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nas3\Data\DCM\DCA Director\Budget\FY 2022\Rate Setting\FY22 Published ISR Final\"/>
    </mc:Choice>
  </mc:AlternateContent>
  <bookViews>
    <workbookView xWindow="0" yWindow="0" windowWidth="19620" windowHeight="6696"/>
  </bookViews>
  <sheets>
    <sheet name="Worksheet Overview" sheetId="1" r:id="rId1"/>
    <sheet name="FY22 Rates" sheetId="2" r:id="rId2"/>
    <sheet name="FY22 ISR Summary" sheetId="3" r:id="rId3"/>
    <sheet name="Motor Pool Data" sheetId="4" r:id="rId4"/>
  </sheets>
  <definedNames>
    <definedName name="_xlnm._FilterDatabase" localSheetId="3" hidden="1">'Motor Pool Data'!$L$2:$AF$10359</definedName>
  </definedNames>
  <calcPr calcId="162913"/>
  <pivotCaches>
    <pivotCache cacheId="6" r:id="rId5"/>
  </pivotCaches>
</workbook>
</file>

<file path=xl/calcChain.xml><?xml version="1.0" encoding="utf-8"?>
<calcChain xmlns="http://schemas.openxmlformats.org/spreadsheetml/2006/main">
  <c r="H8" i="4" l="1"/>
  <c r="H9" i="4"/>
  <c r="H10" i="4"/>
  <c r="H11" i="4"/>
  <c r="H7" i="4"/>
  <c r="H12" i="4" l="1"/>
  <c r="H15" i="4" s="1"/>
  <c r="D16" i="3"/>
  <c r="L5" i="3" l="1"/>
  <c r="B5" i="3"/>
  <c r="I35" i="3" l="1"/>
  <c r="G35" i="3"/>
  <c r="E35" i="3"/>
  <c r="K34" i="3"/>
  <c r="J34" i="3"/>
  <c r="H34" i="3"/>
  <c r="F34" i="3"/>
  <c r="L34" i="3" s="1"/>
  <c r="B34" i="3"/>
  <c r="K33" i="3"/>
  <c r="J33" i="3"/>
  <c r="H33" i="3"/>
  <c r="F33" i="3"/>
  <c r="B33" i="3"/>
  <c r="K32" i="3"/>
  <c r="K47" i="3" s="1"/>
  <c r="J32" i="3"/>
  <c r="H32" i="3"/>
  <c r="F32" i="3"/>
  <c r="B32" i="3"/>
  <c r="K31" i="3"/>
  <c r="J31" i="3"/>
  <c r="H31" i="3"/>
  <c r="F31" i="3"/>
  <c r="L31" i="3" s="1"/>
  <c r="B31" i="3"/>
  <c r="K30" i="3"/>
  <c r="J30" i="3"/>
  <c r="H30" i="3"/>
  <c r="F30" i="3"/>
  <c r="B30" i="3"/>
  <c r="K29" i="3"/>
  <c r="K44" i="3" s="1"/>
  <c r="J29" i="3"/>
  <c r="H29" i="3"/>
  <c r="F29" i="3"/>
  <c r="B29" i="3"/>
  <c r="K28" i="3"/>
  <c r="J28" i="3"/>
  <c r="H28" i="3"/>
  <c r="F28" i="3"/>
  <c r="B28" i="3"/>
  <c r="K27" i="3"/>
  <c r="K42" i="3" s="1"/>
  <c r="J27" i="3"/>
  <c r="H27" i="3"/>
  <c r="F27" i="3"/>
  <c r="B27" i="3"/>
  <c r="K26" i="3"/>
  <c r="J26" i="3"/>
  <c r="H26" i="3"/>
  <c r="F26" i="3"/>
  <c r="B26" i="3"/>
  <c r="K25" i="3"/>
  <c r="J25" i="3"/>
  <c r="H25" i="3"/>
  <c r="F25" i="3"/>
  <c r="L25" i="3" s="1"/>
  <c r="B25" i="3"/>
  <c r="I49" i="3"/>
  <c r="G49" i="3"/>
  <c r="I48" i="3"/>
  <c r="G48" i="3"/>
  <c r="I46" i="3"/>
  <c r="G46" i="3"/>
  <c r="K45" i="3"/>
  <c r="G45" i="3"/>
  <c r="G44" i="3"/>
  <c r="E44" i="3"/>
  <c r="I43" i="3"/>
  <c r="G43" i="3"/>
  <c r="G42" i="3"/>
  <c r="I41" i="3"/>
  <c r="G41" i="3"/>
  <c r="I40" i="3"/>
  <c r="G40" i="3"/>
  <c r="L29" i="3" l="1"/>
  <c r="L30" i="3"/>
  <c r="J35" i="3"/>
  <c r="L27" i="3"/>
  <c r="H35" i="3"/>
  <c r="K35" i="3"/>
  <c r="L33" i="3"/>
  <c r="L26" i="3"/>
  <c r="L35" i="3" s="1"/>
  <c r="B35" i="3"/>
  <c r="C32" i="3" s="1"/>
  <c r="D32" i="3" s="1"/>
  <c r="L28" i="3"/>
  <c r="L32" i="3"/>
  <c r="F46" i="3"/>
  <c r="F43" i="3"/>
  <c r="F49" i="3"/>
  <c r="G50" i="3"/>
  <c r="L6" i="3"/>
  <c r="F41" i="3"/>
  <c r="F47" i="3"/>
  <c r="F45" i="3"/>
  <c r="F42" i="3"/>
  <c r="H47" i="3"/>
  <c r="F16" i="3"/>
  <c r="F40" i="3"/>
  <c r="F48" i="3"/>
  <c r="G16" i="3"/>
  <c r="F35" i="3"/>
  <c r="E41" i="3"/>
  <c r="I45" i="3"/>
  <c r="G47" i="3"/>
  <c r="E49" i="3"/>
  <c r="H41" i="3"/>
  <c r="H42" i="3"/>
  <c r="H43" i="3"/>
  <c r="H44" i="3"/>
  <c r="H45" i="3"/>
  <c r="I42" i="3"/>
  <c r="E46" i="3"/>
  <c r="I16" i="3"/>
  <c r="E43" i="3"/>
  <c r="I47" i="3"/>
  <c r="B6" i="3"/>
  <c r="J41" i="3"/>
  <c r="B7" i="3"/>
  <c r="J42" i="3"/>
  <c r="B8" i="3"/>
  <c r="J43" i="3"/>
  <c r="B9" i="3"/>
  <c r="J44" i="3"/>
  <c r="B10" i="3"/>
  <c r="J45" i="3"/>
  <c r="B11" i="3"/>
  <c r="J46" i="3"/>
  <c r="B12" i="3"/>
  <c r="J47" i="3"/>
  <c r="B13" i="3"/>
  <c r="J48" i="3"/>
  <c r="B14" i="3"/>
  <c r="J49" i="3"/>
  <c r="B15" i="3"/>
  <c r="L15" i="3"/>
  <c r="E40" i="3"/>
  <c r="I44" i="3"/>
  <c r="E48" i="3"/>
  <c r="K41" i="3"/>
  <c r="K43" i="3"/>
  <c r="K46" i="3"/>
  <c r="K48" i="3"/>
  <c r="K49" i="3"/>
  <c r="E45" i="3"/>
  <c r="E42" i="3"/>
  <c r="E16" i="3"/>
  <c r="E47" i="3"/>
  <c r="M32" i="3" l="1"/>
  <c r="C31" i="3"/>
  <c r="D31" i="3" s="1"/>
  <c r="M31" i="3" s="1"/>
  <c r="C25" i="3"/>
  <c r="D25" i="3" s="1"/>
  <c r="M25" i="3" s="1"/>
  <c r="C26" i="3"/>
  <c r="D26" i="3" s="1"/>
  <c r="C34" i="3"/>
  <c r="D34" i="3" s="1"/>
  <c r="M34" i="3" s="1"/>
  <c r="C33" i="3"/>
  <c r="D33" i="3" s="1"/>
  <c r="M33" i="3" s="1"/>
  <c r="L41" i="3"/>
  <c r="M26" i="3"/>
  <c r="C30" i="3"/>
  <c r="D30" i="3" s="1"/>
  <c r="M30" i="3" s="1"/>
  <c r="C27" i="3"/>
  <c r="D27" i="3" s="1"/>
  <c r="M27" i="3" s="1"/>
  <c r="C35" i="3"/>
  <c r="C29" i="3"/>
  <c r="D29" i="3" s="1"/>
  <c r="M29" i="3" s="1"/>
  <c r="C28" i="3"/>
  <c r="D28" i="3" s="1"/>
  <c r="M28" i="3" s="1"/>
  <c r="I50" i="3"/>
  <c r="H46" i="3"/>
  <c r="L11" i="3"/>
  <c r="L46" i="3" s="1"/>
  <c r="E50" i="3"/>
  <c r="B43" i="3"/>
  <c r="B46" i="3"/>
  <c r="B42" i="3"/>
  <c r="B47" i="3"/>
  <c r="L7" i="3"/>
  <c r="L42" i="3" s="1"/>
  <c r="B49" i="3"/>
  <c r="B45" i="3"/>
  <c r="B41" i="3"/>
  <c r="L10" i="3"/>
  <c r="L45" i="3" s="1"/>
  <c r="L9" i="3"/>
  <c r="L44" i="3" s="1"/>
  <c r="F44" i="3"/>
  <c r="F50" i="3" s="1"/>
  <c r="K16" i="3"/>
  <c r="K40" i="3"/>
  <c r="K50" i="3" s="1"/>
  <c r="J16" i="3"/>
  <c r="J40" i="3"/>
  <c r="J50" i="3" s="1"/>
  <c r="L8" i="3"/>
  <c r="L43" i="3" s="1"/>
  <c r="B48" i="3"/>
  <c r="B44" i="3"/>
  <c r="B16" i="3"/>
  <c r="C10" i="3" s="1"/>
  <c r="B40" i="3"/>
  <c r="L12" i="3"/>
  <c r="L47" i="3" s="1"/>
  <c r="M35" i="3" l="1"/>
  <c r="C13" i="3"/>
  <c r="C14" i="3"/>
  <c r="C11" i="3"/>
  <c r="C16" i="3"/>
  <c r="C5" i="3"/>
  <c r="H48" i="3"/>
  <c r="L13" i="3"/>
  <c r="L48" i="3" s="1"/>
  <c r="B50" i="3"/>
  <c r="C40" i="3"/>
  <c r="C15" i="3"/>
  <c r="H40" i="3"/>
  <c r="H16" i="3"/>
  <c r="C8" i="3"/>
  <c r="C9" i="3"/>
  <c r="C6" i="3"/>
  <c r="H49" i="3"/>
  <c r="L14" i="3"/>
  <c r="L49" i="3" s="1"/>
  <c r="C12" i="3"/>
  <c r="C41" i="3"/>
  <c r="C48" i="3"/>
  <c r="C7" i="3"/>
  <c r="C42" i="3" l="1"/>
  <c r="C45" i="3"/>
  <c r="C49" i="3"/>
  <c r="H50" i="3"/>
  <c r="C43" i="3"/>
  <c r="C46" i="3"/>
  <c r="C44" i="3"/>
  <c r="L16" i="3"/>
  <c r="L40" i="3"/>
  <c r="L50" i="3" s="1"/>
  <c r="C47" i="3"/>
  <c r="C50" i="3" l="1"/>
  <c r="M15" i="3" l="1"/>
  <c r="N15" i="3" s="1"/>
  <c r="O15" i="3" s="1"/>
  <c r="D46" i="3"/>
  <c r="M11" i="3"/>
  <c r="M46" i="3" s="1"/>
  <c r="N46" i="3" s="1"/>
  <c r="N11" i="3"/>
  <c r="O11" i="3" s="1"/>
  <c r="D48" i="3"/>
  <c r="M13" i="3"/>
  <c r="M48" i="3" s="1"/>
  <c r="N48" i="3" s="1"/>
  <c r="N13" i="3"/>
  <c r="O13" i="3" s="1"/>
  <c r="M9" i="3"/>
  <c r="D43" i="3"/>
  <c r="M8" i="3"/>
  <c r="N8" i="3" s="1"/>
  <c r="O8" i="3" s="1"/>
  <c r="D49" i="3"/>
  <c r="M14" i="3"/>
  <c r="N14" i="3" s="1"/>
  <c r="O14" i="3" s="1"/>
  <c r="D45" i="3"/>
  <c r="M10" i="3"/>
  <c r="M45" i="3" s="1"/>
  <c r="N45" i="3" s="1"/>
  <c r="N10" i="3"/>
  <c r="O10" i="3" s="1"/>
  <c r="D47" i="3"/>
  <c r="D42" i="3"/>
  <c r="M7" i="3"/>
  <c r="M42" i="3" s="1"/>
  <c r="N42" i="3" s="1"/>
  <c r="D40" i="3"/>
  <c r="D41" i="3"/>
  <c r="N7" i="3" l="1"/>
  <c r="O7" i="3" s="1"/>
  <c r="M44" i="3"/>
  <c r="N44" i="3" s="1"/>
  <c r="N9" i="3"/>
  <c r="O9" i="3" s="1"/>
  <c r="M6" i="3"/>
  <c r="M12" i="3"/>
  <c r="M49" i="3"/>
  <c r="N49" i="3" s="1"/>
  <c r="D44" i="3"/>
  <c r="D50" i="3" s="1"/>
  <c r="M5" i="3"/>
  <c r="M43" i="3"/>
  <c r="N43" i="3" s="1"/>
  <c r="M40" i="3" l="1"/>
  <c r="M16" i="3"/>
  <c r="N16" i="3" s="1"/>
  <c r="O16" i="3" s="1"/>
  <c r="N5" i="3"/>
  <c r="O5" i="3" s="1"/>
  <c r="N12" i="3"/>
  <c r="O12" i="3" s="1"/>
  <c r="M47" i="3"/>
  <c r="N47" i="3" s="1"/>
  <c r="N6" i="3"/>
  <c r="O6" i="3" s="1"/>
  <c r="M41" i="3"/>
  <c r="N41" i="3" s="1"/>
  <c r="N40" i="3" l="1"/>
  <c r="M50" i="3"/>
</calcChain>
</file>

<file path=xl/sharedStrings.xml><?xml version="1.0" encoding="utf-8"?>
<sst xmlns="http://schemas.openxmlformats.org/spreadsheetml/2006/main" count="67208" uniqueCount="8977">
  <si>
    <t>Overview</t>
  </si>
  <si>
    <t>This workbook contains Motor Pool internal service charges for FY 2022 budget requests.</t>
  </si>
  <si>
    <r>
      <t xml:space="preserve">Please notify dca.budget@multco.us if you plan to budget a different amount and provide detail with explanation.  </t>
    </r>
    <r>
      <rPr>
        <sz val="10"/>
        <color rgb="FF000000"/>
        <rFont val="Calibri"/>
        <family val="2"/>
      </rPr>
      <t>You may be directed to Motor Pool Division for follow up, however, the DCA Budget Hub should be the initial point of contact to better align DCA and client departments' budgets in the final submissions to the Budget Office.</t>
    </r>
  </si>
  <si>
    <t>Workbook Tab Contents</t>
  </si>
  <si>
    <t>FY 2022 Rates</t>
  </si>
  <si>
    <t>This sheet includes rates for County Motor Pool, Car Share, Day Rental, Fuel &amp; Fees.</t>
  </si>
  <si>
    <t>FY 2022 ISR Summary</t>
  </si>
  <si>
    <t xml:space="preserve">Total figure departments should budget for Motor Pool internal services in FY 2022 under Cost Element 60410 broken out into Fixed and Pass-Through and totaled by department in column M. </t>
  </si>
  <si>
    <t>FY 2022 published rate totals are based on FY 2020* usage.</t>
  </si>
  <si>
    <t>Motor Pool Hrs, CarShare Hrs, and Daily Rental Tabs including Data by Employee Name and Dept Cost Objects.</t>
  </si>
  <si>
    <t>*FY 2020 hours have been adjusted to reflect rounding up to nearest quarter hour increment.</t>
  </si>
  <si>
    <t>Detailed information by Employee &amp; Dept cost objects.  Filter can be applied for departmental review purposes.</t>
  </si>
  <si>
    <t>Long Term Rental</t>
  </si>
  <si>
    <t>Long Term Rental tab is sorted by Dept with subtotal by cost object with EE name included.  Filter on Dept column B for total by Dept.  Rounding may show slight variation from Summary tab.</t>
  </si>
  <si>
    <t>Rate</t>
  </si>
  <si>
    <t>FY 2021</t>
  </si>
  <si>
    <t>Description</t>
  </si>
  <si>
    <t>County Motor Pool</t>
  </si>
  <si>
    <t>$7.50 per hour plus OH</t>
  </si>
  <si>
    <t>6 am-8 pm.  2 hrs Min. 8 hrs Max. $50/day max.  Includes Fuel.</t>
  </si>
  <si>
    <t>Enterprise Car Share Daily</t>
  </si>
  <si>
    <t>7 am - 5 pm  1 hr Min  6.5 hrs Max.  Includes Fuel.</t>
  </si>
  <si>
    <t>Enterprise CarShare; Early or Late access</t>
  </si>
  <si>
    <t>$15 Fee</t>
  </si>
  <si>
    <t xml:space="preserve">Early or late check outs between 5 pm &amp; 7 am incur this fee </t>
  </si>
  <si>
    <t>Enterprise Day Rental</t>
  </si>
  <si>
    <t>$50 per day plus OH &amp; Fuel</t>
  </si>
  <si>
    <t xml:space="preserve">Car Rental over 48 hours </t>
  </si>
  <si>
    <t>Enterprise Day Rental Fuel</t>
  </si>
  <si>
    <t>Assumption 3 gal per day x $3.00 per Gallon</t>
  </si>
  <si>
    <t>Fuel $9.00 per day Car rental</t>
  </si>
  <si>
    <t>FY 2022 Published Motor Pool Internal Service Charges</t>
  </si>
  <si>
    <t>FIXED</t>
  </si>
  <si>
    <t>PASS-THROUGH</t>
  </si>
  <si>
    <t>Fixed + Pass Through</t>
  </si>
  <si>
    <t>Dept</t>
  </si>
  <si>
    <t>TOTAL RENTAL HOURS</t>
  </si>
  <si>
    <t>% of Hours</t>
  </si>
  <si>
    <t>TOTAL FIXED (Overhead Cost by % of Hours)</t>
  </si>
  <si>
    <t>County Motor Pool Hours</t>
  </si>
  <si>
    <t>County Motor Pool Charge at $7.50/Hr</t>
  </si>
  <si>
    <t>Car Share
Hours</t>
  </si>
  <si>
    <t>Car Share $1,100/month/car est $13.33/Hr</t>
  </si>
  <si>
    <t>Day Rental
Days</t>
  </si>
  <si>
    <t>Day Rental
at $50/day</t>
  </si>
  <si>
    <t>Day Rental
Fuel  $9/day</t>
  </si>
  <si>
    <t>TOTAL PASS-THROUGH</t>
  </si>
  <si>
    <t>Total</t>
  </si>
  <si>
    <t>FY22 to
FY21 $Δ</t>
  </si>
  <si>
    <t>FY22 to
FY21 %Δ</t>
  </si>
  <si>
    <t>DA</t>
  </si>
  <si>
    <t>DCA</t>
  </si>
  <si>
    <t>DCHS</t>
  </si>
  <si>
    <t>DCJ</t>
  </si>
  <si>
    <t>DCM</t>
  </si>
  <si>
    <t>DCS</t>
  </si>
  <si>
    <t>HD</t>
  </si>
  <si>
    <t>LIB</t>
  </si>
  <si>
    <t>MCSO</t>
  </si>
  <si>
    <t>NonD</t>
  </si>
  <si>
    <t>Service Districts</t>
  </si>
  <si>
    <t>NOTE:  FY 2022 published rate totals are based on FY 2020 usage with Motor Pool Hours.</t>
  </si>
  <si>
    <t>FY 2021 Published Motor Pool Internal Service Charges</t>
  </si>
  <si>
    <t>.</t>
  </si>
  <si>
    <t>Fixed</t>
  </si>
  <si>
    <t>Pass Through</t>
  </si>
  <si>
    <t>Department</t>
  </si>
  <si>
    <t>Total MP/Car Share/Day Rental Hours</t>
  </si>
  <si>
    <t>% of hours</t>
  </si>
  <si>
    <t>Total Fixed (Overhead Cost by % of Hours)</t>
  </si>
  <si>
    <t>Motor Pool / Hrs</t>
  </si>
  <si>
    <t>Motor Pool Charge at $7.50/hr</t>
  </si>
  <si>
    <t>Car Share/ Hrs</t>
  </si>
  <si>
    <t>Car Share at $7.50/hr</t>
  </si>
  <si>
    <t>Day Rental (Daily/Overnight) Days</t>
  </si>
  <si>
    <t>Day Rental at $31.61/day</t>
  </si>
  <si>
    <t>Day Rental Fuel $9/day</t>
  </si>
  <si>
    <t>Total Pass-Through</t>
  </si>
  <si>
    <t>Variance FY22 to FY21</t>
  </si>
  <si>
    <t>% Share of Total Hours</t>
  </si>
  <si>
    <t>% of Change</t>
  </si>
  <si>
    <t>Fiscal Period</t>
  </si>
  <si>
    <t>Dept Code</t>
  </si>
  <si>
    <t>Cost Center</t>
  </si>
  <si>
    <t>Grant</t>
  </si>
  <si>
    <t>Miscellaneous Other Costing Structure</t>
  </si>
  <si>
    <t>Project</t>
  </si>
  <si>
    <t>Project Phase</t>
  </si>
  <si>
    <t>Project Task</t>
  </si>
  <si>
    <t>Charge Type</t>
  </si>
  <si>
    <t>Number</t>
  </si>
  <si>
    <t>Check Out Date/Time</t>
  </si>
  <si>
    <t>Check Out Date</t>
  </si>
  <si>
    <t>Check Out Time</t>
  </si>
  <si>
    <t>Check In Date/Time</t>
  </si>
  <si>
    <t>Check In Date</t>
  </si>
  <si>
    <t>Check In Time</t>
  </si>
  <si>
    <t>Days used</t>
  </si>
  <si>
    <t>Time used</t>
  </si>
  <si>
    <t>Total Hours</t>
  </si>
  <si>
    <t>10 Non Departmental</t>
  </si>
  <si>
    <t>100040 NOND Complaints Investigation Unit</t>
  </si>
  <si>
    <t>MOTORPOOL</t>
  </si>
  <si>
    <t xml:space="preserve">ALANIZ, A </t>
  </si>
  <si>
    <t xml:space="preserve">#201569 </t>
  </si>
  <si>
    <t xml:space="preserve">ALANIZ, K </t>
  </si>
  <si>
    <t xml:space="preserve">#201619 </t>
  </si>
  <si>
    <t xml:space="preserve">#201638 </t>
  </si>
  <si>
    <t>100100 NOND Chair's Office</t>
  </si>
  <si>
    <t xml:space="preserve">ALLEN A </t>
  </si>
  <si>
    <t xml:space="preserve">#201049 </t>
  </si>
  <si>
    <t xml:space="preserve">ALLEN, A </t>
  </si>
  <si>
    <t xml:space="preserve">#201632 </t>
  </si>
  <si>
    <t xml:space="preserve">#201788 </t>
  </si>
  <si>
    <t xml:space="preserve">#201916 </t>
  </si>
  <si>
    <t>107500 NOND Emergency Management</t>
  </si>
  <si>
    <t xml:space="preserve">AVGERAKIS J </t>
  </si>
  <si>
    <t xml:space="preserve">#200991 </t>
  </si>
  <si>
    <t xml:space="preserve">AVGERAKIS, J </t>
  </si>
  <si>
    <t xml:space="preserve">#201225 </t>
  </si>
  <si>
    <t xml:space="preserve">#201206 </t>
  </si>
  <si>
    <t xml:space="preserve">#201558 </t>
  </si>
  <si>
    <t>107100 NOND Office of Diversity and Equity</t>
  </si>
  <si>
    <t xml:space="preserve">BAKER J </t>
  </si>
  <si>
    <t xml:space="preserve">#200817 </t>
  </si>
  <si>
    <t xml:space="preserve">BAKER, J </t>
  </si>
  <si>
    <t xml:space="preserve">#201335 </t>
  </si>
  <si>
    <t xml:space="preserve">#201296 </t>
  </si>
  <si>
    <t xml:space="preserve">#201706 </t>
  </si>
  <si>
    <t>M10 EM EVENT NOND Emergency - Non Department</t>
  </si>
  <si>
    <t xml:space="preserve">BARKER, E </t>
  </si>
  <si>
    <t xml:space="preserve">#202234 </t>
  </si>
  <si>
    <t xml:space="preserve">#202237 </t>
  </si>
  <si>
    <t>108717 NOND Goverment Relations</t>
  </si>
  <si>
    <t xml:space="preserve">BLACK J </t>
  </si>
  <si>
    <t xml:space="preserve">#201076 </t>
  </si>
  <si>
    <t xml:space="preserve">BLACK, J </t>
  </si>
  <si>
    <t xml:space="preserve">#201651 </t>
  </si>
  <si>
    <t xml:space="preserve">#201732 </t>
  </si>
  <si>
    <t>107200 NOND Sustainability Program</t>
  </si>
  <si>
    <t xml:space="preserve">BROWN K </t>
  </si>
  <si>
    <t xml:space="preserve">#200903 </t>
  </si>
  <si>
    <t xml:space="preserve">#200897 </t>
  </si>
  <si>
    <t xml:space="preserve">#200894 </t>
  </si>
  <si>
    <t xml:space="preserve">#200874 </t>
  </si>
  <si>
    <t xml:space="preserve">#200866 </t>
  </si>
  <si>
    <t xml:space="preserve">#200860 </t>
  </si>
  <si>
    <t xml:space="preserve">#200846 </t>
  </si>
  <si>
    <t xml:space="preserve">#200838 </t>
  </si>
  <si>
    <t xml:space="preserve">#200829 </t>
  </si>
  <si>
    <t xml:space="preserve">#200824 </t>
  </si>
  <si>
    <t xml:space="preserve">#200813 </t>
  </si>
  <si>
    <t xml:space="preserve">#200887 </t>
  </si>
  <si>
    <t xml:space="preserve">#200882 </t>
  </si>
  <si>
    <t xml:space="preserve">#200811 </t>
  </si>
  <si>
    <t xml:space="preserve">#200776 </t>
  </si>
  <si>
    <t xml:space="preserve">#200832 </t>
  </si>
  <si>
    <t xml:space="preserve">#200990 </t>
  </si>
  <si>
    <t xml:space="preserve">#200913 </t>
  </si>
  <si>
    <t xml:space="preserve">#200953 </t>
  </si>
  <si>
    <t xml:space="preserve">#200960 </t>
  </si>
  <si>
    <t xml:space="preserve">#200970 </t>
  </si>
  <si>
    <t xml:space="preserve">#200980 </t>
  </si>
  <si>
    <t xml:space="preserve">#200999 </t>
  </si>
  <si>
    <t xml:space="preserve">#201006 </t>
  </si>
  <si>
    <t xml:space="preserve">#201012 </t>
  </si>
  <si>
    <t xml:space="preserve">#201017 </t>
  </si>
  <si>
    <t xml:space="preserve">#201032 </t>
  </si>
  <si>
    <t xml:space="preserve">BUCHANAN C </t>
  </si>
  <si>
    <t xml:space="preserve">#200907 </t>
  </si>
  <si>
    <t xml:space="preserve">BUCHANAN N </t>
  </si>
  <si>
    <t xml:space="preserve">#200771 </t>
  </si>
  <si>
    <t xml:space="preserve">#201059 </t>
  </si>
  <si>
    <t xml:space="preserve">#200966 </t>
  </si>
  <si>
    <t xml:space="preserve">BUCHANAN, N </t>
  </si>
  <si>
    <t xml:space="preserve">#201171 </t>
  </si>
  <si>
    <t xml:space="preserve">#201485 </t>
  </si>
  <si>
    <t xml:space="preserve">#201448 </t>
  </si>
  <si>
    <t xml:space="preserve">#201465 </t>
  </si>
  <si>
    <t>102401 NOND District 4</t>
  </si>
  <si>
    <t xml:space="preserve">CLARK N </t>
  </si>
  <si>
    <t xml:space="preserve">#200845 </t>
  </si>
  <si>
    <t xml:space="preserve">CLARK, N </t>
  </si>
  <si>
    <t xml:space="preserve">#201120 </t>
  </si>
  <si>
    <t xml:space="preserve">#201233 </t>
  </si>
  <si>
    <t xml:space="preserve">#201365 </t>
  </si>
  <si>
    <t xml:space="preserve">#201500 </t>
  </si>
  <si>
    <t xml:space="preserve">#201462 </t>
  </si>
  <si>
    <t xml:space="preserve">#201542 </t>
  </si>
  <si>
    <t xml:space="preserve">CONKLING A </t>
  </si>
  <si>
    <t xml:space="preserve">#200803 </t>
  </si>
  <si>
    <t xml:space="preserve">#201073 </t>
  </si>
  <si>
    <t xml:space="preserve">#201026 </t>
  </si>
  <si>
    <t xml:space="preserve">#200920 </t>
  </si>
  <si>
    <t xml:space="preserve">#201043 </t>
  </si>
  <si>
    <t xml:space="preserve">#200921 </t>
  </si>
  <si>
    <t xml:space="preserve">CONKLING, A </t>
  </si>
  <si>
    <t xml:space="preserve">#201121 </t>
  </si>
  <si>
    <t xml:space="preserve">#201355 </t>
  </si>
  <si>
    <t xml:space="preserve">#201835 </t>
  </si>
  <si>
    <t xml:space="preserve">#201977 </t>
  </si>
  <si>
    <t xml:space="preserve">#202034 </t>
  </si>
  <si>
    <t xml:space="preserve">#202016 </t>
  </si>
  <si>
    <t xml:space="preserve">CORBLY L </t>
  </si>
  <si>
    <t xml:space="preserve">#200892 </t>
  </si>
  <si>
    <t xml:space="preserve">#200993 </t>
  </si>
  <si>
    <t xml:space="preserve">CORBLY, L </t>
  </si>
  <si>
    <t xml:space="preserve">#201714 </t>
  </si>
  <si>
    <t xml:space="preserve">COVINGTON, K </t>
  </si>
  <si>
    <t xml:space="preserve">#201750 </t>
  </si>
  <si>
    <t xml:space="preserve">#201737 </t>
  </si>
  <si>
    <t xml:space="preserve">#201779 </t>
  </si>
  <si>
    <t xml:space="preserve">#201742 </t>
  </si>
  <si>
    <t xml:space="preserve">#201759 </t>
  </si>
  <si>
    <t xml:space="preserve">#201951 </t>
  </si>
  <si>
    <t xml:space="preserve">#201906 </t>
  </si>
  <si>
    <t xml:space="preserve">#201894 </t>
  </si>
  <si>
    <t>103000 NOND Auditor</t>
  </si>
  <si>
    <t xml:space="preserve">DAVISON, F </t>
  </si>
  <si>
    <t xml:space="preserve">#201939 </t>
  </si>
  <si>
    <t xml:space="preserve">#201956 </t>
  </si>
  <si>
    <t>102201 NOND District 2</t>
  </si>
  <si>
    <t xml:space="preserve">DONLEY A </t>
  </si>
  <si>
    <t xml:space="preserve">#200890 </t>
  </si>
  <si>
    <t xml:space="preserve">#200821 </t>
  </si>
  <si>
    <t xml:space="preserve">#200968 </t>
  </si>
  <si>
    <t xml:space="preserve">DONLEY, A </t>
  </si>
  <si>
    <t xml:space="preserve">#201263 </t>
  </si>
  <si>
    <t xml:space="preserve">#201124 </t>
  </si>
  <si>
    <t xml:space="preserve">#201426 </t>
  </si>
  <si>
    <t xml:space="preserve">#201493 </t>
  </si>
  <si>
    <t xml:space="preserve">#201600 </t>
  </si>
  <si>
    <t xml:space="preserve">#201588 </t>
  </si>
  <si>
    <t xml:space="preserve">#201810 </t>
  </si>
  <si>
    <t xml:space="preserve">#201716 </t>
  </si>
  <si>
    <t xml:space="preserve">#201725 </t>
  </si>
  <si>
    <t xml:space="preserve">#201862 </t>
  </si>
  <si>
    <t xml:space="preserve">#201908 </t>
  </si>
  <si>
    <t xml:space="preserve">#202015 </t>
  </si>
  <si>
    <t xml:space="preserve">#202037 </t>
  </si>
  <si>
    <t>107001 NOND County Attorney</t>
  </si>
  <si>
    <t xml:space="preserve">ELLIOTT, K </t>
  </si>
  <si>
    <t xml:space="preserve">#201669 </t>
  </si>
  <si>
    <t xml:space="preserve">#201606 </t>
  </si>
  <si>
    <t xml:space="preserve">#201897 </t>
  </si>
  <si>
    <t>102301 NOND District 3</t>
  </si>
  <si>
    <t xml:space="preserve">FICK, C </t>
  </si>
  <si>
    <t xml:space="preserve">#201758 </t>
  </si>
  <si>
    <t xml:space="preserve">#201718 </t>
  </si>
  <si>
    <t xml:space="preserve">FIXED ALLOCATION </t>
  </si>
  <si>
    <t>102101 NOND District 1</t>
  </si>
  <si>
    <t>108925 NOND Communications Office</t>
  </si>
  <si>
    <t>107300 NOND Local Public Safety Coordinating Council</t>
  </si>
  <si>
    <t>G10 0250 20 SB SB1145 - LPSCC</t>
  </si>
  <si>
    <t>107400 NOND Community Involvement</t>
  </si>
  <si>
    <t>108701 NOND State Mandated Expenses</t>
  </si>
  <si>
    <t>104000 JOHS Admin</t>
  </si>
  <si>
    <t>M10 JOHS AD CGF JOHS ADMIN CGF</t>
  </si>
  <si>
    <t>G10 0250 41 SB LPSCC SB1145 19-21 Biennium</t>
  </si>
  <si>
    <t xml:space="preserve">FROST L </t>
  </si>
  <si>
    <t xml:space="preserve">#200847 </t>
  </si>
  <si>
    <t xml:space="preserve">#200773 </t>
  </si>
  <si>
    <t xml:space="preserve">#200828 </t>
  </si>
  <si>
    <t xml:space="preserve">#200879 </t>
  </si>
  <si>
    <t xml:space="preserve">#200850 </t>
  </si>
  <si>
    <t xml:space="preserve">#200906 </t>
  </si>
  <si>
    <t xml:space="preserve">#200815 </t>
  </si>
  <si>
    <t xml:space="preserve">#200837 </t>
  </si>
  <si>
    <t xml:space="preserve">#201018 </t>
  </si>
  <si>
    <t xml:space="preserve">#200978 </t>
  </si>
  <si>
    <t xml:space="preserve">#201028 </t>
  </si>
  <si>
    <t xml:space="preserve">#200982 </t>
  </si>
  <si>
    <t xml:space="preserve">#201002 </t>
  </si>
  <si>
    <t xml:space="preserve">#201064 </t>
  </si>
  <si>
    <t xml:space="preserve">#200914 </t>
  </si>
  <si>
    <t xml:space="preserve">#200987 </t>
  </si>
  <si>
    <t xml:space="preserve">FROST, L </t>
  </si>
  <si>
    <t xml:space="preserve">#201235 </t>
  </si>
  <si>
    <t xml:space="preserve">#201196 </t>
  </si>
  <si>
    <t xml:space="preserve">#201177 </t>
  </si>
  <si>
    <t xml:space="preserve">#201207 </t>
  </si>
  <si>
    <t xml:space="preserve">#201184 </t>
  </si>
  <si>
    <t xml:space="preserve">#201205 </t>
  </si>
  <si>
    <t xml:space="preserve">#201259 </t>
  </si>
  <si>
    <t xml:space="preserve">#201419 </t>
  </si>
  <si>
    <t xml:space="preserve">#201292 </t>
  </si>
  <si>
    <t xml:space="preserve">#201272 </t>
  </si>
  <si>
    <t xml:space="preserve">#201337 </t>
  </si>
  <si>
    <t xml:space="preserve">#201281 </t>
  </si>
  <si>
    <t xml:space="preserve">#201328 </t>
  </si>
  <si>
    <t xml:space="preserve">#201418 </t>
  </si>
  <si>
    <t xml:space="preserve">#201488 </t>
  </si>
  <si>
    <t xml:space="preserve">#201526 </t>
  </si>
  <si>
    <t xml:space="preserve">#201533 </t>
  </si>
  <si>
    <t xml:space="preserve">#201464 </t>
  </si>
  <si>
    <t xml:space="preserve">#201512 </t>
  </si>
  <si>
    <t xml:space="preserve">#201504 </t>
  </si>
  <si>
    <t xml:space="preserve">#201634 </t>
  </si>
  <si>
    <t xml:space="preserve">#201612 </t>
  </si>
  <si>
    <t xml:space="preserve">#201650 </t>
  </si>
  <si>
    <t xml:space="preserve">#201668 </t>
  </si>
  <si>
    <t xml:space="preserve">#201655 </t>
  </si>
  <si>
    <t xml:space="preserve">#201825 </t>
  </si>
  <si>
    <t xml:space="preserve">#201736 </t>
  </si>
  <si>
    <t xml:space="preserve">#201708 </t>
  </si>
  <si>
    <t xml:space="preserve">#201782 </t>
  </si>
  <si>
    <t xml:space="preserve">#201709 </t>
  </si>
  <si>
    <t xml:space="preserve">#201841 </t>
  </si>
  <si>
    <t xml:space="preserve">#201733 </t>
  </si>
  <si>
    <t xml:space="preserve">#201804 </t>
  </si>
  <si>
    <t xml:space="preserve">#201796 </t>
  </si>
  <si>
    <t xml:space="preserve">#201898 </t>
  </si>
  <si>
    <t xml:space="preserve">#201902 </t>
  </si>
  <si>
    <t xml:space="preserve">#201931 </t>
  </si>
  <si>
    <t xml:space="preserve">#201859 </t>
  </si>
  <si>
    <t xml:space="preserve">#201948 </t>
  </si>
  <si>
    <t xml:space="preserve">#201953 </t>
  </si>
  <si>
    <t xml:space="preserve">#201962 </t>
  </si>
  <si>
    <t xml:space="preserve">#201943 </t>
  </si>
  <si>
    <t xml:space="preserve">#201868 </t>
  </si>
  <si>
    <t xml:space="preserve">#201932 </t>
  </si>
  <si>
    <t xml:space="preserve">#201909 </t>
  </si>
  <si>
    <t xml:space="preserve">#202056 </t>
  </si>
  <si>
    <t xml:space="preserve">#202000 </t>
  </si>
  <si>
    <t xml:space="preserve">#201995 </t>
  </si>
  <si>
    <t xml:space="preserve">#202028 </t>
  </si>
  <si>
    <t xml:space="preserve">GATES N </t>
  </si>
  <si>
    <t xml:space="preserve">#200878 </t>
  </si>
  <si>
    <t xml:space="preserve">#200885 </t>
  </si>
  <si>
    <t xml:space="preserve">#200956 </t>
  </si>
  <si>
    <t xml:space="preserve">#200917 </t>
  </si>
  <si>
    <t xml:space="preserve">GERALD A </t>
  </si>
  <si>
    <t xml:space="preserve">#201031 </t>
  </si>
  <si>
    <t xml:space="preserve">#200972 </t>
  </si>
  <si>
    <t xml:space="preserve">#201029 </t>
  </si>
  <si>
    <t xml:space="preserve">GERALD, A </t>
  </si>
  <si>
    <t xml:space="preserve">#201189 </t>
  </si>
  <si>
    <t xml:space="preserve">#201332 </t>
  </si>
  <si>
    <t xml:space="preserve">#201422 </t>
  </si>
  <si>
    <t xml:space="preserve">#201291 </t>
  </si>
  <si>
    <t xml:space="preserve">#201295 </t>
  </si>
  <si>
    <t xml:space="preserve">#201494 </t>
  </si>
  <si>
    <t xml:space="preserve">#201536 </t>
  </si>
  <si>
    <t xml:space="preserve">#201639 </t>
  </si>
  <si>
    <t xml:space="preserve">#201610 </t>
  </si>
  <si>
    <t xml:space="preserve">#201671 </t>
  </si>
  <si>
    <t xml:space="preserve">#201602 </t>
  </si>
  <si>
    <t xml:space="preserve">GLASSON, W </t>
  </si>
  <si>
    <t xml:space="preserve">#201888 </t>
  </si>
  <si>
    <t xml:space="preserve">GRIMM, S </t>
  </si>
  <si>
    <t xml:space="preserve">#201593 </t>
  </si>
  <si>
    <t xml:space="preserve">HAHN C </t>
  </si>
  <si>
    <t xml:space="preserve">#200965 </t>
  </si>
  <si>
    <t xml:space="preserve">HAHN, C </t>
  </si>
  <si>
    <t xml:space="preserve">#201754 </t>
  </si>
  <si>
    <t xml:space="preserve">HINDLE, M </t>
  </si>
  <si>
    <t xml:space="preserve">#202070 </t>
  </si>
  <si>
    <t xml:space="preserve">JONES A </t>
  </si>
  <si>
    <t xml:space="preserve">#200989 </t>
  </si>
  <si>
    <t xml:space="preserve">KAFOURY, D </t>
  </si>
  <si>
    <t xml:space="preserve">#201203 </t>
  </si>
  <si>
    <t xml:space="preserve">#201194 </t>
  </si>
  <si>
    <t xml:space="preserve">#201430 </t>
  </si>
  <si>
    <t xml:space="preserve">#201900 </t>
  </si>
  <si>
    <t xml:space="preserve">#202102 </t>
  </si>
  <si>
    <t xml:space="preserve">#202181 </t>
  </si>
  <si>
    <t xml:space="preserve">#202183 </t>
  </si>
  <si>
    <t xml:space="preserve">LENTZNER D </t>
  </si>
  <si>
    <t xml:space="preserve">#201068 </t>
  </si>
  <si>
    <t xml:space="preserve">#201075 </t>
  </si>
  <si>
    <t xml:space="preserve">LENTZNER, D </t>
  </si>
  <si>
    <t xml:space="preserve">#201176 </t>
  </si>
  <si>
    <t xml:space="preserve">#201188 </t>
  </si>
  <si>
    <t xml:space="preserve">#201350 </t>
  </si>
  <si>
    <t xml:space="preserve">#201390 </t>
  </si>
  <si>
    <t xml:space="preserve">#201310 </t>
  </si>
  <si>
    <t xml:space="preserve">#201480 </t>
  </si>
  <si>
    <t xml:space="preserve">#201631 </t>
  </si>
  <si>
    <t xml:space="preserve">#201974 </t>
  </si>
  <si>
    <t xml:space="preserve">#201952 </t>
  </si>
  <si>
    <t xml:space="preserve">LOCHNER S </t>
  </si>
  <si>
    <t xml:space="preserve">#200870 </t>
  </si>
  <si>
    <t xml:space="preserve">#200957 </t>
  </si>
  <si>
    <t xml:space="preserve">#201023 </t>
  </si>
  <si>
    <t xml:space="preserve">#200996 </t>
  </si>
  <si>
    <t xml:space="preserve">LOCHNER, S </t>
  </si>
  <si>
    <t xml:space="preserve">#201123 </t>
  </si>
  <si>
    <t xml:space="preserve">#201202 </t>
  </si>
  <si>
    <t xml:space="preserve">#201323 </t>
  </si>
  <si>
    <t xml:space="preserve">#201277 </t>
  </si>
  <si>
    <t xml:space="preserve">#201385 </t>
  </si>
  <si>
    <t xml:space="preserve">#201354 </t>
  </si>
  <si>
    <t xml:space="preserve">#201548 </t>
  </si>
  <si>
    <t xml:space="preserve">#201481 </t>
  </si>
  <si>
    <t xml:space="preserve">#201601 </t>
  </si>
  <si>
    <t xml:space="preserve">#201635 </t>
  </si>
  <si>
    <t xml:space="preserve">#201723 </t>
  </si>
  <si>
    <t xml:space="preserve">#201773 </t>
  </si>
  <si>
    <t xml:space="preserve">LYNCH, T </t>
  </si>
  <si>
    <t xml:space="preserve">#201874 </t>
  </si>
  <si>
    <t xml:space="preserve">MCNIEL, A </t>
  </si>
  <si>
    <t xml:space="preserve">#201744 </t>
  </si>
  <si>
    <t xml:space="preserve">MEIERAN, S </t>
  </si>
  <si>
    <t xml:space="preserve">#201587 </t>
  </si>
  <si>
    <t xml:space="preserve">MIHM, S </t>
  </si>
  <si>
    <t xml:space="preserve">#201165 </t>
  </si>
  <si>
    <t xml:space="preserve">#201300 </t>
  </si>
  <si>
    <t xml:space="preserve">#201491 </t>
  </si>
  <si>
    <t xml:space="preserve">#201645 </t>
  </si>
  <si>
    <t xml:space="preserve">#201738 </t>
  </si>
  <si>
    <t xml:space="preserve">#201748 </t>
  </si>
  <si>
    <t xml:space="preserve">#201776 </t>
  </si>
  <si>
    <t xml:space="preserve">#201944 </t>
  </si>
  <si>
    <t xml:space="preserve">#201936 </t>
  </si>
  <si>
    <t xml:space="preserve">MILLER H </t>
  </si>
  <si>
    <t xml:space="preserve">#200995 </t>
  </si>
  <si>
    <t xml:space="preserve">#201052 </t>
  </si>
  <si>
    <t xml:space="preserve">MILLER, H </t>
  </si>
  <si>
    <t xml:space="preserve">#201391 </t>
  </si>
  <si>
    <t xml:space="preserve">#201415 </t>
  </si>
  <si>
    <t xml:space="preserve">MOLINA, E </t>
  </si>
  <si>
    <t xml:space="preserve">#201489 </t>
  </si>
  <si>
    <t>G10 0292 02 MACAW LPSCC 32702 MacArthur - WJA</t>
  </si>
  <si>
    <t xml:space="preserve">MULLEN, S </t>
  </si>
  <si>
    <t xml:space="preserve">#201755 </t>
  </si>
  <si>
    <t xml:space="preserve">MURPHY, K </t>
  </si>
  <si>
    <t xml:space="preserve">#201950 </t>
  </si>
  <si>
    <t xml:space="preserve">#201969 </t>
  </si>
  <si>
    <t xml:space="preserve">#201973 </t>
  </si>
  <si>
    <t xml:space="preserve">#202019 </t>
  </si>
  <si>
    <t xml:space="preserve">NAKAMURA M </t>
  </si>
  <si>
    <t xml:space="preserve">#200900 </t>
  </si>
  <si>
    <t xml:space="preserve">#200891 </t>
  </si>
  <si>
    <t xml:space="preserve">#200896 </t>
  </si>
  <si>
    <t xml:space="preserve">#200880 </t>
  </si>
  <si>
    <t xml:space="preserve">#201048 </t>
  </si>
  <si>
    <t xml:space="preserve">#201069 </t>
  </si>
  <si>
    <t xml:space="preserve">#200916 </t>
  </si>
  <si>
    <t xml:space="preserve">#201013 </t>
  </si>
  <si>
    <t xml:space="preserve">#200963 </t>
  </si>
  <si>
    <t xml:space="preserve">#201046 </t>
  </si>
  <si>
    <t xml:space="preserve">#201070 </t>
  </si>
  <si>
    <t xml:space="preserve">#201066 </t>
  </si>
  <si>
    <t xml:space="preserve">#200984 </t>
  </si>
  <si>
    <t xml:space="preserve">#201041 </t>
  </si>
  <si>
    <t xml:space="preserve">NAKAMURA, M </t>
  </si>
  <si>
    <t xml:space="preserve">#201232 </t>
  </si>
  <si>
    <t xml:space="preserve">#201122 </t>
  </si>
  <si>
    <t xml:space="preserve">#201190 </t>
  </si>
  <si>
    <t xml:space="preserve">#201199 </t>
  </si>
  <si>
    <t xml:space="preserve">#201170 </t>
  </si>
  <si>
    <t xml:space="preserve">#201265 </t>
  </si>
  <si>
    <t xml:space="preserve">#201134 </t>
  </si>
  <si>
    <t xml:space="preserve">#201364 </t>
  </si>
  <si>
    <t xml:space="preserve">#201342 </t>
  </si>
  <si>
    <t xml:space="preserve">#201423 </t>
  </si>
  <si>
    <t xml:space="preserve">#201290 </t>
  </si>
  <si>
    <t xml:space="preserve">#201319 </t>
  </si>
  <si>
    <t xml:space="preserve">#201278 </t>
  </si>
  <si>
    <t xml:space="preserve">#201377 </t>
  </si>
  <si>
    <t xml:space="preserve">#201321 </t>
  </si>
  <si>
    <t xml:space="preserve">#201312 </t>
  </si>
  <si>
    <t xml:space="preserve">#201510 </t>
  </si>
  <si>
    <t xml:space="preserve">#201577 </t>
  </si>
  <si>
    <t xml:space="preserve">#201487 </t>
  </si>
  <si>
    <t xml:space="preserve">#201451 </t>
  </si>
  <si>
    <t xml:space="preserve">#201608 </t>
  </si>
  <si>
    <t xml:space="preserve">#201674 </t>
  </si>
  <si>
    <t xml:space="preserve">#201585 </t>
  </si>
  <si>
    <t xml:space="preserve">#201589 </t>
  </si>
  <si>
    <t xml:space="preserve">#201727 </t>
  </si>
  <si>
    <t xml:space="preserve">#201746 </t>
  </si>
  <si>
    <t xml:space="preserve">#201771 </t>
  </si>
  <si>
    <t xml:space="preserve">#201740 </t>
  </si>
  <si>
    <t xml:space="preserve">#201760 </t>
  </si>
  <si>
    <t xml:space="preserve">#201787 </t>
  </si>
  <si>
    <t xml:space="preserve">#201830 </t>
  </si>
  <si>
    <t xml:space="preserve">#201967 </t>
  </si>
  <si>
    <t xml:space="preserve">#201865 </t>
  </si>
  <si>
    <t xml:space="preserve">#201934 </t>
  </si>
  <si>
    <t xml:space="preserve">#201926 </t>
  </si>
  <si>
    <t xml:space="preserve">#201893 </t>
  </si>
  <si>
    <t xml:space="preserve">#201918 </t>
  </si>
  <si>
    <t xml:space="preserve">#201979 </t>
  </si>
  <si>
    <t xml:space="preserve">#202046 </t>
  </si>
  <si>
    <t xml:space="preserve">#202064 </t>
  </si>
  <si>
    <t xml:space="preserve">#202082 </t>
  </si>
  <si>
    <t xml:space="preserve">#201998 </t>
  </si>
  <si>
    <t xml:space="preserve">#202071 </t>
  </si>
  <si>
    <t xml:space="preserve">#202077 </t>
  </si>
  <si>
    <t xml:space="preserve">#202076 </t>
  </si>
  <si>
    <t xml:space="preserve">#202079 </t>
  </si>
  <si>
    <t xml:space="preserve">#202031 </t>
  </si>
  <si>
    <t xml:space="preserve">#202023 </t>
  </si>
  <si>
    <t xml:space="preserve">#202081 </t>
  </si>
  <si>
    <t xml:space="preserve">#202054 </t>
  </si>
  <si>
    <t xml:space="preserve">#202068 </t>
  </si>
  <si>
    <t xml:space="preserve">#202129 </t>
  </si>
  <si>
    <t xml:space="preserve">#202101 </t>
  </si>
  <si>
    <t xml:space="preserve">#202115 </t>
  </si>
  <si>
    <t xml:space="preserve">#202093 </t>
  </si>
  <si>
    <t xml:space="preserve">#202114 </t>
  </si>
  <si>
    <t xml:space="preserve">#202106 </t>
  </si>
  <si>
    <t xml:space="preserve">#202131 </t>
  </si>
  <si>
    <t xml:space="preserve">#202112 </t>
  </si>
  <si>
    <t xml:space="preserve">#202127 </t>
  </si>
  <si>
    <t xml:space="preserve">#202098 </t>
  </si>
  <si>
    <t xml:space="preserve">#202084 </t>
  </si>
  <si>
    <t xml:space="preserve">#202094 </t>
  </si>
  <si>
    <t xml:space="preserve">#202175 </t>
  </si>
  <si>
    <t xml:space="preserve">#202153 </t>
  </si>
  <si>
    <t xml:space="preserve">#202171 </t>
  </si>
  <si>
    <t xml:space="preserve">#202192 </t>
  </si>
  <si>
    <t xml:space="preserve">#202156 </t>
  </si>
  <si>
    <t xml:space="preserve">#202164 </t>
  </si>
  <si>
    <t xml:space="preserve">#202193 </t>
  </si>
  <si>
    <t xml:space="preserve">#202230 </t>
  </si>
  <si>
    <t xml:space="preserve">#202173 </t>
  </si>
  <si>
    <t xml:space="preserve">#202211 </t>
  </si>
  <si>
    <t xml:space="preserve">#202161 </t>
  </si>
  <si>
    <t xml:space="preserve">#202214 </t>
  </si>
  <si>
    <t xml:space="preserve">#202182 </t>
  </si>
  <si>
    <t xml:space="preserve">#202157 </t>
  </si>
  <si>
    <t xml:space="preserve">#202242 </t>
  </si>
  <si>
    <t xml:space="preserve">#202196 </t>
  </si>
  <si>
    <t xml:space="preserve">PARK, P </t>
  </si>
  <si>
    <t xml:space="preserve">#201780 </t>
  </si>
  <si>
    <t xml:space="preserve">#201924 </t>
  </si>
  <si>
    <t>M10 EM EVENT JOHS Emergency - Joint Office</t>
  </si>
  <si>
    <t xml:space="preserve">PIEPER, T </t>
  </si>
  <si>
    <t xml:space="preserve">#202222 </t>
  </si>
  <si>
    <t xml:space="preserve">#202246 </t>
  </si>
  <si>
    <t xml:space="preserve">#202243 </t>
  </si>
  <si>
    <t xml:space="preserve">RENON A </t>
  </si>
  <si>
    <t xml:space="preserve">#200919 </t>
  </si>
  <si>
    <t xml:space="preserve">RENON, A </t>
  </si>
  <si>
    <t xml:space="preserve">#201484 </t>
  </si>
  <si>
    <t xml:space="preserve">#201662 </t>
  </si>
  <si>
    <t xml:space="preserve">#201873 </t>
  </si>
  <si>
    <t xml:space="preserve">#202040 </t>
  </si>
  <si>
    <t>CARSHARE</t>
  </si>
  <si>
    <t xml:space="preserve">RICHARD  S </t>
  </si>
  <si>
    <t xml:space="preserve">#3370933 </t>
  </si>
  <si>
    <t xml:space="preserve">RYAN S </t>
  </si>
  <si>
    <t xml:space="preserve">#200902 </t>
  </si>
  <si>
    <t xml:space="preserve">#201001 </t>
  </si>
  <si>
    <t xml:space="preserve">#201021 </t>
  </si>
  <si>
    <t xml:space="preserve">#201072 </t>
  </si>
  <si>
    <t xml:space="preserve">RYAN, S </t>
  </si>
  <si>
    <t xml:space="preserve">#201254 </t>
  </si>
  <si>
    <t xml:space="preserve">#201132 </t>
  </si>
  <si>
    <t xml:space="preserve">#201358 </t>
  </si>
  <si>
    <t xml:space="preserve">#201279 </t>
  </si>
  <si>
    <t xml:space="preserve">#201389 </t>
  </si>
  <si>
    <t xml:space="preserve">#201427 </t>
  </si>
  <si>
    <t xml:space="preserve">#201384 </t>
  </si>
  <si>
    <t xml:space="preserve">#201450 </t>
  </si>
  <si>
    <t xml:space="preserve">#201547 </t>
  </si>
  <si>
    <t xml:space="preserve">#201474 </t>
  </si>
  <si>
    <t xml:space="preserve">#201483 </t>
  </si>
  <si>
    <t xml:space="preserve">#201557 </t>
  </si>
  <si>
    <t xml:space="preserve">#201541 </t>
  </si>
  <si>
    <t xml:space="preserve">#201452 </t>
  </si>
  <si>
    <t xml:space="preserve">#201528 </t>
  </si>
  <si>
    <t xml:space="preserve">#201590 </t>
  </si>
  <si>
    <t xml:space="preserve">#201613 </t>
  </si>
  <si>
    <t xml:space="preserve">#201777 </t>
  </si>
  <si>
    <t xml:space="preserve">#201832 </t>
  </si>
  <si>
    <t xml:space="preserve">#201783 </t>
  </si>
  <si>
    <t xml:space="preserve">#201930 </t>
  </si>
  <si>
    <t xml:space="preserve">#201899 </t>
  </si>
  <si>
    <t xml:space="preserve">#201963 </t>
  </si>
  <si>
    <t xml:space="preserve">#201942 </t>
  </si>
  <si>
    <t xml:space="preserve">#202018 </t>
  </si>
  <si>
    <t xml:space="preserve">#202001 </t>
  </si>
  <si>
    <t xml:space="preserve">SHORT K </t>
  </si>
  <si>
    <t xml:space="preserve">#200918 </t>
  </si>
  <si>
    <t xml:space="preserve">SHRIVER, K </t>
  </si>
  <si>
    <t xml:space="preserve">#201174 </t>
  </si>
  <si>
    <t xml:space="preserve">#201216 </t>
  </si>
  <si>
    <t xml:space="preserve">#201324 </t>
  </si>
  <si>
    <t xml:space="preserve">SMILEY, M </t>
  </si>
  <si>
    <t xml:space="preserve">#201980 </t>
  </si>
  <si>
    <t xml:space="preserve">SMITH CURRIE L </t>
  </si>
  <si>
    <t xml:space="preserve">#200884 </t>
  </si>
  <si>
    <t xml:space="preserve">SMITH CURRIE, L </t>
  </si>
  <si>
    <t xml:space="preserve">#201280 </t>
  </si>
  <si>
    <t xml:space="preserve">#201597 </t>
  </si>
  <si>
    <t xml:space="preserve">SMITH-CURRIE, L </t>
  </si>
  <si>
    <t xml:space="preserve">#201374 </t>
  </si>
  <si>
    <t>M10 0250 20 SB1145 BWC SB1145 - LPSCC BWC</t>
  </si>
  <si>
    <t xml:space="preserve">STAMP, A </t>
  </si>
  <si>
    <t xml:space="preserve">#201643 </t>
  </si>
  <si>
    <t xml:space="preserve">STEENBLOCK T </t>
  </si>
  <si>
    <t xml:space="preserve">#200964 </t>
  </si>
  <si>
    <t xml:space="preserve">#201074 </t>
  </si>
  <si>
    <t xml:space="preserve">STEENBLOCK, T </t>
  </si>
  <si>
    <t xml:space="preserve">#201167 </t>
  </si>
  <si>
    <t xml:space="preserve">#201261 </t>
  </si>
  <si>
    <t xml:space="preserve">#201288 </t>
  </si>
  <si>
    <t xml:space="preserve">#201309 </t>
  </si>
  <si>
    <t xml:space="preserve">#201449 </t>
  </si>
  <si>
    <t xml:space="preserve">#201661 </t>
  </si>
  <si>
    <t xml:space="preserve">#201621 </t>
  </si>
  <si>
    <t xml:space="preserve">#201666 </t>
  </si>
  <si>
    <t xml:space="preserve">#201774 </t>
  </si>
  <si>
    <t xml:space="preserve">#201809 </t>
  </si>
  <si>
    <t xml:space="preserve">#201730 </t>
  </si>
  <si>
    <t xml:space="preserve">#201784 </t>
  </si>
  <si>
    <t xml:space="preserve">#201719 </t>
  </si>
  <si>
    <t xml:space="preserve">#201789 </t>
  </si>
  <si>
    <t xml:space="preserve">#201829 </t>
  </si>
  <si>
    <t xml:space="preserve">STRAUHULL J </t>
  </si>
  <si>
    <t xml:space="preserve">#200981 </t>
  </si>
  <si>
    <t xml:space="preserve">SULLIVAN-SPRINGHETTI </t>
  </si>
  <si>
    <t xml:space="preserve">#201175 </t>
  </si>
  <si>
    <t xml:space="preserve">#201185 </t>
  </si>
  <si>
    <t xml:space="preserve">#201660 </t>
  </si>
  <si>
    <t xml:space="preserve">#201731 </t>
  </si>
  <si>
    <t xml:space="preserve">#201976 </t>
  </si>
  <si>
    <t xml:space="preserve">#202055 </t>
  </si>
  <si>
    <t xml:space="preserve">SWANSON, G </t>
  </si>
  <si>
    <t xml:space="preserve">#202236 </t>
  </si>
  <si>
    <t xml:space="preserve">THERIAULT, D </t>
  </si>
  <si>
    <t xml:space="preserve">#201131 </t>
  </si>
  <si>
    <t xml:space="preserve">#201253 </t>
  </si>
  <si>
    <t xml:space="preserve">#202014 </t>
  </si>
  <si>
    <t xml:space="preserve">THOMAS K </t>
  </si>
  <si>
    <t xml:space="preserve">#200839 </t>
  </si>
  <si>
    <t xml:space="preserve">#201044 </t>
  </si>
  <si>
    <t xml:space="preserve">THOMAS, K </t>
  </si>
  <si>
    <t xml:space="preserve">#201183 </t>
  </si>
  <si>
    <t xml:space="preserve">#201522 </t>
  </si>
  <si>
    <t xml:space="preserve">#201949 </t>
  </si>
  <si>
    <t xml:space="preserve">TIMARCHI, R </t>
  </si>
  <si>
    <t xml:space="preserve">#201316 </t>
  </si>
  <si>
    <t xml:space="preserve">#201376 </t>
  </si>
  <si>
    <t xml:space="preserve">#202013 </t>
  </si>
  <si>
    <t xml:space="preserve">ULANOWICZ, M </t>
  </si>
  <si>
    <t xml:space="preserve">#201357 </t>
  </si>
  <si>
    <t>104210 JOHS SOS Adult</t>
  </si>
  <si>
    <t>M10 JOHS SOS PDX GF JOHS SAFETY OFF THE STREETS PDX GF</t>
  </si>
  <si>
    <t xml:space="preserve">VINCENT, J </t>
  </si>
  <si>
    <t xml:space="preserve">#201112 </t>
  </si>
  <si>
    <t xml:space="preserve">VOSS, C </t>
  </si>
  <si>
    <t xml:space="preserve">#201163 </t>
  </si>
  <si>
    <t xml:space="preserve">#201271 </t>
  </si>
  <si>
    <t xml:space="preserve">#201842 </t>
  </si>
  <si>
    <t xml:space="preserve">#201713 </t>
  </si>
  <si>
    <t xml:space="preserve">#201978 </t>
  </si>
  <si>
    <t xml:space="preserve">WASIUTYNSKI J </t>
  </si>
  <si>
    <t xml:space="preserve">#200841 </t>
  </si>
  <si>
    <t xml:space="preserve">WASIUTYNSKI, J </t>
  </si>
  <si>
    <t xml:space="preserve">#201169 </t>
  </si>
  <si>
    <t xml:space="preserve">#201266 </t>
  </si>
  <si>
    <t xml:space="preserve">#201204 </t>
  </si>
  <si>
    <t xml:space="preserve">#201200 </t>
  </si>
  <si>
    <t xml:space="preserve">#201346 </t>
  </si>
  <si>
    <t xml:space="preserve">#201501 </t>
  </si>
  <si>
    <t xml:space="preserve">#201513 </t>
  </si>
  <si>
    <t xml:space="preserve">#201665 </t>
  </si>
  <si>
    <t xml:space="preserve">#201627 </t>
  </si>
  <si>
    <t xml:space="preserve">#201778 </t>
  </si>
  <si>
    <t xml:space="preserve">#201751 </t>
  </si>
  <si>
    <t xml:space="preserve">#201712 </t>
  </si>
  <si>
    <t xml:space="preserve">#201871 </t>
  </si>
  <si>
    <t xml:space="preserve">#201925 </t>
  </si>
  <si>
    <t xml:space="preserve">#201957 </t>
  </si>
  <si>
    <t xml:space="preserve">#202029 </t>
  </si>
  <si>
    <t xml:space="preserve">WILLIAMS T </t>
  </si>
  <si>
    <t xml:space="preserve">#200827 </t>
  </si>
  <si>
    <t xml:space="preserve">WILLSON, K </t>
  </si>
  <si>
    <t xml:space="preserve">#201911 </t>
  </si>
  <si>
    <t xml:space="preserve">#201938 </t>
  </si>
  <si>
    <t xml:space="preserve">YAMBRA, R </t>
  </si>
  <si>
    <t xml:space="preserve">#201373 </t>
  </si>
  <si>
    <t xml:space="preserve">#201287 </t>
  </si>
  <si>
    <t xml:space="preserve">#201302 </t>
  </si>
  <si>
    <t xml:space="preserve">#201556 </t>
  </si>
  <si>
    <t xml:space="preserve">#201611 </t>
  </si>
  <si>
    <t xml:space="preserve">#201626 </t>
  </si>
  <si>
    <t xml:space="preserve">#201644 </t>
  </si>
  <si>
    <t xml:space="preserve">#201756 </t>
  </si>
  <si>
    <t xml:space="preserve">#201982 </t>
  </si>
  <si>
    <t xml:space="preserve">#201875 </t>
  </si>
  <si>
    <t xml:space="preserve">#201994 </t>
  </si>
  <si>
    <t xml:space="preserve">#202061 </t>
  </si>
  <si>
    <t xml:space="preserve">#202058 </t>
  </si>
  <si>
    <t xml:space="preserve">#202017 </t>
  </si>
  <si>
    <t xml:space="preserve">#202011 </t>
  </si>
  <si>
    <t xml:space="preserve">#202073 </t>
  </si>
  <si>
    <t xml:space="preserve">#202026 </t>
  </si>
  <si>
    <t xml:space="preserve">#202065 </t>
  </si>
  <si>
    <t xml:space="preserve">#202050 </t>
  </si>
  <si>
    <t xml:space="preserve">#202069 </t>
  </si>
  <si>
    <t xml:space="preserve">#201997 </t>
  </si>
  <si>
    <t xml:space="preserve">ZAVITKOVSKI, C </t>
  </si>
  <si>
    <t xml:space="preserve">#201960 </t>
  </si>
  <si>
    <t xml:space="preserve">#201970 </t>
  </si>
  <si>
    <t>15 District Attorney</t>
  </si>
  <si>
    <t>154400 DA Information Technology</t>
  </si>
  <si>
    <t xml:space="preserve">930-317 </t>
  </si>
  <si>
    <t xml:space="preserve">#3432557 </t>
  </si>
  <si>
    <t>152200 DA Intake / DUII</t>
  </si>
  <si>
    <t xml:space="preserve">930-953 </t>
  </si>
  <si>
    <t xml:space="preserve">#3426298 </t>
  </si>
  <si>
    <t xml:space="preserve">#3434731 </t>
  </si>
  <si>
    <t xml:space="preserve">#3424513 </t>
  </si>
  <si>
    <t xml:space="preserve">#3436850 </t>
  </si>
  <si>
    <t>154100 DA Management</t>
  </si>
  <si>
    <t xml:space="preserve">Allen Vogt </t>
  </si>
  <si>
    <t xml:space="preserve">#3261769 </t>
  </si>
  <si>
    <t>CAR RENTAL</t>
  </si>
  <si>
    <t xml:space="preserve">BOCHSLER D </t>
  </si>
  <si>
    <t xml:space="preserve">#6C559C </t>
  </si>
  <si>
    <t xml:space="preserve">#6FHRWJ </t>
  </si>
  <si>
    <t xml:space="preserve">#6HVJZ4 </t>
  </si>
  <si>
    <t xml:space="preserve">#3219687 </t>
  </si>
  <si>
    <t xml:space="preserve">#3229932 </t>
  </si>
  <si>
    <t xml:space="preserve">#3242883 </t>
  </si>
  <si>
    <t xml:space="preserve">#7DVMD1 </t>
  </si>
  <si>
    <t xml:space="preserve">#3310786 </t>
  </si>
  <si>
    <t xml:space="preserve">#3331737 </t>
  </si>
  <si>
    <t xml:space="preserve">#3364859 </t>
  </si>
  <si>
    <t>150000 DA General Support Services</t>
  </si>
  <si>
    <t>152100 DA Misdemeanor Crimes (District Court)</t>
  </si>
  <si>
    <t xml:space="preserve">FOBES C </t>
  </si>
  <si>
    <t xml:space="preserve">#3235833 </t>
  </si>
  <si>
    <t>151200 DA Unit B / Drugs &amp; Human Trafficking</t>
  </si>
  <si>
    <t xml:space="preserve">GARCIA, A </t>
  </si>
  <si>
    <t xml:space="preserve">#202062 </t>
  </si>
  <si>
    <t>151301 DA Unit C / Gangs</t>
  </si>
  <si>
    <t xml:space="preserve">HANN D </t>
  </si>
  <si>
    <t xml:space="preserve">#73DH7M </t>
  </si>
  <si>
    <t>151601 DA Unit D / Violent Person Crimes</t>
  </si>
  <si>
    <t xml:space="preserve">JACKSON T </t>
  </si>
  <si>
    <t xml:space="preserve">#3366776 </t>
  </si>
  <si>
    <t xml:space="preserve">KIM J </t>
  </si>
  <si>
    <t xml:space="preserve">#3301348 </t>
  </si>
  <si>
    <t xml:space="preserve">#3309301 </t>
  </si>
  <si>
    <t xml:space="preserve">#3306976 </t>
  </si>
  <si>
    <t xml:space="preserve">#3299181 </t>
  </si>
  <si>
    <t xml:space="preserve">#3318929 </t>
  </si>
  <si>
    <t xml:space="preserve">#3311549 </t>
  </si>
  <si>
    <t xml:space="preserve">#3316871 </t>
  </si>
  <si>
    <t xml:space="preserve">#3333458 </t>
  </si>
  <si>
    <t xml:space="preserve">#3328775 </t>
  </si>
  <si>
    <t xml:space="preserve">#3314394 </t>
  </si>
  <si>
    <t xml:space="preserve">#3356289 </t>
  </si>
  <si>
    <t xml:space="preserve">#3357733 </t>
  </si>
  <si>
    <t xml:space="preserve">#3366612 </t>
  </si>
  <si>
    <t xml:space="preserve">#3372486 </t>
  </si>
  <si>
    <t xml:space="preserve">#3385824 </t>
  </si>
  <si>
    <t xml:space="preserve">#3404520 </t>
  </si>
  <si>
    <t xml:space="preserve">#3403425 </t>
  </si>
  <si>
    <t xml:space="preserve">#3404518 </t>
  </si>
  <si>
    <t xml:space="preserve">#3404528 </t>
  </si>
  <si>
    <t xml:space="preserve">#3396642 </t>
  </si>
  <si>
    <t xml:space="preserve">#3401362 </t>
  </si>
  <si>
    <t xml:space="preserve">#3393582 </t>
  </si>
  <si>
    <t xml:space="preserve">#3413744 </t>
  </si>
  <si>
    <t xml:space="preserve">#3413748 </t>
  </si>
  <si>
    <t/>
  </si>
  <si>
    <t xml:space="preserve">#3413746 </t>
  </si>
  <si>
    <t xml:space="preserve">Mai Nguyen </t>
  </si>
  <si>
    <t xml:space="preserve">#3249234 </t>
  </si>
  <si>
    <t xml:space="preserve">#3257248 </t>
  </si>
  <si>
    <t xml:space="preserve">#3263148 </t>
  </si>
  <si>
    <t xml:space="preserve">#3271021 </t>
  </si>
  <si>
    <t xml:space="preserve">NGUYEN M </t>
  </si>
  <si>
    <t xml:space="preserve">#3202046 </t>
  </si>
  <si>
    <t xml:space="preserve">#3234513 </t>
  </si>
  <si>
    <t xml:space="preserve">#3309611 </t>
  </si>
  <si>
    <t xml:space="preserve">#3287828 </t>
  </si>
  <si>
    <t xml:space="preserve">#3323914 </t>
  </si>
  <si>
    <t xml:space="preserve">#3339414 </t>
  </si>
  <si>
    <t xml:space="preserve">#3317036 </t>
  </si>
  <si>
    <t xml:space="preserve">#3363423 </t>
  </si>
  <si>
    <t xml:space="preserve">#3358851 </t>
  </si>
  <si>
    <t xml:space="preserve">#3350130 </t>
  </si>
  <si>
    <t xml:space="preserve">#3369760 </t>
  </si>
  <si>
    <t xml:space="preserve">#3381986 </t>
  </si>
  <si>
    <t xml:space="preserve">#3388563 </t>
  </si>
  <si>
    <t xml:space="preserve">#8LK731 </t>
  </si>
  <si>
    <t xml:space="preserve">#3419601 </t>
  </si>
  <si>
    <t xml:space="preserve">#3395999 </t>
  </si>
  <si>
    <t>153500 DA Domestic Violence</t>
  </si>
  <si>
    <t xml:space="preserve">PLANK J </t>
  </si>
  <si>
    <t xml:space="preserve">#3228001 </t>
  </si>
  <si>
    <t xml:space="preserve">#3346802 </t>
  </si>
  <si>
    <t xml:space="preserve">#3368302 </t>
  </si>
  <si>
    <t xml:space="preserve">Stefanie Scovill </t>
  </si>
  <si>
    <t xml:space="preserve">#3249804 </t>
  </si>
  <si>
    <t>153800 DA Victims Assistant</t>
  </si>
  <si>
    <t xml:space="preserve">THOMAS C </t>
  </si>
  <si>
    <t xml:space="preserve">#3205352 </t>
  </si>
  <si>
    <t xml:space="preserve">WEISBERG B </t>
  </si>
  <si>
    <t xml:space="preserve">#3304631 </t>
  </si>
  <si>
    <t xml:space="preserve">#3330236 </t>
  </si>
  <si>
    <t xml:space="preserve">#3294943 </t>
  </si>
  <si>
    <t xml:space="preserve">#3398870 </t>
  </si>
  <si>
    <t>17 Service Districts</t>
  </si>
  <si>
    <t>909010 SD Mid County Street Lighting Svc District</t>
  </si>
  <si>
    <t xml:space="preserve">HAGEN, C </t>
  </si>
  <si>
    <t xml:space="preserve">#201399 </t>
  </si>
  <si>
    <t xml:space="preserve">#201554 </t>
  </si>
  <si>
    <t xml:space="preserve">#201823 </t>
  </si>
  <si>
    <t xml:space="preserve">#201703 </t>
  </si>
  <si>
    <t>25 Department of County Human Services</t>
  </si>
  <si>
    <t>210600 DCHS ADVSD Public Guardian/Conservator</t>
  </si>
  <si>
    <t>M25 ADVSD PGGF Public Guardian CGF</t>
  </si>
  <si>
    <t xml:space="preserve">930-110 </t>
  </si>
  <si>
    <t xml:space="preserve">#3425252 </t>
  </si>
  <si>
    <t xml:space="preserve">#3425238 </t>
  </si>
  <si>
    <t xml:space="preserve">#3431532 </t>
  </si>
  <si>
    <t xml:space="preserve">#3431536 </t>
  </si>
  <si>
    <t xml:space="preserve">#3431525 </t>
  </si>
  <si>
    <t xml:space="preserve">#3432229 </t>
  </si>
  <si>
    <t xml:space="preserve">#3425248 </t>
  </si>
  <si>
    <t xml:space="preserve">930-113 </t>
  </si>
  <si>
    <t xml:space="preserve">#3420713 </t>
  </si>
  <si>
    <t xml:space="preserve">#3432198 </t>
  </si>
  <si>
    <t xml:space="preserve">#3431310 </t>
  </si>
  <si>
    <t xml:space="preserve">930-116 </t>
  </si>
  <si>
    <t xml:space="preserve">#3426131 </t>
  </si>
  <si>
    <t xml:space="preserve">#3426137 </t>
  </si>
  <si>
    <t xml:space="preserve">#3421072 </t>
  </si>
  <si>
    <t xml:space="preserve">#3422234 </t>
  </si>
  <si>
    <t>220400 DCHS IDD Services for Children &amp; Young Adults</t>
  </si>
  <si>
    <t>G25 0146 18 K48 DD SE 48 - Children &amp; Young Adult Services</t>
  </si>
  <si>
    <t xml:space="preserve">930-151 </t>
  </si>
  <si>
    <t xml:space="preserve">#3426016 </t>
  </si>
  <si>
    <t xml:space="preserve">#3425003 </t>
  </si>
  <si>
    <t xml:space="preserve">#3427425 </t>
  </si>
  <si>
    <t xml:space="preserve">#3432709 </t>
  </si>
  <si>
    <t>G25 0146 19 KGF DD Children &amp; Young Adult Services - General Fund</t>
  </si>
  <si>
    <t xml:space="preserve">930-158 </t>
  </si>
  <si>
    <t xml:space="preserve">#3417812 </t>
  </si>
  <si>
    <t xml:space="preserve">#3419098 </t>
  </si>
  <si>
    <t xml:space="preserve">#3433777 </t>
  </si>
  <si>
    <t xml:space="preserve">#3419094 </t>
  </si>
  <si>
    <t xml:space="preserve">#3412701 </t>
  </si>
  <si>
    <t xml:space="preserve">#3419113 </t>
  </si>
  <si>
    <t>220300 DCHS IDD Services for Adults</t>
  </si>
  <si>
    <t>G25 0146 04 AD48 DD SE 48 - Adult Services</t>
  </si>
  <si>
    <t xml:space="preserve">930-161 </t>
  </si>
  <si>
    <t xml:space="preserve">#3426023 </t>
  </si>
  <si>
    <t xml:space="preserve">#3428606 </t>
  </si>
  <si>
    <t xml:space="preserve">#3428602 </t>
  </si>
  <si>
    <t>220500 DCHS IDD Abuse Investigations</t>
  </si>
  <si>
    <t>G25 0146 07 AT48 DD SE 48 - Abuse Investigation &amp; Monitoring</t>
  </si>
  <si>
    <t xml:space="preserve">930-202 </t>
  </si>
  <si>
    <t xml:space="preserve">#3424735 </t>
  </si>
  <si>
    <t xml:space="preserve">#3437556 </t>
  </si>
  <si>
    <t xml:space="preserve">#3438053 </t>
  </si>
  <si>
    <t>G25 0145 06 ATLA DD SE LA02 - Abuse Investigation &amp; Monitoring</t>
  </si>
  <si>
    <t xml:space="preserve">930-206 </t>
  </si>
  <si>
    <t xml:space="preserve">#3424993 </t>
  </si>
  <si>
    <t xml:space="preserve">#3426154 </t>
  </si>
  <si>
    <t>220600 DCHS IDD Eligibility &amp; Intake Services</t>
  </si>
  <si>
    <t>G25 0145 07 IELA DD SE LA02 - Eligibility &amp; Intake Services</t>
  </si>
  <si>
    <t xml:space="preserve">930-212 </t>
  </si>
  <si>
    <t xml:space="preserve">#3433659 </t>
  </si>
  <si>
    <t xml:space="preserve">#3426440 </t>
  </si>
  <si>
    <t xml:space="preserve">930-215 </t>
  </si>
  <si>
    <t xml:space="preserve">#3420888 </t>
  </si>
  <si>
    <t xml:space="preserve">#3420890 </t>
  </si>
  <si>
    <t xml:space="preserve">#3428512 </t>
  </si>
  <si>
    <t xml:space="preserve">#3428516 </t>
  </si>
  <si>
    <t xml:space="preserve">930-231 </t>
  </si>
  <si>
    <t xml:space="preserve">#3431277 </t>
  </si>
  <si>
    <t xml:space="preserve">#3425943 </t>
  </si>
  <si>
    <t xml:space="preserve">#3431287 </t>
  </si>
  <si>
    <t>200003 DCHS Multnomah Idea Lab</t>
  </si>
  <si>
    <t>M25 CHSDO.MIL.IND1000 Directors Office - MIL Indirect</t>
  </si>
  <si>
    <t xml:space="preserve">930-243 </t>
  </si>
  <si>
    <t xml:space="preserve">#3426548 </t>
  </si>
  <si>
    <t>237100 DCHS YFS SUN Community Schools</t>
  </si>
  <si>
    <t>M25 SCPSP.SUN.CGF SCP School Svcs SUN CGF</t>
  </si>
  <si>
    <t xml:space="preserve">930-245 </t>
  </si>
  <si>
    <t xml:space="preserve">#3426688 </t>
  </si>
  <si>
    <t>237200 DCHS YFS Child &amp; Family Hunger Relief</t>
  </si>
  <si>
    <t>M25 SCPSP.SUN.FS.CGF SUN CS Food Security CGF</t>
  </si>
  <si>
    <t xml:space="preserve">930-264 </t>
  </si>
  <si>
    <t xml:space="preserve">#3428334 </t>
  </si>
  <si>
    <t xml:space="preserve">930-287 </t>
  </si>
  <si>
    <t xml:space="preserve">#3434123 </t>
  </si>
  <si>
    <t xml:space="preserve">#3427587 </t>
  </si>
  <si>
    <t xml:space="preserve">#3431710 </t>
  </si>
  <si>
    <t>220200 DCHS IDD Budget &amp; Operations</t>
  </si>
  <si>
    <t>G25 0146 10 B48 DD SE 48 - Budget &amp; Operations</t>
  </si>
  <si>
    <t xml:space="preserve">930-329 </t>
  </si>
  <si>
    <t xml:space="preserve">#3424862 </t>
  </si>
  <si>
    <t xml:space="preserve">#3432391 </t>
  </si>
  <si>
    <t xml:space="preserve">#3428798 </t>
  </si>
  <si>
    <t xml:space="preserve">930-342 </t>
  </si>
  <si>
    <t xml:space="preserve">#3429333 </t>
  </si>
  <si>
    <t xml:space="preserve">930-349 </t>
  </si>
  <si>
    <t xml:space="preserve">#3433270 </t>
  </si>
  <si>
    <t xml:space="preserve">#3431283 </t>
  </si>
  <si>
    <t xml:space="preserve">#3418713 </t>
  </si>
  <si>
    <t>G25 0148 01 AT55 DD SE 55 - Abuse Investigation &amp; Monitoring</t>
  </si>
  <si>
    <t xml:space="preserve">930-366 </t>
  </si>
  <si>
    <t xml:space="preserve">#3428486 </t>
  </si>
  <si>
    <t xml:space="preserve">930-370 </t>
  </si>
  <si>
    <t xml:space="preserve">#3425746 </t>
  </si>
  <si>
    <t xml:space="preserve">930-394 </t>
  </si>
  <si>
    <t xml:space="preserve">#3418782 </t>
  </si>
  <si>
    <t xml:space="preserve">930-398 </t>
  </si>
  <si>
    <t xml:space="preserve">#3429103 </t>
  </si>
  <si>
    <t>210300 DCHS ADVSD Adult Care Home</t>
  </si>
  <si>
    <t>G25 0190 11 AHXIX Title XIX - ACHP</t>
  </si>
  <si>
    <t xml:space="preserve">930-476 </t>
  </si>
  <si>
    <t xml:space="preserve">#3433331 </t>
  </si>
  <si>
    <t xml:space="preserve">930-531 </t>
  </si>
  <si>
    <t xml:space="preserve">#3427627 </t>
  </si>
  <si>
    <t xml:space="preserve">930-545 </t>
  </si>
  <si>
    <t xml:space="preserve">#3428380 </t>
  </si>
  <si>
    <t xml:space="preserve">#3428386 </t>
  </si>
  <si>
    <t xml:space="preserve">#3427134 </t>
  </si>
  <si>
    <t xml:space="preserve">#3423006 </t>
  </si>
  <si>
    <t xml:space="preserve">#3427523 </t>
  </si>
  <si>
    <t xml:space="preserve">930-582 </t>
  </si>
  <si>
    <t xml:space="preserve">#3437208 </t>
  </si>
  <si>
    <t xml:space="preserve">930-583 </t>
  </si>
  <si>
    <t xml:space="preserve">#3431424 </t>
  </si>
  <si>
    <t xml:space="preserve">#3416977 </t>
  </si>
  <si>
    <t xml:space="preserve">#3426025 </t>
  </si>
  <si>
    <t xml:space="preserve">#3419611 </t>
  </si>
  <si>
    <t xml:space="preserve">#3383228 </t>
  </si>
  <si>
    <t xml:space="preserve">#3429175 </t>
  </si>
  <si>
    <t xml:space="preserve">#3432603 </t>
  </si>
  <si>
    <t xml:space="preserve">#3432183 </t>
  </si>
  <si>
    <t xml:space="preserve">#3426404 </t>
  </si>
  <si>
    <t xml:space="preserve">930-605 </t>
  </si>
  <si>
    <t xml:space="preserve">#3428021 </t>
  </si>
  <si>
    <t xml:space="preserve">#3434114 </t>
  </si>
  <si>
    <t xml:space="preserve">#3424821 </t>
  </si>
  <si>
    <t xml:space="preserve">#3431775 </t>
  </si>
  <si>
    <t xml:space="preserve">930-607 </t>
  </si>
  <si>
    <t xml:space="preserve">#3433108 </t>
  </si>
  <si>
    <t xml:space="preserve">#3429555 </t>
  </si>
  <si>
    <t xml:space="preserve">#3426574 </t>
  </si>
  <si>
    <t xml:space="preserve">#3426939 </t>
  </si>
  <si>
    <t xml:space="preserve">#3426156 </t>
  </si>
  <si>
    <t xml:space="preserve">930-608 </t>
  </si>
  <si>
    <t xml:space="preserve">#3432930 </t>
  </si>
  <si>
    <t xml:space="preserve">#3428414 </t>
  </si>
  <si>
    <t xml:space="preserve">#3431460 </t>
  </si>
  <si>
    <t xml:space="preserve">#3431538 </t>
  </si>
  <si>
    <t>220100 DCHS IDD Administration &amp; Support</t>
  </si>
  <si>
    <t>G25 0146 21 P48 DD SE 48 - Projects &amp; Records</t>
  </si>
  <si>
    <t xml:space="preserve">930-611 </t>
  </si>
  <si>
    <t xml:space="preserve">#3412828 </t>
  </si>
  <si>
    <t xml:space="preserve">#3412830 </t>
  </si>
  <si>
    <t xml:space="preserve">930-614 </t>
  </si>
  <si>
    <t xml:space="preserve">#3427056 </t>
  </si>
  <si>
    <t xml:space="preserve">930-714 </t>
  </si>
  <si>
    <t xml:space="preserve">#3427513 </t>
  </si>
  <si>
    <t xml:space="preserve">#3426578 </t>
  </si>
  <si>
    <t xml:space="preserve">#3434689 </t>
  </si>
  <si>
    <t xml:space="preserve">#3432799 </t>
  </si>
  <si>
    <t xml:space="preserve">930-725 </t>
  </si>
  <si>
    <t xml:space="preserve">#3434789 </t>
  </si>
  <si>
    <t xml:space="preserve">930-728 </t>
  </si>
  <si>
    <t xml:space="preserve">#3422946 </t>
  </si>
  <si>
    <t xml:space="preserve">#3431296 </t>
  </si>
  <si>
    <t xml:space="preserve">#3422944 </t>
  </si>
  <si>
    <t xml:space="preserve">930-731 </t>
  </si>
  <si>
    <t xml:space="preserve">#3422922 </t>
  </si>
  <si>
    <t xml:space="preserve">#3422930 </t>
  </si>
  <si>
    <t xml:space="preserve">#3422926 </t>
  </si>
  <si>
    <t xml:space="preserve">#3422916 </t>
  </si>
  <si>
    <t xml:space="preserve">#3432235 </t>
  </si>
  <si>
    <t xml:space="preserve">#3432237 </t>
  </si>
  <si>
    <t xml:space="preserve">#3432239 </t>
  </si>
  <si>
    <t xml:space="preserve">#3432241 </t>
  </si>
  <si>
    <t xml:space="preserve">930-749 </t>
  </si>
  <si>
    <t xml:space="preserve">#3431294 </t>
  </si>
  <si>
    <t xml:space="preserve">#3431289 </t>
  </si>
  <si>
    <t xml:space="preserve">#3431298 </t>
  </si>
  <si>
    <t xml:space="preserve">#3431308 </t>
  </si>
  <si>
    <t xml:space="preserve">#3426428 </t>
  </si>
  <si>
    <t xml:space="preserve">#3426424 </t>
  </si>
  <si>
    <t>210207 DCHS ADVSD Advocacy &amp; Community Program Operations</t>
  </si>
  <si>
    <t>G25 0190 28 CAGF Advocacy Program Operation - Admin - General Fund</t>
  </si>
  <si>
    <t xml:space="preserve">930-772 </t>
  </si>
  <si>
    <t xml:space="preserve">#3419026 </t>
  </si>
  <si>
    <t xml:space="preserve">930-774 </t>
  </si>
  <si>
    <t xml:space="preserve">#3429669 </t>
  </si>
  <si>
    <t xml:space="preserve">#3419024 </t>
  </si>
  <si>
    <t xml:space="preserve">#3433801 </t>
  </si>
  <si>
    <t xml:space="preserve">#3419032 </t>
  </si>
  <si>
    <t xml:space="preserve">#3419028 </t>
  </si>
  <si>
    <t xml:space="preserve">930-775 </t>
  </si>
  <si>
    <t xml:space="preserve">#3426002 </t>
  </si>
  <si>
    <t xml:space="preserve">930-780 </t>
  </si>
  <si>
    <t xml:space="preserve">#3426880 </t>
  </si>
  <si>
    <t xml:space="preserve">#3431578 </t>
  </si>
  <si>
    <t xml:space="preserve">930-795 </t>
  </si>
  <si>
    <t xml:space="preserve">#3431085 </t>
  </si>
  <si>
    <t xml:space="preserve">930-799 </t>
  </si>
  <si>
    <t xml:space="preserve">#3424752 </t>
  </si>
  <si>
    <t xml:space="preserve">#3424756 </t>
  </si>
  <si>
    <t xml:space="preserve">#3424768 </t>
  </si>
  <si>
    <t xml:space="preserve">#3424750 </t>
  </si>
  <si>
    <t>G25 0190 10 AMXIX Title XIX - ACHP M</t>
  </si>
  <si>
    <t xml:space="preserve">930-807 </t>
  </si>
  <si>
    <t xml:space="preserve">#3424935 </t>
  </si>
  <si>
    <t xml:space="preserve">930-809 </t>
  </si>
  <si>
    <t xml:space="preserve">#3426532 </t>
  </si>
  <si>
    <t xml:space="preserve">930-813 </t>
  </si>
  <si>
    <t xml:space="preserve">#3428547 </t>
  </si>
  <si>
    <t xml:space="preserve">#3434323 </t>
  </si>
  <si>
    <t xml:space="preserve">#3428103 </t>
  </si>
  <si>
    <t xml:space="preserve">930-817 </t>
  </si>
  <si>
    <t xml:space="preserve">#3432251 </t>
  </si>
  <si>
    <t xml:space="preserve">#3418098 </t>
  </si>
  <si>
    <t xml:space="preserve">#3420166 </t>
  </si>
  <si>
    <t xml:space="preserve">#3432247 </t>
  </si>
  <si>
    <t xml:space="preserve">#3420164 </t>
  </si>
  <si>
    <t xml:space="preserve">#3431974 </t>
  </si>
  <si>
    <t xml:space="preserve">930-838 </t>
  </si>
  <si>
    <t xml:space="preserve">#3426042 </t>
  </si>
  <si>
    <t xml:space="preserve">#3433163 </t>
  </si>
  <si>
    <t xml:space="preserve">#3414315 </t>
  </si>
  <si>
    <t xml:space="preserve">#3414324 </t>
  </si>
  <si>
    <t xml:space="preserve">930-841 </t>
  </si>
  <si>
    <t xml:space="preserve">#3428297 </t>
  </si>
  <si>
    <t xml:space="preserve">#3428288 </t>
  </si>
  <si>
    <t xml:space="preserve">#3423046 </t>
  </si>
  <si>
    <t xml:space="preserve">#3428292 </t>
  </si>
  <si>
    <t xml:space="preserve">#3435575 </t>
  </si>
  <si>
    <t xml:space="preserve">#3423044 </t>
  </si>
  <si>
    <t xml:space="preserve">930-851 </t>
  </si>
  <si>
    <t xml:space="preserve">#3419739 </t>
  </si>
  <si>
    <t xml:space="preserve">#3419737 </t>
  </si>
  <si>
    <t xml:space="preserve">#3432271 </t>
  </si>
  <si>
    <t>210204 DCHS ADVSD Case Management &amp; In-Home Services</t>
  </si>
  <si>
    <t>G25 0202 05 CSPWD OPI - Pilot Case Management In Home - Admin</t>
  </si>
  <si>
    <t xml:space="preserve">930-852 </t>
  </si>
  <si>
    <t xml:space="preserve">#3417683 </t>
  </si>
  <si>
    <t xml:space="preserve">#3420014 </t>
  </si>
  <si>
    <t xml:space="preserve">#3420006 </t>
  </si>
  <si>
    <t xml:space="preserve">#3427540 </t>
  </si>
  <si>
    <t xml:space="preserve">930-856 </t>
  </si>
  <si>
    <t xml:space="preserve">#3429549 </t>
  </si>
  <si>
    <t xml:space="preserve">#3429359 </t>
  </si>
  <si>
    <t xml:space="preserve">930-875 </t>
  </si>
  <si>
    <t xml:space="preserve">#3431593 </t>
  </si>
  <si>
    <t xml:space="preserve">#3426144 </t>
  </si>
  <si>
    <t xml:space="preserve">#3427189 </t>
  </si>
  <si>
    <t xml:space="preserve">#3432651 </t>
  </si>
  <si>
    <t>200001 DCHS Quality Improv Center</t>
  </si>
  <si>
    <t>M25 CHSDO.QIC.IND1000 Directors Office - QIC Indir</t>
  </si>
  <si>
    <t xml:space="preserve">930-884 </t>
  </si>
  <si>
    <t xml:space="preserve">#3434537 </t>
  </si>
  <si>
    <t xml:space="preserve">930-888 </t>
  </si>
  <si>
    <t xml:space="preserve">#3431267 </t>
  </si>
  <si>
    <t xml:space="preserve">#3426922 </t>
  </si>
  <si>
    <t xml:space="preserve">#3429495 </t>
  </si>
  <si>
    <t xml:space="preserve">#3432629 </t>
  </si>
  <si>
    <t xml:space="preserve">#3427943 </t>
  </si>
  <si>
    <t xml:space="preserve">930-896 </t>
  </si>
  <si>
    <t xml:space="preserve">#3439101 </t>
  </si>
  <si>
    <t xml:space="preserve">#3438294 </t>
  </si>
  <si>
    <t xml:space="preserve">#3432181 </t>
  </si>
  <si>
    <t xml:space="preserve">#3438604 </t>
  </si>
  <si>
    <t xml:space="preserve">#3427365 </t>
  </si>
  <si>
    <t xml:space="preserve">#3424864 </t>
  </si>
  <si>
    <t xml:space="preserve">#3437204 </t>
  </si>
  <si>
    <t xml:space="preserve">930-899 </t>
  </si>
  <si>
    <t xml:space="preserve">#3427435 </t>
  </si>
  <si>
    <t xml:space="preserve">930-903 </t>
  </si>
  <si>
    <t xml:space="preserve">#3433049 </t>
  </si>
  <si>
    <t xml:space="preserve">#3414482 </t>
  </si>
  <si>
    <t xml:space="preserve">#3434319 </t>
  </si>
  <si>
    <t xml:space="preserve">#3434141 </t>
  </si>
  <si>
    <t xml:space="preserve">#3428460 </t>
  </si>
  <si>
    <t xml:space="preserve">#3429680 </t>
  </si>
  <si>
    <t>210405 DCHS ADVSD Long Term Services &amp; Support - West</t>
  </si>
  <si>
    <t>G25 0190 20 WDXIX Title XIX - LTSS West</t>
  </si>
  <si>
    <t xml:space="preserve">930-916 </t>
  </si>
  <si>
    <t xml:space="preserve">#3429352 </t>
  </si>
  <si>
    <t xml:space="preserve">930-921 </t>
  </si>
  <si>
    <t xml:space="preserve">#3431503 </t>
  </si>
  <si>
    <t>210100 DCHS ADVSD Administration</t>
  </si>
  <si>
    <t>G25 0190 08 A1XIX Title XIX - Admin</t>
  </si>
  <si>
    <t xml:space="preserve">930-922 </t>
  </si>
  <si>
    <t xml:space="preserve">#3433045 </t>
  </si>
  <si>
    <t xml:space="preserve">#3427955 </t>
  </si>
  <si>
    <t xml:space="preserve">930-926 </t>
  </si>
  <si>
    <t xml:space="preserve">#3431432 </t>
  </si>
  <si>
    <t xml:space="preserve">#3426061 </t>
  </si>
  <si>
    <t xml:space="preserve">#3437277 </t>
  </si>
  <si>
    <t xml:space="preserve">#3429431 </t>
  </si>
  <si>
    <t xml:space="preserve">#3434402 </t>
  </si>
  <si>
    <t xml:space="preserve">930-930 </t>
  </si>
  <si>
    <t xml:space="preserve">#3428082 </t>
  </si>
  <si>
    <t xml:space="preserve">930-960 </t>
  </si>
  <si>
    <t xml:space="preserve">#3428390 </t>
  </si>
  <si>
    <t xml:space="preserve">#3425469 </t>
  </si>
  <si>
    <t xml:space="preserve">#3429020 </t>
  </si>
  <si>
    <t xml:space="preserve">930-978 </t>
  </si>
  <si>
    <t xml:space="preserve">#3426240 </t>
  </si>
  <si>
    <t xml:space="preserve">#3427454 </t>
  </si>
  <si>
    <t xml:space="preserve">#3433464 </t>
  </si>
  <si>
    <t xml:space="preserve">#3430940 </t>
  </si>
  <si>
    <t xml:space="preserve">#3434262 </t>
  </si>
  <si>
    <t xml:space="preserve">#3431505 </t>
  </si>
  <si>
    <t xml:space="preserve">#3433490 </t>
  </si>
  <si>
    <t xml:space="preserve">930-983 </t>
  </si>
  <si>
    <t xml:space="preserve">#3432265 </t>
  </si>
  <si>
    <t xml:space="preserve">#3431323 </t>
  </si>
  <si>
    <t xml:space="preserve">#3428285 </t>
  </si>
  <si>
    <t xml:space="preserve">#3437838 </t>
  </si>
  <si>
    <t xml:space="preserve">930-984 </t>
  </si>
  <si>
    <t xml:space="preserve">#3425114 </t>
  </si>
  <si>
    <t xml:space="preserve">930-988 </t>
  </si>
  <si>
    <t xml:space="preserve">#3419073 </t>
  </si>
  <si>
    <t xml:space="preserve">#3420647 </t>
  </si>
  <si>
    <t xml:space="preserve">AGUINAGA A </t>
  </si>
  <si>
    <t xml:space="preserve">#3210971 </t>
  </si>
  <si>
    <t xml:space="preserve">#3213286 </t>
  </si>
  <si>
    <t xml:space="preserve">#3218645 </t>
  </si>
  <si>
    <t xml:space="preserve">#3201894 </t>
  </si>
  <si>
    <t xml:space="preserve">#3220294 </t>
  </si>
  <si>
    <t xml:space="preserve">#3203821 </t>
  </si>
  <si>
    <t xml:space="preserve">#3204838 </t>
  </si>
  <si>
    <t xml:space="preserve">#3217435 </t>
  </si>
  <si>
    <t xml:space="preserve">#3214959 </t>
  </si>
  <si>
    <t xml:space="preserve">#3204627 </t>
  </si>
  <si>
    <t xml:space="preserve">#760MY3 </t>
  </si>
  <si>
    <t xml:space="preserve">#3228130 </t>
  </si>
  <si>
    <t xml:space="preserve">#3241819 </t>
  </si>
  <si>
    <t xml:space="preserve">#3235446 </t>
  </si>
  <si>
    <t xml:space="preserve">#3229074 </t>
  </si>
  <si>
    <t xml:space="preserve">#3225230 </t>
  </si>
  <si>
    <t xml:space="preserve">#3244087 </t>
  </si>
  <si>
    <t xml:space="preserve">#3240732 </t>
  </si>
  <si>
    <t xml:space="preserve">#3231789 </t>
  </si>
  <si>
    <t xml:space="preserve">#3225787 </t>
  </si>
  <si>
    <t xml:space="preserve">#3237418 </t>
  </si>
  <si>
    <t xml:space="preserve">#3241568 </t>
  </si>
  <si>
    <t xml:space="preserve">#3236440 </t>
  </si>
  <si>
    <t xml:space="preserve">#7DL6T2 </t>
  </si>
  <si>
    <t xml:space="preserve">#3303219 </t>
  </si>
  <si>
    <t xml:space="preserve">#3293562 </t>
  </si>
  <si>
    <t xml:space="preserve">#3288953 </t>
  </si>
  <si>
    <t xml:space="preserve">#3287802 </t>
  </si>
  <si>
    <t xml:space="preserve">#3300899 </t>
  </si>
  <si>
    <t xml:space="preserve">#3304358 </t>
  </si>
  <si>
    <t xml:space="preserve">#3276910 </t>
  </si>
  <si>
    <t xml:space="preserve">#3293929 </t>
  </si>
  <si>
    <t xml:space="preserve">#3290027 </t>
  </si>
  <si>
    <t xml:space="preserve">#3309707 </t>
  </si>
  <si>
    <t xml:space="preserve">#3288290 </t>
  </si>
  <si>
    <t xml:space="preserve">#3307457 </t>
  </si>
  <si>
    <t xml:space="preserve">#3296135 </t>
  </si>
  <si>
    <t xml:space="preserve">#3308349 </t>
  </si>
  <si>
    <t xml:space="preserve">#3280565 </t>
  </si>
  <si>
    <t xml:space="preserve">#3310741 </t>
  </si>
  <si>
    <t xml:space="preserve">#7PFMRF </t>
  </si>
  <si>
    <t xml:space="preserve">#7QT193 </t>
  </si>
  <si>
    <t xml:space="preserve">#7T96SC </t>
  </si>
  <si>
    <t xml:space="preserve">#3318072 </t>
  </si>
  <si>
    <t xml:space="preserve">#3322698 </t>
  </si>
  <si>
    <t xml:space="preserve">#3319278 </t>
  </si>
  <si>
    <t xml:space="preserve">#3325219 </t>
  </si>
  <si>
    <t xml:space="preserve">#3330713 </t>
  </si>
  <si>
    <t xml:space="preserve">#3333919 </t>
  </si>
  <si>
    <t xml:space="preserve">#7WY0J5 </t>
  </si>
  <si>
    <t xml:space="preserve">#3347973 </t>
  </si>
  <si>
    <t xml:space="preserve">#3352735 </t>
  </si>
  <si>
    <t xml:space="preserve">#3358104 </t>
  </si>
  <si>
    <t xml:space="preserve">#3343382 </t>
  </si>
  <si>
    <t xml:space="preserve">#3347646 </t>
  </si>
  <si>
    <t xml:space="preserve">#3363886 </t>
  </si>
  <si>
    <t xml:space="preserve">#3361446 </t>
  </si>
  <si>
    <t xml:space="preserve">#3363375 </t>
  </si>
  <si>
    <t xml:space="preserve">#3354780 </t>
  </si>
  <si>
    <t xml:space="preserve">#3351278 </t>
  </si>
  <si>
    <t>#3354780</t>
  </si>
  <si>
    <t xml:space="preserve">#868MJ0 </t>
  </si>
  <si>
    <t xml:space="preserve">#8B19Z9 </t>
  </si>
  <si>
    <t xml:space="preserve">#3365506 </t>
  </si>
  <si>
    <t xml:space="preserve">#3368177 </t>
  </si>
  <si>
    <t xml:space="preserve">#3375103 </t>
  </si>
  <si>
    <t xml:space="preserve">#3376294 </t>
  </si>
  <si>
    <t xml:space="preserve">#3387422 </t>
  </si>
  <si>
    <t xml:space="preserve">#3382730 </t>
  </si>
  <si>
    <t xml:space="preserve">#3389498 </t>
  </si>
  <si>
    <t xml:space="preserve">#3377089 </t>
  </si>
  <si>
    <t xml:space="preserve">#8FYR6W </t>
  </si>
  <si>
    <t xml:space="preserve">#3418118 </t>
  </si>
  <si>
    <t xml:space="preserve">#3399103 </t>
  </si>
  <si>
    <t xml:space="preserve">#8TR9N4 </t>
  </si>
  <si>
    <t xml:space="preserve">Alicia Aguinaga </t>
  </si>
  <si>
    <t xml:space="preserve">#3254732 </t>
  </si>
  <si>
    <t xml:space="preserve">#3265881 </t>
  </si>
  <si>
    <t xml:space="preserve">#3261765 </t>
  </si>
  <si>
    <t xml:space="preserve">#3263119 </t>
  </si>
  <si>
    <t xml:space="preserve">#3273442 </t>
  </si>
  <si>
    <t xml:space="preserve">#3250252 </t>
  </si>
  <si>
    <t xml:space="preserve">#3260842 </t>
  </si>
  <si>
    <t xml:space="preserve">#3257172 </t>
  </si>
  <si>
    <t xml:space="preserve">#3269910 </t>
  </si>
  <si>
    <t xml:space="preserve">#3249399 </t>
  </si>
  <si>
    <t xml:space="preserve">#3269554 </t>
  </si>
  <si>
    <t xml:space="preserve">Alison Noe </t>
  </si>
  <si>
    <t xml:space="preserve">#3267969 </t>
  </si>
  <si>
    <t xml:space="preserve">#3275218 </t>
  </si>
  <si>
    <t xml:space="preserve">#3270271 </t>
  </si>
  <si>
    <t xml:space="preserve">#3249344 </t>
  </si>
  <si>
    <t xml:space="preserve">#3271282 </t>
  </si>
  <si>
    <t xml:space="preserve">#3261761 </t>
  </si>
  <si>
    <t xml:space="preserve">#3246167 </t>
  </si>
  <si>
    <t xml:space="preserve">#3253298 </t>
  </si>
  <si>
    <t xml:space="preserve">#3260208 </t>
  </si>
  <si>
    <t xml:space="preserve">#3255357 </t>
  </si>
  <si>
    <t xml:space="preserve">ALLSTADT A </t>
  </si>
  <si>
    <t xml:space="preserve">#3276173 </t>
  </si>
  <si>
    <t xml:space="preserve">#3285220 </t>
  </si>
  <si>
    <t xml:space="preserve">#3353689 </t>
  </si>
  <si>
    <t xml:space="preserve">#3340786 </t>
  </si>
  <si>
    <t xml:space="preserve">#3364069 </t>
  </si>
  <si>
    <t xml:space="preserve">Alton Spencer </t>
  </si>
  <si>
    <t xml:space="preserve">#3254813 </t>
  </si>
  <si>
    <t xml:space="preserve">#3250705 </t>
  </si>
  <si>
    <t xml:space="preserve">#3265852 </t>
  </si>
  <si>
    <t xml:space="preserve">#3256390 </t>
  </si>
  <si>
    <t xml:space="preserve">#3262999 </t>
  </si>
  <si>
    <t xml:space="preserve">Amanda Pearce </t>
  </si>
  <si>
    <t xml:space="preserve">#3253659 </t>
  </si>
  <si>
    <t xml:space="preserve">#3260546 </t>
  </si>
  <si>
    <t xml:space="preserve">#3260550 </t>
  </si>
  <si>
    <t xml:space="preserve">#3246648 </t>
  </si>
  <si>
    <t xml:space="preserve">#3255393 </t>
  </si>
  <si>
    <t xml:space="preserve">#3260542 </t>
  </si>
  <si>
    <t xml:space="preserve">#3268449 </t>
  </si>
  <si>
    <t xml:space="preserve">#3268459 </t>
  </si>
  <si>
    <t xml:space="preserve">#3275802 </t>
  </si>
  <si>
    <t>G25 0146 05 ADGF DD Adult Services - General Fund</t>
  </si>
  <si>
    <t xml:space="preserve">Amy Atkins </t>
  </si>
  <si>
    <t xml:space="preserve">#3274870 </t>
  </si>
  <si>
    <t xml:space="preserve">#3244476 </t>
  </si>
  <si>
    <t xml:space="preserve">#3261930 </t>
  </si>
  <si>
    <t xml:space="preserve">#3256278 </t>
  </si>
  <si>
    <t xml:space="preserve">#3249478 </t>
  </si>
  <si>
    <t xml:space="preserve">#3265014 </t>
  </si>
  <si>
    <t xml:space="preserve">#3270177 </t>
  </si>
  <si>
    <t xml:space="preserve">#3254976 </t>
  </si>
  <si>
    <t xml:space="preserve">#3271220 </t>
  </si>
  <si>
    <t xml:space="preserve">#3269619 </t>
  </si>
  <si>
    <t>G25 0145 03 BLA DD SE LA02 - Budget &amp; Operations</t>
  </si>
  <si>
    <t xml:space="preserve">Anne  Masuda </t>
  </si>
  <si>
    <t xml:space="preserve">#3266351 </t>
  </si>
  <si>
    <t xml:space="preserve">#3249354 </t>
  </si>
  <si>
    <t xml:space="preserve">Annie Marie Neal </t>
  </si>
  <si>
    <t xml:space="preserve">#3255675 </t>
  </si>
  <si>
    <t xml:space="preserve">ANSARY D </t>
  </si>
  <si>
    <t xml:space="preserve">#8NCD7H </t>
  </si>
  <si>
    <t xml:space="preserve">#8RDMJ8 </t>
  </si>
  <si>
    <t>210403 DCHS ADVSD Long Term Services &amp; Support - NE</t>
  </si>
  <si>
    <t>G25 0190 17 NEXIX Title XIX - LTSS NNE</t>
  </si>
  <si>
    <t xml:space="preserve">ANTHONY H </t>
  </si>
  <si>
    <t xml:space="preserve">#8FHP21 </t>
  </si>
  <si>
    <t xml:space="preserve">#8NFGFN </t>
  </si>
  <si>
    <t xml:space="preserve">Antonio Centurion </t>
  </si>
  <si>
    <t xml:space="preserve">#3261220 </t>
  </si>
  <si>
    <t xml:space="preserve">#3254751 </t>
  </si>
  <si>
    <t xml:space="preserve">#3255790 </t>
  </si>
  <si>
    <t xml:space="preserve">#3248185 </t>
  </si>
  <si>
    <t xml:space="preserve">#3269028 </t>
  </si>
  <si>
    <t xml:space="preserve">April Ortiz  </t>
  </si>
  <si>
    <t xml:space="preserve">#3256983 </t>
  </si>
  <si>
    <t xml:space="preserve">#3253982 </t>
  </si>
  <si>
    <t xml:space="preserve">#3264039 </t>
  </si>
  <si>
    <t xml:space="preserve">AQUINO POGUE S </t>
  </si>
  <si>
    <t xml:space="preserve">#3204334 </t>
  </si>
  <si>
    <t xml:space="preserve">#3211875 </t>
  </si>
  <si>
    <t xml:space="preserve">#3213964 </t>
  </si>
  <si>
    <t xml:space="preserve">#3222203 </t>
  </si>
  <si>
    <t xml:space="preserve">#3229953 </t>
  </si>
  <si>
    <t xml:space="preserve">#3229944 </t>
  </si>
  <si>
    <t xml:space="preserve">#3300374 </t>
  </si>
  <si>
    <t xml:space="preserve">#3275859 </t>
  </si>
  <si>
    <t xml:space="preserve">#3303476 </t>
  </si>
  <si>
    <t xml:space="preserve">#3284381 </t>
  </si>
  <si>
    <t xml:space="preserve">#3278663 </t>
  </si>
  <si>
    <t xml:space="preserve">#3296309 </t>
  </si>
  <si>
    <t xml:space="preserve">#3311222 </t>
  </si>
  <si>
    <t xml:space="preserve">#3323433 </t>
  </si>
  <si>
    <t xml:space="preserve">#3336402 </t>
  </si>
  <si>
    <t xml:space="preserve">#3332014 </t>
  </si>
  <si>
    <t xml:space="preserve">#3332864 </t>
  </si>
  <si>
    <t xml:space="preserve">#3338775 </t>
  </si>
  <si>
    <t xml:space="preserve">#3331379 </t>
  </si>
  <si>
    <t xml:space="preserve">#7XBM61 </t>
  </si>
  <si>
    <t xml:space="preserve">#7YLH2Q </t>
  </si>
  <si>
    <t xml:space="preserve">#7Z1THZ </t>
  </si>
  <si>
    <t xml:space="preserve">#7Z7D0J </t>
  </si>
  <si>
    <t xml:space="preserve">#802HC4 </t>
  </si>
  <si>
    <t xml:space="preserve">#813PJX </t>
  </si>
  <si>
    <t xml:space="preserve">#3361261 </t>
  </si>
  <si>
    <t xml:space="preserve">#3360345 </t>
  </si>
  <si>
    <t xml:space="preserve">#3358217 </t>
  </si>
  <si>
    <t xml:space="preserve">#3345169 </t>
  </si>
  <si>
    <t xml:space="preserve">#859PF9 </t>
  </si>
  <si>
    <t xml:space="preserve">#3368755 </t>
  </si>
  <si>
    <t xml:space="preserve">#3387665 </t>
  </si>
  <si>
    <t xml:space="preserve">#3386131 </t>
  </si>
  <si>
    <t xml:space="preserve">#3389733 </t>
  </si>
  <si>
    <t xml:space="preserve">#3388669 </t>
  </si>
  <si>
    <t xml:space="preserve">#8GDJQ6 </t>
  </si>
  <si>
    <t xml:space="preserve">#3419767 </t>
  </si>
  <si>
    <t xml:space="preserve">#3394816 </t>
  </si>
  <si>
    <t xml:space="preserve">#3416499 </t>
  </si>
  <si>
    <t xml:space="preserve">#3402272 </t>
  </si>
  <si>
    <t xml:space="preserve">#8LHBYJ </t>
  </si>
  <si>
    <t xml:space="preserve">ARROYO JUAREZ C </t>
  </si>
  <si>
    <t xml:space="preserve">#6KQ0R7 </t>
  </si>
  <si>
    <t xml:space="preserve">#6R6WF4 </t>
  </si>
  <si>
    <t xml:space="preserve">#6T2BDN </t>
  </si>
  <si>
    <t xml:space="preserve">#6WQ2GY </t>
  </si>
  <si>
    <t xml:space="preserve">#6YRV9K </t>
  </si>
  <si>
    <t xml:space="preserve">#6Z44MM </t>
  </si>
  <si>
    <t xml:space="preserve">ARROYO JUAREZ C </t>
  </si>
  <si>
    <t xml:space="preserve">#3215454 </t>
  </si>
  <si>
    <t xml:space="preserve">#3203578 </t>
  </si>
  <si>
    <t xml:space="preserve">#3220370 </t>
  </si>
  <si>
    <t xml:space="preserve">#3213147 </t>
  </si>
  <si>
    <t xml:space="preserve">#3217497 </t>
  </si>
  <si>
    <t xml:space="preserve">#3214020 </t>
  </si>
  <si>
    <t xml:space="preserve">#3219602 </t>
  </si>
  <si>
    <t xml:space="preserve">#3206890 </t>
  </si>
  <si>
    <t xml:space="preserve">#3228147 </t>
  </si>
  <si>
    <t xml:space="preserve">#3221174 </t>
  </si>
  <si>
    <t xml:space="preserve">#3240672 </t>
  </si>
  <si>
    <t xml:space="preserve">#3237538 </t>
  </si>
  <si>
    <t xml:space="preserve">#3239695 </t>
  </si>
  <si>
    <t xml:space="preserve">#3243029 </t>
  </si>
  <si>
    <t xml:space="preserve">#3235522 </t>
  </si>
  <si>
    <t xml:space="preserve">#3230775 </t>
  </si>
  <si>
    <t xml:space="preserve">#3231650 </t>
  </si>
  <si>
    <t xml:space="preserve">#3226794 </t>
  </si>
  <si>
    <t xml:space="preserve">#3224312 </t>
  </si>
  <si>
    <t xml:space="preserve">Arwen Okalani </t>
  </si>
  <si>
    <t xml:space="preserve">#3256108 </t>
  </si>
  <si>
    <t xml:space="preserve">#3255937 </t>
  </si>
  <si>
    <t xml:space="preserve">Ashley Krollenbrock </t>
  </si>
  <si>
    <t xml:space="preserve">#3260912 </t>
  </si>
  <si>
    <t xml:space="preserve">#3273446 </t>
  </si>
  <si>
    <t xml:space="preserve">#3248222 </t>
  </si>
  <si>
    <t xml:space="preserve">#3270144 </t>
  </si>
  <si>
    <t xml:space="preserve">#3272376 </t>
  </si>
  <si>
    <t xml:space="preserve">ATKINS A </t>
  </si>
  <si>
    <t xml:space="preserve">#6CYHW1 </t>
  </si>
  <si>
    <t xml:space="preserve">#6HJLBD </t>
  </si>
  <si>
    <t xml:space="preserve">#6FW4KK </t>
  </si>
  <si>
    <t xml:space="preserve">#6SP75T </t>
  </si>
  <si>
    <t xml:space="preserve">#3204554 </t>
  </si>
  <si>
    <t xml:space="preserve">#3210736 </t>
  </si>
  <si>
    <t xml:space="preserve">#3218889 </t>
  </si>
  <si>
    <t xml:space="preserve">#3219570 </t>
  </si>
  <si>
    <t xml:space="preserve">#3200696 </t>
  </si>
  <si>
    <t xml:space="preserve">#3215142 </t>
  </si>
  <si>
    <t xml:space="preserve">#73003W </t>
  </si>
  <si>
    <t xml:space="preserve">#3225124 </t>
  </si>
  <si>
    <t xml:space="preserve">#3228009 </t>
  </si>
  <si>
    <t xml:space="preserve">#3222025 </t>
  </si>
  <si>
    <t xml:space="preserve">#3219921 </t>
  </si>
  <si>
    <t xml:space="preserve">#3222023 </t>
  </si>
  <si>
    <t xml:space="preserve">#3242213 </t>
  </si>
  <si>
    <t xml:space="preserve">#3235860 </t>
  </si>
  <si>
    <t xml:space="preserve">#3224551 </t>
  </si>
  <si>
    <t xml:space="preserve">#3230140 </t>
  </si>
  <si>
    <t xml:space="preserve">#3225382 </t>
  </si>
  <si>
    <t xml:space="preserve">#79L8VC </t>
  </si>
  <si>
    <t xml:space="preserve">#3275606 </t>
  </si>
  <si>
    <t xml:space="preserve">#3277488 </t>
  </si>
  <si>
    <t xml:space="preserve">#3307742 </t>
  </si>
  <si>
    <t xml:space="preserve">#3302690 </t>
  </si>
  <si>
    <t xml:space="preserve">#3301301 </t>
  </si>
  <si>
    <t xml:space="preserve">#3286091 </t>
  </si>
  <si>
    <t xml:space="preserve">#3299919 </t>
  </si>
  <si>
    <t xml:space="preserve">#3324420 </t>
  </si>
  <si>
    <t xml:space="preserve">#3329666 </t>
  </si>
  <si>
    <t xml:space="preserve">#3311020 </t>
  </si>
  <si>
    <t xml:space="preserve">#3338853 </t>
  </si>
  <si>
    <t xml:space="preserve">#3333360 </t>
  </si>
  <si>
    <t xml:space="preserve">#3323312 </t>
  </si>
  <si>
    <t xml:space="preserve">#3333450 </t>
  </si>
  <si>
    <t xml:space="preserve">#3359606 </t>
  </si>
  <si>
    <t xml:space="preserve">#3363661 </t>
  </si>
  <si>
    <t xml:space="preserve">#3352832 </t>
  </si>
  <si>
    <t xml:space="preserve">#3359038 </t>
  </si>
  <si>
    <t xml:space="preserve">#3361309 </t>
  </si>
  <si>
    <t xml:space="preserve">#3357109 </t>
  </si>
  <si>
    <t xml:space="preserve">#3343823 </t>
  </si>
  <si>
    <t xml:space="preserve">#3362493 </t>
  </si>
  <si>
    <t xml:space="preserve">#3347238 </t>
  </si>
  <si>
    <t xml:space="preserve">#3350691 </t>
  </si>
  <si>
    <t xml:space="preserve">#3350218 </t>
  </si>
  <si>
    <t xml:space="preserve">#3387194 </t>
  </si>
  <si>
    <t xml:space="preserve">#3376371 </t>
  </si>
  <si>
    <t xml:space="preserve">#3386687 </t>
  </si>
  <si>
    <t xml:space="preserve">#3390583 </t>
  </si>
  <si>
    <t xml:space="preserve">#3367829 </t>
  </si>
  <si>
    <t xml:space="preserve">#3374358 </t>
  </si>
  <si>
    <t xml:space="preserve">#3402206 </t>
  </si>
  <si>
    <t xml:space="preserve">#3396491 </t>
  </si>
  <si>
    <t xml:space="preserve">#3411118 </t>
  </si>
  <si>
    <t xml:space="preserve">#3396431 </t>
  </si>
  <si>
    <t xml:space="preserve">#3402634 </t>
  </si>
  <si>
    <t>233400 DCHS YFS Weatherization</t>
  </si>
  <si>
    <t>M25 Weather.Split YFS Weatherization Split</t>
  </si>
  <si>
    <t xml:space="preserve">BAIKOV, J </t>
  </si>
  <si>
    <t xml:space="preserve">#201495 </t>
  </si>
  <si>
    <t xml:space="preserve">#201984 </t>
  </si>
  <si>
    <t xml:space="preserve">BAILEY K </t>
  </si>
  <si>
    <t xml:space="preserve">#6CWF64 </t>
  </si>
  <si>
    <t xml:space="preserve">#6G0C3G </t>
  </si>
  <si>
    <t xml:space="preserve">#6FHYT8 </t>
  </si>
  <si>
    <t xml:space="preserve">#6HWT0Q </t>
  </si>
  <si>
    <t xml:space="preserve">#6JJZTR </t>
  </si>
  <si>
    <t xml:space="preserve">#6L62XK </t>
  </si>
  <si>
    <t xml:space="preserve">#6NHHN0 </t>
  </si>
  <si>
    <t xml:space="preserve">#6QTS60 </t>
  </si>
  <si>
    <t xml:space="preserve">#6T28RZ </t>
  </si>
  <si>
    <t xml:space="preserve">#6X59ZJ </t>
  </si>
  <si>
    <t xml:space="preserve">#71XP30 </t>
  </si>
  <si>
    <t xml:space="preserve">#73BS9W </t>
  </si>
  <si>
    <t xml:space="preserve">#74ZCVT </t>
  </si>
  <si>
    <t xml:space="preserve">#75DT5F </t>
  </si>
  <si>
    <t xml:space="preserve">#77RWYK </t>
  </si>
  <si>
    <t xml:space="preserve">#7C16BG </t>
  </si>
  <si>
    <t xml:space="preserve">#79Z3JC </t>
  </si>
  <si>
    <t xml:space="preserve">#7F7JHK </t>
  </si>
  <si>
    <t xml:space="preserve">#7GKH50 </t>
  </si>
  <si>
    <t xml:space="preserve">#7GF6Y3 </t>
  </si>
  <si>
    <t xml:space="preserve">#7HJ4TG </t>
  </si>
  <si>
    <t xml:space="preserve">#7J9472 </t>
  </si>
  <si>
    <t xml:space="preserve">#7K1VTB </t>
  </si>
  <si>
    <t xml:space="preserve">#7MYQZN </t>
  </si>
  <si>
    <t xml:space="preserve">#7RWRVJ </t>
  </si>
  <si>
    <t xml:space="preserve">#7TPD4Y </t>
  </si>
  <si>
    <t xml:space="preserve">#7S7RSF </t>
  </si>
  <si>
    <t xml:space="preserve">#7LTN29 </t>
  </si>
  <si>
    <t xml:space="preserve">#7P1VX4 </t>
  </si>
  <si>
    <t xml:space="preserve">#80FYPZ </t>
  </si>
  <si>
    <t xml:space="preserve">#80TTP5 </t>
  </si>
  <si>
    <t xml:space="preserve">#85P2RS </t>
  </si>
  <si>
    <t xml:space="preserve">#88066R </t>
  </si>
  <si>
    <t xml:space="preserve">#8CWXLC </t>
  </si>
  <si>
    <t xml:space="preserve">#8DWRC4 </t>
  </si>
  <si>
    <t xml:space="preserve">#8HW3GY </t>
  </si>
  <si>
    <t xml:space="preserve">#8JYDS3 </t>
  </si>
  <si>
    <t xml:space="preserve">#8LX21R </t>
  </si>
  <si>
    <t xml:space="preserve">#8PM0XL </t>
  </si>
  <si>
    <t xml:space="preserve">#8Q3QS8 </t>
  </si>
  <si>
    <t xml:space="preserve">BECK G </t>
  </si>
  <si>
    <t xml:space="preserve">#3208616 </t>
  </si>
  <si>
    <t xml:space="preserve">#3206953 </t>
  </si>
  <si>
    <t xml:space="preserve">#3217649 </t>
  </si>
  <si>
    <t xml:space="preserve">#71C1SY </t>
  </si>
  <si>
    <t xml:space="preserve">#3221919 </t>
  </si>
  <si>
    <t xml:space="preserve">#3235935 </t>
  </si>
  <si>
    <t xml:space="preserve">#3225048 </t>
  </si>
  <si>
    <t xml:space="preserve">#3228954 </t>
  </si>
  <si>
    <t xml:space="preserve">#3244027 </t>
  </si>
  <si>
    <t xml:space="preserve">#3285831 </t>
  </si>
  <si>
    <t xml:space="preserve">#3288485 </t>
  </si>
  <si>
    <t xml:space="preserve">#3307123 </t>
  </si>
  <si>
    <t xml:space="preserve">#3303360 </t>
  </si>
  <si>
    <t xml:space="preserve">#3309661 </t>
  </si>
  <si>
    <t xml:space="preserve">#3308612 </t>
  </si>
  <si>
    <t xml:space="preserve">#3310836 </t>
  </si>
  <si>
    <t xml:space="preserve">#3294901 </t>
  </si>
  <si>
    <t xml:space="preserve">#3299751 </t>
  </si>
  <si>
    <t xml:space="preserve">#3296251 </t>
  </si>
  <si>
    <t xml:space="preserve">#7NYT6B </t>
  </si>
  <si>
    <t xml:space="preserve">#3338276 </t>
  </si>
  <si>
    <t xml:space="preserve">#3331768 </t>
  </si>
  <si>
    <t xml:space="preserve">#3324463 </t>
  </si>
  <si>
    <t xml:space="preserve">#3311879 </t>
  </si>
  <si>
    <t xml:space="preserve">#3329639 </t>
  </si>
  <si>
    <t xml:space="preserve">#3326014 </t>
  </si>
  <si>
    <t xml:space="preserve">#80S0SJ </t>
  </si>
  <si>
    <t xml:space="preserve">#3363941 </t>
  </si>
  <si>
    <t xml:space="preserve">#3344488 </t>
  </si>
  <si>
    <t xml:space="preserve">#3347738 </t>
  </si>
  <si>
    <t xml:space="preserve">#3363667 </t>
  </si>
  <si>
    <t xml:space="preserve">#3357084 </t>
  </si>
  <si>
    <t xml:space="preserve">#3350687 </t>
  </si>
  <si>
    <t xml:space="preserve">#3358914 </t>
  </si>
  <si>
    <t xml:space="preserve">#3361463 </t>
  </si>
  <si>
    <t xml:space="preserve">#3360158 </t>
  </si>
  <si>
    <t xml:space="preserve">#3362657 </t>
  </si>
  <si>
    <t xml:space="preserve">#8791DK </t>
  </si>
  <si>
    <t xml:space="preserve">#882SJ1 </t>
  </si>
  <si>
    <t xml:space="preserve">#3388683 </t>
  </si>
  <si>
    <t xml:space="preserve">#3370682 </t>
  </si>
  <si>
    <t xml:space="preserve">#3377415 </t>
  </si>
  <si>
    <t xml:space="preserve">#3377418 </t>
  </si>
  <si>
    <t xml:space="preserve">#8FZ5LD </t>
  </si>
  <si>
    <t xml:space="preserve">#8JX5W3 </t>
  </si>
  <si>
    <t xml:space="preserve">#3420133 </t>
  </si>
  <si>
    <t xml:space="preserve">#3394060 </t>
  </si>
  <si>
    <t xml:space="preserve">#3419007 </t>
  </si>
  <si>
    <t xml:space="preserve">#3401609 </t>
  </si>
  <si>
    <t xml:space="preserve">#3396292 </t>
  </si>
  <si>
    <t xml:space="preserve">BECK J </t>
  </si>
  <si>
    <t xml:space="preserve">#3200122 </t>
  </si>
  <si>
    <t xml:space="preserve">#3212981 </t>
  </si>
  <si>
    <t xml:space="preserve">#3231475 </t>
  </si>
  <si>
    <t xml:space="preserve">#3223614 </t>
  </si>
  <si>
    <t xml:space="preserve">#3239271 </t>
  </si>
  <si>
    <t xml:space="preserve">#3222965 </t>
  </si>
  <si>
    <t xml:space="preserve">#3331596 </t>
  </si>
  <si>
    <t xml:space="preserve">#3352275 </t>
  </si>
  <si>
    <t xml:space="preserve">#8HY0XS </t>
  </si>
  <si>
    <t xml:space="preserve">#8JY3PT </t>
  </si>
  <si>
    <t xml:space="preserve">#8NGW32 </t>
  </si>
  <si>
    <t xml:space="preserve">#3402055 </t>
  </si>
  <si>
    <t xml:space="preserve">BEDKER S </t>
  </si>
  <si>
    <t xml:space="preserve">#3348073 </t>
  </si>
  <si>
    <t xml:space="preserve">#3390776 </t>
  </si>
  <si>
    <t xml:space="preserve">#3413246 </t>
  </si>
  <si>
    <t xml:space="preserve">BELISLE G </t>
  </si>
  <si>
    <t xml:space="preserve">#3208767 </t>
  </si>
  <si>
    <t xml:space="preserve">#3200759 </t>
  </si>
  <si>
    <t xml:space="preserve">#3200761 </t>
  </si>
  <si>
    <t xml:space="preserve">#3200755 </t>
  </si>
  <si>
    <t xml:space="preserve">#3234793 </t>
  </si>
  <si>
    <t xml:space="preserve">#3309279 </t>
  </si>
  <si>
    <t xml:space="preserve">#3277470 </t>
  </si>
  <si>
    <t xml:space="preserve">#3323147 </t>
  </si>
  <si>
    <t xml:space="preserve">#3323152 </t>
  </si>
  <si>
    <t xml:space="preserve">#3316276 </t>
  </si>
  <si>
    <t xml:space="preserve">#3344193 </t>
  </si>
  <si>
    <t xml:space="preserve">BERGSTROM M </t>
  </si>
  <si>
    <t xml:space="preserve">#200979 </t>
  </si>
  <si>
    <t xml:space="preserve">BETTINA T </t>
  </si>
  <si>
    <t xml:space="preserve">#3357145 </t>
  </si>
  <si>
    <t xml:space="preserve">#3345564 </t>
  </si>
  <si>
    <t xml:space="preserve">#3344302 </t>
  </si>
  <si>
    <t>#3344302</t>
  </si>
  <si>
    <t>233200 DCHS YFS Administration</t>
  </si>
  <si>
    <t>M25 SCPCPS.CGF YFS Admin CGF</t>
  </si>
  <si>
    <t xml:space="preserve">BLACKMER J </t>
  </si>
  <si>
    <t xml:space="preserve">#200778 </t>
  </si>
  <si>
    <t xml:space="preserve">#200842 </t>
  </si>
  <si>
    <t xml:space="preserve">BOLES M </t>
  </si>
  <si>
    <t xml:space="preserve">#3209033 </t>
  </si>
  <si>
    <t xml:space="preserve">#3214044 </t>
  </si>
  <si>
    <t xml:space="preserve">#3200735 </t>
  </si>
  <si>
    <t xml:space="preserve">#3219797 </t>
  </si>
  <si>
    <t xml:space="preserve">#3214046 </t>
  </si>
  <si>
    <t xml:space="preserve">#3204110 </t>
  </si>
  <si>
    <t xml:space="preserve">#3204118 </t>
  </si>
  <si>
    <t xml:space="preserve">#3188593 </t>
  </si>
  <si>
    <t xml:space="preserve">#3188591 </t>
  </si>
  <si>
    <t xml:space="preserve">#3209049 </t>
  </si>
  <si>
    <t xml:space="preserve">#3235679 </t>
  </si>
  <si>
    <t xml:space="preserve">#3231045 </t>
  </si>
  <si>
    <t xml:space="preserve">#3229107 </t>
  </si>
  <si>
    <t xml:space="preserve">#3234628 </t>
  </si>
  <si>
    <t xml:space="preserve">#3287881 </t>
  </si>
  <si>
    <t xml:space="preserve">#3287890 </t>
  </si>
  <si>
    <t xml:space="preserve">#3276366 </t>
  </si>
  <si>
    <t xml:space="preserve">#3295349 </t>
  </si>
  <si>
    <t xml:space="preserve">#3302254 </t>
  </si>
  <si>
    <t xml:space="preserve">#3276368 </t>
  </si>
  <si>
    <t xml:space="preserve">#3287896 </t>
  </si>
  <si>
    <t xml:space="preserve">#3295343 </t>
  </si>
  <si>
    <t xml:space="preserve">#7MHY74 </t>
  </si>
  <si>
    <t xml:space="preserve">#3331835 </t>
  </si>
  <si>
    <t xml:space="preserve">#3314698 </t>
  </si>
  <si>
    <t xml:space="preserve">#3330947 </t>
  </si>
  <si>
    <t xml:space="preserve">#3330212 </t>
  </si>
  <si>
    <t xml:space="preserve">#3330945 </t>
  </si>
  <si>
    <t xml:space="preserve">#3356714 </t>
  </si>
  <si>
    <t xml:space="preserve">#3353150 </t>
  </si>
  <si>
    <t xml:space="preserve">#3340796 </t>
  </si>
  <si>
    <t xml:space="preserve">#3356710 </t>
  </si>
  <si>
    <t xml:space="preserve">#3344664 </t>
  </si>
  <si>
    <t xml:space="preserve">#3330951 </t>
  </si>
  <si>
    <t xml:space="preserve">#3362379 </t>
  </si>
  <si>
    <t xml:space="preserve">#3365438 </t>
  </si>
  <si>
    <t xml:space="preserve">#3365440 </t>
  </si>
  <si>
    <t xml:space="preserve">#3379895 </t>
  </si>
  <si>
    <t xml:space="preserve">#3361500 </t>
  </si>
  <si>
    <t xml:space="preserve">#8Q10RS </t>
  </si>
  <si>
    <t xml:space="preserve">#3412313 </t>
  </si>
  <si>
    <t xml:space="preserve">#3404422 </t>
  </si>
  <si>
    <t xml:space="preserve">#3393927 </t>
  </si>
  <si>
    <t xml:space="preserve">#3390681 </t>
  </si>
  <si>
    <t xml:space="preserve">BROOKS S </t>
  </si>
  <si>
    <t xml:space="preserve">#3215477 </t>
  </si>
  <si>
    <t xml:space="preserve">#3219592 </t>
  </si>
  <si>
    <t xml:space="preserve">CALA L </t>
  </si>
  <si>
    <t xml:space="preserve">#3344435 </t>
  </si>
  <si>
    <t xml:space="preserve">Carmelle Cooper </t>
  </si>
  <si>
    <t xml:space="preserve">#3265150 </t>
  </si>
  <si>
    <t xml:space="preserve">#3266526 </t>
  </si>
  <si>
    <t xml:space="preserve">#3246630 </t>
  </si>
  <si>
    <t xml:space="preserve">CARR J </t>
  </si>
  <si>
    <t xml:space="preserve">#3285058 </t>
  </si>
  <si>
    <t xml:space="preserve">#3345658 </t>
  </si>
  <si>
    <t xml:space="preserve">#3370613 </t>
  </si>
  <si>
    <t xml:space="preserve">#3365531 </t>
  </si>
  <si>
    <t xml:space="preserve">#3417493 </t>
  </si>
  <si>
    <t xml:space="preserve">#3416371 </t>
  </si>
  <si>
    <t xml:space="preserve">#3418509 </t>
  </si>
  <si>
    <t xml:space="preserve">CARVER J </t>
  </si>
  <si>
    <t xml:space="preserve">#690BKX </t>
  </si>
  <si>
    <t xml:space="preserve">#3203799 </t>
  </si>
  <si>
    <t xml:space="preserve">#3210691 </t>
  </si>
  <si>
    <t xml:space="preserve">#3200352 </t>
  </si>
  <si>
    <t xml:space="preserve">#3203809 </t>
  </si>
  <si>
    <t xml:space="preserve">#3218683 </t>
  </si>
  <si>
    <t xml:space="preserve">#3210687 </t>
  </si>
  <si>
    <t xml:space="preserve">#3210689 </t>
  </si>
  <si>
    <t xml:space="preserve">#3203803 </t>
  </si>
  <si>
    <t xml:space="preserve">#3200328 </t>
  </si>
  <si>
    <t xml:space="preserve">#3204250 </t>
  </si>
  <si>
    <t xml:space="preserve">#3210693 </t>
  </si>
  <si>
    <t xml:space="preserve">#3207406 </t>
  </si>
  <si>
    <t xml:space="preserve">#3200358 </t>
  </si>
  <si>
    <t xml:space="preserve">#3207412 </t>
  </si>
  <si>
    <t xml:space="preserve">#3229812 </t>
  </si>
  <si>
    <t xml:space="preserve">#3223421 </t>
  </si>
  <si>
    <t xml:space="preserve">#3233370 </t>
  </si>
  <si>
    <t xml:space="preserve">#3218869 </t>
  </si>
  <si>
    <t xml:space="preserve">#3233364 </t>
  </si>
  <si>
    <t xml:space="preserve">#3218875 </t>
  </si>
  <si>
    <t xml:space="preserve">#3233360 </t>
  </si>
  <si>
    <t xml:space="preserve">#3242674 </t>
  </si>
  <si>
    <t xml:space="preserve">#3223413 </t>
  </si>
  <si>
    <t xml:space="preserve">#7CVJMF </t>
  </si>
  <si>
    <t xml:space="preserve">#3310231 </t>
  </si>
  <si>
    <t xml:space="preserve">#3292308 </t>
  </si>
  <si>
    <t xml:space="preserve">#3275532 </t>
  </si>
  <si>
    <t xml:space="preserve">#3301022 </t>
  </si>
  <si>
    <t xml:space="preserve">#3301031 </t>
  </si>
  <si>
    <t xml:space="preserve">#3294742 </t>
  </si>
  <si>
    <t xml:space="preserve">#3282027 </t>
  </si>
  <si>
    <t xml:space="preserve">#3287039 </t>
  </si>
  <si>
    <t xml:space="preserve">#3306984 </t>
  </si>
  <si>
    <t xml:space="preserve">#3282017 </t>
  </si>
  <si>
    <t xml:space="preserve">#3282023 </t>
  </si>
  <si>
    <t xml:space="preserve">#3301035 </t>
  </si>
  <si>
    <t xml:space="preserve">#3275530 </t>
  </si>
  <si>
    <t xml:space="preserve">#3275538 </t>
  </si>
  <si>
    <t xml:space="preserve">#3306974 </t>
  </si>
  <si>
    <t xml:space="preserve">#3292302 </t>
  </si>
  <si>
    <t xml:space="preserve">#3330686 </t>
  </si>
  <si>
    <t xml:space="preserve">#3315710 </t>
  </si>
  <si>
    <t xml:space="preserve">#3306986 </t>
  </si>
  <si>
    <t xml:space="preserve">#3322617 </t>
  </si>
  <si>
    <t xml:space="preserve">#3322615 </t>
  </si>
  <si>
    <t xml:space="preserve">#3315708 </t>
  </si>
  <si>
    <t xml:space="preserve">#3330692 </t>
  </si>
  <si>
    <t xml:space="preserve">#3330690 </t>
  </si>
  <si>
    <t xml:space="preserve">#3338212 </t>
  </si>
  <si>
    <t xml:space="preserve">#3340409 </t>
  </si>
  <si>
    <t xml:space="preserve">#3315714 </t>
  </si>
  <si>
    <t xml:space="preserve">#3315716 </t>
  </si>
  <si>
    <t xml:space="preserve">#80P1H8 </t>
  </si>
  <si>
    <t xml:space="preserve">#3358898 </t>
  </si>
  <si>
    <t xml:space="preserve">#3361516 </t>
  </si>
  <si>
    <t xml:space="preserve">#3361514 </t>
  </si>
  <si>
    <t xml:space="preserve">#3345459 </t>
  </si>
  <si>
    <t xml:space="preserve">#3358896 </t>
  </si>
  <si>
    <t xml:space="preserve">#3345461 </t>
  </si>
  <si>
    <t xml:space="preserve">#3361080 </t>
  </si>
  <si>
    <t xml:space="preserve">#3350024 </t>
  </si>
  <si>
    <t xml:space="preserve">#3350022 </t>
  </si>
  <si>
    <t xml:space="preserve">#3360804 </t>
  </si>
  <si>
    <t xml:space="preserve">#3346887 </t>
  </si>
  <si>
    <t xml:space="preserve">#3386787 </t>
  </si>
  <si>
    <t xml:space="preserve">#3366878 </t>
  </si>
  <si>
    <t xml:space="preserve">#3366874 </t>
  </si>
  <si>
    <t xml:space="preserve">#3380295 </t>
  </si>
  <si>
    <t xml:space="preserve">#3380299 </t>
  </si>
  <si>
    <t xml:space="preserve">#3380297 </t>
  </si>
  <si>
    <t xml:space="preserve">#3361520 </t>
  </si>
  <si>
    <t xml:space="preserve">#3373805 </t>
  </si>
  <si>
    <t xml:space="preserve">#3361518 </t>
  </si>
  <si>
    <t xml:space="preserve">#3366870 </t>
  </si>
  <si>
    <t xml:space="preserve">#3386756 </t>
  </si>
  <si>
    <t xml:space="preserve">#3412895 </t>
  </si>
  <si>
    <t xml:space="preserve">#3410135 </t>
  </si>
  <si>
    <t xml:space="preserve">#3413089 </t>
  </si>
  <si>
    <t xml:space="preserve">#3410123 </t>
  </si>
  <si>
    <t xml:space="preserve">#3403064 </t>
  </si>
  <si>
    <t xml:space="preserve">CENTURION A </t>
  </si>
  <si>
    <t xml:space="preserve">#6C3QTS </t>
  </si>
  <si>
    <t xml:space="preserve">#3206269 </t>
  </si>
  <si>
    <t xml:space="preserve">#3200728 </t>
  </si>
  <si>
    <t xml:space="preserve">#3200730 </t>
  </si>
  <si>
    <t xml:space="preserve">#3205859 </t>
  </si>
  <si>
    <t xml:space="preserve">#3210294 </t>
  </si>
  <si>
    <t xml:space="preserve">#3202090 </t>
  </si>
  <si>
    <t xml:space="preserve">#3206271 </t>
  </si>
  <si>
    <t xml:space="preserve">#3224078 </t>
  </si>
  <si>
    <t xml:space="preserve">#3240544 </t>
  </si>
  <si>
    <t xml:space="preserve">#3239650 </t>
  </si>
  <si>
    <t xml:space="preserve">#3228520 </t>
  </si>
  <si>
    <t xml:space="preserve">Chris Thomas </t>
  </si>
  <si>
    <t xml:space="preserve">#3251509 </t>
  </si>
  <si>
    <t xml:space="preserve">#3271998 </t>
  </si>
  <si>
    <t>210501 DCHS ADVSD Adult Protective Services</t>
  </si>
  <si>
    <t>G25 0190 12 PSXIX Title XIX - APS</t>
  </si>
  <si>
    <t xml:space="preserve">CHUC T </t>
  </si>
  <si>
    <t xml:space="preserve">#7RMW1G </t>
  </si>
  <si>
    <t xml:space="preserve">#7T2KKL </t>
  </si>
  <si>
    <t xml:space="preserve">#7PF2LN </t>
  </si>
  <si>
    <t xml:space="preserve">#7YPYBT </t>
  </si>
  <si>
    <t xml:space="preserve">#80NZT9 </t>
  </si>
  <si>
    <t xml:space="preserve">#85Q1X9 </t>
  </si>
  <si>
    <t xml:space="preserve">#89V12X </t>
  </si>
  <si>
    <t xml:space="preserve">#8CTTWR </t>
  </si>
  <si>
    <t xml:space="preserve">#8NXV0B </t>
  </si>
  <si>
    <t xml:space="preserve">#8FYYG1 </t>
  </si>
  <si>
    <t xml:space="preserve">#8HP4XG </t>
  </si>
  <si>
    <t xml:space="preserve">#8LD45G </t>
  </si>
  <si>
    <t xml:space="preserve">#8N8XL4 </t>
  </si>
  <si>
    <t xml:space="preserve">#8R6S8N </t>
  </si>
  <si>
    <t xml:space="preserve">#8T56VL </t>
  </si>
  <si>
    <t xml:space="preserve">Citlaly Arroyo Juarez </t>
  </si>
  <si>
    <t xml:space="preserve">#3254505 </t>
  </si>
  <si>
    <t xml:space="preserve">#3248157 </t>
  </si>
  <si>
    <t xml:space="preserve">#3256064 </t>
  </si>
  <si>
    <t xml:space="preserve">#3268600 </t>
  </si>
  <si>
    <t xml:space="preserve">#3270976 </t>
  </si>
  <si>
    <t xml:space="preserve">#3258622 </t>
  </si>
  <si>
    <t xml:space="preserve">#3251454 </t>
  </si>
  <si>
    <t xml:space="preserve">COATES C </t>
  </si>
  <si>
    <t xml:space="preserve">#3204730 </t>
  </si>
  <si>
    <t xml:space="preserve">#3200059 </t>
  </si>
  <si>
    <t xml:space="preserve">#3212050 </t>
  </si>
  <si>
    <t xml:space="preserve">#3239523 </t>
  </si>
  <si>
    <t xml:space="preserve">#3212052 </t>
  </si>
  <si>
    <t xml:space="preserve">#3231165 </t>
  </si>
  <si>
    <t xml:space="preserve">#3228936 </t>
  </si>
  <si>
    <t xml:space="preserve">#3239344 </t>
  </si>
  <si>
    <t xml:space="preserve">#3234959 </t>
  </si>
  <si>
    <t xml:space="preserve">#3212055 </t>
  </si>
  <si>
    <t xml:space="preserve">#3228873 </t>
  </si>
  <si>
    <t xml:space="preserve">#3292381 </t>
  </si>
  <si>
    <t xml:space="preserve">#3275616 </t>
  </si>
  <si>
    <t xml:space="preserve">#3280794 </t>
  </si>
  <si>
    <t xml:space="preserve">#3292387 </t>
  </si>
  <si>
    <t xml:space="preserve">#3303834 </t>
  </si>
  <si>
    <t xml:space="preserve">#3324435 </t>
  </si>
  <si>
    <t xml:space="preserve">#3314417 </t>
  </si>
  <si>
    <t xml:space="preserve">#3332862 </t>
  </si>
  <si>
    <t xml:space="preserve">#3319266 </t>
  </si>
  <si>
    <t xml:space="preserve">#3327049 </t>
  </si>
  <si>
    <t xml:space="preserve">#3343129 </t>
  </si>
  <si>
    <t xml:space="preserve">#3341360 </t>
  </si>
  <si>
    <t xml:space="preserve">#3347691 </t>
  </si>
  <si>
    <t xml:space="preserve">#3347695 </t>
  </si>
  <si>
    <t xml:space="preserve">#3359083 </t>
  </si>
  <si>
    <t xml:space="preserve">#3347685 </t>
  </si>
  <si>
    <t xml:space="preserve">#3380281 </t>
  </si>
  <si>
    <t xml:space="preserve">#3367190 </t>
  </si>
  <si>
    <t xml:space="preserve">#3370979 </t>
  </si>
  <si>
    <t xml:space="preserve">#3386272 </t>
  </si>
  <si>
    <t xml:space="preserve">#3364586 </t>
  </si>
  <si>
    <t xml:space="preserve">#3370970 </t>
  </si>
  <si>
    <t xml:space="preserve">#3370972 </t>
  </si>
  <si>
    <t xml:space="preserve">#3401575 </t>
  </si>
  <si>
    <t xml:space="preserve">#3413114 </t>
  </si>
  <si>
    <t xml:space="preserve">#3395188 </t>
  </si>
  <si>
    <t xml:space="preserve">#3418738 </t>
  </si>
  <si>
    <t xml:space="preserve">COBB J </t>
  </si>
  <si>
    <t xml:space="preserve">#3220092 </t>
  </si>
  <si>
    <t xml:space="preserve">COHEN E </t>
  </si>
  <si>
    <t xml:space="preserve">#6TH2Y3 </t>
  </si>
  <si>
    <t xml:space="preserve">#3209093 </t>
  </si>
  <si>
    <t xml:space="preserve">#3213268 </t>
  </si>
  <si>
    <t xml:space="preserve">#3210551 </t>
  </si>
  <si>
    <t xml:space="preserve">#3215654 </t>
  </si>
  <si>
    <t xml:space="preserve">#3208960 </t>
  </si>
  <si>
    <t xml:space="preserve">#3219192 </t>
  </si>
  <si>
    <t xml:space="preserve">#3201358 </t>
  </si>
  <si>
    <t xml:space="preserve">#70FWV4 </t>
  </si>
  <si>
    <t xml:space="preserve">#71FCYK </t>
  </si>
  <si>
    <t xml:space="preserve">#3233858 </t>
  </si>
  <si>
    <t xml:space="preserve">#3234520 </t>
  </si>
  <si>
    <t xml:space="preserve">#7B7YB4 </t>
  </si>
  <si>
    <t xml:space="preserve">#3296543 </t>
  </si>
  <si>
    <t xml:space="preserve">#3307006 </t>
  </si>
  <si>
    <t xml:space="preserve">#3309607 </t>
  </si>
  <si>
    <t xml:space="preserve">#3293058 </t>
  </si>
  <si>
    <t xml:space="preserve">#3279808 </t>
  </si>
  <si>
    <t xml:space="preserve">#3301233 </t>
  </si>
  <si>
    <t xml:space="preserve">#7MKX1B </t>
  </si>
  <si>
    <t xml:space="preserve">#3338885 </t>
  </si>
  <si>
    <t xml:space="preserve">#3325284 </t>
  </si>
  <si>
    <t xml:space="preserve">#3331859 </t>
  </si>
  <si>
    <t xml:space="preserve">#3330824 </t>
  </si>
  <si>
    <t xml:space="preserve">#3350292 </t>
  </si>
  <si>
    <t xml:space="preserve">#3352624 </t>
  </si>
  <si>
    <t xml:space="preserve">#3357147 </t>
  </si>
  <si>
    <t xml:space="preserve">#3362822 </t>
  </si>
  <si>
    <t xml:space="preserve">#87CDF4 </t>
  </si>
  <si>
    <t xml:space="preserve">#3389571 </t>
  </si>
  <si>
    <t xml:space="preserve">#3369702 </t>
  </si>
  <si>
    <t xml:space="preserve">#3368819 </t>
  </si>
  <si>
    <t xml:space="preserve">#3387515 </t>
  </si>
  <si>
    <t xml:space="preserve">#3405405 </t>
  </si>
  <si>
    <t xml:space="preserve">#3403126 </t>
  </si>
  <si>
    <t xml:space="preserve">#3393900 </t>
  </si>
  <si>
    <t xml:space="preserve">#3397482 </t>
  </si>
  <si>
    <t xml:space="preserve">#3404446 </t>
  </si>
  <si>
    <t xml:space="preserve">COOPER C </t>
  </si>
  <si>
    <t xml:space="preserve">#3212988 </t>
  </si>
  <si>
    <t xml:space="preserve">#3207661 </t>
  </si>
  <si>
    <t xml:space="preserve">#3209431 </t>
  </si>
  <si>
    <t xml:space="preserve">#3218668 </t>
  </si>
  <si>
    <t xml:space="preserve">#3206129 </t>
  </si>
  <si>
    <t xml:space="preserve">#3213053 </t>
  </si>
  <si>
    <t xml:space="preserve">#3231517 </t>
  </si>
  <si>
    <t xml:space="preserve">#3233960 </t>
  </si>
  <si>
    <t xml:space="preserve">#3221012 </t>
  </si>
  <si>
    <t xml:space="preserve">#3239265 </t>
  </si>
  <si>
    <t xml:space="preserve">#3285336 </t>
  </si>
  <si>
    <t xml:space="preserve">#3299423 </t>
  </si>
  <si>
    <t xml:space="preserve">#3275878 </t>
  </si>
  <si>
    <t xml:space="preserve">#3304673 </t>
  </si>
  <si>
    <t xml:space="preserve">#3304671 </t>
  </si>
  <si>
    <t xml:space="preserve">#3302013 </t>
  </si>
  <si>
    <t xml:space="preserve">#3297000 </t>
  </si>
  <si>
    <t xml:space="preserve">#3322535 </t>
  </si>
  <si>
    <t xml:space="preserve">#3315152 </t>
  </si>
  <si>
    <t xml:space="preserve">#3323737 </t>
  </si>
  <si>
    <t xml:space="preserve">#3338129 </t>
  </si>
  <si>
    <t xml:space="preserve">#3315156 </t>
  </si>
  <si>
    <t xml:space="preserve">#3333108 </t>
  </si>
  <si>
    <t xml:space="preserve">#3329954 </t>
  </si>
  <si>
    <t xml:space="preserve">#3322542 </t>
  </si>
  <si>
    <t xml:space="preserve">#3329946 </t>
  </si>
  <si>
    <t xml:space="preserve">#3329973 </t>
  </si>
  <si>
    <t xml:space="preserve">#3350502 </t>
  </si>
  <si>
    <t xml:space="preserve">#3350506 </t>
  </si>
  <si>
    <t xml:space="preserve">#3358596 </t>
  </si>
  <si>
    <t xml:space="preserve">#3342902 </t>
  </si>
  <si>
    <t xml:space="preserve">#3344403 </t>
  </si>
  <si>
    <t xml:space="preserve">#3380242 </t>
  </si>
  <si>
    <t xml:space="preserve">#3388818 </t>
  </si>
  <si>
    <t xml:space="preserve">#3388933 </t>
  </si>
  <si>
    <t xml:space="preserve">#3372660 </t>
  </si>
  <si>
    <t xml:space="preserve">#3397188 </t>
  </si>
  <si>
    <t xml:space="preserve">#3405356 </t>
  </si>
  <si>
    <t xml:space="preserve">#3398866 </t>
  </si>
  <si>
    <t xml:space="preserve">#3398872 </t>
  </si>
  <si>
    <t xml:space="preserve">Courland Coates </t>
  </si>
  <si>
    <t xml:space="preserve">#3262953 </t>
  </si>
  <si>
    <t xml:space="preserve">#3268303 </t>
  </si>
  <si>
    <t xml:space="preserve">#3253667 </t>
  </si>
  <si>
    <t xml:space="preserve">COXEFF W </t>
  </si>
  <si>
    <t xml:space="preserve">#3213073 </t>
  </si>
  <si>
    <t xml:space="preserve">#3210392 </t>
  </si>
  <si>
    <t xml:space="preserve">#3207299 </t>
  </si>
  <si>
    <t xml:space="preserve">CROWGEY J </t>
  </si>
  <si>
    <t xml:space="preserve">#3219560 </t>
  </si>
  <si>
    <t xml:space="preserve">#3205861 </t>
  </si>
  <si>
    <t xml:space="preserve">#3331121 </t>
  </si>
  <si>
    <t xml:space="preserve">#87XSYW </t>
  </si>
  <si>
    <t xml:space="preserve">#3371061 </t>
  </si>
  <si>
    <t>Card Replacement-</t>
  </si>
  <si>
    <t xml:space="preserve">#3399328 </t>
  </si>
  <si>
    <t xml:space="preserve">#3390766 </t>
  </si>
  <si>
    <t xml:space="preserve">Dana Parker </t>
  </si>
  <si>
    <t xml:space="preserve">#3264417 </t>
  </si>
  <si>
    <t xml:space="preserve">Danielle Wilkes </t>
  </si>
  <si>
    <t xml:space="preserve">#3249089 </t>
  </si>
  <si>
    <t xml:space="preserve">#3266021 </t>
  </si>
  <si>
    <t xml:space="preserve">#3264736 </t>
  </si>
  <si>
    <t xml:space="preserve">#3266402 </t>
  </si>
  <si>
    <t xml:space="preserve">#3242211 </t>
  </si>
  <si>
    <t xml:space="preserve">DANIELSON V </t>
  </si>
  <si>
    <t xml:space="preserve">#6TRY0P </t>
  </si>
  <si>
    <t xml:space="preserve">#3206968 </t>
  </si>
  <si>
    <t xml:space="preserve">#3212170 </t>
  </si>
  <si>
    <t xml:space="preserve">#3204288 </t>
  </si>
  <si>
    <t xml:space="preserve">#3206966 </t>
  </si>
  <si>
    <t xml:space="preserve">#3204276 </t>
  </si>
  <si>
    <t xml:space="preserve">#3210957 </t>
  </si>
  <si>
    <t xml:space="preserve">#3212168 </t>
  </si>
  <si>
    <t xml:space="preserve">#3221988 </t>
  </si>
  <si>
    <t xml:space="preserve">#3237043 </t>
  </si>
  <si>
    <t xml:space="preserve">#3221990 </t>
  </si>
  <si>
    <t xml:space="preserve">#3221986 </t>
  </si>
  <si>
    <t xml:space="preserve">#3233994 </t>
  </si>
  <si>
    <t xml:space="preserve">#3237041 </t>
  </si>
  <si>
    <t xml:space="preserve">#3234004 </t>
  </si>
  <si>
    <t xml:space="preserve">#3237039 </t>
  </si>
  <si>
    <t xml:space="preserve">#3285270 </t>
  </si>
  <si>
    <t xml:space="preserve">#3280070 </t>
  </si>
  <si>
    <t xml:space="preserve">#3289527 </t>
  </si>
  <si>
    <t xml:space="preserve">#3307711 </t>
  </si>
  <si>
    <t xml:space="preserve">#3290685 </t>
  </si>
  <si>
    <t xml:space="preserve">#3309993 </t>
  </si>
  <si>
    <t xml:space="preserve">#3290683 </t>
  </si>
  <si>
    <t xml:space="preserve">#3295219 </t>
  </si>
  <si>
    <t xml:space="preserve">#3273641 </t>
  </si>
  <si>
    <t xml:space="preserve">#3290687 </t>
  </si>
  <si>
    <t xml:space="preserve">#3295223 </t>
  </si>
  <si>
    <t xml:space="preserve">#3280075 </t>
  </si>
  <si>
    <t xml:space="preserve">#7T8XN2 </t>
  </si>
  <si>
    <t xml:space="preserve">#3311365 </t>
  </si>
  <si>
    <t xml:space="preserve">#3311363 </t>
  </si>
  <si>
    <t xml:space="preserve">#3318706 </t>
  </si>
  <si>
    <t xml:space="preserve">#3336548 </t>
  </si>
  <si>
    <t xml:space="preserve">#3311359 </t>
  </si>
  <si>
    <t xml:space="preserve">#3325996 </t>
  </si>
  <si>
    <t xml:space="preserve">#3326000 </t>
  </si>
  <si>
    <t xml:space="preserve">#3318710 </t>
  </si>
  <si>
    <t xml:space="preserve">#3326004 </t>
  </si>
  <si>
    <t xml:space="preserve">#3326006 </t>
  </si>
  <si>
    <t xml:space="preserve">#3347540 </t>
  </si>
  <si>
    <t xml:space="preserve">#3348263 </t>
  </si>
  <si>
    <t xml:space="preserve">#3354144 </t>
  </si>
  <si>
    <t xml:space="preserve">#3343833 </t>
  </si>
  <si>
    <t xml:space="preserve">#3348269 </t>
  </si>
  <si>
    <t xml:space="preserve">#3359103 </t>
  </si>
  <si>
    <t xml:space="preserve">#3354154 </t>
  </si>
  <si>
    <t xml:space="preserve">#3363726 </t>
  </si>
  <si>
    <t xml:space="preserve">#3354148 </t>
  </si>
  <si>
    <t xml:space="preserve">#3348267 </t>
  </si>
  <si>
    <t xml:space="preserve">#3368366 </t>
  </si>
  <si>
    <t xml:space="preserve">#3363728 </t>
  </si>
  <si>
    <t xml:space="preserve">#3377654 </t>
  </si>
  <si>
    <t xml:space="preserve">#3368361 </t>
  </si>
  <si>
    <t xml:space="preserve">#3366914 </t>
  </si>
  <si>
    <t xml:space="preserve">#3383300 </t>
  </si>
  <si>
    <t xml:space="preserve">#3383290 </t>
  </si>
  <si>
    <t xml:space="preserve">#3383283 </t>
  </si>
  <si>
    <t xml:space="preserve">#3383286 </t>
  </si>
  <si>
    <t xml:space="preserve">#3369874 </t>
  </si>
  <si>
    <t xml:space="preserve">#3376493 </t>
  </si>
  <si>
    <t xml:space="preserve">#3377647 </t>
  </si>
  <si>
    <t xml:space="preserve">#3391833 </t>
  </si>
  <si>
    <t xml:space="preserve">#3411849 </t>
  </si>
  <si>
    <t xml:space="preserve">#3391831 </t>
  </si>
  <si>
    <t xml:space="preserve">#3398454 </t>
  </si>
  <si>
    <t xml:space="preserve">#3404208 </t>
  </si>
  <si>
    <t xml:space="preserve">#3404202 </t>
  </si>
  <si>
    <t xml:space="preserve">#3404206 </t>
  </si>
  <si>
    <t xml:space="preserve">#3391827 </t>
  </si>
  <si>
    <t xml:space="preserve">#3416983 </t>
  </si>
  <si>
    <t xml:space="preserve">#3413303 </t>
  </si>
  <si>
    <t xml:space="preserve">#3413305 </t>
  </si>
  <si>
    <t xml:space="preserve">DAVEY S </t>
  </si>
  <si>
    <t xml:space="preserve">#8P9YRW </t>
  </si>
  <si>
    <t xml:space="preserve">#8PKJ3X </t>
  </si>
  <si>
    <t xml:space="preserve">#8Q5S8K </t>
  </si>
  <si>
    <t xml:space="preserve">DAVIS D </t>
  </si>
  <si>
    <t xml:space="preserve">#3390780 </t>
  </si>
  <si>
    <t xml:space="preserve">DAVIS J </t>
  </si>
  <si>
    <t xml:space="preserve">#6CWK8K </t>
  </si>
  <si>
    <t xml:space="preserve">DAVIS L </t>
  </si>
  <si>
    <t xml:space="preserve">#3210035 </t>
  </si>
  <si>
    <t xml:space="preserve">#3233832 </t>
  </si>
  <si>
    <t xml:space="preserve">#3226613 </t>
  </si>
  <si>
    <t xml:space="preserve">#3376909 </t>
  </si>
  <si>
    <t xml:space="preserve">#3411292 </t>
  </si>
  <si>
    <t xml:space="preserve">DAVIS Y </t>
  </si>
  <si>
    <t xml:space="preserve">#7HHZFC </t>
  </si>
  <si>
    <t xml:space="preserve">Dawn  Madden </t>
  </si>
  <si>
    <t xml:space="preserve">#3270010 </t>
  </si>
  <si>
    <t xml:space="preserve">#3269756 </t>
  </si>
  <si>
    <t xml:space="preserve">#3270770 </t>
  </si>
  <si>
    <t xml:space="preserve">#3264393 </t>
  </si>
  <si>
    <t xml:space="preserve">#3251270 </t>
  </si>
  <si>
    <t xml:space="preserve">DAWSON L </t>
  </si>
  <si>
    <t xml:space="preserve">#3191931 </t>
  </si>
  <si>
    <t xml:space="preserve">#3213773 </t>
  </si>
  <si>
    <t xml:space="preserve">#3228806 </t>
  </si>
  <si>
    <t xml:space="preserve">#3233132 </t>
  </si>
  <si>
    <t xml:space="preserve">#3233130 </t>
  </si>
  <si>
    <t xml:space="preserve">#3223038 </t>
  </si>
  <si>
    <t xml:space="preserve">#3294572 </t>
  </si>
  <si>
    <t xml:space="preserve">#3292016 </t>
  </si>
  <si>
    <t xml:space="preserve">#80D33X </t>
  </si>
  <si>
    <t xml:space="preserve">#3357637 </t>
  </si>
  <si>
    <t xml:space="preserve">#3361174 </t>
  </si>
  <si>
    <t xml:space="preserve">#3357645 </t>
  </si>
  <si>
    <t xml:space="preserve">#3357641 </t>
  </si>
  <si>
    <t xml:space="preserve">DEIERLEIN E </t>
  </si>
  <si>
    <t xml:space="preserve">#3207030 </t>
  </si>
  <si>
    <t xml:space="preserve">#3212737 </t>
  </si>
  <si>
    <t xml:space="preserve">#3296100 </t>
  </si>
  <si>
    <t xml:space="preserve">#3312263 </t>
  </si>
  <si>
    <t xml:space="preserve">#3359091 </t>
  </si>
  <si>
    <t xml:space="preserve">DELAPAZ L </t>
  </si>
  <si>
    <t xml:space="preserve">#70RQ60 </t>
  </si>
  <si>
    <t xml:space="preserve">#77Z6DR </t>
  </si>
  <si>
    <t xml:space="preserve">DELEONIBUS E </t>
  </si>
  <si>
    <t xml:space="preserve">#3344881 </t>
  </si>
  <si>
    <t xml:space="preserve">#3346970 </t>
  </si>
  <si>
    <t xml:space="preserve">#3368038 </t>
  </si>
  <si>
    <t xml:space="preserve">DESSEN-OCANA L </t>
  </si>
  <si>
    <t xml:space="preserve">#3222153 </t>
  </si>
  <si>
    <t xml:space="preserve">#3302601 </t>
  </si>
  <si>
    <t xml:space="preserve">#3292155 </t>
  </si>
  <si>
    <t xml:space="preserve">#3324390 </t>
  </si>
  <si>
    <t xml:space="preserve">#3327079 </t>
  </si>
  <si>
    <t xml:space="preserve">#3331651 </t>
  </si>
  <si>
    <t xml:space="preserve">#3324238 </t>
  </si>
  <si>
    <t xml:space="preserve">#3361353 </t>
  </si>
  <si>
    <t xml:space="preserve">#3345435 </t>
  </si>
  <si>
    <t xml:space="preserve">#3342988 </t>
  </si>
  <si>
    <t xml:space="preserve">#3365162 </t>
  </si>
  <si>
    <t xml:space="preserve">#3365711 </t>
  </si>
  <si>
    <t xml:space="preserve">#3370523 </t>
  </si>
  <si>
    <t xml:space="preserve">#3389543 </t>
  </si>
  <si>
    <t xml:space="preserve">#3363425 </t>
  </si>
  <si>
    <t xml:space="preserve">#3373967 </t>
  </si>
  <si>
    <t xml:space="preserve">#3387277 </t>
  </si>
  <si>
    <t xml:space="preserve">#3395685 </t>
  </si>
  <si>
    <t xml:space="preserve">#3395714 </t>
  </si>
  <si>
    <t xml:space="preserve">#3403070 </t>
  </si>
  <si>
    <t xml:space="preserve">#3405416 </t>
  </si>
  <si>
    <t>200004 DCHS Human Resources</t>
  </si>
  <si>
    <t>M25 CHSBS.HR.IND1000 BS Human Resources - Indirect</t>
  </si>
  <si>
    <t xml:space="preserve">DIAMOND M </t>
  </si>
  <si>
    <t xml:space="preserve">#6JXQYL </t>
  </si>
  <si>
    <t xml:space="preserve">#79NZCD </t>
  </si>
  <si>
    <t xml:space="preserve">#7C3JTV </t>
  </si>
  <si>
    <t xml:space="preserve">DOVE E </t>
  </si>
  <si>
    <t xml:space="preserve">#6FV03L </t>
  </si>
  <si>
    <t xml:space="preserve">#6KPRFV </t>
  </si>
  <si>
    <t xml:space="preserve">#6WSKDD </t>
  </si>
  <si>
    <t xml:space="preserve">#6X4LD2 </t>
  </si>
  <si>
    <t xml:space="preserve">#3213018 </t>
  </si>
  <si>
    <t xml:space="preserve">#3205885 </t>
  </si>
  <si>
    <t xml:space="preserve">#3203711 </t>
  </si>
  <si>
    <t xml:space="preserve">#3214613 </t>
  </si>
  <si>
    <t xml:space="preserve">#3208546 </t>
  </si>
  <si>
    <t xml:space="preserve">#3207261 </t>
  </si>
  <si>
    <t xml:space="preserve">#3201113 </t>
  </si>
  <si>
    <t xml:space="preserve">#3217089 </t>
  </si>
  <si>
    <t xml:space="preserve">#3210679 </t>
  </si>
  <si>
    <t xml:space="preserve">#3200126 </t>
  </si>
  <si>
    <t xml:space="preserve">#77MB7B </t>
  </si>
  <si>
    <t xml:space="preserve">#3219465 </t>
  </si>
  <si>
    <t xml:space="preserve">#3244239 </t>
  </si>
  <si>
    <t xml:space="preserve">#3229769 </t>
  </si>
  <si>
    <t xml:space="preserve">#3237785 </t>
  </si>
  <si>
    <t xml:space="preserve">#3236407 </t>
  </si>
  <si>
    <t xml:space="preserve">#3231640 </t>
  </si>
  <si>
    <t xml:space="preserve">#3226083 </t>
  </si>
  <si>
    <t xml:space="preserve">#3285816 </t>
  </si>
  <si>
    <t xml:space="preserve">#3300911 </t>
  </si>
  <si>
    <t xml:space="preserve">#3280591 </t>
  </si>
  <si>
    <t xml:space="preserve">#3297115 </t>
  </si>
  <si>
    <t xml:space="preserve">#3279469 </t>
  </si>
  <si>
    <t xml:space="preserve">#3289132 </t>
  </si>
  <si>
    <t xml:space="preserve">#3302370 </t>
  </si>
  <si>
    <t xml:space="preserve">#3288229 </t>
  </si>
  <si>
    <t xml:space="preserve">#3292620 </t>
  </si>
  <si>
    <t xml:space="preserve">#3294056 </t>
  </si>
  <si>
    <t xml:space="preserve">#3289434 </t>
  </si>
  <si>
    <t xml:space="preserve">#3294887 </t>
  </si>
  <si>
    <t xml:space="preserve">#3297382 </t>
  </si>
  <si>
    <t xml:space="preserve">#7PPR5X </t>
  </si>
  <si>
    <t xml:space="preserve">#7RVJ57 </t>
  </si>
  <si>
    <t xml:space="preserve">#7SYWJ4 </t>
  </si>
  <si>
    <t xml:space="preserve">#3316471 </t>
  </si>
  <si>
    <t xml:space="preserve">#3329615 </t>
  </si>
  <si>
    <t xml:space="preserve">#3326606 </t>
  </si>
  <si>
    <t xml:space="preserve">#3319294 </t>
  </si>
  <si>
    <t xml:space="preserve">#7YR37X </t>
  </si>
  <si>
    <t xml:space="preserve">#3363933 </t>
  </si>
  <si>
    <t xml:space="preserve">#3351270 </t>
  </si>
  <si>
    <t xml:space="preserve">#3360365 </t>
  </si>
  <si>
    <t xml:space="preserve">#3361178 </t>
  </si>
  <si>
    <t xml:space="preserve">#858DHH </t>
  </si>
  <si>
    <t xml:space="preserve">#87ZCPY </t>
  </si>
  <si>
    <t xml:space="preserve">#8B1VVN </t>
  </si>
  <si>
    <t xml:space="preserve">#8BDZVW </t>
  </si>
  <si>
    <t xml:space="preserve">#8D5HQ9 </t>
  </si>
  <si>
    <t xml:space="preserve">#3365466 </t>
  </si>
  <si>
    <t xml:space="preserve">#3369629 </t>
  </si>
  <si>
    <t xml:space="preserve">#3364572 </t>
  </si>
  <si>
    <t xml:space="preserve">#3389887 </t>
  </si>
  <si>
    <t xml:space="preserve">#3377699 </t>
  </si>
  <si>
    <t xml:space="preserve">#3396219 </t>
  </si>
  <si>
    <t xml:space="preserve">DOVE III E </t>
  </si>
  <si>
    <t xml:space="preserve">#7PF46B </t>
  </si>
  <si>
    <t xml:space="preserve">#80FGP0 </t>
  </si>
  <si>
    <t xml:space="preserve">#80PTXT </t>
  </si>
  <si>
    <t xml:space="preserve">DROWNE T </t>
  </si>
  <si>
    <t xml:space="preserve">#3212986 </t>
  </si>
  <si>
    <t xml:space="preserve">#3201516 </t>
  </si>
  <si>
    <t xml:space="preserve">#3210027 </t>
  </si>
  <si>
    <t xml:space="preserve">#3205531 </t>
  </si>
  <si>
    <t xml:space="preserve">#3200112 </t>
  </si>
  <si>
    <t xml:space="preserve">#3219655 </t>
  </si>
  <si>
    <t xml:space="preserve">#3211189 </t>
  </si>
  <si>
    <t xml:space="preserve">#3233290 </t>
  </si>
  <si>
    <t xml:space="preserve">#3218494 </t>
  </si>
  <si>
    <t xml:space="preserve">#3236732 </t>
  </si>
  <si>
    <t xml:space="preserve">#3239834 </t>
  </si>
  <si>
    <t xml:space="preserve">#3239872 </t>
  </si>
  <si>
    <t xml:space="preserve">#3221698 </t>
  </si>
  <si>
    <t xml:space="preserve">#3279395 </t>
  </si>
  <si>
    <t xml:space="preserve">#3304502 </t>
  </si>
  <si>
    <t xml:space="preserve">#3284319 </t>
  </si>
  <si>
    <t xml:space="preserve">#3302275 </t>
  </si>
  <si>
    <t xml:space="preserve">#3278322 </t>
  </si>
  <si>
    <t xml:space="preserve">#3299915 </t>
  </si>
  <si>
    <t xml:space="preserve">#3330574 </t>
  </si>
  <si>
    <t xml:space="preserve">#3330586 </t>
  </si>
  <si>
    <t xml:space="preserve">#3315656 </t>
  </si>
  <si>
    <t xml:space="preserve">#3346073 </t>
  </si>
  <si>
    <t xml:space="preserve">#3356180 </t>
  </si>
  <si>
    <t xml:space="preserve">#3345395 </t>
  </si>
  <si>
    <t xml:space="preserve">#3340782 </t>
  </si>
  <si>
    <t xml:space="preserve">#3356178 </t>
  </si>
  <si>
    <t xml:space="preserve">#3363379 </t>
  </si>
  <si>
    <t xml:space="preserve">#3361057 </t>
  </si>
  <si>
    <t xml:space="preserve">#3388620 </t>
  </si>
  <si>
    <t xml:space="preserve">#3364372 </t>
  </si>
  <si>
    <t xml:space="preserve">#3366818 </t>
  </si>
  <si>
    <t xml:space="preserve">#3383188 </t>
  </si>
  <si>
    <t xml:space="preserve">#3369280 </t>
  </si>
  <si>
    <t xml:space="preserve">#3374412 </t>
  </si>
  <si>
    <t xml:space="preserve">#3388475 </t>
  </si>
  <si>
    <t xml:space="preserve">#3367254 </t>
  </si>
  <si>
    <t xml:space="preserve">#3380324 </t>
  </si>
  <si>
    <t xml:space="preserve">#8J6VK9 </t>
  </si>
  <si>
    <t xml:space="preserve">#3390617 </t>
  </si>
  <si>
    <t xml:space="preserve">#3390627 </t>
  </si>
  <si>
    <t xml:space="preserve">#3416516 </t>
  </si>
  <si>
    <t xml:space="preserve">#3398209 </t>
  </si>
  <si>
    <t xml:space="preserve">#3416512 </t>
  </si>
  <si>
    <t xml:space="preserve">#3416355 </t>
  </si>
  <si>
    <t xml:space="preserve">#3396046 </t>
  </si>
  <si>
    <t xml:space="preserve">#3410829 </t>
  </si>
  <si>
    <t xml:space="preserve">E. BECK J </t>
  </si>
  <si>
    <t xml:space="preserve">#6WR1Z1 </t>
  </si>
  <si>
    <t xml:space="preserve">EBERZ J </t>
  </si>
  <si>
    <t xml:space="preserve">#3413655 </t>
  </si>
  <si>
    <t xml:space="preserve">#3414446 </t>
  </si>
  <si>
    <t xml:space="preserve">EDGE B </t>
  </si>
  <si>
    <t xml:space="preserve">#3398359 </t>
  </si>
  <si>
    <t xml:space="preserve">Edward Dove III </t>
  </si>
  <si>
    <t xml:space="preserve">#3273089 </t>
  </si>
  <si>
    <t xml:space="preserve">#3268805 </t>
  </si>
  <si>
    <t xml:space="preserve">#3270713 </t>
  </si>
  <si>
    <t xml:space="preserve">#3251313 </t>
  </si>
  <si>
    <t xml:space="preserve">#3262411 </t>
  </si>
  <si>
    <t xml:space="preserve">#3265478 </t>
  </si>
  <si>
    <t xml:space="preserve">Elisa Deierlein </t>
  </si>
  <si>
    <t xml:space="preserve">#3255365 </t>
  </si>
  <si>
    <t xml:space="preserve">#3250133 </t>
  </si>
  <si>
    <t xml:space="preserve">Eric Cohen </t>
  </si>
  <si>
    <t xml:space="preserve">#3271852 </t>
  </si>
  <si>
    <t xml:space="preserve">#3268931 </t>
  </si>
  <si>
    <t xml:space="preserve">#3262260 </t>
  </si>
  <si>
    <t>200005 DCHS Business Services</t>
  </si>
  <si>
    <t>M25 CHSBS.FIN.CGF BS Finance - CGF</t>
  </si>
  <si>
    <t>200000 DCHS Director's Office</t>
  </si>
  <si>
    <t>M25 CHSDO.CGF Directors Office - CGF</t>
  </si>
  <si>
    <t>M25 CHSDO.MIL.CGF Directors Office - MIL CGF</t>
  </si>
  <si>
    <t>G25 0181 23 OC3B OAA - Title IIIB - Advocacy &amp; Program Operation</t>
  </si>
  <si>
    <t>G25 0190 14 CAXIX Title XIX - Advocacy Program Operation - Admin</t>
  </si>
  <si>
    <t>210401 DCHS ADVSD Long Term Services &amp; Support - East</t>
  </si>
  <si>
    <t>G25 0190 15 EDXIX Title XIX - LTSS East</t>
  </si>
  <si>
    <t>210402 DCHS ADVSD Long Term Services &amp; Support - Mid</t>
  </si>
  <si>
    <t>G25 0190 16 MCXIX Title XIX - LTSS Mid</t>
  </si>
  <si>
    <t>210404 DCHS ADVSD Long Term Services &amp; Support - SE</t>
  </si>
  <si>
    <t>G25 0190 18 SEXIX Title XIX - LTSS SE</t>
  </si>
  <si>
    <t>210406 DCHS ADVSD LTSS Transition &amp; Diversion</t>
  </si>
  <si>
    <t>G25 0190 19 TDXIX Title XIX - LTSS TD</t>
  </si>
  <si>
    <t>G25 0190 21 ADMGF Admin - General Fund</t>
  </si>
  <si>
    <t>210502 DCHS ADVSD Multi-Disciplinary Team</t>
  </si>
  <si>
    <t>G25 0190 22 MDXIX Title XIX - LTSS MDT</t>
  </si>
  <si>
    <t>G25 0190 23 AHGF ACHP - General Fund</t>
  </si>
  <si>
    <t>G25 0190 36 MDTGF MDT - Admin - General Fund</t>
  </si>
  <si>
    <t>G25 0146 01 A48 DD SE 48 - Admin &amp; Support</t>
  </si>
  <si>
    <t>G25 0146 02 AGF DD SE 48 - Admin &amp; Support - General Fund</t>
  </si>
  <si>
    <t>G25 0146 08 ATGF DD Abuse Investigation &amp; Monitoring - General Fund</t>
  </si>
  <si>
    <t>G25 0146 15 IE48 DD SE 48 - Eligibility &amp; Intake Services</t>
  </si>
  <si>
    <t>G25 0146 16 IEGF DD Eligibility &amp; Intake Services - General Fund</t>
  </si>
  <si>
    <t>233300 DCHS YFS Energy Assistance</t>
  </si>
  <si>
    <t>M25 EGSPLIT Energy Asst Shared Exp</t>
  </si>
  <si>
    <t>234400 DCHS YFS Supp Nutri Assist Prog Outreach</t>
  </si>
  <si>
    <t>M25 SCPCS.SNAPOUT.CGF SCP CS SNAP CGF</t>
  </si>
  <si>
    <t>231200 DCHS YFS Domestic &amp; Sexual Violence Coord</t>
  </si>
  <si>
    <t>M25 SCP.DV CRD.CGF DV Admin &amp; Coord CGF</t>
  </si>
  <si>
    <t>231600 DCHS YFS DV Enhanced Response Team</t>
  </si>
  <si>
    <t>M25 SCP.DV.DVERT.CGF DV Enh Response Team CGF</t>
  </si>
  <si>
    <t>233700 DCHS YFS Comm Sexual Exploit Of Children</t>
  </si>
  <si>
    <t>M25 SCPCCSEC.CGF SCP CS Comm Exploit CGF</t>
  </si>
  <si>
    <t>234300 DCHS YFS Community Development</t>
  </si>
  <si>
    <t>M25 SCPCHHFB.CGF SCP CS HHS FacBase CGF</t>
  </si>
  <si>
    <t>233500 DCHS YFS Hsg Stabilization For Vulnerable Pop</t>
  </si>
  <si>
    <t>M25 SCPCHHHS.CGF SCP Housing Stabiliz CGF</t>
  </si>
  <si>
    <t>234100 DCHS YFS Multnomah Stability Initiative</t>
  </si>
  <si>
    <t>M25 SCPCSPPV.CGF SCP CS Anti Poverty CGF</t>
  </si>
  <si>
    <t>237400 DCHS YFS SUN Parent &amp; Child Develop Svcs</t>
  </si>
  <si>
    <t>M25 SCPSP.CDS.CGF SCP Child Dvlpmt Svcs CGF</t>
  </si>
  <si>
    <t>237700 DCHS YFS Bienestar De Familia Youth Services</t>
  </si>
  <si>
    <t>M25 SCPSP.CVB.CGF Clara Vista/Bienestar CGF</t>
  </si>
  <si>
    <t>237500 DCHS YFS Early Kindergarten Trans Prog</t>
  </si>
  <si>
    <t>M25 SCPSP.EK.CGF SUN Early Kinder Transit CGF</t>
  </si>
  <si>
    <t>237300 DCHS YFS SUN Youth Advocacy Program</t>
  </si>
  <si>
    <t>M25 SCPSP.SSS.CGF SCP School Svcs SSSES CGF</t>
  </si>
  <si>
    <t>237800 DCHS YFS Early Learning</t>
  </si>
  <si>
    <t>M25 SCPSP.SUN.HUB.CGF Early Learning Hub Develp CGF</t>
  </si>
  <si>
    <t xml:space="preserve">FLORES J </t>
  </si>
  <si>
    <t xml:space="preserve">#6R5M84 </t>
  </si>
  <si>
    <t>M25 WXSPLIT Weatherization Shared Exp</t>
  </si>
  <si>
    <t xml:space="preserve">FLORES Y </t>
  </si>
  <si>
    <t xml:space="preserve">#6CVCDM </t>
  </si>
  <si>
    <t xml:space="preserve">#6FW5YX </t>
  </si>
  <si>
    <t xml:space="preserve">#6G5WFZ </t>
  </si>
  <si>
    <t xml:space="preserve">#68YXBY </t>
  </si>
  <si>
    <t xml:space="preserve">#6F50QZ </t>
  </si>
  <si>
    <t xml:space="preserve">#6R4BVG </t>
  </si>
  <si>
    <t xml:space="preserve">#6RHRC8 </t>
  </si>
  <si>
    <t xml:space="preserve">#3209542 </t>
  </si>
  <si>
    <t xml:space="preserve">#3220324 </t>
  </si>
  <si>
    <t xml:space="preserve">#3211768 </t>
  </si>
  <si>
    <t xml:space="preserve">#3219562 </t>
  </si>
  <si>
    <t xml:space="preserve">#3205930 </t>
  </si>
  <si>
    <t xml:space="preserve">#3207361 </t>
  </si>
  <si>
    <t xml:space="preserve">#3214691 </t>
  </si>
  <si>
    <t xml:space="preserve">#3213167 </t>
  </si>
  <si>
    <t xml:space="preserve">#3201225 </t>
  </si>
  <si>
    <t xml:space="preserve">#3201227 </t>
  </si>
  <si>
    <t xml:space="preserve">#3215613 </t>
  </si>
  <si>
    <t xml:space="preserve">#3234550 </t>
  </si>
  <si>
    <t xml:space="preserve">#3240993 </t>
  </si>
  <si>
    <t xml:space="preserve">#3221948 </t>
  </si>
  <si>
    <t xml:space="preserve">#3228069 </t>
  </si>
  <si>
    <t xml:space="preserve">#3236425 </t>
  </si>
  <si>
    <t xml:space="preserve">#3221172 </t>
  </si>
  <si>
    <t xml:space="preserve">#3317978 </t>
  </si>
  <si>
    <t xml:space="preserve">Frances Hall </t>
  </si>
  <si>
    <t xml:space="preserve">#3264397 </t>
  </si>
  <si>
    <t xml:space="preserve">FUJISATO L </t>
  </si>
  <si>
    <t xml:space="preserve">#77CBBM </t>
  </si>
  <si>
    <t xml:space="preserve">Garth Mackzum </t>
  </si>
  <si>
    <t xml:space="preserve">#3262436 </t>
  </si>
  <si>
    <t xml:space="preserve">#3248490 </t>
  </si>
  <si>
    <t xml:space="preserve">GIBBS B </t>
  </si>
  <si>
    <t xml:space="preserve">#6L6BSG </t>
  </si>
  <si>
    <t xml:space="preserve">GIGLER K </t>
  </si>
  <si>
    <t xml:space="preserve">#3307576 </t>
  </si>
  <si>
    <t xml:space="preserve">#3344349 </t>
  </si>
  <si>
    <t xml:space="preserve">#3390745 </t>
  </si>
  <si>
    <t xml:space="preserve">Gina Beck </t>
  </si>
  <si>
    <t xml:space="preserve">#3254465 </t>
  </si>
  <si>
    <t xml:space="preserve">#3249164 </t>
  </si>
  <si>
    <t xml:space="preserve">#3260925 </t>
  </si>
  <si>
    <t xml:space="preserve">#3269863 </t>
  </si>
  <si>
    <t xml:space="preserve">#3264947 </t>
  </si>
  <si>
    <t xml:space="preserve">GIRARD L </t>
  </si>
  <si>
    <t xml:space="preserve">#6FFFJ1 </t>
  </si>
  <si>
    <t xml:space="preserve">#3228287 </t>
  </si>
  <si>
    <t xml:space="preserve">#3288508 </t>
  </si>
  <si>
    <t xml:space="preserve">#3288512 </t>
  </si>
  <si>
    <t xml:space="preserve">#3282335 </t>
  </si>
  <si>
    <t xml:space="preserve">#3307195 </t>
  </si>
  <si>
    <t xml:space="preserve">#3322648 </t>
  </si>
  <si>
    <t xml:space="preserve">#3314378 </t>
  </si>
  <si>
    <t xml:space="preserve">#3322974 </t>
  </si>
  <si>
    <t xml:space="preserve">#3358742 </t>
  </si>
  <si>
    <t xml:space="preserve">#3410795 </t>
  </si>
  <si>
    <t xml:space="preserve">#3399607 </t>
  </si>
  <si>
    <t xml:space="preserve">#3399605 </t>
  </si>
  <si>
    <t xml:space="preserve">GISKO J </t>
  </si>
  <si>
    <t xml:space="preserve">#6T0L40 </t>
  </si>
  <si>
    <t xml:space="preserve">#3201290 </t>
  </si>
  <si>
    <t xml:space="preserve">#3219428 </t>
  </si>
  <si>
    <t xml:space="preserve">#3202637 </t>
  </si>
  <si>
    <t xml:space="preserve">#3213865 </t>
  </si>
  <si>
    <t xml:space="preserve">#3203926 </t>
  </si>
  <si>
    <t xml:space="preserve">#3202063 </t>
  </si>
  <si>
    <t xml:space="preserve">#3208496 </t>
  </si>
  <si>
    <t xml:space="preserve">#3219436 </t>
  </si>
  <si>
    <t xml:space="preserve">#3213040 </t>
  </si>
  <si>
    <t xml:space="preserve">#3211883 </t>
  </si>
  <si>
    <t xml:space="preserve">#3214695 </t>
  </si>
  <si>
    <t xml:space="preserve">#3210951 </t>
  </si>
  <si>
    <t xml:space="preserve">#3210398 </t>
  </si>
  <si>
    <t xml:space="preserve">#71020F </t>
  </si>
  <si>
    <t xml:space="preserve">#3229765 </t>
  </si>
  <si>
    <t xml:space="preserve">#3223935 </t>
  </si>
  <si>
    <t xml:space="preserve">#3241637 </t>
  </si>
  <si>
    <t xml:space="preserve">#3242762 </t>
  </si>
  <si>
    <t xml:space="preserve">#3237397 </t>
  </si>
  <si>
    <t xml:space="preserve">#3223065 </t>
  </si>
  <si>
    <t xml:space="preserve">#3225795 </t>
  </si>
  <si>
    <t xml:space="preserve">#3240450 </t>
  </si>
  <si>
    <t xml:space="preserve">#3224934 </t>
  </si>
  <si>
    <t xml:space="preserve">#3292188 </t>
  </si>
  <si>
    <t xml:space="preserve">#3306943 </t>
  </si>
  <si>
    <t xml:space="preserve">#3307056 </t>
  </si>
  <si>
    <t xml:space="preserve">#3309021 </t>
  </si>
  <si>
    <t xml:space="preserve">#3299428 </t>
  </si>
  <si>
    <t xml:space="preserve">#3292192 </t>
  </si>
  <si>
    <t xml:space="preserve">#3278111 </t>
  </si>
  <si>
    <t xml:space="preserve">#3278109 </t>
  </si>
  <si>
    <t xml:space="preserve">#3278115 </t>
  </si>
  <si>
    <t xml:space="preserve">#3275558 </t>
  </si>
  <si>
    <t xml:space="preserve">#7PC05S </t>
  </si>
  <si>
    <t xml:space="preserve">#3339249 </t>
  </si>
  <si>
    <t xml:space="preserve">#3314419 </t>
  </si>
  <si>
    <t xml:space="preserve">#3324911 </t>
  </si>
  <si>
    <t xml:space="preserve">#3326465 </t>
  </si>
  <si>
    <t xml:space="preserve">#3338173 </t>
  </si>
  <si>
    <t xml:space="preserve">#3329882 </t>
  </si>
  <si>
    <t xml:space="preserve">#3318034 </t>
  </si>
  <si>
    <t xml:space="preserve">#3314340 </t>
  </si>
  <si>
    <t xml:space="preserve">#3339251 </t>
  </si>
  <si>
    <t xml:space="preserve">#3351229 </t>
  </si>
  <si>
    <t xml:space="preserve">#3342975 </t>
  </si>
  <si>
    <t xml:space="preserve">#3363962 </t>
  </si>
  <si>
    <t xml:space="preserve">#3342967 </t>
  </si>
  <si>
    <t xml:space="preserve">#3353422 </t>
  </si>
  <si>
    <t xml:space="preserve">#3361043 </t>
  </si>
  <si>
    <t xml:space="preserve">#3372696 </t>
  </si>
  <si>
    <t xml:space="preserve">#3376060 </t>
  </si>
  <si>
    <t xml:space="preserve">#3381525 </t>
  </si>
  <si>
    <t xml:space="preserve">#3382798 </t>
  </si>
  <si>
    <t xml:space="preserve">#3366855 </t>
  </si>
  <si>
    <t xml:space="preserve">#3372753 </t>
  </si>
  <si>
    <t xml:space="preserve">#3381475 </t>
  </si>
  <si>
    <t xml:space="preserve">#3366859 </t>
  </si>
  <si>
    <t xml:space="preserve">#3386044 </t>
  </si>
  <si>
    <t xml:space="preserve">#3366864 </t>
  </si>
  <si>
    <t xml:space="preserve">#8NVKBP </t>
  </si>
  <si>
    <t xml:space="preserve">#3404410 </t>
  </si>
  <si>
    <t xml:space="preserve">#3395143 </t>
  </si>
  <si>
    <t xml:space="preserve">#3410147 </t>
  </si>
  <si>
    <t xml:space="preserve">#3395159 </t>
  </si>
  <si>
    <t xml:space="preserve">#3401529 </t>
  </si>
  <si>
    <t xml:space="preserve">#3418488 </t>
  </si>
  <si>
    <t xml:space="preserve">#3401533 </t>
  </si>
  <si>
    <t xml:space="preserve">#8ZXFW1 </t>
  </si>
  <si>
    <t xml:space="preserve">Gloria Zelaya </t>
  </si>
  <si>
    <t xml:space="preserve">#3269955 </t>
  </si>
  <si>
    <t xml:space="preserve">GOLDIN J </t>
  </si>
  <si>
    <t xml:space="preserve">#3399418 </t>
  </si>
  <si>
    <t xml:space="preserve">#3399586 </t>
  </si>
  <si>
    <t xml:space="preserve">#3397034 </t>
  </si>
  <si>
    <t xml:space="preserve">#3411190 </t>
  </si>
  <si>
    <t xml:space="preserve">#3399424 </t>
  </si>
  <si>
    <t xml:space="preserve">#3411197 </t>
  </si>
  <si>
    <t xml:space="preserve">#3403393 </t>
  </si>
  <si>
    <t xml:space="preserve">#3399599 </t>
  </si>
  <si>
    <t xml:space="preserve">GRAHAM K </t>
  </si>
  <si>
    <t xml:space="preserve">#3218712 </t>
  </si>
  <si>
    <t xml:space="preserve">#3204280 </t>
  </si>
  <si>
    <t xml:space="preserve">#3212176 </t>
  </si>
  <si>
    <t xml:space="preserve">#3212180 </t>
  </si>
  <si>
    <t xml:space="preserve">#3209960 </t>
  </si>
  <si>
    <t xml:space="preserve">#3211034 </t>
  </si>
  <si>
    <t xml:space="preserve">#3218706 </t>
  </si>
  <si>
    <t xml:space="preserve">#3204282 </t>
  </si>
  <si>
    <t xml:space="preserve">#3212184 </t>
  </si>
  <si>
    <t xml:space="preserve">#3211409 </t>
  </si>
  <si>
    <t xml:space="preserve">#3200653 </t>
  </si>
  <si>
    <t xml:space="preserve">#3206296 </t>
  </si>
  <si>
    <t xml:space="preserve">#3201540 </t>
  </si>
  <si>
    <t xml:space="preserve">#3208808 </t>
  </si>
  <si>
    <t xml:space="preserve">#3208814 </t>
  </si>
  <si>
    <t xml:space="preserve">#710WV9 </t>
  </si>
  <si>
    <t xml:space="preserve">#74WS8D </t>
  </si>
  <si>
    <t xml:space="preserve">#3231065 </t>
  </si>
  <si>
    <t xml:space="preserve">#3240041 </t>
  </si>
  <si>
    <t xml:space="preserve">#3225952 </t>
  </si>
  <si>
    <t xml:space="preserve">#3234830 </t>
  </si>
  <si>
    <t xml:space="preserve">#3224044 </t>
  </si>
  <si>
    <t xml:space="preserve">#3226657 </t>
  </si>
  <si>
    <t xml:space="preserve">#3240547 </t>
  </si>
  <si>
    <t xml:space="preserve">#3223979 </t>
  </si>
  <si>
    <t xml:space="preserve">#3239762 </t>
  </si>
  <si>
    <t xml:space="preserve">#3231071 </t>
  </si>
  <si>
    <t xml:space="preserve">#3221054 </t>
  </si>
  <si>
    <t xml:space="preserve">#3240973 </t>
  </si>
  <si>
    <t xml:space="preserve">#3236498 </t>
  </si>
  <si>
    <t xml:space="preserve">#3225695 </t>
  </si>
  <si>
    <t xml:space="preserve">#3236050 </t>
  </si>
  <si>
    <t xml:space="preserve">#3226598 </t>
  </si>
  <si>
    <t xml:space="preserve">#3294701 </t>
  </si>
  <si>
    <t xml:space="preserve">#3297180 </t>
  </si>
  <si>
    <t xml:space="preserve">#3301539 </t>
  </si>
  <si>
    <t xml:space="preserve">#3292849 </t>
  </si>
  <si>
    <t xml:space="preserve">#3292851 </t>
  </si>
  <si>
    <t xml:space="preserve">#3289116 </t>
  </si>
  <si>
    <t xml:space="preserve">#3279523 </t>
  </si>
  <si>
    <t xml:space="preserve">#3286010 </t>
  </si>
  <si>
    <t xml:space="preserve">#3288454 </t>
  </si>
  <si>
    <t xml:space="preserve">#3278443 </t>
  </si>
  <si>
    <t xml:space="preserve">#3292999 </t>
  </si>
  <si>
    <t xml:space="preserve">#3285216 </t>
  </si>
  <si>
    <t xml:space="preserve">#3296511 </t>
  </si>
  <si>
    <t xml:space="preserve">#3301545 </t>
  </si>
  <si>
    <t xml:space="preserve">#3292853 </t>
  </si>
  <si>
    <t xml:space="preserve">#3338294 </t>
  </si>
  <si>
    <t xml:space="preserve">#3319272 </t>
  </si>
  <si>
    <t xml:space="preserve">#3315928 </t>
  </si>
  <si>
    <t xml:space="preserve">#3340572 </t>
  </si>
  <si>
    <t xml:space="preserve">#3316499 </t>
  </si>
  <si>
    <t xml:space="preserve">#3338280 </t>
  </si>
  <si>
    <t xml:space="preserve">#3319282 </t>
  </si>
  <si>
    <t xml:space="preserve">#3318477 </t>
  </si>
  <si>
    <t xml:space="preserve">#3319274 </t>
  </si>
  <si>
    <t xml:space="preserve">#3325101 </t>
  </si>
  <si>
    <t xml:space="preserve">#3323216 </t>
  </si>
  <si>
    <t xml:space="preserve">#3317626 </t>
  </si>
  <si>
    <t xml:space="preserve">#3315888 </t>
  </si>
  <si>
    <t xml:space="preserve">#3350723 </t>
  </si>
  <si>
    <t xml:space="preserve">#3347035 </t>
  </si>
  <si>
    <t xml:space="preserve">#3354731 </t>
  </si>
  <si>
    <t xml:space="preserve">#3346595 </t>
  </si>
  <si>
    <t xml:space="preserve">#3350168 </t>
  </si>
  <si>
    <t xml:space="preserve">#3345033 </t>
  </si>
  <si>
    <t xml:space="preserve">#3350719 </t>
  </si>
  <si>
    <t xml:space="preserve">#3350717 </t>
  </si>
  <si>
    <t xml:space="preserve">#3343748 </t>
  </si>
  <si>
    <t xml:space="preserve">#3358755 </t>
  </si>
  <si>
    <t xml:space="preserve">#3350715 </t>
  </si>
  <si>
    <t xml:space="preserve">#8DJDYQ </t>
  </si>
  <si>
    <t xml:space="preserve">#88084D </t>
  </si>
  <si>
    <t xml:space="preserve">#8CVX0K </t>
  </si>
  <si>
    <t xml:space="preserve">#3374914 </t>
  </si>
  <si>
    <t xml:space="preserve">#3380415 </t>
  </si>
  <si>
    <t xml:space="preserve">#3366941 </t>
  </si>
  <si>
    <t xml:space="preserve">#3366951 </t>
  </si>
  <si>
    <t xml:space="preserve">#3386424 </t>
  </si>
  <si>
    <t xml:space="preserve">#3374905 </t>
  </si>
  <si>
    <t xml:space="preserve">#3380407 </t>
  </si>
  <si>
    <t xml:space="preserve">#3382090 </t>
  </si>
  <si>
    <t xml:space="preserve">#3366947 </t>
  </si>
  <si>
    <t xml:space="preserve">#3380411 </t>
  </si>
  <si>
    <t xml:space="preserve">#3386431 </t>
  </si>
  <si>
    <t xml:space="preserve">#8LJJY0 </t>
  </si>
  <si>
    <t xml:space="preserve">#8LTW8N </t>
  </si>
  <si>
    <t xml:space="preserve">#3420079 </t>
  </si>
  <si>
    <t xml:space="preserve">#3403145 </t>
  </si>
  <si>
    <t xml:space="preserve">#3418108 </t>
  </si>
  <si>
    <t xml:space="preserve">#3393925 </t>
  </si>
  <si>
    <t xml:space="preserve">#3393921 </t>
  </si>
  <si>
    <t xml:space="preserve">#3403143 </t>
  </si>
  <si>
    <t xml:space="preserve">#3419065 </t>
  </si>
  <si>
    <t xml:space="preserve">#8VGT6Q </t>
  </si>
  <si>
    <t xml:space="preserve">GRAHAM T </t>
  </si>
  <si>
    <t xml:space="preserve">#6XSMFR </t>
  </si>
  <si>
    <t xml:space="preserve">GRAHEK E </t>
  </si>
  <si>
    <t xml:space="preserve">#3213337 </t>
  </si>
  <si>
    <t xml:space="preserve">Grant Wienker </t>
  </si>
  <si>
    <t xml:space="preserve">#3229259 </t>
  </si>
  <si>
    <t xml:space="preserve">#3243962 </t>
  </si>
  <si>
    <t xml:space="preserve">#3256025 </t>
  </si>
  <si>
    <t xml:space="preserve">#3211765 </t>
  </si>
  <si>
    <t xml:space="preserve">#3241968 </t>
  </si>
  <si>
    <t xml:space="preserve">#3248586 </t>
  </si>
  <si>
    <t xml:space="preserve">Gregory Belisle </t>
  </si>
  <si>
    <t xml:space="preserve">#3246233 </t>
  </si>
  <si>
    <t xml:space="preserve">#3264456 </t>
  </si>
  <si>
    <t xml:space="preserve">GRUBER D </t>
  </si>
  <si>
    <t xml:space="preserve">#3386258 </t>
  </si>
  <si>
    <t xml:space="preserve">GUTIERREZ J </t>
  </si>
  <si>
    <t xml:space="preserve">#7YKF2G </t>
  </si>
  <si>
    <t xml:space="preserve">GUTIERREZ M </t>
  </si>
  <si>
    <t xml:space="preserve">#68YVN0 </t>
  </si>
  <si>
    <t xml:space="preserve">#67SCFS </t>
  </si>
  <si>
    <t xml:space="preserve">#6DD695 </t>
  </si>
  <si>
    <t xml:space="preserve">HALL F </t>
  </si>
  <si>
    <t xml:space="preserve">#3323776 </t>
  </si>
  <si>
    <t xml:space="preserve">#3352914 </t>
  </si>
  <si>
    <t xml:space="preserve">#3351839 </t>
  </si>
  <si>
    <t xml:space="preserve">HANRAHAN PINKERTON J </t>
  </si>
  <si>
    <t xml:space="preserve">#3219352 </t>
  </si>
  <si>
    <t xml:space="preserve">#3199700 </t>
  </si>
  <si>
    <t xml:space="preserve">#3203460 </t>
  </si>
  <si>
    <t xml:space="preserve">#3199717 </t>
  </si>
  <si>
    <t xml:space="preserve">#3218774 </t>
  </si>
  <si>
    <t xml:space="preserve">#3203452 </t>
  </si>
  <si>
    <t xml:space="preserve">#3203446 </t>
  </si>
  <si>
    <t xml:space="preserve">#3207657 </t>
  </si>
  <si>
    <t xml:space="preserve">#3207628 </t>
  </si>
  <si>
    <t xml:space="preserve">#3214186 </t>
  </si>
  <si>
    <t xml:space="preserve">#3213129 </t>
  </si>
  <si>
    <t xml:space="preserve">#3207577 </t>
  </si>
  <si>
    <t xml:space="preserve">#3203458 </t>
  </si>
  <si>
    <t xml:space="preserve">#3233702 </t>
  </si>
  <si>
    <t xml:space="preserve">#3225567 </t>
  </si>
  <si>
    <t xml:space="preserve">#3228580 </t>
  </si>
  <si>
    <t xml:space="preserve">#3222131 </t>
  </si>
  <si>
    <t xml:space="preserve">#3231397 </t>
  </si>
  <si>
    <t xml:space="preserve">#3233695 </t>
  </si>
  <si>
    <t xml:space="preserve">#3219196 </t>
  </si>
  <si>
    <t xml:space="preserve">#3300024 </t>
  </si>
  <si>
    <t xml:space="preserve">#3300022 </t>
  </si>
  <si>
    <t xml:space="preserve">#3308242 </t>
  </si>
  <si>
    <t xml:space="preserve">#3308238 </t>
  </si>
  <si>
    <t xml:space="preserve">#3282212 </t>
  </si>
  <si>
    <t xml:space="preserve">#3273688 </t>
  </si>
  <si>
    <t xml:space="preserve">#3300162 </t>
  </si>
  <si>
    <t xml:space="preserve">#3300173 </t>
  </si>
  <si>
    <t xml:space="preserve">#3291773 </t>
  </si>
  <si>
    <t xml:space="preserve">#3328268 </t>
  </si>
  <si>
    <t xml:space="preserve">#3318109 </t>
  </si>
  <si>
    <t xml:space="preserve">#3321731 </t>
  </si>
  <si>
    <t xml:space="preserve">#3334048 </t>
  </si>
  <si>
    <t xml:space="preserve">#3332774 </t>
  </si>
  <si>
    <t xml:space="preserve">#3312428 </t>
  </si>
  <si>
    <t xml:space="preserve">#3308244 </t>
  </si>
  <si>
    <t xml:space="preserve">#3329737 </t>
  </si>
  <si>
    <t xml:space="preserve">#3321733 </t>
  </si>
  <si>
    <t xml:space="preserve">#3337544 </t>
  </si>
  <si>
    <t xml:space="preserve">#3357216 </t>
  </si>
  <si>
    <t xml:space="preserve">#3350426 </t>
  </si>
  <si>
    <t xml:space="preserve">#3361801 </t>
  </si>
  <si>
    <t xml:space="preserve">#3345039 </t>
  </si>
  <si>
    <t xml:space="preserve">#3384839 </t>
  </si>
  <si>
    <t xml:space="preserve">#3367485 </t>
  </si>
  <si>
    <t xml:space="preserve">#3384843 </t>
  </si>
  <si>
    <t xml:space="preserve">#3375430 </t>
  </si>
  <si>
    <t xml:space="preserve">#3373797 </t>
  </si>
  <si>
    <t xml:space="preserve">#3365189 </t>
  </si>
  <si>
    <t xml:space="preserve">#3376210 </t>
  </si>
  <si>
    <t xml:space="preserve">#3367494 </t>
  </si>
  <si>
    <t xml:space="preserve">#3384841 </t>
  </si>
  <si>
    <t xml:space="preserve">#3373803 </t>
  </si>
  <si>
    <t xml:space="preserve">#3367488 </t>
  </si>
  <si>
    <t xml:space="preserve">#3369316 </t>
  </si>
  <si>
    <t xml:space="preserve">#3375434 </t>
  </si>
  <si>
    <t xml:space="preserve">#3418090 </t>
  </si>
  <si>
    <t xml:space="preserve">#3413250 </t>
  </si>
  <si>
    <t xml:space="preserve">#3407303 </t>
  </si>
  <si>
    <t xml:space="preserve">#3398068 </t>
  </si>
  <si>
    <t xml:space="preserve">#3398053 </t>
  </si>
  <si>
    <t xml:space="preserve">#3407307 </t>
  </si>
  <si>
    <t xml:space="preserve">#3398051 </t>
  </si>
  <si>
    <t xml:space="preserve">#3396971 </t>
  </si>
  <si>
    <t xml:space="preserve">#3418096 </t>
  </si>
  <si>
    <t xml:space="preserve">#3398072 </t>
  </si>
  <si>
    <t xml:space="preserve">#3407301 </t>
  </si>
  <si>
    <t xml:space="preserve">#3398064 </t>
  </si>
  <si>
    <t xml:space="preserve">HANRAHAN-PINKERTON J </t>
  </si>
  <si>
    <t xml:space="preserve">#6KPBQM </t>
  </si>
  <si>
    <t xml:space="preserve">#70NG06 </t>
  </si>
  <si>
    <t xml:space="preserve">#77MBFF </t>
  </si>
  <si>
    <t xml:space="preserve">#8TRKC9 </t>
  </si>
  <si>
    <t xml:space="preserve">#8GQCZD </t>
  </si>
  <si>
    <t>210201 DCHS ADVSD Outreach, Information &amp; Referral</t>
  </si>
  <si>
    <t>G25 0208 01 TASF RTZ Technical Assistance - SF</t>
  </si>
  <si>
    <t xml:space="preserve">HANSON L </t>
  </si>
  <si>
    <t xml:space="preserve">#7VVL9J </t>
  </si>
  <si>
    <t xml:space="preserve">HATHAWAY S </t>
  </si>
  <si>
    <t xml:space="preserve">#3211181 </t>
  </si>
  <si>
    <t xml:space="preserve">#3292719 </t>
  </si>
  <si>
    <t xml:space="preserve">#3391578 </t>
  </si>
  <si>
    <t xml:space="preserve">#3416401 </t>
  </si>
  <si>
    <t xml:space="preserve">HEFFNER Z </t>
  </si>
  <si>
    <t xml:space="preserve">#3205587 </t>
  </si>
  <si>
    <t xml:space="preserve">#3205501 </t>
  </si>
  <si>
    <t xml:space="preserve">#3205589 </t>
  </si>
  <si>
    <t xml:space="preserve">#3209536 </t>
  </si>
  <si>
    <t xml:space="preserve">#3209801 </t>
  </si>
  <si>
    <t xml:space="preserve">#3204168 </t>
  </si>
  <si>
    <t xml:space="preserve">#3212140 </t>
  </si>
  <si>
    <t xml:space="preserve">#3215662 </t>
  </si>
  <si>
    <t xml:space="preserve">#3211786 </t>
  </si>
  <si>
    <t xml:space="preserve">#3215703 </t>
  </si>
  <si>
    <t xml:space="preserve">#3212144 </t>
  </si>
  <si>
    <t xml:space="preserve">#3209534 </t>
  </si>
  <si>
    <t xml:space="preserve">#3198369 </t>
  </si>
  <si>
    <t xml:space="preserve">#3215707 </t>
  </si>
  <si>
    <t xml:space="preserve">#3215717 </t>
  </si>
  <si>
    <t xml:space="preserve">#3204170 </t>
  </si>
  <si>
    <t xml:space="preserve">#3223067 </t>
  </si>
  <si>
    <t xml:space="preserve">#3234020 </t>
  </si>
  <si>
    <t xml:space="preserve">#3234014 </t>
  </si>
  <si>
    <t xml:space="preserve">#3220731 </t>
  </si>
  <si>
    <t xml:space="preserve">#3225860 </t>
  </si>
  <si>
    <t xml:space="preserve">#3241629 </t>
  </si>
  <si>
    <t xml:space="preserve">#3223073 </t>
  </si>
  <si>
    <t xml:space="preserve">#3237824 </t>
  </si>
  <si>
    <t xml:space="preserve">#3234018 </t>
  </si>
  <si>
    <t xml:space="preserve">#3221416 </t>
  </si>
  <si>
    <t xml:space="preserve">#3233635 </t>
  </si>
  <si>
    <t xml:space="preserve">#3230968 </t>
  </si>
  <si>
    <t xml:space="preserve">#3225866 </t>
  </si>
  <si>
    <t xml:space="preserve">#3241633 </t>
  </si>
  <si>
    <t xml:space="preserve">#3228903 </t>
  </si>
  <si>
    <t xml:space="preserve">#3228895 </t>
  </si>
  <si>
    <t xml:space="preserve">#3228889 </t>
  </si>
  <si>
    <t xml:space="preserve">#3223585 </t>
  </si>
  <si>
    <t xml:space="preserve">#3240634 </t>
  </si>
  <si>
    <t xml:space="preserve">#6WQ23G </t>
  </si>
  <si>
    <t xml:space="preserve">#71J3J3 </t>
  </si>
  <si>
    <t xml:space="preserve">HENDERSON M </t>
  </si>
  <si>
    <t xml:space="preserve">#3205464 </t>
  </si>
  <si>
    <t xml:space="preserve">#3211423 </t>
  </si>
  <si>
    <t xml:space="preserve">#3196771 </t>
  </si>
  <si>
    <t xml:space="preserve">#3196773 </t>
  </si>
  <si>
    <t xml:space="preserve">#3207744 </t>
  </si>
  <si>
    <t xml:space="preserve">#3205462 </t>
  </si>
  <si>
    <t xml:space="preserve">#3201292 </t>
  </si>
  <si>
    <t xml:space="preserve">#3213034 </t>
  </si>
  <si>
    <t xml:space="preserve">#3214349 </t>
  </si>
  <si>
    <t xml:space="preserve">#3218813 </t>
  </si>
  <si>
    <t xml:space="preserve">#3207746 </t>
  </si>
  <si>
    <t xml:space="preserve">#3213032 </t>
  </si>
  <si>
    <t xml:space="preserve">#3219805 </t>
  </si>
  <si>
    <t xml:space="preserve">#3209518 </t>
  </si>
  <si>
    <t xml:space="preserve">#3231618 </t>
  </si>
  <si>
    <t xml:space="preserve">#3237678 </t>
  </si>
  <si>
    <t xml:space="preserve">#3218722 </t>
  </si>
  <si>
    <t xml:space="preserve">#3228188 </t>
  </si>
  <si>
    <t xml:space="preserve">#3241158 </t>
  </si>
  <si>
    <t xml:space="preserve">#3229462 </t>
  </si>
  <si>
    <t xml:space="preserve">#3237894 </t>
  </si>
  <si>
    <t xml:space="preserve">#3241154 </t>
  </si>
  <si>
    <t xml:space="preserve">#3218727 </t>
  </si>
  <si>
    <t xml:space="preserve">#3239792 </t>
  </si>
  <si>
    <t xml:space="preserve">#3228576 </t>
  </si>
  <si>
    <t xml:space="preserve">#7G3C2K </t>
  </si>
  <si>
    <t xml:space="preserve">#3307217 </t>
  </si>
  <si>
    <t xml:space="preserve">#3287132 </t>
  </si>
  <si>
    <t xml:space="preserve">#3276227 </t>
  </si>
  <si>
    <t xml:space="preserve">#3301189 </t>
  </si>
  <si>
    <t xml:space="preserve">#3276313 </t>
  </si>
  <si>
    <t xml:space="preserve">#3297258 </t>
  </si>
  <si>
    <t xml:space="preserve">#3289929 </t>
  </si>
  <si>
    <t xml:space="preserve">#3297658 </t>
  </si>
  <si>
    <t xml:space="preserve">#3284785 </t>
  </si>
  <si>
    <t xml:space="preserve">#3284816 </t>
  </si>
  <si>
    <t xml:space="preserve">#3279397 </t>
  </si>
  <si>
    <t xml:space="preserve">#3289924 </t>
  </si>
  <si>
    <t xml:space="preserve">#3285254 </t>
  </si>
  <si>
    <t xml:space="preserve">#3297696 </t>
  </si>
  <si>
    <t xml:space="preserve">#7Q0YKK </t>
  </si>
  <si>
    <t xml:space="preserve">#3318025 </t>
  </si>
  <si>
    <t xml:space="preserve">#3338216 </t>
  </si>
  <si>
    <t xml:space="preserve">#3322749 </t>
  </si>
  <si>
    <t xml:space="preserve">#3322619 </t>
  </si>
  <si>
    <t xml:space="preserve">#3312283 </t>
  </si>
  <si>
    <t xml:space="preserve">#3311855 </t>
  </si>
  <si>
    <t xml:space="preserve">#3308947 </t>
  </si>
  <si>
    <t xml:space="preserve">#3330168 </t>
  </si>
  <si>
    <t xml:space="preserve">#3330612 </t>
  </si>
  <si>
    <t xml:space="preserve">#3318543 </t>
  </si>
  <si>
    <t xml:space="preserve">#3341549 </t>
  </si>
  <si>
    <t xml:space="preserve">#3361809 </t>
  </si>
  <si>
    <t xml:space="preserve">#3349993 </t>
  </si>
  <si>
    <t xml:space="preserve">#3350637 </t>
  </si>
  <si>
    <t xml:space="preserve">#3353480 </t>
  </si>
  <si>
    <t xml:space="preserve">#3351219 </t>
  </si>
  <si>
    <t xml:space="preserve">#3351215 </t>
  </si>
  <si>
    <t xml:space="preserve">#3363407 </t>
  </si>
  <si>
    <t xml:space="preserve">#3361807 </t>
  </si>
  <si>
    <t xml:space="preserve">#3349995 </t>
  </si>
  <si>
    <t xml:space="preserve">#3344624 </t>
  </si>
  <si>
    <t xml:space="preserve">#3374264 </t>
  </si>
  <si>
    <t xml:space="preserve">#3372755 </t>
  </si>
  <si>
    <t xml:space="preserve">#3374268 </t>
  </si>
  <si>
    <t xml:space="preserve">#3382819 </t>
  </si>
  <si>
    <t xml:space="preserve">#3386714 </t>
  </si>
  <si>
    <t xml:space="preserve">#3386716 </t>
  </si>
  <si>
    <t xml:space="preserve">#3364590 </t>
  </si>
  <si>
    <t xml:space="preserve">#3387210 </t>
  </si>
  <si>
    <t xml:space="preserve">#3364863 </t>
  </si>
  <si>
    <t xml:space="preserve">#3382810 </t>
  </si>
  <si>
    <t xml:space="preserve">#3380312 </t>
  </si>
  <si>
    <t xml:space="preserve">#3367358 </t>
  </si>
  <si>
    <t xml:space="preserve">#3372761 </t>
  </si>
  <si>
    <t xml:space="preserve">#3364574 </t>
  </si>
  <si>
    <t xml:space="preserve">#3380304 </t>
  </si>
  <si>
    <t xml:space="preserve">#3412996 </t>
  </si>
  <si>
    <t xml:space="preserve">#3406618 </t>
  </si>
  <si>
    <t xml:space="preserve">#3402311 </t>
  </si>
  <si>
    <t xml:space="preserve">#3398924 </t>
  </si>
  <si>
    <t xml:space="preserve">#3389555 </t>
  </si>
  <si>
    <t xml:space="preserve">#3395151 </t>
  </si>
  <si>
    <t xml:space="preserve">#3395153 </t>
  </si>
  <si>
    <t xml:space="preserve">#3403677 </t>
  </si>
  <si>
    <t xml:space="preserve">#3398932 </t>
  </si>
  <si>
    <t xml:space="preserve">#3414300 </t>
  </si>
  <si>
    <t xml:space="preserve">HENDERSON S </t>
  </si>
  <si>
    <t xml:space="preserve">#6K0ZYP </t>
  </si>
  <si>
    <t xml:space="preserve">#68KN2L </t>
  </si>
  <si>
    <t xml:space="preserve">#6FHXC6 </t>
  </si>
  <si>
    <t xml:space="preserve">#6917SC </t>
  </si>
  <si>
    <t xml:space="preserve">#6B1JQY </t>
  </si>
  <si>
    <t xml:space="preserve">#6CX1FQ </t>
  </si>
  <si>
    <t xml:space="preserve">#6DFMT9 </t>
  </si>
  <si>
    <t xml:space="preserve">#6F4SVB </t>
  </si>
  <si>
    <t xml:space="preserve">#6HR95M </t>
  </si>
  <si>
    <t xml:space="preserve">#6KPNRN </t>
  </si>
  <si>
    <t xml:space="preserve">#6L82D7 </t>
  </si>
  <si>
    <t xml:space="preserve">#6N41W0 </t>
  </si>
  <si>
    <t xml:space="preserve">#6QT46X </t>
  </si>
  <si>
    <t xml:space="preserve">#6T1V34 </t>
  </si>
  <si>
    <t xml:space="preserve">#6X1L18 </t>
  </si>
  <si>
    <t xml:space="preserve">#3203701 </t>
  </si>
  <si>
    <t xml:space="preserve">#3211859 </t>
  </si>
  <si>
    <t xml:space="preserve">#3204150 </t>
  </si>
  <si>
    <t xml:space="preserve">#71CNHK </t>
  </si>
  <si>
    <t xml:space="preserve">#71SNSW </t>
  </si>
  <si>
    <t xml:space="preserve">#75DG4Y </t>
  </si>
  <si>
    <t xml:space="preserve">#778RQW </t>
  </si>
  <si>
    <t xml:space="preserve">#77N8Z4 </t>
  </si>
  <si>
    <t xml:space="preserve">#3225834 </t>
  </si>
  <si>
    <t xml:space="preserve">#3237387 </t>
  </si>
  <si>
    <t xml:space="preserve">#3233639 </t>
  </si>
  <si>
    <t xml:space="preserve">#3243858 </t>
  </si>
  <si>
    <t xml:space="preserve">#3227912 </t>
  </si>
  <si>
    <t xml:space="preserve">#3226655 </t>
  </si>
  <si>
    <t xml:space="preserve">#3231551 </t>
  </si>
  <si>
    <t xml:space="preserve">#7B185P </t>
  </si>
  <si>
    <t xml:space="preserve">#79K527 </t>
  </si>
  <si>
    <t xml:space="preserve">#78H065 </t>
  </si>
  <si>
    <t xml:space="preserve">#7CW549 </t>
  </si>
  <si>
    <t xml:space="preserve">#7D649H </t>
  </si>
  <si>
    <t xml:space="preserve">#7DYD49 </t>
  </si>
  <si>
    <t xml:space="preserve">#7K7D9N </t>
  </si>
  <si>
    <t xml:space="preserve">#7074YY </t>
  </si>
  <si>
    <t xml:space="preserve">#3303243 </t>
  </si>
  <si>
    <t xml:space="preserve">#3299574 </t>
  </si>
  <si>
    <t xml:space="preserve">#3297125 </t>
  </si>
  <si>
    <t xml:space="preserve">#3280764 </t>
  </si>
  <si>
    <t xml:space="preserve">#3289017 </t>
  </si>
  <si>
    <t xml:space="preserve">#3292544 </t>
  </si>
  <si>
    <t xml:space="preserve">#7LS4TR </t>
  </si>
  <si>
    <t xml:space="preserve">#7MJ26Z </t>
  </si>
  <si>
    <t xml:space="preserve">#7SV9WM </t>
  </si>
  <si>
    <t xml:space="preserve">#3319559 </t>
  </si>
  <si>
    <t xml:space="preserve">#3311738 </t>
  </si>
  <si>
    <t xml:space="preserve">#7WVMGC </t>
  </si>
  <si>
    <t xml:space="preserve">#7X5389 </t>
  </si>
  <si>
    <t xml:space="preserve">#7YXDKR </t>
  </si>
  <si>
    <t xml:space="preserve">#7ZF6R7 </t>
  </si>
  <si>
    <t xml:space="preserve">#800P2V </t>
  </si>
  <si>
    <t xml:space="preserve">#80CBCL </t>
  </si>
  <si>
    <t xml:space="preserve">#81CF33 </t>
  </si>
  <si>
    <t xml:space="preserve">#3363872 </t>
  </si>
  <si>
    <t xml:space="preserve">#3360094 </t>
  </si>
  <si>
    <t xml:space="preserve">#3343070 </t>
  </si>
  <si>
    <t xml:space="preserve">#3343516 </t>
  </si>
  <si>
    <t xml:space="preserve">#857CDR </t>
  </si>
  <si>
    <t xml:space="preserve">#868K9X </t>
  </si>
  <si>
    <t xml:space="preserve">#888V62 </t>
  </si>
  <si>
    <t xml:space="preserve">#89QZC7 </t>
  </si>
  <si>
    <t xml:space="preserve">#3383177 </t>
  </si>
  <si>
    <t xml:space="preserve">#3382480 </t>
  </si>
  <si>
    <t xml:space="preserve">#3390729 </t>
  </si>
  <si>
    <t xml:space="preserve">#3377182 </t>
  </si>
  <si>
    <t xml:space="preserve">#8FXZJY </t>
  </si>
  <si>
    <t xml:space="preserve">#8GNXX2 </t>
  </si>
  <si>
    <t xml:space="preserve">#8H26G2 </t>
  </si>
  <si>
    <t xml:space="preserve">#8HSZ6J </t>
  </si>
  <si>
    <t xml:space="preserve">#8JW5XM </t>
  </si>
  <si>
    <t xml:space="preserve">#8M4TQD </t>
  </si>
  <si>
    <t xml:space="preserve">#8PZQWV </t>
  </si>
  <si>
    <t xml:space="preserve">#3416545 </t>
  </si>
  <si>
    <t xml:space="preserve">#3419552 </t>
  </si>
  <si>
    <t xml:space="preserve">#3393945 </t>
  </si>
  <si>
    <t xml:space="preserve">#8R990Z </t>
  </si>
  <si>
    <t xml:space="preserve">#8SJ75V </t>
  </si>
  <si>
    <t xml:space="preserve">HERNANDEZ N </t>
  </si>
  <si>
    <t xml:space="preserve">#68ZT8F </t>
  </si>
  <si>
    <t xml:space="preserve">#6G6G43 </t>
  </si>
  <si>
    <t xml:space="preserve">#6NMSWT </t>
  </si>
  <si>
    <t xml:space="preserve">#3219531 </t>
  </si>
  <si>
    <t xml:space="preserve">#3220368 </t>
  </si>
  <si>
    <t xml:space="preserve">#3235551 </t>
  </si>
  <si>
    <t xml:space="preserve">#3230919 </t>
  </si>
  <si>
    <t xml:space="preserve">#3225820 </t>
  </si>
  <si>
    <t xml:space="preserve">#3225268 </t>
  </si>
  <si>
    <t xml:space="preserve">#7D7ZHH </t>
  </si>
  <si>
    <t xml:space="preserve">#7DW7N8 </t>
  </si>
  <si>
    <t xml:space="preserve">#7GHMFD </t>
  </si>
  <si>
    <t xml:space="preserve">#3294761 </t>
  </si>
  <si>
    <t xml:space="preserve">#3307157 </t>
  </si>
  <si>
    <t xml:space="preserve">#3292601 </t>
  </si>
  <si>
    <t xml:space="preserve">#3284853 </t>
  </si>
  <si>
    <t xml:space="preserve">#3296551 </t>
  </si>
  <si>
    <t xml:space="preserve">#7T9L49 </t>
  </si>
  <si>
    <t xml:space="preserve">#3329795 </t>
  </si>
  <si>
    <t xml:space="preserve">#7ZFM3M </t>
  </si>
  <si>
    <t xml:space="preserve">#80R5DS </t>
  </si>
  <si>
    <t xml:space="preserve">#80DH2G </t>
  </si>
  <si>
    <t xml:space="preserve">#3359725 </t>
  </si>
  <si>
    <t xml:space="preserve">#3343692 </t>
  </si>
  <si>
    <t xml:space="preserve">#85XW7G </t>
  </si>
  <si>
    <t xml:space="preserve">#87Z5T3 </t>
  </si>
  <si>
    <t xml:space="preserve">#8CTV75 </t>
  </si>
  <si>
    <t xml:space="preserve">#8DBNLZ </t>
  </si>
  <si>
    <t xml:space="preserve">#8BDF0M </t>
  </si>
  <si>
    <t xml:space="preserve">#3380354 </t>
  </si>
  <si>
    <t xml:space="preserve">#3366955 </t>
  </si>
  <si>
    <t xml:space="preserve">#3369724 </t>
  </si>
  <si>
    <t xml:space="preserve">#3398349 </t>
  </si>
  <si>
    <t xml:space="preserve">#3403346 </t>
  </si>
  <si>
    <t xml:space="preserve">HERNANDEZ VALDOVINOS N </t>
  </si>
  <si>
    <t xml:space="preserve">#6C5YNM </t>
  </si>
  <si>
    <t xml:space="preserve">#68N4WZ </t>
  </si>
  <si>
    <t xml:space="preserve">#699ZCN </t>
  </si>
  <si>
    <t xml:space="preserve">#6FKLVH </t>
  </si>
  <si>
    <t xml:space="preserve">#6JJ8X6 </t>
  </si>
  <si>
    <t xml:space="preserve">#6KPR03 </t>
  </si>
  <si>
    <t xml:space="preserve">#6JWQZR </t>
  </si>
  <si>
    <t xml:space="preserve">#6R47PY </t>
  </si>
  <si>
    <t xml:space="preserve">#6TDXS6 </t>
  </si>
  <si>
    <t xml:space="preserve">#6SPVLV </t>
  </si>
  <si>
    <t xml:space="preserve">#6WJ87M </t>
  </si>
  <si>
    <t xml:space="preserve">#6YQYH0 </t>
  </si>
  <si>
    <t xml:space="preserve">#7BM90X </t>
  </si>
  <si>
    <t xml:space="preserve">#7B7JDY </t>
  </si>
  <si>
    <t xml:space="preserve">#78GYR3 </t>
  </si>
  <si>
    <t xml:space="preserve">#7G58F8 </t>
  </si>
  <si>
    <t xml:space="preserve">Hernandez VALDOVINOS N </t>
  </si>
  <si>
    <t xml:space="preserve">#7LDFVD </t>
  </si>
  <si>
    <t xml:space="preserve">#7R4D8D </t>
  </si>
  <si>
    <t xml:space="preserve">#7WK4SC </t>
  </si>
  <si>
    <t xml:space="preserve">#7XXH03 </t>
  </si>
  <si>
    <t xml:space="preserve">#7YLTSR </t>
  </si>
  <si>
    <t xml:space="preserve">#7YWQV8 </t>
  </si>
  <si>
    <t xml:space="preserve">#7SW4VH </t>
  </si>
  <si>
    <t xml:space="preserve">#83JWG6 </t>
  </si>
  <si>
    <t xml:space="preserve">#8G0N6Y </t>
  </si>
  <si>
    <t xml:space="preserve">#8GFXGJ </t>
  </si>
  <si>
    <t xml:space="preserve">#8J7Z48 </t>
  </si>
  <si>
    <t xml:space="preserve">#8LFNKD </t>
  </si>
  <si>
    <t xml:space="preserve">#8PCPTG </t>
  </si>
  <si>
    <t xml:space="preserve">#8LYWG6 </t>
  </si>
  <si>
    <t xml:space="preserve">#8NF3XK </t>
  </si>
  <si>
    <t xml:space="preserve">Hilary Zust </t>
  </si>
  <si>
    <t xml:space="preserve">#3271819 </t>
  </si>
  <si>
    <t xml:space="preserve">HOANG D </t>
  </si>
  <si>
    <t xml:space="preserve">#77PGYC </t>
  </si>
  <si>
    <t xml:space="preserve">#79LGD5 </t>
  </si>
  <si>
    <t xml:space="preserve">#7B7J8D </t>
  </si>
  <si>
    <t xml:space="preserve">#7C2V9Y </t>
  </si>
  <si>
    <t xml:space="preserve">#78QNR3 </t>
  </si>
  <si>
    <t xml:space="preserve">#7HHNYF </t>
  </si>
  <si>
    <t xml:space="preserve">#71225N </t>
  </si>
  <si>
    <t xml:space="preserve">#71FX8W </t>
  </si>
  <si>
    <t xml:space="preserve">#6ZK8PG </t>
  </si>
  <si>
    <t xml:space="preserve">#74Y0GV </t>
  </si>
  <si>
    <t xml:space="preserve">#76F61M </t>
  </si>
  <si>
    <t xml:space="preserve">#3386205 </t>
  </si>
  <si>
    <t xml:space="preserve">#3398440 </t>
  </si>
  <si>
    <t xml:space="preserve">HOLSCHER J </t>
  </si>
  <si>
    <t xml:space="preserve">#3358014 </t>
  </si>
  <si>
    <t xml:space="preserve">#3358161 </t>
  </si>
  <si>
    <t xml:space="preserve">#3362807 </t>
  </si>
  <si>
    <t xml:space="preserve">#3340764 </t>
  </si>
  <si>
    <t xml:space="preserve">#3352688 </t>
  </si>
  <si>
    <t xml:space="preserve">#3368374 </t>
  </si>
  <si>
    <t xml:space="preserve">#3371306 </t>
  </si>
  <si>
    <t xml:space="preserve">#3373945 </t>
  </si>
  <si>
    <t xml:space="preserve">#3381523 </t>
  </si>
  <si>
    <t xml:space="preserve">#3368323 </t>
  </si>
  <si>
    <t xml:space="preserve">#3362809 </t>
  </si>
  <si>
    <t xml:space="preserve">#3382283 </t>
  </si>
  <si>
    <t xml:space="preserve">#3406599 </t>
  </si>
  <si>
    <t xml:space="preserve">#3418535 </t>
  </si>
  <si>
    <t xml:space="preserve">#3403458 </t>
  </si>
  <si>
    <t xml:space="preserve">#3410205 </t>
  </si>
  <si>
    <t xml:space="preserve">#3397170 </t>
  </si>
  <si>
    <t xml:space="preserve">#3403455 </t>
  </si>
  <si>
    <t xml:space="preserve">#3403547 </t>
  </si>
  <si>
    <t xml:space="preserve">#3413653 </t>
  </si>
  <si>
    <t xml:space="preserve">#3396879 </t>
  </si>
  <si>
    <t xml:space="preserve">#3403054 </t>
  </si>
  <si>
    <t xml:space="preserve">Hope OConnor </t>
  </si>
  <si>
    <t xml:space="preserve">#3248565 </t>
  </si>
  <si>
    <t xml:space="preserve">#3261775 </t>
  </si>
  <si>
    <t xml:space="preserve">#3254690 </t>
  </si>
  <si>
    <t xml:space="preserve">#3253986 </t>
  </si>
  <si>
    <t xml:space="preserve">#3260698 </t>
  </si>
  <si>
    <t xml:space="preserve">#3250273 </t>
  </si>
  <si>
    <t xml:space="preserve">#3258191 </t>
  </si>
  <si>
    <t>G25 0146 06 AD48P DD SE 48 - Adult Services - PFY</t>
  </si>
  <si>
    <t xml:space="preserve">HOTTGES-ORTIZ N </t>
  </si>
  <si>
    <t xml:space="preserve">#3308248 </t>
  </si>
  <si>
    <t xml:space="preserve">HUELSMAN K </t>
  </si>
  <si>
    <t xml:space="preserve">#3217344 </t>
  </si>
  <si>
    <t xml:space="preserve">#3209156 </t>
  </si>
  <si>
    <t xml:space="preserve">#3201149 </t>
  </si>
  <si>
    <t xml:space="preserve">#3230819 </t>
  </si>
  <si>
    <t xml:space="preserve">#3234518 </t>
  </si>
  <si>
    <t xml:space="preserve">#3237649 </t>
  </si>
  <si>
    <t xml:space="preserve">#3244052 </t>
  </si>
  <si>
    <t xml:space="preserve">#3223856 </t>
  </si>
  <si>
    <t xml:space="preserve">#3284336 </t>
  </si>
  <si>
    <t xml:space="preserve">#3294148 </t>
  </si>
  <si>
    <t xml:space="preserve">#3278866 </t>
  </si>
  <si>
    <t xml:space="preserve">#3300329 </t>
  </si>
  <si>
    <t xml:space="preserve">#3287392 </t>
  </si>
  <si>
    <t xml:space="preserve">#3295472 </t>
  </si>
  <si>
    <t xml:space="preserve">#3318115 </t>
  </si>
  <si>
    <t xml:space="preserve">#3332844 </t>
  </si>
  <si>
    <t xml:space="preserve">#3319854 </t>
  </si>
  <si>
    <t xml:space="preserve">#3346334 </t>
  </si>
  <si>
    <t xml:space="preserve">#3343201 </t>
  </si>
  <si>
    <t xml:space="preserve">#3364152 </t>
  </si>
  <si>
    <t xml:space="preserve">#3374580 </t>
  </si>
  <si>
    <t xml:space="preserve">#3374447 </t>
  </si>
  <si>
    <t xml:space="preserve">#3366561 </t>
  </si>
  <si>
    <t xml:space="preserve">#3402222 </t>
  </si>
  <si>
    <t xml:space="preserve">#3398480 </t>
  </si>
  <si>
    <t xml:space="preserve">#3411361 </t>
  </si>
  <si>
    <t xml:space="preserve">#3412677 </t>
  </si>
  <si>
    <t xml:space="preserve">HUHN G </t>
  </si>
  <si>
    <t xml:space="preserve">#72YW0H </t>
  </si>
  <si>
    <t xml:space="preserve">#6Y93MJ </t>
  </si>
  <si>
    <t xml:space="preserve">HURST S </t>
  </si>
  <si>
    <t xml:space="preserve">#3219171 </t>
  </si>
  <si>
    <t xml:space="preserve">#3223499 </t>
  </si>
  <si>
    <t xml:space="preserve">#3292267 </t>
  </si>
  <si>
    <t xml:space="preserve">#3287377 </t>
  </si>
  <si>
    <t xml:space="preserve">#3294034 </t>
  </si>
  <si>
    <t xml:space="preserve">#3351859 </t>
  </si>
  <si>
    <t xml:space="preserve">Ian Leech </t>
  </si>
  <si>
    <t xml:space="preserve">#3270748 </t>
  </si>
  <si>
    <t xml:space="preserve">IBARRA J </t>
  </si>
  <si>
    <t xml:space="preserve">#3229439 </t>
  </si>
  <si>
    <t xml:space="preserve">#3239978 </t>
  </si>
  <si>
    <t xml:space="preserve">#3343647 </t>
  </si>
  <si>
    <t xml:space="preserve">#3346540 </t>
  </si>
  <si>
    <t xml:space="preserve">#3387453 </t>
  </si>
  <si>
    <t xml:space="preserve">#3410097 </t>
  </si>
  <si>
    <t xml:space="preserve">JACKSON J </t>
  </si>
  <si>
    <t xml:space="preserve">#3214699 </t>
  </si>
  <si>
    <t xml:space="preserve">#6Z4GTL </t>
  </si>
  <si>
    <t xml:space="preserve">#3233531 </t>
  </si>
  <si>
    <t xml:space="preserve">#3240565 </t>
  </si>
  <si>
    <t xml:space="preserve">#3239346 </t>
  </si>
  <si>
    <t xml:space="preserve">#3296150 </t>
  </si>
  <si>
    <t xml:space="preserve">#3292605 </t>
  </si>
  <si>
    <t xml:space="preserve">#7RWXS1 </t>
  </si>
  <si>
    <t xml:space="preserve">#3353737 </t>
  </si>
  <si>
    <t xml:space="preserve">#3350406 </t>
  </si>
  <si>
    <t xml:space="preserve">#3351306 </t>
  </si>
  <si>
    <t xml:space="preserve">#3388643 </t>
  </si>
  <si>
    <t xml:space="preserve">#3413882 </t>
  </si>
  <si>
    <t xml:space="preserve">Jacqueline Hanrahan Pinkerton </t>
  </si>
  <si>
    <t xml:space="preserve">#3255016 </t>
  </si>
  <si>
    <t xml:space="preserve">#3253254 </t>
  </si>
  <si>
    <t xml:space="preserve">#3255014 </t>
  </si>
  <si>
    <t xml:space="preserve">#3255012 </t>
  </si>
  <si>
    <t xml:space="preserve">#3261412 </t>
  </si>
  <si>
    <t xml:space="preserve">#3260554 </t>
  </si>
  <si>
    <t xml:space="preserve">Jacqueline Schmidlin </t>
  </si>
  <si>
    <t xml:space="preserve">#3246718 </t>
  </si>
  <si>
    <t xml:space="preserve">Jeffry Sampson </t>
  </si>
  <si>
    <t xml:space="preserve">#3264578 </t>
  </si>
  <si>
    <t xml:space="preserve">#3254217 </t>
  </si>
  <si>
    <t xml:space="preserve">#3273100 </t>
  </si>
  <si>
    <t xml:space="preserve">#3250327 </t>
  </si>
  <si>
    <t xml:space="preserve">#3264941 </t>
  </si>
  <si>
    <t xml:space="preserve">#3269416 </t>
  </si>
  <si>
    <t xml:space="preserve">#3266008 </t>
  </si>
  <si>
    <t xml:space="preserve">Jennifer Carver </t>
  </si>
  <si>
    <t xml:space="preserve">#3246613 </t>
  </si>
  <si>
    <t xml:space="preserve">#3255060 </t>
  </si>
  <si>
    <t xml:space="preserve">#3255064 </t>
  </si>
  <si>
    <t xml:space="preserve">#3246602 </t>
  </si>
  <si>
    <t xml:space="preserve">#3260755 </t>
  </si>
  <si>
    <t xml:space="preserve">#3260597 </t>
  </si>
  <si>
    <t xml:space="preserve">#3272145 </t>
  </si>
  <si>
    <t xml:space="preserve">#3246594 </t>
  </si>
  <si>
    <t xml:space="preserve">#3255058 </t>
  </si>
  <si>
    <t xml:space="preserve">#3260595 </t>
  </si>
  <si>
    <t xml:space="preserve">Jennifer Cobb </t>
  </si>
  <si>
    <t xml:space="preserve">#3255541 </t>
  </si>
  <si>
    <t xml:space="preserve">Jennifer Jackson </t>
  </si>
  <si>
    <t xml:space="preserve">#3268429 </t>
  </si>
  <si>
    <t xml:space="preserve">Jennifer Skiba </t>
  </si>
  <si>
    <t xml:space="preserve">#3262444 </t>
  </si>
  <si>
    <t xml:space="preserve">#3255831 </t>
  </si>
  <si>
    <t xml:space="preserve">#3255843 </t>
  </si>
  <si>
    <t xml:space="preserve">Jennifer Sroufe </t>
  </si>
  <si>
    <t xml:space="preserve">#3251951 </t>
  </si>
  <si>
    <t xml:space="preserve">#3270130 </t>
  </si>
  <si>
    <t xml:space="preserve">Jessica Gisko </t>
  </si>
  <si>
    <t xml:space="preserve">#3268370 </t>
  </si>
  <si>
    <t xml:space="preserve">#3251199 </t>
  </si>
  <si>
    <t xml:space="preserve">#3272987 </t>
  </si>
  <si>
    <t xml:space="preserve">#3265386 </t>
  </si>
  <si>
    <t xml:space="preserve">#3255763 </t>
  </si>
  <si>
    <t xml:space="preserve">#3248238 </t>
  </si>
  <si>
    <t xml:space="preserve">#3255765 </t>
  </si>
  <si>
    <t xml:space="preserve">#3268356 </t>
  </si>
  <si>
    <t xml:space="preserve">#3248089 </t>
  </si>
  <si>
    <t xml:space="preserve">#3254771 </t>
  </si>
  <si>
    <t xml:space="preserve">#3262022 </t>
  </si>
  <si>
    <t>G25 0190 27 CSGF Case Management In Home - Admin - General Fund</t>
  </si>
  <si>
    <t xml:space="preserve">JIMENEZ M </t>
  </si>
  <si>
    <t xml:space="preserve">#3410985 </t>
  </si>
  <si>
    <t xml:space="preserve">#3404496 </t>
  </si>
  <si>
    <t xml:space="preserve">Joan E. Beck </t>
  </si>
  <si>
    <t xml:space="preserve">#3269427 </t>
  </si>
  <si>
    <t xml:space="preserve">JOHNSON R </t>
  </si>
  <si>
    <t xml:space="preserve">#6WVL22 </t>
  </si>
  <si>
    <t xml:space="preserve">JOSEPH A </t>
  </si>
  <si>
    <t xml:space="preserve">#6C2TSX </t>
  </si>
  <si>
    <t xml:space="preserve">#6F44C2 </t>
  </si>
  <si>
    <t xml:space="preserve">#6GK2JT </t>
  </si>
  <si>
    <t xml:space="preserve">#6HGVSV </t>
  </si>
  <si>
    <t xml:space="preserve">#6L49CC </t>
  </si>
  <si>
    <t xml:space="preserve">#6NHRTR </t>
  </si>
  <si>
    <t xml:space="preserve">#6R7743 </t>
  </si>
  <si>
    <t xml:space="preserve">#6TKLQ2 </t>
  </si>
  <si>
    <t xml:space="preserve">#6WFFQ1 </t>
  </si>
  <si>
    <t xml:space="preserve">#70NHPX </t>
  </si>
  <si>
    <t xml:space="preserve">#75BDFX </t>
  </si>
  <si>
    <t xml:space="preserve">#7806F7 </t>
  </si>
  <si>
    <t xml:space="preserve">#79X5MG </t>
  </si>
  <si>
    <t xml:space="preserve">#7P21QW </t>
  </si>
  <si>
    <t xml:space="preserve">#7QVXQN </t>
  </si>
  <si>
    <t xml:space="preserve">#7T9BYS </t>
  </si>
  <si>
    <t xml:space="preserve">#7YCS3P </t>
  </si>
  <si>
    <t xml:space="preserve">#6N0BFC </t>
  </si>
  <si>
    <t xml:space="preserve">#8G14RL </t>
  </si>
  <si>
    <t xml:space="preserve">#8NFGCR </t>
  </si>
  <si>
    <t xml:space="preserve">#3404502 </t>
  </si>
  <si>
    <t xml:space="preserve">Joshua Leslie </t>
  </si>
  <si>
    <t xml:space="preserve">#3271753 </t>
  </si>
  <si>
    <t xml:space="preserve">#3265834 </t>
  </si>
  <si>
    <t xml:space="preserve">#3262797 </t>
  </si>
  <si>
    <t xml:space="preserve">#3264703 </t>
  </si>
  <si>
    <t xml:space="preserve">#3257986 </t>
  </si>
  <si>
    <t xml:space="preserve">#3268293 </t>
  </si>
  <si>
    <t xml:space="preserve">Joyce Pultz </t>
  </si>
  <si>
    <t xml:space="preserve">#3268717 </t>
  </si>
  <si>
    <t xml:space="preserve">#3249555 </t>
  </si>
  <si>
    <t xml:space="preserve">Kamron Graham </t>
  </si>
  <si>
    <t xml:space="preserve">#3258740 </t>
  </si>
  <si>
    <t xml:space="preserve">#3258746 </t>
  </si>
  <si>
    <t xml:space="preserve">#3269087 </t>
  </si>
  <si>
    <t xml:space="preserve">#3258744 </t>
  </si>
  <si>
    <t xml:space="preserve">#3257279 </t>
  </si>
  <si>
    <t xml:space="preserve">#3254163 </t>
  </si>
  <si>
    <t xml:space="preserve">KANSO M </t>
  </si>
  <si>
    <t xml:space="preserve">#68JRN0 </t>
  </si>
  <si>
    <t xml:space="preserve">#6F76TR </t>
  </si>
  <si>
    <t xml:space="preserve">#6BX85L </t>
  </si>
  <si>
    <t xml:space="preserve">#6JKLMX </t>
  </si>
  <si>
    <t xml:space="preserve">#3213512 </t>
  </si>
  <si>
    <t xml:space="preserve">#3202234 </t>
  </si>
  <si>
    <t xml:space="preserve">#3211052 </t>
  </si>
  <si>
    <t xml:space="preserve">#3206017 </t>
  </si>
  <si>
    <t xml:space="preserve">#3201419 </t>
  </si>
  <si>
    <t xml:space="preserve">#3307171 </t>
  </si>
  <si>
    <t xml:space="preserve">#7QRP4H </t>
  </si>
  <si>
    <t xml:space="preserve">#7NZFZB </t>
  </si>
  <si>
    <t xml:space="preserve">#7R7C3H </t>
  </si>
  <si>
    <t xml:space="preserve">#7RXN95 </t>
  </si>
  <si>
    <t xml:space="preserve">#7PBCX0 </t>
  </si>
  <si>
    <t xml:space="preserve">#7RLKX6 </t>
  </si>
  <si>
    <t xml:space="preserve">#7TD08P </t>
  </si>
  <si>
    <t xml:space="preserve">#3315150 </t>
  </si>
  <si>
    <t xml:space="preserve">#3340106 </t>
  </si>
  <si>
    <t xml:space="preserve">#3336544 </t>
  </si>
  <si>
    <t xml:space="preserve">#3315211 </t>
  </si>
  <si>
    <t xml:space="preserve">#7WXSLH </t>
  </si>
  <si>
    <t xml:space="preserve">#7YMDLJ </t>
  </si>
  <si>
    <t xml:space="preserve">#7WMLBP </t>
  </si>
  <si>
    <t xml:space="preserve">#3359497 </t>
  </si>
  <si>
    <t xml:space="preserve">#3354160 </t>
  </si>
  <si>
    <t xml:space="preserve">#3352931 </t>
  </si>
  <si>
    <t xml:space="preserve">#3361829 </t>
  </si>
  <si>
    <t xml:space="preserve">#3358266 </t>
  </si>
  <si>
    <t xml:space="preserve">#3348283 </t>
  </si>
  <si>
    <t xml:space="preserve">#3341427 </t>
  </si>
  <si>
    <t xml:space="preserve">#85Y5GL </t>
  </si>
  <si>
    <t xml:space="preserve">#88N259 </t>
  </si>
  <si>
    <t xml:space="preserve">#3366916 </t>
  </si>
  <si>
    <t xml:space="preserve">#3364687 </t>
  </si>
  <si>
    <t xml:space="preserve">#3382232 </t>
  </si>
  <si>
    <t xml:space="preserve">#3380757 </t>
  </si>
  <si>
    <t xml:space="preserve">#3368370 </t>
  </si>
  <si>
    <t xml:space="preserve">#3374846 </t>
  </si>
  <si>
    <t xml:space="preserve">#3370587 </t>
  </si>
  <si>
    <t xml:space="preserve">#3382234 </t>
  </si>
  <si>
    <t xml:space="preserve">#3371183 </t>
  </si>
  <si>
    <t xml:space="preserve">#8FPN10 </t>
  </si>
  <si>
    <t xml:space="preserve">#8FZDYK </t>
  </si>
  <si>
    <t xml:space="preserve">#3396408 </t>
  </si>
  <si>
    <t xml:space="preserve">#3397458 </t>
  </si>
  <si>
    <t xml:space="preserve">#3394137 </t>
  </si>
  <si>
    <t xml:space="preserve">#3411282 </t>
  </si>
  <si>
    <t xml:space="preserve">#3414035 </t>
  </si>
  <si>
    <t xml:space="preserve">#3402526 </t>
  </si>
  <si>
    <t xml:space="preserve">#3411791 </t>
  </si>
  <si>
    <t xml:space="preserve">#3416906 </t>
  </si>
  <si>
    <t xml:space="preserve">#8TP6H2 </t>
  </si>
  <si>
    <t xml:space="preserve">KARIM M </t>
  </si>
  <si>
    <t xml:space="preserve">#6J7D9F </t>
  </si>
  <si>
    <t xml:space="preserve">#6HRCGT </t>
  </si>
  <si>
    <t xml:space="preserve">#6JK5R9 </t>
  </si>
  <si>
    <t xml:space="preserve">#6TG20J </t>
  </si>
  <si>
    <t xml:space="preserve">#6Z1N1R </t>
  </si>
  <si>
    <t xml:space="preserve">#3233908 </t>
  </si>
  <si>
    <t xml:space="preserve">#3229645 </t>
  </si>
  <si>
    <t xml:space="preserve">#3222971 </t>
  </si>
  <si>
    <t xml:space="preserve">#3224901 </t>
  </si>
  <si>
    <t xml:space="preserve">#3241482 </t>
  </si>
  <si>
    <t xml:space="preserve">#3236270 </t>
  </si>
  <si>
    <t xml:space="preserve">#3228467 </t>
  </si>
  <si>
    <t xml:space="preserve">#3225672 </t>
  </si>
  <si>
    <t xml:space="preserve">#7JKMWR </t>
  </si>
  <si>
    <t xml:space="preserve">#3306805 </t>
  </si>
  <si>
    <t xml:space="preserve">#3301254 </t>
  </si>
  <si>
    <t xml:space="preserve">#3301260 </t>
  </si>
  <si>
    <t xml:space="preserve">#3308996 </t>
  </si>
  <si>
    <t xml:space="preserve">#3333830 </t>
  </si>
  <si>
    <t xml:space="preserve">#3315118 </t>
  </si>
  <si>
    <t xml:space="preserve">#3330014 </t>
  </si>
  <si>
    <t xml:space="preserve">#3314236 </t>
  </si>
  <si>
    <t xml:space="preserve">#3324884 </t>
  </si>
  <si>
    <t xml:space="preserve">#3316433 </t>
  </si>
  <si>
    <t xml:space="preserve">#3323721 </t>
  </si>
  <si>
    <t xml:space="preserve">#3345798 </t>
  </si>
  <si>
    <t xml:space="preserve">#3364042 </t>
  </si>
  <si>
    <t xml:space="preserve">#3358627 </t>
  </si>
  <si>
    <t xml:space="preserve">#3357199 </t>
  </si>
  <si>
    <t xml:space="preserve">#3356473 </t>
  </si>
  <si>
    <t xml:space="preserve">#3347076 </t>
  </si>
  <si>
    <t xml:space="preserve">#3342980 </t>
  </si>
  <si>
    <t xml:space="preserve">#3346575 </t>
  </si>
  <si>
    <t xml:space="preserve">#3368757 </t>
  </si>
  <si>
    <t xml:space="preserve">#3372621 </t>
  </si>
  <si>
    <t xml:space="preserve">#3366782 </t>
  </si>
  <si>
    <t xml:space="preserve">#3380464 </t>
  </si>
  <si>
    <t xml:space="preserve">#3393760 </t>
  </si>
  <si>
    <t xml:space="preserve">Kathy Mathews </t>
  </si>
  <si>
    <t xml:space="preserve">#3248602 </t>
  </si>
  <si>
    <t xml:space="preserve">#3257137 </t>
  </si>
  <si>
    <t xml:space="preserve">#3248600 </t>
  </si>
  <si>
    <t xml:space="preserve">#3275822 </t>
  </si>
  <si>
    <t xml:space="preserve">#3261792 </t>
  </si>
  <si>
    <t xml:space="preserve">Ken Huelsman </t>
  </si>
  <si>
    <t xml:space="preserve">#3266007 </t>
  </si>
  <si>
    <t xml:space="preserve">#3262034 </t>
  </si>
  <si>
    <t xml:space="preserve">#3252904 </t>
  </si>
  <si>
    <t xml:space="preserve">#3264933 </t>
  </si>
  <si>
    <t xml:space="preserve">#3272500 </t>
  </si>
  <si>
    <t xml:space="preserve">#3257488 </t>
  </si>
  <si>
    <t xml:space="preserve">Kimberly Sieffert </t>
  </si>
  <si>
    <t xml:space="preserve">#3266456 </t>
  </si>
  <si>
    <t xml:space="preserve">#3249087 </t>
  </si>
  <si>
    <t xml:space="preserve">#3248580 </t>
  </si>
  <si>
    <t xml:space="preserve">#3244040 </t>
  </si>
  <si>
    <t xml:space="preserve">Kristin Riley  </t>
  </si>
  <si>
    <t xml:space="preserve">#3243244 </t>
  </si>
  <si>
    <t xml:space="preserve">#3253705 </t>
  </si>
  <si>
    <t xml:space="preserve">#3253778 </t>
  </si>
  <si>
    <t xml:space="preserve">#3264772 </t>
  </si>
  <si>
    <t xml:space="preserve">#3260968 </t>
  </si>
  <si>
    <t xml:space="preserve">#3243239 </t>
  </si>
  <si>
    <t xml:space="preserve">#3261493 </t>
  </si>
  <si>
    <t xml:space="preserve">#3257097 </t>
  </si>
  <si>
    <t xml:space="preserve">#3253092 </t>
  </si>
  <si>
    <t xml:space="preserve">#3270994 </t>
  </si>
  <si>
    <t xml:space="preserve">Kristine Rinella </t>
  </si>
  <si>
    <t xml:space="preserve">#3256854 </t>
  </si>
  <si>
    <t xml:space="preserve">#3266031 </t>
  </si>
  <si>
    <t xml:space="preserve">#3272094 </t>
  </si>
  <si>
    <t xml:space="preserve">#3265035 </t>
  </si>
  <si>
    <t xml:space="preserve">#3262127 </t>
  </si>
  <si>
    <t xml:space="preserve">#3270006 </t>
  </si>
  <si>
    <t xml:space="preserve">#3258000 </t>
  </si>
  <si>
    <t xml:space="preserve">KROLLENBROCK A </t>
  </si>
  <si>
    <t xml:space="preserve">#6FXT22 </t>
  </si>
  <si>
    <t xml:space="preserve">#6JBSP4 </t>
  </si>
  <si>
    <t xml:space="preserve">#6LNJ0R </t>
  </si>
  <si>
    <t xml:space="preserve">#6WV97R </t>
  </si>
  <si>
    <t xml:space="preserve">#3217513 </t>
  </si>
  <si>
    <t xml:space="preserve">#3219695 </t>
  </si>
  <si>
    <t xml:space="preserve">#3201324 </t>
  </si>
  <si>
    <t xml:space="preserve">#3212048 </t>
  </si>
  <si>
    <t xml:space="preserve">#3219004 </t>
  </si>
  <si>
    <t xml:space="preserve">#3213496 </t>
  </si>
  <si>
    <t xml:space="preserve">#3206937 </t>
  </si>
  <si>
    <t xml:space="preserve">#3231707 </t>
  </si>
  <si>
    <t xml:space="preserve">#3230264 </t>
  </si>
  <si>
    <t xml:space="preserve">#3228126 </t>
  </si>
  <si>
    <t xml:space="preserve">#3225523 </t>
  </si>
  <si>
    <t xml:space="preserve">#3226006 </t>
  </si>
  <si>
    <t xml:space="preserve">#3222191 </t>
  </si>
  <si>
    <t xml:space="preserve">#3230895 </t>
  </si>
  <si>
    <t xml:space="preserve">#3228465 </t>
  </si>
  <si>
    <t xml:space="preserve">#79NG36 </t>
  </si>
  <si>
    <t xml:space="preserve">#6WGFCH </t>
  </si>
  <si>
    <t xml:space="preserve">#3280518 </t>
  </si>
  <si>
    <t xml:space="preserve">#3299699 </t>
  </si>
  <si>
    <t xml:space="preserve">#3297294 </t>
  </si>
  <si>
    <t xml:space="preserve">#3304923 </t>
  </si>
  <si>
    <t xml:space="preserve">#3307560 </t>
  </si>
  <si>
    <t xml:space="preserve">#3299965 </t>
  </si>
  <si>
    <t xml:space="preserve">#3301597 </t>
  </si>
  <si>
    <t xml:space="preserve">#3276275 </t>
  </si>
  <si>
    <t xml:space="preserve">#3302688 </t>
  </si>
  <si>
    <t xml:space="preserve">#3322631 </t>
  </si>
  <si>
    <t xml:space="preserve">#3317044 </t>
  </si>
  <si>
    <t xml:space="preserve">#3338540 </t>
  </si>
  <si>
    <t xml:space="preserve">#3315021 </t>
  </si>
  <si>
    <t xml:space="preserve">#3315986 </t>
  </si>
  <si>
    <t xml:space="preserve">#3340039 </t>
  </si>
  <si>
    <t xml:space="preserve">#7WBTTY </t>
  </si>
  <si>
    <t xml:space="preserve">#7Z1WB3 </t>
  </si>
  <si>
    <t xml:space="preserve">#3352572 </t>
  </si>
  <si>
    <t xml:space="preserve">LAFARA C </t>
  </si>
  <si>
    <t xml:space="preserve">#6LGBVS </t>
  </si>
  <si>
    <t xml:space="preserve">#6R4JDV </t>
  </si>
  <si>
    <t xml:space="preserve">#77KKVQ </t>
  </si>
  <si>
    <t xml:space="preserve">#7H4FRR </t>
  </si>
  <si>
    <t xml:space="preserve">#7GRGND </t>
  </si>
  <si>
    <t xml:space="preserve">#7JZYMY </t>
  </si>
  <si>
    <t xml:space="preserve">#70NJ08 </t>
  </si>
  <si>
    <t xml:space="preserve">#74V2SS </t>
  </si>
  <si>
    <t xml:space="preserve">#7R44BT </t>
  </si>
  <si>
    <t xml:space="preserve">#7RM3XL </t>
  </si>
  <si>
    <t xml:space="preserve">#7Y2N50 </t>
  </si>
  <si>
    <t xml:space="preserve">#7ZXZCL </t>
  </si>
  <si>
    <t xml:space="preserve">#3361469 </t>
  </si>
  <si>
    <t xml:space="preserve">#87BZZ7 </t>
  </si>
  <si>
    <t xml:space="preserve">#8CTHFD </t>
  </si>
  <si>
    <t xml:space="preserve">#3367880 </t>
  </si>
  <si>
    <t xml:space="preserve">#3370099 </t>
  </si>
  <si>
    <t xml:space="preserve">#3375841 </t>
  </si>
  <si>
    <t xml:space="preserve">#3380356 </t>
  </si>
  <si>
    <t xml:space="preserve">#8GR2MR </t>
  </si>
  <si>
    <t xml:space="preserve">#8LF9D9 </t>
  </si>
  <si>
    <t xml:space="preserve">#3419568 </t>
  </si>
  <si>
    <t xml:space="preserve">#3402393 </t>
  </si>
  <si>
    <t xml:space="preserve">#3395703 </t>
  </si>
  <si>
    <t xml:space="preserve">#3416417 </t>
  </si>
  <si>
    <t xml:space="preserve">#8T9WB5 </t>
  </si>
  <si>
    <t xml:space="preserve">#8RRQL6 </t>
  </si>
  <si>
    <t xml:space="preserve">Laura Ross </t>
  </si>
  <si>
    <t xml:space="preserve">#3268279 </t>
  </si>
  <si>
    <t xml:space="preserve">#3275560 </t>
  </si>
  <si>
    <t xml:space="preserve">#3261870 </t>
  </si>
  <si>
    <t xml:space="preserve">#3272102 </t>
  </si>
  <si>
    <t xml:space="preserve">#3250349 </t>
  </si>
  <si>
    <t xml:space="preserve">#3250353 </t>
  </si>
  <si>
    <t xml:space="preserve">#3263026 </t>
  </si>
  <si>
    <t xml:space="preserve">LAWRENCE A </t>
  </si>
  <si>
    <t xml:space="preserve">#6DYXDW </t>
  </si>
  <si>
    <t xml:space="preserve">#6HJ0Y2 </t>
  </si>
  <si>
    <t xml:space="preserve">#6L9KP1 </t>
  </si>
  <si>
    <t xml:space="preserve">#6BVC6Q </t>
  </si>
  <si>
    <t xml:space="preserve">#6D1S1G </t>
  </si>
  <si>
    <t xml:space="preserve">#6FLS9F </t>
  </si>
  <si>
    <t xml:space="preserve">#6QK512 </t>
  </si>
  <si>
    <t xml:space="preserve">#6SVTHW </t>
  </si>
  <si>
    <t xml:space="preserve">#6R7K9M </t>
  </si>
  <si>
    <t xml:space="preserve">#6WG5KN </t>
  </si>
  <si>
    <t xml:space="preserve">#73TPS0 </t>
  </si>
  <si>
    <t xml:space="preserve">#70LPT8 </t>
  </si>
  <si>
    <t xml:space="preserve">#6Y7DBW </t>
  </si>
  <si>
    <t xml:space="preserve">#75BBZ5 </t>
  </si>
  <si>
    <t xml:space="preserve">#79G1BN </t>
  </si>
  <si>
    <t xml:space="preserve">#772N45 </t>
  </si>
  <si>
    <t xml:space="preserve">#7CT9VK </t>
  </si>
  <si>
    <t xml:space="preserve">#7J4M1B </t>
  </si>
  <si>
    <t xml:space="preserve">#7B06KR </t>
  </si>
  <si>
    <t xml:space="preserve">#7GGGFY </t>
  </si>
  <si>
    <t xml:space="preserve">#7K2KJN </t>
  </si>
  <si>
    <t xml:space="preserve">#7QNNYN </t>
  </si>
  <si>
    <t xml:space="preserve">#7SWBL0 </t>
  </si>
  <si>
    <t xml:space="preserve">#7NZ790 </t>
  </si>
  <si>
    <t xml:space="preserve">#7LT1YH </t>
  </si>
  <si>
    <t xml:space="preserve">#7VP9KL </t>
  </si>
  <si>
    <t xml:space="preserve">#7W7SX9 </t>
  </si>
  <si>
    <t xml:space="preserve">#7Y2HVB </t>
  </si>
  <si>
    <t xml:space="preserve">#7ZYGYL </t>
  </si>
  <si>
    <t xml:space="preserve">#8CHVBN </t>
  </si>
  <si>
    <t xml:space="preserve">#85D557 </t>
  </si>
  <si>
    <t xml:space="preserve">#86MYVD </t>
  </si>
  <si>
    <t xml:space="preserve">#8758MD </t>
  </si>
  <si>
    <t xml:space="preserve">#89RWNP </t>
  </si>
  <si>
    <t xml:space="preserve">#8LMDC2 </t>
  </si>
  <si>
    <t xml:space="preserve">#8FRK2P </t>
  </si>
  <si>
    <t xml:space="preserve">#8RCLHC </t>
  </si>
  <si>
    <t xml:space="preserve">#8HVSYM </t>
  </si>
  <si>
    <t xml:space="preserve">LAWRENCE B </t>
  </si>
  <si>
    <t xml:space="preserve">#3204578 </t>
  </si>
  <si>
    <t xml:space="preserve">Lee Girard </t>
  </si>
  <si>
    <t xml:space="preserve">#3253737 </t>
  </si>
  <si>
    <t xml:space="preserve">#3253671 </t>
  </si>
  <si>
    <t xml:space="preserve">LEECH I </t>
  </si>
  <si>
    <t xml:space="preserve">#6FJP48 </t>
  </si>
  <si>
    <t xml:space="preserve">#6FXGNF </t>
  </si>
  <si>
    <t xml:space="preserve">#3201825 </t>
  </si>
  <si>
    <t xml:space="preserve">#3211789 </t>
  </si>
  <si>
    <t xml:space="preserve">#3214950 </t>
  </si>
  <si>
    <t xml:space="preserve">#3228100 </t>
  </si>
  <si>
    <t xml:space="preserve">#79XMBQ </t>
  </si>
  <si>
    <t xml:space="preserve">#782CBN </t>
  </si>
  <si>
    <t xml:space="preserve">#7GQTVZ </t>
  </si>
  <si>
    <t xml:space="preserve">#3279505 </t>
  </si>
  <si>
    <t xml:space="preserve">#3293674 </t>
  </si>
  <si>
    <t xml:space="preserve">#3299778 </t>
  </si>
  <si>
    <t xml:space="preserve">#7RV3P1 </t>
  </si>
  <si>
    <t xml:space="preserve">#7T9HT4 </t>
  </si>
  <si>
    <t xml:space="preserve">#3341294 </t>
  </si>
  <si>
    <t xml:space="preserve">#3331733 </t>
  </si>
  <si>
    <t xml:space="preserve">#3344659 </t>
  </si>
  <si>
    <t xml:space="preserve">Leolia Dawson </t>
  </si>
  <si>
    <t xml:space="preserve">#3260371 </t>
  </si>
  <si>
    <t xml:space="preserve">#3246440 </t>
  </si>
  <si>
    <t xml:space="preserve">#3270122 </t>
  </si>
  <si>
    <t xml:space="preserve">#3253431 </t>
  </si>
  <si>
    <t xml:space="preserve">LESLIE J </t>
  </si>
  <si>
    <t xml:space="preserve">#3210953 </t>
  </si>
  <si>
    <t xml:space="preserve">#3221077 </t>
  </si>
  <si>
    <t xml:space="preserve">#3242747 </t>
  </si>
  <si>
    <t xml:space="preserve">#3229771 </t>
  </si>
  <si>
    <t xml:space="preserve">#3230676 </t>
  </si>
  <si>
    <t xml:space="preserve">#3278095 </t>
  </si>
  <si>
    <t xml:space="preserve">#3293506 </t>
  </si>
  <si>
    <t xml:space="preserve">#3309550 </t>
  </si>
  <si>
    <t xml:space="preserve">#3279594 </t>
  </si>
  <si>
    <t xml:space="preserve">#3317993 </t>
  </si>
  <si>
    <t xml:space="preserve">#3344944 </t>
  </si>
  <si>
    <t xml:space="preserve">#3359415 </t>
  </si>
  <si>
    <t xml:space="preserve">#3353433 </t>
  </si>
  <si>
    <t xml:space="preserve">#3374783 </t>
  </si>
  <si>
    <t xml:space="preserve">#3364538 </t>
  </si>
  <si>
    <t xml:space="preserve">LI M </t>
  </si>
  <si>
    <t xml:space="preserve">#6D1T5D </t>
  </si>
  <si>
    <t xml:space="preserve">#3217701 </t>
  </si>
  <si>
    <t xml:space="preserve">#74VGTJ </t>
  </si>
  <si>
    <t xml:space="preserve">#78NTKZ </t>
  </si>
  <si>
    <t xml:space="preserve">#7JDNRB </t>
  </si>
  <si>
    <t xml:space="preserve">#7RJ6L3 </t>
  </si>
  <si>
    <t xml:space="preserve">#7LZ1PT </t>
  </si>
  <si>
    <t xml:space="preserve">#7P4YS1 </t>
  </si>
  <si>
    <t xml:space="preserve">#7XXRQ0 </t>
  </si>
  <si>
    <t xml:space="preserve">#7X0CX9 </t>
  </si>
  <si>
    <t xml:space="preserve">#80V7GF </t>
  </si>
  <si>
    <t xml:space="preserve">#875HFN </t>
  </si>
  <si>
    <t xml:space="preserve">#88BXLR </t>
  </si>
  <si>
    <t xml:space="preserve">#8CC5GP </t>
  </si>
  <si>
    <t xml:space="preserve">#8DNSQZ </t>
  </si>
  <si>
    <t xml:space="preserve">#8FLYWC </t>
  </si>
  <si>
    <t xml:space="preserve">#8GTNQN </t>
  </si>
  <si>
    <t xml:space="preserve">#8K189M </t>
  </si>
  <si>
    <t xml:space="preserve">#8LG94K </t>
  </si>
  <si>
    <t xml:space="preserve">#8SDM50 </t>
  </si>
  <si>
    <t xml:space="preserve">LIGHT L </t>
  </si>
  <si>
    <t xml:space="preserve">#200925 </t>
  </si>
  <si>
    <t xml:space="preserve">#200934 </t>
  </si>
  <si>
    <t xml:space="preserve">#8HZMYH </t>
  </si>
  <si>
    <t xml:space="preserve">Lisa Dessen Ocana </t>
  </si>
  <si>
    <t xml:space="preserve">#3243333 </t>
  </si>
  <si>
    <t xml:space="preserve">#3263089 </t>
  </si>
  <si>
    <t xml:space="preserve">Loriann McNeill </t>
  </si>
  <si>
    <t xml:space="preserve">#3243013 </t>
  </si>
  <si>
    <t xml:space="preserve">#3243052 </t>
  </si>
  <si>
    <t xml:space="preserve">#3243060 </t>
  </si>
  <si>
    <t xml:space="preserve">#3243065 </t>
  </si>
  <si>
    <t xml:space="preserve">#3261212 </t>
  </si>
  <si>
    <t xml:space="preserve">#3243005 </t>
  </si>
  <si>
    <t xml:space="preserve">MACDONALD N </t>
  </si>
  <si>
    <t xml:space="preserve">#3307089 </t>
  </si>
  <si>
    <t xml:space="preserve">#3302120 </t>
  </si>
  <si>
    <t xml:space="preserve">MACKZUM G </t>
  </si>
  <si>
    <t xml:space="preserve">#3214323 </t>
  </si>
  <si>
    <t xml:space="preserve">#3201584 </t>
  </si>
  <si>
    <t xml:space="preserve">#3206701 </t>
  </si>
  <si>
    <t xml:space="preserve">#3220468 </t>
  </si>
  <si>
    <t xml:space="preserve">#3243110 </t>
  </si>
  <si>
    <t xml:space="preserve">#7GXF1T </t>
  </si>
  <si>
    <t xml:space="preserve">#3278838 </t>
  </si>
  <si>
    <t xml:space="preserve">#3324317 </t>
  </si>
  <si>
    <t xml:space="preserve">#3332751 </t>
  </si>
  <si>
    <t xml:space="preserve">#3351892 </t>
  </si>
  <si>
    <t xml:space="preserve">#3345027 </t>
  </si>
  <si>
    <t xml:space="preserve">#3383017 </t>
  </si>
  <si>
    <t xml:space="preserve">#3368440 </t>
  </si>
  <si>
    <t xml:space="preserve">#3414462 </t>
  </si>
  <si>
    <t xml:space="preserve">#3396392 </t>
  </si>
  <si>
    <t xml:space="preserve">#3403654 </t>
  </si>
  <si>
    <t xml:space="preserve">#3396384 </t>
  </si>
  <si>
    <t xml:space="preserve">MADDEN D </t>
  </si>
  <si>
    <t xml:space="preserve">#6TG3MR </t>
  </si>
  <si>
    <t xml:space="preserve">#3205848 </t>
  </si>
  <si>
    <t xml:space="preserve">#3212119 </t>
  </si>
  <si>
    <t xml:space="preserve">#3201173 </t>
  </si>
  <si>
    <t xml:space="preserve">#3233998 </t>
  </si>
  <si>
    <t xml:space="preserve">#3226685 </t>
  </si>
  <si>
    <t xml:space="preserve">#3223204 </t>
  </si>
  <si>
    <t xml:space="preserve">#3239084 </t>
  </si>
  <si>
    <t xml:space="preserve">#3226855 </t>
  </si>
  <si>
    <t xml:space="preserve">#3306949 </t>
  </si>
  <si>
    <t xml:space="preserve">#3290039 </t>
  </si>
  <si>
    <t xml:space="preserve">#3299969 </t>
  </si>
  <si>
    <t xml:space="preserve">#3279674 </t>
  </si>
  <si>
    <t xml:space="preserve">#3326513 </t>
  </si>
  <si>
    <t xml:space="preserve">#3314380 </t>
  </si>
  <si>
    <t xml:space="preserve">#3339264 </t>
  </si>
  <si>
    <t xml:space="preserve">#3343131 </t>
  </si>
  <si>
    <t xml:space="preserve">#3359877 </t>
  </si>
  <si>
    <t xml:space="preserve">#3359540 </t>
  </si>
  <si>
    <t xml:space="preserve">#87QVDT </t>
  </si>
  <si>
    <t xml:space="preserve">#3386042 </t>
  </si>
  <si>
    <t xml:space="preserve">#3397654 </t>
  </si>
  <si>
    <t xml:space="preserve">#3401605 </t>
  </si>
  <si>
    <t xml:space="preserve">#3403427 </t>
  </si>
  <si>
    <t xml:space="preserve">Mandy Smith </t>
  </si>
  <si>
    <t xml:space="preserve">#3275550 </t>
  </si>
  <si>
    <t xml:space="preserve">#3257960 </t>
  </si>
  <si>
    <t xml:space="preserve">#3264885 </t>
  </si>
  <si>
    <t xml:space="preserve">MANFRE S </t>
  </si>
  <si>
    <t xml:space="preserve">#3205350 </t>
  </si>
  <si>
    <t xml:space="preserve">#3218865 </t>
  </si>
  <si>
    <t xml:space="preserve">#3224014 </t>
  </si>
  <si>
    <t xml:space="preserve">#3307580 </t>
  </si>
  <si>
    <t xml:space="preserve">#3294078 </t>
  </si>
  <si>
    <t xml:space="preserve">#3316266 </t>
  </si>
  <si>
    <t xml:space="preserve">#3344401 </t>
  </si>
  <si>
    <t xml:space="preserve">#3383237 </t>
  </si>
  <si>
    <t xml:space="preserve">#3397323 </t>
  </si>
  <si>
    <t xml:space="preserve">Mark Nishi-Strattner </t>
  </si>
  <si>
    <t xml:space="preserve">#3260577 </t>
  </si>
  <si>
    <t xml:space="preserve">#3249138 </t>
  </si>
  <si>
    <t xml:space="preserve">#3258316 </t>
  </si>
  <si>
    <t xml:space="preserve">#3263040 </t>
  </si>
  <si>
    <t xml:space="preserve">#3269728 </t>
  </si>
  <si>
    <t xml:space="preserve">Mary Ellen Boles </t>
  </si>
  <si>
    <t xml:space="preserve">#3248439 </t>
  </si>
  <si>
    <t xml:space="preserve">#3248401 </t>
  </si>
  <si>
    <t xml:space="preserve">#3248417 </t>
  </si>
  <si>
    <t xml:space="preserve">#3248446 </t>
  </si>
  <si>
    <t xml:space="preserve">#3248405 </t>
  </si>
  <si>
    <t xml:space="preserve">MASUDA A </t>
  </si>
  <si>
    <t xml:space="preserve">#3209892 </t>
  </si>
  <si>
    <t xml:space="preserve">#3231819 </t>
  </si>
  <si>
    <t xml:space="preserve">MATTHEWS K </t>
  </si>
  <si>
    <t xml:space="preserve">#3204286 </t>
  </si>
  <si>
    <t xml:space="preserve">#3204270 </t>
  </si>
  <si>
    <t xml:space="preserve">#3200483 </t>
  </si>
  <si>
    <t xml:space="preserve">#3196461 </t>
  </si>
  <si>
    <t xml:space="preserve">#3219188 </t>
  </si>
  <si>
    <t xml:space="preserve">#3213533 </t>
  </si>
  <si>
    <t xml:space="preserve">#3204005 </t>
  </si>
  <si>
    <t xml:space="preserve">#3210695 </t>
  </si>
  <si>
    <t xml:space="preserve">#3205543 </t>
  </si>
  <si>
    <t xml:space="preserve">#3204011 </t>
  </si>
  <si>
    <t xml:space="preserve">#3203806 </t>
  </si>
  <si>
    <t xml:space="preserve">#3223333 </t>
  </si>
  <si>
    <t xml:space="preserve">#3213541 </t>
  </si>
  <si>
    <t xml:space="preserve">#3243009 </t>
  </si>
  <si>
    <t xml:space="preserve">#3235841 </t>
  </si>
  <si>
    <t xml:space="preserve">#3223331 </t>
  </si>
  <si>
    <t xml:space="preserve">#3219194 </t>
  </si>
  <si>
    <t xml:space="preserve">#3214956 </t>
  </si>
  <si>
    <t xml:space="preserve">#3214965 </t>
  </si>
  <si>
    <t xml:space="preserve">#3213543 </t>
  </si>
  <si>
    <t xml:space="preserve">#3239641 </t>
  </si>
  <si>
    <t xml:space="preserve">#3293776 </t>
  </si>
  <si>
    <t xml:space="preserve">#3286000 </t>
  </si>
  <si>
    <t xml:space="preserve">#3275695 </t>
  </si>
  <si>
    <t xml:space="preserve">#3324467 </t>
  </si>
  <si>
    <t xml:space="preserve">#3315215 </t>
  </si>
  <si>
    <t xml:space="preserve">#3324439 </t>
  </si>
  <si>
    <t xml:space="preserve">#3324192 </t>
  </si>
  <si>
    <t xml:space="preserve">#3324425 </t>
  </si>
  <si>
    <t xml:space="preserve">#3354054 </t>
  </si>
  <si>
    <t xml:space="preserve">#3363351 </t>
  </si>
  <si>
    <t xml:space="preserve">#3354062 </t>
  </si>
  <si>
    <t xml:space="preserve">#3354096 </t>
  </si>
  <si>
    <t xml:space="preserve">#3356748 </t>
  </si>
  <si>
    <t xml:space="preserve">#3375117 </t>
  </si>
  <si>
    <t xml:space="preserve">#3376509 </t>
  </si>
  <si>
    <t xml:space="preserve">#3373011 </t>
  </si>
  <si>
    <t xml:space="preserve">#3376507 </t>
  </si>
  <si>
    <t xml:space="preserve">#3364875 </t>
  </si>
  <si>
    <t xml:space="preserve">#3386186 </t>
  </si>
  <si>
    <t xml:space="preserve">#3373019 </t>
  </si>
  <si>
    <t xml:space="preserve">#3395949 </t>
  </si>
  <si>
    <t xml:space="preserve">#3393898 </t>
  </si>
  <si>
    <t xml:space="preserve">#3393902 </t>
  </si>
  <si>
    <t xml:space="preserve">MBA O </t>
  </si>
  <si>
    <t xml:space="preserve">#3213767 </t>
  </si>
  <si>
    <t xml:space="preserve">#3211660 </t>
  </si>
  <si>
    <t xml:space="preserve">#3203919 </t>
  </si>
  <si>
    <t xml:space="preserve">#3206090 </t>
  </si>
  <si>
    <t xml:space="preserve">#3213426 </t>
  </si>
  <si>
    <t xml:space="preserve">#3207600 </t>
  </si>
  <si>
    <t xml:space="preserve">#3219340 </t>
  </si>
  <si>
    <t xml:space="preserve">#3210508 </t>
  </si>
  <si>
    <t xml:space="preserve">#3202092 </t>
  </si>
  <si>
    <t xml:space="preserve">#3209732 </t>
  </si>
  <si>
    <t xml:space="preserve">#3241574 </t>
  </si>
  <si>
    <t xml:space="preserve">#3223972 </t>
  </si>
  <si>
    <t xml:space="preserve">#3233111 </t>
  </si>
  <si>
    <t xml:space="preserve">#3224771 </t>
  </si>
  <si>
    <t xml:space="preserve">#3244106 </t>
  </si>
  <si>
    <t xml:space="preserve">#3234622 </t>
  </si>
  <si>
    <t xml:space="preserve">#3229934 </t>
  </si>
  <si>
    <t xml:space="preserve">#3237712 </t>
  </si>
  <si>
    <t xml:space="preserve">#3226976 </t>
  </si>
  <si>
    <t xml:space="preserve">#3240528 </t>
  </si>
  <si>
    <t xml:space="preserve">#3222963 </t>
  </si>
  <si>
    <t xml:space="preserve">#3228745 </t>
  </si>
  <si>
    <t xml:space="preserve">#3306684 </t>
  </si>
  <si>
    <t xml:space="preserve">#3304145 </t>
  </si>
  <si>
    <t xml:space="preserve">#3289871 </t>
  </si>
  <si>
    <t xml:space="preserve">#3301968 </t>
  </si>
  <si>
    <t xml:space="preserve">#3288272 </t>
  </si>
  <si>
    <t xml:space="preserve">#3306682 </t>
  </si>
  <si>
    <t xml:space="preserve">#3301211 </t>
  </si>
  <si>
    <t xml:space="preserve">#3294580 </t>
  </si>
  <si>
    <t xml:space="preserve">#3306688 </t>
  </si>
  <si>
    <t xml:space="preserve">#3280427 </t>
  </si>
  <si>
    <t xml:space="preserve">#7TDTTL </t>
  </si>
  <si>
    <t xml:space="preserve">#3326311 </t>
  </si>
  <si>
    <t xml:space="preserve">#3340836 </t>
  </si>
  <si>
    <t xml:space="preserve">#3333635 </t>
  </si>
  <si>
    <t xml:space="preserve">#3338119 </t>
  </si>
  <si>
    <t xml:space="preserve">#3306686 </t>
  </si>
  <si>
    <t xml:space="preserve">#3340664 </t>
  </si>
  <si>
    <t xml:space="preserve">#3324213 </t>
  </si>
  <si>
    <t xml:space="preserve">#3331075 </t>
  </si>
  <si>
    <t xml:space="preserve">#3316220 </t>
  </si>
  <si>
    <t xml:space="preserve">#3316468 </t>
  </si>
  <si>
    <t xml:space="preserve">#3347536 </t>
  </si>
  <si>
    <t xml:space="preserve">#3352600 </t>
  </si>
  <si>
    <t xml:space="preserve">#3357558 </t>
  </si>
  <si>
    <t xml:space="preserve">#3350060 </t>
  </si>
  <si>
    <t xml:space="preserve">#3344144 </t>
  </si>
  <si>
    <t xml:space="preserve">#3351002 </t>
  </si>
  <si>
    <t xml:space="preserve">#3358123 </t>
  </si>
  <si>
    <t xml:space="preserve">#3357553 </t>
  </si>
  <si>
    <t xml:space="preserve">#3361129 </t>
  </si>
  <si>
    <t xml:space="preserve">#3362606 </t>
  </si>
  <si>
    <t xml:space="preserve">#3388312 </t>
  </si>
  <si>
    <t xml:space="preserve">#3368679 </t>
  </si>
  <si>
    <t xml:space="preserve">#3375250 </t>
  </si>
  <si>
    <t xml:space="preserve">#3387315 </t>
  </si>
  <si>
    <t xml:space="preserve">#3367691 </t>
  </si>
  <si>
    <t xml:space="preserve">#3373747 </t>
  </si>
  <si>
    <t xml:space="preserve">#3390517 </t>
  </si>
  <si>
    <t xml:space="preserve">#3370440 </t>
  </si>
  <si>
    <t xml:space="preserve">#3380256 </t>
  </si>
  <si>
    <t xml:space="preserve">#3377153 </t>
  </si>
  <si>
    <t xml:space="preserve">#3417745 </t>
  </si>
  <si>
    <t xml:space="preserve">#3418437 </t>
  </si>
  <si>
    <t xml:space="preserve">#3410151 </t>
  </si>
  <si>
    <t xml:space="preserve">#3398862 </t>
  </si>
  <si>
    <t xml:space="preserve">#3414212 </t>
  </si>
  <si>
    <t xml:space="preserve">#3403253 </t>
  </si>
  <si>
    <t xml:space="preserve">#3420639 </t>
  </si>
  <si>
    <t xml:space="preserve">MCEVOY M </t>
  </si>
  <si>
    <t xml:space="preserve">#3214669 </t>
  </si>
  <si>
    <t xml:space="preserve">#3201594 </t>
  </si>
  <si>
    <t xml:space="preserve">#3210416 </t>
  </si>
  <si>
    <t xml:space="preserve">#3220191 </t>
  </si>
  <si>
    <t xml:space="preserve">#7BCX7Q </t>
  </si>
  <si>
    <t xml:space="preserve">#3288184 </t>
  </si>
  <si>
    <t xml:space="preserve">#3301053 </t>
  </si>
  <si>
    <t xml:space="preserve">#3276939 </t>
  </si>
  <si>
    <t xml:space="preserve">#3331119 </t>
  </si>
  <si>
    <t xml:space="preserve">#86BHPN </t>
  </si>
  <si>
    <t xml:space="preserve">MCNEILL L </t>
  </si>
  <si>
    <t xml:space="preserve">#6TLLYM </t>
  </si>
  <si>
    <t xml:space="preserve">#3208493 </t>
  </si>
  <si>
    <t xml:space="preserve">#3225170 </t>
  </si>
  <si>
    <t xml:space="preserve">#3230052 </t>
  </si>
  <si>
    <t xml:space="preserve">#3225210 </t>
  </si>
  <si>
    <t xml:space="preserve">#3310176 </t>
  </si>
  <si>
    <t xml:space="preserve">#3243078 </t>
  </si>
  <si>
    <t xml:space="preserve">#3280142 </t>
  </si>
  <si>
    <t xml:space="preserve">#3243069 </t>
  </si>
  <si>
    <t xml:space="preserve">#3280138 </t>
  </si>
  <si>
    <t xml:space="preserve">#3298651 </t>
  </si>
  <si>
    <t xml:space="preserve">#3322948 </t>
  </si>
  <si>
    <t xml:space="preserve">#3369304 </t>
  </si>
  <si>
    <t xml:space="preserve">#3366890 </t>
  </si>
  <si>
    <t xml:space="preserve">#3412782 </t>
  </si>
  <si>
    <t xml:space="preserve">MEGOWAN J </t>
  </si>
  <si>
    <t xml:space="preserve">#6VVB47 </t>
  </si>
  <si>
    <t xml:space="preserve">#3344191 </t>
  </si>
  <si>
    <t xml:space="preserve">Mehdi karim </t>
  </si>
  <si>
    <t xml:space="preserve">#3257905 </t>
  </si>
  <si>
    <t xml:space="preserve">#3261695 </t>
  </si>
  <si>
    <t xml:space="preserve">#3256380 </t>
  </si>
  <si>
    <t xml:space="preserve">MENDOZA B </t>
  </si>
  <si>
    <t xml:space="preserve">#7F70DP </t>
  </si>
  <si>
    <t xml:space="preserve">#7GC5YJ </t>
  </si>
  <si>
    <t xml:space="preserve">#7DWTGM </t>
  </si>
  <si>
    <t xml:space="preserve">#7LSHT0 </t>
  </si>
  <si>
    <t xml:space="preserve">#7MW4FT </t>
  </si>
  <si>
    <t xml:space="preserve">#7Y8GMX </t>
  </si>
  <si>
    <t xml:space="preserve">#8D5GCL </t>
  </si>
  <si>
    <t xml:space="preserve">#8DKW92 </t>
  </si>
  <si>
    <t xml:space="preserve">METS G </t>
  </si>
  <si>
    <t xml:space="preserve">#3220401 </t>
  </si>
  <si>
    <t xml:space="preserve">#3200629 </t>
  </si>
  <si>
    <t xml:space="preserve">MEZA J </t>
  </si>
  <si>
    <t xml:space="preserve">#6Z63S4 </t>
  </si>
  <si>
    <t xml:space="preserve">#3308608 </t>
  </si>
  <si>
    <t xml:space="preserve">Michael Henderson </t>
  </si>
  <si>
    <t xml:space="preserve">#3257454 </t>
  </si>
  <si>
    <t xml:space="preserve">#3275484 </t>
  </si>
  <si>
    <t xml:space="preserve">#3264674 </t>
  </si>
  <si>
    <t xml:space="preserve">#3253966 </t>
  </si>
  <si>
    <t xml:space="preserve">#3251919 </t>
  </si>
  <si>
    <t xml:space="preserve">#3260484 </t>
  </si>
  <si>
    <t xml:space="preserve">#3268425 </t>
  </si>
  <si>
    <t xml:space="preserve">#3252009 </t>
  </si>
  <si>
    <t xml:space="preserve">#3248569 </t>
  </si>
  <si>
    <t xml:space="preserve">#3270187 </t>
  </si>
  <si>
    <t xml:space="preserve">#3257400 </t>
  </si>
  <si>
    <t xml:space="preserve">Michelle Valentine </t>
  </si>
  <si>
    <t xml:space="preserve">#3264782 </t>
  </si>
  <si>
    <t xml:space="preserve">#3271313 </t>
  </si>
  <si>
    <t xml:space="preserve">#3264788 </t>
  </si>
  <si>
    <t xml:space="preserve">#3266349 </t>
  </si>
  <si>
    <t xml:space="preserve">#3264901 </t>
  </si>
  <si>
    <t xml:space="preserve">#3246743 </t>
  </si>
  <si>
    <t xml:space="preserve">#3264778 </t>
  </si>
  <si>
    <t xml:space="preserve">#3271247 </t>
  </si>
  <si>
    <t xml:space="preserve">#3250258 </t>
  </si>
  <si>
    <t xml:space="preserve">MOLVER L </t>
  </si>
  <si>
    <t xml:space="preserve">#6GB6D8 </t>
  </si>
  <si>
    <t xml:space="preserve">#6J8FVM </t>
  </si>
  <si>
    <t xml:space="preserve">#6NYP8T </t>
  </si>
  <si>
    <t xml:space="preserve">#6TKNCL </t>
  </si>
  <si>
    <t xml:space="preserve">MONK M </t>
  </si>
  <si>
    <t xml:space="preserve">#3279769 </t>
  </si>
  <si>
    <t xml:space="preserve">#3293978 </t>
  </si>
  <si>
    <t xml:space="preserve">#3278850 </t>
  </si>
  <si>
    <t xml:space="preserve">#3278848 </t>
  </si>
  <si>
    <t xml:space="preserve">#3293013 </t>
  </si>
  <si>
    <t xml:space="preserve">#3278846 </t>
  </si>
  <si>
    <t xml:space="preserve">#3307201 </t>
  </si>
  <si>
    <t xml:space="preserve">#3287213 </t>
  </si>
  <si>
    <t xml:space="preserve">#3330889 </t>
  </si>
  <si>
    <t xml:space="preserve">#3315182 </t>
  </si>
  <si>
    <t xml:space="preserve">#3338855 </t>
  </si>
  <si>
    <t xml:space="preserve">#3344630 </t>
  </si>
  <si>
    <t xml:space="preserve">#3345926 </t>
  </si>
  <si>
    <t xml:space="preserve">MONROE J </t>
  </si>
  <si>
    <t xml:space="preserve">#68JZS3 </t>
  </si>
  <si>
    <t xml:space="preserve">#6BRV2K </t>
  </si>
  <si>
    <t xml:space="preserve">#6CHF9L </t>
  </si>
  <si>
    <t xml:space="preserve">#69BVZG </t>
  </si>
  <si>
    <t xml:space="preserve">#6F4TGJ </t>
  </si>
  <si>
    <t xml:space="preserve">#6JK021 </t>
  </si>
  <si>
    <t xml:space="preserve">#6LHKQL </t>
  </si>
  <si>
    <t xml:space="preserve">#6RJNWJ </t>
  </si>
  <si>
    <t xml:space="preserve">#6WR5SL </t>
  </si>
  <si>
    <t xml:space="preserve">NEAL A </t>
  </si>
  <si>
    <t xml:space="preserve">#3215250 </t>
  </si>
  <si>
    <t xml:space="preserve">#3217103 </t>
  </si>
  <si>
    <t xml:space="preserve">#3241390 </t>
  </si>
  <si>
    <t xml:space="preserve">#3388802 </t>
  </si>
  <si>
    <t xml:space="preserve">#3413610 </t>
  </si>
  <si>
    <t xml:space="preserve">NELSON A </t>
  </si>
  <si>
    <t xml:space="preserve">#3200899 </t>
  </si>
  <si>
    <t xml:space="preserve">#3211488 </t>
  </si>
  <si>
    <t xml:space="preserve">#3195559 </t>
  </si>
  <si>
    <t xml:space="preserve">#3232505 </t>
  </si>
  <si>
    <t xml:space="preserve">#3291951 </t>
  </si>
  <si>
    <t xml:space="preserve">#3321729 </t>
  </si>
  <si>
    <t xml:space="preserve">#3337006 </t>
  </si>
  <si>
    <t xml:space="preserve">#3314688 </t>
  </si>
  <si>
    <t xml:space="preserve">#3354140 </t>
  </si>
  <si>
    <t xml:space="preserve">#3366486 </t>
  </si>
  <si>
    <t xml:space="preserve">#3380800 </t>
  </si>
  <si>
    <t xml:space="preserve">#3411017 </t>
  </si>
  <si>
    <t xml:space="preserve">NEWMAN S </t>
  </si>
  <si>
    <t xml:space="preserve">#3199804 </t>
  </si>
  <si>
    <t xml:space="preserve">#3213555 </t>
  </si>
  <si>
    <t xml:space="preserve">#3239223 </t>
  </si>
  <si>
    <t xml:space="preserve">#3234616 </t>
  </si>
  <si>
    <t xml:space="preserve">#3307806 </t>
  </si>
  <si>
    <t xml:space="preserve">#3310770 </t>
  </si>
  <si>
    <t xml:space="preserve">#3329598 </t>
  </si>
  <si>
    <t xml:space="preserve">#3352548 </t>
  </si>
  <si>
    <t xml:space="preserve">#3368962 </t>
  </si>
  <si>
    <t xml:space="preserve">#3376939 </t>
  </si>
  <si>
    <t xml:space="preserve">#3368899 </t>
  </si>
  <si>
    <t xml:space="preserve">#3416632 </t>
  </si>
  <si>
    <t xml:space="preserve">NGUYEN K </t>
  </si>
  <si>
    <t xml:space="preserve">#8G23GT </t>
  </si>
  <si>
    <t xml:space="preserve">NICOLE C </t>
  </si>
  <si>
    <t xml:space="preserve">#3416708 </t>
  </si>
  <si>
    <t xml:space="preserve">#3410833 </t>
  </si>
  <si>
    <t xml:space="preserve">#3412716 </t>
  </si>
  <si>
    <t xml:space="preserve">#3410854 </t>
  </si>
  <si>
    <t xml:space="preserve">Nicole Wright </t>
  </si>
  <si>
    <t xml:space="preserve">#3260733 </t>
  </si>
  <si>
    <t xml:space="preserve">#3270309 </t>
  </si>
  <si>
    <t xml:space="preserve">NIELSON C </t>
  </si>
  <si>
    <t xml:space="preserve">#6T78NK </t>
  </si>
  <si>
    <t xml:space="preserve">#70LQMF </t>
  </si>
  <si>
    <t xml:space="preserve">NISHI-STRATTNER M </t>
  </si>
  <si>
    <t xml:space="preserve">#3208614 </t>
  </si>
  <si>
    <t xml:space="preserve">#3210979 </t>
  </si>
  <si>
    <t xml:space="preserve">#3200118 </t>
  </si>
  <si>
    <t xml:space="preserve">#3210282 </t>
  </si>
  <si>
    <t xml:space="preserve">#3201901 </t>
  </si>
  <si>
    <t xml:space="preserve">#3209494 </t>
  </si>
  <si>
    <t xml:space="preserve">#3221347 </t>
  </si>
  <si>
    <t xml:space="preserve">#3220310 </t>
  </si>
  <si>
    <t xml:space="preserve">#3242881 </t>
  </si>
  <si>
    <t xml:space="preserve">#3240945 </t>
  </si>
  <si>
    <t xml:space="preserve">#3233445 </t>
  </si>
  <si>
    <t xml:space="preserve">#3223951 </t>
  </si>
  <si>
    <t xml:space="preserve">#3285769 </t>
  </si>
  <si>
    <t xml:space="preserve">#3279385 </t>
  </si>
  <si>
    <t xml:space="preserve">#3299971 </t>
  </si>
  <si>
    <t xml:space="preserve">#3285028 </t>
  </si>
  <si>
    <t xml:space="preserve">#3297470 </t>
  </si>
  <si>
    <t xml:space="preserve">#3307345 </t>
  </si>
  <si>
    <t xml:space="preserve">#3328838 </t>
  </si>
  <si>
    <t xml:space="preserve">#3323880 </t>
  </si>
  <si>
    <t xml:space="preserve">#3316942 </t>
  </si>
  <si>
    <t xml:space="preserve">#3316460 </t>
  </si>
  <si>
    <t xml:space="preserve">#3318076 </t>
  </si>
  <si>
    <t xml:space="preserve">#3315122 </t>
  </si>
  <si>
    <t xml:space="preserve">#3333857 </t>
  </si>
  <si>
    <t xml:space="preserve">#3319280 </t>
  </si>
  <si>
    <t xml:space="preserve">#3339317 </t>
  </si>
  <si>
    <t xml:space="preserve">#3332909 </t>
  </si>
  <si>
    <t xml:space="preserve">#3326463 </t>
  </si>
  <si>
    <t xml:space="preserve">#3322658 </t>
  </si>
  <si>
    <t xml:space="preserve">#3343048 </t>
  </si>
  <si>
    <t xml:space="preserve">#3344351 </t>
  </si>
  <si>
    <t xml:space="preserve">#3359479 </t>
  </si>
  <si>
    <t xml:space="preserve">#3358650 </t>
  </si>
  <si>
    <t xml:space="preserve">#3354150 </t>
  </si>
  <si>
    <t xml:space="preserve">#3352614 </t>
  </si>
  <si>
    <t xml:space="preserve">#3355181 </t>
  </si>
  <si>
    <t>#3358650</t>
  </si>
  <si>
    <t xml:space="preserve">#3369031 </t>
  </si>
  <si>
    <t xml:space="preserve">#3374203 </t>
  </si>
  <si>
    <t xml:space="preserve">#3377719 </t>
  </si>
  <si>
    <t xml:space="preserve">#3367234 </t>
  </si>
  <si>
    <t xml:space="preserve">#3375858 </t>
  </si>
  <si>
    <t xml:space="preserve">#3380749 </t>
  </si>
  <si>
    <t xml:space="preserve">#3389561 </t>
  </si>
  <si>
    <t xml:space="preserve">#3374862 </t>
  </si>
  <si>
    <t xml:space="preserve">#3411925 </t>
  </si>
  <si>
    <t xml:space="preserve">#3410199 </t>
  </si>
  <si>
    <t xml:space="preserve">#3399269 </t>
  </si>
  <si>
    <t xml:space="preserve">#3405052 </t>
  </si>
  <si>
    <t xml:space="preserve">#3393854 </t>
  </si>
  <si>
    <t xml:space="preserve">#3396877 </t>
  </si>
  <si>
    <t xml:space="preserve">#3395722 </t>
  </si>
  <si>
    <t xml:space="preserve">NOE A </t>
  </si>
  <si>
    <t xml:space="preserve">#3208347 </t>
  </si>
  <si>
    <t xml:space="preserve">#3201088 </t>
  </si>
  <si>
    <t xml:space="preserve">#3204219 </t>
  </si>
  <si>
    <t xml:space="preserve">#3213539 </t>
  </si>
  <si>
    <t xml:space="preserve">#3205566 </t>
  </si>
  <si>
    <t xml:space="preserve">#3219705 </t>
  </si>
  <si>
    <t xml:space="preserve">#3239066 </t>
  </si>
  <si>
    <t xml:space="preserve">#3241613 </t>
  </si>
  <si>
    <t xml:space="preserve">#3242127 </t>
  </si>
  <si>
    <t xml:space="preserve">#3240195 </t>
  </si>
  <si>
    <t xml:space="preserve">#3225233 </t>
  </si>
  <si>
    <t xml:space="preserve">#3309287 </t>
  </si>
  <si>
    <t xml:space="preserve">#3306625 </t>
  </si>
  <si>
    <t xml:space="preserve">#3287475 </t>
  </si>
  <si>
    <t xml:space="preserve">#3277812 </t>
  </si>
  <si>
    <t xml:space="preserve">#3285005 </t>
  </si>
  <si>
    <t xml:space="preserve">#3293046 </t>
  </si>
  <si>
    <t xml:space="preserve">#3288947 </t>
  </si>
  <si>
    <t xml:space="preserve">#3325941 </t>
  </si>
  <si>
    <t xml:space="preserve">#3339081 </t>
  </si>
  <si>
    <t xml:space="preserve">#3315356 </t>
  </si>
  <si>
    <t xml:space="preserve">#3332231 </t>
  </si>
  <si>
    <t xml:space="preserve">#3330337 </t>
  </si>
  <si>
    <t xml:space="preserve">#3361121 </t>
  </si>
  <si>
    <t xml:space="preserve">#3353571 </t>
  </si>
  <si>
    <t xml:space="preserve">#3349699 </t>
  </si>
  <si>
    <t xml:space="preserve">#3381453 </t>
  </si>
  <si>
    <t xml:space="preserve">#3382130 </t>
  </si>
  <si>
    <t xml:space="preserve">#3379952 </t>
  </si>
  <si>
    <t xml:space="preserve">#3369404 </t>
  </si>
  <si>
    <t xml:space="preserve">#3374144 </t>
  </si>
  <si>
    <t xml:space="preserve">#3386665 </t>
  </si>
  <si>
    <t xml:space="preserve">#8LJ179 </t>
  </si>
  <si>
    <t xml:space="preserve">#3393961 </t>
  </si>
  <si>
    <t xml:space="preserve">#3409783 </t>
  </si>
  <si>
    <t xml:space="preserve">#3400547 </t>
  </si>
  <si>
    <t xml:space="preserve">Noelia Hernandez </t>
  </si>
  <si>
    <t xml:space="preserve">#3261785 </t>
  </si>
  <si>
    <t xml:space="preserve">#3272076 </t>
  </si>
  <si>
    <t xml:space="preserve">#3257093 </t>
  </si>
  <si>
    <t xml:space="preserve">#3250755 </t>
  </si>
  <si>
    <t xml:space="preserve">#3253549 </t>
  </si>
  <si>
    <t xml:space="preserve">NORRIS J </t>
  </si>
  <si>
    <t xml:space="preserve">#3214642 </t>
  </si>
  <si>
    <t xml:space="preserve">#3218815 </t>
  </si>
  <si>
    <t xml:space="preserve">#3215522 </t>
  </si>
  <si>
    <t xml:space="preserve">#3219474 </t>
  </si>
  <si>
    <t xml:space="preserve">#3209797 </t>
  </si>
  <si>
    <t xml:space="preserve">#3205486 </t>
  </si>
  <si>
    <t xml:space="preserve">OBERG Y </t>
  </si>
  <si>
    <t xml:space="preserve">#3213795 </t>
  </si>
  <si>
    <t xml:space="preserve">#3214012 </t>
  </si>
  <si>
    <t xml:space="preserve">#3205973 </t>
  </si>
  <si>
    <t xml:space="preserve">OCONNOR H </t>
  </si>
  <si>
    <t xml:space="preserve">#8TMTT9 </t>
  </si>
  <si>
    <t xml:space="preserve">O'CONNOR H </t>
  </si>
  <si>
    <t xml:space="preserve">#6HWT7G </t>
  </si>
  <si>
    <t xml:space="preserve">#6WQ340 </t>
  </si>
  <si>
    <t xml:space="preserve">#6RN02Z </t>
  </si>
  <si>
    <t xml:space="preserve">#3210315 </t>
  </si>
  <si>
    <t xml:space="preserve">#3218685 </t>
  </si>
  <si>
    <t xml:space="preserve">#3207257 </t>
  </si>
  <si>
    <t xml:space="preserve">#3219967 </t>
  </si>
  <si>
    <t xml:space="preserve">#3208527 </t>
  </si>
  <si>
    <t xml:space="preserve">#3215429 </t>
  </si>
  <si>
    <t xml:space="preserve">#3217406 </t>
  </si>
  <si>
    <t xml:space="preserve">#3200436 </t>
  </si>
  <si>
    <t xml:space="preserve">#3205998 </t>
  </si>
  <si>
    <t xml:space="preserve">#3211032 </t>
  </si>
  <si>
    <t xml:space="preserve">#71DG63 </t>
  </si>
  <si>
    <t xml:space="preserve">#7828W3 </t>
  </si>
  <si>
    <t xml:space="preserve">#3228915 </t>
  </si>
  <si>
    <t xml:space="preserve">#3236586 </t>
  </si>
  <si>
    <t xml:space="preserve">#3221921 </t>
  </si>
  <si>
    <t xml:space="preserve">#3225957 </t>
  </si>
  <si>
    <t xml:space="preserve">#3233302 </t>
  </si>
  <si>
    <t xml:space="preserve">#3231630 </t>
  </si>
  <si>
    <t xml:space="preserve">#3227958 </t>
  </si>
  <si>
    <t xml:space="preserve">#79X5PD </t>
  </si>
  <si>
    <t xml:space="preserve">#70ZRVT </t>
  </si>
  <si>
    <t xml:space="preserve">#3300845 </t>
  </si>
  <si>
    <t xml:space="preserve">#3310686 </t>
  </si>
  <si>
    <t xml:space="preserve">#3289999 </t>
  </si>
  <si>
    <t xml:space="preserve">#3293813 </t>
  </si>
  <si>
    <t xml:space="preserve">#3296137 </t>
  </si>
  <si>
    <t xml:space="preserve">#3310682 </t>
  </si>
  <si>
    <t xml:space="preserve">#3297407 </t>
  </si>
  <si>
    <t xml:space="preserve">#3302226 </t>
  </si>
  <si>
    <t xml:space="preserve">#3299669 </t>
  </si>
  <si>
    <t xml:space="preserve">#7PB3XR </t>
  </si>
  <si>
    <t xml:space="preserve">#7LSJWL </t>
  </si>
  <si>
    <t xml:space="preserve">#3331707 </t>
  </si>
  <si>
    <t xml:space="preserve">#3339357 </t>
  </si>
  <si>
    <t xml:space="preserve">#3328752 </t>
  </si>
  <si>
    <t xml:space="preserve">#3318596 </t>
  </si>
  <si>
    <t xml:space="preserve">#3325126 </t>
  </si>
  <si>
    <t xml:space="preserve">#3334040 </t>
  </si>
  <si>
    <t xml:space="preserve">#3338229 </t>
  </si>
  <si>
    <t xml:space="preserve">#7W4G4L </t>
  </si>
  <si>
    <t xml:space="preserve">#7ZZP3T </t>
  </si>
  <si>
    <t xml:space="preserve">#7YMZ13 </t>
  </si>
  <si>
    <t xml:space="preserve">#3362645 </t>
  </si>
  <si>
    <t xml:space="preserve">#3361084 </t>
  </si>
  <si>
    <t xml:space="preserve">#3345930 </t>
  </si>
  <si>
    <t xml:space="preserve">#3357211 </t>
  </si>
  <si>
    <t xml:space="preserve">#3345560 </t>
  </si>
  <si>
    <t xml:space="preserve">#3343139 </t>
  </si>
  <si>
    <t xml:space="preserve">#85YLM1 </t>
  </si>
  <si>
    <t xml:space="preserve">#8CXTM2 </t>
  </si>
  <si>
    <t xml:space="preserve">#8DKWGF </t>
  </si>
  <si>
    <t xml:space="preserve">#3386188 </t>
  </si>
  <si>
    <t xml:space="preserve">#3375748 </t>
  </si>
  <si>
    <t xml:space="preserve">#3372676 </t>
  </si>
  <si>
    <t xml:space="preserve">#3374754 </t>
  </si>
  <si>
    <t xml:space="preserve">#3383876 </t>
  </si>
  <si>
    <t xml:space="preserve">#8G0BH5 </t>
  </si>
  <si>
    <t xml:space="preserve">#8LGDX0 </t>
  </si>
  <si>
    <t xml:space="preserve">#8M6YYB </t>
  </si>
  <si>
    <t xml:space="preserve">#8NSVMG </t>
  </si>
  <si>
    <t xml:space="preserve">#3416495 </t>
  </si>
  <si>
    <t xml:space="preserve">#3419704 </t>
  </si>
  <si>
    <t xml:space="preserve">#3418649 </t>
  </si>
  <si>
    <t xml:space="preserve">#3405041 </t>
  </si>
  <si>
    <t xml:space="preserve">#3404011 </t>
  </si>
  <si>
    <t xml:space="preserve">#3413786 </t>
  </si>
  <si>
    <t xml:space="preserve">#3420693 </t>
  </si>
  <si>
    <t xml:space="preserve">#3398045 </t>
  </si>
  <si>
    <t xml:space="preserve">#3399157 </t>
  </si>
  <si>
    <t xml:space="preserve">#8V4NSS </t>
  </si>
  <si>
    <t xml:space="preserve">#8RDZCX </t>
  </si>
  <si>
    <t xml:space="preserve">OKALANI A </t>
  </si>
  <si>
    <t xml:space="preserve">#6RHV29 </t>
  </si>
  <si>
    <t xml:space="preserve">#3215596 </t>
  </si>
  <si>
    <t xml:space="preserve">#3206683 </t>
  </si>
  <si>
    <t xml:space="preserve">#3241490 </t>
  </si>
  <si>
    <t xml:space="preserve">#3225789 </t>
  </si>
  <si>
    <t xml:space="preserve">#3228024 </t>
  </si>
  <si>
    <t xml:space="preserve">#3228924 </t>
  </si>
  <si>
    <t xml:space="preserve">#3241874 </t>
  </si>
  <si>
    <t xml:space="preserve">#3235448 </t>
  </si>
  <si>
    <t xml:space="preserve">#3276957 </t>
  </si>
  <si>
    <t xml:space="preserve">#3278117 </t>
  </si>
  <si>
    <t xml:space="preserve">#3284462 </t>
  </si>
  <si>
    <t xml:space="preserve">#3338200 </t>
  </si>
  <si>
    <t xml:space="preserve">#813L6L </t>
  </si>
  <si>
    <t xml:space="preserve">#3358205 </t>
  </si>
  <si>
    <t xml:space="preserve">#3343076 </t>
  </si>
  <si>
    <t xml:space="preserve">#3343891 </t>
  </si>
  <si>
    <t xml:space="preserve">#3357731 </t>
  </si>
  <si>
    <t xml:space="preserve">#3343064 </t>
  </si>
  <si>
    <t xml:space="preserve">#8DKZK0 </t>
  </si>
  <si>
    <t xml:space="preserve">#3367808 </t>
  </si>
  <si>
    <t xml:space="preserve">#3386142 </t>
  </si>
  <si>
    <t xml:space="preserve">#3370032 </t>
  </si>
  <si>
    <t xml:space="preserve">#3369633 </t>
  </si>
  <si>
    <t xml:space="preserve">#3383115 </t>
  </si>
  <si>
    <t xml:space="preserve">#8HVBHW </t>
  </si>
  <si>
    <t xml:space="preserve">#3404379 </t>
  </si>
  <si>
    <t xml:space="preserve">#3403128 </t>
  </si>
  <si>
    <t xml:space="preserve">#3412055 </t>
  </si>
  <si>
    <t xml:space="preserve">#3395799 </t>
  </si>
  <si>
    <t xml:space="preserve">#3404365 </t>
  </si>
  <si>
    <t xml:space="preserve">Okechukwu Mba </t>
  </si>
  <si>
    <t xml:space="preserve">#3270540 </t>
  </si>
  <si>
    <t xml:space="preserve">#3265828 </t>
  </si>
  <si>
    <t xml:space="preserve">#3254499 </t>
  </si>
  <si>
    <t xml:space="preserve">#3260500 </t>
  </si>
  <si>
    <t xml:space="preserve">#3257888 </t>
  </si>
  <si>
    <t xml:space="preserve">#3262791 </t>
  </si>
  <si>
    <t xml:space="preserve">#3275918 </t>
  </si>
  <si>
    <t xml:space="preserve">#3248104 </t>
  </si>
  <si>
    <t xml:space="preserve">#3273407 </t>
  </si>
  <si>
    <t xml:space="preserve">#3262142 </t>
  </si>
  <si>
    <t xml:space="preserve">ORTIZ A </t>
  </si>
  <si>
    <t xml:space="preserve">#3277176 </t>
  </si>
  <si>
    <t xml:space="preserve">#3287300 </t>
  </si>
  <si>
    <t xml:space="preserve">#3296256 </t>
  </si>
  <si>
    <t xml:space="preserve">#3329781 </t>
  </si>
  <si>
    <t xml:space="preserve">#3316344 </t>
  </si>
  <si>
    <t xml:space="preserve">#3340008 </t>
  </si>
  <si>
    <t xml:space="preserve">#7WL83T </t>
  </si>
  <si>
    <t xml:space="preserve">#3382015 </t>
  </si>
  <si>
    <t xml:space="preserve">#3380692 </t>
  </si>
  <si>
    <t xml:space="preserve">#3369956 </t>
  </si>
  <si>
    <t xml:space="preserve">#3374098 </t>
  </si>
  <si>
    <t xml:space="preserve">#3388959 </t>
  </si>
  <si>
    <t xml:space="preserve">#3387398 </t>
  </si>
  <si>
    <t xml:space="preserve">#3414496 </t>
  </si>
  <si>
    <t xml:space="preserve">#3389815 </t>
  </si>
  <si>
    <t xml:space="preserve">#3398380 </t>
  </si>
  <si>
    <t xml:space="preserve">#3389569 </t>
  </si>
  <si>
    <t xml:space="preserve">#3402466 </t>
  </si>
  <si>
    <t xml:space="preserve">PADRON J </t>
  </si>
  <si>
    <t xml:space="preserve">#3374044 </t>
  </si>
  <si>
    <t xml:space="preserve">PARKER D </t>
  </si>
  <si>
    <t xml:space="preserve">#3294775 </t>
  </si>
  <si>
    <t xml:space="preserve">PATINO J </t>
  </si>
  <si>
    <t xml:space="preserve">#3229779 </t>
  </si>
  <si>
    <t xml:space="preserve">#3230746 </t>
  </si>
  <si>
    <t xml:space="preserve">PEARCE A </t>
  </si>
  <si>
    <t xml:space="preserve">#3209191 </t>
  </si>
  <si>
    <t xml:space="preserve">#3214980 </t>
  </si>
  <si>
    <t xml:space="preserve">#3200590 </t>
  </si>
  <si>
    <t xml:space="preserve">#3209189 </t>
  </si>
  <si>
    <t xml:space="preserve">#3221089 </t>
  </si>
  <si>
    <t xml:space="preserve">#3241071 </t>
  </si>
  <si>
    <t xml:space="preserve">#3230378 </t>
  </si>
  <si>
    <t xml:space="preserve">#3240481 </t>
  </si>
  <si>
    <t xml:space="preserve">#3229015 </t>
  </si>
  <si>
    <t xml:space="preserve">#3285117 </t>
  </si>
  <si>
    <t xml:space="preserve">#3306998 </t>
  </si>
  <si>
    <t xml:space="preserve">#3285779 </t>
  </si>
  <si>
    <t xml:space="preserve">#3275810 </t>
  </si>
  <si>
    <t xml:space="preserve">#3292314 </t>
  </si>
  <si>
    <t xml:space="preserve">#3275906 </t>
  </si>
  <si>
    <t xml:space="preserve">#3285787 </t>
  </si>
  <si>
    <t xml:space="preserve">#3311380 </t>
  </si>
  <si>
    <t xml:space="preserve">#3324445 </t>
  </si>
  <si>
    <t xml:space="preserve">#3328834 </t>
  </si>
  <si>
    <t xml:space="preserve">#3328830 </t>
  </si>
  <si>
    <t xml:space="preserve">#3318696 </t>
  </si>
  <si>
    <t xml:space="preserve">#3314449 </t>
  </si>
  <si>
    <t xml:space="preserve">#3315206 </t>
  </si>
  <si>
    <t xml:space="preserve">#3332334 </t>
  </si>
  <si>
    <t xml:space="preserve">#7YY005 </t>
  </si>
  <si>
    <t xml:space="preserve">#3343789 </t>
  </si>
  <si>
    <t xml:space="preserve">#3363750 </t>
  </si>
  <si>
    <t xml:space="preserve">#3343784 </t>
  </si>
  <si>
    <t xml:space="preserve">#3343020 </t>
  </si>
  <si>
    <t xml:space="preserve">#3350107 </t>
  </si>
  <si>
    <t xml:space="preserve">#3356690 </t>
  </si>
  <si>
    <t xml:space="preserve">#3356684 </t>
  </si>
  <si>
    <t xml:space="preserve">#3343791 </t>
  </si>
  <si>
    <t xml:space="preserve">#3386310 </t>
  </si>
  <si>
    <t xml:space="preserve">#3369152 </t>
  </si>
  <si>
    <t xml:space="preserve">#3365715 </t>
  </si>
  <si>
    <t xml:space="preserve">#3369112 </t>
  </si>
  <si>
    <t xml:space="preserve">#3374826 </t>
  </si>
  <si>
    <t xml:space="preserve">#3364544 </t>
  </si>
  <si>
    <t xml:space="preserve">#3390579 </t>
  </si>
  <si>
    <t xml:space="preserve">#3375815 </t>
  </si>
  <si>
    <t xml:space="preserve">#3389462 </t>
  </si>
  <si>
    <t xml:space="preserve">#3410245 </t>
  </si>
  <si>
    <t xml:space="preserve">#3395244 </t>
  </si>
  <si>
    <t xml:space="preserve">#3395242 </t>
  </si>
  <si>
    <t xml:space="preserve">#3401553 </t>
  </si>
  <si>
    <t xml:space="preserve">#3403679 </t>
  </si>
  <si>
    <t xml:space="preserve">#3395250 </t>
  </si>
  <si>
    <t xml:space="preserve">#8R9PZ7 </t>
  </si>
  <si>
    <t xml:space="preserve">PECORI C </t>
  </si>
  <si>
    <t xml:space="preserve">#3332290 </t>
  </si>
  <si>
    <t xml:space="preserve">#3341421 </t>
  </si>
  <si>
    <t xml:space="preserve">#3338750 </t>
  </si>
  <si>
    <t xml:space="preserve">#3363467 </t>
  </si>
  <si>
    <t xml:space="preserve">#3357800 </t>
  </si>
  <si>
    <t xml:space="preserve">#3344723 </t>
  </si>
  <si>
    <t xml:space="preserve">#3348093 </t>
  </si>
  <si>
    <t xml:space="preserve">#3361286 </t>
  </si>
  <si>
    <t xml:space="preserve">#3345767 </t>
  </si>
  <si>
    <t xml:space="preserve">#3362744 </t>
  </si>
  <si>
    <t xml:space="preserve">#3357815 </t>
  </si>
  <si>
    <t xml:space="preserve">#3359888 </t>
  </si>
  <si>
    <t xml:space="preserve">#3376141 </t>
  </si>
  <si>
    <t xml:space="preserve">#3387607 </t>
  </si>
  <si>
    <t xml:space="preserve">#3383230 </t>
  </si>
  <si>
    <t xml:space="preserve">#3375387 </t>
  </si>
  <si>
    <t xml:space="preserve">#3370121 </t>
  </si>
  <si>
    <t xml:space="preserve">#3368368 </t>
  </si>
  <si>
    <t xml:space="preserve">#8M70HY </t>
  </si>
  <si>
    <t xml:space="preserve">#8PBX1P </t>
  </si>
  <si>
    <t xml:space="preserve">#3398478 </t>
  </si>
  <si>
    <t xml:space="preserve">#3396644 </t>
  </si>
  <si>
    <t xml:space="preserve">#3410477 </t>
  </si>
  <si>
    <t xml:space="preserve">#3396163 </t>
  </si>
  <si>
    <t xml:space="preserve">#3420186 </t>
  </si>
  <si>
    <t xml:space="preserve">#3405408 </t>
  </si>
  <si>
    <t xml:space="preserve">PEREZ M </t>
  </si>
  <si>
    <t xml:space="preserve">#6HVHPR </t>
  </si>
  <si>
    <t xml:space="preserve">PETERS C </t>
  </si>
  <si>
    <t xml:space="preserve">#64GMCP </t>
  </si>
  <si>
    <t xml:space="preserve">#68Z7GD </t>
  </si>
  <si>
    <t xml:space="preserve">#6HRY9N </t>
  </si>
  <si>
    <t xml:space="preserve">#6FWXFH </t>
  </si>
  <si>
    <t xml:space="preserve">#69CBS2 </t>
  </si>
  <si>
    <t xml:space="preserve">#6PBS89 </t>
  </si>
  <si>
    <t xml:space="preserve">#6WRTQ3 </t>
  </si>
  <si>
    <t xml:space="preserve">#7GQP7Y </t>
  </si>
  <si>
    <t xml:space="preserve">#7HJCDM </t>
  </si>
  <si>
    <t xml:space="preserve">#7RK4ZS </t>
  </si>
  <si>
    <t xml:space="preserve">#7WHSYV </t>
  </si>
  <si>
    <t xml:space="preserve">#80BYLB </t>
  </si>
  <si>
    <t xml:space="preserve">#8BFTKG </t>
  </si>
  <si>
    <t xml:space="preserve">#8GMD38 </t>
  </si>
  <si>
    <t xml:space="preserve">#8JX8MR </t>
  </si>
  <si>
    <t xml:space="preserve">PINKERTON J </t>
  </si>
  <si>
    <t xml:space="preserve">#7W5CZT </t>
  </si>
  <si>
    <t xml:space="preserve">PULTZ J </t>
  </si>
  <si>
    <t xml:space="preserve">#3235819 </t>
  </si>
  <si>
    <t xml:space="preserve">#3268719 </t>
  </si>
  <si>
    <t xml:space="preserve">#3309597 </t>
  </si>
  <si>
    <t xml:space="preserve">#3322680 </t>
  </si>
  <si>
    <t xml:space="preserve">#3322686 </t>
  </si>
  <si>
    <t xml:space="preserve">#3322684 </t>
  </si>
  <si>
    <t xml:space="preserve">#3310025 </t>
  </si>
  <si>
    <t xml:space="preserve">#3309595 </t>
  </si>
  <si>
    <t xml:space="preserve">#3310032 </t>
  </si>
  <si>
    <t xml:space="preserve">#3340139 </t>
  </si>
  <si>
    <t xml:space="preserve">#3322676 </t>
  </si>
  <si>
    <t xml:space="preserve">#3310021 </t>
  </si>
  <si>
    <t xml:space="preserve">#3309599 </t>
  </si>
  <si>
    <t xml:space="preserve">#7WLBQ6 </t>
  </si>
  <si>
    <t xml:space="preserve">#3358572 </t>
  </si>
  <si>
    <t xml:space="preserve">#3342263 </t>
  </si>
  <si>
    <t xml:space="preserve">#3346903 </t>
  </si>
  <si>
    <t xml:space="preserve">#3346124 </t>
  </si>
  <si>
    <t xml:space="preserve">#3342269 </t>
  </si>
  <si>
    <t xml:space="preserve">#3346108 </t>
  </si>
  <si>
    <t xml:space="preserve">#3346110 </t>
  </si>
  <si>
    <t xml:space="preserve">#3362696 </t>
  </si>
  <si>
    <t xml:space="preserve">#3349856 </t>
  </si>
  <si>
    <t xml:space="preserve">#3365193 </t>
  </si>
  <si>
    <t xml:space="preserve">#3365196 </t>
  </si>
  <si>
    <t xml:space="preserve">#3370075 </t>
  </si>
  <si>
    <t xml:space="preserve">#8FXXZK </t>
  </si>
  <si>
    <t xml:space="preserve">#3370087 </t>
  </si>
  <si>
    <t xml:space="preserve">#3407228 </t>
  </si>
  <si>
    <t xml:space="preserve">#3370081 </t>
  </si>
  <si>
    <t xml:space="preserve">#3370097 </t>
  </si>
  <si>
    <t xml:space="preserve">#3370091 </t>
  </si>
  <si>
    <t xml:space="preserve">#3395223 </t>
  </si>
  <si>
    <t xml:space="preserve">#3370083 </t>
  </si>
  <si>
    <t xml:space="preserve">#3407223 </t>
  </si>
  <si>
    <t xml:space="preserve">#3407221 </t>
  </si>
  <si>
    <t xml:space="preserve">#3370144 </t>
  </si>
  <si>
    <t xml:space="preserve">RAMIREZ R </t>
  </si>
  <si>
    <t xml:space="preserve">#6J7Y13 </t>
  </si>
  <si>
    <t xml:space="preserve">#6P7RGZ </t>
  </si>
  <si>
    <t xml:space="preserve">#6QV1FC </t>
  </si>
  <si>
    <t xml:space="preserve">#6T3H98 </t>
  </si>
  <si>
    <t xml:space="preserve">#6WPFRJ </t>
  </si>
  <si>
    <t xml:space="preserve">#3209530 </t>
  </si>
  <si>
    <t xml:space="preserve">#3206593 </t>
  </si>
  <si>
    <t xml:space="preserve">#3202020 </t>
  </si>
  <si>
    <t xml:space="preserve">#3200517 </t>
  </si>
  <si>
    <t xml:space="preserve">#3211280 </t>
  </si>
  <si>
    <t xml:space="preserve">#3206196 </t>
  </si>
  <si>
    <t xml:space="preserve">#3219926 </t>
  </si>
  <si>
    <t xml:space="preserve">#3210708 </t>
  </si>
  <si>
    <t xml:space="preserve">#3213224 </t>
  </si>
  <si>
    <t xml:space="preserve">#3203830 </t>
  </si>
  <si>
    <t xml:space="preserve">#757NWH </t>
  </si>
  <si>
    <t xml:space="preserve">#3231037 </t>
  </si>
  <si>
    <t xml:space="preserve">#3243446 </t>
  </si>
  <si>
    <t xml:space="preserve">#3225254 </t>
  </si>
  <si>
    <t xml:space="preserve">#3223096 </t>
  </si>
  <si>
    <t xml:space="preserve">#3233900 </t>
  </si>
  <si>
    <t xml:space="preserve">#3242095 </t>
  </si>
  <si>
    <t xml:space="preserve">#79WXHR </t>
  </si>
  <si>
    <t xml:space="preserve">#7D4F82 </t>
  </si>
  <si>
    <t xml:space="preserve">#7DNGCL </t>
  </si>
  <si>
    <t xml:space="preserve">#7H497F </t>
  </si>
  <si>
    <t xml:space="preserve">#7JRFQX </t>
  </si>
  <si>
    <t xml:space="preserve">#3308254 </t>
  </si>
  <si>
    <t xml:space="preserve">#3276941 </t>
  </si>
  <si>
    <t xml:space="preserve">#3310778 </t>
  </si>
  <si>
    <t xml:space="preserve">#3294729 </t>
  </si>
  <si>
    <t xml:space="preserve">#3280696 </t>
  </si>
  <si>
    <t xml:space="preserve">#3288965 </t>
  </si>
  <si>
    <t xml:space="preserve">#3301008 </t>
  </si>
  <si>
    <t xml:space="preserve">#3278650 </t>
  </si>
  <si>
    <t xml:space="preserve">#7R7BT4 </t>
  </si>
  <si>
    <t xml:space="preserve">#7RT9RD </t>
  </si>
  <si>
    <t xml:space="preserve">#3319192 </t>
  </si>
  <si>
    <t xml:space="preserve">#3315820 </t>
  </si>
  <si>
    <t xml:space="preserve">#3322710 </t>
  </si>
  <si>
    <t xml:space="preserve">#3312273 </t>
  </si>
  <si>
    <t xml:space="preserve">#3325950 </t>
  </si>
  <si>
    <t xml:space="preserve">#3339448 </t>
  </si>
  <si>
    <t xml:space="preserve">#3311423 </t>
  </si>
  <si>
    <t xml:space="preserve">#3323902 </t>
  </si>
  <si>
    <t xml:space="preserve">#7WW2W2 </t>
  </si>
  <si>
    <t xml:space="preserve">#7Y9CFL </t>
  </si>
  <si>
    <t xml:space="preserve">#7YZB7S </t>
  </si>
  <si>
    <t xml:space="preserve">#80GHYJ </t>
  </si>
  <si>
    <t xml:space="preserve">#815K8Z </t>
  </si>
  <si>
    <t xml:space="preserve">#3345816 </t>
  </si>
  <si>
    <t xml:space="preserve">#3359857 </t>
  </si>
  <si>
    <t xml:space="preserve">#3347523 </t>
  </si>
  <si>
    <t xml:space="preserve">#8F1KWF </t>
  </si>
  <si>
    <t xml:space="preserve">#868JG9 </t>
  </si>
  <si>
    <t xml:space="preserve">#8815MW </t>
  </si>
  <si>
    <t xml:space="preserve">#88RKJN </t>
  </si>
  <si>
    <t xml:space="preserve">#88BRZV </t>
  </si>
  <si>
    <t xml:space="preserve">#8BDPDV </t>
  </si>
  <si>
    <t xml:space="preserve">#8CTWGP </t>
  </si>
  <si>
    <t xml:space="preserve">#8DJPLG </t>
  </si>
  <si>
    <t xml:space="preserve">#3370646 </t>
  </si>
  <si>
    <t xml:space="preserve">#3384135 </t>
  </si>
  <si>
    <t xml:space="preserve">#3380786 </t>
  </si>
  <si>
    <t xml:space="preserve">#3377308 </t>
  </si>
  <si>
    <t xml:space="preserve">#3368316 </t>
  </si>
  <si>
    <t xml:space="preserve">#3381555 </t>
  </si>
  <si>
    <t xml:space="preserve">#3364900 </t>
  </si>
  <si>
    <t xml:space="preserve">#3367794 </t>
  </si>
  <si>
    <t xml:space="preserve">#3373937 </t>
  </si>
  <si>
    <t xml:space="preserve">#3380413 </t>
  </si>
  <si>
    <t xml:space="preserve">#3410323 </t>
  </si>
  <si>
    <t xml:space="preserve">#3396305 </t>
  </si>
  <si>
    <t xml:space="preserve">#3398894 </t>
  </si>
  <si>
    <t xml:space="preserve">#3412681 </t>
  </si>
  <si>
    <t xml:space="preserve">#3397971 </t>
  </si>
  <si>
    <t xml:space="preserve">Raymond Turchetti </t>
  </si>
  <si>
    <t xml:space="preserve">#3258697 </t>
  </si>
  <si>
    <t xml:space="preserve">#3258699 </t>
  </si>
  <si>
    <t xml:space="preserve">#3258695 </t>
  </si>
  <si>
    <t xml:space="preserve">#3258084 </t>
  </si>
  <si>
    <t xml:space="preserve">#3268629 </t>
  </si>
  <si>
    <t xml:space="preserve">#3268627 </t>
  </si>
  <si>
    <t xml:space="preserve">#3254728 </t>
  </si>
  <si>
    <t xml:space="preserve">#3268645 </t>
  </si>
  <si>
    <t xml:space="preserve">#3250688 </t>
  </si>
  <si>
    <t xml:space="preserve">#3249104 </t>
  </si>
  <si>
    <t xml:space="preserve">#3268655 </t>
  </si>
  <si>
    <t xml:space="preserve">Rechele Ramirez </t>
  </si>
  <si>
    <t xml:space="preserve">#3246621 </t>
  </si>
  <si>
    <t xml:space="preserve">#3254791 </t>
  </si>
  <si>
    <t xml:space="preserve">#3262845 </t>
  </si>
  <si>
    <t xml:space="preserve">#3249417 </t>
  </si>
  <si>
    <t xml:space="preserve">#3266210 </t>
  </si>
  <si>
    <t xml:space="preserve">#3250695 </t>
  </si>
  <si>
    <t xml:space="preserve">#3249621 </t>
  </si>
  <si>
    <t xml:space="preserve">#3261842 </t>
  </si>
  <si>
    <t xml:space="preserve">RICHARDSON N </t>
  </si>
  <si>
    <t xml:space="preserve">#6G9NNN </t>
  </si>
  <si>
    <t xml:space="preserve">#6FLSYK </t>
  </si>
  <si>
    <t xml:space="preserve">#6JYRQX </t>
  </si>
  <si>
    <t xml:space="preserve">#6L6HYR </t>
  </si>
  <si>
    <t xml:space="preserve">#6JM537 </t>
  </si>
  <si>
    <t xml:space="preserve">#6J8703 </t>
  </si>
  <si>
    <t xml:space="preserve">#72ZXW3 </t>
  </si>
  <si>
    <t xml:space="preserve">#75Z19J </t>
  </si>
  <si>
    <t xml:space="preserve">#77R5Z4 </t>
  </si>
  <si>
    <t xml:space="preserve">#7DZN89 </t>
  </si>
  <si>
    <t xml:space="preserve">#7GH0CD </t>
  </si>
  <si>
    <t xml:space="preserve">#7HHMB1 </t>
  </si>
  <si>
    <t xml:space="preserve">#7MKFGP </t>
  </si>
  <si>
    <t xml:space="preserve">#7MW7ZK </t>
  </si>
  <si>
    <t xml:space="preserve">#7V5KZS </t>
  </si>
  <si>
    <t xml:space="preserve">#8KDZM7 </t>
  </si>
  <si>
    <t xml:space="preserve">#8Q09L8 </t>
  </si>
  <si>
    <t xml:space="preserve">#8VBQVM </t>
  </si>
  <si>
    <t xml:space="preserve">RILEY K </t>
  </si>
  <si>
    <t xml:space="preserve">#3215119 </t>
  </si>
  <si>
    <t xml:space="preserve">#3207338 </t>
  </si>
  <si>
    <t xml:space="preserve">#3199506 </t>
  </si>
  <si>
    <t xml:space="preserve">#3205611 </t>
  </si>
  <si>
    <t xml:space="preserve">#3215557 </t>
  </si>
  <si>
    <t xml:space="preserve">#3203815 </t>
  </si>
  <si>
    <t xml:space="preserve">#3214339 </t>
  </si>
  <si>
    <t xml:space="preserve">#3225895 </t>
  </si>
  <si>
    <t xml:space="preserve">#3236248 </t>
  </si>
  <si>
    <t xml:space="preserve">#3233066 </t>
  </si>
  <si>
    <t xml:space="preserve">#3235763 </t>
  </si>
  <si>
    <t xml:space="preserve">#3222693 </t>
  </si>
  <si>
    <t xml:space="preserve">#3235271 </t>
  </si>
  <si>
    <t xml:space="preserve">#3227826 </t>
  </si>
  <si>
    <t xml:space="preserve">#3230678 </t>
  </si>
  <si>
    <t xml:space="preserve">#3236137 </t>
  </si>
  <si>
    <t xml:space="preserve">#3282089 </t>
  </si>
  <si>
    <t xml:space="preserve">#3296234 </t>
  </si>
  <si>
    <t xml:space="preserve">#3300438 </t>
  </si>
  <si>
    <t xml:space="preserve">#3303289 </t>
  </si>
  <si>
    <t xml:space="preserve">#3276873 </t>
  </si>
  <si>
    <t xml:space="preserve">#3282077 </t>
  </si>
  <si>
    <t xml:space="preserve">#3300442 </t>
  </si>
  <si>
    <t xml:space="preserve">#3276864 </t>
  </si>
  <si>
    <t xml:space="preserve">#3292232 </t>
  </si>
  <si>
    <t xml:space="preserve">#3300872 </t>
  </si>
  <si>
    <t xml:space="preserve">#3282084 </t>
  </si>
  <si>
    <t xml:space="preserve">#3324116 </t>
  </si>
  <si>
    <t xml:space="preserve">#3316526 </t>
  </si>
  <si>
    <t xml:space="preserve">#3313410 </t>
  </si>
  <si>
    <t xml:space="preserve">#3328790 </t>
  </si>
  <si>
    <t xml:space="preserve">#3339871 </t>
  </si>
  <si>
    <t xml:space="preserve">#3332562 </t>
  </si>
  <si>
    <t xml:space="preserve">#3331247 </t>
  </si>
  <si>
    <t xml:space="preserve">#3328783 </t>
  </si>
  <si>
    <t xml:space="preserve">#3339237 </t>
  </si>
  <si>
    <t xml:space="preserve">#3350132 </t>
  </si>
  <si>
    <t xml:space="preserve">#3351861 </t>
  </si>
  <si>
    <t xml:space="preserve">#3344572 </t>
  </si>
  <si>
    <t xml:space="preserve">#3355462 </t>
  </si>
  <si>
    <t xml:space="preserve">#3373697 </t>
  </si>
  <si>
    <t xml:space="preserve">#3377972 </t>
  </si>
  <si>
    <t xml:space="preserve">#3384696 </t>
  </si>
  <si>
    <t xml:space="preserve">#3372547 </t>
  </si>
  <si>
    <t xml:space="preserve">#3390355 </t>
  </si>
  <si>
    <t xml:space="preserve">#3375397 </t>
  </si>
  <si>
    <t xml:space="preserve">#3403132 </t>
  </si>
  <si>
    <t xml:space="preserve">#3420294 </t>
  </si>
  <si>
    <t xml:space="preserve">#3398274 </t>
  </si>
  <si>
    <t xml:space="preserve">#3418354 </t>
  </si>
  <si>
    <t xml:space="preserve">#3403179 </t>
  </si>
  <si>
    <t xml:space="preserve">#3398270 </t>
  </si>
  <si>
    <t xml:space="preserve">#3412347 </t>
  </si>
  <si>
    <t xml:space="preserve">RINELLA K </t>
  </si>
  <si>
    <t xml:space="preserve">#6FXRMY </t>
  </si>
  <si>
    <t xml:space="preserve">#6FJNF4 </t>
  </si>
  <si>
    <t xml:space="preserve">#6KPGB2 </t>
  </si>
  <si>
    <t xml:space="preserve">#6NW6KZ </t>
  </si>
  <si>
    <t xml:space="preserve">#6N5VZK </t>
  </si>
  <si>
    <t xml:space="preserve">#6R6T4M </t>
  </si>
  <si>
    <t xml:space="preserve">#6RHJSN </t>
  </si>
  <si>
    <t xml:space="preserve">#6THQHR </t>
  </si>
  <si>
    <t xml:space="preserve">#6TW74Y </t>
  </si>
  <si>
    <t xml:space="preserve">#6WH5GQ </t>
  </si>
  <si>
    <t xml:space="preserve">#3204614 </t>
  </si>
  <si>
    <t xml:space="preserve">#3208778 </t>
  </si>
  <si>
    <t xml:space="preserve">#3209640 </t>
  </si>
  <si>
    <t xml:space="preserve">#3214127 </t>
  </si>
  <si>
    <t xml:space="preserve">#3206148 </t>
  </si>
  <si>
    <t xml:space="preserve">#3184916 </t>
  </si>
  <si>
    <t xml:space="preserve">#73VDB3 </t>
  </si>
  <si>
    <t xml:space="preserve">#3230788 </t>
  </si>
  <si>
    <t xml:space="preserve">#3228824 </t>
  </si>
  <si>
    <t xml:space="preserve">#3226609 </t>
  </si>
  <si>
    <t xml:space="preserve">#3219204 </t>
  </si>
  <si>
    <t xml:space="preserve">#3223212 </t>
  </si>
  <si>
    <t xml:space="preserve">#3225159 </t>
  </si>
  <si>
    <t xml:space="preserve">#7CS8ZT </t>
  </si>
  <si>
    <t xml:space="preserve">#7F0Q0B </t>
  </si>
  <si>
    <t xml:space="preserve">#3295263 </t>
  </si>
  <si>
    <t xml:space="preserve">#3297356 </t>
  </si>
  <si>
    <t xml:space="preserve">#3299990 </t>
  </si>
  <si>
    <t xml:space="preserve">#3289224 </t>
  </si>
  <si>
    <t xml:space="preserve">#3294973 </t>
  </si>
  <si>
    <t xml:space="preserve">#3285034 </t>
  </si>
  <si>
    <t xml:space="preserve">#3301108 </t>
  </si>
  <si>
    <t xml:space="preserve">#3309636 </t>
  </si>
  <si>
    <t xml:space="preserve">#7PGRSF </t>
  </si>
  <si>
    <t xml:space="preserve">#7K88F0 </t>
  </si>
  <si>
    <t xml:space="preserve">#3340456 </t>
  </si>
  <si>
    <t xml:space="preserve">#3319454 </t>
  </si>
  <si>
    <t xml:space="preserve">#3333232 </t>
  </si>
  <si>
    <t xml:space="preserve">#3323910 </t>
  </si>
  <si>
    <t xml:space="preserve">#3318256 </t>
  </si>
  <si>
    <t xml:space="preserve">#7WJWKG </t>
  </si>
  <si>
    <t xml:space="preserve">#7RVM8T </t>
  </si>
  <si>
    <t xml:space="preserve">#7Y0KT2 </t>
  </si>
  <si>
    <t xml:space="preserve">#7YR0VV </t>
  </si>
  <si>
    <t xml:space="preserve">#804NP4 </t>
  </si>
  <si>
    <t xml:space="preserve">#80RNBG </t>
  </si>
  <si>
    <t xml:space="preserve">#812H99 </t>
  </si>
  <si>
    <t xml:space="preserve">#3360175 </t>
  </si>
  <si>
    <t xml:space="preserve">#3353671 </t>
  </si>
  <si>
    <t xml:space="preserve">#8572D3 </t>
  </si>
  <si>
    <t xml:space="preserve">#87LM75 </t>
  </si>
  <si>
    <t xml:space="preserve">#88FKZT </t>
  </si>
  <si>
    <t xml:space="preserve">#8CY144 </t>
  </si>
  <si>
    <t xml:space="preserve">#8D6B6Y </t>
  </si>
  <si>
    <t xml:space="preserve">#3382982 </t>
  </si>
  <si>
    <t xml:space="preserve">#3368189 </t>
  </si>
  <si>
    <t xml:space="preserve">#3369095 </t>
  </si>
  <si>
    <t xml:space="preserve">#3380896 </t>
  </si>
  <si>
    <t xml:space="preserve">#3375686 </t>
  </si>
  <si>
    <t xml:space="preserve">#3382771 </t>
  </si>
  <si>
    <t xml:space="preserve">#3383889 </t>
  </si>
  <si>
    <t xml:space="preserve">#3364673 </t>
  </si>
  <si>
    <t xml:space="preserve">#8HW1V2 </t>
  </si>
  <si>
    <t xml:space="preserve">#8LTJRZ </t>
  </si>
  <si>
    <t xml:space="preserve">#8Q1717 </t>
  </si>
  <si>
    <t xml:space="preserve">#8K1H28 </t>
  </si>
  <si>
    <t xml:space="preserve">#8LWLPS </t>
  </si>
  <si>
    <t xml:space="preserve">#3398129 </t>
  </si>
  <si>
    <t xml:space="preserve">#3420761 </t>
  </si>
  <si>
    <t xml:space="preserve">#3417917 </t>
  </si>
  <si>
    <t xml:space="preserve">#3413153 </t>
  </si>
  <si>
    <t xml:space="preserve">#3411096 </t>
  </si>
  <si>
    <t xml:space="preserve">#3412731 </t>
  </si>
  <si>
    <t xml:space="preserve">#3405463 </t>
  </si>
  <si>
    <t xml:space="preserve">#8V422G </t>
  </si>
  <si>
    <t xml:space="preserve">#8RCDM6 </t>
  </si>
  <si>
    <t xml:space="preserve">RISER A </t>
  </si>
  <si>
    <t xml:space="preserve">#8SYLSG </t>
  </si>
  <si>
    <t xml:space="preserve">ROC T </t>
  </si>
  <si>
    <t xml:space="preserve">#3382528 </t>
  </si>
  <si>
    <t xml:space="preserve">#3409871 </t>
  </si>
  <si>
    <t xml:space="preserve">#3403766 </t>
  </si>
  <si>
    <t xml:space="preserve">RODRIGUEZ W </t>
  </si>
  <si>
    <t xml:space="preserve">#3206351 </t>
  </si>
  <si>
    <t xml:space="preserve">#3206349 </t>
  </si>
  <si>
    <t xml:space="preserve">#3210025 </t>
  </si>
  <si>
    <t xml:space="preserve">#3285009 </t>
  </si>
  <si>
    <t xml:space="preserve">#3317701 </t>
  </si>
  <si>
    <t xml:space="preserve">#3346089 </t>
  </si>
  <si>
    <t xml:space="preserve">ROSS L </t>
  </si>
  <si>
    <t xml:space="preserve">#6FY78Q </t>
  </si>
  <si>
    <t xml:space="preserve">#6J6PG9 </t>
  </si>
  <si>
    <t xml:space="preserve">#6KPY10 </t>
  </si>
  <si>
    <t xml:space="preserve">#6R4J90 </t>
  </si>
  <si>
    <t xml:space="preserve">#3204317 </t>
  </si>
  <si>
    <t xml:space="preserve">#3203793 </t>
  </si>
  <si>
    <t xml:space="preserve">#3207365 </t>
  </si>
  <si>
    <t xml:space="preserve">#3219907 </t>
  </si>
  <si>
    <t xml:space="preserve">#3211774 </t>
  </si>
  <si>
    <t xml:space="preserve">#3219633 </t>
  </si>
  <si>
    <t xml:space="preserve">#3215516 </t>
  </si>
  <si>
    <t xml:space="preserve">#3208773 </t>
  </si>
  <si>
    <t xml:space="preserve">#3206663 </t>
  </si>
  <si>
    <t xml:space="preserve">#3210464 </t>
  </si>
  <si>
    <t xml:space="preserve">#3224088 </t>
  </si>
  <si>
    <t xml:space="preserve">#3231565 </t>
  </si>
  <si>
    <t xml:space="preserve">#3239760 </t>
  </si>
  <si>
    <t xml:space="preserve">#3226689 </t>
  </si>
  <si>
    <t xml:space="preserve">#3228011 </t>
  </si>
  <si>
    <t xml:space="preserve">#3242820 </t>
  </si>
  <si>
    <t xml:space="preserve">#3231614 </t>
  </si>
  <si>
    <t xml:space="preserve">#3243958 </t>
  </si>
  <si>
    <t xml:space="preserve">#3237481 </t>
  </si>
  <si>
    <t xml:space="preserve">#3224324 </t>
  </si>
  <si>
    <t xml:space="preserve">#3220394 </t>
  </si>
  <si>
    <t xml:space="preserve">#3240933 </t>
  </si>
  <si>
    <t xml:space="preserve">#3228394 </t>
  </si>
  <si>
    <t xml:space="preserve">#79ZW95 </t>
  </si>
  <si>
    <t xml:space="preserve">#7JYVQ3 </t>
  </si>
  <si>
    <t xml:space="preserve">#7KBS1W </t>
  </si>
  <si>
    <t xml:space="preserve">#72J010 </t>
  </si>
  <si>
    <t xml:space="preserve">#3306378 </t>
  </si>
  <si>
    <t xml:space="preserve">#3296485 </t>
  </si>
  <si>
    <t xml:space="preserve">#3294785 </t>
  </si>
  <si>
    <t xml:space="preserve">#3301676 </t>
  </si>
  <si>
    <t xml:space="preserve">#3287885 </t>
  </si>
  <si>
    <t xml:space="preserve">#3300932 </t>
  </si>
  <si>
    <t xml:space="preserve">#3290141 </t>
  </si>
  <si>
    <t xml:space="preserve">#3284552 </t>
  </si>
  <si>
    <t xml:space="preserve">#3276971 </t>
  </si>
  <si>
    <t xml:space="preserve">#3330763 </t>
  </si>
  <si>
    <t xml:space="preserve">#3323301 </t>
  </si>
  <si>
    <t xml:space="preserve">#3328826 </t>
  </si>
  <si>
    <t xml:space="preserve">#3325943 </t>
  </si>
  <si>
    <t xml:space="preserve">#3338883 </t>
  </si>
  <si>
    <t xml:space="preserve">#3330779 </t>
  </si>
  <si>
    <t xml:space="preserve">#3314382 </t>
  </si>
  <si>
    <t xml:space="preserve">#3316050 </t>
  </si>
  <si>
    <t xml:space="preserve">#3318280 </t>
  </si>
  <si>
    <t xml:space="preserve">#3330680 </t>
  </si>
  <si>
    <t xml:space="preserve"> 09/30/19 12:58pm-TICKET FS00181086, MOVING, 233686408</t>
  </si>
  <si>
    <t xml:space="preserve">#7WK3RK </t>
  </si>
  <si>
    <t xml:space="preserve">#7Y8FSC </t>
  </si>
  <si>
    <t xml:space="preserve">#3356612 </t>
  </si>
  <si>
    <t xml:space="preserve">#3360224 </t>
  </si>
  <si>
    <t xml:space="preserve">#3343388 </t>
  </si>
  <si>
    <t xml:space="preserve">#3363744 </t>
  </si>
  <si>
    <t xml:space="preserve">#3361243 </t>
  </si>
  <si>
    <t xml:space="preserve">#3347995 </t>
  </si>
  <si>
    <t xml:space="preserve">#3362463 </t>
  </si>
  <si>
    <t xml:space="preserve">#3359573 </t>
  </si>
  <si>
    <t xml:space="preserve">#3358780 </t>
  </si>
  <si>
    <t xml:space="preserve">#3356607 </t>
  </si>
  <si>
    <t xml:space="preserve">#87NX1G </t>
  </si>
  <si>
    <t xml:space="preserve">#8B1XSC </t>
  </si>
  <si>
    <t xml:space="preserve">#8CTTCV </t>
  </si>
  <si>
    <t xml:space="preserve">#3389476 </t>
  </si>
  <si>
    <t xml:space="preserve">#3383063 </t>
  </si>
  <si>
    <t xml:space="preserve">#3376352 </t>
  </si>
  <si>
    <t xml:space="preserve">#3376334 </t>
  </si>
  <si>
    <t xml:space="preserve">#3370101 </t>
  </si>
  <si>
    <t xml:space="preserve">#3364614 </t>
  </si>
  <si>
    <t xml:space="preserve">#3364106 </t>
  </si>
  <si>
    <t xml:space="preserve">#3390605 </t>
  </si>
  <si>
    <t xml:space="preserve">#3364102 </t>
  </si>
  <si>
    <t xml:space="preserve">#3364099 </t>
  </si>
  <si>
    <t xml:space="preserve">#3380520 </t>
  </si>
  <si>
    <t xml:space="preserve">#3370623 </t>
  </si>
  <si>
    <t xml:space="preserve">#3386113 </t>
  </si>
  <si>
    <t xml:space="preserve">#3364095 </t>
  </si>
  <si>
    <t xml:space="preserve">#8FZH8N </t>
  </si>
  <si>
    <t xml:space="preserve">#3421070 </t>
  </si>
  <si>
    <t xml:space="preserve">#3414069 </t>
  </si>
  <si>
    <t xml:space="preserve">#3414303 </t>
  </si>
  <si>
    <t xml:space="preserve">#3403139 </t>
  </si>
  <si>
    <t xml:space="preserve">#3414296 </t>
  </si>
  <si>
    <t xml:space="preserve">#3398990 </t>
  </si>
  <si>
    <t xml:space="preserve">#3395508 </t>
  </si>
  <si>
    <t xml:space="preserve">#3414307 </t>
  </si>
  <si>
    <t xml:space="preserve">#3414305 </t>
  </si>
  <si>
    <t xml:space="preserve">SADLER D </t>
  </si>
  <si>
    <t xml:space="preserve">#3209236 </t>
  </si>
  <si>
    <t xml:space="preserve">Samantha Wilmart </t>
  </si>
  <si>
    <t xml:space="preserve">#3261241 </t>
  </si>
  <si>
    <t xml:space="preserve">#3270820 </t>
  </si>
  <si>
    <t xml:space="preserve">#3249682 </t>
  </si>
  <si>
    <t xml:space="preserve">#3261243 </t>
  </si>
  <si>
    <t xml:space="preserve">SAMOLINSKI P </t>
  </si>
  <si>
    <t xml:space="preserve">#3200741 </t>
  </si>
  <si>
    <t xml:space="preserve">#3221083 </t>
  </si>
  <si>
    <t xml:space="preserve">#3225514 </t>
  </si>
  <si>
    <t xml:space="preserve">#3296884 </t>
  </si>
  <si>
    <t xml:space="preserve">SAMPSON J </t>
  </si>
  <si>
    <t xml:space="preserve">#3212960 </t>
  </si>
  <si>
    <t xml:space="preserve">#3203789 </t>
  </si>
  <si>
    <t xml:space="preserve">#3236246 </t>
  </si>
  <si>
    <t xml:space="preserve">#3222944 </t>
  </si>
  <si>
    <t xml:space="preserve">#3230639 </t>
  </si>
  <si>
    <t xml:space="preserve">#3227894 </t>
  </si>
  <si>
    <t xml:space="preserve">#3279316 </t>
  </si>
  <si>
    <t xml:space="preserve">#7R3W8N </t>
  </si>
  <si>
    <t xml:space="preserve">#3322517 </t>
  </si>
  <si>
    <t xml:space="preserve">#3333784 </t>
  </si>
  <si>
    <t xml:space="preserve">#3317947 </t>
  </si>
  <si>
    <t xml:space="preserve">#3326404 </t>
  </si>
  <si>
    <t xml:space="preserve">#3338115 </t>
  </si>
  <si>
    <t xml:space="preserve">#3340042 </t>
  </si>
  <si>
    <t xml:space="preserve">#3361053 </t>
  </si>
  <si>
    <t xml:space="preserve">#3356504 </t>
  </si>
  <si>
    <t xml:space="preserve">#3370472 </t>
  </si>
  <si>
    <t xml:space="preserve">#3375716 </t>
  </si>
  <si>
    <t xml:space="preserve">#3365382 </t>
  </si>
  <si>
    <t xml:space="preserve">#3364626 </t>
  </si>
  <si>
    <t xml:space="preserve">#3401358 </t>
  </si>
  <si>
    <t xml:space="preserve">#3410109 </t>
  </si>
  <si>
    <t xml:space="preserve">#8S13N9 </t>
  </si>
  <si>
    <t xml:space="preserve">SANFORD M </t>
  </si>
  <si>
    <t xml:space="preserve">#3351260 </t>
  </si>
  <si>
    <t xml:space="preserve">Sara Simmers </t>
  </si>
  <si>
    <t xml:space="preserve">#3226721 </t>
  </si>
  <si>
    <t xml:space="preserve">#3234943 </t>
  </si>
  <si>
    <t xml:space="preserve">Sarah Stroemel </t>
  </si>
  <si>
    <t xml:space="preserve">#3268912 </t>
  </si>
  <si>
    <t xml:space="preserve">#3250129 </t>
  </si>
  <si>
    <t xml:space="preserve">#3268916 </t>
  </si>
  <si>
    <t xml:space="preserve">#3250217 </t>
  </si>
  <si>
    <t xml:space="preserve">#3246694 </t>
  </si>
  <si>
    <t xml:space="preserve">SCHMIDLIN J </t>
  </si>
  <si>
    <t xml:space="preserve">#6CWHMM </t>
  </si>
  <si>
    <t xml:space="preserve">#3243798 </t>
  </si>
  <si>
    <t xml:space="preserve">#3235432 </t>
  </si>
  <si>
    <t xml:space="preserve">#3240857 </t>
  </si>
  <si>
    <t xml:space="preserve">#3230709 </t>
  </si>
  <si>
    <t xml:space="preserve">#3236017 </t>
  </si>
  <si>
    <t xml:space="preserve">#3236754 </t>
  </si>
  <si>
    <t xml:space="preserve">SCHMIDT R </t>
  </si>
  <si>
    <t xml:space="preserve">#6FK65C </t>
  </si>
  <si>
    <t xml:space="preserve">#6XRZZZ </t>
  </si>
  <si>
    <t xml:space="preserve">#75F7BZ </t>
  </si>
  <si>
    <t xml:space="preserve">#76PRCP </t>
  </si>
  <si>
    <t xml:space="preserve">#723YBP </t>
  </si>
  <si>
    <t xml:space="preserve">#3227528 </t>
  </si>
  <si>
    <t xml:space="preserve">#3227029 </t>
  </si>
  <si>
    <t>G25 0198 01 MIPAA MIPPA - Medicare Improve for Patients &amp; Providers</t>
  </si>
  <si>
    <t xml:space="preserve">#3316002 </t>
  </si>
  <si>
    <t xml:space="preserve">#3332283 </t>
  </si>
  <si>
    <t xml:space="preserve">#3318674 </t>
  </si>
  <si>
    <t xml:space="preserve">#3326985 </t>
  </si>
  <si>
    <t xml:space="preserve">#3322942 </t>
  </si>
  <si>
    <t xml:space="preserve">#3356785 </t>
  </si>
  <si>
    <t xml:space="preserve">#3354855 </t>
  </si>
  <si>
    <t xml:space="preserve">#3354032 </t>
  </si>
  <si>
    <t xml:space="preserve">#3384238 </t>
  </si>
  <si>
    <t xml:space="preserve">SCOVILL S </t>
  </si>
  <si>
    <t xml:space="preserve">#6CKV52 </t>
  </si>
  <si>
    <t xml:space="preserve">#3202804 </t>
  </si>
  <si>
    <t xml:space="preserve">#3215397 </t>
  </si>
  <si>
    <t xml:space="preserve">#3206294 </t>
  </si>
  <si>
    <t xml:space="preserve">#3220282 </t>
  </si>
  <si>
    <t xml:space="preserve">#3213449 </t>
  </si>
  <si>
    <t xml:space="preserve">#3202816 </t>
  </si>
  <si>
    <t xml:space="preserve">#3217143 </t>
  </si>
  <si>
    <t xml:space="preserve">#3211464 </t>
  </si>
  <si>
    <t xml:space="preserve">#3200779 </t>
  </si>
  <si>
    <t xml:space="preserve">#3218821 </t>
  </si>
  <si>
    <t xml:space="preserve">#3202810 </t>
  </si>
  <si>
    <t xml:space="preserve">#3242141 </t>
  </si>
  <si>
    <t xml:space="preserve">#3224903 </t>
  </si>
  <si>
    <t xml:space="preserve">#3230123 </t>
  </si>
  <si>
    <t xml:space="preserve">#3233971 </t>
  </si>
  <si>
    <t xml:space="preserve">#3222174 </t>
  </si>
  <si>
    <t xml:space="preserve">#3222172 </t>
  </si>
  <si>
    <t xml:space="preserve">#3227710 </t>
  </si>
  <si>
    <t xml:space="preserve">#3240407 </t>
  </si>
  <si>
    <t xml:space="preserve">#3239380 </t>
  </si>
  <si>
    <t xml:space="preserve">#3304720 </t>
  </si>
  <si>
    <t xml:space="preserve">#3299191 </t>
  </si>
  <si>
    <t xml:space="preserve">#3280637 </t>
  </si>
  <si>
    <t xml:space="preserve">#3284789 </t>
  </si>
  <si>
    <t xml:space="preserve">#3299189 </t>
  </si>
  <si>
    <t xml:space="preserve">#3299185 </t>
  </si>
  <si>
    <t xml:space="preserve">#3277525 </t>
  </si>
  <si>
    <t xml:space="preserve">#3304724 </t>
  </si>
  <si>
    <t xml:space="preserve">#3297205 </t>
  </si>
  <si>
    <t xml:space="preserve">#3310684 </t>
  </si>
  <si>
    <t xml:space="preserve">#3299187 </t>
  </si>
  <si>
    <t xml:space="preserve">#3328402 </t>
  </si>
  <si>
    <t xml:space="preserve">#3312349 </t>
  </si>
  <si>
    <t xml:space="preserve">#3330544 </t>
  </si>
  <si>
    <t xml:space="preserve">#3311714 </t>
  </si>
  <si>
    <t xml:space="preserve">#3340374 </t>
  </si>
  <si>
    <t xml:space="preserve">#3322263 </t>
  </si>
  <si>
    <t xml:space="preserve">#3315365 </t>
  </si>
  <si>
    <t xml:space="preserve">#3331011 </t>
  </si>
  <si>
    <t xml:space="preserve">#3336546 </t>
  </si>
  <si>
    <t xml:space="preserve">#3312345 </t>
  </si>
  <si>
    <t xml:space="preserve">#3340378 </t>
  </si>
  <si>
    <t xml:space="preserve">#3350044 </t>
  </si>
  <si>
    <t xml:space="preserve">#3358853 </t>
  </si>
  <si>
    <t xml:space="preserve">#3358445 </t>
  </si>
  <si>
    <t xml:space="preserve">#3355101 </t>
  </si>
  <si>
    <t xml:space="preserve">#3350016 </t>
  </si>
  <si>
    <t xml:space="preserve">#3340376 </t>
  </si>
  <si>
    <t xml:space="preserve">#3340380 </t>
  </si>
  <si>
    <t xml:space="preserve">#3360964 </t>
  </si>
  <si>
    <t xml:space="preserve">#3362381 </t>
  </si>
  <si>
    <t xml:space="preserve">#3356514 </t>
  </si>
  <si>
    <t xml:space="preserve">#3362411 </t>
  </si>
  <si>
    <t xml:space="preserve">#3372627 </t>
  </si>
  <si>
    <t xml:space="preserve">#3374887 </t>
  </si>
  <si>
    <t xml:space="preserve">#3376193 </t>
  </si>
  <si>
    <t xml:space="preserve">#3362389 </t>
  </si>
  <si>
    <t xml:space="preserve">#3362419 </t>
  </si>
  <si>
    <t xml:space="preserve">#3376195 </t>
  </si>
  <si>
    <t xml:space="preserve">#3364938 </t>
  </si>
  <si>
    <t xml:space="preserve">#3376197 </t>
  </si>
  <si>
    <t xml:space="preserve">#3376186 </t>
  </si>
  <si>
    <t xml:space="preserve">#3362387 </t>
  </si>
  <si>
    <t xml:space="preserve">#3364940 </t>
  </si>
  <si>
    <t xml:space="preserve">#3362426 </t>
  </si>
  <si>
    <t xml:space="preserve">#3395178 </t>
  </si>
  <si>
    <t xml:space="preserve">#3393542 </t>
  </si>
  <si>
    <t xml:space="preserve">#3420637 </t>
  </si>
  <si>
    <t xml:space="preserve">#3418150 </t>
  </si>
  <si>
    <t xml:space="preserve">#3419265 </t>
  </si>
  <si>
    <t xml:space="preserve">#3411266 </t>
  </si>
  <si>
    <t xml:space="preserve">#3398060 </t>
  </si>
  <si>
    <t xml:space="preserve">#3402600 </t>
  </si>
  <si>
    <t xml:space="preserve">#3417473 </t>
  </si>
  <si>
    <t xml:space="preserve">#3410171 </t>
  </si>
  <si>
    <t xml:space="preserve">#3402596 </t>
  </si>
  <si>
    <t xml:space="preserve">#3401452 </t>
  </si>
  <si>
    <t xml:space="preserve">SIEFFERT K </t>
  </si>
  <si>
    <t xml:space="preserve">#3277568 </t>
  </si>
  <si>
    <t xml:space="preserve">#3406715 </t>
  </si>
  <si>
    <t xml:space="preserve">SIMMERS S </t>
  </si>
  <si>
    <t xml:space="preserve">#3197268 </t>
  </si>
  <si>
    <t xml:space="preserve">#3197266 </t>
  </si>
  <si>
    <t xml:space="preserve">#3197270 </t>
  </si>
  <si>
    <t xml:space="preserve">#3210251 </t>
  </si>
  <si>
    <t xml:space="preserve">#3206273 </t>
  </si>
  <si>
    <t xml:space="preserve">#3206281 </t>
  </si>
  <si>
    <t xml:space="preserve">#3226694 </t>
  </si>
  <si>
    <t xml:space="preserve">#3226687 </t>
  </si>
  <si>
    <t xml:space="preserve">#7K6HC2 </t>
  </si>
  <si>
    <t xml:space="preserve">#3306863 </t>
  </si>
  <si>
    <t xml:space="preserve">#3255291 </t>
  </si>
  <si>
    <t xml:space="preserve">#3300915 </t>
  </si>
  <si>
    <t xml:space="preserve">#3255293 </t>
  </si>
  <si>
    <t xml:space="preserve">#3344897 </t>
  </si>
  <si>
    <t xml:space="preserve">#3365235 </t>
  </si>
  <si>
    <t xml:space="preserve">#3365244 </t>
  </si>
  <si>
    <t xml:space="preserve">#3405470 </t>
  </si>
  <si>
    <t>G25 0163 01 AD EHA 19 - YFS - Administration (inactive)</t>
  </si>
  <si>
    <t xml:space="preserve">SIMMONS B </t>
  </si>
  <si>
    <t xml:space="preserve">#6L6D8C </t>
  </si>
  <si>
    <t xml:space="preserve">#73QXQ2 </t>
  </si>
  <si>
    <t xml:space="preserve">SINGER K </t>
  </si>
  <si>
    <t xml:space="preserve">#3205865 </t>
  </si>
  <si>
    <t xml:space="preserve">#3330809 </t>
  </si>
  <si>
    <t xml:space="preserve">#3330805 </t>
  </si>
  <si>
    <t xml:space="preserve">SKIBA J </t>
  </si>
  <si>
    <t xml:space="preserve">#3194350 </t>
  </si>
  <si>
    <t xml:space="preserve">#3201123 </t>
  </si>
  <si>
    <t xml:space="preserve">#3198326 </t>
  </si>
  <si>
    <t xml:space="preserve">#3196662 </t>
  </si>
  <si>
    <t xml:space="preserve">#3213894 </t>
  </si>
  <si>
    <t xml:space="preserve">#3229781 </t>
  </si>
  <si>
    <t xml:space="preserve">#3205424 </t>
  </si>
  <si>
    <t xml:space="preserve">#3207012 </t>
  </si>
  <si>
    <t xml:space="preserve">#3207191 </t>
  </si>
  <si>
    <t xml:space="preserve">#3207014 </t>
  </si>
  <si>
    <t xml:space="preserve">#3205426 </t>
  </si>
  <si>
    <t xml:space="preserve">#3232960 </t>
  </si>
  <si>
    <t xml:space="preserve">#3287082 </t>
  </si>
  <si>
    <t xml:space="preserve">#3278401 </t>
  </si>
  <si>
    <t xml:space="preserve">#3270033 </t>
  </si>
  <si>
    <t xml:space="preserve">#3277078 </t>
  </si>
  <si>
    <t xml:space="preserve">#3296431 </t>
  </si>
  <si>
    <t xml:space="preserve">#3296296 </t>
  </si>
  <si>
    <t xml:space="preserve">#3282784 </t>
  </si>
  <si>
    <t xml:space="preserve">#3315637 </t>
  </si>
  <si>
    <t xml:space="preserve">#3343629 </t>
  </si>
  <si>
    <t xml:space="preserve">#3326307 </t>
  </si>
  <si>
    <t xml:space="preserve">#3343215 </t>
  </si>
  <si>
    <t xml:space="preserve">#3352362 </t>
  </si>
  <si>
    <t xml:space="preserve">#3326303 </t>
  </si>
  <si>
    <t xml:space="preserve">#3356570 </t>
  </si>
  <si>
    <t xml:space="preserve">#3368709 </t>
  </si>
  <si>
    <t xml:space="preserve">#3354500 </t>
  </si>
  <si>
    <t xml:space="preserve">#3368707 </t>
  </si>
  <si>
    <t xml:space="preserve">#3369055 </t>
  </si>
  <si>
    <t xml:space="preserve">SLATER C </t>
  </si>
  <si>
    <t xml:space="preserve">#6LK7RG </t>
  </si>
  <si>
    <t xml:space="preserve">SMITH M </t>
  </si>
  <si>
    <t xml:space="preserve">#3198270 </t>
  </si>
  <si>
    <t xml:space="preserve">#3202724 </t>
  </si>
  <si>
    <t xml:space="preserve">#3230318 </t>
  </si>
  <si>
    <t xml:space="preserve">#3213414 </t>
  </si>
  <si>
    <t xml:space="preserve">#3290005 </t>
  </si>
  <si>
    <t xml:space="preserve">#3299640 </t>
  </si>
  <si>
    <t xml:space="preserve">#3308545 </t>
  </si>
  <si>
    <t xml:space="preserve">#3314907 </t>
  </si>
  <si>
    <t xml:space="preserve">#3361444 </t>
  </si>
  <si>
    <t xml:space="preserve">#3358858 </t>
  </si>
  <si>
    <t xml:space="preserve">#3360111 </t>
  </si>
  <si>
    <t xml:space="preserve">#3369616 </t>
  </si>
  <si>
    <t xml:space="preserve">#3364533 </t>
  </si>
  <si>
    <t xml:space="preserve">#3367786 </t>
  </si>
  <si>
    <t xml:space="preserve">#3364548 </t>
  </si>
  <si>
    <t xml:space="preserve">#3387562 </t>
  </si>
  <si>
    <t xml:space="preserve">#3370537 </t>
  </si>
  <si>
    <t xml:space="preserve">#3387554 </t>
  </si>
  <si>
    <t xml:space="preserve">#3416533 </t>
  </si>
  <si>
    <t xml:space="preserve">#3412768 </t>
  </si>
  <si>
    <t xml:space="preserve">SPENCER A </t>
  </si>
  <si>
    <t xml:space="preserve">#3211356 </t>
  </si>
  <si>
    <t xml:space="preserve">#3210382 </t>
  </si>
  <si>
    <t xml:space="preserve">#3217608 </t>
  </si>
  <si>
    <t xml:space="preserve">#3219173 </t>
  </si>
  <si>
    <t xml:space="preserve">#3207244 </t>
  </si>
  <si>
    <t xml:space="preserve">#3209736 </t>
  </si>
  <si>
    <t xml:space="preserve">#3213192 </t>
  </si>
  <si>
    <t xml:space="preserve">#3206131 </t>
  </si>
  <si>
    <t xml:space="preserve">#70SLPD </t>
  </si>
  <si>
    <t xml:space="preserve">#3221494 </t>
  </si>
  <si>
    <t xml:space="preserve">#3221803 </t>
  </si>
  <si>
    <t xml:space="preserve">#3242139 </t>
  </si>
  <si>
    <t xml:space="preserve">#3229161 </t>
  </si>
  <si>
    <t xml:space="preserve">#3236665 </t>
  </si>
  <si>
    <t xml:space="preserve">#3240592 </t>
  </si>
  <si>
    <t xml:space="preserve">#7GF45B </t>
  </si>
  <si>
    <t xml:space="preserve">#6YDR15 </t>
  </si>
  <si>
    <t xml:space="preserve">#6YTQST </t>
  </si>
  <si>
    <t xml:space="preserve">#3303213 </t>
  </si>
  <si>
    <t xml:space="preserve">#3279360 </t>
  </si>
  <si>
    <t xml:space="preserve">#3294732 </t>
  </si>
  <si>
    <t xml:space="preserve">#3294092 </t>
  </si>
  <si>
    <t xml:space="preserve">#3301674 </t>
  </si>
  <si>
    <t xml:space="preserve">#3276947 </t>
  </si>
  <si>
    <t xml:space="preserve">#3296959 </t>
  </si>
  <si>
    <t xml:space="preserve">#3303211 </t>
  </si>
  <si>
    <t xml:space="preserve">#3317999 </t>
  </si>
  <si>
    <t xml:space="preserve">#3311722 </t>
  </si>
  <si>
    <t xml:space="preserve">#3361817 </t>
  </si>
  <si>
    <t xml:space="preserve">#3353456 </t>
  </si>
  <si>
    <t xml:space="preserve">#3360181 </t>
  </si>
  <si>
    <t xml:space="preserve">#8D52K0 </t>
  </si>
  <si>
    <t xml:space="preserve">#3375127 </t>
  </si>
  <si>
    <t xml:space="preserve">#3363912 </t>
  </si>
  <si>
    <t xml:space="preserve">#3397022 </t>
  </si>
  <si>
    <t xml:space="preserve">#3412247 </t>
  </si>
  <si>
    <t xml:space="preserve">#3397931 </t>
  </si>
  <si>
    <t xml:space="preserve">SROUFE J </t>
  </si>
  <si>
    <t xml:space="preserve">#6NG147 </t>
  </si>
  <si>
    <t xml:space="preserve">#3204851 </t>
  </si>
  <si>
    <t xml:space="preserve">#3223106 </t>
  </si>
  <si>
    <t xml:space="preserve">#3243229 </t>
  </si>
  <si>
    <t xml:space="preserve">#3229325 </t>
  </si>
  <si>
    <t xml:space="preserve">#3231082 </t>
  </si>
  <si>
    <t xml:space="preserve">#3225031 </t>
  </si>
  <si>
    <t xml:space="preserve">#3295044 </t>
  </si>
  <si>
    <t xml:space="preserve">#3317370 </t>
  </si>
  <si>
    <t xml:space="preserve">#3351401 </t>
  </si>
  <si>
    <t xml:space="preserve">#3340168 </t>
  </si>
  <si>
    <t xml:space="preserve">#3394987 </t>
  </si>
  <si>
    <t xml:space="preserve">#3406646 </t>
  </si>
  <si>
    <t xml:space="preserve">#3256121 </t>
  </si>
  <si>
    <t xml:space="preserve">#3258219 </t>
  </si>
  <si>
    <t xml:space="preserve">#3269036 </t>
  </si>
  <si>
    <t xml:space="preserve">#3254696 </t>
  </si>
  <si>
    <t xml:space="preserve">#3253531 </t>
  </si>
  <si>
    <t xml:space="preserve">#3246581 </t>
  </si>
  <si>
    <t xml:space="preserve">#3268230 </t>
  </si>
  <si>
    <t xml:space="preserve">Stefannie Henderson </t>
  </si>
  <si>
    <t xml:space="preserve">#3271741 </t>
  </si>
  <si>
    <t xml:space="preserve">#3264715 </t>
  </si>
  <si>
    <t xml:space="preserve">#3251217 </t>
  </si>
  <si>
    <t xml:space="preserve">#3273415 </t>
  </si>
  <si>
    <t xml:space="preserve">#3266080 </t>
  </si>
  <si>
    <t xml:space="preserve">Stefany Newman </t>
  </si>
  <si>
    <t xml:space="preserve">#3254637 </t>
  </si>
  <si>
    <t xml:space="preserve">#3248385 </t>
  </si>
  <si>
    <t xml:space="preserve">stephanie manfre </t>
  </si>
  <si>
    <t xml:space="preserve">#3249332 </t>
  </si>
  <si>
    <t xml:space="preserve">#3270226 </t>
  </si>
  <si>
    <t xml:space="preserve">Steve Hathaway </t>
  </si>
  <si>
    <t xml:space="preserve">#3255190 </t>
  </si>
  <si>
    <t xml:space="preserve">#3251399 </t>
  </si>
  <si>
    <t xml:space="preserve">#3270587 </t>
  </si>
  <si>
    <t xml:space="preserve">STROEMEL S </t>
  </si>
  <si>
    <t xml:space="preserve">#6C5BNJ </t>
  </si>
  <si>
    <t xml:space="preserve">#3211058 </t>
  </si>
  <si>
    <t xml:space="preserve">#3210408 </t>
  </si>
  <si>
    <t xml:space="preserve">#3204775 </t>
  </si>
  <si>
    <t xml:space="preserve">#3204767 </t>
  </si>
  <si>
    <t xml:space="preserve">#3231661 </t>
  </si>
  <si>
    <t xml:space="preserve">#3231659 </t>
  </si>
  <si>
    <t xml:space="preserve">#3240551 </t>
  </si>
  <si>
    <t xml:space="preserve">#3223305 </t>
  </si>
  <si>
    <t xml:space="preserve">#3277008 </t>
  </si>
  <si>
    <t xml:space="preserve">#3299590 </t>
  </si>
  <si>
    <t xml:space="preserve">#7PDHM5 </t>
  </si>
  <si>
    <t xml:space="preserve">#3309552 </t>
  </si>
  <si>
    <t xml:space="preserve">#3331779 </t>
  </si>
  <si>
    <t xml:space="preserve">#3309554 </t>
  </si>
  <si>
    <t xml:space="preserve">#3331781 </t>
  </si>
  <si>
    <t xml:space="preserve">#3323562 </t>
  </si>
  <si>
    <t xml:space="preserve">#3343236 </t>
  </si>
  <si>
    <t xml:space="preserve">#3343238 </t>
  </si>
  <si>
    <t xml:space="preserve">#3361843 </t>
  </si>
  <si>
    <t xml:space="preserve">#3343247 </t>
  </si>
  <si>
    <t xml:space="preserve">#3386362 </t>
  </si>
  <si>
    <t xml:space="preserve">#3389737 </t>
  </si>
  <si>
    <t xml:space="preserve">#3416397 </t>
  </si>
  <si>
    <t xml:space="preserve">#3414126 </t>
  </si>
  <si>
    <t xml:space="preserve">#3406745 </t>
  </si>
  <si>
    <t xml:space="preserve">#3419013 </t>
  </si>
  <si>
    <t xml:space="preserve">#3404763 </t>
  </si>
  <si>
    <t xml:space="preserve">#3413660 </t>
  </si>
  <si>
    <t xml:space="preserve">#3414124 </t>
  </si>
  <si>
    <t xml:space="preserve">#3412036 </t>
  </si>
  <si>
    <t>Low Gas fine-</t>
  </si>
  <si>
    <t xml:space="preserve">STROUGHTER R </t>
  </si>
  <si>
    <t xml:space="preserve">#8TBCRJ </t>
  </si>
  <si>
    <t xml:space="preserve">#8RB265 </t>
  </si>
  <si>
    <t xml:space="preserve">#3220010 </t>
  </si>
  <si>
    <t xml:space="preserve">#3210356 </t>
  </si>
  <si>
    <t xml:space="preserve">#3204702 </t>
  </si>
  <si>
    <t xml:space="preserve">#3200419 </t>
  </si>
  <si>
    <t xml:space="preserve">#3204038 </t>
  </si>
  <si>
    <t xml:space="preserve">#3213445 </t>
  </si>
  <si>
    <t xml:space="preserve">#3219461 </t>
  </si>
  <si>
    <t xml:space="preserve">#3214833 </t>
  </si>
  <si>
    <t xml:space="preserve">#3227025 </t>
  </si>
  <si>
    <t xml:space="preserve">#3225044 </t>
  </si>
  <si>
    <t xml:space="preserve">#3230334 </t>
  </si>
  <si>
    <t xml:space="preserve">#3214854 </t>
  </si>
  <si>
    <t xml:space="preserve">#3293460 </t>
  </si>
  <si>
    <t xml:space="preserve">#3295105 </t>
  </si>
  <si>
    <t xml:space="preserve">#3279773 </t>
  </si>
  <si>
    <t xml:space="preserve">#3309114 </t>
  </si>
  <si>
    <t xml:space="preserve">#3284777 </t>
  </si>
  <si>
    <t xml:space="preserve">#3293468 </t>
  </si>
  <si>
    <t xml:space="preserve">#3272529 </t>
  </si>
  <si>
    <t xml:space="preserve">#3300883 </t>
  </si>
  <si>
    <t xml:space="preserve">#3295107 </t>
  </si>
  <si>
    <t xml:space="preserve">#3279633 </t>
  </si>
  <si>
    <t xml:space="preserve">#3303840 </t>
  </si>
  <si>
    <t xml:space="preserve">#3322637 </t>
  </si>
  <si>
    <t xml:space="preserve">#3363734 </t>
  </si>
  <si>
    <t xml:space="preserve">#3381561 </t>
  </si>
  <si>
    <t xml:space="preserve">Timothy Drowne </t>
  </si>
  <si>
    <t xml:space="preserve">#3253493 </t>
  </si>
  <si>
    <t xml:space="preserve">#3258683 </t>
  </si>
  <si>
    <t xml:space="preserve">#3268441 </t>
  </si>
  <si>
    <t xml:space="preserve">#3269873 </t>
  </si>
  <si>
    <t xml:space="preserve">#3255156 </t>
  </si>
  <si>
    <t xml:space="preserve">#3270998 </t>
  </si>
  <si>
    <t xml:space="preserve">#3246688 </t>
  </si>
  <si>
    <t xml:space="preserve">TINA WASSON </t>
  </si>
  <si>
    <t xml:space="preserve">#201685 </t>
  </si>
  <si>
    <t xml:space="preserve">TURCHETTI R </t>
  </si>
  <si>
    <t xml:space="preserve">#3214329 </t>
  </si>
  <si>
    <t xml:space="preserve">#3215136 </t>
  </si>
  <si>
    <t xml:space="preserve">#3200163 </t>
  </si>
  <si>
    <t xml:space="preserve">#3209656 </t>
  </si>
  <si>
    <t xml:space="preserve">#3200161 </t>
  </si>
  <si>
    <t xml:space="preserve">#3213599 </t>
  </si>
  <si>
    <t xml:space="preserve">#3209650 </t>
  </si>
  <si>
    <t xml:space="preserve">#3213595 </t>
  </si>
  <si>
    <t xml:space="preserve">#3201840 </t>
  </si>
  <si>
    <t xml:space="preserve">#3207698 </t>
  </si>
  <si>
    <t xml:space="preserve">#3209646 </t>
  </si>
  <si>
    <t xml:space="preserve">#3215138 </t>
  </si>
  <si>
    <t xml:space="preserve">#3214315 </t>
  </si>
  <si>
    <t xml:space="preserve">#3240493 </t>
  </si>
  <si>
    <t xml:space="preserve">#3228285 </t>
  </si>
  <si>
    <t xml:space="preserve">#3240491 </t>
  </si>
  <si>
    <t xml:space="preserve">#3235862 </t>
  </si>
  <si>
    <t xml:space="preserve">#3228275 </t>
  </si>
  <si>
    <t xml:space="preserve">#3222189 </t>
  </si>
  <si>
    <t xml:space="preserve">#3228277 </t>
  </si>
  <si>
    <t xml:space="preserve">#3222201 </t>
  </si>
  <si>
    <t xml:space="preserve">#3233496 </t>
  </si>
  <si>
    <t xml:space="preserve">#3228088 </t>
  </si>
  <si>
    <t xml:space="preserve">#3233490 </t>
  </si>
  <si>
    <t xml:space="preserve">#3228281 </t>
  </si>
  <si>
    <t xml:space="preserve">#3280686 </t>
  </si>
  <si>
    <t xml:space="preserve">#3297498 </t>
  </si>
  <si>
    <t xml:space="preserve">#3297500 </t>
  </si>
  <si>
    <t xml:space="preserve">#3285155 </t>
  </si>
  <si>
    <t xml:space="preserve">#3292214 </t>
  </si>
  <si>
    <t xml:space="preserve">#3297494 </t>
  </si>
  <si>
    <t xml:space="preserve">#3304931 </t>
  </si>
  <si>
    <t xml:space="preserve">#3297496 </t>
  </si>
  <si>
    <t xml:space="preserve">#3292204 </t>
  </si>
  <si>
    <t xml:space="preserve">#3297484 </t>
  </si>
  <si>
    <t xml:space="preserve">#3292222 </t>
  </si>
  <si>
    <t xml:space="preserve">#3332731 </t>
  </si>
  <si>
    <t xml:space="preserve">#3328767 </t>
  </si>
  <si>
    <t xml:space="preserve">#3321894 </t>
  </si>
  <si>
    <t xml:space="preserve">#3321886 </t>
  </si>
  <si>
    <t xml:space="preserve">#3328765 </t>
  </si>
  <si>
    <t xml:space="preserve">#3333362 </t>
  </si>
  <si>
    <t xml:space="preserve">#3312373 </t>
  </si>
  <si>
    <t xml:space="preserve">#3321878 </t>
  </si>
  <si>
    <t xml:space="preserve">#3318400 </t>
  </si>
  <si>
    <t xml:space="preserve">#3349966 </t>
  </si>
  <si>
    <t xml:space="preserve">#3359425 </t>
  </si>
  <si>
    <t xml:space="preserve">#3354909 </t>
  </si>
  <si>
    <t xml:space="preserve">#3354917 </t>
  </si>
  <si>
    <t xml:space="preserve">#3362442 </t>
  </si>
  <si>
    <t xml:space="preserve">#3349972 </t>
  </si>
  <si>
    <t xml:space="preserve">#3349956 </t>
  </si>
  <si>
    <t xml:space="preserve">#3365773 </t>
  </si>
  <si>
    <t xml:space="preserve">#3365777 </t>
  </si>
  <si>
    <t xml:space="preserve">#3370615 </t>
  </si>
  <si>
    <t xml:space="preserve">#3365775 </t>
  </si>
  <si>
    <t xml:space="preserve">#3365779 </t>
  </si>
  <si>
    <t xml:space="preserve">#3380326 </t>
  </si>
  <si>
    <t xml:space="preserve">#8JKFMV </t>
  </si>
  <si>
    <t xml:space="preserve">#3406549 </t>
  </si>
  <si>
    <t xml:space="preserve">#3391874 </t>
  </si>
  <si>
    <t xml:space="preserve">#3391872 </t>
  </si>
  <si>
    <t xml:space="preserve">#3404050 </t>
  </si>
  <si>
    <t xml:space="preserve">#3404040 </t>
  </si>
  <si>
    <t xml:space="preserve">#3391878 </t>
  </si>
  <si>
    <t xml:space="preserve">#3391865 </t>
  </si>
  <si>
    <t xml:space="preserve">VALENTINE M </t>
  </si>
  <si>
    <t xml:space="preserve">#3215554 </t>
  </si>
  <si>
    <t xml:space="preserve">#3213824 </t>
  </si>
  <si>
    <t xml:space="preserve">#3219631 </t>
  </si>
  <si>
    <t xml:space="preserve">#3206857 </t>
  </si>
  <si>
    <t xml:space="preserve">#3214758 </t>
  </si>
  <si>
    <t xml:space="preserve">#3210338 </t>
  </si>
  <si>
    <t xml:space="preserve">#3204564 </t>
  </si>
  <si>
    <t xml:space="preserve">#3229241 </t>
  </si>
  <si>
    <t xml:space="preserve">#3224628 </t>
  </si>
  <si>
    <t xml:space="preserve">#3240977 </t>
  </si>
  <si>
    <t xml:space="preserve">#3241761 </t>
  </si>
  <si>
    <t xml:space="preserve">#3237454 </t>
  </si>
  <si>
    <t xml:space="preserve">#3230684 </t>
  </si>
  <si>
    <t xml:space="preserve">#3289987 </t>
  </si>
  <si>
    <t xml:space="preserve">#3289991 </t>
  </si>
  <si>
    <t xml:space="preserve">#3309505 </t>
  </si>
  <si>
    <t xml:space="preserve">#3300588 </t>
  </si>
  <si>
    <t xml:space="preserve">#3276886 </t>
  </si>
  <si>
    <t xml:space="preserve">#3279450 </t>
  </si>
  <si>
    <t xml:space="preserve">#3289983 </t>
  </si>
  <si>
    <t xml:space="preserve">#3300590 </t>
  </si>
  <si>
    <t xml:space="preserve">#3288084 </t>
  </si>
  <si>
    <t xml:space="preserve">#3277496 </t>
  </si>
  <si>
    <t xml:space="preserve">#3318652 </t>
  </si>
  <si>
    <t xml:space="preserve">#3318654 </t>
  </si>
  <si>
    <t xml:space="preserve">#3330610 </t>
  </si>
  <si>
    <t xml:space="preserve">#3339225 </t>
  </si>
  <si>
    <t xml:space="preserve">#3318656 </t>
  </si>
  <si>
    <t xml:space="preserve">#3332929 </t>
  </si>
  <si>
    <t xml:space="preserve">#3317565 </t>
  </si>
  <si>
    <t xml:space="preserve">#3331141 </t>
  </si>
  <si>
    <t xml:space="preserve">#3309622 </t>
  </si>
  <si>
    <t xml:space="preserve">#3311849 </t>
  </si>
  <si>
    <t xml:space="preserve">#3331115 </t>
  </si>
  <si>
    <t xml:space="preserve">#7Y883B </t>
  </si>
  <si>
    <t xml:space="preserve">#3344492 </t>
  </si>
  <si>
    <t xml:space="preserve">#3361424 </t>
  </si>
  <si>
    <t xml:space="preserve">#3344483 </t>
  </si>
  <si>
    <t xml:space="preserve">#3359706 </t>
  </si>
  <si>
    <t xml:space="preserve">#3344495 </t>
  </si>
  <si>
    <t xml:space="preserve">#3344490 </t>
  </si>
  <si>
    <t xml:space="preserve">#3370809 </t>
  </si>
  <si>
    <t xml:space="preserve">#3364857 </t>
  </si>
  <si>
    <t xml:space="preserve">#3377657 </t>
  </si>
  <si>
    <t xml:space="preserve">#3377659 </t>
  </si>
  <si>
    <t xml:space="preserve">#3377652 </t>
  </si>
  <si>
    <t xml:space="preserve">#3364855 </t>
  </si>
  <si>
    <t xml:space="preserve">#3364853 </t>
  </si>
  <si>
    <t xml:space="preserve">#3370807 </t>
  </si>
  <si>
    <t xml:space="preserve">#3383750 </t>
  </si>
  <si>
    <t xml:space="preserve">#3388639 </t>
  </si>
  <si>
    <t xml:space="preserve">#3417020 </t>
  </si>
  <si>
    <t xml:space="preserve">#3420645 </t>
  </si>
  <si>
    <t xml:space="preserve">VALTIERRA J </t>
  </si>
  <si>
    <t xml:space="preserve">#3416555 </t>
  </si>
  <si>
    <t xml:space="preserve">VANECK S </t>
  </si>
  <si>
    <t xml:space="preserve">#7KFL0P </t>
  </si>
  <si>
    <t xml:space="preserve">Victoria  Danielson </t>
  </si>
  <si>
    <t xml:space="preserve">#3253934 </t>
  </si>
  <si>
    <t xml:space="preserve">#3258689 </t>
  </si>
  <si>
    <t xml:space="preserve">#3258685 </t>
  </si>
  <si>
    <t xml:space="preserve">#3243425 </t>
  </si>
  <si>
    <t xml:space="preserve">#3253940 </t>
  </si>
  <si>
    <t xml:space="preserve">#3273639 </t>
  </si>
  <si>
    <t xml:space="preserve">#3249661 </t>
  </si>
  <si>
    <t xml:space="preserve">#3258691 </t>
  </si>
  <si>
    <t xml:space="preserve">#3265422 </t>
  </si>
  <si>
    <t xml:space="preserve">#3265420 </t>
  </si>
  <si>
    <t xml:space="preserve">#3255371 </t>
  </si>
  <si>
    <t xml:space="preserve">WALLACE A </t>
  </si>
  <si>
    <t xml:space="preserve">#3205913 </t>
  </si>
  <si>
    <t xml:space="preserve">WALSWORTH G </t>
  </si>
  <si>
    <t xml:space="preserve">#70P071 </t>
  </si>
  <si>
    <t xml:space="preserve">WATRY K </t>
  </si>
  <si>
    <t xml:space="preserve">#3220222 </t>
  </si>
  <si>
    <t xml:space="preserve">#3229450 </t>
  </si>
  <si>
    <t xml:space="preserve">#3287059 </t>
  </si>
  <si>
    <t xml:space="preserve">#3340480 </t>
  </si>
  <si>
    <t xml:space="preserve">#3356860 </t>
  </si>
  <si>
    <t xml:space="preserve">WENZINGER J </t>
  </si>
  <si>
    <t xml:space="preserve">#3207591 </t>
  </si>
  <si>
    <t xml:space="preserve">#3204193 </t>
  </si>
  <si>
    <t xml:space="preserve">#3200529 </t>
  </si>
  <si>
    <t xml:space="preserve">#3217073 </t>
  </si>
  <si>
    <t xml:space="preserve">#3228220 </t>
  </si>
  <si>
    <t xml:space="preserve">#3240048 </t>
  </si>
  <si>
    <t xml:space="preserve">WIENKER G </t>
  </si>
  <si>
    <t xml:space="preserve">#3183323 </t>
  </si>
  <si>
    <t xml:space="preserve">#3202746 </t>
  </si>
  <si>
    <t xml:space="preserve">#3194080 </t>
  </si>
  <si>
    <t xml:space="preserve">#3193310 </t>
  </si>
  <si>
    <t xml:space="preserve">#3206267 </t>
  </si>
  <si>
    <t xml:space="preserve">#3208537 </t>
  </si>
  <si>
    <t xml:space="preserve">#3207273 </t>
  </si>
  <si>
    <t xml:space="preserve">#3197508 </t>
  </si>
  <si>
    <t xml:space="preserve">#3206233 </t>
  </si>
  <si>
    <t xml:space="preserve">#3209073 </t>
  </si>
  <si>
    <t xml:space="preserve">#3228907 </t>
  </si>
  <si>
    <t xml:space="preserve">#3236887 </t>
  </si>
  <si>
    <t xml:space="preserve">#3234466 </t>
  </si>
  <si>
    <t xml:space="preserve">#3198700 </t>
  </si>
  <si>
    <t xml:space="preserve">#3221929 </t>
  </si>
  <si>
    <t xml:space="preserve">#3223489 </t>
  </si>
  <si>
    <t xml:space="preserve">#3294834 </t>
  </si>
  <si>
    <t xml:space="preserve">#3279747 </t>
  </si>
  <si>
    <t xml:space="preserve">#3299707 </t>
  </si>
  <si>
    <t xml:space="preserve">#3256133 </t>
  </si>
  <si>
    <t xml:space="preserve">#3256135 </t>
  </si>
  <si>
    <t xml:space="preserve">#3290620 </t>
  </si>
  <si>
    <t xml:space="preserve">#3278263 </t>
  </si>
  <si>
    <t xml:space="preserve">#3287960 </t>
  </si>
  <si>
    <t xml:space="preserve">#3325727 </t>
  </si>
  <si>
    <t xml:space="preserve">#3330755 </t>
  </si>
  <si>
    <t xml:space="preserve">#3307689 </t>
  </si>
  <si>
    <t xml:space="preserve">#3308538 </t>
  </si>
  <si>
    <t xml:space="preserve">#3302680 </t>
  </si>
  <si>
    <t xml:space="preserve">#3314998 </t>
  </si>
  <si>
    <t xml:space="preserve">#3310172 </t>
  </si>
  <si>
    <t xml:space="preserve">#3315752 </t>
  </si>
  <si>
    <t xml:space="preserve">#3343376 </t>
  </si>
  <si>
    <t xml:space="preserve">#3340078 </t>
  </si>
  <si>
    <t xml:space="preserve">#3348059 </t>
  </si>
  <si>
    <t xml:space="preserve">#3340069 </t>
  </si>
  <si>
    <t xml:space="preserve">#3352801 </t>
  </si>
  <si>
    <t xml:space="preserve">#8DV466 </t>
  </si>
  <si>
    <t xml:space="preserve">#3362813 </t>
  </si>
  <si>
    <t xml:space="preserve">#3368259 </t>
  </si>
  <si>
    <t xml:space="preserve">#3369106 </t>
  </si>
  <si>
    <t xml:space="preserve">#3371099 </t>
  </si>
  <si>
    <t xml:space="preserve">#3388828 </t>
  </si>
  <si>
    <t xml:space="preserve">#3364892 </t>
  </si>
  <si>
    <t xml:space="preserve">#3368893 </t>
  </si>
  <si>
    <t xml:space="preserve">#3374316 </t>
  </si>
  <si>
    <t xml:space="preserve">#3396993 </t>
  </si>
  <si>
    <t xml:space="preserve">#3389994 </t>
  </si>
  <si>
    <t xml:space="preserve">#3373379 </t>
  </si>
  <si>
    <t xml:space="preserve">#3380707 </t>
  </si>
  <si>
    <t xml:space="preserve">#3413172 </t>
  </si>
  <si>
    <t xml:space="preserve">#3406557 </t>
  </si>
  <si>
    <t xml:space="preserve">#3398330 </t>
  </si>
  <si>
    <t xml:space="preserve">#3383235 </t>
  </si>
  <si>
    <t xml:space="preserve">#3407035 </t>
  </si>
  <si>
    <t xml:space="preserve">#8MNNGZ </t>
  </si>
  <si>
    <t xml:space="preserve">WILKES D </t>
  </si>
  <si>
    <t xml:space="preserve">#3209884 </t>
  </si>
  <si>
    <t xml:space="preserve">#3191255 </t>
  </si>
  <si>
    <t xml:space="preserve">#3196793 </t>
  </si>
  <si>
    <t xml:space="preserve">#3202214 </t>
  </si>
  <si>
    <t xml:space="preserve">#3206749 </t>
  </si>
  <si>
    <t xml:space="preserve">#3211877 </t>
  </si>
  <si>
    <t xml:space="preserve">#3205577 </t>
  </si>
  <si>
    <t xml:space="preserve">#3202088 </t>
  </si>
  <si>
    <t xml:space="preserve">#3191249 </t>
  </si>
  <si>
    <t xml:space="preserve">#3224646 </t>
  </si>
  <si>
    <t xml:space="preserve">#3211881 </t>
  </si>
  <si>
    <t xml:space="preserve">#3226044 </t>
  </si>
  <si>
    <t xml:space="preserve">#3226755 </t>
  </si>
  <si>
    <t xml:space="preserve">#3224644 </t>
  </si>
  <si>
    <t xml:space="preserve">#3228884 </t>
  </si>
  <si>
    <t xml:space="preserve">#3231216 </t>
  </si>
  <si>
    <t xml:space="preserve">#3218883 </t>
  </si>
  <si>
    <t xml:space="preserve">#3301225 </t>
  </si>
  <si>
    <t xml:space="preserve">#3273647 </t>
  </si>
  <si>
    <t xml:space="preserve">#3279980 </t>
  </si>
  <si>
    <t xml:space="preserve">#3300829 </t>
  </si>
  <si>
    <t xml:space="preserve">#3278186 </t>
  </si>
  <si>
    <t xml:space="preserve">#3282332 </t>
  </si>
  <si>
    <t xml:space="preserve">#3304614 </t>
  </si>
  <si>
    <t xml:space="preserve">#3326507 </t>
  </si>
  <si>
    <t xml:space="preserve">#3332294 </t>
  </si>
  <si>
    <t xml:space="preserve">#3308640 </t>
  </si>
  <si>
    <t xml:space="preserve">#3318230 </t>
  </si>
  <si>
    <t xml:space="preserve">#3308834 </t>
  </si>
  <si>
    <t xml:space="preserve">#3308664 </t>
  </si>
  <si>
    <t xml:space="preserve">#3318528 </t>
  </si>
  <si>
    <t xml:space="preserve">#3316327 </t>
  </si>
  <si>
    <t xml:space="preserve">#3326763 </t>
  </si>
  <si>
    <t xml:space="preserve">#3319817 </t>
  </si>
  <si>
    <t xml:space="preserve">#3356943 </t>
  </si>
  <si>
    <t xml:space="preserve">#3333314 </t>
  </si>
  <si>
    <t xml:space="preserve">#3354986 </t>
  </si>
  <si>
    <t xml:space="preserve">#3340804 </t>
  </si>
  <si>
    <t xml:space="preserve">#3358751 </t>
  </si>
  <si>
    <t xml:space="preserve">#3345643 </t>
  </si>
  <si>
    <t xml:space="preserve">#3352670 </t>
  </si>
  <si>
    <t xml:space="preserve">#3351325 </t>
  </si>
  <si>
    <t xml:space="preserve">#3351787 </t>
  </si>
  <si>
    <t xml:space="preserve">#3384433 </t>
  </si>
  <si>
    <t xml:space="preserve">#3362761 </t>
  </si>
  <si>
    <t xml:space="preserve">#3377064 </t>
  </si>
  <si>
    <t xml:space="preserve">#3374020 </t>
  </si>
  <si>
    <t xml:space="preserve">#3358996 </t>
  </si>
  <si>
    <t xml:space="preserve">#3364685 </t>
  </si>
  <si>
    <t xml:space="preserve">#3377070 </t>
  </si>
  <si>
    <t xml:space="preserve">#3364758 </t>
  </si>
  <si>
    <t xml:space="preserve">#3364697 </t>
  </si>
  <si>
    <t xml:space="preserve">#3388473 </t>
  </si>
  <si>
    <t xml:space="preserve">#3369194 </t>
  </si>
  <si>
    <t xml:space="preserve">#3416712 </t>
  </si>
  <si>
    <t xml:space="preserve">#3398001 </t>
  </si>
  <si>
    <t xml:space="preserve">#3417481 </t>
  </si>
  <si>
    <t xml:space="preserve">#3411343 </t>
  </si>
  <si>
    <t xml:space="preserve">#3398005 </t>
  </si>
  <si>
    <t xml:space="preserve">#3388430 </t>
  </si>
  <si>
    <t xml:space="preserve">#3413999 </t>
  </si>
  <si>
    <t xml:space="preserve">#3405046 </t>
  </si>
  <si>
    <t xml:space="preserve">#3416704 </t>
  </si>
  <si>
    <t xml:space="preserve">#3387469 </t>
  </si>
  <si>
    <t xml:space="preserve">#3397327 </t>
  </si>
  <si>
    <t xml:space="preserve">WILKNSON M </t>
  </si>
  <si>
    <t xml:space="preserve">#200927 </t>
  </si>
  <si>
    <t xml:space="preserve">WILMART S </t>
  </si>
  <si>
    <t xml:space="preserve">#6F4SPY </t>
  </si>
  <si>
    <t xml:space="preserve">#3211336 </t>
  </si>
  <si>
    <t xml:space="preserve">#3209698 </t>
  </si>
  <si>
    <t xml:space="preserve">#3203893 </t>
  </si>
  <si>
    <t xml:space="preserve">#3205376 </t>
  </si>
  <si>
    <t xml:space="preserve">#3213232 </t>
  </si>
  <si>
    <t xml:space="preserve">#716BZX </t>
  </si>
  <si>
    <t xml:space="preserve">#72L17Q </t>
  </si>
  <si>
    <t xml:space="preserve">#75FC3V </t>
  </si>
  <si>
    <t xml:space="preserve">#3234580 </t>
  </si>
  <si>
    <t xml:space="preserve">#3225243 </t>
  </si>
  <si>
    <t xml:space="preserve">#3224367 </t>
  </si>
  <si>
    <t xml:space="preserve">#3219236 </t>
  </si>
  <si>
    <t xml:space="preserve">#3232901 </t>
  </si>
  <si>
    <t xml:space="preserve">#3222845 </t>
  </si>
  <si>
    <t xml:space="preserve">#3234582 </t>
  </si>
  <si>
    <t xml:space="preserve">#3225422 </t>
  </si>
  <si>
    <t xml:space="preserve">#3227855 </t>
  </si>
  <si>
    <t xml:space="preserve">#3230234 </t>
  </si>
  <si>
    <t xml:space="preserve">#783QHT </t>
  </si>
  <si>
    <t xml:space="preserve">#7GHM4W </t>
  </si>
  <si>
    <t xml:space="preserve">#3287943 </t>
  </si>
  <si>
    <t xml:space="preserve">#3292528 </t>
  </si>
  <si>
    <t xml:space="preserve">#3277034 </t>
  </si>
  <si>
    <t xml:space="preserve">#3292524 </t>
  </si>
  <si>
    <t xml:space="preserve">#3295416 </t>
  </si>
  <si>
    <t xml:space="preserve">#3307256 </t>
  </si>
  <si>
    <t xml:space="preserve">#3307260 </t>
  </si>
  <si>
    <t xml:space="preserve">#3300302 </t>
  </si>
  <si>
    <t xml:space="preserve">#3293800 </t>
  </si>
  <si>
    <t xml:space="preserve">#7PNZ13 </t>
  </si>
  <si>
    <t xml:space="preserve">#7R4Q1V </t>
  </si>
  <si>
    <t xml:space="preserve">#3330110 </t>
  </si>
  <si>
    <t xml:space="preserve">#3318541 </t>
  </si>
  <si>
    <t xml:space="preserve">#3338820 </t>
  </si>
  <si>
    <t xml:space="preserve">#3315190 </t>
  </si>
  <si>
    <t xml:space="preserve">#3322849 </t>
  </si>
  <si>
    <t xml:space="preserve">#3314518 </t>
  </si>
  <si>
    <t xml:space="preserve">#80R40J </t>
  </si>
  <si>
    <t xml:space="preserve">#3351203 </t>
  </si>
  <si>
    <t xml:space="preserve">#3345934 </t>
  </si>
  <si>
    <t xml:space="preserve">#3349952 </t>
  </si>
  <si>
    <t xml:space="preserve">#3343645 </t>
  </si>
  <si>
    <t xml:space="preserve">#3356854 </t>
  </si>
  <si>
    <t xml:space="preserve">#3359863 </t>
  </si>
  <si>
    <t xml:space="preserve">#3379933 </t>
  </si>
  <si>
    <t xml:space="preserve">#3387082 </t>
  </si>
  <si>
    <t xml:space="preserve">#3387084 </t>
  </si>
  <si>
    <t xml:space="preserve">#3368010 </t>
  </si>
  <si>
    <t xml:space="preserve">#3368413 </t>
  </si>
  <si>
    <t xml:space="preserve">#3379927 </t>
  </si>
  <si>
    <t xml:space="preserve">#3379925 </t>
  </si>
  <si>
    <t xml:space="preserve">#3373483 </t>
  </si>
  <si>
    <t xml:space="preserve">#3373155 </t>
  </si>
  <si>
    <t xml:space="preserve">#8JY2K6 </t>
  </si>
  <si>
    <t xml:space="preserve">#8NL8BN </t>
  </si>
  <si>
    <t xml:space="preserve">#3394042 </t>
  </si>
  <si>
    <t xml:space="preserve">#3394023 </t>
  </si>
  <si>
    <t xml:space="preserve">#3394029 </t>
  </si>
  <si>
    <t xml:space="preserve">#3397407 </t>
  </si>
  <si>
    <t xml:space="preserve">#3416925 </t>
  </si>
  <si>
    <t xml:space="preserve">#3416923 </t>
  </si>
  <si>
    <t xml:space="preserve">#3409807 </t>
  </si>
  <si>
    <t xml:space="preserve">#3401335 </t>
  </si>
  <si>
    <t xml:space="preserve">WOLFF L </t>
  </si>
  <si>
    <t xml:space="preserve">#6FVLKG </t>
  </si>
  <si>
    <t xml:space="preserve">#200823 </t>
  </si>
  <si>
    <t xml:space="preserve">WRIGHT N </t>
  </si>
  <si>
    <t xml:space="preserve">#3211814 </t>
  </si>
  <si>
    <t xml:space="preserve">#3211801 </t>
  </si>
  <si>
    <t xml:space="preserve">#3210015 </t>
  </si>
  <si>
    <t xml:space="preserve">#3215123 </t>
  </si>
  <si>
    <t xml:space="preserve">#6XFB9J </t>
  </si>
  <si>
    <t xml:space="preserve">#3224481 </t>
  </si>
  <si>
    <t xml:space="preserve">#3243462 </t>
  </si>
  <si>
    <t xml:space="preserve">#3224483 </t>
  </si>
  <si>
    <t xml:space="preserve">#3225235 </t>
  </si>
  <si>
    <t xml:space="preserve">#3240985 </t>
  </si>
  <si>
    <t xml:space="preserve">#3223592 </t>
  </si>
  <si>
    <t xml:space="preserve">#3224475 </t>
  </si>
  <si>
    <t xml:space="preserve">#3290190 </t>
  </si>
  <si>
    <t xml:space="preserve">#3294961 </t>
  </si>
  <si>
    <t xml:space="preserve">#7LT0YT </t>
  </si>
  <si>
    <t xml:space="preserve">#3326555 </t>
  </si>
  <si>
    <t xml:space="preserve">#3323929 </t>
  </si>
  <si>
    <t xml:space="preserve">#80FGLK </t>
  </si>
  <si>
    <t xml:space="preserve">#3346814 </t>
  </si>
  <si>
    <t xml:space="preserve">#3353621 </t>
  </si>
  <si>
    <t xml:space="preserve">#3361155 </t>
  </si>
  <si>
    <t xml:space="preserve">#3367459 </t>
  </si>
  <si>
    <t xml:space="preserve">Zachary Heffner </t>
  </si>
  <si>
    <t xml:space="preserve">#3255896 </t>
  </si>
  <si>
    <t xml:space="preserve">#3251409 </t>
  </si>
  <si>
    <t xml:space="preserve">#3257954 </t>
  </si>
  <si>
    <t xml:space="preserve">#3248437 </t>
  </si>
  <si>
    <t xml:space="preserve">#3251319 </t>
  </si>
  <si>
    <t xml:space="preserve">#3246702 </t>
  </si>
  <si>
    <t xml:space="preserve">#3246704 </t>
  </si>
  <si>
    <t xml:space="preserve">#3249144 </t>
  </si>
  <si>
    <t xml:space="preserve">#3249150 </t>
  </si>
  <si>
    <t xml:space="preserve">ZELAYA G </t>
  </si>
  <si>
    <t xml:space="preserve">#3209522 </t>
  </si>
  <si>
    <t xml:space="preserve">#3202187 </t>
  </si>
  <si>
    <t xml:space="preserve">#3206933 </t>
  </si>
  <si>
    <t xml:space="preserve">#3201588 </t>
  </si>
  <si>
    <t xml:space="preserve">#3211466 </t>
  </si>
  <si>
    <t xml:space="preserve">#3219649 </t>
  </si>
  <si>
    <t xml:space="preserve">#3214219 </t>
  </si>
  <si>
    <t xml:space="preserve">#3215146 </t>
  </si>
  <si>
    <t xml:space="preserve">#3235460 </t>
  </si>
  <si>
    <t xml:space="preserve">#3228956 </t>
  </si>
  <si>
    <t xml:space="preserve">#3241611 </t>
  </si>
  <si>
    <t xml:space="preserve">#3241603 </t>
  </si>
  <si>
    <t xml:space="preserve">#3298863 </t>
  </si>
  <si>
    <t xml:space="preserve">#3285761 </t>
  </si>
  <si>
    <t xml:space="preserve">#3295298 </t>
  </si>
  <si>
    <t xml:space="preserve">#3298867 </t>
  </si>
  <si>
    <t xml:space="preserve">#3298865 </t>
  </si>
  <si>
    <t xml:space="preserve">#3293498 </t>
  </si>
  <si>
    <t xml:space="preserve">#3332321 </t>
  </si>
  <si>
    <t xml:space="preserve">#3318790 </t>
  </si>
  <si>
    <t xml:space="preserve">#3312115 </t>
  </si>
  <si>
    <t xml:space="preserve">#3330982 </t>
  </si>
  <si>
    <t xml:space="preserve">#3340384 </t>
  </si>
  <si>
    <t xml:space="preserve">#3325765 </t>
  </si>
  <si>
    <t xml:space="preserve">#3359475 </t>
  </si>
  <si>
    <t xml:space="preserve">#3351801 </t>
  </si>
  <si>
    <t xml:space="preserve">#3376093 </t>
  </si>
  <si>
    <t xml:space="preserve">#3375791 </t>
  </si>
  <si>
    <t xml:space="preserve">#3398531 </t>
  </si>
  <si>
    <t xml:space="preserve">#3414140 </t>
  </si>
  <si>
    <t xml:space="preserve">#3411738 </t>
  </si>
  <si>
    <t xml:space="preserve">#3407032 </t>
  </si>
  <si>
    <t xml:space="preserve">#3413907 </t>
  </si>
  <si>
    <t xml:space="preserve">#3414146 </t>
  </si>
  <si>
    <t xml:space="preserve">ZIMMERMAN M </t>
  </si>
  <si>
    <t xml:space="preserve">#3220729 </t>
  </si>
  <si>
    <t xml:space="preserve">#3233557 </t>
  </si>
  <si>
    <t xml:space="preserve">#3228022 </t>
  </si>
  <si>
    <t xml:space="preserve">ZIMMERMAN, M </t>
  </si>
  <si>
    <t xml:space="preserve">#202080 </t>
  </si>
  <si>
    <t xml:space="preserve">ZUST H </t>
  </si>
  <si>
    <t xml:space="preserve">#3201153 </t>
  </si>
  <si>
    <t xml:space="preserve">#3240578 </t>
  </si>
  <si>
    <t xml:space="preserve">#3229508 </t>
  </si>
  <si>
    <t xml:space="preserve">#3228869 </t>
  </si>
  <si>
    <t xml:space="preserve">#3278530 </t>
  </si>
  <si>
    <t xml:space="preserve">#3278648 </t>
  </si>
  <si>
    <t xml:space="preserve">#3325821 </t>
  </si>
  <si>
    <t xml:space="preserve">#3351409 </t>
  </si>
  <si>
    <t xml:space="preserve">#3401602 </t>
  </si>
  <si>
    <t xml:space="preserve">#3398448 </t>
  </si>
  <si>
    <t>40 Health Department</t>
  </si>
  <si>
    <t>401302 HD Children's MH Wraparound Services</t>
  </si>
  <si>
    <t>M40 41302-20-3002 Child MH WRAP Srvcs</t>
  </si>
  <si>
    <t xml:space="preserve">930-127 </t>
  </si>
  <si>
    <t xml:space="preserve">#3428247 </t>
  </si>
  <si>
    <t>401514 HD Commitment Services</t>
  </si>
  <si>
    <t>M40 41514-GF Commit Svcs Mngd Care General Fund</t>
  </si>
  <si>
    <t xml:space="preserve">930-143 </t>
  </si>
  <si>
    <t xml:space="preserve">#3431318 </t>
  </si>
  <si>
    <t>401523 HD Adult Mental Health Services</t>
  </si>
  <si>
    <t>M40 41523-40-3002 Adult Mental Health Svc-Title XIX Mem Sv</t>
  </si>
  <si>
    <t xml:space="preserve">930-148 </t>
  </si>
  <si>
    <t xml:space="preserve">#3433549 </t>
  </si>
  <si>
    <t xml:space="preserve">930-163 </t>
  </si>
  <si>
    <t xml:space="preserve">#3431261 </t>
  </si>
  <si>
    <t xml:space="preserve">#3431259 </t>
  </si>
  <si>
    <t xml:space="preserve">#3424846 </t>
  </si>
  <si>
    <t xml:space="preserve">#3424850 </t>
  </si>
  <si>
    <t xml:space="preserve">#3433653 </t>
  </si>
  <si>
    <t xml:space="preserve">#3424860 </t>
  </si>
  <si>
    <t xml:space="preserve">#3431586 </t>
  </si>
  <si>
    <t xml:space="preserve">#3424856 </t>
  </si>
  <si>
    <t xml:space="preserve">#3431263 </t>
  </si>
  <si>
    <t xml:space="preserve">930-204 </t>
  </si>
  <si>
    <t xml:space="preserve">#3425128 </t>
  </si>
  <si>
    <t>401404 HD Quality Management</t>
  </si>
  <si>
    <t>M40 41404-GF MH Quality Management General Fund</t>
  </si>
  <si>
    <t xml:space="preserve">930-219 </t>
  </si>
  <si>
    <t xml:space="preserve">#3425364 </t>
  </si>
  <si>
    <t xml:space="preserve">930-236 </t>
  </si>
  <si>
    <t xml:space="preserve">#3431097 </t>
  </si>
  <si>
    <t xml:space="preserve">#3440441 </t>
  </si>
  <si>
    <t xml:space="preserve">#3436824 </t>
  </si>
  <si>
    <t xml:space="preserve">#3424474 </t>
  </si>
  <si>
    <t xml:space="preserve">#3439692 </t>
  </si>
  <si>
    <t>403610 HD Communicable Disease Special Projects</t>
  </si>
  <si>
    <t>G40 0042 02 S03 TB Case Management</t>
  </si>
  <si>
    <t xml:space="preserve">930-289 </t>
  </si>
  <si>
    <t xml:space="preserve">#3438411 </t>
  </si>
  <si>
    <t xml:space="preserve">#3431753 </t>
  </si>
  <si>
    <t xml:space="preserve">#3420075 </t>
  </si>
  <si>
    <t xml:space="preserve">#3439855 </t>
  </si>
  <si>
    <t xml:space="preserve">#3419637 </t>
  </si>
  <si>
    <t>402400 HD Emergency Medical Services</t>
  </si>
  <si>
    <t>M40 42400-GF1 Franchise Fee</t>
  </si>
  <si>
    <t xml:space="preserve">930-297 </t>
  </si>
  <si>
    <t xml:space="preserve">#3431024 </t>
  </si>
  <si>
    <t>401511 HD Coordinated Diversion</t>
  </si>
  <si>
    <t>M40 41511-GF Coordinated Diversion General Fund</t>
  </si>
  <si>
    <t xml:space="preserve">930-307 </t>
  </si>
  <si>
    <t xml:space="preserve">#3424929 </t>
  </si>
  <si>
    <t xml:space="preserve">#3431348 </t>
  </si>
  <si>
    <t>409155 HD Contracts</t>
  </si>
  <si>
    <t xml:space="preserve">930-312 </t>
  </si>
  <si>
    <t xml:space="preserve">#3429191 </t>
  </si>
  <si>
    <t>401507 HD Com Base MH Svcs Ch&amp;Fam Early Child</t>
  </si>
  <si>
    <t>M40 41507-GF CBMH Children &amp; Fam EC General Fund</t>
  </si>
  <si>
    <t xml:space="preserve">930-334 </t>
  </si>
  <si>
    <t xml:space="preserve">#3414519 </t>
  </si>
  <si>
    <t xml:space="preserve">#3414507 </t>
  </si>
  <si>
    <t xml:space="preserve">#3414511 </t>
  </si>
  <si>
    <t xml:space="preserve">#3414523 </t>
  </si>
  <si>
    <t xml:space="preserve">#3414521 </t>
  </si>
  <si>
    <t xml:space="preserve">#3427128 </t>
  </si>
  <si>
    <t>403100 HD STD Program</t>
  </si>
  <si>
    <t xml:space="preserve">930-361 </t>
  </si>
  <si>
    <t xml:space="preserve">#3420971 </t>
  </si>
  <si>
    <t xml:space="preserve">930-388 </t>
  </si>
  <si>
    <t xml:space="preserve">#3427653 </t>
  </si>
  <si>
    <t xml:space="preserve">#3424766 </t>
  </si>
  <si>
    <t xml:space="preserve">#3434112 </t>
  </si>
  <si>
    <t xml:space="preserve">#3427038 </t>
  </si>
  <si>
    <t xml:space="preserve">#3425553 </t>
  </si>
  <si>
    <t xml:space="preserve">#3427660 </t>
  </si>
  <si>
    <t xml:space="preserve">#3438271 </t>
  </si>
  <si>
    <t>403600 HD Communicable Disease</t>
  </si>
  <si>
    <t xml:space="preserve">930-440 </t>
  </si>
  <si>
    <t xml:space="preserve">#3426006 </t>
  </si>
  <si>
    <t xml:space="preserve">#3424813 </t>
  </si>
  <si>
    <t xml:space="preserve">#3428009 </t>
  </si>
  <si>
    <t xml:space="preserve">#3428011 </t>
  </si>
  <si>
    <t xml:space="preserve">#3437136 </t>
  </si>
  <si>
    <t xml:space="preserve">#3425994 </t>
  </si>
  <si>
    <t xml:space="preserve">#3428019 </t>
  </si>
  <si>
    <t xml:space="preserve">#3426012 </t>
  </si>
  <si>
    <t xml:space="preserve">#3437122 </t>
  </si>
  <si>
    <t xml:space="preserve">#3438997 </t>
  </si>
  <si>
    <t xml:space="preserve">#3437119 </t>
  </si>
  <si>
    <t xml:space="preserve">#3437113 </t>
  </si>
  <si>
    <t xml:space="preserve">#3438995 </t>
  </si>
  <si>
    <t xml:space="preserve">#3428017 </t>
  </si>
  <si>
    <t xml:space="preserve">#3438993 </t>
  </si>
  <si>
    <t xml:space="preserve">#3438999 </t>
  </si>
  <si>
    <t xml:space="preserve">#3439001 </t>
  </si>
  <si>
    <t xml:space="preserve">#3426008 </t>
  </si>
  <si>
    <t xml:space="preserve">#3437117 </t>
  </si>
  <si>
    <t xml:space="preserve">930-469 </t>
  </si>
  <si>
    <t xml:space="preserve">#3432215 </t>
  </si>
  <si>
    <t xml:space="preserve">#3427084 </t>
  </si>
  <si>
    <t xml:space="preserve">#3431438 </t>
  </si>
  <si>
    <t>401407 HD Protective Services</t>
  </si>
  <si>
    <t>G40 0091 13 01-21 MHS-01 - Quality Mgt - Protective Service FY20-21</t>
  </si>
  <si>
    <t xml:space="preserve">930-490 </t>
  </si>
  <si>
    <t xml:space="preserve">#3426933 </t>
  </si>
  <si>
    <t>407060 HD Nursing Director</t>
  </si>
  <si>
    <t xml:space="preserve">930-518 </t>
  </si>
  <si>
    <t xml:space="preserve">#3439756 </t>
  </si>
  <si>
    <t xml:space="preserve">#3440018 </t>
  </si>
  <si>
    <t xml:space="preserve">#3431694 </t>
  </si>
  <si>
    <t xml:space="preserve">#3439811 </t>
  </si>
  <si>
    <t xml:space="preserve">#3437381 </t>
  </si>
  <si>
    <t xml:space="preserve">930-560 </t>
  </si>
  <si>
    <t xml:space="preserve">#3427149 </t>
  </si>
  <si>
    <t xml:space="preserve">#3428121 </t>
  </si>
  <si>
    <t xml:space="preserve">#3433182 </t>
  </si>
  <si>
    <t xml:space="preserve">#3428113 </t>
  </si>
  <si>
    <t xml:space="preserve">#3424975 </t>
  </si>
  <si>
    <t xml:space="preserve">#3424977 </t>
  </si>
  <si>
    <t xml:space="preserve">#3434194 </t>
  </si>
  <si>
    <t xml:space="preserve">#3417031 </t>
  </si>
  <si>
    <t xml:space="preserve">#3428123 </t>
  </si>
  <si>
    <t xml:space="preserve">#3417045 </t>
  </si>
  <si>
    <t xml:space="preserve">#3424967 </t>
  </si>
  <si>
    <t xml:space="preserve">#3433180 </t>
  </si>
  <si>
    <t xml:space="preserve">#3434192 </t>
  </si>
  <si>
    <t xml:space="preserve">#3417039 </t>
  </si>
  <si>
    <t xml:space="preserve">#3424979 </t>
  </si>
  <si>
    <t xml:space="preserve">#3424973 </t>
  </si>
  <si>
    <t xml:space="preserve">#3417043 </t>
  </si>
  <si>
    <t xml:space="preserve">#3417035 </t>
  </si>
  <si>
    <t xml:space="preserve">#3428119 </t>
  </si>
  <si>
    <t xml:space="preserve">930-620 </t>
  </si>
  <si>
    <t xml:space="preserve">#3432320 </t>
  </si>
  <si>
    <t xml:space="preserve">#3434502 </t>
  </si>
  <si>
    <t xml:space="preserve">#3420796 </t>
  </si>
  <si>
    <t xml:space="preserve">#3420755 </t>
  </si>
  <si>
    <t xml:space="preserve">930-659 </t>
  </si>
  <si>
    <t xml:space="preserve">#3425196 </t>
  </si>
  <si>
    <t>M40 41523-00-3002 Adult MH Srvcs Title XIX</t>
  </si>
  <si>
    <t xml:space="preserve">930-673 </t>
  </si>
  <si>
    <t xml:space="preserve">#3433111 </t>
  </si>
  <si>
    <t xml:space="preserve">#3429497 </t>
  </si>
  <si>
    <t xml:space="preserve">#3430397 </t>
  </si>
  <si>
    <t xml:space="preserve">930-676 </t>
  </si>
  <si>
    <t xml:space="preserve">#3417755 </t>
  </si>
  <si>
    <t xml:space="preserve">#3431783 </t>
  </si>
  <si>
    <t xml:space="preserve">930-710 </t>
  </si>
  <si>
    <t xml:space="preserve">#3428041 </t>
  </si>
  <si>
    <t xml:space="preserve">930-735 </t>
  </si>
  <si>
    <t xml:space="preserve">#3431815 </t>
  </si>
  <si>
    <t xml:space="preserve">#3440281 </t>
  </si>
  <si>
    <t xml:space="preserve">#3438454 </t>
  </si>
  <si>
    <t xml:space="preserve">#3434836 </t>
  </si>
  <si>
    <t xml:space="preserve">#3428376 </t>
  </si>
  <si>
    <t xml:space="preserve">#3431819 </t>
  </si>
  <si>
    <t xml:space="preserve">#3434176 </t>
  </si>
  <si>
    <t xml:space="preserve">#3438456 </t>
  </si>
  <si>
    <t xml:space="preserve">#3437585 </t>
  </si>
  <si>
    <t xml:space="preserve">930-761 </t>
  </si>
  <si>
    <t xml:space="preserve">#3434352 </t>
  </si>
  <si>
    <t xml:space="preserve">930-797 </t>
  </si>
  <si>
    <t xml:space="preserve">#3434522 </t>
  </si>
  <si>
    <t xml:space="preserve">#3437890 </t>
  </si>
  <si>
    <t xml:space="preserve">#3426029 </t>
  </si>
  <si>
    <t xml:space="preserve">#3428422 </t>
  </si>
  <si>
    <t xml:space="preserve">#3436214 </t>
  </si>
  <si>
    <t xml:space="preserve">#3431560 </t>
  </si>
  <si>
    <t xml:space="preserve">#3428424 </t>
  </si>
  <si>
    <t xml:space="preserve">#3437304 </t>
  </si>
  <si>
    <t xml:space="preserve">#3428420 </t>
  </si>
  <si>
    <t>401101 HD Mental Health Administration</t>
  </si>
  <si>
    <t>G40 0091 09 01-21 MHS-01 - Division Administration FY20-21</t>
  </si>
  <si>
    <t xml:space="preserve">930-831 </t>
  </si>
  <si>
    <t xml:space="preserve">#3428549 </t>
  </si>
  <si>
    <t>M40 41302-00-3002 Child MH WRAP Srvc Title XIX</t>
  </si>
  <si>
    <t xml:space="preserve">930-854 </t>
  </si>
  <si>
    <t xml:space="preserve">#3431402 </t>
  </si>
  <si>
    <t xml:space="preserve">#3425950 </t>
  </si>
  <si>
    <t xml:space="preserve">#3425958 </t>
  </si>
  <si>
    <t xml:space="preserve">#3431408 </t>
  </si>
  <si>
    <t xml:space="preserve">#3425954 </t>
  </si>
  <si>
    <t xml:space="preserve">#3435280 </t>
  </si>
  <si>
    <t xml:space="preserve">930-857 </t>
  </si>
  <si>
    <t xml:space="preserve">#3432493 </t>
  </si>
  <si>
    <t xml:space="preserve">#3427040 </t>
  </si>
  <si>
    <t xml:space="preserve">930-869 </t>
  </si>
  <si>
    <t xml:space="preserve">#3429557 </t>
  </si>
  <si>
    <t>403800 HD HIV Clinic Services</t>
  </si>
  <si>
    <t xml:space="preserve">930-892 </t>
  </si>
  <si>
    <t xml:space="preserve">#3440092 </t>
  </si>
  <si>
    <t xml:space="preserve">#3429111 </t>
  </si>
  <si>
    <t>401505 HD Com Base MH Svcs for Ch and Fam</t>
  </si>
  <si>
    <t>M40 41505-20-3002 Child &amp; Fam Mem Svcs</t>
  </si>
  <si>
    <t xml:space="preserve">930-895 </t>
  </si>
  <si>
    <t xml:space="preserve">#3425454 </t>
  </si>
  <si>
    <t xml:space="preserve">#3420672 </t>
  </si>
  <si>
    <t xml:space="preserve">930-904 </t>
  </si>
  <si>
    <t xml:space="preserve">#3424490 </t>
  </si>
  <si>
    <t>M40 41407-GF Quality Mgt Prot Srvcs General Fund</t>
  </si>
  <si>
    <t xml:space="preserve">930-908 </t>
  </si>
  <si>
    <t xml:space="preserve">#3427147 </t>
  </si>
  <si>
    <t xml:space="preserve">930-931 </t>
  </si>
  <si>
    <t xml:space="preserve">#3428506 </t>
  </si>
  <si>
    <t xml:space="preserve">930-945 </t>
  </si>
  <si>
    <t xml:space="preserve">#3435342 </t>
  </si>
  <si>
    <t xml:space="preserve">#3428349 </t>
  </si>
  <si>
    <t xml:space="preserve">#3428115 </t>
  </si>
  <si>
    <t xml:space="preserve">930-949 </t>
  </si>
  <si>
    <t xml:space="preserve">#3431756 </t>
  </si>
  <si>
    <t xml:space="preserve">#3427461 </t>
  </si>
  <si>
    <t xml:space="preserve">#3431745 </t>
  </si>
  <si>
    <t>408300 HD Lab</t>
  </si>
  <si>
    <t xml:space="preserve">930-951 </t>
  </si>
  <si>
    <t xml:space="preserve">#3432649 </t>
  </si>
  <si>
    <t xml:space="preserve">#3427023 </t>
  </si>
  <si>
    <t xml:space="preserve">#3435177 </t>
  </si>
  <si>
    <t xml:space="preserve">#3431253 </t>
  </si>
  <si>
    <t>G40 0365 01 04-21 MHS-04 - Aid &amp; Assist Client Services - FY20-21</t>
  </si>
  <si>
    <t xml:space="preserve">930-956 </t>
  </si>
  <si>
    <t xml:space="preserve">#3434608 </t>
  </si>
  <si>
    <t xml:space="preserve">#3428616 </t>
  </si>
  <si>
    <t xml:space="preserve">930-957 </t>
  </si>
  <si>
    <t xml:space="preserve">#3425116 </t>
  </si>
  <si>
    <t xml:space="preserve">#3435344 </t>
  </si>
  <si>
    <t>401304 HD School Based Mental Health</t>
  </si>
  <si>
    <t xml:space="preserve">930-958 </t>
  </si>
  <si>
    <t xml:space="preserve">#3421030 </t>
  </si>
  <si>
    <t xml:space="preserve">930-969 </t>
  </si>
  <si>
    <t xml:space="preserve">#3431014 </t>
  </si>
  <si>
    <t xml:space="preserve">#3424903 </t>
  </si>
  <si>
    <t xml:space="preserve">930-972 </t>
  </si>
  <si>
    <t xml:space="preserve">#3432475 </t>
  </si>
  <si>
    <t xml:space="preserve">930-975 </t>
  </si>
  <si>
    <t xml:space="preserve">#3428277 </t>
  </si>
  <si>
    <t xml:space="preserve">#3438554 </t>
  </si>
  <si>
    <t xml:space="preserve">#3439036 </t>
  </si>
  <si>
    <t xml:space="preserve">ACEBO J </t>
  </si>
  <si>
    <t xml:space="preserve">#3198297 </t>
  </si>
  <si>
    <t xml:space="preserve">#3192788 </t>
  </si>
  <si>
    <t xml:space="preserve">#3229251 </t>
  </si>
  <si>
    <t xml:space="preserve">#3277474 </t>
  </si>
  <si>
    <t xml:space="preserve">#3295189 </t>
  </si>
  <si>
    <t xml:space="preserve">#3317970 </t>
  </si>
  <si>
    <t xml:space="preserve">#3317974 </t>
  </si>
  <si>
    <t xml:space="preserve">#3361188 </t>
  </si>
  <si>
    <t xml:space="preserve">#3374314 </t>
  </si>
  <si>
    <t xml:space="preserve">#3364076 </t>
  </si>
  <si>
    <t xml:space="preserve">#3380441 </t>
  </si>
  <si>
    <t xml:space="preserve">ADELHART S </t>
  </si>
  <si>
    <t xml:space="preserve">#6W9CVX </t>
  </si>
  <si>
    <t xml:space="preserve">#3208883 </t>
  </si>
  <si>
    <t xml:space="preserve">#3198365 </t>
  </si>
  <si>
    <t xml:space="preserve">#3228479 </t>
  </si>
  <si>
    <t xml:space="preserve">#3213156 </t>
  </si>
  <si>
    <t xml:space="preserve">#3221972 </t>
  </si>
  <si>
    <t xml:space="preserve">#3229482 </t>
  </si>
  <si>
    <t xml:space="preserve">#3303344 </t>
  </si>
  <si>
    <t xml:space="preserve">#3277486 </t>
  </si>
  <si>
    <t xml:space="preserve">ALAYAN Y </t>
  </si>
  <si>
    <t xml:space="preserve">#79PZN7 </t>
  </si>
  <si>
    <t xml:space="preserve">#7D30TL </t>
  </si>
  <si>
    <t>402440 HD Emergency Medical Services Grants</t>
  </si>
  <si>
    <t xml:space="preserve">Alison Goldstein </t>
  </si>
  <si>
    <t xml:space="preserve">#3251447 </t>
  </si>
  <si>
    <t xml:space="preserve">#3257540 </t>
  </si>
  <si>
    <t xml:space="preserve">ARANDS A </t>
  </si>
  <si>
    <t xml:space="preserve">#78FW58 </t>
  </si>
  <si>
    <t xml:space="preserve">ARENDS A </t>
  </si>
  <si>
    <t xml:space="preserve">#69BC32 </t>
  </si>
  <si>
    <t xml:space="preserve">#6CX25Y </t>
  </si>
  <si>
    <t xml:space="preserve">#6QCC04 </t>
  </si>
  <si>
    <t xml:space="preserve">#7CSX34 </t>
  </si>
  <si>
    <t xml:space="preserve">#7J9H8S </t>
  </si>
  <si>
    <t xml:space="preserve">#7LDS9F </t>
  </si>
  <si>
    <t xml:space="preserve">#7RT8T6 </t>
  </si>
  <si>
    <t xml:space="preserve">#7PPQBR </t>
  </si>
  <si>
    <t xml:space="preserve">#7SX3S2 </t>
  </si>
  <si>
    <t xml:space="preserve">#7WBTRC </t>
  </si>
  <si>
    <t xml:space="preserve">#7XXRC0 </t>
  </si>
  <si>
    <t xml:space="preserve">#7ZYSFC </t>
  </si>
  <si>
    <t xml:space="preserve">#812QL9 </t>
  </si>
  <si>
    <t xml:space="preserve">#84BFWW </t>
  </si>
  <si>
    <t xml:space="preserve">#87NZM5 </t>
  </si>
  <si>
    <t xml:space="preserve">#8BCWYQ </t>
  </si>
  <si>
    <t xml:space="preserve">#8M62LH </t>
  </si>
  <si>
    <t xml:space="preserve">#8PM804 </t>
  </si>
  <si>
    <t xml:space="preserve">BACKER T </t>
  </si>
  <si>
    <t xml:space="preserve">#6FVHP8 </t>
  </si>
  <si>
    <t xml:space="preserve">#6CHCN5 </t>
  </si>
  <si>
    <t xml:space="preserve">#6JKVPV </t>
  </si>
  <si>
    <t xml:space="preserve">#6NFSVR </t>
  </si>
  <si>
    <t xml:space="preserve">#6QRF2R </t>
  </si>
  <si>
    <t xml:space="preserve">#6WHRC6 </t>
  </si>
  <si>
    <t xml:space="preserve">#6TSQ5D </t>
  </si>
  <si>
    <t xml:space="preserve">#6YQFNT </t>
  </si>
  <si>
    <t xml:space="preserve">#739DL4 </t>
  </si>
  <si>
    <t xml:space="preserve">#75831J </t>
  </si>
  <si>
    <t xml:space="preserve">#79YGWL </t>
  </si>
  <si>
    <t xml:space="preserve">#77KZX0 </t>
  </si>
  <si>
    <t xml:space="preserve">#7GCWBR </t>
  </si>
  <si>
    <t xml:space="preserve">#7JKHC3 </t>
  </si>
  <si>
    <t xml:space="preserve">#7P9KTV </t>
  </si>
  <si>
    <t xml:space="preserve">#7QR8RB </t>
  </si>
  <si>
    <t xml:space="preserve">#7T9TMZ </t>
  </si>
  <si>
    <t xml:space="preserve">#7V4DSY </t>
  </si>
  <si>
    <t xml:space="preserve">#7W8KFW </t>
  </si>
  <si>
    <t xml:space="preserve">#7YY122 </t>
  </si>
  <si>
    <t xml:space="preserve">#3352349 </t>
  </si>
  <si>
    <t xml:space="preserve">#89Q115 </t>
  </si>
  <si>
    <t xml:space="preserve">#8JXBST </t>
  </si>
  <si>
    <t xml:space="preserve">#8PMX0H </t>
  </si>
  <si>
    <t xml:space="preserve">#3397914 </t>
  </si>
  <si>
    <t xml:space="preserve">BAROUM M </t>
  </si>
  <si>
    <t xml:space="preserve">#3301262 </t>
  </si>
  <si>
    <t xml:space="preserve">#3330933 </t>
  </si>
  <si>
    <t xml:space="preserve">#3318188 </t>
  </si>
  <si>
    <t xml:space="preserve">#3340525 </t>
  </si>
  <si>
    <t xml:space="preserve">#3325780 </t>
  </si>
  <si>
    <t xml:space="preserve">#3363952 </t>
  </si>
  <si>
    <t xml:space="preserve">#3344464 </t>
  </si>
  <si>
    <t xml:space="preserve">#3363442 </t>
  </si>
  <si>
    <t xml:space="preserve">#3346681 </t>
  </si>
  <si>
    <t xml:space="preserve">#3358944 </t>
  </si>
  <si>
    <t xml:space="preserve">#3365336 </t>
  </si>
  <si>
    <t xml:space="preserve">#3370699 </t>
  </si>
  <si>
    <t xml:space="preserve">BEAR R </t>
  </si>
  <si>
    <t xml:space="preserve">#3197445 </t>
  </si>
  <si>
    <t xml:space="preserve">#3214135 </t>
  </si>
  <si>
    <t xml:space="preserve">#3211523 </t>
  </si>
  <si>
    <t xml:space="preserve">#3201809 </t>
  </si>
  <si>
    <t xml:space="preserve">BENITEZ C </t>
  </si>
  <si>
    <t xml:space="preserve">#3209124 </t>
  </si>
  <si>
    <t xml:space="preserve">#3202841 </t>
  </si>
  <si>
    <t xml:space="preserve">#3226778 </t>
  </si>
  <si>
    <t xml:space="preserve">#3294015 </t>
  </si>
  <si>
    <t xml:space="preserve">#3273523 </t>
  </si>
  <si>
    <t xml:space="preserve">#3319371 </t>
  </si>
  <si>
    <t xml:space="preserve">#3315014 </t>
  </si>
  <si>
    <t xml:space="preserve">#3325089 </t>
  </si>
  <si>
    <t xml:space="preserve">#3323876 </t>
  </si>
  <si>
    <t xml:space="preserve">#3351239 </t>
  </si>
  <si>
    <t xml:space="preserve">#3358694 </t>
  </si>
  <si>
    <t xml:space="preserve">#3363397 </t>
  </si>
  <si>
    <t xml:space="preserve">#3389164 </t>
  </si>
  <si>
    <t xml:space="preserve">#3399548 </t>
  </si>
  <si>
    <t xml:space="preserve">#3413812 </t>
  </si>
  <si>
    <t xml:space="preserve">#3395470 </t>
  </si>
  <si>
    <t xml:space="preserve">#3411983 </t>
  </si>
  <si>
    <t xml:space="preserve">Bret Crombie </t>
  </si>
  <si>
    <t xml:space="preserve">#3256288 </t>
  </si>
  <si>
    <t>401521 HD Mental Health Residential Services</t>
  </si>
  <si>
    <t>M40 41521-GF Resi Svcs Managed Care General Fund</t>
  </si>
  <si>
    <t xml:space="preserve">Brett Szymoniak </t>
  </si>
  <si>
    <t xml:space="preserve">#3246668 </t>
  </si>
  <si>
    <t>407005 HD Clinical Support and Development</t>
  </si>
  <si>
    <t xml:space="preserve">Brieshon DAgostini </t>
  </si>
  <si>
    <t xml:space="preserve">#3265840 </t>
  </si>
  <si>
    <t xml:space="preserve">BROCHU E </t>
  </si>
  <si>
    <t xml:space="preserve">#3209978 </t>
  </si>
  <si>
    <t xml:space="preserve">#3197974 </t>
  </si>
  <si>
    <t xml:space="preserve">#3219572 </t>
  </si>
  <si>
    <t xml:space="preserve">#3288011 </t>
  </si>
  <si>
    <t xml:space="preserve">#3328880 </t>
  </si>
  <si>
    <t xml:space="preserve">#3352292 </t>
  </si>
  <si>
    <t xml:space="preserve">#3381694 </t>
  </si>
  <si>
    <t xml:space="preserve">#3411785 </t>
  </si>
  <si>
    <t>403004 HD Public Health Operations and Development</t>
  </si>
  <si>
    <t xml:space="preserve">BROWN C </t>
  </si>
  <si>
    <t xml:space="preserve">#3328544 </t>
  </si>
  <si>
    <t xml:space="preserve">BROWN J </t>
  </si>
  <si>
    <t xml:space="preserve">#3209435 </t>
  </si>
  <si>
    <t xml:space="preserve">#3212172 </t>
  </si>
  <si>
    <t xml:space="preserve">#3219525 </t>
  </si>
  <si>
    <t xml:space="preserve">#3204223 </t>
  </si>
  <si>
    <t xml:space="preserve">#3217365 </t>
  </si>
  <si>
    <t xml:space="preserve">#3204229 </t>
  </si>
  <si>
    <t xml:space="preserve">#3212178 </t>
  </si>
  <si>
    <t xml:space="preserve">#3209441 </t>
  </si>
  <si>
    <t xml:space="preserve">#3212174 </t>
  </si>
  <si>
    <t xml:space="preserve">#3204231 </t>
  </si>
  <si>
    <t xml:space="preserve">#3225175 </t>
  </si>
  <si>
    <t xml:space="preserve">#3217369 </t>
  </si>
  <si>
    <t xml:space="preserve">#3229247 </t>
  </si>
  <si>
    <t xml:space="preserve">#3228862 </t>
  </si>
  <si>
    <t xml:space="preserve">#3233906 </t>
  </si>
  <si>
    <t xml:space="preserve">#3233896 </t>
  </si>
  <si>
    <t xml:space="preserve">#3229249 </t>
  </si>
  <si>
    <t xml:space="preserve">#3225855 </t>
  </si>
  <si>
    <t xml:space="preserve">#3240177 </t>
  </si>
  <si>
    <t xml:space="preserve">#3304757 </t>
  </si>
  <si>
    <t xml:space="preserve">#3275138 </t>
  </si>
  <si>
    <t xml:space="preserve">#3275144 </t>
  </si>
  <si>
    <t xml:space="preserve">#3302633 </t>
  </si>
  <si>
    <t xml:space="preserve">#3304840 </t>
  </si>
  <si>
    <t xml:space="preserve">#3282343 </t>
  </si>
  <si>
    <t xml:space="preserve">#3282347 </t>
  </si>
  <si>
    <t xml:space="preserve">#3275146 </t>
  </si>
  <si>
    <t xml:space="preserve">#3304755 </t>
  </si>
  <si>
    <t xml:space="preserve">#3304836 </t>
  </si>
  <si>
    <t xml:space="preserve">#3326630 </t>
  </si>
  <si>
    <t xml:space="preserve">#3316896 </t>
  </si>
  <si>
    <t xml:space="preserve">#3322562 </t>
  </si>
  <si>
    <t xml:space="preserve">#3325070 </t>
  </si>
  <si>
    <t xml:space="preserve">#3326638 </t>
  </si>
  <si>
    <t xml:space="preserve">#3316898 </t>
  </si>
  <si>
    <t xml:space="preserve">#3347769 </t>
  </si>
  <si>
    <t xml:space="preserve">#3347772 </t>
  </si>
  <si>
    <t xml:space="preserve">#3357385 </t>
  </si>
  <si>
    <t xml:space="preserve">#3344361 </t>
  </si>
  <si>
    <t xml:space="preserve">#3347784 </t>
  </si>
  <si>
    <t xml:space="preserve">#3347779 </t>
  </si>
  <si>
    <t xml:space="preserve">#3357387 </t>
  </si>
  <si>
    <t xml:space="preserve">#3357389 </t>
  </si>
  <si>
    <t xml:space="preserve">#3384435 </t>
  </si>
  <si>
    <t xml:space="preserve">#3384431 </t>
  </si>
  <si>
    <t xml:space="preserve">#3377498 </t>
  </si>
  <si>
    <t xml:space="preserve">#3373875 </t>
  </si>
  <si>
    <t xml:space="preserve">#3384429 </t>
  </si>
  <si>
    <t xml:space="preserve">#3377500 </t>
  </si>
  <si>
    <t xml:space="preserve">#3377507 </t>
  </si>
  <si>
    <t xml:space="preserve">#3368225 </t>
  </si>
  <si>
    <t xml:space="preserve">#3417640 </t>
  </si>
  <si>
    <t xml:space="preserve">#3399295 </t>
  </si>
  <si>
    <t xml:space="preserve">#3392431 </t>
  </si>
  <si>
    <t xml:space="preserve">#3409777 </t>
  </si>
  <si>
    <t xml:space="preserve">#3409775 </t>
  </si>
  <si>
    <t xml:space="preserve">#3399228 </t>
  </si>
  <si>
    <t xml:space="preserve">#3399230 </t>
  </si>
  <si>
    <t xml:space="preserve">#3417234 </t>
  </si>
  <si>
    <t xml:space="preserve">Bruce Spilde </t>
  </si>
  <si>
    <t xml:space="preserve">#3258407 </t>
  </si>
  <si>
    <t xml:space="preserve">#3268960 </t>
  </si>
  <si>
    <t xml:space="preserve">#3244533 </t>
  </si>
  <si>
    <t xml:space="preserve">#3258403 </t>
  </si>
  <si>
    <t xml:space="preserve">#3239501 </t>
  </si>
  <si>
    <t xml:space="preserve">#3244537 </t>
  </si>
  <si>
    <t xml:space="preserve">#3239537 </t>
  </si>
  <si>
    <t xml:space="preserve">#3239527 </t>
  </si>
  <si>
    <t xml:space="preserve">BRUMBAUGH M </t>
  </si>
  <si>
    <t xml:space="preserve">#3318670 </t>
  </si>
  <si>
    <t xml:space="preserve">#3324333 </t>
  </si>
  <si>
    <t xml:space="preserve">#3309709 </t>
  </si>
  <si>
    <t xml:space="preserve">#3387577 </t>
  </si>
  <si>
    <t xml:space="preserve">BUCHHOLTZ K </t>
  </si>
  <si>
    <t xml:space="preserve">#74QZ5W </t>
  </si>
  <si>
    <t xml:space="preserve">#87N073 </t>
  </si>
  <si>
    <t xml:space="preserve">BURNETT S </t>
  </si>
  <si>
    <t xml:space="preserve">#6NFHPH </t>
  </si>
  <si>
    <t>404785 HD REACH</t>
  </si>
  <si>
    <t>G40 0002 08 F04GF REACH - General Fund - GY04</t>
  </si>
  <si>
    <t xml:space="preserve">CAMBELL A </t>
  </si>
  <si>
    <t xml:space="preserve">#200893 </t>
  </si>
  <si>
    <t xml:space="preserve">CANNON L </t>
  </si>
  <si>
    <t xml:space="preserve">#3210949 </t>
  </si>
  <si>
    <t xml:space="preserve">#3210418 </t>
  </si>
  <si>
    <t xml:space="preserve">#3235281 </t>
  </si>
  <si>
    <t xml:space="preserve">#79Y243 </t>
  </si>
  <si>
    <t xml:space="preserve">#3297428 </t>
  </si>
  <si>
    <t xml:space="preserve">#3292558 </t>
  </si>
  <si>
    <t xml:space="preserve">#3292210 </t>
  </si>
  <si>
    <t xml:space="preserve">#3306923 </t>
  </si>
  <si>
    <t xml:space="preserve">#3287315 </t>
  </si>
  <si>
    <t xml:space="preserve">#3310716 </t>
  </si>
  <si>
    <t xml:space="preserve">#3296439 </t>
  </si>
  <si>
    <t xml:space="preserve">#3295875 </t>
  </si>
  <si>
    <t xml:space="preserve">#3277334 </t>
  </si>
  <si>
    <t xml:space="preserve">#3308937 </t>
  </si>
  <si>
    <t xml:space="preserve">#3307485 </t>
  </si>
  <si>
    <t xml:space="preserve">#3279282 </t>
  </si>
  <si>
    <t xml:space="preserve">#3279946 </t>
  </si>
  <si>
    <t xml:space="preserve">#3311949 </t>
  </si>
  <si>
    <t xml:space="preserve">#3316012 </t>
  </si>
  <si>
    <t xml:space="preserve">#3322602 </t>
  </si>
  <si>
    <t xml:space="preserve">#3340553 </t>
  </si>
  <si>
    <t xml:space="preserve">#3357035 </t>
  </si>
  <si>
    <t xml:space="preserve">#3344118 </t>
  </si>
  <si>
    <t xml:space="preserve">#3361784 </t>
  </si>
  <si>
    <t xml:space="preserve">#3359343 </t>
  </si>
  <si>
    <t xml:space="preserve">#3363393 </t>
  </si>
  <si>
    <t xml:space="preserve">#3356458 </t>
  </si>
  <si>
    <t xml:space="preserve">#3354512 </t>
  </si>
  <si>
    <t xml:space="preserve">#3349970 </t>
  </si>
  <si>
    <t xml:space="preserve">#3345364 </t>
  </si>
  <si>
    <t xml:space="preserve">#3381902 </t>
  </si>
  <si>
    <t xml:space="preserve">#3388536 </t>
  </si>
  <si>
    <t xml:space="preserve">#3384133 </t>
  </si>
  <si>
    <t xml:space="preserve">#3411659 </t>
  </si>
  <si>
    <t xml:space="preserve">#3416365 </t>
  </si>
  <si>
    <t>G40 0085 01 OHA HIV EIO</t>
  </si>
  <si>
    <t xml:space="preserve">Carlos Negrete </t>
  </si>
  <si>
    <t xml:space="preserve">#3251985 </t>
  </si>
  <si>
    <t>403615 HD Occupational Health Office</t>
  </si>
  <si>
    <t xml:space="preserve">Catherine Walker </t>
  </si>
  <si>
    <t xml:space="preserve">#3265472 </t>
  </si>
  <si>
    <t xml:space="preserve">CECIL K </t>
  </si>
  <si>
    <t xml:space="preserve">#6GC896 </t>
  </si>
  <si>
    <t xml:space="preserve">#6CK1L3 </t>
  </si>
  <si>
    <t xml:space="preserve">#6FKFNG </t>
  </si>
  <si>
    <t xml:space="preserve">#6L9H2N </t>
  </si>
  <si>
    <t xml:space="preserve">#6NMRCV </t>
  </si>
  <si>
    <t xml:space="preserve">#6RMXHN </t>
  </si>
  <si>
    <t xml:space="preserve">#6TFHVB </t>
  </si>
  <si>
    <t xml:space="preserve">#6W98ZG </t>
  </si>
  <si>
    <t xml:space="preserve">#6YJF1J </t>
  </si>
  <si>
    <t xml:space="preserve">#70MB13 </t>
  </si>
  <si>
    <t xml:space="preserve">#734DP3 </t>
  </si>
  <si>
    <t xml:space="preserve">#75F24P </t>
  </si>
  <si>
    <t xml:space="preserve">#7B2PR1 </t>
  </si>
  <si>
    <t xml:space="preserve">#77SJSM </t>
  </si>
  <si>
    <t xml:space="preserve">#7D9TKS </t>
  </si>
  <si>
    <t xml:space="preserve">#7GF2LW </t>
  </si>
  <si>
    <t xml:space="preserve">#7JRGL0 </t>
  </si>
  <si>
    <t xml:space="preserve">#7R9R6C </t>
  </si>
  <si>
    <t xml:space="preserve">#7LYZ3M </t>
  </si>
  <si>
    <t xml:space="preserve">#7WNS8Y </t>
  </si>
  <si>
    <t xml:space="preserve">#844GQM </t>
  </si>
  <si>
    <t xml:space="preserve">#85RSJK </t>
  </si>
  <si>
    <t xml:space="preserve">#88185T </t>
  </si>
  <si>
    <t xml:space="preserve">#8BDGWX </t>
  </si>
  <si>
    <t xml:space="preserve">#8CZQ3D </t>
  </si>
  <si>
    <t xml:space="preserve">#8JCY6G </t>
  </si>
  <si>
    <t xml:space="preserve">#8G4C4M </t>
  </si>
  <si>
    <t xml:space="preserve">#8NZK9W </t>
  </si>
  <si>
    <t xml:space="preserve">#8TVTNB </t>
  </si>
  <si>
    <t xml:space="preserve">#8RH0NJ </t>
  </si>
  <si>
    <t>M40 41404-00-3002 MH Quality Management XIX</t>
  </si>
  <si>
    <t xml:space="preserve">Charmaine Kinney </t>
  </si>
  <si>
    <t xml:space="preserve">#3268249 </t>
  </si>
  <si>
    <t xml:space="preserve">#3255715 </t>
  </si>
  <si>
    <t xml:space="preserve">#3256786 </t>
  </si>
  <si>
    <t xml:space="preserve">Christina Brown </t>
  </si>
  <si>
    <t xml:space="preserve">#3266304 </t>
  </si>
  <si>
    <t xml:space="preserve">Christopher Hamel </t>
  </si>
  <si>
    <t xml:space="preserve">#3273437 </t>
  </si>
  <si>
    <t xml:space="preserve">#3261036 </t>
  </si>
  <si>
    <t xml:space="preserve">#3254501 </t>
  </si>
  <si>
    <t xml:space="preserve">#3260743 </t>
  </si>
  <si>
    <t xml:space="preserve">#3269982 </t>
  </si>
  <si>
    <t xml:space="preserve">#3244528 </t>
  </si>
  <si>
    <t xml:space="preserve">CLEMENTS R </t>
  </si>
  <si>
    <t xml:space="preserve">#6T2YVY </t>
  </si>
  <si>
    <t xml:space="preserve">#3200694 </t>
  </si>
  <si>
    <t xml:space="preserve">#3209994 </t>
  </si>
  <si>
    <t xml:space="preserve">#3213234 </t>
  </si>
  <si>
    <t xml:space="preserve">#3217068 </t>
  </si>
  <si>
    <t xml:space="preserve">#3197586 </t>
  </si>
  <si>
    <t xml:space="preserve">#3217711 </t>
  </si>
  <si>
    <t xml:space="preserve">#3209999 </t>
  </si>
  <si>
    <t xml:space="preserve">#3243094 </t>
  </si>
  <si>
    <t xml:space="preserve">#3240838 </t>
  </si>
  <si>
    <t xml:space="preserve">#3228450 </t>
  </si>
  <si>
    <t xml:space="preserve">#3222170 </t>
  </si>
  <si>
    <t xml:space="preserve">#3231154 </t>
  </si>
  <si>
    <t xml:space="preserve">#3228448 </t>
  </si>
  <si>
    <t xml:space="preserve">#3243382 </t>
  </si>
  <si>
    <t xml:space="preserve">#3225224 </t>
  </si>
  <si>
    <t xml:space="preserve">#3234455 </t>
  </si>
  <si>
    <t xml:space="preserve">#3288123 </t>
  </si>
  <si>
    <t xml:space="preserve">#3301357 </t>
  </si>
  <si>
    <t xml:space="preserve">#3275952 </t>
  </si>
  <si>
    <t xml:space="preserve">#3276358 </t>
  </si>
  <si>
    <t xml:space="preserve">#3292310 </t>
  </si>
  <si>
    <t xml:space="preserve">#3292331 </t>
  </si>
  <si>
    <t xml:space="preserve">#3301280 </t>
  </si>
  <si>
    <t xml:space="preserve">#3292312 </t>
  </si>
  <si>
    <t xml:space="preserve">#3308513 </t>
  </si>
  <si>
    <t xml:space="preserve">#3323316 </t>
  </si>
  <si>
    <t xml:space="preserve">#3338413 </t>
  </si>
  <si>
    <t xml:space="preserve">#3314716 </t>
  </si>
  <si>
    <t xml:space="preserve">#3314710 </t>
  </si>
  <si>
    <t xml:space="preserve">#3338415 </t>
  </si>
  <si>
    <t xml:space="preserve">#3340599 </t>
  </si>
  <si>
    <t xml:space="preserve">#3314712 </t>
  </si>
  <si>
    <t xml:space="preserve">#3360195 </t>
  </si>
  <si>
    <t xml:space="preserve">#3346085 </t>
  </si>
  <si>
    <t xml:space="preserve">#3353504 </t>
  </si>
  <si>
    <t xml:space="preserve">#3361467 </t>
  </si>
  <si>
    <t xml:space="preserve">#3360115 </t>
  </si>
  <si>
    <t xml:space="preserve">#3343550 </t>
  </si>
  <si>
    <t xml:space="preserve">#3351764 </t>
  </si>
  <si>
    <t xml:space="preserve">#3361549 </t>
  </si>
  <si>
    <t xml:space="preserve">#3360197 </t>
  </si>
  <si>
    <t xml:space="preserve">#3339865 </t>
  </si>
  <si>
    <t xml:space="preserve">#3347142 </t>
  </si>
  <si>
    <t xml:space="preserve">#3365230 </t>
  </si>
  <si>
    <t xml:space="preserve">#3382777 </t>
  </si>
  <si>
    <t xml:space="preserve">#3386135 </t>
  </si>
  <si>
    <t xml:space="preserve">#3373056 </t>
  </si>
  <si>
    <t xml:space="preserve">#3367027 </t>
  </si>
  <si>
    <t xml:space="preserve">#3380598 </t>
  </si>
  <si>
    <t xml:space="preserve">#8GD4D5 </t>
  </si>
  <si>
    <t xml:space="preserve">#8NVW2Q </t>
  </si>
  <si>
    <t xml:space="preserve">#3402667 </t>
  </si>
  <si>
    <t xml:space="preserve">#3411007 </t>
  </si>
  <si>
    <t xml:space="preserve">#3404649 </t>
  </si>
  <si>
    <t xml:space="preserve">#3419570 </t>
  </si>
  <si>
    <t xml:space="preserve">#3411005 </t>
  </si>
  <si>
    <t xml:space="preserve">#3401607 </t>
  </si>
  <si>
    <t xml:space="preserve">#3417968 </t>
  </si>
  <si>
    <t xml:space="preserve">#8Y8KMJ </t>
  </si>
  <si>
    <t xml:space="preserve">#8YMRTW </t>
  </si>
  <si>
    <t xml:space="preserve">#921FDT </t>
  </si>
  <si>
    <t xml:space="preserve">CROMBIE B </t>
  </si>
  <si>
    <t xml:space="preserve">#3290780 </t>
  </si>
  <si>
    <t xml:space="preserve">CUEVAS D </t>
  </si>
  <si>
    <t xml:space="preserve">#3199169 </t>
  </si>
  <si>
    <t xml:space="preserve">#3228034 </t>
  </si>
  <si>
    <t xml:space="preserve">#3295345 </t>
  </si>
  <si>
    <t xml:space="preserve">#3358641 </t>
  </si>
  <si>
    <t xml:space="preserve">#3372751 </t>
  </si>
  <si>
    <t xml:space="preserve">#3417228 </t>
  </si>
  <si>
    <t>G40 0094 03 24-21 MHS-24 - Acute &amp; Intermdt Psych - Commit - FY20-21</t>
  </si>
  <si>
    <t xml:space="preserve">cyndi Hewitt </t>
  </si>
  <si>
    <t xml:space="preserve">#3275463 </t>
  </si>
  <si>
    <t xml:space="preserve">#3246662 </t>
  </si>
  <si>
    <t xml:space="preserve">#3251936 </t>
  </si>
  <si>
    <t xml:space="preserve">#3239570 </t>
  </si>
  <si>
    <t xml:space="preserve">#3260581 </t>
  </si>
  <si>
    <t xml:space="preserve">#3268389 </t>
  </si>
  <si>
    <t xml:space="preserve">#3253663 </t>
  </si>
  <si>
    <t xml:space="preserve">#3260579 </t>
  </si>
  <si>
    <t xml:space="preserve">#3268382 </t>
  </si>
  <si>
    <t xml:space="preserve">#3260540 </t>
  </si>
  <si>
    <t xml:space="preserve">#3268387 </t>
  </si>
  <si>
    <t xml:space="preserve">#3251930 </t>
  </si>
  <si>
    <t xml:space="preserve">#3271817 </t>
  </si>
  <si>
    <t xml:space="preserve">#3239578 </t>
  </si>
  <si>
    <t xml:space="preserve">#3246656 </t>
  </si>
  <si>
    <t>G40 0367 01 08-21 MHS-08 - Crisis &amp; Acute Transition Services - FY20-21</t>
  </si>
  <si>
    <t xml:space="preserve">Darian Finley-Garcia </t>
  </si>
  <si>
    <t xml:space="preserve">#3266252 </t>
  </si>
  <si>
    <t xml:space="preserve">#3253413 </t>
  </si>
  <si>
    <t xml:space="preserve">#3255094 </t>
  </si>
  <si>
    <t xml:space="preserve">#3265919 </t>
  </si>
  <si>
    <t xml:space="preserve">#3250214 </t>
  </si>
  <si>
    <t xml:space="preserve">#3254827 </t>
  </si>
  <si>
    <t xml:space="preserve">#3271813 </t>
  </si>
  <si>
    <t xml:space="preserve">#3268761 </t>
  </si>
  <si>
    <t xml:space="preserve">#3251373 </t>
  </si>
  <si>
    <t xml:space="preserve">#3254131 </t>
  </si>
  <si>
    <t xml:space="preserve">#3257185 </t>
  </si>
  <si>
    <t xml:space="preserve">#3257189 </t>
  </si>
  <si>
    <t xml:space="preserve">#3264784 </t>
  </si>
  <si>
    <t xml:space="preserve">David Zambrano </t>
  </si>
  <si>
    <t xml:space="preserve">#3253841 </t>
  </si>
  <si>
    <t xml:space="preserve">#3262995 </t>
  </si>
  <si>
    <t>406750 HD Dental East County Clinic</t>
  </si>
  <si>
    <t xml:space="preserve">DEJESUS A </t>
  </si>
  <si>
    <t xml:space="preserve">#7M9R96 </t>
  </si>
  <si>
    <t>403320 HD Vector Control</t>
  </si>
  <si>
    <t xml:space="preserve">DOUGLAS J </t>
  </si>
  <si>
    <t xml:space="preserve">#200858 </t>
  </si>
  <si>
    <t xml:space="preserve">DUNCAN E </t>
  </si>
  <si>
    <t xml:space="preserve">#3206114 </t>
  </si>
  <si>
    <t xml:space="preserve">#3204820 </t>
  </si>
  <si>
    <t xml:space="preserve">#3203889 </t>
  </si>
  <si>
    <t xml:space="preserve">#3214711 </t>
  </si>
  <si>
    <t xml:space="preserve">#3215510 </t>
  </si>
  <si>
    <t xml:space="preserve">#3219665 </t>
  </si>
  <si>
    <t xml:space="preserve">#3218758 </t>
  </si>
  <si>
    <t xml:space="preserve">#3208842 </t>
  </si>
  <si>
    <t xml:space="preserve">#3200469 </t>
  </si>
  <si>
    <t xml:space="preserve">#3211197 </t>
  </si>
  <si>
    <t xml:space="preserve">#3209740 </t>
  </si>
  <si>
    <t xml:space="preserve">#3209112 </t>
  </si>
  <si>
    <t xml:space="preserve">#3214159 </t>
  </si>
  <si>
    <t xml:space="preserve">#3207375 </t>
  </si>
  <si>
    <t xml:space="preserve">#3236869 </t>
  </si>
  <si>
    <t xml:space="preserve">#3226018 </t>
  </si>
  <si>
    <t xml:space="preserve">#3224389 </t>
  </si>
  <si>
    <t xml:space="preserve">#3221884 </t>
  </si>
  <si>
    <t xml:space="preserve">#3231864 </t>
  </si>
  <si>
    <t xml:space="preserve">#3234750 </t>
  </si>
  <si>
    <t xml:space="preserve">#3237791 </t>
  </si>
  <si>
    <t xml:space="preserve">#3239854 </t>
  </si>
  <si>
    <t xml:space="preserve">#3234409 </t>
  </si>
  <si>
    <t xml:space="preserve">#3225153 </t>
  </si>
  <si>
    <t xml:space="preserve">#3226767 </t>
  </si>
  <si>
    <t xml:space="preserve">#3228116 </t>
  </si>
  <si>
    <t xml:space="preserve">#3241802 </t>
  </si>
  <si>
    <t xml:space="preserve">#3292938 </t>
  </si>
  <si>
    <t xml:space="preserve">#3289166 </t>
  </si>
  <si>
    <t xml:space="preserve">#3296145 </t>
  </si>
  <si>
    <t xml:space="preserve">#3281973 </t>
  </si>
  <si>
    <t xml:space="preserve">#3277372 </t>
  </si>
  <si>
    <t xml:space="preserve">#3296441 </t>
  </si>
  <si>
    <t xml:space="preserve">#3302533 </t>
  </si>
  <si>
    <t xml:space="preserve">EDWARDS E </t>
  </si>
  <si>
    <t xml:space="preserve">#3209047 </t>
  </si>
  <si>
    <t xml:space="preserve">EGLESTON K </t>
  </si>
  <si>
    <t xml:space="preserve">#3210701 </t>
  </si>
  <si>
    <t xml:space="preserve">#3200548 </t>
  </si>
  <si>
    <t xml:space="preserve">#3206367 </t>
  </si>
  <si>
    <t xml:space="preserve">#3198223 </t>
  </si>
  <si>
    <t xml:space="preserve">#3235379 </t>
  </si>
  <si>
    <t xml:space="preserve">#3217095 </t>
  </si>
  <si>
    <t xml:space="preserve">#3230228 </t>
  </si>
  <si>
    <t xml:space="preserve">#3224695 </t>
  </si>
  <si>
    <t xml:space="preserve">#3303276 </t>
  </si>
  <si>
    <t xml:space="preserve">#3287575 </t>
  </si>
  <si>
    <t xml:space="preserve">#3330220 </t>
  </si>
  <si>
    <t xml:space="preserve">#3323523 </t>
  </si>
  <si>
    <t xml:space="preserve">#3358043 </t>
  </si>
  <si>
    <t xml:space="preserve">#3353178 </t>
  </si>
  <si>
    <t xml:space="preserve">#3341345 </t>
  </si>
  <si>
    <t xml:space="preserve">#3369728 </t>
  </si>
  <si>
    <t xml:space="preserve">#3363770 </t>
  </si>
  <si>
    <t xml:space="preserve">Erin Duncan </t>
  </si>
  <si>
    <t xml:space="preserve">#3272306 </t>
  </si>
  <si>
    <t xml:space="preserve">#3264763 </t>
  </si>
  <si>
    <t xml:space="preserve">#3254951 </t>
  </si>
  <si>
    <t xml:space="preserve">#3258178 </t>
  </si>
  <si>
    <t xml:space="preserve">#3250466 </t>
  </si>
  <si>
    <t xml:space="preserve">#3272042 </t>
  </si>
  <si>
    <t xml:space="preserve">#3251732 </t>
  </si>
  <si>
    <t xml:space="preserve">#3251704 </t>
  </si>
  <si>
    <t xml:space="preserve">#3251456 </t>
  </si>
  <si>
    <t xml:space="preserve">#3253770 </t>
  </si>
  <si>
    <t xml:space="preserve">Eugene Sadiki </t>
  </si>
  <si>
    <t xml:space="preserve">#3270234 </t>
  </si>
  <si>
    <t xml:space="preserve">EVANS J </t>
  </si>
  <si>
    <t xml:space="preserve">#3205994 </t>
  </si>
  <si>
    <t xml:space="preserve">#3233615 </t>
  </si>
  <si>
    <t xml:space="preserve">#3229808 </t>
  </si>
  <si>
    <t xml:space="preserve">#3365390 </t>
  </si>
  <si>
    <t xml:space="preserve">#3404581 </t>
  </si>
  <si>
    <t xml:space="preserve">FERGUSON L </t>
  </si>
  <si>
    <t xml:space="preserve">#3236720 </t>
  </si>
  <si>
    <t xml:space="preserve">#3276104 </t>
  </si>
  <si>
    <t xml:space="preserve">#3343441 </t>
  </si>
  <si>
    <t>407010 HD Quality Improvement (QI) Services</t>
  </si>
  <si>
    <t xml:space="preserve">FIGUEROA K </t>
  </si>
  <si>
    <t xml:space="preserve">#3283833 </t>
  </si>
  <si>
    <t xml:space="preserve">FINLEY-GARCIA D </t>
  </si>
  <si>
    <t xml:space="preserve">#6QT47Q </t>
  </si>
  <si>
    <t xml:space="preserve">#3208499 </t>
  </si>
  <si>
    <t xml:space="preserve">#3213103 </t>
  </si>
  <si>
    <t xml:space="preserve">#3205895 </t>
  </si>
  <si>
    <t xml:space="preserve">#3204618 </t>
  </si>
  <si>
    <t xml:space="preserve">#3209506 </t>
  </si>
  <si>
    <t xml:space="preserve">#3213272 </t>
  </si>
  <si>
    <t xml:space="preserve">#3211808 </t>
  </si>
  <si>
    <t xml:space="preserve">#3203765 </t>
  </si>
  <si>
    <t xml:space="preserve">#3208501 </t>
  </si>
  <si>
    <t xml:space="preserve">#3209902 </t>
  </si>
  <si>
    <t xml:space="preserve">#3209906 </t>
  </si>
  <si>
    <t xml:space="preserve">#3211230 </t>
  </si>
  <si>
    <t xml:space="preserve">#3235547 </t>
  </si>
  <si>
    <t xml:space="preserve">#3225363 </t>
  </si>
  <si>
    <t xml:space="preserve">#3225366 </t>
  </si>
  <si>
    <t xml:space="preserve">#3225029 </t>
  </si>
  <si>
    <t xml:space="preserve">#3241588 </t>
  </si>
  <si>
    <t xml:space="preserve">#3234886 </t>
  </si>
  <si>
    <t xml:space="preserve">#3240724 </t>
  </si>
  <si>
    <t xml:space="preserve">#3230881 </t>
  </si>
  <si>
    <t xml:space="preserve">#3239489 </t>
  </si>
  <si>
    <t xml:space="preserve">#3228132 </t>
  </si>
  <si>
    <t xml:space="preserve">#3292075 </t>
  </si>
  <si>
    <t xml:space="preserve">#3286149 </t>
  </si>
  <si>
    <t xml:space="preserve">#3299681 </t>
  </si>
  <si>
    <t xml:space="preserve">#3277406 </t>
  </si>
  <si>
    <t xml:space="preserve">#3300744 </t>
  </si>
  <si>
    <t xml:space="preserve">#3285753 </t>
  </si>
  <si>
    <t xml:space="preserve">#3284296 </t>
  </si>
  <si>
    <t xml:space="preserve">#3294427 </t>
  </si>
  <si>
    <t xml:space="preserve">#3277410 </t>
  </si>
  <si>
    <t xml:space="preserve">#3307435 </t>
  </si>
  <si>
    <t xml:space="preserve">#3299685 </t>
  </si>
  <si>
    <t xml:space="preserve">#3310943 </t>
  </si>
  <si>
    <t xml:space="preserve">#3303521 </t>
  </si>
  <si>
    <t xml:space="preserve">#3299673 </t>
  </si>
  <si>
    <t xml:space="preserve">#3284298 </t>
  </si>
  <si>
    <t xml:space="preserve">#3286157 </t>
  </si>
  <si>
    <t xml:space="preserve">#3308819 </t>
  </si>
  <si>
    <t xml:space="preserve">#3286629 </t>
  </si>
  <si>
    <t xml:space="preserve">#3286955 </t>
  </si>
  <si>
    <t xml:space="preserve">#7M7X9Q </t>
  </si>
  <si>
    <t xml:space="preserve">#7RLKJN </t>
  </si>
  <si>
    <t xml:space="preserve">#7RWYG2 </t>
  </si>
  <si>
    <t xml:space="preserve">#7LBH50 </t>
  </si>
  <si>
    <t xml:space="preserve">#7NYQF9 </t>
  </si>
  <si>
    <t xml:space="preserve">#3328792 </t>
  </si>
  <si>
    <t xml:space="preserve">#3337834 </t>
  </si>
  <si>
    <t xml:space="preserve">#3333826 </t>
  </si>
  <si>
    <t xml:space="preserve">#3311851 </t>
  </si>
  <si>
    <t xml:space="preserve">#3339459 </t>
  </si>
  <si>
    <t xml:space="preserve">#3323964 </t>
  </si>
  <si>
    <t xml:space="preserve">#3328822 </t>
  </si>
  <si>
    <t xml:space="preserve">#3314330 </t>
  </si>
  <si>
    <t>G40 0102 01 37-19 MHS-37 - Children's Wraparound - ED Div (inactive)</t>
  </si>
  <si>
    <t xml:space="preserve">#8013LP </t>
  </si>
  <si>
    <t xml:space="preserve">#3349872 </t>
  </si>
  <si>
    <t xml:space="preserve">#3343257 </t>
  </si>
  <si>
    <t xml:space="preserve">#3343221 </t>
  </si>
  <si>
    <t xml:space="preserve">#3351339 </t>
  </si>
  <si>
    <t xml:space="preserve">#3351650 </t>
  </si>
  <si>
    <t xml:space="preserve">#3358574 </t>
  </si>
  <si>
    <t xml:space="preserve">#8CY83Z </t>
  </si>
  <si>
    <t xml:space="preserve">#3375777 </t>
  </si>
  <si>
    <t xml:space="preserve">#3370835 </t>
  </si>
  <si>
    <t xml:space="preserve">#3368869 </t>
  </si>
  <si>
    <t xml:space="preserve">#3380156 </t>
  </si>
  <si>
    <t xml:space="preserve">#3366902 </t>
  </si>
  <si>
    <t xml:space="preserve">#3380721 </t>
  </si>
  <si>
    <t xml:space="preserve">#3380723 </t>
  </si>
  <si>
    <t xml:space="preserve">#3374171 </t>
  </si>
  <si>
    <t xml:space="preserve">#3388846 </t>
  </si>
  <si>
    <t xml:space="preserve">#3389762 </t>
  </si>
  <si>
    <t xml:space="preserve">#3387385 </t>
  </si>
  <si>
    <t xml:space="preserve">#3380717 </t>
  </si>
  <si>
    <t xml:space="preserve">#8GDDDT </t>
  </si>
  <si>
    <t xml:space="preserve">#8P6W34 </t>
  </si>
  <si>
    <t xml:space="preserve">#3405829 </t>
  </si>
  <si>
    <t xml:space="preserve">#3394834 </t>
  </si>
  <si>
    <t xml:space="preserve">#3403322 </t>
  </si>
  <si>
    <t xml:space="preserve">#3397178 </t>
  </si>
  <si>
    <t xml:space="preserve">#3410195 </t>
  </si>
  <si>
    <t xml:space="preserve">#3410201 </t>
  </si>
  <si>
    <t xml:space="preserve">#3395608 </t>
  </si>
  <si>
    <t xml:space="preserve">#3414136 </t>
  </si>
  <si>
    <t xml:space="preserve">#3401337 </t>
  </si>
  <si>
    <t xml:space="preserve">#3412068 </t>
  </si>
  <si>
    <t xml:space="preserve">#8VFKV4 </t>
  </si>
  <si>
    <t xml:space="preserve">FITZPATRICK P </t>
  </si>
  <si>
    <t xml:space="preserve">#3202096 </t>
  </si>
  <si>
    <t xml:space="preserve">#3202686 </t>
  </si>
  <si>
    <t xml:space="preserve">#3228350 </t>
  </si>
  <si>
    <t xml:space="preserve">#3237045 </t>
  </si>
  <si>
    <t xml:space="preserve">#3233704 </t>
  </si>
  <si>
    <t xml:space="preserve">#3297166 </t>
  </si>
  <si>
    <t xml:space="preserve">#3304860 </t>
  </si>
  <si>
    <t xml:space="preserve">#3308698 </t>
  </si>
  <si>
    <t xml:space="preserve">#3311195 </t>
  </si>
  <si>
    <t xml:space="preserve">#3278259 </t>
  </si>
  <si>
    <t xml:space="preserve">#3289036 </t>
  </si>
  <si>
    <t xml:space="preserve">#3314714 </t>
  </si>
  <si>
    <t xml:space="preserve">#3315994 </t>
  </si>
  <si>
    <t xml:space="preserve">#3344802 </t>
  </si>
  <si>
    <t xml:space="preserve">#3356726 </t>
  </si>
  <si>
    <t xml:space="preserve">#3368125 </t>
  </si>
  <si>
    <t xml:space="preserve">#3386572 </t>
  </si>
  <si>
    <t xml:space="preserve">#3381851 </t>
  </si>
  <si>
    <t xml:space="preserve">#3387519 </t>
  </si>
  <si>
    <t xml:space="preserve">#3382308 </t>
  </si>
  <si>
    <t xml:space="preserve">#3380998 </t>
  </si>
  <si>
    <t xml:space="preserve">#3399279 </t>
  </si>
  <si>
    <t xml:space="preserve">#3412901 </t>
  </si>
  <si>
    <t xml:space="preserve">#3405338 </t>
  </si>
  <si>
    <t xml:space="preserve">#3396030 </t>
  </si>
  <si>
    <t xml:space="preserve">#3402562 </t>
  </si>
  <si>
    <t>M40 47060-GF 407060 GenFund</t>
  </si>
  <si>
    <t>401401 HD CHOICE Model</t>
  </si>
  <si>
    <t>G40 0113 01 C300 Adult Mental Health Initiative (AMHI) - FY18 (inactive)</t>
  </si>
  <si>
    <t>M40 41101-00-3002 MA Division Admin XIX</t>
  </si>
  <si>
    <t>M40 41101-GF MA Division Admin General Fund</t>
  </si>
  <si>
    <t>401204 HD Addictions Detox</t>
  </si>
  <si>
    <t>M40 41204-GF Addictions Detox General Fund</t>
  </si>
  <si>
    <t>401210 HD Addictions Treatment Admin</t>
  </si>
  <si>
    <t>M40 41210-GF Addictions Tx Admin General Fund</t>
  </si>
  <si>
    <t>401301 HD Early Assessment and Support Alliance</t>
  </si>
  <si>
    <t>M40 41301-00-3002 EASA Title XIX Admin</t>
  </si>
  <si>
    <t>M40 41401-00-3002 AMHI Title XIX Admin</t>
  </si>
  <si>
    <t>M40 41401-20-3002 AMHI Title XIX Mem Svcs</t>
  </si>
  <si>
    <t>401502 HD Mental Health Call Center</t>
  </si>
  <si>
    <t>M40 41502-00-3002 Crisis Call Center Admin</t>
  </si>
  <si>
    <t>M40 41502-GF MH Call Center General Fund</t>
  </si>
  <si>
    <t>401503 HD Mental Health Crisis Services</t>
  </si>
  <si>
    <t>M40 41503-GF Crisis Services General Fund</t>
  </si>
  <si>
    <t>M40 41505-00-3002 Child &amp; Fam Admin Ttl XIX</t>
  </si>
  <si>
    <t>401519 HD Mental Health First Aid</t>
  </si>
  <si>
    <t>M40 41519-GF Mental Hlth First Aid General Fund</t>
  </si>
  <si>
    <t>M40 41521-00-3002 Res Svc Man Ttl XIX Ad</t>
  </si>
  <si>
    <t>G40 0091 02 01-19 MHS-01 - Division Administration (inactive)</t>
  </si>
  <si>
    <t>G40 0091 04 01-19 MHS-01 - Quality Management (inactive)</t>
  </si>
  <si>
    <t>G40 0091 06 01-19 MHS-01 - Quality Management - Protective Service (inactive)</t>
  </si>
  <si>
    <t>G40 0093 06 20-19 MHS-20 - Residential Services Managed Care Wrap (inactive)</t>
  </si>
  <si>
    <t>G40 0094 01 24-19 MHS-24 - Acute &amp; Intermediate Psych - Committed (inactive)</t>
  </si>
  <si>
    <t>G40 0095 01 25-19 MHS-25 - Crisis Call Center (inactive)</t>
  </si>
  <si>
    <t>G40 0095 02 25-19 MHS-25 - Crisis Services (inactive)</t>
  </si>
  <si>
    <t>G40 0096 03 26-19 MHS-26 - EASA (inactive)</t>
  </si>
  <si>
    <t>G40 0102 05 37-19 MHS-37 - Adult MH Services (inactive)</t>
  </si>
  <si>
    <t>G40 0109 06 66-19 A&amp;D-66 - Addictions Treatment - Admin (inactive)</t>
  </si>
  <si>
    <t>402600 HD Medical Examiner</t>
  </si>
  <si>
    <t>402150 HD Health Officer Grants</t>
  </si>
  <si>
    <t>G40 0081 02 GF UASI Grant - General Fund</t>
  </si>
  <si>
    <t>403040 HD Emergency Preparedness</t>
  </si>
  <si>
    <t>G40 0072 02 S12GF Public Health Emergency Prep - General Fund</t>
  </si>
  <si>
    <t>G40 0083 03 TC 911 HealthShare Grant - GY04</t>
  </si>
  <si>
    <t>404708 HD Community Capacitation Center</t>
  </si>
  <si>
    <t>M40 44708-GF CHW Capacitation General Fund</t>
  </si>
  <si>
    <t>M40 43600-GF CD General Fund</t>
  </si>
  <si>
    <t>M40 43615-00-41440 Occupational Health Fees</t>
  </si>
  <si>
    <t>403005 HD Community Epidemiology Services</t>
  </si>
  <si>
    <t>403070 HD Lead Prevention</t>
  </si>
  <si>
    <t>G40 0016 01 PWB City Lead Line</t>
  </si>
  <si>
    <t>401615 HD Tobacco Program</t>
  </si>
  <si>
    <t>G40 0007 01 S13 Tobacco Prevention</t>
  </si>
  <si>
    <t>M40 41615-GF2 Tobacco Retail Licences</t>
  </si>
  <si>
    <t>M40 43070-GF Lead Prev General Fund</t>
  </si>
  <si>
    <t>403310 HD Inspections</t>
  </si>
  <si>
    <t>404704 HD Healthy Birth Initiative (HBI)</t>
  </si>
  <si>
    <t>G40 0001 03 F18 HBI - Medicaid TCM/Babies 1st</t>
  </si>
  <si>
    <t>401663 HD Population Health</t>
  </si>
  <si>
    <t>403560 HD Health Equity Initiative (HEI)</t>
  </si>
  <si>
    <t>M40 43560-GF Health Inequities General Fund</t>
  </si>
  <si>
    <t>M40 44704-GF HBI General Fund</t>
  </si>
  <si>
    <t>403550 HD HIV Grant Administration &amp; Planning (HGAP)</t>
  </si>
  <si>
    <t>G40 0067 05 F23 Ryan White Part A - Quality Management (inactive)</t>
  </si>
  <si>
    <t>403500 HD Harm Reduction</t>
  </si>
  <si>
    <t>M40 43500-GF2 Needle Exchange &amp; Overdose Prevention</t>
  </si>
  <si>
    <t>404503 HD Adolescent Health</t>
  </si>
  <si>
    <t>M40 44503-GF Adolescent Health General Fund</t>
  </si>
  <si>
    <t>M40 43100-GF STD Program General Fund</t>
  </si>
  <si>
    <t>401635 HD Program Design &amp; Evaluation Svcs (PDES)</t>
  </si>
  <si>
    <t>M40 41635-GF P&amp;D Spec Proj General Fund</t>
  </si>
  <si>
    <t>403002 HD Public Health Administration</t>
  </si>
  <si>
    <t>404585 HD SHC Centennial</t>
  </si>
  <si>
    <t>M40 44585-00-26130 Centennial SHC Mcaid FPEP</t>
  </si>
  <si>
    <t>404504 HD SHC Administration</t>
  </si>
  <si>
    <t>406001 HD Dental Administration</t>
  </si>
  <si>
    <t>M40 0055 01 BWC CareOR - MCHD Dental Support - BWC</t>
  </si>
  <si>
    <t>406150 HD Dental School Community Oral Health</t>
  </si>
  <si>
    <t>M40 46150-00-40140 Dental School Comm Pt Fees 3rd Party</t>
  </si>
  <si>
    <t>406300 HD Dental Billi Odegaard Clinic</t>
  </si>
  <si>
    <t>M40 46300-00-26030 Dental Billie Odegaard Mcaid FFS</t>
  </si>
  <si>
    <t>G40 0028 01 PCPM Funding - Support &amp; Development</t>
  </si>
  <si>
    <t>M40 47010-10-10010 ICS Systems &amp; Quality APM</t>
  </si>
  <si>
    <t>407020 HD Electronic Health Records (EHR)</t>
  </si>
  <si>
    <t>M40 47020-GF ICS EHR General Fund</t>
  </si>
  <si>
    <t>407050 HD Medical Director</t>
  </si>
  <si>
    <t>G40 0028 06 PCPM Funding - Medical Director</t>
  </si>
  <si>
    <t>407100 HD Central Call Center</t>
  </si>
  <si>
    <t>M40 47100-GF Central Call Center General Fund</t>
  </si>
  <si>
    <t>407500 HD PC East County Clinic</t>
  </si>
  <si>
    <t>M40 47500-00-26080 PC East Mcare</t>
  </si>
  <si>
    <t>407600 HD PC North Portland Clinic</t>
  </si>
  <si>
    <t>M40 47600-00-10010 PC North MedMcaid Wrap</t>
  </si>
  <si>
    <t>407650 HD PC Northeast Clinic</t>
  </si>
  <si>
    <t>M40 47650-00-26020 PC Northeast Mcaid CareOr FFS</t>
  </si>
  <si>
    <t>407700 HD PC Southeast Clinic</t>
  </si>
  <si>
    <t>M40 47700-00-40140 PC Southeast Pt Fee 3rd Party</t>
  </si>
  <si>
    <t>407550 HD PC Mid County Clinic</t>
  </si>
  <si>
    <t>M40 47550-00-26080 PC Mid County Mcare</t>
  </si>
  <si>
    <t>408502 HD ICS Medical Records</t>
  </si>
  <si>
    <t>407200 HD OHP Enrollment</t>
  </si>
  <si>
    <t>M40 47200-GF OHP Enrollment General Fund</t>
  </si>
  <si>
    <t>408200 HD Pharmacy Administration</t>
  </si>
  <si>
    <t>M40 48200-00-26080 Pharmacy Admin Mcare</t>
  </si>
  <si>
    <t>409300 HD Health Human Resources</t>
  </si>
  <si>
    <t>400011 HD Facilities Management</t>
  </si>
  <si>
    <t>409001 HD Operations Deputy and Support</t>
  </si>
  <si>
    <t>409170 HD Behavioral Health &amp; Corrections H Finance</t>
  </si>
  <si>
    <t>G40 0067 35 F25 Ryan White Part A - GY25 - Quality Management (inactive)</t>
  </si>
  <si>
    <t>G40 0001 09 F19 HBI - Medicaid TCM/Babies 1st GY19</t>
  </si>
  <si>
    <t>G40 0113 03 CHOIC CHOICE Model FY20-21</t>
  </si>
  <si>
    <t>G40 0093 07 20M19 MHS-20 - Residential Services Managed Care - MHBG (inactive)</t>
  </si>
  <si>
    <t>G40 0095 05 25-21 MHS-25 - Crisis Call Center - FY20-21</t>
  </si>
  <si>
    <t>G40 0095 06 25-21 MHS-25 - Crisis Services FY20-21</t>
  </si>
  <si>
    <t>G40 0366 02 05-21 MHS-05 - Adult Mental Health Services FY20-21</t>
  </si>
  <si>
    <t>G40 0109 17 66-21 A&amp;D-66 - Addictions Treatment - Admin FY20-21</t>
  </si>
  <si>
    <t>G40 0091 11 01-21 MHS-01 - Quality Management FY20-21</t>
  </si>
  <si>
    <t>G40 0096 10 26-21 MHS-26 - EASA FY20-21</t>
  </si>
  <si>
    <t xml:space="preserve">#3275662 </t>
  </si>
  <si>
    <t xml:space="preserve">GARCIA J </t>
  </si>
  <si>
    <t xml:space="preserve">#68VZM0 </t>
  </si>
  <si>
    <t xml:space="preserve">#6BLNSC </t>
  </si>
  <si>
    <t xml:space="preserve">#6GKCHN </t>
  </si>
  <si>
    <t xml:space="preserve">#6HT33X </t>
  </si>
  <si>
    <t xml:space="preserve">#6LGWSZ </t>
  </si>
  <si>
    <t xml:space="preserve">#6NDKRF </t>
  </si>
  <si>
    <t xml:space="preserve">#6QRFBJ </t>
  </si>
  <si>
    <t xml:space="preserve">#6TH8CB </t>
  </si>
  <si>
    <t xml:space="preserve">#6ZGQDP </t>
  </si>
  <si>
    <t xml:space="preserve">#76BV03 </t>
  </si>
  <si>
    <t xml:space="preserve">#710N2S </t>
  </si>
  <si>
    <t xml:space="preserve">#73CVW6 </t>
  </si>
  <si>
    <t xml:space="preserve">#78J263 </t>
  </si>
  <si>
    <t xml:space="preserve">#7GJCN9 </t>
  </si>
  <si>
    <t xml:space="preserve">#7DW9GD </t>
  </si>
  <si>
    <t xml:space="preserve">#7PP2ZD </t>
  </si>
  <si>
    <t xml:space="preserve">#7RJQLJ </t>
  </si>
  <si>
    <t xml:space="preserve">#7SWG25 </t>
  </si>
  <si>
    <t xml:space="preserve">#7YF53F </t>
  </si>
  <si>
    <t xml:space="preserve">#80PSRS </t>
  </si>
  <si>
    <t xml:space="preserve">#85L7GP </t>
  </si>
  <si>
    <t xml:space="preserve">#88MG9J </t>
  </si>
  <si>
    <t xml:space="preserve">#8B739V </t>
  </si>
  <si>
    <t xml:space="preserve">#8D5Y4L </t>
  </si>
  <si>
    <t xml:space="preserve">#8GGV3J </t>
  </si>
  <si>
    <t xml:space="preserve">#8J5LP8 </t>
  </si>
  <si>
    <t xml:space="preserve">#8LMQVR </t>
  </si>
  <si>
    <t xml:space="preserve">#8NSBM9 </t>
  </si>
  <si>
    <t xml:space="preserve">#8TGT13 </t>
  </si>
  <si>
    <t xml:space="preserve">#8RVWZY </t>
  </si>
  <si>
    <t xml:space="preserve">GARRELL T </t>
  </si>
  <si>
    <t xml:space="preserve">#3218732 </t>
  </si>
  <si>
    <t xml:space="preserve">#3297688 </t>
  </si>
  <si>
    <t xml:space="preserve">gavin morgan </t>
  </si>
  <si>
    <t xml:space="preserve">#3271688 </t>
  </si>
  <si>
    <t xml:space="preserve">#3263234 </t>
  </si>
  <si>
    <t xml:space="preserve">#3248809 </t>
  </si>
  <si>
    <t xml:space="preserve">#3246295 </t>
  </si>
  <si>
    <t xml:space="preserve">#3255725 </t>
  </si>
  <si>
    <t xml:space="preserve">#3268018 </t>
  </si>
  <si>
    <t xml:space="preserve">#3261682 </t>
  </si>
  <si>
    <t xml:space="preserve">Glen LaFollette </t>
  </si>
  <si>
    <t xml:space="preserve">#3255877 </t>
  </si>
  <si>
    <t xml:space="preserve">GOLDSTEIN A </t>
  </si>
  <si>
    <t xml:space="preserve">#3205932 </t>
  </si>
  <si>
    <t xml:space="preserve">#3255052 </t>
  </si>
  <si>
    <t xml:space="preserve">#3376487 </t>
  </si>
  <si>
    <t xml:space="preserve">GRACON M </t>
  </si>
  <si>
    <t xml:space="preserve">#3358102 </t>
  </si>
  <si>
    <t xml:space="preserve">#3373400 </t>
  </si>
  <si>
    <t xml:space="preserve">#3391820 </t>
  </si>
  <si>
    <t xml:space="preserve">#3411274 </t>
  </si>
  <si>
    <t xml:space="preserve">#68KZDX </t>
  </si>
  <si>
    <t xml:space="preserve">#6MJDBK </t>
  </si>
  <si>
    <t xml:space="preserve">#3194283 </t>
  </si>
  <si>
    <t xml:space="preserve">GUZMAN FERNANDEZ L </t>
  </si>
  <si>
    <t xml:space="preserve">#3211090 </t>
  </si>
  <si>
    <t xml:space="preserve">#3213049 </t>
  </si>
  <si>
    <t xml:space="preserve">#3224626 </t>
  </si>
  <si>
    <t xml:space="preserve">#3280067 </t>
  </si>
  <si>
    <t xml:space="preserve">#3299759 </t>
  </si>
  <si>
    <t xml:space="preserve">#3289321 </t>
  </si>
  <si>
    <t xml:space="preserve">#3324923 </t>
  </si>
  <si>
    <t xml:space="preserve">#3311834 </t>
  </si>
  <si>
    <t xml:space="preserve">#3358860 </t>
  </si>
  <si>
    <t xml:space="preserve">#3388858 </t>
  </si>
  <si>
    <t xml:space="preserve">#3373871 </t>
  </si>
  <si>
    <t xml:space="preserve">#3387774 </t>
  </si>
  <si>
    <t xml:space="preserve">#3412176 </t>
  </si>
  <si>
    <t xml:space="preserve">HAMEL C </t>
  </si>
  <si>
    <t xml:space="preserve">#3198322 </t>
  </si>
  <si>
    <t xml:space="preserve">#3219097 </t>
  </si>
  <si>
    <t xml:space="preserve">#3198328 </t>
  </si>
  <si>
    <t xml:space="preserve">#3214259 </t>
  </si>
  <si>
    <t xml:space="preserve">#3198320 </t>
  </si>
  <si>
    <t xml:space="preserve">#3233671 </t>
  </si>
  <si>
    <t xml:space="preserve">#3219099 </t>
  </si>
  <si>
    <t xml:space="preserve">#3219103 </t>
  </si>
  <si>
    <t xml:space="preserve">#3240039 </t>
  </si>
  <si>
    <t xml:space="preserve">#3229243 </t>
  </si>
  <si>
    <t xml:space="preserve">#3282202 </t>
  </si>
  <si>
    <t>402100 HD Health Officer</t>
  </si>
  <si>
    <t>G40 0378 01 S18 Multnomah Opioid Project (inactive)</t>
  </si>
  <si>
    <t xml:space="preserve">#3282204 </t>
  </si>
  <si>
    <t xml:space="preserve">#3277338 </t>
  </si>
  <si>
    <t xml:space="preserve">#3282200 </t>
  </si>
  <si>
    <t xml:space="preserve">HAMEL, C </t>
  </si>
  <si>
    <t xml:space="preserve">#202108 </t>
  </si>
  <si>
    <t xml:space="preserve">HAQQ R </t>
  </si>
  <si>
    <t xml:space="preserve">#6J73C6 </t>
  </si>
  <si>
    <t xml:space="preserve">#3218710 </t>
  </si>
  <si>
    <t xml:space="preserve">#3234567 </t>
  </si>
  <si>
    <t xml:space="preserve">#3410488 </t>
  </si>
  <si>
    <t xml:space="preserve">HARRY P </t>
  </si>
  <si>
    <t xml:space="preserve">#3300897 </t>
  </si>
  <si>
    <t xml:space="preserve">#3339983 </t>
  </si>
  <si>
    <t xml:space="preserve">#3318201 </t>
  </si>
  <si>
    <t>401501 HD Older Disabled Mental Health Services</t>
  </si>
  <si>
    <t>G40 0101 09 35-21 MHS-35 - Older Adult System Coordination FY20-21</t>
  </si>
  <si>
    <t xml:space="preserve">HARVEY M </t>
  </si>
  <si>
    <t xml:space="preserve">#3299683 </t>
  </si>
  <si>
    <t xml:space="preserve">HAWKINS M </t>
  </si>
  <si>
    <t xml:space="preserve">#3233980 </t>
  </si>
  <si>
    <t xml:space="preserve">HEWITT C </t>
  </si>
  <si>
    <t xml:space="preserve">#6CVBJG </t>
  </si>
  <si>
    <t xml:space="preserve">#6L2XK1 </t>
  </si>
  <si>
    <t xml:space="preserve">#6WQ8KC </t>
  </si>
  <si>
    <t xml:space="preserve">#3201811 </t>
  </si>
  <si>
    <t xml:space="preserve">#3211068 </t>
  </si>
  <si>
    <t xml:space="preserve">#3218679 </t>
  </si>
  <si>
    <t xml:space="preserve">#3198009 </t>
  </si>
  <si>
    <t xml:space="preserve">#3211076 </t>
  </si>
  <si>
    <t xml:space="preserve">#3208588 </t>
  </si>
  <si>
    <t xml:space="preserve">#3208582 </t>
  </si>
  <si>
    <t xml:space="preserve">#3198013 </t>
  </si>
  <si>
    <t xml:space="preserve">#3218677 </t>
  </si>
  <si>
    <t xml:space="preserve">#3208584 </t>
  </si>
  <si>
    <t xml:space="preserve">#3198011 </t>
  </si>
  <si>
    <t xml:space="preserve">#3201813 </t>
  </si>
  <si>
    <t xml:space="preserve">#3211074 </t>
  </si>
  <si>
    <t xml:space="preserve">#3220302 </t>
  </si>
  <si>
    <t xml:space="preserve">#3239562 </t>
  </si>
  <si>
    <t xml:space="preserve">#3225072 </t>
  </si>
  <si>
    <t xml:space="preserve">#3239566 </t>
  </si>
  <si>
    <t xml:space="preserve">#3241815 </t>
  </si>
  <si>
    <t xml:space="preserve">#79WB6K </t>
  </si>
  <si>
    <t xml:space="preserve">#7BCLF3 </t>
  </si>
  <si>
    <t xml:space="preserve">#7B02RX </t>
  </si>
  <si>
    <t xml:space="preserve">#7DY70S </t>
  </si>
  <si>
    <t xml:space="preserve">#7JKXB8 </t>
  </si>
  <si>
    <t>401515 HD Commitment Services Inpatient Holds</t>
  </si>
  <si>
    <t>M40 41515-GF Commit Svcs Inpt Hold General Fund</t>
  </si>
  <si>
    <t xml:space="preserve">#3275474 </t>
  </si>
  <si>
    <t xml:space="preserve">#3296284 </t>
  </si>
  <si>
    <t xml:space="preserve">#3308427 </t>
  </si>
  <si>
    <t xml:space="preserve">#3296280 </t>
  </si>
  <si>
    <t xml:space="preserve">#3279493 </t>
  </si>
  <si>
    <t xml:space="preserve">#3287922 </t>
  </si>
  <si>
    <t xml:space="preserve">#3294828 </t>
  </si>
  <si>
    <t xml:space="preserve">#3307093 </t>
  </si>
  <si>
    <t xml:space="preserve">#3296286 </t>
  </si>
  <si>
    <t xml:space="preserve">#3275887 </t>
  </si>
  <si>
    <t xml:space="preserve">#3279497 </t>
  </si>
  <si>
    <t xml:space="preserve">#3294832 </t>
  </si>
  <si>
    <t>401510 HD Com Base MH Svcs for Ch and Fam UR</t>
  </si>
  <si>
    <t>M40 41510-GF CBMH Svcs -Ch&amp;Fam Util Review-Gen Fund</t>
  </si>
  <si>
    <t xml:space="preserve">#7LSGRT </t>
  </si>
  <si>
    <t xml:space="preserve">#3314407 </t>
  </si>
  <si>
    <t xml:space="preserve">#3324950 </t>
  </si>
  <si>
    <t xml:space="preserve">#3322704 </t>
  </si>
  <si>
    <t xml:space="preserve">#3331309 </t>
  </si>
  <si>
    <t xml:space="preserve">#3338189 </t>
  </si>
  <si>
    <t xml:space="preserve">#3314403 </t>
  </si>
  <si>
    <t xml:space="preserve">#3338191 </t>
  </si>
  <si>
    <t xml:space="preserve">#3338194 </t>
  </si>
  <si>
    <t xml:space="preserve">#3324946 </t>
  </si>
  <si>
    <t xml:space="preserve">#3324942 </t>
  </si>
  <si>
    <t xml:space="preserve">#3322702 </t>
  </si>
  <si>
    <t xml:space="preserve">#3322706 </t>
  </si>
  <si>
    <t xml:space="preserve">#3314411 </t>
  </si>
  <si>
    <t xml:space="preserve">#3322739 </t>
  </si>
  <si>
    <t xml:space="preserve">#7W4Z8C </t>
  </si>
  <si>
    <t xml:space="preserve">#7WHRTL </t>
  </si>
  <si>
    <t xml:space="preserve">#80G3VY </t>
  </si>
  <si>
    <t xml:space="preserve">#3351301 </t>
  </si>
  <si>
    <t xml:space="preserve">#3354837 </t>
  </si>
  <si>
    <t xml:space="preserve">#3344230 </t>
  </si>
  <si>
    <t xml:space="preserve">#3362360 </t>
  </si>
  <si>
    <t xml:space="preserve">#3344244 </t>
  </si>
  <si>
    <t xml:space="preserve">#3354833 </t>
  </si>
  <si>
    <t xml:space="preserve">#3340810 </t>
  </si>
  <si>
    <t xml:space="preserve">#3354839 </t>
  </si>
  <si>
    <t xml:space="preserve">#3340800 </t>
  </si>
  <si>
    <t xml:space="preserve">#3347814 </t>
  </si>
  <si>
    <t xml:space="preserve">#3351294 </t>
  </si>
  <si>
    <t xml:space="preserve">#3363383 </t>
  </si>
  <si>
    <t xml:space="preserve">#3347816 </t>
  </si>
  <si>
    <t xml:space="preserve">#3356701 </t>
  </si>
  <si>
    <t xml:space="preserve">#3364465 </t>
  </si>
  <si>
    <t xml:space="preserve">#3374854 </t>
  </si>
  <si>
    <t xml:space="preserve">#3368774 </t>
  </si>
  <si>
    <t xml:space="preserve">#3383872 </t>
  </si>
  <si>
    <t xml:space="preserve">#3368772 </t>
  </si>
  <si>
    <t xml:space="preserve">#3364463 </t>
  </si>
  <si>
    <t xml:space="preserve">#3383870 </t>
  </si>
  <si>
    <t xml:space="preserve">#3380217 </t>
  </si>
  <si>
    <t xml:space="preserve">#3383864 </t>
  </si>
  <si>
    <t xml:space="preserve">#3372720 </t>
  </si>
  <si>
    <t xml:space="preserve">#3372709 </t>
  </si>
  <si>
    <t xml:space="preserve">#3366704 </t>
  </si>
  <si>
    <t xml:space="preserve">#3366698 </t>
  </si>
  <si>
    <t xml:space="preserve">#3372716 </t>
  </si>
  <si>
    <t xml:space="preserve">#3383867 </t>
  </si>
  <si>
    <t xml:space="preserve">#3380215 </t>
  </si>
  <si>
    <t xml:space="preserve">#3366702 </t>
  </si>
  <si>
    <t xml:space="preserve">#3382833 </t>
  </si>
  <si>
    <t xml:space="preserve">#3406676 </t>
  </si>
  <si>
    <t xml:space="preserve">#3397393 </t>
  </si>
  <si>
    <t xml:space="preserve">#3401442 </t>
  </si>
  <si>
    <t xml:space="preserve">#3413945 </t>
  </si>
  <si>
    <t xml:space="preserve">#3401436 </t>
  </si>
  <si>
    <t xml:space="preserve">#3394122 </t>
  </si>
  <si>
    <t xml:space="preserve">#3413939 </t>
  </si>
  <si>
    <t xml:space="preserve">#3389851 </t>
  </si>
  <si>
    <t xml:space="preserve">#3406674 </t>
  </si>
  <si>
    <t xml:space="preserve">#3401438 </t>
  </si>
  <si>
    <t xml:space="preserve">#3406669 </t>
  </si>
  <si>
    <t xml:space="preserve">#3413943 </t>
  </si>
  <si>
    <t xml:space="preserve">#3394131 </t>
  </si>
  <si>
    <t>403900 HD Immunizations</t>
  </si>
  <si>
    <t xml:space="preserve">#68YF6D </t>
  </si>
  <si>
    <t xml:space="preserve">#65BK3L </t>
  </si>
  <si>
    <t xml:space="preserve">#6CHFHW </t>
  </si>
  <si>
    <t xml:space="preserve">#6FXWRT </t>
  </si>
  <si>
    <t xml:space="preserve">#68M169 </t>
  </si>
  <si>
    <t xml:space="preserve">#6C71MM </t>
  </si>
  <si>
    <t xml:space="preserve">#6D96PD </t>
  </si>
  <si>
    <t xml:space="preserve">#6F0BQB </t>
  </si>
  <si>
    <t xml:space="preserve">#6JBJD5 </t>
  </si>
  <si>
    <t xml:space="preserve">#6HRCKQ </t>
  </si>
  <si>
    <t xml:space="preserve">#6JZNB1 </t>
  </si>
  <si>
    <t xml:space="preserve">#6MRZ1Y </t>
  </si>
  <si>
    <t xml:space="preserve">#6NHXY6 </t>
  </si>
  <si>
    <t xml:space="preserve">#6R6RMX </t>
  </si>
  <si>
    <t xml:space="preserve">#6RXM4Y </t>
  </si>
  <si>
    <t xml:space="preserve">#6VKR1Z </t>
  </si>
  <si>
    <t xml:space="preserve">#6TTJLJ </t>
  </si>
  <si>
    <t xml:space="preserve">#6WDYN9 </t>
  </si>
  <si>
    <t xml:space="preserve">#6XHWTH </t>
  </si>
  <si>
    <t xml:space="preserve">#7F7C61 </t>
  </si>
  <si>
    <t xml:space="preserve">#7GCX1J </t>
  </si>
  <si>
    <t xml:space="preserve">#7KQZS0 </t>
  </si>
  <si>
    <t xml:space="preserve">#7MXJWR </t>
  </si>
  <si>
    <t xml:space="preserve">#7S601J </t>
  </si>
  <si>
    <t xml:space="preserve">#7PM173 </t>
  </si>
  <si>
    <t xml:space="preserve">#7Q1M3Q </t>
  </si>
  <si>
    <t xml:space="preserve">#7RGD9J </t>
  </si>
  <si>
    <t xml:space="preserve">#7W5XQB </t>
  </si>
  <si>
    <t xml:space="preserve">#7WVLTH </t>
  </si>
  <si>
    <t xml:space="preserve">#7X6N1D </t>
  </si>
  <si>
    <t xml:space="preserve">#7YLNBC </t>
  </si>
  <si>
    <t xml:space="preserve">#7YX5YQ </t>
  </si>
  <si>
    <t xml:space="preserve">#81FS7J </t>
  </si>
  <si>
    <t xml:space="preserve">#82Y227 </t>
  </si>
  <si>
    <t xml:space="preserve">#84LB9Y </t>
  </si>
  <si>
    <t xml:space="preserve">#85CQJR </t>
  </si>
  <si>
    <t xml:space="preserve">#85M6HW </t>
  </si>
  <si>
    <t xml:space="preserve">#8602WF </t>
  </si>
  <si>
    <t xml:space="preserve">#866JLD </t>
  </si>
  <si>
    <t xml:space="preserve">#86MF8F </t>
  </si>
  <si>
    <t xml:space="preserve">#88P6VH </t>
  </si>
  <si>
    <t xml:space="preserve">#8D45V3 </t>
  </si>
  <si>
    <t xml:space="preserve">#8JLMQC </t>
  </si>
  <si>
    <t xml:space="preserve">#8MLMHW </t>
  </si>
  <si>
    <t xml:space="preserve">HOLM N </t>
  </si>
  <si>
    <t xml:space="preserve">#3276326 </t>
  </si>
  <si>
    <t xml:space="preserve">#3346069 </t>
  </si>
  <si>
    <t xml:space="preserve">#3360380 </t>
  </si>
  <si>
    <t xml:space="preserve">#3377325 </t>
  </si>
  <si>
    <t xml:space="preserve">#3375363 </t>
  </si>
  <si>
    <t xml:space="preserve">#3370997 </t>
  </si>
  <si>
    <t xml:space="preserve">#3391737 </t>
  </si>
  <si>
    <t xml:space="preserve">#3420735 </t>
  </si>
  <si>
    <t xml:space="preserve">#3414210 </t>
  </si>
  <si>
    <t xml:space="preserve">#3418807 </t>
  </si>
  <si>
    <t xml:space="preserve">#3419848 </t>
  </si>
  <si>
    <t xml:space="preserve">#3416750 </t>
  </si>
  <si>
    <t xml:space="preserve">#3340859 </t>
  </si>
  <si>
    <t xml:space="preserve">#66HK8J </t>
  </si>
  <si>
    <t xml:space="preserve">#6FGVQW </t>
  </si>
  <si>
    <t xml:space="preserve">#6L3R9T </t>
  </si>
  <si>
    <t xml:space="preserve">#6QRFM4 </t>
  </si>
  <si>
    <t xml:space="preserve">#6WB978 </t>
  </si>
  <si>
    <t xml:space="preserve">#77570L </t>
  </si>
  <si>
    <t xml:space="preserve">#79XKW3 </t>
  </si>
  <si>
    <t xml:space="preserve">#7GF0XT </t>
  </si>
  <si>
    <t xml:space="preserve">#7VRX72 </t>
  </si>
  <si>
    <t xml:space="preserve">#3372243 </t>
  </si>
  <si>
    <t xml:space="preserve">#3385636 </t>
  </si>
  <si>
    <t xml:space="preserve">#3379950 </t>
  </si>
  <si>
    <t xml:space="preserve">#3366515 </t>
  </si>
  <si>
    <t xml:space="preserve">#3401143 </t>
  </si>
  <si>
    <t xml:space="preserve">#3416042 </t>
  </si>
  <si>
    <t xml:space="preserve">#3409797 </t>
  </si>
  <si>
    <t xml:space="preserve">#3393501 </t>
  </si>
  <si>
    <t xml:space="preserve">#8YN0TQ </t>
  </si>
  <si>
    <t xml:space="preserve">#921L0K </t>
  </si>
  <si>
    <t xml:space="preserve">HUTSELL T </t>
  </si>
  <si>
    <t xml:space="preserve">#3285137 </t>
  </si>
  <si>
    <t xml:space="preserve">#3304945 </t>
  </si>
  <si>
    <t xml:space="preserve">#3334148 </t>
  </si>
  <si>
    <t xml:space="preserve">#3340849 </t>
  </si>
  <si>
    <t xml:space="preserve">#3334144 </t>
  </si>
  <si>
    <t xml:space="preserve">#3324118 </t>
  </si>
  <si>
    <t xml:space="preserve">#3314230 </t>
  </si>
  <si>
    <t xml:space="preserve">#3363438 </t>
  </si>
  <si>
    <t xml:space="preserve">#3352525 </t>
  </si>
  <si>
    <t xml:space="preserve">#3361045 </t>
  </si>
  <si>
    <t xml:space="preserve">#3360113 </t>
  </si>
  <si>
    <t xml:space="preserve">#3354682 </t>
  </si>
  <si>
    <t xml:space="preserve">#3348206 </t>
  </si>
  <si>
    <t xml:space="preserve">#3340851 </t>
  </si>
  <si>
    <t xml:space="preserve">#3375133 </t>
  </si>
  <si>
    <t xml:space="preserve">#3383980 </t>
  </si>
  <si>
    <t xml:space="preserve">#3379212 </t>
  </si>
  <si>
    <t xml:space="preserve">#3414241 </t>
  </si>
  <si>
    <t xml:space="preserve">#3402212 </t>
  </si>
  <si>
    <t xml:space="preserve">#3401535 </t>
  </si>
  <si>
    <t xml:space="preserve">#3416658 </t>
  </si>
  <si>
    <t xml:space="preserve">#3420451 </t>
  </si>
  <si>
    <t xml:space="preserve">#3409173 </t>
  </si>
  <si>
    <t xml:space="preserve">Jan Acebo </t>
  </si>
  <si>
    <t xml:space="preserve">#3262873 </t>
  </si>
  <si>
    <t xml:space="preserve">#3256306 </t>
  </si>
  <si>
    <t xml:space="preserve">#3249483 </t>
  </si>
  <si>
    <t xml:space="preserve">Jason Wyman </t>
  </si>
  <si>
    <t xml:space="preserve">#3244136 </t>
  </si>
  <si>
    <t xml:space="preserve">Jimmy Thao </t>
  </si>
  <si>
    <t xml:space="preserve">#3251254 </t>
  </si>
  <si>
    <t xml:space="preserve">#3253597 </t>
  </si>
  <si>
    <t xml:space="preserve">#3253607 </t>
  </si>
  <si>
    <t xml:space="preserve">#3253611 </t>
  </si>
  <si>
    <t xml:space="preserve">#3253621 </t>
  </si>
  <si>
    <t xml:space="preserve">#3253627 </t>
  </si>
  <si>
    <t xml:space="preserve">#3260512 </t>
  </si>
  <si>
    <t xml:space="preserve">#3260518 </t>
  </si>
  <si>
    <t xml:space="preserve">#3260520 </t>
  </si>
  <si>
    <t xml:space="preserve">#3260522 </t>
  </si>
  <si>
    <t xml:space="preserve">#3260526 </t>
  </si>
  <si>
    <t xml:space="preserve">#3268423 </t>
  </si>
  <si>
    <t xml:space="preserve">#3268427 </t>
  </si>
  <si>
    <t xml:space="preserve">#3268445 </t>
  </si>
  <si>
    <t xml:space="preserve">#3268455 </t>
  </si>
  <si>
    <t xml:space="preserve">#3268469 </t>
  </si>
  <si>
    <t xml:space="preserve">#3275544 </t>
  </si>
  <si>
    <t xml:space="preserve">#3246664 </t>
  </si>
  <si>
    <t xml:space="preserve">#3249067 </t>
  </si>
  <si>
    <t xml:space="preserve">#3249069 </t>
  </si>
  <si>
    <t xml:space="preserve">JONES M </t>
  </si>
  <si>
    <t xml:space="preserve">#6FV324 </t>
  </si>
  <si>
    <t xml:space="preserve">#3217464 </t>
  </si>
  <si>
    <t xml:space="preserve">#3217466 </t>
  </si>
  <si>
    <t xml:space="preserve">#3243001 </t>
  </si>
  <si>
    <t xml:space="preserve">#3213980 </t>
  </si>
  <si>
    <t xml:space="preserve">#3240060 </t>
  </si>
  <si>
    <t xml:space="preserve">#3230170 </t>
  </si>
  <si>
    <t xml:space="preserve">#3233884 </t>
  </si>
  <si>
    <t xml:space="preserve">#3299689 </t>
  </si>
  <si>
    <t xml:space="preserve">#3294064 </t>
  </si>
  <si>
    <t xml:space="preserve">#3310000 </t>
  </si>
  <si>
    <t xml:space="preserve">#3288106 </t>
  </si>
  <si>
    <t xml:space="preserve">#3296535 </t>
  </si>
  <si>
    <t xml:space="preserve">#7RKZHH </t>
  </si>
  <si>
    <t xml:space="preserve">#3329859 </t>
  </si>
  <si>
    <t xml:space="preserve">#3336566 </t>
  </si>
  <si>
    <t xml:space="preserve">#3317136 </t>
  </si>
  <si>
    <t xml:space="preserve">#3331927 </t>
  </si>
  <si>
    <t xml:space="preserve">#3352966 </t>
  </si>
  <si>
    <t xml:space="preserve">#3359698 </t>
  </si>
  <si>
    <t xml:space="preserve">#3352430 </t>
  </si>
  <si>
    <t xml:space="preserve">#3345025 </t>
  </si>
  <si>
    <t xml:space="preserve">#3355030 </t>
  </si>
  <si>
    <t xml:space="preserve">#3347774 </t>
  </si>
  <si>
    <t xml:space="preserve">#3352428 </t>
  </si>
  <si>
    <t xml:space="preserve">#3374301 </t>
  </si>
  <si>
    <t xml:space="preserve">#3371189 </t>
  </si>
  <si>
    <t xml:space="preserve">#3387904 </t>
  </si>
  <si>
    <t xml:space="preserve">#3364608 </t>
  </si>
  <si>
    <t xml:space="preserve">#3364962 </t>
  </si>
  <si>
    <t xml:space="preserve">#3387506 </t>
  </si>
  <si>
    <t xml:space="preserve">#3383984 </t>
  </si>
  <si>
    <t xml:space="preserve">#3377377 </t>
  </si>
  <si>
    <t xml:space="preserve">#3386655 </t>
  </si>
  <si>
    <t xml:space="preserve">#3383978 </t>
  </si>
  <si>
    <t xml:space="preserve">#3371193 </t>
  </si>
  <si>
    <t xml:space="preserve">#3365434 </t>
  </si>
  <si>
    <t xml:space="preserve">#3410999 </t>
  </si>
  <si>
    <t xml:space="preserve">#3418893 </t>
  </si>
  <si>
    <t xml:space="preserve">#3419631 </t>
  </si>
  <si>
    <t xml:space="preserve">#3410697 </t>
  </si>
  <si>
    <t xml:space="preserve">#3411058 </t>
  </si>
  <si>
    <t xml:space="preserve">#3399289 </t>
  </si>
  <si>
    <t xml:space="preserve">#3395190 </t>
  </si>
  <si>
    <t xml:space="preserve">#8Y9HF2 </t>
  </si>
  <si>
    <t xml:space="preserve">JORDAN A </t>
  </si>
  <si>
    <t xml:space="preserve">#3300717 </t>
  </si>
  <si>
    <t xml:space="preserve">Julia  Brown </t>
  </si>
  <si>
    <t xml:space="preserve">#3260151 </t>
  </si>
  <si>
    <t xml:space="preserve">#3252883 </t>
  </si>
  <si>
    <t xml:space="preserve">#3260157 </t>
  </si>
  <si>
    <t xml:space="preserve">#3260153 </t>
  </si>
  <si>
    <t xml:space="preserve">#3269529 </t>
  </si>
  <si>
    <t xml:space="preserve">#3275134 </t>
  </si>
  <si>
    <t xml:space="preserve">#3271302 </t>
  </si>
  <si>
    <t xml:space="preserve">#3266083 </t>
  </si>
  <si>
    <t xml:space="preserve">#3252891 </t>
  </si>
  <si>
    <t xml:space="preserve">#3252900 </t>
  </si>
  <si>
    <t xml:space="preserve">Kamisia Staszewska </t>
  </si>
  <si>
    <t xml:space="preserve">#3269847 </t>
  </si>
  <si>
    <t xml:space="preserve">#3248173 </t>
  </si>
  <si>
    <t xml:space="preserve">#3248179 </t>
  </si>
  <si>
    <t xml:space="preserve">Kanoelehua Egleston </t>
  </si>
  <si>
    <t xml:space="preserve">#3249949 </t>
  </si>
  <si>
    <t xml:space="preserve">#3262951 </t>
  </si>
  <si>
    <t xml:space="preserve">#3221024 </t>
  </si>
  <si>
    <t xml:space="preserve">KATIE C </t>
  </si>
  <si>
    <t xml:space="preserve">KHAN S </t>
  </si>
  <si>
    <t xml:space="preserve">#3213335 </t>
  </si>
  <si>
    <t xml:space="preserve">#3202794 </t>
  </si>
  <si>
    <t xml:space="preserve">#3215022 </t>
  </si>
  <si>
    <t xml:space="preserve">#3219123 </t>
  </si>
  <si>
    <t xml:space="preserve">#3209458 </t>
  </si>
  <si>
    <t xml:space="preserve">#3225533 </t>
  </si>
  <si>
    <t xml:space="preserve">#3228568 </t>
  </si>
  <si>
    <t xml:space="preserve">#3223118 </t>
  </si>
  <si>
    <t xml:space="preserve">#3308680 </t>
  </si>
  <si>
    <t xml:space="preserve">#3293255 </t>
  </si>
  <si>
    <t xml:space="preserve">#3275944 </t>
  </si>
  <si>
    <t xml:space="preserve">#3341447 </t>
  </si>
  <si>
    <t xml:space="preserve">#3353548 </t>
  </si>
  <si>
    <t xml:space="preserve">#3348277 </t>
  </si>
  <si>
    <t xml:space="preserve">#3382170 </t>
  </si>
  <si>
    <t xml:space="preserve">#3419675 </t>
  </si>
  <si>
    <t xml:space="preserve">KINNEY C </t>
  </si>
  <si>
    <t xml:space="preserve">#3208486 </t>
  </si>
  <si>
    <t xml:space="preserve">#3220971 </t>
  </si>
  <si>
    <t xml:space="preserve">#3236606 </t>
  </si>
  <si>
    <t xml:space="preserve">#3240811 </t>
  </si>
  <si>
    <t xml:space="preserve">#3221724 </t>
  </si>
  <si>
    <t xml:space="preserve">#3235464 </t>
  </si>
  <si>
    <t xml:space="preserve">#3303260 </t>
  </si>
  <si>
    <t xml:space="preserve">#3322956 </t>
  </si>
  <si>
    <t xml:space="preserve">#3322960 </t>
  </si>
  <si>
    <t xml:space="preserve">#8ML627 </t>
  </si>
  <si>
    <t xml:space="preserve">Kjersti  Machado </t>
  </si>
  <si>
    <t xml:space="preserve">#3241966 </t>
  </si>
  <si>
    <t xml:space="preserve">KNOEDLER E </t>
  </si>
  <si>
    <t xml:space="preserve">#68ZH2R </t>
  </si>
  <si>
    <t xml:space="preserve">#79LG54 </t>
  </si>
  <si>
    <t xml:space="preserve">KUBISCH A </t>
  </si>
  <si>
    <t xml:space="preserve">#3352564 </t>
  </si>
  <si>
    <t xml:space="preserve">LAFOLLETTE G </t>
  </si>
  <si>
    <t xml:space="preserve">#3240784 </t>
  </si>
  <si>
    <t xml:space="preserve">#3333242 </t>
  </si>
  <si>
    <t xml:space="preserve">#3325186 </t>
  </si>
  <si>
    <t xml:space="preserve">#3358331 </t>
  </si>
  <si>
    <t xml:space="preserve">#3352773 </t>
  </si>
  <si>
    <t xml:space="preserve">#3339645 </t>
  </si>
  <si>
    <t xml:space="preserve">#3373988 </t>
  </si>
  <si>
    <t xml:space="preserve">#3273378 </t>
  </si>
  <si>
    <t xml:space="preserve">Leesa Cannon </t>
  </si>
  <si>
    <t xml:space="preserve">#3268138 </t>
  </si>
  <si>
    <t xml:space="preserve">#3248954 </t>
  </si>
  <si>
    <t xml:space="preserve">#3269414 </t>
  </si>
  <si>
    <t xml:space="preserve">#3275491 </t>
  </si>
  <si>
    <t xml:space="preserve">#3254582 </t>
  </si>
  <si>
    <t xml:space="preserve">#3271391 </t>
  </si>
  <si>
    <t xml:space="preserve">Leticia Ochoa </t>
  </si>
  <si>
    <t xml:space="preserve">#3256286 </t>
  </si>
  <si>
    <t xml:space="preserve">LINSKEY R </t>
  </si>
  <si>
    <t xml:space="preserve">#3204639 </t>
  </si>
  <si>
    <t xml:space="preserve">#3224521 </t>
  </si>
  <si>
    <t xml:space="preserve">#3228077 </t>
  </si>
  <si>
    <t xml:space="preserve">#3309497 </t>
  </si>
  <si>
    <t xml:space="preserve">Lisa Murdock </t>
  </si>
  <si>
    <t xml:space="preserve">#3271584 </t>
  </si>
  <si>
    <t xml:space="preserve">#3272100 </t>
  </si>
  <si>
    <t xml:space="preserve">#3255970 </t>
  </si>
  <si>
    <t xml:space="preserve">LUCAS S </t>
  </si>
  <si>
    <t xml:space="preserve">#3397102 </t>
  </si>
  <si>
    <t xml:space="preserve">MACHADO K </t>
  </si>
  <si>
    <t xml:space="preserve">#3210512 </t>
  </si>
  <si>
    <t xml:space="preserve">#3202206 </t>
  </si>
  <si>
    <t xml:space="preserve">Maria Perez </t>
  </si>
  <si>
    <t xml:space="preserve">#3259651 </t>
  </si>
  <si>
    <t xml:space="preserve">#3241681 </t>
  </si>
  <si>
    <t xml:space="preserve">#3249917 </t>
  </si>
  <si>
    <t xml:space="preserve">#3255906 </t>
  </si>
  <si>
    <t xml:space="preserve">#3249915 </t>
  </si>
  <si>
    <t xml:space="preserve">#3269492 </t>
  </si>
  <si>
    <t xml:space="preserve">#3268172 </t>
  </si>
  <si>
    <t xml:space="preserve">#3256880 </t>
  </si>
  <si>
    <t xml:space="preserve">Maria Sanchez </t>
  </si>
  <si>
    <t xml:space="preserve">#3254865 </t>
  </si>
  <si>
    <t xml:space="preserve">#3254875 </t>
  </si>
  <si>
    <t xml:space="preserve">#3242245 </t>
  </si>
  <si>
    <t xml:space="preserve">#3248415 </t>
  </si>
  <si>
    <t xml:space="preserve">#3248421 </t>
  </si>
  <si>
    <t xml:space="preserve">#3248423 </t>
  </si>
  <si>
    <t xml:space="preserve">#3248425 </t>
  </si>
  <si>
    <t xml:space="preserve">#3248429 </t>
  </si>
  <si>
    <t xml:space="preserve">#3258836 </t>
  </si>
  <si>
    <t xml:space="preserve">#3258840 </t>
  </si>
  <si>
    <t xml:space="preserve">#3258844 </t>
  </si>
  <si>
    <t xml:space="preserve">#3262981 </t>
  </si>
  <si>
    <t xml:space="preserve">#3262985 </t>
  </si>
  <si>
    <t xml:space="preserve">#3262987 </t>
  </si>
  <si>
    <t xml:space="preserve">#3262989 </t>
  </si>
  <si>
    <t xml:space="preserve">#3262991 </t>
  </si>
  <si>
    <t xml:space="preserve">#3275674 </t>
  </si>
  <si>
    <t xml:space="preserve">#3242239 </t>
  </si>
  <si>
    <t xml:space="preserve">#3242241 </t>
  </si>
  <si>
    <t xml:space="preserve">#3242243 </t>
  </si>
  <si>
    <t xml:space="preserve">MAROLLY V </t>
  </si>
  <si>
    <t xml:space="preserve">#3414230 </t>
  </si>
  <si>
    <t xml:space="preserve">#3419499 </t>
  </si>
  <si>
    <t xml:space="preserve">#3410787 </t>
  </si>
  <si>
    <t xml:space="preserve">#3418026 </t>
  </si>
  <si>
    <t xml:space="preserve">#3412705 </t>
  </si>
  <si>
    <t xml:space="preserve">#3420012 </t>
  </si>
  <si>
    <t xml:space="preserve">#3398484 </t>
  </si>
  <si>
    <t xml:space="preserve">#3405399 </t>
  </si>
  <si>
    <t xml:space="preserve">MARTIN J </t>
  </si>
  <si>
    <t xml:space="preserve">#7G2TKK </t>
  </si>
  <si>
    <t xml:space="preserve">Maryse Baroum </t>
  </si>
  <si>
    <t xml:space="preserve">#3273214 </t>
  </si>
  <si>
    <t>G40 0062 03 Tobacco Prevention - GY12</t>
  </si>
  <si>
    <t xml:space="preserve">MATSON J </t>
  </si>
  <si>
    <t xml:space="preserve">#7VHLYY </t>
  </si>
  <si>
    <t xml:space="preserve">#3386146 </t>
  </si>
  <si>
    <t xml:space="preserve">MAYER, N </t>
  </si>
  <si>
    <t xml:space="preserve">#201856 </t>
  </si>
  <si>
    <t xml:space="preserve">#3297409 </t>
  </si>
  <si>
    <t xml:space="preserve">MCCALL S </t>
  </si>
  <si>
    <t xml:space="preserve">#3223309 </t>
  </si>
  <si>
    <t xml:space="preserve">#3229760 </t>
  </si>
  <si>
    <t xml:space="preserve">#3344700 </t>
  </si>
  <si>
    <t xml:space="preserve">#3351237 </t>
  </si>
  <si>
    <t xml:space="preserve">MCVEY S </t>
  </si>
  <si>
    <t xml:space="preserve">#3206343 </t>
  </si>
  <si>
    <t xml:space="preserve">#3210095 </t>
  </si>
  <si>
    <t xml:space="preserve">#3230260 </t>
  </si>
  <si>
    <t xml:space="preserve">#3224354 </t>
  </si>
  <si>
    <t xml:space="preserve">#3227775 </t>
  </si>
  <si>
    <t xml:space="preserve">#3227773 </t>
  </si>
  <si>
    <t xml:space="preserve">#3237513 </t>
  </si>
  <si>
    <t xml:space="preserve">#3300066 </t>
  </si>
  <si>
    <t xml:space="preserve">#3275658 </t>
  </si>
  <si>
    <t xml:space="preserve">#3286957 </t>
  </si>
  <si>
    <t xml:space="preserve">#3289769 </t>
  </si>
  <si>
    <t xml:space="preserve">#3275654 </t>
  </si>
  <si>
    <t xml:space="preserve">#3304761 </t>
  </si>
  <si>
    <t xml:space="preserve">#7LFNYJ </t>
  </si>
  <si>
    <t xml:space="preserve">#3333340 </t>
  </si>
  <si>
    <t xml:space="preserve">#3319390 </t>
  </si>
  <si>
    <t xml:space="preserve">#3327195 </t>
  </si>
  <si>
    <t xml:space="preserve">#3338167 </t>
  </si>
  <si>
    <t xml:space="preserve">#7Y7BKB </t>
  </si>
  <si>
    <t xml:space="preserve">#3344395 </t>
  </si>
  <si>
    <t xml:space="preserve">#3368765 </t>
  </si>
  <si>
    <t xml:space="preserve">#3379580 </t>
  </si>
  <si>
    <t xml:space="preserve">#3379582 </t>
  </si>
  <si>
    <t xml:space="preserve">#3401027 </t>
  </si>
  <si>
    <t xml:space="preserve">#3401019 </t>
  </si>
  <si>
    <t xml:space="preserve">#3410895 </t>
  </si>
  <si>
    <t xml:space="preserve">#3404845 </t>
  </si>
  <si>
    <t xml:space="preserve">#3409723 </t>
  </si>
  <si>
    <t xml:space="preserve">#8YMN1Q </t>
  </si>
  <si>
    <t xml:space="preserve">Melvin Hawkins </t>
  </si>
  <si>
    <t xml:space="preserve">#3246575 </t>
  </si>
  <si>
    <t xml:space="preserve">#3253677 </t>
  </si>
  <si>
    <t xml:space="preserve">Meredith Jones </t>
  </si>
  <si>
    <t xml:space="preserve">#3269947 </t>
  </si>
  <si>
    <t xml:space="preserve">#3250829 </t>
  </si>
  <si>
    <t xml:space="preserve">#3269951 </t>
  </si>
  <si>
    <t xml:space="preserve">#3260678 </t>
  </si>
  <si>
    <t xml:space="preserve">#3248557 </t>
  </si>
  <si>
    <t xml:space="preserve">#3254017 </t>
  </si>
  <si>
    <t xml:space="preserve">Miriam Morehart </t>
  </si>
  <si>
    <t xml:space="preserve">#3266290 </t>
  </si>
  <si>
    <t>M40 41304-GF SBMH General Fund</t>
  </si>
  <si>
    <t xml:space="preserve">Montserrat Shepherd </t>
  </si>
  <si>
    <t xml:space="preserve">#3253970 </t>
  </si>
  <si>
    <t xml:space="preserve">MORAILA CRUZ A </t>
  </si>
  <si>
    <t xml:space="preserve">#3307625 </t>
  </si>
  <si>
    <t xml:space="preserve">#3317469 </t>
  </si>
  <si>
    <t xml:space="preserve">#3343435 </t>
  </si>
  <si>
    <t xml:space="preserve">#3361361 </t>
  </si>
  <si>
    <t xml:space="preserve">#3369085 </t>
  </si>
  <si>
    <t xml:space="preserve">#3370125 </t>
  </si>
  <si>
    <t xml:space="preserve">#3386241 </t>
  </si>
  <si>
    <t xml:space="preserve">#3417009 </t>
  </si>
  <si>
    <t xml:space="preserve">MORALES A </t>
  </si>
  <si>
    <t xml:space="preserve">#3367463 </t>
  </si>
  <si>
    <t xml:space="preserve">#3382272 </t>
  </si>
  <si>
    <t xml:space="preserve">#3380733 </t>
  </si>
  <si>
    <t xml:space="preserve">#3370326 </t>
  </si>
  <si>
    <t xml:space="preserve">#3368113 </t>
  </si>
  <si>
    <t xml:space="preserve">#3396740 </t>
  </si>
  <si>
    <t xml:space="preserve">#3417349 </t>
  </si>
  <si>
    <t xml:space="preserve">#3409998 </t>
  </si>
  <si>
    <t xml:space="preserve">#3420479 </t>
  </si>
  <si>
    <t xml:space="preserve">MOREHART M </t>
  </si>
  <si>
    <t xml:space="preserve">#3219151 </t>
  </si>
  <si>
    <t xml:space="preserve">#3225157 </t>
  </si>
  <si>
    <t xml:space="preserve">#3226123 </t>
  </si>
  <si>
    <t xml:space="preserve">#3220700 </t>
  </si>
  <si>
    <t xml:space="preserve">#3308869 </t>
  </si>
  <si>
    <t xml:space="preserve">#3284405 </t>
  </si>
  <si>
    <t xml:space="preserve">#3338391 </t>
  </si>
  <si>
    <t xml:space="preserve">#3356941 </t>
  </si>
  <si>
    <t xml:space="preserve">#3365548 </t>
  </si>
  <si>
    <t xml:space="preserve">#3399609 </t>
  </si>
  <si>
    <t xml:space="preserve">#3417730 </t>
  </si>
  <si>
    <t xml:space="preserve">MORGAN G </t>
  </si>
  <si>
    <t xml:space="preserve">#3209232 </t>
  </si>
  <si>
    <t xml:space="preserve">#3201021 </t>
  </si>
  <si>
    <t xml:space="preserve">#3219554 </t>
  </si>
  <si>
    <t xml:space="preserve">#3200411 </t>
  </si>
  <si>
    <t xml:space="preserve">#3208746 </t>
  </si>
  <si>
    <t xml:space="preserve">#3203982 </t>
  </si>
  <si>
    <t xml:space="preserve">#3215352 </t>
  </si>
  <si>
    <t xml:space="preserve">#3239334 </t>
  </si>
  <si>
    <t xml:space="preserve">#3230792 </t>
  </si>
  <si>
    <t xml:space="preserve">#3240401 </t>
  </si>
  <si>
    <t xml:space="preserve">#3227924 </t>
  </si>
  <si>
    <t xml:space="preserve">#3308836 </t>
  </si>
  <si>
    <t xml:space="preserve">#3289547 </t>
  </si>
  <si>
    <t xml:space="preserve">#3293548 </t>
  </si>
  <si>
    <t xml:space="preserve">#3284289 </t>
  </si>
  <si>
    <t xml:space="preserve">#3277617 </t>
  </si>
  <si>
    <t xml:space="preserve">#3300631 </t>
  </si>
  <si>
    <t xml:space="preserve">#3338149 </t>
  </si>
  <si>
    <t xml:space="preserve">#3322356 </t>
  </si>
  <si>
    <t xml:space="preserve">#3328878 </t>
  </si>
  <si>
    <t xml:space="preserve">#3318107 </t>
  </si>
  <si>
    <t xml:space="preserve">#3363388 </t>
  </si>
  <si>
    <t xml:space="preserve">#3342935 </t>
  </si>
  <si>
    <t xml:space="preserve">#3363904 </t>
  </si>
  <si>
    <t xml:space="preserve">#3364689 </t>
  </si>
  <si>
    <t xml:space="preserve">#3386071 </t>
  </si>
  <si>
    <t xml:space="preserve">#3375808 </t>
  </si>
  <si>
    <t xml:space="preserve">#3372641 </t>
  </si>
  <si>
    <t xml:space="preserve">#3374816 </t>
  </si>
  <si>
    <t xml:space="preserve">#3382864 </t>
  </si>
  <si>
    <t xml:space="preserve">#3404705 </t>
  </si>
  <si>
    <t xml:space="preserve">#3393776 </t>
  </si>
  <si>
    <t xml:space="preserve">#3410072 </t>
  </si>
  <si>
    <t xml:space="preserve">#3417429 </t>
  </si>
  <si>
    <t xml:space="preserve">#3416310 </t>
  </si>
  <si>
    <t xml:space="preserve">MORGAN W </t>
  </si>
  <si>
    <t xml:space="preserve">#6T152F </t>
  </si>
  <si>
    <t xml:space="preserve">#6WP961 </t>
  </si>
  <si>
    <t xml:space="preserve">#71BZWS </t>
  </si>
  <si>
    <t xml:space="preserve">#79W6YH </t>
  </si>
  <si>
    <t xml:space="preserve">#866M2Z </t>
  </si>
  <si>
    <t xml:space="preserve">#8D4Y8V </t>
  </si>
  <si>
    <t xml:space="preserve">#8J4TGG </t>
  </si>
  <si>
    <t xml:space="preserve">#8LV2G3 </t>
  </si>
  <si>
    <t xml:space="preserve">#8M502D </t>
  </si>
  <si>
    <t xml:space="preserve">#8V08TR </t>
  </si>
  <si>
    <t xml:space="preserve">MURDOCK L </t>
  </si>
  <si>
    <t xml:space="preserve">#3201437 </t>
  </si>
  <si>
    <t xml:space="preserve">#3217416 </t>
  </si>
  <si>
    <t xml:space="preserve">#3210571 </t>
  </si>
  <si>
    <t xml:space="preserve">#3201280 </t>
  </si>
  <si>
    <t xml:space="preserve">#3244019 </t>
  </si>
  <si>
    <t xml:space="preserve">#3226275 </t>
  </si>
  <si>
    <t xml:space="preserve">#3222089 </t>
  </si>
  <si>
    <t xml:space="preserve">#3231567 </t>
  </si>
  <si>
    <t xml:space="preserve">#3223195 </t>
  </si>
  <si>
    <t xml:space="preserve">#3221180 </t>
  </si>
  <si>
    <t xml:space="preserve">#3233534 </t>
  </si>
  <si>
    <t xml:space="preserve">#3236380 </t>
  </si>
  <si>
    <t xml:space="preserve">#3228200 </t>
  </si>
  <si>
    <t xml:space="preserve">#3237674 </t>
  </si>
  <si>
    <t xml:space="preserve">#3309558 </t>
  </si>
  <si>
    <t xml:space="preserve">#3299391 </t>
  </si>
  <si>
    <t xml:space="preserve">#3302416 </t>
  </si>
  <si>
    <t xml:space="preserve">#3280649 </t>
  </si>
  <si>
    <t xml:space="preserve">#3278235 </t>
  </si>
  <si>
    <t xml:space="preserve">#3310827 </t>
  </si>
  <si>
    <t xml:space="preserve">#3315910 </t>
  </si>
  <si>
    <t xml:space="preserve">#3352455 </t>
  </si>
  <si>
    <t xml:space="preserve">#3360140 </t>
  </si>
  <si>
    <t xml:space="preserve">#3357655 </t>
  </si>
  <si>
    <t xml:space="preserve">#3360415 </t>
  </si>
  <si>
    <t xml:space="preserve">#3373076 </t>
  </si>
  <si>
    <t xml:space="preserve">#3388514 </t>
  </si>
  <si>
    <t xml:space="preserve">#3366868 </t>
  </si>
  <si>
    <t xml:space="preserve">#3373975 </t>
  </si>
  <si>
    <t xml:space="preserve">#3373375 </t>
  </si>
  <si>
    <t xml:space="preserve">#3376064 </t>
  </si>
  <si>
    <t xml:space="preserve">#3367925 </t>
  </si>
  <si>
    <t xml:space="preserve">#3369656 </t>
  </si>
  <si>
    <t xml:space="preserve">#3419717 </t>
  </si>
  <si>
    <t xml:space="preserve">#3396927 </t>
  </si>
  <si>
    <t xml:space="preserve">#3411677 </t>
  </si>
  <si>
    <t xml:space="preserve">NEGRETE C </t>
  </si>
  <si>
    <t xml:space="preserve">#3203905 </t>
  </si>
  <si>
    <t xml:space="preserve">#3201562 </t>
  </si>
  <si>
    <t xml:space="preserve">#3221475 </t>
  </si>
  <si>
    <t xml:space="preserve">#3300026 </t>
  </si>
  <si>
    <t xml:space="preserve">#3293809 </t>
  </si>
  <si>
    <t xml:space="preserve">#3310817 </t>
  </si>
  <si>
    <t xml:space="preserve">#3289174 </t>
  </si>
  <si>
    <t xml:space="preserve">#3286150 </t>
  </si>
  <si>
    <t xml:space="preserve">#3285078 </t>
  </si>
  <si>
    <t xml:space="preserve">#3316033 </t>
  </si>
  <si>
    <t xml:space="preserve">#3324255 </t>
  </si>
  <si>
    <t xml:space="preserve">#3323089 </t>
  </si>
  <si>
    <t xml:space="preserve">#3330842 </t>
  </si>
  <si>
    <t xml:space="preserve">#3346499 </t>
  </si>
  <si>
    <t xml:space="preserve">#3377317 </t>
  </si>
  <si>
    <t xml:space="preserve">#3371042 </t>
  </si>
  <si>
    <t xml:space="preserve">#3387335 </t>
  </si>
  <si>
    <t xml:space="preserve">#3373147 </t>
  </si>
  <si>
    <t xml:space="preserve">#3398353 </t>
  </si>
  <si>
    <t xml:space="preserve">#3294993 </t>
  </si>
  <si>
    <t xml:space="preserve">NEWTON D </t>
  </si>
  <si>
    <t xml:space="preserve">#3368719 </t>
  </si>
  <si>
    <t xml:space="preserve">#3358203 </t>
  </si>
  <si>
    <t xml:space="preserve">NYTKO C </t>
  </si>
  <si>
    <t xml:space="preserve">#3292361 </t>
  </si>
  <si>
    <t xml:space="preserve">#3294111 </t>
  </si>
  <si>
    <t xml:space="preserve">#3282075 </t>
  </si>
  <si>
    <t xml:space="preserve">#3282070 </t>
  </si>
  <si>
    <t xml:space="preserve">#3292357 </t>
  </si>
  <si>
    <t xml:space="preserve">#3282051 </t>
  </si>
  <si>
    <t xml:space="preserve">#3279800 </t>
  </si>
  <si>
    <t xml:space="preserve">#3282062 </t>
  </si>
  <si>
    <t xml:space="preserve">#3282082 </t>
  </si>
  <si>
    <t xml:space="preserve">#3333226 </t>
  </si>
  <si>
    <t xml:space="preserve">#3318246 </t>
  </si>
  <si>
    <t xml:space="preserve">#3322488 </t>
  </si>
  <si>
    <t xml:space="preserve">#3315233 </t>
  </si>
  <si>
    <t xml:space="preserve">#3323483 </t>
  </si>
  <si>
    <t xml:space="preserve">#3324797 </t>
  </si>
  <si>
    <t xml:space="preserve">#3331109 </t>
  </si>
  <si>
    <t xml:space="preserve">#3388520 </t>
  </si>
  <si>
    <t xml:space="preserve">#3380317 </t>
  </si>
  <si>
    <t xml:space="preserve">#3418865 </t>
  </si>
  <si>
    <t xml:space="preserve">#3394826 </t>
  </si>
  <si>
    <t xml:space="preserve">#3403120 </t>
  </si>
  <si>
    <t xml:space="preserve">#3401590 </t>
  </si>
  <si>
    <t xml:space="preserve">#3397529 </t>
  </si>
  <si>
    <t xml:space="preserve">#3406760 </t>
  </si>
  <si>
    <t xml:space="preserve">#3396416 </t>
  </si>
  <si>
    <t xml:space="preserve">#3393734 </t>
  </si>
  <si>
    <t>405500 HD MC Detention Center (MCDC)</t>
  </si>
  <si>
    <t xml:space="preserve">OBIERO Z </t>
  </si>
  <si>
    <t xml:space="preserve">#7M9RGB </t>
  </si>
  <si>
    <t xml:space="preserve">OCHOA L </t>
  </si>
  <si>
    <t xml:space="preserve">#3205517 </t>
  </si>
  <si>
    <t xml:space="preserve">#3211780 </t>
  </si>
  <si>
    <t xml:space="preserve">#3220525 </t>
  </si>
  <si>
    <t xml:space="preserve">#3211776 </t>
  </si>
  <si>
    <t xml:space="preserve">#3214776 </t>
  </si>
  <si>
    <t xml:space="preserve">#3211778 </t>
  </si>
  <si>
    <t xml:space="preserve">#3218782 </t>
  </si>
  <si>
    <t xml:space="preserve">#3204248 </t>
  </si>
  <si>
    <t xml:space="preserve">#3208836 </t>
  </si>
  <si>
    <t xml:space="preserve">#3224411 </t>
  </si>
  <si>
    <t xml:space="preserve">#3309006 </t>
  </si>
  <si>
    <t xml:space="preserve">#3318497 </t>
  </si>
  <si>
    <t xml:space="preserve">ORE MULTNOMAH COUNTY NASPO V </t>
  </si>
  <si>
    <t xml:space="preserve">#80SV99 </t>
  </si>
  <si>
    <t xml:space="preserve">P Kelly Fitzpatrick </t>
  </si>
  <si>
    <t xml:space="preserve">#3271368 </t>
  </si>
  <si>
    <t xml:space="preserve">#3253804 </t>
  </si>
  <si>
    <t xml:space="preserve">#3257187 </t>
  </si>
  <si>
    <t xml:space="preserve">#3256066 </t>
  </si>
  <si>
    <t xml:space="preserve">#3266241 </t>
  </si>
  <si>
    <t xml:space="preserve">#3255092 </t>
  </si>
  <si>
    <t xml:space="preserve">#3250665 </t>
  </si>
  <si>
    <t xml:space="preserve">PAZ S </t>
  </si>
  <si>
    <t xml:space="preserve">#3209713 </t>
  </si>
  <si>
    <t xml:space="preserve">#3210754 </t>
  </si>
  <si>
    <t xml:space="preserve">#3239295 </t>
  </si>
  <si>
    <t xml:space="preserve">#3233969 </t>
  </si>
  <si>
    <t xml:space="preserve">#3235789 </t>
  </si>
  <si>
    <t xml:space="preserve">#3224543 </t>
  </si>
  <si>
    <t xml:space="preserve">#3241300 </t>
  </si>
  <si>
    <t xml:space="preserve">#3278449 </t>
  </si>
  <si>
    <t xml:space="preserve">#3301371 </t>
  </si>
  <si>
    <t xml:space="preserve">#3294939 </t>
  </si>
  <si>
    <t xml:space="preserve">#3287269 </t>
  </si>
  <si>
    <t xml:space="preserve">#3322360 </t>
  </si>
  <si>
    <t xml:space="preserve">#3326702 </t>
  </si>
  <si>
    <t xml:space="preserve">#3324081 </t>
  </si>
  <si>
    <t xml:space="preserve">#3345613 </t>
  </si>
  <si>
    <t xml:space="preserve">#3381906 </t>
  </si>
  <si>
    <t xml:space="preserve">#3396237 </t>
  </si>
  <si>
    <t xml:space="preserve">#3411922 </t>
  </si>
  <si>
    <t xml:space="preserve">Percy Winters Jr </t>
  </si>
  <si>
    <t xml:space="preserve">#3268349 </t>
  </si>
  <si>
    <t xml:space="preserve">#3271911 </t>
  </si>
  <si>
    <t xml:space="preserve">#3255729 </t>
  </si>
  <si>
    <t xml:space="preserve">#3203462 </t>
  </si>
  <si>
    <t xml:space="preserve">#3213804 </t>
  </si>
  <si>
    <t xml:space="preserve">#3200053 </t>
  </si>
  <si>
    <t xml:space="preserve">#3207769 </t>
  </si>
  <si>
    <t xml:space="preserve">#3214397 </t>
  </si>
  <si>
    <t xml:space="preserve">#3209059 </t>
  </si>
  <si>
    <t xml:space="preserve">#3220174 </t>
  </si>
  <si>
    <t xml:space="preserve">#3211413 </t>
  </si>
  <si>
    <t xml:space="preserve">#3201207 </t>
  </si>
  <si>
    <t xml:space="preserve">#3213869 </t>
  </si>
  <si>
    <t xml:space="preserve">#3198389 </t>
  </si>
  <si>
    <t xml:space="preserve">#3234033 </t>
  </si>
  <si>
    <t xml:space="preserve">#3237873 </t>
  </si>
  <si>
    <t xml:space="preserve">#3236655 </t>
  </si>
  <si>
    <t xml:space="preserve">#3227759 </t>
  </si>
  <si>
    <t xml:space="preserve">#3236651 </t>
  </si>
  <si>
    <t xml:space="preserve">#3227757 </t>
  </si>
  <si>
    <t xml:space="preserve">#3228799 </t>
  </si>
  <si>
    <t xml:space="preserve">#7CTZR9 </t>
  </si>
  <si>
    <t xml:space="preserve">#3299512 </t>
  </si>
  <si>
    <t xml:space="preserve">#3299375 </t>
  </si>
  <si>
    <t xml:space="preserve">#3285366 </t>
  </si>
  <si>
    <t xml:space="preserve">#3285368 </t>
  </si>
  <si>
    <t xml:space="preserve">#3301264 </t>
  </si>
  <si>
    <t xml:space="preserve">#3293227 </t>
  </si>
  <si>
    <t xml:space="preserve">#3292747 </t>
  </si>
  <si>
    <t xml:space="preserve">#3311230 </t>
  </si>
  <si>
    <t xml:space="preserve">#3323665 </t>
  </si>
  <si>
    <t xml:space="preserve">#3316706 </t>
  </si>
  <si>
    <t xml:space="preserve">#3331393 </t>
  </si>
  <si>
    <t xml:space="preserve">#3312016 </t>
  </si>
  <si>
    <t xml:space="preserve">#3338925 </t>
  </si>
  <si>
    <t xml:space="preserve">#3324550 </t>
  </si>
  <si>
    <t xml:space="preserve">#3327053 </t>
  </si>
  <si>
    <t xml:space="preserve">#3337112 </t>
  </si>
  <si>
    <t xml:space="preserve">#3345124 </t>
  </si>
  <si>
    <t xml:space="preserve">#3355196 </t>
  </si>
  <si>
    <t xml:space="preserve">#3342837 </t>
  </si>
  <si>
    <t xml:space="preserve">#3360942 </t>
  </si>
  <si>
    <t xml:space="preserve">#3349926 </t>
  </si>
  <si>
    <t xml:space="preserve">#3351835 </t>
  </si>
  <si>
    <t xml:space="preserve">#3361571 </t>
  </si>
  <si>
    <t xml:space="preserve">#3379905 </t>
  </si>
  <si>
    <t xml:space="preserve">#3369118 </t>
  </si>
  <si>
    <t xml:space="preserve">#3379923 </t>
  </si>
  <si>
    <t xml:space="preserve">#3379919 </t>
  </si>
  <si>
    <t xml:space="preserve">#3364439 </t>
  </si>
  <si>
    <t xml:space="preserve">#3376531 </t>
  </si>
  <si>
    <t xml:space="preserve">#3373529 </t>
  </si>
  <si>
    <t xml:space="preserve">#3383247 </t>
  </si>
  <si>
    <t xml:space="preserve">#3387902 </t>
  </si>
  <si>
    <t xml:space="preserve">#3372249 </t>
  </si>
  <si>
    <t xml:space="preserve">#3398131 </t>
  </si>
  <si>
    <t xml:space="preserve">#3409441 </t>
  </si>
  <si>
    <t xml:space="preserve">#3401493 </t>
  </si>
  <si>
    <t xml:space="preserve">#3401489 </t>
  </si>
  <si>
    <t xml:space="preserve">#3413223 </t>
  </si>
  <si>
    <t xml:space="preserve">#8T8M82 </t>
  </si>
  <si>
    <t xml:space="preserve">#8YMN71 </t>
  </si>
  <si>
    <t xml:space="preserve">#921FG3 </t>
  </si>
  <si>
    <t xml:space="preserve">PHARISS R </t>
  </si>
  <si>
    <t xml:space="preserve">#3214582 </t>
  </si>
  <si>
    <t xml:space="preserve">#3212046 </t>
  </si>
  <si>
    <t xml:space="preserve">#3215530 </t>
  </si>
  <si>
    <t xml:space="preserve">#3237464 </t>
  </si>
  <si>
    <t xml:space="preserve">#3231189 </t>
  </si>
  <si>
    <t xml:space="preserve">#3240832 </t>
  </si>
  <si>
    <t xml:space="preserve">#3304516 </t>
  </si>
  <si>
    <t xml:space="preserve">#3277180 </t>
  </si>
  <si>
    <t xml:space="preserve">#3290299 </t>
  </si>
  <si>
    <t xml:space="preserve">#3300290 </t>
  </si>
  <si>
    <t xml:space="preserve">#3299828 </t>
  </si>
  <si>
    <t xml:space="preserve">#3331237 </t>
  </si>
  <si>
    <t xml:space="preserve">#3351361 </t>
  </si>
  <si>
    <t xml:space="preserve">POWELL A </t>
  </si>
  <si>
    <t xml:space="preserve">#7DH5WS </t>
  </si>
  <si>
    <t xml:space="preserve">#3261720 </t>
  </si>
  <si>
    <t xml:space="preserve">Rachel Phariss </t>
  </si>
  <si>
    <t xml:space="preserve">#3243266 </t>
  </si>
  <si>
    <t xml:space="preserve">#3270768 </t>
  </si>
  <si>
    <t xml:space="preserve">#3264250 </t>
  </si>
  <si>
    <t xml:space="preserve">#3250319 </t>
  </si>
  <si>
    <t xml:space="preserve">#3263015 </t>
  </si>
  <si>
    <t xml:space="preserve">#3272667 </t>
  </si>
  <si>
    <t xml:space="preserve">REGINALD S </t>
  </si>
  <si>
    <t xml:space="preserve">#3393967 </t>
  </si>
  <si>
    <t xml:space="preserve">#3420507 </t>
  </si>
  <si>
    <t xml:space="preserve">#3409825 </t>
  </si>
  <si>
    <t xml:space="preserve">#3411779 </t>
  </si>
  <si>
    <t xml:space="preserve">Robert Clements </t>
  </si>
  <si>
    <t xml:space="preserve">#3254189 </t>
  </si>
  <si>
    <t xml:space="preserve">#3271304 </t>
  </si>
  <si>
    <t xml:space="preserve">#3244481 </t>
  </si>
  <si>
    <t xml:space="preserve">#3266227 </t>
  </si>
  <si>
    <t xml:space="preserve">#3254187 </t>
  </si>
  <si>
    <t xml:space="preserve">#3269936 </t>
  </si>
  <si>
    <t xml:space="preserve">#3272378 </t>
  </si>
  <si>
    <t xml:space="preserve">#3262040 </t>
  </si>
  <si>
    <t xml:space="preserve">#3262036 </t>
  </si>
  <si>
    <t xml:space="preserve">#3249531 </t>
  </si>
  <si>
    <t xml:space="preserve">#3244484 </t>
  </si>
  <si>
    <t xml:space="preserve">SADIKI E </t>
  </si>
  <si>
    <t xml:space="preserve">#6RH67X </t>
  </si>
  <si>
    <t xml:space="preserve">#3213653 </t>
  </si>
  <si>
    <t xml:space="preserve">#3210894 </t>
  </si>
  <si>
    <t xml:space="preserve">#3217115 </t>
  </si>
  <si>
    <t xml:space="preserve">#3217829 </t>
  </si>
  <si>
    <t xml:space="preserve">#3214539 </t>
  </si>
  <si>
    <t xml:space="preserve">#3220254 </t>
  </si>
  <si>
    <t xml:space="preserve">#3213112 </t>
  </si>
  <si>
    <t xml:space="preserve">#3211700 </t>
  </si>
  <si>
    <t xml:space="preserve">#3219568 </t>
  </si>
  <si>
    <t xml:space="preserve">#3210231 </t>
  </si>
  <si>
    <t xml:space="preserve">#3215356 </t>
  </si>
  <si>
    <t xml:space="preserve">#3209475 </t>
  </si>
  <si>
    <t xml:space="preserve">#3208307 </t>
  </si>
  <si>
    <t xml:space="preserve">#3205603 </t>
  </si>
  <si>
    <t xml:space="preserve">#3201991 </t>
  </si>
  <si>
    <t xml:space="preserve">#3234328 </t>
  </si>
  <si>
    <t xml:space="preserve">#3236019 </t>
  </si>
  <si>
    <t xml:space="preserve">#3221081 </t>
  </si>
  <si>
    <t xml:space="preserve">#3231557 </t>
  </si>
  <si>
    <t xml:space="preserve">#3237339 </t>
  </si>
  <si>
    <t xml:space="preserve">#3221812 </t>
  </si>
  <si>
    <t xml:space="preserve">#3229962 </t>
  </si>
  <si>
    <t xml:space="preserve">#3223612 </t>
  </si>
  <si>
    <t xml:space="preserve">#3233276 </t>
  </si>
  <si>
    <t xml:space="preserve">#7598ZH </t>
  </si>
  <si>
    <t xml:space="preserve">#7DW2Y9 </t>
  </si>
  <si>
    <t xml:space="preserve">#3294864 </t>
  </si>
  <si>
    <t xml:space="preserve">#3280569 </t>
  </si>
  <si>
    <t xml:space="preserve">#3296042 </t>
  </si>
  <si>
    <t xml:space="preserve">#3285718 </t>
  </si>
  <si>
    <t xml:space="preserve">#3328887 </t>
  </si>
  <si>
    <t xml:space="preserve">#3316212 </t>
  </si>
  <si>
    <t xml:space="preserve">#3340531 </t>
  </si>
  <si>
    <t xml:space="preserve">#3316192 </t>
  </si>
  <si>
    <t xml:space="preserve">#3331747 </t>
  </si>
  <si>
    <t xml:space="preserve">#3333047 </t>
  </si>
  <si>
    <t xml:space="preserve">#3325850 </t>
  </si>
  <si>
    <t xml:space="preserve">#3327081 </t>
  </si>
  <si>
    <t xml:space="preserve">#7YXHX3 </t>
  </si>
  <si>
    <t xml:space="preserve">#3353635 </t>
  </si>
  <si>
    <t xml:space="preserve">#3353639 </t>
  </si>
  <si>
    <t xml:space="preserve">#3351925 </t>
  </si>
  <si>
    <t xml:space="preserve">#3350851 </t>
  </si>
  <si>
    <t xml:space="preserve">#3349938 </t>
  </si>
  <si>
    <t xml:space="preserve">#3346618 </t>
  </si>
  <si>
    <t xml:space="preserve">#3341553 </t>
  </si>
  <si>
    <t xml:space="preserve">#3341551 </t>
  </si>
  <si>
    <t xml:space="preserve">#3341547 </t>
  </si>
  <si>
    <t xml:space="preserve">#3361373 </t>
  </si>
  <si>
    <t xml:space="preserve">#3346548 </t>
  </si>
  <si>
    <t xml:space="preserve">#3367038 </t>
  </si>
  <si>
    <t xml:space="preserve">#3374227 </t>
  </si>
  <si>
    <t xml:space="preserve">#3362728 </t>
  </si>
  <si>
    <t xml:space="preserve">#3362730 </t>
  </si>
  <si>
    <t xml:space="preserve">#3388850 </t>
  </si>
  <si>
    <t xml:space="preserve">#8J6D2D </t>
  </si>
  <si>
    <t xml:space="preserve">#3403147 </t>
  </si>
  <si>
    <t xml:space="preserve">#3412919 </t>
  </si>
  <si>
    <t xml:space="preserve">#3414386 </t>
  </si>
  <si>
    <t xml:space="preserve">#3401551 </t>
  </si>
  <si>
    <t xml:space="preserve">#3420168 </t>
  </si>
  <si>
    <t xml:space="preserve">SANCHEZ M </t>
  </si>
  <si>
    <t xml:space="preserve">#3206613 </t>
  </si>
  <si>
    <t xml:space="preserve">#3195481 </t>
  </si>
  <si>
    <t xml:space="preserve">#3200326 </t>
  </si>
  <si>
    <t xml:space="preserve">#3195485 </t>
  </si>
  <si>
    <t xml:space="preserve">#3206611 </t>
  </si>
  <si>
    <t xml:space="preserve">#3198767 </t>
  </si>
  <si>
    <t xml:space="preserve">#3203903 </t>
  </si>
  <si>
    <t xml:space="preserve">#3198765 </t>
  </si>
  <si>
    <t xml:space="preserve">#3200322 </t>
  </si>
  <si>
    <t xml:space="preserve">#3200314 </t>
  </si>
  <si>
    <t xml:space="preserve">#3200320 </t>
  </si>
  <si>
    <t xml:space="preserve">#3225942 </t>
  </si>
  <si>
    <t xml:space="preserve">#3223685 </t>
  </si>
  <si>
    <t xml:space="preserve">#3223682 </t>
  </si>
  <si>
    <t xml:space="preserve">#3223193 </t>
  </si>
  <si>
    <t xml:space="preserve">#3225940 </t>
  </si>
  <si>
    <t xml:space="preserve">#3228091 </t>
  </si>
  <si>
    <t xml:space="preserve">#3225946 </t>
  </si>
  <si>
    <t xml:space="preserve">#3232052 </t>
  </si>
  <si>
    <t xml:space="preserve">#3225948 </t>
  </si>
  <si>
    <t xml:space="preserve">#3228944 </t>
  </si>
  <si>
    <t xml:space="preserve">#3223680 </t>
  </si>
  <si>
    <t xml:space="preserve">#3237503 </t>
  </si>
  <si>
    <t xml:space="preserve">#3237499 </t>
  </si>
  <si>
    <t xml:space="preserve">#3237497 </t>
  </si>
  <si>
    <t xml:space="preserve">#3232046 </t>
  </si>
  <si>
    <t xml:space="preserve">#3237501 </t>
  </si>
  <si>
    <t xml:space="preserve">#3228946 </t>
  </si>
  <si>
    <t xml:space="preserve">#3237493 </t>
  </si>
  <si>
    <t xml:space="preserve">#3223678 </t>
  </si>
  <si>
    <t xml:space="preserve">#3232044 </t>
  </si>
  <si>
    <t xml:space="preserve">#7GRSHQ </t>
  </si>
  <si>
    <t xml:space="preserve">#3297129 </t>
  </si>
  <si>
    <t xml:space="preserve">#3297141 </t>
  </si>
  <si>
    <t xml:space="preserve">#3278203 </t>
  </si>
  <si>
    <t xml:space="preserve">#3297133 </t>
  </si>
  <si>
    <t xml:space="preserve">#3289040 </t>
  </si>
  <si>
    <t xml:space="preserve">#3275683 </t>
  </si>
  <si>
    <t xml:space="preserve">#3297139 </t>
  </si>
  <si>
    <t xml:space="preserve">#3290102 </t>
  </si>
  <si>
    <t xml:space="preserve">#3275687 </t>
  </si>
  <si>
    <t xml:space="preserve">#3301543 </t>
  </si>
  <si>
    <t xml:space="preserve">#3301541 </t>
  </si>
  <si>
    <t xml:space="preserve">#3275685 </t>
  </si>
  <si>
    <t xml:space="preserve">#3297135 </t>
  </si>
  <si>
    <t xml:space="preserve">#3301547 </t>
  </si>
  <si>
    <t xml:space="preserve">#3289042 </t>
  </si>
  <si>
    <t xml:space="preserve">#3278201 </t>
  </si>
  <si>
    <t xml:space="preserve">#3301537 </t>
  </si>
  <si>
    <t xml:space="preserve">#3278197 </t>
  </si>
  <si>
    <t xml:space="preserve">#3275677 </t>
  </si>
  <si>
    <t xml:space="preserve">#3278195 </t>
  </si>
  <si>
    <t xml:space="preserve">#3278199 </t>
  </si>
  <si>
    <t xml:space="preserve">#3290098 </t>
  </si>
  <si>
    <t xml:space="preserve">#3289044 </t>
  </si>
  <si>
    <t xml:space="preserve">#3308479 </t>
  </si>
  <si>
    <t xml:space="preserve">#3333260 </t>
  </si>
  <si>
    <t xml:space="preserve">#3323858 </t>
  </si>
  <si>
    <t xml:space="preserve">#3323850 </t>
  </si>
  <si>
    <t xml:space="preserve">#3323860 </t>
  </si>
  <si>
    <t xml:space="preserve">#3333250 </t>
  </si>
  <si>
    <t xml:space="preserve">#3318156 </t>
  </si>
  <si>
    <t xml:space="preserve">#3301551 </t>
  </si>
  <si>
    <t xml:space="preserve">#3308483 </t>
  </si>
  <si>
    <t xml:space="preserve">#3308489 </t>
  </si>
  <si>
    <t xml:space="preserve">#3318160 </t>
  </si>
  <si>
    <t xml:space="preserve">#3308491 </t>
  </si>
  <si>
    <t xml:space="preserve">#3318162 </t>
  </si>
  <si>
    <t xml:space="preserve">#3308485 </t>
  </si>
  <si>
    <t xml:space="preserve">#3323847 </t>
  </si>
  <si>
    <t xml:space="preserve">#3333256 </t>
  </si>
  <si>
    <t xml:space="preserve">#3333252 </t>
  </si>
  <si>
    <t xml:space="preserve">#3323856 </t>
  </si>
  <si>
    <t xml:space="preserve">#3318158 </t>
  </si>
  <si>
    <t xml:space="preserve"> 11/15/19 2:03pm-TICKET HA32147487, PARKING, No Meter Receipt</t>
  </si>
  <si>
    <t xml:space="preserve">#7WVZ0R </t>
  </si>
  <si>
    <t xml:space="preserve">#3362677 </t>
  </si>
  <si>
    <t xml:space="preserve">#3362675 </t>
  </si>
  <si>
    <t xml:space="preserve">#3361143 </t>
  </si>
  <si>
    <t xml:space="preserve">#3361139 </t>
  </si>
  <si>
    <t xml:space="preserve">#3355280 </t>
  </si>
  <si>
    <t xml:space="preserve">#3355278 </t>
  </si>
  <si>
    <t xml:space="preserve">#3355276 </t>
  </si>
  <si>
    <t xml:space="preserve">#3355274 </t>
  </si>
  <si>
    <t xml:space="preserve">#3355272 </t>
  </si>
  <si>
    <t xml:space="preserve">#3346205 </t>
  </si>
  <si>
    <t xml:space="preserve">#3346203 </t>
  </si>
  <si>
    <t xml:space="preserve">#3346201 </t>
  </si>
  <si>
    <t xml:space="preserve">#3346197 </t>
  </si>
  <si>
    <t xml:space="preserve">#3346194 </t>
  </si>
  <si>
    <t xml:space="preserve">#3340515 </t>
  </si>
  <si>
    <t xml:space="preserve">#3340509 </t>
  </si>
  <si>
    <t xml:space="preserve">#3340507 </t>
  </si>
  <si>
    <t xml:space="preserve">#3340503 </t>
  </si>
  <si>
    <t xml:space="preserve">#3340501 </t>
  </si>
  <si>
    <t xml:space="preserve">#3361137 </t>
  </si>
  <si>
    <t xml:space="preserve">#3368468 </t>
  </si>
  <si>
    <t xml:space="preserve">#3380490 </t>
  </si>
  <si>
    <t xml:space="preserve">#3380488 </t>
  </si>
  <si>
    <t xml:space="preserve">#3368885 </t>
  </si>
  <si>
    <t xml:space="preserve">#3374467 </t>
  </si>
  <si>
    <t xml:space="preserve">#3368887 </t>
  </si>
  <si>
    <t xml:space="preserve">#3368883 </t>
  </si>
  <si>
    <t xml:space="preserve">#3374463 </t>
  </si>
  <si>
    <t xml:space="preserve">#3368464 </t>
  </si>
  <si>
    <t xml:space="preserve">#3362679 </t>
  </si>
  <si>
    <t xml:space="preserve">#3362840 </t>
  </si>
  <si>
    <t xml:space="preserve">#3380496 </t>
  </si>
  <si>
    <t xml:space="preserve">#3374469 </t>
  </si>
  <si>
    <t xml:space="preserve">#3362681 </t>
  </si>
  <si>
    <t xml:space="preserve">#3374465 </t>
  </si>
  <si>
    <t xml:space="preserve">#3362842 </t>
  </si>
  <si>
    <t xml:space="preserve">#3380498 </t>
  </si>
  <si>
    <t xml:space="preserve">#3380500 </t>
  </si>
  <si>
    <t xml:space="preserve">#3362844 </t>
  </si>
  <si>
    <t xml:space="preserve">#8JKR3T </t>
  </si>
  <si>
    <t xml:space="preserve">#3394004 </t>
  </si>
  <si>
    <t xml:space="preserve">#3393988 </t>
  </si>
  <si>
    <t xml:space="preserve">#3411841 </t>
  </si>
  <si>
    <t xml:space="preserve">#3411826 </t>
  </si>
  <si>
    <t xml:space="preserve">#3404697 </t>
  </si>
  <si>
    <t xml:space="preserve">#3411837 </t>
  </si>
  <si>
    <t xml:space="preserve">#3411832 </t>
  </si>
  <si>
    <t xml:space="preserve">#3404699 </t>
  </si>
  <si>
    <t xml:space="preserve">#3393999 </t>
  </si>
  <si>
    <t xml:space="preserve">#3393984 </t>
  </si>
  <si>
    <t xml:space="preserve">#3404703 </t>
  </si>
  <si>
    <t xml:space="preserve">#3393995 </t>
  </si>
  <si>
    <t xml:space="preserve">#3394031 </t>
  </si>
  <si>
    <t xml:space="preserve">#3411843 </t>
  </si>
  <si>
    <t xml:space="preserve">#3394027 </t>
  </si>
  <si>
    <t xml:space="preserve">#3404701 </t>
  </si>
  <si>
    <t xml:space="preserve">#3394008 </t>
  </si>
  <si>
    <t xml:space="preserve">#8Y8KCL </t>
  </si>
  <si>
    <t xml:space="preserve">#8YMQPJ </t>
  </si>
  <si>
    <t xml:space="preserve">#921L00 </t>
  </si>
  <si>
    <t xml:space="preserve">Sara McCall </t>
  </si>
  <si>
    <t xml:space="preserve">#3256384 </t>
  </si>
  <si>
    <t xml:space="preserve">Sarah Adelhart </t>
  </si>
  <si>
    <t xml:space="preserve">#3233441 </t>
  </si>
  <si>
    <t xml:space="preserve">#3268549 </t>
  </si>
  <si>
    <t xml:space="preserve">Sarah Stanzione </t>
  </si>
  <si>
    <t xml:space="preserve">#3275580 </t>
  </si>
  <si>
    <t xml:space="preserve">#3246263 </t>
  </si>
  <si>
    <t xml:space="preserve">#3254469 </t>
  </si>
  <si>
    <t xml:space="preserve">#3269118 </t>
  </si>
  <si>
    <t xml:space="preserve">#3260459 </t>
  </si>
  <si>
    <t xml:space="preserve">#3271776 </t>
  </si>
  <si>
    <t xml:space="preserve">#3268182 </t>
  </si>
  <si>
    <t xml:space="preserve">Savannah Paz </t>
  </si>
  <si>
    <t xml:space="preserve">#3262028 </t>
  </si>
  <si>
    <t xml:space="preserve">#3251351 </t>
  </si>
  <si>
    <t xml:space="preserve">#3264670 </t>
  </si>
  <si>
    <t xml:space="preserve">#3246225 </t>
  </si>
  <si>
    <t xml:space="preserve">#3248488 </t>
  </si>
  <si>
    <t>M40 41502-20-3002 Crisis Call Cent Inc Srvc</t>
  </si>
  <si>
    <t xml:space="preserve">SHATTUCK M </t>
  </si>
  <si>
    <t xml:space="preserve">#68HXLM </t>
  </si>
  <si>
    <t xml:space="preserve">#6F0MZV </t>
  </si>
  <si>
    <t xml:space="preserve">#6CJZMR </t>
  </si>
  <si>
    <t xml:space="preserve">#6J67GN </t>
  </si>
  <si>
    <t xml:space="preserve">Shawin Khan </t>
  </si>
  <si>
    <t xml:space="preserve">#3272432 </t>
  </si>
  <si>
    <t xml:space="preserve">#3266318 </t>
  </si>
  <si>
    <t xml:space="preserve">SMITH S </t>
  </si>
  <si>
    <t xml:space="preserve">#3203839 </t>
  </si>
  <si>
    <t xml:space="preserve">#3218861 </t>
  </si>
  <si>
    <t xml:space="preserve">#3209071 </t>
  </si>
  <si>
    <t xml:space="preserve">#72ZZMQ </t>
  </si>
  <si>
    <t xml:space="preserve">#3239964 </t>
  </si>
  <si>
    <t xml:space="preserve">#79KVQJ </t>
  </si>
  <si>
    <t xml:space="preserve">#7CWLKF </t>
  </si>
  <si>
    <t xml:space="preserve">#3301365 </t>
  </si>
  <si>
    <t xml:space="preserve">#3281997 </t>
  </si>
  <si>
    <t xml:space="preserve">#803GX5 </t>
  </si>
  <si>
    <t xml:space="preserve">#80QKG7 </t>
  </si>
  <si>
    <t xml:space="preserve">#3354601 </t>
  </si>
  <si>
    <t xml:space="preserve">#3388792 </t>
  </si>
  <si>
    <t xml:space="preserve">#3374193 </t>
  </si>
  <si>
    <t xml:space="preserve">#3377405 </t>
  </si>
  <si>
    <t xml:space="preserve">#8LHM8J </t>
  </si>
  <si>
    <t xml:space="preserve">#8P7M1P </t>
  </si>
  <si>
    <t xml:space="preserve">#3413988 </t>
  </si>
  <si>
    <t xml:space="preserve">#3395355 </t>
  </si>
  <si>
    <t xml:space="preserve">SPANN S </t>
  </si>
  <si>
    <t xml:space="preserve">#6BWKCT </t>
  </si>
  <si>
    <t xml:space="preserve">#3212020 </t>
  </si>
  <si>
    <t xml:space="preserve">#3308686 </t>
  </si>
  <si>
    <t xml:space="preserve">#3314951 </t>
  </si>
  <si>
    <t xml:space="preserve">#7WBGZ2 </t>
  </si>
  <si>
    <t xml:space="preserve">#7Y21YT </t>
  </si>
  <si>
    <t xml:space="preserve">#3352860 </t>
  </si>
  <si>
    <t xml:space="preserve">#8B472V </t>
  </si>
  <si>
    <t xml:space="preserve">#3383970 </t>
  </si>
  <si>
    <t xml:space="preserve">#3364896 </t>
  </si>
  <si>
    <t xml:space="preserve">#3375440 </t>
  </si>
  <si>
    <t xml:space="preserve">#3386726 </t>
  </si>
  <si>
    <t xml:space="preserve">#3410966 </t>
  </si>
  <si>
    <t xml:space="preserve">SPILDE B </t>
  </si>
  <si>
    <t xml:space="preserve">#3202855 </t>
  </si>
  <si>
    <t xml:space="preserve">#3202857 </t>
  </si>
  <si>
    <t xml:space="preserve">#3202849 </t>
  </si>
  <si>
    <t xml:space="preserve">#3217737 </t>
  </si>
  <si>
    <t xml:space="preserve">#3217751 </t>
  </si>
  <si>
    <t xml:space="preserve">#3217731 </t>
  </si>
  <si>
    <t xml:space="preserve">#3217749 </t>
  </si>
  <si>
    <t xml:space="preserve">#3217735 </t>
  </si>
  <si>
    <t xml:space="preserve">#3229042 </t>
  </si>
  <si>
    <t xml:space="preserve">#3268970 </t>
  </si>
  <si>
    <t xml:space="preserve">#3282274 </t>
  </si>
  <si>
    <t xml:space="preserve">#3268966 </t>
  </si>
  <si>
    <t xml:space="preserve">#3268962 </t>
  </si>
  <si>
    <t xml:space="preserve">#3268994 </t>
  </si>
  <si>
    <t xml:space="preserve">#3268980 </t>
  </si>
  <si>
    <t xml:space="preserve">#3312396 </t>
  </si>
  <si>
    <t xml:space="preserve">#3312383 </t>
  </si>
  <si>
    <t xml:space="preserve">#3312377 </t>
  </si>
  <si>
    <t xml:space="preserve">#3312420 </t>
  </si>
  <si>
    <t xml:space="preserve">#3312369 </t>
  </si>
  <si>
    <t xml:space="preserve">#3312416 </t>
  </si>
  <si>
    <t xml:space="preserve">#3312404 </t>
  </si>
  <si>
    <t xml:space="preserve">#3324427 </t>
  </si>
  <si>
    <t xml:space="preserve">#3340728 </t>
  </si>
  <si>
    <t xml:space="preserve">#3340720 </t>
  </si>
  <si>
    <t xml:space="preserve">#3340732 </t>
  </si>
  <si>
    <t xml:space="preserve">#3340716 </t>
  </si>
  <si>
    <t xml:space="preserve">#3340738 </t>
  </si>
  <si>
    <t xml:space="preserve">#3361865 </t>
  </si>
  <si>
    <t xml:space="preserve">#3383255 </t>
  </si>
  <si>
    <t xml:space="preserve">#3361881 </t>
  </si>
  <si>
    <t xml:space="preserve">#3361869 </t>
  </si>
  <si>
    <t xml:space="preserve">#3375040 </t>
  </si>
  <si>
    <t xml:space="preserve">#3410583 </t>
  </si>
  <si>
    <t xml:space="preserve">#3388947 </t>
  </si>
  <si>
    <t xml:space="preserve">#3407109 </t>
  </si>
  <si>
    <t xml:space="preserve">#3395803 </t>
  </si>
  <si>
    <t xml:space="preserve">#3388685 </t>
  </si>
  <si>
    <t xml:space="preserve">#3388744 </t>
  </si>
  <si>
    <t xml:space="preserve">#3405706 </t>
  </si>
  <si>
    <t xml:space="preserve">#3388728 </t>
  </si>
  <si>
    <t xml:space="preserve">SPOONER T </t>
  </si>
  <si>
    <t xml:space="preserve">#3276160 </t>
  </si>
  <si>
    <t xml:space="preserve">#3314983 </t>
  </si>
  <si>
    <t xml:space="preserve">#3343141 </t>
  </si>
  <si>
    <t xml:space="preserve">#3403112 </t>
  </si>
  <si>
    <t xml:space="preserve">STANZIONE S </t>
  </si>
  <si>
    <t xml:space="preserve">#3218641 </t>
  </si>
  <si>
    <t xml:space="preserve">#3201145 </t>
  </si>
  <si>
    <t xml:space="preserve">#3204594 </t>
  </si>
  <si>
    <t xml:space="preserve">#3214514 </t>
  </si>
  <si>
    <t xml:space="preserve">#3203771 </t>
  </si>
  <si>
    <t xml:space="preserve">#3235011 </t>
  </si>
  <si>
    <t xml:space="preserve">#3234051 </t>
  </si>
  <si>
    <t xml:space="preserve">#3230188 </t>
  </si>
  <si>
    <t xml:space="preserve">#3227871 </t>
  </si>
  <si>
    <t xml:space="preserve">#3294640 </t>
  </si>
  <si>
    <t xml:space="preserve">#3303597 </t>
  </si>
  <si>
    <t xml:space="preserve">#3287709 </t>
  </si>
  <si>
    <t xml:space="preserve">#3292134 </t>
  </si>
  <si>
    <t xml:space="preserve">#3292550 </t>
  </si>
  <si>
    <t xml:space="preserve">#3284115 </t>
  </si>
  <si>
    <t xml:space="preserve">#3299357 </t>
  </si>
  <si>
    <t xml:space="preserve">#3315213 </t>
  </si>
  <si>
    <t xml:space="preserve">#3316456 </t>
  </si>
  <si>
    <t xml:space="preserve">#3323752 </t>
  </si>
  <si>
    <t xml:space="preserve">#3332661 </t>
  </si>
  <si>
    <t>-Applied $2.06 from Driving Credit #65662</t>
  </si>
  <si>
    <t xml:space="preserve">#3363748 </t>
  </si>
  <si>
    <t xml:space="preserve">#3344140 </t>
  </si>
  <si>
    <t xml:space="preserve">#3357181 </t>
  </si>
  <si>
    <t xml:space="preserve">#3352570 </t>
  </si>
  <si>
    <t xml:space="preserve">#3344138 </t>
  </si>
  <si>
    <t xml:space="preserve">#3358556 </t>
  </si>
  <si>
    <t xml:space="preserve">#3386020 </t>
  </si>
  <si>
    <t xml:space="preserve">#3372436 </t>
  </si>
  <si>
    <t xml:space="preserve">#3418288 </t>
  </si>
  <si>
    <t xml:space="preserve">#3416965 </t>
  </si>
  <si>
    <t xml:space="preserve">#3389567 </t>
  </si>
  <si>
    <t xml:space="preserve">#3402266 </t>
  </si>
  <si>
    <t xml:space="preserve">#3397441 </t>
  </si>
  <si>
    <t xml:space="preserve">STASZEWSKA K </t>
  </si>
  <si>
    <t xml:space="preserve">#3200417 </t>
  </si>
  <si>
    <t xml:space="preserve">#3209263 </t>
  </si>
  <si>
    <t xml:space="preserve">#3219901 </t>
  </si>
  <si>
    <t xml:space="preserve">#3204813 </t>
  </si>
  <si>
    <t xml:space="preserve">#3214120 </t>
  </si>
  <si>
    <t xml:space="preserve">#3200415 </t>
  </si>
  <si>
    <t xml:space="preserve">#3209803 </t>
  </si>
  <si>
    <t xml:space="preserve">#3211160 </t>
  </si>
  <si>
    <t xml:space="preserve">#3241047 </t>
  </si>
  <si>
    <t xml:space="preserve">#3229393 </t>
  </si>
  <si>
    <t xml:space="preserve">#3235013 </t>
  </si>
  <si>
    <t xml:space="preserve">#3223181 </t>
  </si>
  <si>
    <t xml:space="preserve">#3219903 </t>
  </si>
  <si>
    <t xml:space="preserve">#3237920 </t>
  </si>
  <si>
    <t xml:space="preserve">#3223173 </t>
  </si>
  <si>
    <t xml:space="preserve">#3228421 </t>
  </si>
  <si>
    <t xml:space="preserve">#3308445 </t>
  </si>
  <si>
    <t xml:space="preserve">#3301278 </t>
  </si>
  <si>
    <t xml:space="preserve">#3287227 </t>
  </si>
  <si>
    <t xml:space="preserve">#3294221 </t>
  </si>
  <si>
    <t xml:space="preserve">#3301270 </t>
  </si>
  <si>
    <t xml:space="preserve">#3277462 </t>
  </si>
  <si>
    <t xml:space="preserve">#3331289 </t>
  </si>
  <si>
    <t xml:space="preserve">#3323244 </t>
  </si>
  <si>
    <t xml:space="preserve">#3318204 </t>
  </si>
  <si>
    <t xml:space="preserve">#3346587 </t>
  </si>
  <si>
    <t xml:space="preserve">#3351489 </t>
  </si>
  <si>
    <t xml:space="preserve">#3373545 </t>
  </si>
  <si>
    <t xml:space="preserve">#3373547 </t>
  </si>
  <si>
    <t xml:space="preserve">#3373539 </t>
  </si>
  <si>
    <t xml:space="preserve">#3368424 </t>
  </si>
  <si>
    <t xml:space="preserve">#3403265 </t>
  </si>
  <si>
    <t xml:space="preserve">#3396079 </t>
  </si>
  <si>
    <t xml:space="preserve">#3396085 </t>
  </si>
  <si>
    <t xml:space="preserve">#3411288 </t>
  </si>
  <si>
    <t xml:space="preserve">#3403258 </t>
  </si>
  <si>
    <t xml:space="preserve">#3417554 </t>
  </si>
  <si>
    <t xml:space="preserve">Stephanie Spann </t>
  </si>
  <si>
    <t xml:space="preserve">#3265967 </t>
  </si>
  <si>
    <t xml:space="preserve">Stephen Young </t>
  </si>
  <si>
    <t xml:space="preserve">#3255146 </t>
  </si>
  <si>
    <t xml:space="preserve">#3262196 </t>
  </si>
  <si>
    <t xml:space="preserve">#8CXZ4D </t>
  </si>
  <si>
    <t xml:space="preserve">#8HS405 </t>
  </si>
  <si>
    <t xml:space="preserve">#8J78L7 </t>
  </si>
  <si>
    <t xml:space="preserve">#8GQRDX </t>
  </si>
  <si>
    <t xml:space="preserve">Susan Ellene Smith </t>
  </si>
  <si>
    <t xml:space="preserve">#3253815 </t>
  </si>
  <si>
    <t xml:space="preserve">Suzanne McVey </t>
  </si>
  <si>
    <t xml:space="preserve">#3260836 </t>
  </si>
  <si>
    <t xml:space="preserve">#3241176 </t>
  </si>
  <si>
    <t xml:space="preserve">SZYMONIAK B </t>
  </si>
  <si>
    <t xml:space="preserve">#3219252 </t>
  </si>
  <si>
    <t xml:space="preserve">#3209158 </t>
  </si>
  <si>
    <t xml:space="preserve">#3201135 </t>
  </si>
  <si>
    <t xml:space="preserve">#3219254 </t>
  </si>
  <si>
    <t xml:space="preserve">#3214008 </t>
  </si>
  <si>
    <t xml:space="preserve">#3228822 </t>
  </si>
  <si>
    <t xml:space="preserve">#3243041 </t>
  </si>
  <si>
    <t xml:space="preserve">#3240515 </t>
  </si>
  <si>
    <t xml:space="preserve">#3300887 </t>
  </si>
  <si>
    <t xml:space="preserve">#3319516 </t>
  </si>
  <si>
    <t xml:space="preserve">#3339857 </t>
  </si>
  <si>
    <t xml:space="preserve">#3353665 </t>
  </si>
  <si>
    <t xml:space="preserve">#3354623 </t>
  </si>
  <si>
    <t xml:space="preserve">#3377033 </t>
  </si>
  <si>
    <t xml:space="preserve">THAO J </t>
  </si>
  <si>
    <t xml:space="preserve">#6KVB2G </t>
  </si>
  <si>
    <t xml:space="preserve">#6KNWKD </t>
  </si>
  <si>
    <t xml:space="preserve">#6WQMSP </t>
  </si>
  <si>
    <t xml:space="preserve">#6WTSDZ </t>
  </si>
  <si>
    <t xml:space="preserve">#3219505 </t>
  </si>
  <si>
    <t xml:space="preserve">#3213055 </t>
  </si>
  <si>
    <t xml:space="preserve">#3200110 </t>
  </si>
  <si>
    <t xml:space="preserve">#3208561 </t>
  </si>
  <si>
    <t xml:space="preserve">#3219501 </t>
  </si>
  <si>
    <t xml:space="preserve">#3208554 </t>
  </si>
  <si>
    <t xml:space="preserve">#3213061 </t>
  </si>
  <si>
    <t xml:space="preserve">#3203742 </t>
  </si>
  <si>
    <t xml:space="preserve">#3200114 </t>
  </si>
  <si>
    <t xml:space="preserve">#3200128 </t>
  </si>
  <si>
    <t xml:space="preserve">#3203746 </t>
  </si>
  <si>
    <t xml:space="preserve">#3203757 </t>
  </si>
  <si>
    <t xml:space="preserve">#3213059 </t>
  </si>
  <si>
    <t xml:space="preserve">#3203755 </t>
  </si>
  <si>
    <t xml:space="preserve">#3213065 </t>
  </si>
  <si>
    <t xml:space="preserve">#3200116 </t>
  </si>
  <si>
    <t xml:space="preserve">#3213063 </t>
  </si>
  <si>
    <t xml:space="preserve">#3203750 </t>
  </si>
  <si>
    <t xml:space="preserve">#3208566 </t>
  </si>
  <si>
    <t xml:space="preserve">#3220001 </t>
  </si>
  <si>
    <t xml:space="preserve">#3200120 </t>
  </si>
  <si>
    <t xml:space="preserve">#3223089 </t>
  </si>
  <si>
    <t xml:space="preserve">#3229799 </t>
  </si>
  <si>
    <t xml:space="preserve">#3229818 </t>
  </si>
  <si>
    <t xml:space="preserve">#3219517 </t>
  </si>
  <si>
    <t xml:space="preserve">#3229810 </t>
  </si>
  <si>
    <t xml:space="preserve">#3226659 </t>
  </si>
  <si>
    <t xml:space="preserve">#3223104 </t>
  </si>
  <si>
    <t xml:space="preserve">#3226661 </t>
  </si>
  <si>
    <t xml:space="preserve">#3223101 </t>
  </si>
  <si>
    <t xml:space="preserve">#3223110 </t>
  </si>
  <si>
    <t xml:space="preserve">#3226665 </t>
  </si>
  <si>
    <t xml:space="preserve">#3219523 </t>
  </si>
  <si>
    <t xml:space="preserve">#3223091 </t>
  </si>
  <si>
    <t xml:space="preserve">#7GJ35D </t>
  </si>
  <si>
    <t xml:space="preserve">#7GDGG2 </t>
  </si>
  <si>
    <t xml:space="preserve">#3307042 </t>
  </si>
  <si>
    <t xml:space="preserve">#3292277 </t>
  </si>
  <si>
    <t xml:space="preserve">#3275566 </t>
  </si>
  <si>
    <t xml:space="preserve">#3275578 </t>
  </si>
  <si>
    <t xml:space="preserve">#3299542 </t>
  </si>
  <si>
    <t xml:space="preserve">#3292273 </t>
  </si>
  <si>
    <t xml:space="preserve">#3284276 </t>
  </si>
  <si>
    <t xml:space="preserve">#3307026 </t>
  </si>
  <si>
    <t xml:space="preserve">#3299530 </t>
  </si>
  <si>
    <t xml:space="preserve">#3292279 </t>
  </si>
  <si>
    <t xml:space="preserve">#3292275 </t>
  </si>
  <si>
    <t xml:space="preserve">#3307048 </t>
  </si>
  <si>
    <t xml:space="preserve">#3299556 </t>
  </si>
  <si>
    <t xml:space="preserve">#3299554 </t>
  </si>
  <si>
    <t xml:space="preserve">#3284263 </t>
  </si>
  <si>
    <t xml:space="preserve">#3307052 </t>
  </si>
  <si>
    <t xml:space="preserve">#3275582 </t>
  </si>
  <si>
    <t xml:space="preserve">#3284271 </t>
  </si>
  <si>
    <t xml:space="preserve">#3284269 </t>
  </si>
  <si>
    <t xml:space="preserve">#3275562 </t>
  </si>
  <si>
    <t xml:space="preserve">#3292271 </t>
  </si>
  <si>
    <t xml:space="preserve">#3284274 </t>
  </si>
  <si>
    <t xml:space="preserve">#3299538 </t>
  </si>
  <si>
    <t xml:space="preserve">#7T12QL </t>
  </si>
  <si>
    <t xml:space="preserve">#7SX93D </t>
  </si>
  <si>
    <t xml:space="preserve">#3322662 </t>
  </si>
  <si>
    <t xml:space="preserve">#3338255 </t>
  </si>
  <si>
    <t xml:space="preserve">#3328909 </t>
  </si>
  <si>
    <t xml:space="preserve">#3328844 </t>
  </si>
  <si>
    <t xml:space="preserve">#3322654 </t>
  </si>
  <si>
    <t xml:space="preserve">#3314421 </t>
  </si>
  <si>
    <t xml:space="preserve">#3307054 </t>
  </si>
  <si>
    <t xml:space="preserve">#3338257 </t>
  </si>
  <si>
    <t xml:space="preserve">#3328860 </t>
  </si>
  <si>
    <t xml:space="preserve">#3314425 </t>
  </si>
  <si>
    <t xml:space="preserve">#3328905 </t>
  </si>
  <si>
    <t xml:space="preserve">#3322678 </t>
  </si>
  <si>
    <t xml:space="preserve">#3322668 </t>
  </si>
  <si>
    <t xml:space="preserve">#3314427 </t>
  </si>
  <si>
    <t xml:space="preserve">#3328899 </t>
  </si>
  <si>
    <t xml:space="preserve">#3362620 </t>
  </si>
  <si>
    <t xml:space="preserve">#3362618 </t>
  </si>
  <si>
    <t xml:space="preserve">#3361065 </t>
  </si>
  <si>
    <t xml:space="preserve">#3361063 </t>
  </si>
  <si>
    <t xml:space="preserve">#3361059 </t>
  </si>
  <si>
    <t xml:space="preserve">#3361055 </t>
  </si>
  <si>
    <t xml:space="preserve">#3356605 </t>
  </si>
  <si>
    <t xml:space="preserve">#3356602 </t>
  </si>
  <si>
    <t xml:space="preserve">#3356593 </t>
  </si>
  <si>
    <t xml:space="preserve">#3356589 </t>
  </si>
  <si>
    <t xml:space="preserve">#3356585 </t>
  </si>
  <si>
    <t xml:space="preserve">#878KKL </t>
  </si>
  <si>
    <t xml:space="preserve">#87CXJN </t>
  </si>
  <si>
    <t xml:space="preserve">#882P15 </t>
  </si>
  <si>
    <t xml:space="preserve">#8817NW </t>
  </si>
  <si>
    <t xml:space="preserve">#3365302 </t>
  </si>
  <si>
    <t xml:space="preserve">#3383799 </t>
  </si>
  <si>
    <t xml:space="preserve">#3380429 </t>
  </si>
  <si>
    <t xml:space="preserve">#3372740 </t>
  </si>
  <si>
    <t xml:space="preserve">#3383825 </t>
  </si>
  <si>
    <t xml:space="preserve">#3383809 </t>
  </si>
  <si>
    <t xml:space="preserve">#3372746 </t>
  </si>
  <si>
    <t xml:space="preserve">#3362624 </t>
  </si>
  <si>
    <t xml:space="preserve">#3365298 </t>
  </si>
  <si>
    <t xml:space="preserve">#3362622 </t>
  </si>
  <si>
    <t xml:space="preserve">#3380427 </t>
  </si>
  <si>
    <t xml:space="preserve">#3380417 </t>
  </si>
  <si>
    <t xml:space="preserve">#3383817 </t>
  </si>
  <si>
    <t xml:space="preserve">#3372728 </t>
  </si>
  <si>
    <t xml:space="preserve">#3380405 </t>
  </si>
  <si>
    <t xml:space="preserve">#3365294 </t>
  </si>
  <si>
    <t xml:space="preserve">#3365290 </t>
  </si>
  <si>
    <t xml:space="preserve">#3383823 </t>
  </si>
  <si>
    <t xml:space="preserve">#3372738 </t>
  </si>
  <si>
    <t xml:space="preserve">#3398944 </t>
  </si>
  <si>
    <t xml:space="preserve">#3412736 </t>
  </si>
  <si>
    <t xml:space="preserve">#3406535 </t>
  </si>
  <si>
    <t xml:space="preserve">#3412751 </t>
  </si>
  <si>
    <t xml:space="preserve">#3406543 </t>
  </si>
  <si>
    <t xml:space="preserve">#3412760 </t>
  </si>
  <si>
    <t xml:space="preserve">#3412734 </t>
  </si>
  <si>
    <t xml:space="preserve">#3390564 </t>
  </si>
  <si>
    <t xml:space="preserve">#3398952 </t>
  </si>
  <si>
    <t xml:space="preserve">#3390560 </t>
  </si>
  <si>
    <t xml:space="preserve">#3390572 </t>
  </si>
  <si>
    <t xml:space="preserve">#3406539 </t>
  </si>
  <si>
    <t xml:space="preserve">#3390570 </t>
  </si>
  <si>
    <t xml:space="preserve">#3398954 </t>
  </si>
  <si>
    <t xml:space="preserve">#3390562 </t>
  </si>
  <si>
    <t xml:space="preserve">#3398946 </t>
  </si>
  <si>
    <t xml:space="preserve">#3398948 </t>
  </si>
  <si>
    <t xml:space="preserve">#3406547 </t>
  </si>
  <si>
    <t xml:space="preserve">#8V0SWH </t>
  </si>
  <si>
    <t xml:space="preserve">#8V4KZC </t>
  </si>
  <si>
    <t xml:space="preserve">#8YMJF6 </t>
  </si>
  <si>
    <t xml:space="preserve">#921JNZ </t>
  </si>
  <si>
    <t xml:space="preserve">Tracy Garell </t>
  </si>
  <si>
    <t xml:space="preserve">#3265897 </t>
  </si>
  <si>
    <t xml:space="preserve">Trevis Hutsell </t>
  </si>
  <si>
    <t xml:space="preserve">#3275994 </t>
  </si>
  <si>
    <t>M40 41523-30-3002 Adlt MH Svc Ttl XIX Mem</t>
  </si>
  <si>
    <t xml:space="preserve">TURNER L </t>
  </si>
  <si>
    <t xml:space="preserve">#6X11T6 </t>
  </si>
  <si>
    <t xml:space="preserve">#6TSWG6 </t>
  </si>
  <si>
    <t xml:space="preserve">#70NVRZ </t>
  </si>
  <si>
    <t xml:space="preserve">#7H2ZVD </t>
  </si>
  <si>
    <t xml:space="preserve">Tyler Spooner </t>
  </si>
  <si>
    <t xml:space="preserve">#3248433 </t>
  </si>
  <si>
    <t xml:space="preserve">Valerie Warden </t>
  </si>
  <si>
    <t xml:space="preserve">#3248365 </t>
  </si>
  <si>
    <t xml:space="preserve">#3249432 </t>
  </si>
  <si>
    <t xml:space="preserve">VASQUEZ M </t>
  </si>
  <si>
    <t xml:space="preserve">#3389897 </t>
  </si>
  <si>
    <t xml:space="preserve">#8TCLNV </t>
  </si>
  <si>
    <t xml:space="preserve">#8V2662 </t>
  </si>
  <si>
    <t xml:space="preserve">WALKER C </t>
  </si>
  <si>
    <t xml:space="preserve">#3286159 </t>
  </si>
  <si>
    <t xml:space="preserve">#3264919 </t>
  </si>
  <si>
    <t xml:space="preserve">WARDEN V </t>
  </si>
  <si>
    <t xml:space="preserve">#3225979 </t>
  </si>
  <si>
    <t xml:space="preserve">#3241079 </t>
  </si>
  <si>
    <t xml:space="preserve">#3292552 </t>
  </si>
  <si>
    <t xml:space="preserve">#3306901 </t>
  </si>
  <si>
    <t xml:space="preserve">#3310802 </t>
  </si>
  <si>
    <t xml:space="preserve">#3330085 </t>
  </si>
  <si>
    <t xml:space="preserve">#3323105 </t>
  </si>
  <si>
    <t xml:space="preserve">#3382080 </t>
  </si>
  <si>
    <t xml:space="preserve">#8G483F </t>
  </si>
  <si>
    <t xml:space="preserve">#3404713 </t>
  </si>
  <si>
    <t xml:space="preserve">#3418573 </t>
  </si>
  <si>
    <t xml:space="preserve">#3340067 </t>
  </si>
  <si>
    <t xml:space="preserve">WILLIAMS K </t>
  </si>
  <si>
    <t xml:space="preserve">#740CJC </t>
  </si>
  <si>
    <t xml:space="preserve">WINTER JR P </t>
  </si>
  <si>
    <t xml:space="preserve">#81QDBF </t>
  </si>
  <si>
    <t xml:space="preserve">WINTERS JR P </t>
  </si>
  <si>
    <t xml:space="preserve">#6LHS5Y </t>
  </si>
  <si>
    <t xml:space="preserve">#6TH46T </t>
  </si>
  <si>
    <t xml:space="preserve">#6VVGLW </t>
  </si>
  <si>
    <t xml:space="preserve">#6WNW3W </t>
  </si>
  <si>
    <t xml:space="preserve">#7RG255 </t>
  </si>
  <si>
    <t xml:space="preserve">#7YN2FX </t>
  </si>
  <si>
    <t xml:space="preserve">#7YXZR6 </t>
  </si>
  <si>
    <t xml:space="preserve">#81C7G0 </t>
  </si>
  <si>
    <t xml:space="preserve">#8B0N69 </t>
  </si>
  <si>
    <t xml:space="preserve">WINTERS P </t>
  </si>
  <si>
    <t xml:space="preserve">#3213873 </t>
  </si>
  <si>
    <t xml:space="preserve">#3209561 </t>
  </si>
  <si>
    <t xml:space="preserve">#3240497 </t>
  </si>
  <si>
    <t xml:space="preserve">#3228170 </t>
  </si>
  <si>
    <t xml:space="preserve">#3229689 </t>
  </si>
  <si>
    <t xml:space="preserve">#3288878 </t>
  </si>
  <si>
    <t xml:space="preserve">#3304167 </t>
  </si>
  <si>
    <t xml:space="preserve">#3300238 </t>
  </si>
  <si>
    <t xml:space="preserve">#3290213 </t>
  </si>
  <si>
    <t xml:space="preserve">#3308302 </t>
  </si>
  <si>
    <t xml:space="preserve">#3299021 </t>
  </si>
  <si>
    <t xml:space="preserve">#3327124 </t>
  </si>
  <si>
    <t xml:space="preserve">#3336428 </t>
  </si>
  <si>
    <t xml:space="preserve">#3311666 </t>
  </si>
  <si>
    <t xml:space="preserve">#3325978 </t>
  </si>
  <si>
    <t xml:space="preserve">#3322885 </t>
  </si>
  <si>
    <t xml:space="preserve">#3315573 </t>
  </si>
  <si>
    <t xml:space="preserve">#3316868 </t>
  </si>
  <si>
    <t xml:space="preserve">#3332669 </t>
  </si>
  <si>
    <t xml:space="preserve">#3317823 </t>
  </si>
  <si>
    <t xml:space="preserve">#3362345 </t>
  </si>
  <si>
    <t xml:space="preserve">#3354849 </t>
  </si>
  <si>
    <t xml:space="preserve">#3359553 </t>
  </si>
  <si>
    <t xml:space="preserve">#3376802 </t>
  </si>
  <si>
    <t xml:space="preserve">#3386036 </t>
  </si>
  <si>
    <t xml:space="preserve">#3375699 </t>
  </si>
  <si>
    <t xml:space="preserve">#3409285 </t>
  </si>
  <si>
    <t xml:space="preserve">#3418441 </t>
  </si>
  <si>
    <t xml:space="preserve">#3397682 </t>
  </si>
  <si>
    <t xml:space="preserve">#3409291 </t>
  </si>
  <si>
    <t xml:space="preserve">#3409305 </t>
  </si>
  <si>
    <t xml:space="preserve">WYMAN J </t>
  </si>
  <si>
    <t xml:space="preserve">#3214386 </t>
  </si>
  <si>
    <t xml:space="preserve">#3211451 </t>
  </si>
  <si>
    <t xml:space="preserve">#3203738 </t>
  </si>
  <si>
    <t xml:space="preserve">#3209644 </t>
  </si>
  <si>
    <t xml:space="preserve">#3211187 </t>
  </si>
  <si>
    <t xml:space="preserve">#3211926 </t>
  </si>
  <si>
    <t xml:space="preserve">#3205372 </t>
  </si>
  <si>
    <t xml:space="preserve">#3221958 </t>
  </si>
  <si>
    <t xml:space="preserve">#3236338 </t>
  </si>
  <si>
    <t xml:space="preserve">#3237525 </t>
  </si>
  <si>
    <t xml:space="preserve">#3237468 </t>
  </si>
  <si>
    <t xml:space="preserve">#3282173 </t>
  </si>
  <si>
    <t xml:space="preserve">#3303386 </t>
  </si>
  <si>
    <t xml:space="preserve">#3295989 </t>
  </si>
  <si>
    <t xml:space="preserve">#3332735 </t>
  </si>
  <si>
    <t xml:space="preserve">#3330906 </t>
  </si>
  <si>
    <t xml:space="preserve">#3338857 </t>
  </si>
  <si>
    <t xml:space="preserve">#3330028 </t>
  </si>
  <si>
    <t xml:space="preserve">#3351458 </t>
  </si>
  <si>
    <t xml:space="preserve">#3358219 </t>
  </si>
  <si>
    <t xml:space="preserve">#3362647 </t>
  </si>
  <si>
    <t xml:space="preserve">#3341392 </t>
  </si>
  <si>
    <t xml:space="preserve">#3363560 </t>
  </si>
  <si>
    <t xml:space="preserve">#3390150 </t>
  </si>
  <si>
    <t xml:space="preserve">#3375404 </t>
  </si>
  <si>
    <t xml:space="preserve">#3365495 </t>
  </si>
  <si>
    <t xml:space="preserve">#3386894 </t>
  </si>
  <si>
    <t xml:space="preserve">#3386624 </t>
  </si>
  <si>
    <t xml:space="preserve">#3369816 </t>
  </si>
  <si>
    <t xml:space="preserve">#3384441 </t>
  </si>
  <si>
    <t xml:space="preserve">#3381076 </t>
  </si>
  <si>
    <t xml:space="preserve">#3390741 </t>
  </si>
  <si>
    <t xml:space="preserve">#3416314 </t>
  </si>
  <si>
    <t xml:space="preserve">#3414589 </t>
  </si>
  <si>
    <t xml:space="preserve">#3413354 </t>
  </si>
  <si>
    <t xml:space="preserve">#3390080 </t>
  </si>
  <si>
    <t xml:space="preserve">#3403541 </t>
  </si>
  <si>
    <t xml:space="preserve">#3396240 </t>
  </si>
  <si>
    <t xml:space="preserve">YOUNG S </t>
  </si>
  <si>
    <t xml:space="preserve">#3203928 </t>
  </si>
  <si>
    <t xml:space="preserve">#3198721 </t>
  </si>
  <si>
    <t xml:space="preserve">#3208821 </t>
  </si>
  <si>
    <t xml:space="preserve">#3219161 </t>
  </si>
  <si>
    <t xml:space="preserve">#3213553 </t>
  </si>
  <si>
    <t xml:space="preserve">#3239954 </t>
  </si>
  <si>
    <t xml:space="preserve">#3223539 </t>
  </si>
  <si>
    <t xml:space="preserve">#3233965 </t>
  </si>
  <si>
    <t xml:space="preserve">#3228342 </t>
  </si>
  <si>
    <t xml:space="preserve">#3276342 </t>
  </si>
  <si>
    <t xml:space="preserve">#3308992 </t>
  </si>
  <si>
    <t xml:space="preserve">#3280744 </t>
  </si>
  <si>
    <t xml:space="preserve">#3285224 </t>
  </si>
  <si>
    <t xml:space="preserve">#3330106 </t>
  </si>
  <si>
    <t xml:space="preserve">#3315439 </t>
  </si>
  <si>
    <t xml:space="preserve">#3322994 </t>
  </si>
  <si>
    <t xml:space="preserve">#3339386 </t>
  </si>
  <si>
    <t xml:space="preserve">#3351327 </t>
  </si>
  <si>
    <t xml:space="preserve">#3357825 </t>
  </si>
  <si>
    <t xml:space="preserve">#3343207 </t>
  </si>
  <si>
    <t xml:space="preserve">#3367242 </t>
  </si>
  <si>
    <t xml:space="preserve">#3373183 </t>
  </si>
  <si>
    <t xml:space="preserve">#3386473 </t>
  </si>
  <si>
    <t xml:space="preserve">#8HZT25 </t>
  </si>
  <si>
    <t xml:space="preserve">#3416429 </t>
  </si>
  <si>
    <t xml:space="preserve">#3409183 </t>
  </si>
  <si>
    <t xml:space="preserve">#3395335 </t>
  </si>
  <si>
    <t xml:space="preserve">Zachary Wells </t>
  </si>
  <si>
    <t xml:space="preserve">#3253300 </t>
  </si>
  <si>
    <t xml:space="preserve">#3254372 </t>
  </si>
  <si>
    <t xml:space="preserve">#3256705 </t>
  </si>
  <si>
    <t xml:space="preserve">#3261910 </t>
  </si>
  <si>
    <t xml:space="preserve">ZAMBRANO CAGUA D </t>
  </si>
  <si>
    <t xml:space="preserve">#6L802B </t>
  </si>
  <si>
    <t xml:space="preserve">ZAMBRANO D </t>
  </si>
  <si>
    <t xml:space="preserve">#3209571 </t>
  </si>
  <si>
    <t xml:space="preserve">#3219149 </t>
  </si>
  <si>
    <t xml:space="preserve">#3228371 </t>
  </si>
  <si>
    <t xml:space="preserve">#3234057 </t>
  </si>
  <si>
    <t xml:space="preserve">#3323866 </t>
  </si>
  <si>
    <t>50 Department of Community Justice</t>
  </si>
  <si>
    <t>503301 DCJ ASD East North Bldg</t>
  </si>
  <si>
    <t xml:space="preserve">BOETEL N </t>
  </si>
  <si>
    <t xml:space="preserve">#200936 </t>
  </si>
  <si>
    <t>509020 DCJ Human Resources</t>
  </si>
  <si>
    <t xml:space="preserve">BRADFORD, J </t>
  </si>
  <si>
    <t xml:space="preserve">#201413 </t>
  </si>
  <si>
    <t>505601 DCJ ASD Community Svc</t>
  </si>
  <si>
    <t xml:space="preserve">BRIGGS, S </t>
  </si>
  <si>
    <t xml:space="preserve">#202096 </t>
  </si>
  <si>
    <t xml:space="preserve">#202111 </t>
  </si>
  <si>
    <t xml:space="preserve">#202104 </t>
  </si>
  <si>
    <t xml:space="preserve">#202168 </t>
  </si>
  <si>
    <t>509600 DCJ Business Services</t>
  </si>
  <si>
    <t>M50 EM EVENT DCJ Emergency - Community Justice</t>
  </si>
  <si>
    <t xml:space="preserve">CALDERBANK, L </t>
  </si>
  <si>
    <t xml:space="preserve">#202247 </t>
  </si>
  <si>
    <t xml:space="preserve">#202238 </t>
  </si>
  <si>
    <t xml:space="preserve">#202239 </t>
  </si>
  <si>
    <t>503101 DCJ ASD MTEA P&amp;P</t>
  </si>
  <si>
    <t xml:space="preserve">DEBE HOBBS </t>
  </si>
  <si>
    <t xml:space="preserve">#201094 </t>
  </si>
  <si>
    <t xml:space="preserve">DETHLOFF, M </t>
  </si>
  <si>
    <t xml:space="preserve">#202235 </t>
  </si>
  <si>
    <t xml:space="preserve">#202245 </t>
  </si>
  <si>
    <t>500300 DCJ Research and Planning</t>
  </si>
  <si>
    <t xml:space="preserve">FRIDMAN I </t>
  </si>
  <si>
    <t xml:space="preserve">#200904 </t>
  </si>
  <si>
    <t xml:space="preserve">#200834 </t>
  </si>
  <si>
    <t xml:space="preserve">#200873 </t>
  </si>
  <si>
    <t xml:space="preserve">FRIDMAN, I </t>
  </si>
  <si>
    <t xml:space="preserve">#201215 </t>
  </si>
  <si>
    <t xml:space="preserve">#201352 </t>
  </si>
  <si>
    <t>506210 DO NOT USE - DCJ JSD CBS Sr Mgr</t>
  </si>
  <si>
    <t xml:space="preserve">GEELAN, M </t>
  </si>
  <si>
    <t xml:space="preserve">#201110 </t>
  </si>
  <si>
    <t xml:space="preserve">HILL L </t>
  </si>
  <si>
    <t xml:space="preserve">#200908 </t>
  </si>
  <si>
    <t>500001 DCJ Crime Victim's Unit</t>
  </si>
  <si>
    <t xml:space="preserve">HILL, L </t>
  </si>
  <si>
    <t xml:space="preserve">#201214 </t>
  </si>
  <si>
    <t xml:space="preserve">#201375 </t>
  </si>
  <si>
    <t xml:space="preserve">#201345 </t>
  </si>
  <si>
    <t xml:space="preserve">#201339 </t>
  </si>
  <si>
    <t xml:space="preserve">HUNTER, J </t>
  </si>
  <si>
    <t xml:space="preserve">#201111 </t>
  </si>
  <si>
    <t xml:space="preserve">KEMPANY K </t>
  </si>
  <si>
    <t xml:space="preserve">#200997 </t>
  </si>
  <si>
    <t xml:space="preserve">#201003 </t>
  </si>
  <si>
    <t xml:space="preserve">KONRAD, E </t>
  </si>
  <si>
    <t xml:space="preserve">#201664 </t>
  </si>
  <si>
    <t xml:space="preserve">#201624 </t>
  </si>
  <si>
    <t xml:space="preserve">#201857 </t>
  </si>
  <si>
    <t>504700 DCJ ASD DV Def Sent</t>
  </si>
  <si>
    <t xml:space="preserve">LINDSAY, D </t>
  </si>
  <si>
    <t xml:space="preserve">#201999 </t>
  </si>
  <si>
    <t xml:space="preserve">MARCHETTI T </t>
  </si>
  <si>
    <t xml:space="preserve">#200822 </t>
  </si>
  <si>
    <t xml:space="preserve">MARCHETTI, T </t>
  </si>
  <si>
    <t xml:space="preserve">#201182 </t>
  </si>
  <si>
    <t xml:space="preserve">MOORE, M </t>
  </si>
  <si>
    <t xml:space="preserve">#201913 </t>
  </si>
  <si>
    <t xml:space="preserve">#201968 </t>
  </si>
  <si>
    <t xml:space="preserve">MOORE, N </t>
  </si>
  <si>
    <t xml:space="preserve">#201803 </t>
  </si>
  <si>
    <t xml:space="preserve">NAVARRO M </t>
  </si>
  <si>
    <t xml:space="preserve">#200835 </t>
  </si>
  <si>
    <t xml:space="preserve">NYBERG, K </t>
  </si>
  <si>
    <t xml:space="preserve">#201180 </t>
  </si>
  <si>
    <t xml:space="preserve">#201243 </t>
  </si>
  <si>
    <t xml:space="preserve">#201543 </t>
  </si>
  <si>
    <t xml:space="preserve">#201595 </t>
  </si>
  <si>
    <t>500000 DCJ Director's Office</t>
  </si>
  <si>
    <t xml:space="preserve">PENA D </t>
  </si>
  <si>
    <t xml:space="preserve">#200871 </t>
  </si>
  <si>
    <t xml:space="preserve">#201004 </t>
  </si>
  <si>
    <t xml:space="preserve">PRUETT, C </t>
  </si>
  <si>
    <t xml:space="preserve">#201313 </t>
  </si>
  <si>
    <t xml:space="preserve">PURSELL, H </t>
  </si>
  <si>
    <t xml:space="preserve">#201596 </t>
  </si>
  <si>
    <t xml:space="preserve">#201630 </t>
  </si>
  <si>
    <t xml:space="preserve">#201805 </t>
  </si>
  <si>
    <t>508800 DCJ ASD Youth Community Svc</t>
  </si>
  <si>
    <t xml:space="preserve">RAMBLINGS, D </t>
  </si>
  <si>
    <t xml:space="preserve">#202122 </t>
  </si>
  <si>
    <t xml:space="preserve">#202179 </t>
  </si>
  <si>
    <t xml:space="preserve">#202190 </t>
  </si>
  <si>
    <t>509420 DCJ BAT Team</t>
  </si>
  <si>
    <t xml:space="preserve">REDEAU W </t>
  </si>
  <si>
    <t xml:space="preserve">#200806 </t>
  </si>
  <si>
    <t xml:space="preserve">#200998 </t>
  </si>
  <si>
    <t xml:space="preserve">#201061 </t>
  </si>
  <si>
    <t xml:space="preserve">REDEAU, W </t>
  </si>
  <si>
    <t xml:space="preserve">#201305 </t>
  </si>
  <si>
    <t xml:space="preserve">#201584 </t>
  </si>
  <si>
    <t xml:space="preserve">#201646 </t>
  </si>
  <si>
    <t xml:space="preserve">#201761 </t>
  </si>
  <si>
    <t xml:space="preserve">#201912 </t>
  </si>
  <si>
    <t xml:space="preserve">#201869 </t>
  </si>
  <si>
    <t xml:space="preserve">#201964 </t>
  </si>
  <si>
    <t xml:space="preserve">#201917 </t>
  </si>
  <si>
    <t xml:space="preserve">RHEIN, K </t>
  </si>
  <si>
    <t xml:space="preserve">#201172 </t>
  </si>
  <si>
    <t xml:space="preserve">#201720 </t>
  </si>
  <si>
    <t xml:space="preserve">#201833 </t>
  </si>
  <si>
    <t xml:space="preserve">#201790 </t>
  </si>
  <si>
    <t xml:space="preserve">#202042 </t>
  </si>
  <si>
    <t xml:space="preserve">SCHWAGER, D </t>
  </si>
  <si>
    <t xml:space="preserve">#201594 </t>
  </si>
  <si>
    <t>501000 DCJ ASD Assistant Director</t>
  </si>
  <si>
    <t xml:space="preserve">SCROGGIN, J </t>
  </si>
  <si>
    <t xml:space="preserve">#201622 </t>
  </si>
  <si>
    <t xml:space="preserve">SHAW, J </t>
  </si>
  <si>
    <t xml:space="preserve">#201308 </t>
  </si>
  <si>
    <t xml:space="preserve">SITNEY M </t>
  </si>
  <si>
    <t xml:space="preserve">#200808 </t>
  </si>
  <si>
    <t xml:space="preserve">#200859 </t>
  </si>
  <si>
    <t xml:space="preserve">#200971 </t>
  </si>
  <si>
    <t>501400 DO NOT USE - DCJ ASD S4 Sr Mgr</t>
  </si>
  <si>
    <t xml:space="preserve">WALKER S </t>
  </si>
  <si>
    <t xml:space="preserve">#200868 </t>
  </si>
  <si>
    <t xml:space="preserve">#201035 </t>
  </si>
  <si>
    <t xml:space="preserve">WALKER, S </t>
  </si>
  <si>
    <t xml:space="preserve">#201149 </t>
  </si>
  <si>
    <t xml:space="preserve">#201461 </t>
  </si>
  <si>
    <t xml:space="preserve">WALTZ, J </t>
  </si>
  <si>
    <t xml:space="preserve">#201244 </t>
  </si>
  <si>
    <t xml:space="preserve">WEAVER, N </t>
  </si>
  <si>
    <t xml:space="preserve">#201617 </t>
  </si>
  <si>
    <t xml:space="preserve">#201629 </t>
  </si>
  <si>
    <t>60 Sheriff's Office</t>
  </si>
  <si>
    <t>601476 MCSO Corr Svcs CSS</t>
  </si>
  <si>
    <t xml:space="preserve">AMIE BANTA </t>
  </si>
  <si>
    <t xml:space="preserve">#201137 </t>
  </si>
  <si>
    <t>601633 MCSO Enf River Patrol</t>
  </si>
  <si>
    <t>601015 MCSO Executive Human Resources</t>
  </si>
  <si>
    <t xml:space="preserve">CRANOR, R </t>
  </si>
  <si>
    <t xml:space="preserve">#201836 </t>
  </si>
  <si>
    <t>601295 MCSO Executive Backgrounds</t>
  </si>
  <si>
    <t>601615 MCSO Enf Patrol</t>
  </si>
  <si>
    <t xml:space="preserve">JASON TYRUS </t>
  </si>
  <si>
    <t xml:space="preserve">#201141 </t>
  </si>
  <si>
    <t>601690 MCSO Enf Civil Process</t>
  </si>
  <si>
    <t xml:space="preserve">JEFF SCHNEIDER </t>
  </si>
  <si>
    <t xml:space="preserve">#201103 </t>
  </si>
  <si>
    <t xml:space="preserve">#202088 </t>
  </si>
  <si>
    <t xml:space="preserve">LOCAL </t>
  </si>
  <si>
    <t xml:space="preserve">#201443 </t>
  </si>
  <si>
    <t>72 Department of County Management</t>
  </si>
  <si>
    <t>706405 DCM Residential Property Appraisal</t>
  </si>
  <si>
    <t xml:space="preserve">ACKER K </t>
  </si>
  <si>
    <t xml:space="preserve">#201015 </t>
  </si>
  <si>
    <t xml:space="preserve">#201016 </t>
  </si>
  <si>
    <t xml:space="preserve">ACKER, K </t>
  </si>
  <si>
    <t xml:space="preserve">#201367 </t>
  </si>
  <si>
    <t xml:space="preserve">#202047 </t>
  </si>
  <si>
    <t>706209 DCM A&amp;T Customer Service</t>
  </si>
  <si>
    <t xml:space="preserve">AUSTIN, E </t>
  </si>
  <si>
    <t xml:space="preserve">#201496 </t>
  </si>
  <si>
    <t>704700 DCM Purchasing</t>
  </si>
  <si>
    <t xml:space="preserve">#201735 </t>
  </si>
  <si>
    <t>706407 DCM Property Assessment Industrial</t>
  </si>
  <si>
    <t xml:space="preserve">BETTLES, J </t>
  </si>
  <si>
    <t xml:space="preserve">#201231 </t>
  </si>
  <si>
    <t>706403 DCM Commercial Property Appraisal</t>
  </si>
  <si>
    <t xml:space="preserve">#201863 </t>
  </si>
  <si>
    <t xml:space="preserve">BLACKMON, A </t>
  </si>
  <si>
    <t xml:space="preserve">#201198 </t>
  </si>
  <si>
    <t xml:space="preserve">BRAEME-BURR, K </t>
  </si>
  <si>
    <t xml:space="preserve">#201475 </t>
  </si>
  <si>
    <t xml:space="preserve">#201890 </t>
  </si>
  <si>
    <t xml:space="preserve">#201921 </t>
  </si>
  <si>
    <t xml:space="preserve">BROWN, D </t>
  </si>
  <si>
    <t xml:space="preserve">#201246 </t>
  </si>
  <si>
    <t xml:space="preserve">#201387 </t>
  </si>
  <si>
    <t xml:space="preserve">#201341 </t>
  </si>
  <si>
    <t xml:space="preserve">#201347 </t>
  </si>
  <si>
    <t xml:space="preserve">#201331 </t>
  </si>
  <si>
    <t xml:space="preserve">#201476 </t>
  </si>
  <si>
    <t xml:space="preserve">#201468 </t>
  </si>
  <si>
    <t xml:space="preserve">#201466 </t>
  </si>
  <si>
    <t xml:space="preserve">BROWN, J </t>
  </si>
  <si>
    <t xml:space="preserve">#201515 </t>
  </si>
  <si>
    <t xml:space="preserve">BROWN, M </t>
  </si>
  <si>
    <t xml:space="preserve">#201519 </t>
  </si>
  <si>
    <t xml:space="preserve">#201518 </t>
  </si>
  <si>
    <t>706203 DCM Document Recording</t>
  </si>
  <si>
    <t xml:space="preserve">#201467 </t>
  </si>
  <si>
    <t xml:space="preserve">#201497 </t>
  </si>
  <si>
    <t xml:space="preserve">#201945 </t>
  </si>
  <si>
    <t xml:space="preserve">CHASE, A </t>
  </si>
  <si>
    <t xml:space="preserve">#201386 </t>
  </si>
  <si>
    <t xml:space="preserve">#201363 </t>
  </si>
  <si>
    <t xml:space="preserve">#201975 </t>
  </si>
  <si>
    <t xml:space="preserve">#201972 </t>
  </si>
  <si>
    <t>708450 DCM FRM Risk Safety</t>
  </si>
  <si>
    <t xml:space="preserve">COOPER A </t>
  </si>
  <si>
    <t xml:space="preserve">#200876 </t>
  </si>
  <si>
    <t xml:space="preserve">#200864 </t>
  </si>
  <si>
    <t xml:space="preserve">#200889 </t>
  </si>
  <si>
    <t xml:space="preserve">#200869 </t>
  </si>
  <si>
    <t xml:space="preserve">#201057 </t>
  </si>
  <si>
    <t xml:space="preserve">#200962 </t>
  </si>
  <si>
    <t xml:space="preserve">#201020 </t>
  </si>
  <si>
    <t xml:space="preserve">#201042 </t>
  </si>
  <si>
    <t xml:space="preserve">#200983 </t>
  </si>
  <si>
    <t xml:space="preserve">COOPER, A </t>
  </si>
  <si>
    <t xml:space="preserve">#201230 </t>
  </si>
  <si>
    <t xml:space="preserve">#201211 </t>
  </si>
  <si>
    <t xml:space="preserve">#201247 </t>
  </si>
  <si>
    <t xml:space="preserve">#201223 </t>
  </si>
  <si>
    <t xml:space="preserve">#201275 </t>
  </si>
  <si>
    <t xml:space="preserve">#201334 </t>
  </si>
  <si>
    <t xml:space="preserve">#201564 </t>
  </si>
  <si>
    <t xml:space="preserve">#201532 </t>
  </si>
  <si>
    <t xml:space="preserve">#201808 </t>
  </si>
  <si>
    <t xml:space="preserve">#201839 </t>
  </si>
  <si>
    <t xml:space="preserve">#201961 </t>
  </si>
  <si>
    <t xml:space="preserve">#201940 </t>
  </si>
  <si>
    <t xml:space="preserve">#201947 </t>
  </si>
  <si>
    <t xml:space="preserve">#202075 </t>
  </si>
  <si>
    <t>705500 DCM HR Risk Employee Wellness</t>
  </si>
  <si>
    <t xml:space="preserve">CRATION A </t>
  </si>
  <si>
    <t xml:space="preserve">#201024 </t>
  </si>
  <si>
    <t xml:space="preserve">#201011 </t>
  </si>
  <si>
    <t xml:space="preserve">CRATION, A </t>
  </si>
  <si>
    <t xml:space="preserve">#201221 </t>
  </si>
  <si>
    <t xml:space="preserve">#201241 </t>
  </si>
  <si>
    <t xml:space="preserve">#201187 </t>
  </si>
  <si>
    <t xml:space="preserve">#201228 </t>
  </si>
  <si>
    <t xml:space="preserve">#201250 </t>
  </si>
  <si>
    <t xml:space="preserve">#201267 </t>
  </si>
  <si>
    <t xml:space="preserve">#201282 </t>
  </si>
  <si>
    <t xml:space="preserve">#201420 </t>
  </si>
  <si>
    <t xml:space="preserve">#201520 </t>
  </si>
  <si>
    <t xml:space="preserve">#201507 </t>
  </si>
  <si>
    <t xml:space="preserve">#201656 </t>
  </si>
  <si>
    <t xml:space="preserve">#201753 </t>
  </si>
  <si>
    <t xml:space="preserve">#201834 </t>
  </si>
  <si>
    <t xml:space="preserve">#201919 </t>
  </si>
  <si>
    <t xml:space="preserve">#202038 </t>
  </si>
  <si>
    <t>708400 DCM FRM Risk Workers Comp</t>
  </si>
  <si>
    <t xml:space="preserve">CROSS M </t>
  </si>
  <si>
    <t xml:space="preserve">#201054 </t>
  </si>
  <si>
    <t xml:space="preserve">CROSS, M </t>
  </si>
  <si>
    <t xml:space="preserve">#202213 </t>
  </si>
  <si>
    <t>706000 DCM Talent Development</t>
  </si>
  <si>
    <t xml:space="preserve">DANIEL S </t>
  </si>
  <si>
    <t xml:space="preserve">#200901 </t>
  </si>
  <si>
    <t xml:space="preserve">DANIEL, S </t>
  </si>
  <si>
    <t xml:space="preserve">#201256 </t>
  </si>
  <si>
    <t xml:space="preserve">#201260 </t>
  </si>
  <si>
    <t xml:space="preserve">#201362 </t>
  </si>
  <si>
    <t xml:space="preserve">#201514 </t>
  </si>
  <si>
    <t xml:space="preserve">DAUBERT, S </t>
  </si>
  <si>
    <t xml:space="preserve">#201516 </t>
  </si>
  <si>
    <t xml:space="preserve">DAYTON, B </t>
  </si>
  <si>
    <t xml:space="preserve">#201383 </t>
  </si>
  <si>
    <t xml:space="preserve">#201333 </t>
  </si>
  <si>
    <t xml:space="preserve">#201563 </t>
  </si>
  <si>
    <t>704400 DCM Treasury</t>
  </si>
  <si>
    <t xml:space="preserve">DECOSTA, J </t>
  </si>
  <si>
    <t xml:space="preserve">#201210 </t>
  </si>
  <si>
    <t xml:space="preserve">#201499 </t>
  </si>
  <si>
    <t xml:space="preserve">#202063 </t>
  </si>
  <si>
    <t xml:space="preserve">DERRICK, R </t>
  </si>
  <si>
    <t xml:space="preserve">#201831 </t>
  </si>
  <si>
    <t xml:space="preserve">#202033 </t>
  </si>
  <si>
    <t>706201 DCM Recording Admistration</t>
  </si>
  <si>
    <t xml:space="preserve">DOWNARD, J </t>
  </si>
  <si>
    <t xml:space="preserve">#201255 </t>
  </si>
  <si>
    <t xml:space="preserve">#201227 </t>
  </si>
  <si>
    <t xml:space="preserve">#201274 </t>
  </si>
  <si>
    <t xml:space="preserve">#201537 </t>
  </si>
  <si>
    <t xml:space="preserve">#201523 </t>
  </si>
  <si>
    <t xml:space="preserve">#201578 </t>
  </si>
  <si>
    <t xml:space="preserve">#201657 </t>
  </si>
  <si>
    <t xml:space="preserve">#201641 </t>
  </si>
  <si>
    <t xml:space="preserve">#201905 </t>
  </si>
  <si>
    <t xml:space="preserve">#202057 </t>
  </si>
  <si>
    <t xml:space="preserve">#202052 </t>
  </si>
  <si>
    <t>706408 DCM Tax Title</t>
  </si>
  <si>
    <t xml:space="preserve">#202121 </t>
  </si>
  <si>
    <t xml:space="preserve">#202103 </t>
  </si>
  <si>
    <t xml:space="preserve">ELLIOTT, S </t>
  </si>
  <si>
    <t xml:space="preserve">#201379 </t>
  </si>
  <si>
    <t xml:space="preserve">#201555 </t>
  </si>
  <si>
    <t xml:space="preserve">#201521 </t>
  </si>
  <si>
    <t xml:space="preserve">#201562 </t>
  </si>
  <si>
    <t xml:space="preserve">#201560 </t>
  </si>
  <si>
    <t xml:space="preserve">#201591 </t>
  </si>
  <si>
    <t xml:space="preserve">#201710 </t>
  </si>
  <si>
    <t>704100 DCM Accounts Payable</t>
  </si>
  <si>
    <t xml:space="preserve">#201745 </t>
  </si>
  <si>
    <t xml:space="preserve">#201786 </t>
  </si>
  <si>
    <t xml:space="preserve">#201959 </t>
  </si>
  <si>
    <t xml:space="preserve">#202024 </t>
  </si>
  <si>
    <t>704000 DCM Director's Office</t>
  </si>
  <si>
    <t>704007 DCM Business Services</t>
  </si>
  <si>
    <t>704050 DCM CFO's Office</t>
  </si>
  <si>
    <t>704301 DCM Fiscal Compliance</t>
  </si>
  <si>
    <t>708300 DCM FRM Risk Liability Insurance</t>
  </si>
  <si>
    <t>708200 DCM FRM Risk Property Insurance</t>
  </si>
  <si>
    <t>705401 DCM Applications Support</t>
  </si>
  <si>
    <t>706202 DCM GIS/Cartography and Parcel Management</t>
  </si>
  <si>
    <t>705200 DCM HR Risk Gen Comp and Benefits</t>
  </si>
  <si>
    <t>705245 DCM HR Risk Ins Retiree Insurance</t>
  </si>
  <si>
    <t>702000 DCM Labor Relations</t>
  </si>
  <si>
    <t>705100 DCM Central HR Administration</t>
  </si>
  <si>
    <t xml:space="preserve">FLEMING L </t>
  </si>
  <si>
    <t xml:space="preserve">#200969 </t>
  </si>
  <si>
    <t xml:space="preserve">#201056 </t>
  </si>
  <si>
    <t xml:space="preserve">#201071 </t>
  </si>
  <si>
    <t xml:space="preserve">FLEMING, L </t>
  </si>
  <si>
    <t xml:space="preserve">#201218 </t>
  </si>
  <si>
    <t xml:space="preserve">#201370 </t>
  </si>
  <si>
    <t xml:space="preserve">#201637 </t>
  </si>
  <si>
    <t xml:space="preserve">#201614 </t>
  </si>
  <si>
    <t xml:space="preserve">#201838 </t>
  </si>
  <si>
    <t xml:space="preserve">#201826 </t>
  </si>
  <si>
    <t xml:space="preserve">#201965 </t>
  </si>
  <si>
    <t xml:space="preserve">#201993 </t>
  </si>
  <si>
    <t xml:space="preserve">GARRETT, Z </t>
  </si>
  <si>
    <t xml:space="preserve">#202155 </t>
  </si>
  <si>
    <t xml:space="preserve">#202167 </t>
  </si>
  <si>
    <t xml:space="preserve">#202163 </t>
  </si>
  <si>
    <t xml:space="preserve">#202185 </t>
  </si>
  <si>
    <t xml:space="preserve">#202186 </t>
  </si>
  <si>
    <t xml:space="preserve">#202221 </t>
  </si>
  <si>
    <t xml:space="preserve">#202219 </t>
  </si>
  <si>
    <t xml:space="preserve">#202210 </t>
  </si>
  <si>
    <t xml:space="preserve">#202176 </t>
  </si>
  <si>
    <t xml:space="preserve">#202166 </t>
  </si>
  <si>
    <t xml:space="preserve">#202177 </t>
  </si>
  <si>
    <t xml:space="preserve">HATHORNE, A </t>
  </si>
  <si>
    <t xml:space="preserve">#201125 </t>
  </si>
  <si>
    <t xml:space="preserve">HOLZ, L </t>
  </si>
  <si>
    <t xml:space="preserve">#201315 </t>
  </si>
  <si>
    <t xml:space="preserve">#201929 </t>
  </si>
  <si>
    <t>706404 DCM Personal Property Assessment</t>
  </si>
  <si>
    <t xml:space="preserve">HUFF, D </t>
  </si>
  <si>
    <t xml:space="preserve">#201592 </t>
  </si>
  <si>
    <t xml:space="preserve">JAMES, J </t>
  </si>
  <si>
    <t xml:space="preserve">#201257 </t>
  </si>
  <si>
    <t xml:space="preserve">#201502 </t>
  </si>
  <si>
    <t xml:space="preserve">#201576 </t>
  </si>
  <si>
    <t xml:space="preserve">#201568 </t>
  </si>
  <si>
    <t xml:space="preserve">JORDAN, A </t>
  </si>
  <si>
    <t xml:space="preserve">#201276 </t>
  </si>
  <si>
    <t xml:space="preserve">KELLY C </t>
  </si>
  <si>
    <t xml:space="preserve">#201005 </t>
  </si>
  <si>
    <t xml:space="preserve">KELLY, C </t>
  </si>
  <si>
    <t xml:space="preserve">#201242 </t>
  </si>
  <si>
    <t xml:space="preserve">#201229 </t>
  </si>
  <si>
    <t xml:space="preserve">#201307 </t>
  </si>
  <si>
    <t xml:space="preserve">#201369 </t>
  </si>
  <si>
    <t xml:space="preserve">#201429 </t>
  </si>
  <si>
    <t xml:space="preserve">#201359 </t>
  </si>
  <si>
    <t xml:space="preserve">#201794 </t>
  </si>
  <si>
    <t xml:space="preserve">#201920 </t>
  </si>
  <si>
    <t xml:space="preserve">#202027 </t>
  </si>
  <si>
    <t xml:space="preserve">KLUGNESS, G </t>
  </si>
  <si>
    <t xml:space="preserve">#202035 </t>
  </si>
  <si>
    <t xml:space="preserve">KLUNGNESS, G </t>
  </si>
  <si>
    <t xml:space="preserve">#201268 </t>
  </si>
  <si>
    <t xml:space="preserve">#201283 </t>
  </si>
  <si>
    <t xml:space="preserve">KOVAC, N </t>
  </si>
  <si>
    <t xml:space="preserve">#201766 </t>
  </si>
  <si>
    <t xml:space="preserve">LAIS, J </t>
  </si>
  <si>
    <t xml:space="preserve">#201506 </t>
  </si>
  <si>
    <t xml:space="preserve">LEENDERTS, J </t>
  </si>
  <si>
    <t xml:space="preserve">#201971 </t>
  </si>
  <si>
    <t xml:space="preserve">#202012 </t>
  </si>
  <si>
    <t xml:space="preserve">LINDSAY D </t>
  </si>
  <si>
    <t xml:space="preserve">#200849 </t>
  </si>
  <si>
    <t xml:space="preserve">#200886 </t>
  </si>
  <si>
    <t xml:space="preserve">#201058 </t>
  </si>
  <si>
    <t xml:space="preserve">#201128 </t>
  </si>
  <si>
    <t xml:space="preserve">#201343 </t>
  </si>
  <si>
    <t xml:space="preserve">#201472 </t>
  </si>
  <si>
    <t xml:space="preserve">#201640 </t>
  </si>
  <si>
    <t xml:space="preserve">LOPEZ E </t>
  </si>
  <si>
    <t xml:space="preserve">#201062 </t>
  </si>
  <si>
    <t xml:space="preserve">LOPEZ, E </t>
  </si>
  <si>
    <t xml:space="preserve">#202074 </t>
  </si>
  <si>
    <t xml:space="preserve">#202045 </t>
  </si>
  <si>
    <t xml:space="preserve">LUCKEROTH, D </t>
  </si>
  <si>
    <t xml:space="preserve">#201498 </t>
  </si>
  <si>
    <t xml:space="preserve">MACNEIL, B </t>
  </si>
  <si>
    <t xml:space="preserve">#201303 </t>
  </si>
  <si>
    <t xml:space="preserve">MARCUM T </t>
  </si>
  <si>
    <t xml:space="preserve">#200861 </t>
  </si>
  <si>
    <t xml:space="preserve">MARCUM, T </t>
  </si>
  <si>
    <t xml:space="preserve">#201348 </t>
  </si>
  <si>
    <t xml:space="preserve">#201864 </t>
  </si>
  <si>
    <t xml:space="preserve">MERCER T </t>
  </si>
  <si>
    <t xml:space="preserve">#87KTBS </t>
  </si>
  <si>
    <t xml:space="preserve">MERCER, T </t>
  </si>
  <si>
    <t xml:space="preserve">#201615 </t>
  </si>
  <si>
    <t xml:space="preserve">MILLER, R </t>
  </si>
  <si>
    <t xml:space="preserve">#201236 </t>
  </si>
  <si>
    <t xml:space="preserve">#201251 </t>
  </si>
  <si>
    <t xml:space="preserve">MONTEVERDE, G </t>
  </si>
  <si>
    <t xml:space="preserve">#201517 </t>
  </si>
  <si>
    <t xml:space="preserve">NAGAE, J </t>
  </si>
  <si>
    <t xml:space="preserve">#201996 </t>
  </si>
  <si>
    <t xml:space="preserve">O`DONNELL C </t>
  </si>
  <si>
    <t xml:space="preserve">#201022 </t>
  </si>
  <si>
    <t xml:space="preserve">O`DONNELL, C </t>
  </si>
  <si>
    <t xml:space="preserve">#201166 </t>
  </si>
  <si>
    <t xml:space="preserve">#201197 </t>
  </si>
  <si>
    <t xml:space="preserve">#201471 </t>
  </si>
  <si>
    <t xml:space="preserve">#201534 </t>
  </si>
  <si>
    <t xml:space="preserve">#201652 </t>
  </si>
  <si>
    <t xml:space="preserve">#201770 </t>
  </si>
  <si>
    <t xml:space="preserve">#201749 </t>
  </si>
  <si>
    <t xml:space="preserve">#201935 </t>
  </si>
  <si>
    <t xml:space="preserve">ORMROD D </t>
  </si>
  <si>
    <t xml:space="preserve">#200848 </t>
  </si>
  <si>
    <t xml:space="preserve">#200888 </t>
  </si>
  <si>
    <t xml:space="preserve">#200818 </t>
  </si>
  <si>
    <t xml:space="preserve">#200883 </t>
  </si>
  <si>
    <t xml:space="preserve">#200875 </t>
  </si>
  <si>
    <t xml:space="preserve">#200867 </t>
  </si>
  <si>
    <t xml:space="preserve">#200895 </t>
  </si>
  <si>
    <t xml:space="preserve">#201060 </t>
  </si>
  <si>
    <t xml:space="preserve">#201025 </t>
  </si>
  <si>
    <t xml:space="preserve">#201000 </t>
  </si>
  <si>
    <t xml:space="preserve">#200994 </t>
  </si>
  <si>
    <t xml:space="preserve">#200959 </t>
  </si>
  <si>
    <t xml:space="preserve">#200985 </t>
  </si>
  <si>
    <t xml:space="preserve">ORMROD, D </t>
  </si>
  <si>
    <t xml:space="preserve">#201208 </t>
  </si>
  <si>
    <t xml:space="preserve">#201237 </t>
  </si>
  <si>
    <t xml:space="preserve">#201371 </t>
  </si>
  <si>
    <t xml:space="preserve">#201294 </t>
  </si>
  <si>
    <t xml:space="preserve">#201381 </t>
  </si>
  <si>
    <t xml:space="preserve">#201428 </t>
  </si>
  <si>
    <t xml:space="preserve">#201344 </t>
  </si>
  <si>
    <t xml:space="preserve">#201353 </t>
  </si>
  <si>
    <t xml:space="preserve">#201431 </t>
  </si>
  <si>
    <t xml:space="preserve">#201525 </t>
  </si>
  <si>
    <t xml:space="preserve">#201544 </t>
  </si>
  <si>
    <t xml:space="preserve">#201574 </t>
  </si>
  <si>
    <t xml:space="preserve">#201492 </t>
  </si>
  <si>
    <t xml:space="preserve">#201538 </t>
  </si>
  <si>
    <t xml:space="preserve">#201482 </t>
  </si>
  <si>
    <t xml:space="preserve">#201540 </t>
  </si>
  <si>
    <t xml:space="preserve">#201463 </t>
  </si>
  <si>
    <t xml:space="preserve">#201535 </t>
  </si>
  <si>
    <t xml:space="preserve">#201609 </t>
  </si>
  <si>
    <t xml:space="preserve">#201658 </t>
  </si>
  <si>
    <t xml:space="preserve">#201647 </t>
  </si>
  <si>
    <t xml:space="preserve">#201604 </t>
  </si>
  <si>
    <t xml:space="preserve">#201598 </t>
  </si>
  <si>
    <t xml:space="preserve">#201785 </t>
  </si>
  <si>
    <t xml:space="preserve">#201837 </t>
  </si>
  <si>
    <t xml:space="preserve">#201722 </t>
  </si>
  <si>
    <t xml:space="preserve">#201711 </t>
  </si>
  <si>
    <t xml:space="preserve">#201728 </t>
  </si>
  <si>
    <t xml:space="preserve">#201828 </t>
  </si>
  <si>
    <t xml:space="preserve">#201933 </t>
  </si>
  <si>
    <t xml:space="preserve">#201954 </t>
  </si>
  <si>
    <t xml:space="preserve">#201946 </t>
  </si>
  <si>
    <t xml:space="preserve">#201941 </t>
  </si>
  <si>
    <t xml:space="preserve">#201866 </t>
  </si>
  <si>
    <t xml:space="preserve">#201861 </t>
  </si>
  <si>
    <t xml:space="preserve">#201937 </t>
  </si>
  <si>
    <t xml:space="preserve">#201915 </t>
  </si>
  <si>
    <t xml:space="preserve">OSBORN, B </t>
  </si>
  <si>
    <t xml:space="preserve">#201245 </t>
  </si>
  <si>
    <t xml:space="preserve">#201252 </t>
  </si>
  <si>
    <t xml:space="preserve">#201329 </t>
  </si>
  <si>
    <t xml:space="preserve">#201349 </t>
  </si>
  <si>
    <t xml:space="preserve">#201340 </t>
  </si>
  <si>
    <t xml:space="preserve">PAUL, T </t>
  </si>
  <si>
    <t xml:space="preserve">#201388 </t>
  </si>
  <si>
    <t xml:space="preserve">POSTERA, S </t>
  </si>
  <si>
    <t xml:space="preserve">#201421 </t>
  </si>
  <si>
    <t xml:space="preserve">PRUTZ, V </t>
  </si>
  <si>
    <t xml:space="preserve">#202059 </t>
  </si>
  <si>
    <t xml:space="preserve">#202126 </t>
  </si>
  <si>
    <t xml:space="preserve">RUSSELL, L </t>
  </si>
  <si>
    <t xml:space="preserve">#201317 </t>
  </si>
  <si>
    <t xml:space="preserve">#201285 </t>
  </si>
  <si>
    <t xml:space="preserve">SANDERS, J </t>
  </si>
  <si>
    <t xml:space="preserve">#201234 </t>
  </si>
  <si>
    <t xml:space="preserve">SEAVER, M </t>
  </si>
  <si>
    <t xml:space="preserve">#201414 </t>
  </si>
  <si>
    <t xml:space="preserve">#201327 </t>
  </si>
  <si>
    <t xml:space="preserve">#201769 </t>
  </si>
  <si>
    <t xml:space="preserve">#201800 </t>
  </si>
  <si>
    <t xml:space="preserve">#201741 </t>
  </si>
  <si>
    <t xml:space="preserve">#201724 </t>
  </si>
  <si>
    <t xml:space="preserve">#201827 </t>
  </si>
  <si>
    <t xml:space="preserve">#201729 </t>
  </si>
  <si>
    <t xml:space="preserve">#201757 </t>
  </si>
  <si>
    <t xml:space="preserve">SELLS, J </t>
  </si>
  <si>
    <t xml:space="preserve">#201360 </t>
  </si>
  <si>
    <t xml:space="preserve">#201378 </t>
  </si>
  <si>
    <t xml:space="preserve">#201545 </t>
  </si>
  <si>
    <t xml:space="preserve">#201508 </t>
  </si>
  <si>
    <t xml:space="preserve">#201603 </t>
  </si>
  <si>
    <t xml:space="preserve">SHOREY K </t>
  </si>
  <si>
    <t xml:space="preserve">#200772 </t>
  </si>
  <si>
    <t xml:space="preserve">#200910 </t>
  </si>
  <si>
    <t xml:space="preserve">SHOREY, K </t>
  </si>
  <si>
    <t xml:space="preserve">#201981 </t>
  </si>
  <si>
    <t xml:space="preserve">SMITH, B </t>
  </si>
  <si>
    <t xml:space="preserve">#201330 </t>
  </si>
  <si>
    <t xml:space="preserve">#201530 </t>
  </si>
  <si>
    <t xml:space="preserve">#201633 </t>
  </si>
  <si>
    <t xml:space="preserve">#201767 </t>
  </si>
  <si>
    <t xml:space="preserve">#201889 </t>
  </si>
  <si>
    <t xml:space="preserve">#202078 </t>
  </si>
  <si>
    <t xml:space="preserve">#202002 </t>
  </si>
  <si>
    <t xml:space="preserve">SUBLETT M </t>
  </si>
  <si>
    <t xml:space="preserve">#200877 </t>
  </si>
  <si>
    <t xml:space="preserve">#200843 </t>
  </si>
  <si>
    <t xml:space="preserve">#200819 </t>
  </si>
  <si>
    <t xml:space="preserve">#200770 </t>
  </si>
  <si>
    <t xml:space="preserve">#200812 </t>
  </si>
  <si>
    <t xml:space="preserve">#200825 </t>
  </si>
  <si>
    <t xml:space="preserve">#200836 </t>
  </si>
  <si>
    <t xml:space="preserve">#200865 </t>
  </si>
  <si>
    <t xml:space="preserve">#200961 </t>
  </si>
  <si>
    <t xml:space="preserve">#201067 </t>
  </si>
  <si>
    <t xml:space="preserve">#201036 </t>
  </si>
  <si>
    <t xml:space="preserve">#201014 </t>
  </si>
  <si>
    <t xml:space="preserve">#200988 </t>
  </si>
  <si>
    <t xml:space="preserve">#200958 </t>
  </si>
  <si>
    <t xml:space="preserve">#201050 </t>
  </si>
  <si>
    <t xml:space="preserve">#201009 </t>
  </si>
  <si>
    <t xml:space="preserve">#201065 </t>
  </si>
  <si>
    <t xml:space="preserve">SUBLETT, M </t>
  </si>
  <si>
    <t xml:space="preserve">#201173 </t>
  </si>
  <si>
    <t xml:space="preserve">#201224 </t>
  </si>
  <si>
    <t xml:space="preserve">#201201 </t>
  </si>
  <si>
    <t xml:space="preserve">#201262 </t>
  </si>
  <si>
    <t xml:space="preserve">#201195 </t>
  </si>
  <si>
    <t xml:space="preserve">#201249 </t>
  </si>
  <si>
    <t xml:space="preserve">#201213 </t>
  </si>
  <si>
    <t xml:space="preserve">#201164 </t>
  </si>
  <si>
    <t xml:space="preserve">#201220 </t>
  </si>
  <si>
    <t xml:space="preserve">#201168 </t>
  </si>
  <si>
    <t xml:space="preserve">#201425 </t>
  </si>
  <si>
    <t xml:space="preserve">#201269 </t>
  </si>
  <si>
    <t xml:space="preserve">#201368 </t>
  </si>
  <si>
    <t xml:space="preserve">#201351 </t>
  </si>
  <si>
    <t xml:space="preserve">#201338 </t>
  </si>
  <si>
    <t xml:space="preserve">#201417 </t>
  </si>
  <si>
    <t xml:space="preserve">#201299 </t>
  </si>
  <si>
    <t xml:space="preserve">#201470 </t>
  </si>
  <si>
    <t xml:space="preserve">#201509 </t>
  </si>
  <si>
    <t xml:space="preserve">#201566 </t>
  </si>
  <si>
    <t xml:space="preserve">#201479 </t>
  </si>
  <si>
    <t xml:space="preserve">#201575 </t>
  </si>
  <si>
    <t xml:space="preserve">#201505 </t>
  </si>
  <si>
    <t xml:space="preserve">#201490 </t>
  </si>
  <si>
    <t xml:space="preserve">#201599 </t>
  </si>
  <si>
    <t xml:space="preserve">#201667 </t>
  </si>
  <si>
    <t xml:space="preserve">#201673 </t>
  </si>
  <si>
    <t xml:space="preserve">#201824 </t>
  </si>
  <si>
    <t xml:space="preserve">#201717 </t>
  </si>
  <si>
    <t xml:space="preserve">#201966 </t>
  </si>
  <si>
    <t xml:space="preserve">#201870 </t>
  </si>
  <si>
    <t xml:space="preserve">#201927 </t>
  </si>
  <si>
    <t xml:space="preserve">#201867 </t>
  </si>
  <si>
    <t xml:space="preserve">#202053 </t>
  </si>
  <si>
    <t xml:space="preserve">TEAV A </t>
  </si>
  <si>
    <t xml:space="preserve">#200802 </t>
  </si>
  <si>
    <t xml:space="preserve">#200912 </t>
  </si>
  <si>
    <t xml:space="preserve">TEAV, A </t>
  </si>
  <si>
    <t xml:space="preserve">#201219 </t>
  </si>
  <si>
    <t xml:space="preserve">#201301 </t>
  </si>
  <si>
    <t>704200 DCM Payroll</t>
  </si>
  <si>
    <t xml:space="preserve">WADDELL, M </t>
  </si>
  <si>
    <t xml:space="preserve">#201424 </t>
  </si>
  <si>
    <t xml:space="preserve">#202051 </t>
  </si>
  <si>
    <t xml:space="preserve">WYBERT P </t>
  </si>
  <si>
    <t xml:space="preserve">#200809 </t>
  </si>
  <si>
    <t xml:space="preserve">#200872 </t>
  </si>
  <si>
    <t xml:space="preserve">#200775 </t>
  </si>
  <si>
    <t xml:space="preserve">#200975 </t>
  </si>
  <si>
    <t xml:space="preserve">#200911 </t>
  </si>
  <si>
    <t xml:space="preserve">WYBERT, P </t>
  </si>
  <si>
    <t xml:space="preserve">#201127 </t>
  </si>
  <si>
    <t xml:space="preserve">#201286 </t>
  </si>
  <si>
    <t xml:space="preserve">#201293 </t>
  </si>
  <si>
    <t xml:space="preserve">#201559 </t>
  </si>
  <si>
    <t xml:space="preserve">#201775 </t>
  </si>
  <si>
    <t xml:space="preserve">#201792 </t>
  </si>
  <si>
    <t xml:space="preserve">#201955 </t>
  </si>
  <si>
    <t xml:space="preserve">#201901 </t>
  </si>
  <si>
    <t xml:space="preserve">#202041 </t>
  </si>
  <si>
    <t xml:space="preserve">YEHSHOPA, T </t>
  </si>
  <si>
    <t xml:space="preserve">#201860 </t>
  </si>
  <si>
    <t xml:space="preserve">ZIMMERMAN, B </t>
  </si>
  <si>
    <t xml:space="preserve">#202223 </t>
  </si>
  <si>
    <t>78 Department of County Assets</t>
  </si>
  <si>
    <t>902210 DCA Engineers</t>
  </si>
  <si>
    <t>709510 DCA WAN</t>
  </si>
  <si>
    <t xml:space="preserve">AMEN, H </t>
  </si>
  <si>
    <t xml:space="preserve">#201193 </t>
  </si>
  <si>
    <t xml:space="preserve">#201191 </t>
  </si>
  <si>
    <t xml:space="preserve">#201903 </t>
  </si>
  <si>
    <t>709155 DCA Desktop Services</t>
  </si>
  <si>
    <t xml:space="preserve">BAKER, T </t>
  </si>
  <si>
    <t xml:space="preserve">#201264 </t>
  </si>
  <si>
    <t xml:space="preserve">#201297 </t>
  </si>
  <si>
    <t xml:space="preserve">#201795 </t>
  </si>
  <si>
    <t xml:space="preserve">#201802 </t>
  </si>
  <si>
    <t xml:space="preserve">#201872 </t>
  </si>
  <si>
    <t>904500 DCA Records</t>
  </si>
  <si>
    <t xml:space="preserve">BAXTER, T </t>
  </si>
  <si>
    <t xml:space="preserve">#201410 </t>
  </si>
  <si>
    <t xml:space="preserve">BROOKS M </t>
  </si>
  <si>
    <t xml:space="preserve">#200831 </t>
  </si>
  <si>
    <t xml:space="preserve">#200777 </t>
  </si>
  <si>
    <t xml:space="preserve">#200955 </t>
  </si>
  <si>
    <t xml:space="preserve">#200967 </t>
  </si>
  <si>
    <t xml:space="preserve">#201008 </t>
  </si>
  <si>
    <t xml:space="preserve">CHANDLER D </t>
  </si>
  <si>
    <t xml:space="preserve">#200814 </t>
  </si>
  <si>
    <t xml:space="preserve">#200774 </t>
  </si>
  <si>
    <t xml:space="preserve">#200992 </t>
  </si>
  <si>
    <t xml:space="preserve">#201007 </t>
  </si>
  <si>
    <t xml:space="preserve">#201055 </t>
  </si>
  <si>
    <t xml:space="preserve">#200973 </t>
  </si>
  <si>
    <t xml:space="preserve">CHANDLER, D </t>
  </si>
  <si>
    <t xml:space="preserve">#201248 </t>
  </si>
  <si>
    <t xml:space="preserve">#201531 </t>
  </si>
  <si>
    <t xml:space="preserve">#201473 </t>
  </si>
  <si>
    <t xml:space="preserve">#201503 </t>
  </si>
  <si>
    <t xml:space="preserve">#201672 </t>
  </si>
  <si>
    <t xml:space="preserve">#201663 </t>
  </si>
  <si>
    <t xml:space="preserve">#201715 </t>
  </si>
  <si>
    <t xml:space="preserve">#201791 </t>
  </si>
  <si>
    <t xml:space="preserve">#201726 </t>
  </si>
  <si>
    <t xml:space="preserve">#201840 </t>
  </si>
  <si>
    <t xml:space="preserve">#201910 </t>
  </si>
  <si>
    <t xml:space="preserve">#202039 </t>
  </si>
  <si>
    <t xml:space="preserve">#202043 </t>
  </si>
  <si>
    <t xml:space="preserve">#202124 </t>
  </si>
  <si>
    <t xml:space="preserve">#202107 </t>
  </si>
  <si>
    <t xml:space="preserve">#202100 </t>
  </si>
  <si>
    <t xml:space="preserve">#202099 </t>
  </si>
  <si>
    <t xml:space="preserve">#202224 </t>
  </si>
  <si>
    <t xml:space="preserve">FARMER, S </t>
  </si>
  <si>
    <t xml:space="preserve">#201152 </t>
  </si>
  <si>
    <t>709101 DCA Budget</t>
  </si>
  <si>
    <t>709102 DCA Contracts and Procurement</t>
  </si>
  <si>
    <t>704060 DCA Finance Hub</t>
  </si>
  <si>
    <t>902000 DCA Facilities Admin</t>
  </si>
  <si>
    <t>904400 DCA Distribution Services</t>
  </si>
  <si>
    <t>709000 DCA Chief Information Officer</t>
  </si>
  <si>
    <t xml:space="preserve">GAITHER, B </t>
  </si>
  <si>
    <t xml:space="preserve">#201642 </t>
  </si>
  <si>
    <t xml:space="preserve">HOEFT, D </t>
  </si>
  <si>
    <t xml:space="preserve">#201734 </t>
  </si>
  <si>
    <t>902206 DCA Carpenters</t>
  </si>
  <si>
    <t>709104 DCA Director's Office</t>
  </si>
  <si>
    <t>M78 EM EVENT DCA Emergency - County Assets</t>
  </si>
  <si>
    <t xml:space="preserve">KEONI BIRD </t>
  </si>
  <si>
    <t xml:space="preserve">#202087 </t>
  </si>
  <si>
    <t xml:space="preserve">KOLESNICK K </t>
  </si>
  <si>
    <t xml:space="preserve">#200810 </t>
  </si>
  <si>
    <t>M78 B119 CAR Justice Center Carpenter</t>
  </si>
  <si>
    <t xml:space="preserve">KUNTER, T </t>
  </si>
  <si>
    <t xml:space="preserve">#201118 </t>
  </si>
  <si>
    <t xml:space="preserve">#201454 </t>
  </si>
  <si>
    <t xml:space="preserve">LEIBBRANDT H </t>
  </si>
  <si>
    <t xml:space="preserve">#200954 </t>
  </si>
  <si>
    <t xml:space="preserve">MADER M </t>
  </si>
  <si>
    <t xml:space="preserve">#200804 </t>
  </si>
  <si>
    <t xml:space="preserve">MIESEN J </t>
  </si>
  <si>
    <t xml:space="preserve">#200820 </t>
  </si>
  <si>
    <t xml:space="preserve">MIESEN, J </t>
  </si>
  <si>
    <t xml:space="preserve">#202020 </t>
  </si>
  <si>
    <t xml:space="preserve">MILLS S </t>
  </si>
  <si>
    <t xml:space="preserve">#201019 </t>
  </si>
  <si>
    <t xml:space="preserve">MILLS, S </t>
  </si>
  <si>
    <t xml:space="preserve">#201325 </t>
  </si>
  <si>
    <t xml:space="preserve">#202066 </t>
  </si>
  <si>
    <t xml:space="preserve">#202117 </t>
  </si>
  <si>
    <t xml:space="preserve">#202130 </t>
  </si>
  <si>
    <t>709525 DCA Telecom</t>
  </si>
  <si>
    <t xml:space="preserve">MIX A </t>
  </si>
  <si>
    <t xml:space="preserve">#200974 </t>
  </si>
  <si>
    <t xml:space="preserve">MIX, A </t>
  </si>
  <si>
    <t xml:space="preserve">#201162 </t>
  </si>
  <si>
    <t xml:space="preserve">#201356 </t>
  </si>
  <si>
    <t xml:space="preserve">#201311 </t>
  </si>
  <si>
    <t xml:space="preserve">MIX, ARNETT </t>
  </si>
  <si>
    <t xml:space="preserve">#202209 </t>
  </si>
  <si>
    <t xml:space="preserve">MONTGOMERY, D </t>
  </si>
  <si>
    <t xml:space="preserve">#201793 </t>
  </si>
  <si>
    <t xml:space="preserve">MOORE A </t>
  </si>
  <si>
    <t xml:space="preserve">#200863 </t>
  </si>
  <si>
    <t xml:space="preserve">MOORE, A </t>
  </si>
  <si>
    <t xml:space="preserve">#201768 </t>
  </si>
  <si>
    <t>709656 DCA Human Services</t>
  </si>
  <si>
    <t xml:space="preserve">OCHOA, L </t>
  </si>
  <si>
    <t xml:space="preserve">#201361 </t>
  </si>
  <si>
    <t>709609 DCA DCJ Applications Support</t>
  </si>
  <si>
    <t xml:space="preserve">#201618 </t>
  </si>
  <si>
    <t>709120 DCA MCSO Applications Support</t>
  </si>
  <si>
    <t xml:space="preserve">#201623 </t>
  </si>
  <si>
    <t xml:space="preserve">OKUDA, K </t>
  </si>
  <si>
    <t xml:space="preserve">#201304 </t>
  </si>
  <si>
    <t xml:space="preserve">#201561 </t>
  </si>
  <si>
    <t xml:space="preserve">#201620 </t>
  </si>
  <si>
    <t>709123 DCA General Government</t>
  </si>
  <si>
    <t xml:space="preserve">PARMELEE, T </t>
  </si>
  <si>
    <t xml:space="preserve">#201270 </t>
  </si>
  <si>
    <t xml:space="preserve">#201670 </t>
  </si>
  <si>
    <t>709528 DCA Wireless Telecommunications</t>
  </si>
  <si>
    <t xml:space="preserve">PROBASCO, P </t>
  </si>
  <si>
    <t xml:space="preserve">#201891 </t>
  </si>
  <si>
    <t xml:space="preserve">#202216 </t>
  </si>
  <si>
    <t xml:space="preserve">#202195 </t>
  </si>
  <si>
    <t xml:space="preserve">RAYMOND, R </t>
  </si>
  <si>
    <t xml:space="preserve">#202208 </t>
  </si>
  <si>
    <t>904100 DCA Fleet Services</t>
  </si>
  <si>
    <t xml:space="preserve">SILVA, D </t>
  </si>
  <si>
    <t xml:space="preserve">#202152 </t>
  </si>
  <si>
    <t>705300 DCA Human Resources</t>
  </si>
  <si>
    <t xml:space="preserve">TELLEZ T </t>
  </si>
  <si>
    <t xml:space="preserve">#201033 </t>
  </si>
  <si>
    <t xml:space="preserve">TELLEZ, T </t>
  </si>
  <si>
    <t xml:space="preserve">#201298 </t>
  </si>
  <si>
    <t xml:space="preserve">#201854 </t>
  </si>
  <si>
    <t xml:space="preserve">WILKS W </t>
  </si>
  <si>
    <t xml:space="preserve">#200930 </t>
  </si>
  <si>
    <t xml:space="preserve">WILLIAMS, P </t>
  </si>
  <si>
    <t xml:space="preserve">#202022 </t>
  </si>
  <si>
    <t xml:space="preserve">WOOLEY P </t>
  </si>
  <si>
    <t xml:space="preserve">#200833 </t>
  </si>
  <si>
    <t xml:space="preserve">#200862 </t>
  </si>
  <si>
    <t xml:space="preserve">WOOLEY, P </t>
  </si>
  <si>
    <t xml:space="preserve">#201258 </t>
  </si>
  <si>
    <t xml:space="preserve">#201192 </t>
  </si>
  <si>
    <t xml:space="preserve">#201222 </t>
  </si>
  <si>
    <t xml:space="preserve">#201209 </t>
  </si>
  <si>
    <t xml:space="preserve">#201148 </t>
  </si>
  <si>
    <t xml:space="preserve">#201469 </t>
  </si>
  <si>
    <t xml:space="preserve">#201477 </t>
  </si>
  <si>
    <t xml:space="preserve">#201511 </t>
  </si>
  <si>
    <t xml:space="preserve">#201605 </t>
  </si>
  <si>
    <t xml:space="preserve">#202025 </t>
  </si>
  <si>
    <t xml:space="preserve">#202044 </t>
  </si>
  <si>
    <t xml:space="preserve">#202030 </t>
  </si>
  <si>
    <t>709530 DCA Technical Services</t>
  </si>
  <si>
    <t xml:space="preserve">ZIGLER, E </t>
  </si>
  <si>
    <t xml:space="preserve">#201306 </t>
  </si>
  <si>
    <t>80 County Library</t>
  </si>
  <si>
    <t>803420 LIB Facilities and Logistics</t>
  </si>
  <si>
    <t xml:space="preserve">BIRD, K </t>
  </si>
  <si>
    <t xml:space="preserve">#202113 </t>
  </si>
  <si>
    <t xml:space="preserve">#202110 </t>
  </si>
  <si>
    <t>803410 LIB Business Services</t>
  </si>
  <si>
    <t>M80 EM EVENT LIB Emergency - Library</t>
  </si>
  <si>
    <t xml:space="preserve">HEAD, B </t>
  </si>
  <si>
    <t xml:space="preserve">#202170 </t>
  </si>
  <si>
    <t xml:space="preserve">#202218 </t>
  </si>
  <si>
    <t xml:space="preserve">#202180 </t>
  </si>
  <si>
    <t xml:space="preserve">#202188 </t>
  </si>
  <si>
    <t xml:space="preserve">#202227 </t>
  </si>
  <si>
    <t xml:space="preserve">#202212 </t>
  </si>
  <si>
    <t xml:space="preserve">#202225 </t>
  </si>
  <si>
    <t xml:space="preserve">#202172 </t>
  </si>
  <si>
    <t xml:space="preserve">#202159 </t>
  </si>
  <si>
    <t xml:space="preserve">#202162 </t>
  </si>
  <si>
    <t xml:space="preserve">#202215 </t>
  </si>
  <si>
    <t xml:space="preserve">#202174 </t>
  </si>
  <si>
    <t xml:space="preserve">#202184 </t>
  </si>
  <si>
    <t xml:space="preserve">#202194 </t>
  </si>
  <si>
    <t>805100 LIB Contact Center</t>
  </si>
  <si>
    <t xml:space="preserve">JENKS, B </t>
  </si>
  <si>
    <t xml:space="preserve">#202116 </t>
  </si>
  <si>
    <t xml:space="preserve">LAKIN, R </t>
  </si>
  <si>
    <t xml:space="preserve">#202233 </t>
  </si>
  <si>
    <t xml:space="preserve">#202189 </t>
  </si>
  <si>
    <t xml:space="preserve">#202228 </t>
  </si>
  <si>
    <t xml:space="preserve">#202232 </t>
  </si>
  <si>
    <t xml:space="preserve">#202244 </t>
  </si>
  <si>
    <t xml:space="preserve">#202226 </t>
  </si>
  <si>
    <t xml:space="preserve">#202240 </t>
  </si>
  <si>
    <t xml:space="preserve">LEONARD, J </t>
  </si>
  <si>
    <t xml:space="preserve">#202128 </t>
  </si>
  <si>
    <t xml:space="preserve">#202095 </t>
  </si>
  <si>
    <t xml:space="preserve">#202154 </t>
  </si>
  <si>
    <t xml:space="preserve">#202217 </t>
  </si>
  <si>
    <t>801100 LIB Programming and Community Outreach</t>
  </si>
  <si>
    <t xml:space="preserve">LONG, S </t>
  </si>
  <si>
    <t xml:space="preserve">#202072 </t>
  </si>
  <si>
    <t xml:space="preserve">LOWES, B </t>
  </si>
  <si>
    <t xml:space="preserve">#202123 </t>
  </si>
  <si>
    <t>800000 LIB Director's Office</t>
  </si>
  <si>
    <t xml:space="preserve">MURESAN, O </t>
  </si>
  <si>
    <t xml:space="preserve">#201704 </t>
  </si>
  <si>
    <t>804170 LIB Every Child Initative</t>
  </si>
  <si>
    <t xml:space="preserve">NEWSOM, N </t>
  </si>
  <si>
    <t xml:space="preserve">#202105 </t>
  </si>
  <si>
    <t xml:space="preserve">#202187 </t>
  </si>
  <si>
    <t xml:space="preserve">#202160 </t>
  </si>
  <si>
    <t xml:space="preserve">#202169 </t>
  </si>
  <si>
    <t xml:space="preserve">NEWSON, N </t>
  </si>
  <si>
    <t xml:space="preserve">#202067 </t>
  </si>
  <si>
    <t>805270 LIB Gresham Library</t>
  </si>
  <si>
    <t xml:space="preserve">NILSEN, A </t>
  </si>
  <si>
    <t xml:space="preserve">#202097 </t>
  </si>
  <si>
    <t xml:space="preserve">#202109 </t>
  </si>
  <si>
    <t xml:space="preserve">#202165 </t>
  </si>
  <si>
    <t xml:space="preserve">#202178 </t>
  </si>
  <si>
    <t xml:space="preserve">#202158 </t>
  </si>
  <si>
    <t>802300 LIB Central Information Services</t>
  </si>
  <si>
    <t xml:space="preserve">SCHWAB K </t>
  </si>
  <si>
    <t xml:space="preserve">#200977 </t>
  </si>
  <si>
    <t xml:space="preserve">THIRINGER, T </t>
  </si>
  <si>
    <t xml:space="preserve">#202231 </t>
  </si>
  <si>
    <t xml:space="preserve">#202220 </t>
  </si>
  <si>
    <t xml:space="preserve">#202229 </t>
  </si>
  <si>
    <t xml:space="preserve">#202191 </t>
  </si>
  <si>
    <t>803430 LIB Security</t>
  </si>
  <si>
    <t xml:space="preserve">TOLBERT, H </t>
  </si>
  <si>
    <t xml:space="preserve">#202083 </t>
  </si>
  <si>
    <t>803210 LIB IT Services</t>
  </si>
  <si>
    <t xml:space="preserve">WORONA, J </t>
  </si>
  <si>
    <t xml:space="preserve">#201217 </t>
  </si>
  <si>
    <t xml:space="preserve">#201372 </t>
  </si>
  <si>
    <t xml:space="preserve">#201416 </t>
  </si>
  <si>
    <t xml:space="preserve">#201380 </t>
  </si>
  <si>
    <t xml:space="preserve">#201322 </t>
  </si>
  <si>
    <t xml:space="preserve">#201486 </t>
  </si>
  <si>
    <t xml:space="preserve">#201529 </t>
  </si>
  <si>
    <t xml:space="preserve">#201765 </t>
  </si>
  <si>
    <t xml:space="preserve">#201743 </t>
  </si>
  <si>
    <t xml:space="preserve">#201922 </t>
  </si>
  <si>
    <t xml:space="preserve">#201904 </t>
  </si>
  <si>
    <t xml:space="preserve">YOUNG, O </t>
  </si>
  <si>
    <t xml:space="preserve">#201459 </t>
  </si>
  <si>
    <t>90 Department of Community Services</t>
  </si>
  <si>
    <t>900000 DCS Director</t>
  </si>
  <si>
    <t xml:space="preserve">AITEN H </t>
  </si>
  <si>
    <t xml:space="preserve">#200854 </t>
  </si>
  <si>
    <t xml:space="preserve">#200855 </t>
  </si>
  <si>
    <t xml:space="preserve">#200794 </t>
  </si>
  <si>
    <t xml:space="preserve">#200857 </t>
  </si>
  <si>
    <t xml:space="preserve">#200852 </t>
  </si>
  <si>
    <t>900300 DCS Human Resources</t>
  </si>
  <si>
    <t xml:space="preserve">#200940 </t>
  </si>
  <si>
    <t xml:space="preserve">#200949 </t>
  </si>
  <si>
    <t>905400 DCS Planning and Development Program</t>
  </si>
  <si>
    <t>905330 DCS Road Maintenance Supv 3</t>
  </si>
  <si>
    <t xml:space="preserve">ANDERSEN M </t>
  </si>
  <si>
    <t xml:space="preserve">#200947 </t>
  </si>
  <si>
    <t xml:space="preserve">ANDERSEN, M </t>
  </si>
  <si>
    <t xml:space="preserve">#201404 </t>
  </si>
  <si>
    <t xml:space="preserve">#201401 </t>
  </si>
  <si>
    <t xml:space="preserve">#201396 </t>
  </si>
  <si>
    <t xml:space="preserve">#201549 </t>
  </si>
  <si>
    <t xml:space="preserve">#201550 </t>
  </si>
  <si>
    <t xml:space="preserve">#201682 </t>
  </si>
  <si>
    <t xml:space="preserve">#201678 </t>
  </si>
  <si>
    <t xml:space="preserve">#201702 </t>
  </si>
  <si>
    <t xml:space="preserve">#201884 </t>
  </si>
  <si>
    <t xml:space="preserve">#201881 </t>
  </si>
  <si>
    <t>908000 DCS Elections Adminstration</t>
  </si>
  <si>
    <t xml:space="preserve">AUSTIN  A </t>
  </si>
  <si>
    <t xml:space="preserve">#7F5YTJ </t>
  </si>
  <si>
    <t xml:space="preserve">#7KKRJB </t>
  </si>
  <si>
    <t xml:space="preserve">#7J3FYV </t>
  </si>
  <si>
    <t xml:space="preserve">#7KKJ8W </t>
  </si>
  <si>
    <t xml:space="preserve">#7KKPRS </t>
  </si>
  <si>
    <t xml:space="preserve">#7KKQ9G </t>
  </si>
  <si>
    <t xml:space="preserve">#7KKQ1D </t>
  </si>
  <si>
    <t>908100 DCS Elections Project System</t>
  </si>
  <si>
    <t xml:space="preserve">AUSTIN KING A </t>
  </si>
  <si>
    <t xml:space="preserve">#78PS6G </t>
  </si>
  <si>
    <t xml:space="preserve">#91VR5Z </t>
  </si>
  <si>
    <t>P90 Elections Multnomah County General Election</t>
  </si>
  <si>
    <t>May</t>
  </si>
  <si>
    <t xml:space="preserve">#947NVW </t>
  </si>
  <si>
    <t xml:space="preserve">#947LMT </t>
  </si>
  <si>
    <t xml:space="preserve">#947YGH </t>
  </si>
  <si>
    <t xml:space="preserve">#948G0X </t>
  </si>
  <si>
    <t xml:space="preserve">#94X9MH </t>
  </si>
  <si>
    <t xml:space="preserve">#94XJ2F </t>
  </si>
  <si>
    <t xml:space="preserve">#94XJ4W </t>
  </si>
  <si>
    <t xml:space="preserve">#94XKC4 </t>
  </si>
  <si>
    <t xml:space="preserve">#94XQJ6 </t>
  </si>
  <si>
    <t xml:space="preserve">#94XQJP </t>
  </si>
  <si>
    <t xml:space="preserve">#94XKCL </t>
  </si>
  <si>
    <t xml:space="preserve">#94XRTK </t>
  </si>
  <si>
    <t xml:space="preserve">#94XVTW </t>
  </si>
  <si>
    <t xml:space="preserve">#94XSXB </t>
  </si>
  <si>
    <t xml:space="preserve">#94XSY2 </t>
  </si>
  <si>
    <t xml:space="preserve">#920MRH </t>
  </si>
  <si>
    <t xml:space="preserve">#94XW14 </t>
  </si>
  <si>
    <t xml:space="preserve">#94X9NB </t>
  </si>
  <si>
    <t xml:space="preserve">#92CTDL </t>
  </si>
  <si>
    <t xml:space="preserve">#92D4QQ </t>
  </si>
  <si>
    <t xml:space="preserve">AUSTIN-KING, A </t>
  </si>
  <si>
    <t xml:space="preserve">#201855 </t>
  </si>
  <si>
    <t xml:space="preserve">#202146 </t>
  </si>
  <si>
    <t>905410 DCS Levee Ready Columbia (DO NOT USE)</t>
  </si>
  <si>
    <t xml:space="preserve">BOYD A </t>
  </si>
  <si>
    <t xml:space="preserve">#201079 </t>
  </si>
  <si>
    <t xml:space="preserve">#3308980 </t>
  </si>
  <si>
    <t xml:space="preserve">#3376547 </t>
  </si>
  <si>
    <t xml:space="preserve">BOYD, A </t>
  </si>
  <si>
    <t xml:space="preserve">#201158 </t>
  </si>
  <si>
    <t xml:space="preserve">#201456 </t>
  </si>
  <si>
    <t xml:space="preserve">#202006 </t>
  </si>
  <si>
    <t xml:space="preserve">BUEN, R </t>
  </si>
  <si>
    <t xml:space="preserve">#201895 </t>
  </si>
  <si>
    <t xml:space="preserve">#202008 </t>
  </si>
  <si>
    <t>900520 DCS Procurement and Contracting</t>
  </si>
  <si>
    <t>M90 BS Shuttle Yeon Shuttle</t>
  </si>
  <si>
    <t xml:space="preserve">BURKE P </t>
  </si>
  <si>
    <t xml:space="preserve">#200856 </t>
  </si>
  <si>
    <t xml:space="preserve">BURKE, P </t>
  </si>
  <si>
    <t xml:space="preserve">#201458 </t>
  </si>
  <si>
    <t>905700 DCS Survey Office</t>
  </si>
  <si>
    <t xml:space="preserve">CLAYTON, J </t>
  </si>
  <si>
    <t xml:space="preserve">#201883 </t>
  </si>
  <si>
    <t xml:space="preserve">#202003 </t>
  </si>
  <si>
    <t>905100 DCS Road Engineering</t>
  </si>
  <si>
    <t xml:space="preserve">COPLEY, K </t>
  </si>
  <si>
    <t xml:space="preserve">#201119 </t>
  </si>
  <si>
    <t xml:space="preserve">#201155 </t>
  </si>
  <si>
    <t xml:space="preserve">#201116 </t>
  </si>
  <si>
    <t xml:space="preserve">#201705 </t>
  </si>
  <si>
    <t>900540 DCS Accounting RF</t>
  </si>
  <si>
    <t xml:space="preserve">DERLETH M </t>
  </si>
  <si>
    <t xml:space="preserve">#200798 </t>
  </si>
  <si>
    <t xml:space="preserve">#200796 </t>
  </si>
  <si>
    <t xml:space="preserve">#200952 </t>
  </si>
  <si>
    <t xml:space="preserve">#201087 </t>
  </si>
  <si>
    <t xml:space="preserve">DERLETH, M </t>
  </si>
  <si>
    <t xml:space="preserve">#201407 </t>
  </si>
  <si>
    <t xml:space="preserve">#201819 </t>
  </si>
  <si>
    <t>905425 DCS Urban Public Transportation</t>
  </si>
  <si>
    <t xml:space="preserve">#201886 </t>
  </si>
  <si>
    <t>900545 DCS Accounting BF</t>
  </si>
  <si>
    <t xml:space="preserve">DOWNEY L </t>
  </si>
  <si>
    <t xml:space="preserve">#201086 </t>
  </si>
  <si>
    <t xml:space="preserve">DOWNEY, L </t>
  </si>
  <si>
    <t xml:space="preserve">#201551 </t>
  </si>
  <si>
    <t xml:space="preserve">#201882 </t>
  </si>
  <si>
    <t>901000 DCS LUP Current Planning</t>
  </si>
  <si>
    <t xml:space="preserve">FARMER S </t>
  </si>
  <si>
    <t xml:space="preserve">#200944 </t>
  </si>
  <si>
    <t>903100 DCS Animal Business Operations Management</t>
  </si>
  <si>
    <t xml:space="preserve">#200942 </t>
  </si>
  <si>
    <t xml:space="preserve">#201159 </t>
  </si>
  <si>
    <t xml:space="preserve">#201160 </t>
  </si>
  <si>
    <t xml:space="preserve">#201115 </t>
  </si>
  <si>
    <t xml:space="preserve">FETTERS, M </t>
  </si>
  <si>
    <t xml:space="preserve">#201817 </t>
  </si>
  <si>
    <t xml:space="preserve">FISHER K </t>
  </si>
  <si>
    <t xml:space="preserve">#200801 </t>
  </si>
  <si>
    <t xml:space="preserve">#200793 </t>
  </si>
  <si>
    <t xml:space="preserve">#200951 </t>
  </si>
  <si>
    <t>900500 DCS Business Services</t>
  </si>
  <si>
    <t>900550 DCS Asset Management Program</t>
  </si>
  <si>
    <t>903500 DCS Animal Health</t>
  </si>
  <si>
    <t>905300 DCS Road Maintenance</t>
  </si>
  <si>
    <t>905530 DCS Bridge Engineering</t>
  </si>
  <si>
    <t>900010 DCS Reception</t>
  </si>
  <si>
    <t xml:space="preserve">FORD, B </t>
  </si>
  <si>
    <t xml:space="preserve">#201151 </t>
  </si>
  <si>
    <t xml:space="preserve">#201114 </t>
  </si>
  <si>
    <t xml:space="preserve">#201553 </t>
  </si>
  <si>
    <t xml:space="preserve">#201880 </t>
  </si>
  <si>
    <t xml:space="preserve">GOTZINGER, B </t>
  </si>
  <si>
    <t xml:space="preserve">#202085 </t>
  </si>
  <si>
    <t xml:space="preserve">#202091 </t>
  </si>
  <si>
    <t xml:space="preserve">#201403 </t>
  </si>
  <si>
    <t xml:space="preserve">#201406 </t>
  </si>
  <si>
    <t xml:space="preserve">#201552 </t>
  </si>
  <si>
    <t xml:space="preserve">HAGEN, J </t>
  </si>
  <si>
    <t xml:space="preserve">#201157 </t>
  </si>
  <si>
    <t xml:space="preserve">#201153 </t>
  </si>
  <si>
    <t xml:space="preserve">#201398 </t>
  </si>
  <si>
    <t xml:space="preserve">#201409 </t>
  </si>
  <si>
    <t xml:space="preserve">#201393 </t>
  </si>
  <si>
    <t xml:space="preserve">#201457 </t>
  </si>
  <si>
    <t xml:space="preserve">#201677 </t>
  </si>
  <si>
    <t xml:space="preserve">#201820 </t>
  </si>
  <si>
    <t xml:space="preserve">#201887 </t>
  </si>
  <si>
    <t xml:space="preserve">#201876 </t>
  </si>
  <si>
    <t xml:space="preserve">HANSELL T </t>
  </si>
  <si>
    <t xml:space="preserve">#200795 </t>
  </si>
  <si>
    <t xml:space="preserve">#200946 </t>
  </si>
  <si>
    <t xml:space="preserve">#201083 </t>
  </si>
  <si>
    <t xml:space="preserve">#200950 </t>
  </si>
  <si>
    <t xml:space="preserve">HANSELL, T </t>
  </si>
  <si>
    <t xml:space="preserve">#201408 </t>
  </si>
  <si>
    <t xml:space="preserve">#201400 </t>
  </si>
  <si>
    <t xml:space="preserve">#201405 </t>
  </si>
  <si>
    <t xml:space="preserve">#201402 </t>
  </si>
  <si>
    <t xml:space="preserve">#201392 </t>
  </si>
  <si>
    <t xml:space="preserve">#201455 </t>
  </si>
  <si>
    <t xml:space="preserve">#201676 </t>
  </si>
  <si>
    <t xml:space="preserve">#201701 </t>
  </si>
  <si>
    <t xml:space="preserve">#201821 </t>
  </si>
  <si>
    <t xml:space="preserve">#201822 </t>
  </si>
  <si>
    <t xml:space="preserve">#202009 </t>
  </si>
  <si>
    <t xml:space="preserve">#202007 </t>
  </si>
  <si>
    <t>905750 DCS Land Corners</t>
  </si>
  <si>
    <t xml:space="preserve">HENSON, B </t>
  </si>
  <si>
    <t xml:space="preserve">#202005 </t>
  </si>
  <si>
    <t>905600 DCS Water Quality</t>
  </si>
  <si>
    <t xml:space="preserve">IWAI, R </t>
  </si>
  <si>
    <t xml:space="preserve">#201395 </t>
  </si>
  <si>
    <t xml:space="preserve">JAMES TURNER </t>
  </si>
  <si>
    <t xml:space="preserve">#202086 </t>
  </si>
  <si>
    <t xml:space="preserve">JEFFREY, S </t>
  </si>
  <si>
    <t xml:space="preserve">#201154 </t>
  </si>
  <si>
    <t xml:space="preserve">#201397 </t>
  </si>
  <si>
    <t xml:space="preserve">#201394 </t>
  </si>
  <si>
    <t xml:space="preserve">#201453 </t>
  </si>
  <si>
    <t xml:space="preserve">KUNTER T </t>
  </si>
  <si>
    <t xml:space="preserve">#200800 </t>
  </si>
  <si>
    <t xml:space="preserve">#200941 </t>
  </si>
  <si>
    <t xml:space="preserve">#200945 </t>
  </si>
  <si>
    <t xml:space="preserve">#201080 </t>
  </si>
  <si>
    <t xml:space="preserve">#201683 </t>
  </si>
  <si>
    <t xml:space="preserve">#201818 </t>
  </si>
  <si>
    <t xml:space="preserve">#201816 </t>
  </si>
  <si>
    <t xml:space="preserve">#201698 </t>
  </si>
  <si>
    <t xml:space="preserve">#201879 </t>
  </si>
  <si>
    <t xml:space="preserve">#202004 </t>
  </si>
  <si>
    <t xml:space="preserve">#202010 </t>
  </si>
  <si>
    <t xml:space="preserve">#202120 </t>
  </si>
  <si>
    <t xml:space="preserve">#202119 </t>
  </si>
  <si>
    <t xml:space="preserve">#202248 </t>
  </si>
  <si>
    <t xml:space="preserve">#202151 </t>
  </si>
  <si>
    <t>905320 DCS Road Maintenance Supv 2</t>
  </si>
  <si>
    <t xml:space="preserve">KURT FERRO </t>
  </si>
  <si>
    <t xml:space="preserve">#201144 </t>
  </si>
  <si>
    <t>905000 DCS Transportation Director</t>
  </si>
  <si>
    <t xml:space="preserve">LEFEBVRE T </t>
  </si>
  <si>
    <t xml:space="preserve">#200799 </t>
  </si>
  <si>
    <t xml:space="preserve">#200797 </t>
  </si>
  <si>
    <t xml:space="preserve">#201081 </t>
  </si>
  <si>
    <t xml:space="preserve">#201082 </t>
  </si>
  <si>
    <t xml:space="preserve">LEFEBVRE, T </t>
  </si>
  <si>
    <t xml:space="preserve">#201113 </t>
  </si>
  <si>
    <t xml:space="preserve">#201186 </t>
  </si>
  <si>
    <t xml:space="preserve">#201320 </t>
  </si>
  <si>
    <t xml:space="preserve">#201539 </t>
  </si>
  <si>
    <t xml:space="preserve">#201628 </t>
  </si>
  <si>
    <t xml:space="preserve">MACKAI, J </t>
  </si>
  <si>
    <t xml:space="preserve">#201885 </t>
  </si>
  <si>
    <t>905150 DCS Road Capital 1501</t>
  </si>
  <si>
    <t>P90 1720018 Cornelius Pass Safety Improvements</t>
  </si>
  <si>
    <t>Construction</t>
  </si>
  <si>
    <t>20 - Project Management</t>
  </si>
  <si>
    <t xml:space="preserve">MILES S </t>
  </si>
  <si>
    <t xml:space="preserve">#200851 </t>
  </si>
  <si>
    <t xml:space="preserve">#200943 </t>
  </si>
  <si>
    <t xml:space="preserve">MUCKEN T </t>
  </si>
  <si>
    <t xml:space="preserve">#200853 </t>
  </si>
  <si>
    <t xml:space="preserve">#201858 </t>
  </si>
  <si>
    <t xml:space="preserve">PARRA M </t>
  </si>
  <si>
    <t xml:space="preserve">#201088 </t>
  </si>
  <si>
    <t xml:space="preserve">PARRA, M </t>
  </si>
  <si>
    <t xml:space="preserve">#201117 </t>
  </si>
  <si>
    <t xml:space="preserve">#201681 </t>
  </si>
  <si>
    <t xml:space="preserve">#201877 </t>
  </si>
  <si>
    <t xml:space="preserve">PULLEN M </t>
  </si>
  <si>
    <t xml:space="preserve">#200905 </t>
  </si>
  <si>
    <t xml:space="preserve">#200807 </t>
  </si>
  <si>
    <t xml:space="preserve">#200898 </t>
  </si>
  <si>
    <t xml:space="preserve">#200844 </t>
  </si>
  <si>
    <t xml:space="preserve">#200830 </t>
  </si>
  <si>
    <t xml:space="preserve">#200899 </t>
  </si>
  <si>
    <t xml:space="preserve">#200826 </t>
  </si>
  <si>
    <t xml:space="preserve">#200840 </t>
  </si>
  <si>
    <t xml:space="preserve">#200976 </t>
  </si>
  <si>
    <t xml:space="preserve">#201045 </t>
  </si>
  <si>
    <t xml:space="preserve">#201053 </t>
  </si>
  <si>
    <t xml:space="preserve">#200915 </t>
  </si>
  <si>
    <t xml:space="preserve">#201039 </t>
  </si>
  <si>
    <t xml:space="preserve">#200986 </t>
  </si>
  <si>
    <t xml:space="preserve">PULLEN, M </t>
  </si>
  <si>
    <t xml:space="preserve">#201181 </t>
  </si>
  <si>
    <t xml:space="preserve">#201226 </t>
  </si>
  <si>
    <t xml:space="preserve">#201130 </t>
  </si>
  <si>
    <t xml:space="preserve">#201366 </t>
  </si>
  <si>
    <t xml:space="preserve">#201412 </t>
  </si>
  <si>
    <t xml:space="preserve">#201318 </t>
  </si>
  <si>
    <t xml:space="preserve">#201289 </t>
  </si>
  <si>
    <t xml:space="preserve">#201382 </t>
  </si>
  <si>
    <t xml:space="preserve">#201326 </t>
  </si>
  <si>
    <t xml:space="preserve">#201284 </t>
  </si>
  <si>
    <t xml:space="preserve">#201546 </t>
  </si>
  <si>
    <t xml:space="preserve">#201565 </t>
  </si>
  <si>
    <t xml:space="preserve">#201478 </t>
  </si>
  <si>
    <t xml:space="preserve">#201567 </t>
  </si>
  <si>
    <t xml:space="preserve">#201524 </t>
  </si>
  <si>
    <t xml:space="preserve">#201616 </t>
  </si>
  <si>
    <t xml:space="preserve">#201648 </t>
  </si>
  <si>
    <t xml:space="preserve">#201625 </t>
  </si>
  <si>
    <t xml:space="preserve">#201721 </t>
  </si>
  <si>
    <t xml:space="preserve">#201747 </t>
  </si>
  <si>
    <t xml:space="preserve">#201807 </t>
  </si>
  <si>
    <t xml:space="preserve">#201739 </t>
  </si>
  <si>
    <t xml:space="preserve">#201772 </t>
  </si>
  <si>
    <t xml:space="preserve">#201801 </t>
  </si>
  <si>
    <t xml:space="preserve">#201914 </t>
  </si>
  <si>
    <t xml:space="preserve">#201892 </t>
  </si>
  <si>
    <t xml:space="preserve">#201958 </t>
  </si>
  <si>
    <t xml:space="preserve">#201928 </t>
  </si>
  <si>
    <t xml:space="preserve">#201923 </t>
  </si>
  <si>
    <t xml:space="preserve">#201896 </t>
  </si>
  <si>
    <t xml:space="preserve">RODRIGUEZ O </t>
  </si>
  <si>
    <t xml:space="preserve">#200939 </t>
  </si>
  <si>
    <t>905500 DCS Bridge Maintenance</t>
  </si>
  <si>
    <t xml:space="preserve">SPEAR, L </t>
  </si>
  <si>
    <t xml:space="preserve">#201161 </t>
  </si>
  <si>
    <t xml:space="preserve">#201156 </t>
  </si>
  <si>
    <t xml:space="preserve">#201680 </t>
  </si>
  <si>
    <t xml:space="preserve">#201878 </t>
  </si>
  <si>
    <t xml:space="preserve">VU, H </t>
  </si>
  <si>
    <t xml:space="preserve">#201679 </t>
  </si>
  <si>
    <t xml:space="preserve">#201675 </t>
  </si>
  <si>
    <t xml:space="preserve">WALTZ J </t>
  </si>
  <si>
    <t xml:space="preserve">#200881 </t>
  </si>
  <si>
    <t xml:space="preserve">#201077 </t>
  </si>
  <si>
    <t xml:space="preserve">#201179 </t>
  </si>
  <si>
    <t xml:space="preserve">#201752 </t>
  </si>
  <si>
    <t>#ERROR!</t>
  </si>
  <si>
    <t>$1,100 per month per car (est. $16.57 per hour)</t>
  </si>
  <si>
    <t>Car Share $1,100/month/car est $16.57/Hr</t>
  </si>
  <si>
    <t>Row Labels</t>
  </si>
  <si>
    <t>Grand Total</t>
  </si>
  <si>
    <t>Sum of Total Hours</t>
  </si>
  <si>
    <t>Column Labels</t>
  </si>
  <si>
    <t>Sum of Days used</t>
  </si>
  <si>
    <t>DAY RENTAL DAYS</t>
  </si>
  <si>
    <t>MOTOR POOL AND CAR SHARE HOURS</t>
  </si>
  <si>
    <t>MOTOR POOL DATA FROM WORKDAY</t>
  </si>
  <si>
    <t>Equivalent Hours</t>
  </si>
  <si>
    <t>Renter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</si>
</sst>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164" formatCode="_(* #,##0_);_(* \(#,##0\);_(* &quot;-&quot;??_);_(@_)"/>
    <numFmt numFmtId="165" formatCode="&quot;$&quot;#,##0"/>
    <numFmt numFmtId="166" formatCode="0.0%"/>
    <numFmt numFmtId="167" formatCode="_(&quot;$&quot;* #,##0_);_(&quot;$&quot;* \(#,##0\);_(&quot;$&quot;* &quot;-&quot;??_);_(@_)"/>
    <numFmt numFmtId="168" formatCode="mm/dd/yy"/>
    <numFmt numFmtId="169" formatCode="#,##0.0"/>
    <numFmt numFmtId="170" formatCode="&quot;$&quot;#,##0.000"/>
  </numFmts>
  <fonts count="21" x14ac:knownFonts="1">
    <font>
      <sz val="10"/>
      <color rgb="FF000000"/>
      <name val="Arial"/>
    </font>
    <font>
      <b/>
      <sz val="16"/>
      <color theme="1"/>
      <name val="Calibri"/>
      <family val="2"/>
    </font>
    <font>
      <sz val="11"/>
      <color rgb="FF000000"/>
      <name val="Calibri"/>
      <family val="2"/>
    </font>
    <font>
      <b/>
      <sz val="11"/>
      <color theme="1"/>
      <name val="Calibri"/>
      <family val="2"/>
    </font>
    <font>
      <b/>
      <sz val="12"/>
      <color theme="1"/>
      <name val="Calibri"/>
      <family val="2"/>
    </font>
    <font>
      <sz val="10"/>
      <color rgb="FF000000"/>
      <name val="Calibri"/>
      <family val="2"/>
    </font>
    <font>
      <sz val="11"/>
      <color theme="0"/>
      <name val="Calibri"/>
      <family val="2"/>
    </font>
    <font>
      <sz val="11"/>
      <color theme="1"/>
      <name val="Calibri"/>
      <family val="2"/>
    </font>
    <font>
      <b/>
      <sz val="14"/>
      <color theme="1"/>
      <name val="Arial"/>
      <family val="2"/>
    </font>
    <font>
      <sz val="11"/>
      <color theme="1"/>
      <name val="Arial"/>
      <family val="2"/>
    </font>
    <font>
      <b/>
      <sz val="11"/>
      <color theme="0"/>
      <name val="Calibri"/>
      <family val="2"/>
    </font>
    <font>
      <sz val="10"/>
      <name val="Arial"/>
      <family val="2"/>
    </font>
    <font>
      <sz val="11"/>
      <color rgb="FFFFFFFF"/>
      <name val="Calibri"/>
      <family val="2"/>
    </font>
    <font>
      <sz val="10"/>
      <color theme="1"/>
      <name val="Arial"/>
      <family val="2"/>
    </font>
    <font>
      <sz val="10"/>
      <color theme="0"/>
      <name val="Arial"/>
      <family val="2"/>
    </font>
    <font>
      <b/>
      <sz val="11"/>
      <color theme="1"/>
      <name val="Arial"/>
      <family val="2"/>
    </font>
    <font>
      <b/>
      <sz val="10"/>
      <color theme="1"/>
      <name val="Arial"/>
      <family val="2"/>
    </font>
    <font>
      <sz val="10"/>
      <color theme="1"/>
      <name val="Calibri"/>
      <family val="2"/>
    </font>
    <font>
      <b/>
      <sz val="10"/>
      <color theme="1"/>
      <name val="Arial"/>
      <family val="2"/>
    </font>
    <font>
      <b/>
      <u/>
      <sz val="10"/>
      <color rgb="FF000000"/>
      <name val="Arial"/>
      <family val="2"/>
    </font>
    <font>
      <b/>
      <u/>
      <sz val="10"/>
      <color theme="1"/>
      <name val="Arial"/>
      <family val="2"/>
    </font>
  </fonts>
  <fills count="16">
    <fill>
      <patternFill patternType="none"/>
    </fill>
    <fill>
      <patternFill patternType="gray125"/>
    </fill>
    <fill>
      <patternFill patternType="solid">
        <fgColor theme="0"/>
        <bgColor theme="0"/>
      </patternFill>
    </fill>
    <fill>
      <patternFill patternType="solid">
        <fgColor theme="8"/>
        <bgColor theme="8"/>
      </patternFill>
    </fill>
    <fill>
      <patternFill patternType="solid">
        <fgColor rgb="FFFFFFFF"/>
        <bgColor rgb="FFFFFFFF"/>
      </patternFill>
    </fill>
    <fill>
      <patternFill patternType="solid">
        <fgColor rgb="FFBDD6EE"/>
        <bgColor rgb="FFBDD6EE"/>
      </patternFill>
    </fill>
    <fill>
      <patternFill patternType="solid">
        <fgColor rgb="FF1E4E79"/>
        <bgColor rgb="FF1E4E79"/>
      </patternFill>
    </fill>
    <fill>
      <patternFill patternType="solid">
        <fgColor rgb="FF0070C0"/>
        <bgColor rgb="FF0070C0"/>
      </patternFill>
    </fill>
    <fill>
      <patternFill patternType="solid">
        <fgColor rgb="FFC5D9F1"/>
        <bgColor rgb="FFC5D9F1"/>
      </patternFill>
    </fill>
    <fill>
      <patternFill patternType="solid">
        <fgColor rgb="FF8DB4E2"/>
        <bgColor rgb="FF8DB4E2"/>
      </patternFill>
    </fill>
    <fill>
      <patternFill patternType="solid">
        <fgColor rgb="FFFFFFCC"/>
        <bgColor rgb="FFFFFFCC"/>
      </patternFill>
    </fill>
    <fill>
      <patternFill patternType="solid">
        <fgColor rgb="FF1F497D"/>
        <bgColor rgb="FF1F497D"/>
      </patternFill>
    </fill>
    <fill>
      <patternFill patternType="solid">
        <fgColor rgb="FFFFFF00"/>
        <bgColor rgb="FFFFFF00"/>
      </patternFill>
    </fill>
    <fill>
      <patternFill patternType="solid">
        <fgColor rgb="FFC5E0B3"/>
        <bgColor rgb="FFC5E0B3"/>
      </patternFill>
    </fill>
    <fill>
      <patternFill patternType="solid">
        <fgColor theme="4" tint="0.79998168889431442"/>
        <bgColor theme="4" tint="0.79998168889431442"/>
      </patternFill>
    </fill>
    <fill>
      <patternFill patternType="solid">
        <fgColor theme="4" tint="0.59999389629810485"/>
        <bgColor theme="4" tint="0.79998168889431442"/>
      </patternFill>
    </fill>
  </fills>
  <borders count="37">
    <border>
      <left/>
      <right/>
      <top/>
      <bottom/>
      <diagonal/>
    </border>
    <border>
      <left/>
      <right/>
      <top/>
      <bottom/>
      <diagonal/>
    </border>
    <border>
      <left style="thin">
        <color theme="0"/>
      </left>
      <right style="thin">
        <color theme="0"/>
      </right>
      <top/>
      <bottom style="thin">
        <color theme="0"/>
      </bottom>
      <diagonal/>
    </border>
    <border>
      <left style="thin">
        <color theme="0"/>
      </left>
      <right style="thin">
        <color theme="0"/>
      </right>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style="thin">
        <color rgb="FFFFFFFF"/>
      </left>
      <right style="thin">
        <color rgb="FFFFFFFF"/>
      </right>
      <top/>
      <bottom/>
      <diagonal/>
    </border>
    <border>
      <left/>
      <right style="thin">
        <color rgb="FFFFFFFF"/>
      </right>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right/>
      <top style="thin">
        <color theme="0"/>
      </top>
      <bottom style="thin">
        <color theme="0"/>
      </bottom>
      <diagonal/>
    </border>
    <border>
      <left/>
      <right/>
      <top style="thin">
        <color theme="0"/>
      </top>
      <bottom style="thin">
        <color theme="0"/>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rgb="FF000000"/>
      </top>
      <bottom style="double">
        <color rgb="FF000000"/>
      </bottom>
      <diagonal/>
    </border>
    <border>
      <left style="thin">
        <color theme="0"/>
      </left>
      <right/>
      <top/>
      <bottom style="thin">
        <color theme="0"/>
      </bottom>
      <diagonal/>
    </border>
    <border>
      <left/>
      <right/>
      <top/>
      <bottom style="thin">
        <color theme="0"/>
      </bottom>
      <diagonal/>
    </border>
    <border>
      <left/>
      <right/>
      <top/>
      <bottom style="thin">
        <color theme="0"/>
      </bottom>
      <diagonal/>
    </border>
    <border>
      <left style="thin">
        <color theme="0"/>
      </left>
      <right/>
      <top/>
      <bottom style="thin">
        <color theme="0"/>
      </bottom>
      <diagonal/>
    </border>
    <border>
      <left/>
      <right/>
      <top/>
      <bottom style="thin">
        <color rgb="FFFFFFFF"/>
      </bottom>
      <diagonal/>
    </border>
    <border>
      <left/>
      <right style="thin">
        <color rgb="FFFFFFFF"/>
      </right>
      <top/>
      <bottom style="thin">
        <color rgb="FFFFFFFF"/>
      </bottom>
      <diagonal/>
    </border>
    <border>
      <left/>
      <right style="thin">
        <color rgb="FFFFFFFF"/>
      </right>
      <top style="thin">
        <color rgb="FF000000"/>
      </top>
      <bottom style="double">
        <color rgb="FF000000"/>
      </bottom>
      <diagonal/>
    </border>
    <border>
      <left style="thin">
        <color rgb="FF000000"/>
      </left>
      <right style="thin">
        <color rgb="FF000000"/>
      </right>
      <top style="thick">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style="medium">
        <color rgb="FF000000"/>
      </top>
      <bottom style="thick">
        <color rgb="FF000000"/>
      </bottom>
      <diagonal/>
    </border>
    <border>
      <left/>
      <right style="medium">
        <color rgb="FF000000"/>
      </right>
      <top style="medium">
        <color rgb="FF000000"/>
      </top>
      <bottom style="thick">
        <color rgb="FF000000"/>
      </bottom>
      <diagonal/>
    </border>
    <border>
      <left style="medium">
        <color rgb="FF000000"/>
      </left>
      <right style="medium">
        <color rgb="FF000000"/>
      </right>
      <top style="medium">
        <color rgb="FF000000"/>
      </top>
      <bottom style="medium">
        <color rgb="FF000000"/>
      </bottom>
      <diagonal/>
    </border>
    <border>
      <left/>
      <right/>
      <top/>
      <bottom style="thin">
        <color theme="4" tint="0.39997558519241921"/>
      </bottom>
      <diagonal/>
    </border>
    <border>
      <left/>
      <right/>
      <top style="thin">
        <color theme="4" tint="0.39997558519241921"/>
      </top>
      <bottom/>
      <diagonal/>
    </border>
    <border>
      <left/>
      <right/>
      <top style="thin">
        <color indexed="64"/>
      </top>
      <bottom style="thin">
        <color indexed="64"/>
      </bottom>
      <diagonal/>
    </border>
  </borders>
  <cellStyleXfs count="1">
    <xf numFmtId="0" fontId="0" fillId="0" borderId="0"/>
  </cellStyleXfs>
  <cellXfs count="127">
    <xf numFmtId="0" fontId="0" fillId="0" borderId="0" xfId="0" applyFont="1" applyAlignment="1"/>
    <xf numFmtId="0" fontId="6" fillId="3" borderId="2" xfId="0" applyFont="1" applyFill="1" applyBorder="1" applyAlignment="1">
      <alignment horizontal="center"/>
    </xf>
    <xf numFmtId="1" fontId="2" fillId="2" borderId="3" xfId="0" applyNumberFormat="1" applyFont="1" applyFill="1" applyBorder="1" applyAlignment="1">
      <alignment horizontal="left"/>
    </xf>
    <xf numFmtId="44" fontId="2" fillId="4" borderId="4" xfId="0" applyNumberFormat="1" applyFont="1" applyFill="1" applyBorder="1"/>
    <xf numFmtId="1" fontId="7" fillId="4" borderId="5" xfId="0" applyNumberFormat="1" applyFont="1" applyFill="1" applyBorder="1"/>
    <xf numFmtId="1" fontId="2" fillId="5" borderId="3" xfId="0" applyNumberFormat="1" applyFont="1" applyFill="1" applyBorder="1" applyAlignment="1">
      <alignment horizontal="left"/>
    </xf>
    <xf numFmtId="44" fontId="2" fillId="5" borderId="6" xfId="0" applyNumberFormat="1" applyFont="1" applyFill="1" applyBorder="1"/>
    <xf numFmtId="1" fontId="7" fillId="5" borderId="7" xfId="0" applyNumberFormat="1" applyFont="1" applyFill="1" applyBorder="1"/>
    <xf numFmtId="44" fontId="2" fillId="4" borderId="6" xfId="0" applyNumberFormat="1" applyFont="1" applyFill="1" applyBorder="1"/>
    <xf numFmtId="1" fontId="7" fillId="4" borderId="7" xfId="0" applyNumberFormat="1" applyFont="1" applyFill="1" applyBorder="1"/>
    <xf numFmtId="0" fontId="8" fillId="2" borderId="1" xfId="0" applyFont="1" applyFill="1" applyBorder="1"/>
    <xf numFmtId="0" fontId="9" fillId="0" borderId="0" xfId="0" applyFont="1"/>
    <xf numFmtId="0" fontId="6" fillId="6" borderId="16" xfId="0" applyFont="1" applyFill="1" applyBorder="1" applyAlignment="1">
      <alignment horizontal="center" vertical="center" wrapText="1"/>
    </xf>
    <xf numFmtId="0" fontId="6" fillId="7" borderId="17"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12" fillId="7" borderId="16" xfId="0" applyFont="1" applyFill="1" applyBorder="1" applyAlignment="1">
      <alignment horizontal="center" vertical="center" wrapText="1"/>
    </xf>
    <xf numFmtId="0" fontId="6" fillId="7" borderId="18" xfId="0" applyFont="1" applyFill="1" applyBorder="1" applyAlignment="1">
      <alignment horizontal="center" vertical="center" wrapText="1"/>
    </xf>
    <xf numFmtId="0" fontId="10" fillId="6" borderId="16" xfId="0" applyFont="1" applyFill="1" applyBorder="1" applyAlignment="1">
      <alignment horizontal="center" vertical="center" wrapText="1"/>
    </xf>
    <xf numFmtId="0" fontId="7" fillId="2" borderId="3" xfId="0" applyFont="1" applyFill="1" applyBorder="1" applyAlignment="1">
      <alignment horizontal="left"/>
    </xf>
    <xf numFmtId="164" fontId="7" fillId="2" borderId="3" xfId="0" applyNumberFormat="1" applyFont="1" applyFill="1" applyBorder="1" applyAlignment="1">
      <alignment horizontal="right"/>
    </xf>
    <xf numFmtId="10" fontId="7" fillId="2" borderId="3" xfId="0" applyNumberFormat="1" applyFont="1" applyFill="1" applyBorder="1" applyAlignment="1">
      <alignment horizontal="right"/>
    </xf>
    <xf numFmtId="165" fontId="7" fillId="2" borderId="3" xfId="0" applyNumberFormat="1" applyFont="1" applyFill="1" applyBorder="1" applyAlignment="1">
      <alignment horizontal="right"/>
    </xf>
    <xf numFmtId="3" fontId="7" fillId="2" borderId="3" xfId="0" applyNumberFormat="1" applyFont="1" applyFill="1" applyBorder="1" applyAlignment="1">
      <alignment horizontal="right"/>
    </xf>
    <xf numFmtId="165" fontId="3" fillId="2" borderId="3" xfId="0" applyNumberFormat="1" applyFont="1" applyFill="1" applyBorder="1" applyAlignment="1">
      <alignment horizontal="right"/>
    </xf>
    <xf numFmtId="166" fontId="7" fillId="2" borderId="3" xfId="0" applyNumberFormat="1" applyFont="1" applyFill="1" applyBorder="1" applyAlignment="1">
      <alignment horizontal="right"/>
    </xf>
    <xf numFmtId="0" fontId="7" fillId="8" borderId="3" xfId="0" applyFont="1" applyFill="1" applyBorder="1" applyAlignment="1">
      <alignment horizontal="left"/>
    </xf>
    <xf numFmtId="164" fontId="7" fillId="8" borderId="3" xfId="0" applyNumberFormat="1" applyFont="1" applyFill="1" applyBorder="1" applyAlignment="1">
      <alignment horizontal="right"/>
    </xf>
    <xf numFmtId="10" fontId="7" fillId="8" borderId="3" xfId="0" applyNumberFormat="1" applyFont="1" applyFill="1" applyBorder="1" applyAlignment="1">
      <alignment horizontal="right"/>
    </xf>
    <xf numFmtId="165" fontId="7" fillId="8" borderId="3" xfId="0" applyNumberFormat="1" applyFont="1" applyFill="1" applyBorder="1" applyAlignment="1">
      <alignment horizontal="right"/>
    </xf>
    <xf numFmtId="3" fontId="7" fillId="8" borderId="3" xfId="0" applyNumberFormat="1" applyFont="1" applyFill="1" applyBorder="1" applyAlignment="1">
      <alignment horizontal="right"/>
    </xf>
    <xf numFmtId="165" fontId="3" fillId="8" borderId="3" xfId="0" applyNumberFormat="1" applyFont="1" applyFill="1" applyBorder="1" applyAlignment="1">
      <alignment horizontal="right"/>
    </xf>
    <xf numFmtId="166" fontId="7" fillId="8" borderId="3" xfId="0" applyNumberFormat="1" applyFont="1" applyFill="1" applyBorder="1" applyAlignment="1">
      <alignment horizontal="right"/>
    </xf>
    <xf numFmtId="164" fontId="3" fillId="9" borderId="19" xfId="0" applyNumberFormat="1" applyFont="1" applyFill="1" applyBorder="1" applyAlignment="1">
      <alignment horizontal="right"/>
    </xf>
    <xf numFmtId="10" fontId="3" fillId="9" borderId="19" xfId="0" applyNumberFormat="1" applyFont="1" applyFill="1" applyBorder="1" applyAlignment="1">
      <alignment horizontal="right"/>
    </xf>
    <xf numFmtId="165" fontId="3" fillId="9" borderId="19" xfId="0" applyNumberFormat="1" applyFont="1" applyFill="1" applyBorder="1" applyAlignment="1">
      <alignment horizontal="right"/>
    </xf>
    <xf numFmtId="166" fontId="3" fillId="9" borderId="19" xfId="0" applyNumberFormat="1" applyFont="1" applyFill="1" applyBorder="1" applyAlignment="1">
      <alignment horizontal="right"/>
    </xf>
    <xf numFmtId="0" fontId="7" fillId="0" borderId="0" xfId="0" applyFont="1"/>
    <xf numFmtId="0" fontId="8" fillId="0" borderId="0" xfId="0" applyFont="1"/>
    <xf numFmtId="0" fontId="13" fillId="0" borderId="0" xfId="0" applyFont="1"/>
    <xf numFmtId="0" fontId="14" fillId="0" borderId="0" xfId="0" applyFont="1"/>
    <xf numFmtId="38" fontId="14" fillId="0" borderId="0" xfId="0" applyNumberFormat="1" applyFont="1"/>
    <xf numFmtId="0" fontId="10" fillId="11" borderId="18" xfId="0" applyFont="1" applyFill="1" applyBorder="1" applyAlignment="1">
      <alignment horizontal="center" vertical="center" wrapText="1"/>
    </xf>
    <xf numFmtId="0" fontId="10" fillId="11" borderId="16" xfId="0" applyFont="1" applyFill="1" applyBorder="1" applyAlignment="1">
      <alignment horizontal="center" vertical="center" wrapText="1"/>
    </xf>
    <xf numFmtId="0" fontId="10" fillId="7" borderId="2" xfId="0" applyFont="1" applyFill="1" applyBorder="1" applyAlignment="1">
      <alignment horizontal="center" vertical="center" wrapText="1"/>
    </xf>
    <xf numFmtId="167" fontId="10" fillId="7" borderId="2" xfId="0" applyNumberFormat="1" applyFont="1" applyFill="1" applyBorder="1" applyAlignment="1">
      <alignment horizontal="center" vertical="center" wrapText="1"/>
    </xf>
    <xf numFmtId="0" fontId="10" fillId="7" borderId="23" xfId="0" applyFont="1" applyFill="1" applyBorder="1" applyAlignment="1">
      <alignment horizontal="center" vertical="center" wrapText="1"/>
    </xf>
    <xf numFmtId="0" fontId="10" fillId="11" borderId="2" xfId="0" applyFont="1" applyFill="1" applyBorder="1" applyAlignment="1">
      <alignment horizontal="center" vertical="center" wrapText="1"/>
    </xf>
    <xf numFmtId="0" fontId="9" fillId="2" borderId="3" xfId="0" applyFont="1" applyFill="1" applyBorder="1" applyAlignment="1">
      <alignment horizontal="left"/>
    </xf>
    <xf numFmtId="0" fontId="9" fillId="8" borderId="3" xfId="0" applyFont="1" applyFill="1" applyBorder="1" applyAlignment="1">
      <alignment horizontal="left"/>
    </xf>
    <xf numFmtId="164" fontId="15" fillId="9" borderId="19" xfId="0" applyNumberFormat="1" applyFont="1" applyFill="1" applyBorder="1" applyAlignment="1">
      <alignment horizontal="right"/>
    </xf>
    <xf numFmtId="164" fontId="7" fillId="0" borderId="24" xfId="0" applyNumberFormat="1" applyFont="1" applyBorder="1"/>
    <xf numFmtId="0" fontId="7" fillId="0" borderId="24" xfId="0" applyFont="1" applyBorder="1"/>
    <xf numFmtId="0" fontId="12" fillId="6" borderId="16" xfId="0" applyFont="1" applyFill="1" applyBorder="1" applyAlignment="1">
      <alignment horizontal="center" vertical="center" wrapText="1"/>
    </xf>
    <xf numFmtId="166" fontId="12" fillId="6" borderId="25" xfId="0" applyNumberFormat="1" applyFont="1" applyFill="1" applyBorder="1" applyAlignment="1">
      <alignment horizontal="center" wrapText="1"/>
    </xf>
    <xf numFmtId="0" fontId="7" fillId="4" borderId="6" xfId="0" applyFont="1" applyFill="1" applyBorder="1"/>
    <xf numFmtId="164" fontId="7" fillId="4" borderId="6" xfId="0" applyNumberFormat="1" applyFont="1" applyFill="1" applyBorder="1"/>
    <xf numFmtId="10" fontId="7" fillId="4" borderId="6" xfId="0" applyNumberFormat="1" applyFont="1" applyFill="1" applyBorder="1"/>
    <xf numFmtId="165" fontId="7" fillId="4" borderId="6" xfId="0" applyNumberFormat="1" applyFont="1" applyFill="1" applyBorder="1"/>
    <xf numFmtId="4" fontId="7" fillId="4" borderId="6" xfId="0" applyNumberFormat="1" applyFont="1" applyFill="1" applyBorder="1"/>
    <xf numFmtId="3" fontId="7" fillId="4" borderId="6" xfId="0" applyNumberFormat="1" applyFont="1" applyFill="1" applyBorder="1"/>
    <xf numFmtId="0" fontId="7" fillId="8" borderId="6" xfId="0" applyFont="1" applyFill="1" applyBorder="1"/>
    <xf numFmtId="164" fontId="7" fillId="8" borderId="6" xfId="0" applyNumberFormat="1" applyFont="1" applyFill="1" applyBorder="1"/>
    <xf numFmtId="10" fontId="7" fillId="8" borderId="6" xfId="0" applyNumberFormat="1" applyFont="1" applyFill="1" applyBorder="1"/>
    <xf numFmtId="165" fontId="7" fillId="8" borderId="6" xfId="0" applyNumberFormat="1" applyFont="1" applyFill="1" applyBorder="1"/>
    <xf numFmtId="4" fontId="7" fillId="8" borderId="6" xfId="0" applyNumberFormat="1" applyFont="1" applyFill="1" applyBorder="1"/>
    <xf numFmtId="3" fontId="7" fillId="8" borderId="6" xfId="0" applyNumberFormat="1" applyFont="1" applyFill="1" applyBorder="1"/>
    <xf numFmtId="164" fontId="15" fillId="9" borderId="19" xfId="0" applyNumberFormat="1" applyFont="1" applyFill="1" applyBorder="1" applyAlignment="1">
      <alignment horizontal="left"/>
    </xf>
    <xf numFmtId="165" fontId="3" fillId="9" borderId="26" xfId="0" applyNumberFormat="1" applyFont="1" applyFill="1" applyBorder="1" applyAlignment="1">
      <alignment horizontal="right"/>
    </xf>
    <xf numFmtId="4" fontId="3" fillId="9" borderId="26" xfId="0" applyNumberFormat="1" applyFont="1" applyFill="1" applyBorder="1" applyAlignment="1">
      <alignment horizontal="right"/>
    </xf>
    <xf numFmtId="10" fontId="9" fillId="0" borderId="0" xfId="0" applyNumberFormat="1" applyFont="1"/>
    <xf numFmtId="0" fontId="13" fillId="0" borderId="0" xfId="0" applyFont="1" applyAlignment="1">
      <alignment horizontal="center"/>
    </xf>
    <xf numFmtId="14" fontId="13" fillId="0" borderId="0" xfId="0" applyNumberFormat="1" applyFont="1" applyAlignment="1">
      <alignment horizontal="center"/>
    </xf>
    <xf numFmtId="20" fontId="13" fillId="0" borderId="27" xfId="0" applyNumberFormat="1" applyFont="1" applyBorder="1" applyAlignment="1">
      <alignment horizontal="center" vertical="top"/>
    </xf>
    <xf numFmtId="20" fontId="13" fillId="0" borderId="0" xfId="0" applyNumberFormat="1" applyFont="1" applyAlignment="1">
      <alignment horizontal="center" vertical="top"/>
    </xf>
    <xf numFmtId="20" fontId="13" fillId="0" borderId="27" xfId="0" applyNumberFormat="1" applyFont="1" applyBorder="1" applyAlignment="1">
      <alignment vertical="top"/>
    </xf>
    <xf numFmtId="0" fontId="16" fillId="0" borderId="0" xfId="0" applyFont="1" applyAlignment="1">
      <alignment horizontal="center" vertical="top" wrapText="1"/>
    </xf>
    <xf numFmtId="168" fontId="16" fillId="10" borderId="28" xfId="0" applyNumberFormat="1" applyFont="1" applyFill="1" applyBorder="1" applyAlignment="1">
      <alignment horizontal="center" vertical="top" wrapText="1"/>
    </xf>
    <xf numFmtId="168" fontId="16" fillId="10" borderId="29" xfId="0" applyNumberFormat="1" applyFont="1" applyFill="1" applyBorder="1" applyAlignment="1">
      <alignment horizontal="center" vertical="top" wrapText="1"/>
    </xf>
    <xf numFmtId="20" fontId="16" fillId="10" borderId="29" xfId="0" applyNumberFormat="1" applyFont="1" applyFill="1" applyBorder="1" applyAlignment="1">
      <alignment horizontal="center" vertical="top" wrapText="1"/>
    </xf>
    <xf numFmtId="168" fontId="16" fillId="12" borderId="28" xfId="0" applyNumberFormat="1" applyFont="1" applyFill="1" applyBorder="1" applyAlignment="1">
      <alignment horizontal="center" vertical="top" wrapText="1"/>
    </xf>
    <xf numFmtId="168" fontId="16" fillId="12" borderId="29" xfId="0" applyNumberFormat="1" applyFont="1" applyFill="1" applyBorder="1" applyAlignment="1">
      <alignment horizontal="center" vertical="top" wrapText="1"/>
    </xf>
    <xf numFmtId="20" fontId="16" fillId="12" borderId="30" xfId="0" applyNumberFormat="1" applyFont="1" applyFill="1" applyBorder="1" applyAlignment="1">
      <alignment horizontal="center" vertical="top"/>
    </xf>
    <xf numFmtId="3" fontId="13" fillId="10" borderId="31" xfId="0" applyNumberFormat="1" applyFont="1" applyFill="1" applyBorder="1" applyAlignment="1">
      <alignment horizontal="center" vertical="top" wrapText="1"/>
    </xf>
    <xf numFmtId="20" fontId="13" fillId="10" borderId="32" xfId="0" applyNumberFormat="1" applyFont="1" applyFill="1" applyBorder="1" applyAlignment="1">
      <alignment horizontal="center" vertical="top" wrapText="1"/>
    </xf>
    <xf numFmtId="169" fontId="13" fillId="13" borderId="33" xfId="0" applyNumberFormat="1" applyFont="1" applyFill="1" applyBorder="1" applyAlignment="1">
      <alignment horizontal="center" vertical="top" wrapText="1"/>
    </xf>
    <xf numFmtId="0" fontId="13" fillId="0" borderId="0" xfId="0" applyFont="1" applyAlignment="1">
      <alignment wrapText="1"/>
    </xf>
    <xf numFmtId="0" fontId="13" fillId="0" borderId="0" xfId="0" applyFont="1" applyAlignment="1">
      <alignment horizontal="center" vertical="top"/>
    </xf>
    <xf numFmtId="0" fontId="13" fillId="0" borderId="0" xfId="0" applyFont="1" applyAlignment="1">
      <alignment vertical="top"/>
    </xf>
    <xf numFmtId="0" fontId="17" fillId="0" borderId="0" xfId="0" applyFont="1"/>
    <xf numFmtId="22" fontId="13" fillId="0" borderId="0" xfId="0" applyNumberFormat="1" applyFont="1"/>
    <xf numFmtId="20" fontId="13" fillId="0" borderId="0" xfId="0" applyNumberFormat="1" applyFont="1" applyAlignment="1">
      <alignment horizontal="center"/>
    </xf>
    <xf numFmtId="20" fontId="13" fillId="0" borderId="0" xfId="0" applyNumberFormat="1" applyFont="1"/>
    <xf numFmtId="2" fontId="13" fillId="0" borderId="0" xfId="0" applyNumberFormat="1" applyFont="1"/>
    <xf numFmtId="14" fontId="13" fillId="0" borderId="0" xfId="0" applyNumberFormat="1" applyFont="1"/>
    <xf numFmtId="22" fontId="13" fillId="0" borderId="0" xfId="0" applyNumberFormat="1" applyFont="1" applyAlignment="1">
      <alignment horizontal="center"/>
    </xf>
    <xf numFmtId="170" fontId="9" fillId="0" borderId="0" xfId="0" applyNumberFormat="1" applyFont="1"/>
    <xf numFmtId="0" fontId="0" fillId="0" borderId="0" xfId="0" pivotButton="1" applyFont="1" applyAlignment="1"/>
    <xf numFmtId="0" fontId="0" fillId="0" borderId="0" xfId="0" applyFont="1" applyAlignment="1">
      <alignment horizontal="left"/>
    </xf>
    <xf numFmtId="164" fontId="0" fillId="0" borderId="0" xfId="0" applyNumberFormat="1" applyFont="1" applyAlignment="1"/>
    <xf numFmtId="164" fontId="18" fillId="14" borderId="35" xfId="0" applyNumberFormat="1" applyFont="1" applyFill="1" applyBorder="1" applyAlignment="1"/>
    <xf numFmtId="0" fontId="0" fillId="0" borderId="0" xfId="0" applyFont="1" applyAlignment="1">
      <alignment horizontal="center"/>
    </xf>
    <xf numFmtId="164" fontId="0" fillId="0" borderId="0" xfId="0" applyNumberFormat="1" applyFont="1" applyAlignment="1">
      <alignment horizontal="center"/>
    </xf>
    <xf numFmtId="0" fontId="18" fillId="14" borderId="34" xfId="0" applyFont="1" applyFill="1" applyBorder="1" applyAlignment="1">
      <alignment horizontal="center"/>
    </xf>
    <xf numFmtId="0" fontId="18" fillId="14" borderId="0" xfId="0" applyFont="1" applyFill="1" applyAlignment="1">
      <alignment horizontal="center"/>
    </xf>
    <xf numFmtId="0" fontId="19" fillId="0" borderId="0" xfId="0" applyFont="1" applyAlignment="1"/>
    <xf numFmtId="0" fontId="20" fillId="0" borderId="0" xfId="0" applyFont="1" applyAlignment="1">
      <alignment horizontal="left"/>
    </xf>
    <xf numFmtId="164" fontId="18" fillId="15" borderId="36" xfId="0" applyNumberFormat="1" applyFont="1" applyFill="1" applyBorder="1" applyAlignment="1"/>
    <xf numFmtId="0" fontId="10" fillId="6" borderId="8" xfId="0" applyFont="1" applyFill="1" applyBorder="1" applyAlignment="1">
      <alignment horizontal="center"/>
    </xf>
    <xf numFmtId="0" fontId="11" fillId="0" borderId="9" xfId="0" applyFont="1" applyBorder="1"/>
    <xf numFmtId="0" fontId="11" fillId="0" borderId="10" xfId="0" applyFont="1" applyBorder="1"/>
    <xf numFmtId="0" fontId="10" fillId="7" borderId="11" xfId="0" applyFont="1" applyFill="1" applyBorder="1" applyAlignment="1">
      <alignment horizontal="center"/>
    </xf>
    <xf numFmtId="0" fontId="11" fillId="0" borderId="12" xfId="0" applyFont="1" applyBorder="1"/>
    <xf numFmtId="0" fontId="10" fillId="6" borderId="13" xfId="0" applyFont="1" applyFill="1" applyBorder="1" applyAlignment="1">
      <alignment horizontal="center"/>
    </xf>
    <xf numFmtId="0" fontId="11" fillId="0" borderId="14" xfId="0" applyFont="1" applyBorder="1"/>
    <xf numFmtId="0" fontId="11" fillId="0" borderId="15" xfId="0" applyFont="1" applyBorder="1"/>
    <xf numFmtId="0" fontId="10" fillId="11" borderId="8" xfId="0" applyFont="1" applyFill="1" applyBorder="1" applyAlignment="1">
      <alignment horizontal="center" vertical="center" wrapText="1"/>
    </xf>
    <xf numFmtId="0" fontId="10" fillId="7" borderId="20" xfId="0" applyFont="1" applyFill="1" applyBorder="1" applyAlignment="1">
      <alignment horizontal="center" vertical="center"/>
    </xf>
    <xf numFmtId="0" fontId="11" fillId="0" borderId="21" xfId="0" applyFont="1" applyBorder="1"/>
    <xf numFmtId="0" fontId="11" fillId="0" borderId="22" xfId="0" applyFont="1" applyBorder="1"/>
    <xf numFmtId="0" fontId="1" fillId="0" borderId="1" xfId="0" applyFont="1" applyFill="1" applyBorder="1" applyAlignment="1">
      <alignment horizontal="left" wrapText="1"/>
    </xf>
    <xf numFmtId="0" fontId="2" fillId="0" borderId="1" xfId="0" applyFont="1" applyFill="1" applyBorder="1" applyAlignment="1">
      <alignment horizontal="left" wrapText="1"/>
    </xf>
    <xf numFmtId="0" fontId="3" fillId="0" borderId="1" xfId="0" applyFont="1" applyFill="1" applyBorder="1" applyAlignment="1">
      <alignment horizontal="left" vertical="top" wrapText="1"/>
    </xf>
    <xf numFmtId="0" fontId="4" fillId="0" borderId="1" xfId="0" applyFont="1" applyFill="1" applyBorder="1" applyAlignment="1">
      <alignment horizontal="left" wrapText="1"/>
    </xf>
    <xf numFmtId="0" fontId="5" fillId="0" borderId="1" xfId="0" applyFont="1" applyFill="1" applyBorder="1" applyAlignment="1">
      <alignment horizontal="left" wrapText="1"/>
    </xf>
    <xf numFmtId="0" fontId="2" fillId="0" borderId="1" xfId="0" applyFont="1" applyFill="1" applyBorder="1" applyAlignment="1">
      <alignment horizontal="left" vertical="top" wrapText="1"/>
    </xf>
    <xf numFmtId="0" fontId="0" fillId="0" borderId="1" xfId="0" applyFont="1" applyFill="1" applyBorder="1" applyAlignment="1">
      <alignment vertical="top" wrapText="1"/>
    </xf>
    <xf numFmtId="0" fontId="0" fillId="0" borderId="0" xfId="0" applyFont="1" applyFill="1" applyAlignment="1"/>
  </cellXfs>
  <cellStyles count="1">
    <cellStyle name="Normal" xfId="0" builtinId="0"/>
  </cellStyles>
  <dxfs count="20">
    <dxf>
      <numFmt numFmtId="35" formatCode="_(* #,##0.00_);_(* \(#,##0.00\);_(* &quot;-&quot;??_);_(@_)"/>
    </dxf>
    <dxf>
      <numFmt numFmtId="171" formatCode="_(* #,##0.0_);_(* \(#,##0.0\);_(* &quot;-&quot;??_);_(@_)"/>
    </dxf>
    <dxf>
      <numFmt numFmtId="164" formatCode="_(* #,##0_);_(* \(#,##0\);_(* &quot;-&quot;??_);_(@_)"/>
    </dxf>
    <dxf>
      <alignment horizontal="center" readingOrder="0"/>
    </dxf>
    <dxf>
      <numFmt numFmtId="35" formatCode="_(* #,##0.00_);_(* \(#,##0.00\);_(* &quot;-&quot;??_);_(@_)"/>
    </dxf>
    <dxf>
      <numFmt numFmtId="171" formatCode="_(* #,##0.0_);_(* \(#,##0.0\);_(* &quot;-&quot;??_);_(@_)"/>
    </dxf>
    <dxf>
      <numFmt numFmtId="164" formatCode="_(* #,##0_);_(* \(#,##0\);_(* &quot;-&quot;??_);_(@_)"/>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numFmt numFmtId="164" formatCode="_(* #,##0_);_(* \(#,##0\);_(* &quot;-&quot;??_);_(@_)"/>
    </dxf>
    <dxf>
      <numFmt numFmtId="171" formatCode="_(* #,##0.0_);_(* \(#,##0.0\);_(* &quot;-&quot;??_);_(@_)"/>
    </dxf>
    <dxf>
      <numFmt numFmtId="35" formatCode="_(* #,##0.00_);_(* \(#,##0.00\);_(* &quot;-&quot;??_);_(@_)"/>
    </dxf>
    <dxf>
      <alignment horizontal="center" readingOrder="0"/>
    </dxf>
    <dxf>
      <numFmt numFmtId="164" formatCode="_(* #,##0_);_(* \(#,##0\);_(* &quot;-&quot;??_);_(@_)"/>
    </dxf>
    <dxf>
      <numFmt numFmtId="171" formatCode="_(* #,##0.0_);_(* \(#,##0.0\);_(* &quot;-&quot;??_);_(@_)"/>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pivotCacheDefinition" Target="pivotCache/pivotCacheDefinition1.xml"/><Relationship Id="rId4" Type="http://schemas.openxmlformats.org/officeDocument/2006/relationships/worksheet" Target="worksheets/sheet4.xml"/><Relationship Id="rId9" Type="http://schemas.openxmlformats.org/officeDocument/2006/relationships/calcChain" Target="calcChain.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BROWER Chris" refreshedDate="44173.375765509256" createdVersion="6" refreshedVersion="6" minRefreshableVersion="3" recordCount="10357">
  <cacheSource type="worksheet">
    <worksheetSource ref="L2:AF10359" sheet="Motor Pool Data"/>
  </cacheSource>
  <cacheFields count="21">
    <cacheField name="Fiscal Period" numFmtId="0">
      <sharedItems containsSemiMixedTypes="0" containsString="0" containsNumber="1" containsInteger="1" minValue="1" maxValue="12"/>
    </cacheField>
    <cacheField name="Department" numFmtId="0">
      <sharedItems/>
    </cacheField>
    <cacheField name="Dept Code" numFmtId="0">
      <sharedItems count="11">
        <s v="DA"/>
        <s v="DCHS"/>
        <s v="DCM"/>
        <s v="DCS"/>
        <s v="HD"/>
        <s v="NonD"/>
        <s v="DCA"/>
        <s v="DCJ"/>
        <s v="LIB"/>
        <s v="MCSO"/>
        <s v="Service Districts"/>
      </sharedItems>
    </cacheField>
    <cacheField name="Cost Center" numFmtId="0">
      <sharedItems/>
    </cacheField>
    <cacheField name="Grant" numFmtId="0">
      <sharedItems containsBlank="1"/>
    </cacheField>
    <cacheField name="Miscellaneous Other Costing Structure" numFmtId="0">
      <sharedItems containsBlank="1"/>
    </cacheField>
    <cacheField name="Project" numFmtId="0">
      <sharedItems containsBlank="1"/>
    </cacheField>
    <cacheField name="Project Phase" numFmtId="0">
      <sharedItems containsBlank="1"/>
    </cacheField>
    <cacheField name="Project Task" numFmtId="0">
      <sharedItems containsBlank="1"/>
    </cacheField>
    <cacheField name="Charge Type" numFmtId="0">
      <sharedItems count="5">
        <s v="CAR RENTAL"/>
        <s v="CARSHARE"/>
        <s v="FIXED"/>
        <s v="MOTORPOOL"/>
        <s v="LOANER POOL" u="1"/>
      </sharedItems>
    </cacheField>
    <cacheField name="Renter" numFmtId="0">
      <sharedItems containsBlank="1"/>
    </cacheField>
    <cacheField name="Number" numFmtId="0">
      <sharedItems containsBlank="1"/>
    </cacheField>
    <cacheField name="Check Out Date/Time" numFmtId="0">
      <sharedItems containsNonDate="0" containsDate="1" containsString="0" containsBlank="1" minDate="2019-07-01T08:39:00" maxDate="2020-06-30T09:05:00"/>
    </cacheField>
    <cacheField name="Check Out Date" numFmtId="14">
      <sharedItems containsNonDate="0" containsDate="1" containsString="0" containsBlank="1" minDate="2019-06-19T00:00:00" maxDate="2020-07-01T00:00:00"/>
    </cacheField>
    <cacheField name="Check Out Time" numFmtId="20">
      <sharedItems containsDate="1" containsBlank="1" containsMixedTypes="1" minDate="1899-12-30T02:15:00" maxDate="1899-12-30T23:03:00"/>
    </cacheField>
    <cacheField name="Check In Date/Time" numFmtId="0">
      <sharedItems containsNonDate="0" containsDate="1" containsString="0" containsBlank="1" minDate="2019-07-01T10:30:00" maxDate="2020-06-30T16:10:00"/>
    </cacheField>
    <cacheField name="Check In Date" numFmtId="0">
      <sharedItems containsNonDate="0" containsDate="1" containsString="0" containsBlank="1" minDate="2019-06-20T00:00:00" maxDate="2020-07-01T00:00:00"/>
    </cacheField>
    <cacheField name="Check In Time" numFmtId="0">
      <sharedItems containsDate="1" containsBlank="1" containsMixedTypes="1" minDate="1899-12-30T05:00:00" maxDate="1899-12-31T12:59:00"/>
    </cacheField>
    <cacheField name="Days used" numFmtId="0">
      <sharedItems containsString="0" containsBlank="1" containsNumber="1" containsInteger="1" minValue="0" maxValue="36"/>
    </cacheField>
    <cacheField name="Time used" numFmtId="0">
      <sharedItems containsDate="1" containsString="0" containsBlank="1" containsMixedTypes="1" minDate="1900-01-01T07:26:11" maxDate="1899-12-31T13:05:00"/>
    </cacheField>
    <cacheField name="Total Hours" numFmtId="0">
      <sharedItems containsString="0" containsBlank="1" containsNumber="1" minValue="-5.0833333333139308" maxValue="322.91666666666669"/>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0357">
  <r>
    <n v="1"/>
    <s v="15 District Attorney"/>
    <x v="0"/>
    <s v="154400 DA Information Technology"/>
    <m/>
    <m/>
    <m/>
    <m/>
    <m/>
    <x v="0"/>
    <s v="BOCHSLER D "/>
    <s v="#6C559C "/>
    <m/>
    <d v="2019-07-09T00:00:00"/>
    <m/>
    <m/>
    <d v="2019-07-09T00:00:00"/>
    <m/>
    <n v="1"/>
    <m/>
    <m/>
  </r>
  <r>
    <n v="1"/>
    <s v="15 District Attorney"/>
    <x v="0"/>
    <s v="154400 DA Information Technology"/>
    <m/>
    <m/>
    <m/>
    <m/>
    <m/>
    <x v="0"/>
    <s v="BOCHSLER D "/>
    <s v="#6FHRWJ "/>
    <m/>
    <d v="2019-07-16T00:00:00"/>
    <m/>
    <m/>
    <d v="2019-07-16T00:00:00"/>
    <m/>
    <n v="1"/>
    <m/>
    <m/>
  </r>
  <r>
    <n v="1"/>
    <s v="15 District Attorney"/>
    <x v="0"/>
    <s v="154400 DA Information Technology"/>
    <m/>
    <m/>
    <m/>
    <m/>
    <m/>
    <x v="0"/>
    <s v="BOCHSLER D "/>
    <s v="#6HVJZ4 "/>
    <m/>
    <d v="2019-07-23T00:00:00"/>
    <m/>
    <m/>
    <d v="2019-07-24T00:00:00"/>
    <m/>
    <n v="2"/>
    <m/>
    <m/>
  </r>
  <r>
    <n v="5"/>
    <s v="15 District Attorney"/>
    <x v="0"/>
    <s v="154400 DA Information Technology"/>
    <m/>
    <m/>
    <m/>
    <m/>
    <m/>
    <x v="0"/>
    <s v="BOCHSLER D "/>
    <s v="#7DVMD1 "/>
    <m/>
    <d v="2019-10-17T00:00:00"/>
    <m/>
    <m/>
    <d v="2019-10-17T00:00:00"/>
    <m/>
    <n v="1"/>
    <m/>
    <m/>
  </r>
  <r>
    <n v="5"/>
    <s v="15 District Attorney"/>
    <x v="0"/>
    <s v="151301 DA Unit C / Gangs"/>
    <m/>
    <m/>
    <m/>
    <m/>
    <m/>
    <x v="0"/>
    <s v="HANN D "/>
    <s v="#73DH7M "/>
    <m/>
    <d v="2019-09-18T00:00:00"/>
    <m/>
    <m/>
    <d v="2019-09-20T00:00:00"/>
    <m/>
    <n v="3"/>
    <m/>
    <m/>
  </r>
  <r>
    <n v="9"/>
    <s v="15 District Attorney"/>
    <x v="0"/>
    <s v="154400 DA Information Technology"/>
    <m/>
    <m/>
    <m/>
    <m/>
    <m/>
    <x v="0"/>
    <s v="NGUYEN M "/>
    <s v="#8LK731 "/>
    <m/>
    <d v="2020-02-18T00:00:00"/>
    <m/>
    <m/>
    <d v="2020-02-18T00:00:00"/>
    <m/>
    <n v="1"/>
    <m/>
    <m/>
  </r>
  <r>
    <n v="1"/>
    <s v="25 Department of County Human Services"/>
    <x v="1"/>
    <s v="210600 DCHS ADVSD Public Guardian/Conservator"/>
    <m/>
    <s v="M25 ADVSD PGGF Public Guardian CGF"/>
    <m/>
    <m/>
    <m/>
    <x v="0"/>
    <s v="ARROYO JUAREZ C "/>
    <s v="#6KQ0R7 "/>
    <m/>
    <d v="2019-07-29T00:00:00"/>
    <m/>
    <m/>
    <d v="2019-07-30T00:00:00"/>
    <m/>
    <n v="2"/>
    <m/>
    <m/>
  </r>
  <r>
    <n v="1"/>
    <s v="25 Department of County Human Services"/>
    <x v="1"/>
    <s v="220300 DCHS IDD Services for Adults"/>
    <s v="G25 0146 05 ADGF DD Adult Services - General Fund"/>
    <m/>
    <m/>
    <m/>
    <m/>
    <x v="0"/>
    <s v="ATKINS A "/>
    <s v="#6CYHW1 "/>
    <m/>
    <d v="2019-07-11T00:00:00"/>
    <m/>
    <m/>
    <d v="2019-07-12T00:00:00"/>
    <m/>
    <n v="2"/>
    <m/>
    <m/>
  </r>
  <r>
    <n v="1"/>
    <s v="25 Department of County Human Services"/>
    <x v="1"/>
    <s v="220300 DCHS IDD Services for Adults"/>
    <s v="G25 0146 05 ADGF DD Adult Services - General Fund"/>
    <m/>
    <m/>
    <m/>
    <m/>
    <x v="0"/>
    <s v="ATKINS A "/>
    <s v="#6HJLBD "/>
    <m/>
    <d v="2019-07-22T00:00:00"/>
    <m/>
    <m/>
    <d v="2019-07-23T00:00:00"/>
    <m/>
    <n v="2"/>
    <m/>
    <m/>
  </r>
  <r>
    <n v="1"/>
    <s v="25 Department of County Human Services"/>
    <x v="1"/>
    <s v="220300 DCHS IDD Services for Adults"/>
    <s v="G25 0146 05 ADGF DD Adult Services - General Fund"/>
    <m/>
    <m/>
    <m/>
    <m/>
    <x v="0"/>
    <s v="ATKINS A "/>
    <s v="#6FW4KK "/>
    <m/>
    <d v="2019-07-17T00:00:00"/>
    <m/>
    <m/>
    <d v="2019-07-18T00:00:00"/>
    <m/>
    <n v="2"/>
    <m/>
    <m/>
  </r>
  <r>
    <n v="1"/>
    <s v="25 Department of County Human Services"/>
    <x v="1"/>
    <s v="220400 DCHS IDD Services for Children &amp; Young Adults"/>
    <s v="G25 0146 18 K48 DD SE 48 - Children &amp; Young Adult Services"/>
    <m/>
    <m/>
    <m/>
    <m/>
    <x v="0"/>
    <s v="BAILEY K "/>
    <s v="#6CWF64 "/>
    <m/>
    <d v="2019-07-11T00:00:00"/>
    <m/>
    <m/>
    <d v="2019-07-11T00:00:00"/>
    <m/>
    <n v="1"/>
    <m/>
    <m/>
  </r>
  <r>
    <n v="1"/>
    <s v="25 Department of County Human Services"/>
    <x v="1"/>
    <s v="220400 DCHS IDD Services for Children &amp; Young Adults"/>
    <s v="G25 0146 18 K48 DD SE 48 - Children &amp; Young Adult Services"/>
    <m/>
    <m/>
    <m/>
    <m/>
    <x v="0"/>
    <s v="BAILEY K "/>
    <s v="#6G0C3G "/>
    <m/>
    <d v="2019-07-17T00:00:00"/>
    <m/>
    <m/>
    <d v="2019-07-19T00:00:00"/>
    <m/>
    <n v="3"/>
    <m/>
    <m/>
  </r>
  <r>
    <n v="1"/>
    <s v="25 Department of County Human Services"/>
    <x v="1"/>
    <s v="220400 DCHS IDD Services for Children &amp; Young Adults"/>
    <s v="G25 0146 18 K48 DD SE 48 - Children &amp; Young Adult Services"/>
    <m/>
    <m/>
    <m/>
    <m/>
    <x v="0"/>
    <s v="BAILEY K "/>
    <s v="#6FHYT8 "/>
    <m/>
    <d v="2019-07-16T00:00:00"/>
    <m/>
    <m/>
    <d v="2019-07-17T00:00:00"/>
    <m/>
    <n v="2"/>
    <m/>
    <m/>
  </r>
  <r>
    <n v="1"/>
    <s v="25 Department of County Human Services"/>
    <x v="1"/>
    <s v="220400 DCHS IDD Services for Children &amp; Young Adults"/>
    <s v="G25 0146 18 K48 DD SE 48 - Children &amp; Young Adult Services"/>
    <m/>
    <m/>
    <m/>
    <m/>
    <x v="0"/>
    <s v="BAILEY K "/>
    <s v="#6HWT0Q "/>
    <m/>
    <d v="2019-07-23T00:00:00"/>
    <m/>
    <m/>
    <d v="2019-07-24T00:00:00"/>
    <m/>
    <n v="2"/>
    <m/>
    <m/>
  </r>
  <r>
    <n v="1"/>
    <s v="25 Department of County Human Services"/>
    <x v="1"/>
    <s v="220400 DCHS IDD Services for Children &amp; Young Adults"/>
    <s v="G25 0146 18 K48 DD SE 48 - Children &amp; Young Adult Services"/>
    <m/>
    <m/>
    <m/>
    <m/>
    <x v="0"/>
    <s v="BAILEY K "/>
    <s v="#6JJZTR "/>
    <m/>
    <d v="2019-07-25T00:00:00"/>
    <m/>
    <m/>
    <d v="2019-07-25T00:00:00"/>
    <m/>
    <n v="1"/>
    <m/>
    <m/>
  </r>
  <r>
    <n v="1"/>
    <s v="25 Department of County Human Services"/>
    <x v="1"/>
    <s v="220400 DCHS IDD Services for Children &amp; Young Adults"/>
    <s v="G25 0146 18 K48 DD SE 48 - Children &amp; Young Adult Services"/>
    <m/>
    <m/>
    <m/>
    <m/>
    <x v="0"/>
    <s v="BAILEY K "/>
    <s v="#6L62XK "/>
    <m/>
    <d v="2019-07-30T00:00:00"/>
    <m/>
    <m/>
    <d v="2019-07-31T00:00:00"/>
    <m/>
    <n v="2"/>
    <m/>
    <m/>
  </r>
  <r>
    <n v="1"/>
    <s v="25 Department of County Human Services"/>
    <x v="1"/>
    <s v="210300 DCHS ADVSD Adult Care Home"/>
    <s v="G25 0190 11 AHXIX Title XIX - ACHP"/>
    <m/>
    <m/>
    <m/>
    <m/>
    <x v="0"/>
    <s v="CARVER J "/>
    <s v="#690BKX "/>
    <m/>
    <d v="2019-07-02T00:00:00"/>
    <m/>
    <m/>
    <d v="2019-07-02T00:00:00"/>
    <m/>
    <n v="1"/>
    <m/>
    <m/>
  </r>
  <r>
    <n v="1"/>
    <s v="25 Department of County Human Services"/>
    <x v="1"/>
    <s v="220400 DCHS IDD Services for Children &amp; Young Adults"/>
    <s v="G25 0146 18 K48 DD SE 48 - Children &amp; Young Adult Services"/>
    <m/>
    <m/>
    <m/>
    <m/>
    <x v="0"/>
    <s v="CENTURION A "/>
    <s v="#6C3QTS "/>
    <m/>
    <d v="2019-07-09T00:00:00"/>
    <m/>
    <m/>
    <d v="2019-07-10T00:00:00"/>
    <m/>
    <n v="2"/>
    <m/>
    <m/>
  </r>
  <r>
    <n v="1"/>
    <s v="25 Department of County Human Services"/>
    <x v="1"/>
    <s v="220200 DCHS IDD Budget &amp; Operations"/>
    <s v="G25 0146 10 B48 DD SE 48 - Budget &amp; Operations"/>
    <m/>
    <m/>
    <m/>
    <m/>
    <x v="0"/>
    <s v="DAVIS J "/>
    <s v="#6CWK8K "/>
    <m/>
    <d v="2019-07-11T00:00:00"/>
    <m/>
    <m/>
    <d v="2019-07-12T00:00:00"/>
    <m/>
    <n v="2"/>
    <m/>
    <m/>
  </r>
  <r>
    <n v="1"/>
    <s v="25 Department of County Human Services"/>
    <x v="1"/>
    <s v="200004 DCHS Human Resources"/>
    <m/>
    <s v="M25 CHSBS.HR.IND1000 BS Human Resources - Indirect"/>
    <m/>
    <m/>
    <m/>
    <x v="0"/>
    <s v="DIAMOND M "/>
    <s v="#6JXQYL "/>
    <m/>
    <d v="2019-07-26T00:00:00"/>
    <m/>
    <m/>
    <d v="2019-07-26T00:00:00"/>
    <m/>
    <n v="1"/>
    <m/>
    <m/>
  </r>
  <r>
    <n v="1"/>
    <s v="25 Department of County Human Services"/>
    <x v="1"/>
    <s v="210300 DCHS ADVSD Adult Care Home"/>
    <s v="G25 0190 11 AHXIX Title XIX - ACHP"/>
    <m/>
    <m/>
    <m/>
    <m/>
    <x v="0"/>
    <s v="DOVE E "/>
    <s v="#6FV03L "/>
    <m/>
    <d v="2019-07-17T00:00:00"/>
    <m/>
    <m/>
    <d v="2019-07-17T00:00:00"/>
    <m/>
    <n v="1"/>
    <m/>
    <m/>
  </r>
  <r>
    <n v="1"/>
    <s v="25 Department of County Human Services"/>
    <x v="1"/>
    <s v="233400 DCHS YFS Weatherization"/>
    <m/>
    <s v="M25 WXSPLIT Weatherization Shared Exp"/>
    <m/>
    <m/>
    <m/>
    <x v="0"/>
    <s v="FLORES Y "/>
    <s v="#6CVCDM "/>
    <m/>
    <d v="2019-07-11T00:00:00"/>
    <m/>
    <m/>
    <d v="2019-07-11T00:00:00"/>
    <m/>
    <n v="1"/>
    <m/>
    <m/>
  </r>
  <r>
    <n v="1"/>
    <s v="25 Department of County Human Services"/>
    <x v="1"/>
    <s v="233400 DCHS YFS Weatherization"/>
    <m/>
    <s v="M25 WXSPLIT Weatherization Shared Exp"/>
    <m/>
    <m/>
    <m/>
    <x v="0"/>
    <s v="FLORES Y "/>
    <s v="#6FW5YX "/>
    <m/>
    <d v="2019-07-17T00:00:00"/>
    <m/>
    <m/>
    <d v="2019-07-17T00:00:00"/>
    <m/>
    <n v="1"/>
    <m/>
    <m/>
  </r>
  <r>
    <n v="1"/>
    <s v="25 Department of County Human Services"/>
    <x v="1"/>
    <s v="233400 DCHS YFS Weatherization"/>
    <m/>
    <s v="M25 WXSPLIT Weatherization Shared Exp"/>
    <m/>
    <m/>
    <m/>
    <x v="0"/>
    <s v="FLORES Y "/>
    <s v="#6G5WFZ "/>
    <m/>
    <d v="2019-07-18T00:00:00"/>
    <m/>
    <m/>
    <d v="2019-07-18T00:00:00"/>
    <m/>
    <n v="1"/>
    <m/>
    <m/>
  </r>
  <r>
    <n v="1"/>
    <s v="25 Department of County Human Services"/>
    <x v="1"/>
    <s v="233400 DCHS YFS Weatherization"/>
    <m/>
    <s v="M25 WXSPLIT Weatherization Shared Exp"/>
    <m/>
    <m/>
    <m/>
    <x v="0"/>
    <s v="FLORES Y "/>
    <s v="#68YXBY "/>
    <m/>
    <d v="2019-07-02T00:00:00"/>
    <m/>
    <m/>
    <d v="2019-07-03T00:00:00"/>
    <m/>
    <n v="2"/>
    <m/>
    <m/>
  </r>
  <r>
    <n v="1"/>
    <s v="25 Department of County Human Services"/>
    <x v="1"/>
    <s v="233400 DCHS YFS Weatherization"/>
    <m/>
    <s v="M25 WXSPLIT Weatherization Shared Exp"/>
    <m/>
    <m/>
    <m/>
    <x v="0"/>
    <s v="FLORES Y "/>
    <s v="#6F50QZ "/>
    <m/>
    <d v="2019-07-15T00:00:00"/>
    <m/>
    <m/>
    <d v="2019-07-15T00:00:00"/>
    <m/>
    <n v="1"/>
    <m/>
    <m/>
  </r>
  <r>
    <n v="1"/>
    <s v="25 Department of County Human Services"/>
    <x v="1"/>
    <s v="220400 DCHS IDD Services for Children &amp; Young Adults"/>
    <s v="G25 0146 19 KGF DD Children &amp; Young Adult Services - General Fund"/>
    <m/>
    <m/>
    <m/>
    <m/>
    <x v="0"/>
    <s v="GIBBS B "/>
    <s v="#6L6BSG "/>
    <m/>
    <d v="2019-07-30T00:00:00"/>
    <m/>
    <m/>
    <d v="2019-07-31T00:00:00"/>
    <m/>
    <n v="2"/>
    <m/>
    <m/>
  </r>
  <r>
    <n v="1"/>
    <s v="25 Department of County Human Services"/>
    <x v="1"/>
    <s v="210100 DCHS ADVSD Administration"/>
    <s v="G25 0190 08 A1XIX Title XIX - Admin"/>
    <m/>
    <m/>
    <m/>
    <m/>
    <x v="0"/>
    <s v="GIRARD L "/>
    <s v="#6FFFJ1 "/>
    <m/>
    <d v="2019-07-16T00:00:00"/>
    <m/>
    <m/>
    <d v="2019-07-17T00:00:00"/>
    <m/>
    <n v="2"/>
    <m/>
    <m/>
  </r>
  <r>
    <n v="1"/>
    <s v="25 Department of County Human Services"/>
    <x v="1"/>
    <s v="220400 DCHS IDD Services for Children &amp; Young Adults"/>
    <s v="G25 0146 18 K48 DD SE 48 - Children &amp; Young Adult Services"/>
    <m/>
    <m/>
    <m/>
    <m/>
    <x v="0"/>
    <s v="GUTIERREZ M "/>
    <s v="#68YVN0 "/>
    <m/>
    <d v="2019-07-02T00:00:00"/>
    <m/>
    <m/>
    <d v="2019-07-02T00:00:00"/>
    <m/>
    <n v="1"/>
    <m/>
    <m/>
  </r>
  <r>
    <n v="1"/>
    <s v="25 Department of County Human Services"/>
    <x v="1"/>
    <s v="220400 DCHS IDD Services for Children &amp; Young Adults"/>
    <s v="G25 0146 18 K48 DD SE 48 - Children &amp; Young Adult Services"/>
    <m/>
    <m/>
    <m/>
    <m/>
    <x v="0"/>
    <s v="GUTIERREZ M "/>
    <s v="#67SCFS "/>
    <m/>
    <d v="2019-06-28T00:00:00"/>
    <m/>
    <m/>
    <d v="2019-07-01T00:00:00"/>
    <m/>
    <n v="4"/>
    <m/>
    <m/>
  </r>
  <r>
    <n v="1"/>
    <s v="25 Department of County Human Services"/>
    <x v="1"/>
    <s v="220400 DCHS IDD Services for Children &amp; Young Adults"/>
    <s v="G25 0146 18 K48 DD SE 48 - Children &amp; Young Adult Services"/>
    <m/>
    <m/>
    <m/>
    <m/>
    <x v="0"/>
    <s v="GUTIERREZ M "/>
    <s v="#6DD695 "/>
    <m/>
    <d v="2019-07-12T00:00:00"/>
    <m/>
    <m/>
    <d v="2019-07-13T00:00:00"/>
    <m/>
    <n v="2"/>
    <m/>
    <m/>
  </r>
  <r>
    <n v="1"/>
    <s v="25 Department of County Human Services"/>
    <x v="1"/>
    <s v="220300 DCHS IDD Services for Adults"/>
    <s v="G25 0146 04 AD48 DD SE 48 - Adult Services"/>
    <m/>
    <m/>
    <m/>
    <m/>
    <x v="0"/>
    <s v="HANRAHAN-PINKERTON J "/>
    <s v="#6KPBQM "/>
    <m/>
    <d v="2019-07-29T00:00:00"/>
    <m/>
    <m/>
    <d v="2019-07-29T00:00:00"/>
    <m/>
    <n v="1"/>
    <m/>
    <m/>
  </r>
  <r>
    <n v="1"/>
    <s v="25 Department of County Human Services"/>
    <x v="1"/>
    <s v="210300 DCHS ADVSD Adult Care Home"/>
    <s v="G25 0190 10 AMXIX Title XIX - ACHP M"/>
    <m/>
    <m/>
    <m/>
    <m/>
    <x v="0"/>
    <s v="HENDERSON S "/>
    <s v="#6K0ZYP "/>
    <m/>
    <d v="2019-07-26T00:00:00"/>
    <m/>
    <m/>
    <d v="2019-07-27T00:00:00"/>
    <m/>
    <n v="2"/>
    <m/>
    <m/>
  </r>
  <r>
    <n v="1"/>
    <s v="25 Department of County Human Services"/>
    <x v="1"/>
    <s v="210300 DCHS ADVSD Adult Care Home"/>
    <s v="G25 0190 10 AMXIX Title XIX - ACHP M"/>
    <m/>
    <m/>
    <m/>
    <m/>
    <x v="0"/>
    <s v="HENDERSON S "/>
    <s v="#68KN2L "/>
    <m/>
    <d v="2019-07-01T00:00:00"/>
    <m/>
    <m/>
    <d v="2019-07-02T00:00:00"/>
    <m/>
    <n v="2"/>
    <m/>
    <m/>
  </r>
  <r>
    <n v="1"/>
    <s v="25 Department of County Human Services"/>
    <x v="1"/>
    <s v="210300 DCHS ADVSD Adult Care Home"/>
    <s v="G25 0190 10 AMXIX Title XIX - ACHP M"/>
    <m/>
    <m/>
    <m/>
    <m/>
    <x v="0"/>
    <s v="HENDERSON S "/>
    <s v="#6FHXC6 "/>
    <m/>
    <d v="2019-07-16T00:00:00"/>
    <m/>
    <m/>
    <d v="2019-07-16T00:00:00"/>
    <m/>
    <n v="1"/>
    <m/>
    <m/>
  </r>
  <r>
    <n v="1"/>
    <s v="25 Department of County Human Services"/>
    <x v="1"/>
    <s v="210300 DCHS ADVSD Adult Care Home"/>
    <s v="G25 0190 10 AMXIX Title XIX - ACHP M"/>
    <m/>
    <m/>
    <m/>
    <m/>
    <x v="0"/>
    <s v="HENDERSON S "/>
    <s v="#6917SC "/>
    <m/>
    <d v="2019-07-02T00:00:00"/>
    <m/>
    <m/>
    <d v="2019-07-03T00:00:00"/>
    <m/>
    <n v="2"/>
    <m/>
    <m/>
  </r>
  <r>
    <n v="1"/>
    <s v="25 Department of County Human Services"/>
    <x v="1"/>
    <s v="210300 DCHS ADVSD Adult Care Home"/>
    <s v="G25 0190 10 AMXIX Title XIX - ACHP M"/>
    <m/>
    <m/>
    <m/>
    <m/>
    <x v="0"/>
    <s v="HENDERSON S "/>
    <s v="#6B1JQY "/>
    <m/>
    <d v="2019-07-05T00:00:00"/>
    <m/>
    <m/>
    <d v="2019-07-06T00:00:00"/>
    <m/>
    <n v="2"/>
    <m/>
    <m/>
  </r>
  <r>
    <n v="1"/>
    <s v="25 Department of County Human Services"/>
    <x v="1"/>
    <s v="210300 DCHS ADVSD Adult Care Home"/>
    <s v="G25 0190 10 AMXIX Title XIX - ACHP M"/>
    <m/>
    <m/>
    <m/>
    <m/>
    <x v="0"/>
    <s v="HENDERSON S "/>
    <s v="#6CX1FQ "/>
    <m/>
    <d v="2019-07-11T00:00:00"/>
    <m/>
    <m/>
    <d v="2019-07-11T00:00:00"/>
    <m/>
    <n v="1"/>
    <m/>
    <m/>
  </r>
  <r>
    <n v="1"/>
    <s v="25 Department of County Human Services"/>
    <x v="1"/>
    <s v="210300 DCHS ADVSD Adult Care Home"/>
    <s v="G25 0190 10 AMXIX Title XIX - ACHP M"/>
    <m/>
    <m/>
    <m/>
    <m/>
    <x v="0"/>
    <s v="HENDERSON S "/>
    <s v="#6DFMT9 "/>
    <m/>
    <d v="2019-07-12T00:00:00"/>
    <m/>
    <m/>
    <d v="2019-07-12T00:00:00"/>
    <m/>
    <n v="1"/>
    <m/>
    <m/>
  </r>
  <r>
    <n v="1"/>
    <s v="25 Department of County Human Services"/>
    <x v="1"/>
    <s v="210300 DCHS ADVSD Adult Care Home"/>
    <s v="G25 0190 10 AMXIX Title XIX - ACHP M"/>
    <m/>
    <m/>
    <m/>
    <m/>
    <x v="0"/>
    <s v="HENDERSON S "/>
    <s v="#6F4SVB "/>
    <m/>
    <d v="2019-07-15T00:00:00"/>
    <m/>
    <m/>
    <d v="2019-07-16T00:00:00"/>
    <m/>
    <n v="2"/>
    <m/>
    <m/>
  </r>
  <r>
    <n v="1"/>
    <s v="25 Department of County Human Services"/>
    <x v="1"/>
    <s v="210300 DCHS ADVSD Adult Care Home"/>
    <s v="G25 0190 10 AMXIX Title XIX - ACHP M"/>
    <m/>
    <m/>
    <m/>
    <m/>
    <x v="0"/>
    <s v="HENDERSON S "/>
    <s v="#6HR95M "/>
    <m/>
    <d v="2019-07-23T00:00:00"/>
    <m/>
    <m/>
    <d v="2019-07-23T00:00:00"/>
    <m/>
    <n v="1"/>
    <m/>
    <m/>
  </r>
  <r>
    <n v="1"/>
    <s v="25 Department of County Human Services"/>
    <x v="1"/>
    <s v="210300 DCHS ADVSD Adult Care Home"/>
    <s v="G25 0190 10 AMXIX Title XIX - ACHP M"/>
    <m/>
    <m/>
    <m/>
    <m/>
    <x v="0"/>
    <s v="HENDERSON S "/>
    <s v="#6KPNRN "/>
    <m/>
    <d v="2019-07-29T00:00:00"/>
    <m/>
    <m/>
    <d v="2019-07-30T00:00:00"/>
    <m/>
    <n v="2"/>
    <m/>
    <m/>
  </r>
  <r>
    <n v="1"/>
    <s v="25 Department of County Human Services"/>
    <x v="1"/>
    <s v="210300 DCHS ADVSD Adult Care Home"/>
    <s v="G25 0190 10 AMXIX Title XIX - ACHP M"/>
    <m/>
    <m/>
    <m/>
    <m/>
    <x v="0"/>
    <s v="HENDERSON S "/>
    <s v="#6L82D7 "/>
    <m/>
    <d v="2019-07-30T00:00:00"/>
    <m/>
    <m/>
    <d v="2019-07-30T00:00:00"/>
    <m/>
    <n v="1"/>
    <m/>
    <m/>
  </r>
  <r>
    <n v="1"/>
    <s v="25 Department of County Human Services"/>
    <x v="1"/>
    <s v="220400 DCHS IDD Services for Children &amp; Young Adults"/>
    <s v="G25 0146 18 K48 DD SE 48 - Children &amp; Young Adult Services"/>
    <m/>
    <m/>
    <m/>
    <m/>
    <x v="0"/>
    <s v="HERNANDEZ N "/>
    <s v="#68ZT8F "/>
    <m/>
    <d v="2019-07-02T00:00:00"/>
    <m/>
    <m/>
    <d v="2019-07-02T00:00:00"/>
    <m/>
    <n v="1"/>
    <m/>
    <m/>
  </r>
  <r>
    <n v="1"/>
    <s v="25 Department of County Human Services"/>
    <x v="1"/>
    <s v="220400 DCHS IDD Services for Children &amp; Young Adults"/>
    <s v="G25 0146 18 K48 DD SE 48 - Children &amp; Young Adult Services"/>
    <m/>
    <m/>
    <m/>
    <m/>
    <x v="0"/>
    <s v="HERNANDEZ N "/>
    <s v="#6G6G43 "/>
    <m/>
    <d v="2019-07-18T00:00:00"/>
    <m/>
    <m/>
    <d v="2019-07-19T00:00:00"/>
    <m/>
    <n v="2"/>
    <m/>
    <m/>
  </r>
  <r>
    <n v="1"/>
    <s v="25 Department of County Human Services"/>
    <x v="1"/>
    <s v="220400 DCHS IDD Services for Children &amp; Young Adults"/>
    <s v="G25 0146 18 K48 DD SE 48 - Children &amp; Young Adult Services"/>
    <m/>
    <m/>
    <m/>
    <m/>
    <x v="0"/>
    <s v="HERNANDEZ VALDOVINOS N "/>
    <s v="#6C5YNM "/>
    <m/>
    <d v="2019-07-09T00:00:00"/>
    <m/>
    <m/>
    <d v="2019-07-09T00:00:00"/>
    <m/>
    <n v="1"/>
    <m/>
    <m/>
  </r>
  <r>
    <n v="1"/>
    <s v="25 Department of County Human Services"/>
    <x v="1"/>
    <s v="220400 DCHS IDD Services for Children &amp; Young Adults"/>
    <s v="G25 0146 18 K48 DD SE 48 - Children &amp; Young Adult Services"/>
    <m/>
    <m/>
    <m/>
    <m/>
    <x v="0"/>
    <s v="HERNANDEZ VALDOVINOS N "/>
    <s v="#68N4WZ "/>
    <m/>
    <d v="2019-07-01T00:00:00"/>
    <m/>
    <m/>
    <d v="2019-07-01T00:00:00"/>
    <m/>
    <n v="1"/>
    <m/>
    <m/>
  </r>
  <r>
    <n v="1"/>
    <s v="25 Department of County Human Services"/>
    <x v="1"/>
    <s v="220400 DCHS IDD Services for Children &amp; Young Adults"/>
    <s v="G25 0146 18 K48 DD SE 48 - Children &amp; Young Adult Services"/>
    <m/>
    <m/>
    <m/>
    <m/>
    <x v="0"/>
    <s v="HERNANDEZ VALDOVINOS N "/>
    <s v="#699ZCN "/>
    <m/>
    <d v="2019-07-03T00:00:00"/>
    <m/>
    <m/>
    <d v="2019-07-03T00:00:00"/>
    <m/>
    <n v="1"/>
    <m/>
    <m/>
  </r>
  <r>
    <n v="1"/>
    <s v="25 Department of County Human Services"/>
    <x v="1"/>
    <s v="220400 DCHS IDD Services for Children &amp; Young Adults"/>
    <s v="G25 0146 18 K48 DD SE 48 - Children &amp; Young Adult Services"/>
    <m/>
    <m/>
    <m/>
    <m/>
    <x v="0"/>
    <s v="HERNANDEZ VALDOVINOS N "/>
    <s v="#6FKLVH "/>
    <m/>
    <d v="2019-07-16T00:00:00"/>
    <m/>
    <m/>
    <d v="2019-07-16T00:00:00"/>
    <m/>
    <n v="1"/>
    <m/>
    <m/>
  </r>
  <r>
    <n v="1"/>
    <s v="25 Department of County Human Services"/>
    <x v="1"/>
    <s v="220400 DCHS IDD Services for Children &amp; Young Adults"/>
    <s v="G25 0146 18 K48 DD SE 48 - Children &amp; Young Adult Services"/>
    <m/>
    <m/>
    <m/>
    <m/>
    <x v="0"/>
    <s v="HERNANDEZ VALDOVINOS N "/>
    <s v="#6JJ8X6 "/>
    <m/>
    <d v="2019-07-25T00:00:00"/>
    <m/>
    <m/>
    <d v="2019-07-25T00:00:00"/>
    <m/>
    <n v="1"/>
    <m/>
    <m/>
  </r>
  <r>
    <n v="1"/>
    <s v="25 Department of County Human Services"/>
    <x v="1"/>
    <s v="220400 DCHS IDD Services for Children &amp; Young Adults"/>
    <s v="G25 0146 18 K48 DD SE 48 - Children &amp; Young Adult Services"/>
    <m/>
    <m/>
    <m/>
    <m/>
    <x v="0"/>
    <s v="HERNANDEZ VALDOVINOS N "/>
    <s v="#6KPR03 "/>
    <m/>
    <d v="2019-07-29T00:00:00"/>
    <m/>
    <m/>
    <d v="2019-07-29T00:00:00"/>
    <m/>
    <n v="1"/>
    <m/>
    <m/>
  </r>
  <r>
    <n v="1"/>
    <s v="25 Department of County Human Services"/>
    <x v="1"/>
    <s v="220400 DCHS IDD Services for Children &amp; Young Adults"/>
    <s v="G25 0146 18 K48 DD SE 48 - Children &amp; Young Adult Services"/>
    <m/>
    <m/>
    <m/>
    <m/>
    <x v="0"/>
    <s v="HERNANDEZ VALDOVINOS N "/>
    <s v="#6JWQZR "/>
    <m/>
    <d v="2019-07-26T00:00:00"/>
    <m/>
    <m/>
    <d v="2019-07-26T00:00:00"/>
    <m/>
    <n v="1"/>
    <m/>
    <m/>
  </r>
  <r>
    <n v="1"/>
    <s v="25 Department of County Human Services"/>
    <x v="1"/>
    <s v="220300 DCHS IDD Services for Adults"/>
    <s v="G25 0146 04 AD48 DD SE 48 - Adult Services"/>
    <m/>
    <m/>
    <m/>
    <m/>
    <x v="0"/>
    <s v="JOSEPH A "/>
    <s v="#6C2TSX "/>
    <m/>
    <d v="2019-07-09T00:00:00"/>
    <m/>
    <m/>
    <d v="2019-07-11T00:00:00"/>
    <m/>
    <n v="3"/>
    <m/>
    <m/>
  </r>
  <r>
    <n v="1"/>
    <s v="25 Department of County Human Services"/>
    <x v="1"/>
    <s v="220300 DCHS IDD Services for Adults"/>
    <s v="G25 0146 04 AD48 DD SE 48 - Adult Services"/>
    <m/>
    <m/>
    <m/>
    <m/>
    <x v="0"/>
    <s v="JOSEPH A "/>
    <s v="#6F44C2 "/>
    <m/>
    <d v="2019-07-15T00:00:00"/>
    <m/>
    <m/>
    <d v="2019-07-18T00:00:00"/>
    <m/>
    <n v="4"/>
    <m/>
    <m/>
  </r>
  <r>
    <n v="1"/>
    <s v="25 Department of County Human Services"/>
    <x v="1"/>
    <s v="220300 DCHS IDD Services for Adults"/>
    <s v="G25 0146 04 AD48 DD SE 48 - Adult Services"/>
    <m/>
    <m/>
    <m/>
    <m/>
    <x v="0"/>
    <s v="JOSEPH A "/>
    <s v="#6GK2JT "/>
    <m/>
    <d v="2019-07-19T00:00:00"/>
    <m/>
    <m/>
    <d v="2019-07-19T00:00:00"/>
    <m/>
    <n v="1"/>
    <m/>
    <m/>
  </r>
  <r>
    <n v="1"/>
    <s v="25 Department of County Human Services"/>
    <x v="1"/>
    <s v="220300 DCHS IDD Services for Adults"/>
    <s v="G25 0146 04 AD48 DD SE 48 - Adult Services"/>
    <m/>
    <m/>
    <m/>
    <m/>
    <x v="0"/>
    <s v="JOSEPH A "/>
    <s v="#6HGVSV "/>
    <m/>
    <d v="2019-07-22T00:00:00"/>
    <m/>
    <m/>
    <d v="2019-07-23T00:00:00"/>
    <m/>
    <n v="2"/>
    <m/>
    <m/>
  </r>
  <r>
    <n v="1"/>
    <s v="25 Department of County Human Services"/>
    <x v="1"/>
    <s v="220300 DCHS IDD Services for Adults"/>
    <s v="G25 0146 04 AD48 DD SE 48 - Adult Services"/>
    <m/>
    <m/>
    <m/>
    <m/>
    <x v="0"/>
    <s v="JOSEPH A "/>
    <s v="#6L49CC "/>
    <m/>
    <d v="2019-07-30T00:00:00"/>
    <m/>
    <m/>
    <d v="2019-08-02T00:00:00"/>
    <m/>
    <n v="4"/>
    <m/>
    <m/>
  </r>
  <r>
    <n v="1"/>
    <s v="25 Department of County Human Services"/>
    <x v="1"/>
    <s v="220300 DCHS IDD Services for Adults"/>
    <s v="G25 0146 04 AD48 DD SE 48 - Adult Services"/>
    <m/>
    <m/>
    <m/>
    <m/>
    <x v="0"/>
    <s v="KANSO M "/>
    <s v="#68JRN0 "/>
    <m/>
    <d v="2019-07-01T00:00:00"/>
    <m/>
    <m/>
    <d v="2019-07-01T00:00:00"/>
    <m/>
    <n v="1"/>
    <m/>
    <m/>
  </r>
  <r>
    <n v="1"/>
    <s v="25 Department of County Human Services"/>
    <x v="1"/>
    <s v="220300 DCHS IDD Services for Adults"/>
    <s v="G25 0146 04 AD48 DD SE 48 - Adult Services"/>
    <m/>
    <m/>
    <m/>
    <m/>
    <x v="0"/>
    <s v="KANSO M "/>
    <s v="#6F76TR "/>
    <m/>
    <d v="2019-07-15T00:00:00"/>
    <m/>
    <m/>
    <d v="2019-07-16T00:00:00"/>
    <m/>
    <n v="2"/>
    <m/>
    <m/>
  </r>
  <r>
    <n v="1"/>
    <s v="25 Department of County Human Services"/>
    <x v="1"/>
    <s v="220300 DCHS IDD Services for Adults"/>
    <s v="G25 0146 04 AD48 DD SE 48 - Adult Services"/>
    <m/>
    <m/>
    <m/>
    <m/>
    <x v="0"/>
    <s v="KANSO M "/>
    <s v="#6BX85L "/>
    <m/>
    <d v="2019-07-08T00:00:00"/>
    <m/>
    <m/>
    <d v="2019-07-09T00:00:00"/>
    <m/>
    <n v="2"/>
    <m/>
    <m/>
  </r>
  <r>
    <n v="1"/>
    <s v="25 Department of County Human Services"/>
    <x v="1"/>
    <s v="220300 DCHS IDD Services for Adults"/>
    <s v="G25 0146 04 AD48 DD SE 48 - Adult Services"/>
    <m/>
    <m/>
    <m/>
    <m/>
    <x v="0"/>
    <s v="KANSO M "/>
    <s v="#6JKLMX "/>
    <m/>
    <d v="2019-07-25T00:00:00"/>
    <m/>
    <m/>
    <d v="2019-07-25T00:00:00"/>
    <m/>
    <n v="1"/>
    <m/>
    <m/>
  </r>
  <r>
    <n v="1"/>
    <s v="25 Department of County Human Services"/>
    <x v="1"/>
    <s v="220500 DCHS IDD Abuse Investigations"/>
    <s v="G25 0146 07 AT48 DD SE 48 - Abuse Investigation &amp; Monitoring"/>
    <m/>
    <m/>
    <m/>
    <m/>
    <x v="0"/>
    <s v="KARIM M "/>
    <s v="#6J7D9F "/>
    <m/>
    <d v="2019-07-24T00:00:00"/>
    <m/>
    <m/>
    <d v="2019-07-24T00:00:00"/>
    <m/>
    <n v="1"/>
    <m/>
    <m/>
  </r>
  <r>
    <n v="1"/>
    <s v="25 Department of County Human Services"/>
    <x v="1"/>
    <s v="220500 DCHS IDD Abuse Investigations"/>
    <s v="G25 0146 07 AT48 DD SE 48 - Abuse Investigation &amp; Monitoring"/>
    <m/>
    <m/>
    <m/>
    <m/>
    <x v="0"/>
    <s v="KARIM M "/>
    <s v="#6HRCGT "/>
    <m/>
    <d v="2019-07-23T00:00:00"/>
    <m/>
    <m/>
    <d v="2019-07-24T00:00:00"/>
    <m/>
    <n v="2"/>
    <m/>
    <m/>
  </r>
  <r>
    <n v="1"/>
    <s v="25 Department of County Human Services"/>
    <x v="1"/>
    <s v="220500 DCHS IDD Abuse Investigations"/>
    <s v="G25 0146 07 AT48 DD SE 48 - Abuse Investigation &amp; Monitoring"/>
    <m/>
    <m/>
    <m/>
    <m/>
    <x v="0"/>
    <s v="KARIM M "/>
    <s v="#6JK5R9 "/>
    <m/>
    <d v="2019-07-25T00:00:00"/>
    <m/>
    <m/>
    <d v="2019-07-25T00:00:00"/>
    <m/>
    <n v="1"/>
    <m/>
    <m/>
  </r>
  <r>
    <n v="1"/>
    <s v="25 Department of County Human Services"/>
    <x v="1"/>
    <s v="220400 DCHS IDD Services for Children &amp; Young Adults"/>
    <s v="G25 0146 18 K48 DD SE 48 - Children &amp; Young Adult Services"/>
    <m/>
    <m/>
    <m/>
    <m/>
    <x v="0"/>
    <s v="KROLLENBROCK A "/>
    <s v="#6FXT22 "/>
    <m/>
    <d v="2019-07-17T00:00:00"/>
    <m/>
    <m/>
    <d v="2019-07-19T00:00:00"/>
    <m/>
    <n v="3"/>
    <m/>
    <m/>
  </r>
  <r>
    <n v="1"/>
    <s v="25 Department of County Human Services"/>
    <x v="1"/>
    <s v="220400 DCHS IDD Services for Children &amp; Young Adults"/>
    <s v="G25 0146 18 K48 DD SE 48 - Children &amp; Young Adult Services"/>
    <m/>
    <m/>
    <m/>
    <m/>
    <x v="0"/>
    <s v="KROLLENBROCK A "/>
    <s v="#6JBSP4 "/>
    <m/>
    <d v="2019-07-24T00:00:00"/>
    <m/>
    <m/>
    <d v="2019-07-25T00:00:00"/>
    <m/>
    <n v="2"/>
    <m/>
    <m/>
  </r>
  <r>
    <n v="1"/>
    <s v="25 Department of County Human Services"/>
    <x v="1"/>
    <s v="220400 DCHS IDD Services for Children &amp; Young Adults"/>
    <s v="G25 0146 18 K48 DD SE 48 - Children &amp; Young Adult Services"/>
    <m/>
    <m/>
    <m/>
    <m/>
    <x v="0"/>
    <s v="KROLLENBROCK A "/>
    <s v="#6LNJ0R "/>
    <m/>
    <d v="2019-07-31T00:00:00"/>
    <m/>
    <m/>
    <d v="2019-08-02T00:00:00"/>
    <m/>
    <n v="3"/>
    <m/>
    <m/>
  </r>
  <r>
    <n v="1"/>
    <s v="25 Department of County Human Services"/>
    <x v="1"/>
    <s v="220300 DCHS IDD Services for Adults"/>
    <s v="G25 0146 04 AD48 DD SE 48 - Adult Services"/>
    <m/>
    <m/>
    <m/>
    <m/>
    <x v="0"/>
    <s v="LAFARA C "/>
    <s v="#6LGBVS "/>
    <m/>
    <d v="2019-07-31T00:00:00"/>
    <m/>
    <m/>
    <d v="2019-07-31T00:00:00"/>
    <m/>
    <n v="1"/>
    <m/>
    <m/>
  </r>
  <r>
    <n v="1"/>
    <s v="25 Department of County Human Services"/>
    <x v="1"/>
    <s v="220300 DCHS IDD Services for Adults"/>
    <s v="G25 0146 04 AD48 DD SE 48 - Adult Services"/>
    <m/>
    <m/>
    <m/>
    <m/>
    <x v="0"/>
    <s v="LAWRENCE A "/>
    <s v="#6DYXDW "/>
    <m/>
    <d v="2019-07-15T00:00:00"/>
    <m/>
    <m/>
    <d v="2019-07-16T00:00:00"/>
    <m/>
    <n v="2"/>
    <m/>
    <m/>
  </r>
  <r>
    <n v="1"/>
    <s v="25 Department of County Human Services"/>
    <x v="1"/>
    <s v="220300 DCHS IDD Services for Adults"/>
    <s v="G25 0146 04 AD48 DD SE 48 - Adult Services"/>
    <m/>
    <m/>
    <m/>
    <m/>
    <x v="0"/>
    <s v="LAWRENCE A "/>
    <s v="#6HJ0Y2 "/>
    <m/>
    <d v="2019-07-22T00:00:00"/>
    <m/>
    <m/>
    <d v="2019-07-24T00:00:00"/>
    <m/>
    <n v="3"/>
    <m/>
    <m/>
  </r>
  <r>
    <n v="1"/>
    <s v="25 Department of County Human Services"/>
    <x v="1"/>
    <s v="220300 DCHS IDD Services for Adults"/>
    <s v="G25 0146 04 AD48 DD SE 48 - Adult Services"/>
    <m/>
    <m/>
    <m/>
    <m/>
    <x v="0"/>
    <s v="LAWRENCE A "/>
    <s v="#6L9KP1 "/>
    <m/>
    <d v="2019-07-30T00:00:00"/>
    <m/>
    <m/>
    <d v="2019-08-02T00:00:00"/>
    <m/>
    <n v="4"/>
    <m/>
    <m/>
  </r>
  <r>
    <n v="1"/>
    <s v="25 Department of County Human Services"/>
    <x v="1"/>
    <s v="220300 DCHS IDD Services for Adults"/>
    <s v="G25 0146 04 AD48 DD SE 48 - Adult Services"/>
    <m/>
    <m/>
    <m/>
    <m/>
    <x v="0"/>
    <s v="LAWRENCE A "/>
    <s v="#6BVC6Q "/>
    <m/>
    <d v="2019-07-08T00:00:00"/>
    <m/>
    <m/>
    <d v="2019-07-11T00:00:00"/>
    <m/>
    <n v="4"/>
    <m/>
    <m/>
  </r>
  <r>
    <n v="1"/>
    <s v="25 Department of County Human Services"/>
    <x v="1"/>
    <s v="220300 DCHS IDD Services for Adults"/>
    <s v="G25 0146 04 AD48 DD SE 48 - Adult Services"/>
    <m/>
    <m/>
    <m/>
    <m/>
    <x v="0"/>
    <s v="LAWRENCE A "/>
    <s v="#6D1S1G "/>
    <m/>
    <d v="2019-07-11T00:00:00"/>
    <m/>
    <m/>
    <d v="2019-07-12T00:00:00"/>
    <m/>
    <n v="2"/>
    <m/>
    <m/>
  </r>
  <r>
    <n v="1"/>
    <s v="25 Department of County Human Services"/>
    <x v="1"/>
    <s v="220300 DCHS IDD Services for Adults"/>
    <s v="G25 0146 04 AD48 DD SE 48 - Adult Services"/>
    <m/>
    <m/>
    <m/>
    <m/>
    <x v="0"/>
    <s v="LAWRENCE A "/>
    <s v="#6FLS9F "/>
    <m/>
    <d v="2019-07-16T00:00:00"/>
    <m/>
    <m/>
    <d v="2019-07-19T00:00:00"/>
    <m/>
    <n v="4"/>
    <m/>
    <m/>
  </r>
  <r>
    <n v="1"/>
    <s v="25 Department of County Human Services"/>
    <x v="1"/>
    <s v="220400 DCHS IDD Services for Children &amp; Young Adults"/>
    <s v="G25 0146 18 K48 DD SE 48 - Children &amp; Young Adult Services"/>
    <m/>
    <m/>
    <m/>
    <m/>
    <x v="0"/>
    <s v="LEECH I "/>
    <s v="#6FJP48 "/>
    <m/>
    <d v="2019-07-16T00:00:00"/>
    <m/>
    <m/>
    <d v="2019-07-17T00:00:00"/>
    <m/>
    <n v="2"/>
    <m/>
    <m/>
  </r>
  <r>
    <n v="1"/>
    <s v="25 Department of County Human Services"/>
    <x v="1"/>
    <s v="220400 DCHS IDD Services for Children &amp; Young Adults"/>
    <s v="G25 0146 18 K48 DD SE 48 - Children &amp; Young Adult Services"/>
    <m/>
    <m/>
    <m/>
    <m/>
    <x v="0"/>
    <s v="LEECH I "/>
    <s v="#6FXGNF "/>
    <m/>
    <d v="2019-07-17T00:00:00"/>
    <m/>
    <m/>
    <d v="2019-07-17T00:00:00"/>
    <m/>
    <n v="1"/>
    <m/>
    <m/>
  </r>
  <r>
    <n v="1"/>
    <s v="25 Department of County Human Services"/>
    <x v="1"/>
    <s v="200003 DCHS Multnomah Idea Lab"/>
    <m/>
    <s v="M25 CHSDO.MIL.IND1000 Directors Office - MIL Indirect"/>
    <m/>
    <m/>
    <m/>
    <x v="0"/>
    <s v="LI M "/>
    <s v="#6D1T5D "/>
    <m/>
    <d v="2019-07-11T00:00:00"/>
    <m/>
    <m/>
    <d v="2019-07-12T00:00:00"/>
    <m/>
    <n v="2"/>
    <m/>
    <m/>
  </r>
  <r>
    <n v="1"/>
    <s v="25 Department of County Human Services"/>
    <x v="1"/>
    <s v="220300 DCHS IDD Services for Adults"/>
    <s v="G25 0146 04 AD48 DD SE 48 - Adult Services"/>
    <m/>
    <m/>
    <m/>
    <m/>
    <x v="0"/>
    <s v="MOLVER L "/>
    <s v="#6GB6D8 "/>
    <m/>
    <d v="2019-07-18T00:00:00"/>
    <m/>
    <m/>
    <d v="2019-07-19T00:00:00"/>
    <m/>
    <n v="2"/>
    <m/>
    <m/>
  </r>
  <r>
    <n v="1"/>
    <s v="25 Department of County Human Services"/>
    <x v="1"/>
    <s v="220300 DCHS IDD Services for Adults"/>
    <s v="G25 0146 04 AD48 DD SE 48 - Adult Services"/>
    <m/>
    <m/>
    <m/>
    <m/>
    <x v="0"/>
    <s v="MOLVER L "/>
    <s v="#6J8FVM "/>
    <m/>
    <d v="2019-07-24T00:00:00"/>
    <m/>
    <m/>
    <d v="2019-07-24T00:00:00"/>
    <m/>
    <n v="1"/>
    <m/>
    <m/>
  </r>
  <r>
    <n v="1"/>
    <s v="25 Department of County Human Services"/>
    <x v="1"/>
    <s v="210300 DCHS ADVSD Adult Care Home"/>
    <s v="G25 0190 11 AHXIX Title XIX - ACHP"/>
    <m/>
    <m/>
    <m/>
    <m/>
    <x v="0"/>
    <s v="MONROE J "/>
    <s v="#68JZS3 "/>
    <m/>
    <d v="2019-07-01T00:00:00"/>
    <m/>
    <m/>
    <d v="2019-07-01T00:00:00"/>
    <m/>
    <n v="1"/>
    <m/>
    <m/>
  </r>
  <r>
    <n v="1"/>
    <s v="25 Department of County Human Services"/>
    <x v="1"/>
    <s v="210300 DCHS ADVSD Adult Care Home"/>
    <s v="G25 0190 11 AHXIX Title XIX - ACHP"/>
    <m/>
    <m/>
    <m/>
    <m/>
    <x v="0"/>
    <s v="MONROE J "/>
    <s v="#6BRV2K "/>
    <m/>
    <d v="2019-07-08T00:00:00"/>
    <m/>
    <m/>
    <d v="2019-07-08T00:00:00"/>
    <m/>
    <n v="1"/>
    <m/>
    <m/>
  </r>
  <r>
    <n v="1"/>
    <s v="25 Department of County Human Services"/>
    <x v="1"/>
    <s v="210300 DCHS ADVSD Adult Care Home"/>
    <s v="G25 0190 11 AHXIX Title XIX - ACHP"/>
    <m/>
    <m/>
    <m/>
    <m/>
    <x v="0"/>
    <s v="MONROE J "/>
    <s v="#6CHF9L "/>
    <m/>
    <d v="2019-07-10T00:00:00"/>
    <m/>
    <m/>
    <d v="2019-07-10T00:00:00"/>
    <m/>
    <n v="1"/>
    <m/>
    <m/>
  </r>
  <r>
    <n v="1"/>
    <s v="25 Department of County Human Services"/>
    <x v="1"/>
    <s v="210300 DCHS ADVSD Adult Care Home"/>
    <s v="G25 0190 11 AHXIX Title XIX - ACHP"/>
    <m/>
    <m/>
    <m/>
    <m/>
    <x v="0"/>
    <s v="MONROE J "/>
    <s v="#69BVZG "/>
    <m/>
    <d v="2019-07-03T00:00:00"/>
    <m/>
    <m/>
    <d v="2019-07-03T00:00:00"/>
    <m/>
    <n v="1"/>
    <m/>
    <m/>
  </r>
  <r>
    <n v="1"/>
    <s v="25 Department of County Human Services"/>
    <x v="1"/>
    <s v="210300 DCHS ADVSD Adult Care Home"/>
    <s v="G25 0190 11 AHXIX Title XIX - ACHP"/>
    <m/>
    <m/>
    <m/>
    <m/>
    <x v="0"/>
    <s v="MONROE J "/>
    <s v="#6F4TGJ "/>
    <m/>
    <d v="2019-07-15T00:00:00"/>
    <m/>
    <m/>
    <d v="2019-07-15T00:00:00"/>
    <m/>
    <n v="1"/>
    <m/>
    <m/>
  </r>
  <r>
    <n v="1"/>
    <s v="25 Department of County Human Services"/>
    <x v="1"/>
    <s v="210300 DCHS ADVSD Adult Care Home"/>
    <s v="G25 0190 11 AHXIX Title XIX - ACHP"/>
    <m/>
    <m/>
    <m/>
    <m/>
    <x v="0"/>
    <s v="MONROE J "/>
    <s v="#6JK021 "/>
    <m/>
    <d v="2019-07-25T00:00:00"/>
    <m/>
    <m/>
    <d v="2019-07-25T00:00:00"/>
    <m/>
    <n v="1"/>
    <m/>
    <m/>
  </r>
  <r>
    <n v="1"/>
    <s v="25 Department of County Human Services"/>
    <x v="1"/>
    <s v="210300 DCHS ADVSD Adult Care Home"/>
    <s v="G25 0190 11 AHXIX Title XIX - ACHP"/>
    <m/>
    <m/>
    <m/>
    <m/>
    <x v="0"/>
    <s v="MONROE J "/>
    <s v="#6LHKQL "/>
    <m/>
    <d v="2019-07-31T00:00:00"/>
    <m/>
    <m/>
    <d v="2019-07-31T00:00:00"/>
    <m/>
    <n v="1"/>
    <m/>
    <m/>
  </r>
  <r>
    <n v="1"/>
    <s v="25 Department of County Human Services"/>
    <x v="1"/>
    <s v="220300 DCHS IDD Services for Adults"/>
    <s v="G25 0146 04 AD48 DD SE 48 - Adult Services"/>
    <m/>
    <m/>
    <m/>
    <m/>
    <x v="0"/>
    <s v="O'CONNOR H "/>
    <s v="#6HWT7G "/>
    <m/>
    <d v="2019-07-23T00:00:00"/>
    <m/>
    <m/>
    <d v="2019-07-23T00:00:00"/>
    <m/>
    <n v="1"/>
    <m/>
    <m/>
  </r>
  <r>
    <n v="1"/>
    <s v="25 Department of County Human Services"/>
    <x v="1"/>
    <s v="220200 DCHS IDD Budget &amp; Operations"/>
    <s v="G25 0146 10 B48 DD SE 48 - Budget &amp; Operations"/>
    <m/>
    <m/>
    <m/>
    <m/>
    <x v="0"/>
    <s v="PEREZ M "/>
    <s v="#6HVHPR "/>
    <m/>
    <d v="2019-07-23T00:00:00"/>
    <m/>
    <m/>
    <d v="2019-07-23T00:00:00"/>
    <m/>
    <n v="1"/>
    <m/>
    <m/>
  </r>
  <r>
    <n v="1"/>
    <s v="25 Department of County Human Services"/>
    <x v="1"/>
    <s v="210300 DCHS ADVSD Adult Care Home"/>
    <s v="G25 0190 11 AHXIX Title XIX - ACHP"/>
    <m/>
    <m/>
    <m/>
    <m/>
    <x v="0"/>
    <s v="PETERS C "/>
    <s v="#64GMCP "/>
    <m/>
    <d v="2019-06-19T00:00:00"/>
    <m/>
    <m/>
    <d v="2019-06-20T00:00:00"/>
    <m/>
    <n v="2"/>
    <m/>
    <m/>
  </r>
  <r>
    <n v="1"/>
    <s v="25 Department of County Human Services"/>
    <x v="1"/>
    <s v="210300 DCHS ADVSD Adult Care Home"/>
    <s v="G25 0190 11 AHXIX Title XIX - ACHP"/>
    <m/>
    <m/>
    <m/>
    <m/>
    <x v="0"/>
    <s v="PETERS C "/>
    <s v="#68Z7GD "/>
    <m/>
    <d v="2019-07-02T00:00:00"/>
    <m/>
    <m/>
    <d v="2019-07-02T00:00:00"/>
    <m/>
    <n v="1"/>
    <m/>
    <m/>
  </r>
  <r>
    <n v="1"/>
    <s v="25 Department of County Human Services"/>
    <x v="1"/>
    <s v="210300 DCHS ADVSD Adult Care Home"/>
    <s v="G25 0190 11 AHXIX Title XIX - ACHP"/>
    <m/>
    <m/>
    <m/>
    <m/>
    <x v="0"/>
    <s v="PETERS C "/>
    <s v="#6HRY9N "/>
    <m/>
    <d v="2019-07-23T00:00:00"/>
    <m/>
    <m/>
    <d v="2019-07-23T00:00:00"/>
    <m/>
    <n v="1"/>
    <m/>
    <m/>
  </r>
  <r>
    <n v="1"/>
    <s v="25 Department of County Human Services"/>
    <x v="1"/>
    <s v="210300 DCHS ADVSD Adult Care Home"/>
    <s v="G25 0190 11 AHXIX Title XIX - ACHP"/>
    <m/>
    <m/>
    <m/>
    <m/>
    <x v="0"/>
    <s v="PETERS C "/>
    <s v="#6FWXFH "/>
    <m/>
    <d v="2019-07-17T00:00:00"/>
    <m/>
    <m/>
    <d v="2019-07-18T00:00:00"/>
    <m/>
    <n v="2"/>
    <m/>
    <m/>
  </r>
  <r>
    <n v="1"/>
    <s v="25 Department of County Human Services"/>
    <x v="1"/>
    <s v="210300 DCHS ADVSD Adult Care Home"/>
    <s v="G25 0190 11 AHXIX Title XIX - ACHP"/>
    <m/>
    <m/>
    <m/>
    <m/>
    <x v="0"/>
    <s v="PETERS C "/>
    <s v="#69CBS2 "/>
    <m/>
    <d v="2019-07-03T00:00:00"/>
    <m/>
    <m/>
    <d v="2019-07-03T00:00:00"/>
    <m/>
    <n v="1"/>
    <m/>
    <m/>
  </r>
  <r>
    <n v="1"/>
    <s v="25 Department of County Human Services"/>
    <x v="1"/>
    <s v="220300 DCHS IDD Services for Adults"/>
    <s v="G25 0146 05 ADGF DD Adult Services - General Fund"/>
    <m/>
    <m/>
    <m/>
    <m/>
    <x v="0"/>
    <s v="RAMIREZ R "/>
    <s v="#6J7Y13 "/>
    <m/>
    <d v="2019-07-24T00:00:00"/>
    <m/>
    <m/>
    <d v="2019-07-25T00:00:00"/>
    <m/>
    <n v="2"/>
    <m/>
    <m/>
  </r>
  <r>
    <n v="1"/>
    <s v="25 Department of County Human Services"/>
    <x v="1"/>
    <s v="220300 DCHS IDD Services for Adults"/>
    <s v="G25 0146 04 AD48 DD SE 48 - Adult Services"/>
    <m/>
    <m/>
    <m/>
    <m/>
    <x v="0"/>
    <s v="RICHARDSON N "/>
    <s v="#6G9NNN "/>
    <m/>
    <d v="2019-07-18T00:00:00"/>
    <m/>
    <m/>
    <d v="2019-07-19T00:00:00"/>
    <m/>
    <n v="2"/>
    <m/>
    <m/>
  </r>
  <r>
    <n v="1"/>
    <s v="25 Department of County Human Services"/>
    <x v="1"/>
    <s v="220300 DCHS IDD Services for Adults"/>
    <s v="G25 0146 04 AD48 DD SE 48 - Adult Services"/>
    <m/>
    <m/>
    <m/>
    <m/>
    <x v="0"/>
    <s v="RICHARDSON N "/>
    <s v="#6FLSYK "/>
    <m/>
    <d v="2019-07-16T00:00:00"/>
    <m/>
    <m/>
    <d v="2019-07-17T00:00:00"/>
    <m/>
    <n v="2"/>
    <m/>
    <m/>
  </r>
  <r>
    <n v="1"/>
    <s v="25 Department of County Human Services"/>
    <x v="1"/>
    <s v="220300 DCHS IDD Services for Adults"/>
    <s v="G25 0146 04 AD48 DD SE 48 - Adult Services"/>
    <m/>
    <m/>
    <m/>
    <m/>
    <x v="0"/>
    <s v="RICHARDSON N "/>
    <s v="#6JYRQX "/>
    <m/>
    <d v="2019-07-26T00:00:00"/>
    <m/>
    <m/>
    <d v="2019-07-26T00:00:00"/>
    <m/>
    <n v="1"/>
    <m/>
    <m/>
  </r>
  <r>
    <n v="1"/>
    <s v="25 Department of County Human Services"/>
    <x v="1"/>
    <s v="220300 DCHS IDD Services for Adults"/>
    <s v="G25 0146 04 AD48 DD SE 48 - Adult Services"/>
    <m/>
    <m/>
    <m/>
    <m/>
    <x v="0"/>
    <s v="RICHARDSON N "/>
    <s v="#6L6HYR "/>
    <m/>
    <d v="2019-07-30T00:00:00"/>
    <m/>
    <m/>
    <d v="2019-07-31T00:00:00"/>
    <m/>
    <n v="2"/>
    <m/>
    <m/>
  </r>
  <r>
    <n v="1"/>
    <s v="25 Department of County Human Services"/>
    <x v="1"/>
    <s v="220300 DCHS IDD Services for Adults"/>
    <s v="G25 0146 04 AD48 DD SE 48 - Adult Services"/>
    <m/>
    <m/>
    <m/>
    <m/>
    <x v="0"/>
    <s v="RICHARDSON N "/>
    <s v="#6JM537 "/>
    <m/>
    <d v="2019-07-25T00:00:00"/>
    <m/>
    <m/>
    <d v="2019-07-25T00:00:00"/>
    <m/>
    <n v="1"/>
    <m/>
    <m/>
  </r>
  <r>
    <n v="1"/>
    <s v="25 Department of County Human Services"/>
    <x v="1"/>
    <s v="220300 DCHS IDD Services for Adults"/>
    <s v="G25 0146 04 AD48 DD SE 48 - Adult Services"/>
    <m/>
    <m/>
    <m/>
    <m/>
    <x v="0"/>
    <s v="RICHARDSON N "/>
    <s v="#6J8703 "/>
    <m/>
    <d v="2019-07-24T00:00:00"/>
    <m/>
    <m/>
    <d v="2019-07-25T00:00:00"/>
    <m/>
    <n v="2"/>
    <m/>
    <m/>
  </r>
  <r>
    <n v="1"/>
    <s v="25 Department of County Human Services"/>
    <x v="1"/>
    <s v="220400 DCHS IDD Services for Children &amp; Young Adults"/>
    <s v="G25 0146 18 K48 DD SE 48 - Children &amp; Young Adult Services"/>
    <m/>
    <m/>
    <m/>
    <m/>
    <x v="0"/>
    <s v="RINELLA K "/>
    <s v="#6FXRMY "/>
    <m/>
    <d v="2019-07-17T00:00:00"/>
    <m/>
    <m/>
    <d v="2019-07-17T00:00:00"/>
    <m/>
    <n v="1"/>
    <m/>
    <m/>
  </r>
  <r>
    <n v="1"/>
    <s v="25 Department of County Human Services"/>
    <x v="1"/>
    <s v="220400 DCHS IDD Services for Children &amp; Young Adults"/>
    <s v="G25 0146 18 K48 DD SE 48 - Children &amp; Young Adult Services"/>
    <m/>
    <m/>
    <m/>
    <m/>
    <x v="0"/>
    <s v="RINELLA K "/>
    <s v="#6FJNF4 "/>
    <m/>
    <d v="2019-07-16T00:00:00"/>
    <m/>
    <m/>
    <d v="2019-07-17T00:00:00"/>
    <m/>
    <n v="2"/>
    <m/>
    <m/>
  </r>
  <r>
    <n v="1"/>
    <s v="25 Department of County Human Services"/>
    <x v="1"/>
    <s v="220400 DCHS IDD Services for Children &amp; Young Adults"/>
    <s v="G25 0146 18 K48 DD SE 48 - Children &amp; Young Adult Services"/>
    <m/>
    <m/>
    <m/>
    <m/>
    <x v="0"/>
    <s v="RINELLA K "/>
    <s v="#6KPGB2 "/>
    <m/>
    <d v="2019-07-29T00:00:00"/>
    <m/>
    <m/>
    <d v="2019-07-29T00:00:00"/>
    <m/>
    <n v="1"/>
    <m/>
    <m/>
  </r>
  <r>
    <n v="1"/>
    <s v="25 Department of County Human Services"/>
    <x v="1"/>
    <s v="210600 DCHS ADVSD Public Guardian/Conservator"/>
    <m/>
    <s v="M25 ADVSD PGGF Public Guardian CGF"/>
    <m/>
    <m/>
    <m/>
    <x v="0"/>
    <s v="ROSS L "/>
    <s v="#6FY78Q "/>
    <m/>
    <d v="2019-07-17T00:00:00"/>
    <m/>
    <m/>
    <d v="2019-07-17T00:00:00"/>
    <m/>
    <n v="1"/>
    <m/>
    <m/>
  </r>
  <r>
    <n v="1"/>
    <s v="25 Department of County Human Services"/>
    <x v="1"/>
    <s v="210600 DCHS ADVSD Public Guardian/Conservator"/>
    <m/>
    <s v="M25 ADVSD PGGF Public Guardian CGF"/>
    <m/>
    <m/>
    <m/>
    <x v="0"/>
    <s v="ROSS L "/>
    <s v="#6J6PG9 "/>
    <m/>
    <d v="2019-07-24T00:00:00"/>
    <m/>
    <m/>
    <d v="2019-07-24T00:00:00"/>
    <m/>
    <n v="1"/>
    <m/>
    <m/>
  </r>
  <r>
    <n v="1"/>
    <s v="25 Department of County Human Services"/>
    <x v="1"/>
    <s v="210600 DCHS ADVSD Public Guardian/Conservator"/>
    <m/>
    <s v="M25 ADVSD PGGF Public Guardian CGF"/>
    <m/>
    <m/>
    <m/>
    <x v="0"/>
    <s v="ROSS L "/>
    <s v="#6KPY10 "/>
    <m/>
    <d v="2019-07-29T00:00:00"/>
    <m/>
    <m/>
    <d v="2019-07-29T00:00:00"/>
    <m/>
    <n v="1"/>
    <m/>
    <m/>
  </r>
  <r>
    <n v="1"/>
    <s v="25 Department of County Human Services"/>
    <x v="1"/>
    <s v="210300 DCHS ADVSD Adult Care Home"/>
    <s v="G25 0190 10 AMXIX Title XIX - ACHP M"/>
    <m/>
    <m/>
    <m/>
    <m/>
    <x v="0"/>
    <s v="SCHMIDLIN J "/>
    <s v="#6CWHMM "/>
    <m/>
    <d v="2019-07-11T00:00:00"/>
    <m/>
    <m/>
    <d v="2019-07-11T00:00:00"/>
    <m/>
    <n v="1"/>
    <m/>
    <m/>
  </r>
  <r>
    <n v="1"/>
    <s v="25 Department of County Human Services"/>
    <x v="1"/>
    <s v="210207 DCHS ADVSD Advocacy &amp; Community Program Operations"/>
    <s v="G25 0190 28 CAGF Advocacy Program Operation - Admin - General Fund"/>
    <m/>
    <m/>
    <m/>
    <m/>
    <x v="0"/>
    <s v="SCHMIDT R "/>
    <s v="#6FK65C "/>
    <m/>
    <d v="2019-07-16T00:00:00"/>
    <m/>
    <m/>
    <d v="2019-07-17T00:00:00"/>
    <m/>
    <n v="2"/>
    <m/>
    <m/>
  </r>
  <r>
    <n v="1"/>
    <s v="25 Department of County Human Services"/>
    <x v="1"/>
    <s v="220300 DCHS IDD Services for Adults"/>
    <s v="G25 0146 05 ADGF DD Adult Services - General Fund"/>
    <m/>
    <m/>
    <m/>
    <m/>
    <x v="0"/>
    <s v="SCOVILL S "/>
    <s v="#6CKV52 "/>
    <m/>
    <d v="2019-07-10T00:00:00"/>
    <m/>
    <m/>
    <d v="2019-07-11T00:00:00"/>
    <m/>
    <n v="2"/>
    <m/>
    <m/>
  </r>
  <r>
    <n v="1"/>
    <s v="25 Department of County Human Services"/>
    <x v="1"/>
    <s v="233500 DCHS YFS Hsg Stabilization For Vulnerable Pop"/>
    <s v="G25 0163 01 AD EHA 19 - YFS - Administration (inactive)"/>
    <m/>
    <m/>
    <m/>
    <m/>
    <x v="0"/>
    <s v="SIMMONS B "/>
    <s v="#6L6D8C "/>
    <m/>
    <d v="2019-07-30T00:00:00"/>
    <m/>
    <m/>
    <d v="2019-07-30T00:00:00"/>
    <m/>
    <n v="1"/>
    <m/>
    <m/>
  </r>
  <r>
    <n v="1"/>
    <s v="25 Department of County Human Services"/>
    <x v="1"/>
    <s v="220400 DCHS IDD Services for Children &amp; Young Adults"/>
    <s v="G25 0146 18 K48 DD SE 48 - Children &amp; Young Adult Services"/>
    <m/>
    <m/>
    <m/>
    <m/>
    <x v="0"/>
    <s v="SLATER C "/>
    <s v="#6LK7RG "/>
    <m/>
    <d v="2019-07-31T00:00:00"/>
    <m/>
    <m/>
    <d v="2019-07-31T00:00:00"/>
    <m/>
    <n v="1"/>
    <m/>
    <m/>
  </r>
  <r>
    <n v="1"/>
    <s v="25 Department of County Human Services"/>
    <x v="1"/>
    <s v="210402 DCHS ADVSD Long Term Services &amp; Support - Mid"/>
    <s v="G25 0190 16 MCXIX Title XIX - LTSS Mid"/>
    <m/>
    <m/>
    <m/>
    <m/>
    <x v="0"/>
    <s v="STROEMEL S "/>
    <s v="#6C5BNJ "/>
    <m/>
    <d v="2019-07-09T00:00:00"/>
    <m/>
    <m/>
    <d v="2019-07-10T00:00:00"/>
    <m/>
    <n v="2"/>
    <m/>
    <m/>
  </r>
  <r>
    <n v="1"/>
    <s v="25 Department of County Human Services"/>
    <x v="1"/>
    <s v="220300 DCHS IDD Services for Adults"/>
    <s v="G25 0146 04 AD48 DD SE 48 - Adult Services"/>
    <m/>
    <m/>
    <m/>
    <m/>
    <x v="0"/>
    <s v="WILMART S "/>
    <s v="#6F4SPY "/>
    <m/>
    <d v="2019-07-15T00:00:00"/>
    <m/>
    <m/>
    <d v="2019-07-16T00:00:00"/>
    <m/>
    <n v="2"/>
    <m/>
    <m/>
  </r>
  <r>
    <n v="1"/>
    <s v="25 Department of County Human Services"/>
    <x v="1"/>
    <s v="233200 DCHS YFS Administration"/>
    <m/>
    <s v="M25 SCPCPS.CGF YFS Admin CGF"/>
    <m/>
    <m/>
    <m/>
    <x v="0"/>
    <s v="WOLFF L "/>
    <s v="#6FVLKG "/>
    <m/>
    <d v="2019-07-17T00:00:00"/>
    <m/>
    <m/>
    <d v="2019-07-17T00:00:00"/>
    <m/>
    <n v="1"/>
    <m/>
    <m/>
  </r>
  <r>
    <n v="2"/>
    <s v="25 Department of County Human Services"/>
    <x v="1"/>
    <s v="210600 DCHS ADVSD Public Guardian/Conservator"/>
    <m/>
    <s v="M25 ADVSD PGGF Public Guardian CGF"/>
    <m/>
    <m/>
    <m/>
    <x v="0"/>
    <s v="ARROYO JUAREZ C "/>
    <s v="#6R6WF4 "/>
    <m/>
    <d v="2019-08-14T00:00:00"/>
    <m/>
    <m/>
    <d v="2019-08-14T00:00:00"/>
    <m/>
    <n v="1"/>
    <m/>
    <m/>
  </r>
  <r>
    <n v="2"/>
    <s v="25 Department of County Human Services"/>
    <x v="1"/>
    <s v="210600 DCHS ADVSD Public Guardian/Conservator"/>
    <m/>
    <s v="M25 ADVSD PGGF Public Guardian CGF"/>
    <m/>
    <m/>
    <m/>
    <x v="0"/>
    <s v="ARROYO JUAREZ C "/>
    <s v="#6T2BDN "/>
    <m/>
    <d v="2019-08-20T00:00:00"/>
    <m/>
    <m/>
    <d v="2019-08-20T00:00:00"/>
    <m/>
    <n v="1"/>
    <m/>
    <m/>
  </r>
  <r>
    <n v="2"/>
    <s v="25 Department of County Human Services"/>
    <x v="1"/>
    <s v="210600 DCHS ADVSD Public Guardian/Conservator"/>
    <m/>
    <s v="M25 ADVSD PGGF Public Guardian CGF"/>
    <m/>
    <m/>
    <m/>
    <x v="0"/>
    <s v="ARROYO JUAREZ C "/>
    <s v="#6WQ2GY "/>
    <m/>
    <d v="2019-08-28T00:00:00"/>
    <m/>
    <m/>
    <d v="2019-08-28T00:00:00"/>
    <m/>
    <n v="1"/>
    <m/>
    <m/>
  </r>
  <r>
    <n v="2"/>
    <s v="25 Department of County Human Services"/>
    <x v="1"/>
    <s v="220300 DCHS IDD Services for Adults"/>
    <s v="G25 0146 05 ADGF DD Adult Services - General Fund"/>
    <m/>
    <m/>
    <m/>
    <m/>
    <x v="0"/>
    <s v="ATKINS A "/>
    <s v="#6SP75T "/>
    <m/>
    <d v="2019-08-19T00:00:00"/>
    <m/>
    <m/>
    <d v="2019-08-21T00:00:00"/>
    <m/>
    <n v="3"/>
    <m/>
    <m/>
  </r>
  <r>
    <n v="2"/>
    <s v="25 Department of County Human Services"/>
    <x v="1"/>
    <s v="220400 DCHS IDD Services for Children &amp; Young Adults"/>
    <s v="G25 0146 18 K48 DD SE 48 - Children &amp; Young Adult Services"/>
    <m/>
    <m/>
    <m/>
    <m/>
    <x v="0"/>
    <s v="BAILEY K "/>
    <s v="#6NHHN0 "/>
    <m/>
    <d v="2019-08-06T00:00:00"/>
    <m/>
    <m/>
    <d v="2019-08-07T00:00:00"/>
    <m/>
    <n v="2"/>
    <m/>
    <m/>
  </r>
  <r>
    <n v="2"/>
    <s v="25 Department of County Human Services"/>
    <x v="1"/>
    <s v="220400 DCHS IDD Services for Children &amp; Young Adults"/>
    <s v="G25 0146 18 K48 DD SE 48 - Children &amp; Young Adult Services"/>
    <m/>
    <m/>
    <m/>
    <m/>
    <x v="0"/>
    <s v="BAILEY K "/>
    <s v="#6QTS60 "/>
    <m/>
    <d v="2019-08-13T00:00:00"/>
    <m/>
    <m/>
    <d v="2019-08-14T00:00:00"/>
    <m/>
    <n v="2"/>
    <m/>
    <m/>
  </r>
  <r>
    <n v="2"/>
    <s v="25 Department of County Human Services"/>
    <x v="1"/>
    <s v="220400 DCHS IDD Services for Children &amp; Young Adults"/>
    <s v="G25 0146 18 K48 DD SE 48 - Children &amp; Young Adult Services"/>
    <m/>
    <m/>
    <m/>
    <m/>
    <x v="0"/>
    <s v="BAILEY K "/>
    <s v="#6T28RZ "/>
    <m/>
    <d v="2019-08-20T00:00:00"/>
    <m/>
    <m/>
    <d v="2019-08-20T00:00:00"/>
    <m/>
    <n v="1"/>
    <m/>
    <m/>
  </r>
  <r>
    <n v="2"/>
    <s v="25 Department of County Human Services"/>
    <x v="1"/>
    <s v="220400 DCHS IDD Services for Children &amp; Young Adults"/>
    <s v="G25 0146 18 K48 DD SE 48 - Children &amp; Young Adult Services"/>
    <m/>
    <m/>
    <m/>
    <m/>
    <x v="0"/>
    <s v="BAILEY K "/>
    <s v="#6X59ZJ "/>
    <m/>
    <d v="2019-08-29T00:00:00"/>
    <m/>
    <m/>
    <d v="2019-08-29T00:00:00"/>
    <m/>
    <n v="1"/>
    <m/>
    <m/>
  </r>
  <r>
    <n v="2"/>
    <s v="25 Department of County Human Services"/>
    <x v="1"/>
    <s v="220300 DCHS IDD Services for Adults"/>
    <s v="G25 0146 04 AD48 DD SE 48 - Adult Services"/>
    <m/>
    <m/>
    <m/>
    <m/>
    <x v="0"/>
    <s v="COHEN E "/>
    <s v="#6TH2Y3 "/>
    <m/>
    <d v="2019-08-21T00:00:00"/>
    <m/>
    <m/>
    <d v="2019-08-22T00:00:00"/>
    <m/>
    <n v="2"/>
    <m/>
    <m/>
  </r>
  <r>
    <n v="2"/>
    <s v="25 Department of County Human Services"/>
    <x v="1"/>
    <s v="220300 DCHS IDD Services for Adults"/>
    <s v="G25 0146 04 AD48 DD SE 48 - Adult Services"/>
    <m/>
    <m/>
    <m/>
    <m/>
    <x v="0"/>
    <s v="DANIELSON V "/>
    <s v="#6TRY0P "/>
    <m/>
    <d v="2019-08-22T00:00:00"/>
    <m/>
    <m/>
    <d v="2019-08-22T00:00:00"/>
    <m/>
    <n v="1"/>
    <m/>
    <m/>
  </r>
  <r>
    <n v="2"/>
    <s v="25 Department of County Human Services"/>
    <x v="1"/>
    <s v="210300 DCHS ADVSD Adult Care Home"/>
    <s v="G25 0190 11 AHXIX Title XIX - ACHP"/>
    <m/>
    <m/>
    <m/>
    <m/>
    <x v="0"/>
    <s v="DOVE E "/>
    <s v="#6KPRFV "/>
    <m/>
    <d v="2019-07-29T00:00:00"/>
    <m/>
    <m/>
    <d v="2019-07-29T00:00:00"/>
    <m/>
    <n v="1"/>
    <m/>
    <m/>
  </r>
  <r>
    <n v="2"/>
    <s v="25 Department of County Human Services"/>
    <x v="1"/>
    <s v="210300 DCHS ADVSD Adult Care Home"/>
    <s v="G25 0190 11 AHXIX Title XIX - ACHP"/>
    <m/>
    <m/>
    <m/>
    <m/>
    <x v="0"/>
    <s v="DOVE E "/>
    <s v="#6WSKDD "/>
    <m/>
    <d v="2019-08-28T00:00:00"/>
    <m/>
    <m/>
    <d v="2019-08-28T00:00:00"/>
    <m/>
    <n v="1"/>
    <m/>
    <m/>
  </r>
  <r>
    <n v="2"/>
    <s v="25 Department of County Human Services"/>
    <x v="1"/>
    <s v="210300 DCHS ADVSD Adult Care Home"/>
    <s v="G25 0190 11 AHXIX Title XIX - ACHP"/>
    <m/>
    <m/>
    <m/>
    <m/>
    <x v="0"/>
    <s v="DOVE E "/>
    <s v="#6X4LD2 "/>
    <m/>
    <d v="2019-08-29T00:00:00"/>
    <m/>
    <m/>
    <d v="2019-08-29T00:00:00"/>
    <m/>
    <n v="1"/>
    <m/>
    <m/>
  </r>
  <r>
    <n v="2"/>
    <s v="25 Department of County Human Services"/>
    <x v="1"/>
    <s v="233400 DCHS YFS Weatherization"/>
    <m/>
    <s v="M25 Weather.Split YFS Weatherization Split"/>
    <m/>
    <m/>
    <m/>
    <x v="0"/>
    <s v="FLORES J "/>
    <s v="#6R5M84 "/>
    <m/>
    <d v="2019-08-14T00:00:00"/>
    <m/>
    <m/>
    <d v="2019-08-15T00:00:00"/>
    <m/>
    <n v="2"/>
    <m/>
    <m/>
  </r>
  <r>
    <n v="2"/>
    <s v="25 Department of County Human Services"/>
    <x v="1"/>
    <s v="233400 DCHS YFS Weatherization"/>
    <m/>
    <s v="M25 Weather.Split YFS Weatherization Split"/>
    <m/>
    <m/>
    <m/>
    <x v="0"/>
    <s v="FLORES Y "/>
    <s v="#6R4BVG "/>
    <m/>
    <d v="2019-08-14T00:00:00"/>
    <m/>
    <m/>
    <d v="2019-08-14T00:00:00"/>
    <m/>
    <n v="1"/>
    <m/>
    <m/>
  </r>
  <r>
    <n v="2"/>
    <s v="25 Department of County Human Services"/>
    <x v="1"/>
    <s v="233400 DCHS YFS Weatherization"/>
    <m/>
    <s v="M25 Weather.Split YFS Weatherization Split"/>
    <m/>
    <m/>
    <m/>
    <x v="0"/>
    <s v="FLORES Y "/>
    <s v="#6RHRC8 "/>
    <m/>
    <d v="2019-08-15T00:00:00"/>
    <m/>
    <m/>
    <d v="2019-08-16T00:00:00"/>
    <m/>
    <n v="2"/>
    <m/>
    <m/>
  </r>
  <r>
    <n v="2"/>
    <s v="25 Department of County Human Services"/>
    <x v="1"/>
    <s v="220300 DCHS IDD Services for Adults"/>
    <s v="G25 0146 04 AD48 DD SE 48 - Adult Services"/>
    <m/>
    <m/>
    <m/>
    <m/>
    <x v="0"/>
    <s v="GISKO J "/>
    <s v="#6T0L40 "/>
    <m/>
    <d v="2019-08-20T00:00:00"/>
    <m/>
    <m/>
    <d v="2019-08-21T00:00:00"/>
    <m/>
    <n v="2"/>
    <m/>
    <m/>
  </r>
  <r>
    <n v="2"/>
    <s v="25 Department of County Human Services"/>
    <x v="1"/>
    <s v="210300 DCHS ADVSD Adult Care Home"/>
    <s v="G25 0190 10 AMXIX Title XIX - ACHP M"/>
    <m/>
    <m/>
    <m/>
    <m/>
    <x v="0"/>
    <s v="HENDERSON S "/>
    <s v="#6N41W0 "/>
    <m/>
    <d v="2019-08-05T00:00:00"/>
    <m/>
    <m/>
    <d v="2019-08-05T00:00:00"/>
    <m/>
    <n v="1"/>
    <m/>
    <m/>
  </r>
  <r>
    <n v="2"/>
    <s v="25 Department of County Human Services"/>
    <x v="1"/>
    <s v="210300 DCHS ADVSD Adult Care Home"/>
    <s v="G25 0190 10 AMXIX Title XIX - ACHP M"/>
    <m/>
    <m/>
    <m/>
    <m/>
    <x v="0"/>
    <s v="HENDERSON S "/>
    <s v="#6QT46X "/>
    <m/>
    <d v="2019-08-13T00:00:00"/>
    <m/>
    <m/>
    <d v="2019-08-14T00:00:00"/>
    <m/>
    <n v="2"/>
    <m/>
    <m/>
  </r>
  <r>
    <n v="2"/>
    <s v="25 Department of County Human Services"/>
    <x v="1"/>
    <s v="210300 DCHS ADVSD Adult Care Home"/>
    <s v="G25 0190 10 AMXIX Title XIX - ACHP M"/>
    <m/>
    <m/>
    <m/>
    <m/>
    <x v="0"/>
    <s v="HENDERSON S "/>
    <s v="#6T1V34 "/>
    <m/>
    <d v="2019-08-20T00:00:00"/>
    <m/>
    <m/>
    <d v="2019-08-20T00:00:00"/>
    <m/>
    <n v="1"/>
    <m/>
    <m/>
  </r>
  <r>
    <n v="2"/>
    <s v="25 Department of County Human Services"/>
    <x v="1"/>
    <s v="210300 DCHS ADVSD Adult Care Home"/>
    <s v="G25 0190 10 AMXIX Title XIX - ACHP M"/>
    <m/>
    <m/>
    <m/>
    <m/>
    <x v="0"/>
    <s v="HENDERSON S "/>
    <s v="#6X1L18 "/>
    <m/>
    <d v="2019-08-29T00:00:00"/>
    <m/>
    <m/>
    <d v="2019-08-30T00:00:00"/>
    <m/>
    <n v="2"/>
    <m/>
    <m/>
  </r>
  <r>
    <n v="2"/>
    <s v="25 Department of County Human Services"/>
    <x v="1"/>
    <s v="220400 DCHS IDD Services for Children &amp; Young Adults"/>
    <s v="G25 0146 18 K48 DD SE 48 - Children &amp; Young Adult Services"/>
    <m/>
    <m/>
    <m/>
    <m/>
    <x v="0"/>
    <s v="HERNANDEZ N "/>
    <s v="#6NMSWT "/>
    <m/>
    <d v="2019-08-06T00:00:00"/>
    <m/>
    <m/>
    <d v="2019-08-07T00:00:00"/>
    <m/>
    <n v="2"/>
    <m/>
    <m/>
  </r>
  <r>
    <n v="2"/>
    <s v="25 Department of County Human Services"/>
    <x v="1"/>
    <s v="220400 DCHS IDD Services for Children &amp; Young Adults"/>
    <s v="G25 0146 18 K48 DD SE 48 - Children &amp; Young Adult Services"/>
    <m/>
    <m/>
    <m/>
    <m/>
    <x v="0"/>
    <s v="HERNANDEZ VALDOVINOS N "/>
    <s v="#6R47PY "/>
    <m/>
    <d v="2019-08-14T00:00:00"/>
    <m/>
    <m/>
    <d v="2019-08-14T00:00:00"/>
    <m/>
    <n v="1"/>
    <m/>
    <m/>
  </r>
  <r>
    <n v="2"/>
    <s v="25 Department of County Human Services"/>
    <x v="1"/>
    <s v="220400 DCHS IDD Services for Children &amp; Young Adults"/>
    <s v="G25 0146 18 K48 DD SE 48 - Children &amp; Young Adult Services"/>
    <m/>
    <m/>
    <m/>
    <m/>
    <x v="0"/>
    <s v="HERNANDEZ VALDOVINOS N "/>
    <s v="#6TDXS6 "/>
    <m/>
    <d v="2019-08-20T00:00:00"/>
    <m/>
    <m/>
    <d v="2019-08-21T00:00:00"/>
    <m/>
    <n v="2"/>
    <m/>
    <m/>
  </r>
  <r>
    <n v="2"/>
    <s v="25 Department of County Human Services"/>
    <x v="1"/>
    <s v="220400 DCHS IDD Services for Children &amp; Young Adults"/>
    <s v="G25 0146 18 K48 DD SE 48 - Children &amp; Young Adult Services"/>
    <m/>
    <m/>
    <m/>
    <m/>
    <x v="0"/>
    <s v="HERNANDEZ VALDOVINOS N "/>
    <s v="#6SPVLV "/>
    <m/>
    <d v="2019-08-19T00:00:00"/>
    <m/>
    <m/>
    <d v="2019-08-19T00:00:00"/>
    <m/>
    <n v="1"/>
    <m/>
    <m/>
  </r>
  <r>
    <n v="2"/>
    <s v="25 Department of County Human Services"/>
    <x v="1"/>
    <s v="220400 DCHS IDD Services for Children &amp; Young Adults"/>
    <s v="G25 0146 18 K48 DD SE 48 - Children &amp; Young Adult Services"/>
    <m/>
    <m/>
    <m/>
    <m/>
    <x v="0"/>
    <s v="HERNANDEZ VALDOVINOS N "/>
    <s v="#6WJ87M "/>
    <m/>
    <d v="2019-08-27T00:00:00"/>
    <m/>
    <m/>
    <d v="2019-08-28T00:00:00"/>
    <m/>
    <n v="2"/>
    <m/>
    <m/>
  </r>
  <r>
    <n v="2"/>
    <s v="25 Department of County Human Services"/>
    <x v="1"/>
    <s v="220400 DCHS IDD Services for Children &amp; Young Adults"/>
    <s v="G25 0146 18 K48 DD SE 48 - Children &amp; Young Adult Services"/>
    <m/>
    <m/>
    <m/>
    <m/>
    <x v="0"/>
    <s v="JOHNSON R "/>
    <s v="#6WVL22 "/>
    <m/>
    <d v="2019-08-28T00:00:00"/>
    <m/>
    <m/>
    <d v="2019-08-29T00:00:00"/>
    <m/>
    <n v="2"/>
    <m/>
    <m/>
  </r>
  <r>
    <n v="2"/>
    <s v="25 Department of County Human Services"/>
    <x v="1"/>
    <s v="220300 DCHS IDD Services for Adults"/>
    <s v="G25 0146 04 AD48 DD SE 48 - Adult Services"/>
    <m/>
    <m/>
    <m/>
    <m/>
    <x v="0"/>
    <s v="JOSEPH A "/>
    <s v="#6NHRTR "/>
    <m/>
    <d v="2019-08-06T00:00:00"/>
    <m/>
    <m/>
    <d v="2019-08-08T00:00:00"/>
    <m/>
    <n v="3"/>
    <m/>
    <m/>
  </r>
  <r>
    <n v="2"/>
    <s v="25 Department of County Human Services"/>
    <x v="1"/>
    <s v="220300 DCHS IDD Services for Adults"/>
    <s v="G25 0146 04 AD48 DD SE 48 - Adult Services"/>
    <m/>
    <m/>
    <m/>
    <m/>
    <x v="0"/>
    <s v="JOSEPH A "/>
    <s v="#6R7743 "/>
    <m/>
    <d v="2019-08-14T00:00:00"/>
    <m/>
    <m/>
    <d v="2019-08-15T00:00:00"/>
    <m/>
    <n v="2"/>
    <m/>
    <m/>
  </r>
  <r>
    <n v="2"/>
    <s v="25 Department of County Human Services"/>
    <x v="1"/>
    <s v="220300 DCHS IDD Services for Adults"/>
    <s v="G25 0146 04 AD48 DD SE 48 - Adult Services"/>
    <m/>
    <m/>
    <m/>
    <m/>
    <x v="0"/>
    <s v="JOSEPH A "/>
    <s v="#6TKLQ2 "/>
    <m/>
    <d v="2019-08-21T00:00:00"/>
    <m/>
    <m/>
    <d v="2019-08-22T00:00:00"/>
    <m/>
    <n v="2"/>
    <m/>
    <m/>
  </r>
  <r>
    <n v="2"/>
    <s v="25 Department of County Human Services"/>
    <x v="1"/>
    <s v="220300 DCHS IDD Services for Adults"/>
    <s v="G25 0146 04 AD48 DD SE 48 - Adult Services"/>
    <m/>
    <m/>
    <m/>
    <m/>
    <x v="0"/>
    <s v="JOSEPH A "/>
    <s v="#6WFFQ1 "/>
    <m/>
    <d v="2019-08-27T00:00:00"/>
    <m/>
    <m/>
    <d v="2019-08-30T00:00:00"/>
    <m/>
    <n v="4"/>
    <m/>
    <m/>
  </r>
  <r>
    <n v="2"/>
    <s v="25 Department of County Human Services"/>
    <x v="1"/>
    <s v="220500 DCHS IDD Abuse Investigations"/>
    <s v="G25 0146 07 AT48 DD SE 48 - Abuse Investigation &amp; Monitoring"/>
    <m/>
    <m/>
    <m/>
    <m/>
    <x v="0"/>
    <s v="KARIM M "/>
    <s v="#6TG20J "/>
    <m/>
    <d v="2019-08-21T00:00:00"/>
    <m/>
    <m/>
    <d v="2019-08-21T00:00:00"/>
    <m/>
    <n v="1"/>
    <m/>
    <m/>
  </r>
  <r>
    <n v="2"/>
    <s v="25 Department of County Human Services"/>
    <x v="1"/>
    <s v="220400 DCHS IDD Services for Children &amp; Young Adults"/>
    <s v="G25 0146 18 K48 DD SE 48 - Children &amp; Young Adult Services"/>
    <m/>
    <m/>
    <m/>
    <m/>
    <x v="0"/>
    <s v="KROLLENBROCK A "/>
    <s v="#6WV97R "/>
    <m/>
    <d v="2019-08-28T00:00:00"/>
    <m/>
    <m/>
    <d v="2019-08-29T00:00:00"/>
    <m/>
    <n v="2"/>
    <m/>
    <m/>
  </r>
  <r>
    <n v="2"/>
    <s v="25 Department of County Human Services"/>
    <x v="1"/>
    <s v="220300 DCHS IDD Services for Adults"/>
    <s v="G25 0146 04 AD48 DD SE 48 - Adult Services"/>
    <m/>
    <m/>
    <m/>
    <m/>
    <x v="0"/>
    <s v="LAFARA C "/>
    <s v="#6R4JDV "/>
    <m/>
    <d v="2019-08-14T00:00:00"/>
    <m/>
    <m/>
    <d v="2019-08-14T00:00:00"/>
    <m/>
    <n v="1"/>
    <m/>
    <m/>
  </r>
  <r>
    <n v="2"/>
    <s v="25 Department of County Human Services"/>
    <x v="1"/>
    <s v="220300 DCHS IDD Services for Adults"/>
    <s v="G25 0146 04 AD48 DD SE 48 - Adult Services"/>
    <m/>
    <m/>
    <m/>
    <m/>
    <x v="0"/>
    <s v="LAWRENCE A "/>
    <s v="#6QK512 "/>
    <m/>
    <d v="2019-08-12T00:00:00"/>
    <m/>
    <m/>
    <d v="2019-08-14T00:00:00"/>
    <m/>
    <n v="3"/>
    <m/>
    <m/>
  </r>
  <r>
    <n v="2"/>
    <s v="25 Department of County Human Services"/>
    <x v="1"/>
    <s v="220300 DCHS IDD Services for Adults"/>
    <s v="G25 0146 04 AD48 DD SE 48 - Adult Services"/>
    <m/>
    <m/>
    <m/>
    <m/>
    <x v="0"/>
    <s v="LAWRENCE A "/>
    <s v="#6SVTHW "/>
    <m/>
    <d v="2019-08-19T00:00:00"/>
    <m/>
    <m/>
    <d v="2019-08-24T00:00:00"/>
    <m/>
    <n v="6"/>
    <m/>
    <m/>
  </r>
  <r>
    <n v="2"/>
    <s v="25 Department of County Human Services"/>
    <x v="1"/>
    <s v="220300 DCHS IDD Services for Adults"/>
    <s v="G25 0146 04 AD48 DD SE 48 - Adult Services"/>
    <m/>
    <m/>
    <m/>
    <m/>
    <x v="0"/>
    <s v="LAWRENCE A "/>
    <s v="#6R7K9M "/>
    <m/>
    <d v="2019-08-14T00:00:00"/>
    <m/>
    <m/>
    <d v="2019-08-15T00:00:00"/>
    <m/>
    <n v="2"/>
    <m/>
    <m/>
  </r>
  <r>
    <n v="2"/>
    <s v="25 Department of County Human Services"/>
    <x v="1"/>
    <s v="220300 DCHS IDD Services for Adults"/>
    <s v="G25 0146 04 AD48 DD SE 48 - Adult Services"/>
    <m/>
    <m/>
    <m/>
    <m/>
    <x v="0"/>
    <s v="LAWRENCE A "/>
    <s v="#6WG5KN "/>
    <m/>
    <d v="2019-08-27T00:00:00"/>
    <m/>
    <m/>
    <d v="2019-08-30T00:00:00"/>
    <m/>
    <n v="4"/>
    <m/>
    <m/>
  </r>
  <r>
    <n v="2"/>
    <s v="25 Department of County Human Services"/>
    <x v="1"/>
    <s v="220300 DCHS IDD Services for Adults"/>
    <s v="G25 0146 04 AD48 DD SE 48 - Adult Services"/>
    <m/>
    <m/>
    <m/>
    <m/>
    <x v="0"/>
    <s v="MADDEN D "/>
    <s v="#6TG3MR "/>
    <m/>
    <d v="2019-08-21T00:00:00"/>
    <m/>
    <m/>
    <d v="2019-08-21T00:00:00"/>
    <m/>
    <n v="1"/>
    <m/>
    <m/>
  </r>
  <r>
    <n v="2"/>
    <s v="25 Department of County Human Services"/>
    <x v="1"/>
    <s v="210207 DCHS ADVSD Advocacy &amp; Community Program Operations"/>
    <s v="G25 0190 28 CAGF Advocacy Program Operation - Admin - General Fund"/>
    <m/>
    <m/>
    <m/>
    <m/>
    <x v="0"/>
    <s v="MCNEILL L "/>
    <s v="#6TLLYM "/>
    <m/>
    <d v="2019-08-21T00:00:00"/>
    <m/>
    <m/>
    <d v="2019-08-23T00:00:00"/>
    <m/>
    <n v="3"/>
    <m/>
    <m/>
  </r>
  <r>
    <n v="2"/>
    <s v="25 Department of County Human Services"/>
    <x v="1"/>
    <s v="220300 DCHS IDD Services for Adults"/>
    <s v="G25 0146 04 AD48 DD SE 48 - Adult Services"/>
    <m/>
    <m/>
    <m/>
    <m/>
    <x v="0"/>
    <s v="MOLVER L "/>
    <s v="#6NYP8T "/>
    <m/>
    <d v="2019-08-07T00:00:00"/>
    <m/>
    <m/>
    <d v="2019-08-09T00:00:00"/>
    <m/>
    <n v="3"/>
    <m/>
    <m/>
  </r>
  <r>
    <n v="2"/>
    <s v="25 Department of County Human Services"/>
    <x v="1"/>
    <s v="220300 DCHS IDD Services for Adults"/>
    <s v="G25 0146 04 AD48 DD SE 48 - Adult Services"/>
    <m/>
    <m/>
    <m/>
    <m/>
    <x v="0"/>
    <s v="MOLVER L "/>
    <s v="#6TKNCL "/>
    <m/>
    <d v="2019-08-21T00:00:00"/>
    <m/>
    <m/>
    <d v="2019-08-21T00:00:00"/>
    <m/>
    <n v="1"/>
    <m/>
    <m/>
  </r>
  <r>
    <n v="2"/>
    <s v="25 Department of County Human Services"/>
    <x v="1"/>
    <s v="210300 DCHS ADVSD Adult Care Home"/>
    <s v="G25 0190 11 AHXIX Title XIX - ACHP"/>
    <m/>
    <m/>
    <m/>
    <m/>
    <x v="0"/>
    <s v="MONROE J "/>
    <s v="#6RJNWJ "/>
    <m/>
    <d v="2019-08-15T00:00:00"/>
    <m/>
    <m/>
    <d v="2019-08-15T00:00:00"/>
    <m/>
    <n v="1"/>
    <m/>
    <m/>
  </r>
  <r>
    <n v="2"/>
    <s v="25 Department of County Human Services"/>
    <x v="1"/>
    <s v="210300 DCHS ADVSD Adult Care Home"/>
    <s v="G25 0190 11 AHXIX Title XIX - ACHP"/>
    <m/>
    <m/>
    <m/>
    <m/>
    <x v="0"/>
    <s v="MONROE J "/>
    <s v="#6WR5SL "/>
    <m/>
    <d v="2019-08-28T00:00:00"/>
    <m/>
    <m/>
    <d v="2019-08-28T00:00:00"/>
    <m/>
    <n v="1"/>
    <m/>
    <m/>
  </r>
  <r>
    <n v="2"/>
    <s v="25 Department of County Human Services"/>
    <x v="1"/>
    <s v="220300 DCHS IDD Services for Adults"/>
    <s v="G25 0146 04 AD48 DD SE 48 - Adult Services"/>
    <m/>
    <m/>
    <m/>
    <m/>
    <x v="0"/>
    <s v="O'CONNOR H "/>
    <s v="#6WQ340 "/>
    <m/>
    <d v="2019-08-28T00:00:00"/>
    <m/>
    <m/>
    <d v="2019-08-28T00:00:00"/>
    <m/>
    <n v="1"/>
    <m/>
    <m/>
  </r>
  <r>
    <n v="2"/>
    <s v="25 Department of County Human Services"/>
    <x v="1"/>
    <s v="220300 DCHS IDD Services for Adults"/>
    <s v="G25 0146 04 AD48 DD SE 48 - Adult Services"/>
    <m/>
    <m/>
    <m/>
    <m/>
    <x v="0"/>
    <s v="O'CONNOR H "/>
    <s v="#6RN02Z "/>
    <m/>
    <d v="2019-08-15T00:00:00"/>
    <m/>
    <m/>
    <d v="2019-08-15T00:00:00"/>
    <m/>
    <n v="1"/>
    <m/>
    <m/>
  </r>
  <r>
    <n v="2"/>
    <s v="25 Department of County Human Services"/>
    <x v="1"/>
    <s v="220400 DCHS IDD Services for Children &amp; Young Adults"/>
    <s v="G25 0146 18 K48 DD SE 48 - Children &amp; Young Adult Services"/>
    <m/>
    <m/>
    <m/>
    <m/>
    <x v="0"/>
    <s v="OKALANI A "/>
    <s v="#6RHV29 "/>
    <m/>
    <d v="2019-08-14T00:00:00"/>
    <m/>
    <m/>
    <d v="2019-08-15T00:00:00"/>
    <m/>
    <n v="2"/>
    <m/>
    <m/>
  </r>
  <r>
    <n v="2"/>
    <s v="25 Department of County Human Services"/>
    <x v="1"/>
    <s v="210300 DCHS ADVSD Adult Care Home"/>
    <s v="G25 0190 11 AHXIX Title XIX - ACHP"/>
    <m/>
    <m/>
    <m/>
    <m/>
    <x v="0"/>
    <s v="PETERS C "/>
    <s v="#6PBS89 "/>
    <m/>
    <d v="2019-08-08T00:00:00"/>
    <m/>
    <m/>
    <d v="2019-08-09T00:00:00"/>
    <m/>
    <n v="2"/>
    <m/>
    <m/>
  </r>
  <r>
    <n v="2"/>
    <s v="25 Department of County Human Services"/>
    <x v="1"/>
    <s v="210300 DCHS ADVSD Adult Care Home"/>
    <s v="G25 0190 11 AHXIX Title XIX - ACHP"/>
    <m/>
    <m/>
    <m/>
    <m/>
    <x v="0"/>
    <s v="PETERS C "/>
    <s v="#6WRTQ3 "/>
    <m/>
    <d v="2019-08-28T00:00:00"/>
    <m/>
    <m/>
    <d v="2019-08-28T00:00:00"/>
    <m/>
    <n v="1"/>
    <m/>
    <m/>
  </r>
  <r>
    <n v="2"/>
    <s v="25 Department of County Human Services"/>
    <x v="1"/>
    <s v="220300 DCHS IDD Services for Adults"/>
    <s v="G25 0146 05 ADGF DD Adult Services - General Fund"/>
    <m/>
    <m/>
    <m/>
    <m/>
    <x v="0"/>
    <s v="RAMIREZ R "/>
    <s v="#6P7RGZ "/>
    <m/>
    <d v="2019-08-08T00:00:00"/>
    <m/>
    <m/>
    <d v="2019-08-09T00:00:00"/>
    <m/>
    <n v="2"/>
    <m/>
    <m/>
  </r>
  <r>
    <n v="2"/>
    <s v="25 Department of County Human Services"/>
    <x v="1"/>
    <s v="220300 DCHS IDD Services for Adults"/>
    <s v="G25 0146 05 ADGF DD Adult Services - General Fund"/>
    <m/>
    <m/>
    <m/>
    <m/>
    <x v="0"/>
    <s v="RAMIREZ R "/>
    <s v="#6QV1FC "/>
    <m/>
    <d v="2019-08-13T00:00:00"/>
    <m/>
    <m/>
    <d v="2019-08-14T00:00:00"/>
    <m/>
    <n v="2"/>
    <m/>
    <m/>
  </r>
  <r>
    <n v="2"/>
    <s v="25 Department of County Human Services"/>
    <x v="1"/>
    <s v="220300 DCHS IDD Services for Adults"/>
    <s v="G25 0146 05 ADGF DD Adult Services - General Fund"/>
    <m/>
    <m/>
    <m/>
    <m/>
    <x v="0"/>
    <s v="RAMIREZ R "/>
    <s v="#6T3H98 "/>
    <m/>
    <d v="2019-08-20T00:00:00"/>
    <m/>
    <m/>
    <d v="2019-08-21T00:00:00"/>
    <m/>
    <n v="2"/>
    <m/>
    <m/>
  </r>
  <r>
    <n v="2"/>
    <s v="25 Department of County Human Services"/>
    <x v="1"/>
    <s v="220300 DCHS IDD Services for Adults"/>
    <s v="G25 0146 05 ADGF DD Adult Services - General Fund"/>
    <m/>
    <m/>
    <m/>
    <m/>
    <x v="0"/>
    <s v="RAMIREZ R "/>
    <s v="#6WPFRJ "/>
    <m/>
    <d v="2019-08-28T00:00:00"/>
    <m/>
    <m/>
    <d v="2019-08-28T00:00:00"/>
    <m/>
    <n v="1"/>
    <m/>
    <m/>
  </r>
  <r>
    <n v="2"/>
    <s v="25 Department of County Human Services"/>
    <x v="1"/>
    <s v="220400 DCHS IDD Services for Children &amp; Young Adults"/>
    <s v="G25 0146 18 K48 DD SE 48 - Children &amp; Young Adult Services"/>
    <m/>
    <m/>
    <m/>
    <m/>
    <x v="0"/>
    <s v="RINELLA K "/>
    <s v="#6NW6KZ "/>
    <m/>
    <d v="2019-08-07T00:00:00"/>
    <m/>
    <m/>
    <d v="2019-08-07T00:00:00"/>
    <m/>
    <n v="1"/>
    <m/>
    <m/>
  </r>
  <r>
    <n v="2"/>
    <s v="25 Department of County Human Services"/>
    <x v="1"/>
    <s v="220400 DCHS IDD Services for Children &amp; Young Adults"/>
    <s v="G25 0146 18 K48 DD SE 48 - Children &amp; Young Adult Services"/>
    <m/>
    <m/>
    <m/>
    <m/>
    <x v="0"/>
    <s v="RINELLA K "/>
    <s v="#6N5VZK "/>
    <m/>
    <d v="2019-08-05T00:00:00"/>
    <m/>
    <m/>
    <d v="2019-08-05T00:00:00"/>
    <m/>
    <n v="1"/>
    <m/>
    <m/>
  </r>
  <r>
    <n v="2"/>
    <s v="25 Department of County Human Services"/>
    <x v="1"/>
    <s v="220400 DCHS IDD Services for Children &amp; Young Adults"/>
    <s v="G25 0146 18 K48 DD SE 48 - Children &amp; Young Adult Services"/>
    <m/>
    <m/>
    <m/>
    <m/>
    <x v="0"/>
    <s v="RINELLA K "/>
    <s v="#6R6T4M "/>
    <m/>
    <d v="2019-08-14T00:00:00"/>
    <m/>
    <m/>
    <d v="2019-08-14T00:00:00"/>
    <m/>
    <n v="1"/>
    <m/>
    <m/>
  </r>
  <r>
    <n v="2"/>
    <s v="25 Department of County Human Services"/>
    <x v="1"/>
    <s v="220400 DCHS IDD Services for Children &amp; Young Adults"/>
    <s v="G25 0146 18 K48 DD SE 48 - Children &amp; Young Adult Services"/>
    <m/>
    <m/>
    <m/>
    <m/>
    <x v="0"/>
    <s v="RINELLA K "/>
    <s v="#6RHJSN "/>
    <m/>
    <d v="2019-08-15T00:00:00"/>
    <m/>
    <m/>
    <d v="2019-08-15T00:00:00"/>
    <m/>
    <n v="1"/>
    <m/>
    <m/>
  </r>
  <r>
    <n v="2"/>
    <s v="25 Department of County Human Services"/>
    <x v="1"/>
    <s v="220400 DCHS IDD Services for Children &amp; Young Adults"/>
    <s v="G25 0146 18 K48 DD SE 48 - Children &amp; Young Adult Services"/>
    <m/>
    <m/>
    <m/>
    <m/>
    <x v="0"/>
    <s v="RINELLA K "/>
    <s v="#6THQHR "/>
    <m/>
    <d v="2019-08-21T00:00:00"/>
    <m/>
    <m/>
    <d v="2019-08-21T00:00:00"/>
    <m/>
    <n v="1"/>
    <m/>
    <m/>
  </r>
  <r>
    <n v="2"/>
    <s v="25 Department of County Human Services"/>
    <x v="1"/>
    <s v="220400 DCHS IDD Services for Children &amp; Young Adults"/>
    <s v="G25 0146 18 K48 DD SE 48 - Children &amp; Young Adult Services"/>
    <m/>
    <m/>
    <m/>
    <m/>
    <x v="0"/>
    <s v="RINELLA K "/>
    <s v="#6TW74Y "/>
    <m/>
    <d v="2019-08-22T00:00:00"/>
    <m/>
    <m/>
    <d v="2019-08-22T00:00:00"/>
    <m/>
    <n v="1"/>
    <m/>
    <m/>
  </r>
  <r>
    <n v="2"/>
    <s v="25 Department of County Human Services"/>
    <x v="1"/>
    <s v="220400 DCHS IDD Services for Children &amp; Young Adults"/>
    <s v="G25 0146 18 K48 DD SE 48 - Children &amp; Young Adult Services"/>
    <m/>
    <m/>
    <m/>
    <m/>
    <x v="0"/>
    <s v="RINELLA K "/>
    <s v="#6WH5GQ "/>
    <m/>
    <d v="2019-08-27T00:00:00"/>
    <m/>
    <m/>
    <d v="2019-08-27T00:00:00"/>
    <m/>
    <n v="1"/>
    <m/>
    <m/>
  </r>
  <r>
    <n v="2"/>
    <s v="25 Department of County Human Services"/>
    <x v="1"/>
    <s v="210600 DCHS ADVSD Public Guardian/Conservator"/>
    <m/>
    <s v="M25 ADVSD PGGF Public Guardian CGF"/>
    <m/>
    <m/>
    <m/>
    <x v="0"/>
    <s v="ROSS L "/>
    <s v="#6R4J90 "/>
    <m/>
    <d v="2019-08-14T00:00:00"/>
    <m/>
    <m/>
    <d v="2019-08-14T00:00:00"/>
    <m/>
    <n v="1"/>
    <m/>
    <m/>
  </r>
  <r>
    <n v="2"/>
    <s v="25 Department of County Human Services"/>
    <x v="1"/>
    <s v="210207 DCHS ADVSD Advocacy &amp; Community Program Operations"/>
    <s v="G25 0190 28 CAGF Advocacy Program Operation - Admin - General Fund"/>
    <m/>
    <m/>
    <m/>
    <m/>
    <x v="0"/>
    <s v="SCHMIDT R "/>
    <s v="#6XRZZZ "/>
    <m/>
    <d v="2019-08-31T00:00:00"/>
    <m/>
    <m/>
    <d v="2019-09-01T00:00:00"/>
    <m/>
    <n v="2"/>
    <m/>
    <m/>
  </r>
  <r>
    <n v="2"/>
    <s v="25 Department of County Human Services"/>
    <x v="1"/>
    <s v="220500 DCHS IDD Abuse Investigations"/>
    <s v="G25 0148 01 AT55 DD SE 55 - Abuse Investigation &amp; Monitoring"/>
    <m/>
    <m/>
    <m/>
    <m/>
    <x v="0"/>
    <s v="SROUFE J "/>
    <s v="#6NG147 "/>
    <m/>
    <d v="2019-08-06T00:00:00"/>
    <m/>
    <m/>
    <d v="2019-08-06T00:00:00"/>
    <m/>
    <n v="1"/>
    <m/>
    <m/>
  </r>
  <r>
    <n v="4"/>
    <s v="25 Department of County Human Services"/>
    <x v="1"/>
    <s v="220300 DCHS IDD Services for Adults"/>
    <s v="G25 0146 04 AD48 DD SE 48 - Adult Services"/>
    <m/>
    <m/>
    <m/>
    <m/>
    <x v="0"/>
    <s v="AGUINAGA A "/>
    <s v="#760MY3 "/>
    <m/>
    <d v="2019-09-26T00:00:00"/>
    <m/>
    <m/>
    <d v="2019-09-26T00:00:00"/>
    <m/>
    <n v="1"/>
    <m/>
    <m/>
  </r>
  <r>
    <n v="4"/>
    <s v="25 Department of County Human Services"/>
    <x v="1"/>
    <s v="210600 DCHS ADVSD Public Guardian/Conservator"/>
    <m/>
    <s v="M25 ADVSD PGGF Public Guardian CGF"/>
    <m/>
    <m/>
    <m/>
    <x v="0"/>
    <s v="ARROYO JUAREZ C "/>
    <s v="#6YRV9K "/>
    <m/>
    <d v="2019-09-04T00:00:00"/>
    <m/>
    <m/>
    <d v="2019-09-05T00:00:00"/>
    <m/>
    <n v="2"/>
    <m/>
    <m/>
  </r>
  <r>
    <n v="4"/>
    <s v="25 Department of County Human Services"/>
    <x v="1"/>
    <s v="210600 DCHS ADVSD Public Guardian/Conservator"/>
    <m/>
    <s v="M25 ADVSD PGGF Public Guardian CGF"/>
    <m/>
    <m/>
    <m/>
    <x v="0"/>
    <s v="ARROYO JUAREZ C "/>
    <s v="#6Z44MM "/>
    <m/>
    <d v="2019-09-05T00:00:00"/>
    <m/>
    <m/>
    <d v="2019-09-05T00:00:00"/>
    <m/>
    <n v="1"/>
    <m/>
    <m/>
  </r>
  <r>
    <n v="4"/>
    <s v="25 Department of County Human Services"/>
    <x v="1"/>
    <s v="220300 DCHS IDD Services for Adults"/>
    <s v="G25 0146 05 ADGF DD Adult Services - General Fund"/>
    <m/>
    <m/>
    <m/>
    <m/>
    <x v="0"/>
    <s v="ATKINS A "/>
    <s v="#73003W "/>
    <m/>
    <d v="2019-09-17T00:00:00"/>
    <m/>
    <m/>
    <d v="2019-09-18T00:00:00"/>
    <m/>
    <n v="2"/>
    <m/>
    <m/>
  </r>
  <r>
    <n v="4"/>
    <s v="25 Department of County Human Services"/>
    <x v="1"/>
    <s v="220400 DCHS IDD Services for Children &amp; Young Adults"/>
    <s v="G25 0146 18 K48 DD SE 48 - Children &amp; Young Adult Services"/>
    <m/>
    <m/>
    <m/>
    <m/>
    <x v="0"/>
    <s v="BAILEY K "/>
    <s v="#71XP30 "/>
    <m/>
    <d v="2019-09-13T00:00:00"/>
    <m/>
    <m/>
    <d v="2019-09-13T00:00:00"/>
    <m/>
    <n v="1"/>
    <m/>
    <m/>
  </r>
  <r>
    <n v="4"/>
    <s v="25 Department of County Human Services"/>
    <x v="1"/>
    <s v="220400 DCHS IDD Services for Children &amp; Young Adults"/>
    <s v="G25 0146 18 K48 DD SE 48 - Children &amp; Young Adult Services"/>
    <m/>
    <m/>
    <m/>
    <m/>
    <x v="0"/>
    <s v="BAILEY K "/>
    <s v="#73BS9W "/>
    <m/>
    <d v="2019-09-18T00:00:00"/>
    <m/>
    <m/>
    <d v="2019-09-18T00:00:00"/>
    <m/>
    <n v="1"/>
    <m/>
    <m/>
  </r>
  <r>
    <n v="4"/>
    <s v="25 Department of County Human Services"/>
    <x v="1"/>
    <s v="220400 DCHS IDD Services for Children &amp; Young Adults"/>
    <s v="G25 0146 18 K48 DD SE 48 - Children &amp; Young Adult Services"/>
    <m/>
    <m/>
    <m/>
    <m/>
    <x v="0"/>
    <s v="BAILEY K "/>
    <s v="#74ZCVT "/>
    <m/>
    <d v="2019-09-23T00:00:00"/>
    <m/>
    <m/>
    <d v="2019-09-24T00:00:00"/>
    <m/>
    <n v="2"/>
    <m/>
    <m/>
  </r>
  <r>
    <n v="4"/>
    <s v="25 Department of County Human Services"/>
    <x v="1"/>
    <s v="220400 DCHS IDD Services for Children &amp; Young Adults"/>
    <s v="G25 0146 18 K48 DD SE 48 - Children &amp; Young Adult Services"/>
    <m/>
    <m/>
    <m/>
    <m/>
    <x v="0"/>
    <s v="BAILEY K "/>
    <s v="#75DT5F "/>
    <m/>
    <d v="2019-09-24T00:00:00"/>
    <m/>
    <m/>
    <d v="2019-09-25T00:00:00"/>
    <m/>
    <n v="2"/>
    <m/>
    <m/>
  </r>
  <r>
    <n v="4"/>
    <s v="25 Department of County Human Services"/>
    <x v="1"/>
    <s v="220400 DCHS IDD Services for Children &amp; Young Adults"/>
    <s v="G25 0146 18 K48 DD SE 48 - Children &amp; Young Adult Services"/>
    <m/>
    <m/>
    <m/>
    <m/>
    <x v="0"/>
    <s v="BAILEY K "/>
    <s v="#77RWYK "/>
    <m/>
    <d v="2019-10-01T00:00:00"/>
    <m/>
    <m/>
    <d v="2019-10-02T00:00:00"/>
    <m/>
    <n v="2"/>
    <m/>
    <m/>
  </r>
  <r>
    <n v="4"/>
    <s v="25 Department of County Human Services"/>
    <x v="1"/>
    <s v="220400 DCHS IDD Services for Children &amp; Young Adults"/>
    <s v="G25 0146 18 K48 DD SE 48 - Children &amp; Young Adult Services"/>
    <m/>
    <m/>
    <m/>
    <m/>
    <x v="0"/>
    <s v="BECK G "/>
    <s v="#71C1SY "/>
    <m/>
    <d v="2019-09-12T00:00:00"/>
    <m/>
    <m/>
    <d v="2019-09-13T00:00:00"/>
    <m/>
    <n v="2"/>
    <m/>
    <m/>
  </r>
  <r>
    <n v="4"/>
    <s v="25 Department of County Human Services"/>
    <x v="1"/>
    <s v="220300 DCHS IDD Services for Adults"/>
    <s v="G25 0146 04 AD48 DD SE 48 - Adult Services"/>
    <m/>
    <m/>
    <m/>
    <m/>
    <x v="0"/>
    <s v="COHEN E "/>
    <s v="#70FWV4 "/>
    <m/>
    <d v="2019-09-09T00:00:00"/>
    <m/>
    <m/>
    <d v="2019-09-11T00:00:00"/>
    <m/>
    <n v="3"/>
    <m/>
    <m/>
  </r>
  <r>
    <n v="4"/>
    <s v="25 Department of County Human Services"/>
    <x v="1"/>
    <s v="220300 DCHS IDD Services for Adults"/>
    <s v="G25 0146 04 AD48 DD SE 48 - Adult Services"/>
    <m/>
    <m/>
    <m/>
    <m/>
    <x v="0"/>
    <s v="COHEN E "/>
    <s v="#71FCYK "/>
    <m/>
    <d v="2019-09-12T00:00:00"/>
    <m/>
    <m/>
    <d v="2019-09-12T00:00:00"/>
    <m/>
    <n v="1"/>
    <m/>
    <m/>
  </r>
  <r>
    <n v="4"/>
    <s v="25 Department of County Human Services"/>
    <x v="1"/>
    <s v="210405 DCHS ADVSD Long Term Services &amp; Support - West"/>
    <m/>
    <m/>
    <m/>
    <m/>
    <m/>
    <x v="0"/>
    <s v="DELAPAZ L "/>
    <s v="#70RQ60 "/>
    <m/>
    <d v="2019-09-10T00:00:00"/>
    <m/>
    <m/>
    <d v="2019-09-12T00:00:00"/>
    <m/>
    <n v="3"/>
    <m/>
    <m/>
  </r>
  <r>
    <n v="4"/>
    <s v="25 Department of County Human Services"/>
    <x v="1"/>
    <s v="210405 DCHS ADVSD Long Term Services &amp; Support - West"/>
    <m/>
    <m/>
    <m/>
    <m/>
    <m/>
    <x v="0"/>
    <s v="DELAPAZ L "/>
    <s v="#77Z6DR "/>
    <m/>
    <d v="2019-10-02T00:00:00"/>
    <m/>
    <m/>
    <d v="2019-10-03T00:00:00"/>
    <m/>
    <n v="2"/>
    <m/>
    <m/>
  </r>
  <r>
    <n v="4"/>
    <s v="25 Department of County Human Services"/>
    <x v="1"/>
    <s v="210300 DCHS ADVSD Adult Care Home"/>
    <s v="G25 0190 11 AHXIX Title XIX - ACHP"/>
    <m/>
    <m/>
    <m/>
    <m/>
    <x v="0"/>
    <s v="DOVE E "/>
    <s v="#77MB7B "/>
    <m/>
    <d v="2019-10-01T00:00:00"/>
    <m/>
    <m/>
    <d v="2019-10-01T00:00:00"/>
    <m/>
    <n v="1"/>
    <m/>
    <m/>
  </r>
  <r>
    <n v="4"/>
    <s v="25 Department of County Human Services"/>
    <x v="1"/>
    <s v="220300 DCHS IDD Services for Adults"/>
    <s v="G25 0146 04 AD48 DD SE 48 - Adult Services"/>
    <m/>
    <m/>
    <m/>
    <m/>
    <x v="0"/>
    <s v="E. BECK J "/>
    <s v="#6WR1Z1 "/>
    <m/>
    <d v="2019-08-28T00:00:00"/>
    <m/>
    <m/>
    <d v="2019-08-28T00:00:00"/>
    <m/>
    <n v="1"/>
    <m/>
    <m/>
  </r>
  <r>
    <n v="4"/>
    <s v="25 Department of County Human Services"/>
    <x v="1"/>
    <s v="210100 DCHS ADVSD Administration"/>
    <s v="G25 0190 08 A1XIX Title XIX - Admin"/>
    <m/>
    <m/>
    <m/>
    <m/>
    <x v="0"/>
    <s v="FUJISATO L "/>
    <s v="#77CBBM "/>
    <m/>
    <d v="2019-09-30T00:00:00"/>
    <m/>
    <m/>
    <d v="2019-10-03T00:00:00"/>
    <m/>
    <n v="4"/>
    <m/>
    <m/>
  </r>
  <r>
    <n v="4"/>
    <s v="25 Department of County Human Services"/>
    <x v="1"/>
    <s v="220300 DCHS IDD Services for Adults"/>
    <s v="G25 0146 04 AD48 DD SE 48 - Adult Services"/>
    <m/>
    <m/>
    <m/>
    <m/>
    <x v="0"/>
    <s v="GISKO J "/>
    <s v="#71020F "/>
    <m/>
    <d v="2019-09-11T00:00:00"/>
    <m/>
    <m/>
    <d v="2019-09-11T00:00:00"/>
    <m/>
    <n v="1"/>
    <m/>
    <m/>
  </r>
  <r>
    <n v="4"/>
    <s v="25 Department of County Human Services"/>
    <x v="1"/>
    <s v="210600 DCHS ADVSD Public Guardian/Conservator"/>
    <m/>
    <s v="M25 ADVSD PGGF Public Guardian CGF"/>
    <m/>
    <m/>
    <m/>
    <x v="0"/>
    <s v="GRAHAM K "/>
    <s v="#710WV9 "/>
    <m/>
    <d v="2019-09-11T00:00:00"/>
    <m/>
    <m/>
    <d v="2019-09-12T00:00:00"/>
    <m/>
    <n v="2"/>
    <m/>
    <m/>
  </r>
  <r>
    <n v="4"/>
    <s v="25 Department of County Human Services"/>
    <x v="1"/>
    <s v="210600 DCHS ADVSD Public Guardian/Conservator"/>
    <m/>
    <s v="M25 ADVSD PGGF Public Guardian CGF"/>
    <m/>
    <m/>
    <m/>
    <x v="0"/>
    <s v="GRAHAM K "/>
    <s v="#74WS8D "/>
    <m/>
    <d v="2019-09-23T00:00:00"/>
    <m/>
    <m/>
    <d v="2019-09-24T00:00:00"/>
    <m/>
    <n v="2"/>
    <m/>
    <m/>
  </r>
  <r>
    <n v="4"/>
    <s v="25 Department of County Human Services"/>
    <x v="1"/>
    <s v="220300 DCHS IDD Services for Adults"/>
    <s v="G25 0146 04 AD48 DD SE 48 - Adult Services"/>
    <m/>
    <m/>
    <m/>
    <m/>
    <x v="0"/>
    <s v="GRAHAM T "/>
    <s v="#6XSMFR "/>
    <m/>
    <d v="2019-08-30T00:00:00"/>
    <m/>
    <m/>
    <d v="2019-09-26T00:00:00"/>
    <m/>
    <n v="28"/>
    <m/>
    <m/>
  </r>
  <r>
    <n v="4"/>
    <s v="25 Department of County Human Services"/>
    <x v="1"/>
    <s v="210600 DCHS ADVSD Public Guardian/Conservator"/>
    <m/>
    <s v="M25 ADVSD PGGF Public Guardian CGF"/>
    <m/>
    <m/>
    <m/>
    <x v="0"/>
    <s v="HANN D "/>
    <s v="#73DH7M "/>
    <m/>
    <d v="2019-09-18T00:00:00"/>
    <m/>
    <m/>
    <d v="2019-09-20T00:00:00"/>
    <m/>
    <n v="3"/>
    <m/>
    <m/>
  </r>
  <r>
    <n v="4"/>
    <s v="25 Department of County Human Services"/>
    <x v="1"/>
    <s v="210600 DCHS ADVSD Public Guardian/Conservator"/>
    <m/>
    <s v="M25 ADVSD PGGF Public Guardian CGF"/>
    <m/>
    <m/>
    <m/>
    <x v="0"/>
    <s v="HANRAHAN-PINKERTON J "/>
    <s v="#70NG06 "/>
    <m/>
    <d v="2019-09-10T00:00:00"/>
    <m/>
    <m/>
    <d v="2019-09-10T00:00:00"/>
    <m/>
    <n v="1"/>
    <m/>
    <m/>
  </r>
  <r>
    <n v="4"/>
    <s v="25 Department of County Human Services"/>
    <x v="1"/>
    <s v="220300 DCHS IDD Services for Adults"/>
    <s v="G25 0146 05 ADGF DD Adult Services - General Fund"/>
    <m/>
    <m/>
    <m/>
    <m/>
    <x v="0"/>
    <s v="HANRAHAN-PINKERTON J "/>
    <s v="#77MBFF "/>
    <m/>
    <d v="2019-10-01T00:00:00"/>
    <m/>
    <m/>
    <d v="2019-10-01T00:00:00"/>
    <m/>
    <n v="1"/>
    <m/>
    <m/>
  </r>
  <r>
    <n v="4"/>
    <s v="25 Department of County Human Services"/>
    <x v="1"/>
    <s v="220400 DCHS IDD Services for Children &amp; Young Adults"/>
    <s v="G25 0146 18 K48 DD SE 48 - Children &amp; Young Adult Services"/>
    <m/>
    <m/>
    <m/>
    <m/>
    <x v="0"/>
    <s v="HENDERSON S "/>
    <s v="#71CNHK "/>
    <m/>
    <d v="2019-09-12T00:00:00"/>
    <m/>
    <m/>
    <d v="2019-09-12T00:00:00"/>
    <m/>
    <n v="1"/>
    <m/>
    <m/>
  </r>
  <r>
    <n v="4"/>
    <s v="25 Department of County Human Services"/>
    <x v="1"/>
    <s v="220400 DCHS IDD Services for Children &amp; Young Adults"/>
    <s v="G25 0146 18 K48 DD SE 48 - Children &amp; Young Adult Services"/>
    <m/>
    <m/>
    <m/>
    <m/>
    <x v="0"/>
    <s v="HENDERSON S "/>
    <s v="#71SNSW "/>
    <m/>
    <d v="2019-09-13T00:00:00"/>
    <m/>
    <m/>
    <d v="2019-09-14T00:00:00"/>
    <m/>
    <n v="2"/>
    <m/>
    <m/>
  </r>
  <r>
    <n v="4"/>
    <s v="25 Department of County Human Services"/>
    <x v="1"/>
    <s v="220400 DCHS IDD Services for Children &amp; Young Adults"/>
    <s v="G25 0146 18 K48 DD SE 48 - Children &amp; Young Adult Services"/>
    <m/>
    <m/>
    <m/>
    <m/>
    <x v="0"/>
    <s v="HENDERSON S "/>
    <s v="#75DG4Y "/>
    <m/>
    <d v="2019-09-24T00:00:00"/>
    <m/>
    <m/>
    <d v="2019-09-24T00:00:00"/>
    <m/>
    <n v="1"/>
    <m/>
    <m/>
  </r>
  <r>
    <n v="4"/>
    <s v="25 Department of County Human Services"/>
    <x v="1"/>
    <s v="220400 DCHS IDD Services for Children &amp; Young Adults"/>
    <s v="G25 0146 18 K48 DD SE 48 - Children &amp; Young Adult Services"/>
    <m/>
    <m/>
    <m/>
    <m/>
    <x v="0"/>
    <s v="HENDERSON S "/>
    <s v="#778RQW "/>
    <m/>
    <d v="2019-09-30T00:00:00"/>
    <m/>
    <m/>
    <d v="2019-09-30T00:00:00"/>
    <m/>
    <n v="1"/>
    <m/>
    <m/>
  </r>
  <r>
    <n v="4"/>
    <s v="25 Department of County Human Services"/>
    <x v="1"/>
    <s v="220400 DCHS IDD Services for Children &amp; Young Adults"/>
    <s v="G25 0146 18 K48 DD SE 48 - Children &amp; Young Adult Services"/>
    <m/>
    <m/>
    <m/>
    <m/>
    <x v="0"/>
    <s v="HENDERSON S "/>
    <s v="#77N8Z4 "/>
    <m/>
    <d v="2019-10-01T00:00:00"/>
    <m/>
    <m/>
    <d v="2019-10-01T00:00:00"/>
    <m/>
    <n v="1"/>
    <m/>
    <m/>
  </r>
  <r>
    <n v="4"/>
    <s v="25 Department of County Human Services"/>
    <x v="1"/>
    <s v="220400 DCHS IDD Services for Children &amp; Young Adults"/>
    <s v="G25 0146 18 K48 DD SE 48 - Children &amp; Young Adult Services"/>
    <m/>
    <m/>
    <m/>
    <m/>
    <x v="0"/>
    <s v="HERNANDEZ VALDOVINOS N "/>
    <s v="#6YQYH0 "/>
    <m/>
    <d v="2019-09-04T00:00:00"/>
    <m/>
    <m/>
    <d v="2019-09-05T00:00:00"/>
    <m/>
    <n v="2"/>
    <m/>
    <m/>
  </r>
  <r>
    <n v="4"/>
    <s v="25 Department of County Human Services"/>
    <x v="1"/>
    <s v="220300 DCHS IDD Services for Adults"/>
    <s v="G25 0146 04 AD48 DD SE 48 - Adult Services"/>
    <m/>
    <m/>
    <m/>
    <m/>
    <x v="0"/>
    <s v="HOANG D "/>
    <s v="#77PGYC "/>
    <m/>
    <d v="2019-10-01T00:00:00"/>
    <m/>
    <m/>
    <d v="2019-10-01T00:00:00"/>
    <m/>
    <n v="1"/>
    <m/>
    <m/>
  </r>
  <r>
    <n v="4"/>
    <s v="25 Department of County Human Services"/>
    <x v="1"/>
    <s v="210405 DCHS ADVSD Long Term Services &amp; Support - West"/>
    <m/>
    <m/>
    <m/>
    <m/>
    <m/>
    <x v="0"/>
    <s v="HUHN G "/>
    <s v="#72YW0H "/>
    <m/>
    <d v="2019-09-17T00:00:00"/>
    <m/>
    <m/>
    <d v="2019-09-20T00:00:00"/>
    <m/>
    <n v="4"/>
    <m/>
    <m/>
  </r>
  <r>
    <n v="4"/>
    <s v="25 Department of County Human Services"/>
    <x v="1"/>
    <s v="220300 DCHS IDD Services for Adults"/>
    <s v="G25 0146 04 AD48 DD SE 48 - Adult Services"/>
    <m/>
    <m/>
    <m/>
    <m/>
    <x v="0"/>
    <s v="HUHN G "/>
    <s v="#6Y93MJ "/>
    <m/>
    <d v="2019-09-03T00:00:00"/>
    <m/>
    <m/>
    <d v="2019-09-14T00:00:00"/>
    <m/>
    <n v="12"/>
    <m/>
    <m/>
  </r>
  <r>
    <n v="4"/>
    <s v="25 Department of County Human Services"/>
    <x v="1"/>
    <s v="220300 DCHS IDD Services for Adults"/>
    <s v="G25 0146 04 AD48 DD SE 48 - Adult Services"/>
    <m/>
    <m/>
    <m/>
    <m/>
    <x v="0"/>
    <s v="JACKSON J "/>
    <s v="#6Z4GTL "/>
    <m/>
    <d v="2019-09-05T00:00:00"/>
    <m/>
    <m/>
    <d v="2019-09-05T00:00:00"/>
    <m/>
    <n v="1"/>
    <m/>
    <m/>
  </r>
  <r>
    <n v="4"/>
    <s v="25 Department of County Human Services"/>
    <x v="1"/>
    <s v="210600 DCHS ADVSD Public Guardian/Conservator"/>
    <m/>
    <s v="M25 ADVSD PGGF Public Guardian CGF"/>
    <m/>
    <m/>
    <m/>
    <x v="0"/>
    <s v="JOSEPH A "/>
    <s v="#70NHPX "/>
    <m/>
    <d v="2019-09-10T00:00:00"/>
    <m/>
    <m/>
    <d v="2019-09-11T00:00:00"/>
    <m/>
    <n v="2"/>
    <m/>
    <m/>
  </r>
  <r>
    <n v="4"/>
    <s v="25 Department of County Human Services"/>
    <x v="1"/>
    <s v="210600 DCHS ADVSD Public Guardian/Conservator"/>
    <m/>
    <s v="M25 ADVSD PGGF Public Guardian CGF"/>
    <m/>
    <m/>
    <m/>
    <x v="0"/>
    <s v="JOSEPH A "/>
    <s v="#75BDFX "/>
    <m/>
    <d v="2019-09-24T00:00:00"/>
    <m/>
    <m/>
    <d v="2019-09-28T00:00:00"/>
    <m/>
    <n v="5"/>
    <m/>
    <m/>
  </r>
  <r>
    <n v="4"/>
    <s v="25 Department of County Human Services"/>
    <x v="1"/>
    <s v="220300 DCHS IDD Services for Adults"/>
    <s v="G25 0146 05 ADGF DD Adult Services - General Fund"/>
    <m/>
    <m/>
    <m/>
    <m/>
    <x v="0"/>
    <s v="KARIM M "/>
    <s v="#6Z1N1R "/>
    <m/>
    <d v="2019-09-05T00:00:00"/>
    <m/>
    <m/>
    <d v="2019-09-05T00:00:00"/>
    <m/>
    <n v="1"/>
    <m/>
    <m/>
  </r>
  <r>
    <n v="4"/>
    <s v="25 Department of County Human Services"/>
    <x v="1"/>
    <s v="220400 DCHS IDD Services for Children &amp; Young Adults"/>
    <s v="G25 0146 18 K48 DD SE 48 - Children &amp; Young Adult Services"/>
    <m/>
    <m/>
    <m/>
    <m/>
    <x v="0"/>
    <s v="LAWRENCE A "/>
    <s v="#73TPS0 "/>
    <m/>
    <d v="2019-09-19T00:00:00"/>
    <m/>
    <m/>
    <d v="2019-09-20T00:00:00"/>
    <m/>
    <n v="2"/>
    <m/>
    <m/>
  </r>
  <r>
    <n v="4"/>
    <s v="25 Department of County Human Services"/>
    <x v="1"/>
    <s v="220400 DCHS IDD Services for Children &amp; Young Adults"/>
    <s v="G25 0146 18 K48 DD SE 48 - Children &amp; Young Adult Services"/>
    <m/>
    <m/>
    <m/>
    <m/>
    <x v="0"/>
    <s v="LAWRENCE A "/>
    <s v="#70LPT8 "/>
    <m/>
    <d v="2019-09-10T00:00:00"/>
    <m/>
    <m/>
    <d v="2019-09-13T00:00:00"/>
    <m/>
    <n v="4"/>
    <m/>
    <m/>
  </r>
  <r>
    <n v="4"/>
    <s v="25 Department of County Human Services"/>
    <x v="1"/>
    <s v="220400 DCHS IDD Services for Children &amp; Young Adults"/>
    <s v="G25 0146 18 K48 DD SE 48 - Children &amp; Young Adult Services"/>
    <m/>
    <m/>
    <m/>
    <m/>
    <x v="0"/>
    <s v="LAWRENCE A "/>
    <s v="#6Y7DBW "/>
    <m/>
    <d v="2019-09-03T00:00:00"/>
    <m/>
    <m/>
    <d v="2019-09-06T00:00:00"/>
    <m/>
    <n v="4"/>
    <m/>
    <m/>
  </r>
  <r>
    <n v="4"/>
    <s v="25 Department of County Human Services"/>
    <x v="1"/>
    <s v="220400 DCHS IDD Services for Children &amp; Young Adults"/>
    <s v="G25 0146 18 K48 DD SE 48 - Children &amp; Young Adult Services"/>
    <m/>
    <m/>
    <m/>
    <m/>
    <x v="0"/>
    <s v="LAWRENCE A "/>
    <s v="#75BBZ5 "/>
    <m/>
    <d v="2019-09-24T00:00:00"/>
    <m/>
    <m/>
    <d v="2019-09-26T00:00:00"/>
    <m/>
    <n v="3"/>
    <m/>
    <m/>
  </r>
  <r>
    <n v="4"/>
    <s v="25 Department of County Human Services"/>
    <x v="1"/>
    <s v="220400 DCHS IDD Services for Children &amp; Young Adults"/>
    <s v="G25 0146 18 K48 DD SE 48 - Children &amp; Young Adult Services"/>
    <m/>
    <m/>
    <m/>
    <m/>
    <x v="0"/>
    <s v="LI M "/>
    <s v="#74VGTJ "/>
    <m/>
    <d v="2019-09-23T00:00:00"/>
    <m/>
    <m/>
    <d v="2019-09-24T00:00:00"/>
    <m/>
    <n v="2"/>
    <m/>
    <m/>
  </r>
  <r>
    <n v="4"/>
    <s v="25 Department of County Human Services"/>
    <x v="1"/>
    <s v="220400 DCHS IDD Services for Children &amp; Young Adults"/>
    <s v="G25 0146 18 K48 DD SE 48 - Children &amp; Young Adult Services"/>
    <m/>
    <m/>
    <m/>
    <m/>
    <x v="0"/>
    <s v="MEGOWAN J "/>
    <s v="#6VVB47 "/>
    <m/>
    <d v="2019-08-26T00:00:00"/>
    <m/>
    <m/>
    <d v="2019-08-28T00:00:00"/>
    <m/>
    <n v="3"/>
    <m/>
    <m/>
  </r>
  <r>
    <n v="4"/>
    <s v="25 Department of County Human Services"/>
    <x v="1"/>
    <s v="220300 DCHS IDD Services for Adults"/>
    <s v="G25 0146 04 AD48 DD SE 48 - Adult Services"/>
    <m/>
    <m/>
    <m/>
    <m/>
    <x v="0"/>
    <s v="O'CONNOR H "/>
    <s v="#71DG63 "/>
    <m/>
    <d v="2019-09-12T00:00:00"/>
    <m/>
    <m/>
    <d v="2019-09-12T00:00:00"/>
    <m/>
    <n v="1"/>
    <m/>
    <m/>
  </r>
  <r>
    <n v="4"/>
    <s v="25 Department of County Human Services"/>
    <x v="1"/>
    <s v="220300 DCHS IDD Services for Adults"/>
    <s v="G25 0146 04 AD48 DD SE 48 - Adult Services"/>
    <m/>
    <m/>
    <m/>
    <m/>
    <x v="0"/>
    <s v="O'CONNOR H "/>
    <s v="#7828W3 "/>
    <m/>
    <d v="2019-10-02T00:00:00"/>
    <m/>
    <m/>
    <d v="2019-10-02T00:00:00"/>
    <m/>
    <n v="1"/>
    <m/>
    <m/>
  </r>
  <r>
    <n v="4"/>
    <s v="25 Department of County Human Services"/>
    <x v="1"/>
    <s v="210405 DCHS ADVSD Long Term Services &amp; Support - West"/>
    <m/>
    <m/>
    <m/>
    <m/>
    <m/>
    <x v="0"/>
    <s v="RAMIREZ R "/>
    <s v="#757NWH "/>
    <m/>
    <d v="2019-09-24T00:00:00"/>
    <m/>
    <m/>
    <d v="2019-09-24T00:00:00"/>
    <m/>
    <n v="1"/>
    <m/>
    <m/>
  </r>
  <r>
    <n v="4"/>
    <s v="25 Department of County Human Services"/>
    <x v="1"/>
    <s v="210405 DCHS ADVSD Long Term Services &amp; Support - West"/>
    <m/>
    <m/>
    <m/>
    <m/>
    <m/>
    <x v="0"/>
    <s v="RICHARDSON N "/>
    <s v="#72ZXW3 "/>
    <m/>
    <d v="2019-09-17T00:00:00"/>
    <m/>
    <m/>
    <d v="2019-09-17T00:00:00"/>
    <m/>
    <n v="1"/>
    <m/>
    <m/>
  </r>
  <r>
    <n v="4"/>
    <s v="25 Department of County Human Services"/>
    <x v="1"/>
    <s v="210300 DCHS ADVSD Adult Care Home"/>
    <s v="G25 0190 11 AHXIX Title XIX - ACHP"/>
    <m/>
    <m/>
    <m/>
    <m/>
    <x v="0"/>
    <s v="RICHARDSON N "/>
    <s v="#75Z19J "/>
    <m/>
    <d v="2019-09-26T00:00:00"/>
    <m/>
    <m/>
    <d v="2019-09-26T00:00:00"/>
    <m/>
    <n v="1"/>
    <m/>
    <m/>
  </r>
  <r>
    <n v="4"/>
    <s v="25 Department of County Human Services"/>
    <x v="1"/>
    <s v="220300 DCHS IDD Services for Adults"/>
    <s v="G25 0146 04 AD48 DD SE 48 - Adult Services"/>
    <m/>
    <m/>
    <m/>
    <m/>
    <x v="0"/>
    <s v="RICHARDSON N "/>
    <s v="#77R5Z4 "/>
    <m/>
    <d v="2019-10-01T00:00:00"/>
    <m/>
    <m/>
    <d v="2019-10-01T00:00:00"/>
    <m/>
    <n v="1"/>
    <m/>
    <m/>
  </r>
  <r>
    <n v="4"/>
    <s v="25 Department of County Human Services"/>
    <x v="1"/>
    <s v="210100 DCHS ADVSD Administration"/>
    <s v="G25 0190 08 A1XIX Title XIX - Admin"/>
    <m/>
    <m/>
    <m/>
    <m/>
    <x v="0"/>
    <s v="RINELLA K "/>
    <s v="#73VDB3 "/>
    <m/>
    <d v="2019-09-19T00:00:00"/>
    <m/>
    <m/>
    <d v="2019-09-20T00:00:00"/>
    <m/>
    <n v="2"/>
    <m/>
    <m/>
  </r>
  <r>
    <n v="4"/>
    <s v="25 Department of County Human Services"/>
    <x v="1"/>
    <s v="210600 DCHS ADVSD Public Guardian/Conservator"/>
    <m/>
    <s v="M25 ADVSD PGGF Public Guardian CGF"/>
    <m/>
    <m/>
    <m/>
    <x v="0"/>
    <s v="SCHMIDT R "/>
    <s v="#75F7BZ "/>
    <m/>
    <d v="2019-09-24T00:00:00"/>
    <m/>
    <m/>
    <d v="2019-09-26T00:00:00"/>
    <m/>
    <n v="3"/>
    <m/>
    <m/>
  </r>
  <r>
    <n v="4"/>
    <s v="25 Department of County Human Services"/>
    <x v="1"/>
    <s v="210600 DCHS ADVSD Public Guardian/Conservator"/>
    <m/>
    <s v="M25 ADVSD PGGF Public Guardian CGF"/>
    <m/>
    <m/>
    <m/>
    <x v="0"/>
    <s v="SCHMIDT R "/>
    <s v="#76PRCP "/>
    <m/>
    <d v="2019-09-28T00:00:00"/>
    <m/>
    <m/>
    <d v="2019-09-29T00:00:00"/>
    <m/>
    <n v="2"/>
    <m/>
    <m/>
  </r>
  <r>
    <n v="4"/>
    <s v="25 Department of County Human Services"/>
    <x v="1"/>
    <s v="220300 DCHS IDD Services for Adults"/>
    <s v="G25 0146 04 AD48 DD SE 48 - Adult Services"/>
    <m/>
    <m/>
    <m/>
    <m/>
    <x v="0"/>
    <s v="SCHMIDT R "/>
    <s v="#723YBP "/>
    <m/>
    <d v="2019-09-14T00:00:00"/>
    <m/>
    <m/>
    <d v="2019-09-15T00:00:00"/>
    <m/>
    <n v="2"/>
    <m/>
    <m/>
  </r>
  <r>
    <n v="4"/>
    <s v="25 Department of County Human Services"/>
    <x v="1"/>
    <s v="220300 DCHS IDD Services for Adults"/>
    <s v="G25 0146 05 ADGF DD Adult Services - General Fund"/>
    <m/>
    <m/>
    <m/>
    <m/>
    <x v="0"/>
    <s v="SIMMONS B "/>
    <s v="#73QXQ2 "/>
    <m/>
    <d v="2019-09-19T00:00:00"/>
    <m/>
    <m/>
    <d v="2019-09-19T00:00:00"/>
    <m/>
    <n v="1"/>
    <m/>
    <m/>
  </r>
  <r>
    <n v="4"/>
    <s v="25 Department of County Human Services"/>
    <x v="1"/>
    <s v="220400 DCHS IDD Services for Children &amp; Young Adults"/>
    <s v="G25 0146 18 K48 DD SE 48 - Children &amp; Young Adult Services"/>
    <m/>
    <m/>
    <m/>
    <m/>
    <x v="0"/>
    <s v="SPENCER A "/>
    <s v="#70SLPD "/>
    <m/>
    <d v="2019-09-10T00:00:00"/>
    <m/>
    <m/>
    <d v="2019-09-10T00:00:00"/>
    <m/>
    <n v="1"/>
    <m/>
    <m/>
  </r>
  <r>
    <n v="4"/>
    <s v="25 Department of County Human Services"/>
    <x v="1"/>
    <s v="233300 DCHS YFS Energy Assistance"/>
    <m/>
    <s v="M25 EGSPLIT Energy Asst Shared Exp"/>
    <m/>
    <m/>
    <m/>
    <x v="0"/>
    <s v="WALSWORTH G "/>
    <s v="#70P071 "/>
    <m/>
    <d v="2019-09-10T00:00:00"/>
    <m/>
    <m/>
    <d v="2019-09-13T00:00:00"/>
    <m/>
    <n v="4"/>
    <m/>
    <m/>
  </r>
  <r>
    <n v="4"/>
    <s v="25 Department of County Human Services"/>
    <x v="1"/>
    <s v="220300 DCHS IDD Services for Adults"/>
    <s v="G25 0146 04 AD48 DD SE 48 - Adult Services"/>
    <m/>
    <m/>
    <m/>
    <m/>
    <x v="0"/>
    <s v="WILMART S "/>
    <s v="#716BZX "/>
    <m/>
    <d v="2019-09-11T00:00:00"/>
    <m/>
    <m/>
    <d v="2019-09-12T00:00:00"/>
    <m/>
    <n v="2"/>
    <m/>
    <m/>
  </r>
  <r>
    <n v="4"/>
    <s v="25 Department of County Human Services"/>
    <x v="1"/>
    <s v="220300 DCHS IDD Services for Adults"/>
    <s v="G25 0146 04 AD48 DD SE 48 - Adult Services"/>
    <m/>
    <m/>
    <m/>
    <m/>
    <x v="0"/>
    <s v="WILMART S "/>
    <s v="#72L17Q "/>
    <m/>
    <d v="2019-09-16T00:00:00"/>
    <m/>
    <m/>
    <d v="2019-09-17T00:00:00"/>
    <m/>
    <n v="2"/>
    <m/>
    <m/>
  </r>
  <r>
    <n v="4"/>
    <s v="25 Department of County Human Services"/>
    <x v="1"/>
    <s v="220300 DCHS IDD Services for Adults"/>
    <s v="G25 0146 04 AD48 DD SE 48 - Adult Services"/>
    <m/>
    <m/>
    <m/>
    <m/>
    <x v="0"/>
    <s v="WILMART S "/>
    <s v="#75FC3V "/>
    <m/>
    <d v="2019-09-24T00:00:00"/>
    <m/>
    <m/>
    <d v="2019-09-25T00:00:00"/>
    <m/>
    <n v="2"/>
    <m/>
    <m/>
  </r>
  <r>
    <n v="4"/>
    <s v="25 Department of County Human Services"/>
    <x v="1"/>
    <s v="220400 DCHS IDD Services for Children &amp; Young Adults"/>
    <s v="G25 0146 18 K48 DD SE 48 - Children &amp; Young Adult Services"/>
    <m/>
    <m/>
    <m/>
    <m/>
    <x v="0"/>
    <s v="WRIGHT N "/>
    <s v="#6XFB9J "/>
    <m/>
    <d v="2019-08-30T00:00:00"/>
    <m/>
    <m/>
    <d v="2019-08-30T00:00:00"/>
    <m/>
    <n v="1"/>
    <m/>
    <m/>
  </r>
  <r>
    <n v="5"/>
    <s v="25 Department of County Human Services"/>
    <x v="1"/>
    <s v="220300 DCHS IDD Services for Adults"/>
    <s v="G25 0146 04 AD48 DD SE 48 - Adult Services"/>
    <m/>
    <m/>
    <m/>
    <m/>
    <x v="0"/>
    <s v="AGUINAGA A "/>
    <s v="#7DL6T2 "/>
    <m/>
    <d v="2019-10-16T00:00:00"/>
    <m/>
    <m/>
    <d v="2019-10-16T00:00:00"/>
    <m/>
    <n v="1"/>
    <m/>
    <m/>
  </r>
  <r>
    <n v="5"/>
    <s v="25 Department of County Human Services"/>
    <x v="1"/>
    <s v="220300 DCHS IDD Services for Adults"/>
    <s v="G25 0146 04 AD48 DD SE 48 - Adult Services"/>
    <m/>
    <m/>
    <m/>
    <m/>
    <x v="0"/>
    <s v="AGUINAGA A "/>
    <s v="#760MY3 "/>
    <m/>
    <d v="2019-09-26T00:00:00"/>
    <m/>
    <m/>
    <d v="2019-09-26T00:00:00"/>
    <m/>
    <n v="1"/>
    <m/>
    <m/>
  </r>
  <r>
    <n v="5"/>
    <s v="25 Department of County Human Services"/>
    <x v="1"/>
    <s v="220300 DCHS IDD Services for Adults"/>
    <s v="G25 0146 04 AD48 DD SE 48 - Adult Services"/>
    <m/>
    <m/>
    <m/>
    <m/>
    <x v="0"/>
    <s v="AGUINAGA A "/>
    <s v="#760MY3 "/>
    <m/>
    <d v="2019-09-26T00:00:00"/>
    <m/>
    <m/>
    <d v="2019-09-26T00:00:00"/>
    <m/>
    <n v="1"/>
    <m/>
    <m/>
  </r>
  <r>
    <n v="5"/>
    <s v="25 Department of County Human Services"/>
    <x v="1"/>
    <s v="210600 DCHS ADVSD Public Guardian/Conservator"/>
    <m/>
    <s v="M25 ADVSD PGGF Public Guardian CGF"/>
    <m/>
    <m/>
    <m/>
    <x v="0"/>
    <s v="ARROYO JUAREZ C "/>
    <s v="#6YRV9K "/>
    <m/>
    <d v="2019-09-04T00:00:00"/>
    <m/>
    <m/>
    <d v="2019-09-05T00:00:00"/>
    <m/>
    <n v="2"/>
    <m/>
    <m/>
  </r>
  <r>
    <n v="5"/>
    <s v="25 Department of County Human Services"/>
    <x v="1"/>
    <s v="210600 DCHS ADVSD Public Guardian/Conservator"/>
    <m/>
    <s v="M25 ADVSD PGGF Public Guardian CGF"/>
    <m/>
    <m/>
    <m/>
    <x v="0"/>
    <s v="ARROYO JUAREZ C "/>
    <s v="#6Z44MM "/>
    <m/>
    <d v="2019-09-05T00:00:00"/>
    <m/>
    <m/>
    <d v="2019-09-05T00:00:00"/>
    <m/>
    <n v="1"/>
    <m/>
    <m/>
  </r>
  <r>
    <n v="5"/>
    <s v="25 Department of County Human Services"/>
    <x v="1"/>
    <s v="210600 DCHS ADVSD Public Guardian/Conservator"/>
    <m/>
    <s v="M25 ADVSD PGGF Public Guardian CGF"/>
    <m/>
    <m/>
    <m/>
    <x v="0"/>
    <s v="ARROYO JUAREZ C "/>
    <s v="#6YRV9K "/>
    <m/>
    <d v="2019-09-04T00:00:00"/>
    <m/>
    <m/>
    <d v="2019-09-05T00:00:00"/>
    <m/>
    <n v="2"/>
    <m/>
    <m/>
  </r>
  <r>
    <n v="5"/>
    <s v="25 Department of County Human Services"/>
    <x v="1"/>
    <s v="210600 DCHS ADVSD Public Guardian/Conservator"/>
    <m/>
    <s v="M25 ADVSD PGGF Public Guardian CGF"/>
    <m/>
    <m/>
    <m/>
    <x v="0"/>
    <s v="ARROYO JUAREZ C "/>
    <s v="#6Z44MM "/>
    <m/>
    <d v="2019-09-05T00:00:00"/>
    <m/>
    <m/>
    <d v="2019-09-05T00:00:00"/>
    <m/>
    <n v="1"/>
    <m/>
    <m/>
  </r>
  <r>
    <n v="5"/>
    <s v="25 Department of County Human Services"/>
    <x v="1"/>
    <s v="220300 DCHS IDD Services for Adults"/>
    <s v="G25 0146 05 ADGF DD Adult Services - General Fund"/>
    <m/>
    <m/>
    <m/>
    <m/>
    <x v="0"/>
    <s v="ATKINS A "/>
    <s v="#79L8VC "/>
    <m/>
    <d v="2019-10-07T00:00:00"/>
    <m/>
    <m/>
    <d v="2019-10-08T00:00:00"/>
    <m/>
    <n v="2"/>
    <m/>
    <m/>
  </r>
  <r>
    <n v="5"/>
    <s v="25 Department of County Human Services"/>
    <x v="1"/>
    <s v="220300 DCHS IDD Services for Adults"/>
    <s v="G25 0146 05 ADGF DD Adult Services - General Fund"/>
    <m/>
    <m/>
    <m/>
    <m/>
    <x v="0"/>
    <s v="ATKINS A "/>
    <s v="#73003W "/>
    <m/>
    <d v="2019-09-17T00:00:00"/>
    <m/>
    <m/>
    <d v="2019-09-18T00:00:00"/>
    <m/>
    <n v="2"/>
    <m/>
    <m/>
  </r>
  <r>
    <n v="5"/>
    <s v="25 Department of County Human Services"/>
    <x v="1"/>
    <s v="220300 DCHS IDD Services for Adults"/>
    <s v="G25 0146 05 ADGF DD Adult Services - General Fund"/>
    <m/>
    <m/>
    <m/>
    <m/>
    <x v="0"/>
    <s v="ATKINS A "/>
    <s v="#73003W "/>
    <m/>
    <d v="2019-09-17T00:00:00"/>
    <m/>
    <m/>
    <d v="2019-09-18T00:00:00"/>
    <m/>
    <n v="2"/>
    <m/>
    <m/>
  </r>
  <r>
    <n v="5"/>
    <s v="25 Department of County Human Services"/>
    <x v="1"/>
    <s v="220400 DCHS IDD Services for Children &amp; Young Adults"/>
    <s v="G25 0146 18 K48 DD SE 48 - Children &amp; Young Adult Services"/>
    <m/>
    <m/>
    <m/>
    <m/>
    <x v="0"/>
    <s v="BAILEY K "/>
    <s v="#7C16BG "/>
    <m/>
    <d v="2019-10-11T00:00:00"/>
    <m/>
    <m/>
    <d v="2019-10-11T00:00:00"/>
    <m/>
    <n v="1"/>
    <m/>
    <m/>
  </r>
  <r>
    <n v="5"/>
    <s v="25 Department of County Human Services"/>
    <x v="1"/>
    <s v="220400 DCHS IDD Services for Children &amp; Young Adults"/>
    <s v="G25 0146 18 K48 DD SE 48 - Children &amp; Young Adult Services"/>
    <m/>
    <m/>
    <m/>
    <m/>
    <x v="0"/>
    <s v="BAILEY K "/>
    <s v="#79Z3JC "/>
    <m/>
    <d v="2019-10-08T00:00:00"/>
    <m/>
    <m/>
    <d v="2019-10-08T00:00:00"/>
    <m/>
    <n v="1"/>
    <m/>
    <m/>
  </r>
  <r>
    <n v="5"/>
    <s v="25 Department of County Human Services"/>
    <x v="1"/>
    <s v="220400 DCHS IDD Services for Children &amp; Young Adults"/>
    <s v="G25 0146 18 K48 DD SE 48 - Children &amp; Young Adult Services"/>
    <m/>
    <m/>
    <m/>
    <m/>
    <x v="0"/>
    <s v="BAILEY K "/>
    <s v="#7F7JHK "/>
    <m/>
    <d v="2019-10-16T00:00:00"/>
    <m/>
    <m/>
    <d v="2019-10-18T00:00:00"/>
    <m/>
    <n v="3"/>
    <m/>
    <m/>
  </r>
  <r>
    <n v="5"/>
    <s v="25 Department of County Human Services"/>
    <x v="1"/>
    <s v="220400 DCHS IDD Services for Children &amp; Young Adults"/>
    <s v="G25 0146 18 K48 DD SE 48 - Children &amp; Young Adult Services"/>
    <m/>
    <m/>
    <m/>
    <m/>
    <x v="0"/>
    <s v="BAILEY K "/>
    <s v="#7GKH50 "/>
    <m/>
    <d v="2019-10-22T00:00:00"/>
    <m/>
    <m/>
    <d v="2019-10-23T00:00:00"/>
    <m/>
    <n v="2"/>
    <m/>
    <m/>
  </r>
  <r>
    <n v="5"/>
    <s v="25 Department of County Human Services"/>
    <x v="1"/>
    <s v="220400 DCHS IDD Services for Children &amp; Young Adults"/>
    <s v="G25 0146 18 K48 DD SE 48 - Children &amp; Young Adult Services"/>
    <m/>
    <m/>
    <m/>
    <m/>
    <x v="0"/>
    <s v="BAILEY K "/>
    <s v="#7GF6Y3 "/>
    <m/>
    <d v="2019-10-22T00:00:00"/>
    <m/>
    <m/>
    <d v="2019-10-22T00:00:00"/>
    <m/>
    <n v="1"/>
    <m/>
    <m/>
  </r>
  <r>
    <n v="5"/>
    <s v="25 Department of County Human Services"/>
    <x v="1"/>
    <s v="220400 DCHS IDD Services for Children &amp; Young Adults"/>
    <s v="G25 0146 18 K48 DD SE 48 - Children &amp; Young Adult Services"/>
    <m/>
    <m/>
    <m/>
    <m/>
    <x v="0"/>
    <s v="BAILEY K "/>
    <s v="#7HJ4TG "/>
    <m/>
    <d v="2019-10-25T00:00:00"/>
    <m/>
    <m/>
    <d v="2019-10-25T00:00:00"/>
    <m/>
    <n v="1"/>
    <m/>
    <m/>
  </r>
  <r>
    <n v="5"/>
    <s v="25 Department of County Human Services"/>
    <x v="1"/>
    <s v="220400 DCHS IDD Services for Children &amp; Young Adults"/>
    <s v="G25 0146 18 K48 DD SE 48 - Children &amp; Young Adult Services"/>
    <m/>
    <m/>
    <m/>
    <m/>
    <x v="0"/>
    <s v="BAILEY K "/>
    <s v="#7J9472 "/>
    <m/>
    <d v="2019-10-28T00:00:00"/>
    <m/>
    <m/>
    <d v="2019-10-30T00:00:00"/>
    <m/>
    <n v="3"/>
    <m/>
    <m/>
  </r>
  <r>
    <n v="5"/>
    <s v="25 Department of County Human Services"/>
    <x v="1"/>
    <s v="220400 DCHS IDD Services for Children &amp; Young Adults"/>
    <s v="G25 0146 18 K48 DD SE 48 - Children &amp; Young Adult Services"/>
    <m/>
    <m/>
    <m/>
    <m/>
    <x v="0"/>
    <s v="BAILEY K "/>
    <s v="#7K1VTB "/>
    <m/>
    <d v="2019-10-30T00:00:00"/>
    <m/>
    <m/>
    <d v="2019-10-31T00:00:00"/>
    <m/>
    <n v="2"/>
    <m/>
    <m/>
  </r>
  <r>
    <n v="5"/>
    <s v="25 Department of County Human Services"/>
    <x v="1"/>
    <s v="220400 DCHS IDD Services for Children &amp; Young Adults"/>
    <s v="G25 0146 18 K48 DD SE 48 - Children &amp; Young Adult Services"/>
    <m/>
    <m/>
    <m/>
    <m/>
    <x v="0"/>
    <s v="BAILEY K "/>
    <s v="#71XP30 "/>
    <m/>
    <d v="2019-09-13T00:00:00"/>
    <m/>
    <m/>
    <d v="2019-09-13T00:00:00"/>
    <m/>
    <n v="1"/>
    <m/>
    <m/>
  </r>
  <r>
    <n v="5"/>
    <s v="25 Department of County Human Services"/>
    <x v="1"/>
    <s v="220400 DCHS IDD Services for Children &amp; Young Adults"/>
    <s v="G25 0146 18 K48 DD SE 48 - Children &amp; Young Adult Services"/>
    <m/>
    <m/>
    <m/>
    <m/>
    <x v="0"/>
    <s v="BAILEY K "/>
    <s v="#73BS9W "/>
    <m/>
    <d v="2019-09-18T00:00:00"/>
    <m/>
    <m/>
    <d v="2019-09-18T00:00:00"/>
    <m/>
    <n v="1"/>
    <m/>
    <m/>
  </r>
  <r>
    <n v="5"/>
    <s v="25 Department of County Human Services"/>
    <x v="1"/>
    <s v="220400 DCHS IDD Services for Children &amp; Young Adults"/>
    <s v="G25 0146 18 K48 DD SE 48 - Children &amp; Young Adult Services"/>
    <m/>
    <m/>
    <m/>
    <m/>
    <x v="0"/>
    <s v="BAILEY K "/>
    <s v="#74ZCVT "/>
    <m/>
    <d v="2019-09-23T00:00:00"/>
    <m/>
    <m/>
    <d v="2019-09-24T00:00:00"/>
    <m/>
    <n v="2"/>
    <m/>
    <m/>
  </r>
  <r>
    <n v="5"/>
    <s v="25 Department of County Human Services"/>
    <x v="1"/>
    <s v="220400 DCHS IDD Services for Children &amp; Young Adults"/>
    <s v="G25 0146 18 K48 DD SE 48 - Children &amp; Young Adult Services"/>
    <m/>
    <m/>
    <m/>
    <m/>
    <x v="0"/>
    <s v="BAILEY K "/>
    <s v="#75DT5F "/>
    <m/>
    <d v="2019-09-24T00:00:00"/>
    <m/>
    <m/>
    <d v="2019-09-25T00:00:00"/>
    <m/>
    <n v="2"/>
    <m/>
    <m/>
  </r>
  <r>
    <n v="5"/>
    <s v="25 Department of County Human Services"/>
    <x v="1"/>
    <s v="220400 DCHS IDD Services for Children &amp; Young Adults"/>
    <s v="G25 0146 18 K48 DD SE 48 - Children &amp; Young Adult Services"/>
    <m/>
    <m/>
    <m/>
    <m/>
    <x v="0"/>
    <s v="BAILEY K "/>
    <s v="#77RWYK "/>
    <m/>
    <d v="2019-10-01T00:00:00"/>
    <m/>
    <m/>
    <d v="2019-10-02T00:00:00"/>
    <m/>
    <n v="2"/>
    <m/>
    <m/>
  </r>
  <r>
    <n v="5"/>
    <s v="25 Department of County Human Services"/>
    <x v="1"/>
    <s v="220400 DCHS IDD Services for Children &amp; Young Adults"/>
    <s v="G25 0146 18 K48 DD SE 48 - Children &amp; Young Adult Services"/>
    <m/>
    <m/>
    <m/>
    <m/>
    <x v="0"/>
    <s v="BAILEY K "/>
    <s v="#71XP30 "/>
    <m/>
    <d v="2019-09-13T00:00:00"/>
    <m/>
    <m/>
    <d v="2019-09-13T00:00:00"/>
    <m/>
    <n v="1"/>
    <m/>
    <m/>
  </r>
  <r>
    <n v="5"/>
    <s v="25 Department of County Human Services"/>
    <x v="1"/>
    <s v="220400 DCHS IDD Services for Children &amp; Young Adults"/>
    <s v="G25 0146 18 K48 DD SE 48 - Children &amp; Young Adult Services"/>
    <m/>
    <m/>
    <m/>
    <m/>
    <x v="0"/>
    <s v="BAILEY K "/>
    <s v="#73BS9W "/>
    <m/>
    <d v="2019-09-18T00:00:00"/>
    <m/>
    <m/>
    <d v="2019-09-18T00:00:00"/>
    <m/>
    <n v="1"/>
    <m/>
    <m/>
  </r>
  <r>
    <n v="5"/>
    <s v="25 Department of County Human Services"/>
    <x v="1"/>
    <s v="220400 DCHS IDD Services for Children &amp; Young Adults"/>
    <s v="G25 0146 18 K48 DD SE 48 - Children &amp; Young Adult Services"/>
    <m/>
    <m/>
    <m/>
    <m/>
    <x v="0"/>
    <s v="BAILEY K "/>
    <s v="#74ZCVT "/>
    <m/>
    <d v="2019-09-23T00:00:00"/>
    <m/>
    <m/>
    <d v="2019-09-24T00:00:00"/>
    <m/>
    <n v="2"/>
    <m/>
    <m/>
  </r>
  <r>
    <n v="5"/>
    <s v="25 Department of County Human Services"/>
    <x v="1"/>
    <s v="220400 DCHS IDD Services for Children &amp; Young Adults"/>
    <s v="G25 0146 18 K48 DD SE 48 - Children &amp; Young Adult Services"/>
    <m/>
    <m/>
    <m/>
    <m/>
    <x v="0"/>
    <s v="BAILEY K "/>
    <s v="#75DT5F "/>
    <m/>
    <d v="2019-09-24T00:00:00"/>
    <m/>
    <m/>
    <d v="2019-09-25T00:00:00"/>
    <m/>
    <n v="2"/>
    <m/>
    <m/>
  </r>
  <r>
    <n v="5"/>
    <s v="25 Department of County Human Services"/>
    <x v="1"/>
    <s v="220400 DCHS IDD Services for Children &amp; Young Adults"/>
    <s v="G25 0146 18 K48 DD SE 48 - Children &amp; Young Adult Services"/>
    <m/>
    <m/>
    <m/>
    <m/>
    <x v="0"/>
    <s v="BAILEY K "/>
    <s v="#77RWYK "/>
    <m/>
    <d v="2019-10-01T00:00:00"/>
    <m/>
    <m/>
    <d v="2019-10-02T00:00:00"/>
    <m/>
    <n v="2"/>
    <m/>
    <m/>
  </r>
  <r>
    <n v="5"/>
    <s v="25 Department of County Human Services"/>
    <x v="1"/>
    <s v="220400 DCHS IDD Services for Children &amp; Young Adults"/>
    <s v="G25 0146 18 K48 DD SE 48 - Children &amp; Young Adult Services"/>
    <m/>
    <m/>
    <m/>
    <m/>
    <x v="0"/>
    <s v="BECK G "/>
    <s v="#71C1SY "/>
    <m/>
    <d v="2019-09-12T00:00:00"/>
    <m/>
    <m/>
    <d v="2019-09-13T00:00:00"/>
    <m/>
    <n v="2"/>
    <m/>
    <m/>
  </r>
  <r>
    <n v="5"/>
    <s v="25 Department of County Human Services"/>
    <x v="1"/>
    <s v="220400 DCHS IDD Services for Children &amp; Young Adults"/>
    <s v="G25 0146 18 K48 DD SE 48 - Children &amp; Young Adult Services"/>
    <m/>
    <m/>
    <m/>
    <m/>
    <x v="0"/>
    <s v="BECK G "/>
    <s v="#71C1SY "/>
    <m/>
    <d v="2019-09-12T00:00:00"/>
    <m/>
    <m/>
    <d v="2019-09-13T00:00:00"/>
    <m/>
    <n v="2"/>
    <m/>
    <m/>
  </r>
  <r>
    <n v="5"/>
    <s v="25 Department of County Human Services"/>
    <x v="1"/>
    <s v="210300 DCHS ADVSD Adult Care Home"/>
    <s v="G25 0190 11 AHXIX Title XIX - ACHP"/>
    <m/>
    <m/>
    <m/>
    <m/>
    <x v="0"/>
    <s v="CARVER J "/>
    <s v="#7CVJMF "/>
    <m/>
    <d v="2019-10-14T00:00:00"/>
    <m/>
    <m/>
    <d v="2019-10-14T00:00:00"/>
    <m/>
    <n v="1"/>
    <m/>
    <m/>
  </r>
  <r>
    <n v="5"/>
    <s v="25 Department of County Human Services"/>
    <x v="1"/>
    <s v="220300 DCHS IDD Services for Adults"/>
    <s v="G25 0146 04 AD48 DD SE 48 - Adult Services"/>
    <m/>
    <m/>
    <m/>
    <m/>
    <x v="0"/>
    <s v="COHEN E "/>
    <s v="#7B7YB4 "/>
    <m/>
    <d v="2019-10-09T00:00:00"/>
    <m/>
    <m/>
    <d v="2019-10-10T00:00:00"/>
    <m/>
    <n v="2"/>
    <m/>
    <m/>
  </r>
  <r>
    <n v="5"/>
    <s v="25 Department of County Human Services"/>
    <x v="1"/>
    <s v="220300 DCHS IDD Services for Adults"/>
    <s v="G25 0146 04 AD48 DD SE 48 - Adult Services"/>
    <m/>
    <m/>
    <m/>
    <m/>
    <x v="0"/>
    <s v="COHEN E "/>
    <s v="#70FWV4 "/>
    <m/>
    <d v="2019-09-09T00:00:00"/>
    <m/>
    <m/>
    <d v="2019-09-11T00:00:00"/>
    <m/>
    <n v="3"/>
    <m/>
    <m/>
  </r>
  <r>
    <n v="5"/>
    <s v="25 Department of County Human Services"/>
    <x v="1"/>
    <s v="220300 DCHS IDD Services for Adults"/>
    <s v="G25 0146 04 AD48 DD SE 48 - Adult Services"/>
    <m/>
    <m/>
    <m/>
    <m/>
    <x v="0"/>
    <s v="COHEN E "/>
    <s v="#71FCYK "/>
    <m/>
    <d v="2019-09-12T00:00:00"/>
    <m/>
    <m/>
    <d v="2019-09-12T00:00:00"/>
    <m/>
    <n v="1"/>
    <m/>
    <m/>
  </r>
  <r>
    <n v="5"/>
    <s v="25 Department of County Human Services"/>
    <x v="1"/>
    <s v="220300 DCHS IDD Services for Adults"/>
    <s v="G25 0146 04 AD48 DD SE 48 - Adult Services"/>
    <m/>
    <m/>
    <m/>
    <m/>
    <x v="0"/>
    <s v="COHEN E "/>
    <s v="#70FWV4 "/>
    <m/>
    <d v="2019-09-09T00:00:00"/>
    <m/>
    <m/>
    <d v="2019-09-11T00:00:00"/>
    <m/>
    <n v="3"/>
    <m/>
    <m/>
  </r>
  <r>
    <n v="5"/>
    <s v="25 Department of County Human Services"/>
    <x v="1"/>
    <s v="220300 DCHS IDD Services for Adults"/>
    <s v="G25 0146 04 AD48 DD SE 48 - Adult Services"/>
    <m/>
    <m/>
    <m/>
    <m/>
    <x v="0"/>
    <s v="COHEN E "/>
    <s v="#71FCYK "/>
    <m/>
    <d v="2019-09-12T00:00:00"/>
    <m/>
    <m/>
    <d v="2019-09-12T00:00:00"/>
    <m/>
    <n v="1"/>
    <m/>
    <m/>
  </r>
  <r>
    <n v="5"/>
    <s v="25 Department of County Human Services"/>
    <x v="1"/>
    <s v="210405 DCHS ADVSD Long Term Services &amp; Support - West"/>
    <m/>
    <m/>
    <m/>
    <m/>
    <m/>
    <x v="0"/>
    <s v="DELAPAZ L "/>
    <s v="#70RQ60 "/>
    <m/>
    <d v="2019-09-10T00:00:00"/>
    <m/>
    <m/>
    <d v="2019-09-12T00:00:00"/>
    <m/>
    <n v="3"/>
    <m/>
    <m/>
  </r>
  <r>
    <n v="5"/>
    <s v="25 Department of County Human Services"/>
    <x v="1"/>
    <s v="210405 DCHS ADVSD Long Term Services &amp; Support - West"/>
    <m/>
    <m/>
    <m/>
    <m/>
    <m/>
    <x v="0"/>
    <s v="DELAPAZ L "/>
    <s v="#77Z6DR "/>
    <m/>
    <d v="2019-10-02T00:00:00"/>
    <m/>
    <m/>
    <d v="2019-10-03T00:00:00"/>
    <m/>
    <n v="2"/>
    <m/>
    <m/>
  </r>
  <r>
    <n v="5"/>
    <s v="25 Department of County Human Services"/>
    <x v="1"/>
    <s v="210405 DCHS ADVSD Long Term Services &amp; Support - West"/>
    <m/>
    <m/>
    <m/>
    <m/>
    <m/>
    <x v="0"/>
    <s v="DELAPAZ L "/>
    <s v="#70RQ60 "/>
    <m/>
    <d v="2019-09-10T00:00:00"/>
    <m/>
    <m/>
    <d v="2019-09-12T00:00:00"/>
    <m/>
    <n v="3"/>
    <m/>
    <m/>
  </r>
  <r>
    <n v="5"/>
    <s v="25 Department of County Human Services"/>
    <x v="1"/>
    <s v="210405 DCHS ADVSD Long Term Services &amp; Support - West"/>
    <m/>
    <m/>
    <m/>
    <m/>
    <m/>
    <x v="0"/>
    <s v="DELAPAZ L "/>
    <s v="#77Z6DR "/>
    <m/>
    <d v="2019-10-02T00:00:00"/>
    <m/>
    <m/>
    <d v="2019-10-03T00:00:00"/>
    <m/>
    <n v="2"/>
    <m/>
    <m/>
  </r>
  <r>
    <n v="5"/>
    <s v="25 Department of County Human Services"/>
    <x v="1"/>
    <s v="200004 DCHS Human Resources"/>
    <m/>
    <s v="M25 CHSBS.HR.IND1000 BS Human Resources - Indirect"/>
    <m/>
    <m/>
    <m/>
    <x v="0"/>
    <s v="DIAMOND M "/>
    <s v="#79NZCD "/>
    <m/>
    <d v="2019-10-07T00:00:00"/>
    <m/>
    <m/>
    <d v="2019-10-08T00:00:00"/>
    <m/>
    <n v="2"/>
    <m/>
    <m/>
  </r>
  <r>
    <n v="5"/>
    <s v="25 Department of County Human Services"/>
    <x v="1"/>
    <s v="200004 DCHS Human Resources"/>
    <m/>
    <s v="M25 CHSBS.HR.IND1000 BS Human Resources - Indirect"/>
    <m/>
    <m/>
    <m/>
    <x v="0"/>
    <s v="DIAMOND M "/>
    <s v="#7C3JTV "/>
    <m/>
    <d v="2019-10-11T00:00:00"/>
    <m/>
    <m/>
    <d v="2019-10-12T00:00:00"/>
    <m/>
    <n v="2"/>
    <m/>
    <m/>
  </r>
  <r>
    <n v="5"/>
    <s v="25 Department of County Human Services"/>
    <x v="1"/>
    <s v="210300 DCHS ADVSD Adult Care Home"/>
    <s v="G25 0190 11 AHXIX Title XIX - ACHP"/>
    <m/>
    <m/>
    <m/>
    <m/>
    <x v="0"/>
    <s v="DOVE E "/>
    <s v="#77MB7B "/>
    <m/>
    <d v="2019-10-01T00:00:00"/>
    <m/>
    <m/>
    <d v="2019-10-01T00:00:00"/>
    <m/>
    <n v="1"/>
    <m/>
    <m/>
  </r>
  <r>
    <n v="5"/>
    <s v="25 Department of County Human Services"/>
    <x v="1"/>
    <s v="210300 DCHS ADVSD Adult Care Home"/>
    <s v="G25 0190 11 AHXIX Title XIX - ACHP"/>
    <m/>
    <m/>
    <m/>
    <m/>
    <x v="0"/>
    <s v="DOVE E "/>
    <s v="#77MB7B "/>
    <m/>
    <d v="2019-10-01T00:00:00"/>
    <m/>
    <m/>
    <d v="2019-10-01T00:00:00"/>
    <m/>
    <n v="1"/>
    <m/>
    <m/>
  </r>
  <r>
    <n v="5"/>
    <s v="25 Department of County Human Services"/>
    <x v="1"/>
    <s v="220300 DCHS IDD Services for Adults"/>
    <s v="G25 0146 04 AD48 DD SE 48 - Adult Services"/>
    <m/>
    <m/>
    <m/>
    <m/>
    <x v="0"/>
    <s v="E. BECK J "/>
    <s v="#6WR1Z1 "/>
    <m/>
    <d v="2019-08-28T00:00:00"/>
    <m/>
    <m/>
    <d v="2019-08-28T00:00:00"/>
    <m/>
    <n v="1"/>
    <m/>
    <m/>
  </r>
  <r>
    <n v="5"/>
    <s v="25 Department of County Human Services"/>
    <x v="1"/>
    <s v="220300 DCHS IDD Services for Adults"/>
    <s v="G25 0146 04 AD48 DD SE 48 - Adult Services"/>
    <m/>
    <m/>
    <m/>
    <m/>
    <x v="0"/>
    <s v="E. BECK J "/>
    <s v="#6WR1Z1 "/>
    <m/>
    <d v="2019-08-28T00:00:00"/>
    <m/>
    <m/>
    <d v="2019-08-28T00:00:00"/>
    <m/>
    <n v="1"/>
    <m/>
    <m/>
  </r>
  <r>
    <n v="5"/>
    <s v="25 Department of County Human Services"/>
    <x v="1"/>
    <s v="210100 DCHS ADVSD Administration"/>
    <s v="G25 0190 08 A1XIX Title XIX - Admin"/>
    <m/>
    <m/>
    <m/>
    <m/>
    <x v="0"/>
    <s v="FUJISATO L "/>
    <s v="#77CBBM "/>
    <m/>
    <d v="2019-09-30T00:00:00"/>
    <m/>
    <m/>
    <d v="2019-10-03T00:00:00"/>
    <m/>
    <n v="4"/>
    <m/>
    <m/>
  </r>
  <r>
    <n v="5"/>
    <s v="25 Department of County Human Services"/>
    <x v="1"/>
    <s v="210100 DCHS ADVSD Administration"/>
    <s v="G25 0190 08 A1XIX Title XIX - Admin"/>
    <m/>
    <m/>
    <m/>
    <m/>
    <x v="0"/>
    <s v="FUJISATO L "/>
    <s v="#77CBBM "/>
    <m/>
    <d v="2019-09-30T00:00:00"/>
    <m/>
    <m/>
    <d v="2019-10-03T00:00:00"/>
    <m/>
    <n v="4"/>
    <m/>
    <m/>
  </r>
  <r>
    <n v="5"/>
    <s v="25 Department of County Human Services"/>
    <x v="1"/>
    <s v="220300 DCHS IDD Services for Adults"/>
    <s v="G25 0146 04 AD48 DD SE 48 - Adult Services"/>
    <m/>
    <m/>
    <m/>
    <m/>
    <x v="0"/>
    <s v="GISKO J "/>
    <s v="#71020F "/>
    <m/>
    <d v="2019-09-11T00:00:00"/>
    <m/>
    <m/>
    <d v="2019-09-11T00:00:00"/>
    <m/>
    <n v="1"/>
    <m/>
    <m/>
  </r>
  <r>
    <n v="5"/>
    <s v="25 Department of County Human Services"/>
    <x v="1"/>
    <s v="220300 DCHS IDD Services for Adults"/>
    <s v="G25 0146 04 AD48 DD SE 48 - Adult Services"/>
    <m/>
    <m/>
    <m/>
    <m/>
    <x v="0"/>
    <s v="GISKO J "/>
    <s v="#71020F "/>
    <m/>
    <d v="2019-09-11T00:00:00"/>
    <m/>
    <m/>
    <d v="2019-09-11T00:00:00"/>
    <m/>
    <n v="1"/>
    <m/>
    <m/>
  </r>
  <r>
    <n v="5"/>
    <s v="25 Department of County Human Services"/>
    <x v="1"/>
    <s v="210600 DCHS ADVSD Public Guardian/Conservator"/>
    <m/>
    <s v="M25 ADVSD PGGF Public Guardian CGF"/>
    <m/>
    <m/>
    <m/>
    <x v="0"/>
    <s v="GRAHAM K "/>
    <s v="#710WV9 "/>
    <m/>
    <d v="2019-09-11T00:00:00"/>
    <m/>
    <m/>
    <d v="2019-09-12T00:00:00"/>
    <m/>
    <n v="2"/>
    <m/>
    <m/>
  </r>
  <r>
    <n v="5"/>
    <s v="25 Department of County Human Services"/>
    <x v="1"/>
    <s v="210600 DCHS ADVSD Public Guardian/Conservator"/>
    <m/>
    <s v="M25 ADVSD PGGF Public Guardian CGF"/>
    <m/>
    <m/>
    <m/>
    <x v="0"/>
    <s v="GRAHAM K "/>
    <s v="#74WS8D "/>
    <m/>
    <d v="2019-09-23T00:00:00"/>
    <m/>
    <m/>
    <d v="2019-09-24T00:00:00"/>
    <m/>
    <n v="2"/>
    <m/>
    <m/>
  </r>
  <r>
    <n v="5"/>
    <s v="25 Department of County Human Services"/>
    <x v="1"/>
    <s v="210600 DCHS ADVSD Public Guardian/Conservator"/>
    <m/>
    <s v="M25 ADVSD PGGF Public Guardian CGF"/>
    <m/>
    <m/>
    <m/>
    <x v="0"/>
    <s v="GRAHAM K "/>
    <s v="#710WV9 "/>
    <m/>
    <d v="2019-09-11T00:00:00"/>
    <m/>
    <m/>
    <d v="2019-09-12T00:00:00"/>
    <m/>
    <n v="2"/>
    <m/>
    <m/>
  </r>
  <r>
    <n v="5"/>
    <s v="25 Department of County Human Services"/>
    <x v="1"/>
    <s v="210600 DCHS ADVSD Public Guardian/Conservator"/>
    <m/>
    <s v="M25 ADVSD PGGF Public Guardian CGF"/>
    <m/>
    <m/>
    <m/>
    <x v="0"/>
    <s v="GRAHAM K "/>
    <s v="#74WS8D "/>
    <m/>
    <d v="2019-09-23T00:00:00"/>
    <m/>
    <m/>
    <d v="2019-09-24T00:00:00"/>
    <m/>
    <n v="2"/>
    <m/>
    <m/>
  </r>
  <r>
    <n v="5"/>
    <s v="25 Department of County Human Services"/>
    <x v="1"/>
    <s v="220300 DCHS IDD Services for Adults"/>
    <s v="G25 0146 04 AD48 DD SE 48 - Adult Services"/>
    <m/>
    <m/>
    <m/>
    <m/>
    <x v="0"/>
    <s v="GRAHAM T "/>
    <s v="#6XSMFR "/>
    <m/>
    <d v="2019-08-30T00:00:00"/>
    <m/>
    <m/>
    <d v="2019-09-26T00:00:00"/>
    <m/>
    <n v="28"/>
    <m/>
    <m/>
  </r>
  <r>
    <n v="5"/>
    <s v="25 Department of County Human Services"/>
    <x v="1"/>
    <s v="210600 DCHS ADVSD Public Guardian/Conservator"/>
    <m/>
    <s v="M25 ADVSD PGGF Public Guardian CGF"/>
    <m/>
    <m/>
    <m/>
    <x v="0"/>
    <s v="HANN D "/>
    <s v="#73DH7M "/>
    <m/>
    <d v="2019-09-18T00:00:00"/>
    <m/>
    <m/>
    <d v="2019-09-20T00:00:00"/>
    <m/>
    <n v="3"/>
    <m/>
    <m/>
  </r>
  <r>
    <n v="5"/>
    <s v="25 Department of County Human Services"/>
    <x v="1"/>
    <s v="220300 DCHS IDD Services for Adults"/>
    <s v="G25 0146 04 AD48 DD SE 48 - Adult Services"/>
    <m/>
    <m/>
    <m/>
    <m/>
    <x v="0"/>
    <s v="HANRAHAN-PINKERTON J "/>
    <s v="#70NG06 "/>
    <m/>
    <d v="2019-09-10T00:00:00"/>
    <m/>
    <m/>
    <d v="2019-09-10T00:00:00"/>
    <m/>
    <n v="1"/>
    <m/>
    <m/>
  </r>
  <r>
    <n v="5"/>
    <s v="25 Department of County Human Services"/>
    <x v="1"/>
    <s v="220300 DCHS IDD Services for Adults"/>
    <s v="G25 0146 04 AD48 DD SE 48 - Adult Services"/>
    <m/>
    <m/>
    <m/>
    <m/>
    <x v="0"/>
    <s v="HANRAHAN-PINKERTON J "/>
    <s v="#77MBFF "/>
    <m/>
    <d v="2019-10-01T00:00:00"/>
    <m/>
    <m/>
    <d v="2019-10-01T00:00:00"/>
    <m/>
    <n v="1"/>
    <m/>
    <m/>
  </r>
  <r>
    <n v="5"/>
    <s v="25 Department of County Human Services"/>
    <x v="1"/>
    <s v="210600 DCHS ADVSD Public Guardian/Conservator"/>
    <m/>
    <s v="M25 ADVSD PGGF Public Guardian CGF"/>
    <m/>
    <m/>
    <m/>
    <x v="0"/>
    <s v="HANRAHAN-PINKERTON J "/>
    <s v="#70NG06 "/>
    <m/>
    <d v="2019-09-10T00:00:00"/>
    <m/>
    <m/>
    <d v="2019-09-10T00:00:00"/>
    <m/>
    <n v="1"/>
    <m/>
    <m/>
  </r>
  <r>
    <n v="5"/>
    <s v="25 Department of County Human Services"/>
    <x v="1"/>
    <s v="220300 DCHS IDD Services for Adults"/>
    <s v="G25 0146 05 ADGF DD Adult Services - General Fund"/>
    <m/>
    <m/>
    <m/>
    <m/>
    <x v="0"/>
    <s v="HANRAHAN-PINKERTON J "/>
    <s v="#77MBFF "/>
    <m/>
    <d v="2019-10-01T00:00:00"/>
    <m/>
    <m/>
    <d v="2019-10-01T00:00:00"/>
    <m/>
    <n v="1"/>
    <m/>
    <m/>
  </r>
  <r>
    <n v="5"/>
    <s v="25 Department of County Human Services"/>
    <x v="1"/>
    <s v="210600 DCHS ADVSD Public Guardian/Conservator"/>
    <m/>
    <s v="M25 ADVSD PGGF Public Guardian CGF"/>
    <m/>
    <m/>
    <m/>
    <x v="0"/>
    <s v="HEFFNER Z "/>
    <s v="#6WQ23G "/>
    <m/>
    <d v="2019-08-28T00:00:00"/>
    <m/>
    <m/>
    <d v="2019-08-28T00:00:00"/>
    <m/>
    <n v="1"/>
    <m/>
    <m/>
  </r>
  <r>
    <n v="5"/>
    <s v="25 Department of County Human Services"/>
    <x v="1"/>
    <s v="210600 DCHS ADVSD Public Guardian/Conservator"/>
    <m/>
    <s v="M25 ADVSD PGGF Public Guardian CGF"/>
    <m/>
    <m/>
    <m/>
    <x v="0"/>
    <s v="HEFFNER Z "/>
    <s v="#71J3J3 "/>
    <m/>
    <d v="2019-09-12T00:00:00"/>
    <m/>
    <m/>
    <d v="2019-09-12T00:00:00"/>
    <m/>
    <n v="1"/>
    <m/>
    <m/>
  </r>
  <r>
    <n v="5"/>
    <s v="25 Department of County Human Services"/>
    <x v="1"/>
    <s v="210300 DCHS ADVSD Adult Care Home"/>
    <s v="G25 0190 10 AMXIX Title XIX - ACHP M"/>
    <m/>
    <m/>
    <m/>
    <m/>
    <x v="0"/>
    <s v="HENDERSON M "/>
    <s v="#7G3C2K "/>
    <m/>
    <d v="2019-10-21T00:00:00"/>
    <m/>
    <m/>
    <d v="2019-10-21T00:00:00"/>
    <m/>
    <n v="1"/>
    <m/>
    <m/>
  </r>
  <r>
    <n v="5"/>
    <s v="25 Department of County Human Services"/>
    <x v="1"/>
    <s v="210300 DCHS ADVSD Adult Care Home"/>
    <s v="G25 0190 10 AMXIX Title XIX - ACHP M"/>
    <m/>
    <m/>
    <m/>
    <m/>
    <x v="0"/>
    <s v="HENDERSON S "/>
    <s v="#7B185P "/>
    <m/>
    <d v="2019-10-08T00:00:00"/>
    <m/>
    <m/>
    <d v="2019-10-08T00:00:00"/>
    <m/>
    <n v="1"/>
    <m/>
    <m/>
  </r>
  <r>
    <n v="5"/>
    <s v="25 Department of County Human Services"/>
    <x v="1"/>
    <s v="210300 DCHS ADVSD Adult Care Home"/>
    <s v="G25 0190 10 AMXIX Title XIX - ACHP M"/>
    <m/>
    <m/>
    <m/>
    <m/>
    <x v="0"/>
    <s v="HENDERSON S "/>
    <s v="#79K527 "/>
    <m/>
    <d v="2019-10-07T00:00:00"/>
    <m/>
    <m/>
    <d v="2019-10-08T00:00:00"/>
    <m/>
    <n v="2"/>
    <m/>
    <m/>
  </r>
  <r>
    <n v="5"/>
    <s v="25 Department of County Human Services"/>
    <x v="1"/>
    <s v="210300 DCHS ADVSD Adult Care Home"/>
    <s v="G25 0190 10 AMXIX Title XIX - ACHP M"/>
    <m/>
    <m/>
    <m/>
    <m/>
    <x v="0"/>
    <s v="HENDERSON S "/>
    <s v="#78H065 "/>
    <m/>
    <d v="2019-10-03T00:00:00"/>
    <m/>
    <m/>
    <d v="2019-10-04T00:00:00"/>
    <m/>
    <n v="2"/>
    <m/>
    <m/>
  </r>
  <r>
    <n v="5"/>
    <s v="25 Department of County Human Services"/>
    <x v="1"/>
    <s v="210300 DCHS ADVSD Adult Care Home"/>
    <s v="G25 0190 10 AMXIX Title XIX - ACHP M"/>
    <m/>
    <m/>
    <m/>
    <m/>
    <x v="0"/>
    <s v="HENDERSON S "/>
    <s v="#7CW549 "/>
    <m/>
    <d v="2019-10-14T00:00:00"/>
    <m/>
    <m/>
    <d v="2019-10-14T00:00:00"/>
    <m/>
    <n v="1"/>
    <m/>
    <m/>
  </r>
  <r>
    <n v="5"/>
    <s v="25 Department of County Human Services"/>
    <x v="1"/>
    <s v="210300 DCHS ADVSD Adult Care Home"/>
    <s v="G25 0190 10 AMXIX Title XIX - ACHP M"/>
    <m/>
    <m/>
    <m/>
    <m/>
    <x v="0"/>
    <s v="HENDERSON S "/>
    <s v="#7D649H "/>
    <m/>
    <d v="2019-10-15T00:00:00"/>
    <m/>
    <m/>
    <d v="2019-10-15T00:00:00"/>
    <m/>
    <n v="1"/>
    <m/>
    <m/>
  </r>
  <r>
    <n v="5"/>
    <s v="25 Department of County Human Services"/>
    <x v="1"/>
    <s v="210300 DCHS ADVSD Adult Care Home"/>
    <s v="G25 0190 10 AMXIX Title XIX - ACHP M"/>
    <m/>
    <m/>
    <m/>
    <m/>
    <x v="0"/>
    <s v="HENDERSON S "/>
    <s v="#7DYD49 "/>
    <m/>
    <d v="2019-10-17T00:00:00"/>
    <m/>
    <m/>
    <d v="2019-10-17T00:00:00"/>
    <m/>
    <n v="1"/>
    <m/>
    <m/>
  </r>
  <r>
    <n v="5"/>
    <s v="25 Department of County Human Services"/>
    <x v="1"/>
    <s v="210300 DCHS ADVSD Adult Care Home"/>
    <s v="G25 0190 10 AMXIX Title XIX - ACHP M"/>
    <m/>
    <m/>
    <m/>
    <m/>
    <x v="0"/>
    <s v="HENDERSON S "/>
    <s v="#7K7D9N "/>
    <m/>
    <d v="2019-10-31T00:00:00"/>
    <m/>
    <m/>
    <d v="2019-10-31T00:00:00"/>
    <m/>
    <n v="1"/>
    <m/>
    <m/>
  </r>
  <r>
    <n v="5"/>
    <s v="25 Department of County Human Services"/>
    <x v="1"/>
    <s v="210300 DCHS ADVSD Adult Care Home"/>
    <s v="G25 0190 10 AMXIX Title XIX - ACHP M"/>
    <m/>
    <m/>
    <m/>
    <m/>
    <x v="0"/>
    <s v="HENDERSON S "/>
    <s v="#7074YY "/>
    <m/>
    <d v="2019-09-09T00:00:00"/>
    <m/>
    <m/>
    <d v="2019-09-10T00:00:00"/>
    <m/>
    <n v="2"/>
    <m/>
    <m/>
  </r>
  <r>
    <n v="5"/>
    <s v="25 Department of County Human Services"/>
    <x v="1"/>
    <s v="210300 DCHS ADVSD Adult Care Home"/>
    <s v="G25 0190 10 AMXIX Title XIX - ACHP M"/>
    <m/>
    <m/>
    <m/>
    <m/>
    <x v="0"/>
    <s v="HENDERSON S "/>
    <s v="#71CNHK "/>
    <m/>
    <d v="2019-09-12T00:00:00"/>
    <m/>
    <m/>
    <d v="2019-09-12T00:00:00"/>
    <m/>
    <n v="1"/>
    <m/>
    <m/>
  </r>
  <r>
    <n v="5"/>
    <s v="25 Department of County Human Services"/>
    <x v="1"/>
    <s v="210300 DCHS ADVSD Adult Care Home"/>
    <s v="G25 0190 10 AMXIX Title XIX - ACHP M"/>
    <m/>
    <m/>
    <m/>
    <m/>
    <x v="0"/>
    <s v="HENDERSON S "/>
    <s v="#71SNSW "/>
    <m/>
    <d v="2019-09-13T00:00:00"/>
    <m/>
    <m/>
    <d v="2019-09-14T00:00:00"/>
    <m/>
    <n v="2"/>
    <m/>
    <m/>
  </r>
  <r>
    <n v="5"/>
    <s v="25 Department of County Human Services"/>
    <x v="1"/>
    <s v="210300 DCHS ADVSD Adult Care Home"/>
    <s v="G25 0190 10 AMXIX Title XIX - ACHP M"/>
    <m/>
    <m/>
    <m/>
    <m/>
    <x v="0"/>
    <s v="HENDERSON S "/>
    <s v="#75DG4Y "/>
    <m/>
    <d v="2019-09-24T00:00:00"/>
    <m/>
    <m/>
    <d v="2019-09-24T00:00:00"/>
    <m/>
    <n v="1"/>
    <m/>
    <m/>
  </r>
  <r>
    <n v="5"/>
    <s v="25 Department of County Human Services"/>
    <x v="1"/>
    <s v="210300 DCHS ADVSD Adult Care Home"/>
    <s v="G25 0190 10 AMXIX Title XIX - ACHP M"/>
    <m/>
    <m/>
    <m/>
    <m/>
    <x v="0"/>
    <s v="HENDERSON S "/>
    <s v="#778RQW "/>
    <m/>
    <d v="2019-09-30T00:00:00"/>
    <m/>
    <m/>
    <d v="2019-09-30T00:00:00"/>
    <m/>
    <n v="1"/>
    <m/>
    <m/>
  </r>
  <r>
    <n v="5"/>
    <s v="25 Department of County Human Services"/>
    <x v="1"/>
    <s v="210300 DCHS ADVSD Adult Care Home"/>
    <s v="G25 0190 10 AMXIX Title XIX - ACHP M"/>
    <m/>
    <m/>
    <m/>
    <m/>
    <x v="0"/>
    <s v="HENDERSON S "/>
    <s v="#77N8Z4 "/>
    <m/>
    <d v="2019-10-01T00:00:00"/>
    <m/>
    <m/>
    <d v="2019-10-01T00:00:00"/>
    <m/>
    <n v="1"/>
    <m/>
    <m/>
  </r>
  <r>
    <n v="5"/>
    <s v="25 Department of County Human Services"/>
    <x v="1"/>
    <s v="220400 DCHS IDD Services for Children &amp; Young Adults"/>
    <s v="G25 0146 18 K48 DD SE 48 - Children &amp; Young Adult Services"/>
    <m/>
    <m/>
    <m/>
    <m/>
    <x v="0"/>
    <s v="HENDERSON S "/>
    <s v="#71CNHK "/>
    <m/>
    <d v="2019-09-12T00:00:00"/>
    <m/>
    <m/>
    <d v="2019-09-12T00:00:00"/>
    <m/>
    <n v="1"/>
    <m/>
    <m/>
  </r>
  <r>
    <n v="5"/>
    <s v="25 Department of County Human Services"/>
    <x v="1"/>
    <s v="220400 DCHS IDD Services for Children &amp; Young Adults"/>
    <s v="G25 0146 18 K48 DD SE 48 - Children &amp; Young Adult Services"/>
    <m/>
    <m/>
    <m/>
    <m/>
    <x v="0"/>
    <s v="HENDERSON S "/>
    <s v="#71SNSW "/>
    <m/>
    <d v="2019-09-13T00:00:00"/>
    <m/>
    <m/>
    <d v="2019-09-14T00:00:00"/>
    <m/>
    <n v="2"/>
    <m/>
    <m/>
  </r>
  <r>
    <n v="5"/>
    <s v="25 Department of County Human Services"/>
    <x v="1"/>
    <s v="220400 DCHS IDD Services for Children &amp; Young Adults"/>
    <s v="G25 0146 18 K48 DD SE 48 - Children &amp; Young Adult Services"/>
    <m/>
    <m/>
    <m/>
    <m/>
    <x v="0"/>
    <s v="HENDERSON S "/>
    <s v="#75DG4Y "/>
    <m/>
    <d v="2019-09-24T00:00:00"/>
    <m/>
    <m/>
    <d v="2019-09-24T00:00:00"/>
    <m/>
    <n v="1"/>
    <m/>
    <m/>
  </r>
  <r>
    <n v="5"/>
    <s v="25 Department of County Human Services"/>
    <x v="1"/>
    <s v="220400 DCHS IDD Services for Children &amp; Young Adults"/>
    <s v="G25 0146 18 K48 DD SE 48 - Children &amp; Young Adult Services"/>
    <m/>
    <m/>
    <m/>
    <m/>
    <x v="0"/>
    <s v="HENDERSON S "/>
    <s v="#778RQW "/>
    <m/>
    <d v="2019-09-30T00:00:00"/>
    <m/>
    <m/>
    <d v="2019-09-30T00:00:00"/>
    <m/>
    <n v="1"/>
    <m/>
    <m/>
  </r>
  <r>
    <n v="5"/>
    <s v="25 Department of County Human Services"/>
    <x v="1"/>
    <s v="220400 DCHS IDD Services for Children &amp; Young Adults"/>
    <s v="G25 0146 18 K48 DD SE 48 - Children &amp; Young Adult Services"/>
    <m/>
    <m/>
    <m/>
    <m/>
    <x v="0"/>
    <s v="HENDERSON S "/>
    <s v="#77N8Z4 "/>
    <m/>
    <d v="2019-10-01T00:00:00"/>
    <m/>
    <m/>
    <d v="2019-10-01T00:00:00"/>
    <m/>
    <n v="1"/>
    <m/>
    <m/>
  </r>
  <r>
    <n v="5"/>
    <s v="25 Department of County Human Services"/>
    <x v="1"/>
    <s v="220300 DCHS IDD Services for Adults"/>
    <s v="G25 0146 04 AD48 DD SE 48 - Adult Services"/>
    <m/>
    <m/>
    <m/>
    <m/>
    <x v="0"/>
    <s v="HERNANDEZ N "/>
    <s v="#7D7ZHH "/>
    <m/>
    <d v="2019-10-15T00:00:00"/>
    <m/>
    <m/>
    <d v="2019-10-15T00:00:00"/>
    <m/>
    <n v="1"/>
    <m/>
    <m/>
  </r>
  <r>
    <n v="5"/>
    <s v="25 Department of County Human Services"/>
    <x v="1"/>
    <s v="220300 DCHS IDD Services for Adults"/>
    <s v="G25 0146 04 AD48 DD SE 48 - Adult Services"/>
    <m/>
    <m/>
    <m/>
    <m/>
    <x v="0"/>
    <s v="HERNANDEZ N "/>
    <s v="#7DW7N8 "/>
    <m/>
    <d v="2019-10-17T00:00:00"/>
    <m/>
    <m/>
    <d v="2019-10-17T00:00:00"/>
    <m/>
    <n v="1"/>
    <m/>
    <m/>
  </r>
  <r>
    <n v="5"/>
    <s v="25 Department of County Human Services"/>
    <x v="1"/>
    <s v="220300 DCHS IDD Services for Adults"/>
    <s v="G25 0146 04 AD48 DD SE 48 - Adult Services"/>
    <m/>
    <m/>
    <m/>
    <m/>
    <x v="0"/>
    <s v="HERNANDEZ N "/>
    <s v="#7GHMFD "/>
    <m/>
    <d v="2019-10-22T00:00:00"/>
    <m/>
    <m/>
    <d v="2019-10-22T00:00:00"/>
    <m/>
    <n v="1"/>
    <m/>
    <m/>
  </r>
  <r>
    <n v="5"/>
    <s v="25 Department of County Human Services"/>
    <x v="1"/>
    <s v="220300 DCHS IDD Services for Adults"/>
    <s v="G25 0146 04 AD48 DD SE 48 - Adult Services"/>
    <m/>
    <m/>
    <m/>
    <m/>
    <x v="0"/>
    <s v="HERNANDEZ VALDOVINOS N "/>
    <s v="#7BM90X "/>
    <m/>
    <d v="2019-10-10T00:00:00"/>
    <m/>
    <m/>
    <d v="2019-10-10T00:00:00"/>
    <m/>
    <n v="1"/>
    <m/>
    <m/>
  </r>
  <r>
    <n v="5"/>
    <s v="25 Department of County Human Services"/>
    <x v="1"/>
    <s v="220300 DCHS IDD Services for Adults"/>
    <s v="G25 0146 04 AD48 DD SE 48 - Adult Services"/>
    <m/>
    <m/>
    <m/>
    <m/>
    <x v="0"/>
    <s v="HERNANDEZ VALDOVINOS N "/>
    <s v="#7B7JDY "/>
    <m/>
    <d v="2019-10-09T00:00:00"/>
    <m/>
    <m/>
    <d v="2019-10-10T00:00:00"/>
    <m/>
    <n v="2"/>
    <m/>
    <m/>
  </r>
  <r>
    <n v="5"/>
    <s v="25 Department of County Human Services"/>
    <x v="1"/>
    <s v="220300 DCHS IDD Services for Adults"/>
    <s v="G25 0146 04 AD48 DD SE 48 - Adult Services"/>
    <m/>
    <m/>
    <m/>
    <m/>
    <x v="0"/>
    <s v="HERNANDEZ VALDOVINOS N "/>
    <s v="#78GYR3 "/>
    <m/>
    <d v="2019-10-03T00:00:00"/>
    <m/>
    <m/>
    <d v="2019-10-04T00:00:00"/>
    <m/>
    <n v="2"/>
    <m/>
    <m/>
  </r>
  <r>
    <n v="5"/>
    <s v="25 Department of County Human Services"/>
    <x v="1"/>
    <s v="220300 DCHS IDD Services for Adults"/>
    <s v="G25 0146 04 AD48 DD SE 48 - Adult Services"/>
    <m/>
    <m/>
    <m/>
    <m/>
    <x v="0"/>
    <s v="HERNANDEZ VALDOVINOS N "/>
    <s v="#7G58F8 "/>
    <m/>
    <d v="2019-10-21T00:00:00"/>
    <m/>
    <m/>
    <d v="2019-10-21T00:00:00"/>
    <m/>
    <n v="1"/>
    <m/>
    <m/>
  </r>
  <r>
    <n v="5"/>
    <s v="25 Department of County Human Services"/>
    <x v="1"/>
    <s v="220400 DCHS IDD Services for Children &amp; Young Adults"/>
    <s v="G25 0146 18 K48 DD SE 48 - Children &amp; Young Adult Services"/>
    <m/>
    <m/>
    <m/>
    <m/>
    <x v="0"/>
    <s v="HERNANDEZ VALDOVINOS N "/>
    <s v="#6YQYH0 "/>
    <m/>
    <d v="2019-09-04T00:00:00"/>
    <m/>
    <m/>
    <d v="2019-09-05T00:00:00"/>
    <m/>
    <n v="2"/>
    <m/>
    <m/>
  </r>
  <r>
    <n v="5"/>
    <s v="25 Department of County Human Services"/>
    <x v="1"/>
    <s v="220400 DCHS IDD Services for Children &amp; Young Adults"/>
    <s v="G25 0146 18 K48 DD SE 48 - Children &amp; Young Adult Services"/>
    <m/>
    <m/>
    <m/>
    <m/>
    <x v="0"/>
    <s v="HERNANDEZ VALDOVINOS N "/>
    <s v="#6YQYH0 "/>
    <m/>
    <d v="2019-09-04T00:00:00"/>
    <m/>
    <m/>
    <d v="2019-09-05T00:00:00"/>
    <m/>
    <n v="2"/>
    <m/>
    <m/>
  </r>
  <r>
    <n v="5"/>
    <s v="25 Department of County Human Services"/>
    <x v="1"/>
    <s v="220300 DCHS IDD Services for Adults"/>
    <s v="G25 0146 04 AD48 DD SE 48 - Adult Services"/>
    <m/>
    <m/>
    <m/>
    <m/>
    <x v="0"/>
    <s v="HOANG D "/>
    <s v="#79LGD5 "/>
    <m/>
    <d v="2019-10-07T00:00:00"/>
    <m/>
    <m/>
    <d v="2019-10-07T00:00:00"/>
    <m/>
    <n v="1"/>
    <m/>
    <m/>
  </r>
  <r>
    <n v="5"/>
    <s v="25 Department of County Human Services"/>
    <x v="1"/>
    <s v="220300 DCHS IDD Services for Adults"/>
    <s v="G25 0146 04 AD48 DD SE 48 - Adult Services"/>
    <m/>
    <m/>
    <m/>
    <m/>
    <x v="0"/>
    <s v="HOANG D "/>
    <s v="#7B7J8D "/>
    <m/>
    <d v="2019-10-09T00:00:00"/>
    <m/>
    <m/>
    <d v="2019-10-09T00:00:00"/>
    <m/>
    <n v="1"/>
    <m/>
    <m/>
  </r>
  <r>
    <n v="5"/>
    <s v="25 Department of County Human Services"/>
    <x v="1"/>
    <s v="220300 DCHS IDD Services for Adults"/>
    <s v="G25 0146 04 AD48 DD SE 48 - Adult Services"/>
    <m/>
    <m/>
    <m/>
    <m/>
    <x v="0"/>
    <s v="HOANG D "/>
    <s v="#7C2V9Y "/>
    <m/>
    <d v="2019-10-11T00:00:00"/>
    <m/>
    <m/>
    <d v="2019-10-11T00:00:00"/>
    <m/>
    <n v="1"/>
    <m/>
    <m/>
  </r>
  <r>
    <n v="5"/>
    <s v="25 Department of County Human Services"/>
    <x v="1"/>
    <s v="220300 DCHS IDD Services for Adults"/>
    <s v="G25 0146 04 AD48 DD SE 48 - Adult Services"/>
    <m/>
    <m/>
    <m/>
    <m/>
    <x v="0"/>
    <s v="HOANG D "/>
    <s v="#78QNR3 "/>
    <m/>
    <d v="2019-10-04T00:00:00"/>
    <m/>
    <m/>
    <d v="2019-10-04T00:00:00"/>
    <m/>
    <n v="1"/>
    <m/>
    <m/>
  </r>
  <r>
    <n v="5"/>
    <s v="25 Department of County Human Services"/>
    <x v="1"/>
    <s v="220300 DCHS IDD Services for Adults"/>
    <s v="G25 0146 04 AD48 DD SE 48 - Adult Services"/>
    <m/>
    <m/>
    <m/>
    <m/>
    <x v="0"/>
    <s v="HOANG D "/>
    <s v="#7HHNYF "/>
    <m/>
    <d v="2019-10-25T00:00:00"/>
    <m/>
    <m/>
    <d v="2019-10-25T00:00:00"/>
    <m/>
    <n v="1"/>
    <m/>
    <m/>
  </r>
  <r>
    <n v="5"/>
    <s v="25 Department of County Human Services"/>
    <x v="1"/>
    <s v="220400 DCHS IDD Services for Children &amp; Young Adults"/>
    <s v="G25 0146 18 K48 DD SE 48 - Children &amp; Young Adult Services"/>
    <m/>
    <m/>
    <m/>
    <m/>
    <x v="0"/>
    <s v="HOANG D "/>
    <s v="#71225N "/>
    <m/>
    <d v="2019-09-11T00:00:00"/>
    <m/>
    <m/>
    <d v="2019-09-11T00:00:00"/>
    <m/>
    <n v="1"/>
    <m/>
    <m/>
  </r>
  <r>
    <n v="5"/>
    <s v="25 Department of County Human Services"/>
    <x v="1"/>
    <s v="220400 DCHS IDD Services for Children &amp; Young Adults"/>
    <s v="G25 0146 18 K48 DD SE 48 - Children &amp; Young Adult Services"/>
    <m/>
    <m/>
    <m/>
    <m/>
    <x v="0"/>
    <s v="HOANG D "/>
    <s v="#71FX8W "/>
    <m/>
    <d v="2019-09-12T00:00:00"/>
    <m/>
    <m/>
    <d v="2019-09-12T00:00:00"/>
    <m/>
    <n v="1"/>
    <m/>
    <m/>
  </r>
  <r>
    <n v="5"/>
    <s v="25 Department of County Human Services"/>
    <x v="1"/>
    <s v="220400 DCHS IDD Services for Children &amp; Young Adults"/>
    <s v="G25 0146 18 K48 DD SE 48 - Children &amp; Young Adult Services"/>
    <m/>
    <m/>
    <m/>
    <m/>
    <x v="0"/>
    <s v="HOANG D "/>
    <s v="#6ZK8PG "/>
    <m/>
    <d v="2019-09-06T00:00:00"/>
    <m/>
    <m/>
    <d v="2019-09-06T00:00:00"/>
    <m/>
    <n v="1"/>
    <m/>
    <m/>
  </r>
  <r>
    <n v="5"/>
    <s v="25 Department of County Human Services"/>
    <x v="1"/>
    <s v="220400 DCHS IDD Services for Children &amp; Young Adults"/>
    <s v="G25 0146 18 K48 DD SE 48 - Children &amp; Young Adult Services"/>
    <m/>
    <m/>
    <m/>
    <m/>
    <x v="0"/>
    <s v="HOANG D "/>
    <s v="#74Y0GV "/>
    <m/>
    <d v="2019-09-23T00:00:00"/>
    <m/>
    <m/>
    <d v="2019-09-23T00:00:00"/>
    <m/>
    <n v="1"/>
    <m/>
    <m/>
  </r>
  <r>
    <n v="5"/>
    <s v="25 Department of County Human Services"/>
    <x v="1"/>
    <s v="220400 DCHS IDD Services for Children &amp; Young Adults"/>
    <s v="G25 0146 18 K48 DD SE 48 - Children &amp; Young Adult Services"/>
    <m/>
    <m/>
    <m/>
    <m/>
    <x v="0"/>
    <s v="HOANG D "/>
    <s v="#76F61M "/>
    <m/>
    <d v="2019-09-27T00:00:00"/>
    <m/>
    <m/>
    <d v="2019-09-27T00:00:00"/>
    <m/>
    <n v="1"/>
    <m/>
    <m/>
  </r>
  <r>
    <n v="5"/>
    <s v="25 Department of County Human Services"/>
    <x v="1"/>
    <s v="220400 DCHS IDD Services for Children &amp; Young Adults"/>
    <s v="G25 0146 18 K48 DD SE 48 - Children &amp; Young Adult Services"/>
    <m/>
    <m/>
    <m/>
    <m/>
    <x v="0"/>
    <s v="HOANG D "/>
    <s v="#77PGYC "/>
    <m/>
    <d v="2019-10-01T00:00:00"/>
    <m/>
    <m/>
    <d v="2019-10-01T00:00:00"/>
    <m/>
    <n v="1"/>
    <m/>
    <m/>
  </r>
  <r>
    <n v="5"/>
    <s v="25 Department of County Human Services"/>
    <x v="1"/>
    <s v="220300 DCHS IDD Services for Adults"/>
    <s v="G25 0146 04 AD48 DD SE 48 - Adult Services"/>
    <m/>
    <m/>
    <m/>
    <m/>
    <x v="0"/>
    <s v="HOANG D "/>
    <s v="#77PGYC "/>
    <m/>
    <d v="2019-10-01T00:00:00"/>
    <m/>
    <m/>
    <d v="2019-10-01T00:00:00"/>
    <m/>
    <n v="1"/>
    <m/>
    <m/>
  </r>
  <r>
    <n v="5"/>
    <s v="25 Department of County Human Services"/>
    <x v="1"/>
    <s v="210405 DCHS ADVSD Long Term Services &amp; Support - West"/>
    <m/>
    <m/>
    <m/>
    <m/>
    <m/>
    <x v="0"/>
    <s v="HUHN G "/>
    <s v="#72YW0H "/>
    <m/>
    <d v="2019-09-17T00:00:00"/>
    <m/>
    <m/>
    <d v="2019-09-20T00:00:00"/>
    <m/>
    <n v="4"/>
    <m/>
    <m/>
  </r>
  <r>
    <n v="5"/>
    <s v="25 Department of County Human Services"/>
    <x v="1"/>
    <s v="220300 DCHS IDD Services for Adults"/>
    <s v="G25 0146 04 AD48 DD SE 48 - Adult Services"/>
    <m/>
    <m/>
    <m/>
    <m/>
    <x v="0"/>
    <s v="HUHN G "/>
    <s v="#6Y93MJ "/>
    <m/>
    <d v="2019-09-03T00:00:00"/>
    <m/>
    <m/>
    <d v="2019-09-14T00:00:00"/>
    <m/>
    <n v="12"/>
    <m/>
    <m/>
  </r>
  <r>
    <n v="5"/>
    <s v="25 Department of County Human Services"/>
    <x v="1"/>
    <s v="220300 DCHS IDD Services for Adults"/>
    <s v="G25 0146 04 AD48 DD SE 48 - Adult Services"/>
    <m/>
    <m/>
    <m/>
    <m/>
    <x v="0"/>
    <s v="JACKSON J "/>
    <s v="#6Z4GTL "/>
    <m/>
    <d v="2019-09-05T00:00:00"/>
    <m/>
    <m/>
    <d v="2019-09-05T00:00:00"/>
    <m/>
    <n v="1"/>
    <m/>
    <m/>
  </r>
  <r>
    <n v="5"/>
    <s v="25 Department of County Human Services"/>
    <x v="1"/>
    <s v="220300 DCHS IDD Services for Adults"/>
    <s v="G25 0146 04 AD48 DD SE 48 - Adult Services"/>
    <m/>
    <m/>
    <m/>
    <m/>
    <x v="0"/>
    <s v="JACKSON J "/>
    <s v="#6Z4GTL "/>
    <m/>
    <d v="2019-09-05T00:00:00"/>
    <m/>
    <m/>
    <d v="2019-09-05T00:00:00"/>
    <m/>
    <n v="1"/>
    <m/>
    <m/>
  </r>
  <r>
    <n v="5"/>
    <s v="25 Department of County Human Services"/>
    <x v="1"/>
    <s v="220300 DCHS IDD Services for Adults"/>
    <s v="G25 0146 04 AD48 DD SE 48 - Adult Services"/>
    <m/>
    <m/>
    <m/>
    <m/>
    <x v="0"/>
    <s v="JOSEPH A "/>
    <s v="#7806F7 "/>
    <m/>
    <d v="2019-10-02T00:00:00"/>
    <m/>
    <m/>
    <d v="2019-10-03T00:00:00"/>
    <m/>
    <n v="2"/>
    <m/>
    <m/>
  </r>
  <r>
    <n v="5"/>
    <s v="25 Department of County Human Services"/>
    <x v="1"/>
    <s v="220300 DCHS IDD Services for Adults"/>
    <s v="G25 0146 04 AD48 DD SE 48 - Adult Services"/>
    <m/>
    <m/>
    <m/>
    <m/>
    <x v="0"/>
    <s v="JOSEPH A "/>
    <s v="#79X5MG "/>
    <m/>
    <d v="2019-10-08T00:00:00"/>
    <m/>
    <m/>
    <d v="2019-10-11T00:00:00"/>
    <m/>
    <n v="4"/>
    <m/>
    <m/>
  </r>
  <r>
    <n v="5"/>
    <s v="25 Department of County Human Services"/>
    <x v="1"/>
    <s v="220300 DCHS IDD Services for Adults"/>
    <s v="G25 0146 04 AD48 DD SE 48 - Adult Services"/>
    <m/>
    <m/>
    <m/>
    <m/>
    <x v="0"/>
    <s v="JOSEPH A "/>
    <s v="#70NHPX "/>
    <m/>
    <d v="2019-09-10T00:00:00"/>
    <m/>
    <m/>
    <d v="2019-09-11T00:00:00"/>
    <m/>
    <n v="2"/>
    <m/>
    <m/>
  </r>
  <r>
    <n v="5"/>
    <s v="25 Department of County Human Services"/>
    <x v="1"/>
    <s v="220300 DCHS IDD Services for Adults"/>
    <s v="G25 0146 04 AD48 DD SE 48 - Adult Services"/>
    <m/>
    <m/>
    <m/>
    <m/>
    <x v="0"/>
    <s v="JOSEPH A "/>
    <s v="#75BDFX "/>
    <m/>
    <d v="2019-09-24T00:00:00"/>
    <m/>
    <m/>
    <d v="2019-09-28T00:00:00"/>
    <m/>
    <n v="5"/>
    <m/>
    <m/>
  </r>
  <r>
    <n v="5"/>
    <s v="25 Department of County Human Services"/>
    <x v="1"/>
    <s v="210600 DCHS ADVSD Public Guardian/Conservator"/>
    <m/>
    <s v="M25 ADVSD PGGF Public Guardian CGF"/>
    <m/>
    <m/>
    <m/>
    <x v="0"/>
    <s v="JOSEPH A "/>
    <s v="#70NHPX "/>
    <m/>
    <d v="2019-09-10T00:00:00"/>
    <m/>
    <m/>
    <d v="2019-09-11T00:00:00"/>
    <m/>
    <n v="2"/>
    <m/>
    <m/>
  </r>
  <r>
    <n v="5"/>
    <s v="25 Department of County Human Services"/>
    <x v="1"/>
    <s v="210600 DCHS ADVSD Public Guardian/Conservator"/>
    <m/>
    <s v="M25 ADVSD PGGF Public Guardian CGF"/>
    <m/>
    <m/>
    <m/>
    <x v="0"/>
    <s v="JOSEPH A "/>
    <s v="#75BDFX "/>
    <m/>
    <d v="2019-09-24T00:00:00"/>
    <m/>
    <m/>
    <d v="2019-09-28T00:00:00"/>
    <m/>
    <n v="5"/>
    <m/>
    <m/>
  </r>
  <r>
    <n v="5"/>
    <s v="25 Department of County Human Services"/>
    <x v="1"/>
    <s v="220500 DCHS IDD Abuse Investigations"/>
    <s v="G25 0146 07 AT48 DD SE 48 - Abuse Investigation &amp; Monitoring"/>
    <m/>
    <m/>
    <m/>
    <m/>
    <x v="0"/>
    <s v="KARIM M "/>
    <s v="#7JKMWR "/>
    <m/>
    <d v="2019-10-29T00:00:00"/>
    <m/>
    <m/>
    <d v="2019-10-29T00:00:00"/>
    <m/>
    <n v="1"/>
    <m/>
    <m/>
  </r>
  <r>
    <n v="5"/>
    <s v="25 Department of County Human Services"/>
    <x v="1"/>
    <s v="220500 DCHS IDD Abuse Investigations"/>
    <s v="G25 0146 07 AT48 DD SE 48 - Abuse Investigation &amp; Monitoring"/>
    <m/>
    <m/>
    <m/>
    <m/>
    <x v="0"/>
    <s v="KARIM M "/>
    <s v="#6Z1N1R "/>
    <m/>
    <d v="2019-09-05T00:00:00"/>
    <m/>
    <m/>
    <d v="2019-09-05T00:00:00"/>
    <m/>
    <n v="1"/>
    <m/>
    <m/>
  </r>
  <r>
    <n v="5"/>
    <s v="25 Department of County Human Services"/>
    <x v="1"/>
    <s v="220300 DCHS IDD Services for Adults"/>
    <s v="G25 0146 05 ADGF DD Adult Services - General Fund"/>
    <m/>
    <m/>
    <m/>
    <m/>
    <x v="0"/>
    <s v="KARIM M "/>
    <s v="#6Z1N1R "/>
    <m/>
    <d v="2019-09-05T00:00:00"/>
    <m/>
    <m/>
    <d v="2019-09-05T00:00:00"/>
    <m/>
    <n v="1"/>
    <m/>
    <m/>
  </r>
  <r>
    <n v="5"/>
    <s v="25 Department of County Human Services"/>
    <x v="1"/>
    <s v="220400 DCHS IDD Services for Children &amp; Young Adults"/>
    <s v="G25 0146 18 K48 DD SE 48 - Children &amp; Young Adult Services"/>
    <m/>
    <m/>
    <m/>
    <m/>
    <x v="0"/>
    <s v="KROLLENBROCK A "/>
    <s v="#79NG36 "/>
    <m/>
    <d v="2019-10-07T00:00:00"/>
    <m/>
    <m/>
    <d v="2019-10-08T00:00:00"/>
    <m/>
    <n v="2"/>
    <m/>
    <m/>
  </r>
  <r>
    <n v="5"/>
    <s v="25 Department of County Human Services"/>
    <x v="1"/>
    <s v="220300 DCHS IDD Services for Adults"/>
    <s v="G25 0146 04 AD48 DD SE 48 - Adult Services"/>
    <m/>
    <m/>
    <m/>
    <m/>
    <x v="0"/>
    <s v="KROLLENBROCK A "/>
    <s v="#6WGFCH "/>
    <m/>
    <d v="2019-08-27T00:00:00"/>
    <m/>
    <m/>
    <d v="2019-08-28T00:00:00"/>
    <m/>
    <n v="2"/>
    <m/>
    <m/>
  </r>
  <r>
    <n v="5"/>
    <s v="25 Department of County Human Services"/>
    <x v="1"/>
    <s v="220300 DCHS IDD Services for Adults"/>
    <s v="G25 0146 04 AD48 DD SE 48 - Adult Services"/>
    <m/>
    <m/>
    <m/>
    <m/>
    <x v="0"/>
    <s v="LAFARA C "/>
    <s v="#77KKVQ "/>
    <m/>
    <d v="2019-10-01T00:00:00"/>
    <m/>
    <m/>
    <d v="2019-10-02T00:00:00"/>
    <m/>
    <n v="2"/>
    <m/>
    <m/>
  </r>
  <r>
    <n v="5"/>
    <s v="25 Department of County Human Services"/>
    <x v="1"/>
    <s v="220300 DCHS IDD Services for Adults"/>
    <s v="G25 0146 04 AD48 DD SE 48 - Adult Services"/>
    <m/>
    <m/>
    <m/>
    <m/>
    <x v="0"/>
    <s v="LAFARA C "/>
    <s v="#7H4FRR "/>
    <m/>
    <d v="2019-10-24T00:00:00"/>
    <m/>
    <m/>
    <d v="2019-10-24T00:00:00"/>
    <m/>
    <n v="1"/>
    <m/>
    <m/>
  </r>
  <r>
    <n v="5"/>
    <s v="25 Department of County Human Services"/>
    <x v="1"/>
    <s v="220300 DCHS IDD Services for Adults"/>
    <s v="G25 0146 04 AD48 DD SE 48 - Adult Services"/>
    <m/>
    <m/>
    <m/>
    <m/>
    <x v="0"/>
    <s v="LAFARA C "/>
    <s v="#7GRGND "/>
    <m/>
    <d v="2019-10-23T00:00:00"/>
    <m/>
    <m/>
    <d v="2019-10-23T00:00:00"/>
    <m/>
    <n v="1"/>
    <m/>
    <m/>
  </r>
  <r>
    <n v="5"/>
    <s v="25 Department of County Human Services"/>
    <x v="1"/>
    <s v="220300 DCHS IDD Services for Adults"/>
    <s v="G25 0146 04 AD48 DD SE 48 - Adult Services"/>
    <m/>
    <m/>
    <m/>
    <m/>
    <x v="0"/>
    <s v="LAFARA C "/>
    <s v="#7JZYMY "/>
    <m/>
    <d v="2019-10-30T00:00:00"/>
    <m/>
    <m/>
    <d v="2019-10-30T00:00:00"/>
    <m/>
    <n v="1"/>
    <m/>
    <m/>
  </r>
  <r>
    <n v="5"/>
    <s v="25 Department of County Human Services"/>
    <x v="1"/>
    <s v="220300 DCHS IDD Services for Adults"/>
    <s v="G25 0146 04 AD48 DD SE 48 - Adult Services"/>
    <m/>
    <m/>
    <m/>
    <m/>
    <x v="0"/>
    <s v="LAFARA C "/>
    <s v="#70NJ08 "/>
    <m/>
    <d v="2019-09-10T00:00:00"/>
    <m/>
    <m/>
    <d v="2019-09-10T00:00:00"/>
    <m/>
    <n v="1"/>
    <m/>
    <m/>
  </r>
  <r>
    <n v="5"/>
    <s v="25 Department of County Human Services"/>
    <x v="1"/>
    <s v="220300 DCHS IDD Services for Adults"/>
    <s v="G25 0146 04 AD48 DD SE 48 - Adult Services"/>
    <m/>
    <m/>
    <m/>
    <m/>
    <x v="0"/>
    <s v="LAFARA C "/>
    <s v="#74V2SS "/>
    <m/>
    <d v="2019-09-23T00:00:00"/>
    <m/>
    <m/>
    <d v="2019-09-23T00:00:00"/>
    <m/>
    <n v="1"/>
    <m/>
    <m/>
  </r>
  <r>
    <n v="5"/>
    <s v="25 Department of County Human Services"/>
    <x v="1"/>
    <s v="220300 DCHS IDD Services for Adults"/>
    <s v="G25 0146 04 AD48 DD SE 48 - Adult Services"/>
    <m/>
    <m/>
    <m/>
    <m/>
    <x v="0"/>
    <s v="LAWRENCE A "/>
    <s v="#79G1BN "/>
    <m/>
    <d v="2019-10-07T00:00:00"/>
    <m/>
    <m/>
    <d v="2019-10-08T00:00:00"/>
    <m/>
    <n v="2"/>
    <m/>
    <m/>
  </r>
  <r>
    <n v="5"/>
    <s v="25 Department of County Human Services"/>
    <x v="1"/>
    <s v="220300 DCHS IDD Services for Adults"/>
    <s v="G25 0146 04 AD48 DD SE 48 - Adult Services"/>
    <m/>
    <m/>
    <m/>
    <m/>
    <x v="0"/>
    <s v="LAWRENCE A "/>
    <s v="#772N45 "/>
    <m/>
    <d v="2019-09-30T00:00:00"/>
    <m/>
    <m/>
    <d v="2019-10-04T00:00:00"/>
    <m/>
    <n v="5"/>
    <m/>
    <m/>
  </r>
  <r>
    <n v="5"/>
    <s v="25 Department of County Human Services"/>
    <x v="1"/>
    <s v="220300 DCHS IDD Services for Adults"/>
    <s v="G25 0146 04 AD48 DD SE 48 - Adult Services"/>
    <m/>
    <m/>
    <m/>
    <m/>
    <x v="0"/>
    <s v="LAWRENCE A "/>
    <s v="#7CT9VK "/>
    <m/>
    <d v="2019-10-14T00:00:00"/>
    <m/>
    <m/>
    <d v="2019-10-18T00:00:00"/>
    <m/>
    <n v="5"/>
    <m/>
    <m/>
  </r>
  <r>
    <n v="5"/>
    <s v="25 Department of County Human Services"/>
    <x v="1"/>
    <s v="220300 DCHS IDD Services for Adults"/>
    <s v="G25 0146 04 AD48 DD SE 48 - Adult Services"/>
    <m/>
    <m/>
    <m/>
    <m/>
    <x v="0"/>
    <s v="LAWRENCE A "/>
    <s v="#7J4M1B "/>
    <m/>
    <d v="2019-10-28T00:00:00"/>
    <m/>
    <m/>
    <d v="2019-10-30T00:00:00"/>
    <m/>
    <n v="3"/>
    <m/>
    <m/>
  </r>
  <r>
    <n v="5"/>
    <s v="25 Department of County Human Services"/>
    <x v="1"/>
    <s v="220300 DCHS IDD Services for Adults"/>
    <s v="G25 0146 04 AD48 DD SE 48 - Adult Services"/>
    <m/>
    <m/>
    <m/>
    <m/>
    <x v="0"/>
    <s v="LAWRENCE A "/>
    <s v="#7B06KR "/>
    <m/>
    <d v="2019-10-08T00:00:00"/>
    <m/>
    <m/>
    <d v="2019-10-12T00:00:00"/>
    <m/>
    <n v="5"/>
    <m/>
    <m/>
  </r>
  <r>
    <n v="5"/>
    <s v="25 Department of County Human Services"/>
    <x v="1"/>
    <s v="220300 DCHS IDD Services for Adults"/>
    <s v="G25 0146 04 AD48 DD SE 48 - Adult Services"/>
    <m/>
    <m/>
    <m/>
    <m/>
    <x v="0"/>
    <s v="LAWRENCE A "/>
    <s v="#7GGGFY "/>
    <m/>
    <d v="2019-10-22T00:00:00"/>
    <m/>
    <m/>
    <d v="2019-10-26T00:00:00"/>
    <m/>
    <n v="5"/>
    <m/>
    <m/>
  </r>
  <r>
    <n v="5"/>
    <s v="25 Department of County Human Services"/>
    <x v="1"/>
    <s v="220300 DCHS IDD Services for Adults"/>
    <s v="G25 0146 04 AD48 DD SE 48 - Adult Services"/>
    <m/>
    <m/>
    <m/>
    <m/>
    <x v="0"/>
    <s v="LAWRENCE A "/>
    <s v="#7K2KJN "/>
    <m/>
    <d v="2019-10-30T00:00:00"/>
    <m/>
    <m/>
    <d v="2019-11-02T00:00:00"/>
    <m/>
    <n v="4"/>
    <m/>
    <m/>
  </r>
  <r>
    <n v="5"/>
    <s v="25 Department of County Human Services"/>
    <x v="1"/>
    <s v="220300 DCHS IDD Services for Adults"/>
    <s v="G25 0146 04 AD48 DD SE 48 - Adult Services"/>
    <m/>
    <m/>
    <m/>
    <m/>
    <x v="0"/>
    <s v="LAWRENCE A "/>
    <s v="#73TPS0 "/>
    <m/>
    <d v="2019-09-19T00:00:00"/>
    <m/>
    <m/>
    <d v="2019-09-20T00:00:00"/>
    <m/>
    <n v="2"/>
    <m/>
    <m/>
  </r>
  <r>
    <n v="5"/>
    <s v="25 Department of County Human Services"/>
    <x v="1"/>
    <s v="220400 DCHS IDD Services for Children &amp; Young Adults"/>
    <s v="G25 0146 18 K48 DD SE 48 - Children &amp; Young Adult Services"/>
    <m/>
    <m/>
    <m/>
    <m/>
    <x v="0"/>
    <s v="LAWRENCE A "/>
    <s v="#73TPS0 "/>
    <m/>
    <d v="2019-09-19T00:00:00"/>
    <m/>
    <m/>
    <d v="2019-09-20T00:00:00"/>
    <m/>
    <n v="2"/>
    <m/>
    <m/>
  </r>
  <r>
    <n v="5"/>
    <s v="25 Department of County Human Services"/>
    <x v="1"/>
    <s v="220400 DCHS IDD Services for Children &amp; Young Adults"/>
    <s v="G25 0146 18 K48 DD SE 48 - Children &amp; Young Adult Services"/>
    <m/>
    <m/>
    <m/>
    <m/>
    <x v="0"/>
    <s v="LAWRENCE A "/>
    <s v="#70LPT8 "/>
    <m/>
    <d v="2019-09-10T00:00:00"/>
    <m/>
    <m/>
    <d v="2019-09-13T00:00:00"/>
    <m/>
    <n v="4"/>
    <m/>
    <m/>
  </r>
  <r>
    <n v="5"/>
    <s v="25 Department of County Human Services"/>
    <x v="1"/>
    <s v="220400 DCHS IDD Services for Children &amp; Young Adults"/>
    <s v="G25 0146 18 K48 DD SE 48 - Children &amp; Young Adult Services"/>
    <m/>
    <m/>
    <m/>
    <m/>
    <x v="0"/>
    <s v="LAWRENCE A "/>
    <s v="#6Y7DBW "/>
    <m/>
    <d v="2019-09-03T00:00:00"/>
    <m/>
    <m/>
    <d v="2019-09-06T00:00:00"/>
    <m/>
    <n v="4"/>
    <m/>
    <m/>
  </r>
  <r>
    <n v="5"/>
    <s v="25 Department of County Human Services"/>
    <x v="1"/>
    <s v="220400 DCHS IDD Services for Children &amp; Young Adults"/>
    <s v="G25 0146 18 K48 DD SE 48 - Children &amp; Young Adult Services"/>
    <m/>
    <m/>
    <m/>
    <m/>
    <x v="0"/>
    <s v="LAWRENCE A "/>
    <s v="#75BBZ5 "/>
    <m/>
    <d v="2019-09-24T00:00:00"/>
    <m/>
    <m/>
    <d v="2019-09-26T00:00:00"/>
    <m/>
    <n v="3"/>
    <m/>
    <m/>
  </r>
  <r>
    <n v="5"/>
    <s v="25 Department of County Human Services"/>
    <x v="1"/>
    <s v="220400 DCHS IDD Services for Children &amp; Young Adults"/>
    <s v="G25 0146 18 K48 DD SE 48 - Children &amp; Young Adult Services"/>
    <m/>
    <m/>
    <m/>
    <m/>
    <x v="0"/>
    <s v="LEECH I "/>
    <s v="#79XMBQ "/>
    <m/>
    <d v="2019-10-08T00:00:00"/>
    <m/>
    <m/>
    <d v="2019-10-08T00:00:00"/>
    <m/>
    <n v="1"/>
    <m/>
    <m/>
  </r>
  <r>
    <n v="5"/>
    <s v="25 Department of County Human Services"/>
    <x v="1"/>
    <s v="220400 DCHS IDD Services for Children &amp; Young Adults"/>
    <s v="G25 0146 18 K48 DD SE 48 - Children &amp; Young Adult Services"/>
    <m/>
    <m/>
    <m/>
    <m/>
    <x v="0"/>
    <s v="LEECH I "/>
    <s v="#782CBN "/>
    <m/>
    <d v="2019-10-02T00:00:00"/>
    <m/>
    <m/>
    <d v="2019-10-03T00:00:00"/>
    <m/>
    <n v="2"/>
    <m/>
    <m/>
  </r>
  <r>
    <n v="5"/>
    <s v="25 Department of County Human Services"/>
    <x v="1"/>
    <s v="220400 DCHS IDD Services for Children &amp; Young Adults"/>
    <s v="G25 0146 18 K48 DD SE 48 - Children &amp; Young Adult Services"/>
    <m/>
    <m/>
    <m/>
    <m/>
    <x v="0"/>
    <s v="LEECH I "/>
    <s v="#7GQTVZ "/>
    <m/>
    <d v="2019-10-23T00:00:00"/>
    <m/>
    <m/>
    <d v="2019-10-23T00:00:00"/>
    <m/>
    <n v="1"/>
    <m/>
    <m/>
  </r>
  <r>
    <n v="5"/>
    <s v="25 Department of County Human Services"/>
    <x v="1"/>
    <s v="200003 DCHS Multnomah Idea Lab"/>
    <m/>
    <s v="M25 CHSDO.MIL.IND1000 Directors Office - MIL Indirect"/>
    <m/>
    <m/>
    <m/>
    <x v="0"/>
    <s v="LI M "/>
    <s v="#78NTKZ "/>
    <m/>
    <d v="2019-10-04T00:00:00"/>
    <m/>
    <m/>
    <d v="2019-10-04T00:00:00"/>
    <m/>
    <n v="1"/>
    <m/>
    <m/>
  </r>
  <r>
    <n v="5"/>
    <s v="25 Department of County Human Services"/>
    <x v="1"/>
    <s v="200003 DCHS Multnomah Idea Lab"/>
    <m/>
    <s v="M25 CHSDO.MIL.IND1000 Directors Office - MIL Indirect"/>
    <m/>
    <m/>
    <m/>
    <x v="0"/>
    <s v="LI M "/>
    <s v="#7JDNRB "/>
    <m/>
    <d v="2019-10-28T00:00:00"/>
    <m/>
    <m/>
    <d v="2019-11-01T00:00:00"/>
    <m/>
    <n v="5"/>
    <m/>
    <m/>
  </r>
  <r>
    <n v="5"/>
    <s v="25 Department of County Human Services"/>
    <x v="1"/>
    <s v="200003 DCHS Multnomah Idea Lab"/>
    <m/>
    <s v="M25 CHSDO.MIL.CGF Directors Office - MIL CGF"/>
    <m/>
    <m/>
    <m/>
    <x v="0"/>
    <s v="LI M "/>
    <s v="#74VGTJ "/>
    <m/>
    <d v="2019-09-23T00:00:00"/>
    <m/>
    <m/>
    <d v="2019-09-24T00:00:00"/>
    <m/>
    <n v="2"/>
    <m/>
    <m/>
  </r>
  <r>
    <n v="5"/>
    <s v="25 Department of County Human Services"/>
    <x v="1"/>
    <s v="220400 DCHS IDD Services for Children &amp; Young Adults"/>
    <s v="G25 0146 18 K48 DD SE 48 - Children &amp; Young Adult Services"/>
    <m/>
    <m/>
    <m/>
    <m/>
    <x v="0"/>
    <s v="LI M "/>
    <s v="#74VGTJ "/>
    <m/>
    <d v="2019-09-23T00:00:00"/>
    <m/>
    <m/>
    <d v="2019-09-24T00:00:00"/>
    <m/>
    <n v="2"/>
    <m/>
    <m/>
  </r>
  <r>
    <n v="5"/>
    <s v="25 Department of County Human Services"/>
    <x v="1"/>
    <s v="220600 DCHS IDD Eligibility &amp; Intake Services"/>
    <s v="G25 0145 07 IELA DD SE LA02 - Eligibility &amp; Intake Services"/>
    <m/>
    <m/>
    <m/>
    <m/>
    <x v="0"/>
    <s v="MACKZUM G "/>
    <s v="#7GXF1T "/>
    <m/>
    <d v="2019-10-23T00:00:00"/>
    <m/>
    <m/>
    <d v="2019-10-23T00:00:00"/>
    <m/>
    <n v="1"/>
    <m/>
    <m/>
  </r>
  <r>
    <n v="5"/>
    <s v="25 Department of County Human Services"/>
    <x v="1"/>
    <s v="220400 DCHS IDD Services for Children &amp; Young Adults"/>
    <s v="G25 0146 18 K48 DD SE 48 - Children &amp; Young Adult Services"/>
    <m/>
    <m/>
    <m/>
    <m/>
    <x v="0"/>
    <s v="MCEVOY M "/>
    <s v="#7BCX7Q "/>
    <m/>
    <d v="2019-10-09T00:00:00"/>
    <m/>
    <m/>
    <d v="2019-10-09T00:00:00"/>
    <m/>
    <n v="1"/>
    <m/>
    <m/>
  </r>
  <r>
    <n v="5"/>
    <s v="25 Department of County Human Services"/>
    <x v="1"/>
    <s v="210405 DCHS ADVSD Long Term Services &amp; Support - West"/>
    <s v="G25 0190 20 WDXIX Title XIX - LTSS West"/>
    <m/>
    <m/>
    <m/>
    <m/>
    <x v="0"/>
    <s v="MEGOWAN J "/>
    <s v="#6VVB47 "/>
    <m/>
    <d v="2019-08-26T00:00:00"/>
    <m/>
    <m/>
    <d v="2019-08-28T00:00:00"/>
    <m/>
    <n v="3"/>
    <m/>
    <m/>
  </r>
  <r>
    <n v="5"/>
    <s v="25 Department of County Human Services"/>
    <x v="1"/>
    <s v="220400 DCHS IDD Services for Children &amp; Young Adults"/>
    <s v="G25 0146 18 K48 DD SE 48 - Children &amp; Young Adult Services"/>
    <m/>
    <m/>
    <m/>
    <m/>
    <x v="0"/>
    <s v="MEGOWAN J "/>
    <s v="#6VVB47 "/>
    <m/>
    <d v="2019-08-26T00:00:00"/>
    <m/>
    <m/>
    <d v="2019-08-28T00:00:00"/>
    <m/>
    <n v="3"/>
    <m/>
    <m/>
  </r>
  <r>
    <n v="5"/>
    <s v="25 Department of County Human Services"/>
    <x v="1"/>
    <s v="220300 DCHS IDD Services for Adults"/>
    <s v="G25 0146 04 AD48 DD SE 48 - Adult Services"/>
    <m/>
    <m/>
    <m/>
    <m/>
    <x v="0"/>
    <s v="MENDOZA B "/>
    <s v="#7F70DP "/>
    <m/>
    <d v="2019-10-18T00:00:00"/>
    <m/>
    <m/>
    <d v="2019-10-19T00:00:00"/>
    <m/>
    <n v="2"/>
    <m/>
    <m/>
  </r>
  <r>
    <n v="5"/>
    <s v="25 Department of County Human Services"/>
    <x v="1"/>
    <s v="220300 DCHS IDD Services for Adults"/>
    <s v="G25 0146 04 AD48 DD SE 48 - Adult Services"/>
    <m/>
    <m/>
    <m/>
    <m/>
    <x v="0"/>
    <s v="MENDOZA B "/>
    <s v="#7GC5YJ "/>
    <m/>
    <d v="2019-10-22T00:00:00"/>
    <m/>
    <m/>
    <d v="2019-10-23T00:00:00"/>
    <m/>
    <n v="2"/>
    <m/>
    <m/>
  </r>
  <r>
    <n v="5"/>
    <s v="25 Department of County Human Services"/>
    <x v="1"/>
    <s v="220300 DCHS IDD Services for Adults"/>
    <s v="G25 0146 04 AD48 DD SE 48 - Adult Services"/>
    <m/>
    <m/>
    <m/>
    <m/>
    <x v="0"/>
    <s v="MENDOZA B "/>
    <s v="#7DWTGM "/>
    <m/>
    <d v="2019-10-17T00:00:00"/>
    <m/>
    <m/>
    <d v="2019-10-18T00:00:00"/>
    <m/>
    <n v="2"/>
    <m/>
    <m/>
  </r>
  <r>
    <n v="5"/>
    <s v="25 Department of County Human Services"/>
    <x v="1"/>
    <s v="210405 DCHS ADVSD Long Term Services &amp; Support - West"/>
    <m/>
    <m/>
    <m/>
    <m/>
    <m/>
    <x v="0"/>
    <s v="MEZA J "/>
    <s v="#6Z63S4 "/>
    <m/>
    <d v="2019-09-05T00:00:00"/>
    <m/>
    <m/>
    <d v="2019-09-05T00:00:00"/>
    <m/>
    <n v="1"/>
    <m/>
    <m/>
  </r>
  <r>
    <n v="5"/>
    <s v="25 Department of County Human Services"/>
    <x v="1"/>
    <s v="233300 DCHS YFS Energy Assistance"/>
    <m/>
    <s v="M25 EGSPLIT Energy Asst Shared Exp"/>
    <m/>
    <m/>
    <m/>
    <x v="0"/>
    <s v="NIELSON C "/>
    <s v="#6T78NK "/>
    <m/>
    <d v="2019-08-20T00:00:00"/>
    <m/>
    <m/>
    <d v="2019-08-22T00:00:00"/>
    <m/>
    <n v="3"/>
    <m/>
    <m/>
  </r>
  <r>
    <n v="5"/>
    <s v="25 Department of County Human Services"/>
    <x v="1"/>
    <s v="233300 DCHS YFS Energy Assistance"/>
    <m/>
    <s v="M25 EGSPLIT Energy Asst Shared Exp"/>
    <m/>
    <m/>
    <m/>
    <x v="0"/>
    <s v="NIELSON C "/>
    <s v="#70LQMF "/>
    <m/>
    <d v="2019-09-10T00:00:00"/>
    <m/>
    <m/>
    <d v="2019-09-12T00:00:00"/>
    <m/>
    <n v="3"/>
    <m/>
    <m/>
  </r>
  <r>
    <n v="5"/>
    <s v="25 Department of County Human Services"/>
    <x v="1"/>
    <s v="220300 DCHS IDD Services for Adults"/>
    <s v="G25 0146 04 AD48 DD SE 48 - Adult Services"/>
    <m/>
    <m/>
    <m/>
    <m/>
    <x v="0"/>
    <s v="O'CONNOR H "/>
    <s v="#79X5PD "/>
    <m/>
    <d v="2019-10-08T00:00:00"/>
    <m/>
    <m/>
    <d v="2019-10-08T00:00:00"/>
    <m/>
    <n v="1"/>
    <m/>
    <m/>
  </r>
  <r>
    <n v="5"/>
    <s v="25 Department of County Human Services"/>
    <x v="1"/>
    <s v="220300 DCHS IDD Services for Adults"/>
    <s v="G25 0146 04 AD48 DD SE 48 - Adult Services"/>
    <m/>
    <m/>
    <m/>
    <m/>
    <x v="0"/>
    <s v="O'CONNOR H "/>
    <s v="#70ZRVT "/>
    <m/>
    <d v="2019-09-11T00:00:00"/>
    <m/>
    <m/>
    <d v="2019-09-11T00:00:00"/>
    <m/>
    <n v="1"/>
    <m/>
    <m/>
  </r>
  <r>
    <n v="5"/>
    <s v="25 Department of County Human Services"/>
    <x v="1"/>
    <s v="220300 DCHS IDD Services for Adults"/>
    <s v="G25 0146 04 AD48 DD SE 48 - Adult Services"/>
    <m/>
    <m/>
    <m/>
    <m/>
    <x v="0"/>
    <s v="O'CONNOR H "/>
    <s v="#71DG63 "/>
    <m/>
    <d v="2019-09-12T00:00:00"/>
    <m/>
    <m/>
    <d v="2019-09-12T00:00:00"/>
    <m/>
    <n v="1"/>
    <m/>
    <m/>
  </r>
  <r>
    <n v="5"/>
    <s v="25 Department of County Human Services"/>
    <x v="1"/>
    <s v="220300 DCHS IDD Services for Adults"/>
    <s v="G25 0146 04 AD48 DD SE 48 - Adult Services"/>
    <m/>
    <m/>
    <m/>
    <m/>
    <x v="0"/>
    <s v="O'CONNOR H "/>
    <s v="#7828W3 "/>
    <m/>
    <d v="2019-10-02T00:00:00"/>
    <m/>
    <m/>
    <d v="2019-10-02T00:00:00"/>
    <m/>
    <n v="1"/>
    <m/>
    <m/>
  </r>
  <r>
    <n v="5"/>
    <s v="25 Department of County Human Services"/>
    <x v="1"/>
    <s v="220300 DCHS IDD Services for Adults"/>
    <s v="G25 0146 04 AD48 DD SE 48 - Adult Services"/>
    <m/>
    <m/>
    <m/>
    <m/>
    <x v="0"/>
    <s v="O'CONNOR H "/>
    <s v="#71DG63 "/>
    <m/>
    <d v="2019-09-12T00:00:00"/>
    <m/>
    <m/>
    <d v="2019-09-12T00:00:00"/>
    <m/>
    <n v="1"/>
    <m/>
    <m/>
  </r>
  <r>
    <n v="5"/>
    <s v="25 Department of County Human Services"/>
    <x v="1"/>
    <s v="220300 DCHS IDD Services for Adults"/>
    <s v="G25 0146 04 AD48 DD SE 48 - Adult Services"/>
    <m/>
    <m/>
    <m/>
    <m/>
    <x v="0"/>
    <s v="O'CONNOR H "/>
    <s v="#7828W3 "/>
    <m/>
    <d v="2019-10-02T00:00:00"/>
    <m/>
    <m/>
    <d v="2019-10-02T00:00:00"/>
    <m/>
    <n v="1"/>
    <m/>
    <m/>
  </r>
  <r>
    <n v="5"/>
    <s v="25 Department of County Human Services"/>
    <x v="1"/>
    <s v="210300 DCHS ADVSD Adult Care Home"/>
    <s v="G25 0190 11 AHXIX Title XIX - ACHP"/>
    <m/>
    <m/>
    <m/>
    <m/>
    <x v="0"/>
    <s v="PETERS C "/>
    <s v="#7GQP7Y "/>
    <m/>
    <d v="2019-10-23T00:00:00"/>
    <m/>
    <m/>
    <d v="2019-10-23T00:00:00"/>
    <m/>
    <n v="1"/>
    <m/>
    <m/>
  </r>
  <r>
    <n v="5"/>
    <s v="25 Department of County Human Services"/>
    <x v="1"/>
    <s v="210300 DCHS ADVSD Adult Care Home"/>
    <s v="G25 0190 11 AHXIX Title XIX - ACHP"/>
    <m/>
    <m/>
    <m/>
    <m/>
    <x v="0"/>
    <s v="PETERS C "/>
    <s v="#7HJCDM "/>
    <m/>
    <d v="2019-10-25T00:00:00"/>
    <m/>
    <m/>
    <d v="2019-10-26T00:00:00"/>
    <m/>
    <n v="2"/>
    <m/>
    <m/>
  </r>
  <r>
    <n v="5"/>
    <s v="25 Department of County Human Services"/>
    <x v="1"/>
    <s v="220300 DCHS IDD Services for Adults"/>
    <s v="G25 0146 04 AD48 DD SE 48 - Adult Services"/>
    <m/>
    <m/>
    <m/>
    <m/>
    <x v="0"/>
    <s v="RAMIREZ R "/>
    <s v="#79WXHR "/>
    <m/>
    <d v="2019-10-08T00:00:00"/>
    <m/>
    <m/>
    <d v="2019-10-09T00:00:00"/>
    <m/>
    <n v="2"/>
    <m/>
    <m/>
  </r>
  <r>
    <n v="5"/>
    <s v="25 Department of County Human Services"/>
    <x v="1"/>
    <s v="220300 DCHS IDD Services for Adults"/>
    <s v="G25 0146 04 AD48 DD SE 48 - Adult Services"/>
    <m/>
    <m/>
    <m/>
    <m/>
    <x v="0"/>
    <s v="RAMIREZ R "/>
    <s v="#7D4F82 "/>
    <m/>
    <d v="2019-10-15T00:00:00"/>
    <m/>
    <m/>
    <d v="2019-10-16T00:00:00"/>
    <m/>
    <n v="2"/>
    <m/>
    <m/>
  </r>
  <r>
    <n v="5"/>
    <s v="25 Department of County Human Services"/>
    <x v="1"/>
    <s v="220300 DCHS IDD Services for Adults"/>
    <s v="G25 0146 04 AD48 DD SE 48 - Adult Services"/>
    <m/>
    <m/>
    <m/>
    <m/>
    <x v="0"/>
    <s v="RAMIREZ R "/>
    <s v="#7DNGCL "/>
    <m/>
    <d v="2019-10-16T00:00:00"/>
    <m/>
    <m/>
    <d v="2019-10-18T00:00:00"/>
    <m/>
    <n v="3"/>
    <m/>
    <m/>
  </r>
  <r>
    <n v="5"/>
    <s v="25 Department of County Human Services"/>
    <x v="1"/>
    <s v="220300 DCHS IDD Services for Adults"/>
    <s v="G25 0146 04 AD48 DD SE 48 - Adult Services"/>
    <m/>
    <m/>
    <m/>
    <m/>
    <x v="0"/>
    <s v="RAMIREZ R "/>
    <s v="#7H497F "/>
    <m/>
    <d v="2019-10-24T00:00:00"/>
    <m/>
    <m/>
    <d v="2019-10-25T00:00:00"/>
    <m/>
    <n v="2"/>
    <m/>
    <m/>
  </r>
  <r>
    <n v="5"/>
    <s v="25 Department of County Human Services"/>
    <x v="1"/>
    <s v="220300 DCHS IDD Services for Adults"/>
    <s v="G25 0146 04 AD48 DD SE 48 - Adult Services"/>
    <m/>
    <m/>
    <m/>
    <m/>
    <x v="0"/>
    <s v="RAMIREZ R "/>
    <s v="#7JRFQX "/>
    <m/>
    <d v="2019-10-29T00:00:00"/>
    <m/>
    <m/>
    <d v="2019-10-31T00:00:00"/>
    <m/>
    <n v="3"/>
    <m/>
    <m/>
  </r>
  <r>
    <n v="5"/>
    <s v="25 Department of County Human Services"/>
    <x v="1"/>
    <s v="220300 DCHS IDD Services for Adults"/>
    <s v="G25 0146 05 ADGF DD Adult Services - General Fund"/>
    <m/>
    <m/>
    <m/>
    <m/>
    <x v="0"/>
    <s v="RAMIREZ R "/>
    <s v="#757NWH "/>
    <m/>
    <d v="2019-09-24T00:00:00"/>
    <m/>
    <m/>
    <d v="2019-09-24T00:00:00"/>
    <m/>
    <n v="1"/>
    <m/>
    <m/>
  </r>
  <r>
    <n v="5"/>
    <s v="25 Department of County Human Services"/>
    <x v="1"/>
    <s v="210405 DCHS ADVSD Long Term Services &amp; Support - West"/>
    <m/>
    <m/>
    <m/>
    <m/>
    <m/>
    <x v="0"/>
    <s v="RAMIREZ R "/>
    <s v="#757NWH "/>
    <m/>
    <d v="2019-09-24T00:00:00"/>
    <m/>
    <m/>
    <d v="2019-09-24T00:00:00"/>
    <m/>
    <n v="1"/>
    <m/>
    <m/>
  </r>
  <r>
    <n v="5"/>
    <s v="25 Department of County Human Services"/>
    <x v="1"/>
    <s v="220300 DCHS IDD Services for Adults"/>
    <s v="G25 0146 04 AD48 DD SE 48 - Adult Services"/>
    <m/>
    <m/>
    <m/>
    <m/>
    <x v="0"/>
    <s v="RICHARDSON N "/>
    <s v="#7DZN89 "/>
    <m/>
    <d v="2019-10-17T00:00:00"/>
    <m/>
    <m/>
    <d v="2019-10-18T00:00:00"/>
    <m/>
    <n v="2"/>
    <m/>
    <m/>
  </r>
  <r>
    <n v="5"/>
    <s v="25 Department of County Human Services"/>
    <x v="1"/>
    <s v="220300 DCHS IDD Services for Adults"/>
    <s v="G25 0146 04 AD48 DD SE 48 - Adult Services"/>
    <m/>
    <m/>
    <m/>
    <m/>
    <x v="0"/>
    <s v="RICHARDSON N "/>
    <s v="#7GH0CD "/>
    <m/>
    <d v="2019-10-22T00:00:00"/>
    <m/>
    <m/>
    <d v="2019-10-22T00:00:00"/>
    <m/>
    <n v="1"/>
    <m/>
    <m/>
  </r>
  <r>
    <n v="5"/>
    <s v="25 Department of County Human Services"/>
    <x v="1"/>
    <s v="220300 DCHS IDD Services for Adults"/>
    <s v="G25 0146 04 AD48 DD SE 48 - Adult Services"/>
    <m/>
    <m/>
    <m/>
    <m/>
    <x v="0"/>
    <s v="RICHARDSON N "/>
    <s v="#7HHMB1 "/>
    <m/>
    <d v="2019-10-25T00:00:00"/>
    <m/>
    <m/>
    <d v="2019-10-25T00:00:00"/>
    <m/>
    <n v="1"/>
    <m/>
    <m/>
  </r>
  <r>
    <n v="5"/>
    <s v="25 Department of County Human Services"/>
    <x v="1"/>
    <s v="220300 DCHS IDD Services for Adults"/>
    <s v="G25 0146 04 AD48 DD SE 48 - Adult Services"/>
    <m/>
    <m/>
    <m/>
    <m/>
    <x v="0"/>
    <s v="RICHARDSON N "/>
    <s v="#72ZXW3 "/>
    <m/>
    <d v="2019-09-17T00:00:00"/>
    <m/>
    <m/>
    <d v="2019-09-17T00:00:00"/>
    <m/>
    <n v="1"/>
    <m/>
    <m/>
  </r>
  <r>
    <n v="5"/>
    <s v="25 Department of County Human Services"/>
    <x v="1"/>
    <s v="220300 DCHS IDD Services for Adults"/>
    <s v="G25 0146 04 AD48 DD SE 48 - Adult Services"/>
    <m/>
    <m/>
    <m/>
    <m/>
    <x v="0"/>
    <s v="RICHARDSON N "/>
    <s v="#75Z19J "/>
    <m/>
    <d v="2019-09-26T00:00:00"/>
    <m/>
    <m/>
    <d v="2019-09-26T00:00:00"/>
    <m/>
    <n v="1"/>
    <m/>
    <m/>
  </r>
  <r>
    <n v="5"/>
    <s v="25 Department of County Human Services"/>
    <x v="1"/>
    <s v="220300 DCHS IDD Services for Adults"/>
    <s v="G25 0146 04 AD48 DD SE 48 - Adult Services"/>
    <m/>
    <m/>
    <m/>
    <m/>
    <x v="0"/>
    <s v="RICHARDSON N "/>
    <s v="#77R5Z4 "/>
    <m/>
    <d v="2019-10-01T00:00:00"/>
    <m/>
    <m/>
    <d v="2019-10-01T00:00:00"/>
    <m/>
    <n v="1"/>
    <m/>
    <m/>
  </r>
  <r>
    <n v="5"/>
    <s v="25 Department of County Human Services"/>
    <x v="1"/>
    <s v="210405 DCHS ADVSD Long Term Services &amp; Support - West"/>
    <m/>
    <m/>
    <m/>
    <m/>
    <m/>
    <x v="0"/>
    <s v="RICHARDSON N "/>
    <s v="#72ZXW3 "/>
    <m/>
    <d v="2019-09-17T00:00:00"/>
    <m/>
    <m/>
    <d v="2019-09-17T00:00:00"/>
    <m/>
    <n v="1"/>
    <m/>
    <m/>
  </r>
  <r>
    <n v="5"/>
    <s v="25 Department of County Human Services"/>
    <x v="1"/>
    <s v="210300 DCHS ADVSD Adult Care Home"/>
    <s v="G25 0190 11 AHXIX Title XIX - ACHP"/>
    <m/>
    <m/>
    <m/>
    <m/>
    <x v="0"/>
    <s v="RICHARDSON N "/>
    <s v="#75Z19J "/>
    <m/>
    <d v="2019-09-26T00:00:00"/>
    <m/>
    <m/>
    <d v="2019-09-26T00:00:00"/>
    <m/>
    <n v="1"/>
    <m/>
    <m/>
  </r>
  <r>
    <n v="5"/>
    <s v="25 Department of County Human Services"/>
    <x v="1"/>
    <s v="220300 DCHS IDD Services for Adults"/>
    <s v="G25 0146 04 AD48 DD SE 48 - Adult Services"/>
    <m/>
    <m/>
    <m/>
    <m/>
    <x v="0"/>
    <s v="RICHARDSON N "/>
    <s v="#77R5Z4 "/>
    <m/>
    <d v="2019-10-01T00:00:00"/>
    <m/>
    <m/>
    <d v="2019-10-01T00:00:00"/>
    <m/>
    <n v="1"/>
    <m/>
    <m/>
  </r>
  <r>
    <n v="5"/>
    <s v="25 Department of County Human Services"/>
    <x v="1"/>
    <s v="220400 DCHS IDD Services for Children &amp; Young Adults"/>
    <s v="G25 0146 18 K48 DD SE 48 - Children &amp; Young Adult Services"/>
    <m/>
    <m/>
    <m/>
    <m/>
    <x v="0"/>
    <s v="RINELLA K "/>
    <s v="#7CS8ZT "/>
    <m/>
    <d v="2019-10-14T00:00:00"/>
    <m/>
    <m/>
    <d v="2019-10-14T00:00:00"/>
    <m/>
    <n v="1"/>
    <m/>
    <m/>
  </r>
  <r>
    <n v="5"/>
    <s v="25 Department of County Human Services"/>
    <x v="1"/>
    <s v="220400 DCHS IDD Services for Children &amp; Young Adults"/>
    <s v="G25 0146 18 K48 DD SE 48 - Children &amp; Young Adult Services"/>
    <m/>
    <m/>
    <m/>
    <m/>
    <x v="0"/>
    <s v="RINELLA K "/>
    <s v="#7F0Q0B "/>
    <m/>
    <d v="2019-10-17T00:00:00"/>
    <m/>
    <m/>
    <d v="2019-10-18T00:00:00"/>
    <m/>
    <n v="2"/>
    <m/>
    <m/>
  </r>
  <r>
    <n v="5"/>
    <s v="25 Department of County Human Services"/>
    <x v="1"/>
    <s v="220400 DCHS IDD Services for Children &amp; Young Adults"/>
    <s v="G25 0146 18 K48 DD SE 48 - Children &amp; Young Adult Services"/>
    <m/>
    <m/>
    <m/>
    <m/>
    <x v="0"/>
    <s v="RINELLA K "/>
    <s v="#73VDB3 "/>
    <m/>
    <d v="2019-09-19T00:00:00"/>
    <m/>
    <m/>
    <d v="2019-09-20T00:00:00"/>
    <m/>
    <n v="2"/>
    <m/>
    <m/>
  </r>
  <r>
    <n v="5"/>
    <s v="25 Department of County Human Services"/>
    <x v="1"/>
    <s v="210100 DCHS ADVSD Administration"/>
    <s v="G25 0190 08 A1XIX Title XIX - Admin"/>
    <m/>
    <m/>
    <m/>
    <m/>
    <x v="0"/>
    <s v="RINELLA K "/>
    <s v="#73VDB3 "/>
    <m/>
    <d v="2019-09-19T00:00:00"/>
    <m/>
    <m/>
    <d v="2019-09-20T00:00:00"/>
    <m/>
    <n v="2"/>
    <m/>
    <m/>
  </r>
  <r>
    <n v="5"/>
    <s v="25 Department of County Human Services"/>
    <x v="1"/>
    <s v="210600 DCHS ADVSD Public Guardian/Conservator"/>
    <m/>
    <s v="M25 ADVSD PGGF Public Guardian CGF"/>
    <m/>
    <m/>
    <m/>
    <x v="0"/>
    <s v="ROSS L "/>
    <s v="#79ZW95 "/>
    <m/>
    <d v="2019-10-08T00:00:00"/>
    <m/>
    <m/>
    <d v="2019-10-09T00:00:00"/>
    <m/>
    <n v="2"/>
    <m/>
    <m/>
  </r>
  <r>
    <n v="5"/>
    <s v="25 Department of County Human Services"/>
    <x v="1"/>
    <s v="210600 DCHS ADVSD Public Guardian/Conservator"/>
    <m/>
    <s v="M25 ADVSD PGGF Public Guardian CGF"/>
    <m/>
    <m/>
    <m/>
    <x v="0"/>
    <s v="ROSS L "/>
    <s v="#7JYVQ3 "/>
    <m/>
    <d v="2019-10-30T00:00:00"/>
    <m/>
    <m/>
    <d v="2019-10-31T00:00:00"/>
    <m/>
    <n v="2"/>
    <m/>
    <m/>
  </r>
  <r>
    <n v="5"/>
    <s v="25 Department of County Human Services"/>
    <x v="1"/>
    <s v="210600 DCHS ADVSD Public Guardian/Conservator"/>
    <m/>
    <s v="M25 ADVSD PGGF Public Guardian CGF"/>
    <m/>
    <m/>
    <m/>
    <x v="0"/>
    <s v="ROSS L "/>
    <s v="#7KBS1W "/>
    <m/>
    <d v="2019-10-31T00:00:00"/>
    <m/>
    <m/>
    <d v="2019-11-01T00:00:00"/>
    <m/>
    <n v="2"/>
    <m/>
    <m/>
  </r>
  <r>
    <n v="5"/>
    <s v="25 Department of County Human Services"/>
    <x v="1"/>
    <s v="210600 DCHS ADVSD Public Guardian/Conservator"/>
    <m/>
    <s v="M25 ADVSD PGGF Public Guardian CGF"/>
    <m/>
    <m/>
    <m/>
    <x v="0"/>
    <s v="ROSS L "/>
    <s v="#72J010 "/>
    <m/>
    <d v="2019-09-16T00:00:00"/>
    <m/>
    <m/>
    <d v="2019-09-16T00:00:00"/>
    <m/>
    <n v="1"/>
    <m/>
    <m/>
  </r>
  <r>
    <n v="5"/>
    <s v="25 Department of County Human Services"/>
    <x v="1"/>
    <s v="210201 DCHS ADVSD Outreach, Information &amp; Referral"/>
    <s v="G25 0198 01 MIPAA MIPPA - Medicare Improve for Patients &amp; Providers"/>
    <m/>
    <m/>
    <m/>
    <m/>
    <x v="0"/>
    <s v="SCHMIDT R "/>
    <s v="#723YBP "/>
    <m/>
    <d v="2019-09-14T00:00:00"/>
    <m/>
    <m/>
    <d v="2019-09-15T00:00:00"/>
    <m/>
    <n v="2"/>
    <m/>
    <m/>
  </r>
  <r>
    <n v="5"/>
    <s v="25 Department of County Human Services"/>
    <x v="1"/>
    <s v="210201 DCHS ADVSD Outreach, Information &amp; Referral"/>
    <s v="G25 0198 01 MIPAA MIPPA - Medicare Improve for Patients &amp; Providers"/>
    <m/>
    <m/>
    <m/>
    <m/>
    <x v="0"/>
    <s v="SCHMIDT R "/>
    <s v="#75F7BZ "/>
    <m/>
    <d v="2019-09-24T00:00:00"/>
    <m/>
    <m/>
    <d v="2019-09-26T00:00:00"/>
    <m/>
    <n v="3"/>
    <m/>
    <m/>
  </r>
  <r>
    <n v="5"/>
    <s v="25 Department of County Human Services"/>
    <x v="1"/>
    <s v="210201 DCHS ADVSD Outreach, Information &amp; Referral"/>
    <s v="G25 0198 01 MIPAA MIPPA - Medicare Improve for Patients &amp; Providers"/>
    <m/>
    <m/>
    <m/>
    <m/>
    <x v="0"/>
    <s v="SCHMIDT R "/>
    <s v="#76PRCP "/>
    <m/>
    <d v="2019-09-28T00:00:00"/>
    <m/>
    <m/>
    <d v="2019-09-29T00:00:00"/>
    <m/>
    <n v="2"/>
    <m/>
    <m/>
  </r>
  <r>
    <n v="5"/>
    <s v="25 Department of County Human Services"/>
    <x v="1"/>
    <s v="210600 DCHS ADVSD Public Guardian/Conservator"/>
    <m/>
    <s v="M25 ADVSD PGGF Public Guardian CGF"/>
    <m/>
    <m/>
    <m/>
    <x v="0"/>
    <s v="SCHMIDT R "/>
    <s v="#75F7BZ "/>
    <m/>
    <d v="2019-09-24T00:00:00"/>
    <m/>
    <m/>
    <d v="2019-09-26T00:00:00"/>
    <m/>
    <n v="3"/>
    <m/>
    <m/>
  </r>
  <r>
    <n v="5"/>
    <s v="25 Department of County Human Services"/>
    <x v="1"/>
    <s v="210600 DCHS ADVSD Public Guardian/Conservator"/>
    <m/>
    <s v="M25 ADVSD PGGF Public Guardian CGF"/>
    <m/>
    <m/>
    <m/>
    <x v="0"/>
    <s v="SCHMIDT R "/>
    <s v="#76PRCP "/>
    <m/>
    <d v="2019-09-28T00:00:00"/>
    <m/>
    <m/>
    <d v="2019-09-29T00:00:00"/>
    <m/>
    <n v="2"/>
    <m/>
    <m/>
  </r>
  <r>
    <n v="5"/>
    <s v="25 Department of County Human Services"/>
    <x v="1"/>
    <s v="220300 DCHS IDD Services for Adults"/>
    <s v="G25 0146 04 AD48 DD SE 48 - Adult Services"/>
    <m/>
    <m/>
    <m/>
    <m/>
    <x v="0"/>
    <s v="SCHMIDT R "/>
    <s v="#723YBP "/>
    <m/>
    <d v="2019-09-14T00:00:00"/>
    <m/>
    <m/>
    <d v="2019-09-15T00:00:00"/>
    <m/>
    <n v="2"/>
    <m/>
    <m/>
  </r>
  <r>
    <n v="5"/>
    <s v="25 Department of County Human Services"/>
    <x v="1"/>
    <s v="220400 DCHS IDD Services for Children &amp; Young Adults"/>
    <s v="G25 0146 18 K48 DD SE 48 - Children &amp; Young Adult Services"/>
    <m/>
    <m/>
    <m/>
    <m/>
    <x v="0"/>
    <s v="SIMMERS S "/>
    <s v="#7K6HC2 "/>
    <m/>
    <d v="2019-10-31T00:00:00"/>
    <m/>
    <m/>
    <d v="2019-10-31T00:00:00"/>
    <m/>
    <n v="1"/>
    <m/>
    <m/>
  </r>
  <r>
    <n v="5"/>
    <s v="25 Department of County Human Services"/>
    <x v="1"/>
    <s v="220300 DCHS IDD Services for Adults"/>
    <s v="G25 0146 05 ADGF DD Adult Services - General Fund"/>
    <m/>
    <m/>
    <m/>
    <m/>
    <x v="0"/>
    <s v="SIMMONS B "/>
    <s v="#73QXQ2 "/>
    <m/>
    <d v="2019-09-19T00:00:00"/>
    <m/>
    <m/>
    <d v="2019-09-19T00:00:00"/>
    <m/>
    <n v="1"/>
    <m/>
    <m/>
  </r>
  <r>
    <n v="5"/>
    <s v="25 Department of County Human Services"/>
    <x v="1"/>
    <s v="220400 DCHS IDD Services for Children &amp; Young Adults"/>
    <s v="G25 0146 18 K48 DD SE 48 - Children &amp; Young Adult Services"/>
    <m/>
    <m/>
    <m/>
    <m/>
    <x v="0"/>
    <s v="SPENCER A "/>
    <s v="#7GF45B "/>
    <m/>
    <d v="2019-10-22T00:00:00"/>
    <m/>
    <m/>
    <d v="2019-10-22T00:00:00"/>
    <m/>
    <n v="1"/>
    <m/>
    <m/>
  </r>
  <r>
    <n v="5"/>
    <s v="25 Department of County Human Services"/>
    <x v="1"/>
    <s v="220400 DCHS IDD Services for Children &amp; Young Adults"/>
    <s v="G25 0146 18 K48 DD SE 48 - Children &amp; Young Adult Services"/>
    <m/>
    <m/>
    <m/>
    <m/>
    <x v="0"/>
    <s v="SPENCER A "/>
    <s v="#6YDR15 "/>
    <m/>
    <d v="2019-09-03T00:00:00"/>
    <m/>
    <m/>
    <d v="2019-09-03T00:00:00"/>
    <m/>
    <n v="1"/>
    <m/>
    <m/>
  </r>
  <r>
    <n v="5"/>
    <s v="25 Department of County Human Services"/>
    <x v="1"/>
    <s v="220400 DCHS IDD Services for Children &amp; Young Adults"/>
    <s v="G25 0146 18 K48 DD SE 48 - Children &amp; Young Adult Services"/>
    <m/>
    <m/>
    <m/>
    <m/>
    <x v="0"/>
    <s v="SPENCER A "/>
    <s v="#6YTQST "/>
    <m/>
    <d v="2019-09-04T00:00:00"/>
    <m/>
    <m/>
    <d v="2019-09-04T00:00:00"/>
    <m/>
    <n v="1"/>
    <m/>
    <m/>
  </r>
  <r>
    <n v="5"/>
    <s v="25 Department of County Human Services"/>
    <x v="1"/>
    <s v="220400 DCHS IDD Services for Children &amp; Young Adults"/>
    <s v="G25 0146 18 K48 DD SE 48 - Children &amp; Young Adult Services"/>
    <m/>
    <m/>
    <m/>
    <m/>
    <x v="0"/>
    <s v="SPENCER A "/>
    <s v="#70SLPD "/>
    <m/>
    <d v="2019-09-10T00:00:00"/>
    <m/>
    <m/>
    <d v="2019-09-10T00:00:00"/>
    <m/>
    <n v="1"/>
    <m/>
    <m/>
  </r>
  <r>
    <n v="5"/>
    <s v="25 Department of County Human Services"/>
    <x v="1"/>
    <s v="220400 DCHS IDD Services for Children &amp; Young Adults"/>
    <s v="G25 0146 18 K48 DD SE 48 - Children &amp; Young Adult Services"/>
    <m/>
    <m/>
    <m/>
    <m/>
    <x v="0"/>
    <s v="SPENCER A "/>
    <s v="#70SLPD "/>
    <m/>
    <d v="2019-09-10T00:00:00"/>
    <m/>
    <m/>
    <d v="2019-09-10T00:00:00"/>
    <m/>
    <n v="1"/>
    <m/>
    <m/>
  </r>
  <r>
    <n v="5"/>
    <s v="25 Department of County Human Services"/>
    <x v="1"/>
    <s v="233300 DCHS YFS Energy Assistance"/>
    <m/>
    <s v="M25 EGSPLIT Energy Asst Shared Exp"/>
    <m/>
    <m/>
    <m/>
    <x v="0"/>
    <s v="WALSWORTH G "/>
    <s v="#70P071 "/>
    <m/>
    <d v="2019-09-10T00:00:00"/>
    <m/>
    <m/>
    <d v="2019-09-13T00:00:00"/>
    <m/>
    <n v="4"/>
    <m/>
    <m/>
  </r>
  <r>
    <n v="5"/>
    <s v="25 Department of County Human Services"/>
    <x v="1"/>
    <s v="233300 DCHS YFS Energy Assistance"/>
    <m/>
    <s v="M25 EGSPLIT Energy Asst Shared Exp"/>
    <m/>
    <m/>
    <m/>
    <x v="0"/>
    <s v="WALSWORTH G "/>
    <s v="#70P071 "/>
    <m/>
    <d v="2019-09-10T00:00:00"/>
    <m/>
    <m/>
    <d v="2019-09-13T00:00:00"/>
    <m/>
    <n v="4"/>
    <m/>
    <m/>
  </r>
  <r>
    <n v="5"/>
    <s v="25 Department of County Human Services"/>
    <x v="1"/>
    <s v="220300 DCHS IDD Services for Adults"/>
    <s v="G25 0146 04 AD48 DD SE 48 - Adult Services"/>
    <m/>
    <m/>
    <m/>
    <m/>
    <x v="0"/>
    <s v="WILMART S "/>
    <s v="#783QHT "/>
    <m/>
    <d v="2019-10-02T00:00:00"/>
    <m/>
    <m/>
    <d v="2019-10-04T00:00:00"/>
    <m/>
    <n v="3"/>
    <m/>
    <m/>
  </r>
  <r>
    <n v="5"/>
    <s v="25 Department of County Human Services"/>
    <x v="1"/>
    <s v="220300 DCHS IDD Services for Adults"/>
    <s v="G25 0146 04 AD48 DD SE 48 - Adult Services"/>
    <m/>
    <m/>
    <m/>
    <m/>
    <x v="0"/>
    <s v="WILMART S "/>
    <s v="#7GHM4W "/>
    <m/>
    <d v="2019-10-22T00:00:00"/>
    <m/>
    <m/>
    <d v="2019-10-24T00:00:00"/>
    <m/>
    <n v="3"/>
    <m/>
    <m/>
  </r>
  <r>
    <n v="5"/>
    <s v="25 Department of County Human Services"/>
    <x v="1"/>
    <s v="220300 DCHS IDD Services for Adults"/>
    <s v="G25 0146 04 AD48 DD SE 48 - Adult Services"/>
    <m/>
    <m/>
    <m/>
    <m/>
    <x v="0"/>
    <s v="WILMART S "/>
    <s v="#716BZX "/>
    <m/>
    <d v="2019-09-11T00:00:00"/>
    <m/>
    <m/>
    <d v="2019-09-12T00:00:00"/>
    <m/>
    <n v="2"/>
    <m/>
    <m/>
  </r>
  <r>
    <n v="5"/>
    <s v="25 Department of County Human Services"/>
    <x v="1"/>
    <s v="220300 DCHS IDD Services for Adults"/>
    <s v="G25 0146 04 AD48 DD SE 48 - Adult Services"/>
    <m/>
    <m/>
    <m/>
    <m/>
    <x v="0"/>
    <s v="WILMART S "/>
    <s v="#72L17Q "/>
    <m/>
    <d v="2019-09-16T00:00:00"/>
    <m/>
    <m/>
    <d v="2019-09-17T00:00:00"/>
    <m/>
    <n v="2"/>
    <m/>
    <m/>
  </r>
  <r>
    <n v="5"/>
    <s v="25 Department of County Human Services"/>
    <x v="1"/>
    <s v="220300 DCHS IDD Services for Adults"/>
    <s v="G25 0146 04 AD48 DD SE 48 - Adult Services"/>
    <m/>
    <m/>
    <m/>
    <m/>
    <x v="0"/>
    <s v="WILMART S "/>
    <s v="#75FC3V "/>
    <m/>
    <d v="2019-09-24T00:00:00"/>
    <m/>
    <m/>
    <d v="2019-09-25T00:00:00"/>
    <m/>
    <n v="2"/>
    <m/>
    <m/>
  </r>
  <r>
    <n v="5"/>
    <s v="25 Department of County Human Services"/>
    <x v="1"/>
    <s v="220300 DCHS IDD Services for Adults"/>
    <s v="G25 0146 04 AD48 DD SE 48 - Adult Services"/>
    <m/>
    <m/>
    <m/>
    <m/>
    <x v="0"/>
    <s v="WILMART S "/>
    <s v="#716BZX "/>
    <m/>
    <d v="2019-09-11T00:00:00"/>
    <m/>
    <m/>
    <d v="2019-09-12T00:00:00"/>
    <m/>
    <n v="2"/>
    <m/>
    <m/>
  </r>
  <r>
    <n v="5"/>
    <s v="25 Department of County Human Services"/>
    <x v="1"/>
    <s v="220300 DCHS IDD Services for Adults"/>
    <s v="G25 0146 04 AD48 DD SE 48 - Adult Services"/>
    <m/>
    <m/>
    <m/>
    <m/>
    <x v="0"/>
    <s v="WILMART S "/>
    <s v="#72L17Q "/>
    <m/>
    <d v="2019-09-16T00:00:00"/>
    <m/>
    <m/>
    <d v="2019-09-17T00:00:00"/>
    <m/>
    <n v="2"/>
    <m/>
    <m/>
  </r>
  <r>
    <n v="5"/>
    <s v="25 Department of County Human Services"/>
    <x v="1"/>
    <s v="220300 DCHS IDD Services for Adults"/>
    <s v="G25 0146 04 AD48 DD SE 48 - Adult Services"/>
    <m/>
    <m/>
    <m/>
    <m/>
    <x v="0"/>
    <s v="WILMART S "/>
    <s v="#75FC3V "/>
    <m/>
    <d v="2019-09-24T00:00:00"/>
    <m/>
    <m/>
    <d v="2019-09-25T00:00:00"/>
    <m/>
    <n v="2"/>
    <m/>
    <m/>
  </r>
  <r>
    <n v="5"/>
    <s v="25 Department of County Human Services"/>
    <x v="1"/>
    <s v="220400 DCHS IDD Services for Children &amp; Young Adults"/>
    <s v="G25 0146 18 K48 DD SE 48 - Children &amp; Young Adult Services"/>
    <m/>
    <m/>
    <m/>
    <m/>
    <x v="0"/>
    <s v="WRIGHT N "/>
    <s v="#6XFB9J "/>
    <m/>
    <d v="2019-08-30T00:00:00"/>
    <m/>
    <m/>
    <d v="2019-08-30T00:00:00"/>
    <m/>
    <n v="1"/>
    <m/>
    <m/>
  </r>
  <r>
    <n v="5"/>
    <s v="25 Department of County Human Services"/>
    <x v="1"/>
    <s v="220400 DCHS IDD Services for Children &amp; Young Adults"/>
    <s v="G25 0146 18 K48 DD SE 48 - Children &amp; Young Adult Services"/>
    <m/>
    <m/>
    <m/>
    <m/>
    <x v="0"/>
    <s v="WRIGHT N "/>
    <s v="#6XFB9J "/>
    <m/>
    <d v="2019-08-30T00:00:00"/>
    <m/>
    <m/>
    <d v="2019-08-30T00:00:00"/>
    <m/>
    <n v="1"/>
    <m/>
    <m/>
  </r>
  <r>
    <n v="6"/>
    <s v="25 Department of County Human Services"/>
    <x v="1"/>
    <s v="220300 DCHS IDD Services for Adults"/>
    <s v="G25 0146 04 AD48 DD SE 48 - Adult Services"/>
    <m/>
    <m/>
    <m/>
    <m/>
    <x v="0"/>
    <s v="AGUINAGA A "/>
    <s v="#7PFMRF "/>
    <m/>
    <d v="2019-11-13T00:00:00"/>
    <m/>
    <m/>
    <d v="2019-11-14T00:00:00"/>
    <m/>
    <n v="2"/>
    <m/>
    <m/>
  </r>
  <r>
    <n v="6"/>
    <s v="25 Department of County Human Services"/>
    <x v="1"/>
    <s v="220300 DCHS IDD Services for Adults"/>
    <s v="G25 0146 04 AD48 DD SE 48 - Adult Services"/>
    <m/>
    <m/>
    <m/>
    <m/>
    <x v="0"/>
    <s v="AGUINAGA A "/>
    <s v="#7QT193 "/>
    <m/>
    <d v="2019-11-18T00:00:00"/>
    <m/>
    <m/>
    <d v="2019-11-18T00:00:00"/>
    <m/>
    <n v="1"/>
    <m/>
    <m/>
  </r>
  <r>
    <n v="6"/>
    <s v="25 Department of County Human Services"/>
    <x v="1"/>
    <s v="220300 DCHS IDD Services for Adults"/>
    <s v="G25 0146 04 AD48 DD SE 48 - Adult Services"/>
    <m/>
    <m/>
    <m/>
    <m/>
    <x v="0"/>
    <s v="AGUINAGA A "/>
    <s v="#7T96SC "/>
    <m/>
    <d v="2019-11-26T00:00:00"/>
    <m/>
    <m/>
    <d v="2019-11-27T00:00:00"/>
    <m/>
    <n v="2"/>
    <m/>
    <m/>
  </r>
  <r>
    <n v="6"/>
    <s v="25 Department of County Human Services"/>
    <x v="1"/>
    <s v="220400 DCHS IDD Services for Children &amp; Young Adults"/>
    <s v="G25 0146 18 K48 DD SE 48 - Children &amp; Young Adult Services"/>
    <m/>
    <m/>
    <m/>
    <m/>
    <x v="0"/>
    <s v="BAILEY K "/>
    <s v="#7MYQZN "/>
    <m/>
    <d v="2019-11-08T00:00:00"/>
    <m/>
    <m/>
    <d v="2019-11-08T00:00:00"/>
    <m/>
    <n v="1"/>
    <m/>
    <m/>
  </r>
  <r>
    <n v="6"/>
    <s v="25 Department of County Human Services"/>
    <x v="1"/>
    <s v="220400 DCHS IDD Services for Children &amp; Young Adults"/>
    <s v="G25 0146 18 K48 DD SE 48 - Children &amp; Young Adult Services"/>
    <m/>
    <m/>
    <m/>
    <m/>
    <x v="0"/>
    <s v="BAILEY K "/>
    <s v="#7RWRVJ "/>
    <m/>
    <d v="2019-11-21T00:00:00"/>
    <m/>
    <m/>
    <d v="2019-11-21T00:00:00"/>
    <m/>
    <n v="1"/>
    <m/>
    <m/>
  </r>
  <r>
    <n v="6"/>
    <s v="25 Department of County Human Services"/>
    <x v="1"/>
    <s v="220400 DCHS IDD Services for Children &amp; Young Adults"/>
    <s v="G25 0146 18 K48 DD SE 48 - Children &amp; Young Adult Services"/>
    <m/>
    <m/>
    <m/>
    <m/>
    <x v="0"/>
    <s v="BAILEY K "/>
    <s v="#7TPD4Y "/>
    <m/>
    <d v="2019-11-27T00:00:00"/>
    <m/>
    <m/>
    <d v="2019-11-27T00:00:00"/>
    <m/>
    <n v="1"/>
    <m/>
    <m/>
  </r>
  <r>
    <n v="6"/>
    <s v="25 Department of County Human Services"/>
    <x v="1"/>
    <s v="220400 DCHS IDD Services for Children &amp; Young Adults"/>
    <s v="G25 0146 18 K48 DD SE 48 - Children &amp; Young Adult Services"/>
    <m/>
    <m/>
    <m/>
    <m/>
    <x v="0"/>
    <s v="BAILEY K "/>
    <s v="#7S7RSF "/>
    <m/>
    <d v="2019-11-22T00:00:00"/>
    <m/>
    <m/>
    <d v="2019-11-22T00:00:00"/>
    <m/>
    <n v="1"/>
    <m/>
    <m/>
  </r>
  <r>
    <n v="6"/>
    <s v="25 Department of County Human Services"/>
    <x v="1"/>
    <s v="220400 DCHS IDD Services for Children &amp; Young Adults"/>
    <s v="G25 0146 18 K48 DD SE 48 - Children &amp; Young Adult Services"/>
    <m/>
    <m/>
    <m/>
    <m/>
    <x v="0"/>
    <s v="BAILEY K "/>
    <s v="#7LTN29 "/>
    <m/>
    <d v="2019-11-05T00:00:00"/>
    <m/>
    <m/>
    <d v="2019-11-05T00:00:00"/>
    <m/>
    <n v="1"/>
    <m/>
    <m/>
  </r>
  <r>
    <n v="6"/>
    <s v="25 Department of County Human Services"/>
    <x v="1"/>
    <s v="220400 DCHS IDD Services for Children &amp; Young Adults"/>
    <s v="G25 0146 18 K48 DD SE 48 - Children &amp; Young Adult Services"/>
    <m/>
    <m/>
    <m/>
    <m/>
    <x v="0"/>
    <s v="BAILEY K "/>
    <s v="#7P1VX4 "/>
    <m/>
    <d v="2019-11-12T00:00:00"/>
    <m/>
    <m/>
    <d v="2019-11-13T00:00:00"/>
    <m/>
    <n v="2"/>
    <m/>
    <m/>
  </r>
  <r>
    <n v="6"/>
    <s v="25 Department of County Human Services"/>
    <x v="1"/>
    <s v="220300 DCHS IDD Services for Adults"/>
    <s v="G25 0146 04 AD48 DD SE 48 - Adult Services"/>
    <m/>
    <m/>
    <m/>
    <m/>
    <x v="0"/>
    <s v="BECK G "/>
    <s v="#7NYT6B "/>
    <m/>
    <d v="2019-11-12T00:00:00"/>
    <m/>
    <m/>
    <d v="2019-11-12T00:00:00"/>
    <m/>
    <n v="1"/>
    <m/>
    <m/>
  </r>
  <r>
    <n v="6"/>
    <s v="25 Department of County Human Services"/>
    <x v="1"/>
    <s v="210600 DCHS ADVSD Public Guardian/Conservator"/>
    <m/>
    <s v="M25 ADVSD PGGF Public Guardian CGF"/>
    <m/>
    <m/>
    <m/>
    <x v="0"/>
    <s v="BOLES M "/>
    <s v="#7MHY74 "/>
    <m/>
    <d v="2019-11-07T00:00:00"/>
    <m/>
    <m/>
    <d v="2019-11-07T00:00:00"/>
    <m/>
    <n v="1"/>
    <m/>
    <m/>
  </r>
  <r>
    <n v="6"/>
    <s v="25 Department of County Human Services"/>
    <x v="1"/>
    <s v="210501 DCHS ADVSD Adult Protective Services"/>
    <s v="G25 0190 12 PSXIX Title XIX - APS"/>
    <m/>
    <m/>
    <m/>
    <m/>
    <x v="0"/>
    <s v="CHUC T "/>
    <s v="#7RMW1G "/>
    <m/>
    <d v="2019-11-20T00:00:00"/>
    <m/>
    <m/>
    <d v="2019-11-20T00:00:00"/>
    <m/>
    <n v="1"/>
    <m/>
    <m/>
  </r>
  <r>
    <n v="6"/>
    <s v="25 Department of County Human Services"/>
    <x v="1"/>
    <s v="210501 DCHS ADVSD Adult Protective Services"/>
    <s v="G25 0190 12 PSXIX Title XIX - APS"/>
    <m/>
    <m/>
    <m/>
    <m/>
    <x v="0"/>
    <s v="CHUC T "/>
    <s v="#7T2KKL "/>
    <m/>
    <d v="2019-11-25T00:00:00"/>
    <m/>
    <m/>
    <d v="2019-11-25T00:00:00"/>
    <m/>
    <n v="1"/>
    <m/>
    <m/>
  </r>
  <r>
    <n v="6"/>
    <s v="25 Department of County Human Services"/>
    <x v="1"/>
    <s v="210501 DCHS ADVSD Adult Protective Services"/>
    <s v="G25 0190 12 PSXIX Title XIX - APS"/>
    <m/>
    <m/>
    <m/>
    <m/>
    <x v="0"/>
    <s v="CHUC T "/>
    <s v="#7PF2LN "/>
    <m/>
    <d v="2019-11-13T00:00:00"/>
    <m/>
    <m/>
    <d v="2019-11-13T00:00:00"/>
    <m/>
    <n v="1"/>
    <m/>
    <m/>
  </r>
  <r>
    <n v="6"/>
    <s v="25 Department of County Human Services"/>
    <x v="1"/>
    <s v="220300 DCHS IDD Services for Adults"/>
    <s v="G25 0146 04 AD48 DD SE 48 - Adult Services"/>
    <m/>
    <m/>
    <m/>
    <m/>
    <x v="0"/>
    <s v="COHEN E "/>
    <s v="#7MKX1B "/>
    <m/>
    <d v="2019-11-07T00:00:00"/>
    <m/>
    <m/>
    <d v="2019-11-07T00:00:00"/>
    <m/>
    <n v="1"/>
    <m/>
    <m/>
  </r>
  <r>
    <n v="6"/>
    <s v="25 Department of County Human Services"/>
    <x v="1"/>
    <s v="220300 DCHS IDD Services for Adults"/>
    <s v="G25 0146 04 AD48 DD SE 48 - Adult Services"/>
    <m/>
    <m/>
    <m/>
    <m/>
    <x v="0"/>
    <s v="DANIELSON V "/>
    <s v="#7T8XN2 "/>
    <m/>
    <d v="2019-11-26T00:00:00"/>
    <m/>
    <m/>
    <d v="2019-11-26T00:00:00"/>
    <m/>
    <n v="1"/>
    <m/>
    <m/>
  </r>
  <r>
    <n v="6"/>
    <s v="25 Department of County Human Services"/>
    <x v="1"/>
    <s v="220200 DCHS IDD Budget &amp; Operations"/>
    <s v="G25 0146 10 B48 DD SE 48 - Budget &amp; Operations"/>
    <m/>
    <m/>
    <m/>
    <m/>
    <x v="0"/>
    <s v="DAVIS Y "/>
    <s v="#7HHZFC "/>
    <m/>
    <d v="2019-10-25T00:00:00"/>
    <m/>
    <m/>
    <d v="2019-11-01T00:00:00"/>
    <m/>
    <n v="8"/>
    <m/>
    <m/>
  </r>
  <r>
    <n v="6"/>
    <s v="25 Department of County Human Services"/>
    <x v="1"/>
    <s v="210300 DCHS ADVSD Adult Care Home"/>
    <s v="G25 0190 11 AHXIX Title XIX - ACHP"/>
    <m/>
    <m/>
    <m/>
    <m/>
    <x v="0"/>
    <s v="DOVE E "/>
    <s v="#7PPR5X "/>
    <m/>
    <d v="2019-11-14T00:00:00"/>
    <m/>
    <m/>
    <d v="2019-11-15T00:00:00"/>
    <m/>
    <n v="2"/>
    <m/>
    <m/>
  </r>
  <r>
    <n v="6"/>
    <s v="25 Department of County Human Services"/>
    <x v="1"/>
    <s v="210300 DCHS ADVSD Adult Care Home"/>
    <s v="G25 0190 11 AHXIX Title XIX - ACHP"/>
    <m/>
    <m/>
    <m/>
    <m/>
    <x v="0"/>
    <s v="DOVE E "/>
    <s v="#7RVJ57 "/>
    <m/>
    <d v="2019-11-21T00:00:00"/>
    <m/>
    <m/>
    <d v="2019-11-21T00:00:00"/>
    <m/>
    <n v="1"/>
    <m/>
    <m/>
  </r>
  <r>
    <n v="6"/>
    <s v="25 Department of County Human Services"/>
    <x v="1"/>
    <s v="210300 DCHS ADVSD Adult Care Home"/>
    <s v="G25 0190 11 AHXIX Title XIX - ACHP"/>
    <m/>
    <m/>
    <m/>
    <m/>
    <x v="0"/>
    <s v="DOVE E "/>
    <s v="#7SYWJ4 "/>
    <m/>
    <d v="2019-11-25T00:00:00"/>
    <m/>
    <m/>
    <d v="2019-11-25T00:00:00"/>
    <m/>
    <n v="1"/>
    <m/>
    <m/>
  </r>
  <r>
    <n v="6"/>
    <s v="25 Department of County Human Services"/>
    <x v="1"/>
    <s v="210300 DCHS ADVSD Adult Care Home"/>
    <m/>
    <m/>
    <m/>
    <m/>
    <m/>
    <x v="0"/>
    <s v="DOVE III E "/>
    <s v="#7PF46B "/>
    <m/>
    <d v="2019-11-13T00:00:00"/>
    <m/>
    <m/>
    <d v="2019-11-13T00:00:00"/>
    <m/>
    <n v="1"/>
    <m/>
    <m/>
  </r>
  <r>
    <n v="6"/>
    <s v="25 Department of County Human Services"/>
    <x v="1"/>
    <s v="220300 DCHS IDD Services for Adults"/>
    <s v="G25 0146 04 AD48 DD SE 48 - Adult Services"/>
    <m/>
    <m/>
    <m/>
    <m/>
    <x v="0"/>
    <s v="GISKO J "/>
    <s v="#7PC05S "/>
    <m/>
    <d v="2019-11-13T00:00:00"/>
    <m/>
    <m/>
    <d v="2019-11-13T00:00:00"/>
    <m/>
    <n v="1"/>
    <m/>
    <m/>
  </r>
  <r>
    <n v="6"/>
    <s v="25 Department of County Human Services"/>
    <x v="1"/>
    <s v="220300 DCHS IDD Services for Adults"/>
    <s v="G25 0146 04 AD48 DD SE 48 - Adult Services"/>
    <m/>
    <m/>
    <m/>
    <m/>
    <x v="0"/>
    <s v="HENDERSON M "/>
    <s v="#7Q0YKK "/>
    <m/>
    <d v="2019-11-15T00:00:00"/>
    <m/>
    <m/>
    <d v="2019-11-15T00:00:00"/>
    <m/>
    <n v="1"/>
    <m/>
    <m/>
  </r>
  <r>
    <n v="6"/>
    <s v="25 Department of County Human Services"/>
    <x v="1"/>
    <s v="210300 DCHS ADVSD Adult Care Home"/>
    <s v="G25 0190 10 AMXIX Title XIX - ACHP M"/>
    <m/>
    <m/>
    <m/>
    <m/>
    <x v="0"/>
    <s v="HENDERSON S "/>
    <s v="#7LS4TR "/>
    <m/>
    <d v="2019-11-05T00:00:00"/>
    <m/>
    <m/>
    <d v="2019-11-05T00:00:00"/>
    <m/>
    <n v="1"/>
    <m/>
    <m/>
  </r>
  <r>
    <n v="6"/>
    <s v="25 Department of County Human Services"/>
    <x v="1"/>
    <s v="210300 DCHS ADVSD Adult Care Home"/>
    <s v="G25 0190 10 AMXIX Title XIX - ACHP M"/>
    <m/>
    <m/>
    <m/>
    <m/>
    <x v="0"/>
    <s v="HENDERSON S "/>
    <s v="#7MJ26Z "/>
    <m/>
    <d v="2019-11-07T00:00:00"/>
    <m/>
    <m/>
    <d v="2019-11-07T00:00:00"/>
    <m/>
    <n v="1"/>
    <m/>
    <m/>
  </r>
  <r>
    <n v="6"/>
    <s v="25 Department of County Human Services"/>
    <x v="1"/>
    <s v="210300 DCHS ADVSD Adult Care Home"/>
    <s v="G25 0190 10 AMXIX Title XIX - ACHP M"/>
    <m/>
    <m/>
    <m/>
    <m/>
    <x v="0"/>
    <s v="HENDERSON S "/>
    <s v="#7SV9WM "/>
    <m/>
    <d v="2019-11-25T00:00:00"/>
    <m/>
    <m/>
    <d v="2019-11-27T00:00:00"/>
    <m/>
    <n v="3"/>
    <m/>
    <m/>
  </r>
  <r>
    <n v="6"/>
    <s v="25 Department of County Human Services"/>
    <x v="1"/>
    <s v="220300 DCHS IDD Services for Adults"/>
    <s v="G25 0146 05 ADGF DD Adult Services - General Fund"/>
    <m/>
    <m/>
    <m/>
    <m/>
    <x v="0"/>
    <s v="HERNANDEZ N "/>
    <s v="#7T9L49 "/>
    <m/>
    <d v="2019-11-26T00:00:00"/>
    <m/>
    <m/>
    <d v="2019-11-26T00:00:00"/>
    <m/>
    <n v="1"/>
    <m/>
    <m/>
  </r>
  <r>
    <n v="6"/>
    <s v="25 Department of County Human Services"/>
    <x v="1"/>
    <s v="220400 DCHS IDD Services for Children &amp; Young Adults"/>
    <s v="G25 0146 18 K48 DD SE 48 - Children &amp; Young Adult Services"/>
    <m/>
    <m/>
    <m/>
    <m/>
    <x v="0"/>
    <s v="Hernandez VALDOVINOS N "/>
    <s v="#7LDFVD "/>
    <m/>
    <d v="2019-11-04T00:00:00"/>
    <m/>
    <m/>
    <d v="2019-11-05T00:00:00"/>
    <m/>
    <n v="2"/>
    <m/>
    <m/>
  </r>
  <r>
    <n v="6"/>
    <s v="25 Department of County Human Services"/>
    <x v="1"/>
    <s v="220400 DCHS IDD Services for Children &amp; Young Adults"/>
    <s v="G25 0146 18 K48 DD SE 48 - Children &amp; Young Adult Services"/>
    <m/>
    <m/>
    <m/>
    <m/>
    <x v="0"/>
    <s v="Hernandez VALDOVINOS N "/>
    <s v="#7R4D8D "/>
    <m/>
    <d v="2019-11-19T00:00:00"/>
    <m/>
    <m/>
    <d v="2019-11-20T00:00:00"/>
    <m/>
    <n v="2"/>
    <m/>
    <m/>
  </r>
  <r>
    <n v="6"/>
    <s v="25 Department of County Human Services"/>
    <x v="1"/>
    <s v="220300 DCHS IDD Services for Adults"/>
    <s v="G25 0146 04 AD48 DD SE 48 - Adult Services"/>
    <m/>
    <m/>
    <m/>
    <m/>
    <x v="0"/>
    <s v="JACKSON J "/>
    <s v="#7RWXS1 "/>
    <m/>
    <d v="2019-11-21T00:00:00"/>
    <m/>
    <m/>
    <d v="2019-11-21T00:00:00"/>
    <m/>
    <n v="1"/>
    <m/>
    <m/>
  </r>
  <r>
    <n v="6"/>
    <s v="25 Department of County Human Services"/>
    <x v="1"/>
    <s v="220300 DCHS IDD Services for Adults"/>
    <s v="G25 0146 04 AD48 DD SE 48 - Adult Services"/>
    <m/>
    <m/>
    <m/>
    <m/>
    <x v="0"/>
    <s v="JOSEPH A "/>
    <s v="#7P21QW "/>
    <m/>
    <d v="2019-11-12T00:00:00"/>
    <m/>
    <m/>
    <d v="2019-11-14T00:00:00"/>
    <m/>
    <n v="3"/>
    <m/>
    <m/>
  </r>
  <r>
    <n v="6"/>
    <s v="25 Department of County Human Services"/>
    <x v="1"/>
    <s v="220300 DCHS IDD Services for Adults"/>
    <s v="G25 0146 04 AD48 DD SE 48 - Adult Services"/>
    <m/>
    <m/>
    <m/>
    <m/>
    <x v="0"/>
    <s v="JOSEPH A "/>
    <s v="#7QVXQN "/>
    <m/>
    <d v="2019-11-18T00:00:00"/>
    <m/>
    <m/>
    <d v="2019-11-20T00:00:00"/>
    <m/>
    <n v="3"/>
    <m/>
    <m/>
  </r>
  <r>
    <n v="6"/>
    <s v="25 Department of County Human Services"/>
    <x v="1"/>
    <s v="220300 DCHS IDD Services for Adults"/>
    <s v="G25 0146 04 AD48 DD SE 48 - Adult Services"/>
    <m/>
    <m/>
    <m/>
    <m/>
    <x v="0"/>
    <s v="JOSEPH A "/>
    <s v="#7T9BYS "/>
    <m/>
    <d v="2019-11-26T00:00:00"/>
    <m/>
    <m/>
    <d v="2019-11-28T00:00:00"/>
    <m/>
    <n v="3"/>
    <m/>
    <m/>
  </r>
  <r>
    <n v="6"/>
    <s v="25 Department of County Human Services"/>
    <x v="1"/>
    <s v="220300 DCHS IDD Services for Adults"/>
    <s v="G25 0146 04 AD48 DD SE 48 - Adult Services"/>
    <m/>
    <m/>
    <m/>
    <m/>
    <x v="0"/>
    <s v="KANSO M "/>
    <s v="#7QRP4H "/>
    <m/>
    <d v="2019-11-18T00:00:00"/>
    <m/>
    <m/>
    <d v="2019-11-18T00:00:00"/>
    <m/>
    <n v="1"/>
    <m/>
    <m/>
  </r>
  <r>
    <n v="6"/>
    <s v="25 Department of County Human Services"/>
    <x v="1"/>
    <s v="220300 DCHS IDD Services for Adults"/>
    <s v="G25 0146 04 AD48 DD SE 48 - Adult Services"/>
    <m/>
    <m/>
    <m/>
    <m/>
    <x v="0"/>
    <s v="KANSO M "/>
    <s v="#7NZFZB "/>
    <m/>
    <d v="2019-11-12T00:00:00"/>
    <m/>
    <m/>
    <d v="2019-11-12T00:00:00"/>
    <m/>
    <n v="1"/>
    <m/>
    <m/>
  </r>
  <r>
    <n v="6"/>
    <s v="25 Department of County Human Services"/>
    <x v="1"/>
    <s v="220300 DCHS IDD Services for Adults"/>
    <s v="G25 0146 04 AD48 DD SE 48 - Adult Services"/>
    <m/>
    <m/>
    <m/>
    <m/>
    <x v="0"/>
    <s v="KANSO M "/>
    <s v="#7R7C3H "/>
    <m/>
    <d v="2019-11-19T00:00:00"/>
    <m/>
    <m/>
    <d v="2019-11-19T00:00:00"/>
    <m/>
    <n v="1"/>
    <m/>
    <m/>
  </r>
  <r>
    <n v="6"/>
    <s v="25 Department of County Human Services"/>
    <x v="1"/>
    <s v="220300 DCHS IDD Services for Adults"/>
    <s v="G25 0146 04 AD48 DD SE 48 - Adult Services"/>
    <m/>
    <m/>
    <m/>
    <m/>
    <x v="0"/>
    <s v="KANSO M "/>
    <s v="#7RXN95 "/>
    <m/>
    <d v="2019-11-21T00:00:00"/>
    <m/>
    <m/>
    <d v="2019-11-22T00:00:00"/>
    <m/>
    <n v="2"/>
    <m/>
    <m/>
  </r>
  <r>
    <n v="6"/>
    <s v="25 Department of County Human Services"/>
    <x v="1"/>
    <s v="220300 DCHS IDD Services for Adults"/>
    <s v="G25 0146 04 AD48 DD SE 48 - Adult Services"/>
    <m/>
    <m/>
    <m/>
    <m/>
    <x v="0"/>
    <s v="KANSO M "/>
    <s v="#7PBCX0 "/>
    <m/>
    <d v="2019-11-13T00:00:00"/>
    <m/>
    <m/>
    <d v="2019-11-14T00:00:00"/>
    <m/>
    <n v="2"/>
    <m/>
    <m/>
  </r>
  <r>
    <n v="6"/>
    <s v="25 Department of County Human Services"/>
    <x v="1"/>
    <s v="220300 DCHS IDD Services for Adults"/>
    <s v="G25 0146 04 AD48 DD SE 48 - Adult Services"/>
    <m/>
    <m/>
    <m/>
    <m/>
    <x v="0"/>
    <s v="KANSO M "/>
    <s v="#7RLKX6 "/>
    <m/>
    <d v="2019-11-20T00:00:00"/>
    <m/>
    <m/>
    <d v="2019-11-20T00:00:00"/>
    <m/>
    <n v="1"/>
    <m/>
    <m/>
  </r>
  <r>
    <n v="6"/>
    <s v="25 Department of County Human Services"/>
    <x v="1"/>
    <s v="220300 DCHS IDD Services for Adults"/>
    <s v="G25 0146 04 AD48 DD SE 48 - Adult Services"/>
    <m/>
    <m/>
    <m/>
    <m/>
    <x v="0"/>
    <s v="KANSO M "/>
    <s v="#7TD08P "/>
    <m/>
    <d v="2019-11-26T00:00:00"/>
    <m/>
    <m/>
    <d v="2019-11-26T00:00:00"/>
    <m/>
    <n v="1"/>
    <m/>
    <m/>
  </r>
  <r>
    <n v="6"/>
    <s v="25 Department of County Human Services"/>
    <x v="1"/>
    <s v="220300 DCHS IDD Services for Adults"/>
    <s v="G25 0146 04 AD48 DD SE 48 - Adult Services"/>
    <m/>
    <m/>
    <m/>
    <m/>
    <x v="0"/>
    <s v="LAFARA C "/>
    <s v="#7R44BT "/>
    <m/>
    <d v="2019-11-19T00:00:00"/>
    <m/>
    <m/>
    <d v="2019-11-19T00:00:00"/>
    <m/>
    <n v="1"/>
    <m/>
    <m/>
  </r>
  <r>
    <n v="6"/>
    <s v="25 Department of County Human Services"/>
    <x v="1"/>
    <s v="220300 DCHS IDD Services for Adults"/>
    <s v="G25 0146 04 AD48 DD SE 48 - Adult Services"/>
    <m/>
    <m/>
    <m/>
    <m/>
    <x v="0"/>
    <s v="LAFARA C "/>
    <s v="#7RM3XL "/>
    <m/>
    <d v="2019-11-20T00:00:00"/>
    <m/>
    <m/>
    <d v="2019-11-21T00:00:00"/>
    <m/>
    <n v="2"/>
    <m/>
    <m/>
  </r>
  <r>
    <n v="6"/>
    <s v="25 Department of County Human Services"/>
    <x v="1"/>
    <s v="220300 DCHS IDD Services for Adults"/>
    <s v="G25 0146 04 AD48 DD SE 48 - Adult Services"/>
    <m/>
    <m/>
    <m/>
    <m/>
    <x v="0"/>
    <s v="LAWRENCE A "/>
    <s v="#7QNNYN "/>
    <m/>
    <d v="2019-11-18T00:00:00"/>
    <m/>
    <m/>
    <d v="2019-11-22T00:00:00"/>
    <m/>
    <n v="5"/>
    <m/>
    <m/>
  </r>
  <r>
    <n v="6"/>
    <s v="25 Department of County Human Services"/>
    <x v="1"/>
    <s v="220300 DCHS IDD Services for Adults"/>
    <s v="G25 0146 04 AD48 DD SE 48 - Adult Services"/>
    <m/>
    <m/>
    <m/>
    <m/>
    <x v="0"/>
    <s v="LAWRENCE A "/>
    <s v="#7SWBL0 "/>
    <m/>
    <d v="2019-11-25T00:00:00"/>
    <m/>
    <m/>
    <d v="2019-11-29T00:00:00"/>
    <m/>
    <n v="5"/>
    <m/>
    <m/>
  </r>
  <r>
    <n v="6"/>
    <s v="25 Department of County Human Services"/>
    <x v="1"/>
    <s v="220300 DCHS IDD Services for Adults"/>
    <s v="G25 0146 04 AD48 DD SE 48 - Adult Services"/>
    <m/>
    <m/>
    <m/>
    <m/>
    <x v="0"/>
    <s v="LAWRENCE A "/>
    <s v="#7NZ790 "/>
    <m/>
    <d v="2019-11-12T00:00:00"/>
    <m/>
    <m/>
    <d v="2019-11-15T00:00:00"/>
    <m/>
    <n v="4"/>
    <m/>
    <m/>
  </r>
  <r>
    <n v="6"/>
    <s v="25 Department of County Human Services"/>
    <x v="1"/>
    <s v="220300 DCHS IDD Services for Adults"/>
    <s v="G25 0146 04 AD48 DD SE 48 - Adult Services"/>
    <m/>
    <m/>
    <m/>
    <m/>
    <x v="0"/>
    <s v="LAWRENCE A "/>
    <s v="#7LT1YH "/>
    <m/>
    <d v="2019-11-05T00:00:00"/>
    <m/>
    <m/>
    <d v="2019-11-09T00:00:00"/>
    <m/>
    <n v="5"/>
    <m/>
    <m/>
  </r>
  <r>
    <n v="6"/>
    <s v="25 Department of County Human Services"/>
    <x v="1"/>
    <s v="220400 DCHS IDD Services for Children &amp; Young Adults"/>
    <s v="G25 0146 18 K48 DD SE 48 - Children &amp; Young Adult Services"/>
    <m/>
    <m/>
    <m/>
    <m/>
    <x v="0"/>
    <s v="LEECH I "/>
    <s v="#7RV3P1 "/>
    <m/>
    <d v="2019-11-21T00:00:00"/>
    <m/>
    <m/>
    <d v="2019-11-21T00:00:00"/>
    <m/>
    <n v="1"/>
    <m/>
    <m/>
  </r>
  <r>
    <n v="6"/>
    <s v="25 Department of County Human Services"/>
    <x v="1"/>
    <s v="220400 DCHS IDD Services for Children &amp; Young Adults"/>
    <s v="G25 0146 18 K48 DD SE 48 - Children &amp; Young Adult Services"/>
    <m/>
    <m/>
    <m/>
    <m/>
    <x v="0"/>
    <s v="LEECH I "/>
    <s v="#7T9HT4 "/>
    <m/>
    <d v="2019-11-26T00:00:00"/>
    <m/>
    <m/>
    <d v="2019-11-26T00:00:00"/>
    <m/>
    <n v="1"/>
    <m/>
    <m/>
  </r>
  <r>
    <n v="6"/>
    <s v="25 Department of County Human Services"/>
    <x v="1"/>
    <s v="200003 DCHS Multnomah Idea Lab"/>
    <m/>
    <s v="M25 CHSDO.MIL.CGF Directors Office - MIL CGF"/>
    <m/>
    <m/>
    <m/>
    <x v="0"/>
    <s v="LI M "/>
    <s v="#7RJ6L3 "/>
    <m/>
    <d v="2019-11-20T00:00:00"/>
    <m/>
    <m/>
    <d v="2019-11-22T00:00:00"/>
    <m/>
    <n v="3"/>
    <m/>
    <m/>
  </r>
  <r>
    <n v="6"/>
    <s v="25 Department of County Human Services"/>
    <x v="1"/>
    <s v="200003 DCHS Multnomah Idea Lab"/>
    <m/>
    <s v="M25 CHSDO.MIL.CGF Directors Office - MIL CGF"/>
    <m/>
    <m/>
    <m/>
    <x v="0"/>
    <s v="LI M "/>
    <s v="#7LZ1PT "/>
    <m/>
    <d v="2019-11-05T00:00:00"/>
    <m/>
    <m/>
    <d v="2019-11-07T00:00:00"/>
    <m/>
    <n v="3"/>
    <m/>
    <m/>
  </r>
  <r>
    <n v="6"/>
    <s v="25 Department of County Human Services"/>
    <x v="1"/>
    <s v="200003 DCHS Multnomah Idea Lab"/>
    <m/>
    <s v="M25 CHSDO.MIL.CGF Directors Office - MIL CGF"/>
    <m/>
    <m/>
    <m/>
    <x v="0"/>
    <s v="LI M "/>
    <s v="#7P4YS1 "/>
    <m/>
    <d v="2019-11-12T00:00:00"/>
    <m/>
    <m/>
    <d v="2019-11-14T00:00:00"/>
    <m/>
    <n v="3"/>
    <m/>
    <m/>
  </r>
  <r>
    <n v="6"/>
    <s v="25 Department of County Human Services"/>
    <x v="1"/>
    <s v="220400 DCHS IDD Services for Children &amp; Young Adults"/>
    <s v="G25 0146 18 K48 DD SE 48 - Children &amp; Young Adult Services"/>
    <m/>
    <m/>
    <m/>
    <m/>
    <x v="0"/>
    <s v="MBA O "/>
    <s v="#7TDTTL "/>
    <m/>
    <d v="2019-11-26T00:00:00"/>
    <m/>
    <m/>
    <d v="2019-11-27T00:00:00"/>
    <m/>
    <n v="2"/>
    <m/>
    <m/>
  </r>
  <r>
    <n v="6"/>
    <s v="25 Department of County Human Services"/>
    <x v="1"/>
    <s v="220300 DCHS IDD Services for Adults"/>
    <s v="G25 0146 04 AD48 DD SE 48 - Adult Services"/>
    <m/>
    <m/>
    <m/>
    <m/>
    <x v="0"/>
    <s v="MENDOZA B "/>
    <s v="#7LSHT0 "/>
    <m/>
    <d v="2019-11-05T00:00:00"/>
    <m/>
    <m/>
    <d v="2019-11-06T00:00:00"/>
    <m/>
    <n v="2"/>
    <m/>
    <m/>
  </r>
  <r>
    <n v="6"/>
    <s v="25 Department of County Human Services"/>
    <x v="1"/>
    <s v="220300 DCHS IDD Services for Adults"/>
    <s v="G25 0146 04 AD48 DD SE 48 - Adult Services"/>
    <m/>
    <m/>
    <m/>
    <m/>
    <x v="0"/>
    <s v="MENDOZA B "/>
    <s v="#7MW4FT "/>
    <m/>
    <d v="2019-11-08T00:00:00"/>
    <m/>
    <m/>
    <d v="2019-11-09T00:00:00"/>
    <m/>
    <n v="2"/>
    <m/>
    <m/>
  </r>
  <r>
    <n v="6"/>
    <s v="25 Department of County Human Services"/>
    <x v="1"/>
    <s v="220300 DCHS IDD Services for Adults"/>
    <s v="G25 0146 04 AD48 DD SE 48 - Adult Services"/>
    <m/>
    <m/>
    <m/>
    <m/>
    <x v="0"/>
    <s v="O'CONNOR H "/>
    <s v="#7PB3XR "/>
    <m/>
    <d v="2019-11-13T00:00:00"/>
    <m/>
    <m/>
    <d v="2019-11-13T00:00:00"/>
    <m/>
    <n v="1"/>
    <m/>
    <m/>
  </r>
  <r>
    <n v="6"/>
    <s v="25 Department of County Human Services"/>
    <x v="1"/>
    <s v="220300 DCHS IDD Services for Adults"/>
    <s v="G25 0146 04 AD48 DD SE 48 - Adult Services"/>
    <m/>
    <m/>
    <m/>
    <m/>
    <x v="0"/>
    <s v="O'CONNOR H "/>
    <s v="#7LSJWL "/>
    <m/>
    <d v="2019-11-05T00:00:00"/>
    <m/>
    <m/>
    <d v="2019-11-05T00:00:00"/>
    <m/>
    <n v="1"/>
    <m/>
    <m/>
  </r>
  <r>
    <n v="6"/>
    <s v="25 Department of County Human Services"/>
    <x v="1"/>
    <s v="210300 DCHS ADVSD Adult Care Home"/>
    <s v="G25 0190 11 AHXIX Title XIX - ACHP"/>
    <m/>
    <m/>
    <m/>
    <m/>
    <x v="0"/>
    <s v="PETERS C "/>
    <s v="#7RK4ZS "/>
    <m/>
    <d v="2019-11-20T00:00:00"/>
    <m/>
    <m/>
    <d v="2019-11-22T00:00:00"/>
    <m/>
    <n v="3"/>
    <m/>
    <m/>
  </r>
  <r>
    <n v="6"/>
    <s v="25 Department of County Human Services"/>
    <x v="1"/>
    <s v="220400 DCHS IDD Services for Children &amp; Young Adults"/>
    <s v="G25 0146 18 K48 DD SE 48 - Children &amp; Young Adult Services"/>
    <m/>
    <m/>
    <m/>
    <m/>
    <x v="0"/>
    <s v="RAMIREZ R "/>
    <s v="#7R7BT4 "/>
    <m/>
    <d v="2019-11-19T00:00:00"/>
    <m/>
    <m/>
    <d v="2019-11-20T00:00:00"/>
    <m/>
    <n v="2"/>
    <m/>
    <m/>
  </r>
  <r>
    <n v="6"/>
    <s v="25 Department of County Human Services"/>
    <x v="1"/>
    <s v="220400 DCHS IDD Services for Children &amp; Young Adults"/>
    <s v="G25 0146 18 K48 DD SE 48 - Children &amp; Young Adult Services"/>
    <m/>
    <m/>
    <m/>
    <m/>
    <x v="0"/>
    <s v="RAMIREZ R "/>
    <s v="#7RT9RD "/>
    <m/>
    <d v="2019-11-21T00:00:00"/>
    <m/>
    <m/>
    <d v="2019-11-22T00:00:00"/>
    <m/>
    <n v="2"/>
    <m/>
    <m/>
  </r>
  <r>
    <n v="6"/>
    <s v="25 Department of County Human Services"/>
    <x v="1"/>
    <s v="220400 DCHS IDD Services for Children &amp; Young Adults"/>
    <s v="G25 0146 18 K48 DD SE 48 - Children &amp; Young Adult Services"/>
    <m/>
    <m/>
    <m/>
    <m/>
    <x v="0"/>
    <s v="RICHARDSON N "/>
    <s v="#7MKFGP "/>
    <m/>
    <d v="2019-11-07T00:00:00"/>
    <m/>
    <m/>
    <d v="2019-11-07T00:00:00"/>
    <m/>
    <n v="1"/>
    <m/>
    <m/>
  </r>
  <r>
    <n v="6"/>
    <s v="25 Department of County Human Services"/>
    <x v="1"/>
    <s v="220400 DCHS IDD Services for Children &amp; Young Adults"/>
    <s v="G25 0146 18 K48 DD SE 48 - Children &amp; Young Adult Services"/>
    <m/>
    <m/>
    <m/>
    <m/>
    <x v="0"/>
    <s v="RICHARDSON N "/>
    <s v="#7MW7ZK "/>
    <m/>
    <d v="2019-11-08T00:00:00"/>
    <m/>
    <m/>
    <d v="2019-11-08T00:00:00"/>
    <m/>
    <n v="1"/>
    <m/>
    <m/>
  </r>
  <r>
    <n v="6"/>
    <s v="25 Department of County Human Services"/>
    <x v="1"/>
    <s v="220400 DCHS IDD Services for Children &amp; Young Adults"/>
    <s v="G25 0146 18 K48 DD SE 48 - Children &amp; Young Adult Services"/>
    <m/>
    <m/>
    <m/>
    <m/>
    <x v="0"/>
    <s v="RINELLA K "/>
    <s v="#7PGRSF "/>
    <m/>
    <d v="2019-11-13T00:00:00"/>
    <m/>
    <m/>
    <d v="2019-11-14T00:00:00"/>
    <m/>
    <n v="2"/>
    <m/>
    <m/>
  </r>
  <r>
    <n v="6"/>
    <s v="25 Department of County Human Services"/>
    <x v="1"/>
    <s v="220400 DCHS IDD Services for Children &amp; Young Adults"/>
    <s v="G25 0146 18 K48 DD SE 48 - Children &amp; Young Adult Services"/>
    <m/>
    <m/>
    <m/>
    <m/>
    <x v="0"/>
    <s v="RINELLA K "/>
    <s v="#7K88F0 "/>
    <m/>
    <d v="2019-10-31T00:00:00"/>
    <m/>
    <m/>
    <d v="2019-11-01T00:00:00"/>
    <m/>
    <n v="2"/>
    <m/>
    <m/>
  </r>
  <r>
    <n v="6"/>
    <s v="25 Department of County Human Services"/>
    <x v="1"/>
    <s v="210207 DCHS ADVSD Advocacy &amp; Community Program Operations"/>
    <s v="G25 0190 28 CAGF Advocacy Program Operation - Admin - General Fund"/>
    <m/>
    <m/>
    <m/>
    <m/>
    <x v="0"/>
    <s v="SAMPSON J "/>
    <s v="#7R3W8N "/>
    <m/>
    <d v="2019-11-19T00:00:00"/>
    <m/>
    <m/>
    <d v="2019-11-20T00:00:00"/>
    <m/>
    <n v="2"/>
    <m/>
    <m/>
  </r>
  <r>
    <n v="6"/>
    <s v="25 Department of County Human Services"/>
    <x v="1"/>
    <s v="210402 DCHS ADVSD Long Term Services &amp; Support - Mid"/>
    <s v="G25 0190 16 MCXIX Title XIX - LTSS Mid"/>
    <m/>
    <m/>
    <m/>
    <m/>
    <x v="0"/>
    <s v="STROEMEL S "/>
    <s v="#7PDHM5 "/>
    <m/>
    <d v="2019-11-13T00:00:00"/>
    <m/>
    <m/>
    <d v="2019-11-13T00:00:00"/>
    <m/>
    <n v="1"/>
    <m/>
    <m/>
  </r>
  <r>
    <n v="6"/>
    <s v="25 Department of County Human Services"/>
    <x v="1"/>
    <s v="200003 DCHS Multnomah Idea Lab"/>
    <m/>
    <s v="M25 CHSDO.MIL.CGF Directors Office - MIL CGF"/>
    <m/>
    <m/>
    <m/>
    <x v="0"/>
    <s v="VANECK S "/>
    <s v="#7KFL0P "/>
    <m/>
    <d v="2019-10-31T00:00:00"/>
    <m/>
    <m/>
    <d v="2019-11-04T00:00:00"/>
    <m/>
    <n v="5"/>
    <m/>
    <m/>
  </r>
  <r>
    <n v="6"/>
    <s v="25 Department of County Human Services"/>
    <x v="1"/>
    <s v="220300 DCHS IDD Services for Adults"/>
    <s v="G25 0146 04 AD48 DD SE 48 - Adult Services"/>
    <m/>
    <m/>
    <m/>
    <m/>
    <x v="0"/>
    <s v="WILMART S "/>
    <s v="#7PNZ13 "/>
    <m/>
    <d v="2019-11-14T00:00:00"/>
    <m/>
    <m/>
    <d v="2019-11-15T00:00:00"/>
    <m/>
    <n v="2"/>
    <m/>
    <m/>
  </r>
  <r>
    <n v="6"/>
    <s v="25 Department of County Human Services"/>
    <x v="1"/>
    <s v="220300 DCHS IDD Services for Adults"/>
    <s v="G25 0146 04 AD48 DD SE 48 - Adult Services"/>
    <m/>
    <m/>
    <m/>
    <m/>
    <x v="0"/>
    <s v="WILMART S "/>
    <s v="#7R4Q1V "/>
    <m/>
    <d v="2019-11-19T00:00:00"/>
    <m/>
    <m/>
    <d v="2019-11-20T00:00:00"/>
    <m/>
    <n v="2"/>
    <m/>
    <m/>
  </r>
  <r>
    <n v="6"/>
    <s v="25 Department of County Human Services"/>
    <x v="1"/>
    <s v="220400 DCHS IDD Services for Children &amp; Young Adults"/>
    <s v="G25 0146 18 K48 DD SE 48 - Children &amp; Young Adult Services"/>
    <m/>
    <m/>
    <m/>
    <m/>
    <x v="0"/>
    <s v="WRIGHT N "/>
    <s v="#7LT0YT "/>
    <m/>
    <d v="2019-11-05T00:00:00"/>
    <m/>
    <m/>
    <d v="2019-11-05T00:00:00"/>
    <m/>
    <n v="1"/>
    <m/>
    <m/>
  </r>
  <r>
    <n v="7"/>
    <s v="25 Department of County Human Services"/>
    <x v="1"/>
    <s v="220300 DCHS IDD Services for Adults"/>
    <s v="G25 0146 04 AD48 DD SE 48 - Adult Services"/>
    <m/>
    <m/>
    <m/>
    <m/>
    <x v="0"/>
    <s v="AGUINAGA A "/>
    <s v="#7WY0J5 "/>
    <m/>
    <d v="2019-12-05T00:00:00"/>
    <m/>
    <m/>
    <d v="2019-12-06T00:00:00"/>
    <m/>
    <n v="2"/>
    <m/>
    <m/>
  </r>
  <r>
    <n v="7"/>
    <s v="25 Department of County Human Services"/>
    <x v="1"/>
    <s v="220400 DCHS IDD Services for Children &amp; Young Adults"/>
    <s v="G25 0146 18 K48 DD SE 48 - Children &amp; Young Adult Services"/>
    <m/>
    <m/>
    <m/>
    <m/>
    <x v="0"/>
    <s v="AQUINO POGUE S "/>
    <s v="#7XBM61 "/>
    <m/>
    <d v="2019-12-06T00:00:00"/>
    <m/>
    <m/>
    <d v="2019-12-06T00:00:00"/>
    <m/>
    <n v="1"/>
    <m/>
    <m/>
  </r>
  <r>
    <n v="7"/>
    <s v="25 Department of County Human Services"/>
    <x v="1"/>
    <s v="220400 DCHS IDD Services for Children &amp; Young Adults"/>
    <s v="G25 0146 18 K48 DD SE 48 - Children &amp; Young Adult Services"/>
    <m/>
    <m/>
    <m/>
    <m/>
    <x v="0"/>
    <s v="AQUINO POGUE S "/>
    <s v="#7YLH2Q "/>
    <m/>
    <d v="2019-12-11T00:00:00"/>
    <m/>
    <m/>
    <d v="2019-12-11T00:00:00"/>
    <m/>
    <n v="1"/>
    <m/>
    <m/>
  </r>
  <r>
    <n v="7"/>
    <s v="25 Department of County Human Services"/>
    <x v="1"/>
    <s v="220400 DCHS IDD Services for Children &amp; Young Adults"/>
    <s v="G25 0146 18 K48 DD SE 48 - Children &amp; Young Adult Services"/>
    <m/>
    <m/>
    <m/>
    <m/>
    <x v="0"/>
    <s v="AQUINO POGUE S "/>
    <s v="#7Z1THZ "/>
    <m/>
    <d v="2019-12-12T00:00:00"/>
    <m/>
    <m/>
    <d v="2019-12-12T00:00:00"/>
    <m/>
    <n v="1"/>
    <m/>
    <m/>
  </r>
  <r>
    <n v="7"/>
    <s v="25 Department of County Human Services"/>
    <x v="1"/>
    <s v="220400 DCHS IDD Services for Children &amp; Young Adults"/>
    <s v="G25 0146 18 K48 DD SE 48 - Children &amp; Young Adult Services"/>
    <m/>
    <m/>
    <m/>
    <m/>
    <x v="0"/>
    <s v="AQUINO POGUE S "/>
    <s v="#7Z7D0J "/>
    <m/>
    <d v="2019-12-13T00:00:00"/>
    <m/>
    <m/>
    <d v="2019-12-13T00:00:00"/>
    <m/>
    <n v="1"/>
    <m/>
    <m/>
  </r>
  <r>
    <n v="7"/>
    <s v="25 Department of County Human Services"/>
    <x v="1"/>
    <s v="220400 DCHS IDD Services for Children &amp; Young Adults"/>
    <s v="G25 0146 18 K48 DD SE 48 - Children &amp; Young Adult Services"/>
    <m/>
    <m/>
    <m/>
    <m/>
    <x v="0"/>
    <s v="AQUINO POGUE S "/>
    <s v="#802HC4 "/>
    <m/>
    <d v="2019-12-16T00:00:00"/>
    <m/>
    <m/>
    <d v="2019-12-16T00:00:00"/>
    <m/>
    <n v="1"/>
    <m/>
    <m/>
  </r>
  <r>
    <n v="7"/>
    <s v="25 Department of County Human Services"/>
    <x v="1"/>
    <s v="220400 DCHS IDD Services for Children &amp; Young Adults"/>
    <s v="G25 0146 18 K48 DD SE 48 - Children &amp; Young Adult Services"/>
    <m/>
    <m/>
    <m/>
    <m/>
    <x v="0"/>
    <s v="AQUINO POGUE S "/>
    <s v="#813PJX "/>
    <m/>
    <d v="2019-12-19T00:00:00"/>
    <m/>
    <m/>
    <d v="2019-12-19T00:00:00"/>
    <m/>
    <n v="1"/>
    <m/>
    <m/>
  </r>
  <r>
    <n v="7"/>
    <s v="25 Department of County Human Services"/>
    <x v="1"/>
    <s v="220400 DCHS IDD Services for Children &amp; Young Adults"/>
    <s v="G25 0146 18 K48 DD SE 48 - Children &amp; Young Adult Services"/>
    <m/>
    <m/>
    <m/>
    <m/>
    <x v="0"/>
    <s v="BAILEY K "/>
    <s v="#80FYPZ "/>
    <m/>
    <d v="2019-12-17T00:00:00"/>
    <m/>
    <m/>
    <d v="2019-12-18T00:00:00"/>
    <m/>
    <n v="2"/>
    <m/>
    <m/>
  </r>
  <r>
    <n v="7"/>
    <s v="25 Department of County Human Services"/>
    <x v="1"/>
    <s v="220400 DCHS IDD Services for Children &amp; Young Adults"/>
    <s v="G25 0146 18 K48 DD SE 48 - Children &amp; Young Adult Services"/>
    <m/>
    <m/>
    <m/>
    <m/>
    <x v="0"/>
    <s v="BAILEY K "/>
    <s v="#80TTP5 "/>
    <m/>
    <d v="2019-12-18T00:00:00"/>
    <m/>
    <m/>
    <d v="2019-12-20T00:00:00"/>
    <m/>
    <n v="3"/>
    <m/>
    <m/>
  </r>
  <r>
    <n v="7"/>
    <s v="25 Department of County Human Services"/>
    <x v="1"/>
    <s v="220300 DCHS IDD Services for Adults"/>
    <s v="G25 0146 04 AD48 DD SE 48 - Adult Services"/>
    <m/>
    <m/>
    <m/>
    <m/>
    <x v="0"/>
    <s v="BECK G "/>
    <s v="#80S0SJ "/>
    <m/>
    <d v="2019-12-18T00:00:00"/>
    <m/>
    <m/>
    <d v="2019-12-18T00:00:00"/>
    <m/>
    <n v="1"/>
    <m/>
    <m/>
  </r>
  <r>
    <n v="7"/>
    <s v="25 Department of County Human Services"/>
    <x v="1"/>
    <s v="210300 DCHS ADVSD Adult Care Home"/>
    <s v="G25 0190 11 AHXIX Title XIX - ACHP"/>
    <m/>
    <m/>
    <m/>
    <m/>
    <x v="0"/>
    <s v="CARVER J "/>
    <s v="#80P1H8 "/>
    <m/>
    <d v="2019-12-18T00:00:00"/>
    <m/>
    <m/>
    <d v="2019-12-18T00:00:00"/>
    <m/>
    <n v="1"/>
    <m/>
    <m/>
  </r>
  <r>
    <n v="7"/>
    <s v="25 Department of County Human Services"/>
    <x v="1"/>
    <s v="210501 DCHS ADVSD Adult Protective Services"/>
    <s v="G25 0190 12 PSXIX Title XIX - APS"/>
    <m/>
    <m/>
    <m/>
    <m/>
    <x v="0"/>
    <s v="CHUC T "/>
    <s v="#7YPYBT "/>
    <m/>
    <d v="2019-12-11T00:00:00"/>
    <m/>
    <m/>
    <d v="2019-12-11T00:00:00"/>
    <m/>
    <n v="1"/>
    <m/>
    <m/>
  </r>
  <r>
    <n v="7"/>
    <s v="25 Department of County Human Services"/>
    <x v="1"/>
    <s v="210501 DCHS ADVSD Adult Protective Services"/>
    <s v="G25 0190 12 PSXIX Title XIX - APS"/>
    <m/>
    <m/>
    <m/>
    <m/>
    <x v="0"/>
    <s v="CHUC T "/>
    <s v="#80NZT9 "/>
    <m/>
    <d v="2019-12-18T00:00:00"/>
    <m/>
    <m/>
    <d v="2019-12-18T00:00:00"/>
    <m/>
    <n v="1"/>
    <m/>
    <m/>
  </r>
  <r>
    <n v="7"/>
    <s v="25 Department of County Human Services"/>
    <x v="1"/>
    <s v="220300 DCHS IDD Services for Adults"/>
    <s v="G25 0146 04 AD48 DD SE 48 - Adult Services"/>
    <m/>
    <m/>
    <m/>
    <m/>
    <x v="0"/>
    <s v="DAWSON L "/>
    <s v="#80D33X "/>
    <m/>
    <d v="2019-12-17T00:00:00"/>
    <m/>
    <m/>
    <d v="2019-12-17T00:00:00"/>
    <m/>
    <n v="1"/>
    <m/>
    <m/>
  </r>
  <r>
    <n v="7"/>
    <s v="25 Department of County Human Services"/>
    <x v="1"/>
    <s v="210300 DCHS ADVSD Adult Care Home"/>
    <s v="G25 0190 11 AHXIX Title XIX - ACHP"/>
    <m/>
    <m/>
    <m/>
    <m/>
    <x v="0"/>
    <s v="DOVE E "/>
    <s v="#7YR37X "/>
    <m/>
    <d v="2019-12-11T00:00:00"/>
    <m/>
    <m/>
    <d v="2019-12-11T00:00:00"/>
    <m/>
    <n v="1"/>
    <m/>
    <m/>
  </r>
  <r>
    <n v="7"/>
    <s v="25 Department of County Human Services"/>
    <x v="1"/>
    <s v="210300 DCHS ADVSD Adult Care Home"/>
    <s v="G25 0190 11 AHXIX Title XIX - ACHP"/>
    <m/>
    <m/>
    <m/>
    <m/>
    <x v="0"/>
    <s v="DOVE III E "/>
    <s v="#80FGP0 "/>
    <m/>
    <d v="2019-12-17T00:00:00"/>
    <m/>
    <m/>
    <d v="2019-12-17T00:00:00"/>
    <m/>
    <n v="1"/>
    <m/>
    <m/>
  </r>
  <r>
    <n v="7"/>
    <s v="25 Department of County Human Services"/>
    <x v="1"/>
    <s v="210300 DCHS ADVSD Adult Care Home"/>
    <s v="G25 0190 11 AHXIX Title XIX - ACHP"/>
    <m/>
    <m/>
    <m/>
    <m/>
    <x v="0"/>
    <s v="DOVE III E "/>
    <s v="#80PTXT "/>
    <m/>
    <d v="2019-12-18T00:00:00"/>
    <m/>
    <m/>
    <d v="2019-12-18T00:00:00"/>
    <m/>
    <n v="1"/>
    <m/>
    <m/>
  </r>
  <r>
    <n v="7"/>
    <s v="25 Department of County Human Services"/>
    <x v="1"/>
    <s v="220400 DCHS IDD Services for Children &amp; Young Adults"/>
    <s v="G25 0146 18 K48 DD SE 48 - Children &amp; Young Adult Services"/>
    <m/>
    <m/>
    <m/>
    <m/>
    <x v="0"/>
    <s v="GUTIERREZ J "/>
    <s v="#7YKF2G "/>
    <m/>
    <d v="2019-12-11T00:00:00"/>
    <m/>
    <m/>
    <d v="2019-12-11T00:00:00"/>
    <m/>
    <n v="1"/>
    <m/>
    <m/>
  </r>
  <r>
    <n v="7"/>
    <s v="25 Department of County Human Services"/>
    <x v="1"/>
    <s v="210201 DCHS ADVSD Outreach, Information &amp; Referral"/>
    <s v="G25 0208 01 TASF RTZ Technical Assistance - SF"/>
    <m/>
    <m/>
    <m/>
    <m/>
    <x v="0"/>
    <s v="HANSON L "/>
    <s v="#7VVL9J "/>
    <m/>
    <d v="2019-12-02T00:00:00"/>
    <m/>
    <m/>
    <d v="2019-12-04T00:00:00"/>
    <m/>
    <n v="3"/>
    <m/>
    <m/>
  </r>
  <r>
    <n v="7"/>
    <s v="25 Department of County Human Services"/>
    <x v="1"/>
    <s v="210300 DCHS ADVSD Adult Care Home"/>
    <s v="G25 0190 10 AMXIX Title XIX - ACHP M"/>
    <m/>
    <m/>
    <m/>
    <m/>
    <x v="0"/>
    <s v="HENDERSON S "/>
    <s v="#7WVMGC "/>
    <m/>
    <d v="2019-12-05T00:00:00"/>
    <m/>
    <m/>
    <d v="2019-12-05T00:00:00"/>
    <m/>
    <n v="1"/>
    <m/>
    <m/>
  </r>
  <r>
    <n v="7"/>
    <s v="25 Department of County Human Services"/>
    <x v="1"/>
    <s v="210300 DCHS ADVSD Adult Care Home"/>
    <s v="G25 0190 10 AMXIX Title XIX - ACHP M"/>
    <m/>
    <m/>
    <m/>
    <m/>
    <x v="0"/>
    <s v="HENDERSON S "/>
    <s v="#7X5389 "/>
    <m/>
    <d v="2019-12-06T00:00:00"/>
    <m/>
    <m/>
    <d v="2019-12-07T00:00:00"/>
    <m/>
    <n v="2"/>
    <m/>
    <m/>
  </r>
  <r>
    <n v="7"/>
    <s v="25 Department of County Human Services"/>
    <x v="1"/>
    <s v="210300 DCHS ADVSD Adult Care Home"/>
    <s v="G25 0190 10 AMXIX Title XIX - ACHP M"/>
    <m/>
    <m/>
    <m/>
    <m/>
    <x v="0"/>
    <s v="HENDERSON S "/>
    <s v="#7YXDKR "/>
    <m/>
    <d v="2019-12-12T00:00:00"/>
    <m/>
    <m/>
    <d v="2019-12-12T00:00:00"/>
    <m/>
    <n v="1"/>
    <m/>
    <m/>
  </r>
  <r>
    <n v="7"/>
    <s v="25 Department of County Human Services"/>
    <x v="1"/>
    <s v="210300 DCHS ADVSD Adult Care Home"/>
    <s v="G25 0190 10 AMXIX Title XIX - ACHP M"/>
    <m/>
    <m/>
    <m/>
    <m/>
    <x v="0"/>
    <s v="HENDERSON S "/>
    <s v="#7ZF6R7 "/>
    <m/>
    <d v="2019-12-13T00:00:00"/>
    <m/>
    <m/>
    <d v="2019-12-13T00:00:00"/>
    <m/>
    <n v="1"/>
    <m/>
    <m/>
  </r>
  <r>
    <n v="7"/>
    <s v="25 Department of County Human Services"/>
    <x v="1"/>
    <s v="210300 DCHS ADVSD Adult Care Home"/>
    <s v="G25 0190 10 AMXIX Title XIX - ACHP M"/>
    <m/>
    <m/>
    <m/>
    <m/>
    <x v="0"/>
    <s v="HENDERSON S "/>
    <s v="#800P2V "/>
    <m/>
    <d v="2019-12-16T00:00:00"/>
    <m/>
    <m/>
    <d v="2019-12-16T00:00:00"/>
    <m/>
    <n v="1"/>
    <m/>
    <m/>
  </r>
  <r>
    <n v="7"/>
    <s v="25 Department of County Human Services"/>
    <x v="1"/>
    <s v="210300 DCHS ADVSD Adult Care Home"/>
    <s v="G25 0190 10 AMXIX Title XIX - ACHP M"/>
    <m/>
    <m/>
    <m/>
    <m/>
    <x v="0"/>
    <s v="HENDERSON S "/>
    <s v="#80CBCL "/>
    <m/>
    <d v="2019-12-17T00:00:00"/>
    <m/>
    <m/>
    <d v="2019-12-18T00:00:00"/>
    <m/>
    <n v="2"/>
    <m/>
    <m/>
  </r>
  <r>
    <n v="7"/>
    <s v="25 Department of County Human Services"/>
    <x v="1"/>
    <s v="210300 DCHS ADVSD Adult Care Home"/>
    <s v="G25 0190 10 AMXIX Title XIX - ACHP M"/>
    <m/>
    <m/>
    <m/>
    <m/>
    <x v="0"/>
    <s v="HENDERSON S "/>
    <s v="#81CF33 "/>
    <m/>
    <d v="2019-12-20T00:00:00"/>
    <m/>
    <m/>
    <d v="2019-12-20T00:00:00"/>
    <m/>
    <n v="1"/>
    <m/>
    <m/>
  </r>
  <r>
    <n v="7"/>
    <s v="25 Department of County Human Services"/>
    <x v="1"/>
    <s v="220300 DCHS IDD Services for Adults"/>
    <s v="G25 0146 05 ADGF DD Adult Services - General Fund"/>
    <m/>
    <m/>
    <m/>
    <m/>
    <x v="0"/>
    <s v="HERNANDEZ N "/>
    <s v="#7ZFM3M "/>
    <m/>
    <d v="2019-12-13T00:00:00"/>
    <m/>
    <m/>
    <d v="2019-12-13T00:00:00"/>
    <m/>
    <n v="1"/>
    <m/>
    <m/>
  </r>
  <r>
    <n v="7"/>
    <s v="25 Department of County Human Services"/>
    <x v="1"/>
    <s v="220300 DCHS IDD Services for Adults"/>
    <s v="G25 0146 05 ADGF DD Adult Services - General Fund"/>
    <m/>
    <m/>
    <m/>
    <m/>
    <x v="0"/>
    <s v="HERNANDEZ N "/>
    <s v="#80R5DS "/>
    <m/>
    <d v="2019-12-18T00:00:00"/>
    <m/>
    <m/>
    <d v="2019-12-18T00:00:00"/>
    <m/>
    <n v="1"/>
    <m/>
    <m/>
  </r>
  <r>
    <n v="7"/>
    <s v="25 Department of County Human Services"/>
    <x v="1"/>
    <s v="220300 DCHS IDD Services for Adults"/>
    <s v="G25 0146 05 ADGF DD Adult Services - General Fund"/>
    <m/>
    <m/>
    <m/>
    <m/>
    <x v="0"/>
    <s v="HERNANDEZ N "/>
    <s v="#80DH2G "/>
    <m/>
    <d v="2019-12-17T00:00:00"/>
    <m/>
    <m/>
    <d v="2019-12-18T00:00:00"/>
    <m/>
    <n v="2"/>
    <m/>
    <m/>
  </r>
  <r>
    <n v="7"/>
    <s v="25 Department of County Human Services"/>
    <x v="1"/>
    <s v="220400 DCHS IDD Services for Children &amp; Young Adults"/>
    <s v="G25 0146 18 K48 DD SE 48 - Children &amp; Young Adult Services"/>
    <m/>
    <m/>
    <m/>
    <m/>
    <x v="0"/>
    <s v="HERNANDEZ VALDOVINOS N "/>
    <s v="#7WK4SC "/>
    <m/>
    <d v="2019-12-04T00:00:00"/>
    <m/>
    <m/>
    <d v="2019-12-05T00:00:00"/>
    <m/>
    <n v="2"/>
    <m/>
    <m/>
  </r>
  <r>
    <n v="7"/>
    <s v="25 Department of County Human Services"/>
    <x v="1"/>
    <s v="220400 DCHS IDD Services for Children &amp; Young Adults"/>
    <s v="G25 0146 18 K48 DD SE 48 - Children &amp; Young Adult Services"/>
    <m/>
    <m/>
    <m/>
    <m/>
    <x v="0"/>
    <s v="HERNANDEZ VALDOVINOS N "/>
    <s v="#7XXH03 "/>
    <m/>
    <d v="2019-12-09T00:00:00"/>
    <m/>
    <m/>
    <d v="2019-12-09T00:00:00"/>
    <m/>
    <n v="1"/>
    <m/>
    <m/>
  </r>
  <r>
    <n v="7"/>
    <s v="25 Department of County Human Services"/>
    <x v="1"/>
    <s v="220400 DCHS IDD Services for Children &amp; Young Adults"/>
    <s v="G25 0146 18 K48 DD SE 48 - Children &amp; Young Adult Services"/>
    <m/>
    <m/>
    <m/>
    <m/>
    <x v="0"/>
    <s v="HERNANDEZ VALDOVINOS N "/>
    <s v="#7YLTSR "/>
    <m/>
    <d v="2019-12-11T00:00:00"/>
    <m/>
    <m/>
    <d v="2019-12-11T00:00:00"/>
    <m/>
    <n v="1"/>
    <m/>
    <m/>
  </r>
  <r>
    <n v="7"/>
    <s v="25 Department of County Human Services"/>
    <x v="1"/>
    <s v="220400 DCHS IDD Services for Children &amp; Young Adults"/>
    <s v="G25 0146 18 K48 DD SE 48 - Children &amp; Young Adult Services"/>
    <m/>
    <m/>
    <m/>
    <m/>
    <x v="0"/>
    <s v="HERNANDEZ VALDOVINOS N "/>
    <s v="#7YWQV8 "/>
    <m/>
    <d v="2019-12-12T00:00:00"/>
    <m/>
    <m/>
    <d v="2019-12-12T00:00:00"/>
    <m/>
    <n v="1"/>
    <m/>
    <m/>
  </r>
  <r>
    <n v="7"/>
    <s v="25 Department of County Human Services"/>
    <x v="1"/>
    <s v="220400 DCHS IDD Services for Children &amp; Young Adults"/>
    <s v="G25 0146 18 K48 DD SE 48 - Children &amp; Young Adult Services"/>
    <m/>
    <m/>
    <m/>
    <m/>
    <x v="0"/>
    <s v="HERNANDEZ VALDOVINOS N "/>
    <s v="#7SW4VH "/>
    <m/>
    <d v="2019-11-25T00:00:00"/>
    <m/>
    <m/>
    <d v="2019-11-25T00:00:00"/>
    <m/>
    <n v="1"/>
    <m/>
    <m/>
  </r>
  <r>
    <n v="7"/>
    <s v="25 Department of County Human Services"/>
    <x v="1"/>
    <s v="220400 DCHS IDD Services for Children &amp; Young Adults"/>
    <s v="G25 0146 18 K48 DD SE 48 - Children &amp; Young Adult Services"/>
    <m/>
    <m/>
    <m/>
    <m/>
    <x v="0"/>
    <s v="HERNANDEZ VALDOVINOS N "/>
    <s v="#83JWG6 "/>
    <m/>
    <d v="2019-12-30T00:00:00"/>
    <m/>
    <m/>
    <d v="2019-12-31T00:00:00"/>
    <m/>
    <n v="2"/>
    <m/>
    <m/>
  </r>
  <r>
    <n v="7"/>
    <s v="25 Department of County Human Services"/>
    <x v="1"/>
    <s v="220300 DCHS IDD Services for Adults"/>
    <s v="G25 0146 04 AD48 DD SE 48 - Adult Services"/>
    <m/>
    <m/>
    <m/>
    <m/>
    <x v="0"/>
    <s v="JOSEPH A "/>
    <s v="#7YCS3P "/>
    <m/>
    <d v="2019-12-10T00:00:00"/>
    <m/>
    <m/>
    <d v="2019-12-11T00:00:00"/>
    <m/>
    <n v="2"/>
    <m/>
    <m/>
  </r>
  <r>
    <n v="7"/>
    <s v="25 Department of County Human Services"/>
    <x v="1"/>
    <s v="220300 DCHS IDD Services for Adults"/>
    <s v="G25 0146 04 AD48 DD SE 48 - Adult Services"/>
    <m/>
    <m/>
    <m/>
    <m/>
    <x v="0"/>
    <s v="KANSO M "/>
    <s v="#7WXSLH "/>
    <m/>
    <d v="2019-12-05T00:00:00"/>
    <m/>
    <m/>
    <d v="2019-12-06T00:00:00"/>
    <m/>
    <n v="2"/>
    <m/>
    <m/>
  </r>
  <r>
    <n v="7"/>
    <s v="25 Department of County Human Services"/>
    <x v="1"/>
    <s v="220300 DCHS IDD Services for Adults"/>
    <s v="G25 0146 04 AD48 DD SE 48 - Adult Services"/>
    <m/>
    <m/>
    <m/>
    <m/>
    <x v="0"/>
    <s v="KANSO M "/>
    <s v="#7YMDLJ "/>
    <m/>
    <d v="2019-12-11T00:00:00"/>
    <m/>
    <m/>
    <d v="2019-12-11T00:00:00"/>
    <m/>
    <n v="1"/>
    <m/>
    <m/>
  </r>
  <r>
    <n v="7"/>
    <s v="25 Department of County Human Services"/>
    <x v="1"/>
    <s v="220300 DCHS IDD Services for Adults"/>
    <s v="G25 0146 04 AD48 DD SE 48 - Adult Services"/>
    <m/>
    <m/>
    <m/>
    <m/>
    <x v="0"/>
    <s v="KANSO M "/>
    <s v="#7WMLBP "/>
    <m/>
    <d v="2019-12-04T00:00:00"/>
    <m/>
    <m/>
    <d v="2019-12-04T00:00:00"/>
    <m/>
    <n v="1"/>
    <m/>
    <m/>
  </r>
  <r>
    <n v="7"/>
    <s v="25 Department of County Human Services"/>
    <x v="1"/>
    <s v="220400 DCHS IDD Services for Children &amp; Young Adults"/>
    <s v="G25 0146 18 K48 DD SE 48 - Children &amp; Young Adult Services"/>
    <m/>
    <m/>
    <m/>
    <m/>
    <x v="0"/>
    <s v="KROLLENBROCK A "/>
    <s v="#7WBTTY "/>
    <m/>
    <d v="2019-12-03T00:00:00"/>
    <m/>
    <m/>
    <d v="2019-12-06T00:00:00"/>
    <m/>
    <n v="4"/>
    <m/>
    <m/>
  </r>
  <r>
    <n v="7"/>
    <s v="25 Department of County Human Services"/>
    <x v="1"/>
    <s v="220400 DCHS IDD Services for Children &amp; Young Adults"/>
    <s v="G25 0146 18 K48 DD SE 48 - Children &amp; Young Adult Services"/>
    <m/>
    <m/>
    <m/>
    <m/>
    <x v="0"/>
    <s v="KROLLENBROCK A "/>
    <s v="#7Z1WB3 "/>
    <m/>
    <d v="2019-12-12T00:00:00"/>
    <m/>
    <m/>
    <d v="2019-12-13T00:00:00"/>
    <m/>
    <n v="2"/>
    <m/>
    <m/>
  </r>
  <r>
    <n v="7"/>
    <s v="25 Department of County Human Services"/>
    <x v="1"/>
    <s v="220300 DCHS IDD Services for Adults"/>
    <s v="G25 0146 04 AD48 DD SE 48 - Adult Services"/>
    <m/>
    <m/>
    <m/>
    <m/>
    <x v="0"/>
    <s v="LAFARA C "/>
    <s v="#7Y2N50 "/>
    <m/>
    <d v="2019-12-09T00:00:00"/>
    <m/>
    <m/>
    <d v="2019-12-11T00:00:00"/>
    <m/>
    <n v="3"/>
    <m/>
    <m/>
  </r>
  <r>
    <n v="7"/>
    <s v="25 Department of County Human Services"/>
    <x v="1"/>
    <s v="220300 DCHS IDD Services for Adults"/>
    <s v="G25 0146 04 AD48 DD SE 48 - Adult Services"/>
    <m/>
    <m/>
    <m/>
    <m/>
    <x v="0"/>
    <s v="LAFARA C "/>
    <s v="#7ZXZCL "/>
    <m/>
    <d v="2019-12-16T00:00:00"/>
    <m/>
    <m/>
    <d v="2019-12-16T00:00:00"/>
    <m/>
    <n v="1"/>
    <m/>
    <m/>
  </r>
  <r>
    <n v="7"/>
    <s v="25 Department of County Human Services"/>
    <x v="1"/>
    <s v="220300 DCHS IDD Services for Adults"/>
    <s v="G25 0146 04 AD48 DD SE 48 - Adult Services"/>
    <m/>
    <m/>
    <m/>
    <m/>
    <x v="0"/>
    <s v="LAWRENCE A "/>
    <s v="#7VP9KL "/>
    <m/>
    <d v="2019-12-02T00:00:00"/>
    <m/>
    <m/>
    <d v="2019-12-03T00:00:00"/>
    <m/>
    <n v="2"/>
    <m/>
    <m/>
  </r>
  <r>
    <n v="7"/>
    <s v="25 Department of County Human Services"/>
    <x v="1"/>
    <s v="220300 DCHS IDD Services for Adults"/>
    <s v="G25 0146 04 AD48 DD SE 48 - Adult Services"/>
    <m/>
    <m/>
    <m/>
    <m/>
    <x v="0"/>
    <s v="LAWRENCE A "/>
    <s v="#7W7SX9 "/>
    <m/>
    <d v="2019-12-03T00:00:00"/>
    <m/>
    <m/>
    <d v="2019-12-06T00:00:00"/>
    <m/>
    <n v="4"/>
    <m/>
    <m/>
  </r>
  <r>
    <n v="7"/>
    <s v="25 Department of County Human Services"/>
    <x v="1"/>
    <s v="220300 DCHS IDD Services for Adults"/>
    <s v="G25 0146 04 AD48 DD SE 48 - Adult Services"/>
    <m/>
    <m/>
    <m/>
    <m/>
    <x v="0"/>
    <s v="LAWRENCE A "/>
    <s v="#7Y2HVB "/>
    <m/>
    <d v="2019-12-09T00:00:00"/>
    <m/>
    <m/>
    <d v="2019-12-16T00:00:00"/>
    <m/>
    <n v="8"/>
    <m/>
    <m/>
  </r>
  <r>
    <n v="7"/>
    <s v="25 Department of County Human Services"/>
    <x v="1"/>
    <s v="220300 DCHS IDD Services for Adults"/>
    <s v="G25 0146 04 AD48 DD SE 48 - Adult Services"/>
    <m/>
    <m/>
    <m/>
    <m/>
    <x v="0"/>
    <s v="LAWRENCE A "/>
    <s v="#7ZYGYL "/>
    <m/>
    <d v="2019-12-16T00:00:00"/>
    <m/>
    <m/>
    <d v="2019-12-21T00:00:00"/>
    <m/>
    <n v="6"/>
    <m/>
    <m/>
  </r>
  <r>
    <n v="7"/>
    <s v="25 Department of County Human Services"/>
    <x v="1"/>
    <s v="200003 DCHS Multnomah Idea Lab"/>
    <m/>
    <s v="M25 CHSDO.MIL.IND1000 Directors Office - MIL Indirect"/>
    <m/>
    <m/>
    <m/>
    <x v="0"/>
    <s v="LI M "/>
    <s v="#7XXRQ0 "/>
    <m/>
    <d v="2019-12-09T00:00:00"/>
    <m/>
    <m/>
    <d v="2019-12-10T00:00:00"/>
    <m/>
    <n v="2"/>
    <m/>
    <m/>
  </r>
  <r>
    <n v="7"/>
    <s v="25 Department of County Human Services"/>
    <x v="1"/>
    <s v="200003 DCHS Multnomah Idea Lab"/>
    <m/>
    <s v="M25 CHSDO.MIL.IND1000 Directors Office - MIL Indirect"/>
    <m/>
    <m/>
    <m/>
    <x v="0"/>
    <s v="LI M "/>
    <s v="#7X0CX9 "/>
    <m/>
    <d v="2019-12-05T00:00:00"/>
    <m/>
    <m/>
    <d v="2019-12-06T00:00:00"/>
    <m/>
    <n v="2"/>
    <m/>
    <m/>
  </r>
  <r>
    <n v="7"/>
    <s v="25 Department of County Human Services"/>
    <x v="1"/>
    <s v="200003 DCHS Multnomah Idea Lab"/>
    <m/>
    <s v="M25 CHSDO.MIL.IND1000 Directors Office - MIL Indirect"/>
    <m/>
    <m/>
    <m/>
    <x v="0"/>
    <s v="LI M "/>
    <s v="#80V7GF "/>
    <m/>
    <d v="2019-12-18T00:00:00"/>
    <m/>
    <m/>
    <d v="2019-12-19T00:00:00"/>
    <m/>
    <n v="2"/>
    <m/>
    <m/>
  </r>
  <r>
    <n v="7"/>
    <s v="25 Department of County Human Services"/>
    <x v="1"/>
    <s v="220300 DCHS IDD Services for Adults"/>
    <s v="G25 0146 04 AD48 DD SE 48 - Adult Services"/>
    <m/>
    <m/>
    <m/>
    <m/>
    <x v="0"/>
    <s v="MENDOZA B "/>
    <s v="#7Y8GMX "/>
    <m/>
    <d v="2019-12-10T00:00:00"/>
    <m/>
    <m/>
    <d v="2019-12-11T00:00:00"/>
    <m/>
    <n v="2"/>
    <m/>
    <m/>
  </r>
  <r>
    <n v="7"/>
    <s v="25 Department of County Human Services"/>
    <x v="1"/>
    <s v="220300 DCHS IDD Services for Adults"/>
    <s v="G25 0146 04 AD48 DD SE 48 - Adult Services"/>
    <m/>
    <m/>
    <m/>
    <m/>
    <x v="0"/>
    <s v="O'CONNOR H "/>
    <s v="#7W4G4L "/>
    <m/>
    <d v="2019-12-03T00:00:00"/>
    <m/>
    <m/>
    <d v="2019-12-03T00:00:00"/>
    <m/>
    <n v="1"/>
    <m/>
    <m/>
  </r>
  <r>
    <n v="7"/>
    <s v="25 Department of County Human Services"/>
    <x v="1"/>
    <s v="220300 DCHS IDD Services for Adults"/>
    <s v="G25 0146 04 AD48 DD SE 48 - Adult Services"/>
    <m/>
    <m/>
    <m/>
    <m/>
    <x v="0"/>
    <s v="O'CONNOR H "/>
    <s v="#7ZZP3T "/>
    <m/>
    <d v="2019-12-16T00:00:00"/>
    <m/>
    <m/>
    <d v="2019-12-16T00:00:00"/>
    <m/>
    <n v="1"/>
    <m/>
    <m/>
  </r>
  <r>
    <n v="7"/>
    <s v="25 Department of County Human Services"/>
    <x v="1"/>
    <s v="220300 DCHS IDD Services for Adults"/>
    <s v="G25 0146 04 AD48 DD SE 48 - Adult Services"/>
    <m/>
    <m/>
    <m/>
    <m/>
    <x v="0"/>
    <s v="O'CONNOR H "/>
    <s v="#7YMZ13 "/>
    <m/>
    <d v="2019-12-11T00:00:00"/>
    <m/>
    <m/>
    <d v="2019-12-12T00:00:00"/>
    <m/>
    <n v="2"/>
    <m/>
    <m/>
  </r>
  <r>
    <n v="7"/>
    <s v="25 Department of County Human Services"/>
    <x v="1"/>
    <s v="220400 DCHS IDD Services for Children &amp; Young Adults"/>
    <s v="G25 0146 18 K48 DD SE 48 - Children &amp; Young Adult Services"/>
    <m/>
    <m/>
    <m/>
    <m/>
    <x v="0"/>
    <s v="OKALANI A "/>
    <s v="#813L6L "/>
    <m/>
    <d v="2019-12-19T00:00:00"/>
    <m/>
    <m/>
    <d v="2019-12-19T00:00:00"/>
    <m/>
    <n v="1"/>
    <m/>
    <m/>
  </r>
  <r>
    <n v="7"/>
    <s v="25 Department of County Human Services"/>
    <x v="1"/>
    <s v="220400 DCHS IDD Services for Children &amp; Young Adults"/>
    <s v="G25 0146 18 K48 DD SE 48 - Children &amp; Young Adult Services"/>
    <m/>
    <m/>
    <m/>
    <m/>
    <x v="0"/>
    <s v="ORTIZ A "/>
    <s v="#7WL83T "/>
    <m/>
    <d v="2019-12-04T00:00:00"/>
    <m/>
    <m/>
    <d v="2019-12-05T00:00:00"/>
    <m/>
    <n v="2"/>
    <m/>
    <m/>
  </r>
  <r>
    <n v="7"/>
    <s v="25 Department of County Human Services"/>
    <x v="1"/>
    <s v="220200 DCHS IDD Budget &amp; Operations"/>
    <s v="G25 0146 10 B48 DD SE 48 - Budget &amp; Operations"/>
    <m/>
    <m/>
    <m/>
    <m/>
    <x v="0"/>
    <s v="PEARCE A "/>
    <s v="#7YY005 "/>
    <m/>
    <d v="2019-12-12T00:00:00"/>
    <m/>
    <m/>
    <d v="2019-12-12T00:00:00"/>
    <m/>
    <n v="1"/>
    <m/>
    <m/>
  </r>
  <r>
    <n v="7"/>
    <s v="25 Department of County Human Services"/>
    <x v="1"/>
    <s v="210300 DCHS ADVSD Adult Care Home"/>
    <s v="G25 0190 11 AHXIX Title XIX - ACHP"/>
    <m/>
    <m/>
    <m/>
    <m/>
    <x v="0"/>
    <s v="PETERS C "/>
    <s v="#7WHSYV "/>
    <m/>
    <d v="2019-12-04T00:00:00"/>
    <m/>
    <m/>
    <d v="2019-12-05T00:00:00"/>
    <m/>
    <n v="2"/>
    <m/>
    <m/>
  </r>
  <r>
    <n v="7"/>
    <s v="25 Department of County Human Services"/>
    <x v="1"/>
    <s v="210300 DCHS ADVSD Adult Care Home"/>
    <s v="G25 0190 11 AHXIX Title XIX - ACHP"/>
    <m/>
    <m/>
    <m/>
    <m/>
    <x v="0"/>
    <s v="PETERS C "/>
    <s v="#80BYLB "/>
    <m/>
    <d v="2019-12-17T00:00:00"/>
    <m/>
    <m/>
    <d v="2019-12-18T00:00:00"/>
    <m/>
    <n v="2"/>
    <m/>
    <m/>
  </r>
  <r>
    <n v="7"/>
    <s v="25 Department of County Human Services"/>
    <x v="1"/>
    <s v="220300 DCHS IDD Services for Adults"/>
    <s v="G25 0146 04 AD48 DD SE 48 - Adult Services"/>
    <m/>
    <m/>
    <m/>
    <m/>
    <x v="0"/>
    <s v="PINKERTON J "/>
    <s v="#7W5CZT "/>
    <m/>
    <d v="2019-12-03T00:00:00"/>
    <m/>
    <m/>
    <d v="2019-12-03T00:00:00"/>
    <m/>
    <n v="1"/>
    <m/>
    <m/>
  </r>
  <r>
    <n v="7"/>
    <s v="25 Department of County Human Services"/>
    <x v="1"/>
    <s v="220300 DCHS IDD Services for Adults"/>
    <s v="G25 0146 04 AD48 DD SE 48 - Adult Services"/>
    <m/>
    <m/>
    <m/>
    <m/>
    <x v="0"/>
    <s v="PULTZ J "/>
    <s v="#7WLBQ6 "/>
    <m/>
    <d v="2019-12-04T00:00:00"/>
    <m/>
    <m/>
    <d v="2019-12-04T00:00:00"/>
    <m/>
    <n v="1"/>
    <m/>
    <m/>
  </r>
  <r>
    <n v="7"/>
    <s v="25 Department of County Human Services"/>
    <x v="1"/>
    <s v="220300 DCHS IDD Services for Adults"/>
    <s v="G25 0146 05 ADGF DD Adult Services - General Fund"/>
    <m/>
    <m/>
    <m/>
    <m/>
    <x v="0"/>
    <s v="RAMIREZ R "/>
    <s v="#7WW2W2 "/>
    <m/>
    <d v="2019-12-05T00:00:00"/>
    <m/>
    <m/>
    <d v="2019-12-05T00:00:00"/>
    <m/>
    <n v="1"/>
    <m/>
    <m/>
  </r>
  <r>
    <n v="7"/>
    <s v="25 Department of County Human Services"/>
    <x v="1"/>
    <s v="220300 DCHS IDD Services for Adults"/>
    <s v="G25 0146 05 ADGF DD Adult Services - General Fund"/>
    <m/>
    <m/>
    <m/>
    <m/>
    <x v="0"/>
    <s v="RAMIREZ R "/>
    <s v="#7Y9CFL "/>
    <m/>
    <d v="2019-12-10T00:00:00"/>
    <m/>
    <m/>
    <d v="2019-12-11T00:00:00"/>
    <m/>
    <n v="2"/>
    <m/>
    <m/>
  </r>
  <r>
    <n v="7"/>
    <s v="25 Department of County Human Services"/>
    <x v="1"/>
    <s v="220300 DCHS IDD Services for Adults"/>
    <s v="G25 0146 05 ADGF DD Adult Services - General Fund"/>
    <m/>
    <m/>
    <m/>
    <m/>
    <x v="0"/>
    <s v="RAMIREZ R "/>
    <s v="#7YZB7S "/>
    <m/>
    <d v="2019-12-12T00:00:00"/>
    <m/>
    <m/>
    <d v="2019-12-13T00:00:00"/>
    <m/>
    <n v="2"/>
    <m/>
    <m/>
  </r>
  <r>
    <n v="7"/>
    <s v="25 Department of County Human Services"/>
    <x v="1"/>
    <s v="220300 DCHS IDD Services for Adults"/>
    <s v="G25 0146 05 ADGF DD Adult Services - General Fund"/>
    <m/>
    <m/>
    <m/>
    <m/>
    <x v="0"/>
    <s v="RAMIREZ R "/>
    <s v="#80GHYJ "/>
    <m/>
    <d v="2019-12-17T00:00:00"/>
    <m/>
    <m/>
    <d v="2019-12-19T00:00:00"/>
    <m/>
    <n v="3"/>
    <m/>
    <m/>
  </r>
  <r>
    <n v="7"/>
    <s v="25 Department of County Human Services"/>
    <x v="1"/>
    <s v="220300 DCHS IDD Services for Adults"/>
    <s v="G25 0146 05 ADGF DD Adult Services - General Fund"/>
    <m/>
    <m/>
    <m/>
    <m/>
    <x v="0"/>
    <s v="RAMIREZ R "/>
    <s v="#815K8Z "/>
    <m/>
    <d v="2019-12-19T00:00:00"/>
    <m/>
    <m/>
    <d v="2019-12-20T00:00:00"/>
    <m/>
    <n v="2"/>
    <m/>
    <m/>
  </r>
  <r>
    <n v="7"/>
    <s v="25 Department of County Human Services"/>
    <x v="1"/>
    <s v="220300 DCHS IDD Services for Adults"/>
    <s v="G25 0146 04 AD48 DD SE 48 - Adult Services"/>
    <m/>
    <m/>
    <m/>
    <m/>
    <x v="0"/>
    <s v="RICHARDSON N "/>
    <s v="#7V5KZS "/>
    <m/>
    <d v="2019-11-29T00:00:00"/>
    <m/>
    <m/>
    <d v="2019-11-29T00:00:00"/>
    <m/>
    <n v="1"/>
    <m/>
    <m/>
  </r>
  <r>
    <n v="7"/>
    <s v="25 Department of County Human Services"/>
    <x v="1"/>
    <s v="220400 DCHS IDD Services for Children &amp; Young Adults"/>
    <s v="G25 0146 18 K48 DD SE 48 - Children &amp; Young Adult Services"/>
    <m/>
    <m/>
    <m/>
    <m/>
    <x v="0"/>
    <s v="RINELLA K "/>
    <s v="#7WJWKG "/>
    <m/>
    <d v="2019-12-04T00:00:00"/>
    <m/>
    <m/>
    <d v="2019-12-06T00:00:00"/>
    <m/>
    <n v="3"/>
    <m/>
    <m/>
  </r>
  <r>
    <n v="7"/>
    <s v="25 Department of County Human Services"/>
    <x v="1"/>
    <s v="220400 DCHS IDD Services for Children &amp; Young Adults"/>
    <s v="G25 0146 18 K48 DD SE 48 - Children &amp; Young Adult Services"/>
    <m/>
    <m/>
    <m/>
    <m/>
    <x v="0"/>
    <s v="RINELLA K "/>
    <s v="#7RVM8T "/>
    <m/>
    <d v="2019-11-21T00:00:00"/>
    <m/>
    <m/>
    <d v="2019-11-22T00:00:00"/>
    <m/>
    <n v="2"/>
    <m/>
    <m/>
  </r>
  <r>
    <n v="7"/>
    <s v="25 Department of County Human Services"/>
    <x v="1"/>
    <s v="220400 DCHS IDD Services for Children &amp; Young Adults"/>
    <s v="G25 0146 18 K48 DD SE 48 - Children &amp; Young Adult Services"/>
    <m/>
    <m/>
    <m/>
    <m/>
    <x v="0"/>
    <s v="RINELLA K "/>
    <s v="#7Y0KT2 "/>
    <m/>
    <d v="2019-12-09T00:00:00"/>
    <m/>
    <m/>
    <d v="2019-12-10T00:00:00"/>
    <m/>
    <n v="2"/>
    <m/>
    <m/>
  </r>
  <r>
    <n v="7"/>
    <s v="25 Department of County Human Services"/>
    <x v="1"/>
    <s v="220400 DCHS IDD Services for Children &amp; Young Adults"/>
    <s v="G25 0146 18 K48 DD SE 48 - Children &amp; Young Adult Services"/>
    <m/>
    <m/>
    <m/>
    <m/>
    <x v="0"/>
    <s v="RINELLA K "/>
    <s v="#7YR0VV "/>
    <m/>
    <d v="2019-12-11T00:00:00"/>
    <m/>
    <m/>
    <d v="2019-12-13T00:00:00"/>
    <m/>
    <n v="3"/>
    <m/>
    <m/>
  </r>
  <r>
    <n v="7"/>
    <s v="25 Department of County Human Services"/>
    <x v="1"/>
    <s v="220400 DCHS IDD Services for Children &amp; Young Adults"/>
    <s v="G25 0146 18 K48 DD SE 48 - Children &amp; Young Adult Services"/>
    <m/>
    <m/>
    <m/>
    <m/>
    <x v="0"/>
    <s v="RINELLA K "/>
    <s v="#804NP4 "/>
    <m/>
    <d v="2019-12-16T00:00:00"/>
    <m/>
    <m/>
    <d v="2019-12-17T00:00:00"/>
    <m/>
    <n v="2"/>
    <m/>
    <m/>
  </r>
  <r>
    <n v="7"/>
    <s v="25 Department of County Human Services"/>
    <x v="1"/>
    <s v="220400 DCHS IDD Services for Children &amp; Young Adults"/>
    <s v="G25 0146 18 K48 DD SE 48 - Children &amp; Young Adult Services"/>
    <m/>
    <m/>
    <m/>
    <m/>
    <x v="0"/>
    <s v="RINELLA K "/>
    <s v="#80RNBG "/>
    <m/>
    <d v="2019-12-18T00:00:00"/>
    <m/>
    <m/>
    <d v="2019-12-18T00:00:00"/>
    <m/>
    <n v="1"/>
    <m/>
    <m/>
  </r>
  <r>
    <n v="7"/>
    <s v="25 Department of County Human Services"/>
    <x v="1"/>
    <s v="220400 DCHS IDD Services for Children &amp; Young Adults"/>
    <s v="G25 0146 18 K48 DD SE 48 - Children &amp; Young Adult Services"/>
    <m/>
    <m/>
    <m/>
    <m/>
    <x v="0"/>
    <s v="RINELLA K "/>
    <s v="#812H99 "/>
    <m/>
    <d v="2019-12-19T00:00:00"/>
    <m/>
    <m/>
    <d v="2019-12-19T00:00:00"/>
    <m/>
    <n v="1"/>
    <m/>
    <m/>
  </r>
  <r>
    <n v="7"/>
    <s v="25 Department of County Human Services"/>
    <x v="1"/>
    <s v="210600 DCHS ADVSD Public Guardian/Conservator"/>
    <m/>
    <s v="M25 ADVSD PGGF Public Guardian CGF"/>
    <m/>
    <m/>
    <m/>
    <x v="0"/>
    <s v="ROSS L "/>
    <s v="#7WK3RK "/>
    <m/>
    <d v="2019-12-04T00:00:00"/>
    <m/>
    <m/>
    <d v="2019-12-04T00:00:00"/>
    <m/>
    <n v="1"/>
    <m/>
    <m/>
  </r>
  <r>
    <n v="7"/>
    <s v="25 Department of County Human Services"/>
    <x v="1"/>
    <s v="210600 DCHS ADVSD Public Guardian/Conservator"/>
    <m/>
    <s v="M25 ADVSD PGGF Public Guardian CGF"/>
    <m/>
    <m/>
    <m/>
    <x v="0"/>
    <s v="ROSS L "/>
    <s v="#7Y8FSC "/>
    <m/>
    <d v="2019-12-10T00:00:00"/>
    <m/>
    <m/>
    <d v="2019-12-11T00:00:00"/>
    <m/>
    <n v="2"/>
    <m/>
    <m/>
  </r>
  <r>
    <n v="7"/>
    <s v="25 Department of County Human Services"/>
    <x v="1"/>
    <s v="220400 DCHS IDD Services for Children &amp; Young Adults"/>
    <s v="G25 0146 18 K48 DD SE 48 - Children &amp; Young Adult Services"/>
    <m/>
    <m/>
    <m/>
    <m/>
    <x v="0"/>
    <s v="VALENTINE M "/>
    <s v="#7Y883B "/>
    <m/>
    <d v="2019-12-10T00:00:00"/>
    <m/>
    <m/>
    <d v="2019-12-10T00:00:00"/>
    <m/>
    <n v="1"/>
    <m/>
    <m/>
  </r>
  <r>
    <n v="7"/>
    <s v="25 Department of County Human Services"/>
    <x v="1"/>
    <s v="220300 DCHS IDD Services for Adults"/>
    <s v="G25 0146 04 AD48 DD SE 48 - Adult Services"/>
    <m/>
    <m/>
    <m/>
    <m/>
    <x v="0"/>
    <s v="WILMART S "/>
    <s v="#80R40J "/>
    <m/>
    <d v="2019-12-18T00:00:00"/>
    <m/>
    <m/>
    <d v="2019-12-18T00:00:00"/>
    <m/>
    <n v="1"/>
    <m/>
    <m/>
  </r>
  <r>
    <n v="7"/>
    <s v="25 Department of County Human Services"/>
    <x v="1"/>
    <s v="220400 DCHS IDD Services for Children &amp; Young Adults"/>
    <s v="G25 0146 18 K48 DD SE 48 - Children &amp; Young Adult Services"/>
    <m/>
    <m/>
    <m/>
    <m/>
    <x v="0"/>
    <s v="WRIGHT N "/>
    <s v="#80FGLK "/>
    <m/>
    <d v="2019-12-17T00:00:00"/>
    <m/>
    <m/>
    <d v="2019-12-17T00:00:00"/>
    <m/>
    <n v="1"/>
    <m/>
    <m/>
  </r>
  <r>
    <n v="8"/>
    <s v="25 Department of County Human Services"/>
    <x v="1"/>
    <s v="220300 DCHS IDD Services for Adults"/>
    <s v="G25 0146 04 AD48 DD SE 48 - Adult Services"/>
    <m/>
    <m/>
    <m/>
    <m/>
    <x v="0"/>
    <s v="AGUINAGA A "/>
    <s v="#868MJ0 "/>
    <m/>
    <d v="2020-01-09T00:00:00"/>
    <m/>
    <m/>
    <d v="2020-01-09T00:00:00"/>
    <m/>
    <n v="1"/>
    <m/>
    <m/>
  </r>
  <r>
    <n v="8"/>
    <s v="25 Department of County Human Services"/>
    <x v="1"/>
    <s v="220300 DCHS IDD Services for Adults"/>
    <s v="G25 0146 04 AD48 DD SE 48 - Adult Services"/>
    <m/>
    <m/>
    <m/>
    <m/>
    <x v="0"/>
    <s v="AGUINAGA A "/>
    <s v="#8B19Z9 "/>
    <m/>
    <d v="2020-01-22T00:00:00"/>
    <m/>
    <m/>
    <d v="2020-01-22T00:00:00"/>
    <m/>
    <n v="1"/>
    <m/>
    <m/>
  </r>
  <r>
    <n v="8"/>
    <s v="25 Department of County Human Services"/>
    <x v="1"/>
    <s v="220400 DCHS IDD Services for Children &amp; Young Adults"/>
    <s v="G25 0146 18 K48 DD SE 48 - Children &amp; Young Adult Services"/>
    <m/>
    <m/>
    <m/>
    <m/>
    <x v="0"/>
    <s v="AQUINO POGUE S "/>
    <s v="#859PF9 "/>
    <m/>
    <d v="2020-01-06T00:00:00"/>
    <m/>
    <m/>
    <d v="2020-01-06T00:00:00"/>
    <m/>
    <n v="1"/>
    <m/>
    <m/>
  </r>
  <r>
    <n v="8"/>
    <s v="25 Department of County Human Services"/>
    <x v="1"/>
    <s v="220400 DCHS IDD Services for Children &amp; Young Adults"/>
    <s v="G25 0146 18 K48 DD SE 48 - Children &amp; Young Adult Services"/>
    <m/>
    <m/>
    <m/>
    <m/>
    <x v="0"/>
    <s v="BAILEY K "/>
    <s v="#85P2RS "/>
    <m/>
    <d v="2020-01-07T00:00:00"/>
    <m/>
    <m/>
    <d v="2020-01-08T00:00:00"/>
    <m/>
    <n v="2"/>
    <m/>
    <m/>
  </r>
  <r>
    <n v="8"/>
    <s v="25 Department of County Human Services"/>
    <x v="1"/>
    <s v="220400 DCHS IDD Services for Children &amp; Young Adults"/>
    <s v="G25 0146 18 K48 DD SE 48 - Children &amp; Young Adult Services"/>
    <m/>
    <m/>
    <m/>
    <m/>
    <x v="0"/>
    <s v="BAILEY K "/>
    <s v="#88066R "/>
    <m/>
    <d v="2020-01-15T00:00:00"/>
    <m/>
    <m/>
    <d v="2020-01-16T00:00:00"/>
    <m/>
    <n v="2"/>
    <m/>
    <m/>
  </r>
  <r>
    <n v="8"/>
    <s v="25 Department of County Human Services"/>
    <x v="1"/>
    <s v="220400 DCHS IDD Services for Children &amp; Young Adults"/>
    <s v="G25 0146 18 K48 DD SE 48 - Children &amp; Young Adult Services"/>
    <m/>
    <m/>
    <m/>
    <m/>
    <x v="0"/>
    <s v="BAILEY K "/>
    <s v="#8CWXLC "/>
    <m/>
    <d v="2020-01-28T00:00:00"/>
    <m/>
    <m/>
    <d v="2020-01-30T00:00:00"/>
    <m/>
    <n v="3"/>
    <m/>
    <m/>
  </r>
  <r>
    <n v="8"/>
    <s v="25 Department of County Human Services"/>
    <x v="1"/>
    <s v="220400 DCHS IDD Services for Children &amp; Young Adults"/>
    <s v="G25 0146 18 K48 DD SE 48 - Children &amp; Young Adult Services"/>
    <m/>
    <m/>
    <m/>
    <m/>
    <x v="0"/>
    <s v="BAILEY K "/>
    <s v="#8DWRC4 "/>
    <m/>
    <d v="2020-01-31T00:00:00"/>
    <m/>
    <m/>
    <d v="2020-01-31T00:00:00"/>
    <m/>
    <n v="1"/>
    <m/>
    <m/>
  </r>
  <r>
    <n v="8"/>
    <s v="25 Department of County Human Services"/>
    <x v="1"/>
    <s v="220300 DCHS IDD Services for Adults"/>
    <s v="G25 0146 04 AD48 DD SE 48 - Adult Services"/>
    <m/>
    <m/>
    <m/>
    <m/>
    <x v="0"/>
    <s v="BECK G "/>
    <s v="#8791DK "/>
    <m/>
    <d v="2020-01-13T00:00:00"/>
    <m/>
    <m/>
    <d v="2020-01-13T00:00:00"/>
    <m/>
    <n v="1"/>
    <m/>
    <m/>
  </r>
  <r>
    <n v="8"/>
    <s v="25 Department of County Human Services"/>
    <x v="1"/>
    <s v="220300 DCHS IDD Services for Adults"/>
    <s v="G25 0146 04 AD48 DD SE 48 - Adult Services"/>
    <m/>
    <m/>
    <m/>
    <m/>
    <x v="0"/>
    <s v="BECK G "/>
    <s v="#882SJ1 "/>
    <m/>
    <d v="2020-01-15T00:00:00"/>
    <m/>
    <m/>
    <d v="2020-01-16T00:00:00"/>
    <m/>
    <n v="2"/>
    <m/>
    <m/>
  </r>
  <r>
    <n v="8"/>
    <s v="25 Department of County Human Services"/>
    <x v="1"/>
    <s v="210501 DCHS ADVSD Adult Protective Services"/>
    <s v="G25 0190 12 PSXIX Title XIX - APS"/>
    <m/>
    <m/>
    <m/>
    <m/>
    <x v="0"/>
    <s v="CHUC T "/>
    <s v="#85Q1X9 "/>
    <m/>
    <d v="2020-01-07T00:00:00"/>
    <m/>
    <m/>
    <d v="2020-01-07T00:00:00"/>
    <m/>
    <n v="1"/>
    <m/>
    <m/>
  </r>
  <r>
    <n v="8"/>
    <s v="25 Department of County Human Services"/>
    <x v="1"/>
    <s v="210501 DCHS ADVSD Adult Protective Services"/>
    <s v="G25 0190 12 PSXIX Title XIX - APS"/>
    <m/>
    <m/>
    <m/>
    <m/>
    <x v="0"/>
    <s v="CHUC T "/>
    <s v="#89V12X "/>
    <m/>
    <d v="2020-01-21T00:00:00"/>
    <m/>
    <m/>
    <d v="2020-01-21T00:00:00"/>
    <m/>
    <n v="1"/>
    <m/>
    <m/>
  </r>
  <r>
    <n v="8"/>
    <s v="25 Department of County Human Services"/>
    <x v="1"/>
    <s v="210501 DCHS ADVSD Adult Protective Services"/>
    <s v="G25 0190 12 PSXIX Title XIX - APS"/>
    <m/>
    <m/>
    <m/>
    <m/>
    <x v="0"/>
    <s v="CHUC T "/>
    <s v="#8CTTWR "/>
    <m/>
    <d v="2020-01-28T00:00:00"/>
    <m/>
    <m/>
    <d v="2020-01-28T00:00:00"/>
    <m/>
    <n v="1"/>
    <m/>
    <m/>
  </r>
  <r>
    <n v="8"/>
    <s v="25 Department of County Human Services"/>
    <x v="1"/>
    <s v="220300 DCHS IDD Services for Adults"/>
    <s v="G25 0146 04 AD48 DD SE 48 - Adult Services"/>
    <m/>
    <m/>
    <m/>
    <m/>
    <x v="0"/>
    <s v="COHEN E "/>
    <s v="#87CDF4 "/>
    <m/>
    <d v="2020-01-13T00:00:00"/>
    <m/>
    <m/>
    <d v="2020-01-14T00:00:00"/>
    <m/>
    <n v="2"/>
    <m/>
    <m/>
  </r>
  <r>
    <n v="8"/>
    <s v="25 Department of County Human Services"/>
    <x v="1"/>
    <s v="220600 DCHS IDD Eligibility &amp; Intake Services"/>
    <s v="G25 0145 07 IELA DD SE LA02 - Eligibility &amp; Intake Services"/>
    <m/>
    <m/>
    <m/>
    <m/>
    <x v="0"/>
    <s v="CROWGEY J "/>
    <s v="#87XSYW "/>
    <m/>
    <d v="2020-01-15T00:00:00"/>
    <m/>
    <m/>
    <d v="2020-01-15T00:00:00"/>
    <m/>
    <n v="1"/>
    <m/>
    <m/>
  </r>
  <r>
    <n v="8"/>
    <s v="25 Department of County Human Services"/>
    <x v="1"/>
    <s v="210300 DCHS ADVSD Adult Care Home"/>
    <s v="G25 0190 11 AHXIX Title XIX - ACHP"/>
    <m/>
    <m/>
    <m/>
    <m/>
    <x v="0"/>
    <s v="DOVE E "/>
    <s v="#858DHH "/>
    <m/>
    <d v="2020-01-06T00:00:00"/>
    <m/>
    <m/>
    <d v="2020-01-06T00:00:00"/>
    <m/>
    <n v="1"/>
    <m/>
    <m/>
  </r>
  <r>
    <n v="8"/>
    <s v="25 Department of County Human Services"/>
    <x v="1"/>
    <s v="210300 DCHS ADVSD Adult Care Home"/>
    <s v="G25 0190 11 AHXIX Title XIX - ACHP"/>
    <m/>
    <m/>
    <m/>
    <m/>
    <x v="0"/>
    <s v="DOVE E "/>
    <s v="#87ZCPY "/>
    <m/>
    <d v="2020-01-15T00:00:00"/>
    <m/>
    <m/>
    <d v="2020-01-15T00:00:00"/>
    <m/>
    <n v="1"/>
    <m/>
    <m/>
  </r>
  <r>
    <n v="8"/>
    <s v="25 Department of County Human Services"/>
    <x v="1"/>
    <s v="210300 DCHS ADVSD Adult Care Home"/>
    <s v="G25 0190 11 AHXIX Title XIX - ACHP"/>
    <m/>
    <m/>
    <m/>
    <m/>
    <x v="0"/>
    <s v="DOVE E "/>
    <s v="#8B1VVN "/>
    <m/>
    <d v="2020-01-22T00:00:00"/>
    <m/>
    <m/>
    <d v="2020-01-22T00:00:00"/>
    <m/>
    <n v="1"/>
    <m/>
    <m/>
  </r>
  <r>
    <n v="8"/>
    <s v="25 Department of County Human Services"/>
    <x v="1"/>
    <s v="210300 DCHS ADVSD Adult Care Home"/>
    <s v="G25 0190 11 AHXIX Title XIX - ACHP"/>
    <m/>
    <m/>
    <m/>
    <m/>
    <x v="0"/>
    <s v="DOVE E "/>
    <s v="#8BDZVW "/>
    <m/>
    <d v="2020-01-23T00:00:00"/>
    <m/>
    <m/>
    <d v="2020-01-23T00:00:00"/>
    <m/>
    <n v="1"/>
    <m/>
    <m/>
  </r>
  <r>
    <n v="8"/>
    <s v="25 Department of County Human Services"/>
    <x v="1"/>
    <s v="210300 DCHS ADVSD Adult Care Home"/>
    <s v="G25 0190 11 AHXIX Title XIX - ACHP"/>
    <m/>
    <m/>
    <m/>
    <m/>
    <x v="0"/>
    <s v="DOVE E "/>
    <s v="#8D5HQ9 "/>
    <m/>
    <d v="2020-01-29T00:00:00"/>
    <m/>
    <m/>
    <d v="2020-01-29T00:00:00"/>
    <m/>
    <n v="1"/>
    <m/>
    <m/>
  </r>
  <r>
    <n v="8"/>
    <s v="25 Department of County Human Services"/>
    <x v="1"/>
    <s v="210600 DCHS ADVSD Public Guardian/Conservator"/>
    <m/>
    <s v="M25 ADVSD PGGF Public Guardian CGF"/>
    <m/>
    <m/>
    <m/>
    <x v="0"/>
    <s v="GRAHAM K "/>
    <s v="#8DJDYQ "/>
    <m/>
    <d v="2020-01-30T00:00:00"/>
    <m/>
    <m/>
    <d v="2020-01-31T00:00:00"/>
    <m/>
    <n v="2"/>
    <m/>
    <m/>
  </r>
  <r>
    <n v="8"/>
    <s v="25 Department of County Human Services"/>
    <x v="1"/>
    <s v="210600 DCHS ADVSD Public Guardian/Conservator"/>
    <m/>
    <s v="M25 ADVSD PGGF Public Guardian CGF"/>
    <m/>
    <m/>
    <m/>
    <x v="0"/>
    <s v="GRAHAM K "/>
    <s v="#88084D "/>
    <m/>
    <d v="2020-01-15T00:00:00"/>
    <m/>
    <m/>
    <d v="2020-01-16T00:00:00"/>
    <m/>
    <n v="2"/>
    <m/>
    <m/>
  </r>
  <r>
    <n v="8"/>
    <s v="25 Department of County Human Services"/>
    <x v="1"/>
    <s v="210600 DCHS ADVSD Public Guardian/Conservator"/>
    <m/>
    <s v="M25 ADVSD PGGF Public Guardian CGF"/>
    <m/>
    <m/>
    <m/>
    <x v="0"/>
    <s v="GRAHAM K "/>
    <s v="#8CVX0K "/>
    <m/>
    <d v="2020-01-28T00:00:00"/>
    <m/>
    <m/>
    <d v="2020-01-28T00:00:00"/>
    <m/>
    <n v="1"/>
    <m/>
    <m/>
  </r>
  <r>
    <n v="8"/>
    <s v="25 Department of County Human Services"/>
    <x v="1"/>
    <s v="210300 DCHS ADVSD Adult Care Home"/>
    <s v="G25 0190 10 AMXIX Title XIX - ACHP M"/>
    <m/>
    <m/>
    <m/>
    <m/>
    <x v="0"/>
    <s v="HENDERSON S "/>
    <s v="#857CDR "/>
    <m/>
    <d v="2020-01-06T00:00:00"/>
    <m/>
    <m/>
    <d v="2020-01-06T00:00:00"/>
    <m/>
    <n v="1"/>
    <m/>
    <m/>
  </r>
  <r>
    <n v="8"/>
    <s v="25 Department of County Human Services"/>
    <x v="1"/>
    <s v="210300 DCHS ADVSD Adult Care Home"/>
    <s v="G25 0190 10 AMXIX Title XIX - ACHP M"/>
    <m/>
    <m/>
    <m/>
    <m/>
    <x v="0"/>
    <s v="HENDERSON S "/>
    <s v="#868K9X "/>
    <m/>
    <d v="2020-01-09T00:00:00"/>
    <m/>
    <m/>
    <d v="2020-01-09T00:00:00"/>
    <m/>
    <n v="1"/>
    <m/>
    <m/>
  </r>
  <r>
    <n v="8"/>
    <s v="25 Department of County Human Services"/>
    <x v="1"/>
    <s v="210300 DCHS ADVSD Adult Care Home"/>
    <s v="G25 0190 10 AMXIX Title XIX - ACHP M"/>
    <m/>
    <m/>
    <m/>
    <m/>
    <x v="0"/>
    <s v="HENDERSON S "/>
    <s v="#888V62 "/>
    <m/>
    <d v="2020-01-16T00:00:00"/>
    <m/>
    <m/>
    <d v="2020-01-17T00:00:00"/>
    <m/>
    <n v="2"/>
    <m/>
    <m/>
  </r>
  <r>
    <n v="8"/>
    <s v="25 Department of County Human Services"/>
    <x v="1"/>
    <s v="210300 DCHS ADVSD Adult Care Home"/>
    <s v="G25 0190 10 AMXIX Title XIX - ACHP M"/>
    <m/>
    <m/>
    <m/>
    <m/>
    <x v="0"/>
    <s v="HENDERSON S "/>
    <s v="#89QZC7 "/>
    <m/>
    <d v="2020-01-21T00:00:00"/>
    <m/>
    <m/>
    <d v="2020-01-21T00:00:00"/>
    <m/>
    <n v="1"/>
    <m/>
    <m/>
  </r>
  <r>
    <n v="8"/>
    <s v="25 Department of County Human Services"/>
    <x v="1"/>
    <s v="220300 DCHS IDD Services for Adults"/>
    <s v="G25 0146 05 ADGF DD Adult Services - General Fund"/>
    <m/>
    <m/>
    <m/>
    <m/>
    <x v="0"/>
    <s v="HERNANDEZ N "/>
    <s v="#85XW7G "/>
    <m/>
    <d v="2020-01-08T00:00:00"/>
    <m/>
    <m/>
    <d v="2020-01-08T00:00:00"/>
    <m/>
    <n v="1"/>
    <m/>
    <m/>
  </r>
  <r>
    <n v="8"/>
    <s v="25 Department of County Human Services"/>
    <x v="1"/>
    <s v="220300 DCHS IDD Services for Adults"/>
    <s v="G25 0146 05 ADGF DD Adult Services - General Fund"/>
    <m/>
    <m/>
    <m/>
    <m/>
    <x v="0"/>
    <s v="HERNANDEZ N "/>
    <s v="#87Z5T3 "/>
    <m/>
    <d v="2020-01-15T00:00:00"/>
    <m/>
    <m/>
    <d v="2020-01-15T00:00:00"/>
    <m/>
    <n v="1"/>
    <m/>
    <m/>
  </r>
  <r>
    <n v="8"/>
    <s v="25 Department of County Human Services"/>
    <x v="1"/>
    <s v="220300 DCHS IDD Services for Adults"/>
    <s v="G25 0146 05 ADGF DD Adult Services - General Fund"/>
    <m/>
    <m/>
    <m/>
    <m/>
    <x v="0"/>
    <s v="HERNANDEZ N "/>
    <s v="#8CTV75 "/>
    <m/>
    <d v="2020-01-28T00:00:00"/>
    <m/>
    <m/>
    <d v="2020-01-28T00:00:00"/>
    <m/>
    <n v="1"/>
    <m/>
    <m/>
  </r>
  <r>
    <n v="8"/>
    <s v="25 Department of County Human Services"/>
    <x v="1"/>
    <s v="220300 DCHS IDD Services for Adults"/>
    <s v="G25 0146 05 ADGF DD Adult Services - General Fund"/>
    <m/>
    <m/>
    <m/>
    <m/>
    <x v="0"/>
    <s v="HERNANDEZ N "/>
    <s v="#8DBNLZ "/>
    <m/>
    <d v="2020-01-29T00:00:00"/>
    <m/>
    <m/>
    <d v="2020-01-30T00:00:00"/>
    <m/>
    <n v="2"/>
    <m/>
    <m/>
  </r>
  <r>
    <n v="8"/>
    <s v="25 Department of County Human Services"/>
    <x v="1"/>
    <s v="220300 DCHS IDD Services for Adults"/>
    <s v="G25 0146 05 ADGF DD Adult Services - General Fund"/>
    <m/>
    <m/>
    <m/>
    <m/>
    <x v="0"/>
    <s v="HERNANDEZ N "/>
    <s v="#8BDF0M "/>
    <m/>
    <d v="2020-01-23T00:00:00"/>
    <m/>
    <m/>
    <d v="2020-01-24T00:00:00"/>
    <m/>
    <n v="2"/>
    <m/>
    <m/>
  </r>
  <r>
    <n v="8"/>
    <s v="25 Department of County Human Services"/>
    <x v="1"/>
    <s v="220300 DCHS IDD Services for Adults"/>
    <s v="G25 0146 04 AD48 DD SE 48 - Adult Services"/>
    <m/>
    <m/>
    <m/>
    <m/>
    <x v="0"/>
    <s v="JOSEPH A "/>
    <s v="#6N0BFC "/>
    <m/>
    <d v="2019-08-05T00:00:00"/>
    <m/>
    <m/>
    <d v="2019-08-06T00:00:00"/>
    <m/>
    <n v="2"/>
    <m/>
    <m/>
  </r>
  <r>
    <n v="8"/>
    <s v="25 Department of County Human Services"/>
    <x v="1"/>
    <s v="220300 DCHS IDD Services for Adults"/>
    <s v="G25 0146 04 AD48 DD SE 48 - Adult Services"/>
    <m/>
    <m/>
    <m/>
    <m/>
    <x v="0"/>
    <s v="KANSO M "/>
    <s v="#85Y5GL "/>
    <m/>
    <d v="2020-01-08T00:00:00"/>
    <m/>
    <m/>
    <d v="2020-01-09T00:00:00"/>
    <m/>
    <n v="2"/>
    <m/>
    <m/>
  </r>
  <r>
    <n v="8"/>
    <s v="25 Department of County Human Services"/>
    <x v="1"/>
    <s v="220300 DCHS IDD Services for Adults"/>
    <s v="G25 0146 04 AD48 DD SE 48 - Adult Services"/>
    <m/>
    <m/>
    <m/>
    <m/>
    <x v="0"/>
    <s v="KANSO M "/>
    <s v="#88N259 "/>
    <m/>
    <d v="2020-01-17T00:00:00"/>
    <m/>
    <m/>
    <d v="2020-01-17T00:00:00"/>
    <m/>
    <n v="1"/>
    <m/>
    <m/>
  </r>
  <r>
    <n v="8"/>
    <s v="25 Department of County Human Services"/>
    <x v="1"/>
    <s v="220300 DCHS IDD Services for Adults"/>
    <s v="G25 0146 04 AD48 DD SE 48 - Adult Services"/>
    <m/>
    <m/>
    <m/>
    <m/>
    <x v="0"/>
    <s v="LAFARA C "/>
    <s v="#87BZZ7 "/>
    <m/>
    <d v="2020-01-13T00:00:00"/>
    <m/>
    <m/>
    <d v="2020-01-15T00:00:00"/>
    <m/>
    <n v="3"/>
    <m/>
    <m/>
  </r>
  <r>
    <n v="8"/>
    <s v="25 Department of County Human Services"/>
    <x v="1"/>
    <s v="220300 DCHS IDD Services for Adults"/>
    <s v="G25 0146 04 AD48 DD SE 48 - Adult Services"/>
    <m/>
    <m/>
    <m/>
    <m/>
    <x v="0"/>
    <s v="LAFARA C "/>
    <s v="#8CTHFD "/>
    <m/>
    <d v="2020-01-28T00:00:00"/>
    <m/>
    <m/>
    <d v="2020-01-29T00:00:00"/>
    <m/>
    <n v="2"/>
    <m/>
    <m/>
  </r>
  <r>
    <n v="8"/>
    <s v="25 Department of County Human Services"/>
    <x v="1"/>
    <s v="220300 DCHS IDD Services for Adults"/>
    <s v="G25 0146 04 AD48 DD SE 48 - Adult Services"/>
    <m/>
    <m/>
    <m/>
    <m/>
    <x v="0"/>
    <s v="LAWRENCE A "/>
    <s v="#8CHVBN "/>
    <m/>
    <d v="2020-01-27T00:00:00"/>
    <m/>
    <m/>
    <d v="2020-02-01T00:00:00"/>
    <m/>
    <n v="6"/>
    <m/>
    <m/>
  </r>
  <r>
    <n v="8"/>
    <s v="25 Department of County Human Services"/>
    <x v="1"/>
    <s v="220300 DCHS IDD Services for Adults"/>
    <s v="G25 0146 04 AD48 DD SE 48 - Adult Services"/>
    <m/>
    <m/>
    <m/>
    <m/>
    <x v="0"/>
    <s v="LAWRENCE A "/>
    <s v="#85D557 "/>
    <m/>
    <d v="2020-01-06T00:00:00"/>
    <m/>
    <m/>
    <d v="2020-01-11T00:00:00"/>
    <m/>
    <n v="6"/>
    <m/>
    <m/>
  </r>
  <r>
    <n v="8"/>
    <s v="25 Department of County Human Services"/>
    <x v="1"/>
    <s v="220300 DCHS IDD Services for Adults"/>
    <s v="G25 0146 04 AD48 DD SE 48 - Adult Services"/>
    <m/>
    <m/>
    <m/>
    <m/>
    <x v="0"/>
    <s v="LAWRENCE A "/>
    <s v="#86MYVD "/>
    <m/>
    <d v="2020-01-10T00:00:00"/>
    <m/>
    <m/>
    <d v="2020-01-11T00:00:00"/>
    <m/>
    <n v="2"/>
    <m/>
    <m/>
  </r>
  <r>
    <n v="8"/>
    <s v="25 Department of County Human Services"/>
    <x v="1"/>
    <s v="220300 DCHS IDD Services for Adults"/>
    <s v="G25 0146 04 AD48 DD SE 48 - Adult Services"/>
    <m/>
    <m/>
    <m/>
    <m/>
    <x v="0"/>
    <s v="LAWRENCE A "/>
    <s v="#8758MD "/>
    <m/>
    <d v="2020-01-13T00:00:00"/>
    <m/>
    <m/>
    <d v="2020-01-18T00:00:00"/>
    <m/>
    <n v="6"/>
    <m/>
    <m/>
  </r>
  <r>
    <n v="8"/>
    <s v="25 Department of County Human Services"/>
    <x v="1"/>
    <s v="220300 DCHS IDD Services for Adults"/>
    <s v="G25 0146 04 AD48 DD SE 48 - Adult Services"/>
    <m/>
    <m/>
    <m/>
    <m/>
    <x v="0"/>
    <s v="LAWRENCE A "/>
    <s v="#89RWNP "/>
    <m/>
    <d v="2020-01-21T00:00:00"/>
    <m/>
    <m/>
    <d v="2020-01-25T00:00:00"/>
    <m/>
    <n v="5"/>
    <m/>
    <m/>
  </r>
  <r>
    <n v="8"/>
    <s v="25 Department of County Human Services"/>
    <x v="1"/>
    <s v="200003 DCHS Multnomah Idea Lab"/>
    <m/>
    <s v="M25 CHSDO.MIL.IND1000 Directors Office - MIL Indirect"/>
    <m/>
    <m/>
    <m/>
    <x v="0"/>
    <s v="LI M "/>
    <s v="#875HFN "/>
    <m/>
    <d v="2020-01-13T00:00:00"/>
    <m/>
    <m/>
    <d v="2020-01-14T00:00:00"/>
    <m/>
    <n v="2"/>
    <m/>
    <m/>
  </r>
  <r>
    <n v="8"/>
    <s v="25 Department of County Human Services"/>
    <x v="1"/>
    <s v="200003 DCHS Multnomah Idea Lab"/>
    <m/>
    <s v="M25 CHSDO.MIL.IND1000 Directors Office - MIL Indirect"/>
    <m/>
    <m/>
    <m/>
    <x v="0"/>
    <s v="LI M "/>
    <s v="#88BXLR "/>
    <m/>
    <d v="2020-01-16T00:00:00"/>
    <m/>
    <m/>
    <d v="2020-01-17T00:00:00"/>
    <m/>
    <n v="2"/>
    <m/>
    <m/>
  </r>
  <r>
    <n v="8"/>
    <s v="25 Department of County Human Services"/>
    <x v="1"/>
    <s v="200003 DCHS Multnomah Idea Lab"/>
    <m/>
    <s v="M25 CHSDO.MIL.IND1000 Directors Office - MIL Indirect"/>
    <m/>
    <m/>
    <m/>
    <x v="0"/>
    <s v="LI M "/>
    <s v="#8CC5GP "/>
    <m/>
    <d v="2020-01-27T00:00:00"/>
    <m/>
    <m/>
    <d v="2020-01-27T00:00:00"/>
    <m/>
    <n v="1"/>
    <m/>
    <m/>
  </r>
  <r>
    <n v="8"/>
    <s v="25 Department of County Human Services"/>
    <x v="1"/>
    <s v="200003 DCHS Multnomah Idea Lab"/>
    <m/>
    <s v="M25 CHSDO.MIL.IND1000 Directors Office - MIL Indirect"/>
    <m/>
    <m/>
    <m/>
    <x v="0"/>
    <s v="LI M "/>
    <s v="#8DNSQZ "/>
    <m/>
    <d v="2020-01-30T00:00:00"/>
    <m/>
    <m/>
    <d v="2020-01-31T00:00:00"/>
    <m/>
    <n v="2"/>
    <m/>
    <m/>
  </r>
  <r>
    <n v="8"/>
    <s v="25 Department of County Human Services"/>
    <x v="1"/>
    <s v="220300 DCHS IDD Services for Adults"/>
    <s v="G25 0146 04 AD48 DD SE 48 - Adult Services"/>
    <m/>
    <m/>
    <m/>
    <m/>
    <x v="0"/>
    <s v="MADDEN D "/>
    <s v="#87QVDT "/>
    <m/>
    <d v="2020-01-14T00:00:00"/>
    <m/>
    <m/>
    <d v="2020-01-15T00:00:00"/>
    <m/>
    <n v="2"/>
    <m/>
    <m/>
  </r>
  <r>
    <n v="8"/>
    <s v="25 Department of County Human Services"/>
    <x v="1"/>
    <s v="220400 DCHS IDD Services for Children &amp; Young Adults"/>
    <m/>
    <m/>
    <m/>
    <m/>
    <m/>
    <x v="0"/>
    <s v="MCEVOY M "/>
    <s v="#86BHPN "/>
    <m/>
    <d v="2020-01-09T00:00:00"/>
    <m/>
    <m/>
    <d v="2020-01-09T00:00:00"/>
    <m/>
    <n v="1"/>
    <m/>
    <m/>
  </r>
  <r>
    <n v="8"/>
    <s v="25 Department of County Human Services"/>
    <x v="1"/>
    <s v="220300 DCHS IDD Services for Adults"/>
    <s v="G25 0146 04 AD48 DD SE 48 - Adult Services"/>
    <m/>
    <m/>
    <m/>
    <m/>
    <x v="0"/>
    <s v="MENDOZA B "/>
    <s v="#8D5GCL "/>
    <m/>
    <d v="2020-01-29T00:00:00"/>
    <m/>
    <m/>
    <d v="2020-01-30T00:00:00"/>
    <m/>
    <n v="2"/>
    <m/>
    <m/>
  </r>
  <r>
    <n v="8"/>
    <s v="25 Department of County Human Services"/>
    <x v="1"/>
    <s v="220300 DCHS IDD Services for Adults"/>
    <s v="G25 0146 04 AD48 DD SE 48 - Adult Services"/>
    <m/>
    <m/>
    <m/>
    <m/>
    <x v="0"/>
    <s v="MENDOZA B "/>
    <s v="#8DKW92 "/>
    <m/>
    <d v="2020-01-30T00:00:00"/>
    <m/>
    <m/>
    <d v="2020-01-31T00:00:00"/>
    <m/>
    <n v="2"/>
    <m/>
    <m/>
  </r>
  <r>
    <n v="8"/>
    <s v="25 Department of County Human Services"/>
    <x v="1"/>
    <s v="220300 DCHS IDD Services for Adults"/>
    <s v="G25 0146 04 AD48 DD SE 48 - Adult Services"/>
    <m/>
    <m/>
    <m/>
    <m/>
    <x v="0"/>
    <s v="O'CONNOR H "/>
    <s v="#85YLM1 "/>
    <m/>
    <d v="2020-01-08T00:00:00"/>
    <m/>
    <m/>
    <d v="2020-01-08T00:00:00"/>
    <m/>
    <n v="1"/>
    <m/>
    <m/>
  </r>
  <r>
    <n v="8"/>
    <s v="25 Department of County Human Services"/>
    <x v="1"/>
    <s v="220300 DCHS IDD Services for Adults"/>
    <s v="G25 0146 04 AD48 DD SE 48 - Adult Services"/>
    <m/>
    <m/>
    <m/>
    <m/>
    <x v="0"/>
    <s v="O'CONNOR H "/>
    <s v="#8CXTM2 "/>
    <m/>
    <d v="2020-01-28T00:00:00"/>
    <m/>
    <m/>
    <d v="2020-01-28T00:00:00"/>
    <m/>
    <n v="1"/>
    <m/>
    <m/>
  </r>
  <r>
    <n v="8"/>
    <s v="25 Department of County Human Services"/>
    <x v="1"/>
    <s v="220300 DCHS IDD Services for Adults"/>
    <s v="G25 0146 04 AD48 DD SE 48 - Adult Services"/>
    <m/>
    <m/>
    <m/>
    <m/>
    <x v="0"/>
    <s v="O'CONNOR H "/>
    <s v="#8DKWGF "/>
    <m/>
    <d v="2020-01-30T00:00:00"/>
    <m/>
    <m/>
    <d v="2020-01-30T00:00:00"/>
    <m/>
    <n v="1"/>
    <m/>
    <m/>
  </r>
  <r>
    <n v="8"/>
    <s v="25 Department of County Human Services"/>
    <x v="1"/>
    <s v="220400 DCHS IDD Services for Children &amp; Young Adults"/>
    <m/>
    <m/>
    <m/>
    <m/>
    <m/>
    <x v="0"/>
    <s v="OKALANI A "/>
    <s v="#8DKZK0 "/>
    <m/>
    <d v="2020-01-30T00:00:00"/>
    <m/>
    <m/>
    <d v="2020-01-31T00:00:00"/>
    <m/>
    <n v="2"/>
    <m/>
    <m/>
  </r>
  <r>
    <n v="8"/>
    <s v="25 Department of County Human Services"/>
    <x v="1"/>
    <s v="210300 DCHS ADVSD Adult Care Home"/>
    <s v="G25 0190 11 AHXIX Title XIX - ACHP"/>
    <m/>
    <m/>
    <m/>
    <m/>
    <x v="0"/>
    <s v="PETERS C "/>
    <s v="#8BFTKG "/>
    <m/>
    <d v="2020-01-23T00:00:00"/>
    <m/>
    <m/>
    <d v="2020-01-24T00:00:00"/>
    <m/>
    <n v="2"/>
    <m/>
    <m/>
  </r>
  <r>
    <n v="8"/>
    <s v="25 Department of County Human Services"/>
    <x v="1"/>
    <s v="220300 DCHS IDD Services for Adults"/>
    <s v="G25 0146 05 ADGF DD Adult Services - General Fund"/>
    <m/>
    <m/>
    <m/>
    <m/>
    <x v="0"/>
    <s v="RAMIREZ R "/>
    <s v="#8F1KWF "/>
    <m/>
    <d v="2020-01-31T00:00:00"/>
    <m/>
    <m/>
    <d v="2020-02-01T00:00:00"/>
    <m/>
    <n v="2"/>
    <m/>
    <m/>
  </r>
  <r>
    <n v="8"/>
    <s v="25 Department of County Human Services"/>
    <x v="1"/>
    <s v="220300 DCHS IDD Services for Adults"/>
    <s v="G25 0146 05 ADGF DD Adult Services - General Fund"/>
    <m/>
    <m/>
    <m/>
    <m/>
    <x v="0"/>
    <s v="RAMIREZ R "/>
    <s v="#868JG9 "/>
    <m/>
    <d v="2020-01-09T00:00:00"/>
    <m/>
    <m/>
    <d v="2020-01-10T00:00:00"/>
    <m/>
    <n v="2"/>
    <m/>
    <m/>
  </r>
  <r>
    <n v="8"/>
    <s v="25 Department of County Human Services"/>
    <x v="1"/>
    <s v="220300 DCHS IDD Services for Adults"/>
    <s v="G25 0146 05 ADGF DD Adult Services - General Fund"/>
    <m/>
    <m/>
    <m/>
    <m/>
    <x v="0"/>
    <s v="RAMIREZ R "/>
    <s v="#8815MW "/>
    <m/>
    <d v="2020-01-15T00:00:00"/>
    <m/>
    <m/>
    <d v="2020-01-16T00:00:00"/>
    <m/>
    <n v="2"/>
    <m/>
    <m/>
  </r>
  <r>
    <n v="8"/>
    <s v="25 Department of County Human Services"/>
    <x v="1"/>
    <s v="220300 DCHS IDD Services for Adults"/>
    <s v="G25 0146 05 ADGF DD Adult Services - General Fund"/>
    <m/>
    <m/>
    <m/>
    <m/>
    <x v="0"/>
    <s v="RAMIREZ R "/>
    <s v="#88RKJN "/>
    <m/>
    <d v="2020-01-17T00:00:00"/>
    <m/>
    <m/>
    <d v="2020-01-17T00:00:00"/>
    <m/>
    <n v="1"/>
    <m/>
    <m/>
  </r>
  <r>
    <n v="8"/>
    <s v="25 Department of County Human Services"/>
    <x v="1"/>
    <s v="220300 DCHS IDD Services for Adults"/>
    <s v="G25 0146 05 ADGF DD Adult Services - General Fund"/>
    <m/>
    <m/>
    <m/>
    <m/>
    <x v="0"/>
    <s v="RAMIREZ R "/>
    <s v="#88BRZV "/>
    <m/>
    <d v="2020-01-16T00:00:00"/>
    <m/>
    <m/>
    <d v="2020-01-17T00:00:00"/>
    <m/>
    <n v="2"/>
    <m/>
    <m/>
  </r>
  <r>
    <n v="8"/>
    <s v="25 Department of County Human Services"/>
    <x v="1"/>
    <s v="220300 DCHS IDD Services for Adults"/>
    <s v="G25 0146 05 ADGF DD Adult Services - General Fund"/>
    <m/>
    <m/>
    <m/>
    <m/>
    <x v="0"/>
    <s v="RAMIREZ R "/>
    <s v="#8BDPDV "/>
    <m/>
    <d v="2020-01-23T00:00:00"/>
    <m/>
    <m/>
    <d v="2020-01-24T00:00:00"/>
    <m/>
    <n v="2"/>
    <m/>
    <m/>
  </r>
  <r>
    <n v="8"/>
    <s v="25 Department of County Human Services"/>
    <x v="1"/>
    <s v="220300 DCHS IDD Services for Adults"/>
    <s v="G25 0146 05 ADGF DD Adult Services - General Fund"/>
    <m/>
    <m/>
    <m/>
    <m/>
    <x v="0"/>
    <s v="RAMIREZ R "/>
    <s v="#8CTWGP "/>
    <m/>
    <d v="2020-01-28T00:00:00"/>
    <m/>
    <m/>
    <d v="2020-01-29T00:00:00"/>
    <m/>
    <n v="2"/>
    <m/>
    <m/>
  </r>
  <r>
    <n v="8"/>
    <s v="25 Department of County Human Services"/>
    <x v="1"/>
    <s v="220300 DCHS IDD Services for Adults"/>
    <s v="G25 0146 05 ADGF DD Adult Services - General Fund"/>
    <m/>
    <m/>
    <m/>
    <m/>
    <x v="0"/>
    <s v="RAMIREZ R "/>
    <s v="#8DJPLG "/>
    <m/>
    <d v="2020-01-30T00:00:00"/>
    <m/>
    <m/>
    <d v="2020-01-31T00:00:00"/>
    <m/>
    <n v="2"/>
    <m/>
    <m/>
  </r>
  <r>
    <n v="8"/>
    <s v="25 Department of County Human Services"/>
    <x v="1"/>
    <s v="220400 DCHS IDD Services for Children &amp; Young Adults"/>
    <s v="G25 0146 18 K48 DD SE 48 - Children &amp; Young Adult Services"/>
    <m/>
    <m/>
    <m/>
    <m/>
    <x v="0"/>
    <s v="RINELLA K "/>
    <s v="#8572D3 "/>
    <m/>
    <d v="2020-01-06T00:00:00"/>
    <m/>
    <m/>
    <d v="2020-01-06T00:00:00"/>
    <m/>
    <n v="1"/>
    <m/>
    <m/>
  </r>
  <r>
    <n v="8"/>
    <s v="25 Department of County Human Services"/>
    <x v="1"/>
    <s v="220400 DCHS IDD Services for Children &amp; Young Adults"/>
    <s v="G25 0146 18 K48 DD SE 48 - Children &amp; Young Adult Services"/>
    <m/>
    <m/>
    <m/>
    <m/>
    <x v="0"/>
    <s v="RINELLA K "/>
    <s v="#87LM75 "/>
    <m/>
    <d v="2020-01-14T00:00:00"/>
    <m/>
    <m/>
    <d v="2020-01-14T00:00:00"/>
    <m/>
    <n v="1"/>
    <m/>
    <m/>
  </r>
  <r>
    <n v="8"/>
    <s v="25 Department of County Human Services"/>
    <x v="1"/>
    <s v="220400 DCHS IDD Services for Children &amp; Young Adults"/>
    <s v="G25 0146 18 K48 DD SE 48 - Children &amp; Young Adult Services"/>
    <m/>
    <m/>
    <m/>
    <m/>
    <x v="0"/>
    <s v="RINELLA K "/>
    <s v="#88FKZT "/>
    <m/>
    <d v="2020-01-16T00:00:00"/>
    <m/>
    <m/>
    <d v="2020-01-17T00:00:00"/>
    <m/>
    <n v="2"/>
    <m/>
    <m/>
  </r>
  <r>
    <n v="8"/>
    <s v="25 Department of County Human Services"/>
    <x v="1"/>
    <s v="220400 DCHS IDD Services for Children &amp; Young Adults"/>
    <s v="G25 0146 18 K48 DD SE 48 - Children &amp; Young Adult Services"/>
    <m/>
    <m/>
    <m/>
    <m/>
    <x v="0"/>
    <s v="RINELLA K "/>
    <s v="#8CY144 "/>
    <m/>
    <d v="2020-01-28T00:00:00"/>
    <m/>
    <m/>
    <d v="2020-01-29T00:00:00"/>
    <m/>
    <n v="2"/>
    <m/>
    <m/>
  </r>
  <r>
    <n v="8"/>
    <s v="25 Department of County Human Services"/>
    <x v="1"/>
    <s v="220400 DCHS IDD Services for Children &amp; Young Adults"/>
    <s v="G25 0146 18 K48 DD SE 48 - Children &amp; Young Adult Services"/>
    <m/>
    <m/>
    <m/>
    <m/>
    <x v="0"/>
    <s v="RINELLA K "/>
    <s v="#8D6B6Y "/>
    <m/>
    <d v="2020-01-29T00:00:00"/>
    <m/>
    <m/>
    <d v="2020-01-29T00:00:00"/>
    <m/>
    <n v="1"/>
    <m/>
    <m/>
  </r>
  <r>
    <n v="8"/>
    <s v="25 Department of County Human Services"/>
    <x v="1"/>
    <s v="210600 DCHS ADVSD Public Guardian/Conservator"/>
    <m/>
    <s v="M25 ADVSD PGGF Public Guardian CGF"/>
    <m/>
    <m/>
    <m/>
    <x v="0"/>
    <s v="ROSS L "/>
    <s v="#87NX1G "/>
    <m/>
    <d v="2020-01-14T00:00:00"/>
    <m/>
    <m/>
    <d v="2020-01-14T00:00:00"/>
    <m/>
    <n v="1"/>
    <m/>
    <m/>
  </r>
  <r>
    <n v="8"/>
    <s v="25 Department of County Human Services"/>
    <x v="1"/>
    <s v="210600 DCHS ADVSD Public Guardian/Conservator"/>
    <m/>
    <s v="M25 ADVSD PGGF Public Guardian CGF"/>
    <m/>
    <m/>
    <m/>
    <x v="0"/>
    <s v="ROSS L "/>
    <s v="#8B1XSC "/>
    <m/>
    <d v="2020-01-22T00:00:00"/>
    <m/>
    <m/>
    <d v="2020-01-22T00:00:00"/>
    <m/>
    <n v="1"/>
    <m/>
    <m/>
  </r>
  <r>
    <n v="8"/>
    <s v="25 Department of County Human Services"/>
    <x v="1"/>
    <s v="210600 DCHS ADVSD Public Guardian/Conservator"/>
    <m/>
    <s v="M25 ADVSD PGGF Public Guardian CGF"/>
    <m/>
    <m/>
    <m/>
    <x v="0"/>
    <s v="ROSS L "/>
    <s v="#8CTTCV "/>
    <m/>
    <d v="2020-01-28T00:00:00"/>
    <m/>
    <m/>
    <d v="2020-01-31T00:00:00"/>
    <m/>
    <n v="4"/>
    <m/>
    <m/>
  </r>
  <r>
    <n v="8"/>
    <s v="25 Department of County Human Services"/>
    <x v="1"/>
    <s v="220400 DCHS IDD Services for Children &amp; Young Adults"/>
    <s v="G25 0146 18 K48 DD SE 48 - Children &amp; Young Adult Services"/>
    <m/>
    <m/>
    <m/>
    <m/>
    <x v="0"/>
    <s v="SPENCER A "/>
    <s v="#8D52K0 "/>
    <m/>
    <d v="2020-01-29T00:00:00"/>
    <m/>
    <m/>
    <d v="2020-01-29T00:00:00"/>
    <m/>
    <n v="1"/>
    <m/>
    <m/>
  </r>
  <r>
    <n v="8"/>
    <s v="25 Department of County Human Services"/>
    <x v="1"/>
    <s v="220300 DCHS IDD Services for Adults"/>
    <s v="G25 0146 04 AD48 DD SE 48 - Adult Services"/>
    <m/>
    <m/>
    <m/>
    <m/>
    <x v="0"/>
    <s v="WIENKER G "/>
    <s v="#8DV466 "/>
    <m/>
    <d v="2020-01-31T00:00:00"/>
    <m/>
    <m/>
    <d v="2020-01-31T00:00:00"/>
    <m/>
    <n v="1"/>
    <m/>
    <m/>
  </r>
  <r>
    <n v="9"/>
    <s v="25 Department of County Human Services"/>
    <x v="1"/>
    <s v="220300 DCHS IDD Services for Adults"/>
    <s v="G25 0146 04 AD48 DD SE 48 - Adult Services"/>
    <m/>
    <m/>
    <m/>
    <m/>
    <x v="0"/>
    <s v="AGUINAGA A "/>
    <s v="#8FYR6W "/>
    <m/>
    <d v="2020-02-04T00:00:00"/>
    <m/>
    <m/>
    <d v="2020-02-04T00:00:00"/>
    <m/>
    <n v="1"/>
    <m/>
    <m/>
  </r>
  <r>
    <n v="9"/>
    <s v="25 Department of County Human Services"/>
    <x v="1"/>
    <s v="220400 DCHS IDD Services for Children &amp; Young Adults"/>
    <s v="G25 0146 18 K48 DD SE 48 - Children &amp; Young Adult Services"/>
    <m/>
    <m/>
    <m/>
    <m/>
    <x v="0"/>
    <s v="ANSARY D "/>
    <s v="#8NCD7H "/>
    <m/>
    <d v="2020-02-24T00:00:00"/>
    <m/>
    <m/>
    <d v="2020-02-24T00:00:00"/>
    <m/>
    <n v="1"/>
    <m/>
    <m/>
  </r>
  <r>
    <n v="9"/>
    <s v="25 Department of County Human Services"/>
    <x v="1"/>
    <s v="210403 DCHS ADVSD Long Term Services &amp; Support - NE"/>
    <s v="G25 0190 17 NEXIX Title XIX - LTSS NNE"/>
    <m/>
    <m/>
    <m/>
    <m/>
    <x v="0"/>
    <s v="ANTHONY H "/>
    <s v="#8FHP21 "/>
    <m/>
    <d v="2020-02-03T00:00:00"/>
    <m/>
    <m/>
    <d v="2020-02-06T00:00:00"/>
    <m/>
    <n v="4"/>
    <m/>
    <m/>
  </r>
  <r>
    <n v="9"/>
    <s v="25 Department of County Human Services"/>
    <x v="1"/>
    <s v="210403 DCHS ADVSD Long Term Services &amp; Support - NE"/>
    <s v="G25 0190 17 NEXIX Title XIX - LTSS NNE"/>
    <m/>
    <m/>
    <m/>
    <m/>
    <x v="0"/>
    <s v="ANTHONY H "/>
    <s v="#8NFGFN "/>
    <m/>
    <d v="2020-02-24T00:00:00"/>
    <m/>
    <m/>
    <d v="2020-02-27T00:00:00"/>
    <m/>
    <n v="4"/>
    <m/>
    <m/>
  </r>
  <r>
    <n v="9"/>
    <s v="25 Department of County Human Services"/>
    <x v="1"/>
    <s v="220400 DCHS IDD Services for Children &amp; Young Adults"/>
    <s v="G25 0146 18 K48 DD SE 48 - Children &amp; Young Adult Services"/>
    <m/>
    <m/>
    <m/>
    <m/>
    <x v="0"/>
    <s v="AQUINO POGUE S "/>
    <s v="#8GDJQ6 "/>
    <m/>
    <d v="2020-02-05T00:00:00"/>
    <m/>
    <m/>
    <d v="2020-02-05T00:00:00"/>
    <m/>
    <n v="1"/>
    <m/>
    <m/>
  </r>
  <r>
    <n v="9"/>
    <s v="25 Department of County Human Services"/>
    <x v="1"/>
    <s v="220400 DCHS IDD Services for Children &amp; Young Adults"/>
    <s v="G25 0146 18 K48 DD SE 48 - Children &amp; Young Adult Services"/>
    <m/>
    <m/>
    <m/>
    <m/>
    <x v="0"/>
    <s v="BAILEY K "/>
    <s v="#8HW3GY "/>
    <m/>
    <d v="2020-02-10T00:00:00"/>
    <m/>
    <m/>
    <d v="2020-02-11T00:00:00"/>
    <m/>
    <n v="2"/>
    <m/>
    <m/>
  </r>
  <r>
    <n v="9"/>
    <s v="25 Department of County Human Services"/>
    <x v="1"/>
    <s v="220400 DCHS IDD Services for Children &amp; Young Adults"/>
    <s v="G25 0146 18 K48 DD SE 48 - Children &amp; Young Adult Services"/>
    <m/>
    <m/>
    <m/>
    <m/>
    <x v="0"/>
    <s v="BAILEY K "/>
    <s v="#8JYDS3 "/>
    <m/>
    <d v="2020-02-13T00:00:00"/>
    <m/>
    <m/>
    <d v="2020-02-13T00:00:00"/>
    <m/>
    <n v="1"/>
    <m/>
    <m/>
  </r>
  <r>
    <n v="9"/>
    <s v="25 Department of County Human Services"/>
    <x v="1"/>
    <s v="220400 DCHS IDD Services for Children &amp; Young Adults"/>
    <s v="G25 0146 18 K48 DD SE 48 - Children &amp; Young Adult Services"/>
    <m/>
    <m/>
    <m/>
    <m/>
    <x v="0"/>
    <s v="BAILEY K "/>
    <s v="#8LX21R "/>
    <m/>
    <d v="2020-02-19T00:00:00"/>
    <m/>
    <m/>
    <d v="2020-02-19T00:00:00"/>
    <m/>
    <n v="1"/>
    <m/>
    <m/>
  </r>
  <r>
    <n v="9"/>
    <s v="25 Department of County Human Services"/>
    <x v="1"/>
    <s v="220400 DCHS IDD Services for Children &amp; Young Adults"/>
    <s v="G25 0146 18 K48 DD SE 48 - Children &amp; Young Adult Services"/>
    <m/>
    <m/>
    <m/>
    <m/>
    <x v="0"/>
    <s v="BAILEY K "/>
    <s v="#8PM0XL "/>
    <m/>
    <d v="2020-02-27T00:00:00"/>
    <m/>
    <m/>
    <d v="2020-02-27T00:00:00"/>
    <m/>
    <n v="1"/>
    <m/>
    <m/>
  </r>
  <r>
    <n v="9"/>
    <s v="25 Department of County Human Services"/>
    <x v="1"/>
    <s v="220400 DCHS IDD Services for Children &amp; Young Adults"/>
    <s v="G25 0146 18 K48 DD SE 48 - Children &amp; Young Adult Services"/>
    <m/>
    <m/>
    <m/>
    <m/>
    <x v="0"/>
    <s v="BAILEY K "/>
    <s v="#8Q3QS8 "/>
    <m/>
    <d v="2020-02-28T00:00:00"/>
    <m/>
    <m/>
    <d v="2020-02-28T00:00:00"/>
    <m/>
    <n v="1"/>
    <m/>
    <m/>
  </r>
  <r>
    <n v="9"/>
    <s v="25 Department of County Human Services"/>
    <x v="1"/>
    <s v="220300 DCHS IDD Services for Adults"/>
    <s v="G25 0146 04 AD48 DD SE 48 - Adult Services"/>
    <m/>
    <m/>
    <m/>
    <m/>
    <x v="0"/>
    <s v="BECK G "/>
    <s v="#8FZ5LD "/>
    <m/>
    <d v="2020-02-04T00:00:00"/>
    <m/>
    <m/>
    <d v="2020-02-04T00:00:00"/>
    <m/>
    <n v="1"/>
    <m/>
    <m/>
  </r>
  <r>
    <n v="9"/>
    <s v="25 Department of County Human Services"/>
    <x v="1"/>
    <s v="220300 DCHS IDD Services for Adults"/>
    <s v="G25 0146 04 AD48 DD SE 48 - Adult Services"/>
    <m/>
    <m/>
    <m/>
    <m/>
    <x v="0"/>
    <s v="BECK G "/>
    <s v="#8JX5W3 "/>
    <m/>
    <d v="2020-02-13T00:00:00"/>
    <m/>
    <m/>
    <d v="2020-02-13T00:00:00"/>
    <m/>
    <n v="1"/>
    <m/>
    <m/>
  </r>
  <r>
    <n v="9"/>
    <s v="25 Department of County Human Services"/>
    <x v="1"/>
    <s v="220300 DCHS IDD Services for Adults"/>
    <s v="G25 0146 04 AD48 DD SE 48 - Adult Services"/>
    <m/>
    <m/>
    <m/>
    <m/>
    <x v="0"/>
    <s v="BECK J "/>
    <s v="#8HY0XS "/>
    <m/>
    <d v="2020-02-10T00:00:00"/>
    <m/>
    <m/>
    <d v="2020-02-10T00:00:00"/>
    <m/>
    <n v="1"/>
    <m/>
    <m/>
  </r>
  <r>
    <n v="9"/>
    <s v="25 Department of County Human Services"/>
    <x v="1"/>
    <s v="220300 DCHS IDD Services for Adults"/>
    <s v="G25 0146 04 AD48 DD SE 48 - Adult Services"/>
    <m/>
    <m/>
    <m/>
    <m/>
    <x v="0"/>
    <s v="BECK J "/>
    <s v="#8JY3PT "/>
    <m/>
    <d v="2020-02-13T00:00:00"/>
    <m/>
    <m/>
    <d v="2020-02-13T00:00:00"/>
    <m/>
    <n v="1"/>
    <m/>
    <m/>
  </r>
  <r>
    <n v="9"/>
    <s v="25 Department of County Human Services"/>
    <x v="1"/>
    <s v="220300 DCHS IDD Services for Adults"/>
    <s v="G25 0146 04 AD48 DD SE 48 - Adult Services"/>
    <m/>
    <m/>
    <m/>
    <m/>
    <x v="0"/>
    <s v="BECK J "/>
    <s v="#8NGW32 "/>
    <m/>
    <d v="2020-02-24T00:00:00"/>
    <m/>
    <m/>
    <d v="2020-02-25T00:00:00"/>
    <m/>
    <n v="2"/>
    <m/>
    <m/>
  </r>
  <r>
    <n v="9"/>
    <s v="25 Department of County Human Services"/>
    <x v="1"/>
    <s v="210600 DCHS ADVSD Public Guardian/Conservator"/>
    <m/>
    <s v="M25 ADVSD PGGF Public Guardian CGF"/>
    <m/>
    <m/>
    <m/>
    <x v="0"/>
    <s v="BOLES M "/>
    <s v="#8Q10RS "/>
    <m/>
    <d v="2020-02-28T00:00:00"/>
    <m/>
    <m/>
    <d v="2020-02-28T00:00:00"/>
    <m/>
    <n v="1"/>
    <m/>
    <m/>
  </r>
  <r>
    <n v="9"/>
    <s v="25 Department of County Human Services"/>
    <x v="1"/>
    <s v="210501 DCHS ADVSD Adult Protective Services"/>
    <s v="G25 0190 12 PSXIX Title XIX - APS"/>
    <m/>
    <m/>
    <m/>
    <m/>
    <x v="0"/>
    <s v="CHUC T "/>
    <s v="#8NXV0B "/>
    <m/>
    <d v="2020-02-25T00:00:00"/>
    <m/>
    <m/>
    <d v="2020-02-25T00:00:00"/>
    <m/>
    <n v="1"/>
    <m/>
    <m/>
  </r>
  <r>
    <n v="9"/>
    <s v="25 Department of County Human Services"/>
    <x v="1"/>
    <s v="210501 DCHS ADVSD Adult Protective Services"/>
    <s v="G25 0190 12 PSXIX Title XIX - APS"/>
    <m/>
    <m/>
    <m/>
    <m/>
    <x v="0"/>
    <s v="CHUC T "/>
    <s v="#8FYYG1 "/>
    <m/>
    <d v="2020-02-04T00:00:00"/>
    <m/>
    <m/>
    <d v="2020-02-04T00:00:00"/>
    <m/>
    <n v="1"/>
    <m/>
    <m/>
  </r>
  <r>
    <n v="9"/>
    <s v="25 Department of County Human Services"/>
    <x v="1"/>
    <s v="210501 DCHS ADVSD Adult Protective Services"/>
    <s v="G25 0190 12 PSXIX Title XIX - APS"/>
    <m/>
    <m/>
    <m/>
    <m/>
    <x v="0"/>
    <s v="CHUC T "/>
    <s v="#8HP4XG "/>
    <m/>
    <d v="2020-02-10T00:00:00"/>
    <m/>
    <m/>
    <d v="2020-02-10T00:00:00"/>
    <m/>
    <n v="1"/>
    <m/>
    <m/>
  </r>
  <r>
    <n v="9"/>
    <s v="25 Department of County Human Services"/>
    <x v="1"/>
    <s v="210501 DCHS ADVSD Adult Protective Services"/>
    <s v="G25 0190 12 PSXIX Title XIX - APS"/>
    <m/>
    <m/>
    <m/>
    <m/>
    <x v="0"/>
    <s v="CHUC T "/>
    <s v="#8LD45G "/>
    <m/>
    <d v="2020-02-18T00:00:00"/>
    <m/>
    <m/>
    <d v="2020-02-18T00:00:00"/>
    <m/>
    <n v="1"/>
    <m/>
    <m/>
  </r>
  <r>
    <n v="9"/>
    <s v="25 Department of County Human Services"/>
    <x v="1"/>
    <s v="210501 DCHS ADVSD Adult Protective Services"/>
    <s v="G25 0190 12 PSXIX Title XIX - APS"/>
    <m/>
    <m/>
    <m/>
    <m/>
    <x v="0"/>
    <s v="CHUC T "/>
    <s v="#8N8XL4 "/>
    <m/>
    <d v="2020-02-24T00:00:00"/>
    <m/>
    <m/>
    <d v="2020-02-24T00:00:00"/>
    <m/>
    <n v="1"/>
    <m/>
    <m/>
  </r>
  <r>
    <n v="9"/>
    <s v="25 Department of County Human Services"/>
    <x v="1"/>
    <s v="220400 DCHS IDD Services for Children &amp; Young Adults"/>
    <s v="G25 0146 18 K48 DD SE 48 - Children &amp; Young Adult Services"/>
    <m/>
    <m/>
    <m/>
    <m/>
    <x v="0"/>
    <s v="DAVEY S "/>
    <s v="#8P9YRW "/>
    <m/>
    <d v="2020-02-26T00:00:00"/>
    <m/>
    <m/>
    <d v="2020-02-26T00:00:00"/>
    <m/>
    <n v="1"/>
    <m/>
    <m/>
  </r>
  <r>
    <n v="9"/>
    <s v="25 Department of County Human Services"/>
    <x v="1"/>
    <s v="220400 DCHS IDD Services for Children &amp; Young Adults"/>
    <s v="G25 0146 18 K48 DD SE 48 - Children &amp; Young Adult Services"/>
    <m/>
    <m/>
    <m/>
    <m/>
    <x v="0"/>
    <s v="DAVEY S "/>
    <s v="#8PKJ3X "/>
    <m/>
    <d v="2020-02-27T00:00:00"/>
    <m/>
    <m/>
    <d v="2020-02-27T00:00:00"/>
    <m/>
    <n v="1"/>
    <m/>
    <m/>
  </r>
  <r>
    <n v="9"/>
    <s v="25 Department of County Human Services"/>
    <x v="1"/>
    <s v="220400 DCHS IDD Services for Children &amp; Young Adults"/>
    <s v="G25 0146 18 K48 DD SE 48 - Children &amp; Young Adult Services"/>
    <m/>
    <m/>
    <m/>
    <m/>
    <x v="0"/>
    <s v="DROWNE T "/>
    <s v="#8J6VK9 "/>
    <m/>
    <d v="2020-02-11T00:00:00"/>
    <m/>
    <m/>
    <d v="2020-02-12T00:00:00"/>
    <m/>
    <n v="2"/>
    <m/>
    <m/>
  </r>
  <r>
    <n v="9"/>
    <s v="25 Department of County Human Services"/>
    <x v="1"/>
    <s v="220300 DCHS IDD Services for Adults"/>
    <s v="G25 0146 04 AD48 DD SE 48 - Adult Services"/>
    <m/>
    <m/>
    <m/>
    <m/>
    <x v="0"/>
    <s v="GISKO J "/>
    <s v="#8NVKBP "/>
    <m/>
    <d v="2020-02-25T00:00:00"/>
    <m/>
    <m/>
    <d v="2020-02-25T00:00:00"/>
    <m/>
    <n v="1"/>
    <m/>
    <m/>
  </r>
  <r>
    <n v="9"/>
    <s v="25 Department of County Human Services"/>
    <x v="1"/>
    <s v="210600 DCHS ADVSD Public Guardian/Conservator"/>
    <m/>
    <s v="M25 ADVSD PGGF Public Guardian CGF"/>
    <m/>
    <m/>
    <m/>
    <x v="0"/>
    <s v="GRAHAM K "/>
    <s v="#8LJJY0 "/>
    <m/>
    <d v="2020-02-18T00:00:00"/>
    <m/>
    <m/>
    <d v="2020-02-19T00:00:00"/>
    <m/>
    <n v="2"/>
    <m/>
    <m/>
  </r>
  <r>
    <n v="9"/>
    <s v="25 Department of County Human Services"/>
    <x v="1"/>
    <s v="210600 DCHS ADVSD Public Guardian/Conservator"/>
    <m/>
    <s v="M25 ADVSD PGGF Public Guardian CGF"/>
    <m/>
    <m/>
    <m/>
    <x v="0"/>
    <s v="GRAHAM K "/>
    <s v="#8LTW8N "/>
    <m/>
    <d v="2020-02-19T00:00:00"/>
    <m/>
    <m/>
    <d v="2020-02-20T00:00:00"/>
    <m/>
    <n v="2"/>
    <m/>
    <m/>
  </r>
  <r>
    <n v="9"/>
    <s v="25 Department of County Human Services"/>
    <x v="1"/>
    <s v="210300 DCHS ADVSD Adult Care Home"/>
    <s v="G25 0190 10 AMXIX Title XIX - ACHP M"/>
    <m/>
    <m/>
    <m/>
    <m/>
    <x v="0"/>
    <s v="HENDERSON S "/>
    <s v="#8FXZJY "/>
    <m/>
    <d v="2020-02-04T00:00:00"/>
    <m/>
    <m/>
    <d v="2020-02-04T00:00:00"/>
    <m/>
    <n v="1"/>
    <m/>
    <m/>
  </r>
  <r>
    <n v="9"/>
    <s v="25 Department of County Human Services"/>
    <x v="1"/>
    <s v="210300 DCHS ADVSD Adult Care Home"/>
    <s v="G25 0190 10 AMXIX Title XIX - ACHP M"/>
    <m/>
    <m/>
    <m/>
    <m/>
    <x v="0"/>
    <s v="HENDERSON S "/>
    <s v="#8GNXX2 "/>
    <m/>
    <d v="2020-02-06T00:00:00"/>
    <m/>
    <m/>
    <d v="2020-02-06T00:00:00"/>
    <m/>
    <n v="1"/>
    <m/>
    <m/>
  </r>
  <r>
    <n v="9"/>
    <s v="25 Department of County Human Services"/>
    <x v="1"/>
    <s v="210300 DCHS ADVSD Adult Care Home"/>
    <s v="G25 0190 10 AMXIX Title XIX - ACHP M"/>
    <m/>
    <m/>
    <m/>
    <m/>
    <x v="0"/>
    <s v="HENDERSON S "/>
    <s v="#8H26G2 "/>
    <m/>
    <d v="2020-02-07T00:00:00"/>
    <m/>
    <m/>
    <d v="2020-02-07T00:00:00"/>
    <m/>
    <n v="1"/>
    <m/>
    <m/>
  </r>
  <r>
    <n v="9"/>
    <s v="25 Department of County Human Services"/>
    <x v="1"/>
    <s v="210300 DCHS ADVSD Adult Care Home"/>
    <s v="G25 0190 10 AMXIX Title XIX - ACHP M"/>
    <m/>
    <m/>
    <m/>
    <m/>
    <x v="0"/>
    <s v="HENDERSON S "/>
    <s v="#8HSZ6J "/>
    <m/>
    <d v="2020-02-10T00:00:00"/>
    <m/>
    <m/>
    <d v="2020-02-10T00:00:00"/>
    <m/>
    <n v="1"/>
    <m/>
    <m/>
  </r>
  <r>
    <n v="9"/>
    <s v="25 Department of County Human Services"/>
    <x v="1"/>
    <s v="210300 DCHS ADVSD Adult Care Home"/>
    <s v="G25 0190 10 AMXIX Title XIX - ACHP M"/>
    <m/>
    <m/>
    <m/>
    <m/>
    <x v="0"/>
    <s v="HENDERSON S "/>
    <s v="#8JW5XM "/>
    <m/>
    <d v="2020-02-13T00:00:00"/>
    <m/>
    <m/>
    <d v="2020-02-13T00:00:00"/>
    <m/>
    <n v="1"/>
    <m/>
    <m/>
  </r>
  <r>
    <n v="9"/>
    <s v="25 Department of County Human Services"/>
    <x v="1"/>
    <s v="210300 DCHS ADVSD Adult Care Home"/>
    <s v="G25 0190 10 AMXIX Title XIX - ACHP M"/>
    <m/>
    <m/>
    <m/>
    <m/>
    <x v="0"/>
    <s v="HENDERSON S "/>
    <s v="#8M4TQD "/>
    <m/>
    <d v="2020-02-20T00:00:00"/>
    <m/>
    <m/>
    <d v="2020-02-21T00:00:00"/>
    <m/>
    <n v="2"/>
    <m/>
    <m/>
  </r>
  <r>
    <n v="9"/>
    <s v="25 Department of County Human Services"/>
    <x v="1"/>
    <s v="210300 DCHS ADVSD Adult Care Home"/>
    <s v="G25 0190 10 AMXIX Title XIX - ACHP M"/>
    <m/>
    <m/>
    <m/>
    <m/>
    <x v="0"/>
    <s v="HENDERSON S "/>
    <s v="#8PZQWV "/>
    <m/>
    <d v="2020-02-28T00:00:00"/>
    <m/>
    <m/>
    <d v="2020-02-28T00:00:00"/>
    <m/>
    <n v="1"/>
    <m/>
    <m/>
  </r>
  <r>
    <n v="9"/>
    <s v="25 Department of County Human Services"/>
    <x v="1"/>
    <s v="220400 DCHS IDD Services for Children &amp; Young Adults"/>
    <s v="G25 0146 18 K48 DD SE 48 - Children &amp; Young Adult Services"/>
    <m/>
    <m/>
    <m/>
    <m/>
    <x v="0"/>
    <s v="HERNANDEZ VALDOVINOS N "/>
    <s v="#8G0N6Y "/>
    <m/>
    <d v="2020-02-04T00:00:00"/>
    <m/>
    <m/>
    <d v="2020-02-04T00:00:00"/>
    <m/>
    <n v="1"/>
    <m/>
    <m/>
  </r>
  <r>
    <n v="9"/>
    <s v="25 Department of County Human Services"/>
    <x v="1"/>
    <s v="220400 DCHS IDD Services for Children &amp; Young Adults"/>
    <s v="G25 0146 18 K48 DD SE 48 - Children &amp; Young Adult Services"/>
    <m/>
    <m/>
    <m/>
    <m/>
    <x v="0"/>
    <s v="HERNANDEZ VALDOVINOS N "/>
    <s v="#8GFXGJ "/>
    <m/>
    <d v="2020-02-05T00:00:00"/>
    <m/>
    <m/>
    <d v="2020-02-06T00:00:00"/>
    <m/>
    <n v="2"/>
    <m/>
    <m/>
  </r>
  <r>
    <n v="9"/>
    <s v="25 Department of County Human Services"/>
    <x v="1"/>
    <s v="220400 DCHS IDD Services for Children &amp; Young Adults"/>
    <s v="G25 0146 18 K48 DD SE 48 - Children &amp; Young Adult Services"/>
    <m/>
    <m/>
    <m/>
    <m/>
    <x v="0"/>
    <s v="HERNANDEZ VALDOVINOS N "/>
    <s v="#8J7Z48 "/>
    <m/>
    <d v="2020-02-11T00:00:00"/>
    <m/>
    <m/>
    <d v="2020-02-11T00:00:00"/>
    <m/>
    <n v="1"/>
    <m/>
    <m/>
  </r>
  <r>
    <n v="9"/>
    <s v="25 Department of County Human Services"/>
    <x v="1"/>
    <s v="220400 DCHS IDD Services for Children &amp; Young Adults"/>
    <s v="G25 0146 18 K48 DD SE 48 - Children &amp; Young Adult Services"/>
    <m/>
    <m/>
    <m/>
    <m/>
    <x v="0"/>
    <s v="HERNANDEZ VALDOVINOS N "/>
    <s v="#8LFNKD "/>
    <m/>
    <d v="2020-02-18T00:00:00"/>
    <m/>
    <m/>
    <d v="2020-02-18T00:00:00"/>
    <m/>
    <n v="1"/>
    <m/>
    <m/>
  </r>
  <r>
    <n v="9"/>
    <s v="25 Department of County Human Services"/>
    <x v="1"/>
    <s v="220400 DCHS IDD Services for Children &amp; Young Adults"/>
    <s v="G25 0146 18 K48 DD SE 48 - Children &amp; Young Adult Services"/>
    <m/>
    <m/>
    <m/>
    <m/>
    <x v="0"/>
    <s v="HERNANDEZ VALDOVINOS N "/>
    <s v="#8PCPTG "/>
    <m/>
    <d v="2020-02-26T00:00:00"/>
    <m/>
    <m/>
    <d v="2020-02-28T00:00:00"/>
    <m/>
    <n v="3"/>
    <m/>
    <m/>
  </r>
  <r>
    <n v="9"/>
    <s v="25 Department of County Human Services"/>
    <x v="1"/>
    <s v="220400 DCHS IDD Services for Children &amp; Young Adults"/>
    <s v="G25 0146 18 K48 DD SE 48 - Children &amp; Young Adult Services"/>
    <m/>
    <m/>
    <m/>
    <m/>
    <x v="0"/>
    <s v="HERNANDEZ VALDOVINOS N "/>
    <s v="#8LYWG6 "/>
    <m/>
    <d v="2020-02-19T00:00:00"/>
    <m/>
    <m/>
    <d v="2020-02-19T00:00:00"/>
    <m/>
    <n v="1"/>
    <m/>
    <m/>
  </r>
  <r>
    <n v="9"/>
    <s v="25 Department of County Human Services"/>
    <x v="1"/>
    <s v="220400 DCHS IDD Services for Children &amp; Young Adults"/>
    <s v="G25 0146 18 K48 DD SE 48 - Children &amp; Young Adult Services"/>
    <m/>
    <m/>
    <m/>
    <m/>
    <x v="0"/>
    <s v="HERNANDEZ VALDOVINOS N "/>
    <s v="#8NF3XK "/>
    <m/>
    <d v="2020-02-24T00:00:00"/>
    <m/>
    <m/>
    <d v="2020-02-25T00:00:00"/>
    <m/>
    <n v="2"/>
    <m/>
    <m/>
  </r>
  <r>
    <n v="9"/>
    <s v="25 Department of County Human Services"/>
    <x v="1"/>
    <s v="220300 DCHS IDD Services for Adults"/>
    <s v="G25 0146 04 AD48 DD SE 48 - Adult Services"/>
    <m/>
    <m/>
    <m/>
    <m/>
    <x v="0"/>
    <s v="JOSEPH A "/>
    <s v="#8G14RL "/>
    <m/>
    <d v="2020-02-04T00:00:00"/>
    <m/>
    <m/>
    <d v="2020-02-06T00:00:00"/>
    <m/>
    <n v="3"/>
    <m/>
    <m/>
  </r>
  <r>
    <n v="9"/>
    <s v="25 Department of County Human Services"/>
    <x v="1"/>
    <s v="220300 DCHS IDD Services for Adults"/>
    <s v="G25 0146 04 AD48 DD SE 48 - Adult Services"/>
    <m/>
    <m/>
    <m/>
    <m/>
    <x v="0"/>
    <s v="JOSEPH A "/>
    <s v="#8NFGCR "/>
    <m/>
    <d v="2020-02-24T00:00:00"/>
    <m/>
    <m/>
    <d v="2020-02-28T00:00:00"/>
    <m/>
    <n v="5"/>
    <m/>
    <m/>
  </r>
  <r>
    <n v="9"/>
    <s v="25 Department of County Human Services"/>
    <x v="1"/>
    <s v="220300 DCHS IDD Services for Adults"/>
    <s v="G25 0146 04 AD48 DD SE 48 - Adult Services"/>
    <m/>
    <m/>
    <m/>
    <m/>
    <x v="0"/>
    <s v="KANSO M "/>
    <s v="#8FPN10 "/>
    <m/>
    <d v="2020-02-03T00:00:00"/>
    <m/>
    <m/>
    <d v="2020-02-03T00:00:00"/>
    <m/>
    <n v="1"/>
    <m/>
    <m/>
  </r>
  <r>
    <n v="9"/>
    <s v="25 Department of County Human Services"/>
    <x v="1"/>
    <s v="220300 DCHS IDD Services for Adults"/>
    <s v="G25 0146 04 AD48 DD SE 48 - Adult Services"/>
    <m/>
    <m/>
    <m/>
    <m/>
    <x v="0"/>
    <s v="KANSO M "/>
    <s v="#8FZDYK "/>
    <m/>
    <d v="2020-02-04T00:00:00"/>
    <m/>
    <m/>
    <d v="2020-02-04T00:00:00"/>
    <m/>
    <n v="1"/>
    <m/>
    <m/>
  </r>
  <r>
    <n v="9"/>
    <s v="25 Department of County Human Services"/>
    <x v="1"/>
    <s v="220300 DCHS IDD Services for Adults"/>
    <s v="G25 0146 04 AD48 DD SE 48 - Adult Services"/>
    <m/>
    <m/>
    <m/>
    <m/>
    <x v="0"/>
    <s v="LAFARA C "/>
    <s v="#8GR2MR "/>
    <m/>
    <d v="2020-02-06T00:00:00"/>
    <m/>
    <m/>
    <d v="2020-02-07T00:00:00"/>
    <m/>
    <n v="2"/>
    <m/>
    <m/>
  </r>
  <r>
    <n v="9"/>
    <s v="25 Department of County Human Services"/>
    <x v="1"/>
    <s v="220300 DCHS IDD Services for Adults"/>
    <s v="G25 0146 04 AD48 DD SE 48 - Adult Services"/>
    <m/>
    <m/>
    <m/>
    <m/>
    <x v="0"/>
    <s v="LAFARA C "/>
    <s v="#8LF9D9 "/>
    <m/>
    <d v="2020-02-18T00:00:00"/>
    <m/>
    <m/>
    <d v="2020-02-18T00:00:00"/>
    <m/>
    <n v="1"/>
    <m/>
    <m/>
  </r>
  <r>
    <n v="9"/>
    <s v="25 Department of County Human Services"/>
    <x v="1"/>
    <s v="220300 DCHS IDD Services for Adults"/>
    <s v="G25 0146 04 AD48 DD SE 48 - Adult Services"/>
    <m/>
    <m/>
    <m/>
    <m/>
    <x v="0"/>
    <s v="LAWRENCE A "/>
    <s v="#8LMDC2 "/>
    <m/>
    <d v="2020-02-18T00:00:00"/>
    <m/>
    <m/>
    <d v="2020-02-21T00:00:00"/>
    <m/>
    <n v="4"/>
    <m/>
    <m/>
  </r>
  <r>
    <n v="9"/>
    <s v="25 Department of County Human Services"/>
    <x v="1"/>
    <s v="220300 DCHS IDD Services for Adults"/>
    <s v="G25 0146 04 AD48 DD SE 48 - Adult Services"/>
    <m/>
    <m/>
    <m/>
    <m/>
    <x v="0"/>
    <s v="LAWRENCE A "/>
    <s v="#8FRK2P "/>
    <m/>
    <d v="2020-02-03T00:00:00"/>
    <m/>
    <m/>
    <d v="2020-02-07T00:00:00"/>
    <m/>
    <n v="5"/>
    <m/>
    <m/>
  </r>
  <r>
    <n v="9"/>
    <s v="25 Department of County Human Services"/>
    <x v="1"/>
    <s v="200003 DCHS Multnomah Idea Lab"/>
    <m/>
    <s v="M25 CHSDO.MIL.IND1000 Directors Office - MIL Indirect"/>
    <m/>
    <m/>
    <m/>
    <x v="0"/>
    <s v="LI M "/>
    <s v="#8FLYWC "/>
    <m/>
    <d v="2020-02-03T00:00:00"/>
    <m/>
    <m/>
    <d v="2020-02-03T00:00:00"/>
    <m/>
    <n v="1"/>
    <m/>
    <m/>
  </r>
  <r>
    <n v="9"/>
    <s v="25 Department of County Human Services"/>
    <x v="1"/>
    <s v="200003 DCHS Multnomah Idea Lab"/>
    <m/>
    <s v="M25 CHSDO.MIL.IND1000 Directors Office - MIL Indirect"/>
    <m/>
    <m/>
    <m/>
    <x v="0"/>
    <s v="LI M "/>
    <s v="#8GTNQN "/>
    <m/>
    <d v="2020-02-06T00:00:00"/>
    <m/>
    <m/>
    <d v="2020-02-07T00:00:00"/>
    <m/>
    <n v="2"/>
    <m/>
    <m/>
  </r>
  <r>
    <n v="9"/>
    <s v="25 Department of County Human Services"/>
    <x v="1"/>
    <s v="200003 DCHS Multnomah Idea Lab"/>
    <m/>
    <s v="M25 CHSDO.MIL.IND1000 Directors Office - MIL Indirect"/>
    <m/>
    <m/>
    <m/>
    <x v="0"/>
    <s v="LI M "/>
    <s v="#8K189M "/>
    <m/>
    <d v="2020-02-13T00:00:00"/>
    <m/>
    <m/>
    <d v="2020-02-13T00:00:00"/>
    <m/>
    <n v="1"/>
    <m/>
    <m/>
  </r>
  <r>
    <n v="9"/>
    <s v="25 Department of County Human Services"/>
    <x v="1"/>
    <s v="200003 DCHS Multnomah Idea Lab"/>
    <m/>
    <s v="M25 CHSDO.MIL.IND1000 Directors Office - MIL Indirect"/>
    <m/>
    <m/>
    <m/>
    <x v="0"/>
    <s v="LI M "/>
    <s v="#8LG94K "/>
    <m/>
    <d v="2020-02-18T00:00:00"/>
    <m/>
    <m/>
    <d v="2020-02-19T00:00:00"/>
    <m/>
    <n v="2"/>
    <m/>
    <m/>
  </r>
  <r>
    <n v="9"/>
    <s v="25 Department of County Human Services"/>
    <x v="1"/>
    <s v="210402 DCHS ADVSD Long Term Services &amp; Support - Mid"/>
    <m/>
    <m/>
    <m/>
    <m/>
    <m/>
    <x v="0"/>
    <s v="LIGHT L "/>
    <s v="#8HZMYH "/>
    <m/>
    <d v="2020-02-10T00:00:00"/>
    <m/>
    <m/>
    <d v="2020-02-14T00:00:00"/>
    <m/>
    <n v="5"/>
    <m/>
    <m/>
  </r>
  <r>
    <n v="9"/>
    <s v="25 Department of County Human Services"/>
    <x v="1"/>
    <s v="233400 DCHS YFS Weatherization"/>
    <m/>
    <s v="M25 Weather.Split YFS Weatherization Split"/>
    <m/>
    <m/>
    <m/>
    <x v="0"/>
    <s v="NGUYEN K "/>
    <s v="#8G23GT "/>
    <m/>
    <d v="2020-02-04T00:00:00"/>
    <m/>
    <m/>
    <d v="2020-02-06T00:00:00"/>
    <m/>
    <n v="3"/>
    <m/>
    <m/>
  </r>
  <r>
    <n v="9"/>
    <s v="25 Department of County Human Services"/>
    <x v="1"/>
    <s v="220300 DCHS IDD Services for Adults"/>
    <s v="G25 0146 04 AD48 DD SE 48 - Adult Services"/>
    <m/>
    <m/>
    <m/>
    <m/>
    <x v="0"/>
    <s v="NOE A "/>
    <s v="#8LJ179 "/>
    <m/>
    <d v="2020-02-18T00:00:00"/>
    <m/>
    <m/>
    <d v="2020-02-19T00:00:00"/>
    <m/>
    <n v="2"/>
    <m/>
    <m/>
  </r>
  <r>
    <n v="9"/>
    <s v="25 Department of County Human Services"/>
    <x v="1"/>
    <s v="220300 DCHS IDD Services for Adults"/>
    <s v="G25 0146 04 AD48 DD SE 48 - Adult Services"/>
    <m/>
    <m/>
    <m/>
    <m/>
    <x v="0"/>
    <s v="O'CONNOR H "/>
    <s v="#8G0BH5 "/>
    <m/>
    <d v="2020-02-04T00:00:00"/>
    <m/>
    <m/>
    <d v="2020-02-04T00:00:00"/>
    <m/>
    <n v="1"/>
    <m/>
    <m/>
  </r>
  <r>
    <n v="9"/>
    <s v="25 Department of County Human Services"/>
    <x v="1"/>
    <s v="220300 DCHS IDD Services for Adults"/>
    <s v="G25 0146 04 AD48 DD SE 48 - Adult Services"/>
    <m/>
    <m/>
    <m/>
    <m/>
    <x v="0"/>
    <s v="O'CONNOR H "/>
    <s v="#8LGDX0 "/>
    <m/>
    <d v="2020-02-18T00:00:00"/>
    <m/>
    <m/>
    <d v="2020-02-18T00:00:00"/>
    <m/>
    <n v="1"/>
    <m/>
    <m/>
  </r>
  <r>
    <n v="9"/>
    <s v="25 Department of County Human Services"/>
    <x v="1"/>
    <s v="220300 DCHS IDD Services for Adults"/>
    <s v="G25 0146 04 AD48 DD SE 48 - Adult Services"/>
    <m/>
    <m/>
    <m/>
    <m/>
    <x v="0"/>
    <s v="O'CONNOR H "/>
    <s v="#8M6YYB "/>
    <m/>
    <d v="2020-02-20T00:00:00"/>
    <m/>
    <m/>
    <d v="2020-02-20T00:00:00"/>
    <m/>
    <n v="1"/>
    <m/>
    <m/>
  </r>
  <r>
    <n v="9"/>
    <s v="25 Department of County Human Services"/>
    <x v="1"/>
    <s v="220300 DCHS IDD Services for Adults"/>
    <s v="G25 0146 04 AD48 DD SE 48 - Adult Services"/>
    <m/>
    <m/>
    <m/>
    <m/>
    <x v="0"/>
    <s v="O'CONNOR H "/>
    <s v="#8NSVMG "/>
    <m/>
    <d v="2020-02-25T00:00:00"/>
    <m/>
    <m/>
    <d v="2020-02-25T00:00:00"/>
    <m/>
    <n v="1"/>
    <m/>
    <m/>
  </r>
  <r>
    <n v="9"/>
    <s v="25 Department of County Human Services"/>
    <x v="1"/>
    <s v="220400 DCHS IDD Services for Children &amp; Young Adults"/>
    <s v="G25 0146 18 K48 DD SE 48 - Children &amp; Young Adult Services"/>
    <m/>
    <m/>
    <m/>
    <m/>
    <x v="0"/>
    <s v="OKALANI A "/>
    <s v="#8HVBHW "/>
    <m/>
    <d v="2020-02-10T00:00:00"/>
    <m/>
    <m/>
    <d v="2020-02-11T00:00:00"/>
    <m/>
    <n v="2"/>
    <m/>
    <m/>
  </r>
  <r>
    <n v="9"/>
    <s v="25 Department of County Human Services"/>
    <x v="1"/>
    <s v="220300 DCHS IDD Services for Adults"/>
    <s v="G25 0146 04 AD48 DD SE 48 - Adult Services"/>
    <m/>
    <m/>
    <m/>
    <m/>
    <x v="0"/>
    <s v="PECORI C "/>
    <s v="#8M70HY "/>
    <m/>
    <d v="2020-02-20T00:00:00"/>
    <m/>
    <m/>
    <d v="2020-02-21T00:00:00"/>
    <m/>
    <n v="2"/>
    <m/>
    <m/>
  </r>
  <r>
    <n v="9"/>
    <s v="25 Department of County Human Services"/>
    <x v="1"/>
    <s v="220300 DCHS IDD Services for Adults"/>
    <s v="G25 0146 04 AD48 DD SE 48 - Adult Services"/>
    <m/>
    <m/>
    <m/>
    <m/>
    <x v="0"/>
    <s v="PECORI C "/>
    <s v="#8PBX1P "/>
    <m/>
    <d v="2020-02-26T00:00:00"/>
    <m/>
    <m/>
    <d v="2020-02-27T00:00:00"/>
    <m/>
    <n v="2"/>
    <m/>
    <m/>
  </r>
  <r>
    <n v="9"/>
    <s v="25 Department of County Human Services"/>
    <x v="1"/>
    <s v="210300 DCHS ADVSD Adult Care Home"/>
    <s v="G25 0190 11 AHXIX Title XIX - ACHP"/>
    <m/>
    <m/>
    <m/>
    <m/>
    <x v="0"/>
    <s v="PETERS C "/>
    <s v="#8GMD38 "/>
    <m/>
    <d v="2020-02-06T00:00:00"/>
    <m/>
    <m/>
    <d v="2020-02-07T00:00:00"/>
    <m/>
    <n v="2"/>
    <m/>
    <m/>
  </r>
  <r>
    <n v="9"/>
    <s v="25 Department of County Human Services"/>
    <x v="1"/>
    <s v="210300 DCHS ADVSD Adult Care Home"/>
    <s v="G25 0190 11 AHXIX Title XIX - ACHP"/>
    <m/>
    <m/>
    <m/>
    <m/>
    <x v="0"/>
    <s v="PETERS C "/>
    <s v="#8JX8MR "/>
    <m/>
    <d v="2020-02-13T00:00:00"/>
    <m/>
    <m/>
    <d v="2020-02-14T00:00:00"/>
    <m/>
    <n v="2"/>
    <m/>
    <m/>
  </r>
  <r>
    <n v="9"/>
    <s v="25 Department of County Human Services"/>
    <x v="1"/>
    <s v="220300 DCHS IDD Services for Adults"/>
    <s v="G25 0146 04 AD48 DD SE 48 - Adult Services"/>
    <m/>
    <m/>
    <m/>
    <m/>
    <x v="0"/>
    <s v="PULTZ J "/>
    <s v="#8FXXZK "/>
    <m/>
    <d v="2020-02-04T00:00:00"/>
    <m/>
    <m/>
    <d v="2020-02-05T00:00:00"/>
    <m/>
    <n v="2"/>
    <m/>
    <m/>
  </r>
  <r>
    <n v="9"/>
    <s v="25 Department of County Human Services"/>
    <x v="1"/>
    <s v="220300 DCHS IDD Services for Adults"/>
    <s v="G25 0146 04 AD48 DD SE 48 - Adult Services"/>
    <m/>
    <m/>
    <m/>
    <m/>
    <x v="0"/>
    <s v="RICHARDSON N "/>
    <s v="#8KDZM7 "/>
    <m/>
    <d v="2020-02-14T00:00:00"/>
    <m/>
    <m/>
    <d v="2020-02-14T00:00:00"/>
    <m/>
    <n v="1"/>
    <m/>
    <m/>
  </r>
  <r>
    <n v="9"/>
    <s v="25 Department of County Human Services"/>
    <x v="1"/>
    <s v="220300 DCHS IDD Services for Adults"/>
    <s v="G25 0146 04 AD48 DD SE 48 - Adult Services"/>
    <m/>
    <m/>
    <m/>
    <m/>
    <x v="0"/>
    <s v="RICHARDSON N "/>
    <s v="#8Q09L8 "/>
    <m/>
    <d v="2020-02-28T00:00:00"/>
    <m/>
    <m/>
    <d v="2020-02-28T00:00:00"/>
    <m/>
    <n v="1"/>
    <m/>
    <m/>
  </r>
  <r>
    <n v="9"/>
    <s v="25 Department of County Human Services"/>
    <x v="1"/>
    <s v="220400 DCHS IDD Services for Children &amp; Young Adults"/>
    <s v="G25 0146 18 K48 DD SE 48 - Children &amp; Young Adult Services"/>
    <m/>
    <m/>
    <m/>
    <m/>
    <x v="0"/>
    <s v="RINELLA K "/>
    <s v="#8HW1V2 "/>
    <m/>
    <d v="2020-02-10T00:00:00"/>
    <m/>
    <m/>
    <d v="2020-02-11T00:00:00"/>
    <m/>
    <n v="2"/>
    <m/>
    <m/>
  </r>
  <r>
    <n v="9"/>
    <s v="25 Department of County Human Services"/>
    <x v="1"/>
    <s v="220400 DCHS IDD Services for Children &amp; Young Adults"/>
    <s v="G25 0146 18 K48 DD SE 48 - Children &amp; Young Adult Services"/>
    <m/>
    <m/>
    <m/>
    <m/>
    <x v="0"/>
    <s v="RINELLA K "/>
    <s v="#8LTJRZ "/>
    <m/>
    <d v="2020-02-19T00:00:00"/>
    <m/>
    <m/>
    <d v="2020-02-19T00:00:00"/>
    <m/>
    <n v="1"/>
    <m/>
    <m/>
  </r>
  <r>
    <n v="9"/>
    <s v="25 Department of County Human Services"/>
    <x v="1"/>
    <s v="220400 DCHS IDD Services for Children &amp; Young Adults"/>
    <s v="G25 0146 18 K48 DD SE 48 - Children &amp; Young Adult Services"/>
    <m/>
    <m/>
    <m/>
    <m/>
    <x v="0"/>
    <s v="RINELLA K "/>
    <s v="#8Q1717 "/>
    <m/>
    <d v="2020-02-28T00:00:00"/>
    <m/>
    <m/>
    <d v="2020-02-28T00:00:00"/>
    <m/>
    <n v="1"/>
    <m/>
    <m/>
  </r>
  <r>
    <n v="9"/>
    <s v="25 Department of County Human Services"/>
    <x v="1"/>
    <s v="220400 DCHS IDD Services for Children &amp; Young Adults"/>
    <s v="G25 0146 18 K48 DD SE 48 - Children &amp; Young Adult Services"/>
    <m/>
    <m/>
    <m/>
    <m/>
    <x v="0"/>
    <s v="RINELLA K "/>
    <s v="#8K1H28 "/>
    <m/>
    <d v="2020-02-13T00:00:00"/>
    <m/>
    <m/>
    <d v="2020-02-13T00:00:00"/>
    <m/>
    <n v="1"/>
    <m/>
    <m/>
  </r>
  <r>
    <n v="9"/>
    <s v="25 Department of County Human Services"/>
    <x v="1"/>
    <s v="220400 DCHS IDD Services for Children &amp; Young Adults"/>
    <s v="G25 0146 18 K48 DD SE 48 - Children &amp; Young Adult Services"/>
    <m/>
    <m/>
    <m/>
    <m/>
    <x v="0"/>
    <s v="RINELLA K "/>
    <s v="#8LWLPS "/>
    <m/>
    <d v="2020-02-19T00:00:00"/>
    <m/>
    <m/>
    <d v="2020-02-20T00:00:00"/>
    <m/>
    <n v="2"/>
    <m/>
    <m/>
  </r>
  <r>
    <n v="9"/>
    <s v="25 Department of County Human Services"/>
    <x v="1"/>
    <s v="210600 DCHS ADVSD Public Guardian/Conservator"/>
    <m/>
    <s v="M25 ADVSD PGGF Public Guardian CGF"/>
    <m/>
    <m/>
    <m/>
    <x v="0"/>
    <s v="ROSS L "/>
    <s v="#8FZH8N "/>
    <m/>
    <d v="2020-02-04T00:00:00"/>
    <m/>
    <m/>
    <d v="2020-02-04T00:00:00"/>
    <m/>
    <n v="1"/>
    <m/>
    <m/>
  </r>
  <r>
    <n v="9"/>
    <s v="25 Department of County Human Services"/>
    <x v="1"/>
    <s v="220300 DCHS IDD Services for Adults"/>
    <s v="G25 0146 04 AD48 DD SE 48 - Adult Services"/>
    <m/>
    <m/>
    <m/>
    <m/>
    <x v="0"/>
    <s v="TURCHETTI R "/>
    <s v="#8JKFMV "/>
    <m/>
    <d v="2020-02-12T00:00:00"/>
    <m/>
    <m/>
    <d v="2020-02-12T00:00:00"/>
    <m/>
    <n v="1"/>
    <m/>
    <m/>
  </r>
  <r>
    <n v="9"/>
    <s v="25 Department of County Human Services"/>
    <x v="1"/>
    <s v="220300 DCHS IDD Services for Adults"/>
    <s v="G25 0146 04 AD48 DD SE 48 - Adult Services"/>
    <m/>
    <m/>
    <m/>
    <m/>
    <x v="0"/>
    <s v="WILMART S "/>
    <s v="#8JY2K6 "/>
    <m/>
    <d v="2020-02-13T00:00:00"/>
    <m/>
    <m/>
    <d v="2020-02-13T00:00:00"/>
    <m/>
    <n v="1"/>
    <m/>
    <m/>
  </r>
  <r>
    <n v="9"/>
    <s v="25 Department of County Human Services"/>
    <x v="1"/>
    <s v="220300 DCHS IDD Services for Adults"/>
    <s v="G25 0146 04 AD48 DD SE 48 - Adult Services"/>
    <m/>
    <m/>
    <m/>
    <m/>
    <x v="0"/>
    <s v="WILMART S "/>
    <s v="#8NL8BN "/>
    <m/>
    <d v="2020-02-24T00:00:00"/>
    <m/>
    <m/>
    <d v="2020-02-25T00:00:00"/>
    <m/>
    <n v="2"/>
    <m/>
    <m/>
  </r>
  <r>
    <n v="10"/>
    <s v="25 Department of County Human Services"/>
    <x v="1"/>
    <s v="220300 DCHS IDD Services for Adults"/>
    <s v="G25 0146 04 AD48 DD SE 48 - Adult Services"/>
    <m/>
    <m/>
    <m/>
    <m/>
    <x v="0"/>
    <s v="AGUINAGA A "/>
    <s v="#8TR9N4 "/>
    <m/>
    <d v="2020-03-10T00:00:00"/>
    <m/>
    <m/>
    <d v="2020-03-10T00:00:00"/>
    <m/>
    <n v="1"/>
    <m/>
    <m/>
  </r>
  <r>
    <n v="10"/>
    <s v="25 Department of County Human Services"/>
    <x v="1"/>
    <s v="220400 DCHS IDD Services for Children &amp; Young Adults"/>
    <s v="G25 0146 18 K48 DD SE 48 - Children &amp; Young Adult Services"/>
    <m/>
    <m/>
    <m/>
    <m/>
    <x v="0"/>
    <s v="ANSARY D "/>
    <s v="#8RDMJ8 "/>
    <m/>
    <d v="2020-03-03T00:00:00"/>
    <m/>
    <m/>
    <d v="2020-03-04T00:00:00"/>
    <m/>
    <n v="2"/>
    <m/>
    <m/>
  </r>
  <r>
    <n v="10"/>
    <s v="25 Department of County Human Services"/>
    <x v="1"/>
    <s v="220400 DCHS IDD Services for Children &amp; Young Adults"/>
    <s v="G25 0146 18 K48 DD SE 48 - Children &amp; Young Adult Services"/>
    <m/>
    <m/>
    <m/>
    <m/>
    <x v="0"/>
    <s v="AQUINO POGUE S "/>
    <s v="#8LHBYJ "/>
    <m/>
    <d v="2020-02-18T00:00:00"/>
    <m/>
    <m/>
    <d v="2020-02-19T00:00:00"/>
    <m/>
    <n v="2"/>
    <m/>
    <m/>
  </r>
  <r>
    <n v="10"/>
    <s v="25 Department of County Human Services"/>
    <x v="1"/>
    <s v="210501 DCHS ADVSD Adult Protective Services"/>
    <s v="G25 0190 12 PSXIX Title XIX - APS"/>
    <m/>
    <m/>
    <m/>
    <m/>
    <x v="0"/>
    <s v="CHUC T "/>
    <s v="#8R6S8N "/>
    <m/>
    <d v="2020-03-03T00:00:00"/>
    <m/>
    <m/>
    <d v="2020-03-03T00:00:00"/>
    <m/>
    <n v="1"/>
    <m/>
    <m/>
  </r>
  <r>
    <n v="10"/>
    <s v="25 Department of County Human Services"/>
    <x v="1"/>
    <s v="210501 DCHS ADVSD Adult Protective Services"/>
    <s v="G25 0190 12 PSXIX Title XIX - APS"/>
    <m/>
    <m/>
    <m/>
    <m/>
    <x v="0"/>
    <s v="CHUC T "/>
    <s v="#8T56VL "/>
    <m/>
    <d v="2020-03-09T00:00:00"/>
    <m/>
    <m/>
    <d v="2020-03-09T00:00:00"/>
    <m/>
    <n v="1"/>
    <m/>
    <m/>
  </r>
  <r>
    <n v="10"/>
    <s v="25 Department of County Human Services"/>
    <x v="1"/>
    <s v="220400 DCHS IDD Services for Children &amp; Young Adults"/>
    <s v="G25 0146 18 K48 DD SE 48 - Children &amp; Young Adult Services"/>
    <m/>
    <m/>
    <m/>
    <m/>
    <x v="0"/>
    <s v="DAVEY S "/>
    <s v="#8Q5S8K "/>
    <m/>
    <d v="2020-02-28T00:00:00"/>
    <m/>
    <m/>
    <d v="2020-02-28T00:00:00"/>
    <m/>
    <n v="1"/>
    <m/>
    <m/>
  </r>
  <r>
    <n v="10"/>
    <s v="25 Department of County Human Services"/>
    <x v="1"/>
    <s v="210600 DCHS ADVSD Public Guardian/Conservator"/>
    <m/>
    <s v="M25 ADVSD PGGF Public Guardian CGF"/>
    <m/>
    <m/>
    <m/>
    <x v="0"/>
    <s v="GRAHAM K "/>
    <s v="#8VGT6Q "/>
    <m/>
    <d v="2020-03-12T00:00:00"/>
    <m/>
    <m/>
    <d v="2020-03-13T00:00:00"/>
    <m/>
    <n v="2"/>
    <m/>
    <m/>
  </r>
  <r>
    <n v="10"/>
    <s v="25 Department of County Human Services"/>
    <x v="1"/>
    <s v="220300 DCHS IDD Services for Adults"/>
    <s v="G25 0146 04 AD48 DD SE 48 - Adult Services"/>
    <m/>
    <m/>
    <m/>
    <m/>
    <x v="0"/>
    <s v="HANRAHAN-PINKERTON J "/>
    <s v="#8TRKC9 "/>
    <m/>
    <d v="2020-03-10T00:00:00"/>
    <m/>
    <m/>
    <d v="2020-03-10T00:00:00"/>
    <m/>
    <n v="1"/>
    <m/>
    <m/>
  </r>
  <r>
    <n v="10"/>
    <s v="25 Department of County Human Services"/>
    <x v="1"/>
    <s v="220300 DCHS IDD Services for Adults"/>
    <s v="G25 0146 04 AD48 DD SE 48 - Adult Services"/>
    <m/>
    <m/>
    <m/>
    <m/>
    <x v="0"/>
    <s v="HANRAHAN-PINKERTON J "/>
    <s v="#8GQCZD "/>
    <m/>
    <d v="2020-03-06T00:00:00"/>
    <m/>
    <m/>
    <d v="2020-03-07T00:00:00"/>
    <m/>
    <n v="2"/>
    <m/>
    <m/>
  </r>
  <r>
    <n v="10"/>
    <s v="25 Department of County Human Services"/>
    <x v="1"/>
    <s v="210300 DCHS ADVSD Adult Care Home"/>
    <s v="G25 0190 11 AHXIX Title XIX - ACHP"/>
    <m/>
    <m/>
    <m/>
    <m/>
    <x v="0"/>
    <s v="HENDERSON S "/>
    <s v="#8R990Z "/>
    <m/>
    <d v="2020-03-03T00:00:00"/>
    <m/>
    <m/>
    <d v="2020-03-03T00:00:00"/>
    <m/>
    <n v="1"/>
    <m/>
    <m/>
  </r>
  <r>
    <n v="10"/>
    <s v="25 Department of County Human Services"/>
    <x v="1"/>
    <s v="210300 DCHS ADVSD Adult Care Home"/>
    <s v="G25 0190 11 AHXIX Title XIX - ACHP"/>
    <m/>
    <m/>
    <m/>
    <m/>
    <x v="0"/>
    <s v="HENDERSON S "/>
    <s v="#8SJ75V "/>
    <m/>
    <d v="2020-03-06T00:00:00"/>
    <m/>
    <m/>
    <d v="2020-03-07T00:00:00"/>
    <m/>
    <n v="2"/>
    <m/>
    <m/>
  </r>
  <r>
    <n v="10"/>
    <s v="25 Department of County Human Services"/>
    <x v="1"/>
    <s v="220300 DCHS IDD Services for Adults"/>
    <s v="G25 0146 04 AD48 DD SE 48 - Adult Services"/>
    <m/>
    <m/>
    <m/>
    <m/>
    <x v="0"/>
    <s v="KANSO M "/>
    <s v="#8TP6H2 "/>
    <m/>
    <d v="2020-03-10T00:00:00"/>
    <m/>
    <m/>
    <d v="2020-03-10T00:00:00"/>
    <m/>
    <n v="1"/>
    <m/>
    <m/>
  </r>
  <r>
    <n v="10"/>
    <s v="25 Department of County Human Services"/>
    <x v="1"/>
    <s v="220300 DCHS IDD Services for Adults"/>
    <s v="G25 0146 04 AD48 DD SE 48 - Adult Services"/>
    <m/>
    <m/>
    <m/>
    <m/>
    <x v="0"/>
    <s v="LAFARA C "/>
    <s v="#8T9WB5 "/>
    <m/>
    <d v="2020-03-09T00:00:00"/>
    <m/>
    <m/>
    <d v="2020-03-10T00:00:00"/>
    <m/>
    <n v="2"/>
    <m/>
    <m/>
  </r>
  <r>
    <n v="10"/>
    <s v="25 Department of County Human Services"/>
    <x v="1"/>
    <s v="220300 DCHS IDD Services for Adults"/>
    <s v="G25 0146 04 AD48 DD SE 48 - Adult Services"/>
    <m/>
    <m/>
    <m/>
    <m/>
    <x v="0"/>
    <s v="LAFARA C "/>
    <s v="#8RRQL6 "/>
    <m/>
    <d v="2020-03-04T00:00:00"/>
    <m/>
    <m/>
    <d v="2020-03-04T00:00:00"/>
    <m/>
    <n v="1"/>
    <m/>
    <m/>
  </r>
  <r>
    <n v="10"/>
    <s v="25 Department of County Human Services"/>
    <x v="1"/>
    <s v="220300 DCHS IDD Services for Adults"/>
    <s v="G25 0146 04 AD48 DD SE 48 - Adult Services"/>
    <m/>
    <m/>
    <m/>
    <m/>
    <x v="0"/>
    <s v="LAWRENCE A "/>
    <s v="#8RCLHC "/>
    <m/>
    <d v="2020-03-03T00:00:00"/>
    <m/>
    <m/>
    <d v="2020-03-06T00:00:00"/>
    <m/>
    <n v="4"/>
    <m/>
    <m/>
  </r>
  <r>
    <n v="10"/>
    <s v="25 Department of County Human Services"/>
    <x v="1"/>
    <s v="220300 DCHS IDD Services for Adults"/>
    <s v="G25 0146 04 AD48 DD SE 48 - Adult Services"/>
    <m/>
    <m/>
    <m/>
    <m/>
    <x v="0"/>
    <s v="LAWRENCE A "/>
    <s v="#8HVSYM "/>
    <m/>
    <d v="2020-02-10T00:00:00"/>
    <m/>
    <m/>
    <d v="2020-02-14T00:00:00"/>
    <m/>
    <n v="5"/>
    <m/>
    <m/>
  </r>
  <r>
    <n v="10"/>
    <s v="25 Department of County Human Services"/>
    <x v="1"/>
    <s v="200003 DCHS Multnomah Idea Lab"/>
    <m/>
    <s v="M25 CHSDO.MIL.CGF Directors Office - MIL CGF"/>
    <m/>
    <m/>
    <m/>
    <x v="0"/>
    <s v="LI M "/>
    <s v="#8SDM50 "/>
    <m/>
    <d v="2020-03-06T00:00:00"/>
    <m/>
    <m/>
    <d v="2020-03-06T00:00:00"/>
    <m/>
    <n v="1"/>
    <m/>
    <m/>
  </r>
  <r>
    <n v="10"/>
    <s v="25 Department of County Human Services"/>
    <x v="1"/>
    <s v="220300 DCHS IDD Services for Adults"/>
    <s v="G25 0146 04 AD48 DD SE 48 - Adult Services"/>
    <m/>
    <m/>
    <m/>
    <m/>
    <x v="0"/>
    <s v="OCONNOR H "/>
    <s v="#8TMTT9 "/>
    <m/>
    <d v="2020-03-10T00:00:00"/>
    <m/>
    <m/>
    <d v="2020-03-10T00:00:00"/>
    <m/>
    <n v="1"/>
    <m/>
    <m/>
  </r>
  <r>
    <n v="10"/>
    <s v="25 Department of County Human Services"/>
    <x v="1"/>
    <s v="220300 DCHS IDD Services for Adults"/>
    <s v="G25 0146 04 AD48 DD SE 48 - Adult Services"/>
    <m/>
    <m/>
    <m/>
    <m/>
    <x v="0"/>
    <s v="O'CONNOR H "/>
    <s v="#8V4NSS "/>
    <m/>
    <d v="2020-03-11T00:00:00"/>
    <m/>
    <m/>
    <d v="2020-03-11T00:00:00"/>
    <m/>
    <n v="1"/>
    <m/>
    <m/>
  </r>
  <r>
    <n v="10"/>
    <s v="25 Department of County Human Services"/>
    <x v="1"/>
    <s v="220300 DCHS IDD Services for Adults"/>
    <s v="G25 0146 04 AD48 DD SE 48 - Adult Services"/>
    <m/>
    <m/>
    <m/>
    <m/>
    <x v="0"/>
    <s v="O'CONNOR H "/>
    <s v="#8RDZCX "/>
    <m/>
    <d v="2020-03-03T00:00:00"/>
    <m/>
    <m/>
    <d v="2020-03-03T00:00:00"/>
    <m/>
    <n v="1"/>
    <m/>
    <m/>
  </r>
  <r>
    <n v="10"/>
    <s v="25 Department of County Human Services"/>
    <x v="1"/>
    <s v="220500 DCHS IDD Abuse Investigations"/>
    <s v="G25 0145 06 ATLA DD SE LA02 - Abuse Investigation &amp; Monitoring"/>
    <m/>
    <m/>
    <m/>
    <m/>
    <x v="0"/>
    <s v="PEARCE A "/>
    <s v="#8R9PZ7 "/>
    <m/>
    <d v="2020-03-03T00:00:00"/>
    <m/>
    <m/>
    <d v="2020-03-03T00:00:00"/>
    <m/>
    <n v="1"/>
    <m/>
    <m/>
  </r>
  <r>
    <n v="10"/>
    <s v="25 Department of County Human Services"/>
    <x v="1"/>
    <s v="220300 DCHS IDD Services for Adults"/>
    <s v="G25 0146 04 AD48 DD SE 48 - Adult Services"/>
    <m/>
    <m/>
    <m/>
    <m/>
    <x v="0"/>
    <s v="RICHARDSON N "/>
    <s v="#8VBQVM "/>
    <m/>
    <d v="2020-03-12T00:00:00"/>
    <m/>
    <m/>
    <d v="2020-03-12T00:00:00"/>
    <m/>
    <n v="1"/>
    <m/>
    <m/>
  </r>
  <r>
    <n v="10"/>
    <s v="25 Department of County Human Services"/>
    <x v="1"/>
    <s v="220400 DCHS IDD Services for Children &amp; Young Adults"/>
    <s v="G25 0146 18 K48 DD SE 48 - Children &amp; Young Adult Services"/>
    <m/>
    <m/>
    <m/>
    <m/>
    <x v="0"/>
    <s v="RINELLA K "/>
    <s v="#8V422G "/>
    <m/>
    <d v="2020-03-11T00:00:00"/>
    <m/>
    <m/>
    <d v="2020-03-12T00:00:00"/>
    <m/>
    <n v="2"/>
    <m/>
    <m/>
  </r>
  <r>
    <n v="10"/>
    <s v="25 Department of County Human Services"/>
    <x v="1"/>
    <s v="220400 DCHS IDD Services for Children &amp; Young Adults"/>
    <s v="G25 0146 18 K48 DD SE 48 - Children &amp; Young Adult Services"/>
    <m/>
    <m/>
    <m/>
    <m/>
    <x v="0"/>
    <s v="RINELLA K "/>
    <s v="#8RCDM6 "/>
    <m/>
    <d v="2020-03-03T00:00:00"/>
    <m/>
    <m/>
    <d v="2020-03-04T00:00:00"/>
    <m/>
    <n v="2"/>
    <m/>
    <m/>
  </r>
  <r>
    <n v="10"/>
    <s v="25 Department of County Human Services"/>
    <x v="1"/>
    <s v="231200 DCHS YFS Domestic &amp; Sexual Violence Coord"/>
    <m/>
    <s v="M25 SCP.DV CRD.CGF DV Admin &amp; Coord CGF"/>
    <m/>
    <m/>
    <m/>
    <x v="0"/>
    <s v="RISER A "/>
    <s v="#8SYLSG "/>
    <m/>
    <d v="2020-03-08T00:00:00"/>
    <m/>
    <m/>
    <d v="2020-03-10T00:00:00"/>
    <m/>
    <n v="3"/>
    <m/>
    <m/>
  </r>
  <r>
    <n v="10"/>
    <s v="25 Department of County Human Services"/>
    <x v="1"/>
    <s v="220500 DCHS IDD Abuse Investigations"/>
    <s v="G25 0148 01 AT55 DD SE 55 - Abuse Investigation &amp; Monitoring"/>
    <m/>
    <m/>
    <m/>
    <m/>
    <x v="0"/>
    <s v="SAMPSON J "/>
    <s v="#8S13N9 "/>
    <m/>
    <d v="2020-03-05T00:00:00"/>
    <m/>
    <m/>
    <d v="2020-03-05T00:00:00"/>
    <m/>
    <n v="1"/>
    <m/>
    <m/>
  </r>
  <r>
    <n v="10"/>
    <s v="25 Department of County Human Services"/>
    <x v="1"/>
    <s v="220300 DCHS IDD Services for Adults"/>
    <s v="G25 0146 04 AD48 DD SE 48 - Adult Services"/>
    <m/>
    <m/>
    <m/>
    <m/>
    <x v="0"/>
    <s v="STROUGHTER R "/>
    <s v="#8TBCRJ "/>
    <m/>
    <d v="2020-03-09T00:00:00"/>
    <m/>
    <m/>
    <d v="2020-03-09T00:00:00"/>
    <m/>
    <n v="1"/>
    <m/>
    <m/>
  </r>
  <r>
    <n v="10"/>
    <s v="25 Department of County Human Services"/>
    <x v="1"/>
    <s v="220300 DCHS IDD Services for Adults"/>
    <s v="G25 0146 04 AD48 DD SE 48 - Adult Services"/>
    <m/>
    <m/>
    <m/>
    <m/>
    <x v="0"/>
    <s v="STROUGHTER R "/>
    <s v="#8RB265 "/>
    <m/>
    <d v="2020-03-03T00:00:00"/>
    <m/>
    <m/>
    <d v="2020-03-03T00:00:00"/>
    <m/>
    <n v="1"/>
    <m/>
    <m/>
  </r>
  <r>
    <n v="10"/>
    <s v="25 Department of County Human Services"/>
    <x v="1"/>
    <s v="220300 DCHS IDD Services for Adults"/>
    <s v="G25 0146 04 AD48 DD SE 48 - Adult Services"/>
    <m/>
    <m/>
    <m/>
    <m/>
    <x v="0"/>
    <s v="WIENKER G "/>
    <s v="#8MNNGZ "/>
    <m/>
    <d v="2020-02-21T00:00:00"/>
    <m/>
    <m/>
    <d v="2020-02-23T00:00:00"/>
    <m/>
    <n v="3"/>
    <m/>
    <m/>
  </r>
  <r>
    <n v="11"/>
    <s v="25 Department of County Human Services"/>
    <x v="1"/>
    <s v="220300 DCHS IDD Services for Adults"/>
    <s v="G25 0146 04 AD48 DD SE 48 - Adult Services"/>
    <m/>
    <m/>
    <m/>
    <m/>
    <x v="0"/>
    <s v="GISKO J "/>
    <s v="#8ZXFW1 "/>
    <m/>
    <d v="2020-04-13T00:00:00"/>
    <m/>
    <m/>
    <d v="2020-04-13T00:00:00"/>
    <m/>
    <n v="1"/>
    <m/>
    <m/>
  </r>
  <r>
    <n v="8"/>
    <s v="72 Department of County Management"/>
    <x v="2"/>
    <s v="706201 DCM Recording Admistration"/>
    <m/>
    <m/>
    <m/>
    <m/>
    <m/>
    <x v="0"/>
    <s v="MERCER T "/>
    <s v="#87KTBS "/>
    <m/>
    <d v="2020-01-14T00:00:00"/>
    <m/>
    <m/>
    <d v="2020-01-16T00:00:00"/>
    <m/>
    <n v="3"/>
    <m/>
    <m/>
  </r>
  <r>
    <n v="5"/>
    <s v="90 Department of Community Services"/>
    <x v="3"/>
    <s v="908100 DCS Elections Project System"/>
    <m/>
    <m/>
    <m/>
    <m/>
    <m/>
    <x v="0"/>
    <s v="AUSTIN KING A "/>
    <s v="#78PS6G "/>
    <m/>
    <d v="2019-10-04T00:00:00"/>
    <m/>
    <m/>
    <d v="2019-10-09T00:00:00"/>
    <m/>
    <n v="6"/>
    <m/>
    <m/>
  </r>
  <r>
    <n v="6"/>
    <s v="90 Department of Community Services"/>
    <x v="3"/>
    <s v="908000 DCS Elections Adminstration"/>
    <m/>
    <m/>
    <m/>
    <m/>
    <m/>
    <x v="0"/>
    <s v="AUSTIN  A "/>
    <s v="#7F5YTJ "/>
    <m/>
    <d v="2019-10-18T00:00:00"/>
    <m/>
    <m/>
    <d v="2019-11-06T00:00:00"/>
    <m/>
    <n v="20"/>
    <m/>
    <m/>
  </r>
  <r>
    <n v="6"/>
    <s v="90 Department of Community Services"/>
    <x v="3"/>
    <s v="908000 DCS Elections Adminstration"/>
    <m/>
    <m/>
    <m/>
    <m/>
    <m/>
    <x v="0"/>
    <s v="AUSTIN  A "/>
    <s v="#7KKRJB "/>
    <m/>
    <d v="2019-11-01T00:00:00"/>
    <m/>
    <m/>
    <d v="2019-11-06T00:00:00"/>
    <m/>
    <n v="6"/>
    <m/>
    <m/>
  </r>
  <r>
    <n v="6"/>
    <s v="90 Department of Community Services"/>
    <x v="3"/>
    <s v="908000 DCS Elections Adminstration"/>
    <m/>
    <m/>
    <m/>
    <m/>
    <m/>
    <x v="0"/>
    <s v="AUSTIN  A "/>
    <s v="#7J3FYV "/>
    <m/>
    <d v="2019-10-28T00:00:00"/>
    <m/>
    <m/>
    <d v="2019-11-06T00:00:00"/>
    <m/>
    <n v="10"/>
    <m/>
    <m/>
  </r>
  <r>
    <n v="6"/>
    <s v="90 Department of Community Services"/>
    <x v="3"/>
    <s v="908000 DCS Elections Adminstration"/>
    <m/>
    <m/>
    <m/>
    <m/>
    <m/>
    <x v="0"/>
    <s v="AUSTIN  A "/>
    <s v="#7KKJ8W "/>
    <m/>
    <d v="2019-11-01T00:00:00"/>
    <m/>
    <m/>
    <d v="2019-11-06T00:00:00"/>
    <m/>
    <n v="6"/>
    <m/>
    <m/>
  </r>
  <r>
    <n v="6"/>
    <s v="90 Department of Community Services"/>
    <x v="3"/>
    <s v="908000 DCS Elections Adminstration"/>
    <m/>
    <m/>
    <m/>
    <m/>
    <m/>
    <x v="0"/>
    <s v="AUSTIN  A "/>
    <s v="#7KKPRS "/>
    <m/>
    <d v="2019-11-01T00:00:00"/>
    <m/>
    <m/>
    <d v="2019-11-06T00:00:00"/>
    <m/>
    <n v="6"/>
    <m/>
    <m/>
  </r>
  <r>
    <n v="6"/>
    <s v="90 Department of Community Services"/>
    <x v="3"/>
    <s v="908000 DCS Elections Adminstration"/>
    <m/>
    <m/>
    <m/>
    <m/>
    <m/>
    <x v="0"/>
    <s v="AUSTIN  A "/>
    <s v="#7KKQ9G "/>
    <m/>
    <d v="2019-11-01T00:00:00"/>
    <m/>
    <m/>
    <d v="2019-11-06T00:00:00"/>
    <m/>
    <n v="6"/>
    <m/>
    <m/>
  </r>
  <r>
    <n v="6"/>
    <s v="90 Department of Community Services"/>
    <x v="3"/>
    <s v="908000 DCS Elections Adminstration"/>
    <m/>
    <m/>
    <m/>
    <m/>
    <m/>
    <x v="0"/>
    <s v="AUSTIN  A "/>
    <s v="#7KKQ1D "/>
    <m/>
    <d v="2019-11-01T00:00:00"/>
    <m/>
    <m/>
    <d v="2019-11-06T00:00:00"/>
    <m/>
    <n v="6"/>
    <m/>
    <m/>
  </r>
  <r>
    <n v="11"/>
    <s v="90 Department of Community Services"/>
    <x v="3"/>
    <s v="908100 DCS Elections Project System"/>
    <m/>
    <m/>
    <m/>
    <m/>
    <m/>
    <x v="0"/>
    <s v="AUSTIN KING A "/>
    <s v="#91VR5Z "/>
    <m/>
    <d v="2020-04-28T00:00:00"/>
    <m/>
    <m/>
    <d v="2020-04-28T00:00:00"/>
    <m/>
    <n v="1"/>
    <m/>
    <m/>
  </r>
  <r>
    <n v="12"/>
    <s v="90 Department of Community Services"/>
    <x v="3"/>
    <s v="908100 DCS Elections Project System"/>
    <m/>
    <m/>
    <s v="P90 Elections Multnomah County General Election"/>
    <s v="May"/>
    <s v="Project Task"/>
    <x v="0"/>
    <s v="AUSTIN KING A "/>
    <s v="#947NVW "/>
    <m/>
    <d v="2020-05-12T00:00:00"/>
    <m/>
    <m/>
    <d v="2020-05-21T00:00:00"/>
    <m/>
    <n v="10"/>
    <m/>
    <m/>
  </r>
  <r>
    <n v="12"/>
    <s v="90 Department of Community Services"/>
    <x v="3"/>
    <s v="908100 DCS Elections Project System"/>
    <m/>
    <m/>
    <s v="P90 Elections Multnomah County General Election"/>
    <s v="May"/>
    <s v="Project Task"/>
    <x v="0"/>
    <s v="AUSTIN KING A "/>
    <s v="#947LMT "/>
    <m/>
    <d v="2020-05-12T00:00:00"/>
    <m/>
    <m/>
    <d v="2020-05-21T00:00:00"/>
    <m/>
    <n v="10"/>
    <m/>
    <m/>
  </r>
  <r>
    <n v="12"/>
    <s v="90 Department of Community Services"/>
    <x v="3"/>
    <s v="908100 DCS Elections Project System"/>
    <m/>
    <m/>
    <s v="P90 Elections Multnomah County General Election"/>
    <s v="May"/>
    <s v="Project Task"/>
    <x v="0"/>
    <s v="AUSTIN KING A "/>
    <s v="#947YGH "/>
    <m/>
    <d v="2020-05-12T00:00:00"/>
    <m/>
    <m/>
    <d v="2020-05-21T00:00:00"/>
    <m/>
    <n v="10"/>
    <m/>
    <m/>
  </r>
  <r>
    <n v="12"/>
    <s v="90 Department of Community Services"/>
    <x v="3"/>
    <s v="908100 DCS Elections Project System"/>
    <m/>
    <m/>
    <s v="P90 Elections Multnomah County General Election"/>
    <s v="May"/>
    <s v="Project Task"/>
    <x v="0"/>
    <s v="AUSTIN KING A "/>
    <s v="#948G0X "/>
    <m/>
    <d v="2020-05-12T00:00:00"/>
    <m/>
    <m/>
    <d v="2020-05-21T00:00:00"/>
    <m/>
    <n v="10"/>
    <m/>
    <m/>
  </r>
  <r>
    <n v="12"/>
    <s v="90 Department of Community Services"/>
    <x v="3"/>
    <s v="908100 DCS Elections Project System"/>
    <m/>
    <m/>
    <s v="P90 Elections Multnomah County General Election"/>
    <s v="May"/>
    <s v="Project Task"/>
    <x v="0"/>
    <s v="AUSTIN KING A "/>
    <s v="#94X9MH "/>
    <m/>
    <d v="2020-05-15T00:00:00"/>
    <m/>
    <m/>
    <d v="2020-05-21T00:00:00"/>
    <m/>
    <n v="7"/>
    <m/>
    <m/>
  </r>
  <r>
    <n v="12"/>
    <s v="90 Department of Community Services"/>
    <x v="3"/>
    <s v="908100 DCS Elections Project System"/>
    <m/>
    <m/>
    <s v="P90 Elections Multnomah County General Election"/>
    <s v="May"/>
    <s v="Project Task"/>
    <x v="0"/>
    <s v="AUSTIN KING A "/>
    <s v="#94XJ2F "/>
    <m/>
    <d v="2020-05-15T00:00:00"/>
    <m/>
    <m/>
    <d v="2020-05-21T00:00:00"/>
    <m/>
    <n v="7"/>
    <m/>
    <m/>
  </r>
  <r>
    <n v="12"/>
    <s v="90 Department of Community Services"/>
    <x v="3"/>
    <s v="908100 DCS Elections Project System"/>
    <m/>
    <m/>
    <s v="P90 Elections Multnomah County General Election"/>
    <s v="May"/>
    <s v="Project Task"/>
    <x v="0"/>
    <s v="AUSTIN KING A "/>
    <s v="#94XJ4W "/>
    <m/>
    <d v="2020-05-15T00:00:00"/>
    <m/>
    <m/>
    <d v="2020-05-21T00:00:00"/>
    <m/>
    <n v="7"/>
    <m/>
    <m/>
  </r>
  <r>
    <n v="12"/>
    <s v="90 Department of Community Services"/>
    <x v="3"/>
    <s v="908100 DCS Elections Project System"/>
    <m/>
    <m/>
    <s v="P90 Elections Multnomah County General Election"/>
    <s v="May"/>
    <s v="Project Task"/>
    <x v="0"/>
    <s v="AUSTIN KING A "/>
    <s v="#94XKC4 "/>
    <m/>
    <d v="2020-05-15T00:00:00"/>
    <m/>
    <m/>
    <d v="2020-05-21T00:00:00"/>
    <m/>
    <n v="7"/>
    <m/>
    <m/>
  </r>
  <r>
    <n v="12"/>
    <s v="90 Department of Community Services"/>
    <x v="3"/>
    <s v="908100 DCS Elections Project System"/>
    <m/>
    <m/>
    <s v="P90 Elections Multnomah County General Election"/>
    <s v="May"/>
    <s v="Project Task"/>
    <x v="0"/>
    <s v="AUSTIN KING A "/>
    <s v="#94XQJ6 "/>
    <m/>
    <d v="2020-05-15T00:00:00"/>
    <m/>
    <m/>
    <d v="2020-05-21T00:00:00"/>
    <m/>
    <n v="7"/>
    <m/>
    <m/>
  </r>
  <r>
    <n v="12"/>
    <s v="90 Department of Community Services"/>
    <x v="3"/>
    <s v="908100 DCS Elections Project System"/>
    <m/>
    <m/>
    <s v="P90 Elections Multnomah County General Election"/>
    <s v="May"/>
    <s v="Project Task"/>
    <x v="0"/>
    <s v="AUSTIN KING A "/>
    <s v="#94XQJP "/>
    <m/>
    <d v="2020-05-15T00:00:00"/>
    <m/>
    <m/>
    <d v="2020-05-21T00:00:00"/>
    <m/>
    <n v="7"/>
    <m/>
    <m/>
  </r>
  <r>
    <n v="12"/>
    <s v="90 Department of Community Services"/>
    <x v="3"/>
    <s v="908100 DCS Elections Project System"/>
    <m/>
    <m/>
    <s v="P90 Elections Multnomah County General Election"/>
    <s v="May"/>
    <s v="Project Task"/>
    <x v="0"/>
    <s v="AUSTIN KING A "/>
    <s v="#94XKCL "/>
    <m/>
    <d v="2020-05-15T00:00:00"/>
    <m/>
    <m/>
    <d v="2020-05-21T00:00:00"/>
    <m/>
    <n v="7"/>
    <m/>
    <m/>
  </r>
  <r>
    <n v="12"/>
    <s v="90 Department of Community Services"/>
    <x v="3"/>
    <s v="908100 DCS Elections Project System"/>
    <m/>
    <m/>
    <s v="P90 Elections Multnomah County General Election"/>
    <s v="May"/>
    <s v="Project Task"/>
    <x v="0"/>
    <s v="AUSTIN KING A "/>
    <s v="#94XRTK "/>
    <m/>
    <d v="2020-05-15T00:00:00"/>
    <m/>
    <m/>
    <d v="2020-05-21T00:00:00"/>
    <m/>
    <n v="7"/>
    <m/>
    <m/>
  </r>
  <r>
    <n v="12"/>
    <s v="90 Department of Community Services"/>
    <x v="3"/>
    <s v="908100 DCS Elections Project System"/>
    <m/>
    <m/>
    <s v="P90 Elections Multnomah County General Election"/>
    <s v="May"/>
    <s v="Project Task"/>
    <x v="0"/>
    <s v="AUSTIN KING A "/>
    <s v="#94XVTW "/>
    <m/>
    <d v="2020-05-15T00:00:00"/>
    <m/>
    <m/>
    <d v="2020-05-21T00:00:00"/>
    <m/>
    <n v="7"/>
    <m/>
    <m/>
  </r>
  <r>
    <n v="12"/>
    <s v="90 Department of Community Services"/>
    <x v="3"/>
    <s v="908100 DCS Elections Project System"/>
    <m/>
    <m/>
    <s v="P90 Elections Multnomah County General Election"/>
    <s v="May"/>
    <s v="Project Task"/>
    <x v="0"/>
    <s v="AUSTIN KING A "/>
    <s v="#94XSXB "/>
    <m/>
    <d v="2020-05-15T00:00:00"/>
    <m/>
    <m/>
    <d v="2020-05-21T00:00:00"/>
    <m/>
    <n v="7"/>
    <m/>
    <m/>
  </r>
  <r>
    <n v="12"/>
    <s v="90 Department of Community Services"/>
    <x v="3"/>
    <s v="908100 DCS Elections Project System"/>
    <m/>
    <m/>
    <s v="P90 Elections Multnomah County General Election"/>
    <s v="May"/>
    <s v="Project Task"/>
    <x v="0"/>
    <s v="AUSTIN KING A "/>
    <s v="#94XSY2 "/>
    <m/>
    <d v="2020-05-15T00:00:00"/>
    <m/>
    <m/>
    <d v="2020-05-21T00:00:00"/>
    <m/>
    <n v="7"/>
    <m/>
    <m/>
  </r>
  <r>
    <n v="12"/>
    <s v="90 Department of Community Services"/>
    <x v="3"/>
    <s v="908100 DCS Elections Project System"/>
    <m/>
    <m/>
    <s v="P90 Elections Multnomah County General Election"/>
    <s v="May"/>
    <s v="Project Task"/>
    <x v="0"/>
    <s v="AUSTIN KING A "/>
    <s v="#920MRH "/>
    <m/>
    <d v="2020-04-29T00:00:00"/>
    <m/>
    <m/>
    <d v="2020-05-21T00:00:00"/>
    <m/>
    <n v="23"/>
    <m/>
    <m/>
  </r>
  <r>
    <n v="12"/>
    <s v="90 Department of Community Services"/>
    <x v="3"/>
    <s v="908100 DCS Elections Project System"/>
    <m/>
    <m/>
    <s v="P90 Elections Multnomah County General Election"/>
    <s v="May"/>
    <s v="Project Task"/>
    <x v="0"/>
    <s v="AUSTIN KING A "/>
    <s v="#94XW14 "/>
    <m/>
    <d v="2020-05-15T00:00:00"/>
    <m/>
    <m/>
    <d v="2020-05-21T00:00:00"/>
    <m/>
    <n v="7"/>
    <m/>
    <m/>
  </r>
  <r>
    <n v="12"/>
    <s v="90 Department of Community Services"/>
    <x v="3"/>
    <s v="908100 DCS Elections Project System"/>
    <m/>
    <m/>
    <s v="P90 Elections Multnomah County General Election"/>
    <s v="May"/>
    <s v="Project Task"/>
    <x v="0"/>
    <s v="AUSTIN KING A "/>
    <s v="#94X9NB "/>
    <m/>
    <d v="2020-05-15T00:00:00"/>
    <m/>
    <m/>
    <d v="2020-05-21T00:00:00"/>
    <m/>
    <n v="7"/>
    <m/>
    <m/>
  </r>
  <r>
    <n v="12"/>
    <s v="90 Department of Community Services"/>
    <x v="3"/>
    <s v="908100 DCS Elections Project System"/>
    <m/>
    <m/>
    <s v="P90 Elections Multnomah County General Election"/>
    <s v="May"/>
    <s v="Project Task"/>
    <x v="0"/>
    <s v="AUSTIN KING A "/>
    <s v="#92CTDL "/>
    <m/>
    <d v="2020-05-01T00:00:00"/>
    <m/>
    <m/>
    <d v="2020-05-21T00:00:00"/>
    <m/>
    <n v="21"/>
    <m/>
    <m/>
  </r>
  <r>
    <n v="12"/>
    <s v="90 Department of Community Services"/>
    <x v="3"/>
    <s v="908100 DCS Elections Project System"/>
    <m/>
    <m/>
    <s v="P90 Elections Multnomah County General Election"/>
    <s v="May"/>
    <s v="Project Task"/>
    <x v="0"/>
    <s v="AUSTIN KING A "/>
    <s v="#92D4QQ "/>
    <m/>
    <d v="2020-05-01T00:00:00"/>
    <m/>
    <m/>
    <d v="2020-05-21T00:00:00"/>
    <m/>
    <n v="21"/>
    <m/>
    <m/>
  </r>
  <r>
    <n v="1"/>
    <s v="40 Health Department"/>
    <x v="4"/>
    <s v="401511 HD Coordinated Diversion"/>
    <m/>
    <s v="M40 41511-GF Coordinated Diversion General Fund"/>
    <m/>
    <m/>
    <m/>
    <x v="0"/>
    <s v="ARENDS A "/>
    <s v="#69BC32 "/>
    <m/>
    <d v="2019-07-03T00:00:00"/>
    <m/>
    <m/>
    <d v="2019-07-03T00:00:00"/>
    <m/>
    <n v="1"/>
    <m/>
    <m/>
  </r>
  <r>
    <n v="1"/>
    <s v="40 Health Department"/>
    <x v="4"/>
    <s v="401511 HD Coordinated Diversion"/>
    <m/>
    <s v="M40 41511-GF Coordinated Diversion General Fund"/>
    <m/>
    <m/>
    <m/>
    <x v="0"/>
    <s v="ARENDS A "/>
    <s v="#6CX25Y "/>
    <m/>
    <d v="2019-07-11T00:00:00"/>
    <m/>
    <m/>
    <d v="2019-07-12T00:00:00"/>
    <m/>
    <n v="2"/>
    <m/>
    <m/>
  </r>
  <r>
    <n v="1"/>
    <s v="40 Health Department"/>
    <x v="4"/>
    <s v="401511 HD Coordinated Diversion"/>
    <m/>
    <s v="M40 41511-GF Coordinated Diversion General Fund"/>
    <m/>
    <m/>
    <m/>
    <x v="0"/>
    <s v="BACKER T "/>
    <s v="#6FVHP8 "/>
    <m/>
    <d v="2019-07-17T00:00:00"/>
    <m/>
    <m/>
    <d v="2019-07-19T00:00:00"/>
    <m/>
    <n v="3"/>
    <m/>
    <m/>
  </r>
  <r>
    <n v="1"/>
    <s v="40 Health Department"/>
    <x v="4"/>
    <s v="401511 HD Coordinated Diversion"/>
    <m/>
    <s v="M40 41511-GF Coordinated Diversion General Fund"/>
    <m/>
    <m/>
    <m/>
    <x v="0"/>
    <s v="BACKER T "/>
    <s v="#6CHCN5 "/>
    <m/>
    <d v="2019-07-10T00:00:00"/>
    <m/>
    <m/>
    <d v="2019-07-11T00:00:00"/>
    <m/>
    <n v="2"/>
    <m/>
    <m/>
  </r>
  <r>
    <n v="1"/>
    <s v="40 Health Department"/>
    <x v="4"/>
    <s v="401511 HD Coordinated Diversion"/>
    <m/>
    <s v="M40 41511-GF Coordinated Diversion General Fund"/>
    <m/>
    <m/>
    <m/>
    <x v="0"/>
    <s v="BACKER T "/>
    <s v="#6JKVPV "/>
    <m/>
    <d v="2019-07-25T00:00:00"/>
    <m/>
    <m/>
    <d v="2019-07-26T00:00:00"/>
    <m/>
    <n v="2"/>
    <m/>
    <m/>
  </r>
  <r>
    <n v="1"/>
    <s v="40 Health Department"/>
    <x v="4"/>
    <s v="401511 HD Coordinated Diversion"/>
    <m/>
    <s v="M40 41511-GF Coordinated Diversion General Fund"/>
    <m/>
    <m/>
    <m/>
    <x v="0"/>
    <s v="CECIL K "/>
    <s v="#6GC896 "/>
    <m/>
    <d v="2019-07-18T00:00:00"/>
    <m/>
    <m/>
    <d v="2019-07-19T00:00:00"/>
    <m/>
    <n v="2"/>
    <m/>
    <m/>
  </r>
  <r>
    <n v="1"/>
    <s v="40 Health Department"/>
    <x v="4"/>
    <s v="401511 HD Coordinated Diversion"/>
    <m/>
    <s v="M40 41511-GF Coordinated Diversion General Fund"/>
    <m/>
    <m/>
    <m/>
    <x v="0"/>
    <s v="CECIL K "/>
    <s v="#6CK1L3 "/>
    <m/>
    <d v="2019-07-10T00:00:00"/>
    <m/>
    <m/>
    <d v="2019-07-11T00:00:00"/>
    <m/>
    <n v="2"/>
    <m/>
    <m/>
  </r>
  <r>
    <n v="1"/>
    <s v="40 Health Department"/>
    <x v="4"/>
    <s v="401511 HD Coordinated Diversion"/>
    <m/>
    <s v="M40 41511-GF Coordinated Diversion General Fund"/>
    <m/>
    <m/>
    <m/>
    <x v="0"/>
    <s v="CECIL K "/>
    <s v="#6FKFNG "/>
    <m/>
    <d v="2019-07-16T00:00:00"/>
    <m/>
    <m/>
    <d v="2019-07-17T00:00:00"/>
    <m/>
    <n v="2"/>
    <m/>
    <m/>
  </r>
  <r>
    <n v="1"/>
    <s v="40 Health Department"/>
    <x v="4"/>
    <s v="401511 HD Coordinated Diversion"/>
    <m/>
    <s v="M40 41511-GF Coordinated Diversion General Fund"/>
    <m/>
    <m/>
    <m/>
    <x v="0"/>
    <s v="CECIL K "/>
    <s v="#6L9H2N "/>
    <m/>
    <d v="2019-07-30T00:00:00"/>
    <m/>
    <m/>
    <d v="2019-07-31T00:00:00"/>
    <m/>
    <n v="2"/>
    <m/>
    <m/>
  </r>
  <r>
    <n v="1"/>
    <s v="40 Health Department"/>
    <x v="4"/>
    <s v="401523 HD Adult Mental Health Services"/>
    <m/>
    <s v="M40 41523-00-3002 Adult MH Srvcs Title XIX"/>
    <m/>
    <m/>
    <m/>
    <x v="0"/>
    <s v="GARCIA J "/>
    <s v="#68VZM0 "/>
    <m/>
    <d v="2019-07-02T00:00:00"/>
    <m/>
    <m/>
    <d v="2019-07-03T00:00:00"/>
    <m/>
    <n v="2"/>
    <m/>
    <m/>
  </r>
  <r>
    <n v="1"/>
    <s v="40 Health Department"/>
    <x v="4"/>
    <s v="401523 HD Adult Mental Health Services"/>
    <m/>
    <s v="M40 41523-00-3002 Adult MH Srvcs Title XIX"/>
    <m/>
    <m/>
    <m/>
    <x v="0"/>
    <s v="GARCIA J "/>
    <s v="#6BLNSC "/>
    <m/>
    <d v="2019-07-08T00:00:00"/>
    <m/>
    <m/>
    <d v="2019-07-11T00:00:00"/>
    <m/>
    <n v="4"/>
    <m/>
    <m/>
  </r>
  <r>
    <n v="1"/>
    <s v="40 Health Department"/>
    <x v="4"/>
    <s v="401523 HD Adult Mental Health Services"/>
    <m/>
    <s v="M40 41523-00-3002 Adult MH Srvcs Title XIX"/>
    <m/>
    <m/>
    <m/>
    <x v="0"/>
    <s v="GARCIA J "/>
    <s v="#6GKCHN "/>
    <m/>
    <d v="2019-07-19T00:00:00"/>
    <m/>
    <m/>
    <d v="2019-07-20T00:00:00"/>
    <m/>
    <n v="2"/>
    <m/>
    <m/>
  </r>
  <r>
    <n v="1"/>
    <s v="40 Health Department"/>
    <x v="4"/>
    <s v="401523 HD Adult Mental Health Services"/>
    <m/>
    <s v="M40 41523-00-3002 Adult MH Srvcs Title XIX"/>
    <m/>
    <m/>
    <m/>
    <x v="0"/>
    <s v="GARCIA J "/>
    <s v="#6HT33X "/>
    <m/>
    <d v="2019-07-23T00:00:00"/>
    <m/>
    <m/>
    <d v="2019-07-23T00:00:00"/>
    <m/>
    <n v="1"/>
    <m/>
    <m/>
  </r>
  <r>
    <n v="1"/>
    <s v="40 Health Department"/>
    <x v="4"/>
    <s v="401523 HD Adult Mental Health Services"/>
    <m/>
    <s v="M40 41523-00-3002 Adult MH Srvcs Title XIX"/>
    <m/>
    <m/>
    <m/>
    <x v="0"/>
    <s v="GARCIA J "/>
    <s v="#6LGWSZ "/>
    <m/>
    <d v="2019-07-31T00:00:00"/>
    <m/>
    <m/>
    <d v="2019-08-02T00:00:00"/>
    <m/>
    <n v="3"/>
    <m/>
    <m/>
  </r>
  <r>
    <n v="1"/>
    <s v="40 Health Department"/>
    <x v="4"/>
    <s v="403100 HD STD Program"/>
    <m/>
    <m/>
    <m/>
    <m/>
    <m/>
    <x v="0"/>
    <s v="GRAHAM T "/>
    <s v="#68KZDX "/>
    <m/>
    <d v="2019-07-01T00:00:00"/>
    <m/>
    <m/>
    <d v="2019-07-31T00:00:00"/>
    <m/>
    <n v="31"/>
    <m/>
    <m/>
  </r>
  <r>
    <n v="1"/>
    <s v="40 Health Department"/>
    <x v="4"/>
    <s v="401302 HD Children's MH Wraparound Services"/>
    <m/>
    <s v="M40 41302-20-3002 Child MH WRAP Srvcs"/>
    <m/>
    <m/>
    <m/>
    <x v="0"/>
    <s v="HAQQ R "/>
    <s v="#6J73C6 "/>
    <m/>
    <d v="2019-07-24T00:00:00"/>
    <m/>
    <m/>
    <d v="2019-07-24T00:00:00"/>
    <m/>
    <n v="1"/>
    <m/>
    <m/>
  </r>
  <r>
    <n v="1"/>
    <s v="40 Health Department"/>
    <x v="4"/>
    <s v="401514 HD Commitment Services"/>
    <s v="G40 0094 03 24-21 MHS-24 - Acute &amp; Intermdt Psych - Commit - FY20-21"/>
    <m/>
    <m/>
    <m/>
    <m/>
    <x v="0"/>
    <s v="HEWITT C "/>
    <s v="#6CVBJG "/>
    <m/>
    <d v="2019-07-11T00:00:00"/>
    <m/>
    <m/>
    <d v="2019-07-11T00:00:00"/>
    <m/>
    <n v="1"/>
    <m/>
    <m/>
  </r>
  <r>
    <n v="1"/>
    <s v="40 Health Department"/>
    <x v="4"/>
    <s v="401514 HD Commitment Services"/>
    <s v="G40 0094 03 24-21 MHS-24 - Acute &amp; Intermdt Psych - Commit - FY20-21"/>
    <m/>
    <m/>
    <m/>
    <m/>
    <x v="0"/>
    <s v="HEWITT C "/>
    <s v="#6L2XK1 "/>
    <m/>
    <d v="2019-07-30T00:00:00"/>
    <m/>
    <m/>
    <d v="2019-07-30T00:00:00"/>
    <m/>
    <n v="1"/>
    <m/>
    <m/>
  </r>
  <r>
    <n v="1"/>
    <s v="40 Health Department"/>
    <x v="4"/>
    <s v="403900 HD Immunizations"/>
    <m/>
    <m/>
    <m/>
    <m/>
    <m/>
    <x v="0"/>
    <s v="HOANG D "/>
    <s v="#68YF6D "/>
    <m/>
    <d v="2019-07-02T00:00:00"/>
    <m/>
    <m/>
    <d v="2019-07-02T00:00:00"/>
    <m/>
    <n v="1"/>
    <m/>
    <m/>
  </r>
  <r>
    <n v="1"/>
    <s v="40 Health Department"/>
    <x v="4"/>
    <s v="403900 HD Immunizations"/>
    <m/>
    <m/>
    <m/>
    <m/>
    <m/>
    <x v="0"/>
    <s v="HOANG D "/>
    <s v="#65BK3L "/>
    <m/>
    <d v="2019-06-21T00:00:00"/>
    <m/>
    <m/>
    <d v="2019-06-22T00:00:00"/>
    <m/>
    <n v="2"/>
    <m/>
    <m/>
  </r>
  <r>
    <n v="1"/>
    <s v="40 Health Department"/>
    <x v="4"/>
    <s v="403900 HD Immunizations"/>
    <m/>
    <m/>
    <m/>
    <m/>
    <m/>
    <x v="0"/>
    <s v="HOANG D "/>
    <s v="#6CHFHW "/>
    <m/>
    <d v="2019-07-10T00:00:00"/>
    <m/>
    <m/>
    <d v="2019-07-10T00:00:00"/>
    <m/>
    <n v="1"/>
    <m/>
    <m/>
  </r>
  <r>
    <n v="1"/>
    <s v="40 Health Department"/>
    <x v="4"/>
    <s v="403900 HD Immunizations"/>
    <m/>
    <m/>
    <m/>
    <m/>
    <m/>
    <x v="0"/>
    <s v="HOANG D "/>
    <s v="#6FXWRT "/>
    <m/>
    <d v="2019-07-17T00:00:00"/>
    <m/>
    <m/>
    <d v="2019-07-17T00:00:00"/>
    <m/>
    <n v="1"/>
    <m/>
    <m/>
  </r>
  <r>
    <n v="1"/>
    <s v="40 Health Department"/>
    <x v="4"/>
    <s v="403900 HD Immunizations"/>
    <m/>
    <m/>
    <m/>
    <m/>
    <m/>
    <x v="0"/>
    <s v="HOANG D "/>
    <s v="#68M169 "/>
    <m/>
    <d v="2019-07-01T00:00:00"/>
    <m/>
    <m/>
    <d v="2019-07-01T00:00:00"/>
    <m/>
    <n v="1"/>
    <m/>
    <m/>
  </r>
  <r>
    <n v="1"/>
    <s v="40 Health Department"/>
    <x v="4"/>
    <s v="403900 HD Immunizations"/>
    <m/>
    <m/>
    <m/>
    <m/>
    <m/>
    <x v="0"/>
    <s v="HOANG D "/>
    <s v="#6C71MM "/>
    <m/>
    <d v="2019-07-09T00:00:00"/>
    <m/>
    <m/>
    <d v="2019-07-09T00:00:00"/>
    <m/>
    <n v="1"/>
    <m/>
    <m/>
  </r>
  <r>
    <n v="1"/>
    <s v="40 Health Department"/>
    <x v="4"/>
    <s v="403900 HD Immunizations"/>
    <m/>
    <m/>
    <m/>
    <m/>
    <m/>
    <x v="0"/>
    <s v="HOANG D "/>
    <s v="#6D96PD "/>
    <m/>
    <d v="2019-07-12T00:00:00"/>
    <m/>
    <m/>
    <d v="2019-07-12T00:00:00"/>
    <m/>
    <n v="1"/>
    <m/>
    <m/>
  </r>
  <r>
    <n v="1"/>
    <s v="40 Health Department"/>
    <x v="4"/>
    <s v="403900 HD Immunizations"/>
    <m/>
    <m/>
    <m/>
    <m/>
    <m/>
    <x v="0"/>
    <s v="HOANG D "/>
    <s v="#6F0BQB "/>
    <m/>
    <d v="2019-07-15T00:00:00"/>
    <m/>
    <m/>
    <d v="2019-07-15T00:00:00"/>
    <m/>
    <n v="1"/>
    <m/>
    <m/>
  </r>
  <r>
    <n v="1"/>
    <s v="40 Health Department"/>
    <x v="4"/>
    <s v="403900 HD Immunizations"/>
    <m/>
    <m/>
    <m/>
    <m/>
    <m/>
    <x v="0"/>
    <s v="HOANG D "/>
    <s v="#6JBJD5 "/>
    <m/>
    <d v="2019-07-24T00:00:00"/>
    <m/>
    <m/>
    <d v="2019-07-24T00:00:00"/>
    <m/>
    <n v="1"/>
    <m/>
    <m/>
  </r>
  <r>
    <n v="1"/>
    <s v="40 Health Department"/>
    <x v="4"/>
    <s v="403900 HD Immunizations"/>
    <m/>
    <m/>
    <m/>
    <m/>
    <m/>
    <x v="0"/>
    <s v="HOANG D "/>
    <s v="#6HRCKQ "/>
    <m/>
    <d v="2019-07-23T00:00:00"/>
    <m/>
    <m/>
    <d v="2019-07-23T00:00:00"/>
    <m/>
    <n v="1"/>
    <m/>
    <m/>
  </r>
  <r>
    <n v="1"/>
    <s v="40 Health Department"/>
    <x v="4"/>
    <s v="403900 HD Immunizations"/>
    <m/>
    <m/>
    <m/>
    <m/>
    <m/>
    <x v="0"/>
    <s v="HOANG D "/>
    <s v="#6JZNB1 "/>
    <m/>
    <d v="2019-07-26T00:00:00"/>
    <m/>
    <m/>
    <d v="2019-07-26T00:00:00"/>
    <m/>
    <n v="1"/>
    <m/>
    <m/>
  </r>
  <r>
    <n v="1"/>
    <s v="40 Health Department"/>
    <x v="4"/>
    <s v="403900 HD Immunizations"/>
    <m/>
    <m/>
    <m/>
    <m/>
    <m/>
    <x v="0"/>
    <s v="HOANG D "/>
    <s v="#6MRZ1Y "/>
    <m/>
    <d v="2019-08-02T00:00:00"/>
    <m/>
    <m/>
    <d v="2019-08-02T00:00:00"/>
    <m/>
    <n v="1"/>
    <m/>
    <m/>
  </r>
  <r>
    <n v="1"/>
    <s v="40 Health Department"/>
    <x v="4"/>
    <s v="401514 HD Commitment Services"/>
    <m/>
    <s v="M40 41514-GF Commit Svcs Mngd Care General Fund"/>
    <m/>
    <m/>
    <m/>
    <x v="0"/>
    <s v="HUHN G "/>
    <s v="#66HK8J "/>
    <m/>
    <d v="2019-06-24T00:00:00"/>
    <m/>
    <m/>
    <d v="2019-07-14T00:00:00"/>
    <m/>
    <n v="21"/>
    <m/>
    <m/>
  </r>
  <r>
    <n v="1"/>
    <s v="40 Health Department"/>
    <x v="4"/>
    <s v="401514 HD Commitment Services"/>
    <m/>
    <s v="M40 41514-GF Commit Svcs Mngd Care General Fund"/>
    <m/>
    <m/>
    <m/>
    <x v="0"/>
    <s v="HUHN G "/>
    <s v="#6FGVQW "/>
    <m/>
    <d v="2019-07-16T00:00:00"/>
    <m/>
    <m/>
    <d v="2019-07-26T00:00:00"/>
    <m/>
    <n v="11"/>
    <m/>
    <m/>
  </r>
  <r>
    <n v="1"/>
    <s v="40 Health Department"/>
    <x v="4"/>
    <s v="403610 HD Communicable Disease Special Projects"/>
    <s v="G40 0042 02 S03 TB Case Management"/>
    <m/>
    <m/>
    <m/>
    <m/>
    <x v="0"/>
    <s v="JONES M "/>
    <s v="#6FV324 "/>
    <m/>
    <d v="2019-07-17T00:00:00"/>
    <m/>
    <m/>
    <d v="2019-07-17T00:00:00"/>
    <m/>
    <n v="1"/>
    <m/>
    <m/>
  </r>
  <r>
    <n v="1"/>
    <s v="40 Health Department"/>
    <x v="4"/>
    <s v="401302 HD Children's MH Wraparound Services"/>
    <m/>
    <s v="M40 41302-00-3002 Child MH WRAP Srvc Title XIX"/>
    <m/>
    <m/>
    <m/>
    <x v="0"/>
    <s v="KNOEDLER E "/>
    <s v="#68ZH2R "/>
    <m/>
    <d v="2019-07-02T00:00:00"/>
    <m/>
    <m/>
    <d v="2019-07-03T00:00:00"/>
    <m/>
    <n v="2"/>
    <m/>
    <m/>
  </r>
  <r>
    <n v="1"/>
    <s v="40 Health Department"/>
    <x v="4"/>
    <s v="401502 HD Mental Health Call Center"/>
    <m/>
    <s v="M40 41502-20-3002 Crisis Call Cent Inc Srvc"/>
    <m/>
    <m/>
    <m/>
    <x v="0"/>
    <s v="SHATTUCK M "/>
    <s v="#68HXLM "/>
    <m/>
    <d v="2019-07-01T00:00:00"/>
    <m/>
    <m/>
    <d v="2019-07-01T00:00:00"/>
    <m/>
    <n v="1"/>
    <m/>
    <m/>
  </r>
  <r>
    <n v="1"/>
    <s v="40 Health Department"/>
    <x v="4"/>
    <s v="401502 HD Mental Health Call Center"/>
    <m/>
    <s v="M40 41502-20-3002 Crisis Call Cent Inc Srvc"/>
    <m/>
    <m/>
    <m/>
    <x v="0"/>
    <s v="SHATTUCK M "/>
    <s v="#6F0MZV "/>
    <m/>
    <d v="2019-07-15T00:00:00"/>
    <m/>
    <m/>
    <d v="2019-07-17T00:00:00"/>
    <m/>
    <n v="3"/>
    <m/>
    <m/>
  </r>
  <r>
    <n v="1"/>
    <s v="40 Health Department"/>
    <x v="4"/>
    <s v="401502 HD Mental Health Call Center"/>
    <m/>
    <s v="M40 41502-20-3002 Crisis Call Cent Inc Srvc"/>
    <m/>
    <m/>
    <m/>
    <x v="0"/>
    <s v="SHATTUCK M "/>
    <s v="#6CJZMR "/>
    <m/>
    <d v="2019-07-10T00:00:00"/>
    <m/>
    <m/>
    <d v="2019-07-12T00:00:00"/>
    <m/>
    <n v="3"/>
    <m/>
    <m/>
  </r>
  <r>
    <n v="1"/>
    <s v="40 Health Department"/>
    <x v="4"/>
    <s v="401502 HD Mental Health Call Center"/>
    <m/>
    <s v="M40 41502-20-3002 Crisis Call Cent Inc Srvc"/>
    <m/>
    <m/>
    <m/>
    <x v="0"/>
    <s v="SHATTUCK M "/>
    <s v="#6J67GN "/>
    <m/>
    <d v="2019-07-24T00:00:00"/>
    <m/>
    <m/>
    <d v="2019-07-25T00:00:00"/>
    <m/>
    <n v="2"/>
    <m/>
    <m/>
  </r>
  <r>
    <n v="1"/>
    <s v="40 Health Department"/>
    <x v="4"/>
    <s v="401302 HD Children's MH Wraparound Services"/>
    <m/>
    <s v="M40 41302-20-3002 Child MH WRAP Srvcs"/>
    <m/>
    <m/>
    <m/>
    <x v="0"/>
    <s v="SPANN S "/>
    <s v="#6BWKCT "/>
    <m/>
    <d v="2019-07-08T00:00:00"/>
    <m/>
    <m/>
    <d v="2019-07-09T00:00:00"/>
    <m/>
    <n v="2"/>
    <m/>
    <m/>
  </r>
  <r>
    <n v="1"/>
    <s v="40 Health Department"/>
    <x v="4"/>
    <s v="403600 HD Communicable Disease"/>
    <m/>
    <m/>
    <m/>
    <m/>
    <m/>
    <x v="0"/>
    <s v="THAO J "/>
    <s v="#6KVB2G "/>
    <m/>
    <d v="2019-07-29T00:00:00"/>
    <m/>
    <m/>
    <d v="2019-07-29T00:00:00"/>
    <m/>
    <n v="1"/>
    <m/>
    <m/>
  </r>
  <r>
    <n v="1"/>
    <s v="40 Health Department"/>
    <x v="4"/>
    <s v="403600 HD Communicable Disease"/>
    <m/>
    <m/>
    <m/>
    <m/>
    <m/>
    <x v="0"/>
    <s v="THAO J "/>
    <s v="#6KNWKD "/>
    <m/>
    <d v="2019-07-29T00:00:00"/>
    <m/>
    <m/>
    <d v="2019-07-29T00:00:00"/>
    <m/>
    <n v="1"/>
    <m/>
    <m/>
  </r>
  <r>
    <n v="1"/>
    <s v="40 Health Department"/>
    <x v="4"/>
    <s v="409155 HD Contracts"/>
    <m/>
    <m/>
    <m/>
    <m/>
    <m/>
    <x v="0"/>
    <s v="WINTERS JR P "/>
    <s v="#6LHS5Y "/>
    <m/>
    <d v="2019-07-31T00:00:00"/>
    <m/>
    <m/>
    <d v="2019-07-31T00:00:00"/>
    <m/>
    <n v="1"/>
    <m/>
    <m/>
  </r>
  <r>
    <n v="1"/>
    <s v="40 Health Department"/>
    <x v="4"/>
    <s v="403100 HD STD Program"/>
    <m/>
    <m/>
    <m/>
    <m/>
    <m/>
    <x v="0"/>
    <s v="ZAMBRANO CAGUA D "/>
    <s v="#6L802B "/>
    <m/>
    <d v="2019-07-30T00:00:00"/>
    <m/>
    <m/>
    <d v="2019-07-30T00:00:00"/>
    <m/>
    <n v="1"/>
    <m/>
    <m/>
  </r>
  <r>
    <n v="2"/>
    <s v="40 Health Department"/>
    <x v="4"/>
    <s v="401523 HD Adult Mental Health Services"/>
    <m/>
    <s v="M40 41523-00-3002 Adult MH Srvcs Title XIX"/>
    <m/>
    <m/>
    <m/>
    <x v="0"/>
    <s v="ADELHART S "/>
    <s v="#6W9CVX "/>
    <m/>
    <d v="2019-08-27T00:00:00"/>
    <m/>
    <m/>
    <d v="2019-08-27T00:00:00"/>
    <m/>
    <n v="1"/>
    <m/>
    <m/>
  </r>
  <r>
    <n v="2"/>
    <s v="40 Health Department"/>
    <x v="4"/>
    <s v="401511 HD Coordinated Diversion"/>
    <m/>
    <s v="M40 41511-GF Coordinated Diversion General Fund"/>
    <m/>
    <m/>
    <m/>
    <x v="0"/>
    <s v="ARENDS A "/>
    <s v="#6QCC04 "/>
    <m/>
    <d v="2019-08-12T00:00:00"/>
    <m/>
    <m/>
    <d v="2019-08-12T00:00:00"/>
    <m/>
    <n v="1"/>
    <m/>
    <m/>
  </r>
  <r>
    <n v="2"/>
    <s v="40 Health Department"/>
    <x v="4"/>
    <s v="401511 HD Coordinated Diversion"/>
    <m/>
    <s v="M40 41511-GF Coordinated Diversion General Fund"/>
    <m/>
    <m/>
    <m/>
    <x v="0"/>
    <s v="BACKER T "/>
    <s v="#6NFSVR "/>
    <m/>
    <d v="2019-08-06T00:00:00"/>
    <m/>
    <m/>
    <d v="2019-08-09T00:00:00"/>
    <m/>
    <n v="4"/>
    <m/>
    <m/>
  </r>
  <r>
    <n v="2"/>
    <s v="40 Health Department"/>
    <x v="4"/>
    <s v="401511 HD Coordinated Diversion"/>
    <m/>
    <s v="M40 41511-GF Coordinated Diversion General Fund"/>
    <m/>
    <m/>
    <m/>
    <x v="0"/>
    <s v="BACKER T "/>
    <s v="#6QRF2R "/>
    <m/>
    <d v="2019-08-13T00:00:00"/>
    <m/>
    <m/>
    <d v="2019-08-15T00:00:00"/>
    <m/>
    <n v="3"/>
    <m/>
    <m/>
  </r>
  <r>
    <n v="2"/>
    <s v="40 Health Department"/>
    <x v="4"/>
    <s v="401511 HD Coordinated Diversion"/>
    <m/>
    <s v="M40 41511-GF Coordinated Diversion General Fund"/>
    <m/>
    <m/>
    <m/>
    <x v="0"/>
    <s v="BACKER T "/>
    <s v="#6WHRC6 "/>
    <m/>
    <d v="2019-08-27T00:00:00"/>
    <m/>
    <m/>
    <d v="2019-08-30T00:00:00"/>
    <m/>
    <n v="4"/>
    <m/>
    <m/>
  </r>
  <r>
    <n v="2"/>
    <s v="40 Health Department"/>
    <x v="4"/>
    <s v="401511 HD Coordinated Diversion"/>
    <m/>
    <s v="M40 41511-GF Coordinated Diversion General Fund"/>
    <m/>
    <m/>
    <m/>
    <x v="0"/>
    <s v="BACKER T "/>
    <s v="#6TSQ5D "/>
    <m/>
    <d v="2019-08-22T00:00:00"/>
    <m/>
    <m/>
    <d v="2019-08-22T00:00:00"/>
    <m/>
    <n v="1"/>
    <m/>
    <m/>
  </r>
  <r>
    <n v="2"/>
    <s v="40 Health Department"/>
    <x v="4"/>
    <s v="401507 HD Com Base MH Svcs Ch&amp;Fam Early Child"/>
    <m/>
    <s v="M40 41507-GF CBMH Children &amp; Fam EC General Fund"/>
    <m/>
    <m/>
    <m/>
    <x v="0"/>
    <s v="BURNETT S "/>
    <s v="#6NFHPH "/>
    <m/>
    <d v="2019-08-06T00:00:00"/>
    <m/>
    <m/>
    <d v="2019-08-08T00:00:00"/>
    <m/>
    <n v="3"/>
    <m/>
    <m/>
  </r>
  <r>
    <n v="2"/>
    <s v="40 Health Department"/>
    <x v="4"/>
    <s v="401511 HD Coordinated Diversion"/>
    <m/>
    <s v="M40 41511-GF Coordinated Diversion General Fund"/>
    <m/>
    <m/>
    <m/>
    <x v="0"/>
    <s v="CECIL K "/>
    <s v="#6NMRCV "/>
    <m/>
    <d v="2019-08-06T00:00:00"/>
    <m/>
    <m/>
    <d v="2019-08-08T00:00:00"/>
    <m/>
    <n v="3"/>
    <m/>
    <m/>
  </r>
  <r>
    <n v="2"/>
    <s v="40 Health Department"/>
    <x v="4"/>
    <s v="401511 HD Coordinated Diversion"/>
    <m/>
    <s v="M40 41511-GF Coordinated Diversion General Fund"/>
    <m/>
    <m/>
    <m/>
    <x v="0"/>
    <s v="CECIL K "/>
    <s v="#6RMXHN "/>
    <m/>
    <d v="2019-08-15T00:00:00"/>
    <m/>
    <m/>
    <d v="2019-08-16T00:00:00"/>
    <m/>
    <n v="2"/>
    <m/>
    <m/>
  </r>
  <r>
    <n v="2"/>
    <s v="40 Health Department"/>
    <x v="4"/>
    <s v="401511 HD Coordinated Diversion"/>
    <m/>
    <s v="M40 41511-GF Coordinated Diversion General Fund"/>
    <m/>
    <m/>
    <m/>
    <x v="0"/>
    <s v="CECIL K "/>
    <s v="#6TFHVB "/>
    <m/>
    <d v="2019-08-20T00:00:00"/>
    <m/>
    <m/>
    <d v="2019-08-23T00:00:00"/>
    <m/>
    <n v="4"/>
    <m/>
    <m/>
  </r>
  <r>
    <n v="2"/>
    <s v="40 Health Department"/>
    <x v="4"/>
    <s v="401511 HD Coordinated Diversion"/>
    <m/>
    <s v="M40 41511-GF Coordinated Diversion General Fund"/>
    <m/>
    <m/>
    <m/>
    <x v="0"/>
    <s v="CECIL K "/>
    <s v="#6W98ZG "/>
    <m/>
    <d v="2019-08-27T00:00:00"/>
    <m/>
    <m/>
    <d v="2019-08-29T00:00:00"/>
    <m/>
    <n v="3"/>
    <m/>
    <m/>
  </r>
  <r>
    <n v="2"/>
    <s v="40 Health Department"/>
    <x v="4"/>
    <s v="403600 HD Communicable Disease"/>
    <m/>
    <m/>
    <m/>
    <m/>
    <m/>
    <x v="0"/>
    <s v="CLEMENTS R "/>
    <s v="#6T2YVY "/>
    <m/>
    <d v="2019-08-20T00:00:00"/>
    <m/>
    <m/>
    <d v="2019-08-20T00:00:00"/>
    <m/>
    <n v="1"/>
    <m/>
    <m/>
  </r>
  <r>
    <n v="2"/>
    <s v="40 Health Department"/>
    <x v="4"/>
    <s v="401302 HD Children's MH Wraparound Services"/>
    <s v="G40 0367 01 08-21 MHS-08 - Crisis &amp; Acute Transition Services - FY20-21"/>
    <m/>
    <m/>
    <m/>
    <m/>
    <x v="0"/>
    <s v="FINLEY-GARCIA D "/>
    <s v="#6QT47Q "/>
    <m/>
    <d v="2019-08-13T00:00:00"/>
    <m/>
    <m/>
    <d v="2019-08-13T00:00:00"/>
    <m/>
    <n v="1"/>
    <m/>
    <m/>
  </r>
  <r>
    <n v="2"/>
    <s v="40 Health Department"/>
    <x v="4"/>
    <s v="401523 HD Adult Mental Health Services"/>
    <m/>
    <s v="M40 41523-00-3002 Adult MH Srvcs Title XIX"/>
    <m/>
    <m/>
    <m/>
    <x v="0"/>
    <s v="GARCIA J "/>
    <s v="#6NDKRF "/>
    <m/>
    <d v="2019-08-06T00:00:00"/>
    <m/>
    <m/>
    <d v="2019-08-09T00:00:00"/>
    <m/>
    <n v="4"/>
    <m/>
    <m/>
  </r>
  <r>
    <n v="2"/>
    <s v="40 Health Department"/>
    <x v="4"/>
    <s v="401523 HD Adult Mental Health Services"/>
    <m/>
    <s v="M40 41523-00-3002 Adult MH Srvcs Title XIX"/>
    <m/>
    <m/>
    <m/>
    <x v="0"/>
    <s v="GARCIA J "/>
    <s v="#6QRFBJ "/>
    <m/>
    <d v="2019-08-13T00:00:00"/>
    <m/>
    <m/>
    <d v="2019-08-15T00:00:00"/>
    <m/>
    <n v="3"/>
    <m/>
    <m/>
  </r>
  <r>
    <n v="2"/>
    <s v="40 Health Department"/>
    <x v="4"/>
    <s v="401523 HD Adult Mental Health Services"/>
    <m/>
    <s v="M40 41523-00-3002 Adult MH Srvcs Title XIX"/>
    <m/>
    <m/>
    <m/>
    <x v="0"/>
    <s v="GARCIA J "/>
    <s v="#6TH8CB "/>
    <m/>
    <d v="2019-08-21T00:00:00"/>
    <m/>
    <m/>
    <d v="2019-08-22T00:00:00"/>
    <m/>
    <n v="2"/>
    <m/>
    <m/>
  </r>
  <r>
    <n v="2"/>
    <s v="40 Health Department"/>
    <x v="4"/>
    <s v="403100 HD STD Program"/>
    <m/>
    <m/>
    <m/>
    <m/>
    <m/>
    <x v="0"/>
    <s v="GRAHAM T "/>
    <s v="#6MJDBK "/>
    <m/>
    <d v="2019-07-31T00:00:00"/>
    <m/>
    <m/>
    <d v="2019-08-30T00:00:00"/>
    <m/>
    <n v="31"/>
    <m/>
    <m/>
  </r>
  <r>
    <n v="2"/>
    <s v="40 Health Department"/>
    <x v="4"/>
    <s v="401514 HD Commitment Services"/>
    <s v="G40 0094 03 24-21 MHS-24 - Acute &amp; Intermdt Psych - Commit - FY20-21"/>
    <m/>
    <m/>
    <m/>
    <m/>
    <x v="0"/>
    <s v="HEWITT C "/>
    <s v="#6WQ8KC "/>
    <m/>
    <d v="2019-08-28T00:00:00"/>
    <m/>
    <m/>
    <d v="2019-08-28T00:00:00"/>
    <m/>
    <n v="1"/>
    <m/>
    <m/>
  </r>
  <r>
    <n v="2"/>
    <s v="40 Health Department"/>
    <x v="4"/>
    <s v="403900 HD Immunizations"/>
    <m/>
    <m/>
    <m/>
    <m/>
    <m/>
    <x v="0"/>
    <s v="HOANG D "/>
    <s v="#6NHXY6 "/>
    <m/>
    <d v="2019-08-06T00:00:00"/>
    <m/>
    <m/>
    <d v="2019-08-06T00:00:00"/>
    <m/>
    <n v="1"/>
    <m/>
    <m/>
  </r>
  <r>
    <n v="2"/>
    <s v="40 Health Department"/>
    <x v="4"/>
    <s v="403900 HD Immunizations"/>
    <m/>
    <m/>
    <m/>
    <m/>
    <m/>
    <x v="0"/>
    <s v="HOANG D "/>
    <s v="#6R6RMX "/>
    <m/>
    <d v="2019-08-14T00:00:00"/>
    <m/>
    <m/>
    <d v="2019-08-14T00:00:00"/>
    <m/>
    <n v="1"/>
    <m/>
    <m/>
  </r>
  <r>
    <n v="2"/>
    <s v="40 Health Department"/>
    <x v="4"/>
    <s v="403900 HD Immunizations"/>
    <m/>
    <m/>
    <m/>
    <m/>
    <m/>
    <x v="0"/>
    <s v="HOANG D "/>
    <s v="#6RXM4Y "/>
    <m/>
    <d v="2019-08-16T00:00:00"/>
    <m/>
    <m/>
    <d v="2019-08-16T00:00:00"/>
    <m/>
    <n v="1"/>
    <m/>
    <m/>
  </r>
  <r>
    <n v="2"/>
    <s v="40 Health Department"/>
    <x v="4"/>
    <s v="403900 HD Immunizations"/>
    <m/>
    <m/>
    <m/>
    <m/>
    <m/>
    <x v="0"/>
    <s v="HOANG D "/>
    <s v="#6VKR1Z "/>
    <m/>
    <d v="2019-08-23T00:00:00"/>
    <m/>
    <m/>
    <d v="2019-08-23T00:00:00"/>
    <m/>
    <n v="1"/>
    <m/>
    <m/>
  </r>
  <r>
    <n v="2"/>
    <s v="40 Health Department"/>
    <x v="4"/>
    <s v="403900 HD Immunizations"/>
    <m/>
    <m/>
    <m/>
    <m/>
    <m/>
    <x v="0"/>
    <s v="HOANG D "/>
    <s v="#6TTJLJ "/>
    <m/>
    <d v="2019-08-22T00:00:00"/>
    <m/>
    <m/>
    <d v="2019-08-22T00:00:00"/>
    <m/>
    <n v="1"/>
    <m/>
    <m/>
  </r>
  <r>
    <n v="2"/>
    <s v="40 Health Department"/>
    <x v="4"/>
    <s v="403900 HD Immunizations"/>
    <m/>
    <m/>
    <m/>
    <m/>
    <m/>
    <x v="0"/>
    <s v="HOANG D "/>
    <s v="#6WDYN9 "/>
    <m/>
    <d v="2019-08-27T00:00:00"/>
    <m/>
    <m/>
    <d v="2019-08-27T00:00:00"/>
    <m/>
    <n v="1"/>
    <m/>
    <m/>
  </r>
  <r>
    <n v="2"/>
    <s v="40 Health Department"/>
    <x v="4"/>
    <s v="403900 HD Immunizations"/>
    <m/>
    <m/>
    <m/>
    <m/>
    <m/>
    <x v="0"/>
    <s v="HOANG D "/>
    <s v="#6XHWTH "/>
    <m/>
    <d v="2019-08-30T00:00:00"/>
    <m/>
    <m/>
    <d v="2019-08-30T00:00:00"/>
    <m/>
    <n v="1"/>
    <m/>
    <m/>
  </r>
  <r>
    <n v="2"/>
    <s v="40 Health Department"/>
    <x v="4"/>
    <s v="401514 HD Commitment Services"/>
    <m/>
    <s v="M40 41514-GF Commit Svcs Mngd Care General Fund"/>
    <m/>
    <m/>
    <m/>
    <x v="0"/>
    <s v="HUHN G "/>
    <s v="#6L3R9T "/>
    <m/>
    <d v="2019-07-30T00:00:00"/>
    <m/>
    <m/>
    <d v="2019-08-07T00:00:00"/>
    <m/>
    <n v="9"/>
    <m/>
    <m/>
  </r>
  <r>
    <n v="2"/>
    <s v="40 Health Department"/>
    <x v="4"/>
    <s v="401514 HD Commitment Services"/>
    <m/>
    <s v="M40 41514-GF Commit Svcs Mngd Care General Fund"/>
    <m/>
    <m/>
    <m/>
    <x v="0"/>
    <s v="HUHN G "/>
    <s v="#6QRFM4 "/>
    <m/>
    <d v="2019-08-13T00:00:00"/>
    <m/>
    <m/>
    <d v="2019-08-23T00:00:00"/>
    <m/>
    <n v="11"/>
    <m/>
    <m/>
  </r>
  <r>
    <n v="2"/>
    <s v="40 Health Department"/>
    <x v="4"/>
    <s v="401514 HD Commitment Services"/>
    <m/>
    <s v="M40 41514-GF Commit Svcs Mngd Care General Fund"/>
    <m/>
    <m/>
    <m/>
    <x v="0"/>
    <s v="HUHN G "/>
    <s v="#6WB978 "/>
    <m/>
    <d v="2019-08-27T00:00:00"/>
    <m/>
    <m/>
    <d v="2019-08-31T00:00:00"/>
    <m/>
    <n v="5"/>
    <m/>
    <m/>
  </r>
  <r>
    <n v="2"/>
    <s v="40 Health Department"/>
    <x v="4"/>
    <s v="401514 HD Commitment Services"/>
    <m/>
    <s v="M40 41514-GF Commit Svcs Mngd Care General Fund"/>
    <m/>
    <m/>
    <m/>
    <x v="0"/>
    <s v="MORGAN W "/>
    <s v="#6T152F "/>
    <m/>
    <d v="2019-08-20T00:00:00"/>
    <m/>
    <m/>
    <d v="2019-08-21T00:00:00"/>
    <m/>
    <n v="2"/>
    <m/>
    <m/>
  </r>
  <r>
    <n v="2"/>
    <s v="40 Health Department"/>
    <x v="4"/>
    <s v="401514 HD Commitment Services"/>
    <m/>
    <s v="M40 41514-GF Commit Svcs Mngd Care General Fund"/>
    <m/>
    <m/>
    <m/>
    <x v="0"/>
    <s v="MORGAN W "/>
    <s v="#6WP961 "/>
    <m/>
    <d v="2019-08-28T00:00:00"/>
    <m/>
    <m/>
    <d v="2019-08-29T00:00:00"/>
    <m/>
    <n v="2"/>
    <m/>
    <m/>
  </r>
  <r>
    <n v="2"/>
    <s v="40 Health Department"/>
    <x v="4"/>
    <s v="403600 HD Communicable Disease"/>
    <m/>
    <m/>
    <m/>
    <m/>
    <m/>
    <x v="0"/>
    <s v="SADIKI E "/>
    <s v="#6RH67X "/>
    <m/>
    <d v="2019-08-15T00:00:00"/>
    <m/>
    <m/>
    <d v="2019-08-15T00:00:00"/>
    <m/>
    <n v="1"/>
    <m/>
    <m/>
  </r>
  <r>
    <n v="2"/>
    <s v="40 Health Department"/>
    <x v="4"/>
    <s v="403600 HD Communicable Disease"/>
    <m/>
    <m/>
    <m/>
    <m/>
    <m/>
    <x v="0"/>
    <s v="THAO J "/>
    <s v="#6WQMSP "/>
    <m/>
    <d v="2019-08-28T00:00:00"/>
    <m/>
    <m/>
    <d v="2019-08-28T00:00:00"/>
    <m/>
    <n v="1"/>
    <m/>
    <m/>
  </r>
  <r>
    <n v="2"/>
    <s v="40 Health Department"/>
    <x v="4"/>
    <s v="403600 HD Communicable Disease"/>
    <m/>
    <m/>
    <m/>
    <m/>
    <m/>
    <x v="0"/>
    <s v="THAO J "/>
    <s v="#6WTSDZ "/>
    <m/>
    <d v="2019-08-28T00:00:00"/>
    <m/>
    <m/>
    <d v="2019-08-28T00:00:00"/>
    <m/>
    <n v="1"/>
    <m/>
    <m/>
  </r>
  <r>
    <n v="2"/>
    <s v="40 Health Department"/>
    <x v="4"/>
    <s v="401523 HD Adult Mental Health Services"/>
    <m/>
    <s v="M40 41523-30-3002 Adlt MH Svc Ttl XIX Mem"/>
    <m/>
    <m/>
    <m/>
    <x v="0"/>
    <s v="TURNER L "/>
    <s v="#6X11T6 "/>
    <m/>
    <d v="2019-08-29T00:00:00"/>
    <m/>
    <m/>
    <d v="2019-08-29T00:00:00"/>
    <m/>
    <n v="1"/>
    <m/>
    <m/>
  </r>
  <r>
    <n v="2"/>
    <s v="40 Health Department"/>
    <x v="4"/>
    <s v="401523 HD Adult Mental Health Services"/>
    <m/>
    <s v="M40 41523-30-3002 Adlt MH Svc Ttl XIX Mem"/>
    <m/>
    <m/>
    <m/>
    <x v="0"/>
    <s v="TURNER L "/>
    <s v="#6TSWG6 "/>
    <m/>
    <d v="2019-08-22T00:00:00"/>
    <m/>
    <m/>
    <d v="2019-08-23T00:00:00"/>
    <m/>
    <n v="2"/>
    <m/>
    <m/>
  </r>
  <r>
    <n v="2"/>
    <s v="40 Health Department"/>
    <x v="4"/>
    <s v="409155 HD Contracts"/>
    <m/>
    <m/>
    <m/>
    <m/>
    <m/>
    <x v="0"/>
    <s v="WINTERS JR P "/>
    <s v="#6TH46T "/>
    <m/>
    <d v="2019-08-21T00:00:00"/>
    <m/>
    <m/>
    <d v="2019-08-21T00:00:00"/>
    <m/>
    <n v="1"/>
    <m/>
    <m/>
  </r>
  <r>
    <n v="2"/>
    <s v="40 Health Department"/>
    <x v="4"/>
    <s v="409155 HD Contracts"/>
    <m/>
    <m/>
    <m/>
    <m/>
    <m/>
    <x v="0"/>
    <s v="WINTERS JR P "/>
    <s v="#6VVGLW "/>
    <m/>
    <d v="2019-08-26T00:00:00"/>
    <m/>
    <m/>
    <d v="2019-08-26T00:00:00"/>
    <m/>
    <n v="1"/>
    <m/>
    <m/>
  </r>
  <r>
    <n v="2"/>
    <s v="40 Health Department"/>
    <x v="4"/>
    <s v="409155 HD Contracts"/>
    <m/>
    <m/>
    <m/>
    <m/>
    <m/>
    <x v="0"/>
    <s v="WINTERS JR P "/>
    <s v="#6WNW3W "/>
    <m/>
    <d v="2019-08-28T00:00:00"/>
    <m/>
    <m/>
    <d v="2019-08-29T00:00:00"/>
    <m/>
    <n v="2"/>
    <m/>
    <m/>
  </r>
  <r>
    <n v="4"/>
    <s v="40 Health Department"/>
    <x v="4"/>
    <s v="401511 HD Coordinated Diversion"/>
    <m/>
    <s v="M40 41511-GF Coordinated Diversion General Fund"/>
    <m/>
    <m/>
    <m/>
    <x v="0"/>
    <s v="BACKER T "/>
    <s v="#6YQFNT "/>
    <m/>
    <d v="2019-09-04T00:00:00"/>
    <m/>
    <m/>
    <d v="2019-09-05T00:00:00"/>
    <m/>
    <n v="2"/>
    <m/>
    <m/>
  </r>
  <r>
    <n v="4"/>
    <s v="40 Health Department"/>
    <x v="4"/>
    <s v="401511 HD Coordinated Diversion"/>
    <m/>
    <s v="M40 41511-GF Coordinated Diversion General Fund"/>
    <m/>
    <m/>
    <m/>
    <x v="0"/>
    <s v="BACKER T "/>
    <s v="#739DL4 "/>
    <m/>
    <d v="2019-09-18T00:00:00"/>
    <m/>
    <m/>
    <d v="2019-09-20T00:00:00"/>
    <m/>
    <n v="3"/>
    <m/>
    <m/>
  </r>
  <r>
    <n v="4"/>
    <s v="40 Health Department"/>
    <x v="4"/>
    <s v="401511 HD Coordinated Diversion"/>
    <m/>
    <s v="M40 41511-GF Coordinated Diversion General Fund"/>
    <m/>
    <m/>
    <m/>
    <x v="0"/>
    <s v="BACKER T "/>
    <s v="#75831J "/>
    <m/>
    <d v="2019-09-24T00:00:00"/>
    <m/>
    <m/>
    <d v="2019-09-27T00:00:00"/>
    <m/>
    <n v="4"/>
    <m/>
    <m/>
  </r>
  <r>
    <n v="4"/>
    <s v="40 Health Department"/>
    <x v="4"/>
    <s v="401511 HD Coordinated Diversion"/>
    <m/>
    <s v="M40 41511-GF Coordinated Diversion General Fund"/>
    <m/>
    <m/>
    <m/>
    <x v="0"/>
    <s v="BUCHHOLTZ K "/>
    <s v="#74QZ5W "/>
    <m/>
    <d v="2019-09-23T00:00:00"/>
    <m/>
    <m/>
    <d v="2019-09-24T00:00:00"/>
    <m/>
    <n v="2"/>
    <m/>
    <m/>
  </r>
  <r>
    <n v="4"/>
    <s v="40 Health Department"/>
    <x v="4"/>
    <s v="401511 HD Coordinated Diversion"/>
    <m/>
    <s v="M40 41511-GF Coordinated Diversion General Fund"/>
    <m/>
    <m/>
    <m/>
    <x v="0"/>
    <s v="CECIL K "/>
    <s v="#6YJF1J "/>
    <m/>
    <d v="2019-09-03T00:00:00"/>
    <m/>
    <m/>
    <d v="2019-09-06T00:00:00"/>
    <m/>
    <n v="4"/>
    <m/>
    <m/>
  </r>
  <r>
    <n v="4"/>
    <s v="40 Health Department"/>
    <x v="4"/>
    <s v="401511 HD Coordinated Diversion"/>
    <m/>
    <s v="M40 41511-GF Coordinated Diversion General Fund"/>
    <m/>
    <m/>
    <m/>
    <x v="0"/>
    <s v="CECIL K "/>
    <s v="#70MB13 "/>
    <m/>
    <d v="2019-09-10T00:00:00"/>
    <m/>
    <m/>
    <d v="2019-09-13T00:00:00"/>
    <m/>
    <n v="4"/>
    <m/>
    <m/>
  </r>
  <r>
    <n v="4"/>
    <s v="40 Health Department"/>
    <x v="4"/>
    <s v="401511 HD Coordinated Diversion"/>
    <m/>
    <s v="M40 41511-GF Coordinated Diversion General Fund"/>
    <m/>
    <m/>
    <m/>
    <x v="0"/>
    <s v="CECIL K "/>
    <s v="#734DP3 "/>
    <m/>
    <d v="2019-09-17T00:00:00"/>
    <m/>
    <m/>
    <d v="2019-09-20T00:00:00"/>
    <m/>
    <n v="4"/>
    <m/>
    <m/>
  </r>
  <r>
    <n v="4"/>
    <s v="40 Health Department"/>
    <x v="4"/>
    <s v="401511 HD Coordinated Diversion"/>
    <m/>
    <s v="M40 41511-GF Coordinated Diversion General Fund"/>
    <m/>
    <m/>
    <m/>
    <x v="0"/>
    <s v="CECIL K "/>
    <s v="#75F24P "/>
    <m/>
    <d v="2019-09-24T00:00:00"/>
    <m/>
    <m/>
    <d v="2019-09-27T00:00:00"/>
    <m/>
    <n v="4"/>
    <m/>
    <m/>
  </r>
  <r>
    <n v="4"/>
    <s v="40 Health Department"/>
    <x v="4"/>
    <s v="401523 HD Adult Mental Health Services"/>
    <m/>
    <s v="M40 41523-00-3002 Adult MH Srvcs Title XIX"/>
    <m/>
    <m/>
    <m/>
    <x v="0"/>
    <s v="GARCIA J "/>
    <s v="#6ZGQDP "/>
    <m/>
    <d v="2019-09-06T00:00:00"/>
    <m/>
    <m/>
    <d v="2019-09-07T00:00:00"/>
    <m/>
    <n v="2"/>
    <m/>
    <m/>
  </r>
  <r>
    <n v="4"/>
    <s v="40 Health Department"/>
    <x v="4"/>
    <s v="401523 HD Adult Mental Health Services"/>
    <m/>
    <s v="M40 41523-00-3002 Adult MH Srvcs Title XIX"/>
    <m/>
    <m/>
    <m/>
    <x v="0"/>
    <s v="GARCIA J "/>
    <s v="#76BV03 "/>
    <m/>
    <d v="2019-09-27T00:00:00"/>
    <m/>
    <m/>
    <d v="2019-09-28T00:00:00"/>
    <m/>
    <n v="2"/>
    <m/>
    <m/>
  </r>
  <r>
    <n v="4"/>
    <s v="40 Health Department"/>
    <x v="4"/>
    <s v="401523 HD Adult Mental Health Services"/>
    <m/>
    <s v="M40 41523-00-3002 Adult MH Srvcs Title XIX"/>
    <m/>
    <m/>
    <m/>
    <x v="0"/>
    <s v="GARCIA J "/>
    <s v="#710N2S "/>
    <m/>
    <d v="2019-09-11T00:00:00"/>
    <m/>
    <m/>
    <d v="2019-09-13T00:00:00"/>
    <m/>
    <n v="3"/>
    <m/>
    <m/>
  </r>
  <r>
    <n v="4"/>
    <s v="40 Health Department"/>
    <x v="4"/>
    <s v="401523 HD Adult Mental Health Services"/>
    <m/>
    <s v="M40 41523-00-3002 Adult MH Srvcs Title XIX"/>
    <m/>
    <m/>
    <m/>
    <x v="0"/>
    <s v="GARCIA J "/>
    <s v="#73CVW6 "/>
    <m/>
    <d v="2019-09-18T00:00:00"/>
    <m/>
    <m/>
    <d v="2019-09-19T00:00:00"/>
    <m/>
    <n v="2"/>
    <m/>
    <m/>
  </r>
  <r>
    <n v="4"/>
    <s v="40 Health Department"/>
    <x v="4"/>
    <s v="401511 HD Coordinated Diversion"/>
    <m/>
    <s v="M40 41511-GF Coordinated Diversion General Fund"/>
    <m/>
    <m/>
    <m/>
    <x v="0"/>
    <s v="HEFFNER Z "/>
    <s v="#6WQ23G "/>
    <m/>
    <d v="2019-08-28T00:00:00"/>
    <m/>
    <m/>
    <d v="2019-08-28T00:00:00"/>
    <m/>
    <n v="1"/>
    <m/>
    <m/>
  </r>
  <r>
    <n v="4"/>
    <s v="40 Health Department"/>
    <x v="4"/>
    <s v="401511 HD Coordinated Diversion"/>
    <m/>
    <s v="M40 41511-GF Coordinated Diversion General Fund"/>
    <m/>
    <m/>
    <m/>
    <x v="0"/>
    <s v="HEFFNER Z "/>
    <s v="#71J3J3 "/>
    <m/>
    <d v="2019-09-12T00:00:00"/>
    <m/>
    <m/>
    <d v="2019-09-12T00:00:00"/>
    <m/>
    <n v="1"/>
    <m/>
    <m/>
  </r>
  <r>
    <n v="4"/>
    <s v="40 Health Department"/>
    <x v="4"/>
    <s v="401511 HD Coordinated Diversion"/>
    <m/>
    <s v="M40 41511-GF Coordinated Diversion General Fund"/>
    <m/>
    <m/>
    <m/>
    <x v="0"/>
    <s v="HENDERSON S "/>
    <s v="#7074YY "/>
    <m/>
    <d v="2019-09-09T00:00:00"/>
    <m/>
    <m/>
    <d v="2019-09-10T00:00:00"/>
    <m/>
    <n v="2"/>
    <m/>
    <m/>
  </r>
  <r>
    <n v="4"/>
    <s v="40 Health Department"/>
    <x v="4"/>
    <s v="401511 HD Coordinated Diversion"/>
    <m/>
    <s v="M40 41511-GF Coordinated Diversion General Fund"/>
    <m/>
    <m/>
    <m/>
    <x v="0"/>
    <s v="HOANG D "/>
    <s v="#71225N "/>
    <m/>
    <d v="2019-09-11T00:00:00"/>
    <m/>
    <m/>
    <d v="2019-09-11T00:00:00"/>
    <m/>
    <n v="1"/>
    <m/>
    <m/>
  </r>
  <r>
    <n v="4"/>
    <s v="40 Health Department"/>
    <x v="4"/>
    <s v="401511 HD Coordinated Diversion"/>
    <m/>
    <s v="M40 41511-GF Coordinated Diversion General Fund"/>
    <m/>
    <m/>
    <m/>
    <x v="0"/>
    <s v="HOANG D "/>
    <s v="#71FX8W "/>
    <m/>
    <d v="2019-09-12T00:00:00"/>
    <m/>
    <m/>
    <d v="2019-09-12T00:00:00"/>
    <m/>
    <n v="1"/>
    <m/>
    <m/>
  </r>
  <r>
    <n v="4"/>
    <s v="40 Health Department"/>
    <x v="4"/>
    <s v="401511 HD Coordinated Diversion"/>
    <m/>
    <s v="M40 41511-GF Coordinated Diversion General Fund"/>
    <m/>
    <m/>
    <m/>
    <x v="0"/>
    <s v="HOANG D "/>
    <s v="#6ZK8PG "/>
    <m/>
    <d v="2019-09-06T00:00:00"/>
    <m/>
    <m/>
    <d v="2019-09-06T00:00:00"/>
    <m/>
    <n v="1"/>
    <m/>
    <m/>
  </r>
  <r>
    <n v="4"/>
    <s v="40 Health Department"/>
    <x v="4"/>
    <s v="401511 HD Coordinated Diversion"/>
    <m/>
    <s v="M40 41511-GF Coordinated Diversion General Fund"/>
    <m/>
    <m/>
    <m/>
    <x v="0"/>
    <s v="HOANG D "/>
    <s v="#74Y0GV "/>
    <m/>
    <d v="2019-09-23T00:00:00"/>
    <m/>
    <m/>
    <d v="2019-09-23T00:00:00"/>
    <m/>
    <n v="1"/>
    <m/>
    <m/>
  </r>
  <r>
    <n v="4"/>
    <s v="40 Health Department"/>
    <x v="4"/>
    <s v="401511 HD Coordinated Diversion"/>
    <m/>
    <s v="M40 41511-GF Coordinated Diversion General Fund"/>
    <m/>
    <m/>
    <m/>
    <x v="0"/>
    <s v="HOANG D "/>
    <s v="#76F61M "/>
    <m/>
    <d v="2019-09-27T00:00:00"/>
    <m/>
    <m/>
    <d v="2019-09-27T00:00:00"/>
    <m/>
    <n v="1"/>
    <m/>
    <m/>
  </r>
  <r>
    <n v="4"/>
    <s v="40 Health Department"/>
    <x v="4"/>
    <s v="401511 HD Coordinated Diversion"/>
    <m/>
    <s v="M40 41511-GF Coordinated Diversion General Fund"/>
    <m/>
    <m/>
    <m/>
    <x v="0"/>
    <s v="KROLLENBROCK A "/>
    <s v="#6WGFCH "/>
    <m/>
    <d v="2019-08-27T00:00:00"/>
    <m/>
    <m/>
    <d v="2019-08-28T00:00:00"/>
    <m/>
    <n v="2"/>
    <m/>
    <m/>
  </r>
  <r>
    <n v="4"/>
    <s v="40 Health Department"/>
    <x v="4"/>
    <s v="401511 HD Coordinated Diversion"/>
    <m/>
    <s v="M40 41511-GF Coordinated Diversion General Fund"/>
    <m/>
    <m/>
    <m/>
    <x v="0"/>
    <s v="LAFARA C "/>
    <s v="#70NJ08 "/>
    <m/>
    <d v="2019-09-10T00:00:00"/>
    <m/>
    <m/>
    <d v="2019-09-10T00:00:00"/>
    <m/>
    <n v="1"/>
    <m/>
    <m/>
  </r>
  <r>
    <n v="4"/>
    <s v="40 Health Department"/>
    <x v="4"/>
    <s v="401511 HD Coordinated Diversion"/>
    <m/>
    <s v="M40 41511-GF Coordinated Diversion General Fund"/>
    <m/>
    <m/>
    <m/>
    <x v="0"/>
    <s v="LAFARA C "/>
    <s v="#74V2SS "/>
    <m/>
    <d v="2019-09-23T00:00:00"/>
    <m/>
    <m/>
    <d v="2019-09-23T00:00:00"/>
    <m/>
    <n v="1"/>
    <m/>
    <m/>
  </r>
  <r>
    <n v="4"/>
    <s v="40 Health Department"/>
    <x v="4"/>
    <s v="401511 HD Coordinated Diversion"/>
    <m/>
    <s v="M40 41511-GF Coordinated Diversion General Fund"/>
    <m/>
    <m/>
    <m/>
    <x v="0"/>
    <s v="MEZA J "/>
    <s v="#6Z63S4 "/>
    <m/>
    <d v="2019-09-05T00:00:00"/>
    <m/>
    <m/>
    <d v="2019-09-05T00:00:00"/>
    <m/>
    <n v="1"/>
    <m/>
    <m/>
  </r>
  <r>
    <n v="4"/>
    <s v="40 Health Department"/>
    <x v="4"/>
    <s v="401511 HD Coordinated Diversion"/>
    <m/>
    <s v="M40 41511-GF Coordinated Diversion General Fund"/>
    <m/>
    <m/>
    <m/>
    <x v="0"/>
    <s v="MORGAN W "/>
    <s v="#71BZWS "/>
    <m/>
    <d v="2019-09-12T00:00:00"/>
    <m/>
    <m/>
    <d v="2019-09-12T00:00:00"/>
    <m/>
    <n v="1"/>
    <m/>
    <m/>
  </r>
  <r>
    <n v="4"/>
    <s v="40 Health Department"/>
    <x v="4"/>
    <s v="401511 HD Coordinated Diversion"/>
    <m/>
    <s v="M40 41511-GF Coordinated Diversion General Fund"/>
    <m/>
    <m/>
    <m/>
    <x v="0"/>
    <s v="NIELSON C "/>
    <s v="#6T78NK "/>
    <m/>
    <d v="2019-08-20T00:00:00"/>
    <m/>
    <m/>
    <d v="2019-08-22T00:00:00"/>
    <m/>
    <n v="3"/>
    <m/>
    <m/>
  </r>
  <r>
    <n v="4"/>
    <s v="40 Health Department"/>
    <x v="4"/>
    <s v="401511 HD Coordinated Diversion"/>
    <m/>
    <s v="M40 41511-GF Coordinated Diversion General Fund"/>
    <m/>
    <m/>
    <m/>
    <x v="0"/>
    <s v="NIELSON C "/>
    <s v="#70LQMF "/>
    <m/>
    <d v="2019-09-10T00:00:00"/>
    <m/>
    <m/>
    <d v="2019-09-12T00:00:00"/>
    <m/>
    <n v="3"/>
    <m/>
    <m/>
  </r>
  <r>
    <n v="4"/>
    <s v="40 Health Department"/>
    <x v="4"/>
    <s v="401511 HD Coordinated Diversion"/>
    <m/>
    <s v="M40 41511-GF Coordinated Diversion General Fund"/>
    <m/>
    <m/>
    <m/>
    <x v="0"/>
    <s v="O'CONNOR H "/>
    <s v="#70ZRVT "/>
    <m/>
    <d v="2019-09-11T00:00:00"/>
    <m/>
    <m/>
    <d v="2019-09-11T00:00:00"/>
    <m/>
    <n v="1"/>
    <m/>
    <m/>
  </r>
  <r>
    <n v="4"/>
    <s v="40 Health Department"/>
    <x v="4"/>
    <s v="401523 HD Adult Mental Health Services"/>
    <m/>
    <s v="M40 41523-00-3002 Adult MH Srvcs Title XIX"/>
    <m/>
    <m/>
    <m/>
    <x v="0"/>
    <s v="ROSS L "/>
    <s v="#72J010 "/>
    <m/>
    <d v="2019-09-16T00:00:00"/>
    <m/>
    <m/>
    <d v="2019-09-16T00:00:00"/>
    <m/>
    <n v="1"/>
    <m/>
    <m/>
  </r>
  <r>
    <n v="4"/>
    <s v="40 Health Department"/>
    <x v="4"/>
    <s v="401511 HD Coordinated Diversion"/>
    <m/>
    <s v="M40 41511-GF Coordinated Diversion General Fund"/>
    <m/>
    <m/>
    <m/>
    <x v="0"/>
    <s v="SMITH S "/>
    <s v="#72ZZMQ "/>
    <m/>
    <d v="2019-09-17T00:00:00"/>
    <m/>
    <m/>
    <d v="2019-09-18T00:00:00"/>
    <m/>
    <n v="2"/>
    <m/>
    <m/>
  </r>
  <r>
    <n v="4"/>
    <s v="40 Health Department"/>
    <x v="4"/>
    <s v="401511 HD Coordinated Diversion"/>
    <m/>
    <s v="M40 41511-GF Coordinated Diversion General Fund"/>
    <m/>
    <m/>
    <m/>
    <x v="0"/>
    <s v="SPENCER A "/>
    <s v="#6YDR15 "/>
    <m/>
    <d v="2019-09-03T00:00:00"/>
    <m/>
    <m/>
    <d v="2019-09-03T00:00:00"/>
    <m/>
    <n v="1"/>
    <m/>
    <m/>
  </r>
  <r>
    <n v="4"/>
    <s v="40 Health Department"/>
    <x v="4"/>
    <s v="401511 HD Coordinated Diversion"/>
    <m/>
    <s v="M40 41511-GF Coordinated Diversion General Fund"/>
    <m/>
    <m/>
    <m/>
    <x v="0"/>
    <s v="SPENCER A "/>
    <s v="#6YTQST "/>
    <m/>
    <d v="2019-09-04T00:00:00"/>
    <m/>
    <m/>
    <d v="2019-09-04T00:00:00"/>
    <m/>
    <n v="1"/>
    <m/>
    <m/>
  </r>
  <r>
    <n v="4"/>
    <s v="40 Health Department"/>
    <x v="4"/>
    <s v="401523 HD Adult Mental Health Services"/>
    <m/>
    <s v="M40 41523-30-3002 Adlt MH Svc Ttl XIX Mem"/>
    <m/>
    <m/>
    <m/>
    <x v="0"/>
    <s v="TURNER L "/>
    <s v="#70NVRZ "/>
    <m/>
    <d v="2019-09-10T00:00:00"/>
    <m/>
    <m/>
    <d v="2019-09-10T00:00:00"/>
    <m/>
    <n v="1"/>
    <m/>
    <m/>
  </r>
  <r>
    <n v="4"/>
    <s v="40 Health Department"/>
    <x v="4"/>
    <s v="401507 HD Com Base MH Svcs Ch&amp;Fam Early Child"/>
    <m/>
    <m/>
    <m/>
    <m/>
    <m/>
    <x v="0"/>
    <s v="WILLIAMS K "/>
    <s v="#740CJC "/>
    <m/>
    <d v="2019-09-20T00:00:00"/>
    <m/>
    <m/>
    <d v="2019-09-20T00:00:00"/>
    <m/>
    <n v="1"/>
    <m/>
    <m/>
  </r>
  <r>
    <n v="5"/>
    <s v="40 Health Department"/>
    <x v="4"/>
    <s v="409155 HD Contracts"/>
    <m/>
    <m/>
    <m/>
    <m/>
    <m/>
    <x v="0"/>
    <s v="ALAYAN Y "/>
    <s v="#79PZN7 "/>
    <m/>
    <d v="2019-10-07T00:00:00"/>
    <m/>
    <m/>
    <d v="2019-10-10T00:00:00"/>
    <m/>
    <n v="4"/>
    <m/>
    <m/>
  </r>
  <r>
    <n v="5"/>
    <s v="40 Health Department"/>
    <x v="4"/>
    <s v="409155 HD Contracts"/>
    <m/>
    <m/>
    <m/>
    <m/>
    <m/>
    <x v="0"/>
    <s v="ALAYAN Y "/>
    <s v="#7D30TL "/>
    <m/>
    <d v="2019-10-15T00:00:00"/>
    <m/>
    <m/>
    <d v="2019-10-15T00:00:00"/>
    <m/>
    <n v="1"/>
    <m/>
    <m/>
  </r>
  <r>
    <n v="5"/>
    <s v="40 Health Department"/>
    <x v="4"/>
    <s v="401514 HD Commitment Services"/>
    <m/>
    <s v="M40 41514-GF Commit Svcs Mngd Care General Fund"/>
    <m/>
    <m/>
    <m/>
    <x v="0"/>
    <s v="ARANDS A "/>
    <s v="#78FW58 "/>
    <m/>
    <d v="2019-10-03T00:00:00"/>
    <m/>
    <m/>
    <d v="2019-10-04T00:00:00"/>
    <m/>
    <n v="2"/>
    <m/>
    <m/>
  </r>
  <r>
    <n v="5"/>
    <s v="40 Health Department"/>
    <x v="4"/>
    <s v="401514 HD Commitment Services"/>
    <m/>
    <s v="M40 41514-GF Commit Svcs Mngd Care General Fund"/>
    <m/>
    <m/>
    <m/>
    <x v="0"/>
    <s v="ARENDS A "/>
    <s v="#7CSX34 "/>
    <m/>
    <d v="2019-10-14T00:00:00"/>
    <m/>
    <m/>
    <d v="2019-10-18T00:00:00"/>
    <m/>
    <n v="5"/>
    <m/>
    <m/>
  </r>
  <r>
    <n v="5"/>
    <s v="40 Health Department"/>
    <x v="4"/>
    <s v="401514 HD Commitment Services"/>
    <m/>
    <s v="M40 41514-GF Commit Svcs Mngd Care General Fund"/>
    <m/>
    <m/>
    <m/>
    <x v="0"/>
    <s v="ARENDS A "/>
    <s v="#7J9H8S "/>
    <m/>
    <d v="2019-10-28T00:00:00"/>
    <m/>
    <m/>
    <d v="2019-10-29T00:00:00"/>
    <m/>
    <n v="2"/>
    <m/>
    <m/>
  </r>
  <r>
    <n v="5"/>
    <s v="40 Health Department"/>
    <x v="4"/>
    <s v="401511 HD Coordinated Diversion"/>
    <m/>
    <s v="M40 41511-GF Coordinated Diversion General Fund"/>
    <m/>
    <m/>
    <m/>
    <x v="0"/>
    <s v="BACKER T "/>
    <s v="#79YGWL "/>
    <m/>
    <d v="2019-10-08T00:00:00"/>
    <m/>
    <m/>
    <d v="2019-10-11T00:00:00"/>
    <m/>
    <n v="4"/>
    <m/>
    <m/>
  </r>
  <r>
    <n v="5"/>
    <s v="40 Health Department"/>
    <x v="4"/>
    <s v="401511 HD Coordinated Diversion"/>
    <m/>
    <s v="M40 41511-GF Coordinated Diversion General Fund"/>
    <m/>
    <m/>
    <m/>
    <x v="0"/>
    <s v="BACKER T "/>
    <s v="#77KZX0 "/>
    <m/>
    <d v="2019-10-01T00:00:00"/>
    <m/>
    <m/>
    <d v="2019-10-04T00:00:00"/>
    <m/>
    <n v="4"/>
    <m/>
    <m/>
  </r>
  <r>
    <n v="5"/>
    <s v="40 Health Department"/>
    <x v="4"/>
    <s v="401511 HD Coordinated Diversion"/>
    <m/>
    <s v="M40 41511-GF Coordinated Diversion General Fund"/>
    <m/>
    <m/>
    <m/>
    <x v="0"/>
    <s v="BACKER T "/>
    <s v="#7GCWBR "/>
    <m/>
    <d v="2019-10-22T00:00:00"/>
    <m/>
    <m/>
    <d v="2019-10-25T00:00:00"/>
    <m/>
    <n v="4"/>
    <m/>
    <m/>
  </r>
  <r>
    <n v="5"/>
    <s v="40 Health Department"/>
    <x v="4"/>
    <s v="401511 HD Coordinated Diversion"/>
    <m/>
    <s v="M40 41511-GF Coordinated Diversion General Fund"/>
    <m/>
    <m/>
    <m/>
    <x v="0"/>
    <s v="BACKER T "/>
    <s v="#7JKHC3 "/>
    <m/>
    <d v="2019-10-29T00:00:00"/>
    <m/>
    <m/>
    <d v="2019-11-01T00:00:00"/>
    <m/>
    <n v="4"/>
    <m/>
    <m/>
  </r>
  <r>
    <n v="5"/>
    <s v="40 Health Department"/>
    <x v="4"/>
    <s v="401511 HD Coordinated Diversion"/>
    <m/>
    <s v="M40 41511-GF Coordinated Diversion General Fund"/>
    <m/>
    <m/>
    <m/>
    <x v="0"/>
    <s v="BACKER T "/>
    <s v="#6YQFNT "/>
    <m/>
    <d v="2019-09-04T00:00:00"/>
    <m/>
    <m/>
    <d v="2019-09-05T00:00:00"/>
    <m/>
    <n v="2"/>
    <m/>
    <m/>
  </r>
  <r>
    <n v="5"/>
    <s v="40 Health Department"/>
    <x v="4"/>
    <s v="401511 HD Coordinated Diversion"/>
    <m/>
    <s v="M40 41511-GF Coordinated Diversion General Fund"/>
    <m/>
    <m/>
    <m/>
    <x v="0"/>
    <s v="BACKER T "/>
    <s v="#739DL4 "/>
    <m/>
    <d v="2019-09-18T00:00:00"/>
    <m/>
    <m/>
    <d v="2019-09-20T00:00:00"/>
    <m/>
    <n v="3"/>
    <m/>
    <m/>
  </r>
  <r>
    <n v="5"/>
    <s v="40 Health Department"/>
    <x v="4"/>
    <s v="401511 HD Coordinated Diversion"/>
    <m/>
    <s v="M40 41511-GF Coordinated Diversion General Fund"/>
    <m/>
    <m/>
    <m/>
    <x v="0"/>
    <s v="BACKER T "/>
    <s v="#75831J "/>
    <m/>
    <d v="2019-09-24T00:00:00"/>
    <m/>
    <m/>
    <d v="2019-09-27T00:00:00"/>
    <m/>
    <n v="4"/>
    <m/>
    <m/>
  </r>
  <r>
    <n v="5"/>
    <s v="40 Health Department"/>
    <x v="4"/>
    <s v="401511 HD Coordinated Diversion"/>
    <m/>
    <s v="M40 41511-GF Coordinated Diversion General Fund"/>
    <m/>
    <m/>
    <m/>
    <x v="0"/>
    <s v="BACKER T "/>
    <s v="#6YQFNT "/>
    <m/>
    <d v="2019-09-04T00:00:00"/>
    <m/>
    <m/>
    <d v="2019-09-05T00:00:00"/>
    <m/>
    <n v="2"/>
    <m/>
    <m/>
  </r>
  <r>
    <n v="5"/>
    <s v="40 Health Department"/>
    <x v="4"/>
    <s v="401511 HD Coordinated Diversion"/>
    <m/>
    <s v="M40 41511-GF Coordinated Diversion General Fund"/>
    <m/>
    <m/>
    <m/>
    <x v="0"/>
    <s v="BACKER T "/>
    <s v="#739DL4 "/>
    <m/>
    <d v="2019-09-18T00:00:00"/>
    <m/>
    <m/>
    <d v="2019-09-20T00:00:00"/>
    <m/>
    <n v="3"/>
    <m/>
    <m/>
  </r>
  <r>
    <n v="5"/>
    <s v="40 Health Department"/>
    <x v="4"/>
    <s v="401511 HD Coordinated Diversion"/>
    <m/>
    <s v="M40 41511-GF Coordinated Diversion General Fund"/>
    <m/>
    <m/>
    <m/>
    <x v="0"/>
    <s v="BACKER T "/>
    <s v="#75831J "/>
    <m/>
    <d v="2019-09-24T00:00:00"/>
    <m/>
    <m/>
    <d v="2019-09-27T00:00:00"/>
    <m/>
    <n v="4"/>
    <m/>
    <m/>
  </r>
  <r>
    <n v="5"/>
    <s v="40 Health Department"/>
    <x v="4"/>
    <s v="401511 HD Coordinated Diversion"/>
    <m/>
    <s v="M40 41511-GF Coordinated Diversion General Fund"/>
    <m/>
    <m/>
    <m/>
    <x v="0"/>
    <s v="BUCHHOLTZ K "/>
    <s v="#74QZ5W "/>
    <m/>
    <d v="2019-09-23T00:00:00"/>
    <m/>
    <m/>
    <d v="2019-09-24T00:00:00"/>
    <m/>
    <n v="2"/>
    <m/>
    <m/>
  </r>
  <r>
    <n v="5"/>
    <s v="40 Health Department"/>
    <x v="4"/>
    <s v="401511 HD Coordinated Diversion"/>
    <m/>
    <s v="M40 41511-GF Coordinated Diversion General Fund"/>
    <m/>
    <m/>
    <m/>
    <x v="0"/>
    <s v="BUCHHOLTZ K "/>
    <s v="#74QZ5W "/>
    <m/>
    <d v="2019-09-23T00:00:00"/>
    <m/>
    <m/>
    <d v="2019-09-24T00:00:00"/>
    <m/>
    <n v="2"/>
    <m/>
    <m/>
  </r>
  <r>
    <n v="5"/>
    <s v="40 Health Department"/>
    <x v="4"/>
    <s v="401514 HD Commitment Services"/>
    <m/>
    <s v="M40 41514-GF Commit Svcs Mngd Care General Fund"/>
    <m/>
    <m/>
    <m/>
    <x v="0"/>
    <s v="CANNON L "/>
    <s v="#79Y243 "/>
    <m/>
    <d v="2019-10-08T00:00:00"/>
    <m/>
    <m/>
    <d v="2019-10-09T00:00:00"/>
    <m/>
    <n v="2"/>
    <m/>
    <m/>
  </r>
  <r>
    <n v="5"/>
    <s v="40 Health Department"/>
    <x v="4"/>
    <s v="401511 HD Coordinated Diversion"/>
    <m/>
    <s v="M40 41511-GF Coordinated Diversion General Fund"/>
    <m/>
    <m/>
    <m/>
    <x v="0"/>
    <s v="CECIL K "/>
    <s v="#7B2PR1 "/>
    <m/>
    <d v="2019-10-08T00:00:00"/>
    <m/>
    <m/>
    <d v="2019-10-10T00:00:00"/>
    <m/>
    <n v="3"/>
    <m/>
    <m/>
  </r>
  <r>
    <n v="5"/>
    <s v="40 Health Department"/>
    <x v="4"/>
    <s v="401511 HD Coordinated Diversion"/>
    <m/>
    <s v="M40 41511-GF Coordinated Diversion General Fund"/>
    <m/>
    <m/>
    <m/>
    <x v="0"/>
    <s v="CECIL K "/>
    <s v="#77SJSM "/>
    <m/>
    <d v="2019-10-01T00:00:00"/>
    <m/>
    <m/>
    <d v="2019-10-04T00:00:00"/>
    <m/>
    <n v="4"/>
    <m/>
    <m/>
  </r>
  <r>
    <n v="5"/>
    <s v="40 Health Department"/>
    <x v="4"/>
    <s v="401511 HD Coordinated Diversion"/>
    <m/>
    <s v="M40 41511-GF Coordinated Diversion General Fund"/>
    <m/>
    <m/>
    <m/>
    <x v="0"/>
    <s v="CECIL K "/>
    <s v="#7D9TKS "/>
    <m/>
    <d v="2019-10-15T00:00:00"/>
    <m/>
    <m/>
    <d v="2019-10-18T00:00:00"/>
    <m/>
    <n v="4"/>
    <m/>
    <m/>
  </r>
  <r>
    <n v="5"/>
    <s v="40 Health Department"/>
    <x v="4"/>
    <s v="401511 HD Coordinated Diversion"/>
    <m/>
    <s v="M40 41511-GF Coordinated Diversion General Fund"/>
    <m/>
    <m/>
    <m/>
    <x v="0"/>
    <s v="CECIL K "/>
    <s v="#7GF2LW "/>
    <m/>
    <d v="2019-10-22T00:00:00"/>
    <m/>
    <m/>
    <d v="2019-10-24T00:00:00"/>
    <m/>
    <n v="3"/>
    <m/>
    <m/>
  </r>
  <r>
    <n v="5"/>
    <s v="40 Health Department"/>
    <x v="4"/>
    <s v="401511 HD Coordinated Diversion"/>
    <m/>
    <s v="M40 41511-GF Coordinated Diversion General Fund"/>
    <m/>
    <m/>
    <m/>
    <x v="0"/>
    <s v="CECIL K "/>
    <s v="#7JRGL0 "/>
    <m/>
    <d v="2019-10-29T00:00:00"/>
    <m/>
    <m/>
    <d v="2019-10-31T00:00:00"/>
    <m/>
    <n v="3"/>
    <m/>
    <m/>
  </r>
  <r>
    <n v="5"/>
    <s v="40 Health Department"/>
    <x v="4"/>
    <s v="401511 HD Coordinated Diversion"/>
    <m/>
    <s v="M40 41511-GF Coordinated Diversion General Fund"/>
    <m/>
    <m/>
    <m/>
    <x v="0"/>
    <s v="CECIL K "/>
    <s v="#6YJF1J "/>
    <m/>
    <d v="2019-09-03T00:00:00"/>
    <m/>
    <m/>
    <d v="2019-09-06T00:00:00"/>
    <m/>
    <n v="4"/>
    <m/>
    <m/>
  </r>
  <r>
    <n v="5"/>
    <s v="40 Health Department"/>
    <x v="4"/>
    <s v="401511 HD Coordinated Diversion"/>
    <m/>
    <s v="M40 41511-GF Coordinated Diversion General Fund"/>
    <m/>
    <m/>
    <m/>
    <x v="0"/>
    <s v="CECIL K "/>
    <s v="#70MB13 "/>
    <m/>
    <d v="2019-09-10T00:00:00"/>
    <m/>
    <m/>
    <d v="2019-09-13T00:00:00"/>
    <m/>
    <n v="4"/>
    <m/>
    <m/>
  </r>
  <r>
    <n v="5"/>
    <s v="40 Health Department"/>
    <x v="4"/>
    <s v="401511 HD Coordinated Diversion"/>
    <m/>
    <s v="M40 41511-GF Coordinated Diversion General Fund"/>
    <m/>
    <m/>
    <m/>
    <x v="0"/>
    <s v="CECIL K "/>
    <s v="#734DP3 "/>
    <m/>
    <d v="2019-09-17T00:00:00"/>
    <m/>
    <m/>
    <d v="2019-09-20T00:00:00"/>
    <m/>
    <n v="4"/>
    <m/>
    <m/>
  </r>
  <r>
    <n v="5"/>
    <s v="40 Health Department"/>
    <x v="4"/>
    <s v="401511 HD Coordinated Diversion"/>
    <m/>
    <s v="M40 41511-GF Coordinated Diversion General Fund"/>
    <m/>
    <m/>
    <m/>
    <x v="0"/>
    <s v="CECIL K "/>
    <s v="#75F24P "/>
    <m/>
    <d v="2019-09-24T00:00:00"/>
    <m/>
    <m/>
    <d v="2019-09-27T00:00:00"/>
    <m/>
    <n v="4"/>
    <m/>
    <m/>
  </r>
  <r>
    <n v="5"/>
    <s v="40 Health Department"/>
    <x v="4"/>
    <s v="401511 HD Coordinated Diversion"/>
    <m/>
    <s v="M40 41511-GF Coordinated Diversion General Fund"/>
    <m/>
    <m/>
    <m/>
    <x v="0"/>
    <s v="CECIL K "/>
    <s v="#6YJF1J "/>
    <m/>
    <d v="2019-09-03T00:00:00"/>
    <m/>
    <m/>
    <d v="2019-09-06T00:00:00"/>
    <m/>
    <n v="4"/>
    <m/>
    <m/>
  </r>
  <r>
    <n v="5"/>
    <s v="40 Health Department"/>
    <x v="4"/>
    <s v="401511 HD Coordinated Diversion"/>
    <m/>
    <s v="M40 41511-GF Coordinated Diversion General Fund"/>
    <m/>
    <m/>
    <m/>
    <x v="0"/>
    <s v="CECIL K "/>
    <s v="#70MB13 "/>
    <m/>
    <d v="2019-09-10T00:00:00"/>
    <m/>
    <m/>
    <d v="2019-09-13T00:00:00"/>
    <m/>
    <n v="4"/>
    <m/>
    <m/>
  </r>
  <r>
    <n v="5"/>
    <s v="40 Health Department"/>
    <x v="4"/>
    <s v="401511 HD Coordinated Diversion"/>
    <m/>
    <s v="M40 41511-GF Coordinated Diversion General Fund"/>
    <m/>
    <m/>
    <m/>
    <x v="0"/>
    <s v="CECIL K "/>
    <s v="#734DP3 "/>
    <m/>
    <d v="2019-09-17T00:00:00"/>
    <m/>
    <m/>
    <d v="2019-09-20T00:00:00"/>
    <m/>
    <n v="4"/>
    <m/>
    <m/>
  </r>
  <r>
    <n v="5"/>
    <s v="40 Health Department"/>
    <x v="4"/>
    <s v="401511 HD Coordinated Diversion"/>
    <m/>
    <s v="M40 41511-GF Coordinated Diversion General Fund"/>
    <m/>
    <m/>
    <m/>
    <x v="0"/>
    <s v="CECIL K "/>
    <s v="#75F24P "/>
    <m/>
    <d v="2019-09-24T00:00:00"/>
    <m/>
    <m/>
    <d v="2019-09-27T00:00:00"/>
    <m/>
    <n v="4"/>
    <m/>
    <m/>
  </r>
  <r>
    <n v="5"/>
    <s v="40 Health Department"/>
    <x v="4"/>
    <s v="401523 HD Adult Mental Health Services"/>
    <m/>
    <s v="M40 41523-00-3002 Adult MH Srvcs Title XIX"/>
    <m/>
    <m/>
    <m/>
    <x v="0"/>
    <s v="GARCIA J "/>
    <s v="#78J263 "/>
    <m/>
    <d v="2019-10-03T00:00:00"/>
    <m/>
    <m/>
    <d v="2019-10-05T00:00:00"/>
    <m/>
    <n v="3"/>
    <m/>
    <m/>
  </r>
  <r>
    <n v="5"/>
    <s v="40 Health Department"/>
    <x v="4"/>
    <s v="401523 HD Adult Mental Health Services"/>
    <m/>
    <s v="M40 41523-00-3002 Adult MH Srvcs Title XIX"/>
    <m/>
    <m/>
    <m/>
    <x v="0"/>
    <s v="GARCIA J "/>
    <s v="#7GJCN9 "/>
    <m/>
    <d v="2019-10-22T00:00:00"/>
    <m/>
    <m/>
    <d v="2019-10-25T00:00:00"/>
    <m/>
    <n v="4"/>
    <m/>
    <m/>
  </r>
  <r>
    <n v="5"/>
    <s v="40 Health Department"/>
    <x v="4"/>
    <s v="401523 HD Adult Mental Health Services"/>
    <m/>
    <s v="M40 41523-00-3002 Adult MH Srvcs Title XIX"/>
    <m/>
    <m/>
    <m/>
    <x v="0"/>
    <s v="GARCIA J "/>
    <s v="#7DW9GD "/>
    <m/>
    <d v="2019-10-17T00:00:00"/>
    <m/>
    <m/>
    <d v="2019-10-18T00:00:00"/>
    <m/>
    <n v="2"/>
    <m/>
    <m/>
  </r>
  <r>
    <n v="5"/>
    <s v="40 Health Department"/>
    <x v="4"/>
    <s v="401523 HD Adult Mental Health Services"/>
    <m/>
    <s v="M40 41523-00-3002 Adult MH Srvcs Title XIX"/>
    <m/>
    <m/>
    <m/>
    <x v="0"/>
    <s v="GARCIA J "/>
    <s v="#6ZGQDP "/>
    <m/>
    <d v="2019-09-06T00:00:00"/>
    <m/>
    <m/>
    <d v="2019-09-07T00:00:00"/>
    <m/>
    <n v="2"/>
    <m/>
    <m/>
  </r>
  <r>
    <n v="5"/>
    <s v="40 Health Department"/>
    <x v="4"/>
    <s v="401523 HD Adult Mental Health Services"/>
    <m/>
    <s v="M40 41523-00-3002 Adult MH Srvcs Title XIX"/>
    <m/>
    <m/>
    <m/>
    <x v="0"/>
    <s v="GARCIA J "/>
    <s v="#76BV03 "/>
    <m/>
    <d v="2019-09-27T00:00:00"/>
    <m/>
    <m/>
    <d v="2019-09-28T00:00:00"/>
    <m/>
    <n v="2"/>
    <m/>
    <m/>
  </r>
  <r>
    <n v="5"/>
    <s v="40 Health Department"/>
    <x v="4"/>
    <s v="401523 HD Adult Mental Health Services"/>
    <m/>
    <s v="M40 41523-00-3002 Adult MH Srvcs Title XIX"/>
    <m/>
    <m/>
    <m/>
    <x v="0"/>
    <s v="GARCIA J "/>
    <s v="#710N2S "/>
    <m/>
    <d v="2019-09-11T00:00:00"/>
    <m/>
    <m/>
    <d v="2019-09-13T00:00:00"/>
    <m/>
    <n v="3"/>
    <m/>
    <m/>
  </r>
  <r>
    <n v="5"/>
    <s v="40 Health Department"/>
    <x v="4"/>
    <s v="401523 HD Adult Mental Health Services"/>
    <m/>
    <s v="M40 41523-00-3002 Adult MH Srvcs Title XIX"/>
    <m/>
    <m/>
    <m/>
    <x v="0"/>
    <s v="GARCIA J "/>
    <s v="#73CVW6 "/>
    <m/>
    <d v="2019-09-18T00:00:00"/>
    <m/>
    <m/>
    <d v="2019-09-19T00:00:00"/>
    <m/>
    <n v="2"/>
    <m/>
    <m/>
  </r>
  <r>
    <n v="5"/>
    <s v="40 Health Department"/>
    <x v="4"/>
    <s v="401523 HD Adult Mental Health Services"/>
    <m/>
    <s v="M40 41523-00-3002 Adult MH Srvcs Title XIX"/>
    <m/>
    <m/>
    <m/>
    <x v="0"/>
    <s v="GARCIA J "/>
    <s v="#6ZGQDP "/>
    <m/>
    <d v="2019-09-06T00:00:00"/>
    <m/>
    <m/>
    <d v="2019-09-07T00:00:00"/>
    <m/>
    <n v="2"/>
    <m/>
    <m/>
  </r>
  <r>
    <n v="5"/>
    <s v="40 Health Department"/>
    <x v="4"/>
    <s v="401523 HD Adult Mental Health Services"/>
    <m/>
    <s v="M40 41523-00-3002 Adult MH Srvcs Title XIX"/>
    <m/>
    <m/>
    <m/>
    <x v="0"/>
    <s v="GARCIA J "/>
    <s v="#76BV03 "/>
    <m/>
    <d v="2019-09-27T00:00:00"/>
    <m/>
    <m/>
    <d v="2019-09-28T00:00:00"/>
    <m/>
    <n v="2"/>
    <m/>
    <m/>
  </r>
  <r>
    <n v="5"/>
    <s v="40 Health Department"/>
    <x v="4"/>
    <s v="401523 HD Adult Mental Health Services"/>
    <m/>
    <s v="M40 41523-00-3002 Adult MH Srvcs Title XIX"/>
    <m/>
    <m/>
    <m/>
    <x v="0"/>
    <s v="GARCIA J "/>
    <s v="#710N2S "/>
    <m/>
    <d v="2019-09-11T00:00:00"/>
    <m/>
    <m/>
    <d v="2019-09-13T00:00:00"/>
    <m/>
    <n v="3"/>
    <m/>
    <m/>
  </r>
  <r>
    <n v="5"/>
    <s v="40 Health Department"/>
    <x v="4"/>
    <s v="401523 HD Adult Mental Health Services"/>
    <m/>
    <s v="M40 41523-00-3002 Adult MH Srvcs Title XIX"/>
    <m/>
    <m/>
    <m/>
    <x v="0"/>
    <s v="GARCIA J "/>
    <s v="#73CVW6 "/>
    <m/>
    <d v="2019-09-18T00:00:00"/>
    <m/>
    <m/>
    <d v="2019-09-19T00:00:00"/>
    <m/>
    <n v="2"/>
    <m/>
    <m/>
  </r>
  <r>
    <n v="5"/>
    <s v="40 Health Department"/>
    <x v="4"/>
    <s v="403100 HD STD Program"/>
    <m/>
    <m/>
    <m/>
    <m/>
    <m/>
    <x v="0"/>
    <s v="GRAHAM T "/>
    <s v="#6XSMFR "/>
    <m/>
    <d v="2019-08-30T00:00:00"/>
    <m/>
    <m/>
    <d v="2019-09-26T00:00:00"/>
    <m/>
    <n v="28"/>
    <m/>
    <m/>
  </r>
  <r>
    <n v="5"/>
    <s v="40 Health Department"/>
    <x v="4"/>
    <s v="401511 HD Coordinated Diversion"/>
    <m/>
    <s v="M40 41511-GF Coordinated Diversion General Fund"/>
    <m/>
    <m/>
    <m/>
    <x v="0"/>
    <s v="HEFFNER Z "/>
    <s v="#6WQ23G "/>
    <m/>
    <d v="2019-08-28T00:00:00"/>
    <m/>
    <m/>
    <d v="2019-08-28T00:00:00"/>
    <m/>
    <n v="1"/>
    <m/>
    <m/>
  </r>
  <r>
    <n v="5"/>
    <s v="40 Health Department"/>
    <x v="4"/>
    <s v="401511 HD Coordinated Diversion"/>
    <m/>
    <s v="M40 41511-GF Coordinated Diversion General Fund"/>
    <m/>
    <m/>
    <m/>
    <x v="0"/>
    <s v="HEFFNER Z "/>
    <s v="#71J3J3 "/>
    <m/>
    <d v="2019-09-12T00:00:00"/>
    <m/>
    <m/>
    <d v="2019-09-12T00:00:00"/>
    <m/>
    <n v="1"/>
    <m/>
    <m/>
  </r>
  <r>
    <n v="5"/>
    <s v="40 Health Department"/>
    <x v="4"/>
    <s v="401511 HD Coordinated Diversion"/>
    <m/>
    <s v="M40 41511-GF Coordinated Diversion General Fund"/>
    <m/>
    <m/>
    <m/>
    <x v="0"/>
    <s v="HENDERSON S "/>
    <s v="#7074YY "/>
    <m/>
    <d v="2019-09-09T00:00:00"/>
    <m/>
    <m/>
    <d v="2019-09-10T00:00:00"/>
    <m/>
    <n v="2"/>
    <m/>
    <m/>
  </r>
  <r>
    <n v="5"/>
    <s v="40 Health Department"/>
    <x v="4"/>
    <s v="401514 HD Commitment Services"/>
    <m/>
    <s v="M40 41514-GF Commit Svcs Mngd Care General Fund"/>
    <m/>
    <m/>
    <m/>
    <x v="0"/>
    <s v="HEWITT C "/>
    <s v="#79WB6K "/>
    <m/>
    <d v="2019-10-08T00:00:00"/>
    <m/>
    <m/>
    <d v="2019-10-08T00:00:00"/>
    <m/>
    <n v="1"/>
    <m/>
    <m/>
  </r>
  <r>
    <n v="5"/>
    <s v="40 Health Department"/>
    <x v="4"/>
    <s v="401514 HD Commitment Services"/>
    <m/>
    <s v="M40 41514-GF Commit Svcs Mngd Care General Fund"/>
    <m/>
    <m/>
    <m/>
    <x v="0"/>
    <s v="HEWITT C "/>
    <s v="#7BCLF3 "/>
    <m/>
    <d v="2019-10-09T00:00:00"/>
    <m/>
    <m/>
    <d v="2019-10-09T00:00:00"/>
    <m/>
    <n v="1"/>
    <m/>
    <m/>
  </r>
  <r>
    <n v="5"/>
    <s v="40 Health Department"/>
    <x v="4"/>
    <s v="401514 HD Commitment Services"/>
    <m/>
    <s v="M40 41514-GF Commit Svcs Mngd Care General Fund"/>
    <m/>
    <m/>
    <m/>
    <x v="0"/>
    <s v="HEWITT C "/>
    <s v="#7B02RX "/>
    <m/>
    <d v="2019-10-08T00:00:00"/>
    <m/>
    <m/>
    <d v="2019-10-08T00:00:00"/>
    <m/>
    <n v="1"/>
    <m/>
    <m/>
  </r>
  <r>
    <n v="5"/>
    <s v="40 Health Department"/>
    <x v="4"/>
    <s v="401514 HD Commitment Services"/>
    <m/>
    <s v="M40 41514-GF Commit Svcs Mngd Care General Fund"/>
    <m/>
    <m/>
    <m/>
    <x v="0"/>
    <s v="HEWITT C "/>
    <s v="#7DY70S "/>
    <m/>
    <d v="2019-10-17T00:00:00"/>
    <m/>
    <m/>
    <d v="2019-10-17T00:00:00"/>
    <m/>
    <n v="1"/>
    <m/>
    <m/>
  </r>
  <r>
    <n v="5"/>
    <s v="40 Health Department"/>
    <x v="4"/>
    <s v="401514 HD Commitment Services"/>
    <m/>
    <s v="M40 41514-GF Commit Svcs Mngd Care General Fund"/>
    <m/>
    <m/>
    <m/>
    <x v="0"/>
    <s v="HEWITT C "/>
    <s v="#7JKXB8 "/>
    <m/>
    <d v="2019-10-29T00:00:00"/>
    <m/>
    <m/>
    <d v="2019-10-29T00:00:00"/>
    <m/>
    <n v="1"/>
    <m/>
    <m/>
  </r>
  <r>
    <n v="5"/>
    <s v="40 Health Department"/>
    <x v="4"/>
    <s v="403600 HD Communicable Disease"/>
    <m/>
    <m/>
    <m/>
    <m/>
    <m/>
    <x v="0"/>
    <s v="HOANG D "/>
    <s v="#7F7C61 "/>
    <m/>
    <d v="2019-10-18T00:00:00"/>
    <m/>
    <m/>
    <d v="2019-10-18T00:00:00"/>
    <m/>
    <n v="1"/>
    <m/>
    <m/>
  </r>
  <r>
    <n v="5"/>
    <s v="40 Health Department"/>
    <x v="4"/>
    <s v="403600 HD Communicable Disease"/>
    <m/>
    <m/>
    <m/>
    <m/>
    <m/>
    <x v="0"/>
    <s v="HOANG D "/>
    <s v="#7GCX1J "/>
    <m/>
    <d v="2019-10-22T00:00:00"/>
    <m/>
    <m/>
    <d v="2019-10-22T00:00:00"/>
    <m/>
    <n v="1"/>
    <m/>
    <m/>
  </r>
  <r>
    <n v="5"/>
    <s v="40 Health Department"/>
    <x v="4"/>
    <s v="403600 HD Communicable Disease"/>
    <m/>
    <m/>
    <m/>
    <m/>
    <m/>
    <x v="0"/>
    <s v="HOANG D "/>
    <s v="#7KQZS0 "/>
    <m/>
    <d v="2019-11-01T00:00:00"/>
    <m/>
    <m/>
    <d v="2019-11-01T00:00:00"/>
    <m/>
    <n v="1"/>
    <m/>
    <m/>
  </r>
  <r>
    <n v="5"/>
    <s v="40 Health Department"/>
    <x v="4"/>
    <s v="401511 HD Coordinated Diversion"/>
    <m/>
    <s v="M40 41511-GF Coordinated Diversion General Fund"/>
    <m/>
    <m/>
    <m/>
    <x v="0"/>
    <s v="HOANG D "/>
    <s v="#71225N "/>
    <m/>
    <d v="2019-09-11T00:00:00"/>
    <m/>
    <m/>
    <d v="2019-09-11T00:00:00"/>
    <m/>
    <n v="1"/>
    <m/>
    <m/>
  </r>
  <r>
    <n v="5"/>
    <s v="40 Health Department"/>
    <x v="4"/>
    <s v="401511 HD Coordinated Diversion"/>
    <m/>
    <s v="M40 41511-GF Coordinated Diversion General Fund"/>
    <m/>
    <m/>
    <m/>
    <x v="0"/>
    <s v="HOANG D "/>
    <s v="#71FX8W "/>
    <m/>
    <d v="2019-09-12T00:00:00"/>
    <m/>
    <m/>
    <d v="2019-09-12T00:00:00"/>
    <m/>
    <n v="1"/>
    <m/>
    <m/>
  </r>
  <r>
    <n v="5"/>
    <s v="40 Health Department"/>
    <x v="4"/>
    <s v="401511 HD Coordinated Diversion"/>
    <m/>
    <s v="M40 41511-GF Coordinated Diversion General Fund"/>
    <m/>
    <m/>
    <m/>
    <x v="0"/>
    <s v="HOANG D "/>
    <s v="#6ZK8PG "/>
    <m/>
    <d v="2019-09-06T00:00:00"/>
    <m/>
    <m/>
    <d v="2019-09-06T00:00:00"/>
    <m/>
    <n v="1"/>
    <m/>
    <m/>
  </r>
  <r>
    <n v="5"/>
    <s v="40 Health Department"/>
    <x v="4"/>
    <s v="401511 HD Coordinated Diversion"/>
    <m/>
    <s v="M40 41511-GF Coordinated Diversion General Fund"/>
    <m/>
    <m/>
    <m/>
    <x v="0"/>
    <s v="HOANG D "/>
    <s v="#74Y0GV "/>
    <m/>
    <d v="2019-09-23T00:00:00"/>
    <m/>
    <m/>
    <d v="2019-09-23T00:00:00"/>
    <m/>
    <n v="1"/>
    <m/>
    <m/>
  </r>
  <r>
    <n v="5"/>
    <s v="40 Health Department"/>
    <x v="4"/>
    <s v="401511 HD Coordinated Diversion"/>
    <m/>
    <s v="M40 41511-GF Coordinated Diversion General Fund"/>
    <m/>
    <m/>
    <m/>
    <x v="0"/>
    <s v="HOANG D "/>
    <s v="#76F61M "/>
    <m/>
    <d v="2019-09-27T00:00:00"/>
    <m/>
    <m/>
    <d v="2019-09-27T00:00:00"/>
    <m/>
    <n v="1"/>
    <m/>
    <m/>
  </r>
  <r>
    <n v="5"/>
    <s v="40 Health Department"/>
    <x v="4"/>
    <s v="401514 HD Commitment Services"/>
    <m/>
    <s v="M40 41514-GF Commit Svcs Mngd Care General Fund"/>
    <m/>
    <m/>
    <m/>
    <x v="0"/>
    <s v="HUHN G "/>
    <s v="#77570L "/>
    <m/>
    <d v="2019-09-30T00:00:00"/>
    <m/>
    <m/>
    <d v="2019-10-04T00:00:00"/>
    <m/>
    <n v="5"/>
    <m/>
    <m/>
  </r>
  <r>
    <n v="5"/>
    <s v="40 Health Department"/>
    <x v="4"/>
    <s v="401514 HD Commitment Services"/>
    <m/>
    <s v="M40 41514-GF Commit Svcs Mngd Care General Fund"/>
    <m/>
    <m/>
    <m/>
    <x v="0"/>
    <s v="HUHN G "/>
    <s v="#79XKW3 "/>
    <m/>
    <d v="2019-10-08T00:00:00"/>
    <m/>
    <m/>
    <d v="2019-10-18T00:00:00"/>
    <m/>
    <n v="11"/>
    <m/>
    <m/>
  </r>
  <r>
    <n v="5"/>
    <s v="40 Health Department"/>
    <x v="4"/>
    <s v="401514 HD Commitment Services"/>
    <m/>
    <s v="M40 41514-GF Commit Svcs Mngd Care General Fund"/>
    <m/>
    <m/>
    <m/>
    <x v="0"/>
    <s v="HUHN G "/>
    <s v="#6Y93MJ "/>
    <m/>
    <d v="2019-09-03T00:00:00"/>
    <m/>
    <m/>
    <d v="2019-09-14T00:00:00"/>
    <m/>
    <n v="12"/>
    <m/>
    <m/>
  </r>
  <r>
    <n v="5"/>
    <s v="40 Health Department"/>
    <x v="4"/>
    <s v="401514 HD Commitment Services"/>
    <m/>
    <s v="M40 41514-GF Commit Svcs Mngd Care General Fund"/>
    <m/>
    <m/>
    <m/>
    <x v="0"/>
    <s v="HUHN G "/>
    <s v="#72YW0H "/>
    <m/>
    <d v="2019-09-17T00:00:00"/>
    <m/>
    <m/>
    <d v="2019-09-20T00:00:00"/>
    <m/>
    <n v="4"/>
    <m/>
    <m/>
  </r>
  <r>
    <n v="5"/>
    <s v="40 Health Department"/>
    <x v="4"/>
    <s v="401302 HD Children's MH Wraparound Services"/>
    <m/>
    <s v="M40 41302-00-3002 Child MH WRAP Srvc Title XIX"/>
    <m/>
    <m/>
    <m/>
    <x v="0"/>
    <s v="KNOEDLER E "/>
    <s v="#79LG54 "/>
    <m/>
    <d v="2019-10-07T00:00:00"/>
    <m/>
    <m/>
    <d v="2019-10-09T00:00:00"/>
    <m/>
    <n v="3"/>
    <m/>
    <m/>
  </r>
  <r>
    <n v="5"/>
    <s v="40 Health Department"/>
    <x v="4"/>
    <s v="401511 HD Coordinated Diversion"/>
    <m/>
    <s v="M40 41511-GF Coordinated Diversion General Fund"/>
    <m/>
    <m/>
    <m/>
    <x v="0"/>
    <s v="KROLLENBROCK A "/>
    <s v="#6WGFCH "/>
    <m/>
    <d v="2019-08-27T00:00:00"/>
    <m/>
    <m/>
    <d v="2019-08-28T00:00:00"/>
    <m/>
    <n v="2"/>
    <m/>
    <m/>
  </r>
  <r>
    <n v="5"/>
    <s v="40 Health Department"/>
    <x v="4"/>
    <s v="401511 HD Coordinated Diversion"/>
    <m/>
    <s v="M40 41511-GF Coordinated Diversion General Fund"/>
    <m/>
    <m/>
    <m/>
    <x v="0"/>
    <s v="LAFARA C "/>
    <s v="#70NJ08 "/>
    <m/>
    <d v="2019-09-10T00:00:00"/>
    <m/>
    <m/>
    <d v="2019-09-10T00:00:00"/>
    <m/>
    <n v="1"/>
    <m/>
    <m/>
  </r>
  <r>
    <n v="5"/>
    <s v="40 Health Department"/>
    <x v="4"/>
    <s v="401511 HD Coordinated Diversion"/>
    <m/>
    <s v="M40 41511-GF Coordinated Diversion General Fund"/>
    <m/>
    <m/>
    <m/>
    <x v="0"/>
    <s v="LAFARA C "/>
    <s v="#74V2SS "/>
    <m/>
    <d v="2019-09-23T00:00:00"/>
    <m/>
    <m/>
    <d v="2019-09-23T00:00:00"/>
    <m/>
    <n v="1"/>
    <m/>
    <m/>
  </r>
  <r>
    <n v="5"/>
    <s v="40 Health Department"/>
    <x v="4"/>
    <s v="401302 HD Children's MH Wraparound Services"/>
    <m/>
    <s v="M40 41302-20-3002 Child MH WRAP Srvcs"/>
    <m/>
    <m/>
    <m/>
    <x v="0"/>
    <s v="LAWRENCE A "/>
    <s v="#70LPT8 "/>
    <m/>
    <d v="2019-09-10T00:00:00"/>
    <m/>
    <m/>
    <d v="2019-09-13T00:00:00"/>
    <m/>
    <n v="4"/>
    <m/>
    <m/>
  </r>
  <r>
    <n v="5"/>
    <s v="40 Health Department"/>
    <x v="4"/>
    <s v="401302 HD Children's MH Wraparound Services"/>
    <m/>
    <s v="M40 41302-20-3002 Child MH WRAP Srvcs"/>
    <m/>
    <m/>
    <m/>
    <x v="0"/>
    <s v="LAWRENCE A "/>
    <s v="#6Y7DBW "/>
    <m/>
    <d v="2019-09-03T00:00:00"/>
    <m/>
    <m/>
    <d v="2019-09-06T00:00:00"/>
    <m/>
    <n v="4"/>
    <m/>
    <m/>
  </r>
  <r>
    <n v="5"/>
    <s v="40 Health Department"/>
    <x v="4"/>
    <s v="401302 HD Children's MH Wraparound Services"/>
    <m/>
    <s v="M40 41302-20-3002 Child MH WRAP Srvcs"/>
    <m/>
    <m/>
    <m/>
    <x v="0"/>
    <s v="LAWRENCE A "/>
    <s v="#75BBZ5 "/>
    <m/>
    <d v="2019-09-24T00:00:00"/>
    <m/>
    <m/>
    <d v="2019-09-26T00:00:00"/>
    <m/>
    <n v="3"/>
    <m/>
    <m/>
  </r>
  <r>
    <n v="5"/>
    <s v="40 Health Department"/>
    <x v="4"/>
    <s v="403310 HD Inspections"/>
    <m/>
    <m/>
    <m/>
    <m/>
    <m/>
    <x v="0"/>
    <s v="MARTIN J "/>
    <s v="#7G2TKK "/>
    <m/>
    <d v="2019-10-21T00:00:00"/>
    <m/>
    <m/>
    <d v="2019-10-24T00:00:00"/>
    <m/>
    <n v="4"/>
    <m/>
    <m/>
  </r>
  <r>
    <n v="5"/>
    <s v="40 Health Department"/>
    <x v="4"/>
    <s v="401511 HD Coordinated Diversion"/>
    <m/>
    <s v="M40 41511-GF Coordinated Diversion General Fund"/>
    <m/>
    <m/>
    <m/>
    <x v="0"/>
    <s v="MEZA J "/>
    <s v="#6Z63S4 "/>
    <m/>
    <d v="2019-09-05T00:00:00"/>
    <m/>
    <m/>
    <d v="2019-09-05T00:00:00"/>
    <m/>
    <n v="1"/>
    <m/>
    <m/>
  </r>
  <r>
    <n v="5"/>
    <s v="40 Health Department"/>
    <x v="4"/>
    <s v="401514 HD Commitment Services"/>
    <m/>
    <s v="M40 41514-GF Commit Svcs Mngd Care General Fund"/>
    <m/>
    <m/>
    <m/>
    <x v="0"/>
    <s v="MORGAN W "/>
    <s v="#79W6YH "/>
    <m/>
    <d v="2019-10-08T00:00:00"/>
    <m/>
    <m/>
    <d v="2019-10-08T00:00:00"/>
    <m/>
    <n v="1"/>
    <m/>
    <m/>
  </r>
  <r>
    <n v="5"/>
    <s v="40 Health Department"/>
    <x v="4"/>
    <s v="401514 HD Commitment Services"/>
    <m/>
    <s v="M40 41514-GF Commit Svcs Mngd Care General Fund"/>
    <m/>
    <m/>
    <m/>
    <x v="0"/>
    <s v="MORGAN W "/>
    <s v="#71BZWS "/>
    <m/>
    <d v="2019-09-12T00:00:00"/>
    <m/>
    <m/>
    <d v="2019-09-12T00:00:00"/>
    <m/>
    <n v="1"/>
    <m/>
    <m/>
  </r>
  <r>
    <n v="5"/>
    <s v="40 Health Department"/>
    <x v="4"/>
    <s v="401511 HD Coordinated Diversion"/>
    <m/>
    <s v="M40 41511-GF Coordinated Diversion General Fund"/>
    <m/>
    <m/>
    <m/>
    <x v="0"/>
    <s v="MORGAN W "/>
    <s v="#71BZWS "/>
    <m/>
    <d v="2019-09-12T00:00:00"/>
    <m/>
    <m/>
    <d v="2019-09-12T00:00:00"/>
    <m/>
    <n v="1"/>
    <m/>
    <m/>
  </r>
  <r>
    <n v="5"/>
    <s v="40 Health Department"/>
    <x v="4"/>
    <s v="401511 HD Coordinated Diversion"/>
    <m/>
    <s v="M40 41511-GF Coordinated Diversion General Fund"/>
    <m/>
    <m/>
    <m/>
    <x v="0"/>
    <s v="NIELSON C "/>
    <s v="#70LQMF "/>
    <m/>
    <d v="2019-09-10T00:00:00"/>
    <m/>
    <m/>
    <d v="2019-09-12T00:00:00"/>
    <m/>
    <n v="3"/>
    <m/>
    <m/>
  </r>
  <r>
    <n v="5"/>
    <s v="40 Health Department"/>
    <x v="4"/>
    <s v="401511 HD Coordinated Diversion"/>
    <m/>
    <s v="M40 41511-GF Coordinated Diversion General Fund"/>
    <m/>
    <m/>
    <m/>
    <x v="0"/>
    <s v="NIELSON C "/>
    <s v="#6T78NK "/>
    <m/>
    <d v="2019-08-20T00:00:00"/>
    <m/>
    <m/>
    <d v="2019-08-22T00:00:00"/>
    <m/>
    <n v="3"/>
    <m/>
    <m/>
  </r>
  <r>
    <n v="5"/>
    <s v="40 Health Department"/>
    <x v="4"/>
    <s v="401511 HD Coordinated Diversion"/>
    <m/>
    <s v="M40 41511-GF Coordinated Diversion General Fund"/>
    <m/>
    <m/>
    <m/>
    <x v="0"/>
    <s v="O'CONNOR H "/>
    <s v="#70ZRVT "/>
    <m/>
    <d v="2019-09-11T00:00:00"/>
    <m/>
    <m/>
    <d v="2019-09-11T00:00:00"/>
    <m/>
    <n v="1"/>
    <m/>
    <m/>
  </r>
  <r>
    <n v="5"/>
    <s v="40 Health Department"/>
    <x v="4"/>
    <s v="403600 HD Communicable Disease"/>
    <m/>
    <m/>
    <m/>
    <m/>
    <m/>
    <x v="0"/>
    <s v="PEREZ M "/>
    <s v="#7CTZR9 "/>
    <m/>
    <d v="2019-10-14T00:00:00"/>
    <m/>
    <m/>
    <d v="2019-10-14T00:00:00"/>
    <m/>
    <n v="1"/>
    <m/>
    <m/>
  </r>
  <r>
    <n v="5"/>
    <s v="40 Health Department"/>
    <x v="4"/>
    <s v="403800 HD HIV Clinic Services"/>
    <m/>
    <m/>
    <m/>
    <m/>
    <m/>
    <x v="0"/>
    <s v="POWELL A "/>
    <s v="#7DH5WS "/>
    <m/>
    <d v="2019-10-16T00:00:00"/>
    <m/>
    <m/>
    <d v="2019-10-19T00:00:00"/>
    <m/>
    <n v="4"/>
    <m/>
    <m/>
  </r>
  <r>
    <n v="5"/>
    <s v="40 Health Department"/>
    <x v="4"/>
    <s v="401523 HD Adult Mental Health Services"/>
    <m/>
    <s v="M40 41523-00-3002 Adult MH Srvcs Title XIX"/>
    <m/>
    <m/>
    <m/>
    <x v="0"/>
    <s v="ROSS L "/>
    <s v="#72J010 "/>
    <m/>
    <d v="2019-09-16T00:00:00"/>
    <m/>
    <m/>
    <d v="2019-09-16T00:00:00"/>
    <m/>
    <n v="1"/>
    <m/>
    <m/>
  </r>
  <r>
    <n v="5"/>
    <s v="40 Health Department"/>
    <x v="4"/>
    <s v="403600 HD Communicable Disease"/>
    <m/>
    <m/>
    <m/>
    <m/>
    <m/>
    <x v="0"/>
    <s v="SADIKI E "/>
    <s v="#7598ZH "/>
    <m/>
    <d v="2019-09-24T00:00:00"/>
    <m/>
    <m/>
    <d v="2019-09-25T00:00:00"/>
    <m/>
    <n v="2"/>
    <m/>
    <m/>
  </r>
  <r>
    <n v="5"/>
    <s v="40 Health Department"/>
    <x v="4"/>
    <s v="403600 HD Communicable Disease"/>
    <m/>
    <m/>
    <m/>
    <m/>
    <m/>
    <x v="0"/>
    <s v="SADIKI E "/>
    <s v="#7DW2Y9 "/>
    <m/>
    <d v="2019-10-17T00:00:00"/>
    <m/>
    <m/>
    <d v="2019-10-17T00:00:00"/>
    <m/>
    <n v="1"/>
    <m/>
    <m/>
  </r>
  <r>
    <n v="5"/>
    <s v="40 Health Department"/>
    <x v="4"/>
    <s v="403600 HD Communicable Disease"/>
    <m/>
    <m/>
    <m/>
    <m/>
    <m/>
    <x v="0"/>
    <s v="SANCHEZ M "/>
    <s v="#7GRSHQ "/>
    <m/>
    <d v="2019-10-23T00:00:00"/>
    <m/>
    <m/>
    <d v="2019-10-23T00:00:00"/>
    <m/>
    <n v="1"/>
    <m/>
    <m/>
  </r>
  <r>
    <n v="5"/>
    <s v="40 Health Department"/>
    <x v="4"/>
    <s v="401302 HD Children's MH Wraparound Services"/>
    <m/>
    <m/>
    <m/>
    <m/>
    <m/>
    <x v="0"/>
    <s v="SIMMONS B "/>
    <s v="#73QXQ2 "/>
    <m/>
    <d v="2019-09-19T00:00:00"/>
    <m/>
    <m/>
    <d v="2019-09-19T00:00:00"/>
    <m/>
    <n v="1"/>
    <m/>
    <m/>
  </r>
  <r>
    <n v="5"/>
    <s v="40 Health Department"/>
    <x v="4"/>
    <s v="401302 HD Children's MH Wraparound Services"/>
    <m/>
    <s v="M40 41302-20-3002 Child MH WRAP Srvcs"/>
    <m/>
    <m/>
    <m/>
    <x v="0"/>
    <s v="SMITH S "/>
    <s v="#79KVQJ "/>
    <m/>
    <d v="2019-10-07T00:00:00"/>
    <m/>
    <m/>
    <d v="2019-10-07T00:00:00"/>
    <m/>
    <n v="1"/>
    <m/>
    <m/>
  </r>
  <r>
    <n v="5"/>
    <s v="40 Health Department"/>
    <x v="4"/>
    <s v="401302 HD Children's MH Wraparound Services"/>
    <m/>
    <s v="M40 41302-20-3002 Child MH WRAP Srvcs"/>
    <m/>
    <m/>
    <m/>
    <x v="0"/>
    <s v="SMITH S "/>
    <s v="#7CWLKF "/>
    <m/>
    <d v="2019-10-14T00:00:00"/>
    <m/>
    <m/>
    <d v="2019-10-16T00:00:00"/>
    <m/>
    <n v="3"/>
    <m/>
    <m/>
  </r>
  <r>
    <n v="5"/>
    <s v="40 Health Department"/>
    <x v="4"/>
    <s v="401302 HD Children's MH Wraparound Services"/>
    <m/>
    <s v="M40 41302-20-3002 Child MH WRAP Srvcs"/>
    <m/>
    <m/>
    <m/>
    <x v="0"/>
    <s v="SMITH S "/>
    <s v="#72ZZMQ "/>
    <m/>
    <d v="2019-09-17T00:00:00"/>
    <m/>
    <m/>
    <d v="2019-09-18T00:00:00"/>
    <m/>
    <n v="2"/>
    <m/>
    <m/>
  </r>
  <r>
    <n v="5"/>
    <s v="40 Health Department"/>
    <x v="4"/>
    <s v="401511 HD Coordinated Diversion"/>
    <m/>
    <s v="M40 41511-GF Coordinated Diversion General Fund"/>
    <m/>
    <m/>
    <m/>
    <x v="0"/>
    <s v="SMITH S "/>
    <s v="#72ZZMQ "/>
    <m/>
    <d v="2019-09-17T00:00:00"/>
    <m/>
    <m/>
    <d v="2019-09-18T00:00:00"/>
    <m/>
    <n v="2"/>
    <m/>
    <m/>
  </r>
  <r>
    <n v="5"/>
    <s v="40 Health Department"/>
    <x v="4"/>
    <s v="401511 HD Coordinated Diversion"/>
    <m/>
    <s v="M40 41511-GF Coordinated Diversion General Fund"/>
    <m/>
    <m/>
    <m/>
    <x v="0"/>
    <s v="SPENCER A "/>
    <s v="#6YDR15 "/>
    <m/>
    <d v="2019-09-03T00:00:00"/>
    <m/>
    <m/>
    <d v="2019-09-03T00:00:00"/>
    <m/>
    <n v="1"/>
    <m/>
    <m/>
  </r>
  <r>
    <n v="5"/>
    <s v="40 Health Department"/>
    <x v="4"/>
    <s v="401511 HD Coordinated Diversion"/>
    <m/>
    <s v="M40 41511-GF Coordinated Diversion General Fund"/>
    <m/>
    <m/>
    <m/>
    <x v="0"/>
    <s v="SPENCER A "/>
    <s v="#6YTQST "/>
    <m/>
    <d v="2019-09-04T00:00:00"/>
    <m/>
    <m/>
    <d v="2019-09-04T00:00:00"/>
    <m/>
    <n v="1"/>
    <m/>
    <m/>
  </r>
  <r>
    <n v="5"/>
    <s v="40 Health Department"/>
    <x v="4"/>
    <s v="403600 HD Communicable Disease"/>
    <m/>
    <m/>
    <m/>
    <m/>
    <m/>
    <x v="0"/>
    <s v="THAO J "/>
    <s v="#7GJ35D "/>
    <m/>
    <d v="2019-10-22T00:00:00"/>
    <m/>
    <m/>
    <d v="2019-10-22T00:00:00"/>
    <m/>
    <n v="1"/>
    <m/>
    <m/>
  </r>
  <r>
    <n v="5"/>
    <s v="40 Health Department"/>
    <x v="4"/>
    <s v="403600 HD Communicable Disease"/>
    <m/>
    <m/>
    <m/>
    <m/>
    <m/>
    <x v="0"/>
    <s v="THAO J "/>
    <s v="#7GDGG2 "/>
    <m/>
    <d v="2019-10-22T00:00:00"/>
    <m/>
    <m/>
    <d v="2019-10-22T00:00:00"/>
    <m/>
    <n v="1"/>
    <m/>
    <m/>
  </r>
  <r>
    <n v="5"/>
    <s v="40 Health Department"/>
    <x v="4"/>
    <s v="401523 HD Adult Mental Health Services"/>
    <m/>
    <s v="M40 41523-30-3002 Adlt MH Svc Ttl XIX Mem"/>
    <m/>
    <m/>
    <m/>
    <x v="0"/>
    <s v="TURNER L "/>
    <s v="#7H2ZVD "/>
    <m/>
    <d v="2019-10-24T00:00:00"/>
    <m/>
    <m/>
    <d v="2019-10-24T00:00:00"/>
    <m/>
    <n v="1"/>
    <m/>
    <m/>
  </r>
  <r>
    <n v="5"/>
    <s v="40 Health Department"/>
    <x v="4"/>
    <s v="401523 HD Adult Mental Health Services"/>
    <m/>
    <s v="M40 41523-30-3002 Adlt MH Svc Ttl XIX Mem"/>
    <m/>
    <m/>
    <m/>
    <x v="0"/>
    <s v="TURNER L "/>
    <s v="#70NVRZ "/>
    <m/>
    <d v="2019-09-10T00:00:00"/>
    <m/>
    <m/>
    <d v="2019-09-10T00:00:00"/>
    <m/>
    <n v="1"/>
    <m/>
    <m/>
  </r>
  <r>
    <n v="5"/>
    <s v="40 Health Department"/>
    <x v="4"/>
    <s v="401523 HD Adult Mental Health Services"/>
    <m/>
    <s v="M40 41523-30-3002 Adlt MH Svc Ttl XIX Mem"/>
    <m/>
    <m/>
    <m/>
    <x v="0"/>
    <s v="TURNER L "/>
    <s v="#70NVRZ "/>
    <m/>
    <d v="2019-09-10T00:00:00"/>
    <m/>
    <m/>
    <d v="2019-09-10T00:00:00"/>
    <m/>
    <n v="1"/>
    <m/>
    <m/>
  </r>
  <r>
    <n v="5"/>
    <s v="40 Health Department"/>
    <x v="4"/>
    <s v="401507 HD Com Base MH Svcs Ch&amp;Fam Early Child"/>
    <m/>
    <m/>
    <m/>
    <m/>
    <m/>
    <x v="0"/>
    <s v="WILLIAMS K "/>
    <s v="#740CJC "/>
    <m/>
    <d v="2019-09-20T00:00:00"/>
    <m/>
    <m/>
    <d v="2019-09-20T00:00:00"/>
    <m/>
    <n v="1"/>
    <m/>
    <m/>
  </r>
  <r>
    <n v="5"/>
    <s v="40 Health Department"/>
    <x v="4"/>
    <s v="401507 HD Com Base MH Svcs Ch&amp;Fam Early Child"/>
    <m/>
    <m/>
    <m/>
    <m/>
    <m/>
    <x v="0"/>
    <s v="WILLIAMS K "/>
    <s v="#740CJC "/>
    <m/>
    <d v="2019-09-20T00:00:00"/>
    <m/>
    <m/>
    <d v="2019-09-20T00:00:00"/>
    <m/>
    <n v="1"/>
    <m/>
    <m/>
  </r>
  <r>
    <n v="6"/>
    <s v="40 Health Department"/>
    <x v="4"/>
    <s v="401514 HD Commitment Services"/>
    <m/>
    <s v="M40 41514-GF Commit Svcs Mngd Care General Fund"/>
    <m/>
    <m/>
    <m/>
    <x v="0"/>
    <s v="ARENDS A "/>
    <s v="#7LDS9F "/>
    <m/>
    <d v="2019-11-04T00:00:00"/>
    <m/>
    <m/>
    <d v="2019-11-07T00:00:00"/>
    <m/>
    <n v="4"/>
    <m/>
    <m/>
  </r>
  <r>
    <n v="6"/>
    <s v="40 Health Department"/>
    <x v="4"/>
    <s v="401514 HD Commitment Services"/>
    <m/>
    <s v="M40 41514-GF Commit Svcs Mngd Care General Fund"/>
    <m/>
    <m/>
    <m/>
    <x v="0"/>
    <s v="ARENDS A "/>
    <s v="#7RT8T6 "/>
    <m/>
    <d v="2019-11-21T00:00:00"/>
    <m/>
    <m/>
    <d v="2019-11-22T00:00:00"/>
    <m/>
    <n v="2"/>
    <m/>
    <m/>
  </r>
  <r>
    <n v="6"/>
    <s v="40 Health Department"/>
    <x v="4"/>
    <s v="401514 HD Commitment Services"/>
    <m/>
    <s v="M40 41514-GF Commit Svcs Mngd Care General Fund"/>
    <m/>
    <m/>
    <m/>
    <x v="0"/>
    <s v="ARENDS A "/>
    <s v="#7PPQBR "/>
    <m/>
    <d v="2019-11-14T00:00:00"/>
    <m/>
    <m/>
    <d v="2019-11-15T00:00:00"/>
    <m/>
    <n v="2"/>
    <m/>
    <m/>
  </r>
  <r>
    <n v="6"/>
    <s v="40 Health Department"/>
    <x v="4"/>
    <s v="401514 HD Commitment Services"/>
    <m/>
    <s v="M40 41514-GF Commit Svcs Mngd Care General Fund"/>
    <m/>
    <m/>
    <m/>
    <x v="0"/>
    <s v="ARENDS A "/>
    <s v="#7SX3S2 "/>
    <m/>
    <d v="2019-11-25T00:00:00"/>
    <m/>
    <m/>
    <d v="2019-11-26T00:00:00"/>
    <m/>
    <n v="2"/>
    <m/>
    <m/>
  </r>
  <r>
    <n v="6"/>
    <s v="40 Health Department"/>
    <x v="4"/>
    <s v="401511 HD Coordinated Diversion"/>
    <m/>
    <s v="M40 41511-GF Coordinated Diversion General Fund"/>
    <m/>
    <m/>
    <m/>
    <x v="0"/>
    <s v="BACKER T "/>
    <s v="#7P9KTV "/>
    <m/>
    <d v="2019-11-13T00:00:00"/>
    <m/>
    <m/>
    <d v="2019-11-15T00:00:00"/>
    <m/>
    <n v="3"/>
    <m/>
    <m/>
  </r>
  <r>
    <n v="6"/>
    <s v="40 Health Department"/>
    <x v="4"/>
    <s v="401511 HD Coordinated Diversion"/>
    <m/>
    <s v="M40 41511-GF Coordinated Diversion General Fund"/>
    <m/>
    <m/>
    <m/>
    <x v="0"/>
    <s v="BACKER T "/>
    <s v="#7QR8RB "/>
    <m/>
    <d v="2019-11-18T00:00:00"/>
    <m/>
    <m/>
    <d v="2019-11-22T00:00:00"/>
    <m/>
    <n v="5"/>
    <m/>
    <m/>
  </r>
  <r>
    <n v="6"/>
    <s v="40 Health Department"/>
    <x v="4"/>
    <s v="401511 HD Coordinated Diversion"/>
    <m/>
    <s v="M40 41511-GF Coordinated Diversion General Fund"/>
    <m/>
    <m/>
    <m/>
    <x v="0"/>
    <s v="BACKER T "/>
    <s v="#7T9TMZ "/>
    <m/>
    <d v="2019-11-26T00:00:00"/>
    <m/>
    <m/>
    <d v="2019-11-27T00:00:00"/>
    <m/>
    <n v="2"/>
    <m/>
    <m/>
  </r>
  <r>
    <n v="6"/>
    <s v="40 Health Department"/>
    <x v="4"/>
    <s v="401511 HD Coordinated Diversion"/>
    <m/>
    <s v="M40 41511-GF Coordinated Diversion General Fund"/>
    <m/>
    <m/>
    <m/>
    <x v="0"/>
    <s v="BACKER T "/>
    <s v="#7V4DSY "/>
    <m/>
    <d v="2019-11-29T00:00:00"/>
    <m/>
    <m/>
    <d v="2019-11-29T00:00:00"/>
    <m/>
    <n v="1"/>
    <m/>
    <m/>
  </r>
  <r>
    <n v="6"/>
    <s v="40 Health Department"/>
    <x v="4"/>
    <s v="401511 HD Coordinated Diversion"/>
    <m/>
    <s v="M40 41511-GF Coordinated Diversion General Fund"/>
    <m/>
    <m/>
    <m/>
    <x v="0"/>
    <s v="CECIL K "/>
    <s v="#7R9R6C "/>
    <m/>
    <d v="2019-11-19T00:00:00"/>
    <m/>
    <m/>
    <d v="2019-11-22T00:00:00"/>
    <m/>
    <n v="4"/>
    <m/>
    <m/>
  </r>
  <r>
    <n v="6"/>
    <s v="40 Health Department"/>
    <x v="4"/>
    <s v="401511 HD Coordinated Diversion"/>
    <m/>
    <s v="M40 41511-GF Coordinated Diversion General Fund"/>
    <m/>
    <m/>
    <m/>
    <x v="0"/>
    <s v="CECIL K "/>
    <s v="#7LYZ3M "/>
    <m/>
    <d v="2019-11-05T00:00:00"/>
    <m/>
    <m/>
    <d v="2019-11-08T00:00:00"/>
    <m/>
    <n v="4"/>
    <m/>
    <m/>
  </r>
  <r>
    <n v="6"/>
    <s v="40 Health Department"/>
    <x v="4"/>
    <s v="406750 HD Dental East County Clinic"/>
    <m/>
    <m/>
    <m/>
    <m/>
    <m/>
    <x v="0"/>
    <s v="DEJESUS A "/>
    <s v="#7M9R96 "/>
    <m/>
    <d v="2019-11-06T00:00:00"/>
    <m/>
    <m/>
    <d v="2019-11-08T00:00:00"/>
    <m/>
    <n v="3"/>
    <m/>
    <m/>
  </r>
  <r>
    <n v="6"/>
    <s v="40 Health Department"/>
    <x v="4"/>
    <s v="401302 HD Children's MH Wraparound Services"/>
    <m/>
    <s v="M40 41302-00-3002 Child MH WRAP Srvc Title XIX"/>
    <m/>
    <m/>
    <m/>
    <x v="0"/>
    <s v="FINLEY-GARCIA D "/>
    <s v="#7M7X9Q "/>
    <m/>
    <d v="2019-11-06T00:00:00"/>
    <m/>
    <m/>
    <d v="2019-11-08T00:00:00"/>
    <m/>
    <n v="3"/>
    <m/>
    <m/>
  </r>
  <r>
    <n v="6"/>
    <s v="40 Health Department"/>
    <x v="4"/>
    <s v="401302 HD Children's MH Wraparound Services"/>
    <m/>
    <s v="M40 41302-00-3002 Child MH WRAP Srvc Title XIX"/>
    <m/>
    <m/>
    <m/>
    <x v="0"/>
    <s v="FINLEY-GARCIA D "/>
    <s v="#7RLKJN "/>
    <m/>
    <d v="2019-11-20T00:00:00"/>
    <m/>
    <m/>
    <d v="2019-11-21T00:00:00"/>
    <m/>
    <n v="2"/>
    <m/>
    <m/>
  </r>
  <r>
    <n v="6"/>
    <s v="40 Health Department"/>
    <x v="4"/>
    <s v="401302 HD Children's MH Wraparound Services"/>
    <m/>
    <s v="M40 41302-00-3002 Child MH WRAP Srvc Title XIX"/>
    <m/>
    <m/>
    <m/>
    <x v="0"/>
    <s v="FINLEY-GARCIA D "/>
    <s v="#7RWYG2 "/>
    <m/>
    <d v="2019-11-21T00:00:00"/>
    <m/>
    <m/>
    <d v="2019-11-22T00:00:00"/>
    <m/>
    <n v="2"/>
    <m/>
    <m/>
  </r>
  <r>
    <n v="6"/>
    <s v="40 Health Department"/>
    <x v="4"/>
    <s v="401302 HD Children's MH Wraparound Services"/>
    <m/>
    <s v="M40 41302-00-3002 Child MH WRAP Srvc Title XIX"/>
    <m/>
    <m/>
    <m/>
    <x v="0"/>
    <s v="FINLEY-GARCIA D "/>
    <s v="#7LBH50 "/>
    <m/>
    <d v="2019-11-04T00:00:00"/>
    <m/>
    <m/>
    <d v="2019-11-04T00:00:00"/>
    <m/>
    <n v="1"/>
    <m/>
    <m/>
  </r>
  <r>
    <n v="6"/>
    <s v="40 Health Department"/>
    <x v="4"/>
    <s v="401302 HD Children's MH Wraparound Services"/>
    <m/>
    <s v="M40 41302-00-3002 Child MH WRAP Srvc Title XIX"/>
    <m/>
    <m/>
    <m/>
    <x v="0"/>
    <s v="FINLEY-GARCIA D "/>
    <s v="#7NYQF9 "/>
    <m/>
    <d v="2019-11-12T00:00:00"/>
    <m/>
    <m/>
    <d v="2019-11-12T00:00:00"/>
    <m/>
    <n v="1"/>
    <m/>
    <m/>
  </r>
  <r>
    <n v="6"/>
    <s v="40 Health Department"/>
    <x v="4"/>
    <s v="401523 HD Adult Mental Health Services"/>
    <m/>
    <s v="M40 41523-40-3002 Adult Mental Health Svc-Title XIX Mem Sv"/>
    <m/>
    <m/>
    <m/>
    <x v="0"/>
    <s v="GARCIA J "/>
    <s v="#7PP2ZD "/>
    <m/>
    <d v="2019-11-14T00:00:00"/>
    <m/>
    <m/>
    <d v="2019-11-16T00:00:00"/>
    <m/>
    <n v="3"/>
    <m/>
    <m/>
  </r>
  <r>
    <n v="6"/>
    <s v="40 Health Department"/>
    <x v="4"/>
    <s v="401505 HD Com Base MH Svcs for Ch and Fam"/>
    <m/>
    <s v="M40 41505-20-3002 Child &amp; Fam Mem Svcs"/>
    <m/>
    <m/>
    <m/>
    <x v="0"/>
    <s v="GARCIA J "/>
    <s v="#7RJQLJ "/>
    <m/>
    <d v="2019-11-20T00:00:00"/>
    <m/>
    <m/>
    <d v="2019-11-23T00:00:00"/>
    <m/>
    <n v="4"/>
    <m/>
    <m/>
  </r>
  <r>
    <n v="6"/>
    <s v="40 Health Department"/>
    <x v="4"/>
    <s v="401523 HD Adult Mental Health Services"/>
    <m/>
    <s v="M40 41523-40-3002 Adult Mental Health Svc-Title XIX Mem Sv"/>
    <m/>
    <m/>
    <m/>
    <x v="0"/>
    <s v="GARCIA J "/>
    <s v="#7SWG25 "/>
    <m/>
    <d v="2019-11-25T00:00:00"/>
    <m/>
    <m/>
    <d v="2019-11-27T00:00:00"/>
    <m/>
    <n v="3"/>
    <m/>
    <m/>
  </r>
  <r>
    <n v="6"/>
    <s v="40 Health Department"/>
    <x v="4"/>
    <s v="401510 HD Com Base MH Svcs for Ch and Fam UR"/>
    <m/>
    <s v="M40 41510-GF CBMH Svcs -Ch&amp;Fam Util Review-Gen Fund"/>
    <m/>
    <m/>
    <m/>
    <x v="0"/>
    <s v="HEWITT C "/>
    <s v="#7LSGRT "/>
    <m/>
    <d v="2019-11-05T00:00:00"/>
    <m/>
    <m/>
    <d v="2019-11-05T00:00:00"/>
    <m/>
    <n v="1"/>
    <m/>
    <m/>
  </r>
  <r>
    <n v="6"/>
    <s v="40 Health Department"/>
    <x v="4"/>
    <s v="403600 HD Communicable Disease"/>
    <m/>
    <m/>
    <m/>
    <m/>
    <m/>
    <x v="0"/>
    <s v="HOANG D "/>
    <s v="#7MXJWR "/>
    <m/>
    <d v="2019-11-08T00:00:00"/>
    <m/>
    <m/>
    <d v="2019-11-12T00:00:00"/>
    <m/>
    <n v="5"/>
    <m/>
    <m/>
  </r>
  <r>
    <n v="6"/>
    <s v="40 Health Department"/>
    <x v="4"/>
    <s v="403600 HD Communicable Disease"/>
    <m/>
    <m/>
    <m/>
    <m/>
    <m/>
    <x v="0"/>
    <s v="HOANG D "/>
    <s v="#7S601J "/>
    <m/>
    <d v="2019-11-22T00:00:00"/>
    <m/>
    <m/>
    <d v="2019-11-22T00:00:00"/>
    <m/>
    <n v="1"/>
    <m/>
    <m/>
  </r>
  <r>
    <n v="6"/>
    <s v="40 Health Department"/>
    <x v="4"/>
    <s v="403600 HD Communicable Disease"/>
    <m/>
    <m/>
    <m/>
    <m/>
    <m/>
    <x v="0"/>
    <s v="HOANG D "/>
    <s v="#7PM173 "/>
    <m/>
    <d v="2019-11-14T00:00:00"/>
    <m/>
    <m/>
    <d v="2019-11-14T00:00:00"/>
    <m/>
    <n v="1"/>
    <m/>
    <m/>
  </r>
  <r>
    <n v="6"/>
    <s v="40 Health Department"/>
    <x v="4"/>
    <s v="403600 HD Communicable Disease"/>
    <m/>
    <m/>
    <m/>
    <m/>
    <m/>
    <x v="0"/>
    <s v="HOANG D "/>
    <s v="#7Q1M3Q "/>
    <m/>
    <d v="2019-11-15T00:00:00"/>
    <m/>
    <m/>
    <d v="2019-11-15T00:00:00"/>
    <m/>
    <n v="1"/>
    <m/>
    <m/>
  </r>
  <r>
    <n v="6"/>
    <s v="40 Health Department"/>
    <x v="4"/>
    <s v="403600 HD Communicable Disease"/>
    <m/>
    <m/>
    <m/>
    <m/>
    <m/>
    <x v="0"/>
    <s v="HOANG D "/>
    <s v="#7RGD9J "/>
    <m/>
    <d v="2019-11-20T00:00:00"/>
    <m/>
    <m/>
    <d v="2019-11-20T00:00:00"/>
    <m/>
    <n v="1"/>
    <m/>
    <m/>
  </r>
  <r>
    <n v="6"/>
    <s v="40 Health Department"/>
    <x v="4"/>
    <s v="401514 HD Commitment Services"/>
    <m/>
    <s v="M40 41514-GF Commit Svcs Mngd Care General Fund"/>
    <m/>
    <m/>
    <m/>
    <x v="0"/>
    <s v="HUHN G "/>
    <s v="#7GF0XT "/>
    <m/>
    <d v="2019-10-22T00:00:00"/>
    <m/>
    <m/>
    <d v="2019-11-25T00:00:00"/>
    <m/>
    <n v="35"/>
    <m/>
    <m/>
  </r>
  <r>
    <n v="6"/>
    <s v="40 Health Department"/>
    <x v="4"/>
    <s v="403600 HD Communicable Disease"/>
    <m/>
    <m/>
    <m/>
    <m/>
    <m/>
    <x v="0"/>
    <s v="JONES M "/>
    <s v="#7RKZHH "/>
    <m/>
    <d v="2019-11-20T00:00:00"/>
    <m/>
    <m/>
    <d v="2019-11-21T00:00:00"/>
    <m/>
    <n v="2"/>
    <m/>
    <m/>
  </r>
  <r>
    <n v="6"/>
    <s v="40 Health Department"/>
    <x v="4"/>
    <s v="407060 HD Nursing Director"/>
    <m/>
    <m/>
    <m/>
    <m/>
    <m/>
    <x v="0"/>
    <s v="MCVEY S "/>
    <s v="#7LFNYJ "/>
    <m/>
    <d v="2019-11-04T00:00:00"/>
    <m/>
    <m/>
    <d v="2019-11-07T00:00:00"/>
    <m/>
    <n v="4"/>
    <m/>
    <m/>
  </r>
  <r>
    <n v="6"/>
    <s v="40 Health Department"/>
    <x v="4"/>
    <s v="405500 HD MC Detention Center (MCDC)"/>
    <m/>
    <m/>
    <m/>
    <m/>
    <m/>
    <x v="0"/>
    <s v="OBIERO Z "/>
    <s v="#7M9RGB "/>
    <m/>
    <d v="2019-11-06T00:00:00"/>
    <m/>
    <m/>
    <d v="2019-11-09T00:00:00"/>
    <m/>
    <n v="4"/>
    <m/>
    <m/>
  </r>
  <r>
    <n v="6"/>
    <s v="40 Health Department"/>
    <x v="4"/>
    <s v="403600 HD Communicable Disease"/>
    <m/>
    <m/>
    <m/>
    <m/>
    <m/>
    <x v="0"/>
    <s v="THAO J "/>
    <s v="#7T12QL "/>
    <m/>
    <d v="2019-11-25T00:00:00"/>
    <m/>
    <m/>
    <d v="2019-11-26T00:00:00"/>
    <m/>
    <n v="2"/>
    <m/>
    <m/>
  </r>
  <r>
    <n v="6"/>
    <s v="40 Health Department"/>
    <x v="4"/>
    <s v="403600 HD Communicable Disease"/>
    <m/>
    <m/>
    <m/>
    <m/>
    <m/>
    <x v="0"/>
    <s v="THAO J "/>
    <s v="#7SX93D "/>
    <m/>
    <d v="2019-11-25T00:00:00"/>
    <m/>
    <m/>
    <d v="2019-11-25T00:00:00"/>
    <m/>
    <n v="1"/>
    <m/>
    <m/>
  </r>
  <r>
    <n v="6"/>
    <s v="40 Health Department"/>
    <x v="4"/>
    <s v="409155 HD Contracts"/>
    <m/>
    <m/>
    <m/>
    <m/>
    <m/>
    <x v="0"/>
    <s v="WINTERS JR P "/>
    <s v="#7RG255 "/>
    <m/>
    <d v="2019-11-20T00:00:00"/>
    <m/>
    <m/>
    <d v="2019-11-20T00:00:00"/>
    <m/>
    <n v="1"/>
    <m/>
    <m/>
  </r>
  <r>
    <n v="7"/>
    <s v="40 Health Department"/>
    <x v="4"/>
    <s v="401511 HD Coordinated Diversion"/>
    <m/>
    <s v="M40 41511-GF Coordinated Diversion General Fund"/>
    <m/>
    <m/>
    <m/>
    <x v="0"/>
    <s v="ARENDS A "/>
    <s v="#7WBTRC "/>
    <m/>
    <d v="2019-12-03T00:00:00"/>
    <m/>
    <m/>
    <d v="2019-12-05T00:00:00"/>
    <m/>
    <n v="3"/>
    <m/>
    <m/>
  </r>
  <r>
    <n v="7"/>
    <s v="40 Health Department"/>
    <x v="4"/>
    <s v="401511 HD Coordinated Diversion"/>
    <m/>
    <s v="M40 41511-GF Coordinated Diversion General Fund"/>
    <m/>
    <m/>
    <m/>
    <x v="0"/>
    <s v="ARENDS A "/>
    <s v="#7XXRC0 "/>
    <m/>
    <d v="2019-12-09T00:00:00"/>
    <m/>
    <m/>
    <d v="2019-12-10T00:00:00"/>
    <m/>
    <n v="2"/>
    <m/>
    <m/>
  </r>
  <r>
    <n v="7"/>
    <s v="40 Health Department"/>
    <x v="4"/>
    <s v="401511 HD Coordinated Diversion"/>
    <m/>
    <s v="M40 41511-GF Coordinated Diversion General Fund"/>
    <m/>
    <m/>
    <m/>
    <x v="0"/>
    <s v="ARENDS A "/>
    <s v="#7ZYSFC "/>
    <m/>
    <d v="2019-12-16T00:00:00"/>
    <m/>
    <m/>
    <d v="2019-12-17T00:00:00"/>
    <m/>
    <n v="2"/>
    <m/>
    <m/>
  </r>
  <r>
    <n v="7"/>
    <s v="40 Health Department"/>
    <x v="4"/>
    <s v="401511 HD Coordinated Diversion"/>
    <m/>
    <s v="M40 41511-GF Coordinated Diversion General Fund"/>
    <m/>
    <m/>
    <m/>
    <x v="0"/>
    <s v="ARENDS A "/>
    <s v="#812QL9 "/>
    <m/>
    <d v="2019-12-19T00:00:00"/>
    <m/>
    <m/>
    <d v="2019-12-20T00:00:00"/>
    <m/>
    <n v="2"/>
    <m/>
    <m/>
  </r>
  <r>
    <n v="7"/>
    <s v="40 Health Department"/>
    <x v="4"/>
    <s v="401511 HD Coordinated Diversion"/>
    <m/>
    <s v="M40 41511-GF Coordinated Diversion General Fund"/>
    <m/>
    <m/>
    <m/>
    <x v="0"/>
    <s v="ARENDS A "/>
    <s v="#84BFWW "/>
    <m/>
    <d v="2020-01-02T00:00:00"/>
    <m/>
    <m/>
    <d v="2020-01-03T00:00:00"/>
    <m/>
    <n v="2"/>
    <m/>
    <m/>
  </r>
  <r>
    <n v="7"/>
    <s v="40 Health Department"/>
    <x v="4"/>
    <s v="401511 HD Coordinated Diversion"/>
    <m/>
    <s v="M40 41511-GF Coordinated Diversion General Fund"/>
    <m/>
    <m/>
    <m/>
    <x v="0"/>
    <s v="BACKER T "/>
    <s v="#7W8KFW "/>
    <m/>
    <d v="2019-12-03T00:00:00"/>
    <m/>
    <m/>
    <d v="2019-12-06T00:00:00"/>
    <m/>
    <n v="4"/>
    <m/>
    <m/>
  </r>
  <r>
    <n v="7"/>
    <s v="40 Health Department"/>
    <x v="4"/>
    <s v="401511 HD Coordinated Diversion"/>
    <m/>
    <s v="M40 41511-GF Coordinated Diversion General Fund"/>
    <m/>
    <m/>
    <m/>
    <x v="0"/>
    <s v="BACKER T "/>
    <s v="#7YY122 "/>
    <m/>
    <d v="2019-12-12T00:00:00"/>
    <m/>
    <m/>
    <d v="2019-12-12T00:00:00"/>
    <m/>
    <n v="1"/>
    <m/>
    <m/>
  </r>
  <r>
    <n v="7"/>
    <s v="40 Health Department"/>
    <x v="4"/>
    <s v="401511 HD Coordinated Diversion"/>
    <m/>
    <s v="M40 41511-GF Coordinated Diversion General Fund"/>
    <m/>
    <m/>
    <m/>
    <x v="0"/>
    <s v="CECIL K "/>
    <s v="#7WNS8Y "/>
    <m/>
    <d v="2019-12-04T00:00:00"/>
    <m/>
    <m/>
    <d v="2019-12-06T00:00:00"/>
    <m/>
    <n v="3"/>
    <m/>
    <m/>
  </r>
  <r>
    <n v="7"/>
    <s v="40 Health Department"/>
    <x v="4"/>
    <s v="401511 HD Coordinated Diversion"/>
    <m/>
    <s v="M40 41511-GF Coordinated Diversion General Fund"/>
    <m/>
    <m/>
    <m/>
    <x v="0"/>
    <s v="CECIL K "/>
    <s v="#844GQM "/>
    <m/>
    <d v="2020-01-02T00:00:00"/>
    <m/>
    <m/>
    <d v="2020-01-03T00:00:00"/>
    <m/>
    <n v="2"/>
    <m/>
    <m/>
  </r>
  <r>
    <n v="7"/>
    <s v="40 Health Department"/>
    <x v="4"/>
    <s v="401302 HD Children's MH Wraparound Services"/>
    <s v="G40 0102 01 37-19 MHS-37 - Children's Wraparound - ED Div (inactive)"/>
    <m/>
    <m/>
    <m/>
    <m/>
    <x v="0"/>
    <s v="FINLEY-GARCIA D "/>
    <s v="#8013LP "/>
    <m/>
    <d v="2019-12-16T00:00:00"/>
    <m/>
    <m/>
    <d v="2019-12-16T00:00:00"/>
    <m/>
    <n v="1"/>
    <m/>
    <m/>
  </r>
  <r>
    <n v="7"/>
    <s v="40 Health Department"/>
    <x v="4"/>
    <s v="401523 HD Adult Mental Health Services"/>
    <m/>
    <s v="M40 41523-00-3002 Adult MH Srvcs Title XIX"/>
    <m/>
    <m/>
    <m/>
    <x v="0"/>
    <s v="GARCIA J "/>
    <s v="#7YF53F "/>
    <m/>
    <d v="2019-12-10T00:00:00"/>
    <m/>
    <m/>
    <d v="2019-12-13T00:00:00"/>
    <m/>
    <n v="4"/>
    <m/>
    <m/>
  </r>
  <r>
    <n v="7"/>
    <s v="40 Health Department"/>
    <x v="4"/>
    <s v="401523 HD Adult Mental Health Services"/>
    <m/>
    <s v="M40 41523-00-3002 Adult MH Srvcs Title XIX"/>
    <m/>
    <m/>
    <m/>
    <x v="0"/>
    <s v="GARCIA J "/>
    <s v="#80PSRS "/>
    <m/>
    <d v="2019-12-18T00:00:00"/>
    <m/>
    <m/>
    <d v="2019-12-21T00:00:00"/>
    <m/>
    <n v="4"/>
    <m/>
    <m/>
  </r>
  <r>
    <n v="7"/>
    <s v="40 Health Department"/>
    <x v="4"/>
    <s v="401514 HD Commitment Services"/>
    <s v="G40 0094 01 24-19 MHS-24 - Acute &amp; Intermediate Psych - Committed (inactive)"/>
    <m/>
    <m/>
    <m/>
    <m/>
    <x v="0"/>
    <s v="HEWITT C "/>
    <s v="#7W4Z8C "/>
    <m/>
    <d v="2019-12-03T00:00:00"/>
    <m/>
    <m/>
    <d v="2019-12-03T00:00:00"/>
    <m/>
    <n v="1"/>
    <m/>
    <m/>
  </r>
  <r>
    <n v="7"/>
    <s v="40 Health Department"/>
    <x v="4"/>
    <s v="401514 HD Commitment Services"/>
    <s v="G40 0094 01 24-19 MHS-24 - Acute &amp; Intermediate Psych - Committed (inactive)"/>
    <m/>
    <m/>
    <m/>
    <m/>
    <x v="0"/>
    <s v="HEWITT C "/>
    <s v="#7WHRTL "/>
    <m/>
    <d v="2019-12-04T00:00:00"/>
    <m/>
    <m/>
    <d v="2019-12-04T00:00:00"/>
    <m/>
    <n v="1"/>
    <m/>
    <m/>
  </r>
  <r>
    <n v="7"/>
    <s v="40 Health Department"/>
    <x v="4"/>
    <s v="401514 HD Commitment Services"/>
    <s v="G40 0094 01 24-19 MHS-24 - Acute &amp; Intermediate Psych - Committed (inactive)"/>
    <m/>
    <m/>
    <m/>
    <m/>
    <x v="0"/>
    <s v="HEWITT C "/>
    <s v="#80G3VY "/>
    <m/>
    <d v="2019-12-17T00:00:00"/>
    <m/>
    <m/>
    <d v="2019-12-17T00:00:00"/>
    <m/>
    <n v="1"/>
    <m/>
    <m/>
  </r>
  <r>
    <n v="7"/>
    <s v="40 Health Department"/>
    <x v="4"/>
    <s v="403900 HD Immunizations"/>
    <m/>
    <m/>
    <m/>
    <m/>
    <m/>
    <x v="0"/>
    <s v="HOANG D "/>
    <s v="#7W5XQB "/>
    <m/>
    <d v="2019-12-03T00:00:00"/>
    <m/>
    <m/>
    <d v="2019-12-03T00:00:00"/>
    <m/>
    <n v="1"/>
    <m/>
    <m/>
  </r>
  <r>
    <n v="7"/>
    <s v="40 Health Department"/>
    <x v="4"/>
    <s v="403900 HD Immunizations"/>
    <m/>
    <m/>
    <m/>
    <m/>
    <m/>
    <x v="0"/>
    <s v="HOANG D "/>
    <s v="#7WVLTH "/>
    <m/>
    <d v="2019-12-05T00:00:00"/>
    <m/>
    <m/>
    <d v="2019-12-05T00:00:00"/>
    <m/>
    <n v="1"/>
    <m/>
    <m/>
  </r>
  <r>
    <n v="7"/>
    <s v="40 Health Department"/>
    <x v="4"/>
    <s v="403900 HD Immunizations"/>
    <m/>
    <m/>
    <m/>
    <m/>
    <m/>
    <x v="0"/>
    <s v="HOANG D "/>
    <s v="#7X6N1D "/>
    <m/>
    <d v="2019-12-06T00:00:00"/>
    <m/>
    <m/>
    <d v="2019-12-06T00:00:00"/>
    <m/>
    <n v="1"/>
    <m/>
    <m/>
  </r>
  <r>
    <n v="7"/>
    <s v="40 Health Department"/>
    <x v="4"/>
    <s v="403900 HD Immunizations"/>
    <m/>
    <m/>
    <m/>
    <m/>
    <m/>
    <x v="0"/>
    <s v="HOANG D "/>
    <s v="#7YLNBC "/>
    <m/>
    <d v="2019-12-11T00:00:00"/>
    <m/>
    <m/>
    <d v="2019-12-11T00:00:00"/>
    <m/>
    <n v="1"/>
    <m/>
    <m/>
  </r>
  <r>
    <n v="7"/>
    <s v="40 Health Department"/>
    <x v="4"/>
    <s v="403900 HD Immunizations"/>
    <m/>
    <m/>
    <m/>
    <m/>
    <m/>
    <x v="0"/>
    <s v="HOANG D "/>
    <s v="#7YX5YQ "/>
    <m/>
    <d v="2019-12-12T00:00:00"/>
    <m/>
    <m/>
    <d v="2019-12-12T00:00:00"/>
    <m/>
    <n v="1"/>
    <m/>
    <m/>
  </r>
  <r>
    <n v="7"/>
    <s v="40 Health Department"/>
    <x v="4"/>
    <s v="403900 HD Immunizations"/>
    <m/>
    <m/>
    <m/>
    <m/>
    <m/>
    <x v="0"/>
    <s v="HOANG D "/>
    <s v="#81FS7J "/>
    <m/>
    <d v="2019-12-20T00:00:00"/>
    <m/>
    <m/>
    <d v="2019-12-20T00:00:00"/>
    <m/>
    <n v="1"/>
    <m/>
    <m/>
  </r>
  <r>
    <n v="7"/>
    <s v="40 Health Department"/>
    <x v="4"/>
    <s v="403900 HD Immunizations"/>
    <m/>
    <m/>
    <m/>
    <m/>
    <m/>
    <x v="0"/>
    <s v="HOANG D "/>
    <s v="#82Y227 "/>
    <m/>
    <d v="2019-12-27T00:00:00"/>
    <m/>
    <m/>
    <d v="2019-12-27T00:00:00"/>
    <m/>
    <n v="1"/>
    <m/>
    <m/>
  </r>
  <r>
    <n v="7"/>
    <s v="40 Health Department"/>
    <x v="4"/>
    <s v="403900 HD Immunizations"/>
    <m/>
    <m/>
    <m/>
    <m/>
    <m/>
    <x v="0"/>
    <s v="HOANG D "/>
    <s v="#84LB9Y "/>
    <m/>
    <d v="2020-01-03T00:00:00"/>
    <m/>
    <m/>
    <d v="2020-01-03T00:00:00"/>
    <m/>
    <n v="1"/>
    <m/>
    <m/>
  </r>
  <r>
    <n v="7"/>
    <s v="40 Health Department"/>
    <x v="4"/>
    <s v="401635 HD Program Design &amp; Evaluation Svcs (PDES)"/>
    <s v="G40 0062 03 Tobacco Prevention - GY12"/>
    <m/>
    <m/>
    <m/>
    <m/>
    <x v="0"/>
    <s v="MATSON J "/>
    <s v="#7VHLYY "/>
    <m/>
    <d v="2019-12-01T00:00:00"/>
    <m/>
    <m/>
    <d v="2019-12-03T00:00:00"/>
    <m/>
    <n v="3"/>
    <m/>
    <m/>
  </r>
  <r>
    <n v="7"/>
    <s v="40 Health Department"/>
    <x v="4"/>
    <s v="407060 HD Nursing Director"/>
    <m/>
    <m/>
    <m/>
    <m/>
    <m/>
    <x v="0"/>
    <s v="MCVEY S "/>
    <s v="#7Y7BKB "/>
    <m/>
    <d v="2019-12-10T00:00:00"/>
    <m/>
    <m/>
    <d v="2019-12-13T00:00:00"/>
    <m/>
    <n v="4"/>
    <m/>
    <m/>
  </r>
  <r>
    <n v="7"/>
    <s v="40 Health Department"/>
    <x v="4"/>
    <s v="403600 HD Communicable Disease"/>
    <m/>
    <m/>
    <m/>
    <m/>
    <m/>
    <x v="0"/>
    <s v="SADIKI E "/>
    <s v="#7YXHX3 "/>
    <m/>
    <d v="2019-12-12T00:00:00"/>
    <m/>
    <m/>
    <d v="2019-12-12T00:00:00"/>
    <m/>
    <n v="1"/>
    <m/>
    <m/>
  </r>
  <r>
    <n v="7"/>
    <s v="40 Health Department"/>
    <x v="4"/>
    <s v="403600 HD Communicable Disease"/>
    <m/>
    <m/>
    <m/>
    <m/>
    <m/>
    <x v="0"/>
    <s v="SANCHEZ M "/>
    <s v="#7WVZ0R "/>
    <m/>
    <d v="2019-12-05T00:00:00"/>
    <m/>
    <m/>
    <d v="2019-12-06T00:00:00"/>
    <m/>
    <n v="2"/>
    <m/>
    <m/>
  </r>
  <r>
    <n v="7"/>
    <s v="40 Health Department"/>
    <x v="4"/>
    <s v="401302 HD Children's MH Wraparound Services"/>
    <m/>
    <s v="M40 41302-20-3002 Child MH WRAP Srvcs"/>
    <m/>
    <m/>
    <m/>
    <x v="0"/>
    <s v="SMITH S "/>
    <s v="#803GX5 "/>
    <m/>
    <d v="2019-12-16T00:00:00"/>
    <m/>
    <m/>
    <d v="2019-12-17T00:00:00"/>
    <m/>
    <n v="2"/>
    <m/>
    <m/>
  </r>
  <r>
    <n v="7"/>
    <s v="40 Health Department"/>
    <x v="4"/>
    <s v="401302 HD Children's MH Wraparound Services"/>
    <m/>
    <s v="M40 41302-20-3002 Child MH WRAP Srvcs"/>
    <m/>
    <m/>
    <m/>
    <x v="0"/>
    <s v="SMITH S "/>
    <s v="#80QKG7 "/>
    <m/>
    <d v="2019-12-18T00:00:00"/>
    <m/>
    <m/>
    <d v="2019-12-18T00:00:00"/>
    <m/>
    <n v="1"/>
    <m/>
    <m/>
  </r>
  <r>
    <n v="7"/>
    <s v="40 Health Department"/>
    <x v="4"/>
    <s v="401302 HD Children's MH Wraparound Services"/>
    <m/>
    <s v="M40 41302-20-3002 Child MH WRAP Srvcs"/>
    <m/>
    <m/>
    <m/>
    <x v="0"/>
    <s v="SPANN S "/>
    <s v="#7WBGZ2 "/>
    <m/>
    <d v="2019-12-03T00:00:00"/>
    <m/>
    <m/>
    <d v="2019-12-04T00:00:00"/>
    <m/>
    <n v="2"/>
    <m/>
    <m/>
  </r>
  <r>
    <n v="7"/>
    <s v="40 Health Department"/>
    <x v="4"/>
    <s v="401302 HD Children's MH Wraparound Services"/>
    <m/>
    <s v="M40 41302-20-3002 Child MH WRAP Srvcs"/>
    <m/>
    <m/>
    <m/>
    <x v="0"/>
    <s v="SPANN S "/>
    <s v="#7Y21YT "/>
    <m/>
    <d v="2019-12-09T00:00:00"/>
    <m/>
    <m/>
    <d v="2019-12-10T00:00:00"/>
    <m/>
    <n v="2"/>
    <m/>
    <m/>
  </r>
  <r>
    <n v="7"/>
    <s v="40 Health Department"/>
    <x v="4"/>
    <s v="409155 HD Contracts"/>
    <m/>
    <m/>
    <m/>
    <m/>
    <m/>
    <x v="0"/>
    <s v="WINTER JR P "/>
    <s v="#81QDBF "/>
    <m/>
    <d v="2019-12-21T00:00:00"/>
    <m/>
    <m/>
    <d v="2019-12-21T00:00:00"/>
    <m/>
    <n v="1"/>
    <m/>
    <m/>
  </r>
  <r>
    <n v="7"/>
    <s v="40 Health Department"/>
    <x v="4"/>
    <s v="409155 HD Contracts"/>
    <m/>
    <m/>
    <m/>
    <m/>
    <m/>
    <x v="0"/>
    <s v="WINTERS JR P "/>
    <s v="#7YN2FX "/>
    <m/>
    <d v="2019-12-11T00:00:00"/>
    <m/>
    <m/>
    <d v="2019-12-11T00:00:00"/>
    <m/>
    <n v="1"/>
    <m/>
    <m/>
  </r>
  <r>
    <n v="7"/>
    <s v="40 Health Department"/>
    <x v="4"/>
    <s v="409155 HD Contracts"/>
    <m/>
    <m/>
    <m/>
    <m/>
    <m/>
    <x v="0"/>
    <s v="WINTERS JR P "/>
    <s v="#7YXZR6 "/>
    <m/>
    <d v="2019-12-12T00:00:00"/>
    <m/>
    <m/>
    <d v="2019-12-12T00:00:00"/>
    <m/>
    <n v="1"/>
    <m/>
    <m/>
  </r>
  <r>
    <n v="7"/>
    <s v="40 Health Department"/>
    <x v="4"/>
    <s v="409155 HD Contracts"/>
    <m/>
    <m/>
    <m/>
    <m/>
    <m/>
    <x v="0"/>
    <s v="WINTERS JR P "/>
    <s v="#81C7G0 "/>
    <m/>
    <d v="2019-12-20T00:00:00"/>
    <m/>
    <m/>
    <d v="2019-12-20T00:00:00"/>
    <m/>
    <n v="1"/>
    <m/>
    <m/>
  </r>
  <r>
    <n v="8"/>
    <s v="40 Health Department"/>
    <x v="4"/>
    <s v="401511 HD Coordinated Diversion"/>
    <m/>
    <s v="M40 41511-GF Coordinated Diversion General Fund"/>
    <m/>
    <m/>
    <m/>
    <x v="0"/>
    <s v="ARENDS A "/>
    <s v="#87NZM5 "/>
    <m/>
    <d v="2020-01-14T00:00:00"/>
    <m/>
    <m/>
    <d v="2020-01-17T00:00:00"/>
    <m/>
    <n v="4"/>
    <m/>
    <m/>
  </r>
  <r>
    <n v="8"/>
    <s v="40 Health Department"/>
    <x v="4"/>
    <s v="401511 HD Coordinated Diversion"/>
    <m/>
    <s v="M40 41511-GF Coordinated Diversion General Fund"/>
    <m/>
    <m/>
    <m/>
    <x v="0"/>
    <s v="ARENDS A "/>
    <s v="#8BCWYQ "/>
    <m/>
    <d v="2020-01-23T00:00:00"/>
    <m/>
    <m/>
    <d v="2020-01-24T00:00:00"/>
    <m/>
    <n v="2"/>
    <m/>
    <m/>
  </r>
  <r>
    <n v="8"/>
    <s v="40 Health Department"/>
    <x v="4"/>
    <s v="401511 HD Coordinated Diversion"/>
    <m/>
    <s v="M40 41511-GF Coordinated Diversion General Fund"/>
    <m/>
    <m/>
    <m/>
    <x v="0"/>
    <s v="BACKER T "/>
    <s v="#89Q115 "/>
    <m/>
    <d v="2020-01-21T00:00:00"/>
    <m/>
    <m/>
    <d v="2020-01-24T00:00:00"/>
    <m/>
    <n v="4"/>
    <m/>
    <m/>
  </r>
  <r>
    <n v="8"/>
    <s v="40 Health Department"/>
    <x v="4"/>
    <s v="401511 HD Coordinated Diversion"/>
    <m/>
    <s v="M40 41511-GF Coordinated Diversion General Fund"/>
    <m/>
    <m/>
    <m/>
    <x v="0"/>
    <s v="BUCHHOLTZ K "/>
    <s v="#87N073 "/>
    <m/>
    <d v="2020-01-14T00:00:00"/>
    <m/>
    <m/>
    <d v="2020-01-16T00:00:00"/>
    <m/>
    <n v="3"/>
    <m/>
    <m/>
  </r>
  <r>
    <n v="8"/>
    <s v="40 Health Department"/>
    <x v="4"/>
    <s v="401511 HD Coordinated Diversion"/>
    <m/>
    <s v="M40 41511-GF Coordinated Diversion General Fund"/>
    <m/>
    <m/>
    <m/>
    <x v="0"/>
    <s v="CECIL K "/>
    <s v="#85RSJK "/>
    <m/>
    <d v="2020-01-07T00:00:00"/>
    <m/>
    <m/>
    <d v="2020-01-10T00:00:00"/>
    <m/>
    <n v="4"/>
    <m/>
    <m/>
  </r>
  <r>
    <n v="8"/>
    <s v="40 Health Department"/>
    <x v="4"/>
    <s v="401511 HD Coordinated Diversion"/>
    <m/>
    <s v="M40 41511-GF Coordinated Diversion General Fund"/>
    <m/>
    <m/>
    <m/>
    <x v="0"/>
    <s v="CECIL K "/>
    <s v="#88185T "/>
    <m/>
    <d v="2020-01-15T00:00:00"/>
    <m/>
    <m/>
    <d v="2020-01-17T00:00:00"/>
    <m/>
    <n v="3"/>
    <m/>
    <m/>
  </r>
  <r>
    <n v="8"/>
    <s v="40 Health Department"/>
    <x v="4"/>
    <s v="401511 HD Coordinated Diversion"/>
    <m/>
    <s v="M40 41511-GF Coordinated Diversion General Fund"/>
    <m/>
    <m/>
    <m/>
    <x v="0"/>
    <s v="CECIL K "/>
    <s v="#8BDGWX "/>
    <m/>
    <d v="2020-01-23T00:00:00"/>
    <m/>
    <m/>
    <d v="2020-01-24T00:00:00"/>
    <m/>
    <n v="2"/>
    <m/>
    <m/>
  </r>
  <r>
    <n v="8"/>
    <s v="40 Health Department"/>
    <x v="4"/>
    <s v="401511 HD Coordinated Diversion"/>
    <m/>
    <s v="M40 41511-GF Coordinated Diversion General Fund"/>
    <m/>
    <m/>
    <m/>
    <x v="0"/>
    <s v="CECIL K "/>
    <s v="#8CZQ3D "/>
    <m/>
    <d v="2020-01-28T00:00:00"/>
    <m/>
    <m/>
    <d v="2020-01-29T00:00:00"/>
    <m/>
    <n v="2"/>
    <m/>
    <m/>
  </r>
  <r>
    <n v="8"/>
    <s v="40 Health Department"/>
    <x v="4"/>
    <s v="401302 HD Children's MH Wraparound Services"/>
    <s v="G40 0102 01 37-19 MHS-37 - Children's Wraparound - ED Div (inactive)"/>
    <m/>
    <m/>
    <m/>
    <m/>
    <x v="0"/>
    <s v="FINLEY-GARCIA D "/>
    <s v="#8CY83Z "/>
    <m/>
    <d v="2020-01-28T00:00:00"/>
    <m/>
    <m/>
    <d v="2020-01-28T00:00:00"/>
    <m/>
    <n v="1"/>
    <m/>
    <m/>
  </r>
  <r>
    <n v="8"/>
    <s v="40 Health Department"/>
    <x v="4"/>
    <s v="401523 HD Adult Mental Health Services"/>
    <m/>
    <s v="M40 41523-00-3002 Adult MH Srvcs Title XIX"/>
    <m/>
    <m/>
    <m/>
    <x v="0"/>
    <s v="GARCIA J "/>
    <s v="#85L7GP "/>
    <m/>
    <d v="2020-01-07T00:00:00"/>
    <m/>
    <m/>
    <d v="2020-01-10T00:00:00"/>
    <m/>
    <n v="4"/>
    <m/>
    <m/>
  </r>
  <r>
    <n v="8"/>
    <s v="40 Health Department"/>
    <x v="4"/>
    <s v="401523 HD Adult Mental Health Services"/>
    <m/>
    <s v="M40 41523-00-3002 Adult MH Srvcs Title XIX"/>
    <m/>
    <m/>
    <m/>
    <x v="0"/>
    <s v="GARCIA J "/>
    <s v="#88MG9J "/>
    <m/>
    <d v="2020-01-17T00:00:00"/>
    <m/>
    <m/>
    <d v="2020-01-18T00:00:00"/>
    <m/>
    <n v="2"/>
    <m/>
    <m/>
  </r>
  <r>
    <n v="8"/>
    <s v="40 Health Department"/>
    <x v="4"/>
    <s v="401523 HD Adult Mental Health Services"/>
    <m/>
    <s v="M40 41523-00-3002 Adult MH Srvcs Title XIX"/>
    <m/>
    <m/>
    <m/>
    <x v="0"/>
    <s v="GARCIA J "/>
    <s v="#8B739V "/>
    <m/>
    <d v="2020-01-22T00:00:00"/>
    <m/>
    <m/>
    <d v="2020-01-24T00:00:00"/>
    <m/>
    <n v="3"/>
    <m/>
    <m/>
  </r>
  <r>
    <n v="8"/>
    <s v="40 Health Department"/>
    <x v="4"/>
    <s v="401523 HD Adult Mental Health Services"/>
    <m/>
    <s v="M40 41523-00-3002 Adult MH Srvcs Title XIX"/>
    <m/>
    <m/>
    <m/>
    <x v="0"/>
    <s v="GARCIA J "/>
    <s v="#8D5Y4L "/>
    <m/>
    <d v="2020-01-29T00:00:00"/>
    <m/>
    <m/>
    <d v="2020-01-31T00:00:00"/>
    <m/>
    <n v="3"/>
    <m/>
    <m/>
  </r>
  <r>
    <n v="8"/>
    <s v="40 Health Department"/>
    <x v="4"/>
    <s v="403900 HD Immunizations"/>
    <m/>
    <m/>
    <m/>
    <m/>
    <m/>
    <x v="0"/>
    <s v="HOANG D "/>
    <s v="#85CQJR "/>
    <m/>
    <d v="2020-01-06T00:00:00"/>
    <m/>
    <m/>
    <d v="2020-01-06T00:00:00"/>
    <m/>
    <n v="1"/>
    <m/>
    <m/>
  </r>
  <r>
    <n v="8"/>
    <s v="40 Health Department"/>
    <x v="4"/>
    <s v="403900 HD Immunizations"/>
    <m/>
    <m/>
    <m/>
    <m/>
    <m/>
    <x v="0"/>
    <s v="HOANG D "/>
    <s v="#85M6HW "/>
    <m/>
    <d v="2020-01-07T00:00:00"/>
    <m/>
    <m/>
    <d v="2020-01-07T00:00:00"/>
    <m/>
    <n v="1"/>
    <m/>
    <m/>
  </r>
  <r>
    <n v="8"/>
    <s v="40 Health Department"/>
    <x v="4"/>
    <s v="403900 HD Immunizations"/>
    <m/>
    <m/>
    <m/>
    <m/>
    <m/>
    <x v="0"/>
    <s v="HOANG D "/>
    <s v="#8602WF "/>
    <m/>
    <d v="2020-01-08T00:00:00"/>
    <m/>
    <m/>
    <d v="2020-01-08T00:00:00"/>
    <m/>
    <n v="1"/>
    <m/>
    <m/>
  </r>
  <r>
    <n v="8"/>
    <s v="40 Health Department"/>
    <x v="4"/>
    <s v="403900 HD Immunizations"/>
    <m/>
    <m/>
    <m/>
    <m/>
    <m/>
    <x v="0"/>
    <s v="HOANG D "/>
    <s v="#866JLD "/>
    <m/>
    <d v="2020-01-09T00:00:00"/>
    <m/>
    <m/>
    <d v="2020-01-09T00:00:00"/>
    <m/>
    <n v="1"/>
    <m/>
    <m/>
  </r>
  <r>
    <n v="8"/>
    <s v="40 Health Department"/>
    <x v="4"/>
    <s v="403900 HD Immunizations"/>
    <m/>
    <m/>
    <m/>
    <m/>
    <m/>
    <x v="0"/>
    <s v="HOANG D "/>
    <s v="#86MF8F "/>
    <m/>
    <d v="2020-01-10T00:00:00"/>
    <m/>
    <m/>
    <d v="2020-01-10T00:00:00"/>
    <m/>
    <n v="1"/>
    <m/>
    <m/>
  </r>
  <r>
    <n v="8"/>
    <s v="40 Health Department"/>
    <x v="4"/>
    <s v="403900 HD Immunizations"/>
    <m/>
    <m/>
    <m/>
    <m/>
    <m/>
    <x v="0"/>
    <s v="HOANG D "/>
    <s v="#88P6VH "/>
    <m/>
    <d v="2020-01-17T00:00:00"/>
    <m/>
    <m/>
    <d v="2020-01-17T00:00:00"/>
    <m/>
    <n v="1"/>
    <m/>
    <m/>
  </r>
  <r>
    <n v="8"/>
    <s v="40 Health Department"/>
    <x v="4"/>
    <s v="403900 HD Immunizations"/>
    <m/>
    <m/>
    <m/>
    <m/>
    <m/>
    <x v="0"/>
    <s v="HOANG D "/>
    <s v="#8D45V3 "/>
    <m/>
    <d v="2020-01-29T00:00:00"/>
    <m/>
    <m/>
    <d v="2020-01-29T00:00:00"/>
    <m/>
    <n v="1"/>
    <m/>
    <m/>
  </r>
  <r>
    <n v="8"/>
    <s v="40 Health Department"/>
    <x v="4"/>
    <s v="401514 HD Commitment Services"/>
    <m/>
    <s v="M40 41514-GF Commit Svcs Mngd Care General Fund"/>
    <m/>
    <m/>
    <m/>
    <x v="0"/>
    <s v="HUHN G "/>
    <s v="#7VRX72 "/>
    <m/>
    <d v="2019-12-02T00:00:00"/>
    <m/>
    <m/>
    <d v="2019-12-19T00:00:00"/>
    <m/>
    <n v="18"/>
    <m/>
    <m/>
  </r>
  <r>
    <n v="8"/>
    <s v="40 Health Department"/>
    <x v="4"/>
    <s v="401514 HD Commitment Services"/>
    <m/>
    <s v="M40 41514-GF Commit Svcs Mngd Care General Fund"/>
    <m/>
    <m/>
    <m/>
    <x v="0"/>
    <s v="MORGAN W "/>
    <s v="#866M2Z "/>
    <m/>
    <d v="2020-01-09T00:00:00"/>
    <m/>
    <m/>
    <d v="2020-01-09T00:00:00"/>
    <m/>
    <n v="1"/>
    <m/>
    <m/>
  </r>
  <r>
    <n v="8"/>
    <s v="40 Health Department"/>
    <x v="4"/>
    <s v="401514 HD Commitment Services"/>
    <m/>
    <s v="M40 41514-GF Commit Svcs Mngd Care General Fund"/>
    <m/>
    <m/>
    <m/>
    <x v="0"/>
    <s v="MORGAN W "/>
    <s v="#8D4Y8V "/>
    <m/>
    <d v="2020-01-29T00:00:00"/>
    <m/>
    <m/>
    <d v="2020-01-29T00:00:00"/>
    <m/>
    <n v="1"/>
    <m/>
    <m/>
  </r>
  <r>
    <n v="8"/>
    <s v="40 Health Department"/>
    <x v="4"/>
    <s v="404704 HD Healthy Birth Initiative (HBI)"/>
    <m/>
    <m/>
    <m/>
    <m/>
    <m/>
    <x v="0"/>
    <s v="ORE MULTNOMAH COUNTY NASPO V "/>
    <s v="#80SV99 "/>
    <m/>
    <d v="2019-12-18T00:00:00"/>
    <m/>
    <m/>
    <d v="2019-12-20T00:00:00"/>
    <m/>
    <n v="3"/>
    <m/>
    <m/>
  </r>
  <r>
    <n v="8"/>
    <s v="40 Health Department"/>
    <x v="4"/>
    <s v="401302 HD Children's MH Wraparound Services"/>
    <m/>
    <s v="M40 41302-20-3002 Child MH WRAP Srvcs"/>
    <m/>
    <m/>
    <m/>
    <x v="0"/>
    <s v="SPANN S "/>
    <s v="#8B472V "/>
    <m/>
    <d v="2020-01-22T00:00:00"/>
    <m/>
    <m/>
    <d v="2020-01-22T00:00:00"/>
    <m/>
    <n v="1"/>
    <m/>
    <m/>
  </r>
  <r>
    <n v="8"/>
    <s v="40 Health Department"/>
    <x v="4"/>
    <s v="401523 HD Adult Mental Health Services"/>
    <m/>
    <m/>
    <m/>
    <m/>
    <m/>
    <x v="0"/>
    <s v="STROUGHTER R "/>
    <s v="#8CXZ4D "/>
    <m/>
    <d v="2020-01-28T00:00:00"/>
    <m/>
    <m/>
    <d v="2020-01-29T00:00:00"/>
    <m/>
    <n v="2"/>
    <m/>
    <m/>
  </r>
  <r>
    <n v="8"/>
    <s v="40 Health Department"/>
    <x v="4"/>
    <s v="403600 HD Communicable Disease"/>
    <m/>
    <m/>
    <m/>
    <m/>
    <m/>
    <x v="0"/>
    <s v="THAO J "/>
    <s v="#878KKL "/>
    <m/>
    <d v="2020-01-13T00:00:00"/>
    <m/>
    <m/>
    <d v="2020-01-13T00:00:00"/>
    <m/>
    <n v="1"/>
    <m/>
    <m/>
  </r>
  <r>
    <n v="8"/>
    <s v="40 Health Department"/>
    <x v="4"/>
    <s v="403600 HD Communicable Disease"/>
    <m/>
    <m/>
    <m/>
    <m/>
    <m/>
    <x v="0"/>
    <s v="THAO J "/>
    <s v="#87CXJN "/>
    <m/>
    <d v="2020-01-13T00:00:00"/>
    <m/>
    <m/>
    <d v="2020-01-13T00:00:00"/>
    <m/>
    <n v="1"/>
    <m/>
    <m/>
  </r>
  <r>
    <n v="8"/>
    <s v="40 Health Department"/>
    <x v="4"/>
    <s v="403600 HD Communicable Disease"/>
    <m/>
    <m/>
    <m/>
    <m/>
    <m/>
    <x v="0"/>
    <s v="THAO J "/>
    <s v="#882P15 "/>
    <m/>
    <d v="2020-01-15T00:00:00"/>
    <m/>
    <m/>
    <d v="2020-01-15T00:00:00"/>
    <m/>
    <n v="1"/>
    <m/>
    <m/>
  </r>
  <r>
    <n v="8"/>
    <s v="40 Health Department"/>
    <x v="4"/>
    <s v="403600 HD Communicable Disease"/>
    <m/>
    <m/>
    <m/>
    <m/>
    <m/>
    <x v="0"/>
    <s v="THAO J "/>
    <s v="#8817NW "/>
    <m/>
    <d v="2020-01-15T00:00:00"/>
    <m/>
    <m/>
    <d v="2020-01-15T00:00:00"/>
    <m/>
    <n v="1"/>
    <m/>
    <m/>
  </r>
  <r>
    <n v="8"/>
    <s v="40 Health Department"/>
    <x v="4"/>
    <s v="409155 HD Contracts"/>
    <m/>
    <m/>
    <m/>
    <m/>
    <m/>
    <x v="0"/>
    <s v="WINTERS JR P "/>
    <s v="#8B0N69 "/>
    <m/>
    <d v="2020-01-22T00:00:00"/>
    <m/>
    <m/>
    <d v="2020-01-22T00:00:00"/>
    <m/>
    <n v="1"/>
    <m/>
    <m/>
  </r>
  <r>
    <n v="9"/>
    <s v="40 Health Department"/>
    <x v="4"/>
    <s v="401511 HD Coordinated Diversion"/>
    <m/>
    <s v="M40 41511-GF Coordinated Diversion General Fund"/>
    <m/>
    <m/>
    <m/>
    <x v="0"/>
    <s v="ARENDS A "/>
    <s v="#8M62LH "/>
    <m/>
    <d v="2020-02-20T00:00:00"/>
    <m/>
    <m/>
    <d v="2020-02-20T00:00:00"/>
    <m/>
    <n v="1"/>
    <m/>
    <m/>
  </r>
  <r>
    <n v="9"/>
    <s v="40 Health Department"/>
    <x v="4"/>
    <s v="401511 HD Coordinated Diversion"/>
    <m/>
    <s v="M40 41511-GF Coordinated Diversion General Fund"/>
    <m/>
    <m/>
    <m/>
    <x v="0"/>
    <s v="ARENDS A "/>
    <s v="#8PM804 "/>
    <m/>
    <d v="2020-02-27T00:00:00"/>
    <m/>
    <m/>
    <d v="2020-02-28T00:00:00"/>
    <m/>
    <n v="2"/>
    <m/>
    <m/>
  </r>
  <r>
    <n v="9"/>
    <s v="40 Health Department"/>
    <x v="4"/>
    <s v="401511 HD Coordinated Diversion"/>
    <m/>
    <s v="M40 41511-GF Coordinated Diversion General Fund"/>
    <m/>
    <m/>
    <m/>
    <x v="0"/>
    <s v="BACKER T "/>
    <s v="#8JXBST "/>
    <m/>
    <d v="2020-02-13T00:00:00"/>
    <m/>
    <m/>
    <d v="2020-02-14T00:00:00"/>
    <m/>
    <n v="2"/>
    <m/>
    <m/>
  </r>
  <r>
    <n v="9"/>
    <s v="40 Health Department"/>
    <x v="4"/>
    <s v="401511 HD Coordinated Diversion"/>
    <m/>
    <s v="M40 41511-GF Coordinated Diversion General Fund"/>
    <m/>
    <m/>
    <m/>
    <x v="0"/>
    <s v="BACKER T "/>
    <s v="#8PMX0H "/>
    <m/>
    <d v="2020-02-27T00:00:00"/>
    <m/>
    <m/>
    <d v="2020-02-28T00:00:00"/>
    <m/>
    <n v="2"/>
    <m/>
    <m/>
  </r>
  <r>
    <n v="9"/>
    <s v="40 Health Department"/>
    <x v="4"/>
    <s v="401511 HD Coordinated Diversion"/>
    <m/>
    <s v="M40 41511-GF Coordinated Diversion General Fund"/>
    <m/>
    <m/>
    <m/>
    <x v="0"/>
    <s v="CECIL K "/>
    <s v="#8JCY6G "/>
    <m/>
    <d v="2020-02-11T00:00:00"/>
    <m/>
    <m/>
    <d v="2020-02-14T00:00:00"/>
    <m/>
    <n v="4"/>
    <m/>
    <m/>
  </r>
  <r>
    <n v="9"/>
    <s v="40 Health Department"/>
    <x v="4"/>
    <s v="401511 HD Coordinated Diversion"/>
    <m/>
    <s v="M40 41511-GF Coordinated Diversion General Fund"/>
    <m/>
    <m/>
    <m/>
    <x v="0"/>
    <s v="CECIL K "/>
    <s v="#8G4C4M "/>
    <m/>
    <d v="2020-02-04T00:00:00"/>
    <m/>
    <m/>
    <d v="2020-02-07T00:00:00"/>
    <m/>
    <n v="4"/>
    <m/>
    <m/>
  </r>
  <r>
    <n v="9"/>
    <s v="40 Health Department"/>
    <x v="4"/>
    <s v="401511 HD Coordinated Diversion"/>
    <m/>
    <s v="M40 41511-GF Coordinated Diversion General Fund"/>
    <m/>
    <m/>
    <m/>
    <x v="0"/>
    <s v="CECIL K "/>
    <s v="#8NZK9W "/>
    <m/>
    <d v="2020-02-25T00:00:00"/>
    <m/>
    <m/>
    <d v="2020-02-28T00:00:00"/>
    <m/>
    <n v="4"/>
    <m/>
    <m/>
  </r>
  <r>
    <n v="9"/>
    <s v="40 Health Department"/>
    <x v="4"/>
    <s v="403600 HD Communicable Disease"/>
    <m/>
    <m/>
    <m/>
    <m/>
    <m/>
    <x v="0"/>
    <s v="CLEMENTS R "/>
    <s v="#8GD4D5 "/>
    <m/>
    <d v="2020-02-05T00:00:00"/>
    <m/>
    <m/>
    <d v="2020-02-05T00:00:00"/>
    <m/>
    <n v="1"/>
    <m/>
    <m/>
  </r>
  <r>
    <n v="9"/>
    <s v="40 Health Department"/>
    <x v="4"/>
    <s v="403600 HD Communicable Disease"/>
    <m/>
    <m/>
    <m/>
    <m/>
    <m/>
    <x v="0"/>
    <s v="CLEMENTS R "/>
    <s v="#8NVW2Q "/>
    <m/>
    <d v="2020-02-25T00:00:00"/>
    <m/>
    <m/>
    <d v="2020-02-25T00:00:00"/>
    <m/>
    <n v="1"/>
    <m/>
    <m/>
  </r>
  <r>
    <n v="9"/>
    <s v="40 Health Department"/>
    <x v="4"/>
    <s v="401302 HD Children's MH Wraparound Services"/>
    <s v="G40 0102 01 37-19 MHS-37 - Children's Wraparound - ED Div (inactive)"/>
    <m/>
    <m/>
    <m/>
    <m/>
    <x v="0"/>
    <s v="FINLEY-GARCIA D "/>
    <s v="#8GDDDT "/>
    <m/>
    <d v="2020-02-05T00:00:00"/>
    <m/>
    <m/>
    <d v="2020-02-06T00:00:00"/>
    <m/>
    <n v="2"/>
    <m/>
    <m/>
  </r>
  <r>
    <n v="9"/>
    <s v="40 Health Department"/>
    <x v="4"/>
    <s v="401302 HD Children's MH Wraparound Services"/>
    <s v="G40 0102 01 37-19 MHS-37 - Children's Wraparound - ED Div (inactive)"/>
    <m/>
    <m/>
    <m/>
    <m/>
    <x v="0"/>
    <s v="FINLEY-GARCIA D "/>
    <s v="#8P6W34 "/>
    <m/>
    <d v="2020-02-26T00:00:00"/>
    <m/>
    <m/>
    <d v="2020-02-26T00:00:00"/>
    <m/>
    <n v="1"/>
    <m/>
    <m/>
  </r>
  <r>
    <n v="9"/>
    <s v="40 Health Department"/>
    <x v="4"/>
    <s v="401523 HD Adult Mental Health Services"/>
    <m/>
    <s v="M40 41523-00-3002 Adult MH Srvcs Title XIX"/>
    <m/>
    <m/>
    <m/>
    <x v="0"/>
    <s v="GARCIA J "/>
    <s v="#8GGV3J "/>
    <m/>
    <d v="2020-02-05T00:00:00"/>
    <m/>
    <m/>
    <d v="2020-02-08T00:00:00"/>
    <m/>
    <n v="4"/>
    <m/>
    <m/>
  </r>
  <r>
    <n v="9"/>
    <s v="40 Health Department"/>
    <x v="4"/>
    <s v="401523 HD Adult Mental Health Services"/>
    <m/>
    <s v="M40 41523-00-3002 Adult MH Srvcs Title XIX"/>
    <m/>
    <m/>
    <m/>
    <x v="0"/>
    <s v="GARCIA J "/>
    <s v="#8J5LP8 "/>
    <m/>
    <d v="2020-02-11T00:00:00"/>
    <m/>
    <m/>
    <d v="2020-02-15T00:00:00"/>
    <m/>
    <n v="5"/>
    <m/>
    <m/>
  </r>
  <r>
    <n v="9"/>
    <s v="40 Health Department"/>
    <x v="4"/>
    <s v="401523 HD Adult Mental Health Services"/>
    <m/>
    <s v="M40 41523-00-3002 Adult MH Srvcs Title XIX"/>
    <m/>
    <m/>
    <m/>
    <x v="0"/>
    <s v="GARCIA J "/>
    <s v="#8LMQVR "/>
    <m/>
    <d v="2020-02-18T00:00:00"/>
    <m/>
    <m/>
    <d v="2020-02-21T00:00:00"/>
    <m/>
    <n v="4"/>
    <m/>
    <m/>
  </r>
  <r>
    <n v="9"/>
    <s v="40 Health Department"/>
    <x v="4"/>
    <s v="401523 HD Adult Mental Health Services"/>
    <m/>
    <s v="M40 41523-00-3002 Adult MH Srvcs Title XIX"/>
    <m/>
    <m/>
    <m/>
    <x v="0"/>
    <s v="GARCIA J "/>
    <s v="#8NSBM9 "/>
    <m/>
    <d v="2020-02-25T00:00:00"/>
    <m/>
    <m/>
    <d v="2020-02-28T00:00:00"/>
    <m/>
    <n v="4"/>
    <m/>
    <m/>
  </r>
  <r>
    <n v="9"/>
    <s v="40 Health Department"/>
    <x v="4"/>
    <s v="403900 HD Immunizations"/>
    <m/>
    <m/>
    <m/>
    <m/>
    <m/>
    <x v="0"/>
    <s v="HOANG D "/>
    <s v="#8JLMQC "/>
    <m/>
    <d v="2020-02-12T00:00:00"/>
    <m/>
    <m/>
    <d v="2020-02-12T00:00:00"/>
    <m/>
    <n v="1"/>
    <m/>
    <m/>
  </r>
  <r>
    <n v="9"/>
    <s v="40 Health Department"/>
    <x v="4"/>
    <s v="403900 HD Immunizations"/>
    <m/>
    <m/>
    <m/>
    <m/>
    <m/>
    <x v="0"/>
    <s v="HOANG D "/>
    <s v="#8MLMHW "/>
    <m/>
    <d v="2020-02-21T00:00:00"/>
    <m/>
    <m/>
    <d v="2020-02-21T00:00:00"/>
    <m/>
    <n v="1"/>
    <m/>
    <m/>
  </r>
  <r>
    <n v="9"/>
    <s v="40 Health Department"/>
    <x v="4"/>
    <s v="401404 HD Quality Management"/>
    <m/>
    <s v="M40 41404-00-3002 MH Quality Management XIX"/>
    <m/>
    <m/>
    <m/>
    <x v="0"/>
    <s v="KINNEY C "/>
    <s v="#8ML627 "/>
    <m/>
    <d v="2020-02-21T00:00:00"/>
    <m/>
    <m/>
    <d v="2020-02-21T00:00:00"/>
    <m/>
    <n v="1"/>
    <m/>
    <m/>
  </r>
  <r>
    <n v="9"/>
    <s v="40 Health Department"/>
    <x v="4"/>
    <s v="401514 HD Commitment Services"/>
    <m/>
    <s v="M40 41514-GF Commit Svcs Mngd Care General Fund"/>
    <m/>
    <m/>
    <m/>
    <x v="0"/>
    <s v="MORGAN W "/>
    <s v="#8J4TGG "/>
    <m/>
    <d v="2020-02-11T00:00:00"/>
    <m/>
    <m/>
    <d v="2020-02-12T00:00:00"/>
    <m/>
    <n v="2"/>
    <m/>
    <m/>
  </r>
  <r>
    <n v="9"/>
    <s v="40 Health Department"/>
    <x v="4"/>
    <s v="401514 HD Commitment Services"/>
    <m/>
    <s v="M40 41514-GF Commit Svcs Mngd Care General Fund"/>
    <m/>
    <m/>
    <m/>
    <x v="0"/>
    <s v="MORGAN W "/>
    <s v="#8LV2G3 "/>
    <m/>
    <d v="2020-02-19T00:00:00"/>
    <m/>
    <m/>
    <d v="2020-02-19T00:00:00"/>
    <m/>
    <n v="1"/>
    <m/>
    <m/>
  </r>
  <r>
    <n v="9"/>
    <s v="40 Health Department"/>
    <x v="4"/>
    <s v="401514 HD Commitment Services"/>
    <m/>
    <s v="M40 41514-GF Commit Svcs Mngd Care General Fund"/>
    <m/>
    <m/>
    <m/>
    <x v="0"/>
    <s v="MORGAN W "/>
    <s v="#8M502D "/>
    <m/>
    <d v="2020-02-20T00:00:00"/>
    <m/>
    <m/>
    <d v="2020-02-20T00:00:00"/>
    <m/>
    <n v="1"/>
    <m/>
    <m/>
  </r>
  <r>
    <n v="9"/>
    <s v="40 Health Department"/>
    <x v="4"/>
    <s v="403600 HD Communicable Disease"/>
    <m/>
    <m/>
    <m/>
    <m/>
    <m/>
    <x v="0"/>
    <s v="SADIKI E "/>
    <s v="#8J6D2D "/>
    <m/>
    <d v="2020-02-11T00:00:00"/>
    <m/>
    <m/>
    <d v="2020-02-11T00:00:00"/>
    <m/>
    <n v="1"/>
    <m/>
    <m/>
  </r>
  <r>
    <n v="9"/>
    <s v="40 Health Department"/>
    <x v="4"/>
    <s v="403600 HD Communicable Disease"/>
    <m/>
    <m/>
    <m/>
    <m/>
    <m/>
    <x v="0"/>
    <s v="SANCHEZ M "/>
    <s v="#8JKR3T "/>
    <m/>
    <d v="2020-02-12T00:00:00"/>
    <m/>
    <m/>
    <d v="2020-02-12T00:00:00"/>
    <m/>
    <n v="1"/>
    <m/>
    <m/>
  </r>
  <r>
    <n v="9"/>
    <s v="40 Health Department"/>
    <x v="4"/>
    <s v="401302 HD Children's MH Wraparound Services"/>
    <m/>
    <s v="M40 41302-20-3002 Child MH WRAP Srvcs"/>
    <m/>
    <m/>
    <m/>
    <x v="0"/>
    <s v="SMITH S "/>
    <s v="#8LHM8J "/>
    <m/>
    <d v="2020-02-18T00:00:00"/>
    <m/>
    <m/>
    <d v="2020-02-18T00:00:00"/>
    <m/>
    <n v="1"/>
    <m/>
    <m/>
  </r>
  <r>
    <n v="9"/>
    <s v="40 Health Department"/>
    <x v="4"/>
    <s v="401302 HD Children's MH Wraparound Services"/>
    <m/>
    <s v="M40 41302-20-3002 Child MH WRAP Srvcs"/>
    <m/>
    <m/>
    <m/>
    <x v="0"/>
    <s v="SMITH S "/>
    <s v="#8P7M1P "/>
    <m/>
    <d v="2020-02-26T00:00:00"/>
    <m/>
    <m/>
    <d v="2020-02-26T00:00:00"/>
    <m/>
    <n v="1"/>
    <m/>
    <m/>
  </r>
  <r>
    <n v="9"/>
    <s v="40 Health Department"/>
    <x v="4"/>
    <s v="401523 HD Adult Mental Health Services"/>
    <m/>
    <m/>
    <m/>
    <m/>
    <m/>
    <x v="0"/>
    <s v="STROUGHTER R "/>
    <s v="#8HS405 "/>
    <m/>
    <d v="2020-02-10T00:00:00"/>
    <m/>
    <m/>
    <d v="2020-02-10T00:00:00"/>
    <m/>
    <n v="1"/>
    <m/>
    <m/>
  </r>
  <r>
    <n v="9"/>
    <s v="40 Health Department"/>
    <x v="4"/>
    <s v="401523 HD Adult Mental Health Services"/>
    <m/>
    <m/>
    <m/>
    <m/>
    <m/>
    <x v="0"/>
    <s v="STROUGHTER R "/>
    <s v="#8J78L7 "/>
    <m/>
    <d v="2020-02-11T00:00:00"/>
    <m/>
    <m/>
    <d v="2020-02-11T00:00:00"/>
    <m/>
    <n v="1"/>
    <m/>
    <m/>
  </r>
  <r>
    <n v="9"/>
    <s v="40 Health Department"/>
    <x v="4"/>
    <s v="401523 HD Adult Mental Health Services"/>
    <m/>
    <m/>
    <m/>
    <m/>
    <m/>
    <x v="0"/>
    <s v="STROUGHTER R "/>
    <s v="#8GQRDX "/>
    <m/>
    <d v="2020-02-06T00:00:00"/>
    <m/>
    <m/>
    <d v="2020-02-07T00:00:00"/>
    <m/>
    <n v="2"/>
    <m/>
    <m/>
  </r>
  <r>
    <n v="9"/>
    <s v="40 Health Department"/>
    <x v="4"/>
    <s v="401505 HD Com Base MH Svcs for Ch and Fam"/>
    <m/>
    <s v="M40 41505-20-3002 Child &amp; Fam Mem Svcs"/>
    <m/>
    <m/>
    <m/>
    <x v="0"/>
    <s v="WARDEN V "/>
    <s v="#8G483F "/>
    <m/>
    <d v="2020-02-04T00:00:00"/>
    <m/>
    <m/>
    <d v="2020-02-06T00:00:00"/>
    <m/>
    <n v="3"/>
    <m/>
    <m/>
  </r>
  <r>
    <n v="9"/>
    <s v="40 Health Department"/>
    <x v="4"/>
    <s v="401511 HD Coordinated Diversion"/>
    <m/>
    <s v="M40 41511-GF Coordinated Diversion General Fund"/>
    <m/>
    <m/>
    <m/>
    <x v="0"/>
    <s v="YOUNG S "/>
    <s v="#8HZT25 "/>
    <m/>
    <d v="2020-02-10T00:00:00"/>
    <m/>
    <m/>
    <d v="2020-02-11T00:00:00"/>
    <m/>
    <n v="2"/>
    <m/>
    <m/>
  </r>
  <r>
    <n v="10"/>
    <s v="40 Health Department"/>
    <x v="4"/>
    <s v="401511 HD Coordinated Diversion"/>
    <m/>
    <s v="M40 41511-GF Coordinated Diversion General Fund"/>
    <m/>
    <m/>
    <m/>
    <x v="0"/>
    <s v="CECIL K "/>
    <s v="#8TVTNB "/>
    <m/>
    <d v="2020-03-10T00:00:00"/>
    <m/>
    <m/>
    <d v="2020-03-11T00:00:00"/>
    <m/>
    <n v="2"/>
    <m/>
    <m/>
  </r>
  <r>
    <n v="10"/>
    <s v="40 Health Department"/>
    <x v="4"/>
    <s v="401511 HD Coordinated Diversion"/>
    <m/>
    <s v="M40 41511-GF Coordinated Diversion General Fund"/>
    <m/>
    <m/>
    <m/>
    <x v="0"/>
    <s v="CECIL K "/>
    <s v="#8RH0NJ "/>
    <m/>
    <d v="2020-03-03T00:00:00"/>
    <m/>
    <m/>
    <d v="2020-03-06T00:00:00"/>
    <m/>
    <n v="4"/>
    <m/>
    <m/>
  </r>
  <r>
    <n v="10"/>
    <s v="40 Health Department"/>
    <x v="4"/>
    <s v="403600 HD Communicable Disease"/>
    <m/>
    <m/>
    <m/>
    <m/>
    <m/>
    <x v="0"/>
    <s v="CLEMENTS R "/>
    <s v="#8Y8KMJ "/>
    <m/>
    <d v="2020-03-27T00:00:00"/>
    <m/>
    <m/>
    <d v="2020-03-27T00:00:00"/>
    <m/>
    <n v="1"/>
    <m/>
    <m/>
  </r>
  <r>
    <n v="10"/>
    <s v="40 Health Department"/>
    <x v="4"/>
    <s v="401302 HD Children's MH Wraparound Services"/>
    <s v="G40 0102 01 37-19 MHS-37 - Children's Wraparound - ED Div (inactive)"/>
    <m/>
    <m/>
    <m/>
    <m/>
    <x v="0"/>
    <s v="FINLEY-GARCIA D "/>
    <s v="#8VFKV4 "/>
    <m/>
    <d v="2020-03-12T00:00:00"/>
    <m/>
    <m/>
    <d v="2020-03-12T00:00:00"/>
    <m/>
    <n v="1"/>
    <m/>
    <m/>
  </r>
  <r>
    <n v="10"/>
    <s v="40 Health Department"/>
    <x v="4"/>
    <s v="401523 HD Adult Mental Health Services"/>
    <m/>
    <s v="M40 41523-00-3002 Adult MH Srvcs Title XIX"/>
    <m/>
    <m/>
    <m/>
    <x v="0"/>
    <s v="GARCIA J "/>
    <s v="#8TGT13 "/>
    <m/>
    <d v="2020-03-09T00:00:00"/>
    <m/>
    <m/>
    <d v="2020-03-13T00:00:00"/>
    <m/>
    <n v="5"/>
    <m/>
    <m/>
  </r>
  <r>
    <n v="10"/>
    <s v="40 Health Department"/>
    <x v="4"/>
    <s v="401523 HD Adult Mental Health Services"/>
    <m/>
    <s v="M40 41523-00-3002 Adult MH Srvcs Title XIX"/>
    <m/>
    <m/>
    <m/>
    <x v="0"/>
    <s v="GARCIA J "/>
    <s v="#8RVWZY "/>
    <m/>
    <d v="2020-03-04T00:00:00"/>
    <m/>
    <m/>
    <d v="2020-03-07T00:00:00"/>
    <m/>
    <n v="4"/>
    <m/>
    <m/>
  </r>
  <r>
    <n v="10"/>
    <s v="40 Health Department"/>
    <x v="4"/>
    <s v="403610 HD Communicable Disease Special Projects"/>
    <s v="G40 0042 02 S03 TB Case Management"/>
    <m/>
    <m/>
    <m/>
    <m/>
    <x v="0"/>
    <s v="JONES M "/>
    <s v="#8Y9HF2 "/>
    <m/>
    <d v="2020-03-27T00:00:00"/>
    <m/>
    <m/>
    <d v="2020-03-27T00:00:00"/>
    <m/>
    <n v="1"/>
    <m/>
    <m/>
  </r>
  <r>
    <n v="10"/>
    <s v="40 Health Department"/>
    <x v="4"/>
    <s v="401514 HD Commitment Services"/>
    <m/>
    <s v="M40 41514-GF Commit Svcs Mngd Care General Fund"/>
    <m/>
    <m/>
    <m/>
    <x v="0"/>
    <s v="MORGAN W "/>
    <s v="#8V08TR "/>
    <m/>
    <d v="2020-03-11T00:00:00"/>
    <m/>
    <m/>
    <d v="2020-03-11T00:00:00"/>
    <m/>
    <n v="1"/>
    <m/>
    <m/>
  </r>
  <r>
    <n v="10"/>
    <s v="40 Health Department"/>
    <x v="4"/>
    <s v="403600 HD Communicable Disease"/>
    <m/>
    <m/>
    <m/>
    <m/>
    <m/>
    <x v="0"/>
    <s v="PEREZ M "/>
    <s v="#8T8M82 "/>
    <m/>
    <d v="2020-03-09T00:00:00"/>
    <m/>
    <m/>
    <d v="2020-03-09T00:00:00"/>
    <m/>
    <n v="1"/>
    <m/>
    <m/>
  </r>
  <r>
    <n v="10"/>
    <s v="40 Health Department"/>
    <x v="4"/>
    <s v="403600 HD Communicable Disease"/>
    <m/>
    <m/>
    <m/>
    <m/>
    <m/>
    <x v="0"/>
    <s v="SANCHEZ M "/>
    <s v="#8Y8KCL "/>
    <m/>
    <d v="2020-03-27T00:00:00"/>
    <m/>
    <m/>
    <d v="2020-03-27T00:00:00"/>
    <m/>
    <n v="1"/>
    <m/>
    <m/>
  </r>
  <r>
    <n v="10"/>
    <s v="40 Health Department"/>
    <x v="4"/>
    <s v="403600 HD Communicable Disease"/>
    <m/>
    <m/>
    <m/>
    <m/>
    <m/>
    <x v="0"/>
    <s v="THAO J "/>
    <s v="#8V0SWH "/>
    <m/>
    <d v="2020-03-11T00:00:00"/>
    <m/>
    <m/>
    <d v="2020-03-11T00:00:00"/>
    <m/>
    <n v="1"/>
    <m/>
    <m/>
  </r>
  <r>
    <n v="10"/>
    <s v="40 Health Department"/>
    <x v="4"/>
    <s v="403600 HD Communicable Disease"/>
    <m/>
    <m/>
    <m/>
    <m/>
    <m/>
    <x v="0"/>
    <s v="THAO J "/>
    <s v="#8V4KZC "/>
    <m/>
    <d v="2020-03-11T00:00:00"/>
    <m/>
    <m/>
    <d v="2020-03-11T00:00:00"/>
    <m/>
    <n v="1"/>
    <m/>
    <m/>
  </r>
  <r>
    <n v="10"/>
    <s v="40 Health Department"/>
    <x v="4"/>
    <s v="401511 HD Coordinated Diversion"/>
    <m/>
    <m/>
    <m/>
    <m/>
    <m/>
    <x v="0"/>
    <s v="VASQUEZ M "/>
    <s v="#8TCLNV "/>
    <m/>
    <d v="2020-03-09T00:00:00"/>
    <m/>
    <m/>
    <d v="2020-03-09T00:00:00"/>
    <m/>
    <n v="1"/>
    <m/>
    <m/>
  </r>
  <r>
    <n v="10"/>
    <s v="40 Health Department"/>
    <x v="4"/>
    <s v="401511 HD Coordinated Diversion"/>
    <m/>
    <m/>
    <m/>
    <m/>
    <m/>
    <x v="0"/>
    <s v="VASQUEZ M "/>
    <s v="#8V2662 "/>
    <m/>
    <d v="2020-03-11T00:00:00"/>
    <m/>
    <m/>
    <d v="2020-03-11T00:00:00"/>
    <m/>
    <n v="1"/>
    <m/>
    <m/>
  </r>
  <r>
    <n v="11"/>
    <s v="40 Health Department"/>
    <x v="4"/>
    <s v="403600 HD Communicable Disease"/>
    <m/>
    <m/>
    <m/>
    <m/>
    <m/>
    <x v="0"/>
    <s v="CLEMENTS R "/>
    <s v="#8YMRTW "/>
    <m/>
    <d v="2020-03-30T00:00:00"/>
    <m/>
    <m/>
    <d v="2020-04-29T00:00:00"/>
    <m/>
    <n v="31"/>
    <m/>
    <m/>
  </r>
  <r>
    <n v="11"/>
    <s v="40 Health Department"/>
    <x v="4"/>
    <s v="401514 HD Commitment Services"/>
    <m/>
    <s v="M40 41514-GF Commit Svcs Mngd Care General Fund"/>
    <m/>
    <m/>
    <m/>
    <x v="0"/>
    <s v="HUHN G "/>
    <s v="#8YN0TQ "/>
    <m/>
    <d v="2020-03-30T00:00:00"/>
    <m/>
    <m/>
    <d v="2020-04-29T00:00:00"/>
    <m/>
    <n v="31"/>
    <m/>
    <m/>
  </r>
  <r>
    <n v="11"/>
    <s v="40 Health Department"/>
    <x v="4"/>
    <s v="407060 HD Nursing Director"/>
    <m/>
    <m/>
    <m/>
    <m/>
    <m/>
    <x v="0"/>
    <s v="MCVEY S "/>
    <s v="#8YMN1Q "/>
    <m/>
    <d v="2020-03-30T00:00:00"/>
    <m/>
    <m/>
    <d v="2020-04-15T00:00:00"/>
    <m/>
    <n v="17"/>
    <m/>
    <m/>
  </r>
  <r>
    <n v="11"/>
    <s v="40 Health Department"/>
    <x v="4"/>
    <s v="403600 HD Communicable Disease"/>
    <m/>
    <m/>
    <m/>
    <m/>
    <m/>
    <x v="0"/>
    <s v="PEREZ M "/>
    <s v="#8YMN71 "/>
    <m/>
    <d v="2020-03-30T00:00:00"/>
    <m/>
    <m/>
    <d v="2020-04-29T00:00:00"/>
    <m/>
    <n v="31"/>
    <m/>
    <m/>
  </r>
  <r>
    <n v="11"/>
    <s v="40 Health Department"/>
    <x v="4"/>
    <s v="403600 HD Communicable Disease"/>
    <m/>
    <m/>
    <m/>
    <m/>
    <m/>
    <x v="0"/>
    <s v="SANCHEZ M "/>
    <s v="#8YMQPJ "/>
    <m/>
    <d v="2020-03-30T00:00:00"/>
    <m/>
    <m/>
    <d v="2020-04-29T00:00:00"/>
    <m/>
    <n v="31"/>
    <m/>
    <m/>
  </r>
  <r>
    <n v="11"/>
    <s v="40 Health Department"/>
    <x v="4"/>
    <s v="403600 HD Communicable Disease"/>
    <m/>
    <m/>
    <m/>
    <m/>
    <m/>
    <x v="0"/>
    <s v="THAO J "/>
    <s v="#8YMJF6 "/>
    <m/>
    <d v="2020-03-30T00:00:00"/>
    <m/>
    <m/>
    <d v="2020-04-29T00:00:00"/>
    <m/>
    <n v="31"/>
    <m/>
    <m/>
  </r>
  <r>
    <n v="12"/>
    <s v="40 Health Department"/>
    <x v="4"/>
    <s v="403600 HD Communicable Disease"/>
    <m/>
    <m/>
    <m/>
    <m/>
    <m/>
    <x v="0"/>
    <s v="CLEMENTS R "/>
    <s v="#921FDT "/>
    <m/>
    <d v="2020-04-29T00:00:00"/>
    <m/>
    <m/>
    <d v="2020-05-29T00:00:00"/>
    <m/>
    <n v="31"/>
    <m/>
    <m/>
  </r>
  <r>
    <n v="12"/>
    <s v="40 Health Department"/>
    <x v="4"/>
    <s v="403600 HD Communicable Disease"/>
    <m/>
    <m/>
    <m/>
    <m/>
    <m/>
    <x v="0"/>
    <s v="CLEMENTS R "/>
    <s v="#8YMRTW "/>
    <m/>
    <d v="2020-03-30T00:00:00"/>
    <m/>
    <m/>
    <d v="2020-04-29T00:00:00"/>
    <m/>
    <n v="31"/>
    <m/>
    <m/>
  </r>
  <r>
    <n v="12"/>
    <s v="40 Health Department"/>
    <x v="4"/>
    <s v="401514 HD Commitment Services"/>
    <m/>
    <s v="M40 41514-GF Commit Svcs Mngd Care General Fund"/>
    <m/>
    <m/>
    <m/>
    <x v="0"/>
    <s v="HUHN G "/>
    <s v="#921L0K "/>
    <m/>
    <d v="2020-04-29T00:00:00"/>
    <m/>
    <m/>
    <d v="2020-05-29T00:00:00"/>
    <m/>
    <n v="31"/>
    <m/>
    <m/>
  </r>
  <r>
    <n v="12"/>
    <s v="40 Health Department"/>
    <x v="4"/>
    <s v="403600 HD Communicable Disease"/>
    <m/>
    <m/>
    <m/>
    <m/>
    <m/>
    <x v="0"/>
    <s v="PEREZ M "/>
    <s v="#921FG3 "/>
    <m/>
    <d v="2020-04-29T00:00:00"/>
    <m/>
    <m/>
    <d v="2020-05-29T00:00:00"/>
    <m/>
    <n v="31"/>
    <m/>
    <m/>
  </r>
  <r>
    <n v="12"/>
    <s v="40 Health Department"/>
    <x v="4"/>
    <s v="403600 HD Communicable Disease"/>
    <m/>
    <m/>
    <m/>
    <m/>
    <m/>
    <x v="0"/>
    <s v="SANCHEZ M "/>
    <s v="#921L00 "/>
    <m/>
    <d v="2020-04-29T00:00:00"/>
    <m/>
    <m/>
    <d v="2020-05-29T00:00:00"/>
    <m/>
    <n v="31"/>
    <m/>
    <m/>
  </r>
  <r>
    <n v="12"/>
    <s v="40 Health Department"/>
    <x v="4"/>
    <s v="403600 HD Communicable Disease"/>
    <m/>
    <m/>
    <m/>
    <m/>
    <m/>
    <x v="0"/>
    <s v="THAO J "/>
    <s v="#921JNZ "/>
    <m/>
    <d v="2020-04-29T00:00:00"/>
    <m/>
    <m/>
    <d v="2020-05-29T00:00:00"/>
    <m/>
    <n v="31"/>
    <m/>
    <m/>
  </r>
  <r>
    <n v="2"/>
    <s v="15 District Attorney"/>
    <x v="0"/>
    <s v="154400 DA Information Technology"/>
    <m/>
    <m/>
    <m/>
    <m/>
    <m/>
    <x v="1"/>
    <s v="BOCHSLER D "/>
    <s v="#3219687 "/>
    <d v="2019-07-30T10:57:00"/>
    <d v="2019-07-30T00:00:00"/>
    <d v="1899-12-30T10:57:00"/>
    <d v="2019-07-30T13:37:00"/>
    <d v="2019-07-30T00:00:00"/>
    <d v="1899-12-30T13:37:00"/>
    <n v="0"/>
    <d v="1899-12-30T02:40:00"/>
    <n v="2.6666666666278616"/>
  </r>
  <r>
    <n v="2"/>
    <s v="15 District Attorney"/>
    <x v="0"/>
    <s v="154400 DA Information Technology"/>
    <m/>
    <m/>
    <m/>
    <m/>
    <m/>
    <x v="1"/>
    <s v="NGUYEN M "/>
    <s v="#3202046 "/>
    <d v="2019-07-03T13:25:00"/>
    <d v="2019-07-03T00:00:00"/>
    <d v="1899-12-30T13:25:00"/>
    <d v="2019-07-03T16:16:00"/>
    <d v="2019-07-03T00:00:00"/>
    <d v="1899-12-30T16:16:00"/>
    <n v="0"/>
    <d v="1899-12-30T02:51:00"/>
    <n v="2.8499999998603016"/>
  </r>
  <r>
    <n v="2"/>
    <s v="15 District Attorney"/>
    <x v="0"/>
    <s v="153800 DA Victims Assistant"/>
    <m/>
    <m/>
    <m/>
    <m/>
    <m/>
    <x v="1"/>
    <s v="THOMAS C "/>
    <s v="#3205352 "/>
    <d v="2019-07-09T11:22:00"/>
    <d v="2019-07-09T00:00:00"/>
    <d v="1899-12-30T11:22:00"/>
    <d v="2019-07-09T13:54:00"/>
    <d v="2019-07-09T00:00:00"/>
    <d v="1899-12-30T13:54:00"/>
    <n v="0"/>
    <d v="1899-12-30T02:32:00"/>
    <n v="2.53333333338378"/>
  </r>
  <r>
    <n v="4"/>
    <s v="15 District Attorney"/>
    <x v="0"/>
    <s v="154100 DA Management"/>
    <m/>
    <m/>
    <m/>
    <m/>
    <m/>
    <x v="1"/>
    <s v="Allen Vogt "/>
    <s v="#3261769 "/>
    <d v="2019-09-18T12:00:00"/>
    <d v="2019-09-18T00:00:00"/>
    <d v="1899-12-30T12:00:00"/>
    <d v="2019-09-18T14:00:00"/>
    <d v="2019-09-18T00:00:00"/>
    <d v="1899-12-30T14:00:00"/>
    <n v="0"/>
    <d v="1899-12-30T02:00:00"/>
    <n v="2.0000000000582077"/>
  </r>
  <r>
    <n v="4"/>
    <s v="15 District Attorney"/>
    <x v="0"/>
    <s v="154400 DA Information Technology"/>
    <m/>
    <m/>
    <m/>
    <m/>
    <m/>
    <x v="1"/>
    <s v="BOCHSLER D "/>
    <s v="#3229932 "/>
    <d v="2019-07-03T10:58:00"/>
    <d v="2019-07-03T00:00:00"/>
    <d v="1899-12-30T10:58:00"/>
    <d v="2019-07-03T17:19:00"/>
    <d v="2019-07-03T00:00:00"/>
    <d v="1899-12-30T17:19:00"/>
    <n v="0"/>
    <d v="1899-12-30T06:21:00"/>
    <n v="6.3500000000931323"/>
  </r>
  <r>
    <n v="4"/>
    <s v="15 District Attorney"/>
    <x v="0"/>
    <s v="154400 DA Information Technology"/>
    <m/>
    <m/>
    <m/>
    <m/>
    <m/>
    <x v="1"/>
    <s v="BOCHSLER D "/>
    <s v="#3242883 "/>
    <d v="2019-07-30T14:02:00"/>
    <d v="2019-07-30T00:00:00"/>
    <d v="1899-12-30T14:02:00"/>
    <d v="2019-07-30T16:43:00"/>
    <d v="2019-07-30T00:00:00"/>
    <d v="1899-12-30T16:43:00"/>
    <n v="0"/>
    <d v="1899-12-30T02:41:00"/>
    <n v="2.6833333333488554"/>
  </r>
  <r>
    <n v="4"/>
    <s v="15 District Attorney"/>
    <x v="0"/>
    <s v="152100 DA Misdemeanor Crimes (District Court)"/>
    <m/>
    <m/>
    <m/>
    <m/>
    <m/>
    <x v="1"/>
    <s v="FOBES C "/>
    <s v="#3235833 "/>
    <d v="2019-08-21T17:32:00"/>
    <d v="2019-08-21T00:00:00"/>
    <d v="1899-12-30T17:32:00"/>
    <d v="2019-08-23T07:09:00"/>
    <d v="2019-08-23T00:00:00"/>
    <d v="1899-12-30T07:09:00"/>
    <n v="1"/>
    <d v="1899-12-30T00:00:00"/>
    <n v="8"/>
  </r>
  <r>
    <n v="4"/>
    <s v="15 District Attorney"/>
    <x v="0"/>
    <s v="154400 DA Information Technology"/>
    <m/>
    <m/>
    <m/>
    <m/>
    <m/>
    <x v="1"/>
    <s v="Mai Nguyen "/>
    <s v="#3249234 "/>
    <d v="2019-09-04T15:30:00"/>
    <d v="2019-09-04T00:00:00"/>
    <d v="1899-12-30T15:30:00"/>
    <d v="2019-09-04T17:30:00"/>
    <d v="2019-09-04T00:00:00"/>
    <d v="1899-12-30T17:30:00"/>
    <n v="0"/>
    <d v="1899-12-30T02:00:00"/>
    <n v="1.9999999998835847"/>
  </r>
  <r>
    <n v="4"/>
    <s v="15 District Attorney"/>
    <x v="0"/>
    <s v="154400 DA Information Technology"/>
    <m/>
    <m/>
    <m/>
    <m/>
    <m/>
    <x v="1"/>
    <s v="Mai Nguyen "/>
    <s v="#3257248 "/>
    <d v="2019-09-12T15:30:00"/>
    <d v="2019-09-12T00:00:00"/>
    <d v="1899-12-30T15:30:00"/>
    <d v="2019-09-12T17:30:00"/>
    <d v="2019-09-12T00:00:00"/>
    <d v="1899-12-30T17:30:00"/>
    <n v="0"/>
    <d v="1899-12-30T02:00:00"/>
    <n v="1.9999999998835847"/>
  </r>
  <r>
    <n v="4"/>
    <s v="15 District Attorney"/>
    <x v="0"/>
    <s v="154400 DA Information Technology"/>
    <m/>
    <m/>
    <m/>
    <m/>
    <m/>
    <x v="1"/>
    <s v="Mai Nguyen "/>
    <s v="#3263148 "/>
    <d v="2019-09-18T15:30:00"/>
    <d v="2019-09-18T00:00:00"/>
    <d v="1899-12-30T15:30:00"/>
    <d v="2019-09-18T17:30:00"/>
    <d v="2019-09-18T00:00:00"/>
    <d v="1899-12-30T17:30:00"/>
    <n v="0"/>
    <d v="1899-12-30T02:00:00"/>
    <n v="1.9999999998835847"/>
  </r>
  <r>
    <n v="4"/>
    <s v="15 District Attorney"/>
    <x v="0"/>
    <s v="154400 DA Information Technology"/>
    <m/>
    <m/>
    <m/>
    <m/>
    <m/>
    <x v="1"/>
    <s v="Mai Nguyen "/>
    <s v="#3271021 "/>
    <d v="2019-09-25T15:30:00"/>
    <d v="2019-09-25T00:00:00"/>
    <d v="1899-12-30T15:30:00"/>
    <d v="2019-09-25T17:15:00"/>
    <d v="2019-09-25T00:00:00"/>
    <d v="1899-12-30T17:15:00"/>
    <n v="0"/>
    <d v="1899-12-30T01:45:00"/>
    <n v="1.7499999999417923"/>
  </r>
  <r>
    <n v="4"/>
    <s v="15 District Attorney"/>
    <x v="0"/>
    <s v="154400 DA Information Technology"/>
    <m/>
    <m/>
    <m/>
    <m/>
    <m/>
    <x v="1"/>
    <s v="NGUYEN M "/>
    <s v="#3234513 "/>
    <d v="2019-07-26T14:23:00"/>
    <d v="2019-07-26T00:00:00"/>
    <d v="1899-12-30T14:23:00"/>
    <d v="2019-07-26T16:38:00"/>
    <d v="2019-07-26T00:00:00"/>
    <d v="1899-12-30T16:38:00"/>
    <n v="0"/>
    <d v="1899-12-30T02:15:00"/>
    <n v="2.25"/>
  </r>
  <r>
    <n v="4"/>
    <s v="15 District Attorney"/>
    <x v="0"/>
    <s v="153500 DA Domestic Violence"/>
    <m/>
    <m/>
    <m/>
    <m/>
    <m/>
    <x v="1"/>
    <s v="PLANK J "/>
    <s v="#3228001 "/>
    <d v="2019-07-18T14:59:00"/>
    <d v="2019-07-18T00:00:00"/>
    <d v="1899-12-30T14:59:00"/>
    <d v="2019-07-18T17:43:00"/>
    <d v="2019-07-18T00:00:00"/>
    <d v="1899-12-30T17:43:00"/>
    <n v="0"/>
    <d v="1899-12-30T02:44:00"/>
    <n v="2.7333333333372138"/>
  </r>
  <r>
    <n v="4"/>
    <s v="15 District Attorney"/>
    <x v="0"/>
    <s v="152100 DA Misdemeanor Crimes (District Court)"/>
    <m/>
    <m/>
    <m/>
    <m/>
    <m/>
    <x v="1"/>
    <s v="Stefanie Scovill "/>
    <s v="#3249804 "/>
    <d v="2019-09-05T14:15:00"/>
    <d v="2019-09-05T00:00:00"/>
    <d v="1899-12-30T14:15:00"/>
    <d v="2019-09-06T17:15:00"/>
    <d v="2019-09-06T00:00:00"/>
    <d v="1899-12-30T17:15:00"/>
    <n v="0"/>
    <d v="1899-12-30T13:00:00"/>
    <n v="13.000000000000002"/>
  </r>
  <r>
    <n v="5"/>
    <s v="15 District Attorney"/>
    <x v="0"/>
    <s v="154400 DA Information Technology"/>
    <m/>
    <m/>
    <m/>
    <m/>
    <m/>
    <x v="1"/>
    <s v="BOCHSLER D "/>
    <s v="#3310786 "/>
    <d v="2019-10-31T11:51:00"/>
    <d v="2019-10-31T00:00:00"/>
    <d v="1899-12-30T11:51:00"/>
    <d v="2019-10-31T15:09:00"/>
    <d v="2019-10-31T00:00:00"/>
    <d v="1899-12-30T15:09:00"/>
    <n v="0"/>
    <d v="1899-12-30T03:18:00"/>
    <n v="3.2999999999301508"/>
  </r>
  <r>
    <n v="5"/>
    <s v="15 District Attorney"/>
    <x v="0"/>
    <s v="152200 DA Intake / DUII"/>
    <m/>
    <m/>
    <m/>
    <m/>
    <m/>
    <x v="1"/>
    <s v="KIM J "/>
    <s v="#3301348 "/>
    <d v="2019-10-23T10:21:00"/>
    <d v="2019-10-23T00:00:00"/>
    <d v="1899-12-30T10:21:00"/>
    <d v="2019-10-23T15:44:00"/>
    <d v="2019-10-23T00:00:00"/>
    <d v="1899-12-30T15:44:00"/>
    <n v="0"/>
    <d v="1899-12-30T05:23:00"/>
    <n v="5.3833333332440816"/>
  </r>
  <r>
    <n v="5"/>
    <s v="15 District Attorney"/>
    <x v="0"/>
    <s v="152200 DA Intake / DUII"/>
    <m/>
    <m/>
    <m/>
    <m/>
    <m/>
    <x v="1"/>
    <s v="KIM J "/>
    <s v="#3309301 "/>
    <d v="2019-10-30T10:28:00"/>
    <d v="2019-10-30T00:00:00"/>
    <d v="1899-12-30T10:28:00"/>
    <d v="2019-10-30T13:23:00"/>
    <d v="2019-10-30T00:00:00"/>
    <d v="1899-12-30T13:23:00"/>
    <n v="0"/>
    <d v="1899-12-30T02:55:00"/>
    <n v="2.9166666665696539"/>
  </r>
  <r>
    <n v="5"/>
    <s v="15 District Attorney"/>
    <x v="0"/>
    <s v="152200 DA Intake / DUII"/>
    <m/>
    <m/>
    <m/>
    <m/>
    <m/>
    <x v="1"/>
    <s v="KIM J "/>
    <s v="#3306976 "/>
    <d v="2019-10-28T11:25:00"/>
    <d v="2019-10-28T00:00:00"/>
    <d v="1899-12-30T11:25:00"/>
    <d v="2019-10-28T15:40:00"/>
    <d v="2019-10-28T00:00:00"/>
    <d v="1899-12-30T15:40:00"/>
    <n v="0"/>
    <d v="1899-12-30T04:15:00"/>
    <n v="4.2500000000582077"/>
  </r>
  <r>
    <n v="5"/>
    <s v="15 District Attorney"/>
    <x v="0"/>
    <s v="152200 DA Intake / DUII"/>
    <m/>
    <m/>
    <m/>
    <m/>
    <m/>
    <x v="1"/>
    <s v="KIM J "/>
    <s v="#3299181 "/>
    <d v="2019-10-21T11:58:00"/>
    <d v="2019-10-21T00:00:00"/>
    <d v="1899-12-30T11:58:00"/>
    <d v="2019-10-21T17:00:00"/>
    <d v="2019-10-21T00:00:00"/>
    <d v="1899-12-30T17:00:00"/>
    <n v="0"/>
    <d v="1899-12-30T05:02:00"/>
    <n v="5.0333333333255723"/>
  </r>
  <r>
    <n v="5"/>
    <s v="15 District Attorney"/>
    <x v="0"/>
    <s v="154400 DA Information Technology"/>
    <m/>
    <m/>
    <m/>
    <m/>
    <m/>
    <x v="1"/>
    <s v="NGUYEN M "/>
    <s v="#3309611 "/>
    <d v="2019-10-30T15:17:00"/>
    <d v="2019-10-30T00:00:00"/>
    <d v="1899-12-30T15:17:00"/>
    <d v="2019-10-30T18:43:00"/>
    <d v="2019-10-30T00:00:00"/>
    <d v="1899-12-30T18:43:00"/>
    <n v="0"/>
    <d v="1899-12-30T03:26:00"/>
    <n v="3.4333333333488554"/>
  </r>
  <r>
    <n v="5"/>
    <s v="15 District Attorney"/>
    <x v="0"/>
    <s v="154400 DA Information Technology"/>
    <m/>
    <m/>
    <m/>
    <m/>
    <m/>
    <x v="1"/>
    <s v="NGUYEN M "/>
    <s v="#3287828 "/>
    <d v="2019-10-09T15:26:00"/>
    <d v="2019-10-09T00:00:00"/>
    <d v="1899-12-30T15:26:00"/>
    <d v="2019-10-09T16:50:00"/>
    <d v="2019-10-09T00:00:00"/>
    <d v="1899-12-30T16:50:00"/>
    <n v="0"/>
    <d v="1899-12-30T01:24:00"/>
    <n v="1.4000000000232831"/>
  </r>
  <r>
    <n v="5"/>
    <s v="15 District Attorney"/>
    <x v="0"/>
    <s v="154100 DA Management"/>
    <m/>
    <m/>
    <m/>
    <m/>
    <m/>
    <x v="1"/>
    <s v="WEISBERG B "/>
    <s v="#3304631 "/>
    <d v="2019-10-25T14:24:00"/>
    <d v="2019-10-25T00:00:00"/>
    <d v="1899-12-30T14:24:00"/>
    <d v="2019-10-25T17:05:00"/>
    <d v="2019-10-25T00:00:00"/>
    <d v="1899-12-30T17:05:00"/>
    <n v="0"/>
    <d v="1899-12-30T02:41:00"/>
    <n v="2.6833333333488554"/>
  </r>
  <r>
    <n v="6"/>
    <s v="15 District Attorney"/>
    <x v="0"/>
    <s v="154400 DA Information Technology"/>
    <m/>
    <m/>
    <m/>
    <m/>
    <m/>
    <x v="1"/>
    <s v="BOCHSLER D "/>
    <s v="#3331737 "/>
    <d v="2019-11-20T11:18:00"/>
    <d v="2019-11-20T00:00:00"/>
    <d v="1899-12-30T11:18:00"/>
    <d v="2019-11-20T15:35:00"/>
    <d v="2019-11-20T00:00:00"/>
    <d v="1899-12-30T15:35:00"/>
    <n v="0"/>
    <d v="1899-12-30T04:17:00"/>
    <n v="4.2833333333255723"/>
  </r>
  <r>
    <n v="6"/>
    <s v="15 District Attorney"/>
    <x v="0"/>
    <s v="152200 DA Intake / DUII"/>
    <m/>
    <m/>
    <m/>
    <m/>
    <m/>
    <x v="1"/>
    <s v="KIM J "/>
    <s v="#3318929 "/>
    <d v="2019-11-08T09:27:00"/>
    <d v="2019-11-08T00:00:00"/>
    <d v="1899-12-30T09:27:00"/>
    <d v="2019-11-08T14:52:00"/>
    <d v="2019-11-08T00:00:00"/>
    <d v="1899-12-30T14:52:00"/>
    <n v="0"/>
    <d v="1899-12-30T05:25:00"/>
    <n v="5.4166666665114462"/>
  </r>
  <r>
    <n v="6"/>
    <s v="15 District Attorney"/>
    <x v="0"/>
    <s v="152200 DA Intake / DUII"/>
    <m/>
    <m/>
    <m/>
    <m/>
    <m/>
    <x v="1"/>
    <s v="KIM J "/>
    <s v="#3311549 "/>
    <d v="2019-11-01T10:19:00"/>
    <d v="2019-11-01T00:00:00"/>
    <d v="1899-12-30T10:19:00"/>
    <d v="2019-11-01T17:02:00"/>
    <d v="2019-11-01T00:00:00"/>
    <d v="1899-12-30T17:02:00"/>
    <n v="0"/>
    <d v="1899-12-30T06:43:00"/>
    <n v="6.7166666667326353"/>
  </r>
  <r>
    <n v="6"/>
    <s v="15 District Attorney"/>
    <x v="0"/>
    <s v="152200 DA Intake / DUII"/>
    <m/>
    <m/>
    <m/>
    <m/>
    <m/>
    <x v="1"/>
    <s v="KIM J "/>
    <s v="#3316871 "/>
    <d v="2019-11-06T10:25:00"/>
    <d v="2019-11-06T00:00:00"/>
    <d v="1899-12-30T10:25:00"/>
    <d v="2019-11-06T17:02:00"/>
    <d v="2019-11-06T00:00:00"/>
    <d v="1899-12-30T17:02:00"/>
    <n v="0"/>
    <d v="1899-12-30T06:37:00"/>
    <n v="6.6166666665812954"/>
  </r>
  <r>
    <n v="6"/>
    <s v="15 District Attorney"/>
    <x v="0"/>
    <s v="152200 DA Intake / DUII"/>
    <m/>
    <m/>
    <m/>
    <m/>
    <m/>
    <x v="1"/>
    <s v="KIM J "/>
    <s v="#3333458 "/>
    <d v="2019-11-22T10:26:00"/>
    <d v="2019-11-22T00:00:00"/>
    <d v="1899-12-30T10:26:00"/>
    <d v="2019-11-22T17:21:00"/>
    <d v="2019-11-22T00:00:00"/>
    <d v="1899-12-30T17:21:00"/>
    <n v="0"/>
    <d v="1899-12-30T06:55:00"/>
    <n v="6.9166666666860692"/>
  </r>
  <r>
    <n v="6"/>
    <s v="15 District Attorney"/>
    <x v="0"/>
    <s v="152200 DA Intake / DUII"/>
    <m/>
    <m/>
    <m/>
    <m/>
    <m/>
    <x v="1"/>
    <s v="KIM J "/>
    <s v="#3328775 "/>
    <d v="2019-11-18T11:19:00"/>
    <d v="2019-11-18T00:00:00"/>
    <d v="1899-12-30T11:19:00"/>
    <d v="2019-11-18T17:17:00"/>
    <d v="2019-11-18T00:00:00"/>
    <d v="1899-12-30T17:17:00"/>
    <n v="0"/>
    <d v="1899-12-30T05:58:00"/>
    <n v="5.9666666665580124"/>
  </r>
  <r>
    <n v="6"/>
    <s v="15 District Attorney"/>
    <x v="0"/>
    <s v="152200 DA Intake / DUII"/>
    <m/>
    <m/>
    <m/>
    <m/>
    <m/>
    <x v="1"/>
    <s v="KIM J "/>
    <s v="#3314394 "/>
    <d v="2019-11-04T11:43:00"/>
    <d v="2019-11-04T00:00:00"/>
    <d v="1899-12-30T11:43:00"/>
    <d v="2019-11-04T14:17:00"/>
    <d v="2019-11-04T00:00:00"/>
    <d v="1899-12-30T14:17:00"/>
    <n v="0"/>
    <d v="1899-12-30T02:34:00"/>
    <n v="2.5666666666511446"/>
  </r>
  <r>
    <n v="6"/>
    <s v="15 District Attorney"/>
    <x v="0"/>
    <s v="154400 DA Information Technology"/>
    <m/>
    <m/>
    <m/>
    <m/>
    <m/>
    <x v="1"/>
    <s v="NGUYEN M "/>
    <s v="#3323914 "/>
    <d v="2019-11-13T15:26:00"/>
    <d v="2019-11-13T00:00:00"/>
    <d v="1899-12-30T15:26:00"/>
    <d v="2019-11-13T17:56:00"/>
    <d v="2019-11-13T00:00:00"/>
    <d v="1899-12-30T17:56:00"/>
    <n v="0"/>
    <d v="1899-12-30T02:30:00"/>
    <n v="2.4999999999417923"/>
  </r>
  <r>
    <n v="6"/>
    <s v="15 District Attorney"/>
    <x v="0"/>
    <s v="154400 DA Information Technology"/>
    <m/>
    <m/>
    <m/>
    <m/>
    <m/>
    <x v="1"/>
    <s v="NGUYEN M "/>
    <s v="#3339414 "/>
    <d v="2019-11-26T15:27:00"/>
    <d v="2019-11-26T00:00:00"/>
    <d v="1899-12-30T15:27:00"/>
    <d v="2019-11-26T17:15:00"/>
    <d v="2019-11-26T00:00:00"/>
    <d v="1899-12-30T17:15:00"/>
    <n v="0"/>
    <d v="1899-12-30T01:48:00"/>
    <n v="1.7999999999301508"/>
  </r>
  <r>
    <n v="6"/>
    <s v="15 District Attorney"/>
    <x v="0"/>
    <s v="154400 DA Information Technology"/>
    <m/>
    <m/>
    <m/>
    <m/>
    <m/>
    <x v="1"/>
    <s v="NGUYEN M "/>
    <s v="#3317036 "/>
    <d v="2019-11-06T15:31:00"/>
    <d v="2019-11-06T00:00:00"/>
    <d v="1899-12-30T15:31:00"/>
    <d v="2019-11-06T17:08:00"/>
    <d v="2019-11-06T00:00:00"/>
    <d v="1899-12-30T17:08:00"/>
    <n v="0"/>
    <d v="1899-12-30T01:37:00"/>
    <n v="1.6166666666977108"/>
  </r>
  <r>
    <n v="6"/>
    <s v="15 District Attorney"/>
    <x v="0"/>
    <s v="154100 DA Management"/>
    <m/>
    <m/>
    <m/>
    <m/>
    <m/>
    <x v="1"/>
    <s v="WEISBERG B "/>
    <s v="#3330236 "/>
    <d v="2019-11-19T10:07:00"/>
    <d v="2019-11-19T00:00:00"/>
    <d v="1899-12-30T10:07:00"/>
    <d v="2019-11-19T12:11:00"/>
    <d v="2019-11-19T00:00:00"/>
    <d v="1899-12-31T12:11:00"/>
    <n v="0"/>
    <d v="1899-12-30T02:04:00"/>
    <n v="2.0666666667675599"/>
  </r>
  <r>
    <n v="6"/>
    <s v="15 District Attorney"/>
    <x v="0"/>
    <s v="154100 DA Management"/>
    <m/>
    <m/>
    <m/>
    <m/>
    <m/>
    <x v="1"/>
    <s v="WEISBERG B "/>
    <s v="#3294943 "/>
    <d v="2019-11-13T17:35:00"/>
    <d v="2019-11-13T00:00:00"/>
    <d v="1899-12-30T17:35:00"/>
    <d v="2019-11-14T20:59:00"/>
    <d v="2019-11-14T00:00:00"/>
    <d v="1899-12-30T20:59:00"/>
    <n v="0"/>
    <d v="1899-12-30T13:24:00"/>
    <n v="13.399999999999999"/>
  </r>
  <r>
    <n v="7"/>
    <s v="15 District Attorney"/>
    <x v="0"/>
    <s v="152200 DA Intake / DUII"/>
    <m/>
    <m/>
    <m/>
    <m/>
    <m/>
    <x v="1"/>
    <s v="KIM J "/>
    <s v="#3356289 "/>
    <d v="2019-12-16T09:45:00"/>
    <d v="2019-12-16T00:00:00"/>
    <d v="1899-12-30T09:45:00"/>
    <d v="2019-12-16T17:30:00"/>
    <d v="2019-12-16T00:00:00"/>
    <d v="1899-12-30T17:30:00"/>
    <n v="0"/>
    <d v="1899-12-30T07:45:00"/>
    <n v="7.7499999999417923"/>
  </r>
  <r>
    <n v="7"/>
    <s v="15 District Attorney"/>
    <x v="0"/>
    <s v="152200 DA Intake / DUII"/>
    <m/>
    <m/>
    <m/>
    <m/>
    <m/>
    <x v="1"/>
    <s v="KIM J "/>
    <s v="#3357733 "/>
    <d v="2019-12-18T09:45:00"/>
    <d v="2019-12-18T00:00:00"/>
    <d v="1899-12-30T09:45:00"/>
    <d v="2019-12-18T13:00:00"/>
    <d v="2019-12-18T00:00:00"/>
    <d v="1899-12-30T13:00:00"/>
    <n v="0"/>
    <d v="1899-12-30T03:15:00"/>
    <n v="3.2499999999417923"/>
  </r>
  <r>
    <n v="7"/>
    <s v="15 District Attorney"/>
    <x v="0"/>
    <s v="154400 DA Information Technology"/>
    <m/>
    <m/>
    <m/>
    <m/>
    <m/>
    <x v="1"/>
    <s v="NGUYEN M "/>
    <s v="#3363423 "/>
    <d v="2019-12-30T15:00:00"/>
    <d v="2019-12-30T00:00:00"/>
    <d v="1899-12-30T15:00:00"/>
    <d v="2019-12-30T19:00:00"/>
    <d v="2019-12-30T00:00:00"/>
    <d v="1899-12-30T19:00:00"/>
    <n v="0"/>
    <d v="1899-12-30T04:00:00"/>
    <n v="3.9999999999417923"/>
  </r>
  <r>
    <n v="7"/>
    <s v="15 District Attorney"/>
    <x v="0"/>
    <s v="154400 DA Information Technology"/>
    <m/>
    <m/>
    <m/>
    <m/>
    <m/>
    <x v="1"/>
    <s v="NGUYEN M "/>
    <s v="#3358851 "/>
    <d v="2019-12-18T15:30:00"/>
    <d v="2019-12-18T00:00:00"/>
    <d v="1899-12-30T15:30:00"/>
    <d v="2019-12-18T17:30:00"/>
    <d v="2019-12-18T00:00:00"/>
    <d v="1899-12-30T17:30:00"/>
    <n v="0"/>
    <d v="1899-12-30T02:00:00"/>
    <n v="1.9999999998835847"/>
  </r>
  <r>
    <n v="7"/>
    <s v="15 District Attorney"/>
    <x v="0"/>
    <s v="154400 DA Information Technology"/>
    <m/>
    <m/>
    <m/>
    <m/>
    <m/>
    <x v="1"/>
    <s v="NGUYEN M "/>
    <s v="#3350130 "/>
    <d v="2019-12-09T15:30:00"/>
    <d v="2019-12-09T00:00:00"/>
    <d v="1899-12-30T15:30:00"/>
    <d v="2019-12-09T18:00:00"/>
    <d v="2019-12-09T00:00:00"/>
    <d v="1899-12-30T18:00:00"/>
    <n v="0"/>
    <d v="1899-12-30T02:30:00"/>
    <n v="2.4999999999417923"/>
  </r>
  <r>
    <n v="7"/>
    <s v="15 District Attorney"/>
    <x v="0"/>
    <s v="153500 DA Domestic Violence"/>
    <m/>
    <m/>
    <m/>
    <m/>
    <m/>
    <x v="1"/>
    <s v="PLANK J "/>
    <s v="#3346802 "/>
    <d v="2019-12-06T10:30:00"/>
    <d v="2019-12-06T00:00:00"/>
    <d v="1899-12-30T10:30:00"/>
    <d v="2019-12-06T14:45:00"/>
    <d v="2019-12-06T00:00:00"/>
    <d v="1899-12-30T14:45:00"/>
    <n v="0"/>
    <d v="1899-12-30T04:15:00"/>
    <n v="4.2500000000582077"/>
  </r>
  <r>
    <n v="8"/>
    <s v="15 District Attorney"/>
    <x v="0"/>
    <s v="154400 DA Information Technology"/>
    <m/>
    <m/>
    <m/>
    <m/>
    <m/>
    <x v="1"/>
    <s v="BOCHSLER D "/>
    <s v="#3364859 "/>
    <d v="2020-01-02T16:07:00"/>
    <d v="2020-01-02T00:00:00"/>
    <d v="1899-12-30T16:07:00"/>
    <d v="2020-01-02T17:56:00"/>
    <d v="2020-01-02T00:00:00"/>
    <d v="1899-12-30T17:56:00"/>
    <n v="0"/>
    <d v="1899-12-30T01:49:00"/>
    <n v="1.8166666666511446"/>
  </r>
  <r>
    <n v="8"/>
    <s v="15 District Attorney"/>
    <x v="0"/>
    <s v="151601 DA Unit D / Violent Person Crimes"/>
    <m/>
    <m/>
    <m/>
    <m/>
    <m/>
    <x v="1"/>
    <s v="JACKSON T "/>
    <s v="#3366776 "/>
    <d v="2020-01-06T09:39:00"/>
    <d v="2020-01-06T00:00:00"/>
    <d v="1899-12-30T09:39:00"/>
    <d v="2020-01-06T14:00:00"/>
    <d v="2020-01-06T00:00:00"/>
    <d v="1899-12-30T14:00:00"/>
    <n v="0"/>
    <d v="1899-12-30T04:21:00"/>
    <n v="4.3500000000349246"/>
  </r>
  <r>
    <n v="8"/>
    <s v="15 District Attorney"/>
    <x v="0"/>
    <s v="152200 DA Intake / DUII"/>
    <m/>
    <m/>
    <m/>
    <m/>
    <m/>
    <x v="1"/>
    <s v="KIM J "/>
    <s v="#3366612 "/>
    <d v="2020-01-06T11:22:00"/>
    <d v="2020-01-06T00:00:00"/>
    <d v="1899-12-30T11:22:00"/>
    <d v="2020-01-06T18:14:00"/>
    <d v="2020-01-06T00:00:00"/>
    <d v="1899-12-30T18:14:00"/>
    <n v="0"/>
    <d v="1899-12-30T06:52:00"/>
    <n v="6.8666666666977108"/>
  </r>
  <r>
    <n v="8"/>
    <s v="15 District Attorney"/>
    <x v="0"/>
    <s v="152200 DA Intake / DUII"/>
    <m/>
    <m/>
    <m/>
    <m/>
    <m/>
    <x v="1"/>
    <s v="KIM J "/>
    <s v="#3372486 "/>
    <d v="2020-01-13T11:37:00"/>
    <d v="2020-01-13T00:00:00"/>
    <d v="1899-12-30T11:37:00"/>
    <d v="2020-01-13T16:47:00"/>
    <d v="2020-01-13T00:00:00"/>
    <d v="1899-12-30T16:47:00"/>
    <n v="0"/>
    <d v="1899-12-30T05:10:00"/>
    <n v="5.1666666667442769"/>
  </r>
  <r>
    <n v="8"/>
    <s v="15 District Attorney"/>
    <x v="0"/>
    <s v="152200 DA Intake / DUII"/>
    <m/>
    <m/>
    <m/>
    <m/>
    <m/>
    <x v="1"/>
    <s v="KIM J "/>
    <s v="#3385824 "/>
    <d v="2020-01-27T11:45:00"/>
    <d v="2020-01-27T00:00:00"/>
    <d v="1899-12-30T11:45:00"/>
    <d v="2020-01-27T13:49:00"/>
    <d v="2020-01-27T00:00:00"/>
    <d v="1899-12-30T13:49:00"/>
    <n v="0"/>
    <d v="1899-12-30T02:04:00"/>
    <n v="2.066666666592937"/>
  </r>
  <r>
    <n v="8"/>
    <s v="15 District Attorney"/>
    <x v="0"/>
    <s v="154400 DA Information Technology"/>
    <m/>
    <m/>
    <m/>
    <m/>
    <m/>
    <x v="1"/>
    <s v="NGUYEN M "/>
    <s v="#3369760 "/>
    <d v="2020-01-09T15:26:00"/>
    <d v="2020-01-09T00:00:00"/>
    <d v="1899-12-30T15:26:00"/>
    <d v="2020-01-09T17:38:00"/>
    <d v="2020-01-09T00:00:00"/>
    <d v="1899-12-30T17:38:00"/>
    <n v="0"/>
    <d v="1899-12-30T02:12:00"/>
    <n v="2.2000000000116415"/>
  </r>
  <r>
    <n v="8"/>
    <s v="15 District Attorney"/>
    <x v="0"/>
    <s v="154400 DA Information Technology"/>
    <m/>
    <m/>
    <m/>
    <m/>
    <m/>
    <x v="1"/>
    <s v="NGUYEN M "/>
    <s v="#3381986 "/>
    <d v="2020-01-22T15:27:00"/>
    <d v="2020-01-22T00:00:00"/>
    <d v="1899-12-30T15:27:00"/>
    <d v="2020-01-22T17:21:00"/>
    <d v="2020-01-22T00:00:00"/>
    <d v="1899-12-30T17:21:00"/>
    <n v="0"/>
    <d v="1899-12-30T01:54:00"/>
    <n v="1.8999999999068677"/>
  </r>
  <r>
    <n v="8"/>
    <s v="15 District Attorney"/>
    <x v="0"/>
    <s v="154400 DA Information Technology"/>
    <m/>
    <m/>
    <m/>
    <m/>
    <m/>
    <x v="1"/>
    <s v="NGUYEN M "/>
    <s v="#3388563 "/>
    <d v="2020-01-29T15:31:00"/>
    <d v="2020-01-29T00:00:00"/>
    <d v="1899-12-30T15:31:00"/>
    <d v="2020-01-29T17:36:00"/>
    <d v="2020-01-29T00:00:00"/>
    <d v="1899-12-30T17:36:00"/>
    <n v="0"/>
    <d v="1899-12-30T02:05:00"/>
    <n v="2.0833333333139308"/>
  </r>
  <r>
    <n v="8"/>
    <s v="15 District Attorney"/>
    <x v="0"/>
    <s v="153500 DA Domestic Violence"/>
    <m/>
    <m/>
    <m/>
    <m/>
    <m/>
    <x v="1"/>
    <s v="PLANK J "/>
    <s v="#3368302 "/>
    <d v="2020-01-08T15:32:00"/>
    <d v="2020-01-08T00:00:00"/>
    <d v="1899-12-30T15:32:00"/>
    <d v="2020-01-08T17:36:00"/>
    <d v="2020-01-08T00:00:00"/>
    <d v="1899-12-30T17:36:00"/>
    <n v="0"/>
    <d v="1899-12-30T02:04:00"/>
    <n v="2.066666666592937"/>
  </r>
  <r>
    <n v="9"/>
    <s v="15 District Attorney"/>
    <x v="0"/>
    <s v="152200 DA Intake / DUII"/>
    <m/>
    <m/>
    <m/>
    <m/>
    <m/>
    <x v="1"/>
    <s v="KIM J "/>
    <s v="#3404520 "/>
    <d v="2020-02-19T13:58:00"/>
    <d v="2020-02-19T00:00:00"/>
    <d v="1899-12-30T13:58:00"/>
    <d v="2020-02-19T15:49:00"/>
    <d v="2020-02-19T00:00:00"/>
    <d v="1899-12-30T15:49:00"/>
    <n v="0"/>
    <d v="1899-12-30T01:51:00"/>
    <n v="1.8500000000931323"/>
  </r>
  <r>
    <n v="9"/>
    <s v="15 District Attorney"/>
    <x v="0"/>
    <s v="152200 DA Intake / DUII"/>
    <m/>
    <m/>
    <m/>
    <m/>
    <m/>
    <x v="1"/>
    <s v="KIM J "/>
    <s v="#3403425 "/>
    <d v="2020-02-12T10:09:00"/>
    <d v="2020-02-12T00:00:00"/>
    <d v="1899-12-30T10:09:00"/>
    <d v="2020-02-12T14:15:00"/>
    <d v="2020-02-12T00:00:00"/>
    <d v="1899-12-30T14:15:00"/>
    <n v="0"/>
    <d v="1899-12-30T04:06:00"/>
    <n v="4.0999999999185093"/>
  </r>
  <r>
    <n v="9"/>
    <s v="15 District Attorney"/>
    <x v="0"/>
    <s v="152200 DA Intake / DUII"/>
    <m/>
    <m/>
    <m/>
    <m/>
    <m/>
    <x v="1"/>
    <s v="KIM J "/>
    <s v="#3404518 "/>
    <d v="2020-02-14T10:17:00"/>
    <d v="2020-02-14T00:00:00"/>
    <d v="1899-12-30T10:17:00"/>
    <d v="2020-02-14T18:00:00"/>
    <d v="2020-02-14T00:00:00"/>
    <d v="1899-12-30T18:00:00"/>
    <n v="0"/>
    <d v="1899-12-30T07:43:00"/>
    <n v="7.7166666666744277"/>
  </r>
  <r>
    <n v="9"/>
    <s v="15 District Attorney"/>
    <x v="0"/>
    <s v="152200 DA Intake / DUII"/>
    <m/>
    <m/>
    <m/>
    <m/>
    <m/>
    <x v="1"/>
    <s v="KIM J "/>
    <s v="#3404528 "/>
    <d v="2020-02-21T10:24:00"/>
    <d v="2020-02-21T00:00:00"/>
    <d v="1899-12-30T10:24:00"/>
    <d v="2020-02-21T15:50:00"/>
    <d v="2020-02-21T00:00:00"/>
    <d v="1899-12-30T15:50:00"/>
    <n v="0"/>
    <d v="1899-12-30T05:26:00"/>
    <n v="5.4333333332324401"/>
  </r>
  <r>
    <n v="9"/>
    <s v="15 District Attorney"/>
    <x v="0"/>
    <s v="152200 DA Intake / DUII"/>
    <m/>
    <m/>
    <m/>
    <m/>
    <m/>
    <x v="1"/>
    <s v="KIM J "/>
    <s v="#3396642 "/>
    <d v="2020-02-05T10:26:00"/>
    <d v="2020-02-05T00:00:00"/>
    <d v="1899-12-30T10:26:00"/>
    <d v="2020-02-05T16:05:00"/>
    <d v="2020-02-05T00:00:00"/>
    <d v="1899-12-30T16:05:00"/>
    <n v="0"/>
    <d v="1899-12-30T05:39:00"/>
    <n v="5.6500000000814907"/>
  </r>
  <r>
    <n v="9"/>
    <s v="15 District Attorney"/>
    <x v="0"/>
    <s v="152200 DA Intake / DUII"/>
    <m/>
    <m/>
    <m/>
    <m/>
    <m/>
    <x v="1"/>
    <s v="KIM J "/>
    <s v="#3401362 "/>
    <d v="2020-02-10T11:22:00"/>
    <d v="2020-02-10T00:00:00"/>
    <d v="1899-12-30T11:22:00"/>
    <d v="2020-02-10T15:34:00"/>
    <d v="2020-02-10T00:00:00"/>
    <d v="1899-12-30T15:34:00"/>
    <n v="0"/>
    <d v="1899-12-30T04:12:00"/>
    <n v="4.1999999998952262"/>
  </r>
  <r>
    <n v="9"/>
    <s v="15 District Attorney"/>
    <x v="0"/>
    <s v="152200 DA Intake / DUII"/>
    <m/>
    <m/>
    <m/>
    <m/>
    <m/>
    <x v="1"/>
    <s v="KIM J "/>
    <s v="#3393582 "/>
    <d v="2020-02-03T11:31:00"/>
    <d v="2020-02-03T00:00:00"/>
    <d v="1899-12-30T11:31:00"/>
    <d v="2020-02-03T14:04:00"/>
    <d v="2020-02-03T00:00:00"/>
    <d v="1899-12-30T14:04:00"/>
    <n v="0"/>
    <d v="1899-12-30T02:33:00"/>
    <n v="2.5499999999301508"/>
  </r>
  <r>
    <n v="9"/>
    <s v="15 District Attorney"/>
    <x v="0"/>
    <s v="152200 DA Intake / DUII"/>
    <m/>
    <m/>
    <m/>
    <m/>
    <m/>
    <x v="1"/>
    <s v="KIM J "/>
    <s v="#3413744 "/>
    <d v="2020-02-24T11:33:00"/>
    <d v="2020-02-24T00:00:00"/>
    <d v="1899-12-30T11:33:00"/>
    <d v="2020-02-24T15:59:00"/>
    <d v="2020-02-24T00:00:00"/>
    <d v="1899-12-30T15:59:00"/>
    <n v="0"/>
    <d v="1899-12-30T04:26:00"/>
    <n v="4.4333333334652707"/>
  </r>
  <r>
    <n v="9"/>
    <s v="15 District Attorney"/>
    <x v="0"/>
    <s v="152200 DA Intake / DUII"/>
    <m/>
    <m/>
    <m/>
    <m/>
    <m/>
    <x v="1"/>
    <s v="KIM J "/>
    <s v="#3413748 "/>
    <m/>
    <m/>
    <m/>
    <m/>
    <m/>
    <s v=""/>
    <m/>
    <m/>
    <m/>
  </r>
  <r>
    <n v="9"/>
    <s v="15 District Attorney"/>
    <x v="0"/>
    <s v="152200 DA Intake / DUII"/>
    <m/>
    <m/>
    <m/>
    <m/>
    <m/>
    <x v="1"/>
    <s v="KIM J "/>
    <s v="#3413746 "/>
    <m/>
    <m/>
    <m/>
    <m/>
    <m/>
    <s v=""/>
    <m/>
    <m/>
    <m/>
  </r>
  <r>
    <n v="9"/>
    <s v="15 District Attorney"/>
    <x v="0"/>
    <s v="154400 DA Information Technology"/>
    <m/>
    <m/>
    <m/>
    <m/>
    <m/>
    <x v="1"/>
    <s v="NGUYEN M "/>
    <s v="#3419601 "/>
    <d v="2020-02-27T15:25:00"/>
    <d v="2020-02-27T00:00:00"/>
    <d v="1899-12-30T15:25:00"/>
    <d v="2020-02-27T18:42:00"/>
    <d v="2020-02-27T00:00:00"/>
    <d v="1899-12-30T18:42:00"/>
    <n v="0"/>
    <d v="1899-12-30T03:17:00"/>
    <n v="3.28333333338378"/>
  </r>
  <r>
    <n v="9"/>
    <s v="15 District Attorney"/>
    <x v="0"/>
    <s v="154400 DA Information Technology"/>
    <m/>
    <m/>
    <m/>
    <m/>
    <m/>
    <x v="1"/>
    <s v="NGUYEN M "/>
    <s v="#3395999 "/>
    <d v="2020-02-04T15:25:00"/>
    <d v="2020-02-04T00:00:00"/>
    <d v="1899-12-30T15:25:00"/>
    <d v="2020-02-04T17:20:00"/>
    <d v="2020-02-04T00:00:00"/>
    <d v="1899-12-30T17:20:00"/>
    <n v="0"/>
    <d v="1899-12-30T01:55:00"/>
    <n v="1.9166666666278616"/>
  </r>
  <r>
    <n v="9"/>
    <s v="15 District Attorney"/>
    <x v="0"/>
    <s v="154100 DA Management"/>
    <m/>
    <m/>
    <m/>
    <m/>
    <m/>
    <x v="1"/>
    <s v="WEISBERG B "/>
    <s v="#3398870 "/>
    <d v="2020-02-07T11:21:00"/>
    <d v="2020-02-07T00:00:00"/>
    <d v="1899-12-30T11:21:00"/>
    <d v="2020-02-07T12:32:00"/>
    <d v="2020-02-07T00:00:00"/>
    <d v="1899-12-31T12:32:00"/>
    <n v="0"/>
    <d v="1899-12-30T01:11:00"/>
    <n v="1.1833333333488554"/>
  </r>
  <r>
    <n v="10"/>
    <s v="15 District Attorney"/>
    <x v="0"/>
    <s v="154400 DA Information Technology"/>
    <m/>
    <m/>
    <m/>
    <m/>
    <m/>
    <x v="1"/>
    <s v="930-317 "/>
    <s v="#3432557 "/>
    <d v="2020-03-10T15:36:00"/>
    <d v="2020-03-10T00:00:00"/>
    <d v="1899-12-30T15:36:00"/>
    <d v="2020-03-10T17:11:00"/>
    <d v="2020-03-10T00:00:00"/>
    <d v="1899-12-30T17:11:00"/>
    <n v="0"/>
    <d v="1899-12-30T01:35:00"/>
    <n v="1.5833333332557231"/>
  </r>
  <r>
    <n v="10"/>
    <s v="15 District Attorney"/>
    <x v="0"/>
    <s v="152200 DA Intake / DUII"/>
    <m/>
    <m/>
    <m/>
    <m/>
    <m/>
    <x v="1"/>
    <s v="930-953 "/>
    <s v="#3426298 "/>
    <d v="2020-03-06T10:16:00"/>
    <d v="2020-03-06T00:00:00"/>
    <d v="1899-12-30T10:16:00"/>
    <d v="2020-03-06T15:48:00"/>
    <d v="2020-03-06T00:00:00"/>
    <d v="1899-12-30T15:48:00"/>
    <n v="0"/>
    <d v="1899-12-30T05:32:00"/>
    <n v="5.53333333338378"/>
  </r>
  <r>
    <n v="10"/>
    <s v="15 District Attorney"/>
    <x v="0"/>
    <s v="152200 DA Intake / DUII"/>
    <m/>
    <m/>
    <m/>
    <m/>
    <m/>
    <x v="1"/>
    <s v="930-953 "/>
    <s v="#3434731 "/>
    <d v="2020-03-13T10:20:00"/>
    <d v="2020-03-13T00:00:00"/>
    <d v="1899-12-30T10:20:00"/>
    <d v="2020-03-13T13:57:00"/>
    <d v="2020-03-13T00:00:00"/>
    <d v="1899-12-30T13:57:00"/>
    <n v="0"/>
    <d v="1899-12-30T03:37:00"/>
    <n v="3.6166666667559184"/>
  </r>
  <r>
    <n v="10"/>
    <s v="15 District Attorney"/>
    <x v="0"/>
    <s v="152200 DA Intake / DUII"/>
    <m/>
    <m/>
    <m/>
    <m/>
    <m/>
    <x v="1"/>
    <s v="930-953 "/>
    <s v="#3424513 "/>
    <d v="2020-03-02T10:52:00"/>
    <d v="2020-03-02T00:00:00"/>
    <d v="1899-12-30T10:52:00"/>
    <d v="2020-03-02T15:03:00"/>
    <d v="2020-03-02T00:00:00"/>
    <d v="1899-12-30T15:03:00"/>
    <n v="0"/>
    <d v="1899-12-30T04:11:00"/>
    <n v="4.1833333333488554"/>
  </r>
  <r>
    <n v="10"/>
    <s v="15 District Attorney"/>
    <x v="0"/>
    <s v="152200 DA Intake / DUII"/>
    <m/>
    <m/>
    <m/>
    <m/>
    <m/>
    <x v="1"/>
    <s v="930-953 "/>
    <s v="#3436850 "/>
    <d v="2020-03-16T11:45:00"/>
    <d v="2020-03-16T00:00:00"/>
    <d v="1899-12-30T11:45:00"/>
    <d v="2020-03-16T15:16:00"/>
    <d v="2020-03-16T00:00:00"/>
    <d v="1899-12-30T15:16:00"/>
    <n v="0"/>
    <d v="1899-12-30T03:31:00"/>
    <n v="3.5166666666045785"/>
  </r>
  <r>
    <n v="2"/>
    <s v="25 Department of County Human Services"/>
    <x v="1"/>
    <s v="220300 DCHS IDD Services for Adults"/>
    <s v="G25 0146 04 AD48 DD SE 48 - Adult Services"/>
    <m/>
    <m/>
    <m/>
    <m/>
    <x v="1"/>
    <s v="AGUINAGA A "/>
    <s v="#3210971 "/>
    <d v="2019-07-18T08:34:00"/>
    <d v="2019-07-18T00:00:00"/>
    <d v="1899-12-30T08:34:00"/>
    <d v="2019-07-18T10:58:00"/>
    <d v="2019-07-18T00:00:00"/>
    <d v="1899-12-30T10:58:00"/>
    <n v="0"/>
    <d v="1899-12-30T02:24:00"/>
    <n v="2.3999999999650754"/>
  </r>
  <r>
    <n v="2"/>
    <s v="25 Department of County Human Services"/>
    <x v="1"/>
    <s v="220300 DCHS IDD Services for Adults"/>
    <s v="G25 0146 04 AD48 DD SE 48 - Adult Services"/>
    <m/>
    <m/>
    <m/>
    <m/>
    <x v="1"/>
    <s v="AGUINAGA A "/>
    <s v="#3213286 "/>
    <d v="2019-07-23T08:50:00"/>
    <d v="2019-07-23T00:00:00"/>
    <d v="1899-12-30T08:50:00"/>
    <d v="2019-07-23T14:13:00"/>
    <d v="2019-07-23T00:00:00"/>
    <d v="1899-12-30T14:13:00"/>
    <n v="0"/>
    <d v="1899-12-30T05:23:00"/>
    <n v="5.3833333334187046"/>
  </r>
  <r>
    <n v="2"/>
    <s v="25 Department of County Human Services"/>
    <x v="1"/>
    <s v="220300 DCHS IDD Services for Adults"/>
    <s v="G25 0146 04 AD48 DD SE 48 - Adult Services"/>
    <m/>
    <m/>
    <m/>
    <m/>
    <x v="1"/>
    <s v="AGUINAGA A "/>
    <s v="#3218645 "/>
    <d v="2019-07-29T08:51:00"/>
    <d v="2019-07-29T00:00:00"/>
    <d v="1899-12-30T08:51:00"/>
    <d v="2019-07-29T11:00:00"/>
    <d v="2019-07-29T00:00:00"/>
    <d v="1899-12-30T11:00:00"/>
    <n v="0"/>
    <d v="1899-12-30T02:09:00"/>
    <n v="2.1500000000232831"/>
  </r>
  <r>
    <n v="2"/>
    <s v="25 Department of County Human Services"/>
    <x v="1"/>
    <s v="220300 DCHS IDD Services for Adults"/>
    <s v="G25 0146 04 AD48 DD SE 48 - Adult Services"/>
    <m/>
    <m/>
    <m/>
    <m/>
    <x v="1"/>
    <s v="AGUINAGA A "/>
    <s v="#3201894 "/>
    <d v="2019-07-03T09:17:00"/>
    <d v="2019-07-03T00:00:00"/>
    <d v="1899-12-30T09:17:00"/>
    <d v="2019-07-03T12:14:00"/>
    <d v="2019-07-03T00:00:00"/>
    <d v="1899-12-31T12:14:00"/>
    <n v="0"/>
    <d v="1899-12-30T02:57:00"/>
    <n v="2.9500000000116415"/>
  </r>
  <r>
    <n v="2"/>
    <s v="25 Department of County Human Services"/>
    <x v="1"/>
    <s v="220300 DCHS IDD Services for Adults"/>
    <s v="G25 0146 04 AD48 DD SE 48 - Adult Services"/>
    <m/>
    <m/>
    <m/>
    <m/>
    <x v="1"/>
    <s v="AGUINAGA A "/>
    <s v="#3220294 "/>
    <d v="2019-07-31T09:46:00"/>
    <d v="2019-07-31T00:00:00"/>
    <d v="1899-12-30T09:46:00"/>
    <d v="2019-07-31T12:28:00"/>
    <d v="2019-07-31T00:00:00"/>
    <d v="1899-12-31T12:28:00"/>
    <n v="0"/>
    <d v="1899-12-30T02:42:00"/>
    <n v="2.6999999998952262"/>
  </r>
  <r>
    <n v="2"/>
    <s v="25 Department of County Human Services"/>
    <x v="1"/>
    <s v="220300 DCHS IDD Services for Adults"/>
    <s v="G25 0146 04 AD48 DD SE 48 - Adult Services"/>
    <m/>
    <m/>
    <m/>
    <m/>
    <x v="1"/>
    <s v="AGUINAGA A "/>
    <s v="#3203821 "/>
    <d v="2019-07-08T10:12:00"/>
    <d v="2019-07-08T00:00:00"/>
    <d v="1899-12-30T10:12:00"/>
    <d v="2019-07-08T12:15:00"/>
    <d v="2019-07-08T00:00:00"/>
    <d v="1899-12-31T12:15:00"/>
    <n v="0"/>
    <d v="1899-12-30T02:03:00"/>
    <n v="2.0499999998719431"/>
  </r>
  <r>
    <n v="2"/>
    <s v="25 Department of County Human Services"/>
    <x v="1"/>
    <s v="220300 DCHS IDD Services for Adults"/>
    <s v="G25 0146 04 AD48 DD SE 48 - Adult Services"/>
    <m/>
    <m/>
    <m/>
    <m/>
    <x v="1"/>
    <s v="AGUINAGA A "/>
    <s v="#3204838 "/>
    <d v="2019-07-09T10:28:00"/>
    <d v="2019-07-09T00:00:00"/>
    <d v="1899-12-30T10:28:00"/>
    <d v="2019-07-09T12:12:00"/>
    <d v="2019-07-09T00:00:00"/>
    <d v="1899-12-31T12:12:00"/>
    <n v="0"/>
    <d v="1899-12-30T01:44:00"/>
    <n v="1.7333333332207985"/>
  </r>
  <r>
    <n v="2"/>
    <s v="25 Department of County Human Services"/>
    <x v="1"/>
    <s v="220300 DCHS IDD Services for Adults"/>
    <s v="G25 0146 04 AD48 DD SE 48 - Adult Services"/>
    <m/>
    <m/>
    <m/>
    <m/>
    <x v="1"/>
    <s v="AGUINAGA A "/>
    <s v="#3217435 "/>
    <d v="2019-07-26T10:49:00"/>
    <d v="2019-07-26T00:00:00"/>
    <d v="1899-12-30T10:49:00"/>
    <d v="2019-07-26T14:48:00"/>
    <d v="2019-07-26T00:00:00"/>
    <d v="1899-12-30T14:48:00"/>
    <n v="0"/>
    <d v="1899-12-30T03:59:00"/>
    <n v="3.9833333333954215"/>
  </r>
  <r>
    <n v="2"/>
    <s v="25 Department of County Human Services"/>
    <x v="1"/>
    <s v="220300 DCHS IDD Services for Adults"/>
    <s v="G25 0146 04 AD48 DD SE 48 - Adult Services"/>
    <m/>
    <m/>
    <m/>
    <m/>
    <x v="1"/>
    <s v="AGUINAGA A "/>
    <s v="#3214959 "/>
    <d v="2019-07-24T13:39:00"/>
    <d v="2019-07-24T00:00:00"/>
    <d v="1899-12-30T13:39:00"/>
    <d v="2019-07-24T14:57:00"/>
    <d v="2019-07-24T00:00:00"/>
    <d v="1899-12-30T14:57:00"/>
    <n v="0"/>
    <d v="1899-12-30T01:18:00"/>
    <n v="1.3000000000465661"/>
  </r>
  <r>
    <n v="2"/>
    <s v="25 Department of County Human Services"/>
    <x v="1"/>
    <s v="220300 DCHS IDD Services for Adults"/>
    <s v="G25 0146 04 AD48 DD SE 48 - Adult Services"/>
    <m/>
    <m/>
    <m/>
    <m/>
    <x v="1"/>
    <s v="AGUINAGA A "/>
    <s v="#3204627 "/>
    <m/>
    <m/>
    <m/>
    <m/>
    <m/>
    <s v=""/>
    <m/>
    <m/>
    <m/>
  </r>
  <r>
    <n v="2"/>
    <s v="25 Department of County Human Services"/>
    <x v="1"/>
    <s v="220400 DCHS IDD Services for Children &amp; Young Adults"/>
    <s v="G25 0146 18 K48 DD SE 48 - Children &amp; Young Adult Services"/>
    <m/>
    <m/>
    <m/>
    <m/>
    <x v="1"/>
    <s v="AQUINO POGUE S "/>
    <s v="#3204334 "/>
    <d v="2019-07-09T10:37:00"/>
    <d v="2019-07-09T00:00:00"/>
    <d v="1899-12-30T10:37:00"/>
    <d v="2019-07-09T17:03:00"/>
    <d v="2019-07-09T00:00:00"/>
    <d v="1899-12-30T17:03:00"/>
    <n v="0"/>
    <d v="1899-12-30T06:26:00"/>
    <n v="6.4333333333488554"/>
  </r>
  <r>
    <n v="2"/>
    <s v="25 Department of County Human Services"/>
    <x v="1"/>
    <s v="220400 DCHS IDD Services for Children &amp; Young Adults"/>
    <s v="G25 0146 18 K48 DD SE 48 - Children &amp; Young Adult Services"/>
    <m/>
    <m/>
    <m/>
    <m/>
    <x v="1"/>
    <s v="AQUINO POGUE S "/>
    <s v="#3211875 "/>
    <d v="2019-07-19T10:55:00"/>
    <d v="2019-07-19T00:00:00"/>
    <d v="1899-12-30T10:55:00"/>
    <d v="2019-07-19T14:50:00"/>
    <d v="2019-07-19T00:00:00"/>
    <d v="1899-12-30T14:50:00"/>
    <n v="0"/>
    <d v="1899-12-30T03:55:00"/>
    <n v="3.9166666666860692"/>
  </r>
  <r>
    <n v="2"/>
    <s v="25 Department of County Human Services"/>
    <x v="1"/>
    <s v="220400 DCHS IDD Services for Children &amp; Young Adults"/>
    <s v="G25 0146 18 K48 DD SE 48 - Children &amp; Young Adult Services"/>
    <m/>
    <m/>
    <m/>
    <m/>
    <x v="1"/>
    <s v="AQUINO POGUE S "/>
    <s v="#3213964 "/>
    <d v="2019-07-23T11:59:00"/>
    <d v="2019-07-23T00:00:00"/>
    <d v="1899-12-30T11:59:00"/>
    <d v="2019-07-23T14:15:00"/>
    <d v="2019-07-23T00:00:00"/>
    <d v="1899-12-30T14:15:00"/>
    <n v="0"/>
    <d v="1899-12-30T02:16:00"/>
    <n v="2.2666666667209938"/>
  </r>
  <r>
    <n v="2"/>
    <s v="25 Department of County Human Services"/>
    <x v="1"/>
    <s v="210600 DCHS ADVSD Public Guardian/Conservator"/>
    <m/>
    <s v="M25 ADVSD PGGF Public Guardian CGF"/>
    <m/>
    <m/>
    <m/>
    <x v="1"/>
    <s v="ARROYO JUAREZ C "/>
    <s v="#3215454 "/>
    <d v="2019-07-25T09:55:00"/>
    <d v="2019-07-25T00:00:00"/>
    <d v="1899-12-30T09:55:00"/>
    <d v="2019-07-25T13:50:00"/>
    <d v="2019-07-25T00:00:00"/>
    <d v="1899-12-30T13:50:00"/>
    <n v="0"/>
    <d v="1899-12-30T03:55:00"/>
    <n v="3.9166666666860692"/>
  </r>
  <r>
    <n v="2"/>
    <s v="25 Department of County Human Services"/>
    <x v="1"/>
    <s v="210600 DCHS ADVSD Public Guardian/Conservator"/>
    <m/>
    <s v="M25 ADVSD PGGF Public Guardian CGF"/>
    <m/>
    <m/>
    <m/>
    <x v="1"/>
    <s v="ARROYO JUAREZ C "/>
    <s v="#3203578 "/>
    <d v="2019-07-08T10:04:00"/>
    <d v="2019-07-08T00:00:00"/>
    <d v="1899-12-30T10:04:00"/>
    <d v="2019-07-08T15:24:00"/>
    <d v="2019-07-08T00:00:00"/>
    <d v="1899-12-30T15:24:00"/>
    <n v="0"/>
    <d v="1899-12-30T05:20:00"/>
    <n v="5.3333333334303461"/>
  </r>
  <r>
    <n v="2"/>
    <s v="25 Department of County Human Services"/>
    <x v="1"/>
    <s v="210600 DCHS ADVSD Public Guardian/Conservator"/>
    <m/>
    <s v="M25 ADVSD PGGF Public Guardian CGF"/>
    <m/>
    <m/>
    <m/>
    <x v="1"/>
    <s v="ARROYO JUAREZ C "/>
    <s v="#3220370 "/>
    <d v="2019-07-31T10:34:00"/>
    <d v="2019-07-31T00:00:00"/>
    <d v="1899-12-30T10:34:00"/>
    <d v="2019-07-31T12:55:00"/>
    <d v="2019-07-31T00:00:00"/>
    <d v="1899-12-31T12:55:00"/>
    <n v="0"/>
    <d v="1899-12-30T02:21:00"/>
    <n v="2.3499999999767169"/>
  </r>
  <r>
    <n v="2"/>
    <s v="25 Department of County Human Services"/>
    <x v="1"/>
    <s v="210600 DCHS ADVSD Public Guardian/Conservator"/>
    <m/>
    <s v="M25 ADVSD PGGF Public Guardian CGF"/>
    <m/>
    <m/>
    <m/>
    <x v="1"/>
    <s v="ARROYO JUAREZ C "/>
    <s v="#3213147 "/>
    <d v="2019-07-22T10:35:00"/>
    <d v="2019-07-22T00:00:00"/>
    <d v="1899-12-30T10:35:00"/>
    <d v="2019-07-22T17:13:00"/>
    <d v="2019-07-22T00:00:00"/>
    <d v="1899-12-30T17:13:00"/>
    <n v="0"/>
    <d v="1899-12-30T06:38:00"/>
    <n v="6.6333333334769122"/>
  </r>
  <r>
    <n v="2"/>
    <s v="25 Department of County Human Services"/>
    <x v="1"/>
    <s v="210600 DCHS ADVSD Public Guardian/Conservator"/>
    <m/>
    <s v="M25 ADVSD PGGF Public Guardian CGF"/>
    <m/>
    <m/>
    <m/>
    <x v="1"/>
    <s v="ARROYO JUAREZ C "/>
    <s v="#3217497 "/>
    <d v="2019-07-26T10:44:00"/>
    <d v="2019-07-26T00:00:00"/>
    <d v="1899-12-30T10:44:00"/>
    <d v="2019-07-26T15:40:00"/>
    <d v="2019-07-26T00:00:00"/>
    <d v="1899-12-30T15:40:00"/>
    <n v="0"/>
    <d v="1899-12-30T04:56:00"/>
    <n v="4.9333333333488554"/>
  </r>
  <r>
    <n v="2"/>
    <s v="25 Department of County Human Services"/>
    <x v="1"/>
    <s v="210600 DCHS ADVSD Public Guardian/Conservator"/>
    <m/>
    <s v="M25 ADVSD PGGF Public Guardian CGF"/>
    <m/>
    <m/>
    <m/>
    <x v="1"/>
    <s v="ARROYO JUAREZ C "/>
    <s v="#3214020 "/>
    <d v="2019-07-23T11:06:00"/>
    <d v="2019-07-23T00:00:00"/>
    <d v="1899-12-30T11:06:00"/>
    <d v="2019-07-23T15:47:00"/>
    <d v="2019-07-23T00:00:00"/>
    <d v="1899-12-30T15:47:00"/>
    <n v="0"/>
    <d v="1899-12-30T04:41:00"/>
    <n v="4.6833333332324401"/>
  </r>
  <r>
    <n v="2"/>
    <s v="25 Department of County Human Services"/>
    <x v="1"/>
    <s v="210600 DCHS ADVSD Public Guardian/Conservator"/>
    <m/>
    <s v="M25 ADVSD PGGF Public Guardian CGF"/>
    <m/>
    <m/>
    <m/>
    <x v="1"/>
    <s v="ARROYO JUAREZ C "/>
    <s v="#3219602 "/>
    <d v="2019-07-30T11:28:00"/>
    <d v="2019-07-30T00:00:00"/>
    <d v="1899-12-30T11:28:00"/>
    <d v="2019-07-30T13:16:00"/>
    <d v="2019-07-30T00:00:00"/>
    <d v="1899-12-30T13:16:00"/>
    <n v="0"/>
    <d v="1899-12-30T01:48:00"/>
    <n v="1.7999999999301508"/>
  </r>
  <r>
    <n v="2"/>
    <s v="25 Department of County Human Services"/>
    <x v="1"/>
    <s v="210600 DCHS ADVSD Public Guardian/Conservator"/>
    <m/>
    <s v="M25 ADVSD PGGF Public Guardian CGF"/>
    <m/>
    <m/>
    <m/>
    <x v="1"/>
    <s v="ARROYO JUAREZ C "/>
    <s v="#3206890 "/>
    <d v="2019-07-11T14:19:00"/>
    <d v="2019-07-11T00:00:00"/>
    <d v="1899-12-30T14:19:00"/>
    <d v="2019-07-11T16:48:00"/>
    <d v="2019-07-11T00:00:00"/>
    <d v="1899-12-30T16:48:00"/>
    <n v="0"/>
    <d v="1899-12-30T02:29:00"/>
    <n v="2.4833333332207985"/>
  </r>
  <r>
    <n v="2"/>
    <s v="25 Department of County Human Services"/>
    <x v="1"/>
    <s v="220300 DCHS IDD Services for Adults"/>
    <s v="G25 0146 05 ADGF DD Adult Services - General Fund"/>
    <m/>
    <m/>
    <m/>
    <m/>
    <x v="1"/>
    <s v="ATKINS A "/>
    <s v="#3204554 "/>
    <d v="2019-07-09T08:41:00"/>
    <d v="2019-07-09T00:00:00"/>
    <d v="1899-12-30T08:41:00"/>
    <d v="2019-07-11T08:20:00"/>
    <d v="2019-07-11T00:00:00"/>
    <d v="1899-12-30T08:20:00"/>
    <n v="1"/>
    <d v="1899-12-30T09:39:00"/>
    <n v="17.650000000000002"/>
  </r>
  <r>
    <n v="2"/>
    <s v="25 Department of County Human Services"/>
    <x v="1"/>
    <s v="220300 DCHS IDD Services for Adults"/>
    <s v="G25 0146 05 ADGF DD Adult Services - General Fund"/>
    <m/>
    <m/>
    <m/>
    <m/>
    <x v="1"/>
    <s v="ATKINS A "/>
    <s v="#3210736 "/>
    <d v="2019-07-18T11:50:00"/>
    <d v="2019-07-18T00:00:00"/>
    <d v="1899-12-30T11:50:00"/>
    <d v="2019-07-19T15:23:00"/>
    <d v="2019-07-19T00:00:00"/>
    <d v="1899-12-30T15:23:00"/>
    <n v="0"/>
    <d v="1899-12-30T13:33:00"/>
    <n v="13.550000000000002"/>
  </r>
  <r>
    <n v="2"/>
    <s v="25 Department of County Human Services"/>
    <x v="1"/>
    <s v="220300 DCHS IDD Services for Adults"/>
    <s v="G25 0146 05 ADGF DD Adult Services - General Fund"/>
    <m/>
    <m/>
    <m/>
    <m/>
    <x v="1"/>
    <s v="ATKINS A "/>
    <s v="#3218889 "/>
    <d v="2019-07-29T14:38:00"/>
    <d v="2019-07-29T00:00:00"/>
    <d v="1899-12-30T14:38:00"/>
    <d v="2019-07-30T08:25:00"/>
    <d v="2019-07-30T00:00:00"/>
    <d v="1899-12-30T08:25:00"/>
    <n v="0"/>
    <d v="1899-12-30T03:47:00"/>
    <n v="3.7833333333333319"/>
  </r>
  <r>
    <n v="2"/>
    <s v="25 Department of County Human Services"/>
    <x v="1"/>
    <s v="220300 DCHS IDD Services for Adults"/>
    <s v="G25 0146 05 ADGF DD Adult Services - General Fund"/>
    <m/>
    <m/>
    <m/>
    <m/>
    <x v="1"/>
    <s v="ATKINS A "/>
    <s v="#3219570 "/>
    <d v="2019-07-30T15:32:00"/>
    <d v="2019-07-30T00:00:00"/>
    <d v="1899-12-30T15:32:00"/>
    <d v="2019-07-31T09:43:00"/>
    <d v="2019-07-31T00:00:00"/>
    <d v="1899-12-30T09:43:00"/>
    <n v="0"/>
    <d v="1899-12-30T04:11:00"/>
    <n v="4.1833333333333336"/>
  </r>
  <r>
    <n v="2"/>
    <s v="25 Department of County Human Services"/>
    <x v="1"/>
    <s v="220300 DCHS IDD Services for Adults"/>
    <s v="G25 0146 05 ADGF DD Adult Services - General Fund"/>
    <m/>
    <m/>
    <m/>
    <m/>
    <x v="1"/>
    <s v="ATKINS A "/>
    <s v="#3200696 "/>
    <d v="2019-07-01T16:37:00"/>
    <d v="2019-07-01T00:00:00"/>
    <d v="1899-12-30T16:37:00"/>
    <d v="2019-07-03T11:35:00"/>
    <d v="2019-07-03T00:00:00"/>
    <d v="1899-12-30T11:35:00"/>
    <n v="1"/>
    <d v="1899-12-30T04:58:00"/>
    <n v="12.966666666666669"/>
  </r>
  <r>
    <n v="2"/>
    <s v="25 Department of County Human Services"/>
    <x v="1"/>
    <s v="220300 DCHS IDD Services for Adults"/>
    <s v="G25 0146 05 ADGF DD Adult Services - General Fund"/>
    <m/>
    <m/>
    <m/>
    <m/>
    <x v="1"/>
    <s v="ATKINS A "/>
    <s v="#3215142 "/>
    <d v="2019-07-25T12:38:00"/>
    <d v="2019-07-25T00:00:00"/>
    <d v="1899-12-30T12:38:00"/>
    <d v="2019-07-26T10:33:00"/>
    <d v="2019-07-26T00:00:00"/>
    <d v="1899-12-30T10:33:00"/>
    <n v="0"/>
    <d v="1899-12-30T07:55:00"/>
    <n v="7.9166666666666679"/>
  </r>
  <r>
    <n v="2"/>
    <s v="25 Department of County Human Services"/>
    <x v="1"/>
    <s v="220400 DCHS IDD Services for Children &amp; Young Adults"/>
    <s v="G25 0146 18 K48 DD SE 48 - Children &amp; Young Adult Services"/>
    <m/>
    <m/>
    <m/>
    <m/>
    <x v="1"/>
    <s v="BECK G "/>
    <s v="#3208616 "/>
    <d v="2019-07-15T09:01:00"/>
    <d v="2019-07-15T00:00:00"/>
    <d v="1899-12-30T09:01:00"/>
    <d v="2019-07-15T17:28:00"/>
    <d v="2019-07-15T00:00:00"/>
    <d v="1899-12-30T17:28:00"/>
    <n v="0"/>
    <d v="1899-12-30T08:27:00"/>
    <n v="8.4499999999534339"/>
  </r>
  <r>
    <n v="2"/>
    <s v="25 Department of County Human Services"/>
    <x v="1"/>
    <s v="220400 DCHS IDD Services for Children &amp; Young Adults"/>
    <s v="G25 0146 18 K48 DD SE 48 - Children &amp; Young Adult Services"/>
    <m/>
    <m/>
    <m/>
    <m/>
    <x v="1"/>
    <s v="BECK G "/>
    <s v="#3206953 "/>
    <d v="2019-07-12T09:26:00"/>
    <d v="2019-07-12T00:00:00"/>
    <d v="1899-12-30T09:26:00"/>
    <d v="2019-07-12T12:49:00"/>
    <d v="2019-07-12T00:00:00"/>
    <d v="1899-12-31T12:49:00"/>
    <n v="0"/>
    <d v="1899-12-30T03:23:00"/>
    <n v="3.3833333333604969"/>
  </r>
  <r>
    <n v="2"/>
    <s v="25 Department of County Human Services"/>
    <x v="1"/>
    <s v="220400 DCHS IDD Services for Children &amp; Young Adults"/>
    <s v="G25 0146 18 K48 DD SE 48 - Children &amp; Young Adult Services"/>
    <m/>
    <m/>
    <m/>
    <m/>
    <x v="1"/>
    <s v="BECK G "/>
    <s v="#3217649 "/>
    <d v="2019-07-26T14:23:00"/>
    <d v="2019-07-26T00:00:00"/>
    <d v="1899-12-30T14:23:00"/>
    <d v="2019-07-26T16:38:00"/>
    <d v="2019-07-26T00:00:00"/>
    <d v="1899-12-30T16:38:00"/>
    <n v="0"/>
    <d v="1899-12-30T02:15:00"/>
    <n v="2.25"/>
  </r>
  <r>
    <n v="2"/>
    <s v="25 Department of County Human Services"/>
    <x v="1"/>
    <s v="220300 DCHS IDD Services for Adults"/>
    <s v="G25 0146 04 AD48 DD SE 48 - Adult Services"/>
    <m/>
    <m/>
    <m/>
    <m/>
    <x v="1"/>
    <s v="BECK J "/>
    <s v="#3200122 "/>
    <d v="2019-07-02T13:45:00"/>
    <d v="2019-07-02T00:00:00"/>
    <d v="1899-12-30T13:45:00"/>
    <d v="2019-07-02T16:06:00"/>
    <d v="2019-07-02T00:00:00"/>
    <d v="1899-12-30T16:06:00"/>
    <n v="0"/>
    <d v="1899-12-30T02:21:00"/>
    <n v="2.3499999999767169"/>
  </r>
  <r>
    <n v="2"/>
    <s v="25 Department of County Human Services"/>
    <x v="1"/>
    <s v="220300 DCHS IDD Services for Adults"/>
    <s v="G25 0146 04 AD48 DD SE 48 - Adult Services"/>
    <m/>
    <m/>
    <m/>
    <m/>
    <x v="1"/>
    <s v="BECK J "/>
    <s v="#3212981 "/>
    <d v="2019-07-22T12:39:00"/>
    <d v="2019-07-22T00:00:00"/>
    <d v="1899-12-30T12:39:00"/>
    <d v="2019-07-23T07:51:00"/>
    <d v="2019-07-23T00:00:00"/>
    <d v="1899-12-30T07:51:00"/>
    <n v="0"/>
    <d v="1899-12-30T05:12:00"/>
    <n v="5.2"/>
  </r>
  <r>
    <n v="2"/>
    <s v="25 Department of County Human Services"/>
    <x v="1"/>
    <s v="237100 DCHS YFS SUN Community Schools"/>
    <m/>
    <s v="M25 SCPSP.SUN.CGF SCP School Svcs SUN CGF"/>
    <m/>
    <m/>
    <m/>
    <x v="1"/>
    <s v="BELISLE G "/>
    <s v="#3208767 "/>
    <d v="2019-07-16T08:37:00"/>
    <d v="2019-07-16T00:00:00"/>
    <d v="1899-12-30T08:37:00"/>
    <d v="2019-07-16T10:19:00"/>
    <d v="2019-07-16T00:00:00"/>
    <d v="1899-12-30T10:19:00"/>
    <n v="0"/>
    <d v="1899-12-30T01:42:00"/>
    <n v="1.6999999999534339"/>
  </r>
  <r>
    <n v="2"/>
    <s v="25 Department of County Human Services"/>
    <x v="1"/>
    <s v="237100 DCHS YFS SUN Community Schools"/>
    <m/>
    <s v="M25 SCPSP.SUN.CGF SCP School Svcs SUN CGF"/>
    <m/>
    <m/>
    <m/>
    <x v="1"/>
    <s v="BELISLE G "/>
    <s v="#3200759 "/>
    <d v="2019-07-10T08:45:00"/>
    <d v="2019-07-10T00:00:00"/>
    <d v="1899-12-30T08:45:00"/>
    <d v="2019-07-10T10:36:00"/>
    <d v="2019-07-10T00:00:00"/>
    <d v="1899-12-30T10:36:00"/>
    <n v="0"/>
    <d v="1899-12-30T01:51:00"/>
    <n v="1.8499999999185093"/>
  </r>
  <r>
    <n v="2"/>
    <s v="25 Department of County Human Services"/>
    <x v="1"/>
    <s v="237100 DCHS YFS SUN Community Schools"/>
    <m/>
    <s v="M25 SCPSP.SUN.CGF SCP School Svcs SUN CGF"/>
    <m/>
    <m/>
    <m/>
    <x v="1"/>
    <s v="BELISLE G "/>
    <s v="#3200761 "/>
    <d v="2019-07-15T09:56:00"/>
    <d v="2019-07-15T00:00:00"/>
    <d v="1899-12-30T09:56:00"/>
    <d v="2019-07-15T12:47:00"/>
    <d v="2019-07-15T00:00:00"/>
    <d v="1899-12-31T12:47:00"/>
    <n v="0"/>
    <d v="1899-12-30T02:51:00"/>
    <n v="2.8499999998603016"/>
  </r>
  <r>
    <n v="2"/>
    <s v="25 Department of County Human Services"/>
    <x v="1"/>
    <s v="237100 DCHS YFS SUN Community Schools"/>
    <m/>
    <s v="M25 SCPSP.SUN.CGF SCP School Svcs SUN CGF"/>
    <m/>
    <m/>
    <m/>
    <x v="1"/>
    <s v="BELISLE G "/>
    <s v="#3200755 "/>
    <d v="2019-07-02T10:47:00"/>
    <d v="2019-07-02T00:00:00"/>
    <d v="1899-12-30T10:47:00"/>
    <d v="2019-07-02T13:19:00"/>
    <d v="2019-07-02T00:00:00"/>
    <d v="1899-12-30T13:19:00"/>
    <n v="0"/>
    <d v="1899-12-30T02:32:00"/>
    <n v="2.533333333209157"/>
  </r>
  <r>
    <n v="2"/>
    <s v="25 Department of County Human Services"/>
    <x v="1"/>
    <s v="210600 DCHS ADVSD Public Guardian/Conservator"/>
    <m/>
    <s v="M25 ADVSD PGGF Public Guardian CGF"/>
    <m/>
    <m/>
    <m/>
    <x v="1"/>
    <s v="BOLES M "/>
    <s v="#3209033 "/>
    <d v="2019-07-17T09:40:00"/>
    <d v="2019-07-17T00:00:00"/>
    <d v="1899-12-30T09:40:00"/>
    <d v="2019-07-17T16:20:00"/>
    <d v="2019-07-17T00:00:00"/>
    <d v="1899-12-30T16:20:00"/>
    <n v="0"/>
    <d v="1899-12-30T06:40:00"/>
    <n v="6.6666666665696539"/>
  </r>
  <r>
    <n v="2"/>
    <s v="25 Department of County Human Services"/>
    <x v="1"/>
    <s v="210600 DCHS ADVSD Public Guardian/Conservator"/>
    <m/>
    <s v="M25 ADVSD PGGF Public Guardian CGF"/>
    <m/>
    <m/>
    <m/>
    <x v="1"/>
    <s v="BOLES M "/>
    <s v="#3214044 "/>
    <d v="2019-07-24T10:18:00"/>
    <d v="2019-07-24T00:00:00"/>
    <d v="1899-12-30T10:18:00"/>
    <d v="2019-07-24T14:18:00"/>
    <d v="2019-07-24T00:00:00"/>
    <d v="1899-12-30T14:18:00"/>
    <n v="0"/>
    <d v="1899-12-30T04:00:00"/>
    <n v="3.9999999999417923"/>
  </r>
  <r>
    <n v="2"/>
    <s v="25 Department of County Human Services"/>
    <x v="1"/>
    <s v="210600 DCHS ADVSD Public Guardian/Conservator"/>
    <m/>
    <s v="M25 ADVSD PGGF Public Guardian CGF"/>
    <m/>
    <m/>
    <m/>
    <x v="1"/>
    <s v="BOLES M "/>
    <s v="#3200735 "/>
    <d v="2019-07-03T10:30:00"/>
    <d v="2019-07-03T00:00:00"/>
    <d v="1899-12-30T10:30:00"/>
    <d v="2019-07-03T14:40:00"/>
    <d v="2019-07-03T00:00:00"/>
    <d v="1899-12-30T14:40:00"/>
    <n v="0"/>
    <d v="1899-12-30T04:10:00"/>
    <n v="4.1666666666278616"/>
  </r>
  <r>
    <n v="2"/>
    <s v="25 Department of County Human Services"/>
    <x v="1"/>
    <s v="210600 DCHS ADVSD Public Guardian/Conservator"/>
    <m/>
    <s v="M25 ADVSD PGGF Public Guardian CGF"/>
    <m/>
    <m/>
    <m/>
    <x v="1"/>
    <s v="BOLES M "/>
    <s v="#3219797 "/>
    <d v="2019-07-31T13:08:00"/>
    <d v="2019-07-31T00:00:00"/>
    <d v="1899-12-30T13:08:00"/>
    <d v="2019-07-31T15:01:00"/>
    <d v="2019-07-31T00:00:00"/>
    <d v="1899-12-30T15:01:00"/>
    <n v="0"/>
    <d v="1899-12-30T01:53:00"/>
    <n v="1.8833333333604969"/>
  </r>
  <r>
    <n v="2"/>
    <s v="25 Department of County Human Services"/>
    <x v="1"/>
    <s v="210600 DCHS ADVSD Public Guardian/Conservator"/>
    <m/>
    <s v="M25 ADVSD PGGF Public Guardian CGF"/>
    <m/>
    <m/>
    <m/>
    <x v="1"/>
    <s v="BOLES M "/>
    <s v="#3214046 "/>
    <d v="2019-07-25T12:15:00"/>
    <d v="2019-07-25T00:00:00"/>
    <d v="1899-12-30T12:15:00"/>
    <d v="2019-07-25T16:11:00"/>
    <d v="2019-07-25T00:00:00"/>
    <d v="1899-12-30T16:11:00"/>
    <n v="0"/>
    <d v="1899-12-30T03:56:00"/>
    <n v="3.933333333407063"/>
  </r>
  <r>
    <n v="2"/>
    <s v="25 Department of County Human Services"/>
    <x v="1"/>
    <s v="210600 DCHS ADVSD Public Guardian/Conservator"/>
    <m/>
    <s v="M25 ADVSD PGGF Public Guardian CGF"/>
    <m/>
    <m/>
    <m/>
    <x v="1"/>
    <s v="BOLES M "/>
    <s v="#3204110 "/>
    <d v="2019-07-16T12:17:00"/>
    <d v="2019-07-16T00:00:00"/>
    <d v="1899-12-30T12:17:00"/>
    <d v="2019-07-16T15:03:00"/>
    <d v="2019-07-16T00:00:00"/>
    <d v="1899-12-30T15:03:00"/>
    <n v="0"/>
    <d v="1899-12-30T02:46:00"/>
    <n v="2.7666666666045785"/>
  </r>
  <r>
    <n v="2"/>
    <s v="25 Department of County Human Services"/>
    <x v="1"/>
    <s v="210600 DCHS ADVSD Public Guardian/Conservator"/>
    <m/>
    <s v="M25 ADVSD PGGF Public Guardian CGF"/>
    <m/>
    <m/>
    <m/>
    <x v="1"/>
    <s v="BOLES M "/>
    <s v="#3204118 "/>
    <d v="2019-07-11T12:25:00"/>
    <d v="2019-07-11T00:00:00"/>
    <d v="1899-12-30T12:25:00"/>
    <d v="2019-07-11T16:57:00"/>
    <d v="2019-07-11T00:00:00"/>
    <d v="1899-12-30T16:57:00"/>
    <n v="0"/>
    <d v="1899-12-30T04:32:00"/>
    <n v="4.5333333334419876"/>
  </r>
  <r>
    <n v="2"/>
    <s v="25 Department of County Human Services"/>
    <x v="1"/>
    <s v="210600 DCHS ADVSD Public Guardian/Conservator"/>
    <m/>
    <s v="M25 ADVSD PGGF Public Guardian CGF"/>
    <m/>
    <m/>
    <m/>
    <x v="1"/>
    <s v="BOLES M "/>
    <s v="#3188593 "/>
    <d v="2019-07-10T12:46:00"/>
    <d v="2019-07-10T00:00:00"/>
    <d v="1899-12-30T12:46:00"/>
    <d v="2019-07-10T16:50:00"/>
    <d v="2019-07-10T00:00:00"/>
    <d v="1899-12-30T16:50:00"/>
    <n v="0"/>
    <d v="1899-12-30T04:04:00"/>
    <n v="4.0666666666511446"/>
  </r>
  <r>
    <n v="2"/>
    <s v="25 Department of County Human Services"/>
    <x v="1"/>
    <s v="210600 DCHS ADVSD Public Guardian/Conservator"/>
    <m/>
    <s v="M25 ADVSD PGGF Public Guardian CGF"/>
    <m/>
    <m/>
    <m/>
    <x v="1"/>
    <s v="BOLES M "/>
    <s v="#3188591 "/>
    <d v="2019-07-02T12:47:00"/>
    <d v="2019-07-02T00:00:00"/>
    <d v="1899-12-30T12:47:00"/>
    <d v="2019-07-02T16:53:00"/>
    <d v="2019-07-02T00:00:00"/>
    <d v="1899-12-30T16:53:00"/>
    <n v="0"/>
    <d v="1899-12-30T04:06:00"/>
    <n v="4.1000000000931323"/>
  </r>
  <r>
    <n v="2"/>
    <s v="25 Department of County Human Services"/>
    <x v="1"/>
    <s v="210600 DCHS ADVSD Public Guardian/Conservator"/>
    <m/>
    <s v="M25 ADVSD PGGF Public Guardian CGF"/>
    <m/>
    <m/>
    <m/>
    <x v="1"/>
    <s v="BOLES M "/>
    <s v="#3209049 "/>
    <m/>
    <m/>
    <m/>
    <m/>
    <m/>
    <s v=""/>
    <m/>
    <m/>
    <m/>
  </r>
  <r>
    <n v="2"/>
    <s v="25 Department of County Human Services"/>
    <x v="1"/>
    <s v="220500 DCHS IDD Abuse Investigations"/>
    <s v="G25 0148 01 AT55 DD SE 55 - Abuse Investigation &amp; Monitoring"/>
    <m/>
    <m/>
    <m/>
    <m/>
    <x v="1"/>
    <s v="BROOKS S "/>
    <s v="#3215477 "/>
    <d v="2019-07-25T13:28:00"/>
    <d v="2019-07-25T00:00:00"/>
    <d v="1899-12-30T13:28:00"/>
    <d v="2019-07-25T15:44:00"/>
    <d v="2019-07-25T00:00:00"/>
    <d v="1899-12-30T15:44:00"/>
    <n v="0"/>
    <d v="1899-12-30T02:16:00"/>
    <n v="2.2666666665463708"/>
  </r>
  <r>
    <n v="2"/>
    <s v="25 Department of County Human Services"/>
    <x v="1"/>
    <s v="220500 DCHS IDD Abuse Investigations"/>
    <s v="G25 0148 01 AT55 DD SE 55 - Abuse Investigation &amp; Monitoring"/>
    <m/>
    <m/>
    <m/>
    <m/>
    <x v="1"/>
    <s v="BROOKS S "/>
    <s v="#3219592 "/>
    <d v="2019-07-30T12:57:00"/>
    <d v="2019-07-30T00:00:00"/>
    <d v="1899-12-30T12:57:00"/>
    <d v="2019-07-30T17:16:00"/>
    <d v="2019-07-30T00:00:00"/>
    <d v="1899-12-30T17:16:00"/>
    <n v="0"/>
    <d v="1899-12-30T04:19:00"/>
    <n v="4.3166666667675599"/>
  </r>
  <r>
    <n v="2"/>
    <s v="25 Department of County Human Services"/>
    <x v="1"/>
    <s v="210300 DCHS ADVSD Adult Care Home"/>
    <s v="G25 0190 11 AHXIX Title XIX - ACHP"/>
    <m/>
    <m/>
    <m/>
    <m/>
    <x v="1"/>
    <s v="CARVER J "/>
    <s v="#3203799 "/>
    <d v="2019-07-10T08:33:00"/>
    <d v="2019-07-10T00:00:00"/>
    <d v="1899-12-30T08:33:00"/>
    <d v="2019-07-10T14:34:00"/>
    <d v="2019-07-10T00:00:00"/>
    <d v="1899-12-30T14:34:00"/>
    <n v="0"/>
    <d v="1899-12-30T06:01:00"/>
    <n v="6.0166666667209938"/>
  </r>
  <r>
    <n v="2"/>
    <s v="25 Department of County Human Services"/>
    <x v="1"/>
    <s v="210300 DCHS ADVSD Adult Care Home"/>
    <s v="G25 0190 11 AHXIX Title XIX - ACHP"/>
    <m/>
    <m/>
    <m/>
    <m/>
    <x v="1"/>
    <s v="CARVER J "/>
    <s v="#3210691 "/>
    <d v="2019-07-25T09:09:00"/>
    <d v="2019-07-25T00:00:00"/>
    <d v="1899-12-30T09:09:00"/>
    <d v="2019-07-25T13:16:00"/>
    <d v="2019-07-25T00:00:00"/>
    <d v="1899-12-30T13:16:00"/>
    <n v="0"/>
    <d v="1899-12-30T04:07:00"/>
    <n v="4.1166666666395031"/>
  </r>
  <r>
    <n v="2"/>
    <s v="25 Department of County Human Services"/>
    <x v="1"/>
    <s v="210300 DCHS ADVSD Adult Care Home"/>
    <s v="G25 0190 11 AHXIX Title XIX - ACHP"/>
    <m/>
    <m/>
    <m/>
    <m/>
    <x v="1"/>
    <s v="CARVER J "/>
    <s v="#3200352 "/>
    <d v="2019-07-03T10:30:00"/>
    <d v="2019-07-03T00:00:00"/>
    <d v="1899-12-30T10:30:00"/>
    <d v="2019-07-03T14:39:00"/>
    <d v="2019-07-03T00:00:00"/>
    <d v="1899-12-30T14:39:00"/>
    <n v="0"/>
    <d v="1899-12-30T04:09:00"/>
    <n v="4.1500000000814907"/>
  </r>
  <r>
    <n v="2"/>
    <s v="25 Department of County Human Services"/>
    <x v="1"/>
    <s v="210300 DCHS ADVSD Adult Care Home"/>
    <s v="G25 0190 11 AHXIX Title XIX - ACHP"/>
    <m/>
    <m/>
    <m/>
    <m/>
    <x v="1"/>
    <s v="CARVER J "/>
    <s v="#3203809 "/>
    <d v="2019-07-12T11:10:00"/>
    <d v="2019-07-12T00:00:00"/>
    <d v="1899-12-30T11:10:00"/>
    <d v="2019-07-12T15:33:00"/>
    <d v="2019-07-12T00:00:00"/>
    <d v="1899-12-30T15:33:00"/>
    <n v="0"/>
    <d v="1899-12-30T04:23:00"/>
    <n v="4.3833333333022892"/>
  </r>
  <r>
    <n v="2"/>
    <s v="25 Department of County Human Services"/>
    <x v="1"/>
    <s v="210300 DCHS ADVSD Adult Care Home"/>
    <s v="G25 0190 11 AHXIX Title XIX - ACHP"/>
    <m/>
    <m/>
    <m/>
    <m/>
    <x v="1"/>
    <s v="CARVER J "/>
    <s v="#3218683 "/>
    <d v="2019-07-31T11:17:00"/>
    <d v="2019-07-31T00:00:00"/>
    <d v="1899-12-30T11:17:00"/>
    <d v="2019-07-31T16:33:00"/>
    <d v="2019-07-31T00:00:00"/>
    <d v="1899-12-30T16:33:00"/>
    <n v="0"/>
    <d v="1899-12-30T05:16:00"/>
    <n v="5.2666666667209938"/>
  </r>
  <r>
    <n v="2"/>
    <s v="25 Department of County Human Services"/>
    <x v="1"/>
    <s v="210300 DCHS ADVSD Adult Care Home"/>
    <s v="G25 0190 11 AHXIX Title XIX - ACHP"/>
    <m/>
    <m/>
    <m/>
    <m/>
    <x v="1"/>
    <s v="CARVER J "/>
    <s v="#3210687 "/>
    <d v="2019-07-22T11:31:00"/>
    <d v="2019-07-22T00:00:00"/>
    <d v="1899-12-30T11:31:00"/>
    <d v="2019-07-22T15:16:00"/>
    <d v="2019-07-22T00:00:00"/>
    <d v="1899-12-30T15:16:00"/>
    <n v="0"/>
    <d v="1899-12-30T03:45:00"/>
    <n v="3.75"/>
  </r>
  <r>
    <n v="2"/>
    <s v="25 Department of County Human Services"/>
    <x v="1"/>
    <s v="210300 DCHS ADVSD Adult Care Home"/>
    <s v="G25 0190 11 AHXIX Title XIX - ACHP"/>
    <m/>
    <m/>
    <m/>
    <m/>
    <x v="1"/>
    <s v="CARVER J "/>
    <s v="#3210689 "/>
    <d v="2019-07-24T11:32:00"/>
    <d v="2019-07-24T00:00:00"/>
    <d v="1899-12-30T11:32:00"/>
    <d v="2019-07-24T17:08:00"/>
    <d v="2019-07-24T00:00:00"/>
    <d v="1899-12-30T17:08:00"/>
    <n v="0"/>
    <d v="1899-12-30T05:36:00"/>
    <n v="5.5999999999185093"/>
  </r>
  <r>
    <n v="2"/>
    <s v="25 Department of County Human Services"/>
    <x v="1"/>
    <s v="210300 DCHS ADVSD Adult Care Home"/>
    <s v="G25 0190 11 AHXIX Title XIX - ACHP"/>
    <m/>
    <m/>
    <m/>
    <m/>
    <x v="1"/>
    <s v="CARVER J "/>
    <s v="#3203803 "/>
    <d v="2019-07-11T12:10:00"/>
    <d v="2019-07-11T00:00:00"/>
    <d v="1899-12-30T12:10:00"/>
    <d v="2019-07-11T16:48:00"/>
    <d v="2019-07-11T00:00:00"/>
    <d v="1899-12-30T16:48:00"/>
    <n v="0"/>
    <d v="1899-12-30T04:38:00"/>
    <n v="4.6333333332440816"/>
  </r>
  <r>
    <n v="2"/>
    <s v="25 Department of County Human Services"/>
    <x v="1"/>
    <s v="210300 DCHS ADVSD Adult Care Home"/>
    <s v="G25 0190 11 AHXIX Title XIX - ACHP"/>
    <m/>
    <m/>
    <m/>
    <m/>
    <x v="1"/>
    <s v="CARVER J "/>
    <s v="#3200328 "/>
    <d v="2019-07-01T12:13:00"/>
    <d v="2019-07-01T00:00:00"/>
    <d v="1899-12-30T12:13:00"/>
    <d v="2019-07-01T16:36:00"/>
    <d v="2019-07-01T00:00:00"/>
    <d v="1899-12-30T16:36:00"/>
    <n v="0"/>
    <d v="1899-12-30T04:23:00"/>
    <n v="4.3833333333022892"/>
  </r>
  <r>
    <n v="2"/>
    <s v="25 Department of County Human Services"/>
    <x v="1"/>
    <s v="210300 DCHS ADVSD Adult Care Home"/>
    <s v="G25 0190 11 AHXIX Title XIX - ACHP"/>
    <m/>
    <m/>
    <m/>
    <m/>
    <x v="1"/>
    <s v="CARVER J "/>
    <s v="#3204250 "/>
    <d v="2019-07-09T12:50:00"/>
    <d v="2019-07-09T00:00:00"/>
    <d v="1899-12-30T12:50:00"/>
    <d v="2019-07-09T15:51:00"/>
    <d v="2019-07-09T00:00:00"/>
    <d v="1899-12-30T15:51:00"/>
    <n v="0"/>
    <d v="1899-12-30T03:01:00"/>
    <n v="3.0166666667209938"/>
  </r>
  <r>
    <n v="2"/>
    <s v="25 Department of County Human Services"/>
    <x v="1"/>
    <s v="210300 DCHS ADVSD Adult Care Home"/>
    <s v="G25 0190 11 AHXIX Title XIX - ACHP"/>
    <m/>
    <m/>
    <m/>
    <m/>
    <x v="1"/>
    <s v="CARVER J "/>
    <s v="#3210693 "/>
    <m/>
    <m/>
    <m/>
    <m/>
    <m/>
    <s v=""/>
    <m/>
    <m/>
    <m/>
  </r>
  <r>
    <n v="2"/>
    <s v="25 Department of County Human Services"/>
    <x v="1"/>
    <s v="210300 DCHS ADVSD Adult Care Home"/>
    <s v="G25 0190 11 AHXIX Title XIX - ACHP"/>
    <m/>
    <m/>
    <m/>
    <m/>
    <x v="1"/>
    <s v="CARVER J "/>
    <s v="#3207406 "/>
    <m/>
    <m/>
    <m/>
    <m/>
    <m/>
    <s v=""/>
    <m/>
    <m/>
    <m/>
  </r>
  <r>
    <n v="2"/>
    <s v="25 Department of County Human Services"/>
    <x v="1"/>
    <s v="210300 DCHS ADVSD Adult Care Home"/>
    <s v="G25 0190 11 AHXIX Title XIX - ACHP"/>
    <m/>
    <m/>
    <m/>
    <m/>
    <x v="1"/>
    <s v="CARVER J "/>
    <s v="#3200358 "/>
    <m/>
    <m/>
    <m/>
    <m/>
    <m/>
    <s v=""/>
    <m/>
    <m/>
    <m/>
  </r>
  <r>
    <n v="2"/>
    <s v="25 Department of County Human Services"/>
    <x v="1"/>
    <s v="210300 DCHS ADVSD Adult Care Home"/>
    <s v="G25 0190 11 AHXIX Title XIX - ACHP"/>
    <m/>
    <m/>
    <m/>
    <m/>
    <x v="1"/>
    <s v="CARVER J "/>
    <s v="#3207412 "/>
    <m/>
    <m/>
    <m/>
    <m/>
    <m/>
    <s v=""/>
    <m/>
    <m/>
    <m/>
  </r>
  <r>
    <n v="2"/>
    <s v="25 Department of County Human Services"/>
    <x v="1"/>
    <s v="220400 DCHS IDD Services for Children &amp; Young Adults"/>
    <s v="G25 0146 18 K48 DD SE 48 - Children &amp; Young Adult Services"/>
    <m/>
    <m/>
    <m/>
    <m/>
    <x v="1"/>
    <s v="CENTURION A "/>
    <s v="#3206269 "/>
    <d v="2019-07-11T09:16:00"/>
    <d v="2019-07-11T00:00:00"/>
    <d v="1899-12-30T09:16:00"/>
    <d v="2019-07-11T11:17:00"/>
    <d v="2019-07-11T00:00:00"/>
    <d v="1899-12-30T11:17:00"/>
    <n v="0"/>
    <d v="1899-12-30T02:01:00"/>
    <n v="2.0166666666045785"/>
  </r>
  <r>
    <n v="2"/>
    <s v="25 Department of County Human Services"/>
    <x v="1"/>
    <s v="220400 DCHS IDD Services for Children &amp; Young Adults"/>
    <s v="G25 0146 18 K48 DD SE 48 - Children &amp; Young Adult Services"/>
    <m/>
    <m/>
    <m/>
    <m/>
    <x v="1"/>
    <s v="CENTURION A "/>
    <s v="#3200728 "/>
    <d v="2019-07-02T09:35:00"/>
    <d v="2019-07-02T00:00:00"/>
    <d v="1899-12-30T09:35:00"/>
    <d v="2019-07-02T11:29:00"/>
    <d v="2019-07-02T00:00:00"/>
    <d v="1899-12-30T11:29:00"/>
    <n v="0"/>
    <d v="1899-12-30T01:54:00"/>
    <n v="1.9000000000814907"/>
  </r>
  <r>
    <n v="2"/>
    <s v="25 Department of County Human Services"/>
    <x v="1"/>
    <s v="220400 DCHS IDD Services for Children &amp; Young Adults"/>
    <s v="G25 0146 18 K48 DD SE 48 - Children &amp; Young Adult Services"/>
    <m/>
    <m/>
    <m/>
    <m/>
    <x v="1"/>
    <s v="CENTURION A "/>
    <s v="#3200730 "/>
    <d v="2019-07-03T09:44:00"/>
    <d v="2019-07-03T00:00:00"/>
    <d v="1899-12-30T09:44:00"/>
    <d v="2019-07-03T11:43:00"/>
    <d v="2019-07-03T00:00:00"/>
    <d v="1899-12-30T11:43:00"/>
    <n v="0"/>
    <d v="1899-12-30T01:59:00"/>
    <n v="1.9833333333372138"/>
  </r>
  <r>
    <n v="2"/>
    <s v="25 Department of County Human Services"/>
    <x v="1"/>
    <s v="220400 DCHS IDD Services for Children &amp; Young Adults"/>
    <s v="G25 0146 18 K48 DD SE 48 - Children &amp; Young Adult Services"/>
    <m/>
    <m/>
    <m/>
    <m/>
    <x v="1"/>
    <s v="CENTURION A "/>
    <s v="#3205859 "/>
    <d v="2019-07-10T11:35:00"/>
    <d v="2019-07-10T00:00:00"/>
    <d v="1899-12-30T11:35:00"/>
    <d v="2019-07-10T15:34:00"/>
    <d v="2019-07-10T00:00:00"/>
    <d v="1899-12-30T15:34:00"/>
    <n v="0"/>
    <d v="1899-12-30T03:59:00"/>
    <n v="3.9833333332207985"/>
  </r>
  <r>
    <n v="2"/>
    <s v="25 Department of County Human Services"/>
    <x v="1"/>
    <s v="220400 DCHS IDD Services for Children &amp; Young Adults"/>
    <s v="G25 0146 18 K48 DD SE 48 - Children &amp; Young Adult Services"/>
    <m/>
    <m/>
    <m/>
    <m/>
    <x v="1"/>
    <s v="CENTURION A "/>
    <s v="#3210294 "/>
    <d v="2019-07-17T13:12:00"/>
    <d v="2019-07-17T00:00:00"/>
    <d v="1899-12-30T13:12:00"/>
    <d v="2019-07-17T16:10:00"/>
    <d v="2019-07-17T00:00:00"/>
    <d v="1899-12-30T16:10:00"/>
    <n v="0"/>
    <d v="1899-12-30T02:58:00"/>
    <n v="2.9666666665580124"/>
  </r>
  <r>
    <n v="2"/>
    <s v="25 Department of County Human Services"/>
    <x v="1"/>
    <s v="220400 DCHS IDD Services for Children &amp; Young Adults"/>
    <s v="G25 0146 18 K48 DD SE 48 - Children &amp; Young Adult Services"/>
    <m/>
    <m/>
    <m/>
    <m/>
    <x v="1"/>
    <s v="CENTURION A "/>
    <s v="#3202090 "/>
    <d v="2019-07-03T13:38:00"/>
    <d v="2019-07-03T00:00:00"/>
    <d v="1899-12-30T13:38:00"/>
    <d v="2019-07-03T16:04:00"/>
    <d v="2019-07-03T00:00:00"/>
    <d v="1899-12-30T16:04:00"/>
    <n v="0"/>
    <d v="1899-12-30T02:26:00"/>
    <n v="2.4333333332324401"/>
  </r>
  <r>
    <n v="2"/>
    <s v="25 Department of County Human Services"/>
    <x v="1"/>
    <s v="220400 DCHS IDD Services for Children &amp; Young Adults"/>
    <s v="G25 0146 18 K48 DD SE 48 - Children &amp; Young Adult Services"/>
    <m/>
    <m/>
    <m/>
    <m/>
    <x v="1"/>
    <s v="CENTURION A "/>
    <s v="#3206271 "/>
    <d v="2019-07-11T14:00:00"/>
    <d v="2019-07-11T00:00:00"/>
    <d v="1899-12-30T14:00:00"/>
    <d v="2019-07-11T16:27:00"/>
    <d v="2019-07-11T00:00:00"/>
    <d v="1899-12-30T16:27:00"/>
    <n v="0"/>
    <d v="1899-12-30T02:27:00"/>
    <n v="2.4499999999534339"/>
  </r>
  <r>
    <n v="2"/>
    <s v="25 Department of County Human Services"/>
    <x v="1"/>
    <s v="220200 DCHS IDD Budget &amp; Operations"/>
    <s v="G25 0145 03 BLA DD SE LA02 - Budget &amp; Operations"/>
    <m/>
    <m/>
    <m/>
    <m/>
    <x v="1"/>
    <s v="COATES C "/>
    <s v="#3204730 "/>
    <d v="2019-07-10T08:06:00"/>
    <d v="2019-07-10T00:00:00"/>
    <d v="1899-12-30T08:06:00"/>
    <d v="2019-07-10T14:31:00"/>
    <d v="2019-07-10T00:00:00"/>
    <d v="1899-12-30T14:31:00"/>
    <n v="0"/>
    <d v="1899-12-30T06:25:00"/>
    <n v="6.4166666666278616"/>
  </r>
  <r>
    <n v="2"/>
    <s v="25 Department of County Human Services"/>
    <x v="1"/>
    <s v="220200 DCHS IDD Budget &amp; Operations"/>
    <s v="G25 0145 03 BLA DD SE LA02 - Budget &amp; Operations"/>
    <m/>
    <m/>
    <m/>
    <m/>
    <x v="1"/>
    <s v="COATES C "/>
    <s v="#3200059 "/>
    <d v="2019-07-01T11:46:00"/>
    <d v="2019-07-01T00:00:00"/>
    <d v="1899-12-30T11:46:00"/>
    <d v="2019-07-01T13:39:00"/>
    <d v="2019-07-01T00:00:00"/>
    <d v="1899-12-30T13:39:00"/>
    <n v="0"/>
    <d v="1899-12-30T01:53:00"/>
    <n v="1.8833333333604969"/>
  </r>
  <r>
    <n v="2"/>
    <s v="25 Department of County Human Services"/>
    <x v="1"/>
    <s v="220200 DCHS IDD Budget &amp; Operations"/>
    <s v="G25 0145 03 BLA DD SE LA02 - Budget &amp; Operations"/>
    <m/>
    <m/>
    <m/>
    <m/>
    <x v="1"/>
    <s v="COATES C "/>
    <s v="#3212050 "/>
    <d v="2019-07-23T13:29:00"/>
    <d v="2019-07-23T00:00:00"/>
    <d v="1899-12-30T13:29:00"/>
    <d v="2019-07-23T16:05:00"/>
    <d v="2019-07-23T00:00:00"/>
    <d v="1899-12-30T16:05:00"/>
    <n v="0"/>
    <d v="1899-12-30T02:36:00"/>
    <n v="2.6000000000931323"/>
  </r>
  <r>
    <n v="2"/>
    <s v="25 Department of County Human Services"/>
    <x v="1"/>
    <s v="220400 DCHS IDD Services for Children &amp; Young Adults"/>
    <s v="G25 0146 18 K48 DD SE 48 - Children &amp; Young Adult Services"/>
    <m/>
    <m/>
    <m/>
    <m/>
    <x v="1"/>
    <s v="COBB J "/>
    <s v="#3220092 "/>
    <d v="2019-07-31T10:00:00"/>
    <d v="2019-07-31T00:00:00"/>
    <d v="1899-12-30T10:00:00"/>
    <d v="2019-07-31T15:14:00"/>
    <d v="2019-07-31T00:00:00"/>
    <d v="1899-12-30T15:14:00"/>
    <n v="0"/>
    <d v="1899-12-30T05:14:00"/>
    <n v="5.2333333334536292"/>
  </r>
  <r>
    <n v="2"/>
    <s v="25 Department of County Human Services"/>
    <x v="1"/>
    <s v="220300 DCHS IDD Services for Adults"/>
    <s v="G25 0146 04 AD48 DD SE 48 - Adult Services"/>
    <m/>
    <m/>
    <m/>
    <m/>
    <x v="1"/>
    <s v="COHEN E "/>
    <s v="#3209093 "/>
    <d v="2019-07-17T11:14:00"/>
    <d v="2019-07-17T00:00:00"/>
    <d v="1899-12-30T11:14:00"/>
    <d v="2019-07-17T11:16:00"/>
    <d v="2019-07-17T00:00:00"/>
    <d v="1899-12-30T11:16:00"/>
    <n v="0"/>
    <d v="1899-12-30T00:02:00"/>
    <n v="3.3333333441987634E-2"/>
  </r>
  <r>
    <n v="2"/>
    <s v="25 Department of County Human Services"/>
    <x v="1"/>
    <s v="220300 DCHS IDD Services for Adults"/>
    <s v="G25 0146 04 AD48 DD SE 48 - Adult Services"/>
    <m/>
    <m/>
    <m/>
    <m/>
    <x v="1"/>
    <s v="COHEN E "/>
    <s v="#3213268 "/>
    <d v="2019-07-22T11:26:00"/>
    <d v="2019-07-22T00:00:00"/>
    <d v="1899-12-30T11:26:00"/>
    <d v="2019-07-22T13:57:00"/>
    <d v="2019-07-22T00:00:00"/>
    <d v="1899-12-30T13:57:00"/>
    <n v="0"/>
    <d v="1899-12-30T02:31:00"/>
    <n v="2.5166666666627862"/>
  </r>
  <r>
    <n v="2"/>
    <s v="25 Department of County Human Services"/>
    <x v="1"/>
    <s v="220300 DCHS IDD Services for Adults"/>
    <s v="G25 0146 04 AD48 DD SE 48 - Adult Services"/>
    <m/>
    <m/>
    <m/>
    <m/>
    <x v="1"/>
    <s v="COHEN E "/>
    <s v="#3210551 "/>
    <d v="2019-07-17T13:41:00"/>
    <d v="2019-07-17T00:00:00"/>
    <d v="1899-12-30T13:41:00"/>
    <d v="2019-07-17T15:40:00"/>
    <d v="2019-07-17T00:00:00"/>
    <d v="1899-12-30T15:40:00"/>
    <n v="0"/>
    <d v="1899-12-30T01:59:00"/>
    <n v="1.9833333333372138"/>
  </r>
  <r>
    <n v="2"/>
    <s v="25 Department of County Human Services"/>
    <x v="1"/>
    <s v="220300 DCHS IDD Services for Adults"/>
    <s v="G25 0146 04 AD48 DD SE 48 - Adult Services"/>
    <m/>
    <m/>
    <m/>
    <m/>
    <x v="1"/>
    <s v="COHEN E "/>
    <s v="#3215654 "/>
    <d v="2019-07-25T14:54:00"/>
    <d v="2019-07-25T00:00:00"/>
    <d v="1899-12-30T14:54:00"/>
    <d v="2019-07-26T07:57:00"/>
    <d v="2019-07-26T00:00:00"/>
    <d v="1899-12-30T07:57:00"/>
    <n v="0"/>
    <d v="1899-12-30T03:03:00"/>
    <n v="3.05"/>
  </r>
  <r>
    <n v="2"/>
    <s v="25 Department of County Human Services"/>
    <x v="1"/>
    <s v="220300 DCHS IDD Services for Adults"/>
    <s v="G25 0146 04 AD48 DD SE 48 - Adult Services"/>
    <m/>
    <m/>
    <m/>
    <m/>
    <x v="1"/>
    <s v="COHEN E "/>
    <s v="#3208960 "/>
    <d v="2019-07-15T15:03:00"/>
    <d v="2019-07-15T00:00:00"/>
    <d v="1899-12-30T15:03:00"/>
    <d v="2019-07-16T12:04:00"/>
    <d v="2019-07-16T00:00:00"/>
    <d v="1899-12-31T12:04:00"/>
    <n v="0"/>
    <d v="1899-12-31T07:01:00"/>
    <n v="31.016666666666666"/>
  </r>
  <r>
    <n v="2"/>
    <s v="25 Department of County Human Services"/>
    <x v="1"/>
    <s v="220300 DCHS IDD Services for Adults"/>
    <s v="G25 0146 04 AD48 DD SE 48 - Adult Services"/>
    <m/>
    <m/>
    <m/>
    <m/>
    <x v="1"/>
    <s v="COHEN E "/>
    <s v="#3219192 "/>
    <d v="2019-07-29T17:28:00"/>
    <d v="2019-07-29T00:00:00"/>
    <d v="1899-12-30T17:28:00"/>
    <d v="2019-07-30T10:28:00"/>
    <d v="2019-07-30T00:00:00"/>
    <d v="1899-12-30T10:28:00"/>
    <n v="0"/>
    <d v="1899-12-30T03:00:00"/>
    <n v="3.0000000000000013"/>
  </r>
  <r>
    <n v="2"/>
    <s v="25 Department of County Human Services"/>
    <x v="1"/>
    <s v="220300 DCHS IDD Services for Adults"/>
    <s v="G25 0146 04 AD48 DD SE 48 - Adult Services"/>
    <m/>
    <m/>
    <m/>
    <m/>
    <x v="1"/>
    <s v="COHEN E "/>
    <s v="#3201358 "/>
    <d v="2019-07-02T12:57:00"/>
    <d v="2019-07-02T00:00:00"/>
    <d v="1899-12-30T12:57:00"/>
    <d v="2019-07-03T07:57:00"/>
    <d v="2019-07-03T00:00:00"/>
    <d v="1899-12-30T07:57:00"/>
    <n v="0"/>
    <d v="1899-12-30T05:00:00"/>
    <n v="5.0000000000000009"/>
  </r>
  <r>
    <n v="2"/>
    <s v="25 Department of County Human Services"/>
    <x v="1"/>
    <s v="220400 DCHS IDD Services for Children &amp; Young Adults"/>
    <s v="G25 0146 18 K48 DD SE 48 - Children &amp; Young Adult Services"/>
    <m/>
    <m/>
    <m/>
    <m/>
    <x v="1"/>
    <s v="COOPER C "/>
    <s v="#3212988 "/>
    <d v="2019-07-23T07:46:00"/>
    <d v="2019-07-23T00:00:00"/>
    <d v="1899-12-30T07:46:00"/>
    <d v="2019-07-23T12:38:00"/>
    <d v="2019-07-23T00:00:00"/>
    <d v="1899-12-31T12:38:00"/>
    <n v="0"/>
    <d v="1899-12-30T04:52:00"/>
    <n v="4.8666666666395031"/>
  </r>
  <r>
    <n v="2"/>
    <s v="25 Department of County Human Services"/>
    <x v="1"/>
    <s v="220400 DCHS IDD Services for Children &amp; Young Adults"/>
    <s v="G25 0146 18 K48 DD SE 48 - Children &amp; Young Adult Services"/>
    <m/>
    <m/>
    <m/>
    <m/>
    <x v="1"/>
    <s v="COOPER C "/>
    <s v="#3207661 "/>
    <d v="2019-07-15T09:43:00"/>
    <d v="2019-07-15T00:00:00"/>
    <d v="1899-12-30T09:43:00"/>
    <d v="2019-07-16T07:02:00"/>
    <d v="2019-07-16T00:00:00"/>
    <d v="1899-12-30T07:02:00"/>
    <n v="0"/>
    <d v="1899-12-30T07:19:00"/>
    <n v="7.3166666666666673"/>
  </r>
  <r>
    <n v="2"/>
    <s v="25 Department of County Human Services"/>
    <x v="1"/>
    <s v="220400 DCHS IDD Services for Children &amp; Young Adults"/>
    <s v="G25 0146 18 K48 DD SE 48 - Children &amp; Young Adult Services"/>
    <m/>
    <m/>
    <m/>
    <m/>
    <x v="1"/>
    <s v="COOPER C "/>
    <s v="#3209431 "/>
    <d v="2019-07-16T09:46:00"/>
    <d v="2019-07-16T00:00:00"/>
    <d v="1899-12-30T09:46:00"/>
    <d v="2019-07-16T13:18:00"/>
    <d v="2019-07-16T00:00:00"/>
    <d v="1899-12-30T13:18:00"/>
    <n v="0"/>
    <d v="1899-12-30T03:32:00"/>
    <n v="3.5333333333255723"/>
  </r>
  <r>
    <n v="2"/>
    <s v="25 Department of County Human Services"/>
    <x v="1"/>
    <s v="220400 DCHS IDD Services for Children &amp; Young Adults"/>
    <s v="G25 0146 18 K48 DD SE 48 - Children &amp; Young Adult Services"/>
    <m/>
    <m/>
    <m/>
    <m/>
    <x v="1"/>
    <s v="COOPER C "/>
    <s v="#3218668 "/>
    <d v="2019-07-29T10:00:00"/>
    <d v="2019-07-29T00:00:00"/>
    <d v="1899-12-30T10:00:00"/>
    <d v="2019-07-30T06:51:00"/>
    <d v="2019-07-30T00:00:00"/>
    <d v="1899-12-30T06:51:00"/>
    <n v="0"/>
    <d v="1899-12-30T06:51:00"/>
    <n v="6.85"/>
  </r>
  <r>
    <n v="2"/>
    <s v="25 Department of County Human Services"/>
    <x v="1"/>
    <s v="220400 DCHS IDD Services for Children &amp; Young Adults"/>
    <s v="G25 0146 18 K48 DD SE 48 - Children &amp; Young Adult Services"/>
    <m/>
    <m/>
    <m/>
    <m/>
    <x v="1"/>
    <s v="COOPER C "/>
    <s v="#3206129 "/>
    <d v="2019-07-11T10:19:00"/>
    <d v="2019-07-11T00:00:00"/>
    <d v="1899-12-30T10:19:00"/>
    <d v="2019-07-12T08:58:00"/>
    <d v="2019-07-12T00:00:00"/>
    <d v="1899-12-30T08:58:00"/>
    <n v="0"/>
    <d v="1899-12-30T08:39:00"/>
    <n v="8.6500000000000021"/>
  </r>
  <r>
    <n v="2"/>
    <s v="25 Department of County Human Services"/>
    <x v="1"/>
    <s v="220400 DCHS IDD Services for Children &amp; Young Adults"/>
    <s v="G25 0146 18 K48 DD SE 48 - Children &amp; Young Adult Services"/>
    <m/>
    <m/>
    <m/>
    <m/>
    <x v="1"/>
    <s v="COOPER C "/>
    <s v="#3213053 "/>
    <m/>
    <m/>
    <m/>
    <m/>
    <m/>
    <s v=""/>
    <m/>
    <m/>
    <m/>
  </r>
  <r>
    <n v="2"/>
    <s v="25 Department of County Human Services"/>
    <x v="1"/>
    <s v="210405 DCHS ADVSD Long Term Services &amp; Support - West"/>
    <s v="G25 0190 20 WDXIX Title XIX - LTSS West"/>
    <m/>
    <m/>
    <m/>
    <m/>
    <x v="1"/>
    <s v="COXEFF W "/>
    <s v="#3213073 "/>
    <d v="2019-07-22T10:11:00"/>
    <d v="2019-07-22T00:00:00"/>
    <d v="1899-12-30T10:11:00"/>
    <d v="2019-07-22T12:35:00"/>
    <d v="2019-07-22T00:00:00"/>
    <d v="1899-12-31T12:35:00"/>
    <n v="0"/>
    <d v="1899-12-30T02:24:00"/>
    <n v="2.3999999999650754"/>
  </r>
  <r>
    <n v="2"/>
    <s v="25 Department of County Human Services"/>
    <x v="1"/>
    <s v="210405 DCHS ADVSD Long Term Services &amp; Support - West"/>
    <s v="G25 0190 20 WDXIX Title XIX - LTSS West"/>
    <m/>
    <m/>
    <m/>
    <m/>
    <x v="1"/>
    <s v="COXEFF W "/>
    <s v="#3210392 "/>
    <d v="2019-07-17T14:00:00"/>
    <d v="2019-07-17T00:00:00"/>
    <d v="1899-12-30T14:00:00"/>
    <d v="2019-07-17T16:07:00"/>
    <d v="2019-07-17T00:00:00"/>
    <d v="1899-12-30T16:07:00"/>
    <n v="0"/>
    <d v="1899-12-30T02:07:00"/>
    <n v="2.1166666665812954"/>
  </r>
  <r>
    <n v="2"/>
    <s v="25 Department of County Human Services"/>
    <x v="1"/>
    <s v="210405 DCHS ADVSD Long Term Services &amp; Support - West"/>
    <s v="G25 0190 20 WDXIX Title XIX - LTSS West"/>
    <m/>
    <m/>
    <m/>
    <m/>
    <x v="1"/>
    <s v="COXEFF W "/>
    <s v="#3207299 "/>
    <m/>
    <m/>
    <m/>
    <m/>
    <m/>
    <s v=""/>
    <m/>
    <m/>
    <m/>
  </r>
  <r>
    <n v="2"/>
    <s v="25 Department of County Human Services"/>
    <x v="1"/>
    <s v="220600 DCHS IDD Eligibility &amp; Intake Services"/>
    <s v="G25 0145 07 IELA DD SE LA02 - Eligibility &amp; Intake Services"/>
    <m/>
    <m/>
    <m/>
    <m/>
    <x v="1"/>
    <s v="CROWGEY J "/>
    <s v="#3219560 "/>
    <d v="2019-07-31T09:12:00"/>
    <d v="2019-07-31T00:00:00"/>
    <d v="1899-12-30T09:12:00"/>
    <d v="2019-07-31T11:11:00"/>
    <d v="2019-07-31T00:00:00"/>
    <d v="1899-12-30T11:11:00"/>
    <n v="0"/>
    <d v="1899-12-30T01:59:00"/>
    <n v="1.9833333333372138"/>
  </r>
  <r>
    <n v="2"/>
    <s v="25 Department of County Human Services"/>
    <x v="1"/>
    <s v="220600 DCHS IDD Eligibility &amp; Intake Services"/>
    <s v="G25 0145 07 IELA DD SE LA02 - Eligibility &amp; Intake Services"/>
    <m/>
    <m/>
    <m/>
    <m/>
    <x v="1"/>
    <s v="CROWGEY J "/>
    <s v="#3205861 "/>
    <d v="2019-07-11T10:29:00"/>
    <d v="2019-07-11T00:00:00"/>
    <d v="1899-12-30T10:29:00"/>
    <d v="2019-07-11T16:34:00"/>
    <d v="2019-07-11T00:00:00"/>
    <d v="1899-12-30T16:34:00"/>
    <n v="0"/>
    <d v="1899-12-30T06:05:00"/>
    <n v="6.0833333334303461"/>
  </r>
  <r>
    <n v="2"/>
    <s v="25 Department of County Human Services"/>
    <x v="1"/>
    <s v="220300 DCHS IDD Services for Adults"/>
    <s v="G25 0146 04 AD48 DD SE 48 - Adult Services"/>
    <m/>
    <m/>
    <m/>
    <m/>
    <x v="1"/>
    <s v="DANIELSON V "/>
    <s v="#3206968 "/>
    <d v="2019-07-16T08:30:00"/>
    <d v="2019-07-16T00:00:00"/>
    <d v="1899-12-30T08:30:00"/>
    <d v="2019-07-16T15:16:00"/>
    <d v="2019-07-16T00:00:00"/>
    <d v="1899-12-30T15:16:00"/>
    <n v="0"/>
    <d v="1899-12-30T06:46:00"/>
    <n v="6.7666666667209938"/>
  </r>
  <r>
    <n v="2"/>
    <s v="25 Department of County Human Services"/>
    <x v="1"/>
    <s v="220300 DCHS IDD Services for Adults"/>
    <s v="G25 0146 04 AD48 DD SE 48 - Adult Services"/>
    <m/>
    <m/>
    <m/>
    <m/>
    <x v="1"/>
    <s v="DANIELSON V "/>
    <s v="#3212170 "/>
    <d v="2019-07-24T08:35:00"/>
    <d v="2019-07-24T00:00:00"/>
    <d v="1899-12-30T08:35:00"/>
    <d v="2019-07-25T09:59:00"/>
    <d v="2019-07-25T00:00:00"/>
    <d v="1899-12-30T09:59:00"/>
    <n v="0"/>
    <d v="1899-12-30T11:24:00"/>
    <n v="11.399999999999999"/>
  </r>
  <r>
    <n v="2"/>
    <s v="25 Department of County Human Services"/>
    <x v="1"/>
    <s v="220300 DCHS IDD Services for Adults"/>
    <s v="G25 0146 04 AD48 DD SE 48 - Adult Services"/>
    <m/>
    <m/>
    <m/>
    <m/>
    <x v="1"/>
    <s v="DANIELSON V "/>
    <s v="#3204288 "/>
    <d v="2019-07-11T09:30:00"/>
    <d v="2019-07-11T00:00:00"/>
    <d v="1899-12-30T09:30:00"/>
    <d v="2019-07-11T10:58:00"/>
    <d v="2019-07-11T00:00:00"/>
    <d v="1899-12-30T10:58:00"/>
    <n v="0"/>
    <d v="1899-12-30T01:28:00"/>
    <n v="1.4666666665580124"/>
  </r>
  <r>
    <n v="2"/>
    <s v="25 Department of County Human Services"/>
    <x v="1"/>
    <s v="220300 DCHS IDD Services for Adults"/>
    <s v="G25 0146 04 AD48 DD SE 48 - Adult Services"/>
    <m/>
    <m/>
    <m/>
    <m/>
    <x v="1"/>
    <s v="DANIELSON V "/>
    <s v="#3206966 "/>
    <d v="2019-07-15T09:33:00"/>
    <d v="2019-07-15T00:00:00"/>
    <d v="1899-12-30T09:33:00"/>
    <d v="2019-07-15T13:07:00"/>
    <d v="2019-07-15T00:00:00"/>
    <d v="1899-12-30T13:07:00"/>
    <n v="0"/>
    <d v="1899-12-30T03:34:00"/>
    <n v="3.566666666592937"/>
  </r>
  <r>
    <n v="2"/>
    <s v="25 Department of County Human Services"/>
    <x v="1"/>
    <s v="220300 DCHS IDD Services for Adults"/>
    <s v="G25 0146 04 AD48 DD SE 48 - Adult Services"/>
    <m/>
    <m/>
    <m/>
    <m/>
    <x v="1"/>
    <s v="DANIELSON V "/>
    <s v="#3204276 "/>
    <d v="2019-07-09T11:58:00"/>
    <d v="2019-07-09T00:00:00"/>
    <d v="1899-12-30T11:58:00"/>
    <d v="2019-07-10T10:41:00"/>
    <d v="2019-07-10T00:00:00"/>
    <d v="1899-12-30T10:41:00"/>
    <n v="0"/>
    <d v="1899-12-30T08:43:00"/>
    <n v="8.7166666666666686"/>
  </r>
  <r>
    <n v="2"/>
    <s v="25 Department of County Human Services"/>
    <x v="1"/>
    <s v="220300 DCHS IDD Services for Adults"/>
    <s v="G25 0146 04 AD48 DD SE 48 - Adult Services"/>
    <m/>
    <m/>
    <m/>
    <m/>
    <x v="1"/>
    <s v="DANIELSON V "/>
    <s v="#3210957 "/>
    <d v="2019-07-18T14:03:00"/>
    <d v="2019-07-18T00:00:00"/>
    <d v="1899-12-30T14:03:00"/>
    <d v="2019-07-18T17:06:00"/>
    <d v="2019-07-18T00:00:00"/>
    <d v="1899-12-30T17:06:00"/>
    <n v="0"/>
    <d v="1899-12-30T03:03:00"/>
    <n v="3.0499999999883585"/>
  </r>
  <r>
    <n v="2"/>
    <s v="25 Department of County Human Services"/>
    <x v="1"/>
    <s v="220300 DCHS IDD Services for Adults"/>
    <s v="G25 0146 04 AD48 DD SE 48 - Adult Services"/>
    <m/>
    <m/>
    <m/>
    <m/>
    <x v="1"/>
    <s v="DANIELSON V "/>
    <s v="#3212168 "/>
    <d v="2019-07-23T12:01:00"/>
    <d v="2019-07-23T00:00:00"/>
    <d v="1899-12-30T12:01:00"/>
    <d v="2019-07-23T15:05:00"/>
    <d v="2019-07-23T00:00:00"/>
    <d v="1899-12-30T15:05:00"/>
    <n v="0"/>
    <d v="1899-12-30T03:04:00"/>
    <n v="3.0666666665347293"/>
  </r>
  <r>
    <n v="2"/>
    <s v="25 Department of County Human Services"/>
    <x v="1"/>
    <s v="220200 DCHS IDD Budget &amp; Operations"/>
    <s v="G25 0146 10 B48 DD SE 48 - Budget &amp; Operations"/>
    <m/>
    <m/>
    <m/>
    <m/>
    <x v="1"/>
    <s v="DAVIS L "/>
    <s v="#3210035 "/>
    <d v="2019-07-17T14:01:00"/>
    <d v="2019-07-17T00:00:00"/>
    <d v="1899-12-30T14:01:00"/>
    <d v="2019-07-17T15:51:00"/>
    <d v="2019-07-17T00:00:00"/>
    <d v="1899-12-30T15:51:00"/>
    <n v="0"/>
    <d v="1899-12-30T01:50:00"/>
    <n v="1.8333333333721384"/>
  </r>
  <r>
    <n v="2"/>
    <s v="25 Department of County Human Services"/>
    <x v="1"/>
    <s v="220300 DCHS IDD Services for Adults"/>
    <s v="G25 0146 04 AD48 DD SE 48 - Adult Services"/>
    <m/>
    <m/>
    <m/>
    <m/>
    <x v="1"/>
    <s v="DAWSON L "/>
    <s v="#3191931 "/>
    <d v="2019-07-02T09:22:00"/>
    <d v="2019-07-02T00:00:00"/>
    <d v="1899-12-30T09:22:00"/>
    <d v="2019-07-03T07:33:00"/>
    <d v="2019-07-03T00:00:00"/>
    <d v="1899-12-30T07:33:00"/>
    <n v="0"/>
    <d v="1899-12-30T08:11:00"/>
    <n v="8.1833333333333336"/>
  </r>
  <r>
    <n v="2"/>
    <s v="25 Department of County Human Services"/>
    <x v="1"/>
    <s v="220300 DCHS IDD Services for Adults"/>
    <s v="G25 0146 04 AD48 DD SE 48 - Adult Services"/>
    <m/>
    <m/>
    <m/>
    <m/>
    <x v="1"/>
    <s v="DAWSON L "/>
    <s v="#3213773 "/>
    <d v="2019-07-24T09:47:00"/>
    <d v="2019-07-24T00:00:00"/>
    <d v="1899-12-30T09:47:00"/>
    <d v="2019-07-25T07:41:00"/>
    <d v="2019-07-25T00:00:00"/>
    <d v="1899-12-30T07:41:00"/>
    <n v="0"/>
    <d v="1899-12-30T07:54:00"/>
    <n v="7.9000000000000012"/>
  </r>
  <r>
    <n v="2"/>
    <s v="25 Department of County Human Services"/>
    <x v="1"/>
    <s v="220500 DCHS IDD Abuse Investigations"/>
    <s v="G25 0148 01 AT55 DD SE 55 - Abuse Investigation &amp; Monitoring"/>
    <m/>
    <m/>
    <m/>
    <m/>
    <x v="1"/>
    <s v="DEIERLEIN E "/>
    <s v="#3207030 "/>
    <d v="2019-07-12T08:43:00"/>
    <d v="2019-07-12T00:00:00"/>
    <d v="1899-12-30T08:43:00"/>
    <d v="2019-07-12T11:25:00"/>
    <d v="2019-07-12T00:00:00"/>
    <d v="1899-12-30T11:25:00"/>
    <n v="0"/>
    <d v="1899-12-30T02:42:00"/>
    <n v="2.7000000000698492"/>
  </r>
  <r>
    <n v="2"/>
    <s v="25 Department of County Human Services"/>
    <x v="1"/>
    <s v="220500 DCHS IDD Abuse Investigations"/>
    <s v="G25 0148 01 AT55 DD SE 55 - Abuse Investigation &amp; Monitoring"/>
    <m/>
    <m/>
    <m/>
    <m/>
    <x v="1"/>
    <s v="DEIERLEIN E "/>
    <s v="#3212737 "/>
    <d v="2019-07-24T13:09:00"/>
    <d v="2019-07-24T00:00:00"/>
    <d v="1899-12-30T13:09:00"/>
    <d v="2019-07-24T18:39:00"/>
    <d v="2019-07-24T00:00:00"/>
    <d v="1899-12-30T18:39:00"/>
    <n v="0"/>
    <d v="1899-12-30T05:30:00"/>
    <n v="5.4999999999417923"/>
  </r>
  <r>
    <n v="2"/>
    <s v="25 Department of County Human Services"/>
    <x v="1"/>
    <s v="210300 DCHS ADVSD Adult Care Home"/>
    <s v="G25 0190 11 AHXIX Title XIX - ACHP"/>
    <m/>
    <m/>
    <m/>
    <m/>
    <x v="1"/>
    <s v="DOVE E "/>
    <s v="#3213018 "/>
    <d v="2019-07-22T08:43:00"/>
    <d v="2019-07-22T00:00:00"/>
    <d v="1899-12-30T08:43:00"/>
    <d v="2019-07-22T09:22:00"/>
    <d v="2019-07-22T00:00:00"/>
    <d v="1899-12-30T09:22:00"/>
    <n v="0"/>
    <d v="1899-12-30T00:39:00"/>
    <n v="0.65000000002328306"/>
  </r>
  <r>
    <n v="2"/>
    <s v="25 Department of County Human Services"/>
    <x v="1"/>
    <s v="210300 DCHS ADVSD Adult Care Home"/>
    <s v="G25 0190 11 AHXIX Title XIX - ACHP"/>
    <m/>
    <m/>
    <m/>
    <m/>
    <x v="1"/>
    <s v="DOVE E "/>
    <s v="#3205885 "/>
    <d v="2019-07-10T08:45:00"/>
    <d v="2019-07-10T00:00:00"/>
    <d v="1899-12-30T08:45:00"/>
    <d v="2019-07-10T12:42:00"/>
    <d v="2019-07-10T00:00:00"/>
    <d v="1899-12-31T12:42:00"/>
    <n v="0"/>
    <d v="1899-12-30T03:57:00"/>
    <n v="3.9499999999534339"/>
  </r>
  <r>
    <n v="2"/>
    <s v="25 Department of County Human Services"/>
    <x v="1"/>
    <s v="210300 DCHS ADVSD Adult Care Home"/>
    <s v="G25 0190 11 AHXIX Title XIX - ACHP"/>
    <m/>
    <m/>
    <m/>
    <m/>
    <x v="1"/>
    <s v="DOVE E "/>
    <s v="#3203711 "/>
    <d v="2019-07-08T08:47:00"/>
    <d v="2019-07-08T00:00:00"/>
    <d v="1899-12-30T08:47:00"/>
    <d v="2019-07-08T13:17:00"/>
    <d v="2019-07-08T00:00:00"/>
    <d v="1899-12-30T13:17:00"/>
    <n v="0"/>
    <d v="1899-12-30T04:30:00"/>
    <n v="4.5"/>
  </r>
  <r>
    <n v="2"/>
    <s v="25 Department of County Human Services"/>
    <x v="1"/>
    <s v="210300 DCHS ADVSD Adult Care Home"/>
    <s v="G25 0190 11 AHXIX Title XIX - ACHP"/>
    <m/>
    <m/>
    <m/>
    <m/>
    <x v="1"/>
    <s v="DOVE E "/>
    <s v="#3214613 "/>
    <d v="2019-07-24T08:51:00"/>
    <d v="2019-07-24T00:00:00"/>
    <d v="1899-12-30T08:51:00"/>
    <d v="2019-07-24T13:26:00"/>
    <d v="2019-07-24T00:00:00"/>
    <d v="1899-12-30T13:26:00"/>
    <n v="0"/>
    <d v="1899-12-30T04:35:00"/>
    <n v="4.5833333332557231"/>
  </r>
  <r>
    <n v="2"/>
    <s v="25 Department of County Human Services"/>
    <x v="1"/>
    <s v="210300 DCHS ADVSD Adult Care Home"/>
    <s v="G25 0190 11 AHXIX Title XIX - ACHP"/>
    <m/>
    <m/>
    <m/>
    <m/>
    <x v="1"/>
    <s v="DOVE E "/>
    <s v="#3208546 "/>
    <d v="2019-07-15T08:58:00"/>
    <d v="2019-07-15T00:00:00"/>
    <d v="1899-12-30T08:58:00"/>
    <d v="2019-07-15T11:58:00"/>
    <d v="2019-07-15T00:00:00"/>
    <d v="1899-12-30T11:58:00"/>
    <n v="0"/>
    <d v="1899-12-30T03:00:00"/>
    <n v="3"/>
  </r>
  <r>
    <n v="2"/>
    <s v="25 Department of County Human Services"/>
    <x v="1"/>
    <s v="210300 DCHS ADVSD Adult Care Home"/>
    <s v="G25 0190 11 AHXIX Title XIX - ACHP"/>
    <m/>
    <m/>
    <m/>
    <m/>
    <x v="1"/>
    <s v="DOVE E "/>
    <s v="#3207261 "/>
    <d v="2019-07-12T09:04:00"/>
    <d v="2019-07-12T00:00:00"/>
    <d v="1899-12-30T09:04:00"/>
    <d v="2019-07-12T10:56:00"/>
    <d v="2019-07-12T00:00:00"/>
    <d v="1899-12-30T10:56:00"/>
    <n v="0"/>
    <d v="1899-12-30T01:52:00"/>
    <n v="1.8666666666395031"/>
  </r>
  <r>
    <n v="2"/>
    <s v="25 Department of County Human Services"/>
    <x v="1"/>
    <s v="210300 DCHS ADVSD Adult Care Home"/>
    <s v="G25 0190 11 AHXIX Title XIX - ACHP"/>
    <m/>
    <m/>
    <m/>
    <m/>
    <x v="1"/>
    <s v="DOVE E "/>
    <s v="#3201113 "/>
    <d v="2019-07-02T09:04:00"/>
    <d v="2019-07-02T00:00:00"/>
    <d v="1899-12-30T09:04:00"/>
    <d v="2019-07-02T11:06:00"/>
    <d v="2019-07-02T00:00:00"/>
    <d v="1899-12-30T11:06:00"/>
    <n v="0"/>
    <d v="1899-12-30T02:02:00"/>
    <n v="2.0333333333255723"/>
  </r>
  <r>
    <n v="2"/>
    <s v="25 Department of County Human Services"/>
    <x v="1"/>
    <s v="210300 DCHS ADVSD Adult Care Home"/>
    <s v="G25 0190 11 AHXIX Title XIX - ACHP"/>
    <m/>
    <m/>
    <m/>
    <m/>
    <x v="1"/>
    <s v="DOVE E "/>
    <s v="#3217089 "/>
    <d v="2019-07-26T09:17:00"/>
    <d v="2019-07-26T00:00:00"/>
    <d v="1899-12-30T09:17:00"/>
    <d v="2019-07-26T13:11:00"/>
    <d v="2019-07-26T00:00:00"/>
    <d v="1899-12-30T13:11:00"/>
    <n v="0"/>
    <d v="1899-12-30T03:54:00"/>
    <n v="3.8999999999650754"/>
  </r>
  <r>
    <n v="2"/>
    <s v="25 Department of County Human Services"/>
    <x v="1"/>
    <s v="210300 DCHS ADVSD Adult Care Home"/>
    <s v="G25 0190 11 AHXIX Title XIX - ACHP"/>
    <m/>
    <m/>
    <m/>
    <m/>
    <x v="1"/>
    <s v="DOVE E "/>
    <s v="#3210679 "/>
    <d v="2019-07-18T09:20:00"/>
    <d v="2019-07-18T00:00:00"/>
    <d v="1899-12-30T09:20:00"/>
    <d v="2019-07-18T13:03:00"/>
    <d v="2019-07-18T00:00:00"/>
    <d v="1899-12-30T13:03:00"/>
    <n v="0"/>
    <d v="1899-12-30T03:43:00"/>
    <n v="3.7166666665580124"/>
  </r>
  <r>
    <n v="2"/>
    <s v="25 Department of County Human Services"/>
    <x v="1"/>
    <s v="210300 DCHS ADVSD Adult Care Home"/>
    <s v="G25 0190 11 AHXIX Title XIX - ACHP"/>
    <m/>
    <m/>
    <m/>
    <m/>
    <x v="1"/>
    <s v="DOVE E "/>
    <s v="#3200126 "/>
    <d v="2019-07-01T09:49:00"/>
    <d v="2019-07-01T00:00:00"/>
    <d v="1899-12-30T09:49:00"/>
    <d v="2019-07-01T13:19:00"/>
    <d v="2019-07-01T00:00:00"/>
    <d v="1899-12-30T13:19:00"/>
    <n v="0"/>
    <d v="1899-12-30T03:30:00"/>
    <n v="3.4999999998835847"/>
  </r>
  <r>
    <n v="2"/>
    <s v="25 Department of County Human Services"/>
    <x v="1"/>
    <s v="220400 DCHS IDD Services for Children &amp; Young Adults"/>
    <s v="G25 0146 18 K48 DD SE 48 - Children &amp; Young Adult Services"/>
    <m/>
    <m/>
    <m/>
    <m/>
    <x v="1"/>
    <s v="DROWNE T "/>
    <s v="#3212986 "/>
    <d v="2019-07-22T08:21:00"/>
    <d v="2019-07-22T00:00:00"/>
    <d v="1899-12-30T08:21:00"/>
    <d v="2019-07-22T16:56:00"/>
    <d v="2019-07-22T00:00:00"/>
    <d v="1899-12-30T16:56:00"/>
    <n v="0"/>
    <d v="1899-12-30T08:35:00"/>
    <n v="8.5833333333721384"/>
  </r>
  <r>
    <n v="2"/>
    <s v="25 Department of County Human Services"/>
    <x v="1"/>
    <s v="220400 DCHS IDD Services for Children &amp; Young Adults"/>
    <s v="G25 0146 18 K48 DD SE 48 - Children &amp; Young Adult Services"/>
    <m/>
    <m/>
    <m/>
    <m/>
    <x v="1"/>
    <s v="DROWNE T "/>
    <s v="#3201516 "/>
    <d v="2019-07-03T08:56:00"/>
    <d v="2019-07-03T00:00:00"/>
    <d v="1899-12-30T08:56:00"/>
    <d v="2019-07-03T16:53:00"/>
    <d v="2019-07-03T00:00:00"/>
    <d v="1899-12-30T16:53:00"/>
    <n v="0"/>
    <d v="1899-12-30T07:57:00"/>
    <n v="7.9500000000698492"/>
  </r>
  <r>
    <n v="2"/>
    <s v="25 Department of County Human Services"/>
    <x v="1"/>
    <s v="220400 DCHS IDD Services for Children &amp; Young Adults"/>
    <s v="G25 0146 18 K48 DD SE 48 - Children &amp; Young Adult Services"/>
    <m/>
    <m/>
    <m/>
    <m/>
    <x v="1"/>
    <s v="DROWNE T "/>
    <s v="#3210027 "/>
    <d v="2019-07-17T09:30:00"/>
    <d v="2019-07-17T00:00:00"/>
    <d v="1899-12-30T09:30:00"/>
    <d v="2019-07-17T15:02:00"/>
    <d v="2019-07-17T00:00:00"/>
    <d v="1899-12-30T15:02:00"/>
    <n v="0"/>
    <d v="1899-12-30T05:32:00"/>
    <n v="5.533333333209157"/>
  </r>
  <r>
    <n v="2"/>
    <s v="25 Department of County Human Services"/>
    <x v="1"/>
    <s v="220400 DCHS IDD Services for Children &amp; Young Adults"/>
    <s v="G25 0146 18 K48 DD SE 48 - Children &amp; Young Adult Services"/>
    <m/>
    <m/>
    <m/>
    <m/>
    <x v="1"/>
    <s v="DROWNE T "/>
    <s v="#3205531 "/>
    <d v="2019-07-10T09:59:00"/>
    <d v="2019-07-10T00:00:00"/>
    <d v="1899-12-30T09:59:00"/>
    <d v="2019-07-11T07:12:00"/>
    <d v="2019-07-11T00:00:00"/>
    <d v="1899-12-30T07:12:00"/>
    <n v="0"/>
    <d v="1899-12-30T07:13:00"/>
    <n v="7.2166666666666677"/>
  </r>
  <r>
    <n v="2"/>
    <s v="25 Department of County Human Services"/>
    <x v="1"/>
    <s v="220400 DCHS IDD Services for Children &amp; Young Adults"/>
    <s v="G25 0146 18 K48 DD SE 48 - Children &amp; Young Adult Services"/>
    <m/>
    <m/>
    <m/>
    <m/>
    <x v="1"/>
    <s v="DROWNE T "/>
    <s v="#3200112 "/>
    <d v="2019-07-01T13:24:00"/>
    <d v="2019-07-01T00:00:00"/>
    <d v="1899-12-30T13:24:00"/>
    <d v="2019-07-01T16:46:00"/>
    <d v="2019-07-01T00:00:00"/>
    <d v="1899-12-30T16:46:00"/>
    <n v="0"/>
    <d v="1899-12-30T03:22:00"/>
    <n v="3.3666666666395031"/>
  </r>
  <r>
    <n v="2"/>
    <s v="25 Department of County Human Services"/>
    <x v="1"/>
    <s v="220400 DCHS IDD Services for Children &amp; Young Adults"/>
    <s v="G25 0146 18 K48 DD SE 48 - Children &amp; Young Adult Services"/>
    <m/>
    <m/>
    <m/>
    <m/>
    <x v="1"/>
    <s v="DROWNE T "/>
    <s v="#3219655 "/>
    <d v="2019-07-30T15:22:00"/>
    <d v="2019-07-30T00:00:00"/>
    <d v="1899-12-30T15:22:00"/>
    <d v="2019-07-30T16:55:00"/>
    <d v="2019-07-30T00:00:00"/>
    <d v="1899-12-30T16:55:00"/>
    <n v="0"/>
    <d v="1899-12-30T01:33:00"/>
    <n v="1.5499999999883585"/>
  </r>
  <r>
    <n v="2"/>
    <s v="25 Department of County Human Services"/>
    <x v="1"/>
    <s v="220400 DCHS IDD Services for Children &amp; Young Adults"/>
    <s v="G25 0146 18 K48 DD SE 48 - Children &amp; Young Adult Services"/>
    <m/>
    <m/>
    <m/>
    <m/>
    <x v="1"/>
    <s v="DROWNE T "/>
    <s v="#3211189 "/>
    <d v="2019-07-19T12:00:00"/>
    <d v="2019-07-19T00:00:00"/>
    <d v="1899-12-30T12:00:00"/>
    <d v="2019-07-19T15:19:00"/>
    <d v="2019-07-19T00:00:00"/>
    <d v="1899-12-30T15:19:00"/>
    <n v="0"/>
    <d v="1899-12-30T03:19:00"/>
    <n v="3.3166666666511446"/>
  </r>
  <r>
    <n v="2"/>
    <s v="25 Department of County Human Services"/>
    <x v="1"/>
    <s v="210300 DCHS ADVSD Adult Care Home"/>
    <s v="G25 0190 10 AMXIX Title XIX - ACHP M"/>
    <m/>
    <m/>
    <m/>
    <m/>
    <x v="1"/>
    <s v="FLORES Y "/>
    <s v="#3209542 "/>
    <d v="2019-07-16T08:58:00"/>
    <d v="2019-07-16T00:00:00"/>
    <d v="1899-12-30T08:58:00"/>
    <d v="2019-07-16T13:49:00"/>
    <d v="2019-07-16T00:00:00"/>
    <d v="1899-12-30T13:49:00"/>
    <n v="0"/>
    <d v="1899-12-30T04:51:00"/>
    <n v="4.8499999999185093"/>
  </r>
  <r>
    <n v="2"/>
    <s v="25 Department of County Human Services"/>
    <x v="1"/>
    <s v="210300 DCHS ADVSD Adult Care Home"/>
    <s v="G25 0190 10 AMXIX Title XIX - ACHP M"/>
    <m/>
    <m/>
    <m/>
    <m/>
    <x v="1"/>
    <s v="FLORES Y "/>
    <s v="#3220324 "/>
    <d v="2019-07-31T09:12:00"/>
    <d v="2019-07-31T00:00:00"/>
    <d v="1899-12-30T09:12:00"/>
    <d v="2019-07-31T15:21:00"/>
    <d v="2019-07-31T00:00:00"/>
    <d v="1899-12-30T15:21:00"/>
    <n v="0"/>
    <d v="1899-12-30T06:09:00"/>
    <n v="6.1499999999650754"/>
  </r>
  <r>
    <n v="2"/>
    <s v="25 Department of County Human Services"/>
    <x v="1"/>
    <s v="210300 DCHS ADVSD Adult Care Home"/>
    <s v="G25 0190 10 AMXIX Title XIX - ACHP M"/>
    <m/>
    <m/>
    <m/>
    <m/>
    <x v="1"/>
    <s v="FLORES Y "/>
    <s v="#3211768 "/>
    <d v="2019-07-19T09:34:00"/>
    <d v="2019-07-19T00:00:00"/>
    <d v="1899-12-30T09:34:00"/>
    <d v="2019-07-19T14:52:00"/>
    <d v="2019-07-19T00:00:00"/>
    <d v="1899-12-30T14:52:00"/>
    <n v="0"/>
    <d v="1899-12-30T05:18:00"/>
    <n v="5.2999999999883585"/>
  </r>
  <r>
    <n v="2"/>
    <s v="25 Department of County Human Services"/>
    <x v="1"/>
    <s v="210300 DCHS ADVSD Adult Care Home"/>
    <s v="G25 0190 10 AMXIX Title XIX - ACHP M"/>
    <m/>
    <m/>
    <m/>
    <m/>
    <x v="1"/>
    <s v="FLORES Y "/>
    <s v="#3219562 "/>
    <d v="2019-07-30T09:40:00"/>
    <d v="2019-07-30T00:00:00"/>
    <d v="1899-12-30T09:40:00"/>
    <d v="2019-07-30T16:28:00"/>
    <d v="2019-07-30T00:00:00"/>
    <d v="1899-12-30T16:28:00"/>
    <n v="0"/>
    <d v="1899-12-30T06:48:00"/>
    <n v="6.7999999999883585"/>
  </r>
  <r>
    <n v="2"/>
    <s v="25 Department of County Human Services"/>
    <x v="1"/>
    <s v="210300 DCHS ADVSD Adult Care Home"/>
    <s v="G25 0190 10 AMXIX Title XIX - ACHP M"/>
    <m/>
    <m/>
    <m/>
    <m/>
    <x v="1"/>
    <s v="FLORES Y "/>
    <s v="#3205930 "/>
    <d v="2019-07-10T10:35:00"/>
    <d v="2019-07-10T00:00:00"/>
    <d v="1899-12-30T10:35:00"/>
    <d v="2019-07-10T15:54:00"/>
    <d v="2019-07-10T00:00:00"/>
    <d v="1899-12-30T15:54:00"/>
    <n v="0"/>
    <d v="1899-12-30T05:19:00"/>
    <n v="5.3166666667093523"/>
  </r>
  <r>
    <n v="2"/>
    <s v="25 Department of County Human Services"/>
    <x v="1"/>
    <s v="210300 DCHS ADVSD Adult Care Home"/>
    <s v="G25 0190 10 AMXIX Title XIX - ACHP M"/>
    <m/>
    <m/>
    <m/>
    <m/>
    <x v="1"/>
    <s v="FLORES Y "/>
    <s v="#3207361 "/>
    <d v="2019-07-12T10:41:00"/>
    <d v="2019-07-12T00:00:00"/>
    <d v="1899-12-30T10:41:00"/>
    <d v="2019-07-12T16:31:00"/>
    <d v="2019-07-12T00:00:00"/>
    <d v="1899-12-30T16:31:00"/>
    <n v="0"/>
    <d v="1899-12-30T05:50:00"/>
    <n v="5.8333333333139308"/>
  </r>
  <r>
    <n v="2"/>
    <s v="25 Department of County Human Services"/>
    <x v="1"/>
    <s v="210300 DCHS ADVSD Adult Care Home"/>
    <s v="G25 0190 10 AMXIX Title XIX - ACHP M"/>
    <m/>
    <m/>
    <m/>
    <m/>
    <x v="1"/>
    <s v="FLORES Y "/>
    <s v="#3214691 "/>
    <d v="2019-07-24T10:45:00"/>
    <d v="2019-07-24T00:00:00"/>
    <d v="1899-12-30T10:45:00"/>
    <d v="2019-07-24T16:29:00"/>
    <d v="2019-07-24T00:00:00"/>
    <d v="1899-12-30T16:29:00"/>
    <n v="0"/>
    <d v="1899-12-30T05:44:00"/>
    <n v="5.7333333333372138"/>
  </r>
  <r>
    <n v="2"/>
    <s v="25 Department of County Human Services"/>
    <x v="1"/>
    <s v="210300 DCHS ADVSD Adult Care Home"/>
    <s v="G25 0190 10 AMXIX Title XIX - ACHP M"/>
    <m/>
    <m/>
    <m/>
    <m/>
    <x v="1"/>
    <s v="FLORES Y "/>
    <s v="#3213167 "/>
    <d v="2019-07-22T13:52:00"/>
    <d v="2019-07-22T00:00:00"/>
    <d v="1899-12-30T13:52:00"/>
    <d v="2019-07-22T16:59:00"/>
    <d v="2019-07-22T00:00:00"/>
    <d v="1899-12-30T16:59:00"/>
    <n v="0"/>
    <d v="1899-12-30T03:07:00"/>
    <n v="3.1166666666977108"/>
  </r>
  <r>
    <n v="2"/>
    <s v="25 Department of County Human Services"/>
    <x v="1"/>
    <s v="210300 DCHS ADVSD Adult Care Home"/>
    <s v="G25 0190 10 AMXIX Title XIX - ACHP M"/>
    <m/>
    <m/>
    <m/>
    <m/>
    <x v="1"/>
    <s v="FLORES Y "/>
    <s v="#3201225 "/>
    <d v="2019-07-03T12:21:00"/>
    <d v="2019-07-03T00:00:00"/>
    <d v="1899-12-30T12:21:00"/>
    <d v="2019-07-03T16:58:00"/>
    <d v="2019-07-03T00:00:00"/>
    <d v="1899-12-30T16:58:00"/>
    <n v="0"/>
    <d v="1899-12-30T04:37:00"/>
    <n v="4.6166666666977108"/>
  </r>
  <r>
    <n v="2"/>
    <s v="25 Department of County Human Services"/>
    <x v="1"/>
    <s v="210300 DCHS ADVSD Adult Care Home"/>
    <s v="G25 0190 10 AMXIX Title XIX - ACHP M"/>
    <m/>
    <m/>
    <m/>
    <m/>
    <x v="1"/>
    <s v="FLORES Y "/>
    <s v="#3201227 "/>
    <d v="2019-07-05T12:33:00"/>
    <d v="2019-07-05T00:00:00"/>
    <d v="1899-12-30T12:33:00"/>
    <d v="2019-07-05T15:43:00"/>
    <d v="2019-07-05T00:00:00"/>
    <d v="1899-12-30T15:43:00"/>
    <n v="0"/>
    <d v="1899-12-30T03:10:00"/>
    <n v="3.1666666666860692"/>
  </r>
  <r>
    <n v="2"/>
    <s v="25 Department of County Human Services"/>
    <x v="1"/>
    <s v="210300 DCHS ADVSD Adult Care Home"/>
    <s v="G25 0190 10 AMXIX Title XIX - ACHP M"/>
    <m/>
    <m/>
    <m/>
    <m/>
    <x v="1"/>
    <s v="FLORES Y "/>
    <s v="#3215613 "/>
    <d v="2019-07-25T12:44:00"/>
    <d v="2019-07-25T00:00:00"/>
    <d v="1899-12-30T12:44:00"/>
    <d v="2019-07-25T17:29:00"/>
    <d v="2019-07-25T00:00:00"/>
    <d v="1899-12-30T17:29:00"/>
    <n v="0"/>
    <d v="1899-12-30T04:45:00"/>
    <n v="4.7500000001164153"/>
  </r>
  <r>
    <n v="2"/>
    <s v="25 Department of County Human Services"/>
    <x v="1"/>
    <s v="220300 DCHS IDD Services for Adults"/>
    <s v="G25 0146 04 AD48 DD SE 48 - Adult Services"/>
    <m/>
    <m/>
    <m/>
    <m/>
    <x v="1"/>
    <s v="GISKO J "/>
    <s v="#3201290 "/>
    <d v="2019-07-03T08:11:00"/>
    <d v="2019-07-03T00:00:00"/>
    <d v="1899-12-30T08:11:00"/>
    <d v="2019-07-03T11:38:00"/>
    <d v="2019-07-03T00:00:00"/>
    <d v="1899-12-30T11:38:00"/>
    <n v="0"/>
    <d v="1899-12-30T03:27:00"/>
    <n v="3.4500000000698492"/>
  </r>
  <r>
    <n v="2"/>
    <s v="25 Department of County Human Services"/>
    <x v="1"/>
    <s v="220300 DCHS IDD Services for Adults"/>
    <s v="G25 0146 04 AD48 DD SE 48 - Adult Services"/>
    <m/>
    <m/>
    <m/>
    <m/>
    <x v="1"/>
    <s v="GISKO J "/>
    <s v="#3219428 "/>
    <d v="2019-07-30T08:52:00"/>
    <d v="2019-07-30T00:00:00"/>
    <d v="1899-12-30T08:52:00"/>
    <d v="2019-07-30T11:09:00"/>
    <d v="2019-07-30T00:00:00"/>
    <d v="1899-12-30T11:09:00"/>
    <n v="0"/>
    <d v="1899-12-30T02:17:00"/>
    <n v="2.2833333334419876"/>
  </r>
  <r>
    <n v="2"/>
    <s v="25 Department of County Human Services"/>
    <x v="1"/>
    <s v="220300 DCHS IDD Services for Adults"/>
    <s v="G25 0146 04 AD48 DD SE 48 - Adult Services"/>
    <m/>
    <m/>
    <m/>
    <m/>
    <x v="1"/>
    <s v="GISKO J "/>
    <s v="#3202637 "/>
    <d v="2019-07-05T11:58:00"/>
    <d v="2019-07-05T00:00:00"/>
    <d v="1899-12-30T11:58:00"/>
    <d v="2019-07-05T13:39:00"/>
    <d v="2019-07-05T00:00:00"/>
    <d v="1899-12-30T13:39:00"/>
    <n v="0"/>
    <d v="1899-12-30T01:41:00"/>
    <n v="1.6833333332324401"/>
  </r>
  <r>
    <n v="2"/>
    <s v="25 Department of County Human Services"/>
    <x v="1"/>
    <s v="220300 DCHS IDD Services for Adults"/>
    <s v="G25 0146 04 AD48 DD SE 48 - Adult Services"/>
    <m/>
    <m/>
    <m/>
    <m/>
    <x v="1"/>
    <s v="GISKO J "/>
    <s v="#3213865 "/>
    <d v="2019-07-23T13:10:00"/>
    <d v="2019-07-23T00:00:00"/>
    <d v="1899-12-30T13:10:00"/>
    <d v="2019-07-24T07:35:00"/>
    <d v="2019-07-24T00:00:00"/>
    <d v="1899-12-30T07:35:00"/>
    <n v="0"/>
    <d v="1899-12-30T04:25:00"/>
    <n v="4.4166666666666661"/>
  </r>
  <r>
    <n v="2"/>
    <s v="25 Department of County Human Services"/>
    <x v="1"/>
    <s v="220300 DCHS IDD Services for Adults"/>
    <s v="G25 0146 04 AD48 DD SE 48 - Adult Services"/>
    <m/>
    <m/>
    <m/>
    <m/>
    <x v="1"/>
    <s v="GISKO J "/>
    <s v="#3203926 "/>
    <d v="2019-07-08T13:18:00"/>
    <d v="2019-07-08T00:00:00"/>
    <d v="1899-12-30T13:18:00"/>
    <d v="2019-07-08T15:44:00"/>
    <d v="2019-07-08T00:00:00"/>
    <d v="1899-12-30T15:44:00"/>
    <n v="0"/>
    <d v="1899-12-30T02:26:00"/>
    <n v="2.4333333332324401"/>
  </r>
  <r>
    <n v="2"/>
    <s v="25 Department of County Human Services"/>
    <x v="1"/>
    <s v="220300 DCHS IDD Services for Adults"/>
    <s v="G25 0146 04 AD48 DD SE 48 - Adult Services"/>
    <m/>
    <m/>
    <m/>
    <m/>
    <x v="1"/>
    <s v="GISKO J "/>
    <s v="#3202063 "/>
    <d v="2019-07-03T14:21:00"/>
    <d v="2019-07-03T00:00:00"/>
    <d v="1899-12-30T14:21:00"/>
    <d v="2019-07-03T16:28:00"/>
    <d v="2019-07-03T00:00:00"/>
    <d v="1899-12-30T16:28:00"/>
    <n v="0"/>
    <d v="1899-12-30T02:07:00"/>
    <n v="2.1166666667559184"/>
  </r>
  <r>
    <n v="2"/>
    <s v="25 Department of County Human Services"/>
    <x v="1"/>
    <s v="220300 DCHS IDD Services for Adults"/>
    <s v="G25 0146 04 AD48 DD SE 48 - Adult Services"/>
    <m/>
    <m/>
    <m/>
    <m/>
    <x v="1"/>
    <s v="GISKO J "/>
    <s v="#3208496 "/>
    <d v="2019-07-15T14:22:00"/>
    <d v="2019-07-15T00:00:00"/>
    <d v="1899-12-30T14:22:00"/>
    <d v="2019-07-16T07:22:00"/>
    <d v="2019-07-16T00:00:00"/>
    <d v="1899-12-30T07:22:00"/>
    <n v="0"/>
    <d v="1899-12-30T03:00:00"/>
    <n v="3"/>
  </r>
  <r>
    <n v="2"/>
    <s v="25 Department of County Human Services"/>
    <x v="1"/>
    <s v="220300 DCHS IDD Services for Adults"/>
    <s v="G25 0146 04 AD48 DD SE 48 - Adult Services"/>
    <m/>
    <m/>
    <m/>
    <m/>
    <x v="1"/>
    <s v="GISKO J "/>
    <s v="#3219436 "/>
    <d v="2019-07-30T15:15:00"/>
    <d v="2019-07-30T00:00:00"/>
    <d v="1899-12-30T15:15:00"/>
    <d v="2019-07-31T14:38:00"/>
    <d v="2019-07-31T00:00:00"/>
    <d v="1899-12-30T14:38:00"/>
    <n v="0"/>
    <d v="1899-12-30T09:23:00"/>
    <n v="9.3833333333333364"/>
  </r>
  <r>
    <n v="2"/>
    <s v="25 Department of County Human Services"/>
    <x v="1"/>
    <s v="220300 DCHS IDD Services for Adults"/>
    <s v="G25 0146 04 AD48 DD SE 48 - Adult Services"/>
    <m/>
    <m/>
    <m/>
    <m/>
    <x v="1"/>
    <s v="GISKO J "/>
    <s v="#3213040 "/>
    <d v="2019-07-22T12:20:00"/>
    <d v="2019-07-22T00:00:00"/>
    <d v="1899-12-30T12:20:00"/>
    <d v="2019-07-23T07:22:00"/>
    <d v="2019-07-23T00:00:00"/>
    <d v="1899-12-30T07:22:00"/>
    <n v="0"/>
    <d v="1899-12-30T05:02:00"/>
    <n v="5.0333333333333314"/>
  </r>
  <r>
    <n v="2"/>
    <s v="25 Department of County Human Services"/>
    <x v="1"/>
    <s v="220300 DCHS IDD Services for Adults"/>
    <s v="G25 0146 04 AD48 DD SE 48 - Adult Services"/>
    <m/>
    <m/>
    <m/>
    <m/>
    <x v="1"/>
    <s v="GISKO J "/>
    <s v="#3211883 "/>
    <d v="2019-07-19T12:27:00"/>
    <d v="2019-07-19T00:00:00"/>
    <d v="1899-12-30T12:27:00"/>
    <d v="2019-07-19T14:59:00"/>
    <d v="2019-07-19T00:00:00"/>
    <d v="1899-12-30T14:59:00"/>
    <n v="0"/>
    <d v="1899-12-30T02:32:00"/>
    <n v="2.533333333209157"/>
  </r>
  <r>
    <n v="2"/>
    <s v="25 Department of County Human Services"/>
    <x v="1"/>
    <s v="220300 DCHS IDD Services for Adults"/>
    <s v="G25 0146 04 AD48 DD SE 48 - Adult Services"/>
    <m/>
    <m/>
    <m/>
    <m/>
    <x v="1"/>
    <s v="GISKO J "/>
    <s v="#3214695 "/>
    <d v="2019-07-24T12:42:00"/>
    <d v="2019-07-24T00:00:00"/>
    <d v="1899-12-30T12:42:00"/>
    <d v="2019-07-24T14:21:00"/>
    <d v="2019-07-24T00:00:00"/>
    <d v="1899-12-30T14:21:00"/>
    <n v="0"/>
    <d v="1899-12-30T01:39:00"/>
    <n v="1.6499999999650754"/>
  </r>
  <r>
    <n v="2"/>
    <s v="25 Department of County Human Services"/>
    <x v="1"/>
    <s v="220300 DCHS IDD Services for Adults"/>
    <s v="G25 0146 04 AD48 DD SE 48 - Adult Services"/>
    <m/>
    <m/>
    <m/>
    <m/>
    <x v="1"/>
    <s v="GISKO J "/>
    <s v="#3210951 "/>
    <d v="2019-07-18T12:47:00"/>
    <d v="2019-07-18T00:00:00"/>
    <d v="1899-12-30T12:47:00"/>
    <d v="2019-07-19T07:26:00"/>
    <d v="2019-07-19T00:00:00"/>
    <d v="1899-12-30T07:26:00"/>
    <n v="0"/>
    <d v="1899-12-30T04:39:00"/>
    <n v="4.6500000000000004"/>
  </r>
  <r>
    <n v="2"/>
    <s v="25 Department of County Human Services"/>
    <x v="1"/>
    <s v="220300 DCHS IDD Services for Adults"/>
    <s v="G25 0146 04 AD48 DD SE 48 - Adult Services"/>
    <m/>
    <m/>
    <m/>
    <m/>
    <x v="1"/>
    <s v="GISKO J "/>
    <s v="#3210398 "/>
    <d v="2019-07-17T12:52:00"/>
    <d v="2019-07-17T00:00:00"/>
    <d v="1899-12-30T12:52:00"/>
    <d v="2019-07-18T07:23:00"/>
    <d v="2019-07-18T00:00:00"/>
    <d v="1899-12-30T07:23:00"/>
    <n v="0"/>
    <d v="1899-12-30T04:31:00"/>
    <n v="4.5166666666666675"/>
  </r>
  <r>
    <n v="2"/>
    <s v="25 Department of County Human Services"/>
    <x v="1"/>
    <s v="210600 DCHS ADVSD Public Guardian/Conservator"/>
    <m/>
    <s v="M25 ADVSD PGGF Public Guardian CGF"/>
    <m/>
    <m/>
    <m/>
    <x v="1"/>
    <s v="GRAHAM K "/>
    <s v="#3218712 "/>
    <d v="2019-07-31T08:41:00"/>
    <d v="2019-07-31T00:00:00"/>
    <d v="1899-12-30T08:41:00"/>
    <d v="2019-07-31T17:00:00"/>
    <d v="2019-07-31T00:00:00"/>
    <d v="1899-12-30T17:00:00"/>
    <n v="0"/>
    <d v="1899-12-30T08:19:00"/>
    <n v="8.3166666667093523"/>
  </r>
  <r>
    <n v="2"/>
    <s v="25 Department of County Human Services"/>
    <x v="1"/>
    <s v="210600 DCHS ADVSD Public Guardian/Conservator"/>
    <m/>
    <s v="M25 ADVSD PGGF Public Guardian CGF"/>
    <m/>
    <m/>
    <m/>
    <x v="1"/>
    <s v="GRAHAM K "/>
    <s v="#3204280 "/>
    <d v="2019-07-09T08:46:00"/>
    <d v="2019-07-09T00:00:00"/>
    <d v="1899-12-30T08:46:00"/>
    <d v="2019-07-09T14:57:00"/>
    <d v="2019-07-09T00:00:00"/>
    <d v="1899-12-30T14:57:00"/>
    <n v="0"/>
    <d v="1899-12-30T06:11:00"/>
    <n v="6.183333333407063"/>
  </r>
  <r>
    <n v="2"/>
    <s v="25 Department of County Human Services"/>
    <x v="1"/>
    <s v="210600 DCHS ADVSD Public Guardian/Conservator"/>
    <m/>
    <s v="M25 ADVSD PGGF Public Guardian CGF"/>
    <m/>
    <m/>
    <m/>
    <x v="1"/>
    <s v="GRAHAM K "/>
    <s v="#3212176 "/>
    <d v="2019-07-22T09:15:00"/>
    <d v="2019-07-22T00:00:00"/>
    <d v="1899-12-30T09:15:00"/>
    <d v="2019-07-22T15:35:00"/>
    <d v="2019-07-22T00:00:00"/>
    <d v="1899-12-30T15:35:00"/>
    <n v="0"/>
    <d v="1899-12-30T06:20:00"/>
    <n v="6.3333333333721384"/>
  </r>
  <r>
    <n v="2"/>
    <s v="25 Department of County Human Services"/>
    <x v="1"/>
    <s v="210600 DCHS ADVSD Public Guardian/Conservator"/>
    <m/>
    <s v="M25 ADVSD PGGF Public Guardian CGF"/>
    <m/>
    <m/>
    <m/>
    <x v="1"/>
    <s v="GRAHAM K "/>
    <s v="#3212180 "/>
    <d v="2019-07-23T09:18:00"/>
    <d v="2019-07-23T00:00:00"/>
    <d v="1899-12-30T09:18:00"/>
    <d v="2019-07-24T08:02:00"/>
    <d v="2019-07-24T00:00:00"/>
    <d v="1899-12-30T08:02:00"/>
    <n v="0"/>
    <d v="1899-12-30T08:44:00"/>
    <n v="8.7333333333333325"/>
  </r>
  <r>
    <n v="2"/>
    <s v="25 Department of County Human Services"/>
    <x v="1"/>
    <s v="210600 DCHS ADVSD Public Guardian/Conservator"/>
    <m/>
    <s v="M25 ADVSD PGGF Public Guardian CGF"/>
    <m/>
    <m/>
    <m/>
    <x v="1"/>
    <s v="GRAHAM K "/>
    <s v="#3209960 "/>
    <d v="2019-07-17T09:50:00"/>
    <d v="2019-07-17T00:00:00"/>
    <d v="1899-12-30T09:50:00"/>
    <d v="2019-07-18T08:33:00"/>
    <d v="2019-07-18T00:00:00"/>
    <d v="1899-12-30T08:33:00"/>
    <n v="0"/>
    <d v="1899-12-30T08:43:00"/>
    <n v="8.7166666666666668"/>
  </r>
  <r>
    <n v="2"/>
    <s v="25 Department of County Human Services"/>
    <x v="1"/>
    <s v="210600 DCHS ADVSD Public Guardian/Conservator"/>
    <m/>
    <s v="M25 ADVSD PGGF Public Guardian CGF"/>
    <m/>
    <m/>
    <m/>
    <x v="1"/>
    <s v="GRAHAM K "/>
    <s v="#3211034 "/>
    <d v="2019-07-18T10:18:00"/>
    <d v="2019-07-18T00:00:00"/>
    <d v="1899-12-30T10:18:00"/>
    <d v="2019-07-18T12:23:00"/>
    <d v="2019-07-18T00:00:00"/>
    <d v="1899-12-31T12:23:00"/>
    <n v="0"/>
    <d v="1899-12-30T02:05:00"/>
    <n v="2.0833333333139308"/>
  </r>
  <r>
    <n v="2"/>
    <s v="25 Department of County Human Services"/>
    <x v="1"/>
    <s v="210600 DCHS ADVSD Public Guardian/Conservator"/>
    <m/>
    <s v="M25 ADVSD PGGF Public Guardian CGF"/>
    <m/>
    <m/>
    <m/>
    <x v="1"/>
    <s v="GRAHAM K "/>
    <s v="#3218706 "/>
    <d v="2019-07-29T10:51:00"/>
    <d v="2019-07-29T00:00:00"/>
    <d v="1899-12-30T10:51:00"/>
    <d v="2019-07-29T12:57:00"/>
    <d v="2019-07-29T00:00:00"/>
    <d v="1899-12-31T12:57:00"/>
    <n v="0"/>
    <d v="1899-12-30T02:06:00"/>
    <n v="2.1000000000349246"/>
  </r>
  <r>
    <n v="2"/>
    <s v="25 Department of County Human Services"/>
    <x v="1"/>
    <s v="210600 DCHS ADVSD Public Guardian/Conservator"/>
    <m/>
    <s v="M25 ADVSD PGGF Public Guardian CGF"/>
    <m/>
    <m/>
    <m/>
    <x v="1"/>
    <s v="GRAHAM K "/>
    <s v="#3204282 "/>
    <d v="2019-07-11T13:18:00"/>
    <d v="2019-07-11T00:00:00"/>
    <d v="1899-12-30T13:18:00"/>
    <d v="2019-07-11T14:47:00"/>
    <d v="2019-07-11T00:00:00"/>
    <d v="1899-12-30T14:47:00"/>
    <n v="0"/>
    <d v="1899-12-30T01:29:00"/>
    <n v="1.4833333332790062"/>
  </r>
  <r>
    <n v="2"/>
    <s v="25 Department of County Human Services"/>
    <x v="1"/>
    <s v="210600 DCHS ADVSD Public Guardian/Conservator"/>
    <m/>
    <s v="M25 ADVSD PGGF Public Guardian CGF"/>
    <m/>
    <m/>
    <m/>
    <x v="1"/>
    <s v="GRAHAM K "/>
    <s v="#3212184 "/>
    <d v="2019-07-24T14:10:00"/>
    <d v="2019-07-24T00:00:00"/>
    <d v="1899-12-30T14:10:00"/>
    <d v="2019-07-25T08:18:00"/>
    <d v="2019-07-25T00:00:00"/>
    <d v="1899-12-30T08:18:00"/>
    <n v="0"/>
    <d v="1899-12-30T04:08:00"/>
    <n v="4.1333333333333346"/>
  </r>
  <r>
    <n v="2"/>
    <s v="25 Department of County Human Services"/>
    <x v="1"/>
    <s v="210600 DCHS ADVSD Public Guardian/Conservator"/>
    <m/>
    <s v="M25 ADVSD PGGF Public Guardian CGF"/>
    <m/>
    <m/>
    <m/>
    <x v="1"/>
    <s v="GRAHAM K "/>
    <s v="#3211409 "/>
    <d v="2019-07-18T16:29:00"/>
    <d v="2019-07-18T00:00:00"/>
    <d v="1899-12-30T16:29:00"/>
    <d v="2019-07-19T08:15:00"/>
    <d v="2019-07-19T00:00:00"/>
    <d v="1899-12-30T08:15:00"/>
    <n v="0"/>
    <d v="1899-12-30T01:46:00"/>
    <n v="1.7666666666666671"/>
  </r>
  <r>
    <n v="2"/>
    <s v="25 Department of County Human Services"/>
    <x v="1"/>
    <s v="210600 DCHS ADVSD Public Guardian/Conservator"/>
    <m/>
    <s v="M25 ADVSD PGGF Public Guardian CGF"/>
    <m/>
    <m/>
    <m/>
    <x v="1"/>
    <s v="GRAHAM K "/>
    <s v="#3200653 "/>
    <d v="2019-07-01T16:35:00"/>
    <d v="2019-07-01T00:00:00"/>
    <d v="1899-12-30T16:35:00"/>
    <d v="2019-07-02T14:21:00"/>
    <d v="2019-07-02T00:00:00"/>
    <d v="1899-12-30T14:21:00"/>
    <n v="0"/>
    <d v="1899-12-30T07:46:00"/>
    <n v="7.7666666666666675"/>
  </r>
  <r>
    <n v="2"/>
    <s v="25 Department of County Human Services"/>
    <x v="1"/>
    <s v="210600 DCHS ADVSD Public Guardian/Conservator"/>
    <m/>
    <s v="M25 ADVSD PGGF Public Guardian CGF"/>
    <m/>
    <m/>
    <m/>
    <x v="1"/>
    <s v="GRAHAM K "/>
    <s v="#3206296 "/>
    <d v="2019-07-10T17:11:00"/>
    <d v="2019-07-10T00:00:00"/>
    <d v="1899-12-30T17:11:00"/>
    <d v="2019-07-11T08:32:00"/>
    <d v="2019-07-11T00:00:00"/>
    <d v="1899-12-30T08:32:00"/>
    <n v="0"/>
    <d v="1899-12-30T01:21:00"/>
    <n v="1.3500000000000005"/>
  </r>
  <r>
    <n v="2"/>
    <s v="25 Department of County Human Services"/>
    <x v="1"/>
    <s v="210600 DCHS ADVSD Public Guardian/Conservator"/>
    <m/>
    <s v="M25 ADVSD PGGF Public Guardian CGF"/>
    <m/>
    <m/>
    <m/>
    <x v="1"/>
    <s v="GRAHAM K "/>
    <s v="#3201540 "/>
    <d v="2019-07-02T17:33:00"/>
    <d v="2019-07-02T00:00:00"/>
    <d v="1899-12-30T17:33:00"/>
    <d v="2019-07-03T12:03:00"/>
    <d v="2019-07-03T00:00:00"/>
    <d v="1899-12-31T12:03:00"/>
    <n v="0"/>
    <d v="1899-12-31T04:30:00"/>
    <n v="28.5"/>
  </r>
  <r>
    <n v="2"/>
    <s v="25 Department of County Human Services"/>
    <x v="1"/>
    <s v="210600 DCHS ADVSD Public Guardian/Conservator"/>
    <m/>
    <s v="M25 ADVSD PGGF Public Guardian CGF"/>
    <m/>
    <m/>
    <m/>
    <x v="1"/>
    <s v="GRAHAM K "/>
    <s v="#3208808 "/>
    <d v="2019-07-15T12:02:00"/>
    <d v="2019-07-15T00:00:00"/>
    <d v="1899-12-30T12:02:00"/>
    <d v="2019-07-16T09:59:00"/>
    <d v="2019-07-16T00:00:00"/>
    <d v="1899-12-30T09:59:00"/>
    <n v="0"/>
    <d v="1899-12-30T07:57:00"/>
    <n v="7.9499999999999993"/>
  </r>
  <r>
    <n v="2"/>
    <s v="25 Department of County Human Services"/>
    <x v="1"/>
    <s v="210600 DCHS ADVSD Public Guardian/Conservator"/>
    <m/>
    <s v="M25 ADVSD PGGF Public Guardian CGF"/>
    <m/>
    <m/>
    <m/>
    <x v="1"/>
    <s v="GRAHAM K "/>
    <s v="#3208814 "/>
    <m/>
    <m/>
    <m/>
    <m/>
    <m/>
    <s v=""/>
    <m/>
    <m/>
    <m/>
  </r>
  <r>
    <n v="2"/>
    <s v="25 Department of County Human Services"/>
    <x v="1"/>
    <s v="210207 DCHS ADVSD Advocacy &amp; Community Program Operations"/>
    <s v="G25 0190 28 CAGF Advocacy Program Operation - Admin - General Fund"/>
    <m/>
    <m/>
    <m/>
    <m/>
    <x v="1"/>
    <s v="GRAHEK E "/>
    <s v="#3213337 "/>
    <d v="2019-07-23T11:22:00"/>
    <d v="2019-07-23T00:00:00"/>
    <d v="1899-12-30T11:22:00"/>
    <d v="2019-07-23T14:49:00"/>
    <d v="2019-07-23T00:00:00"/>
    <d v="1899-12-30T14:49:00"/>
    <n v="0"/>
    <d v="1899-12-30T03:27:00"/>
    <n v="3.4499999998952262"/>
  </r>
  <r>
    <n v="2"/>
    <s v="25 Department of County Human Services"/>
    <x v="1"/>
    <s v="220300 DCHS IDD Services for Adults"/>
    <s v="G25 0146 04 AD48 DD SE 48 - Adult Services"/>
    <m/>
    <m/>
    <m/>
    <m/>
    <x v="1"/>
    <s v="HANRAHAN PINKERTON J "/>
    <s v="#3219352 "/>
    <d v="2019-07-31T08:39:00"/>
    <d v="2019-07-31T00:00:00"/>
    <d v="1899-12-30T08:39:00"/>
    <d v="2019-07-31T13:44:00"/>
    <d v="2019-07-31T00:00:00"/>
    <d v="1899-12-30T13:44:00"/>
    <n v="0"/>
    <d v="1899-12-30T05:05:00"/>
    <n v="5.0833333333139308"/>
  </r>
  <r>
    <n v="2"/>
    <s v="25 Department of County Human Services"/>
    <x v="1"/>
    <s v="220300 DCHS IDD Services for Adults"/>
    <s v="G25 0146 04 AD48 DD SE 48 - Adult Services"/>
    <m/>
    <m/>
    <m/>
    <m/>
    <x v="1"/>
    <s v="HANRAHAN PINKERTON J "/>
    <s v="#3199700 "/>
    <d v="2019-07-03T08:59:00"/>
    <d v="2019-07-03T00:00:00"/>
    <d v="1899-12-30T08:59:00"/>
    <d v="2019-07-03T12:42:00"/>
    <d v="2019-07-03T00:00:00"/>
    <d v="1899-12-31T12:42:00"/>
    <n v="0"/>
    <d v="1899-12-30T03:43:00"/>
    <n v="3.7166666667326353"/>
  </r>
  <r>
    <n v="2"/>
    <s v="25 Department of County Human Services"/>
    <x v="1"/>
    <s v="220300 DCHS IDD Services for Adults"/>
    <s v="G25 0146 04 AD48 DD SE 48 - Adult Services"/>
    <m/>
    <m/>
    <m/>
    <m/>
    <x v="1"/>
    <s v="HANRAHAN PINKERTON J "/>
    <s v="#3203460 "/>
    <d v="2019-07-11T09:24:00"/>
    <d v="2019-07-11T00:00:00"/>
    <d v="1899-12-30T09:24:00"/>
    <d v="2019-07-11T11:58:00"/>
    <d v="2019-07-11T00:00:00"/>
    <d v="1899-12-30T11:58:00"/>
    <n v="0"/>
    <d v="1899-12-30T02:34:00"/>
    <n v="2.5666666666511446"/>
  </r>
  <r>
    <n v="2"/>
    <s v="25 Department of County Human Services"/>
    <x v="1"/>
    <s v="220300 DCHS IDD Services for Adults"/>
    <s v="G25 0146 04 AD48 DD SE 48 - Adult Services"/>
    <m/>
    <m/>
    <m/>
    <m/>
    <x v="1"/>
    <s v="HANRAHAN PINKERTON J "/>
    <s v="#3199717 "/>
    <d v="2019-07-05T09:25:00"/>
    <d v="2019-07-05T00:00:00"/>
    <d v="1899-12-30T09:25:00"/>
    <d v="2019-07-05T11:05:00"/>
    <d v="2019-07-05T00:00:00"/>
    <d v="1899-12-30T11:05:00"/>
    <n v="0"/>
    <d v="1899-12-30T01:40:00"/>
    <n v="1.6666666666860692"/>
  </r>
  <r>
    <n v="2"/>
    <s v="25 Department of County Human Services"/>
    <x v="1"/>
    <s v="220300 DCHS IDD Services for Adults"/>
    <s v="G25 0146 04 AD48 DD SE 48 - Adult Services"/>
    <m/>
    <m/>
    <m/>
    <m/>
    <x v="1"/>
    <s v="HANRAHAN PINKERTON J "/>
    <s v="#3218774 "/>
    <d v="2019-07-30T09:42:00"/>
    <d v="2019-07-30T00:00:00"/>
    <d v="1899-12-30T09:42:00"/>
    <d v="2019-07-30T15:33:00"/>
    <d v="2019-07-30T00:00:00"/>
    <d v="1899-12-30T15:33:00"/>
    <n v="0"/>
    <d v="1899-12-30T05:51:00"/>
    <n v="5.8500000000349246"/>
  </r>
  <r>
    <n v="2"/>
    <s v="25 Department of County Human Services"/>
    <x v="1"/>
    <s v="220300 DCHS IDD Services for Adults"/>
    <s v="G25 0146 04 AD48 DD SE 48 - Adult Services"/>
    <m/>
    <m/>
    <m/>
    <m/>
    <x v="1"/>
    <s v="HANRAHAN PINKERTON J "/>
    <s v="#3203452 "/>
    <d v="2019-07-09T10:04:00"/>
    <d v="2019-07-09T00:00:00"/>
    <d v="1899-12-30T10:04:00"/>
    <d v="2019-07-09T14:55:00"/>
    <d v="2019-07-09T00:00:00"/>
    <d v="1899-12-30T14:55:00"/>
    <n v="0"/>
    <d v="1899-12-30T04:51:00"/>
    <n v="4.8500000000931323"/>
  </r>
  <r>
    <n v="2"/>
    <s v="25 Department of County Human Services"/>
    <x v="1"/>
    <s v="220300 DCHS IDD Services for Adults"/>
    <s v="G25 0146 04 AD48 DD SE 48 - Adult Services"/>
    <m/>
    <m/>
    <m/>
    <m/>
    <x v="1"/>
    <s v="HANRAHAN PINKERTON J "/>
    <s v="#3203446 "/>
    <d v="2019-07-08T10:20:00"/>
    <d v="2019-07-08T00:00:00"/>
    <d v="1899-12-30T10:20:00"/>
    <d v="2019-07-08T12:36:00"/>
    <d v="2019-07-08T00:00:00"/>
    <d v="1899-12-31T12:36:00"/>
    <n v="0"/>
    <d v="1899-12-30T02:16:00"/>
    <n v="2.2666666667209938"/>
  </r>
  <r>
    <n v="2"/>
    <s v="25 Department of County Human Services"/>
    <x v="1"/>
    <s v="220300 DCHS IDD Services for Adults"/>
    <s v="G25 0146 04 AD48 DD SE 48 - Adult Services"/>
    <m/>
    <m/>
    <m/>
    <m/>
    <x v="1"/>
    <s v="HANRAHAN PINKERTON J "/>
    <s v="#3207657 "/>
    <d v="2019-07-17T13:16:00"/>
    <d v="2019-07-17T00:00:00"/>
    <d v="1899-12-30T13:16:00"/>
    <d v="2019-07-17T17:09:00"/>
    <d v="2019-07-17T00:00:00"/>
    <d v="1899-12-30T17:09:00"/>
    <n v="0"/>
    <d v="1899-12-30T03:53:00"/>
    <n v="3.8833333334187046"/>
  </r>
  <r>
    <n v="2"/>
    <s v="25 Department of County Human Services"/>
    <x v="1"/>
    <s v="220300 DCHS IDD Services for Adults"/>
    <s v="G25 0146 04 AD48 DD SE 48 - Adult Services"/>
    <m/>
    <m/>
    <m/>
    <m/>
    <x v="1"/>
    <s v="HANRAHAN PINKERTON J "/>
    <s v="#3207628 "/>
    <d v="2019-07-16T12:06:00"/>
    <d v="2019-07-16T00:00:00"/>
    <d v="1899-12-30T12:06:00"/>
    <d v="2019-07-16T13:52:00"/>
    <d v="2019-07-16T00:00:00"/>
    <d v="1899-12-30T13:52:00"/>
    <n v="0"/>
    <d v="1899-12-30T01:46:00"/>
    <n v="1.7666666666627862"/>
  </r>
  <r>
    <n v="2"/>
    <s v="25 Department of County Human Services"/>
    <x v="1"/>
    <s v="220300 DCHS IDD Services for Adults"/>
    <s v="G25 0146 04 AD48 DD SE 48 - Adult Services"/>
    <m/>
    <m/>
    <m/>
    <m/>
    <x v="1"/>
    <s v="HANRAHAN PINKERTON J "/>
    <s v="#3214186 "/>
    <d v="2019-07-25T12:19:00"/>
    <d v="2019-07-25T00:00:00"/>
    <d v="1899-12-30T12:19:00"/>
    <d v="2019-07-25T16:19:00"/>
    <d v="2019-07-25T00:00:00"/>
    <d v="1899-12-30T16:19:00"/>
    <n v="0"/>
    <d v="1899-12-30T04:00:00"/>
    <n v="3.9999999999417923"/>
  </r>
  <r>
    <n v="2"/>
    <s v="25 Department of County Human Services"/>
    <x v="1"/>
    <s v="220300 DCHS IDD Services for Adults"/>
    <s v="G25 0146 04 AD48 DD SE 48 - Adult Services"/>
    <m/>
    <m/>
    <m/>
    <m/>
    <x v="1"/>
    <s v="HANRAHAN PINKERTON J "/>
    <s v="#3213129 "/>
    <d v="2019-07-24T12:19:00"/>
    <d v="2019-07-24T00:00:00"/>
    <d v="1899-12-30T12:19:00"/>
    <d v="2019-07-24T16:47:00"/>
    <d v="2019-07-24T00:00:00"/>
    <d v="1899-12-30T16:47:00"/>
    <n v="0"/>
    <d v="1899-12-30T04:28:00"/>
    <n v="4.4666666667326353"/>
  </r>
  <r>
    <n v="2"/>
    <s v="25 Department of County Human Services"/>
    <x v="1"/>
    <s v="220300 DCHS IDD Services for Adults"/>
    <s v="G25 0146 04 AD48 DD SE 48 - Adult Services"/>
    <m/>
    <m/>
    <m/>
    <m/>
    <x v="1"/>
    <s v="HANRAHAN PINKERTON J "/>
    <s v="#3207577 "/>
    <d v="2019-07-15T12:25:00"/>
    <d v="2019-07-15T00:00:00"/>
    <d v="1899-12-30T12:25:00"/>
    <d v="2019-07-15T14:27:00"/>
    <d v="2019-07-15T00:00:00"/>
    <d v="1899-12-30T14:27:00"/>
    <n v="0"/>
    <d v="1899-12-30T02:02:00"/>
    <n v="2.0333333333255723"/>
  </r>
  <r>
    <n v="2"/>
    <s v="25 Department of County Human Services"/>
    <x v="1"/>
    <s v="220300 DCHS IDD Services for Adults"/>
    <s v="G25 0146 04 AD48 DD SE 48 - Adult Services"/>
    <m/>
    <m/>
    <m/>
    <m/>
    <x v="1"/>
    <s v="HANRAHAN PINKERTON J "/>
    <s v="#3203458 "/>
    <d v="2019-07-10T12:34:00"/>
    <d v="2019-07-10T00:00:00"/>
    <d v="1899-12-30T12:34:00"/>
    <d v="2019-07-10T15:03:00"/>
    <d v="2019-07-10T00:00:00"/>
    <d v="1899-12-30T15:03:00"/>
    <n v="0"/>
    <d v="1899-12-30T02:29:00"/>
    <n v="2.4833333333954215"/>
  </r>
  <r>
    <n v="2"/>
    <s v="25 Department of County Human Services"/>
    <x v="1"/>
    <s v="220500 DCHS IDD Abuse Investigations"/>
    <s v="G25 0148 01 AT55 DD SE 55 - Abuse Investigation &amp; Monitoring"/>
    <m/>
    <m/>
    <m/>
    <m/>
    <x v="1"/>
    <s v="HATHAWAY S "/>
    <s v="#3211181 "/>
    <d v="2019-07-22T12:48:00"/>
    <d v="2019-07-22T00:00:00"/>
    <d v="1899-12-30T12:48:00"/>
    <d v="2019-07-23T07:07:00"/>
    <d v="2019-07-23T00:00:00"/>
    <d v="1899-12-30T07:07:00"/>
    <n v="0"/>
    <d v="1899-12-30T04:19:00"/>
    <n v="4.3166666666666673"/>
  </r>
  <r>
    <n v="2"/>
    <s v="25 Department of County Human Services"/>
    <x v="1"/>
    <s v="210600 DCHS ADVSD Public Guardian/Conservator"/>
    <m/>
    <s v="M25 ADVSD PGGF Public Guardian CGF"/>
    <m/>
    <m/>
    <m/>
    <x v="1"/>
    <s v="HEFFNER Z "/>
    <s v="#3205587 "/>
    <d v="2019-07-15T08:50:00"/>
    <d v="2019-07-15T00:00:00"/>
    <d v="1899-12-30T08:50:00"/>
    <d v="2019-07-15T16:15:00"/>
    <d v="2019-07-15T00:00:00"/>
    <d v="1899-12-30T16:15:00"/>
    <n v="0"/>
    <d v="1899-12-30T07:25:00"/>
    <n v="7.4166666667442769"/>
  </r>
  <r>
    <n v="2"/>
    <s v="25 Department of County Human Services"/>
    <x v="1"/>
    <s v="210600 DCHS ADVSD Public Guardian/Conservator"/>
    <m/>
    <s v="M25 ADVSD PGGF Public Guardian CGF"/>
    <m/>
    <m/>
    <m/>
    <x v="1"/>
    <s v="HEFFNER Z "/>
    <s v="#3205501 "/>
    <d v="2019-07-12T08:54:00"/>
    <d v="2019-07-12T00:00:00"/>
    <d v="1899-12-30T08:54:00"/>
    <d v="2019-07-12T12:57:00"/>
    <d v="2019-07-12T00:00:00"/>
    <d v="1899-12-31T12:57:00"/>
    <n v="0"/>
    <d v="1899-12-30T04:03:00"/>
    <n v="4.0499999999301508"/>
  </r>
  <r>
    <n v="2"/>
    <s v="25 Department of County Human Services"/>
    <x v="1"/>
    <s v="210600 DCHS ADVSD Public Guardian/Conservator"/>
    <m/>
    <s v="M25 ADVSD PGGF Public Guardian CGF"/>
    <m/>
    <m/>
    <m/>
    <x v="1"/>
    <s v="HEFFNER Z "/>
    <s v="#3205589 "/>
    <d v="2019-07-16T09:00:00"/>
    <d v="2019-07-16T00:00:00"/>
    <d v="1899-12-30T09:00:00"/>
    <d v="2019-07-16T11:08:00"/>
    <d v="2019-07-16T00:00:00"/>
    <d v="1899-12-30T11:08:00"/>
    <n v="0"/>
    <d v="1899-12-30T02:08:00"/>
    <n v="2.1333333333022892"/>
  </r>
  <r>
    <n v="2"/>
    <s v="25 Department of County Human Services"/>
    <x v="1"/>
    <s v="210600 DCHS ADVSD Public Guardian/Conservator"/>
    <m/>
    <s v="M25 ADVSD PGGF Public Guardian CGF"/>
    <m/>
    <m/>
    <m/>
    <x v="1"/>
    <s v="HEFFNER Z "/>
    <s v="#3209536 "/>
    <d v="2019-07-18T09:15:00"/>
    <d v="2019-07-18T00:00:00"/>
    <d v="1899-12-30T09:15:00"/>
    <d v="2019-07-18T15:08:00"/>
    <d v="2019-07-18T00:00:00"/>
    <d v="1899-12-30T15:08:00"/>
    <n v="0"/>
    <d v="1899-12-30T05:53:00"/>
    <n v="5.8833333334769122"/>
  </r>
  <r>
    <n v="2"/>
    <s v="25 Department of County Human Services"/>
    <x v="1"/>
    <s v="210600 DCHS ADVSD Public Guardian/Conservator"/>
    <m/>
    <s v="M25 ADVSD PGGF Public Guardian CGF"/>
    <m/>
    <m/>
    <m/>
    <x v="1"/>
    <s v="HEFFNER Z "/>
    <s v="#3209801 "/>
    <d v="2019-07-22T09:20:00"/>
    <d v="2019-07-22T00:00:00"/>
    <d v="1899-12-30T09:20:00"/>
    <d v="2019-07-22T14:41:00"/>
    <d v="2019-07-22T00:00:00"/>
    <d v="1899-12-30T14:41:00"/>
    <n v="0"/>
    <d v="1899-12-30T05:21:00"/>
    <n v="5.3499999999767169"/>
  </r>
  <r>
    <n v="2"/>
    <s v="25 Department of County Human Services"/>
    <x v="1"/>
    <s v="210600 DCHS ADVSD Public Guardian/Conservator"/>
    <m/>
    <s v="M25 ADVSD PGGF Public Guardian CGF"/>
    <m/>
    <m/>
    <m/>
    <x v="1"/>
    <s v="HEFFNER Z "/>
    <s v="#3204168 "/>
    <d v="2019-07-09T09:29:00"/>
    <d v="2019-07-09T00:00:00"/>
    <d v="1899-12-30T09:29:00"/>
    <d v="2019-07-09T13:09:00"/>
    <d v="2019-07-09T00:00:00"/>
    <d v="1899-12-30T13:09:00"/>
    <n v="0"/>
    <d v="1899-12-30T03:40:00"/>
    <n v="3.6666666667442769"/>
  </r>
  <r>
    <n v="2"/>
    <s v="25 Department of County Human Services"/>
    <x v="1"/>
    <s v="210600 DCHS ADVSD Public Guardian/Conservator"/>
    <m/>
    <s v="M25 ADVSD PGGF Public Guardian CGF"/>
    <m/>
    <m/>
    <m/>
    <x v="1"/>
    <s v="HEFFNER Z "/>
    <s v="#3212140 "/>
    <d v="2019-07-23T09:33:00"/>
    <d v="2019-07-23T00:00:00"/>
    <d v="1899-12-30T09:33:00"/>
    <d v="2019-07-23T12:49:00"/>
    <d v="2019-07-23T00:00:00"/>
    <d v="1899-12-31T12:49:00"/>
    <n v="0"/>
    <d v="1899-12-30T03:16:00"/>
    <n v="3.2666666666627862"/>
  </r>
  <r>
    <n v="2"/>
    <s v="25 Department of County Human Services"/>
    <x v="1"/>
    <s v="210600 DCHS ADVSD Public Guardian/Conservator"/>
    <m/>
    <s v="M25 ADVSD PGGF Public Guardian CGF"/>
    <m/>
    <m/>
    <m/>
    <x v="1"/>
    <s v="HEFFNER Z "/>
    <s v="#3215662 "/>
    <d v="2019-07-26T09:34:00"/>
    <d v="2019-07-26T00:00:00"/>
    <d v="1899-12-30T09:34:00"/>
    <d v="2019-07-26T13:53:00"/>
    <d v="2019-07-26T00:00:00"/>
    <d v="1899-12-30T13:53:00"/>
    <n v="0"/>
    <d v="1899-12-30T04:19:00"/>
    <n v="4.3166666667675599"/>
  </r>
  <r>
    <n v="2"/>
    <s v="25 Department of County Human Services"/>
    <x v="1"/>
    <s v="210600 DCHS ADVSD Public Guardian/Conservator"/>
    <m/>
    <s v="M25 ADVSD PGGF Public Guardian CGF"/>
    <m/>
    <m/>
    <m/>
    <x v="1"/>
    <s v="HEFFNER Z "/>
    <s v="#3211786 "/>
    <d v="2019-07-19T09:36:00"/>
    <d v="2019-07-19T00:00:00"/>
    <d v="1899-12-30T09:36:00"/>
    <d v="2019-07-19T14:47:00"/>
    <d v="2019-07-19T00:00:00"/>
    <d v="1899-12-30T14:47:00"/>
    <n v="0"/>
    <d v="1899-12-30T05:11:00"/>
    <n v="5.1833333332906477"/>
  </r>
  <r>
    <n v="2"/>
    <s v="25 Department of County Human Services"/>
    <x v="1"/>
    <s v="210600 DCHS ADVSD Public Guardian/Conservator"/>
    <m/>
    <s v="M25 ADVSD PGGF Public Guardian CGF"/>
    <m/>
    <m/>
    <m/>
    <x v="1"/>
    <s v="HEFFNER Z "/>
    <s v="#3215703 "/>
    <d v="2019-07-29T09:37:00"/>
    <d v="2019-07-29T00:00:00"/>
    <d v="1899-12-30T09:37:00"/>
    <d v="2019-07-29T15:21:00"/>
    <d v="2019-07-29T00:00:00"/>
    <d v="1899-12-30T15:21:00"/>
    <n v="0"/>
    <d v="1899-12-30T05:44:00"/>
    <n v="5.7333333333372138"/>
  </r>
  <r>
    <n v="2"/>
    <s v="25 Department of County Human Services"/>
    <x v="1"/>
    <s v="210600 DCHS ADVSD Public Guardian/Conservator"/>
    <m/>
    <s v="M25 ADVSD PGGF Public Guardian CGF"/>
    <m/>
    <m/>
    <m/>
    <x v="1"/>
    <s v="HEFFNER Z "/>
    <s v="#3212144 "/>
    <d v="2019-07-24T09:44:00"/>
    <d v="2019-07-24T00:00:00"/>
    <d v="1899-12-30T09:44:00"/>
    <d v="2019-07-24T14:06:00"/>
    <d v="2019-07-24T00:00:00"/>
    <d v="1899-12-30T14:06:00"/>
    <n v="0"/>
    <d v="1899-12-30T04:22:00"/>
    <n v="4.3666666667559184"/>
  </r>
  <r>
    <n v="2"/>
    <s v="25 Department of County Human Services"/>
    <x v="1"/>
    <s v="210600 DCHS ADVSD Public Guardian/Conservator"/>
    <m/>
    <s v="M25 ADVSD PGGF Public Guardian CGF"/>
    <m/>
    <m/>
    <m/>
    <x v="1"/>
    <s v="HEFFNER Z "/>
    <s v="#3209534 "/>
    <d v="2019-07-17T09:49:00"/>
    <d v="2019-07-17T00:00:00"/>
    <d v="1899-12-30T09:49:00"/>
    <d v="2019-07-17T15:32:00"/>
    <d v="2019-07-17T00:00:00"/>
    <d v="1899-12-30T15:32:00"/>
    <n v="0"/>
    <d v="1899-12-30T05:43:00"/>
    <n v="5.71666666661622"/>
  </r>
  <r>
    <n v="2"/>
    <s v="25 Department of County Human Services"/>
    <x v="1"/>
    <s v="210600 DCHS ADVSD Public Guardian/Conservator"/>
    <m/>
    <s v="M25 ADVSD PGGF Public Guardian CGF"/>
    <m/>
    <m/>
    <m/>
    <x v="1"/>
    <s v="HEFFNER Z "/>
    <s v="#3198369 "/>
    <d v="2019-07-02T10:01:00"/>
    <d v="2019-07-02T00:00:00"/>
    <d v="1899-12-30T10:01:00"/>
    <d v="2019-07-02T14:04:00"/>
    <d v="2019-07-02T00:00:00"/>
    <d v="1899-12-30T14:04:00"/>
    <n v="0"/>
    <d v="1899-12-30T04:03:00"/>
    <n v="4.0499999999301508"/>
  </r>
  <r>
    <n v="2"/>
    <s v="25 Department of County Human Services"/>
    <x v="1"/>
    <s v="210600 DCHS ADVSD Public Guardian/Conservator"/>
    <m/>
    <s v="M25 ADVSD PGGF Public Guardian CGF"/>
    <m/>
    <m/>
    <m/>
    <x v="1"/>
    <s v="HEFFNER Z "/>
    <s v="#3215707 "/>
    <d v="2019-07-30T10:35:00"/>
    <d v="2019-07-30T00:00:00"/>
    <d v="1899-12-30T10:35:00"/>
    <d v="2019-07-30T12:42:00"/>
    <d v="2019-07-30T00:00:00"/>
    <d v="1899-12-31T12:42:00"/>
    <n v="0"/>
    <d v="1899-12-30T02:07:00"/>
    <n v="2.1166666667559184"/>
  </r>
  <r>
    <n v="2"/>
    <s v="25 Department of County Human Services"/>
    <x v="1"/>
    <s v="210600 DCHS ADVSD Public Guardian/Conservator"/>
    <m/>
    <s v="M25 ADVSD PGGF Public Guardian CGF"/>
    <m/>
    <m/>
    <m/>
    <x v="1"/>
    <s v="HEFFNER Z "/>
    <s v="#3215717 "/>
    <d v="2019-07-31T13:05:00"/>
    <d v="2019-07-31T00:00:00"/>
    <d v="1899-12-30T13:05:00"/>
    <d v="2019-07-31T15:45:00"/>
    <d v="2019-07-31T00:00:00"/>
    <d v="1899-12-30T15:45:00"/>
    <n v="0"/>
    <d v="1899-12-30T02:40:00"/>
    <n v="2.6666666666278616"/>
  </r>
  <r>
    <n v="2"/>
    <s v="25 Department of County Human Services"/>
    <x v="1"/>
    <s v="210600 DCHS ADVSD Public Guardian/Conservator"/>
    <m/>
    <s v="M25 ADVSD PGGF Public Guardian CGF"/>
    <m/>
    <m/>
    <m/>
    <x v="1"/>
    <s v="HEFFNER Z "/>
    <s v="#3204170 "/>
    <d v="2019-07-11T13:30:00"/>
    <d v="2019-07-11T00:00:00"/>
    <d v="1899-12-30T13:30:00"/>
    <d v="2019-07-11T15:29:00"/>
    <d v="2019-07-11T00:00:00"/>
    <d v="1899-12-30T15:29:00"/>
    <n v="0"/>
    <d v="1899-12-30T01:59:00"/>
    <n v="1.9833333333372138"/>
  </r>
  <r>
    <n v="2"/>
    <s v="25 Department of County Human Services"/>
    <x v="1"/>
    <s v="220300 DCHS IDD Services for Adults"/>
    <s v="G25 0146 04 AD48 DD SE 48 - Adult Services"/>
    <m/>
    <m/>
    <m/>
    <m/>
    <x v="1"/>
    <s v="HENDERSON M "/>
    <s v="#3205464 "/>
    <d v="2019-07-12T08:01:00"/>
    <d v="2019-07-12T00:00:00"/>
    <d v="1899-12-30T08:01:00"/>
    <d v="2019-07-12T15:48:00"/>
    <d v="2019-07-12T00:00:00"/>
    <d v="1899-12-30T15:48:00"/>
    <n v="0"/>
    <d v="1899-12-30T07:47:00"/>
    <n v="7.78333333338378"/>
  </r>
  <r>
    <n v="2"/>
    <s v="25 Department of County Human Services"/>
    <x v="1"/>
    <s v="220300 DCHS IDD Services for Adults"/>
    <s v="G25 0146 04 AD48 DD SE 48 - Adult Services"/>
    <m/>
    <m/>
    <m/>
    <m/>
    <x v="1"/>
    <s v="HENDERSON M "/>
    <s v="#3211423 "/>
    <d v="2019-07-19T08:22:00"/>
    <d v="2019-07-19T00:00:00"/>
    <d v="1899-12-30T08:22:00"/>
    <d v="2019-07-19T13:56:00"/>
    <d v="2019-07-19T00:00:00"/>
    <d v="1899-12-30T13:56:00"/>
    <n v="0"/>
    <d v="1899-12-30T05:34:00"/>
    <n v="5.5666666666511446"/>
  </r>
  <r>
    <n v="2"/>
    <s v="25 Department of County Human Services"/>
    <x v="1"/>
    <s v="220300 DCHS IDD Services for Adults"/>
    <s v="G25 0146 04 AD48 DD SE 48 - Adult Services"/>
    <m/>
    <m/>
    <m/>
    <m/>
    <x v="1"/>
    <s v="HENDERSON M "/>
    <s v="#3196771 "/>
    <d v="2019-07-01T08:56:00"/>
    <d v="2019-07-01T00:00:00"/>
    <d v="1899-12-30T08:56:00"/>
    <d v="2019-07-01T12:47:00"/>
    <d v="2019-07-01T00:00:00"/>
    <d v="1899-12-31T12:47:00"/>
    <n v="0"/>
    <d v="1899-12-30T03:51:00"/>
    <n v="3.8499999999767169"/>
  </r>
  <r>
    <n v="2"/>
    <s v="25 Department of County Human Services"/>
    <x v="1"/>
    <s v="220300 DCHS IDD Services for Adults"/>
    <s v="G25 0146 04 AD48 DD SE 48 - Adult Services"/>
    <m/>
    <m/>
    <m/>
    <m/>
    <x v="1"/>
    <s v="HENDERSON M "/>
    <s v="#3196773 "/>
    <d v="2019-07-02T09:01:00"/>
    <d v="2019-07-02T00:00:00"/>
    <d v="1899-12-30T09:01:00"/>
    <d v="2019-07-02T17:17:00"/>
    <d v="2019-07-02T00:00:00"/>
    <d v="1899-12-30T17:17:00"/>
    <n v="0"/>
    <d v="1899-12-30T08:16:00"/>
    <n v="8.2666666665463708"/>
  </r>
  <r>
    <n v="2"/>
    <s v="25 Department of County Human Services"/>
    <x v="1"/>
    <s v="220300 DCHS IDD Services for Adults"/>
    <s v="G25 0146 04 AD48 DD SE 48 - Adult Services"/>
    <m/>
    <m/>
    <m/>
    <m/>
    <x v="1"/>
    <s v="HENDERSON M "/>
    <s v="#3207744 "/>
    <d v="2019-07-15T09:01:00"/>
    <d v="2019-07-15T00:00:00"/>
    <d v="1899-12-30T09:01:00"/>
    <d v="2019-07-15T12:10:00"/>
    <d v="2019-07-15T00:00:00"/>
    <d v="1899-12-31T12:10:00"/>
    <n v="0"/>
    <d v="1899-12-30T03:09:00"/>
    <n v="3.1499999999650754"/>
  </r>
  <r>
    <n v="2"/>
    <s v="25 Department of County Human Services"/>
    <x v="1"/>
    <s v="220300 DCHS IDD Services for Adults"/>
    <s v="G25 0146 04 AD48 DD SE 48 - Adult Services"/>
    <m/>
    <m/>
    <m/>
    <m/>
    <x v="1"/>
    <s v="HENDERSON M "/>
    <s v="#3205462 "/>
    <d v="2019-07-11T09:06:00"/>
    <d v="2019-07-11T00:00:00"/>
    <d v="1899-12-30T09:06:00"/>
    <d v="2019-07-11T14:54:00"/>
    <d v="2019-07-11T00:00:00"/>
    <d v="1899-12-30T14:54:00"/>
    <n v="0"/>
    <d v="1899-12-30T05:48:00"/>
    <n v="5.8000000000465661"/>
  </r>
  <r>
    <n v="2"/>
    <s v="25 Department of County Human Services"/>
    <x v="1"/>
    <s v="220300 DCHS IDD Services for Adults"/>
    <s v="G25 0146 04 AD48 DD SE 48 - Adult Services"/>
    <m/>
    <m/>
    <m/>
    <m/>
    <x v="1"/>
    <s v="HENDERSON M "/>
    <s v="#3201292 "/>
    <d v="2019-07-05T09:17:00"/>
    <d v="2019-07-05T00:00:00"/>
    <d v="1899-12-30T09:17:00"/>
    <d v="2019-07-05T13:33:00"/>
    <d v="2019-07-05T00:00:00"/>
    <d v="1899-12-30T13:33:00"/>
    <n v="0"/>
    <d v="1899-12-30T04:16:00"/>
    <n v="4.2666666666045785"/>
  </r>
  <r>
    <n v="2"/>
    <s v="25 Department of County Human Services"/>
    <x v="1"/>
    <s v="220300 DCHS IDD Services for Adults"/>
    <s v="G25 0146 04 AD48 DD SE 48 - Adult Services"/>
    <m/>
    <m/>
    <m/>
    <m/>
    <x v="1"/>
    <s v="HENDERSON M "/>
    <s v="#3213034 "/>
    <d v="2019-07-25T09:18:00"/>
    <d v="2019-07-25T00:00:00"/>
    <d v="1899-12-30T09:18:00"/>
    <d v="2019-07-25T15:08:00"/>
    <d v="2019-07-25T00:00:00"/>
    <d v="1899-12-30T15:08:00"/>
    <n v="0"/>
    <d v="1899-12-30T05:50:00"/>
    <n v="5.8333333334885538"/>
  </r>
  <r>
    <n v="2"/>
    <s v="25 Department of County Human Services"/>
    <x v="1"/>
    <s v="220300 DCHS IDD Services for Adults"/>
    <s v="G25 0146 04 AD48 DD SE 48 - Adult Services"/>
    <m/>
    <m/>
    <m/>
    <m/>
    <x v="1"/>
    <s v="HENDERSON M "/>
    <s v="#3214349 "/>
    <d v="2019-07-26T10:19:00"/>
    <d v="2019-07-26T00:00:00"/>
    <d v="1899-12-30T10:19:00"/>
    <d v="2019-07-26T15:10:00"/>
    <d v="2019-07-26T00:00:00"/>
    <d v="1899-12-30T15:10:00"/>
    <n v="0"/>
    <d v="1899-12-30T04:51:00"/>
    <n v="4.8500000000931323"/>
  </r>
  <r>
    <n v="2"/>
    <s v="25 Department of County Human Services"/>
    <x v="1"/>
    <s v="220300 DCHS IDD Services for Adults"/>
    <s v="G25 0146 04 AD48 DD SE 48 - Adult Services"/>
    <m/>
    <m/>
    <m/>
    <m/>
    <x v="1"/>
    <s v="HENDERSON M "/>
    <s v="#3218813 "/>
    <d v="2019-07-29T11:09:00"/>
    <d v="2019-07-29T00:00:00"/>
    <d v="1899-12-30T11:09:00"/>
    <d v="2019-07-29T12:37:00"/>
    <d v="2019-07-29T00:00:00"/>
    <d v="1899-12-31T12:37:00"/>
    <n v="0"/>
    <d v="1899-12-30T01:28:00"/>
    <n v="1.4666666665580124"/>
  </r>
  <r>
    <n v="2"/>
    <s v="25 Department of County Human Services"/>
    <x v="1"/>
    <s v="220300 DCHS IDD Services for Adults"/>
    <s v="G25 0146 04 AD48 DD SE 48 - Adult Services"/>
    <m/>
    <m/>
    <m/>
    <m/>
    <x v="1"/>
    <s v="HENDERSON M "/>
    <s v="#3207746 "/>
    <d v="2019-07-16T13:44:00"/>
    <d v="2019-07-16T00:00:00"/>
    <d v="1899-12-30T13:44:00"/>
    <d v="2019-07-16T17:10:00"/>
    <d v="2019-07-16T00:00:00"/>
    <d v="1899-12-30T17:10:00"/>
    <n v="0"/>
    <d v="1899-12-30T03:26:00"/>
    <n v="3.4333333333488554"/>
  </r>
  <r>
    <n v="2"/>
    <s v="25 Department of County Human Services"/>
    <x v="1"/>
    <s v="220300 DCHS IDD Services for Adults"/>
    <s v="G25 0146 04 AD48 DD SE 48 - Adult Services"/>
    <m/>
    <m/>
    <m/>
    <m/>
    <x v="1"/>
    <s v="HENDERSON M "/>
    <s v="#3213032 "/>
    <d v="2019-07-23T12:39:00"/>
    <d v="2019-07-23T00:00:00"/>
    <d v="1899-12-30T12:39:00"/>
    <d v="2019-07-23T14:38:00"/>
    <d v="2019-07-23T00:00:00"/>
    <d v="1899-12-30T14:38:00"/>
    <n v="0"/>
    <d v="1899-12-30T01:59:00"/>
    <n v="1.9833333333372138"/>
  </r>
  <r>
    <n v="2"/>
    <s v="25 Department of County Human Services"/>
    <x v="1"/>
    <s v="220300 DCHS IDD Services for Adults"/>
    <s v="G25 0146 04 AD48 DD SE 48 - Adult Services"/>
    <m/>
    <m/>
    <m/>
    <m/>
    <x v="1"/>
    <s v="HENDERSON M "/>
    <s v="#3219805 "/>
    <d v="2019-07-30T12:40:00"/>
    <d v="2019-07-30T00:00:00"/>
    <d v="1899-12-30T12:40:00"/>
    <d v="2019-07-30T14:16:00"/>
    <d v="2019-07-30T00:00:00"/>
    <d v="1899-12-30T14:16:00"/>
    <n v="0"/>
    <d v="1899-12-30T01:36:00"/>
    <n v="1.5999999999767169"/>
  </r>
  <r>
    <n v="2"/>
    <s v="25 Department of County Human Services"/>
    <x v="1"/>
    <s v="220300 DCHS IDD Services for Adults"/>
    <s v="G25 0146 04 AD48 DD SE 48 - Adult Services"/>
    <m/>
    <m/>
    <m/>
    <m/>
    <x v="1"/>
    <s v="HENDERSON M "/>
    <s v="#3209518 "/>
    <d v="2019-07-18T12:47:00"/>
    <d v="2019-07-18T00:00:00"/>
    <d v="1899-12-30T12:47:00"/>
    <d v="2019-07-18T16:31:00"/>
    <d v="2019-07-18T00:00:00"/>
    <d v="1899-12-30T16:31:00"/>
    <n v="0"/>
    <d v="1899-12-30T03:44:00"/>
    <n v="3.7333333334536292"/>
  </r>
  <r>
    <n v="2"/>
    <s v="25 Department of County Human Services"/>
    <x v="1"/>
    <s v="210300 DCHS ADVSD Adult Care Home"/>
    <s v="G25 0190 10 AMXIX Title XIX - ACHP M"/>
    <m/>
    <m/>
    <m/>
    <m/>
    <x v="1"/>
    <s v="HENDERSON S "/>
    <s v="#3203701 "/>
    <d v="2019-07-08T08:24:00"/>
    <d v="2019-07-08T00:00:00"/>
    <d v="1899-12-30T08:24:00"/>
    <d v="2019-07-08T12:07:00"/>
    <d v="2019-07-08T00:00:00"/>
    <d v="1899-12-31T12:07:00"/>
    <n v="0"/>
    <d v="1899-12-30T03:43:00"/>
    <n v="3.7166666667326353"/>
  </r>
  <r>
    <n v="2"/>
    <s v="25 Department of County Human Services"/>
    <x v="1"/>
    <s v="210300 DCHS ADVSD Adult Care Home"/>
    <s v="G25 0190 10 AMXIX Title XIX - ACHP M"/>
    <m/>
    <m/>
    <m/>
    <m/>
    <x v="1"/>
    <s v="HENDERSON S "/>
    <s v="#3211859 "/>
    <d v="2019-07-19T10:47:00"/>
    <d v="2019-07-19T00:00:00"/>
    <d v="1899-12-30T10:47:00"/>
    <d v="2019-07-19T13:43:00"/>
    <d v="2019-07-19T00:00:00"/>
    <d v="1899-12-30T13:43:00"/>
    <n v="0"/>
    <d v="1899-12-30T02:56:00"/>
    <n v="2.9333333332906477"/>
  </r>
  <r>
    <n v="2"/>
    <s v="25 Department of County Human Services"/>
    <x v="1"/>
    <s v="210300 DCHS ADVSD Adult Care Home"/>
    <s v="G25 0190 10 AMXIX Title XIX - ACHP M"/>
    <m/>
    <m/>
    <m/>
    <m/>
    <x v="1"/>
    <s v="HENDERSON S "/>
    <s v="#3204150 "/>
    <d v="2019-07-08T15:11:00"/>
    <d v="2019-07-08T00:00:00"/>
    <d v="1899-12-30T15:11:00"/>
    <d v="2019-07-08T17:16:00"/>
    <d v="2019-07-08T00:00:00"/>
    <d v="1899-12-30T17:16:00"/>
    <n v="0"/>
    <d v="1899-12-30T02:05:00"/>
    <n v="2.0833333333139308"/>
  </r>
  <r>
    <n v="2"/>
    <s v="25 Department of County Human Services"/>
    <x v="1"/>
    <s v="220400 DCHS IDD Services for Children &amp; Young Adults"/>
    <s v="G25 0146 18 K48 DD SE 48 - Children &amp; Young Adult Services"/>
    <m/>
    <m/>
    <m/>
    <m/>
    <x v="1"/>
    <s v="HERNANDEZ N "/>
    <s v="#3219531 "/>
    <d v="2019-07-30T08:42:00"/>
    <d v="2019-07-30T00:00:00"/>
    <d v="1899-12-30T08:42:00"/>
    <d v="2019-07-30T11:30:00"/>
    <d v="2019-07-30T00:00:00"/>
    <d v="1899-12-30T11:30:00"/>
    <n v="0"/>
    <d v="1899-12-30T02:48:00"/>
    <n v="2.7999999998719431"/>
  </r>
  <r>
    <n v="2"/>
    <s v="25 Department of County Human Services"/>
    <x v="1"/>
    <s v="220400 DCHS IDD Services for Children &amp; Young Adults"/>
    <s v="G25 0146 18 K48 DD SE 48 - Children &amp; Young Adult Services"/>
    <m/>
    <m/>
    <m/>
    <m/>
    <x v="1"/>
    <s v="HERNANDEZ N "/>
    <s v="#3220368 "/>
    <d v="2019-07-31T10:05:00"/>
    <d v="2019-07-31T00:00:00"/>
    <d v="1899-12-30T10:05:00"/>
    <d v="2019-07-31T15:12:00"/>
    <d v="2019-07-31T00:00:00"/>
    <d v="1899-12-30T15:12:00"/>
    <n v="0"/>
    <d v="1899-12-30T05:07:00"/>
    <n v="5.1166666665812954"/>
  </r>
  <r>
    <n v="2"/>
    <s v="25 Department of County Human Services"/>
    <x v="1"/>
    <s v="220400 DCHS IDD Services for Children &amp; Young Adults"/>
    <s v="G25 0146 18 K48 DD SE 48 - Children &amp; Young Adult Services"/>
    <m/>
    <m/>
    <m/>
    <m/>
    <x v="1"/>
    <s v="HUELSMAN K "/>
    <s v="#3217344 "/>
    <d v="2019-07-26T08:08:00"/>
    <d v="2019-07-26T00:00:00"/>
    <d v="1899-12-30T08:08:00"/>
    <d v="2019-07-26T08:34:00"/>
    <d v="2019-07-26T00:00:00"/>
    <d v="1899-12-30T08:34:00"/>
    <n v="0"/>
    <d v="1899-12-30T00:26:00"/>
    <n v="0.43333333334885538"/>
  </r>
  <r>
    <n v="2"/>
    <s v="25 Department of County Human Services"/>
    <x v="1"/>
    <s v="220400 DCHS IDD Services for Children &amp; Young Adults"/>
    <s v="G25 0146 18 K48 DD SE 48 - Children &amp; Young Adult Services"/>
    <m/>
    <m/>
    <m/>
    <m/>
    <x v="1"/>
    <s v="HUELSMAN K "/>
    <s v="#3209156 "/>
    <d v="2019-07-15T16:59:00"/>
    <d v="2019-07-15T00:00:00"/>
    <d v="1899-12-30T16:59:00"/>
    <d v="2019-07-15T17:06:00"/>
    <d v="2019-07-15T00:00:00"/>
    <d v="1899-12-30T17:06:00"/>
    <n v="0"/>
    <d v="1899-12-30T00:07:00"/>
    <n v="0.11666666669771075"/>
  </r>
  <r>
    <n v="2"/>
    <s v="25 Department of County Human Services"/>
    <x v="1"/>
    <s v="220400 DCHS IDD Services for Children &amp; Young Adults"/>
    <s v="G25 0146 18 K48 DD SE 48 - Children &amp; Young Adult Services"/>
    <m/>
    <m/>
    <m/>
    <m/>
    <x v="1"/>
    <s v="HUELSMAN K "/>
    <s v="#3201149 "/>
    <d v="2019-07-02T12:55:00"/>
    <d v="2019-07-02T00:00:00"/>
    <d v="1899-12-30T12:55:00"/>
    <d v="2019-07-02T15:13:00"/>
    <d v="2019-07-02T00:00:00"/>
    <d v="1899-12-30T15:13:00"/>
    <n v="0"/>
    <d v="1899-12-30T02:18:00"/>
    <n v="2.2999999999883585"/>
  </r>
  <r>
    <n v="2"/>
    <s v="25 Department of County Human Services"/>
    <x v="1"/>
    <s v="220500 DCHS IDD Abuse Investigations"/>
    <s v="G25 0148 01 AT55 DD SE 55 - Abuse Investigation &amp; Monitoring"/>
    <m/>
    <m/>
    <m/>
    <m/>
    <x v="1"/>
    <s v="HURST S "/>
    <s v="#3219171 "/>
    <d v="2019-07-30T13:29:00"/>
    <d v="2019-07-30T00:00:00"/>
    <d v="1899-12-30T13:29:00"/>
    <d v="2019-07-30T15:13:00"/>
    <d v="2019-07-30T00:00:00"/>
    <d v="1899-12-30T15:13:00"/>
    <n v="0"/>
    <d v="1899-12-30T01:44:00"/>
    <n v="1.7333333333954215"/>
  </r>
  <r>
    <n v="2"/>
    <s v="25 Department of County Human Services"/>
    <x v="1"/>
    <s v="220300 DCHS IDD Services for Adults"/>
    <s v="G25 0146 04 AD48 DD SE 48 - Adult Services"/>
    <m/>
    <m/>
    <m/>
    <m/>
    <x v="1"/>
    <s v="JACKSON J "/>
    <s v="#3214699 "/>
    <d v="2019-07-24T13:03:00"/>
    <d v="2019-07-24T00:00:00"/>
    <d v="1899-12-30T13:03:00"/>
    <d v="2019-07-24T18:52:00"/>
    <d v="2019-07-24T00:00:00"/>
    <d v="1899-12-30T18:52:00"/>
    <n v="0"/>
    <d v="1899-12-30T05:49:00"/>
    <n v="5.8166666667675599"/>
  </r>
  <r>
    <n v="2"/>
    <s v="25 Department of County Human Services"/>
    <x v="1"/>
    <s v="220300 DCHS IDD Services for Adults"/>
    <s v="G25 0146 04 AD48 DD SE 48 - Adult Services"/>
    <m/>
    <m/>
    <m/>
    <m/>
    <x v="1"/>
    <s v="KANSO M "/>
    <s v="#3213512 "/>
    <d v="2019-07-23T08:36:00"/>
    <d v="2019-07-23T00:00:00"/>
    <d v="1899-12-30T08:36:00"/>
    <d v="2019-07-23T12:44:00"/>
    <d v="2019-07-23T00:00:00"/>
    <d v="1899-12-31T12:44:00"/>
    <n v="0"/>
    <d v="1899-12-30T04:08:00"/>
    <n v="4.1333333333604969"/>
  </r>
  <r>
    <n v="2"/>
    <s v="25 Department of County Human Services"/>
    <x v="1"/>
    <s v="220300 DCHS IDD Services for Adults"/>
    <s v="G25 0146 04 AD48 DD SE 48 - Adult Services"/>
    <m/>
    <m/>
    <m/>
    <m/>
    <x v="1"/>
    <s v="KANSO M "/>
    <s v="#3202234 "/>
    <d v="2019-07-08T09:44:00"/>
    <d v="2019-07-08T00:00:00"/>
    <d v="1899-12-30T09:44:00"/>
    <d v="2019-07-08T11:59:00"/>
    <d v="2019-07-08T00:00:00"/>
    <d v="1899-12-30T11:59:00"/>
    <n v="0"/>
    <d v="1899-12-30T02:15:00"/>
    <n v="2.25"/>
  </r>
  <r>
    <n v="2"/>
    <s v="25 Department of County Human Services"/>
    <x v="1"/>
    <s v="220300 DCHS IDD Services for Adults"/>
    <s v="G25 0146 04 AD48 DD SE 48 - Adult Services"/>
    <m/>
    <m/>
    <m/>
    <m/>
    <x v="1"/>
    <s v="KANSO M "/>
    <s v="#3211052 "/>
    <d v="2019-07-18T09:45:00"/>
    <d v="2019-07-18T00:00:00"/>
    <d v="1899-12-30T09:45:00"/>
    <d v="2019-07-18T11:31:00"/>
    <d v="2019-07-18T00:00:00"/>
    <d v="1899-12-30T11:31:00"/>
    <n v="0"/>
    <d v="1899-12-30T01:46:00"/>
    <n v="1.7666666666627862"/>
  </r>
  <r>
    <n v="2"/>
    <s v="25 Department of County Human Services"/>
    <x v="1"/>
    <s v="220300 DCHS IDD Services for Adults"/>
    <s v="G25 0146 04 AD48 DD SE 48 - Adult Services"/>
    <m/>
    <m/>
    <m/>
    <m/>
    <x v="1"/>
    <s v="KANSO M "/>
    <s v="#3206017 "/>
    <d v="2019-07-10T13:19:00"/>
    <d v="2019-07-10T00:00:00"/>
    <d v="1899-12-30T13:19:00"/>
    <d v="2019-07-10T15:00:00"/>
    <d v="2019-07-10T00:00:00"/>
    <d v="1899-12-30T15:00:00"/>
    <n v="0"/>
    <d v="1899-12-30T01:41:00"/>
    <n v="1.683333333407063"/>
  </r>
  <r>
    <n v="2"/>
    <s v="25 Department of County Human Services"/>
    <x v="1"/>
    <s v="220300 DCHS IDD Services for Adults"/>
    <s v="G25 0146 04 AD48 DD SE 48 - Adult Services"/>
    <m/>
    <m/>
    <m/>
    <m/>
    <x v="1"/>
    <s v="KANSO M "/>
    <s v="#3201419 "/>
    <d v="2019-07-02T13:45:00"/>
    <d v="2019-07-02T00:00:00"/>
    <d v="1899-12-30T13:45:00"/>
    <d v="2019-07-02T15:21:00"/>
    <d v="2019-07-02T00:00:00"/>
    <d v="1899-12-30T15:21:00"/>
    <n v="0"/>
    <d v="1899-12-30T01:36:00"/>
    <n v="1.5999999999767169"/>
  </r>
  <r>
    <n v="2"/>
    <s v="25 Department of County Human Services"/>
    <x v="1"/>
    <s v="220400 DCHS IDD Services for Children &amp; Young Adults"/>
    <s v="G25 0146 18 K48 DD SE 48 - Children &amp; Young Adult Services"/>
    <m/>
    <m/>
    <m/>
    <m/>
    <x v="1"/>
    <s v="KROLLENBROCK A "/>
    <s v="#3217513 "/>
    <d v="2019-07-26T10:39:00"/>
    <d v="2019-07-26T00:00:00"/>
    <d v="1899-12-30T10:39:00"/>
    <d v="2019-07-26T13:45:00"/>
    <d v="2019-07-26T00:00:00"/>
    <d v="1899-12-30T13:45:00"/>
    <n v="0"/>
    <d v="1899-12-30T03:06:00"/>
    <n v="3.0999999999767169"/>
  </r>
  <r>
    <n v="2"/>
    <s v="25 Department of County Human Services"/>
    <x v="1"/>
    <s v="220400 DCHS IDD Services for Children &amp; Young Adults"/>
    <s v="G25 0146 18 K48 DD SE 48 - Children &amp; Young Adult Services"/>
    <m/>
    <m/>
    <m/>
    <m/>
    <x v="1"/>
    <s v="KROLLENBROCK A "/>
    <s v="#3219695 "/>
    <d v="2019-07-30T11:09:00"/>
    <d v="2019-07-30T00:00:00"/>
    <d v="1899-12-30T11:09:00"/>
    <d v="2019-07-31T12:12:00"/>
    <d v="2019-07-31T00:00:00"/>
    <d v="1899-12-31T12:12:00"/>
    <n v="0"/>
    <d v="1899-12-31T11:03:00"/>
    <n v="35.049999999999997"/>
  </r>
  <r>
    <n v="2"/>
    <s v="25 Department of County Human Services"/>
    <x v="1"/>
    <s v="220400 DCHS IDD Services for Children &amp; Young Adults"/>
    <s v="G25 0146 18 K48 DD SE 48 - Children &amp; Young Adult Services"/>
    <m/>
    <m/>
    <m/>
    <m/>
    <x v="1"/>
    <s v="KROLLENBROCK A "/>
    <s v="#3201324 "/>
    <d v="2019-07-02T11:48:00"/>
    <d v="2019-07-02T00:00:00"/>
    <d v="1899-12-30T11:48:00"/>
    <d v="2019-07-02T16:03:00"/>
    <d v="2019-07-02T00:00:00"/>
    <d v="1899-12-30T16:03:00"/>
    <n v="0"/>
    <d v="1899-12-30T04:15:00"/>
    <n v="4.2499999998835847"/>
  </r>
  <r>
    <n v="2"/>
    <s v="25 Department of County Human Services"/>
    <x v="1"/>
    <s v="220400 DCHS IDD Services for Children &amp; Young Adults"/>
    <s v="G25 0146 18 K48 DD SE 48 - Children &amp; Young Adult Services"/>
    <m/>
    <m/>
    <m/>
    <m/>
    <x v="1"/>
    <s v="KROLLENBROCK A "/>
    <s v="#3212048 "/>
    <d v="2019-07-19T13:38:00"/>
    <d v="2019-07-19T00:00:00"/>
    <d v="1899-12-30T13:38:00"/>
    <d v="2019-07-20T13:27:00"/>
    <d v="2019-07-20T00:00:00"/>
    <d v="1899-12-30T13:27:00"/>
    <n v="0"/>
    <d v="1899-12-30T09:49:00"/>
    <n v="9.8166666666666682"/>
  </r>
  <r>
    <n v="2"/>
    <s v="25 Department of County Human Services"/>
    <x v="1"/>
    <s v="220400 DCHS IDD Services for Children &amp; Young Adults"/>
    <s v="G25 0146 18 K48 DD SE 48 - Children &amp; Young Adult Services"/>
    <m/>
    <m/>
    <m/>
    <m/>
    <x v="1"/>
    <s v="KROLLENBROCK A "/>
    <s v="#3219004 "/>
    <d v="2019-07-29T14:46:00"/>
    <d v="2019-07-29T00:00:00"/>
    <d v="1899-12-30T14:46:00"/>
    <d v="2019-07-30T09:59:00"/>
    <d v="2019-07-30T00:00:00"/>
    <d v="1899-12-30T09:59:00"/>
    <n v="0"/>
    <d v="1899-12-30T05:13:00"/>
    <n v="5.216666666666665"/>
  </r>
  <r>
    <n v="2"/>
    <s v="25 Department of County Human Services"/>
    <x v="1"/>
    <s v="220400 DCHS IDD Services for Children &amp; Young Adults"/>
    <s v="G25 0146 18 K48 DD SE 48 - Children &amp; Young Adult Services"/>
    <m/>
    <m/>
    <m/>
    <m/>
    <x v="1"/>
    <s v="KROLLENBROCK A "/>
    <s v="#3213496 "/>
    <d v="2019-07-22T15:31:00"/>
    <d v="2019-07-22T00:00:00"/>
    <d v="1899-12-30T15:31:00"/>
    <d v="2019-07-23T09:11:00"/>
    <d v="2019-07-23T00:00:00"/>
    <d v="1899-12-30T09:11:00"/>
    <n v="0"/>
    <d v="1899-12-30T03:40:00"/>
    <n v="3.666666666666667"/>
  </r>
  <r>
    <n v="2"/>
    <s v="25 Department of County Human Services"/>
    <x v="1"/>
    <s v="220400 DCHS IDD Services for Children &amp; Young Adults"/>
    <s v="G25 0146 18 K48 DD SE 48 - Children &amp; Young Adult Services"/>
    <m/>
    <m/>
    <m/>
    <m/>
    <x v="1"/>
    <s v="KROLLENBROCK A "/>
    <s v="#3206937 "/>
    <d v="2019-07-11T15:35:00"/>
    <d v="2019-07-11T00:00:00"/>
    <d v="1899-12-30T15:35:00"/>
    <d v="2019-07-12T08:26:00"/>
    <d v="2019-07-12T00:00:00"/>
    <d v="1899-12-30T08:26:00"/>
    <n v="0"/>
    <d v="1899-12-30T02:51:00"/>
    <n v="2.8500000000000005"/>
  </r>
  <r>
    <n v="2"/>
    <s v="25 Department of County Human Services"/>
    <x v="1"/>
    <s v="220300 DCHS IDD Services for Adults"/>
    <s v="G25 0146 04 AD48 DD SE 48 - Adult Services"/>
    <m/>
    <m/>
    <m/>
    <m/>
    <x v="1"/>
    <s v="LAWRENCE B "/>
    <s v="#3204578 "/>
    <d v="2019-07-09T09:43:00"/>
    <d v="2019-07-09T00:00:00"/>
    <d v="1899-12-30T09:43:00"/>
    <d v="2019-07-10T09:56:00"/>
    <d v="2019-07-10T00:00:00"/>
    <d v="1899-12-30T09:56:00"/>
    <n v="0"/>
    <d v="1899-12-30T10:13:00"/>
    <n v="10.216666666666669"/>
  </r>
  <r>
    <n v="2"/>
    <s v="25 Department of County Human Services"/>
    <x v="1"/>
    <s v="220400 DCHS IDD Services for Children &amp; Young Adults"/>
    <s v="G25 0146 18 K48 DD SE 48 - Children &amp; Young Adult Services"/>
    <m/>
    <m/>
    <m/>
    <m/>
    <x v="1"/>
    <s v="LEECH I "/>
    <s v="#3201825 "/>
    <d v="2019-07-03T08:42:00"/>
    <d v="2019-07-03T00:00:00"/>
    <d v="1899-12-30T08:42:00"/>
    <d v="2019-07-03T14:21:00"/>
    <d v="2019-07-03T00:00:00"/>
    <d v="1899-12-30T14:21:00"/>
    <n v="0"/>
    <d v="1899-12-30T05:39:00"/>
    <n v="5.6499999999068677"/>
  </r>
  <r>
    <n v="2"/>
    <s v="25 Department of County Human Services"/>
    <x v="1"/>
    <s v="220400 DCHS IDD Services for Children &amp; Young Adults"/>
    <s v="G25 0146 18 K48 DD SE 48 - Children &amp; Young Adult Services"/>
    <m/>
    <m/>
    <m/>
    <m/>
    <x v="1"/>
    <s v="LEECH I "/>
    <s v="#3211789 "/>
    <d v="2019-07-19T09:24:00"/>
    <d v="2019-07-19T00:00:00"/>
    <d v="1899-12-30T09:24:00"/>
    <d v="2019-07-19T16:08:00"/>
    <d v="2019-07-19T00:00:00"/>
    <d v="1899-12-30T16:08:00"/>
    <n v="0"/>
    <d v="1899-12-30T06:44:00"/>
    <n v="6.7333333332790062"/>
  </r>
  <r>
    <n v="2"/>
    <s v="25 Department of County Human Services"/>
    <x v="1"/>
    <s v="220400 DCHS IDD Services for Children &amp; Young Adults"/>
    <s v="G25 0146 18 K48 DD SE 48 - Children &amp; Young Adult Services"/>
    <m/>
    <m/>
    <m/>
    <m/>
    <x v="1"/>
    <s v="LEECH I "/>
    <s v="#3214950 "/>
    <d v="2019-07-24T12:40:00"/>
    <d v="2019-07-24T00:00:00"/>
    <d v="1899-12-30T12:40:00"/>
    <d v="2019-07-24T16:42:00"/>
    <d v="2019-07-24T00:00:00"/>
    <d v="1899-12-30T16:42:00"/>
    <n v="0"/>
    <d v="1899-12-30T04:02:00"/>
    <n v="4.033333333209157"/>
  </r>
  <r>
    <n v="2"/>
    <s v="25 Department of County Human Services"/>
    <x v="1"/>
    <s v="210300 DCHS ADVSD Adult Care Home"/>
    <s v="G25 0190 11 AHXIX Title XIX - ACHP"/>
    <m/>
    <m/>
    <m/>
    <m/>
    <x v="1"/>
    <s v="LESLIE J "/>
    <s v="#3210953 "/>
    <d v="2019-07-18T09:11:00"/>
    <d v="2019-07-18T00:00:00"/>
    <d v="1899-12-30T09:11:00"/>
    <d v="2019-07-18T13:24:00"/>
    <d v="2019-07-18T00:00:00"/>
    <d v="1899-12-30T13:24:00"/>
    <n v="0"/>
    <d v="1899-12-30T04:13:00"/>
    <n v="4.21666666661622"/>
  </r>
  <r>
    <n v="2"/>
    <s v="25 Department of County Human Services"/>
    <x v="1"/>
    <s v="200003 DCHS Multnomah Idea Lab"/>
    <m/>
    <s v="M25 CHSDO.MIL.IND1000 Directors Office - MIL Indirect"/>
    <m/>
    <m/>
    <m/>
    <x v="1"/>
    <s v="LI M "/>
    <s v="#3217701 "/>
    <d v="2019-07-29T07:43:00"/>
    <d v="2019-07-29T00:00:00"/>
    <d v="1899-12-30T07:43:00"/>
    <d v="2019-07-29T11:48:00"/>
    <d v="2019-07-29T00:00:00"/>
    <d v="1899-12-30T11:48:00"/>
    <n v="0"/>
    <d v="1899-12-30T04:05:00"/>
    <n v="4.0833333333721384"/>
  </r>
  <r>
    <n v="2"/>
    <s v="25 Department of County Human Services"/>
    <x v="1"/>
    <s v="220600 DCHS IDD Eligibility &amp; Intake Services"/>
    <s v="G25 0145 07 IELA DD SE LA02 - Eligibility &amp; Intake Services"/>
    <m/>
    <m/>
    <m/>
    <m/>
    <x v="1"/>
    <s v="MACKZUM G "/>
    <s v="#3214323 "/>
    <d v="2019-07-25T07:45:00"/>
    <d v="2019-07-25T00:00:00"/>
    <d v="1899-12-30T07:45:00"/>
    <d v="2019-07-25T15:27:00"/>
    <d v="2019-07-25T00:00:00"/>
    <d v="1899-12-30T15:27:00"/>
    <n v="0"/>
    <d v="1899-12-30T07:42:00"/>
    <n v="7.7000000001280569"/>
  </r>
  <r>
    <n v="2"/>
    <s v="25 Department of County Human Services"/>
    <x v="1"/>
    <s v="220600 DCHS IDD Eligibility &amp; Intake Services"/>
    <s v="G25 0145 07 IELA DD SE LA02 - Eligibility &amp; Intake Services"/>
    <m/>
    <m/>
    <m/>
    <m/>
    <x v="1"/>
    <s v="MACKZUM G "/>
    <s v="#3201584 "/>
    <d v="2019-07-03T07:46:00"/>
    <d v="2019-07-03T00:00:00"/>
    <d v="1899-12-30T07:46:00"/>
    <d v="2019-07-03T16:29:00"/>
    <d v="2019-07-03T00:00:00"/>
    <d v="1899-12-30T16:29:00"/>
    <n v="0"/>
    <d v="1899-12-30T08:43:00"/>
    <n v="8.71666666661622"/>
  </r>
  <r>
    <n v="2"/>
    <s v="25 Department of County Human Services"/>
    <x v="1"/>
    <s v="220600 DCHS IDD Eligibility &amp; Intake Services"/>
    <s v="G25 0145 07 IELA DD SE LA02 - Eligibility &amp; Intake Services"/>
    <m/>
    <m/>
    <m/>
    <m/>
    <x v="1"/>
    <s v="MACKZUM G "/>
    <s v="#3206701 "/>
    <d v="2019-07-12T09:23:00"/>
    <d v="2019-07-12T00:00:00"/>
    <d v="1899-12-30T09:23:00"/>
    <d v="2019-07-12T17:13:00"/>
    <d v="2019-07-12T00:00:00"/>
    <d v="1899-12-30T17:13:00"/>
    <n v="0"/>
    <d v="1899-12-30T07:50:00"/>
    <n v="7.8333333333721384"/>
  </r>
  <r>
    <n v="2"/>
    <s v="25 Department of County Human Services"/>
    <x v="1"/>
    <s v="220300 DCHS IDD Services for Adults"/>
    <s v="G25 0146 04 AD48 DD SE 48 - Adult Services"/>
    <m/>
    <m/>
    <m/>
    <m/>
    <x v="1"/>
    <s v="MADDEN D "/>
    <s v="#3205848 "/>
    <d v="2019-07-10T10:21:00"/>
    <d v="2019-07-10T00:00:00"/>
    <d v="1899-12-30T10:21:00"/>
    <d v="2019-07-10T16:13:00"/>
    <d v="2019-07-10T00:00:00"/>
    <d v="1899-12-30T16:13:00"/>
    <n v="0"/>
    <d v="1899-12-30T05:52:00"/>
    <n v="5.8666666665812954"/>
  </r>
  <r>
    <n v="2"/>
    <s v="25 Department of County Human Services"/>
    <x v="1"/>
    <s v="220300 DCHS IDD Services for Adults"/>
    <s v="G25 0146 04 AD48 DD SE 48 - Adult Services"/>
    <m/>
    <m/>
    <m/>
    <m/>
    <x v="1"/>
    <s v="MADDEN D "/>
    <s v="#3212119 "/>
    <d v="2019-07-22T12:25:00"/>
    <d v="2019-07-22T00:00:00"/>
    <d v="1899-12-30T12:25:00"/>
    <d v="2019-07-22T18:25:00"/>
    <d v="2019-07-22T00:00:00"/>
    <d v="1899-12-30T18:25:00"/>
    <n v="0"/>
    <d v="1899-12-30T06:00:00"/>
    <n v="6"/>
  </r>
  <r>
    <n v="2"/>
    <s v="25 Department of County Human Services"/>
    <x v="1"/>
    <s v="220300 DCHS IDD Services for Adults"/>
    <s v="G25 0146 04 AD48 DD SE 48 - Adult Services"/>
    <m/>
    <m/>
    <m/>
    <m/>
    <x v="1"/>
    <s v="MADDEN D "/>
    <s v="#3201173 "/>
    <d v="2019-07-02T12:25:00"/>
    <d v="2019-07-02T00:00:00"/>
    <d v="1899-12-30T12:25:00"/>
    <d v="2019-07-02T14:28:00"/>
    <d v="2019-07-02T00:00:00"/>
    <d v="1899-12-30T14:28:00"/>
    <n v="0"/>
    <d v="1899-12-30T02:03:00"/>
    <n v="2.0500000000465661"/>
  </r>
  <r>
    <n v="2"/>
    <s v="25 Department of County Human Services"/>
    <x v="1"/>
    <s v="210501 DCHS ADVSD Adult Protective Services"/>
    <s v="G25 0190 12 PSXIX Title XIX - APS"/>
    <m/>
    <m/>
    <m/>
    <m/>
    <x v="1"/>
    <s v="MANFRE S "/>
    <s v="#3205350 "/>
    <d v="2019-07-12T10:37:00"/>
    <d v="2019-07-12T00:00:00"/>
    <d v="1899-12-30T10:37:00"/>
    <d v="2019-07-12T13:23:00"/>
    <d v="2019-07-12T00:00:00"/>
    <d v="1899-12-30T13:23:00"/>
    <n v="0"/>
    <d v="1899-12-30T02:46:00"/>
    <n v="2.7666666666045785"/>
  </r>
  <r>
    <n v="2"/>
    <s v="25 Department of County Human Services"/>
    <x v="1"/>
    <s v="210501 DCHS ADVSD Adult Protective Services"/>
    <s v="G25 0190 12 PSXIX Title XIX - APS"/>
    <m/>
    <m/>
    <m/>
    <m/>
    <x v="1"/>
    <s v="MANFRE S "/>
    <s v="#3218865 "/>
    <d v="2019-07-30T12:25:00"/>
    <d v="2019-07-30T00:00:00"/>
    <d v="1899-12-30T12:25:00"/>
    <d v="2019-07-30T13:58:00"/>
    <d v="2019-07-30T00:00:00"/>
    <d v="1899-12-30T13:58:00"/>
    <n v="0"/>
    <d v="1899-12-30T01:33:00"/>
    <n v="1.5499999999883585"/>
  </r>
  <r>
    <n v="2"/>
    <s v="25 Department of County Human Services"/>
    <x v="1"/>
    <s v="220200 DCHS IDD Budget &amp; Operations"/>
    <s v="G25 0145 03 BLA DD SE LA02 - Budget &amp; Operations"/>
    <m/>
    <m/>
    <m/>
    <m/>
    <x v="1"/>
    <s v="MASUDA A "/>
    <s v="#3209892 "/>
    <d v="2019-07-18T08:53:00"/>
    <d v="2019-07-18T00:00:00"/>
    <d v="1899-12-30T08:53:00"/>
    <d v="2019-07-18T13:33:00"/>
    <d v="2019-07-18T00:00:00"/>
    <d v="1899-12-30T13:33:00"/>
    <n v="0"/>
    <d v="1899-12-30T04:40:00"/>
    <n v="4.6666666666860692"/>
  </r>
  <r>
    <n v="2"/>
    <s v="25 Department of County Human Services"/>
    <x v="1"/>
    <s v="210204 DCHS ADVSD Case Management &amp; In-Home Services"/>
    <s v="G25 0202 05 CSPWD OPI - Pilot Case Management In Home - Admin"/>
    <m/>
    <m/>
    <m/>
    <m/>
    <x v="1"/>
    <s v="MATTHEWS K "/>
    <s v="#3204286 "/>
    <d v="2019-07-17T09:21:00"/>
    <d v="2019-07-17T00:00:00"/>
    <d v="1899-12-30T09:21:00"/>
    <d v="2019-07-17T11:57:00"/>
    <d v="2019-07-17T00:00:00"/>
    <d v="1899-12-30T11:57:00"/>
    <n v="0"/>
    <d v="1899-12-30T02:36:00"/>
    <n v="2.6000000000931323"/>
  </r>
  <r>
    <n v="2"/>
    <s v="25 Department of County Human Services"/>
    <x v="1"/>
    <s v="210204 DCHS ADVSD Case Management &amp; In-Home Services"/>
    <s v="G25 0202 05 CSPWD OPI - Pilot Case Management In Home - Admin"/>
    <m/>
    <m/>
    <m/>
    <m/>
    <x v="1"/>
    <s v="MATTHEWS K "/>
    <s v="#3204270 "/>
    <d v="2019-07-11T09:33:00"/>
    <d v="2019-07-11T00:00:00"/>
    <d v="1899-12-30T09:33:00"/>
    <d v="2019-07-11T11:15:00"/>
    <d v="2019-07-11T00:00:00"/>
    <d v="1899-12-30T11:15:00"/>
    <n v="0"/>
    <d v="1899-12-30T01:42:00"/>
    <n v="1.6999999999534339"/>
  </r>
  <r>
    <n v="2"/>
    <s v="25 Department of County Human Services"/>
    <x v="1"/>
    <s v="210204 DCHS ADVSD Case Management &amp; In-Home Services"/>
    <s v="G25 0202 05 CSPWD OPI - Pilot Case Management In Home - Admin"/>
    <m/>
    <m/>
    <m/>
    <m/>
    <x v="1"/>
    <s v="MATTHEWS K "/>
    <s v="#3200483 "/>
    <d v="2019-07-03T09:39:00"/>
    <d v="2019-07-03T00:00:00"/>
    <d v="1899-12-30T09:39:00"/>
    <d v="2019-07-03T16:27:00"/>
    <d v="2019-07-03T00:00:00"/>
    <d v="1899-12-30T16:27:00"/>
    <n v="0"/>
    <d v="1899-12-30T06:48:00"/>
    <n v="6.7999999999883585"/>
  </r>
  <r>
    <n v="2"/>
    <s v="25 Department of County Human Services"/>
    <x v="1"/>
    <s v="210204 DCHS ADVSD Case Management &amp; In-Home Services"/>
    <s v="G25 0202 05 CSPWD OPI - Pilot Case Management In Home - Admin"/>
    <m/>
    <m/>
    <m/>
    <m/>
    <x v="1"/>
    <s v="MATTHEWS K "/>
    <s v="#3196461 "/>
    <d v="2019-07-02T09:51:00"/>
    <d v="2019-07-02T00:00:00"/>
    <d v="1899-12-30T09:51:00"/>
    <d v="2019-07-02T13:46:00"/>
    <d v="2019-07-02T00:00:00"/>
    <d v="1899-12-30T13:46:00"/>
    <n v="0"/>
    <d v="1899-12-30T03:55:00"/>
    <n v="3.9166666666860692"/>
  </r>
  <r>
    <n v="2"/>
    <s v="25 Department of County Human Services"/>
    <x v="1"/>
    <s v="210204 DCHS ADVSD Case Management &amp; In-Home Services"/>
    <s v="G25 0202 05 CSPWD OPI - Pilot Case Management In Home - Admin"/>
    <m/>
    <m/>
    <m/>
    <m/>
    <x v="1"/>
    <s v="MATTHEWS K "/>
    <s v="#3219188 "/>
    <d v="2019-07-31T10:33:00"/>
    <d v="2019-07-31T00:00:00"/>
    <d v="1899-12-30T10:33:00"/>
    <d v="2019-07-31T13:44:00"/>
    <d v="2019-07-31T00:00:00"/>
    <d v="1899-12-30T13:44:00"/>
    <n v="0"/>
    <d v="1899-12-30T03:11:00"/>
    <n v="3.183333333407063"/>
  </r>
  <r>
    <n v="2"/>
    <s v="25 Department of County Human Services"/>
    <x v="1"/>
    <s v="210204 DCHS ADVSD Case Management &amp; In-Home Services"/>
    <s v="G25 0202 05 CSPWD OPI - Pilot Case Management In Home - Admin"/>
    <m/>
    <m/>
    <m/>
    <m/>
    <x v="1"/>
    <s v="MATTHEWS K "/>
    <s v="#3213533 "/>
    <d v="2019-07-25T10:45:00"/>
    <d v="2019-07-25T00:00:00"/>
    <d v="1899-12-30T10:45:00"/>
    <d v="2019-07-25T14:58:00"/>
    <d v="2019-07-25T00:00:00"/>
    <d v="1899-12-30T14:58:00"/>
    <n v="0"/>
    <d v="1899-12-30T04:13:00"/>
    <n v="4.216666666790843"/>
  </r>
  <r>
    <n v="2"/>
    <s v="25 Department of County Human Services"/>
    <x v="1"/>
    <s v="210204 DCHS ADVSD Case Management &amp; In-Home Services"/>
    <s v="G25 0202 05 CSPWD OPI - Pilot Case Management In Home - Admin"/>
    <m/>
    <m/>
    <m/>
    <m/>
    <x v="1"/>
    <s v="MATTHEWS K "/>
    <s v="#3204005 "/>
    <d v="2019-07-10T11:13:00"/>
    <d v="2019-07-10T00:00:00"/>
    <d v="1899-12-30T11:13:00"/>
    <d v="2019-07-10T12:58:00"/>
    <d v="2019-07-10T00:00:00"/>
    <d v="1899-12-31T12:58:00"/>
    <n v="0"/>
    <d v="1899-12-30T01:45:00"/>
    <n v="1.7499999999417923"/>
  </r>
  <r>
    <n v="2"/>
    <s v="25 Department of County Human Services"/>
    <x v="1"/>
    <s v="210204 DCHS ADVSD Case Management &amp; In-Home Services"/>
    <s v="G25 0202 05 CSPWD OPI - Pilot Case Management In Home - Admin"/>
    <m/>
    <m/>
    <m/>
    <m/>
    <x v="1"/>
    <s v="MATTHEWS K "/>
    <s v="#3210695 "/>
    <d v="2019-07-24T13:46:00"/>
    <d v="2019-07-24T00:00:00"/>
    <d v="1899-12-30T13:46:00"/>
    <d v="2019-07-24T16:47:00"/>
    <d v="2019-07-24T00:00:00"/>
    <d v="1899-12-30T16:47:00"/>
    <n v="0"/>
    <d v="1899-12-30T03:01:00"/>
    <n v="3.0166666667209938"/>
  </r>
  <r>
    <n v="2"/>
    <s v="25 Department of County Human Services"/>
    <x v="1"/>
    <s v="210204 DCHS ADVSD Case Management &amp; In-Home Services"/>
    <s v="G25 0202 05 CSPWD OPI - Pilot Case Management In Home - Admin"/>
    <m/>
    <m/>
    <m/>
    <m/>
    <x v="1"/>
    <s v="MATTHEWS K "/>
    <s v="#3205543 "/>
    <d v="2019-07-09T15:04:00"/>
    <d v="2019-07-09T00:00:00"/>
    <d v="1899-12-30T15:04:00"/>
    <d v="2019-07-09T18:20:00"/>
    <d v="2019-07-09T00:00:00"/>
    <d v="1899-12-30T18:20:00"/>
    <n v="0"/>
    <d v="1899-12-30T03:16:00"/>
    <n v="3.2666666666627862"/>
  </r>
  <r>
    <n v="2"/>
    <s v="25 Department of County Human Services"/>
    <x v="1"/>
    <s v="210204 DCHS ADVSD Case Management &amp; In-Home Services"/>
    <s v="G25 0202 05 CSPWD OPI - Pilot Case Management In Home - Admin"/>
    <m/>
    <m/>
    <m/>
    <m/>
    <x v="1"/>
    <s v="MATTHEWS K "/>
    <s v="#3204011 "/>
    <d v="2019-07-15T12:48:00"/>
    <d v="2019-07-15T00:00:00"/>
    <d v="1899-12-30T12:48:00"/>
    <d v="2019-07-15T16:36:00"/>
    <d v="2019-07-15T00:00:00"/>
    <d v="1899-12-30T16:36:00"/>
    <n v="0"/>
    <d v="1899-12-30T03:48:00"/>
    <n v="3.7999999999883585"/>
  </r>
  <r>
    <n v="2"/>
    <s v="25 Department of County Human Services"/>
    <x v="1"/>
    <s v="210204 DCHS ADVSD Case Management &amp; In-Home Services"/>
    <s v="G25 0202 05 CSPWD OPI - Pilot Case Management In Home - Admin"/>
    <m/>
    <m/>
    <m/>
    <m/>
    <x v="1"/>
    <s v="MATTHEWS K "/>
    <s v="#3203806 "/>
    <m/>
    <m/>
    <m/>
    <m/>
    <m/>
    <s v=""/>
    <m/>
    <m/>
    <m/>
  </r>
  <r>
    <n v="2"/>
    <s v="25 Department of County Human Services"/>
    <x v="1"/>
    <s v="220400 DCHS IDD Services for Children &amp; Young Adults"/>
    <s v="G25 0146 18 K48 DD SE 48 - Children &amp; Young Adult Services"/>
    <m/>
    <m/>
    <m/>
    <m/>
    <x v="1"/>
    <s v="MBA O "/>
    <s v="#3213767 "/>
    <d v="2019-07-23T08:24:00"/>
    <d v="2019-07-23T00:00:00"/>
    <d v="1899-12-30T08:24:00"/>
    <d v="2019-07-23T14:34:00"/>
    <d v="2019-07-23T00:00:00"/>
    <d v="1899-12-30T14:34:00"/>
    <n v="0"/>
    <d v="1899-12-30T06:10:00"/>
    <n v="6.1666666666860692"/>
  </r>
  <r>
    <n v="2"/>
    <s v="25 Department of County Human Services"/>
    <x v="1"/>
    <s v="220400 DCHS IDD Services for Children &amp; Young Adults"/>
    <s v="G25 0146 18 K48 DD SE 48 - Children &amp; Young Adult Services"/>
    <m/>
    <m/>
    <m/>
    <m/>
    <x v="1"/>
    <s v="MBA O "/>
    <s v="#3211660 "/>
    <d v="2019-07-19T09:10:00"/>
    <d v="2019-07-19T00:00:00"/>
    <d v="1899-12-30T09:10:00"/>
    <d v="2019-07-19T15:17:00"/>
    <d v="2019-07-19T00:00:00"/>
    <d v="1899-12-30T15:17:00"/>
    <n v="0"/>
    <d v="1899-12-30T06:07:00"/>
    <n v="6.1166666666977108"/>
  </r>
  <r>
    <n v="2"/>
    <s v="25 Department of County Human Services"/>
    <x v="1"/>
    <s v="220400 DCHS IDD Services for Children &amp; Young Adults"/>
    <s v="G25 0146 18 K48 DD SE 48 - Children &amp; Young Adult Services"/>
    <m/>
    <m/>
    <m/>
    <m/>
    <x v="1"/>
    <s v="MBA O "/>
    <s v="#3203919 "/>
    <d v="2019-07-08T10:40:00"/>
    <d v="2019-07-08T00:00:00"/>
    <d v="1899-12-30T10:40:00"/>
    <d v="2019-07-08T16:41:00"/>
    <d v="2019-07-08T00:00:00"/>
    <d v="1899-12-30T16:41:00"/>
    <n v="0"/>
    <d v="1899-12-30T06:01:00"/>
    <n v="6.0166666667209938"/>
  </r>
  <r>
    <n v="2"/>
    <s v="25 Department of County Human Services"/>
    <x v="1"/>
    <s v="220400 DCHS IDD Services for Children &amp; Young Adults"/>
    <s v="G25 0146 18 K48 DD SE 48 - Children &amp; Young Adult Services"/>
    <m/>
    <m/>
    <m/>
    <m/>
    <x v="1"/>
    <s v="MBA O "/>
    <s v="#3206090 "/>
    <d v="2019-07-10T13:16:00"/>
    <d v="2019-07-10T00:00:00"/>
    <d v="1899-12-30T13:16:00"/>
    <d v="2019-07-10T16:38:00"/>
    <d v="2019-07-10T00:00:00"/>
    <d v="1899-12-30T16:38:00"/>
    <n v="0"/>
    <d v="1899-12-30T03:22:00"/>
    <n v="3.3666666668141261"/>
  </r>
  <r>
    <n v="2"/>
    <s v="25 Department of County Human Services"/>
    <x v="1"/>
    <s v="220400 DCHS IDD Services for Children &amp; Young Adults"/>
    <s v="G25 0146 18 K48 DD SE 48 - Children &amp; Young Adult Services"/>
    <m/>
    <m/>
    <m/>
    <m/>
    <x v="1"/>
    <s v="MBA O "/>
    <s v="#3213426 "/>
    <d v="2019-07-22T13:47:00"/>
    <d v="2019-07-22T00:00:00"/>
    <d v="1899-12-30T13:47:00"/>
    <d v="2019-07-22T16:03:00"/>
    <d v="2019-07-22T00:00:00"/>
    <d v="1899-12-30T16:03:00"/>
    <n v="0"/>
    <d v="1899-12-30T02:16:00"/>
    <n v="2.2666666665463708"/>
  </r>
  <r>
    <n v="2"/>
    <s v="25 Department of County Human Services"/>
    <x v="1"/>
    <s v="220400 DCHS IDD Services for Children &amp; Young Adults"/>
    <s v="G25 0146 18 K48 DD SE 48 - Children &amp; Young Adult Services"/>
    <m/>
    <m/>
    <m/>
    <m/>
    <x v="1"/>
    <s v="MBA O "/>
    <s v="#3207600 "/>
    <d v="2019-07-12T14:22:00"/>
    <d v="2019-07-12T00:00:00"/>
    <d v="1899-12-30T14:22:00"/>
    <d v="2019-07-12T17:04:00"/>
    <d v="2019-07-12T00:00:00"/>
    <d v="1899-12-30T17:04:00"/>
    <n v="0"/>
    <d v="1899-12-30T02:42:00"/>
    <n v="2.6999999998952262"/>
  </r>
  <r>
    <n v="2"/>
    <s v="25 Department of County Human Services"/>
    <x v="1"/>
    <s v="220400 DCHS IDD Services for Children &amp; Young Adults"/>
    <s v="G25 0146 18 K48 DD SE 48 - Children &amp; Young Adult Services"/>
    <m/>
    <m/>
    <m/>
    <m/>
    <x v="1"/>
    <s v="MBA O "/>
    <s v="#3219340 "/>
    <d v="2019-07-30T12:36:00"/>
    <d v="2019-07-30T00:00:00"/>
    <d v="1899-12-30T12:36:00"/>
    <d v="2019-07-30T16:20:00"/>
    <d v="2019-07-30T00:00:00"/>
    <d v="1899-12-30T16:20:00"/>
    <n v="0"/>
    <d v="1899-12-30T03:44:00"/>
    <n v="3.7333333332790062"/>
  </r>
  <r>
    <n v="2"/>
    <s v="25 Department of County Human Services"/>
    <x v="1"/>
    <s v="220400 DCHS IDD Services for Children &amp; Young Adults"/>
    <s v="G25 0146 18 K48 DD SE 48 - Children &amp; Young Adult Services"/>
    <m/>
    <m/>
    <m/>
    <m/>
    <x v="1"/>
    <s v="MBA O "/>
    <s v="#3210508 "/>
    <d v="2019-07-17T12:40:00"/>
    <d v="2019-07-17T00:00:00"/>
    <d v="1899-12-30T12:40:00"/>
    <d v="2019-07-17T16:04:00"/>
    <d v="2019-07-17T00:00:00"/>
    <d v="1899-12-30T16:04:00"/>
    <n v="0"/>
    <d v="1899-12-30T03:24:00"/>
    <n v="3.3999999999068677"/>
  </r>
  <r>
    <n v="2"/>
    <s v="25 Department of County Human Services"/>
    <x v="1"/>
    <s v="220400 DCHS IDD Services for Children &amp; Young Adults"/>
    <s v="G25 0146 18 K48 DD SE 48 - Children &amp; Young Adult Services"/>
    <m/>
    <m/>
    <m/>
    <m/>
    <x v="1"/>
    <s v="MBA O "/>
    <s v="#3202092 "/>
    <d v="2019-07-03T12:46:00"/>
    <d v="2019-07-03T00:00:00"/>
    <d v="1899-12-30T12:46:00"/>
    <d v="2019-07-03T15:34:00"/>
    <d v="2019-07-03T00:00:00"/>
    <d v="1899-12-30T15:34:00"/>
    <n v="0"/>
    <d v="1899-12-30T02:48:00"/>
    <n v="2.7999999998719431"/>
  </r>
  <r>
    <n v="2"/>
    <s v="25 Department of County Human Services"/>
    <x v="1"/>
    <s v="220400 DCHS IDD Services for Children &amp; Young Adults"/>
    <s v="G25 0146 18 K48 DD SE 48 - Children &amp; Young Adult Services"/>
    <m/>
    <m/>
    <m/>
    <m/>
    <x v="1"/>
    <s v="MBA O "/>
    <s v="#3209732 "/>
    <d v="2019-07-16T12:59:00"/>
    <d v="2019-07-16T00:00:00"/>
    <d v="1899-12-30T12:59:00"/>
    <d v="2019-07-16T16:32:00"/>
    <d v="2019-07-16T00:00:00"/>
    <d v="1899-12-30T16:32:00"/>
    <n v="0"/>
    <d v="1899-12-30T03:33:00"/>
    <n v="3.5499999998719431"/>
  </r>
  <r>
    <n v="2"/>
    <s v="25 Department of County Human Services"/>
    <x v="1"/>
    <s v="220400 DCHS IDD Services for Children &amp; Young Adults"/>
    <s v="G25 0146 18 K48 DD SE 48 - Children &amp; Young Adult Services"/>
    <m/>
    <m/>
    <m/>
    <m/>
    <x v="1"/>
    <s v="MCEVOY M "/>
    <s v="#3214669 "/>
    <d v="2019-07-24T10:30:00"/>
    <d v="2019-07-24T00:00:00"/>
    <d v="1899-12-30T10:30:00"/>
    <d v="2019-07-24T12:50:00"/>
    <d v="2019-07-24T00:00:00"/>
    <d v="1899-12-31T12:50:00"/>
    <n v="0"/>
    <d v="1899-12-30T02:20:00"/>
    <n v="2.3333333332557231"/>
  </r>
  <r>
    <n v="2"/>
    <s v="25 Department of County Human Services"/>
    <x v="1"/>
    <s v="220400 DCHS IDD Services for Children &amp; Young Adults"/>
    <s v="G25 0146 18 K48 DD SE 48 - Children &amp; Young Adult Services"/>
    <m/>
    <m/>
    <m/>
    <m/>
    <x v="1"/>
    <s v="MCEVOY M "/>
    <s v="#3201594 "/>
    <d v="2019-07-03T13:37:00"/>
    <d v="2019-07-03T00:00:00"/>
    <d v="1899-12-30T13:37:00"/>
    <d v="2019-07-03T15:59:00"/>
    <d v="2019-07-03T00:00:00"/>
    <d v="1899-12-30T15:59:00"/>
    <n v="0"/>
    <d v="1899-12-30T02:22:00"/>
    <n v="2.3666666666977108"/>
  </r>
  <r>
    <n v="2"/>
    <s v="25 Department of County Human Services"/>
    <x v="1"/>
    <s v="220400 DCHS IDD Services for Children &amp; Young Adults"/>
    <s v="G25 0146 18 K48 DD SE 48 - Children &amp; Young Adult Services"/>
    <m/>
    <m/>
    <m/>
    <m/>
    <x v="1"/>
    <s v="MCEVOY M "/>
    <s v="#3210416 "/>
    <d v="2019-07-17T14:39:00"/>
    <d v="2019-07-17T00:00:00"/>
    <d v="1899-12-30T14:39:00"/>
    <d v="2019-07-17T18:33:00"/>
    <d v="2019-07-17T00:00:00"/>
    <d v="1899-12-30T18:33:00"/>
    <n v="0"/>
    <d v="1899-12-30T03:54:00"/>
    <n v="3.8999999999650754"/>
  </r>
  <r>
    <n v="2"/>
    <s v="25 Department of County Human Services"/>
    <x v="1"/>
    <s v="220400 DCHS IDD Services for Children &amp; Young Adults"/>
    <s v="G25 0146 18 K48 DD SE 48 - Children &amp; Young Adult Services"/>
    <m/>
    <m/>
    <m/>
    <m/>
    <x v="1"/>
    <s v="MCEVOY M "/>
    <s v="#3220191 "/>
    <m/>
    <m/>
    <m/>
    <m/>
    <m/>
    <s v=""/>
    <m/>
    <m/>
    <m/>
  </r>
  <r>
    <n v="2"/>
    <s v="25 Department of County Human Services"/>
    <x v="1"/>
    <s v="210207 DCHS ADVSD Advocacy &amp; Community Program Operations"/>
    <s v="G25 0190 28 CAGF Advocacy Program Operation - Admin - General Fund"/>
    <m/>
    <m/>
    <m/>
    <m/>
    <x v="1"/>
    <s v="MCNEILL L "/>
    <s v="#3208493 "/>
    <d v="2019-07-15T10:34:00"/>
    <d v="2019-07-15T00:00:00"/>
    <d v="1899-12-30T10:34:00"/>
    <d v="2019-07-15T14:38:00"/>
    <d v="2019-07-15T00:00:00"/>
    <d v="1899-12-30T14:38:00"/>
    <n v="0"/>
    <d v="1899-12-30T04:04:00"/>
    <n v="4.0666666666511446"/>
  </r>
  <r>
    <n v="2"/>
    <s v="25 Department of County Human Services"/>
    <x v="1"/>
    <s v="210405 DCHS ADVSD Long Term Services &amp; Support - West"/>
    <s v="G25 0190 20 WDXIX Title XIX - LTSS West"/>
    <m/>
    <m/>
    <m/>
    <m/>
    <x v="1"/>
    <s v="METS G "/>
    <s v="#3220401 "/>
    <d v="2019-07-31T13:16:00"/>
    <d v="2019-07-31T00:00:00"/>
    <d v="1899-12-30T13:16:00"/>
    <d v="2019-07-31T15:58:00"/>
    <d v="2019-07-31T00:00:00"/>
    <d v="1899-12-30T15:58:00"/>
    <n v="0"/>
    <d v="1899-12-30T02:42:00"/>
    <n v="2.7000000000698492"/>
  </r>
  <r>
    <n v="2"/>
    <s v="25 Department of County Human Services"/>
    <x v="1"/>
    <s v="210405 DCHS ADVSD Long Term Services &amp; Support - West"/>
    <s v="G25 0190 20 WDXIX Title XIX - LTSS West"/>
    <m/>
    <m/>
    <m/>
    <m/>
    <x v="1"/>
    <s v="METS G "/>
    <s v="#3220401 "/>
    <m/>
    <m/>
    <m/>
    <m/>
    <m/>
    <s v=""/>
    <m/>
    <m/>
    <m/>
  </r>
  <r>
    <n v="2"/>
    <s v="25 Department of County Human Services"/>
    <x v="1"/>
    <s v="210300 DCHS ADVSD Adult Care Home"/>
    <s v="G25 0190 11 AHXIX Title XIX - ACHP"/>
    <m/>
    <m/>
    <m/>
    <m/>
    <x v="1"/>
    <s v="NEAL A "/>
    <s v="#3215250 "/>
    <d v="2019-07-25T08:33:00"/>
    <d v="2019-07-25T00:00:00"/>
    <d v="1899-12-30T08:33:00"/>
    <d v="2019-07-25T10:53:00"/>
    <d v="2019-07-25T00:00:00"/>
    <d v="1899-12-30T10:53:00"/>
    <n v="0"/>
    <d v="1899-12-30T02:20:00"/>
    <n v="2.3333333334303461"/>
  </r>
  <r>
    <n v="2"/>
    <s v="25 Department of County Human Services"/>
    <x v="1"/>
    <s v="210300 DCHS ADVSD Adult Care Home"/>
    <s v="G25 0190 11 AHXIX Title XIX - ACHP"/>
    <m/>
    <m/>
    <m/>
    <m/>
    <x v="1"/>
    <s v="NEAL A "/>
    <s v="#3217103 "/>
    <d v="2019-07-26T08:51:00"/>
    <d v="2019-07-26T00:00:00"/>
    <d v="1899-12-30T08:51:00"/>
    <d v="2019-07-26T12:04:00"/>
    <d v="2019-07-26T00:00:00"/>
    <d v="1899-12-31T12:04:00"/>
    <n v="0"/>
    <d v="1899-12-30T03:13:00"/>
    <n v="3.2166666666744277"/>
  </r>
  <r>
    <n v="2"/>
    <s v="25 Department of County Human Services"/>
    <x v="1"/>
    <s v="210600 DCHS ADVSD Public Guardian/Conservator"/>
    <m/>
    <s v="M25 ADVSD PGGF Public Guardian CGF"/>
    <m/>
    <m/>
    <m/>
    <x v="1"/>
    <s v="NELSON A "/>
    <s v="#3200899 "/>
    <d v="2019-07-16T09:43:00"/>
    <d v="2019-07-16T00:00:00"/>
    <d v="1899-12-30T09:43:00"/>
    <d v="2019-07-16T14:25:00"/>
    <d v="2019-07-16T00:00:00"/>
    <d v="1899-12-30T14:25:00"/>
    <n v="0"/>
    <d v="1899-12-30T04:42:00"/>
    <n v="4.6999999999534339"/>
  </r>
  <r>
    <n v="2"/>
    <s v="25 Department of County Human Services"/>
    <x v="1"/>
    <s v="210600 DCHS ADVSD Public Guardian/Conservator"/>
    <m/>
    <s v="M25 ADVSD PGGF Public Guardian CGF"/>
    <m/>
    <m/>
    <m/>
    <x v="1"/>
    <s v="NELSON A "/>
    <s v="#3211488 "/>
    <d v="2019-07-30T10:14:00"/>
    <d v="2019-07-30T00:00:00"/>
    <d v="1899-12-30T10:14:00"/>
    <d v="2019-07-30T16:46:00"/>
    <d v="2019-07-30T00:00:00"/>
    <d v="1899-12-30T16:46:00"/>
    <n v="0"/>
    <d v="1899-12-30T06:32:00"/>
    <n v="6.5333333333255723"/>
  </r>
  <r>
    <n v="2"/>
    <s v="25 Department of County Human Services"/>
    <x v="1"/>
    <s v="210600 DCHS ADVSD Public Guardian/Conservator"/>
    <m/>
    <s v="M25 ADVSD PGGF Public Guardian CGF"/>
    <m/>
    <m/>
    <m/>
    <x v="1"/>
    <s v="NELSON A "/>
    <s v="#3195559 "/>
    <d v="2019-07-01T10:51:00"/>
    <d v="2019-07-01T00:00:00"/>
    <d v="1899-12-30T10:51:00"/>
    <d v="2019-07-01T16:46:00"/>
    <d v="2019-07-01T00:00:00"/>
    <d v="1899-12-30T16:46:00"/>
    <n v="0"/>
    <d v="1899-12-30T05:55:00"/>
    <n v="5.9166666667442769"/>
  </r>
  <r>
    <n v="2"/>
    <s v="25 Department of County Human Services"/>
    <x v="1"/>
    <s v="220300 DCHS IDD Services for Adults"/>
    <s v="G25 0146 04 AD48 DD SE 48 - Adult Services"/>
    <m/>
    <m/>
    <m/>
    <m/>
    <x v="1"/>
    <s v="NEWMAN S "/>
    <s v="#3199804 "/>
    <d v="2019-07-01T08:42:00"/>
    <d v="2019-07-01T00:00:00"/>
    <d v="1899-12-30T08:42:00"/>
    <d v="2019-07-01T11:41:00"/>
    <d v="2019-07-01T00:00:00"/>
    <d v="1899-12-30T11:41:00"/>
    <n v="0"/>
    <d v="1899-12-30T02:59:00"/>
    <n v="2.9833333332790062"/>
  </r>
  <r>
    <n v="2"/>
    <s v="25 Department of County Human Services"/>
    <x v="1"/>
    <s v="220300 DCHS IDD Services for Adults"/>
    <s v="G25 0146 04 AD48 DD SE 48 - Adult Services"/>
    <m/>
    <m/>
    <m/>
    <m/>
    <x v="1"/>
    <s v="NEWMAN S "/>
    <s v="#3213555 "/>
    <d v="2019-07-23T09:39:00"/>
    <d v="2019-07-23T00:00:00"/>
    <d v="1899-12-30T09:39:00"/>
    <d v="2019-07-23T12:05:00"/>
    <d v="2019-07-23T00:00:00"/>
    <d v="1899-12-31T12:05:00"/>
    <n v="0"/>
    <d v="1899-12-30T02:26:00"/>
    <n v="2.4333333332324401"/>
  </r>
  <r>
    <n v="2"/>
    <s v="25 Department of County Human Services"/>
    <x v="1"/>
    <s v="210600 DCHS ADVSD Public Guardian/Conservator"/>
    <m/>
    <s v="M25 ADVSD PGGF Public Guardian CGF"/>
    <m/>
    <m/>
    <m/>
    <x v="1"/>
    <s v="NISHI-STRATTNER M "/>
    <s v="#3208614 "/>
    <d v="2019-07-16T08:20:00"/>
    <d v="2019-07-16T00:00:00"/>
    <d v="1899-12-30T08:20:00"/>
    <d v="2019-07-16T12:05:00"/>
    <d v="2019-07-16T00:00:00"/>
    <d v="1899-12-31T12:05:00"/>
    <n v="0"/>
    <d v="1899-12-30T03:45:00"/>
    <n v="3.75"/>
  </r>
  <r>
    <n v="2"/>
    <s v="25 Department of County Human Services"/>
    <x v="1"/>
    <s v="210600 DCHS ADVSD Public Guardian/Conservator"/>
    <m/>
    <s v="M25 ADVSD PGGF Public Guardian CGF"/>
    <m/>
    <m/>
    <m/>
    <x v="1"/>
    <s v="NISHI-STRATTNER M "/>
    <s v="#3210979 "/>
    <d v="2019-07-19T08:34:00"/>
    <d v="2019-07-19T00:00:00"/>
    <d v="1899-12-30T08:34:00"/>
    <d v="2019-07-19T10:06:00"/>
    <d v="2019-07-19T00:00:00"/>
    <d v="1899-12-30T10:06:00"/>
    <n v="0"/>
    <d v="1899-12-30T01:32:00"/>
    <n v="1.5333333332673647"/>
  </r>
  <r>
    <n v="2"/>
    <s v="25 Department of County Human Services"/>
    <x v="1"/>
    <s v="210600 DCHS ADVSD Public Guardian/Conservator"/>
    <m/>
    <s v="M25 ADVSD PGGF Public Guardian CGF"/>
    <m/>
    <m/>
    <m/>
    <x v="1"/>
    <s v="NISHI-STRATTNER M "/>
    <s v="#3200118 "/>
    <d v="2019-07-02T09:17:00"/>
    <d v="2019-07-02T00:00:00"/>
    <d v="1899-12-30T09:17:00"/>
    <d v="2019-07-02T10:29:00"/>
    <d v="2019-07-02T00:00:00"/>
    <d v="1899-12-30T10:29:00"/>
    <n v="0"/>
    <d v="1899-12-30T01:12:00"/>
    <n v="1.1999999998952262"/>
  </r>
  <r>
    <n v="2"/>
    <s v="25 Department of County Human Services"/>
    <x v="1"/>
    <s v="210600 DCHS ADVSD Public Guardian/Conservator"/>
    <m/>
    <s v="M25 ADVSD PGGF Public Guardian CGF"/>
    <m/>
    <m/>
    <m/>
    <x v="1"/>
    <s v="NISHI-STRATTNER M "/>
    <s v="#3210282 "/>
    <d v="2019-07-18T10:35:00"/>
    <d v="2019-07-18T00:00:00"/>
    <d v="1899-12-30T10:35:00"/>
    <d v="2019-07-18T11:56:00"/>
    <d v="2019-07-18T00:00:00"/>
    <d v="1899-12-30T11:56:00"/>
    <n v="0"/>
    <d v="1899-12-30T01:21:00"/>
    <n v="1.3500000000349246"/>
  </r>
  <r>
    <n v="2"/>
    <s v="25 Department of County Human Services"/>
    <x v="1"/>
    <s v="210600 DCHS ADVSD Public Guardian/Conservator"/>
    <m/>
    <s v="M25 ADVSD PGGF Public Guardian CGF"/>
    <m/>
    <m/>
    <m/>
    <x v="1"/>
    <s v="NISHI-STRATTNER M "/>
    <s v="#3201901 "/>
    <d v="2019-07-05T13:08:00"/>
    <d v="2019-07-05T00:00:00"/>
    <d v="1899-12-30T13:08:00"/>
    <d v="2019-07-05T14:14:00"/>
    <d v="2019-07-05T00:00:00"/>
    <d v="1899-12-30T14:14:00"/>
    <n v="0"/>
    <d v="1899-12-30T01:06:00"/>
    <n v="1.0999999999185093"/>
  </r>
  <r>
    <n v="2"/>
    <s v="25 Department of County Human Services"/>
    <x v="1"/>
    <s v="210600 DCHS ADVSD Public Guardian/Conservator"/>
    <m/>
    <s v="M25 ADVSD PGGF Public Guardian CGF"/>
    <m/>
    <m/>
    <m/>
    <x v="1"/>
    <s v="NISHI-STRATTNER M "/>
    <s v="#3209494 "/>
    <d v="2019-07-17T12:04:00"/>
    <d v="2019-07-17T00:00:00"/>
    <d v="1899-12-30T12:04:00"/>
    <d v="2019-07-17T16:36:00"/>
    <d v="2019-07-17T00:00:00"/>
    <d v="1899-12-30T16:36:00"/>
    <n v="0"/>
    <d v="1899-12-30T04:32:00"/>
    <n v="4.5333333332673647"/>
  </r>
  <r>
    <n v="2"/>
    <s v="25 Department of County Human Services"/>
    <x v="1"/>
    <s v="220300 DCHS IDD Services for Adults"/>
    <s v="G25 0146 04 AD48 DD SE 48 - Adult Services"/>
    <m/>
    <m/>
    <m/>
    <m/>
    <x v="1"/>
    <s v="NOE A "/>
    <s v="#3208347 "/>
    <d v="2019-07-15T10:38:00"/>
    <d v="2019-07-15T00:00:00"/>
    <d v="1899-12-30T10:38:00"/>
    <d v="2019-07-16T14:03:00"/>
    <d v="2019-07-16T00:00:00"/>
    <d v="1899-12-30T14:03:00"/>
    <n v="0"/>
    <d v="1899-12-30T13:25:00"/>
    <n v="13.41666666666667"/>
  </r>
  <r>
    <n v="2"/>
    <s v="25 Department of County Human Services"/>
    <x v="1"/>
    <s v="220300 DCHS IDD Services for Adults"/>
    <s v="G25 0146 04 AD48 DD SE 48 - Adult Services"/>
    <m/>
    <m/>
    <m/>
    <m/>
    <x v="1"/>
    <s v="NOE A "/>
    <s v="#3201088 "/>
    <d v="2019-07-02T11:10:00"/>
    <d v="2019-07-02T00:00:00"/>
    <d v="1899-12-30T11:10:00"/>
    <d v="2019-07-03T16:20:00"/>
    <d v="2019-07-03T00:00:00"/>
    <d v="1899-12-30T16:20:00"/>
    <n v="0"/>
    <d v="1899-12-30T15:10:00"/>
    <n v="15.166666666666668"/>
  </r>
  <r>
    <n v="2"/>
    <s v="25 Department of County Human Services"/>
    <x v="1"/>
    <s v="220300 DCHS IDD Services for Adults"/>
    <s v="G25 0146 04 AD48 DD SE 48 - Adult Services"/>
    <m/>
    <m/>
    <m/>
    <m/>
    <x v="1"/>
    <s v="NOE A "/>
    <s v="#3204219 "/>
    <d v="2019-07-09T11:12:00"/>
    <d v="2019-07-09T00:00:00"/>
    <d v="1899-12-30T11:12:00"/>
    <d v="2019-07-09T14:08:00"/>
    <d v="2019-07-09T00:00:00"/>
    <d v="1899-12-30T14:08:00"/>
    <n v="0"/>
    <d v="1899-12-30T02:56:00"/>
    <n v="2.9333333332906477"/>
  </r>
  <r>
    <n v="2"/>
    <s v="25 Department of County Human Services"/>
    <x v="1"/>
    <s v="220300 DCHS IDD Services for Adults"/>
    <s v="G25 0146 04 AD48 DD SE 48 - Adult Services"/>
    <m/>
    <m/>
    <m/>
    <m/>
    <x v="1"/>
    <s v="NOE A "/>
    <s v="#3213539 "/>
    <d v="2019-07-23T14:35:00"/>
    <d v="2019-07-23T00:00:00"/>
    <d v="1899-12-30T14:35:00"/>
    <d v="2019-07-24T12:54:00"/>
    <d v="2019-07-24T00:00:00"/>
    <d v="1899-12-31T12:54:00"/>
    <n v="0"/>
    <d v="1899-12-31T08:19:00"/>
    <n v="32.316666666666663"/>
  </r>
  <r>
    <n v="2"/>
    <s v="25 Department of County Human Services"/>
    <x v="1"/>
    <s v="220300 DCHS IDD Services for Adults"/>
    <s v="G25 0146 04 AD48 DD SE 48 - Adult Services"/>
    <m/>
    <m/>
    <m/>
    <m/>
    <x v="1"/>
    <s v="NOE A "/>
    <s v="#3205566 "/>
    <d v="2019-07-10T12:43:00"/>
    <d v="2019-07-10T00:00:00"/>
    <d v="1899-12-30T12:43:00"/>
    <d v="2019-07-10T14:46:00"/>
    <d v="2019-07-10T00:00:00"/>
    <d v="1899-12-30T14:46:00"/>
    <n v="0"/>
    <d v="1899-12-30T02:03:00"/>
    <n v="2.0499999998719431"/>
  </r>
  <r>
    <n v="2"/>
    <s v="25 Department of County Human Services"/>
    <x v="1"/>
    <s v="220300 DCHS IDD Services for Adults"/>
    <s v="G25 0146 04 AD48 DD SE 48 - Adult Services"/>
    <m/>
    <m/>
    <m/>
    <m/>
    <x v="1"/>
    <s v="NOE A "/>
    <s v="#3219705 "/>
    <d v="2019-07-30T12:55:00"/>
    <d v="2019-07-30T00:00:00"/>
    <d v="1899-12-30T12:55:00"/>
    <d v="2019-07-30T14:14:00"/>
    <d v="2019-07-30T00:00:00"/>
    <d v="1899-12-30T14:14:00"/>
    <n v="0"/>
    <d v="1899-12-30T01:19:00"/>
    <n v="1.316666666592937"/>
  </r>
  <r>
    <n v="2"/>
    <s v="25 Department of County Human Services"/>
    <x v="1"/>
    <s v="210300 DCHS ADVSD Adult Care Home"/>
    <s v="G25 0190 11 AHXIX Title XIX - ACHP"/>
    <m/>
    <m/>
    <m/>
    <m/>
    <x v="1"/>
    <s v="NORRIS J "/>
    <s v="#3214642 "/>
    <d v="2019-07-24T09:09:00"/>
    <d v="2019-07-24T00:00:00"/>
    <d v="1899-12-30T09:09:00"/>
    <d v="2019-07-24T11:00:00"/>
    <d v="2019-07-24T00:00:00"/>
    <d v="1899-12-30T11:00:00"/>
    <n v="0"/>
    <d v="1899-12-30T01:51:00"/>
    <n v="1.8500000000931323"/>
  </r>
  <r>
    <n v="2"/>
    <s v="25 Department of County Human Services"/>
    <x v="1"/>
    <s v="210300 DCHS ADVSD Adult Care Home"/>
    <s v="G25 0190 11 AHXIX Title XIX - ACHP"/>
    <m/>
    <m/>
    <m/>
    <m/>
    <x v="1"/>
    <s v="NORRIS J "/>
    <s v="#3218815 "/>
    <d v="2019-07-29T13:07:00"/>
    <d v="2019-07-29T00:00:00"/>
    <d v="1899-12-30T13:07:00"/>
    <d v="2019-07-29T14:32:00"/>
    <d v="2019-07-29T00:00:00"/>
    <d v="1899-12-30T14:32:00"/>
    <n v="0"/>
    <d v="1899-12-30T01:25:00"/>
    <n v="1.4166666667442769"/>
  </r>
  <r>
    <n v="2"/>
    <s v="25 Department of County Human Services"/>
    <x v="1"/>
    <s v="210300 DCHS ADVSD Adult Care Home"/>
    <s v="G25 0190 11 AHXIX Title XIX - ACHP"/>
    <m/>
    <m/>
    <m/>
    <m/>
    <x v="1"/>
    <s v="NORRIS J "/>
    <s v="#3215522 "/>
    <d v="2019-07-25T13:12:00"/>
    <d v="2019-07-25T00:00:00"/>
    <d v="1899-12-30T13:12:00"/>
    <d v="2019-07-25T15:36:00"/>
    <d v="2019-07-25T00:00:00"/>
    <d v="1899-12-30T15:36:00"/>
    <n v="0"/>
    <d v="1899-12-30T02:24:00"/>
    <n v="2.3999999999650754"/>
  </r>
  <r>
    <n v="2"/>
    <s v="25 Department of County Human Services"/>
    <x v="1"/>
    <s v="210300 DCHS ADVSD Adult Care Home"/>
    <s v="G25 0190 11 AHXIX Title XIX - ACHP"/>
    <m/>
    <m/>
    <m/>
    <m/>
    <x v="1"/>
    <s v="NORRIS J "/>
    <s v="#3219474 "/>
    <d v="2019-07-30T13:18:00"/>
    <d v="2019-07-30T00:00:00"/>
    <d v="1899-12-30T13:18:00"/>
    <d v="2019-07-30T16:00:00"/>
    <d v="2019-07-30T00:00:00"/>
    <d v="1899-12-30T16:00:00"/>
    <n v="0"/>
    <d v="1899-12-30T02:42:00"/>
    <n v="2.6999999998952262"/>
  </r>
  <r>
    <n v="2"/>
    <s v="25 Department of County Human Services"/>
    <x v="1"/>
    <s v="210300 DCHS ADVSD Adult Care Home"/>
    <s v="G25 0190 11 AHXIX Title XIX - ACHP"/>
    <m/>
    <m/>
    <m/>
    <m/>
    <x v="1"/>
    <s v="NORRIS J "/>
    <s v="#3209797 "/>
    <d v="2019-07-16T14:06:00"/>
    <d v="2019-07-16T00:00:00"/>
    <d v="1899-12-30T14:06:00"/>
    <d v="2019-07-16T16:57:00"/>
    <d v="2019-07-16T00:00:00"/>
    <d v="1899-12-30T16:57:00"/>
    <n v="0"/>
    <d v="1899-12-30T02:51:00"/>
    <n v="2.8500000000349246"/>
  </r>
  <r>
    <n v="2"/>
    <s v="25 Department of County Human Services"/>
    <x v="1"/>
    <s v="210300 DCHS ADVSD Adult Care Home"/>
    <s v="G25 0190 11 AHXIX Title XIX - ACHP"/>
    <m/>
    <m/>
    <m/>
    <m/>
    <x v="1"/>
    <s v="NORRIS J "/>
    <s v="#3205486 "/>
    <d v="2019-07-09T14:34:00"/>
    <d v="2019-07-09T00:00:00"/>
    <d v="1899-12-30T14:34:00"/>
    <d v="2019-07-09T16:22:00"/>
    <d v="2019-07-09T00:00:00"/>
    <d v="1899-12-30T16:22:00"/>
    <n v="0"/>
    <d v="1899-12-30T01:48:00"/>
    <n v="1.7999999999301508"/>
  </r>
  <r>
    <n v="2"/>
    <s v="25 Department of County Human Services"/>
    <x v="1"/>
    <s v="220400 DCHS IDD Services for Children &amp; Young Adults"/>
    <s v="G25 0146 19 KGF DD Children &amp; Young Adult Services - General Fund"/>
    <m/>
    <m/>
    <m/>
    <m/>
    <x v="1"/>
    <s v="OBERG Y "/>
    <s v="#3213795 "/>
    <d v="2019-07-23T09:27:00"/>
    <d v="2019-07-23T00:00:00"/>
    <d v="1899-12-30T09:27:00"/>
    <d v="2019-07-23T12:38:00"/>
    <d v="2019-07-23T00:00:00"/>
    <d v="1899-12-31T12:38:00"/>
    <n v="0"/>
    <d v="1899-12-30T03:11:00"/>
    <n v="3.1833333332324401"/>
  </r>
  <r>
    <n v="2"/>
    <s v="25 Department of County Human Services"/>
    <x v="1"/>
    <s v="220400 DCHS IDD Services for Children &amp; Young Adults"/>
    <s v="G25 0146 19 KGF DD Children &amp; Young Adult Services - General Fund"/>
    <m/>
    <m/>
    <m/>
    <m/>
    <x v="1"/>
    <s v="OBERG Y "/>
    <s v="#3214012 "/>
    <d v="2019-07-23T13:05:00"/>
    <d v="2019-07-23T00:00:00"/>
    <d v="1899-12-30T13:05:00"/>
    <d v="2019-07-23T14:42:00"/>
    <d v="2019-07-23T00:00:00"/>
    <d v="1899-12-30T14:42:00"/>
    <n v="0"/>
    <d v="1899-12-30T01:37:00"/>
    <n v="1.6166666666977108"/>
  </r>
  <r>
    <n v="2"/>
    <s v="25 Department of County Human Services"/>
    <x v="1"/>
    <s v="220400 DCHS IDD Services for Children &amp; Young Adults"/>
    <s v="G25 0146 19 KGF DD Children &amp; Young Adult Services - General Fund"/>
    <m/>
    <m/>
    <m/>
    <m/>
    <x v="1"/>
    <s v="OBERG Y "/>
    <s v="#3205973 "/>
    <m/>
    <m/>
    <m/>
    <m/>
    <m/>
    <s v=""/>
    <m/>
    <m/>
    <m/>
  </r>
  <r>
    <n v="2"/>
    <s v="25 Department of County Human Services"/>
    <x v="1"/>
    <s v="220300 DCHS IDD Services for Adults"/>
    <s v="G25 0146 04 AD48 DD SE 48 - Adult Services"/>
    <m/>
    <m/>
    <m/>
    <m/>
    <x v="1"/>
    <s v="O'CONNOR H "/>
    <s v="#3210315 "/>
    <d v="2019-07-17T09:23:00"/>
    <d v="2019-07-17T00:00:00"/>
    <d v="1899-12-30T09:23:00"/>
    <d v="2019-07-17T11:38:00"/>
    <d v="2019-07-17T00:00:00"/>
    <d v="1899-12-30T11:38:00"/>
    <n v="0"/>
    <d v="1899-12-30T02:15:00"/>
    <n v="2.25"/>
  </r>
  <r>
    <n v="2"/>
    <s v="25 Department of County Human Services"/>
    <x v="1"/>
    <s v="220300 DCHS IDD Services for Adults"/>
    <s v="G25 0146 04 AD48 DD SE 48 - Adult Services"/>
    <m/>
    <m/>
    <m/>
    <m/>
    <x v="1"/>
    <s v="O'CONNOR H "/>
    <s v="#3218685 "/>
    <d v="2019-07-29T09:31:00"/>
    <d v="2019-07-29T00:00:00"/>
    <d v="1899-12-30T09:31:00"/>
    <d v="2019-07-29T12:58:00"/>
    <d v="2019-07-29T00:00:00"/>
    <d v="1899-12-31T12:58:00"/>
    <n v="0"/>
    <d v="1899-12-30T03:27:00"/>
    <n v="3.4500000000698492"/>
  </r>
  <r>
    <n v="2"/>
    <s v="25 Department of County Human Services"/>
    <x v="1"/>
    <s v="220300 DCHS IDD Services for Adults"/>
    <s v="G25 0146 04 AD48 DD SE 48 - Adult Services"/>
    <m/>
    <m/>
    <m/>
    <m/>
    <x v="1"/>
    <s v="O'CONNOR H "/>
    <s v="#3207257 "/>
    <d v="2019-07-12T09:42:00"/>
    <d v="2019-07-12T00:00:00"/>
    <d v="1899-12-30T09:42:00"/>
    <d v="2019-07-12T13:26:00"/>
    <d v="2019-07-12T00:00:00"/>
    <d v="1899-12-30T13:26:00"/>
    <n v="0"/>
    <d v="1899-12-30T03:44:00"/>
    <n v="3.7333333332790062"/>
  </r>
  <r>
    <n v="2"/>
    <s v="25 Department of County Human Services"/>
    <x v="1"/>
    <s v="220300 DCHS IDD Services for Adults"/>
    <s v="G25 0146 04 AD48 DD SE 48 - Adult Services"/>
    <m/>
    <m/>
    <m/>
    <m/>
    <x v="1"/>
    <s v="O'CONNOR H "/>
    <s v="#3219967 "/>
    <d v="2019-07-31T09:58:00"/>
    <d v="2019-07-31T00:00:00"/>
    <d v="1899-12-30T09:58:00"/>
    <d v="2019-07-31T16:24:00"/>
    <d v="2019-07-31T00:00:00"/>
    <d v="1899-12-30T16:24:00"/>
    <n v="0"/>
    <d v="1899-12-30T06:26:00"/>
    <n v="6.4333333333488554"/>
  </r>
  <r>
    <n v="2"/>
    <s v="25 Department of County Human Services"/>
    <x v="1"/>
    <s v="220300 DCHS IDD Services for Adults"/>
    <s v="G25 0146 04 AD48 DD SE 48 - Adult Services"/>
    <m/>
    <m/>
    <m/>
    <m/>
    <x v="1"/>
    <s v="O'CONNOR H "/>
    <s v="#3208527 "/>
    <d v="2019-07-15T10:29:00"/>
    <d v="2019-07-15T00:00:00"/>
    <d v="1899-12-30T10:29:00"/>
    <d v="2019-07-15T14:19:00"/>
    <d v="2019-07-15T00:00:00"/>
    <d v="1899-12-30T14:19:00"/>
    <n v="0"/>
    <d v="1899-12-30T03:50:00"/>
    <n v="3.8333333334303461"/>
  </r>
  <r>
    <n v="2"/>
    <s v="25 Department of County Human Services"/>
    <x v="1"/>
    <s v="220300 DCHS IDD Services for Adults"/>
    <s v="G25 0146 04 AD48 DD SE 48 - Adult Services"/>
    <m/>
    <m/>
    <m/>
    <m/>
    <x v="1"/>
    <s v="O'CONNOR H "/>
    <s v="#3215429 "/>
    <d v="2019-07-25T10:33:00"/>
    <d v="2019-07-25T00:00:00"/>
    <d v="1899-12-30T10:33:00"/>
    <d v="2019-07-25T13:11:00"/>
    <d v="2019-07-25T00:00:00"/>
    <d v="1899-12-30T13:11:00"/>
    <n v="0"/>
    <d v="1899-12-30T02:38:00"/>
    <n v="2.6333333333604969"/>
  </r>
  <r>
    <n v="2"/>
    <s v="25 Department of County Human Services"/>
    <x v="1"/>
    <s v="220300 DCHS IDD Services for Adults"/>
    <s v="G25 0146 04 AD48 DD SE 48 - Adult Services"/>
    <m/>
    <m/>
    <m/>
    <m/>
    <x v="1"/>
    <s v="O'CONNOR H "/>
    <s v="#3217406 "/>
    <d v="2019-07-26T10:37:00"/>
    <d v="2019-07-26T00:00:00"/>
    <d v="1899-12-30T10:37:00"/>
    <d v="2019-07-26T13:13:00"/>
    <d v="2019-07-26T00:00:00"/>
    <d v="1899-12-30T13:13:00"/>
    <n v="0"/>
    <d v="1899-12-30T02:36:00"/>
    <n v="2.5999999999185093"/>
  </r>
  <r>
    <n v="2"/>
    <s v="25 Department of County Human Services"/>
    <x v="1"/>
    <s v="220300 DCHS IDD Services for Adults"/>
    <s v="G25 0146 04 AD48 DD SE 48 - Adult Services"/>
    <m/>
    <m/>
    <m/>
    <m/>
    <x v="1"/>
    <s v="O'CONNOR H "/>
    <s v="#3200436 "/>
    <d v="2019-07-01T11:14:00"/>
    <d v="2019-07-01T00:00:00"/>
    <d v="1899-12-30T11:14:00"/>
    <d v="2019-07-01T14:12:00"/>
    <d v="2019-07-01T00:00:00"/>
    <d v="1899-12-30T14:12:00"/>
    <n v="0"/>
    <d v="1899-12-30T02:58:00"/>
    <n v="2.9666666667326353"/>
  </r>
  <r>
    <n v="2"/>
    <s v="25 Department of County Human Services"/>
    <x v="1"/>
    <s v="220300 DCHS IDD Services for Adults"/>
    <s v="G25 0146 04 AD48 DD SE 48 - Adult Services"/>
    <m/>
    <m/>
    <m/>
    <m/>
    <x v="1"/>
    <s v="O'CONNOR H "/>
    <s v="#3205998 "/>
    <d v="2019-07-10T13:07:00"/>
    <d v="2019-07-10T00:00:00"/>
    <d v="1899-12-30T13:07:00"/>
    <d v="2019-07-10T15:47:00"/>
    <d v="2019-07-10T00:00:00"/>
    <d v="1899-12-30T15:47:00"/>
    <n v="0"/>
    <d v="1899-12-30T02:40:00"/>
    <n v="2.6666666666278616"/>
  </r>
  <r>
    <n v="2"/>
    <s v="25 Department of County Human Services"/>
    <x v="1"/>
    <s v="220300 DCHS IDD Services for Adults"/>
    <s v="G25 0146 04 AD48 DD SE 48 - Adult Services"/>
    <m/>
    <m/>
    <m/>
    <m/>
    <x v="1"/>
    <s v="O'CONNOR H "/>
    <s v="#3211032 "/>
    <d v="2019-07-18T13:14:00"/>
    <d v="2019-07-18T00:00:00"/>
    <d v="1899-12-30T13:14:00"/>
    <d v="2019-07-18T15:18:00"/>
    <d v="2019-07-18T00:00:00"/>
    <d v="1899-12-30T15:18:00"/>
    <n v="0"/>
    <d v="1899-12-30T02:04:00"/>
    <n v="2.066666666592937"/>
  </r>
  <r>
    <n v="2"/>
    <s v="25 Department of County Human Services"/>
    <x v="1"/>
    <s v="220400 DCHS IDD Services for Children &amp; Young Adults"/>
    <s v="G25 0146 18 K48 DD SE 48 - Children &amp; Young Adult Services"/>
    <m/>
    <m/>
    <m/>
    <m/>
    <x v="1"/>
    <s v="OKALANI A "/>
    <s v="#3215596 "/>
    <d v="2019-07-25T12:14:00"/>
    <d v="2019-07-25T00:00:00"/>
    <d v="1899-12-30T12:14:00"/>
    <d v="2019-07-25T16:02:00"/>
    <d v="2019-07-25T00:00:00"/>
    <d v="1899-12-30T16:02:00"/>
    <n v="0"/>
    <d v="1899-12-30T03:48:00"/>
    <n v="3.7999999999883585"/>
  </r>
  <r>
    <n v="2"/>
    <s v="25 Department of County Human Services"/>
    <x v="1"/>
    <s v="220400 DCHS IDD Services for Children &amp; Young Adults"/>
    <s v="G25 0146 18 K48 DD SE 48 - Children &amp; Young Adult Services"/>
    <m/>
    <m/>
    <m/>
    <m/>
    <x v="1"/>
    <s v="OKALANI A "/>
    <s v="#3206683 "/>
    <d v="2019-07-11T12:35:00"/>
    <d v="2019-07-11T00:00:00"/>
    <d v="1899-12-30T12:35:00"/>
    <d v="2019-07-11T16:07:00"/>
    <d v="2019-07-11T00:00:00"/>
    <d v="1899-12-30T16:07:00"/>
    <n v="0"/>
    <d v="1899-12-30T03:32:00"/>
    <n v="3.5333333333255723"/>
  </r>
  <r>
    <n v="2"/>
    <s v="25 Department of County Human Services"/>
    <x v="1"/>
    <s v="220200 DCHS IDD Budget &amp; Operations"/>
    <s v="G25 0146 10 B48 DD SE 48 - Budget &amp; Operations"/>
    <m/>
    <m/>
    <m/>
    <m/>
    <x v="1"/>
    <s v="PEARCE A "/>
    <s v="#3209191 "/>
    <d v="2019-07-17T08:25:00"/>
    <d v="2019-07-17T00:00:00"/>
    <d v="1899-12-30T08:25:00"/>
    <d v="2019-07-17T14:25:00"/>
    <d v="2019-07-17T00:00:00"/>
    <d v="1899-12-30T14:25:00"/>
    <n v="0"/>
    <d v="1899-12-30T06:00:00"/>
    <n v="6"/>
  </r>
  <r>
    <n v="2"/>
    <s v="25 Department of County Human Services"/>
    <x v="1"/>
    <s v="220200 DCHS IDD Budget &amp; Operations"/>
    <s v="G25 0146 10 B48 DD SE 48 - Budget &amp; Operations"/>
    <m/>
    <m/>
    <m/>
    <m/>
    <x v="1"/>
    <s v="PEARCE A "/>
    <s v="#3214980 "/>
    <d v="2019-07-24T13:20:00"/>
    <d v="2019-07-24T00:00:00"/>
    <d v="1899-12-30T13:20:00"/>
    <d v="2019-07-24T14:41:00"/>
    <d v="2019-07-24T00:00:00"/>
    <d v="1899-12-30T14:41:00"/>
    <n v="0"/>
    <d v="1899-12-30T01:21:00"/>
    <n v="1.3500000000349246"/>
  </r>
  <r>
    <n v="2"/>
    <s v="25 Department of County Human Services"/>
    <x v="1"/>
    <s v="220200 DCHS IDD Budget &amp; Operations"/>
    <s v="G25 0146 10 B48 DD SE 48 - Budget &amp; Operations"/>
    <m/>
    <m/>
    <m/>
    <m/>
    <x v="1"/>
    <s v="PEARCE A "/>
    <s v="#3200590 "/>
    <d v="2019-07-01T12:32:00"/>
    <d v="2019-07-01T00:00:00"/>
    <d v="1899-12-30T12:32:00"/>
    <d v="2019-07-01T16:37:00"/>
    <d v="2019-07-01T00:00:00"/>
    <d v="1899-12-30T16:37:00"/>
    <n v="0"/>
    <d v="1899-12-30T04:05:00"/>
    <n v="4.0833333333721384"/>
  </r>
  <r>
    <n v="2"/>
    <s v="25 Department of County Human Services"/>
    <x v="1"/>
    <s v="220200 DCHS IDD Budget &amp; Operations"/>
    <s v="G25 0146 10 B48 DD SE 48 - Budget &amp; Operations"/>
    <m/>
    <m/>
    <m/>
    <m/>
    <x v="1"/>
    <s v="PEARCE A "/>
    <s v="#3209189 "/>
    <d v="2019-07-16T12:34:00"/>
    <d v="2019-07-16T00:00:00"/>
    <d v="1899-12-30T12:34:00"/>
    <d v="2019-07-16T16:46:00"/>
    <d v="2019-07-16T00:00:00"/>
    <d v="1899-12-30T16:46:00"/>
    <n v="0"/>
    <d v="1899-12-30T04:12:00"/>
    <n v="4.2000000000698492"/>
  </r>
  <r>
    <n v="2"/>
    <s v="25 Department of County Human Services"/>
    <x v="1"/>
    <s v="220300 DCHS IDD Services for Adults"/>
    <s v="G25 0146 05 ADGF DD Adult Services - General Fund"/>
    <m/>
    <m/>
    <m/>
    <m/>
    <x v="1"/>
    <s v="RAMIREZ R "/>
    <s v="#3209530 "/>
    <d v="2019-07-16T09:10:00"/>
    <d v="2019-07-16T00:00:00"/>
    <d v="1899-12-30T09:10:00"/>
    <d v="2019-07-17T11:06:00"/>
    <d v="2019-07-17T00:00:00"/>
    <d v="1899-12-30T11:06:00"/>
    <n v="0"/>
    <d v="1899-12-30T11:56:00"/>
    <n v="11.933333333333334"/>
  </r>
  <r>
    <n v="2"/>
    <s v="25 Department of County Human Services"/>
    <x v="1"/>
    <s v="220300 DCHS IDD Services for Adults"/>
    <s v="G25 0146 05 ADGF DD Adult Services - General Fund"/>
    <m/>
    <m/>
    <m/>
    <m/>
    <x v="1"/>
    <s v="RAMIREZ R "/>
    <s v="#3206593 "/>
    <d v="2019-07-11T11:09:00"/>
    <d v="2019-07-11T00:00:00"/>
    <d v="1899-12-30T11:09:00"/>
    <d v="2019-07-12T11:48:00"/>
    <d v="2019-07-12T00:00:00"/>
    <d v="1899-12-30T11:48:00"/>
    <n v="0"/>
    <d v="1899-12-30T10:39:00"/>
    <n v="10.65"/>
  </r>
  <r>
    <n v="2"/>
    <s v="25 Department of County Human Services"/>
    <x v="1"/>
    <s v="220300 DCHS IDD Services for Adults"/>
    <s v="G25 0146 05 ADGF DD Adult Services - General Fund"/>
    <m/>
    <m/>
    <m/>
    <m/>
    <x v="1"/>
    <s v="RAMIREZ R "/>
    <s v="#3202020 "/>
    <d v="2019-07-03T11:38:00"/>
    <d v="2019-07-03T00:00:00"/>
    <d v="1899-12-30T11:38:00"/>
    <d v="2019-07-03T14:20:00"/>
    <d v="2019-07-03T00:00:00"/>
    <d v="1899-12-30T14:20:00"/>
    <n v="0"/>
    <d v="1899-12-30T02:42:00"/>
    <n v="2.6999999998952262"/>
  </r>
  <r>
    <n v="2"/>
    <s v="25 Department of County Human Services"/>
    <x v="1"/>
    <s v="220300 DCHS IDD Services for Adults"/>
    <s v="G25 0146 05 ADGF DD Adult Services - General Fund"/>
    <m/>
    <m/>
    <m/>
    <m/>
    <x v="1"/>
    <s v="RAMIREZ R "/>
    <s v="#3200517 "/>
    <d v="2019-07-01T11:46:00"/>
    <d v="2019-07-01T00:00:00"/>
    <d v="1899-12-30T11:46:00"/>
    <d v="2019-07-02T12:24:00"/>
    <d v="2019-07-02T00:00:00"/>
    <d v="1899-12-31T12:24:00"/>
    <n v="0"/>
    <d v="1899-12-31T10:38:00"/>
    <n v="34.633333333333333"/>
  </r>
  <r>
    <n v="2"/>
    <s v="25 Department of County Human Services"/>
    <x v="1"/>
    <s v="220300 DCHS IDD Services for Adults"/>
    <s v="G25 0146 05 ADGF DD Adult Services - General Fund"/>
    <m/>
    <m/>
    <m/>
    <m/>
    <x v="1"/>
    <s v="RAMIREZ R "/>
    <s v="#3211280 "/>
    <d v="2019-07-18T13:59:00"/>
    <d v="2019-07-18T00:00:00"/>
    <d v="1899-12-30T13:59:00"/>
    <d v="2019-07-18T18:08:00"/>
    <d v="2019-07-18T00:00:00"/>
    <d v="1899-12-30T18:08:00"/>
    <n v="0"/>
    <d v="1899-12-30T04:09:00"/>
    <n v="4.1500000000814907"/>
  </r>
  <r>
    <n v="2"/>
    <s v="25 Department of County Human Services"/>
    <x v="1"/>
    <s v="220300 DCHS IDD Services for Adults"/>
    <s v="G25 0146 05 ADGF DD Adult Services - General Fund"/>
    <m/>
    <m/>
    <m/>
    <m/>
    <x v="1"/>
    <s v="RAMIREZ R "/>
    <s v="#3206196 "/>
    <d v="2019-07-10T15:05:00"/>
    <d v="2019-07-10T00:00:00"/>
    <d v="1899-12-30T15:05:00"/>
    <d v="2019-07-11T07:50:00"/>
    <d v="2019-07-11T00:00:00"/>
    <d v="1899-12-30T07:50:00"/>
    <n v="0"/>
    <d v="1899-12-30T02:45:00"/>
    <n v="2.7500000000000009"/>
  </r>
  <r>
    <n v="2"/>
    <s v="25 Department of County Human Services"/>
    <x v="1"/>
    <s v="220300 DCHS IDD Services for Adults"/>
    <s v="G25 0146 05 ADGF DD Adult Services - General Fund"/>
    <m/>
    <m/>
    <m/>
    <m/>
    <x v="1"/>
    <s v="RAMIREZ R "/>
    <s v="#3219926 "/>
    <d v="2019-07-30T17:35:00"/>
    <d v="2019-07-30T00:00:00"/>
    <d v="1899-12-30T17:35:00"/>
    <d v="2019-07-31T12:05:00"/>
    <d v="2019-07-31T00:00:00"/>
    <d v="1899-12-31T12:05:00"/>
    <n v="0"/>
    <d v="1899-12-31T04:30:00"/>
    <n v="28.5"/>
  </r>
  <r>
    <n v="2"/>
    <s v="25 Department of County Human Services"/>
    <x v="1"/>
    <s v="220300 DCHS IDD Services for Adults"/>
    <s v="G25 0146 05 ADGF DD Adult Services - General Fund"/>
    <m/>
    <m/>
    <m/>
    <m/>
    <x v="1"/>
    <s v="RAMIREZ R "/>
    <s v="#3210708 "/>
    <d v="2019-07-17T17:55:00"/>
    <d v="2019-07-17T00:00:00"/>
    <d v="1899-12-30T17:55:00"/>
    <d v="2019-07-18T12:35:00"/>
    <d v="2019-07-18T00:00:00"/>
    <d v="1899-12-31T12:35:00"/>
    <n v="0"/>
    <d v="1899-12-31T04:40:00"/>
    <n v="28.666666666666664"/>
  </r>
  <r>
    <n v="2"/>
    <s v="25 Department of County Human Services"/>
    <x v="1"/>
    <s v="220300 DCHS IDD Services for Adults"/>
    <s v="G25 0146 05 ADGF DD Adult Services - General Fund"/>
    <m/>
    <m/>
    <m/>
    <m/>
    <x v="1"/>
    <s v="RAMIREZ R "/>
    <s v="#3213224 "/>
    <d v="2019-07-22T12:19:00"/>
    <d v="2019-07-22T00:00:00"/>
    <d v="1899-12-30T12:19:00"/>
    <d v="2019-07-23T08:56:00"/>
    <d v="2019-07-23T00:00:00"/>
    <d v="1899-12-30T08:56:00"/>
    <n v="0"/>
    <d v="1899-12-30T06:37:00"/>
    <n v="6.6166666666666689"/>
  </r>
  <r>
    <n v="2"/>
    <s v="25 Department of County Human Services"/>
    <x v="1"/>
    <s v="220300 DCHS IDD Services for Adults"/>
    <s v="G25 0146 05 ADGF DD Adult Services - General Fund"/>
    <m/>
    <m/>
    <m/>
    <m/>
    <x v="1"/>
    <s v="RAMIREZ R "/>
    <s v="#3203830 "/>
    <d v="2019-07-08T12:55:00"/>
    <d v="2019-07-08T00:00:00"/>
    <d v="1899-12-30T12:55:00"/>
    <d v="2019-07-10T11:18:00"/>
    <d v="2019-07-10T00:00:00"/>
    <d v="1899-12-30T11:18:00"/>
    <n v="1"/>
    <d v="1899-12-30T08:23:00"/>
    <n v="16.383333333333336"/>
  </r>
  <r>
    <n v="2"/>
    <s v="25 Department of County Human Services"/>
    <x v="1"/>
    <s v="210600 DCHS ADVSD Public Guardian/Conservator"/>
    <m/>
    <s v="M25 ADVSD PGGF Public Guardian CGF"/>
    <m/>
    <m/>
    <m/>
    <x v="1"/>
    <s v="RILEY K "/>
    <s v="#3215119 "/>
    <d v="2019-07-25T08:40:00"/>
    <d v="2019-07-25T00:00:00"/>
    <d v="1899-12-30T08:40:00"/>
    <d v="2019-07-25T11:12:00"/>
    <d v="2019-07-25T00:00:00"/>
    <d v="1899-12-30T11:12:00"/>
    <n v="0"/>
    <d v="1899-12-30T02:32:00"/>
    <n v="2.53333333338378"/>
  </r>
  <r>
    <n v="2"/>
    <s v="25 Department of County Human Services"/>
    <x v="1"/>
    <s v="210600 DCHS ADVSD Public Guardian/Conservator"/>
    <m/>
    <s v="M25 ADVSD PGGF Public Guardian CGF"/>
    <m/>
    <m/>
    <m/>
    <x v="1"/>
    <s v="RILEY K "/>
    <s v="#3207338 "/>
    <d v="2019-07-17T09:09:00"/>
    <d v="2019-07-17T00:00:00"/>
    <d v="1899-12-30T09:09:00"/>
    <d v="2019-07-17T12:13:00"/>
    <d v="2019-07-17T00:00:00"/>
    <d v="1899-12-31T12:13:00"/>
    <n v="0"/>
    <d v="1899-12-30T03:04:00"/>
    <n v="3.0666666667093523"/>
  </r>
  <r>
    <n v="2"/>
    <s v="25 Department of County Human Services"/>
    <x v="1"/>
    <s v="210600 DCHS ADVSD Public Guardian/Conservator"/>
    <m/>
    <s v="M25 ADVSD PGGF Public Guardian CGF"/>
    <m/>
    <m/>
    <m/>
    <x v="1"/>
    <s v="RILEY K "/>
    <s v="#3199506 "/>
    <d v="2019-07-02T09:33:00"/>
    <d v="2019-07-02T00:00:00"/>
    <d v="1899-12-30T09:33:00"/>
    <d v="2019-07-02T12:52:00"/>
    <d v="2019-07-02T00:00:00"/>
    <d v="1899-12-31T12:52:00"/>
    <n v="0"/>
    <d v="1899-12-30T03:19:00"/>
    <n v="3.3166666666511446"/>
  </r>
  <r>
    <n v="2"/>
    <s v="25 Department of County Human Services"/>
    <x v="1"/>
    <s v="210600 DCHS ADVSD Public Guardian/Conservator"/>
    <m/>
    <s v="M25 ADVSD PGGF Public Guardian CGF"/>
    <m/>
    <m/>
    <m/>
    <x v="1"/>
    <s v="RILEY K "/>
    <s v="#3205611 "/>
    <d v="2019-07-10T09:59:00"/>
    <d v="2019-07-10T00:00:00"/>
    <d v="1899-12-30T09:59:00"/>
    <d v="2019-07-10T12:21:00"/>
    <d v="2019-07-10T00:00:00"/>
    <d v="1899-12-31T12:21:00"/>
    <n v="0"/>
    <d v="1899-12-30T02:22:00"/>
    <n v="2.3666666665230878"/>
  </r>
  <r>
    <n v="2"/>
    <s v="25 Department of County Human Services"/>
    <x v="1"/>
    <s v="210600 DCHS ADVSD Public Guardian/Conservator"/>
    <m/>
    <s v="M25 ADVSD PGGF Public Guardian CGF"/>
    <m/>
    <m/>
    <m/>
    <x v="1"/>
    <s v="RILEY K "/>
    <s v="#3215557 "/>
    <d v="2019-07-26T10:16:00"/>
    <d v="2019-07-26T00:00:00"/>
    <d v="1899-12-30T10:16:00"/>
    <d v="2019-07-26T13:32:00"/>
    <d v="2019-07-26T00:00:00"/>
    <d v="1899-12-30T13:32:00"/>
    <n v="0"/>
    <d v="1899-12-30T03:16:00"/>
    <n v="3.2666666666627862"/>
  </r>
  <r>
    <n v="2"/>
    <s v="25 Department of County Human Services"/>
    <x v="1"/>
    <s v="210600 DCHS ADVSD Public Guardian/Conservator"/>
    <m/>
    <s v="M25 ADVSD PGGF Public Guardian CGF"/>
    <m/>
    <m/>
    <m/>
    <x v="1"/>
    <s v="RILEY K "/>
    <s v="#3203815 "/>
    <d v="2019-07-08T10:17:00"/>
    <d v="2019-07-08T00:00:00"/>
    <d v="1899-12-30T10:17:00"/>
    <d v="2019-07-08T12:35:00"/>
    <d v="2019-07-08T00:00:00"/>
    <d v="1899-12-31T12:35:00"/>
    <n v="0"/>
    <d v="1899-12-30T02:18:00"/>
    <n v="2.2999999999883585"/>
  </r>
  <r>
    <n v="2"/>
    <s v="25 Department of County Human Services"/>
    <x v="1"/>
    <s v="210600 DCHS ADVSD Public Guardian/Conservator"/>
    <m/>
    <s v="M25 ADVSD PGGF Public Guardian CGF"/>
    <m/>
    <m/>
    <m/>
    <x v="1"/>
    <s v="RILEY K "/>
    <s v="#3214339 "/>
    <d v="2019-07-24T12:25:00"/>
    <d v="2019-07-24T00:00:00"/>
    <d v="1899-12-30T12:25:00"/>
    <d v="2019-07-24T14:48:00"/>
    <d v="2019-07-24T00:00:00"/>
    <d v="1899-12-30T14:48:00"/>
    <n v="0"/>
    <d v="1899-12-30T02:23:00"/>
    <n v="2.3833333334187046"/>
  </r>
  <r>
    <n v="2"/>
    <s v="25 Department of County Human Services"/>
    <x v="1"/>
    <s v="220400 DCHS IDD Services for Children &amp; Young Adults"/>
    <s v="G25 0146 18 K48 DD SE 48 - Children &amp; Young Adult Services"/>
    <m/>
    <m/>
    <m/>
    <m/>
    <x v="1"/>
    <s v="RINELLA K "/>
    <s v="#3204614 "/>
    <d v="2019-07-09T08:53:00"/>
    <d v="2019-07-09T00:00:00"/>
    <d v="1899-12-30T08:53:00"/>
    <d v="2019-07-09T12:44:00"/>
    <d v="2019-07-09T00:00:00"/>
    <d v="1899-12-31T12:44:00"/>
    <n v="0"/>
    <d v="1899-12-30T03:51:00"/>
    <n v="3.8499999999767169"/>
  </r>
  <r>
    <n v="2"/>
    <s v="25 Department of County Human Services"/>
    <x v="1"/>
    <s v="220400 DCHS IDD Services for Children &amp; Young Adults"/>
    <s v="G25 0146 18 K48 DD SE 48 - Children &amp; Young Adult Services"/>
    <m/>
    <m/>
    <m/>
    <m/>
    <x v="1"/>
    <s v="RINELLA K "/>
    <s v="#3208778 "/>
    <d v="2019-07-15T10:34:00"/>
    <d v="2019-07-15T00:00:00"/>
    <d v="1899-12-30T10:34:00"/>
    <d v="2019-07-15T13:30:00"/>
    <d v="2019-07-15T00:00:00"/>
    <d v="1899-12-30T13:30:00"/>
    <n v="0"/>
    <d v="1899-12-30T02:56:00"/>
    <n v="2.9333333332906477"/>
  </r>
  <r>
    <n v="2"/>
    <s v="25 Department of County Human Services"/>
    <x v="1"/>
    <s v="220400 DCHS IDD Services for Children &amp; Young Adults"/>
    <s v="G25 0146 18 K48 DD SE 48 - Children &amp; Young Adult Services"/>
    <m/>
    <m/>
    <m/>
    <m/>
    <x v="1"/>
    <s v="RINELLA K "/>
    <s v="#3209640 "/>
    <d v="2019-07-16T11:22:00"/>
    <d v="2019-07-16T00:00:00"/>
    <d v="1899-12-30T11:22:00"/>
    <d v="2019-07-16T11:22:00"/>
    <d v="2019-07-16T00:00:00"/>
    <d v="1899-12-30T11:22:00"/>
    <n v="0"/>
    <d v="1899-12-30T00:00:00"/>
    <n v="0"/>
  </r>
  <r>
    <n v="2"/>
    <s v="25 Department of County Human Services"/>
    <x v="1"/>
    <s v="220400 DCHS IDD Services for Children &amp; Young Adults"/>
    <s v="G25 0146 18 K48 DD SE 48 - Children &amp; Young Adult Services"/>
    <m/>
    <m/>
    <m/>
    <m/>
    <x v="1"/>
    <s v="RINELLA K "/>
    <s v="#3214127 "/>
    <d v="2019-07-23T13:25:00"/>
    <d v="2019-07-23T00:00:00"/>
    <d v="1899-12-30T13:25:00"/>
    <d v="2019-07-23T15:46:00"/>
    <d v="2019-07-23T00:00:00"/>
    <d v="1899-12-30T15:46:00"/>
    <n v="0"/>
    <d v="1899-12-30T02:21:00"/>
    <n v="2.3499999999767169"/>
  </r>
  <r>
    <n v="2"/>
    <s v="25 Department of County Human Services"/>
    <x v="1"/>
    <s v="220400 DCHS IDD Services for Children &amp; Young Adults"/>
    <s v="G25 0146 18 K48 DD SE 48 - Children &amp; Young Adult Services"/>
    <m/>
    <m/>
    <m/>
    <m/>
    <x v="1"/>
    <s v="RINELLA K "/>
    <s v="#3206148 "/>
    <d v="2019-07-10T13:46:00"/>
    <d v="2019-07-10T00:00:00"/>
    <d v="1899-12-30T13:46:00"/>
    <d v="2019-07-10T15:21:00"/>
    <d v="2019-07-10T00:00:00"/>
    <d v="1899-12-30T15:21:00"/>
    <n v="0"/>
    <d v="1899-12-30T01:35:00"/>
    <n v="1.5833333332557231"/>
  </r>
  <r>
    <n v="2"/>
    <s v="25 Department of County Human Services"/>
    <x v="1"/>
    <s v="220400 DCHS IDD Services for Children &amp; Young Adults"/>
    <s v="G25 0146 18 K48 DD SE 48 - Children &amp; Young Adult Services"/>
    <m/>
    <m/>
    <m/>
    <m/>
    <x v="1"/>
    <s v="RINELLA K "/>
    <s v="#3184916 "/>
    <m/>
    <m/>
    <m/>
    <m/>
    <m/>
    <s v=""/>
    <m/>
    <m/>
    <m/>
  </r>
  <r>
    <n v="2"/>
    <s v="25 Department of County Human Services"/>
    <x v="1"/>
    <s v="220400 DCHS IDD Services for Children &amp; Young Adults"/>
    <s v="G25 0146 18 K48 DD SE 48 - Children &amp; Young Adult Services"/>
    <m/>
    <m/>
    <m/>
    <m/>
    <x v="1"/>
    <s v="RINELLA K "/>
    <s v="#3184916 "/>
    <m/>
    <m/>
    <m/>
    <m/>
    <m/>
    <s v=""/>
    <m/>
    <m/>
    <m/>
  </r>
  <r>
    <n v="2"/>
    <s v="25 Department of County Human Services"/>
    <x v="1"/>
    <s v="237100 DCHS YFS SUN Community Schools"/>
    <m/>
    <s v="M25 SCPSP.SUN.CGF SCP School Svcs SUN CGF"/>
    <m/>
    <m/>
    <m/>
    <x v="1"/>
    <s v="RODRIGUEZ W "/>
    <s v="#3206351 "/>
    <d v="2019-07-16T07:29:00"/>
    <d v="2019-07-16T00:00:00"/>
    <d v="1899-12-30T07:29:00"/>
    <d v="2019-07-16T10:22:00"/>
    <d v="2019-07-16T00:00:00"/>
    <d v="1899-12-30T10:22:00"/>
    <n v="0"/>
    <d v="1899-12-30T02:53:00"/>
    <n v="2.8833333333022892"/>
  </r>
  <r>
    <n v="2"/>
    <s v="25 Department of County Human Services"/>
    <x v="1"/>
    <s v="237100 DCHS YFS SUN Community Schools"/>
    <m/>
    <s v="M25 SCPSP.SUN.CGF SCP School Svcs SUN CGF"/>
    <m/>
    <m/>
    <m/>
    <x v="1"/>
    <s v="RODRIGUEZ W "/>
    <s v="#3206349 "/>
    <d v="2019-07-15T08:27:00"/>
    <d v="2019-07-15T00:00:00"/>
    <d v="1899-12-30T08:27:00"/>
    <d v="2019-07-15T12:08:00"/>
    <d v="2019-07-15T00:00:00"/>
    <d v="1899-12-31T12:08:00"/>
    <n v="0"/>
    <d v="1899-12-30T03:41:00"/>
    <n v="3.6833333334652707"/>
  </r>
  <r>
    <n v="2"/>
    <s v="25 Department of County Human Services"/>
    <x v="1"/>
    <s v="237100 DCHS YFS SUN Community Schools"/>
    <m/>
    <s v="M25 SCPSP.SUN.CGF SCP School Svcs SUN CGF"/>
    <m/>
    <m/>
    <m/>
    <x v="1"/>
    <s v="RODRIGUEZ W "/>
    <s v="#3210025 "/>
    <m/>
    <m/>
    <m/>
    <m/>
    <m/>
    <s v=""/>
    <m/>
    <m/>
    <m/>
  </r>
  <r>
    <n v="2"/>
    <s v="25 Department of County Human Services"/>
    <x v="1"/>
    <s v="210600 DCHS ADVSD Public Guardian/Conservator"/>
    <m/>
    <s v="M25 ADVSD PGGF Public Guardian CGF"/>
    <m/>
    <m/>
    <m/>
    <x v="1"/>
    <s v="ROSS L "/>
    <s v="#3204317 "/>
    <d v="2019-07-09T08:52:00"/>
    <d v="2019-07-09T00:00:00"/>
    <d v="1899-12-30T08:52:00"/>
    <d v="2019-07-09T10:20:00"/>
    <d v="2019-07-09T00:00:00"/>
    <d v="1899-12-30T10:20:00"/>
    <n v="0"/>
    <d v="1899-12-30T01:28:00"/>
    <n v="1.4666666667326353"/>
  </r>
  <r>
    <n v="2"/>
    <s v="25 Department of County Human Services"/>
    <x v="1"/>
    <s v="210600 DCHS ADVSD Public Guardian/Conservator"/>
    <m/>
    <s v="M25 ADVSD PGGF Public Guardian CGF"/>
    <m/>
    <m/>
    <m/>
    <x v="1"/>
    <s v="ROSS L "/>
    <s v="#3203793 "/>
    <d v="2019-07-08T09:20:00"/>
    <d v="2019-07-08T00:00:00"/>
    <d v="1899-12-30T09:20:00"/>
    <d v="2019-07-08T12:03:00"/>
    <d v="2019-07-08T00:00:00"/>
    <d v="1899-12-31T12:03:00"/>
    <n v="0"/>
    <d v="1899-12-30T02:43:00"/>
    <n v="2.71666666661622"/>
  </r>
  <r>
    <n v="2"/>
    <s v="25 Department of County Human Services"/>
    <x v="1"/>
    <s v="210600 DCHS ADVSD Public Guardian/Conservator"/>
    <m/>
    <s v="M25 ADVSD PGGF Public Guardian CGF"/>
    <m/>
    <m/>
    <m/>
    <x v="1"/>
    <s v="ROSS L "/>
    <s v="#3207365 "/>
    <d v="2019-07-12T10:36:00"/>
    <d v="2019-07-12T00:00:00"/>
    <d v="1899-12-30T10:36:00"/>
    <d v="2019-07-12T14:19:00"/>
    <d v="2019-07-12T00:00:00"/>
    <d v="1899-12-30T14:19:00"/>
    <n v="0"/>
    <d v="1899-12-30T03:43:00"/>
    <n v="3.7166666667326353"/>
  </r>
  <r>
    <n v="2"/>
    <s v="25 Department of County Human Services"/>
    <x v="1"/>
    <s v="210600 DCHS ADVSD Public Guardian/Conservator"/>
    <m/>
    <s v="M25 ADVSD PGGF Public Guardian CGF"/>
    <m/>
    <m/>
    <m/>
    <x v="1"/>
    <s v="ROSS L "/>
    <s v="#3219907 "/>
    <d v="2019-07-31T10:38:00"/>
    <d v="2019-07-31T00:00:00"/>
    <d v="1899-12-30T10:38:00"/>
    <d v="2019-07-31T14:57:00"/>
    <d v="2019-07-31T00:00:00"/>
    <d v="1899-12-30T14:57:00"/>
    <n v="0"/>
    <d v="1899-12-30T04:19:00"/>
    <n v="4.316666666592937"/>
  </r>
  <r>
    <n v="2"/>
    <s v="25 Department of County Human Services"/>
    <x v="1"/>
    <s v="210600 DCHS ADVSD Public Guardian/Conservator"/>
    <m/>
    <s v="M25 ADVSD PGGF Public Guardian CGF"/>
    <m/>
    <m/>
    <m/>
    <x v="1"/>
    <s v="ROSS L "/>
    <s v="#3211774 "/>
    <d v="2019-07-19T11:46:00"/>
    <d v="2019-07-19T00:00:00"/>
    <d v="1899-12-30T11:46:00"/>
    <d v="2019-07-19T17:04:00"/>
    <d v="2019-07-19T00:00:00"/>
    <d v="1899-12-30T17:04:00"/>
    <n v="0"/>
    <d v="1899-12-30T05:18:00"/>
    <n v="5.2999999999883585"/>
  </r>
  <r>
    <n v="2"/>
    <s v="25 Department of County Human Services"/>
    <x v="1"/>
    <s v="210600 DCHS ADVSD Public Guardian/Conservator"/>
    <m/>
    <s v="M25 ADVSD PGGF Public Guardian CGF"/>
    <m/>
    <m/>
    <m/>
    <x v="1"/>
    <s v="ROSS L "/>
    <s v="#3219633 "/>
    <d v="2019-07-30T11:56:00"/>
    <d v="2019-07-30T00:00:00"/>
    <d v="1899-12-30T11:56:00"/>
    <d v="2019-07-30T16:42:00"/>
    <d v="2019-07-30T00:00:00"/>
    <d v="1899-12-30T16:42:00"/>
    <n v="0"/>
    <d v="1899-12-30T04:46:00"/>
    <n v="4.7666666666627862"/>
  </r>
  <r>
    <n v="2"/>
    <s v="25 Department of County Human Services"/>
    <x v="1"/>
    <s v="210600 DCHS ADVSD Public Guardian/Conservator"/>
    <m/>
    <s v="M25 ADVSD PGGF Public Guardian CGF"/>
    <m/>
    <m/>
    <m/>
    <x v="1"/>
    <s v="ROSS L "/>
    <s v="#3215516 "/>
    <d v="2019-07-25T13:35:00"/>
    <d v="2019-07-25T00:00:00"/>
    <d v="1899-12-30T13:35:00"/>
    <d v="2019-07-25T16:56:00"/>
    <d v="2019-07-25T00:00:00"/>
    <d v="1899-12-30T16:56:00"/>
    <n v="0"/>
    <d v="1899-12-30T03:21:00"/>
    <n v="3.3500000000931323"/>
  </r>
  <r>
    <n v="2"/>
    <s v="25 Department of County Human Services"/>
    <x v="1"/>
    <s v="210600 DCHS ADVSD Public Guardian/Conservator"/>
    <m/>
    <s v="M25 ADVSD PGGF Public Guardian CGF"/>
    <m/>
    <m/>
    <m/>
    <x v="1"/>
    <s v="ROSS L "/>
    <s v="#3208773 "/>
    <d v="2019-07-15T12:33:00"/>
    <d v="2019-07-15T00:00:00"/>
    <d v="1899-12-30T12:33:00"/>
    <d v="2019-07-15T17:07:00"/>
    <d v="2019-07-15T00:00:00"/>
    <d v="1899-12-30T17:07:00"/>
    <n v="0"/>
    <d v="1899-12-30T04:34:00"/>
    <n v="4.5666666665347293"/>
  </r>
  <r>
    <n v="2"/>
    <s v="25 Department of County Human Services"/>
    <x v="1"/>
    <s v="210600 DCHS ADVSD Public Guardian/Conservator"/>
    <m/>
    <s v="M25 ADVSD PGGF Public Guardian CGF"/>
    <m/>
    <m/>
    <m/>
    <x v="1"/>
    <s v="ROSS L "/>
    <s v="#3206663 "/>
    <d v="2019-07-11T12:46:00"/>
    <d v="2019-07-11T00:00:00"/>
    <d v="1899-12-30T12:46:00"/>
    <d v="2019-07-11T17:06:00"/>
    <d v="2019-07-11T00:00:00"/>
    <d v="1899-12-30T17:06:00"/>
    <n v="0"/>
    <d v="1899-12-30T04:20:00"/>
    <n v="4.3333333333139308"/>
  </r>
  <r>
    <n v="2"/>
    <s v="25 Department of County Human Services"/>
    <x v="1"/>
    <s v="210600 DCHS ADVSD Public Guardian/Conservator"/>
    <m/>
    <s v="M25 ADVSD PGGF Public Guardian CGF"/>
    <m/>
    <m/>
    <m/>
    <x v="1"/>
    <s v="ROSS L "/>
    <s v="#3210464 "/>
    <d v="2019-07-17T12:49:00"/>
    <d v="2019-07-17T00:00:00"/>
    <d v="1899-12-30T12:49:00"/>
    <d v="2019-07-17T12:49:00"/>
    <d v="2019-07-17T00:00:00"/>
    <d v="1899-12-31T12:49:00"/>
    <n v="0"/>
    <d v="1899-12-30T00:00:00"/>
    <n v="0"/>
  </r>
  <r>
    <n v="2"/>
    <s v="25 Department of County Human Services"/>
    <x v="1"/>
    <s v="220100 DCHS IDD Administration &amp; Support"/>
    <s v="G25 0146 01 A48 DD SE 48 - Admin &amp; Support"/>
    <m/>
    <m/>
    <m/>
    <m/>
    <x v="1"/>
    <s v="SADLER D "/>
    <s v="#3209236 "/>
    <m/>
    <m/>
    <m/>
    <m/>
    <m/>
    <s v=""/>
    <m/>
    <m/>
    <m/>
  </r>
  <r>
    <n v="2"/>
    <s v="25 Department of County Human Services"/>
    <x v="1"/>
    <s v="233200 DCHS YFS Administration"/>
    <m/>
    <s v="M25 SCPCPS.CGF YFS Admin CGF"/>
    <m/>
    <m/>
    <m/>
    <x v="1"/>
    <s v="SAMOLINSKI P "/>
    <s v="#3200741 "/>
    <d v="2019-07-09T11:45:00"/>
    <d v="2019-07-09T00:00:00"/>
    <d v="1899-12-30T11:45:00"/>
    <d v="2019-07-09T13:40:00"/>
    <d v="2019-07-09T00:00:00"/>
    <d v="1899-12-30T13:40:00"/>
    <n v="0"/>
    <d v="1899-12-30T01:55:00"/>
    <n v="1.9166666666278616"/>
  </r>
  <r>
    <n v="2"/>
    <s v="25 Department of County Human Services"/>
    <x v="1"/>
    <s v="220500 DCHS IDD Abuse Investigations"/>
    <s v="G25 0148 01 AT55 DD SE 55 - Abuse Investigation &amp; Monitoring"/>
    <m/>
    <m/>
    <m/>
    <m/>
    <x v="1"/>
    <s v="SAMPSON J "/>
    <s v="#3212960 "/>
    <d v="2019-07-22T09:06:00"/>
    <d v="2019-07-22T00:00:00"/>
    <d v="1899-12-30T09:06:00"/>
    <d v="2019-07-22T14:29:00"/>
    <d v="2019-07-22T00:00:00"/>
    <d v="1899-12-30T14:29:00"/>
    <n v="0"/>
    <d v="1899-12-30T05:23:00"/>
    <n v="5.3833333334187046"/>
  </r>
  <r>
    <n v="2"/>
    <s v="25 Department of County Human Services"/>
    <x v="1"/>
    <s v="220500 DCHS IDD Abuse Investigations"/>
    <s v="G25 0148 01 AT55 DD SE 55 - Abuse Investigation &amp; Monitoring"/>
    <m/>
    <m/>
    <m/>
    <m/>
    <x v="1"/>
    <s v="SAMPSON J "/>
    <s v="#3203789 "/>
    <d v="2019-07-09T10:35:00"/>
    <d v="2019-07-09T00:00:00"/>
    <d v="1899-12-30T10:35:00"/>
    <d v="2019-07-09T15:16:00"/>
    <d v="2019-07-09T00:00:00"/>
    <d v="1899-12-30T15:16:00"/>
    <n v="0"/>
    <d v="1899-12-30T04:41:00"/>
    <n v="4.683333333407063"/>
  </r>
  <r>
    <n v="2"/>
    <s v="25 Department of County Human Services"/>
    <x v="1"/>
    <s v="220300 DCHS IDD Services for Adults"/>
    <s v="G25 0146 05 ADGF DD Adult Services - General Fund"/>
    <m/>
    <m/>
    <m/>
    <m/>
    <x v="1"/>
    <s v="SCOVILL S "/>
    <s v="#3202804 "/>
    <d v="2019-07-08T10:19:00"/>
    <d v="2019-07-08T00:00:00"/>
    <d v="1899-12-30T10:19:00"/>
    <d v="2019-07-08T13:47:00"/>
    <d v="2019-07-08T00:00:00"/>
    <d v="1899-12-30T13:47:00"/>
    <n v="0"/>
    <d v="1899-12-30T03:28:00"/>
    <n v="3.466666666790843"/>
  </r>
  <r>
    <n v="2"/>
    <s v="25 Department of County Human Services"/>
    <x v="1"/>
    <s v="220300 DCHS IDD Services for Adults"/>
    <s v="G25 0146 05 ADGF DD Adult Services - General Fund"/>
    <m/>
    <m/>
    <m/>
    <m/>
    <x v="1"/>
    <s v="SCOVILL S "/>
    <s v="#3215397 "/>
    <d v="2019-07-25T10:36:00"/>
    <d v="2019-07-25T00:00:00"/>
    <d v="1899-12-30T10:36:00"/>
    <d v="2019-07-25T12:59:00"/>
    <d v="2019-07-25T00:00:00"/>
    <d v="1899-12-31T12:59:00"/>
    <n v="0"/>
    <d v="1899-12-30T02:23:00"/>
    <n v="2.3833333334187046"/>
  </r>
  <r>
    <n v="2"/>
    <s v="25 Department of County Human Services"/>
    <x v="1"/>
    <s v="220300 DCHS IDD Services for Adults"/>
    <s v="G25 0146 05 ADGF DD Adult Services - General Fund"/>
    <m/>
    <m/>
    <m/>
    <m/>
    <x v="1"/>
    <s v="SCOVILL S "/>
    <s v="#3206294 "/>
    <d v="2019-07-11T10:37:00"/>
    <d v="2019-07-11T00:00:00"/>
    <d v="1899-12-30T10:37:00"/>
    <d v="2019-07-11T13:42:00"/>
    <d v="2019-07-11T00:00:00"/>
    <d v="1899-12-30T13:42:00"/>
    <n v="0"/>
    <d v="1899-12-30T03:05:00"/>
    <n v="3.0833333332557231"/>
  </r>
  <r>
    <n v="2"/>
    <s v="25 Department of County Human Services"/>
    <x v="1"/>
    <s v="220300 DCHS IDD Services for Adults"/>
    <s v="G25 0146 05 ADGF DD Adult Services - General Fund"/>
    <m/>
    <m/>
    <m/>
    <m/>
    <x v="1"/>
    <s v="SCOVILL S "/>
    <s v="#3220282 "/>
    <d v="2019-07-31T10:40:00"/>
    <d v="2019-07-31T00:00:00"/>
    <d v="1899-12-30T10:40:00"/>
    <d v="2019-07-31T13:13:00"/>
    <d v="2019-07-31T00:00:00"/>
    <d v="1899-12-30T13:13:00"/>
    <n v="0"/>
    <d v="1899-12-30T02:33:00"/>
    <n v="2.5499999999301508"/>
  </r>
  <r>
    <n v="2"/>
    <s v="25 Department of County Human Services"/>
    <x v="1"/>
    <s v="220300 DCHS IDD Services for Adults"/>
    <s v="G25 0146 05 ADGF DD Adult Services - General Fund"/>
    <m/>
    <m/>
    <m/>
    <m/>
    <x v="1"/>
    <s v="SCOVILL S "/>
    <s v="#3213449 "/>
    <d v="2019-07-23T10:40:00"/>
    <d v="2019-07-23T00:00:00"/>
    <d v="1899-12-30T10:40:00"/>
    <d v="2019-07-23T12:52:00"/>
    <d v="2019-07-23T00:00:00"/>
    <d v="1899-12-31T12:52:00"/>
    <n v="0"/>
    <d v="1899-12-30T02:12:00"/>
    <n v="2.2000000000116415"/>
  </r>
  <r>
    <n v="2"/>
    <s v="25 Department of County Human Services"/>
    <x v="1"/>
    <s v="220300 DCHS IDD Services for Adults"/>
    <s v="G25 0146 05 ADGF DD Adult Services - General Fund"/>
    <m/>
    <m/>
    <m/>
    <m/>
    <x v="1"/>
    <s v="SCOVILL S "/>
    <s v="#3202816 "/>
    <d v="2019-07-15T10:42:00"/>
    <d v="2019-07-15T00:00:00"/>
    <d v="1899-12-30T10:42:00"/>
    <d v="2019-07-15T12:14:00"/>
    <d v="2019-07-15T00:00:00"/>
    <d v="1899-12-31T12:14:00"/>
    <n v="0"/>
    <d v="1899-12-30T01:32:00"/>
    <n v="1.5333333334419876"/>
  </r>
  <r>
    <n v="2"/>
    <s v="25 Department of County Human Services"/>
    <x v="1"/>
    <s v="220300 DCHS IDD Services for Adults"/>
    <s v="G25 0146 05 ADGF DD Adult Services - General Fund"/>
    <m/>
    <m/>
    <m/>
    <m/>
    <x v="1"/>
    <s v="SCOVILL S "/>
    <s v="#3217143 "/>
    <d v="2019-07-26T11:30:00"/>
    <d v="2019-07-26T00:00:00"/>
    <d v="1899-12-30T11:30:00"/>
    <d v="2019-07-26T17:41:00"/>
    <d v="2019-07-26T00:00:00"/>
    <d v="1899-12-30T17:41:00"/>
    <n v="0"/>
    <d v="1899-12-30T06:11:00"/>
    <n v="6.183333333407063"/>
  </r>
  <r>
    <n v="2"/>
    <s v="25 Department of County Human Services"/>
    <x v="1"/>
    <s v="220300 DCHS IDD Services for Adults"/>
    <s v="G25 0146 05 ADGF DD Adult Services - General Fund"/>
    <m/>
    <m/>
    <m/>
    <m/>
    <x v="1"/>
    <s v="SCOVILL S "/>
    <s v="#3211464 "/>
    <d v="2019-07-19T11:30:00"/>
    <d v="2019-07-19T00:00:00"/>
    <d v="1899-12-30T11:30:00"/>
    <d v="2019-07-19T16:22:00"/>
    <d v="2019-07-19T00:00:00"/>
    <d v="1899-12-30T16:22:00"/>
    <n v="0"/>
    <d v="1899-12-30T04:52:00"/>
    <n v="4.8666666666395031"/>
  </r>
  <r>
    <n v="2"/>
    <s v="25 Department of County Human Services"/>
    <x v="1"/>
    <s v="220300 DCHS IDD Services for Adults"/>
    <s v="G25 0146 05 ADGF DD Adult Services - General Fund"/>
    <m/>
    <m/>
    <m/>
    <m/>
    <x v="1"/>
    <s v="SCOVILL S "/>
    <s v="#3200779 "/>
    <d v="2019-07-02T13:13:00"/>
    <d v="2019-07-02T00:00:00"/>
    <d v="1899-12-30T13:13:00"/>
    <d v="2019-07-03T12:49:00"/>
    <d v="2019-07-03T00:00:00"/>
    <d v="1899-12-31T12:49:00"/>
    <n v="0"/>
    <d v="1899-12-31T09:36:00"/>
    <n v="33.599999999999994"/>
  </r>
  <r>
    <n v="2"/>
    <s v="25 Department of County Human Services"/>
    <x v="1"/>
    <s v="220300 DCHS IDD Services for Adults"/>
    <s v="G25 0146 05 ADGF DD Adult Services - General Fund"/>
    <m/>
    <m/>
    <m/>
    <m/>
    <x v="1"/>
    <s v="SCOVILL S "/>
    <s v="#3218821 "/>
    <d v="2019-07-29T13:37:00"/>
    <d v="2019-07-29T00:00:00"/>
    <d v="1899-12-30T13:37:00"/>
    <d v="2019-07-30T09:42:00"/>
    <d v="2019-07-30T00:00:00"/>
    <d v="1899-12-30T09:42:00"/>
    <n v="0"/>
    <d v="1899-12-30T06:05:00"/>
    <n v="6.083333333333333"/>
  </r>
  <r>
    <n v="2"/>
    <s v="25 Department of County Human Services"/>
    <x v="1"/>
    <s v="220300 DCHS IDD Services for Adults"/>
    <s v="G25 0146 05 ADGF DD Adult Services - General Fund"/>
    <m/>
    <m/>
    <m/>
    <m/>
    <x v="1"/>
    <s v="SCOVILL S "/>
    <s v="#3202810 "/>
    <d v="2019-07-09T12:30:00"/>
    <d v="2019-07-09T00:00:00"/>
    <d v="1899-12-30T12:30:00"/>
    <d v="2019-07-10T07:48:00"/>
    <d v="2019-07-10T00:00:00"/>
    <d v="1899-12-30T07:48:00"/>
    <n v="0"/>
    <d v="1899-12-30T05:18:00"/>
    <n v="5.3"/>
  </r>
  <r>
    <n v="2"/>
    <s v="25 Department of County Human Services"/>
    <x v="1"/>
    <s v="220400 DCHS IDD Services for Children &amp; Young Adults"/>
    <s v="G25 0146 18 K48 DD SE 48 - Children &amp; Young Adult Services"/>
    <m/>
    <m/>
    <m/>
    <m/>
    <x v="1"/>
    <s v="SIMMERS S "/>
    <s v="#3197268 "/>
    <d v="2019-07-15T07:11:00"/>
    <d v="2019-07-15T00:00:00"/>
    <d v="1899-12-30T07:11:00"/>
    <d v="2019-07-15T12:17:00"/>
    <d v="2019-07-15T00:00:00"/>
    <d v="1899-12-31T12:17:00"/>
    <n v="0"/>
    <d v="1899-12-30T05:06:00"/>
    <n v="5.1000000000349246"/>
  </r>
  <r>
    <n v="2"/>
    <s v="25 Department of County Human Services"/>
    <x v="1"/>
    <s v="220400 DCHS IDD Services for Children &amp; Young Adults"/>
    <s v="G25 0146 18 K48 DD SE 48 - Children &amp; Young Adult Services"/>
    <m/>
    <m/>
    <m/>
    <m/>
    <x v="1"/>
    <s v="SIMMERS S "/>
    <s v="#3197266 "/>
    <d v="2019-07-09T07:17:00"/>
    <d v="2019-07-09T00:00:00"/>
    <d v="1899-12-30T07:17:00"/>
    <d v="2019-07-09T12:55:00"/>
    <d v="2019-07-09T00:00:00"/>
    <d v="1899-12-31T12:55:00"/>
    <n v="0"/>
    <d v="1899-12-30T05:38:00"/>
    <n v="5.6333333333604969"/>
  </r>
  <r>
    <n v="2"/>
    <s v="25 Department of County Human Services"/>
    <x v="1"/>
    <s v="220400 DCHS IDD Services for Children &amp; Young Adults"/>
    <s v="G25 0146 18 K48 DD SE 48 - Children &amp; Young Adult Services"/>
    <m/>
    <m/>
    <m/>
    <m/>
    <x v="1"/>
    <s v="SIMMERS S "/>
    <s v="#3197270 "/>
    <d v="2019-07-25T07:55:00"/>
    <d v="2019-07-25T00:00:00"/>
    <d v="1899-12-30T07:55:00"/>
    <d v="2019-07-25T13:46:00"/>
    <d v="2019-07-25T00:00:00"/>
    <d v="1899-12-30T13:46:00"/>
    <n v="0"/>
    <d v="1899-12-30T05:51:00"/>
    <n v="5.8500000000349246"/>
  </r>
  <r>
    <n v="2"/>
    <s v="25 Department of County Human Services"/>
    <x v="1"/>
    <s v="220400 DCHS IDD Services for Children &amp; Young Adults"/>
    <s v="G25 0146 18 K48 DD SE 48 - Children &amp; Young Adult Services"/>
    <m/>
    <m/>
    <m/>
    <m/>
    <x v="1"/>
    <s v="SIMMERS S "/>
    <s v="#3210251 "/>
    <d v="2019-07-18T17:08:00"/>
    <d v="2019-07-18T00:00:00"/>
    <d v="1899-12-30T17:08:00"/>
    <d v="2019-07-19T06:58:00"/>
    <d v="2019-07-19T00:00:00"/>
    <d v="1899-12-30T06:58:00"/>
    <n v="0"/>
    <d v="1899-12-30T00:00:00"/>
    <n v="0"/>
  </r>
  <r>
    <n v="2"/>
    <s v="25 Department of County Human Services"/>
    <x v="1"/>
    <s v="210204 DCHS ADVSD Case Management &amp; In-Home Services"/>
    <s v="G25 0190 27 CSGF Case Management In Home - Admin - General Fund"/>
    <m/>
    <m/>
    <m/>
    <m/>
    <x v="1"/>
    <s v="SINGER K "/>
    <s v="#3205865 "/>
    <d v="2019-07-10T12:25:00"/>
    <d v="2019-07-10T00:00:00"/>
    <d v="1899-12-30T12:25:00"/>
    <d v="2019-07-10T13:38:00"/>
    <d v="2019-07-10T00:00:00"/>
    <d v="1899-12-30T13:38:00"/>
    <n v="0"/>
    <d v="1899-12-30T01:13:00"/>
    <n v="1.216666666790843"/>
  </r>
  <r>
    <n v="2"/>
    <s v="25 Department of County Human Services"/>
    <x v="1"/>
    <s v="220400 DCHS IDD Services for Children &amp; Young Adults"/>
    <s v="G25 0146 18 K48 DD SE 48 - Children &amp; Young Adult Services"/>
    <m/>
    <m/>
    <m/>
    <m/>
    <x v="1"/>
    <s v="SKIBA J "/>
    <s v="#3194350 "/>
    <d v="2019-07-18T07:55:00"/>
    <d v="2019-07-18T00:00:00"/>
    <d v="1899-12-30T07:55:00"/>
    <d v="2019-07-18T11:33:00"/>
    <d v="2019-07-18T00:00:00"/>
    <d v="1899-12-30T11:33:00"/>
    <n v="0"/>
    <d v="1899-12-30T03:38:00"/>
    <n v="3.6333333333022892"/>
  </r>
  <r>
    <n v="2"/>
    <s v="25 Department of County Human Services"/>
    <x v="1"/>
    <s v="220400 DCHS IDD Services for Children &amp; Young Adults"/>
    <s v="G25 0146 18 K48 DD SE 48 - Children &amp; Young Adult Services"/>
    <m/>
    <m/>
    <m/>
    <m/>
    <x v="1"/>
    <s v="SKIBA J "/>
    <s v="#3201123 "/>
    <d v="2019-07-03T08:13:00"/>
    <d v="2019-07-03T00:00:00"/>
    <d v="1899-12-30T08:13:00"/>
    <d v="2019-07-03T09:43:00"/>
    <d v="2019-07-03T00:00:00"/>
    <d v="1899-12-30T09:43:00"/>
    <n v="0"/>
    <d v="1899-12-30T01:30:00"/>
    <n v="1.5"/>
  </r>
  <r>
    <n v="2"/>
    <s v="25 Department of County Human Services"/>
    <x v="1"/>
    <s v="220400 DCHS IDD Services for Children &amp; Young Adults"/>
    <s v="G25 0146 18 K48 DD SE 48 - Children &amp; Young Adult Services"/>
    <m/>
    <m/>
    <m/>
    <m/>
    <x v="1"/>
    <s v="SKIBA J "/>
    <s v="#3198326 "/>
    <d v="2019-07-10T09:15:00"/>
    <d v="2019-07-10T00:00:00"/>
    <d v="1899-12-30T09:15:00"/>
    <d v="2019-07-10T13:10:00"/>
    <d v="2019-07-10T00:00:00"/>
    <d v="1899-12-30T13:10:00"/>
    <n v="0"/>
    <d v="1899-12-30T03:55:00"/>
    <n v="3.9166666666860692"/>
  </r>
  <r>
    <n v="2"/>
    <s v="25 Department of County Human Services"/>
    <x v="1"/>
    <s v="220400 DCHS IDD Services for Children &amp; Young Adults"/>
    <s v="G25 0146 18 K48 DD SE 48 - Children &amp; Young Adult Services"/>
    <m/>
    <m/>
    <m/>
    <m/>
    <x v="1"/>
    <s v="SKIBA J "/>
    <s v="#3196662 "/>
    <d v="2019-07-16T09:23:00"/>
    <d v="2019-07-16T00:00:00"/>
    <d v="1899-12-30T09:23:00"/>
    <d v="2019-07-16T11:12:00"/>
    <d v="2019-07-16T00:00:00"/>
    <d v="1899-12-30T11:12:00"/>
    <n v="0"/>
    <d v="1899-12-30T01:49:00"/>
    <n v="1.8166666666511446"/>
  </r>
  <r>
    <n v="2"/>
    <s v="25 Department of County Human Services"/>
    <x v="1"/>
    <s v="220400 DCHS IDD Services for Children &amp; Young Adults"/>
    <s v="G25 0146 18 K48 DD SE 48 - Children &amp; Young Adult Services"/>
    <m/>
    <m/>
    <m/>
    <m/>
    <x v="1"/>
    <s v="SKIBA J "/>
    <s v="#3213894 "/>
    <d v="2019-07-23T10:18:00"/>
    <d v="2019-07-23T00:00:00"/>
    <d v="1899-12-30T10:18:00"/>
    <d v="2019-07-23T11:52:00"/>
    <d v="2019-07-23T00:00:00"/>
    <d v="1899-12-30T11:52:00"/>
    <n v="0"/>
    <d v="1899-12-30T01:34:00"/>
    <n v="1.5666666665347293"/>
  </r>
  <r>
    <n v="2"/>
    <s v="25 Department of County Human Services"/>
    <x v="1"/>
    <s v="220400 DCHS IDD Services for Children &amp; Young Adults"/>
    <s v="G25 0146 18 K48 DD SE 48 - Children &amp; Young Adult Services"/>
    <m/>
    <m/>
    <m/>
    <m/>
    <x v="1"/>
    <s v="SMITH M "/>
    <s v="#3198270 "/>
    <d v="2019-07-02T08:39:00"/>
    <d v="2019-07-02T00:00:00"/>
    <d v="1899-12-30T08:39:00"/>
    <d v="2019-07-02T10:16:00"/>
    <d v="2019-07-02T00:00:00"/>
    <d v="1899-12-30T10:16:00"/>
    <n v="0"/>
    <d v="1899-12-30T01:37:00"/>
    <n v="1.6166666665230878"/>
  </r>
  <r>
    <n v="2"/>
    <s v="25 Department of County Human Services"/>
    <x v="1"/>
    <s v="220400 DCHS IDD Services for Children &amp; Young Adults"/>
    <s v="G25 0146 18 K48 DD SE 48 - Children &amp; Young Adult Services"/>
    <m/>
    <m/>
    <m/>
    <m/>
    <x v="1"/>
    <s v="SMITH M "/>
    <s v="#3202724 "/>
    <d v="2019-07-11T09:39:00"/>
    <d v="2019-07-11T00:00:00"/>
    <d v="1899-12-30T09:39:00"/>
    <d v="2019-07-11T12:52:00"/>
    <d v="2019-07-11T00:00:00"/>
    <d v="1899-12-31T12:52:00"/>
    <n v="0"/>
    <d v="1899-12-30T03:13:00"/>
    <n v="3.2166666666744277"/>
  </r>
  <r>
    <n v="2"/>
    <s v="25 Department of County Human Services"/>
    <x v="1"/>
    <s v="220400 DCHS IDD Services for Children &amp; Young Adults"/>
    <s v="G25 0146 18 K48 DD SE 48 - Children &amp; Young Adult Services"/>
    <m/>
    <m/>
    <m/>
    <m/>
    <x v="1"/>
    <s v="SPENCER A "/>
    <s v="#3211356 "/>
    <d v="2019-07-19T08:18:00"/>
    <d v="2019-07-19T00:00:00"/>
    <d v="1899-12-30T08:18:00"/>
    <d v="2019-07-19T12:31:00"/>
    <d v="2019-07-19T00:00:00"/>
    <d v="1899-12-31T12:31:00"/>
    <n v="0"/>
    <d v="1899-12-30T04:13:00"/>
    <n v="4.21666666661622"/>
  </r>
  <r>
    <n v="2"/>
    <s v="25 Department of County Human Services"/>
    <x v="1"/>
    <s v="220400 DCHS IDD Services for Children &amp; Young Adults"/>
    <s v="G25 0146 18 K48 DD SE 48 - Children &amp; Young Adult Services"/>
    <m/>
    <m/>
    <m/>
    <m/>
    <x v="1"/>
    <s v="SPENCER A "/>
    <s v="#3210382 "/>
    <d v="2019-07-18T08:21:00"/>
    <d v="2019-07-18T00:00:00"/>
    <d v="1899-12-30T08:21:00"/>
    <d v="2019-07-18T13:30:00"/>
    <d v="2019-07-18T00:00:00"/>
    <d v="1899-12-30T13:30:00"/>
    <n v="0"/>
    <d v="1899-12-30T05:09:00"/>
    <n v="5.1500000000232831"/>
  </r>
  <r>
    <n v="2"/>
    <s v="25 Department of County Human Services"/>
    <x v="1"/>
    <s v="220400 DCHS IDD Services for Children &amp; Young Adults"/>
    <s v="G25 0146 18 K48 DD SE 48 - Children &amp; Young Adult Services"/>
    <m/>
    <m/>
    <m/>
    <m/>
    <x v="1"/>
    <s v="SPENCER A "/>
    <s v="#3217608 "/>
    <d v="2019-07-29T09:12:00"/>
    <d v="2019-07-29T00:00:00"/>
    <d v="1899-12-30T09:12:00"/>
    <d v="2019-07-29T16:08:00"/>
    <d v="2019-07-29T00:00:00"/>
    <d v="1899-12-30T16:08:00"/>
    <n v="0"/>
    <d v="1899-12-30T06:56:00"/>
    <n v="6.933333333407063"/>
  </r>
  <r>
    <n v="2"/>
    <s v="25 Department of County Human Services"/>
    <x v="1"/>
    <s v="220400 DCHS IDD Services for Children &amp; Young Adults"/>
    <s v="G25 0146 18 K48 DD SE 48 - Children &amp; Young Adult Services"/>
    <m/>
    <m/>
    <m/>
    <m/>
    <x v="1"/>
    <s v="SPENCER A "/>
    <s v="#3219173 "/>
    <d v="2019-07-31T09:20:00"/>
    <d v="2019-07-31T00:00:00"/>
    <d v="1899-12-30T09:20:00"/>
    <d v="2019-07-31T13:03:00"/>
    <d v="2019-07-31T00:00:00"/>
    <d v="1899-12-30T13:03:00"/>
    <n v="0"/>
    <d v="1899-12-30T03:43:00"/>
    <n v="3.7166666665580124"/>
  </r>
  <r>
    <n v="2"/>
    <s v="25 Department of County Human Services"/>
    <x v="1"/>
    <s v="220400 DCHS IDD Services for Children &amp; Young Adults"/>
    <s v="G25 0146 18 K48 DD SE 48 - Children &amp; Young Adult Services"/>
    <m/>
    <m/>
    <m/>
    <m/>
    <x v="1"/>
    <s v="SPENCER A "/>
    <s v="#3207244 "/>
    <d v="2019-07-12T10:27:00"/>
    <d v="2019-07-12T00:00:00"/>
    <d v="1899-12-30T10:27:00"/>
    <d v="2019-07-12T12:24:00"/>
    <d v="2019-07-12T00:00:00"/>
    <d v="1899-12-31T12:24:00"/>
    <n v="0"/>
    <d v="1899-12-30T01:57:00"/>
    <n v="1.9500000000698492"/>
  </r>
  <r>
    <n v="2"/>
    <s v="25 Department of County Human Services"/>
    <x v="1"/>
    <s v="220400 DCHS IDD Services for Children &amp; Young Adults"/>
    <s v="G25 0146 18 K48 DD SE 48 - Children &amp; Young Adult Services"/>
    <m/>
    <m/>
    <m/>
    <m/>
    <x v="1"/>
    <s v="SPENCER A "/>
    <s v="#3209736 "/>
    <d v="2019-07-17T11:10:00"/>
    <d v="2019-07-17T00:00:00"/>
    <d v="1899-12-30T11:10:00"/>
    <d v="2019-07-17T13:12:00"/>
    <d v="2019-07-17T00:00:00"/>
    <d v="1899-12-30T13:12:00"/>
    <n v="0"/>
    <d v="1899-12-30T02:02:00"/>
    <n v="2.0333333333255723"/>
  </r>
  <r>
    <n v="2"/>
    <s v="25 Department of County Human Services"/>
    <x v="1"/>
    <s v="220400 DCHS IDD Services for Children &amp; Young Adults"/>
    <s v="G25 0146 18 K48 DD SE 48 - Children &amp; Young Adult Services"/>
    <m/>
    <m/>
    <m/>
    <m/>
    <x v="1"/>
    <s v="SPENCER A "/>
    <s v="#3213192 "/>
    <d v="2019-07-22T17:18:00"/>
    <d v="2019-07-22T00:00:00"/>
    <d v="1899-12-30T17:18:00"/>
    <d v="2019-07-22T19:24:00"/>
    <d v="2019-07-22T00:00:00"/>
    <d v="1899-12-30T19:24:00"/>
    <n v="0"/>
    <d v="1899-12-30T02:06:00"/>
    <n v="2.1000000000349246"/>
  </r>
  <r>
    <n v="2"/>
    <s v="25 Department of County Human Services"/>
    <x v="1"/>
    <s v="220400 DCHS IDD Services for Children &amp; Young Adults"/>
    <s v="G25 0146 18 K48 DD SE 48 - Children &amp; Young Adult Services"/>
    <m/>
    <m/>
    <m/>
    <m/>
    <x v="1"/>
    <s v="SPENCER A "/>
    <s v="#3206131 "/>
    <d v="2019-07-11T12:04:00"/>
    <d v="2019-07-11T00:00:00"/>
    <d v="1899-12-30T12:04:00"/>
    <d v="2019-07-12T07:35:00"/>
    <d v="2019-07-12T00:00:00"/>
    <d v="1899-12-30T07:35:00"/>
    <n v="0"/>
    <d v="1899-12-30T05:31:00"/>
    <n v="5.5166666666666675"/>
  </r>
  <r>
    <n v="2"/>
    <s v="25 Department of County Human Services"/>
    <x v="1"/>
    <s v="220500 DCHS IDD Abuse Investigations"/>
    <s v="G25 0148 01 AT55 DD SE 55 - Abuse Investigation &amp; Monitoring"/>
    <m/>
    <m/>
    <m/>
    <m/>
    <x v="1"/>
    <s v="SROUFE J "/>
    <s v="#3204851 "/>
    <d v="2019-07-16T12:37:00"/>
    <d v="2019-07-16T00:00:00"/>
    <d v="1899-12-30T12:37:00"/>
    <d v="2019-07-16T14:57:00"/>
    <d v="2019-07-16T00:00:00"/>
    <d v="1899-12-30T14:57:00"/>
    <n v="0"/>
    <d v="1899-12-30T02:20:00"/>
    <n v="2.3333333334303461"/>
  </r>
  <r>
    <n v="2"/>
    <s v="25 Department of County Human Services"/>
    <x v="1"/>
    <s v="220400 DCHS IDD Services for Children &amp; Young Adults"/>
    <s v="G25 0146 18 K48 DD SE 48 - Children &amp; Young Adult Services"/>
    <m/>
    <m/>
    <m/>
    <m/>
    <x v="1"/>
    <s v="STROEMEL S "/>
    <s v="#3211058 "/>
    <d v="2019-07-23T08:39:00"/>
    <d v="2019-07-23T00:00:00"/>
    <d v="1899-12-30T08:39:00"/>
    <d v="2019-07-23T13:47:00"/>
    <d v="2019-07-23T00:00:00"/>
    <d v="1899-12-30T13:47:00"/>
    <n v="0"/>
    <d v="1899-12-30T05:08:00"/>
    <n v="5.1333333333022892"/>
  </r>
  <r>
    <n v="2"/>
    <s v="25 Department of County Human Services"/>
    <x v="1"/>
    <s v="220400 DCHS IDD Services for Children &amp; Young Adults"/>
    <s v="G25 0146 18 K48 DD SE 48 - Children &amp; Young Adult Services"/>
    <m/>
    <m/>
    <m/>
    <m/>
    <x v="1"/>
    <s v="STROEMEL S "/>
    <s v="#3210408 "/>
    <d v="2019-07-24T16:36:00"/>
    <d v="2019-07-24T00:00:00"/>
    <d v="1899-12-30T16:36:00"/>
    <d v="2019-07-25T09:10:00"/>
    <d v="2019-07-25T00:00:00"/>
    <d v="1899-12-30T09:10:00"/>
    <n v="0"/>
    <d v="1899-12-30T02:34:00"/>
    <n v="2.5666666666666669"/>
  </r>
  <r>
    <n v="2"/>
    <s v="25 Department of County Human Services"/>
    <x v="1"/>
    <s v="220400 DCHS IDD Services for Children &amp; Young Adults"/>
    <s v="G25 0146 18 K48 DD SE 48 - Children &amp; Young Adult Services"/>
    <m/>
    <m/>
    <m/>
    <m/>
    <x v="1"/>
    <s v="STROEMEL S "/>
    <s v="#3204775 "/>
    <d v="2019-07-16T12:55:00"/>
    <d v="2019-07-16T00:00:00"/>
    <d v="1899-12-30T12:55:00"/>
    <d v="2019-07-16T15:54:00"/>
    <d v="2019-07-16T00:00:00"/>
    <d v="1899-12-30T15:54:00"/>
    <n v="0"/>
    <d v="1899-12-30T02:59:00"/>
    <n v="2.9833333332790062"/>
  </r>
  <r>
    <n v="2"/>
    <s v="25 Department of County Human Services"/>
    <x v="1"/>
    <s v="220400 DCHS IDD Services for Children &amp; Young Adults"/>
    <s v="G25 0146 18 K48 DD SE 48 - Children &amp; Young Adult Services"/>
    <m/>
    <m/>
    <m/>
    <m/>
    <x v="1"/>
    <s v="STROEMEL S "/>
    <s v="#3204767 "/>
    <m/>
    <m/>
    <m/>
    <m/>
    <m/>
    <s v=""/>
    <m/>
    <m/>
    <m/>
  </r>
  <r>
    <n v="2"/>
    <s v="25 Department of County Human Services"/>
    <x v="1"/>
    <s v="220400 DCHS IDD Services for Children &amp; Young Adults"/>
    <s v="G25 0146 18 K48 DD SE 48 - Children &amp; Young Adult Services"/>
    <m/>
    <m/>
    <m/>
    <m/>
    <x v="1"/>
    <s v="THOMAS C "/>
    <s v="#3220010 "/>
    <d v="2019-07-31T07:59:00"/>
    <d v="2019-07-31T00:00:00"/>
    <d v="1899-12-30T07:59:00"/>
    <d v="2019-07-31T11:24:00"/>
    <d v="2019-07-31T00:00:00"/>
    <d v="1899-12-30T11:24:00"/>
    <n v="0"/>
    <d v="1899-12-30T03:25:00"/>
    <n v="3.4166666666278616"/>
  </r>
  <r>
    <n v="2"/>
    <s v="25 Department of County Human Services"/>
    <x v="1"/>
    <s v="220400 DCHS IDD Services for Children &amp; Young Adults"/>
    <s v="G25 0146 18 K48 DD SE 48 - Children &amp; Young Adult Services"/>
    <m/>
    <m/>
    <m/>
    <m/>
    <x v="1"/>
    <s v="THOMAS C "/>
    <s v="#3210356 "/>
    <d v="2019-07-18T08:23:00"/>
    <d v="2019-07-18T00:00:00"/>
    <d v="1899-12-30T08:23:00"/>
    <d v="2019-07-18T12:42:00"/>
    <d v="2019-07-18T00:00:00"/>
    <d v="1899-12-31T12:42:00"/>
    <n v="0"/>
    <d v="1899-12-30T04:19:00"/>
    <n v="4.316666666592937"/>
  </r>
  <r>
    <n v="2"/>
    <s v="25 Department of County Human Services"/>
    <x v="1"/>
    <s v="220400 DCHS IDD Services for Children &amp; Young Adults"/>
    <s v="G25 0146 18 K48 DD SE 48 - Children &amp; Young Adult Services"/>
    <m/>
    <m/>
    <m/>
    <m/>
    <x v="1"/>
    <s v="THOMAS C "/>
    <s v="#3204702 "/>
    <d v="2019-07-13T08:29:00"/>
    <d v="2019-07-13T00:00:00"/>
    <d v="1899-12-30T08:29:00"/>
    <d v="2019-07-13T10:10:00"/>
    <d v="2019-07-13T00:00:00"/>
    <d v="1899-12-30T10:10:00"/>
    <n v="0"/>
    <d v="1899-12-30T01:41:00"/>
    <n v="1.6833333332324401"/>
  </r>
  <r>
    <n v="2"/>
    <s v="25 Department of County Human Services"/>
    <x v="1"/>
    <s v="220400 DCHS IDD Services for Children &amp; Young Adults"/>
    <s v="G25 0146 18 K48 DD SE 48 - Children &amp; Young Adult Services"/>
    <m/>
    <m/>
    <m/>
    <m/>
    <x v="1"/>
    <s v="THOMAS C "/>
    <s v="#3200419 "/>
    <d v="2019-07-02T08:35:00"/>
    <d v="2019-07-02T00:00:00"/>
    <d v="1899-12-30T08:35:00"/>
    <d v="2019-07-02T12:49:00"/>
    <d v="2019-07-02T00:00:00"/>
    <d v="1899-12-31T12:49:00"/>
    <n v="0"/>
    <d v="1899-12-30T04:14:00"/>
    <n v="4.2333333333372138"/>
  </r>
  <r>
    <n v="2"/>
    <s v="25 Department of County Human Services"/>
    <x v="1"/>
    <s v="220400 DCHS IDD Services for Children &amp; Young Adults"/>
    <s v="G25 0146 18 K48 DD SE 48 - Children &amp; Young Adult Services"/>
    <m/>
    <m/>
    <m/>
    <m/>
    <x v="1"/>
    <s v="THOMAS C "/>
    <s v="#3204038 "/>
    <d v="2019-07-16T09:30:00"/>
    <d v="2019-07-16T00:00:00"/>
    <d v="1899-12-30T09:30:00"/>
    <d v="2019-07-16T13:29:00"/>
    <d v="2019-07-16T00:00:00"/>
    <d v="1899-12-30T13:29:00"/>
    <n v="0"/>
    <d v="1899-12-30T03:59:00"/>
    <n v="3.9833333332207985"/>
  </r>
  <r>
    <n v="2"/>
    <s v="25 Department of County Human Services"/>
    <x v="1"/>
    <s v="220400 DCHS IDD Services for Children &amp; Young Adults"/>
    <s v="G25 0146 18 K48 DD SE 48 - Children &amp; Young Adult Services"/>
    <m/>
    <m/>
    <m/>
    <m/>
    <x v="1"/>
    <s v="THOMAS C "/>
    <s v="#3213445 "/>
    <d v="2019-07-23T09:31:00"/>
    <d v="2019-07-23T00:00:00"/>
    <d v="1899-12-30T09:31:00"/>
    <d v="2019-07-23T10:57:00"/>
    <d v="2019-07-23T00:00:00"/>
    <d v="1899-12-30T10:57:00"/>
    <n v="0"/>
    <d v="1899-12-30T01:26:00"/>
    <n v="1.4333333334652707"/>
  </r>
  <r>
    <n v="2"/>
    <s v="25 Department of County Human Services"/>
    <x v="1"/>
    <s v="220400 DCHS IDD Services for Children &amp; Young Adults"/>
    <s v="G25 0146 18 K48 DD SE 48 - Children &amp; Young Adult Services"/>
    <m/>
    <m/>
    <m/>
    <m/>
    <x v="1"/>
    <s v="THOMAS C "/>
    <s v="#3219461 "/>
    <d v="2019-07-30T14:02:00"/>
    <d v="2019-07-30T00:00:00"/>
    <d v="1899-12-30T14:02:00"/>
    <d v="2019-07-30T16:43:00"/>
    <d v="2019-07-30T00:00:00"/>
    <d v="1899-12-30T16:43:00"/>
    <n v="0"/>
    <d v="1899-12-30T02:41:00"/>
    <n v="2.6833333333488554"/>
  </r>
  <r>
    <n v="2"/>
    <s v="25 Department of County Human Services"/>
    <x v="1"/>
    <s v="220400 DCHS IDD Services for Children &amp; Young Adults"/>
    <s v="G25 0146 18 K48 DD SE 48 - Children &amp; Young Adult Services"/>
    <m/>
    <m/>
    <m/>
    <m/>
    <x v="1"/>
    <s v="THOMAS C "/>
    <s v="#3214833 "/>
    <m/>
    <m/>
    <m/>
    <m/>
    <m/>
    <s v=""/>
    <m/>
    <m/>
    <m/>
  </r>
  <r>
    <n v="2"/>
    <s v="25 Department of County Human Services"/>
    <x v="1"/>
    <s v="220300 DCHS IDD Services for Adults"/>
    <s v="G25 0146 04 AD48 DD SE 48 - Adult Services"/>
    <m/>
    <m/>
    <m/>
    <m/>
    <x v="1"/>
    <s v="TURCHETTI R "/>
    <s v="#3214329 "/>
    <d v="2019-07-29T08:27:00"/>
    <d v="2019-07-29T00:00:00"/>
    <d v="1899-12-30T08:27:00"/>
    <d v="2019-07-29T17:11:00"/>
    <d v="2019-07-29T00:00:00"/>
    <d v="1899-12-30T17:11:00"/>
    <n v="0"/>
    <d v="1899-12-30T08:44:00"/>
    <n v="8.7333333333372138"/>
  </r>
  <r>
    <n v="2"/>
    <s v="25 Department of County Human Services"/>
    <x v="1"/>
    <s v="220300 DCHS IDD Services for Adults"/>
    <s v="G25 0146 04 AD48 DD SE 48 - Adult Services"/>
    <m/>
    <m/>
    <m/>
    <m/>
    <x v="1"/>
    <s v="TURCHETTI R "/>
    <s v="#3215136 "/>
    <d v="2019-07-30T08:31:00"/>
    <d v="2019-07-30T00:00:00"/>
    <d v="1899-12-30T08:31:00"/>
    <d v="2019-07-30T11:31:00"/>
    <d v="2019-07-30T00:00:00"/>
    <d v="1899-12-30T11:31:00"/>
    <n v="0"/>
    <d v="1899-12-30T03:00:00"/>
    <n v="3"/>
  </r>
  <r>
    <n v="2"/>
    <s v="25 Department of County Human Services"/>
    <x v="1"/>
    <s v="220300 DCHS IDD Services for Adults"/>
    <s v="G25 0146 04 AD48 DD SE 48 - Adult Services"/>
    <m/>
    <m/>
    <m/>
    <m/>
    <x v="1"/>
    <s v="TURCHETTI R "/>
    <s v="#3200163 "/>
    <d v="2019-07-03T08:53:00"/>
    <d v="2019-07-03T00:00:00"/>
    <d v="1899-12-30T08:53:00"/>
    <d v="2019-07-03T16:30:00"/>
    <d v="2019-07-03T00:00:00"/>
    <d v="1899-12-30T16:30:00"/>
    <n v="0"/>
    <d v="1899-12-30T07:37:00"/>
    <n v="7.6166666666977108"/>
  </r>
  <r>
    <n v="2"/>
    <s v="25 Department of County Human Services"/>
    <x v="1"/>
    <s v="220300 DCHS IDD Services for Adults"/>
    <s v="G25 0146 04 AD48 DD SE 48 - Adult Services"/>
    <m/>
    <m/>
    <m/>
    <m/>
    <x v="1"/>
    <s v="TURCHETTI R "/>
    <s v="#3209656 "/>
    <d v="2019-07-19T09:34:00"/>
    <d v="2019-07-19T00:00:00"/>
    <d v="1899-12-30T09:34:00"/>
    <d v="2019-07-19T16:17:00"/>
    <d v="2019-07-19T00:00:00"/>
    <d v="1899-12-30T16:17:00"/>
    <n v="0"/>
    <d v="1899-12-30T06:43:00"/>
    <n v="6.7166666667326353"/>
  </r>
  <r>
    <n v="2"/>
    <s v="25 Department of County Human Services"/>
    <x v="1"/>
    <s v="220300 DCHS IDD Services for Adults"/>
    <s v="G25 0146 04 AD48 DD SE 48 - Adult Services"/>
    <m/>
    <m/>
    <m/>
    <m/>
    <x v="1"/>
    <s v="TURCHETTI R "/>
    <s v="#3200161 "/>
    <d v="2019-07-02T09:35:00"/>
    <d v="2019-07-02T00:00:00"/>
    <d v="1899-12-30T09:35:00"/>
    <d v="2019-07-02T15:19:00"/>
    <d v="2019-07-02T00:00:00"/>
    <d v="1899-12-30T15:19:00"/>
    <n v="0"/>
    <d v="1899-12-30T05:44:00"/>
    <n v="5.7333333333372138"/>
  </r>
  <r>
    <n v="2"/>
    <s v="25 Department of County Human Services"/>
    <x v="1"/>
    <s v="220300 DCHS IDD Services for Adults"/>
    <s v="G25 0146 04 AD48 DD SE 48 - Adult Services"/>
    <m/>
    <m/>
    <m/>
    <m/>
    <x v="1"/>
    <s v="TURCHETTI R "/>
    <s v="#3213599 "/>
    <d v="2019-07-25T09:47:00"/>
    <d v="2019-07-25T00:00:00"/>
    <d v="1899-12-30T09:47:00"/>
    <d v="2019-07-25T16:51:00"/>
    <d v="2019-07-25T00:00:00"/>
    <d v="1899-12-30T16:51:00"/>
    <n v="0"/>
    <d v="1899-12-30T07:04:00"/>
    <n v="7.0666666666511446"/>
  </r>
  <r>
    <n v="2"/>
    <s v="25 Department of County Human Services"/>
    <x v="1"/>
    <s v="220300 DCHS IDD Services for Adults"/>
    <s v="G25 0146 04 AD48 DD SE 48 - Adult Services"/>
    <m/>
    <m/>
    <m/>
    <m/>
    <x v="1"/>
    <s v="TURCHETTI R "/>
    <s v="#3209650 "/>
    <d v="2019-07-18T11:40:00"/>
    <d v="2019-07-18T00:00:00"/>
    <d v="1899-12-30T11:40:00"/>
    <d v="2019-07-18T13:28:00"/>
    <d v="2019-07-18T00:00:00"/>
    <d v="1899-12-30T13:28:00"/>
    <n v="0"/>
    <d v="1899-12-30T01:48:00"/>
    <n v="1.8000000001047738"/>
  </r>
  <r>
    <n v="2"/>
    <s v="25 Department of County Human Services"/>
    <x v="1"/>
    <s v="220300 DCHS IDD Services for Adults"/>
    <s v="G25 0146 04 AD48 DD SE 48 - Adult Services"/>
    <m/>
    <m/>
    <m/>
    <m/>
    <x v="1"/>
    <s v="TURCHETTI R "/>
    <s v="#3213595 "/>
    <d v="2019-07-23T11:42:00"/>
    <d v="2019-07-23T00:00:00"/>
    <d v="1899-12-30T11:42:00"/>
    <d v="2019-07-23T15:43:00"/>
    <d v="2019-07-23T00:00:00"/>
    <d v="1899-12-30T15:43:00"/>
    <n v="0"/>
    <d v="1899-12-30T04:01:00"/>
    <n v="4.0166666666627862"/>
  </r>
  <r>
    <n v="2"/>
    <s v="25 Department of County Human Services"/>
    <x v="1"/>
    <s v="220300 DCHS IDD Services for Adults"/>
    <s v="G25 0146 04 AD48 DD SE 48 - Adult Services"/>
    <m/>
    <m/>
    <m/>
    <m/>
    <x v="1"/>
    <s v="TURCHETTI R "/>
    <s v="#3201840 "/>
    <d v="2019-07-10T11:44:00"/>
    <d v="2019-07-10T00:00:00"/>
    <d v="1899-12-30T11:44:00"/>
    <d v="2019-07-10T15:06:00"/>
    <d v="2019-07-10T00:00:00"/>
    <d v="1899-12-30T15:06:00"/>
    <n v="0"/>
    <d v="1899-12-30T03:22:00"/>
    <n v="3.3666666666395031"/>
  </r>
  <r>
    <n v="2"/>
    <s v="25 Department of County Human Services"/>
    <x v="1"/>
    <s v="220300 DCHS IDD Services for Adults"/>
    <s v="G25 0146 04 AD48 DD SE 48 - Adult Services"/>
    <m/>
    <m/>
    <m/>
    <m/>
    <x v="1"/>
    <s v="TURCHETTI R "/>
    <s v="#3207698 "/>
    <d v="2019-07-15T13:39:00"/>
    <d v="2019-07-15T00:00:00"/>
    <d v="1899-12-30T13:39:00"/>
    <d v="2019-07-15T16:15:00"/>
    <d v="2019-07-15T00:00:00"/>
    <d v="1899-12-30T16:15:00"/>
    <n v="0"/>
    <d v="1899-12-30T02:36:00"/>
    <n v="2.6000000000931323"/>
  </r>
  <r>
    <n v="2"/>
    <s v="25 Department of County Human Services"/>
    <x v="1"/>
    <s v="220300 DCHS IDD Services for Adults"/>
    <s v="G25 0146 04 AD48 DD SE 48 - Adult Services"/>
    <m/>
    <m/>
    <m/>
    <m/>
    <x v="1"/>
    <s v="TURCHETTI R "/>
    <s v="#3209646 "/>
    <d v="2019-07-17T12:24:00"/>
    <d v="2019-07-17T00:00:00"/>
    <d v="1899-12-30T12:24:00"/>
    <d v="2019-07-17T15:28:00"/>
    <d v="2019-07-17T00:00:00"/>
    <d v="1899-12-30T15:28:00"/>
    <n v="0"/>
    <d v="1899-12-30T03:04:00"/>
    <n v="3.0666666665347293"/>
  </r>
  <r>
    <n v="2"/>
    <s v="25 Department of County Human Services"/>
    <x v="1"/>
    <s v="220300 DCHS IDD Services for Adults"/>
    <s v="G25 0146 04 AD48 DD SE 48 - Adult Services"/>
    <m/>
    <m/>
    <m/>
    <m/>
    <x v="1"/>
    <s v="TURCHETTI R "/>
    <s v="#3215138 "/>
    <d v="2019-07-31T12:24:00"/>
    <d v="2019-07-31T00:00:00"/>
    <d v="1899-12-30T12:24:00"/>
    <d v="2019-07-31T14:19:00"/>
    <d v="2019-07-31T00:00:00"/>
    <d v="1899-12-30T14:19:00"/>
    <n v="0"/>
    <d v="1899-12-30T01:55:00"/>
    <n v="1.9166666666278616"/>
  </r>
  <r>
    <n v="2"/>
    <s v="25 Department of County Human Services"/>
    <x v="1"/>
    <s v="220300 DCHS IDD Services for Adults"/>
    <s v="G25 0146 04 AD48 DD SE 48 - Adult Services"/>
    <m/>
    <m/>
    <m/>
    <m/>
    <x v="1"/>
    <s v="TURCHETTI R "/>
    <s v="#3214315 "/>
    <d v="2019-07-24T12:30:00"/>
    <d v="2019-07-24T00:00:00"/>
    <d v="1899-12-30T12:30:00"/>
    <d v="2019-07-24T14:46:00"/>
    <d v="2019-07-24T00:00:00"/>
    <d v="1899-12-30T14:46:00"/>
    <n v="0"/>
    <d v="1899-12-30T02:16:00"/>
    <n v="2.2666666665463708"/>
  </r>
  <r>
    <n v="2"/>
    <s v="25 Department of County Human Services"/>
    <x v="1"/>
    <s v="220400 DCHS IDD Services for Children &amp; Young Adults"/>
    <s v="G25 0146 18 K48 DD SE 48 - Children &amp; Young Adult Services"/>
    <m/>
    <m/>
    <m/>
    <m/>
    <x v="1"/>
    <s v="VALENTINE M "/>
    <s v="#3215554 "/>
    <d v="2019-07-26T09:25:00"/>
    <d v="2019-07-26T00:00:00"/>
    <d v="1899-12-30T09:25:00"/>
    <d v="2019-07-26T13:32:00"/>
    <d v="2019-07-26T00:00:00"/>
    <d v="1899-12-30T13:32:00"/>
    <n v="0"/>
    <d v="1899-12-30T04:07:00"/>
    <n v="4.1166666666395031"/>
  </r>
  <r>
    <n v="2"/>
    <s v="25 Department of County Human Services"/>
    <x v="1"/>
    <s v="220400 DCHS IDD Services for Children &amp; Young Adults"/>
    <s v="G25 0146 18 K48 DD SE 48 - Children &amp; Young Adult Services"/>
    <m/>
    <m/>
    <m/>
    <m/>
    <x v="1"/>
    <s v="VALENTINE M "/>
    <s v="#3213824 "/>
    <d v="2019-07-23T09:40:00"/>
    <d v="2019-07-23T00:00:00"/>
    <d v="1899-12-30T09:40:00"/>
    <d v="2019-07-23T11:12:00"/>
    <d v="2019-07-23T00:00:00"/>
    <d v="1899-12-30T11:12:00"/>
    <n v="0"/>
    <d v="1899-12-30T01:32:00"/>
    <n v="1.5333333332673647"/>
  </r>
  <r>
    <n v="2"/>
    <s v="25 Department of County Human Services"/>
    <x v="1"/>
    <s v="220400 DCHS IDD Services for Children &amp; Young Adults"/>
    <s v="G25 0146 18 K48 DD SE 48 - Children &amp; Young Adult Services"/>
    <m/>
    <m/>
    <m/>
    <m/>
    <x v="1"/>
    <s v="VALENTINE M "/>
    <s v="#3219631 "/>
    <d v="2019-07-30T09:55:00"/>
    <d v="2019-07-30T00:00:00"/>
    <d v="1899-12-30T09:55:00"/>
    <d v="2019-07-30T16:09:00"/>
    <d v="2019-07-30T00:00:00"/>
    <d v="1899-12-30T16:09:00"/>
    <n v="0"/>
    <d v="1899-12-30T06:14:00"/>
    <n v="6.2333333333954215"/>
  </r>
  <r>
    <n v="2"/>
    <s v="25 Department of County Human Services"/>
    <x v="1"/>
    <s v="220400 DCHS IDD Services for Children &amp; Young Adults"/>
    <s v="G25 0146 18 K48 DD SE 48 - Children &amp; Young Adult Services"/>
    <m/>
    <m/>
    <m/>
    <m/>
    <x v="1"/>
    <s v="VALENTINE M "/>
    <s v="#3206857 "/>
    <d v="2019-07-12T10:29:00"/>
    <d v="2019-07-12T00:00:00"/>
    <d v="1899-12-30T10:29:00"/>
    <d v="2019-07-12T16:41:00"/>
    <d v="2019-07-12T00:00:00"/>
    <d v="1899-12-30T16:41:00"/>
    <n v="0"/>
    <d v="1899-12-30T06:12:00"/>
    <n v="6.2000000001280569"/>
  </r>
  <r>
    <n v="2"/>
    <s v="25 Department of County Human Services"/>
    <x v="1"/>
    <s v="220400 DCHS IDD Services for Children &amp; Young Adults"/>
    <s v="G25 0146 18 K48 DD SE 48 - Children &amp; Young Adult Services"/>
    <m/>
    <m/>
    <m/>
    <m/>
    <x v="1"/>
    <s v="VALENTINE M "/>
    <s v="#3214758 "/>
    <d v="2019-07-25T11:26:00"/>
    <d v="2019-07-25T00:00:00"/>
    <d v="1899-12-30T11:26:00"/>
    <d v="2019-07-26T07:13:00"/>
    <d v="2019-07-26T00:00:00"/>
    <d v="1899-12-30T07:13:00"/>
    <n v="0"/>
    <d v="1899-12-30T05:47:00"/>
    <n v="5.7833333333333332"/>
  </r>
  <r>
    <n v="2"/>
    <s v="25 Department of County Human Services"/>
    <x v="1"/>
    <s v="220400 DCHS IDD Services for Children &amp; Young Adults"/>
    <s v="G25 0146 18 K48 DD SE 48 - Children &amp; Young Adult Services"/>
    <m/>
    <m/>
    <m/>
    <m/>
    <x v="1"/>
    <s v="VALENTINE M "/>
    <s v="#3210338 "/>
    <d v="2019-07-17T13:27:00"/>
    <d v="2019-07-17T00:00:00"/>
    <d v="1899-12-30T13:27:00"/>
    <d v="2019-07-17T15:57:00"/>
    <d v="2019-07-17T00:00:00"/>
    <d v="1899-12-30T15:57:00"/>
    <n v="0"/>
    <d v="1899-12-30T02:30:00"/>
    <n v="2.4999999999417923"/>
  </r>
  <r>
    <n v="2"/>
    <s v="25 Department of County Human Services"/>
    <x v="1"/>
    <s v="220400 DCHS IDD Services for Children &amp; Young Adults"/>
    <s v="G25 0146 18 K48 DD SE 48 - Children &amp; Young Adult Services"/>
    <m/>
    <m/>
    <m/>
    <m/>
    <x v="1"/>
    <s v="VALENTINE M "/>
    <s v="#3204564 "/>
    <d v="2019-07-09T12:27:00"/>
    <d v="2019-07-09T00:00:00"/>
    <d v="1899-12-30T12:27:00"/>
    <d v="2019-07-09T16:07:00"/>
    <d v="2019-07-09T00:00:00"/>
    <d v="1899-12-30T16:07:00"/>
    <n v="0"/>
    <d v="1899-12-30T03:40:00"/>
    <n v="3.6666666665696539"/>
  </r>
  <r>
    <n v="2"/>
    <s v="25 Department of County Human Services"/>
    <x v="1"/>
    <s v="220500 DCHS IDD Abuse Investigations"/>
    <s v="G25 0146 08 ATGF DD Abuse Investigation &amp; Monitoring - General Fund"/>
    <m/>
    <m/>
    <m/>
    <m/>
    <x v="1"/>
    <s v="WALLACE A "/>
    <s v="#3205913 "/>
    <d v="2019-07-10T09:41:00"/>
    <d v="2019-07-10T00:00:00"/>
    <d v="1899-12-30T09:41:00"/>
    <d v="2019-07-10T12:26:00"/>
    <d v="2019-07-10T00:00:00"/>
    <d v="1899-12-31T12:26:00"/>
    <n v="0"/>
    <d v="1899-12-30T02:45:00"/>
    <n v="2.7500000000582077"/>
  </r>
  <r>
    <n v="2"/>
    <s v="25 Department of County Human Services"/>
    <x v="1"/>
    <s v="220300 DCHS IDD Services for Adults"/>
    <s v="G25 0146 04 AD48 DD SE 48 - Adult Services"/>
    <m/>
    <m/>
    <m/>
    <m/>
    <x v="1"/>
    <s v="WENZINGER J "/>
    <s v="#3207591 "/>
    <d v="2019-07-17T11:29:00"/>
    <d v="2019-07-17T00:00:00"/>
    <d v="1899-12-30T11:29:00"/>
    <d v="2019-07-17T13:20:00"/>
    <d v="2019-07-17T00:00:00"/>
    <d v="1899-12-30T13:20:00"/>
    <n v="0"/>
    <d v="1899-12-30T01:51:00"/>
    <n v="1.8499999999185093"/>
  </r>
  <r>
    <n v="2"/>
    <s v="25 Department of County Human Services"/>
    <x v="1"/>
    <s v="220300 DCHS IDD Services for Adults"/>
    <s v="G25 0146 04 AD48 DD SE 48 - Adult Services"/>
    <m/>
    <m/>
    <m/>
    <m/>
    <x v="1"/>
    <s v="WENZINGER J "/>
    <s v="#3204193 "/>
    <d v="2019-07-11T15:11:00"/>
    <d v="2019-07-11T00:00:00"/>
    <d v="1899-12-30T15:11:00"/>
    <d v="2019-07-11T18:15:00"/>
    <d v="2019-07-11T00:00:00"/>
    <d v="1899-12-30T18:15:00"/>
    <n v="0"/>
    <d v="1899-12-30T03:04:00"/>
    <n v="3.0666666665347293"/>
  </r>
  <r>
    <n v="2"/>
    <s v="25 Department of County Human Services"/>
    <x v="1"/>
    <s v="220300 DCHS IDD Services for Adults"/>
    <s v="G25 0146 04 AD48 DD SE 48 - Adult Services"/>
    <m/>
    <m/>
    <m/>
    <m/>
    <x v="1"/>
    <s v="WENZINGER J "/>
    <s v="#3200529 "/>
    <m/>
    <m/>
    <m/>
    <m/>
    <m/>
    <s v=""/>
    <m/>
    <m/>
    <m/>
  </r>
  <r>
    <n v="2"/>
    <s v="25 Department of County Human Services"/>
    <x v="1"/>
    <s v="220300 DCHS IDD Services for Adults"/>
    <s v="G25 0146 04 AD48 DD SE 48 - Adult Services"/>
    <m/>
    <m/>
    <m/>
    <m/>
    <x v="1"/>
    <s v="WENZINGER J "/>
    <s v="#3217073 "/>
    <m/>
    <m/>
    <m/>
    <m/>
    <m/>
    <s v=""/>
    <m/>
    <m/>
    <m/>
  </r>
  <r>
    <n v="2"/>
    <s v="25 Department of County Human Services"/>
    <x v="1"/>
    <s v="220300 DCHS IDD Services for Adults"/>
    <s v="G25 0146 04 AD48 DD SE 48 - Adult Services"/>
    <m/>
    <m/>
    <m/>
    <m/>
    <x v="1"/>
    <s v="WIENKER G "/>
    <s v="#3183323 "/>
    <d v="2019-07-03T08:50:00"/>
    <d v="2019-07-03T00:00:00"/>
    <d v="1899-12-30T08:50:00"/>
    <d v="2019-07-03T12:42:00"/>
    <d v="2019-07-03T00:00:00"/>
    <d v="1899-12-31T12:42:00"/>
    <n v="0"/>
    <d v="1899-12-30T03:52:00"/>
    <n v="3.8666666666977108"/>
  </r>
  <r>
    <n v="2"/>
    <s v="25 Department of County Human Services"/>
    <x v="1"/>
    <s v="220300 DCHS IDD Services for Adults"/>
    <s v="G25 0146 04 AD48 DD SE 48 - Adult Services"/>
    <m/>
    <m/>
    <m/>
    <m/>
    <x v="1"/>
    <s v="WIENKER G "/>
    <s v="#3202746 "/>
    <d v="2019-07-12T09:29:00"/>
    <d v="2019-07-12T00:00:00"/>
    <d v="1899-12-30T09:29:00"/>
    <d v="2019-07-12T11:47:00"/>
    <d v="2019-07-12T00:00:00"/>
    <d v="1899-12-30T11:47:00"/>
    <n v="0"/>
    <d v="1899-12-30T02:18:00"/>
    <n v="2.2999999999883585"/>
  </r>
  <r>
    <n v="2"/>
    <s v="25 Department of County Human Services"/>
    <x v="1"/>
    <s v="220300 DCHS IDD Services for Adults"/>
    <s v="G25 0146 04 AD48 DD SE 48 - Adult Services"/>
    <m/>
    <m/>
    <m/>
    <m/>
    <x v="1"/>
    <s v="WIENKER G "/>
    <s v="#3194080 "/>
    <d v="2019-07-15T09:37:00"/>
    <d v="2019-07-15T00:00:00"/>
    <d v="1899-12-30T09:37:00"/>
    <d v="2019-07-15T11:42:00"/>
    <d v="2019-07-15T00:00:00"/>
    <d v="1899-12-30T11:42:00"/>
    <n v="0"/>
    <d v="1899-12-30T02:05:00"/>
    <n v="2.0833333334885538"/>
  </r>
  <r>
    <n v="2"/>
    <s v="25 Department of County Human Services"/>
    <x v="1"/>
    <s v="220300 DCHS IDD Services for Adults"/>
    <s v="G25 0146 04 AD48 DD SE 48 - Adult Services"/>
    <m/>
    <m/>
    <m/>
    <m/>
    <x v="1"/>
    <s v="WIENKER G "/>
    <s v="#3193310 "/>
    <d v="2019-07-11T10:27:00"/>
    <d v="2019-07-11T00:00:00"/>
    <d v="1899-12-30T10:27:00"/>
    <d v="2019-07-11T13:10:00"/>
    <d v="2019-07-11T00:00:00"/>
    <d v="1899-12-30T13:10:00"/>
    <n v="0"/>
    <d v="1899-12-30T02:43:00"/>
    <n v="2.71666666661622"/>
  </r>
  <r>
    <n v="2"/>
    <s v="25 Department of County Human Services"/>
    <x v="1"/>
    <s v="220300 DCHS IDD Services for Adults"/>
    <s v="G25 0146 04 AD48 DD SE 48 - Adult Services"/>
    <m/>
    <m/>
    <m/>
    <m/>
    <x v="1"/>
    <s v="WIENKER G "/>
    <s v="#3206267 "/>
    <d v="2019-07-19T13:41:00"/>
    <d v="2019-07-19T00:00:00"/>
    <d v="1899-12-30T13:41:00"/>
    <d v="2019-07-19T15:28:00"/>
    <d v="2019-07-19T00:00:00"/>
    <d v="1899-12-30T15:28:00"/>
    <n v="0"/>
    <d v="1899-12-30T01:47:00"/>
    <n v="1.783333333209157"/>
  </r>
  <r>
    <n v="2"/>
    <s v="25 Department of County Human Services"/>
    <x v="1"/>
    <s v="220300 DCHS IDD Services for Adults"/>
    <s v="G25 0146 04 AD48 DD SE 48 - Adult Services"/>
    <m/>
    <m/>
    <m/>
    <m/>
    <x v="1"/>
    <s v="WIENKER G "/>
    <s v="#3208537 "/>
    <d v="2019-07-22T14:19:00"/>
    <d v="2019-07-22T00:00:00"/>
    <d v="1899-12-30T14:19:00"/>
    <d v="2019-07-22T16:34:00"/>
    <d v="2019-07-22T00:00:00"/>
    <d v="1899-12-30T16:34:00"/>
    <n v="0"/>
    <d v="1899-12-30T02:15:00"/>
    <n v="2.25"/>
  </r>
  <r>
    <n v="2"/>
    <s v="25 Department of County Human Services"/>
    <x v="1"/>
    <s v="220300 DCHS IDD Services for Adults"/>
    <s v="G25 0146 04 AD48 DD SE 48 - Adult Services"/>
    <m/>
    <m/>
    <m/>
    <m/>
    <x v="1"/>
    <s v="WIENKER G "/>
    <s v="#3207273 "/>
    <d v="2019-07-18T14:59:00"/>
    <d v="2019-07-18T00:00:00"/>
    <d v="1899-12-30T14:59:00"/>
    <d v="2019-07-18T17:43:00"/>
    <d v="2019-07-18T00:00:00"/>
    <d v="1899-12-30T17:43:00"/>
    <n v="0"/>
    <d v="1899-12-30T02:44:00"/>
    <n v="2.7333333333372138"/>
  </r>
  <r>
    <n v="2"/>
    <s v="25 Department of County Human Services"/>
    <x v="1"/>
    <s v="220300 DCHS IDD Services for Adults"/>
    <s v="G25 0146 04 AD48 DD SE 48 - Adult Services"/>
    <m/>
    <m/>
    <m/>
    <m/>
    <x v="1"/>
    <s v="WIENKER G "/>
    <s v="#3197508 "/>
    <d v="2019-07-09T12:16:00"/>
    <d v="2019-07-09T00:00:00"/>
    <d v="1899-12-30T12:16:00"/>
    <d v="2019-07-09T14:08:00"/>
    <d v="2019-07-09T00:00:00"/>
    <d v="1899-12-30T14:08:00"/>
    <n v="0"/>
    <d v="1899-12-30T01:52:00"/>
    <n v="1.8666666666395031"/>
  </r>
  <r>
    <n v="2"/>
    <s v="25 Department of County Human Services"/>
    <x v="1"/>
    <s v="220300 DCHS IDD Services for Adults"/>
    <s v="G25 0146 04 AD48 DD SE 48 - Adult Services"/>
    <m/>
    <m/>
    <m/>
    <m/>
    <x v="1"/>
    <s v="WIENKER G "/>
    <s v="#3206233 "/>
    <d v="2019-07-23T12:26:00"/>
    <d v="2019-07-23T00:00:00"/>
    <d v="1899-12-30T12:26:00"/>
    <d v="2019-07-23T15:49:00"/>
    <d v="2019-07-23T00:00:00"/>
    <d v="1899-12-30T15:49:00"/>
    <n v="0"/>
    <d v="1899-12-30T03:23:00"/>
    <n v="3.3833333333604969"/>
  </r>
  <r>
    <n v="2"/>
    <s v="25 Department of County Human Services"/>
    <x v="1"/>
    <s v="220400 DCHS IDD Services for Children &amp; Young Adults"/>
    <s v="G25 0146 18 K48 DD SE 48 - Children &amp; Young Adult Services"/>
    <m/>
    <m/>
    <m/>
    <m/>
    <x v="1"/>
    <s v="WILKES D "/>
    <s v="#3209884 "/>
    <d v="2019-07-18T08:29:00"/>
    <d v="2019-07-18T00:00:00"/>
    <d v="1899-12-30T08:29:00"/>
    <d v="2019-07-18T13:26:00"/>
    <d v="2019-07-18T00:00:00"/>
    <d v="1899-12-30T13:26:00"/>
    <n v="0"/>
    <d v="1899-12-30T04:57:00"/>
    <n v="4.9499999998952262"/>
  </r>
  <r>
    <n v="2"/>
    <s v="25 Department of County Human Services"/>
    <x v="1"/>
    <s v="220400 DCHS IDD Services for Children &amp; Young Adults"/>
    <s v="G25 0146 18 K48 DD SE 48 - Children &amp; Young Adult Services"/>
    <m/>
    <m/>
    <m/>
    <m/>
    <x v="1"/>
    <s v="WILKES D "/>
    <s v="#3191255 "/>
    <d v="2019-07-09T08:51:00"/>
    <d v="2019-07-09T00:00:00"/>
    <d v="1899-12-30T08:51:00"/>
    <d v="2019-07-09T14:12:00"/>
    <d v="2019-07-09T00:00:00"/>
    <d v="1899-12-30T14:12:00"/>
    <n v="0"/>
    <d v="1899-12-30T05:21:00"/>
    <n v="5.3499999999767169"/>
  </r>
  <r>
    <n v="2"/>
    <s v="25 Department of County Human Services"/>
    <x v="1"/>
    <s v="220400 DCHS IDD Services for Children &amp; Young Adults"/>
    <s v="G25 0146 18 K48 DD SE 48 - Children &amp; Young Adult Services"/>
    <m/>
    <m/>
    <m/>
    <m/>
    <x v="1"/>
    <s v="WILKES D "/>
    <s v="#3196793 "/>
    <d v="2019-07-03T08:53:00"/>
    <d v="2019-07-03T00:00:00"/>
    <d v="1899-12-30T08:53:00"/>
    <d v="2019-07-03T12:18:00"/>
    <d v="2019-07-03T00:00:00"/>
    <d v="1899-12-31T12:18:00"/>
    <n v="0"/>
    <d v="1899-12-30T03:25:00"/>
    <n v="3.4166666666278616"/>
  </r>
  <r>
    <n v="2"/>
    <s v="25 Department of County Human Services"/>
    <x v="1"/>
    <s v="220400 DCHS IDD Services for Children &amp; Young Adults"/>
    <s v="G25 0146 18 K48 DD SE 48 - Children &amp; Young Adult Services"/>
    <m/>
    <m/>
    <m/>
    <m/>
    <x v="1"/>
    <s v="WILKES D "/>
    <s v="#3202214 "/>
    <d v="2019-07-15T09:23:00"/>
    <d v="2019-07-15T00:00:00"/>
    <d v="1899-12-30T09:23:00"/>
    <d v="2019-07-15T12:48:00"/>
    <d v="2019-07-15T00:00:00"/>
    <d v="1899-12-31T12:48:00"/>
    <n v="0"/>
    <d v="1899-12-30T03:25:00"/>
    <n v="3.4166666666278616"/>
  </r>
  <r>
    <n v="2"/>
    <s v="25 Department of County Human Services"/>
    <x v="1"/>
    <s v="220400 DCHS IDD Services for Children &amp; Young Adults"/>
    <s v="G25 0146 18 K48 DD SE 48 - Children &amp; Young Adult Services"/>
    <m/>
    <m/>
    <m/>
    <m/>
    <x v="1"/>
    <s v="WILKES D "/>
    <s v="#3206749 "/>
    <d v="2019-07-16T10:27:00"/>
    <d v="2019-07-16T00:00:00"/>
    <d v="1899-12-30T10:27:00"/>
    <d v="2019-07-16T13:55:00"/>
    <d v="2019-07-16T00:00:00"/>
    <d v="1899-12-30T13:55:00"/>
    <n v="0"/>
    <d v="1899-12-30T03:28:00"/>
    <n v="3.46666666661622"/>
  </r>
  <r>
    <n v="2"/>
    <s v="25 Department of County Human Services"/>
    <x v="1"/>
    <s v="220400 DCHS IDD Services for Children &amp; Young Adults"/>
    <s v="G25 0146 18 K48 DD SE 48 - Children &amp; Young Adult Services"/>
    <m/>
    <m/>
    <m/>
    <m/>
    <x v="1"/>
    <s v="WILKES D "/>
    <s v="#3211877 "/>
    <d v="2019-07-23T13:27:00"/>
    <d v="2019-07-23T00:00:00"/>
    <d v="1899-12-30T13:27:00"/>
    <d v="2019-07-24T07:52:00"/>
    <d v="2019-07-24T00:00:00"/>
    <d v="1899-12-30T07:52:00"/>
    <n v="0"/>
    <d v="1899-12-30T04:25:00"/>
    <n v="4.416666666666667"/>
  </r>
  <r>
    <n v="2"/>
    <s v="25 Department of County Human Services"/>
    <x v="1"/>
    <s v="220400 DCHS IDD Services for Children &amp; Young Adults"/>
    <s v="G25 0146 18 K48 DD SE 48 - Children &amp; Young Adult Services"/>
    <m/>
    <m/>
    <m/>
    <m/>
    <x v="1"/>
    <s v="WILKES D "/>
    <s v="#3205577 "/>
    <d v="2019-07-10T13:46:00"/>
    <d v="2019-07-10T00:00:00"/>
    <d v="1899-12-30T13:46:00"/>
    <d v="2019-07-11T07:48:00"/>
    <d v="2019-07-11T00:00:00"/>
    <d v="1899-12-30T07:48:00"/>
    <n v="0"/>
    <d v="1899-12-30T04:02:00"/>
    <n v="4.033333333333335"/>
  </r>
  <r>
    <n v="2"/>
    <s v="25 Department of County Human Services"/>
    <x v="1"/>
    <s v="220400 DCHS IDD Services for Children &amp; Young Adults"/>
    <s v="G25 0146 18 K48 DD SE 48 - Children &amp; Young Adult Services"/>
    <m/>
    <m/>
    <m/>
    <m/>
    <x v="1"/>
    <s v="WILKES D "/>
    <s v="#3202088 "/>
    <d v="2019-07-05T12:29:00"/>
    <d v="2019-07-05T00:00:00"/>
    <d v="1899-12-30T12:29:00"/>
    <d v="2019-07-05T15:39:00"/>
    <d v="2019-07-05T00:00:00"/>
    <d v="1899-12-30T15:39:00"/>
    <n v="0"/>
    <d v="1899-12-30T03:10:00"/>
    <n v="3.1666666666860692"/>
  </r>
  <r>
    <n v="2"/>
    <s v="25 Department of County Human Services"/>
    <x v="1"/>
    <s v="220400 DCHS IDD Services for Children &amp; Young Adults"/>
    <s v="G25 0146 18 K48 DD SE 48 - Children &amp; Young Adult Services"/>
    <m/>
    <m/>
    <m/>
    <m/>
    <x v="1"/>
    <s v="WILKES D "/>
    <s v="#3191249 "/>
    <m/>
    <m/>
    <m/>
    <m/>
    <m/>
    <s v=""/>
    <m/>
    <m/>
    <m/>
  </r>
  <r>
    <n v="2"/>
    <s v="25 Department of County Human Services"/>
    <x v="1"/>
    <s v="220300 DCHS IDD Services for Adults"/>
    <s v="G25 0146 04 AD48 DD SE 48 - Adult Services"/>
    <m/>
    <m/>
    <m/>
    <m/>
    <x v="1"/>
    <s v="WILMART S "/>
    <s v="#3200629 "/>
    <d v="2019-07-01T13:32:00"/>
    <d v="2019-07-01T00:00:00"/>
    <d v="1899-12-30T13:32:00"/>
    <d v="2019-07-02T08:49:00"/>
    <d v="2019-07-02T00:00:00"/>
    <d v="1899-12-30T08:49:00"/>
    <n v="0"/>
    <d v="1899-12-30T05:17:00"/>
    <n v="5.2833333333333332"/>
  </r>
  <r>
    <n v="2"/>
    <s v="25 Department of County Human Services"/>
    <x v="1"/>
    <s v="220300 DCHS IDD Services for Adults"/>
    <s v="G25 0146 04 AD48 DD SE 48 - Adult Services"/>
    <m/>
    <m/>
    <m/>
    <m/>
    <x v="1"/>
    <s v="WILMART S "/>
    <s v="#3211336 "/>
    <d v="2019-07-18T14:20:00"/>
    <d v="2019-07-18T00:00:00"/>
    <d v="1899-12-30T14:20:00"/>
    <d v="2019-07-18T15:36:00"/>
    <d v="2019-07-18T00:00:00"/>
    <d v="1899-12-30T15:36:00"/>
    <n v="0"/>
    <d v="1899-12-30T01:16:00"/>
    <n v="1.2666666667792015"/>
  </r>
  <r>
    <n v="2"/>
    <s v="25 Department of County Human Services"/>
    <x v="1"/>
    <s v="220300 DCHS IDD Services for Adults"/>
    <s v="G25 0146 04 AD48 DD SE 48 - Adult Services"/>
    <m/>
    <m/>
    <m/>
    <m/>
    <x v="1"/>
    <s v="WILMART S "/>
    <s v="#3209698 "/>
    <d v="2019-07-16T14:49:00"/>
    <d v="2019-07-16T00:00:00"/>
    <d v="1899-12-30T14:49:00"/>
    <d v="2019-07-18T08:12:00"/>
    <d v="2019-07-18T00:00:00"/>
    <d v="1899-12-30T08:12:00"/>
    <n v="1"/>
    <d v="1899-12-30T03:23:00"/>
    <n v="11.383333333333333"/>
  </r>
  <r>
    <n v="2"/>
    <s v="25 Department of County Human Services"/>
    <x v="1"/>
    <s v="220300 DCHS IDD Services for Adults"/>
    <s v="G25 0146 04 AD48 DD SE 48 - Adult Services"/>
    <m/>
    <m/>
    <m/>
    <m/>
    <x v="1"/>
    <s v="WILMART S "/>
    <s v="#3219204 "/>
    <d v="2019-07-29T17:26:00"/>
    <d v="2019-07-29T00:00:00"/>
    <d v="1899-12-30T17:26:00"/>
    <d v="2019-07-31T08:10:00"/>
    <d v="2019-07-31T00:00:00"/>
    <d v="1899-12-30T08:10:00"/>
    <n v="1"/>
    <d v="1899-12-30T00:44:00"/>
    <n v="8.7333333333333343"/>
  </r>
  <r>
    <n v="2"/>
    <s v="25 Department of County Human Services"/>
    <x v="1"/>
    <s v="220300 DCHS IDD Services for Adults"/>
    <s v="G25 0146 04 AD48 DD SE 48 - Adult Services"/>
    <m/>
    <m/>
    <m/>
    <m/>
    <x v="1"/>
    <s v="WILMART S "/>
    <s v="#3203893 "/>
    <d v="2019-07-08T18:03:00"/>
    <d v="2019-07-08T00:00:00"/>
    <d v="1899-12-30T18:03:00"/>
    <d v="2019-07-10T18:43:00"/>
    <d v="2019-07-10T00:00:00"/>
    <d v="1899-12-30T18:43:00"/>
    <n v="1"/>
    <d v="1899-12-30T10:40:00"/>
    <n v="18.666666666666668"/>
  </r>
  <r>
    <n v="2"/>
    <s v="25 Department of County Human Services"/>
    <x v="1"/>
    <s v="220300 DCHS IDD Services for Adults"/>
    <s v="G25 0146 04 AD48 DD SE 48 - Adult Services"/>
    <m/>
    <m/>
    <m/>
    <m/>
    <x v="1"/>
    <s v="WILMART S "/>
    <s v="#3205376 "/>
    <d v="2019-07-10T18:44:00"/>
    <d v="2019-07-10T00:00:00"/>
    <d v="1899-12-30T18:44:00"/>
    <d v="2019-07-11T15:14:00"/>
    <d v="2019-07-11T00:00:00"/>
    <d v="1899-12-30T15:14:00"/>
    <n v="0"/>
    <d v="1899-12-30T06:30:00"/>
    <n v="6.5"/>
  </r>
  <r>
    <n v="2"/>
    <s v="25 Department of County Human Services"/>
    <x v="1"/>
    <s v="220300 DCHS IDD Services for Adults"/>
    <s v="G25 0146 04 AD48 DD SE 48 - Adult Services"/>
    <m/>
    <m/>
    <m/>
    <m/>
    <x v="1"/>
    <s v="WILMART S "/>
    <s v="#3213232 "/>
    <d v="2019-07-22T12:20:00"/>
    <d v="2019-07-22T00:00:00"/>
    <d v="1899-12-30T12:20:00"/>
    <d v="2019-07-22T14:11:00"/>
    <d v="2019-07-22T00:00:00"/>
    <d v="1899-12-30T14:11:00"/>
    <n v="0"/>
    <d v="1899-12-30T01:51:00"/>
    <n v="1.8499999999185093"/>
  </r>
  <r>
    <n v="2"/>
    <s v="25 Department of County Human Services"/>
    <x v="1"/>
    <s v="220400 DCHS IDD Services for Children &amp; Young Adults"/>
    <s v="G25 0146 18 K48 DD SE 48 - Children &amp; Young Adult Services"/>
    <m/>
    <m/>
    <m/>
    <m/>
    <x v="1"/>
    <s v="WRIGHT N "/>
    <s v="#3211814 "/>
    <d v="2019-07-24T09:44:00"/>
    <d v="2019-07-24T00:00:00"/>
    <d v="1899-12-30T09:44:00"/>
    <d v="2019-07-24T12:29:00"/>
    <d v="2019-07-24T00:00:00"/>
    <d v="1899-12-31T12:29:00"/>
    <n v="0"/>
    <d v="1899-12-30T02:45:00"/>
    <n v="2.7500000000582077"/>
  </r>
  <r>
    <n v="2"/>
    <s v="25 Department of County Human Services"/>
    <x v="1"/>
    <s v="220400 DCHS IDD Services for Children &amp; Young Adults"/>
    <s v="G25 0146 18 K48 DD SE 48 - Children &amp; Young Adult Services"/>
    <m/>
    <m/>
    <m/>
    <m/>
    <x v="1"/>
    <s v="WRIGHT N "/>
    <s v="#3211801 "/>
    <d v="2019-07-19T09:50:00"/>
    <d v="2019-07-19T00:00:00"/>
    <d v="1899-12-30T09:50:00"/>
    <d v="2019-07-19T11:43:00"/>
    <d v="2019-07-19T00:00:00"/>
    <d v="1899-12-30T11:43:00"/>
    <n v="0"/>
    <d v="1899-12-30T01:53:00"/>
    <n v="1.8833333333604969"/>
  </r>
  <r>
    <n v="2"/>
    <s v="25 Department of County Human Services"/>
    <x v="1"/>
    <s v="220400 DCHS IDD Services for Children &amp; Young Adults"/>
    <s v="G25 0146 18 K48 DD SE 48 - Children &amp; Young Adult Services"/>
    <m/>
    <m/>
    <m/>
    <m/>
    <x v="1"/>
    <s v="WRIGHT N "/>
    <s v="#3210015 "/>
    <d v="2019-07-17T10:17:00"/>
    <d v="2019-07-17T00:00:00"/>
    <d v="1899-12-30T10:17:00"/>
    <d v="2019-07-17T11:59:00"/>
    <d v="2019-07-17T00:00:00"/>
    <d v="1899-12-30T11:59:00"/>
    <n v="0"/>
    <d v="1899-12-30T01:42:00"/>
    <n v="1.6999999999534339"/>
  </r>
  <r>
    <n v="2"/>
    <s v="25 Department of County Human Services"/>
    <x v="1"/>
    <s v="220400 DCHS IDD Services for Children &amp; Young Adults"/>
    <s v="G25 0146 18 K48 DD SE 48 - Children &amp; Young Adult Services"/>
    <m/>
    <m/>
    <m/>
    <m/>
    <x v="1"/>
    <s v="WRIGHT N "/>
    <s v="#3215123 "/>
    <d v="2019-07-25T12:24:00"/>
    <d v="2019-07-25T00:00:00"/>
    <d v="1899-12-30T12:24:00"/>
    <d v="2019-07-25T15:11:00"/>
    <d v="2019-07-25T00:00:00"/>
    <d v="1899-12-30T15:11:00"/>
    <n v="0"/>
    <d v="1899-12-30T02:47:00"/>
    <n v="2.7833333333255723"/>
  </r>
  <r>
    <n v="2"/>
    <s v="25 Department of County Human Services"/>
    <x v="1"/>
    <s v="220400 DCHS IDD Services for Children &amp; Young Adults"/>
    <s v="G25 0146 18 K48 DD SE 48 - Children &amp; Young Adult Services"/>
    <m/>
    <m/>
    <m/>
    <m/>
    <x v="1"/>
    <s v="ZELAYA G "/>
    <s v="#3209522 "/>
    <d v="2019-07-17T07:33:00"/>
    <d v="2019-07-17T00:00:00"/>
    <d v="1899-12-30T07:33:00"/>
    <d v="2019-07-17T09:50:00"/>
    <d v="2019-07-17T00:00:00"/>
    <d v="1899-12-30T09:50:00"/>
    <n v="0"/>
    <d v="1899-12-30T02:17:00"/>
    <n v="2.2833333332673647"/>
  </r>
  <r>
    <n v="2"/>
    <s v="25 Department of County Human Services"/>
    <x v="1"/>
    <s v="220400 DCHS IDD Services for Children &amp; Young Adults"/>
    <s v="G25 0146 18 K48 DD SE 48 - Children &amp; Young Adult Services"/>
    <m/>
    <m/>
    <m/>
    <m/>
    <x v="1"/>
    <s v="ZELAYA G "/>
    <s v="#3202187 "/>
    <d v="2019-07-18T08:19:00"/>
    <d v="2019-07-18T00:00:00"/>
    <d v="1899-12-30T08:19:00"/>
    <d v="2019-07-18T12:36:00"/>
    <d v="2019-07-18T00:00:00"/>
    <d v="1899-12-31T12:36:00"/>
    <n v="0"/>
    <d v="1899-12-30T04:17:00"/>
    <n v="4.2833333333255723"/>
  </r>
  <r>
    <n v="2"/>
    <s v="25 Department of County Human Services"/>
    <x v="1"/>
    <s v="220400 DCHS IDD Services for Children &amp; Young Adults"/>
    <s v="G25 0146 18 K48 DD SE 48 - Children &amp; Young Adult Services"/>
    <m/>
    <m/>
    <m/>
    <m/>
    <x v="1"/>
    <s v="ZELAYA G "/>
    <s v="#3206933 "/>
    <d v="2019-07-12T08:22:00"/>
    <d v="2019-07-12T00:00:00"/>
    <d v="1899-12-30T08:22:00"/>
    <d v="2019-07-12T15:20:00"/>
    <d v="2019-07-12T00:00:00"/>
    <d v="1899-12-30T15:20:00"/>
    <n v="0"/>
    <d v="1899-12-30T06:58:00"/>
    <n v="6.9666666666744277"/>
  </r>
  <r>
    <n v="2"/>
    <s v="25 Department of County Human Services"/>
    <x v="1"/>
    <s v="220400 DCHS IDD Services for Children &amp; Young Adults"/>
    <s v="G25 0146 18 K48 DD SE 48 - Children &amp; Young Adult Services"/>
    <m/>
    <m/>
    <m/>
    <m/>
    <x v="1"/>
    <s v="ZELAYA G "/>
    <s v="#3201588 "/>
    <d v="2019-07-03T08:52:00"/>
    <d v="2019-07-03T00:00:00"/>
    <d v="1899-12-30T08:52:00"/>
    <d v="2019-07-03T14:39:00"/>
    <d v="2019-07-03T00:00:00"/>
    <d v="1899-12-30T14:39:00"/>
    <n v="0"/>
    <d v="1899-12-30T05:47:00"/>
    <n v="5.7833333335001953"/>
  </r>
  <r>
    <n v="2"/>
    <s v="25 Department of County Human Services"/>
    <x v="1"/>
    <s v="220400 DCHS IDD Services for Children &amp; Young Adults"/>
    <s v="G25 0146 18 K48 DD SE 48 - Children &amp; Young Adult Services"/>
    <m/>
    <m/>
    <m/>
    <m/>
    <x v="1"/>
    <s v="ZELAYA G "/>
    <s v="#3211466 "/>
    <d v="2019-07-19T09:42:00"/>
    <d v="2019-07-19T00:00:00"/>
    <d v="1899-12-30T09:42:00"/>
    <d v="2019-07-19T13:35:00"/>
    <d v="2019-07-19T00:00:00"/>
    <d v="1899-12-30T13:35:00"/>
    <n v="0"/>
    <d v="1899-12-30T03:53:00"/>
    <n v="3.8833333332440816"/>
  </r>
  <r>
    <n v="2"/>
    <s v="25 Department of County Human Services"/>
    <x v="1"/>
    <s v="220400 DCHS IDD Services for Children &amp; Young Adults"/>
    <s v="G25 0146 18 K48 DD SE 48 - Children &amp; Young Adult Services"/>
    <m/>
    <m/>
    <m/>
    <m/>
    <x v="1"/>
    <s v="ZELAYA G "/>
    <s v="#3219649 "/>
    <d v="2019-07-30T13:40:00"/>
    <d v="2019-07-30T00:00:00"/>
    <d v="1899-12-30T13:40:00"/>
    <d v="2019-07-30T15:14:00"/>
    <d v="2019-07-30T00:00:00"/>
    <d v="1899-12-30T15:14:00"/>
    <n v="0"/>
    <d v="1899-12-30T01:34:00"/>
    <n v="1.5666666667093523"/>
  </r>
  <r>
    <n v="2"/>
    <s v="25 Department of County Human Services"/>
    <x v="1"/>
    <s v="220400 DCHS IDD Services for Children &amp; Young Adults"/>
    <s v="G25 0146 18 K48 DD SE 48 - Children &amp; Young Adult Services"/>
    <m/>
    <m/>
    <m/>
    <m/>
    <x v="1"/>
    <s v="ZELAYA G "/>
    <s v="#3214219 "/>
    <d v="2019-07-24T12:08:00"/>
    <d v="2019-07-24T00:00:00"/>
    <d v="1899-12-30T12:08:00"/>
    <d v="2019-07-24T16:46:00"/>
    <d v="2019-07-24T00:00:00"/>
    <d v="1899-12-30T16:46:00"/>
    <n v="0"/>
    <d v="1899-12-30T04:38:00"/>
    <n v="4.6333333332440816"/>
  </r>
  <r>
    <n v="2"/>
    <s v="25 Department of County Human Services"/>
    <x v="1"/>
    <s v="220400 DCHS IDD Services for Children &amp; Young Adults"/>
    <s v="G25 0146 18 K48 DD SE 48 - Children &amp; Young Adult Services"/>
    <m/>
    <m/>
    <m/>
    <m/>
    <x v="1"/>
    <s v="ZELAYA G "/>
    <s v="#3215146 "/>
    <d v="2019-07-25T12:31:00"/>
    <d v="2019-07-25T00:00:00"/>
    <d v="1899-12-30T12:31:00"/>
    <d v="2019-07-25T15:39:00"/>
    <d v="2019-07-25T00:00:00"/>
    <d v="1899-12-30T15:39:00"/>
    <n v="0"/>
    <d v="1899-12-30T03:08:00"/>
    <n v="3.1333333334187046"/>
  </r>
  <r>
    <n v="2"/>
    <s v="25 Department of County Human Services"/>
    <x v="1"/>
    <s v="220500 DCHS IDD Abuse Investigations"/>
    <s v="G25 0148 01 AT55 DD SE 55 - Abuse Investigation &amp; Monitoring"/>
    <m/>
    <m/>
    <m/>
    <m/>
    <x v="1"/>
    <s v="ZUST H "/>
    <s v="#3201153 "/>
    <d v="2019-07-03T08:30:00"/>
    <d v="2019-07-03T00:00:00"/>
    <d v="1899-12-30T08:30:00"/>
    <d v="2019-07-03T13:37:00"/>
    <d v="2019-07-03T00:00:00"/>
    <d v="1899-12-30T13:37:00"/>
    <n v="0"/>
    <d v="1899-12-30T05:07:00"/>
    <n v="5.1166666667559184"/>
  </r>
  <r>
    <n v="4"/>
    <s v="25 Department of County Human Services"/>
    <x v="1"/>
    <s v="220300 DCHS IDD Services for Adults"/>
    <s v="G25 0146 04 AD48 DD SE 48 - Adult Services"/>
    <m/>
    <m/>
    <m/>
    <m/>
    <x v="1"/>
    <s v="AGUINAGA A "/>
    <s v="#3228130 "/>
    <d v="2019-07-03T08:11:00"/>
    <d v="2019-07-03T00:00:00"/>
    <d v="1899-12-30T08:11:00"/>
    <d v="2019-07-03T11:38:00"/>
    <d v="2019-07-03T00:00:00"/>
    <d v="1899-12-30T11:38:00"/>
    <n v="0"/>
    <d v="1899-12-30T03:27:00"/>
    <n v="3.4500000000698492"/>
  </r>
  <r>
    <n v="4"/>
    <s v="25 Department of County Human Services"/>
    <x v="1"/>
    <s v="220300 DCHS IDD Services for Adults"/>
    <s v="G25 0146 04 AD48 DD SE 48 - Adult Services"/>
    <m/>
    <m/>
    <m/>
    <m/>
    <x v="1"/>
    <s v="AGUINAGA A "/>
    <s v="#3241819 "/>
    <d v="2019-07-16T08:58:00"/>
    <d v="2019-07-16T00:00:00"/>
    <d v="1899-12-30T08:58:00"/>
    <d v="2019-07-16T13:49:00"/>
    <d v="2019-07-16T00:00:00"/>
    <d v="1899-12-30T13:49:00"/>
    <n v="0"/>
    <d v="1899-12-30T04:51:00"/>
    <n v="4.8499999999185093"/>
  </r>
  <r>
    <n v="4"/>
    <s v="25 Department of County Human Services"/>
    <x v="1"/>
    <s v="220300 DCHS IDD Services for Adults"/>
    <s v="G25 0146 04 AD48 DD SE 48 - Adult Services"/>
    <m/>
    <m/>
    <m/>
    <m/>
    <x v="1"/>
    <s v="AGUINAGA A "/>
    <s v="#3235446 "/>
    <d v="2019-07-08T09:44:00"/>
    <d v="2019-07-08T00:00:00"/>
    <d v="1899-12-30T09:44:00"/>
    <d v="2019-07-08T11:59:00"/>
    <d v="2019-07-08T00:00:00"/>
    <d v="1899-12-30T11:59:00"/>
    <n v="0"/>
    <d v="1899-12-30T02:15:00"/>
    <n v="2.25"/>
  </r>
  <r>
    <n v="4"/>
    <s v="25 Department of County Human Services"/>
    <x v="1"/>
    <s v="220300 DCHS IDD Services for Adults"/>
    <s v="G25 0146 04 AD48 DD SE 48 - Adult Services"/>
    <m/>
    <m/>
    <m/>
    <m/>
    <x v="1"/>
    <s v="AGUINAGA A "/>
    <s v="#3229074 "/>
    <d v="2019-07-03T11:38:00"/>
    <d v="2019-07-03T00:00:00"/>
    <d v="1899-12-30T11:38:00"/>
    <d v="2019-07-03T14:20:00"/>
    <d v="2019-07-03T00:00:00"/>
    <d v="1899-12-30T14:20:00"/>
    <n v="0"/>
    <d v="1899-12-30T02:42:00"/>
    <n v="2.6999999998952262"/>
  </r>
  <r>
    <n v="4"/>
    <s v="25 Department of County Human Services"/>
    <x v="1"/>
    <s v="220300 DCHS IDD Services for Adults"/>
    <s v="G25 0146 04 AD48 DD SE 48 - Adult Services"/>
    <m/>
    <m/>
    <m/>
    <m/>
    <x v="1"/>
    <s v="AGUINAGA A "/>
    <s v="#3225230 "/>
    <d v="2019-07-23T13:05:00"/>
    <d v="2019-07-23T00:00:00"/>
    <d v="1899-12-30T13:05:00"/>
    <d v="2019-07-23T14:42:00"/>
    <d v="2019-07-23T00:00:00"/>
    <d v="1899-12-30T14:42:00"/>
    <n v="0"/>
    <d v="1899-12-30T01:37:00"/>
    <n v="1.6166666666977108"/>
  </r>
  <r>
    <n v="4"/>
    <s v="25 Department of County Human Services"/>
    <x v="1"/>
    <s v="220300 DCHS IDD Services for Adults"/>
    <s v="G25 0146 04 AD48 DD SE 48 - Adult Services"/>
    <m/>
    <m/>
    <m/>
    <m/>
    <x v="1"/>
    <s v="AGUINAGA A "/>
    <s v="#3244087 "/>
    <d v="2019-07-17T13:12:00"/>
    <d v="2019-07-17T00:00:00"/>
    <d v="1899-12-30T13:12:00"/>
    <d v="2019-07-17T16:10:00"/>
    <d v="2019-07-17T00:00:00"/>
    <d v="1899-12-30T16:10:00"/>
    <n v="0"/>
    <d v="1899-12-30T02:58:00"/>
    <n v="2.9666666665580124"/>
  </r>
  <r>
    <n v="4"/>
    <s v="25 Department of County Human Services"/>
    <x v="1"/>
    <s v="220300 DCHS IDD Services for Adults"/>
    <s v="G25 0146 04 AD48 DD SE 48 - Adult Services"/>
    <m/>
    <m/>
    <m/>
    <m/>
    <x v="1"/>
    <s v="AGUINAGA A "/>
    <s v="#3240732 "/>
    <d v="2019-07-25T13:35:00"/>
    <d v="2019-07-25T00:00:00"/>
    <d v="1899-12-30T13:35:00"/>
    <d v="2019-07-25T16:56:00"/>
    <d v="2019-07-25T00:00:00"/>
    <d v="1899-12-30T16:56:00"/>
    <n v="0"/>
    <d v="1899-12-30T03:21:00"/>
    <n v="3.3500000000931323"/>
  </r>
  <r>
    <n v="4"/>
    <s v="25 Department of County Human Services"/>
    <x v="1"/>
    <s v="220300 DCHS IDD Services for Adults"/>
    <s v="G25 0146 04 AD48 DD SE 48 - Adult Services"/>
    <m/>
    <m/>
    <m/>
    <m/>
    <x v="1"/>
    <s v="AGUINAGA A "/>
    <s v="#3231789 "/>
    <d v="2019-07-18T13:59:00"/>
    <d v="2019-07-18T00:00:00"/>
    <d v="1899-12-30T13:59:00"/>
    <d v="2019-07-18T18:08:00"/>
    <d v="2019-07-18T00:00:00"/>
    <d v="1899-12-30T18:08:00"/>
    <n v="0"/>
    <d v="1899-12-30T04:09:00"/>
    <n v="4.1500000000814907"/>
  </r>
  <r>
    <n v="4"/>
    <s v="25 Department of County Human Services"/>
    <x v="1"/>
    <s v="220300 DCHS IDD Services for Adults"/>
    <s v="G25 0146 04 AD48 DD SE 48 - Adult Services"/>
    <m/>
    <m/>
    <m/>
    <m/>
    <x v="1"/>
    <s v="AGUINAGA A "/>
    <s v="#3225787 "/>
    <d v="2019-07-08T14:11:00"/>
    <d v="2019-07-08T00:00:00"/>
    <d v="1899-12-30T14:11:00"/>
    <d v="2019-07-08T16:36:00"/>
    <d v="2019-07-08T00:00:00"/>
    <d v="1899-12-30T16:36:00"/>
    <n v="0"/>
    <d v="1899-12-30T02:25:00"/>
    <n v="2.4166666666860692"/>
  </r>
  <r>
    <n v="4"/>
    <s v="25 Department of County Human Services"/>
    <x v="1"/>
    <s v="220300 DCHS IDD Services for Adults"/>
    <s v="G25 0146 04 AD48 DD SE 48 - Adult Services"/>
    <m/>
    <m/>
    <m/>
    <m/>
    <x v="1"/>
    <s v="AGUINAGA A "/>
    <s v="#3237418 "/>
    <d v="2019-07-10T18:44:00"/>
    <d v="2019-07-10T00:00:00"/>
    <d v="1899-12-30T18:44:00"/>
    <d v="2019-07-11T15:14:00"/>
    <d v="2019-07-11T00:00:00"/>
    <d v="1899-12-30T15:14:00"/>
    <n v="0"/>
    <d v="1899-12-30T06:30:00"/>
    <n v="6.5"/>
  </r>
  <r>
    <n v="4"/>
    <s v="25 Department of County Human Services"/>
    <x v="1"/>
    <s v="220300 DCHS IDD Services for Adults"/>
    <s v="G25 0146 04 AD48 DD SE 48 - Adult Services"/>
    <m/>
    <m/>
    <m/>
    <m/>
    <x v="1"/>
    <s v="AGUINAGA A "/>
    <s v="#3241568 "/>
    <d v="2019-07-05T12:33:00"/>
    <d v="2019-07-05T00:00:00"/>
    <d v="1899-12-30T12:33:00"/>
    <d v="2019-07-05T15:43:00"/>
    <d v="2019-07-05T00:00:00"/>
    <d v="1899-12-30T15:43:00"/>
    <n v="0"/>
    <d v="1899-12-30T03:10:00"/>
    <n v="3.1666666666860692"/>
  </r>
  <r>
    <n v="4"/>
    <s v="25 Department of County Human Services"/>
    <x v="1"/>
    <s v="220300 DCHS IDD Services for Adults"/>
    <s v="G25 0146 04 AD48 DD SE 48 - Adult Services"/>
    <m/>
    <m/>
    <m/>
    <m/>
    <x v="1"/>
    <s v="AGUINAGA A "/>
    <s v="#3236440 "/>
    <d v="2019-07-15T12:33:00"/>
    <d v="2019-07-15T00:00:00"/>
    <d v="1899-12-30T12:33:00"/>
    <d v="2019-07-15T17:07:00"/>
    <d v="2019-07-15T00:00:00"/>
    <d v="1899-12-30T17:07:00"/>
    <n v="0"/>
    <d v="1899-12-30T04:34:00"/>
    <n v="4.5666666665347293"/>
  </r>
  <r>
    <n v="4"/>
    <s v="25 Department of County Human Services"/>
    <x v="1"/>
    <s v="220300 DCHS IDD Services for Adults"/>
    <s v="G25 0146 04 AD48 DD SE 48 - Adult Services"/>
    <m/>
    <m/>
    <m/>
    <m/>
    <x v="1"/>
    <s v="Alicia Aguinaga "/>
    <s v="#3254732 "/>
    <d v="2019-09-10T10:00:00"/>
    <d v="2019-09-10T00:00:00"/>
    <d v="1899-12-30T10:00:00"/>
    <d v="2019-09-10T14:15:00"/>
    <d v="2019-09-10T00:00:00"/>
    <d v="1899-12-30T14:15:00"/>
    <n v="0"/>
    <d v="1899-12-30T04:15:00"/>
    <n v="4.2500000000582077"/>
  </r>
  <r>
    <n v="4"/>
    <s v="25 Department of County Human Services"/>
    <x v="1"/>
    <s v="220300 DCHS IDD Services for Adults"/>
    <s v="G25 0146 04 AD48 DD SE 48 - Adult Services"/>
    <m/>
    <m/>
    <m/>
    <m/>
    <x v="1"/>
    <s v="Alicia Aguinaga "/>
    <s v="#3265881 "/>
    <d v="2019-09-20T11:15:00"/>
    <d v="2019-09-20T00:00:00"/>
    <d v="1899-12-30T11:15:00"/>
    <d v="2019-09-20T14:00:00"/>
    <d v="2019-09-20T00:00:00"/>
    <d v="1899-12-30T14:00:00"/>
    <n v="0"/>
    <d v="1899-12-30T02:45:00"/>
    <n v="2.7500000000582077"/>
  </r>
  <r>
    <n v="4"/>
    <s v="25 Department of County Human Services"/>
    <x v="1"/>
    <s v="220300 DCHS IDD Services for Adults"/>
    <s v="G25 0146 04 AD48 DD SE 48 - Adult Services"/>
    <m/>
    <m/>
    <m/>
    <m/>
    <x v="1"/>
    <s v="Alicia Aguinaga "/>
    <s v="#3261765 "/>
    <d v="2019-09-17T11:45:00"/>
    <d v="2019-09-17T00:00:00"/>
    <d v="1899-12-30T11:45:00"/>
    <d v="2019-09-17T15:00:00"/>
    <d v="2019-09-17T00:00:00"/>
    <d v="1899-12-30T15:00:00"/>
    <n v="0"/>
    <d v="1899-12-30T03:15:00"/>
    <n v="3.2499999999417923"/>
  </r>
  <r>
    <n v="4"/>
    <s v="25 Department of County Human Services"/>
    <x v="1"/>
    <s v="220300 DCHS IDD Services for Adults"/>
    <s v="G25 0146 04 AD48 DD SE 48 - Adult Services"/>
    <m/>
    <m/>
    <m/>
    <m/>
    <x v="1"/>
    <s v="Alicia Aguinaga "/>
    <s v="#3263119 "/>
    <d v="2019-09-18T14:30:00"/>
    <d v="2019-09-18T00:00:00"/>
    <d v="1899-12-30T14:30:00"/>
    <d v="2019-09-18T18:30:00"/>
    <d v="2019-09-18T00:00:00"/>
    <d v="1899-12-30T18:30:00"/>
    <n v="0"/>
    <d v="1899-12-30T04:00:00"/>
    <n v="4.0000000001164153"/>
  </r>
  <r>
    <n v="4"/>
    <s v="25 Department of County Human Services"/>
    <x v="1"/>
    <s v="220300 DCHS IDD Services for Adults"/>
    <s v="G25 0146 04 AD48 DD SE 48 - Adult Services"/>
    <m/>
    <m/>
    <m/>
    <m/>
    <x v="1"/>
    <s v="Alicia Aguinaga "/>
    <s v="#3273442 "/>
    <d v="2019-09-27T15:15:00"/>
    <d v="2019-09-27T00:00:00"/>
    <d v="1899-12-30T15:15:00"/>
    <d v="2019-09-27T19:00:00"/>
    <d v="2019-09-27T00:00:00"/>
    <d v="1899-12-30T19:00:00"/>
    <n v="0"/>
    <d v="1899-12-30T03:45:00"/>
    <n v="3.75"/>
  </r>
  <r>
    <n v="4"/>
    <s v="25 Department of County Human Services"/>
    <x v="1"/>
    <s v="220300 DCHS IDD Services for Adults"/>
    <s v="G25 0146 04 AD48 DD SE 48 - Adult Services"/>
    <m/>
    <m/>
    <m/>
    <m/>
    <x v="1"/>
    <s v="Alicia Aguinaga "/>
    <s v="#3250252 "/>
    <d v="2019-09-05T15:15:00"/>
    <d v="2019-09-05T00:00:00"/>
    <d v="1899-12-30T15:15:00"/>
    <d v="2019-09-05T18:45:00"/>
    <d v="2019-09-05T00:00:00"/>
    <d v="1899-12-30T18:45:00"/>
    <n v="0"/>
    <d v="1899-12-30T03:30:00"/>
    <n v="3.5000000000582077"/>
  </r>
  <r>
    <n v="4"/>
    <s v="25 Department of County Human Services"/>
    <x v="1"/>
    <s v="220300 DCHS IDD Services for Adults"/>
    <s v="G25 0146 04 AD48 DD SE 48 - Adult Services"/>
    <m/>
    <m/>
    <m/>
    <m/>
    <x v="1"/>
    <s v="Alicia Aguinaga "/>
    <s v="#3260842 "/>
    <d v="2019-09-16T15:15:00"/>
    <d v="2019-09-16T00:00:00"/>
    <d v="1899-12-30T15:15:00"/>
    <d v="2019-09-16T18:00:00"/>
    <d v="2019-09-16T00:00:00"/>
    <d v="1899-12-30T18:00:00"/>
    <n v="0"/>
    <d v="1899-12-30T02:45:00"/>
    <n v="2.7500000000582077"/>
  </r>
  <r>
    <n v="4"/>
    <s v="25 Department of County Human Services"/>
    <x v="1"/>
    <s v="220300 DCHS IDD Services for Adults"/>
    <s v="G25 0146 04 AD48 DD SE 48 - Adult Services"/>
    <m/>
    <m/>
    <m/>
    <m/>
    <x v="1"/>
    <s v="Alicia Aguinaga "/>
    <s v="#3257172 "/>
    <d v="2019-09-12T15:30:00"/>
    <d v="2019-09-12T00:00:00"/>
    <d v="1899-12-30T15:30:00"/>
    <d v="2019-09-12T19:00:00"/>
    <d v="2019-09-12T00:00:00"/>
    <d v="1899-12-30T19:00:00"/>
    <n v="0"/>
    <d v="1899-12-30T03:30:00"/>
    <n v="3.4999999998835847"/>
  </r>
  <r>
    <n v="4"/>
    <s v="25 Department of County Human Services"/>
    <x v="1"/>
    <s v="220300 DCHS IDD Services for Adults"/>
    <s v="G25 0146 04 AD48 DD SE 48 - Adult Services"/>
    <m/>
    <m/>
    <m/>
    <m/>
    <x v="1"/>
    <s v="Alicia Aguinaga "/>
    <s v="#3269910 "/>
    <d v="2019-09-24T15:45:00"/>
    <d v="2019-09-24T00:00:00"/>
    <d v="1899-12-30T15:45:00"/>
    <d v="2019-09-24T18:30:00"/>
    <d v="2019-09-24T00:00:00"/>
    <d v="1899-12-30T18:30:00"/>
    <n v="0"/>
    <d v="1899-12-30T02:45:00"/>
    <n v="2.7500000000582077"/>
  </r>
  <r>
    <n v="4"/>
    <s v="25 Department of County Human Services"/>
    <x v="1"/>
    <s v="220300 DCHS IDD Services for Adults"/>
    <s v="G25 0146 04 AD48 DD SE 48 - Adult Services"/>
    <m/>
    <m/>
    <m/>
    <m/>
    <x v="1"/>
    <s v="Alicia Aguinaga "/>
    <s v="#3249399 "/>
    <d v="2019-09-04T16:30:00"/>
    <d v="2019-09-04T00:00:00"/>
    <d v="1899-12-30T16:30:00"/>
    <d v="2019-09-04T18:30:00"/>
    <d v="2019-09-04T00:00:00"/>
    <d v="1899-12-30T18:30:00"/>
    <n v="0"/>
    <d v="1899-12-30T02:00:00"/>
    <n v="2.0000000000582077"/>
  </r>
  <r>
    <n v="4"/>
    <s v="25 Department of County Human Services"/>
    <x v="1"/>
    <s v="220300 DCHS IDD Services for Adults"/>
    <s v="G25 0146 04 AD48 DD SE 48 - Adult Services"/>
    <m/>
    <m/>
    <m/>
    <m/>
    <x v="1"/>
    <s v="Alicia Aguinaga "/>
    <s v="#3269554 "/>
    <d v="2019-09-24T12:30:00"/>
    <d v="2019-09-24T00:00:00"/>
    <d v="1899-12-30T12:30:00"/>
    <d v="2019-09-24T15:30:00"/>
    <d v="2019-09-24T00:00:00"/>
    <d v="1899-12-30T15:30:00"/>
    <n v="0"/>
    <d v="1899-12-30T03:00:00"/>
    <n v="3"/>
  </r>
  <r>
    <n v="4"/>
    <s v="25 Department of County Human Services"/>
    <x v="1"/>
    <s v="220300 DCHS IDD Services for Adults"/>
    <s v="G25 0146 04 AD48 DD SE 48 - Adult Services"/>
    <m/>
    <m/>
    <m/>
    <m/>
    <x v="1"/>
    <s v="Alison Noe "/>
    <s v="#3267969 "/>
    <d v="2019-09-23T11:30:00"/>
    <d v="2019-09-23T00:00:00"/>
    <d v="1899-12-30T11:30:00"/>
    <d v="2019-09-24T14:00:00"/>
    <d v="2019-09-24T00:00:00"/>
    <d v="1899-12-30T14:00:00"/>
    <n v="0"/>
    <d v="1899-12-30T12:30:00"/>
    <n v="12.5"/>
  </r>
  <r>
    <n v="4"/>
    <s v="25 Department of County Human Services"/>
    <x v="1"/>
    <s v="220300 DCHS IDD Services for Adults"/>
    <s v="G25 0146 04 AD48 DD SE 48 - Adult Services"/>
    <m/>
    <m/>
    <m/>
    <m/>
    <x v="1"/>
    <s v="Alison Noe "/>
    <s v="#3275218 "/>
    <d v="2019-09-30T11:30:00"/>
    <d v="2019-09-30T00:00:00"/>
    <d v="1899-12-30T11:30:00"/>
    <d v="2019-09-30T16:30:00"/>
    <d v="2019-09-30T00:00:00"/>
    <d v="1899-12-30T16:30:00"/>
    <n v="0"/>
    <d v="1899-12-30T05:00:00"/>
    <n v="5.0000000000582077"/>
  </r>
  <r>
    <n v="4"/>
    <s v="25 Department of County Human Services"/>
    <x v="1"/>
    <s v="220300 DCHS IDD Services for Adults"/>
    <s v="G25 0146 04 AD48 DD SE 48 - Adult Services"/>
    <m/>
    <m/>
    <m/>
    <m/>
    <x v="1"/>
    <s v="Alison Noe "/>
    <s v="#3270271 "/>
    <d v="2019-09-25T13:30:00"/>
    <d v="2019-09-25T00:00:00"/>
    <d v="1899-12-30T13:30:00"/>
    <d v="2019-09-25T15:30:00"/>
    <d v="2019-09-25T00:00:00"/>
    <d v="1899-12-30T15:30:00"/>
    <n v="0"/>
    <d v="1899-12-30T02:00:00"/>
    <n v="2.0000000000582077"/>
  </r>
  <r>
    <n v="4"/>
    <s v="25 Department of County Human Services"/>
    <x v="1"/>
    <s v="220300 DCHS IDD Services for Adults"/>
    <s v="G25 0146 04 AD48 DD SE 48 - Adult Services"/>
    <m/>
    <m/>
    <m/>
    <m/>
    <x v="1"/>
    <s v="Alison Noe "/>
    <s v="#3249344 "/>
    <d v="2019-09-05T14:15:00"/>
    <d v="2019-09-05T00:00:00"/>
    <d v="1899-12-30T14:15:00"/>
    <d v="2019-09-05T18:45:00"/>
    <d v="2019-09-05T00:00:00"/>
    <d v="1899-12-30T18:45:00"/>
    <n v="0"/>
    <d v="1899-12-30T04:30:00"/>
    <n v="4.5"/>
  </r>
  <r>
    <n v="4"/>
    <s v="25 Department of County Human Services"/>
    <x v="1"/>
    <s v="220300 DCHS IDD Services for Adults"/>
    <s v="G25 0146 04 AD48 DD SE 48 - Adult Services"/>
    <m/>
    <m/>
    <m/>
    <m/>
    <x v="1"/>
    <s v="Alison Noe "/>
    <s v="#3271282 "/>
    <d v="2019-09-26T14:30:00"/>
    <d v="2019-09-26T00:00:00"/>
    <d v="1899-12-30T14:30:00"/>
    <d v="2019-09-26T18:00:00"/>
    <d v="2019-09-26T00:00:00"/>
    <d v="1899-12-30T18:00:00"/>
    <n v="0"/>
    <d v="1899-12-30T03:30:00"/>
    <n v="3.5000000000582077"/>
  </r>
  <r>
    <n v="4"/>
    <s v="25 Department of County Human Services"/>
    <x v="1"/>
    <s v="220300 DCHS IDD Services for Adults"/>
    <s v="G25 0146 04 AD48 DD SE 48 - Adult Services"/>
    <m/>
    <m/>
    <m/>
    <m/>
    <x v="1"/>
    <s v="Alison Noe "/>
    <s v="#3261761 "/>
    <d v="2019-09-17T16:15:00"/>
    <d v="2019-09-17T00:00:00"/>
    <d v="1899-12-30T16:15:00"/>
    <d v="2019-09-17T19:30:00"/>
    <d v="2019-09-17T00:00:00"/>
    <d v="1899-12-30T19:30:00"/>
    <n v="0"/>
    <d v="1899-12-30T03:15:00"/>
    <n v="3.2499999999417923"/>
  </r>
  <r>
    <n v="4"/>
    <s v="25 Department of County Human Services"/>
    <x v="1"/>
    <s v="220300 DCHS IDD Services for Adults"/>
    <s v="G25 0146 04 AD48 DD SE 48 - Adult Services"/>
    <m/>
    <m/>
    <m/>
    <m/>
    <x v="1"/>
    <s v="Alison Noe "/>
    <s v="#3246167 "/>
    <d v="2019-09-03T16:30:00"/>
    <d v="2019-09-03T00:00:00"/>
    <d v="1899-12-30T16:30:00"/>
    <d v="2019-09-05T13:00:00"/>
    <d v="2019-09-05T00:00:00"/>
    <d v="1899-12-30T13:00:00"/>
    <n v="1"/>
    <d v="1899-12-30T06:30:00"/>
    <n v="14.5"/>
  </r>
  <r>
    <n v="4"/>
    <s v="25 Department of County Human Services"/>
    <x v="1"/>
    <s v="220300 DCHS IDD Services for Adults"/>
    <s v="G25 0146 04 AD48 DD SE 48 - Adult Services"/>
    <m/>
    <m/>
    <m/>
    <m/>
    <x v="1"/>
    <s v="Alison Noe "/>
    <s v="#3253298 "/>
    <d v="2019-09-09T17:00:00"/>
    <d v="2019-09-09T00:00:00"/>
    <d v="1899-12-30T17:00:00"/>
    <d v="2019-09-10T13:30:00"/>
    <d v="2019-09-10T00:00:00"/>
    <d v="1899-12-30T13:30:00"/>
    <n v="0"/>
    <d v="1899-12-30T06:30:00"/>
    <n v="6.5"/>
  </r>
  <r>
    <n v="4"/>
    <s v="25 Department of County Human Services"/>
    <x v="1"/>
    <s v="220300 DCHS IDD Services for Adults"/>
    <s v="G25 0146 04 AD48 DD SE 48 - Adult Services"/>
    <m/>
    <m/>
    <m/>
    <m/>
    <x v="1"/>
    <s v="Alison Noe "/>
    <s v="#3260208 "/>
    <d v="2019-09-16T12:00:00"/>
    <d v="2019-09-16T00:00:00"/>
    <d v="1899-12-30T12:00:00"/>
    <d v="2019-09-17T14:00:00"/>
    <d v="2019-09-17T00:00:00"/>
    <d v="1899-12-30T14:00:00"/>
    <n v="0"/>
    <d v="1899-12-30T12:00:00"/>
    <n v="12"/>
  </r>
  <r>
    <n v="4"/>
    <s v="25 Department of County Human Services"/>
    <x v="1"/>
    <s v="220300 DCHS IDD Services for Adults"/>
    <s v="G25 0146 04 AD48 DD SE 48 - Adult Services"/>
    <m/>
    <m/>
    <m/>
    <m/>
    <x v="1"/>
    <s v="Alison Noe "/>
    <s v="#3255357 "/>
    <d v="2019-09-11T12:30:00"/>
    <d v="2019-09-11T00:00:00"/>
    <d v="1899-12-30T12:30:00"/>
    <d v="2019-09-11T16:30:00"/>
    <d v="2019-09-11T00:00:00"/>
    <d v="1899-12-30T16:30:00"/>
    <n v="0"/>
    <d v="1899-12-30T04:00:00"/>
    <n v="3.9999999999417923"/>
  </r>
  <r>
    <n v="4"/>
    <s v="25 Department of County Human Services"/>
    <x v="1"/>
    <s v="220400 DCHS IDD Services for Children &amp; Young Adults"/>
    <s v="G25 0146 18 K48 DD SE 48 - Children &amp; Young Adult Services"/>
    <m/>
    <m/>
    <m/>
    <m/>
    <x v="1"/>
    <s v="Alton Spencer "/>
    <s v="#3254813 "/>
    <d v="2019-09-11T09:30:00"/>
    <d v="2019-09-11T00:00:00"/>
    <d v="1899-12-30T09:30:00"/>
    <d v="2019-09-11T19:00:00"/>
    <d v="2019-09-11T00:00:00"/>
    <d v="1899-12-30T19:00:00"/>
    <n v="0"/>
    <d v="1899-12-30T09:30:00"/>
    <n v="9.4999999998835847"/>
  </r>
  <r>
    <n v="4"/>
    <s v="25 Department of County Human Services"/>
    <x v="1"/>
    <s v="220400 DCHS IDD Services for Children &amp; Young Adults"/>
    <s v="G25 0146 18 K48 DD SE 48 - Children &amp; Young Adult Services"/>
    <m/>
    <m/>
    <m/>
    <m/>
    <x v="1"/>
    <s v="Alton Spencer "/>
    <s v="#3250705 "/>
    <d v="2019-09-06T11:00:00"/>
    <d v="2019-09-06T00:00:00"/>
    <d v="1899-12-30T11:00:00"/>
    <d v="2019-09-06T15:00:00"/>
    <d v="2019-09-06T00:00:00"/>
    <d v="1899-12-30T15:00:00"/>
    <n v="0"/>
    <d v="1899-12-30T04:00:00"/>
    <n v="3.9999999999417923"/>
  </r>
  <r>
    <n v="4"/>
    <s v="25 Department of County Human Services"/>
    <x v="1"/>
    <s v="220400 DCHS IDD Services for Children &amp; Young Adults"/>
    <s v="G25 0146 18 K48 DD SE 48 - Children &amp; Young Adult Services"/>
    <m/>
    <m/>
    <m/>
    <m/>
    <x v="1"/>
    <s v="Alton Spencer "/>
    <s v="#3265852 "/>
    <d v="2019-09-20T11:00:00"/>
    <d v="2019-09-20T00:00:00"/>
    <d v="1899-12-30T11:00:00"/>
    <d v="2019-09-20T15:00:00"/>
    <d v="2019-09-20T00:00:00"/>
    <d v="1899-12-30T15:00:00"/>
    <n v="0"/>
    <d v="1899-12-30T04:00:00"/>
    <n v="3.9999999999417923"/>
  </r>
  <r>
    <n v="4"/>
    <s v="25 Department of County Human Services"/>
    <x v="1"/>
    <s v="220400 DCHS IDD Services for Children &amp; Young Adults"/>
    <s v="G25 0146 18 K48 DD SE 48 - Children &amp; Young Adult Services"/>
    <m/>
    <m/>
    <m/>
    <m/>
    <x v="1"/>
    <s v="Alton Spencer "/>
    <s v="#3256390 "/>
    <d v="2019-09-12T11:00:00"/>
    <d v="2019-09-12T00:00:00"/>
    <d v="1899-12-30T11:00:00"/>
    <d v="2019-09-12T19:45:00"/>
    <d v="2019-09-12T00:00:00"/>
    <d v="1899-12-30T19:45:00"/>
    <n v="0"/>
    <d v="1899-12-30T08:45:00"/>
    <n v="8.7499999998835847"/>
  </r>
  <r>
    <n v="4"/>
    <s v="25 Department of County Human Services"/>
    <x v="1"/>
    <s v="220400 DCHS IDD Services for Children &amp; Young Adults"/>
    <s v="G25 0146 18 K48 DD SE 48 - Children &amp; Young Adult Services"/>
    <m/>
    <m/>
    <m/>
    <m/>
    <x v="1"/>
    <s v="Alton Spencer "/>
    <s v="#3262999 "/>
    <d v="2019-09-18T14:00:00"/>
    <d v="2019-09-18T00:00:00"/>
    <d v="1899-12-30T14:00:00"/>
    <d v="2019-09-18T15:00:00"/>
    <d v="2019-09-18T00:00:00"/>
    <d v="1899-12-30T15:00:00"/>
    <n v="0"/>
    <d v="1899-12-30T01:00:00"/>
    <n v="0.99999999994179234"/>
  </r>
  <r>
    <n v="4"/>
    <s v="25 Department of County Human Services"/>
    <x v="1"/>
    <s v="220200 DCHS IDD Budget &amp; Operations"/>
    <s v="G25 0146 10 B48 DD SE 48 - Budget &amp; Operations"/>
    <m/>
    <m/>
    <m/>
    <m/>
    <x v="1"/>
    <s v="Amanda Pearce "/>
    <s v="#3253659 "/>
    <d v="2019-09-09T10:45:00"/>
    <d v="2019-09-09T00:00:00"/>
    <d v="1899-12-30T10:45:00"/>
    <d v="2019-09-09T13:45:00"/>
    <d v="2019-09-09T00:00:00"/>
    <d v="1899-12-30T13:45:00"/>
    <n v="0"/>
    <d v="1899-12-30T03:00:00"/>
    <n v="3"/>
  </r>
  <r>
    <n v="4"/>
    <s v="25 Department of County Human Services"/>
    <x v="1"/>
    <s v="220200 DCHS IDD Budget &amp; Operations"/>
    <s v="G25 0146 10 B48 DD SE 48 - Budget &amp; Operations"/>
    <m/>
    <m/>
    <m/>
    <m/>
    <x v="1"/>
    <s v="Amanda Pearce "/>
    <s v="#3260546 "/>
    <d v="2019-09-17T11:00:00"/>
    <d v="2019-09-17T00:00:00"/>
    <d v="1899-12-30T11:00:00"/>
    <d v="2019-09-17T18:30:00"/>
    <d v="2019-09-17T00:00:00"/>
    <d v="1899-12-30T18:30:00"/>
    <n v="0"/>
    <d v="1899-12-30T07:30:00"/>
    <n v="7.5"/>
  </r>
  <r>
    <n v="4"/>
    <s v="25 Department of County Human Services"/>
    <x v="1"/>
    <s v="220200 DCHS IDD Budget &amp; Operations"/>
    <s v="G25 0146 10 B48 DD SE 48 - Budget &amp; Operations"/>
    <m/>
    <m/>
    <m/>
    <m/>
    <x v="1"/>
    <s v="Amanda Pearce "/>
    <s v="#3260550 "/>
    <d v="2019-09-19T11:00:00"/>
    <d v="2019-09-19T00:00:00"/>
    <d v="1899-12-30T11:00:00"/>
    <d v="2019-09-19T17:00:00"/>
    <d v="2019-09-19T00:00:00"/>
    <d v="1899-12-30T17:00:00"/>
    <n v="0"/>
    <d v="1899-12-30T06:00:00"/>
    <n v="6"/>
  </r>
  <r>
    <n v="4"/>
    <s v="25 Department of County Human Services"/>
    <x v="1"/>
    <s v="220200 DCHS IDD Budget &amp; Operations"/>
    <s v="G25 0146 10 B48 DD SE 48 - Budget &amp; Operations"/>
    <m/>
    <m/>
    <m/>
    <m/>
    <x v="1"/>
    <s v="Amanda Pearce "/>
    <s v="#3246648 "/>
    <d v="2019-09-03T11:00:00"/>
    <d v="2019-09-03T00:00:00"/>
    <d v="1899-12-30T11:00:00"/>
    <d v="2019-09-03T17:30:00"/>
    <d v="2019-09-03T00:00:00"/>
    <d v="1899-12-30T17:30:00"/>
    <n v="0"/>
    <d v="1899-12-30T06:30:00"/>
    <n v="6.4999999998835847"/>
  </r>
  <r>
    <n v="4"/>
    <s v="25 Department of County Human Services"/>
    <x v="1"/>
    <s v="220200 DCHS IDD Budget &amp; Operations"/>
    <s v="G25 0146 10 B48 DD SE 48 - Budget &amp; Operations"/>
    <m/>
    <m/>
    <m/>
    <m/>
    <x v="1"/>
    <s v="Amanda Pearce "/>
    <s v="#3255393 "/>
    <d v="2019-09-11T11:00:00"/>
    <d v="2019-09-11T00:00:00"/>
    <d v="1899-12-30T11:00:00"/>
    <d v="2019-09-11T16:00:00"/>
    <d v="2019-09-11T00:00:00"/>
    <d v="1899-12-30T16:00:00"/>
    <n v="0"/>
    <d v="1899-12-30T05:00:00"/>
    <n v="4.9999999998835847"/>
  </r>
  <r>
    <n v="4"/>
    <s v="25 Department of County Human Services"/>
    <x v="1"/>
    <s v="220200 DCHS IDD Budget &amp; Operations"/>
    <s v="G25 0146 10 B48 DD SE 48 - Budget &amp; Operations"/>
    <m/>
    <m/>
    <m/>
    <m/>
    <x v="1"/>
    <s v="Amanda Pearce "/>
    <s v="#3260542 "/>
    <d v="2019-09-16T11:15:00"/>
    <d v="2019-09-16T00:00:00"/>
    <d v="1899-12-30T11:15:00"/>
    <d v="2019-09-16T16:00:00"/>
    <d v="2019-09-16T00:00:00"/>
    <d v="1899-12-30T16:00:00"/>
    <n v="0"/>
    <d v="1899-12-30T04:45:00"/>
    <n v="4.7499999999417923"/>
  </r>
  <r>
    <n v="4"/>
    <s v="25 Department of County Human Services"/>
    <x v="1"/>
    <s v="220200 DCHS IDD Budget &amp; Operations"/>
    <s v="G25 0146 10 B48 DD SE 48 - Budget &amp; Operations"/>
    <m/>
    <m/>
    <m/>
    <m/>
    <x v="1"/>
    <s v="Amanda Pearce "/>
    <s v="#3268449 "/>
    <d v="2019-09-23T11:30:00"/>
    <d v="2019-09-23T00:00:00"/>
    <d v="1899-12-30T11:30:00"/>
    <d v="2019-09-23T17:00:00"/>
    <d v="2019-09-23T00:00:00"/>
    <d v="1899-12-30T17:00:00"/>
    <n v="0"/>
    <d v="1899-12-30T05:30:00"/>
    <n v="5.5000000001164153"/>
  </r>
  <r>
    <n v="4"/>
    <s v="25 Department of County Human Services"/>
    <x v="1"/>
    <s v="220200 DCHS IDD Budget &amp; Operations"/>
    <s v="G25 0146 10 B48 DD SE 48 - Budget &amp; Operations"/>
    <m/>
    <m/>
    <m/>
    <m/>
    <x v="1"/>
    <s v="Amanda Pearce "/>
    <s v="#3268459 "/>
    <d v="2019-09-25T11:30:00"/>
    <d v="2019-09-25T00:00:00"/>
    <d v="1899-12-30T11:30:00"/>
    <d v="2019-09-25T17:00:00"/>
    <d v="2019-09-25T00:00:00"/>
    <d v="1899-12-30T17:00:00"/>
    <n v="0"/>
    <d v="1899-12-30T05:30:00"/>
    <n v="5.5000000001164153"/>
  </r>
  <r>
    <n v="4"/>
    <s v="25 Department of County Human Services"/>
    <x v="1"/>
    <s v="220200 DCHS IDD Budget &amp; Operations"/>
    <s v="G25 0146 10 B48 DD SE 48 - Budget &amp; Operations"/>
    <m/>
    <m/>
    <m/>
    <m/>
    <x v="1"/>
    <s v="Amanda Pearce "/>
    <s v="#3275802 "/>
    <d v="2019-09-30T13:00:00"/>
    <d v="2019-09-30T00:00:00"/>
    <d v="1899-12-30T13:00:00"/>
    <d v="2019-09-30T14:00:00"/>
    <d v="2019-09-30T00:00:00"/>
    <d v="1899-12-30T14:00:00"/>
    <n v="0"/>
    <d v="1899-12-30T01:00:00"/>
    <n v="1.0000000001164153"/>
  </r>
  <r>
    <n v="4"/>
    <s v="25 Department of County Human Services"/>
    <x v="1"/>
    <s v="220300 DCHS IDD Services for Adults"/>
    <s v="G25 0146 05 ADGF DD Adult Services - General Fund"/>
    <m/>
    <m/>
    <m/>
    <m/>
    <x v="1"/>
    <s v="Amy Atkins "/>
    <s v="#3274870 "/>
    <d v="2019-09-30T10:30:00"/>
    <d v="2019-09-30T00:00:00"/>
    <d v="1899-12-30T10:30:00"/>
    <d v="2019-09-30T11:30:00"/>
    <d v="2019-09-30T00:00:00"/>
    <d v="1899-12-30T11:30:00"/>
    <n v="0"/>
    <d v="1899-12-30T01:00:00"/>
    <n v="0.99999999994179234"/>
  </r>
  <r>
    <n v="4"/>
    <s v="25 Department of County Human Services"/>
    <x v="1"/>
    <s v="220300 DCHS IDD Services for Adults"/>
    <s v="G25 0146 05 ADGF DD Adult Services - General Fund"/>
    <m/>
    <m/>
    <m/>
    <m/>
    <x v="1"/>
    <s v="Amy Atkins "/>
    <s v="#3244476 "/>
    <d v="2019-09-02T11:00:00"/>
    <d v="2019-09-02T00:00:00"/>
    <d v="1899-12-30T11:00:00"/>
    <d v="2019-09-04T11:15:00"/>
    <d v="2019-09-04T00:00:00"/>
    <d v="1899-12-30T11:15:00"/>
    <n v="1"/>
    <d v="1899-12-30T10:15:00"/>
    <n v="18.25"/>
  </r>
  <r>
    <n v="4"/>
    <s v="25 Department of County Human Services"/>
    <x v="1"/>
    <s v="220300 DCHS IDD Services for Adults"/>
    <s v="G25 0146 05 ADGF DD Adult Services - General Fund"/>
    <m/>
    <m/>
    <m/>
    <m/>
    <x v="1"/>
    <s v="Amy Atkins "/>
    <s v="#3261930 "/>
    <d v="2019-09-18T11:15:00"/>
    <d v="2019-09-18T00:00:00"/>
    <d v="1899-12-30T11:15:00"/>
    <d v="2019-09-19T11:15:00"/>
    <d v="2019-09-19T00:00:00"/>
    <d v="1899-12-30T11:15:00"/>
    <n v="0"/>
    <d v="1899-12-30T10:00:00"/>
    <n v="10"/>
  </r>
  <r>
    <n v="4"/>
    <s v="25 Department of County Human Services"/>
    <x v="1"/>
    <s v="220300 DCHS IDD Services for Adults"/>
    <s v="G25 0146 05 ADGF DD Adult Services - General Fund"/>
    <m/>
    <m/>
    <m/>
    <m/>
    <x v="1"/>
    <s v="Amy Atkins "/>
    <s v="#3256278 "/>
    <d v="2019-09-12T14:30:00"/>
    <d v="2019-09-12T00:00:00"/>
    <d v="1899-12-30T14:30:00"/>
    <d v="2019-09-13T17:30:00"/>
    <d v="2019-09-13T00:00:00"/>
    <d v="1899-12-30T17:30:00"/>
    <n v="0"/>
    <d v="1899-12-30T13:00:00"/>
    <n v="13.000000000000002"/>
  </r>
  <r>
    <n v="4"/>
    <s v="25 Department of County Human Services"/>
    <x v="1"/>
    <s v="220300 DCHS IDD Services for Adults"/>
    <s v="G25 0146 05 ADGF DD Adult Services - General Fund"/>
    <m/>
    <m/>
    <m/>
    <m/>
    <x v="1"/>
    <s v="Amy Atkins "/>
    <s v="#3249478 "/>
    <d v="2019-09-04T15:30:00"/>
    <d v="2019-09-04T00:00:00"/>
    <d v="1899-12-30T15:30:00"/>
    <d v="2019-09-06T15:30:00"/>
    <d v="2019-09-06T00:00:00"/>
    <d v="1899-12-30T15:30:00"/>
    <n v="1"/>
    <d v="1899-12-30T10:00:00"/>
    <n v="18"/>
  </r>
  <r>
    <n v="4"/>
    <s v="25 Department of County Human Services"/>
    <x v="1"/>
    <s v="220300 DCHS IDD Services for Adults"/>
    <s v="G25 0146 05 ADGF DD Adult Services - General Fund"/>
    <m/>
    <m/>
    <m/>
    <m/>
    <x v="1"/>
    <s v="Amy Atkins "/>
    <s v="#3265014 "/>
    <d v="2019-09-19T16:15:00"/>
    <d v="2019-09-19T00:00:00"/>
    <d v="1899-12-30T16:15:00"/>
    <d v="2019-09-20T16:15:00"/>
    <d v="2019-09-20T00:00:00"/>
    <d v="1899-12-30T16:15:00"/>
    <n v="0"/>
    <d v="1899-12-30T10:00:00"/>
    <n v="10"/>
  </r>
  <r>
    <n v="4"/>
    <s v="25 Department of County Human Services"/>
    <x v="1"/>
    <s v="220300 DCHS IDD Services for Adults"/>
    <s v="G25 0146 05 ADGF DD Adult Services - General Fund"/>
    <m/>
    <m/>
    <m/>
    <m/>
    <x v="1"/>
    <s v="Amy Atkins "/>
    <s v="#3270177 "/>
    <d v="2019-09-24T17:45:00"/>
    <d v="2019-09-24T00:00:00"/>
    <d v="1899-12-30T17:45:00"/>
    <d v="2019-09-25T14:00:00"/>
    <d v="2019-09-25T00:00:00"/>
    <d v="1899-12-30T14:00:00"/>
    <n v="0"/>
    <d v="1899-12-30T06:15:00"/>
    <n v="6.25"/>
  </r>
  <r>
    <n v="4"/>
    <s v="25 Department of County Human Services"/>
    <x v="1"/>
    <s v="220300 DCHS IDD Services for Adults"/>
    <s v="G25 0146 05 ADGF DD Adult Services - General Fund"/>
    <m/>
    <m/>
    <m/>
    <m/>
    <x v="1"/>
    <s v="Amy Atkins "/>
    <s v="#3254976 "/>
    <d v="2019-09-10T17:45:00"/>
    <d v="2019-09-10T00:00:00"/>
    <d v="1899-12-30T17:45:00"/>
    <d v="2019-09-12T13:30:00"/>
    <d v="2019-09-12T00:00:00"/>
    <d v="1899-12-30T13:30:00"/>
    <n v="1"/>
    <d v="1899-12-30T05:45:00"/>
    <n v="13.75"/>
  </r>
  <r>
    <n v="4"/>
    <s v="25 Department of County Human Services"/>
    <x v="1"/>
    <s v="220300 DCHS IDD Services for Adults"/>
    <s v="G25 0146 05 ADGF DD Adult Services - General Fund"/>
    <m/>
    <m/>
    <m/>
    <m/>
    <x v="1"/>
    <s v="Amy Atkins "/>
    <s v="#3271220 "/>
    <d v="2019-09-25T18:15:00"/>
    <d v="2019-09-25T00:00:00"/>
    <d v="1899-12-30T18:15:00"/>
    <d v="2019-09-27T13:30:00"/>
    <d v="2019-09-27T00:00:00"/>
    <d v="1899-12-30T13:30:00"/>
    <n v="1"/>
    <d v="1899-12-30T05:15:00"/>
    <n v="13.249999999999998"/>
  </r>
  <r>
    <n v="4"/>
    <s v="25 Department of County Human Services"/>
    <x v="1"/>
    <s v="220300 DCHS IDD Services for Adults"/>
    <s v="G25 0146 05 ADGF DD Adult Services - General Fund"/>
    <m/>
    <m/>
    <m/>
    <m/>
    <x v="1"/>
    <s v="Amy Atkins "/>
    <s v="#3269619 "/>
    <d v="2019-09-24T12:30:00"/>
    <d v="2019-09-24T00:00:00"/>
    <d v="1899-12-30T12:30:00"/>
    <d v="2019-09-24T15:15:00"/>
    <d v="2019-09-24T00:00:00"/>
    <d v="1899-12-30T15:15:00"/>
    <n v="0"/>
    <d v="1899-12-30T02:45:00"/>
    <n v="2.7499999998835847"/>
  </r>
  <r>
    <n v="4"/>
    <s v="25 Department of County Human Services"/>
    <x v="1"/>
    <s v="220200 DCHS IDD Budget &amp; Operations"/>
    <s v="G25 0145 03 BLA DD SE LA02 - Budget &amp; Operations"/>
    <m/>
    <m/>
    <m/>
    <m/>
    <x v="1"/>
    <s v="Anne  Masuda "/>
    <s v="#3266351 "/>
    <d v="2019-09-27T10:45:00"/>
    <d v="2019-09-27T00:00:00"/>
    <d v="1899-12-30T10:45:00"/>
    <d v="2019-09-27T16:45:00"/>
    <d v="2019-09-27T00:00:00"/>
    <d v="1899-12-30T16:45:00"/>
    <n v="0"/>
    <d v="1899-12-30T06:00:00"/>
    <n v="6"/>
  </r>
  <r>
    <n v="4"/>
    <s v="25 Department of County Human Services"/>
    <x v="1"/>
    <s v="220200 DCHS IDD Budget &amp; Operations"/>
    <s v="G25 0145 03 BLA DD SE LA02 - Budget &amp; Operations"/>
    <m/>
    <m/>
    <m/>
    <m/>
    <x v="1"/>
    <s v="Anne  Masuda "/>
    <s v="#3249354 "/>
    <d v="2019-09-04T13:45:00"/>
    <d v="2019-09-04T00:00:00"/>
    <d v="1899-12-30T13:45:00"/>
    <d v="2019-09-04T14:45:00"/>
    <d v="2019-09-04T00:00:00"/>
    <d v="1899-12-30T14:45:00"/>
    <n v="0"/>
    <d v="1899-12-30T01:00:00"/>
    <n v="1.0000000001164153"/>
  </r>
  <r>
    <n v="4"/>
    <s v="25 Department of County Human Services"/>
    <x v="1"/>
    <s v="210300 DCHS ADVSD Adult Care Home"/>
    <s v="G25 0190 11 AHXIX Title XIX - ACHP"/>
    <m/>
    <m/>
    <m/>
    <m/>
    <x v="1"/>
    <s v="Annie Marie Neal "/>
    <s v="#3255675 "/>
    <d v="2019-09-11T10:30:00"/>
    <d v="2019-09-11T00:00:00"/>
    <d v="1899-12-30T10:30:00"/>
    <d v="2019-09-11T15:00:00"/>
    <d v="2019-09-11T00:00:00"/>
    <d v="1899-12-30T15:00:00"/>
    <n v="0"/>
    <d v="1899-12-30T04:30:00"/>
    <n v="4.5"/>
  </r>
  <r>
    <n v="4"/>
    <s v="25 Department of County Human Services"/>
    <x v="1"/>
    <s v="220400 DCHS IDD Services for Children &amp; Young Adults"/>
    <s v="G25 0146 18 K48 DD SE 48 - Children &amp; Young Adult Services"/>
    <m/>
    <m/>
    <m/>
    <m/>
    <x v="1"/>
    <s v="Antonio Centurion "/>
    <s v="#3261220 "/>
    <d v="2019-09-17T11:15:00"/>
    <d v="2019-09-17T00:00:00"/>
    <d v="1899-12-30T11:15:00"/>
    <d v="2019-09-17T14:00:00"/>
    <d v="2019-09-17T00:00:00"/>
    <d v="1899-12-30T14:00:00"/>
    <n v="0"/>
    <d v="1899-12-30T02:45:00"/>
    <n v="2.7500000000582077"/>
  </r>
  <r>
    <n v="4"/>
    <s v="25 Department of County Human Services"/>
    <x v="1"/>
    <s v="220400 DCHS IDD Services for Children &amp; Young Adults"/>
    <s v="G25 0146 18 K48 DD SE 48 - Children &amp; Young Adult Services"/>
    <m/>
    <m/>
    <m/>
    <m/>
    <x v="1"/>
    <s v="Antonio Centurion "/>
    <s v="#3254751 "/>
    <d v="2019-09-10T14:00:00"/>
    <d v="2019-09-10T00:00:00"/>
    <d v="1899-12-30T14:00:00"/>
    <d v="2019-09-10T18:30:00"/>
    <d v="2019-09-10T00:00:00"/>
    <d v="1899-12-30T18:30:00"/>
    <n v="0"/>
    <d v="1899-12-30T04:30:00"/>
    <n v="4.5"/>
  </r>
  <r>
    <n v="4"/>
    <s v="25 Department of County Human Services"/>
    <x v="1"/>
    <s v="220400 DCHS IDD Services for Children &amp; Young Adults"/>
    <s v="G25 0146 18 K48 DD SE 48 - Children &amp; Young Adult Services"/>
    <m/>
    <m/>
    <m/>
    <m/>
    <x v="1"/>
    <s v="Antonio Centurion "/>
    <s v="#3255790 "/>
    <d v="2019-09-11T15:15:00"/>
    <d v="2019-09-11T00:00:00"/>
    <d v="1899-12-30T15:15:00"/>
    <d v="2019-09-11T18:30:00"/>
    <d v="2019-09-11T00:00:00"/>
    <d v="1899-12-30T18:30:00"/>
    <n v="0"/>
    <d v="1899-12-30T03:15:00"/>
    <n v="3.2500000001164153"/>
  </r>
  <r>
    <n v="4"/>
    <s v="25 Department of County Human Services"/>
    <x v="1"/>
    <s v="220400 DCHS IDD Services for Children &amp; Young Adults"/>
    <s v="G25 0146 18 K48 DD SE 48 - Children &amp; Young Adult Services"/>
    <m/>
    <m/>
    <m/>
    <m/>
    <x v="1"/>
    <s v="Antonio Centurion "/>
    <s v="#3248185 "/>
    <d v="2019-09-04T16:15:00"/>
    <d v="2019-09-04T00:00:00"/>
    <d v="1899-12-30T16:15:00"/>
    <d v="2019-09-04T18:30:00"/>
    <d v="2019-09-04T00:00:00"/>
    <d v="1899-12-30T18:30:00"/>
    <n v="0"/>
    <d v="1899-12-30T02:15:00"/>
    <n v="2.25"/>
  </r>
  <r>
    <n v="4"/>
    <s v="25 Department of County Human Services"/>
    <x v="1"/>
    <s v="220400 DCHS IDD Services for Children &amp; Young Adults"/>
    <s v="G25 0146 18 K48 DD SE 48 - Children &amp; Young Adult Services"/>
    <m/>
    <m/>
    <m/>
    <m/>
    <x v="1"/>
    <s v="Antonio Centurion "/>
    <s v="#3269028 "/>
    <d v="2019-09-24T12:15:00"/>
    <d v="2019-09-24T00:00:00"/>
    <d v="1899-12-30T12:15:00"/>
    <d v="2019-09-24T14:45:00"/>
    <d v="2019-09-24T00:00:00"/>
    <d v="1899-12-30T14:45:00"/>
    <n v="0"/>
    <d v="1899-12-30T02:30:00"/>
    <n v="2.5000000001164153"/>
  </r>
  <r>
    <n v="4"/>
    <s v="25 Department of County Human Services"/>
    <x v="1"/>
    <s v="220400 DCHS IDD Services for Children &amp; Young Adults"/>
    <s v="G25 0146 18 K48 DD SE 48 - Children &amp; Young Adult Services"/>
    <m/>
    <m/>
    <m/>
    <m/>
    <x v="1"/>
    <s v="April Ortiz  "/>
    <s v="#3256983 "/>
    <d v="2019-09-12T11:00:00"/>
    <d v="2019-09-12T00:00:00"/>
    <d v="1899-12-30T11:00:00"/>
    <d v="2019-09-12T14:30:00"/>
    <d v="2019-09-12T00:00:00"/>
    <d v="1899-12-30T14:30:00"/>
    <n v="0"/>
    <d v="1899-12-30T03:30:00"/>
    <n v="3.4999999998835847"/>
  </r>
  <r>
    <n v="4"/>
    <s v="25 Department of County Human Services"/>
    <x v="1"/>
    <s v="220400 DCHS IDD Services for Children &amp; Young Adults"/>
    <s v="G25 0146 18 K48 DD SE 48 - Children &amp; Young Adult Services"/>
    <m/>
    <m/>
    <m/>
    <m/>
    <x v="1"/>
    <s v="April Ortiz  "/>
    <s v="#3253982 "/>
    <d v="2019-09-09T13:30:00"/>
    <d v="2019-09-09T00:00:00"/>
    <d v="1899-12-30T13:30:00"/>
    <d v="2019-09-09T17:00:00"/>
    <d v="2019-09-09T00:00:00"/>
    <d v="1899-12-30T17:00:00"/>
    <n v="0"/>
    <d v="1899-12-30T03:30:00"/>
    <n v="3.5000000000582077"/>
  </r>
  <r>
    <n v="4"/>
    <s v="25 Department of County Human Services"/>
    <x v="1"/>
    <s v="220400 DCHS IDD Services for Children &amp; Young Adults"/>
    <s v="G25 0146 18 K48 DD SE 48 - Children &amp; Young Adult Services"/>
    <m/>
    <m/>
    <m/>
    <m/>
    <x v="1"/>
    <s v="April Ortiz  "/>
    <s v="#3264039 "/>
    <d v="2019-09-18T17:00:00"/>
    <d v="2019-09-18T00:00:00"/>
    <d v="1899-12-30T17:00:00"/>
    <d v="2019-09-19T12:00:00"/>
    <d v="2019-09-19T00:00:00"/>
    <d v="1899-12-31T12:00:00"/>
    <n v="0"/>
    <d v="1899-12-31T05:00:00"/>
    <n v="29"/>
  </r>
  <r>
    <n v="4"/>
    <s v="25 Department of County Human Services"/>
    <x v="1"/>
    <s v="220400 DCHS IDD Services for Children &amp; Young Adults"/>
    <s v="G25 0146 18 K48 DD SE 48 - Children &amp; Young Adult Services"/>
    <m/>
    <m/>
    <m/>
    <m/>
    <x v="1"/>
    <s v="AQUINO POGUE S "/>
    <s v="#3222203 "/>
    <d v="2019-07-10T10:55:00"/>
    <d v="2019-07-10T00:00:00"/>
    <d v="1899-12-30T10:55:00"/>
    <d v="2019-07-10T12:49:00"/>
    <d v="2019-07-10T00:00:00"/>
    <d v="1899-12-31T12:49:00"/>
    <n v="0"/>
    <d v="1899-12-30T01:54:00"/>
    <n v="1.9000000000814907"/>
  </r>
  <r>
    <n v="4"/>
    <s v="25 Department of County Human Services"/>
    <x v="1"/>
    <s v="220400 DCHS IDD Services for Children &amp; Young Adults"/>
    <s v="G25 0146 18 K48 DD SE 48 - Children &amp; Young Adult Services"/>
    <m/>
    <m/>
    <m/>
    <m/>
    <x v="1"/>
    <s v="AQUINO POGUE S "/>
    <s v="#3229953 "/>
    <d v="2019-07-16T13:13:00"/>
    <d v="2019-07-16T00:00:00"/>
    <d v="1899-12-30T13:13:00"/>
    <d v="2019-07-16T15:57:00"/>
    <d v="2019-07-16T00:00:00"/>
    <d v="1899-12-30T15:57:00"/>
    <n v="0"/>
    <d v="1899-12-30T02:44:00"/>
    <n v="2.7333333333372138"/>
  </r>
  <r>
    <n v="4"/>
    <s v="25 Department of County Human Services"/>
    <x v="1"/>
    <s v="220400 DCHS IDD Services for Children &amp; Young Adults"/>
    <s v="G25 0146 18 K48 DD SE 48 - Children &amp; Young Adult Services"/>
    <m/>
    <m/>
    <m/>
    <m/>
    <x v="1"/>
    <s v="AQUINO POGUE S "/>
    <s v="#3229944 "/>
    <d v="2019-07-10T12:43:00"/>
    <d v="2019-07-10T00:00:00"/>
    <d v="1899-12-30T12:43:00"/>
    <d v="2019-07-10T14:46:00"/>
    <d v="2019-07-10T00:00:00"/>
    <d v="1899-12-30T14:46:00"/>
    <n v="0"/>
    <d v="1899-12-30T02:03:00"/>
    <n v="2.0499999998719431"/>
  </r>
  <r>
    <n v="4"/>
    <s v="25 Department of County Human Services"/>
    <x v="1"/>
    <s v="210600 DCHS ADVSD Public Guardian/Conservator"/>
    <m/>
    <s v="M25 ADVSD PGGF Public Guardian CGF"/>
    <m/>
    <m/>
    <m/>
    <x v="1"/>
    <s v="ARROYO JUAREZ C "/>
    <s v="#3228147 "/>
    <d v="2019-07-16T08:30:00"/>
    <d v="2019-07-16T00:00:00"/>
    <d v="1899-12-30T08:30:00"/>
    <d v="2019-07-16T10:30:00"/>
    <d v="2019-07-16T00:00:00"/>
    <d v="1899-12-30T10:30:00"/>
    <n v="0"/>
    <d v="1899-12-30T02:00:00"/>
    <n v="2.0000000000582077"/>
  </r>
  <r>
    <n v="4"/>
    <s v="25 Department of County Human Services"/>
    <x v="1"/>
    <s v="210600 DCHS ADVSD Public Guardian/Conservator"/>
    <m/>
    <s v="M25 ADVSD PGGF Public Guardian CGF"/>
    <m/>
    <m/>
    <m/>
    <x v="1"/>
    <s v="ARROYO JUAREZ C "/>
    <s v="#3221174 "/>
    <d v="2019-07-05T09:17:00"/>
    <d v="2019-07-05T00:00:00"/>
    <d v="1899-12-30T09:17:00"/>
    <d v="2019-07-05T13:33:00"/>
    <d v="2019-07-05T00:00:00"/>
    <d v="1899-12-30T13:33:00"/>
    <n v="0"/>
    <d v="1899-12-30T04:16:00"/>
    <n v="4.2666666666045785"/>
  </r>
  <r>
    <n v="4"/>
    <s v="25 Department of County Human Services"/>
    <x v="1"/>
    <s v="210600 DCHS ADVSD Public Guardian/Conservator"/>
    <m/>
    <s v="M25 ADVSD PGGF Public Guardian CGF"/>
    <m/>
    <m/>
    <m/>
    <x v="1"/>
    <s v="ARROYO JUAREZ C "/>
    <s v="#3240672 "/>
    <d v="2019-07-26T09:27:00"/>
    <d v="2019-07-26T00:00:00"/>
    <d v="1899-12-30T09:27:00"/>
    <d v="2019-07-26T16:15:00"/>
    <d v="2019-07-26T00:00:00"/>
    <d v="1899-12-30T16:15:00"/>
    <n v="0"/>
    <d v="1899-12-30T06:48:00"/>
    <n v="6.7999999999883585"/>
  </r>
  <r>
    <n v="4"/>
    <s v="25 Department of County Human Services"/>
    <x v="1"/>
    <s v="210600 DCHS ADVSD Public Guardian/Conservator"/>
    <m/>
    <s v="M25 ADVSD PGGF Public Guardian CGF"/>
    <m/>
    <m/>
    <m/>
    <x v="1"/>
    <s v="ARROYO JUAREZ C "/>
    <s v="#3237538 "/>
    <d v="2019-07-17T09:30:00"/>
    <d v="2019-07-17T00:00:00"/>
    <d v="1899-12-30T09:30:00"/>
    <d v="2019-07-17T15:02:00"/>
    <d v="2019-07-17T00:00:00"/>
    <d v="1899-12-30T15:02:00"/>
    <n v="0"/>
    <d v="1899-12-30T05:32:00"/>
    <n v="5.533333333209157"/>
  </r>
  <r>
    <n v="4"/>
    <s v="25 Department of County Human Services"/>
    <x v="1"/>
    <s v="210600 DCHS ADVSD Public Guardian/Conservator"/>
    <m/>
    <s v="M25 ADVSD PGGF Public Guardian CGF"/>
    <m/>
    <m/>
    <m/>
    <x v="1"/>
    <s v="ARROYO JUAREZ C "/>
    <s v="#3239695 "/>
    <d v="2019-07-23T09:31:00"/>
    <d v="2019-07-23T00:00:00"/>
    <d v="1899-12-30T09:31:00"/>
    <d v="2019-07-23T10:57:00"/>
    <d v="2019-07-23T00:00:00"/>
    <d v="1899-12-30T10:57:00"/>
    <n v="0"/>
    <d v="1899-12-30T01:26:00"/>
    <n v="1.4333333334652707"/>
  </r>
  <r>
    <n v="4"/>
    <s v="25 Department of County Human Services"/>
    <x v="1"/>
    <s v="210600 DCHS ADVSD Public Guardian/Conservator"/>
    <m/>
    <s v="M25 ADVSD PGGF Public Guardian CGF"/>
    <m/>
    <m/>
    <m/>
    <x v="1"/>
    <s v="ARROYO JUAREZ C "/>
    <s v="#3243029 "/>
    <d v="2019-07-10T09:59:00"/>
    <d v="2019-07-10T00:00:00"/>
    <d v="1899-12-30T09:59:00"/>
    <d v="2019-07-10T12:21:00"/>
    <d v="2019-07-10T00:00:00"/>
    <d v="1899-12-31T12:21:00"/>
    <n v="0"/>
    <d v="1899-12-30T02:22:00"/>
    <n v="2.3666666665230878"/>
  </r>
  <r>
    <n v="4"/>
    <s v="25 Department of County Human Services"/>
    <x v="1"/>
    <s v="210600 DCHS ADVSD Public Guardian/Conservator"/>
    <m/>
    <s v="M25 ADVSD PGGF Public Guardian CGF"/>
    <m/>
    <m/>
    <m/>
    <x v="1"/>
    <s v="ARROYO JUAREZ C "/>
    <s v="#3235522 "/>
    <d v="2019-07-19T10:47:00"/>
    <d v="2019-07-19T00:00:00"/>
    <d v="1899-12-30T10:47:00"/>
    <d v="2019-07-19T13:43:00"/>
    <d v="2019-07-19T00:00:00"/>
    <d v="1899-12-30T13:43:00"/>
    <n v="0"/>
    <d v="1899-12-30T02:56:00"/>
    <n v="2.9333333332906477"/>
  </r>
  <r>
    <n v="4"/>
    <s v="25 Department of County Human Services"/>
    <x v="1"/>
    <s v="210600 DCHS ADVSD Public Guardian/Conservator"/>
    <m/>
    <s v="M25 ADVSD PGGF Public Guardian CGF"/>
    <m/>
    <m/>
    <m/>
    <x v="1"/>
    <s v="ARROYO JUAREZ C "/>
    <s v="#3230775 "/>
    <d v="2019-07-10T13:16:00"/>
    <d v="2019-07-10T00:00:00"/>
    <d v="1899-12-30T13:16:00"/>
    <d v="2019-07-10T16:38:00"/>
    <d v="2019-07-10T00:00:00"/>
    <d v="1899-12-30T16:38:00"/>
    <n v="0"/>
    <d v="1899-12-30T03:22:00"/>
    <n v="3.3666666668141261"/>
  </r>
  <r>
    <n v="4"/>
    <s v="25 Department of County Human Services"/>
    <x v="1"/>
    <s v="210600 DCHS ADVSD Public Guardian/Conservator"/>
    <m/>
    <s v="M25 ADVSD PGGF Public Guardian CGF"/>
    <m/>
    <m/>
    <m/>
    <x v="1"/>
    <s v="ARROYO JUAREZ C "/>
    <s v="#3231650 "/>
    <d v="2019-07-01T13:24:00"/>
    <d v="2019-07-01T00:00:00"/>
    <d v="1899-12-30T13:24:00"/>
    <d v="2019-07-01T16:46:00"/>
    <d v="2019-07-01T00:00:00"/>
    <d v="1899-12-30T16:46:00"/>
    <n v="0"/>
    <d v="1899-12-30T03:22:00"/>
    <n v="3.3666666666395031"/>
  </r>
  <r>
    <n v="4"/>
    <s v="25 Department of County Human Services"/>
    <x v="1"/>
    <s v="210600 DCHS ADVSD Public Guardian/Conservator"/>
    <m/>
    <s v="M25 ADVSD PGGF Public Guardian CGF"/>
    <m/>
    <m/>
    <m/>
    <x v="1"/>
    <s v="ARROYO JUAREZ C "/>
    <s v="#3226794 "/>
    <d v="2019-07-25T13:28:00"/>
    <d v="2019-07-25T00:00:00"/>
    <d v="1899-12-30T13:28:00"/>
    <d v="2019-07-25T15:44:00"/>
    <d v="2019-07-25T00:00:00"/>
    <d v="1899-12-30T15:44:00"/>
    <n v="0"/>
    <d v="1899-12-30T02:16:00"/>
    <n v="2.2666666665463708"/>
  </r>
  <r>
    <n v="4"/>
    <s v="25 Department of County Human Services"/>
    <x v="1"/>
    <s v="210600 DCHS ADVSD Public Guardian/Conservator"/>
    <m/>
    <s v="M25 ADVSD PGGF Public Guardian CGF"/>
    <m/>
    <m/>
    <m/>
    <x v="1"/>
    <s v="ARROYO JUAREZ C "/>
    <s v="#3224312 "/>
    <d v="2019-07-24T12:40:00"/>
    <d v="2019-07-24T00:00:00"/>
    <d v="1899-12-30T12:40:00"/>
    <d v="2019-07-24T16:42:00"/>
    <d v="2019-07-24T00:00:00"/>
    <d v="1899-12-30T16:42:00"/>
    <n v="0"/>
    <d v="1899-12-30T04:02:00"/>
    <n v="4.033333333209157"/>
  </r>
  <r>
    <n v="4"/>
    <s v="25 Department of County Human Services"/>
    <x v="1"/>
    <s v="220400 DCHS IDD Services for Children &amp; Young Adults"/>
    <s v="G25 0146 18 K48 DD SE 48 - Children &amp; Young Adult Services"/>
    <m/>
    <m/>
    <m/>
    <m/>
    <x v="1"/>
    <s v="Arwen Okalani "/>
    <s v="#3256108 "/>
    <d v="2019-09-12T14:30:00"/>
    <d v="2019-09-12T00:00:00"/>
    <d v="1899-12-30T14:30:00"/>
    <d v="2019-09-13T10:15:00"/>
    <d v="2019-09-13T00:00:00"/>
    <d v="1899-12-30T10:15:00"/>
    <n v="0"/>
    <d v="1899-12-30T05:45:00"/>
    <n v="5.7500000000000009"/>
  </r>
  <r>
    <n v="4"/>
    <s v="25 Department of County Human Services"/>
    <x v="1"/>
    <s v="220400 DCHS IDD Services for Children &amp; Young Adults"/>
    <s v="G25 0146 18 K48 DD SE 48 - Children &amp; Young Adult Services"/>
    <m/>
    <m/>
    <m/>
    <m/>
    <x v="1"/>
    <s v="Arwen Okalani "/>
    <s v="#3255937 "/>
    <d v="2019-09-11T17:45:00"/>
    <d v="2019-09-11T00:00:00"/>
    <d v="1899-12-30T17:45:00"/>
    <d v="2019-09-12T10:30:00"/>
    <d v="2019-09-12T00:00:00"/>
    <d v="1899-12-30T10:30:00"/>
    <n v="0"/>
    <d v="1899-12-30T02:45:00"/>
    <n v="2.7499999999999996"/>
  </r>
  <r>
    <n v="4"/>
    <s v="25 Department of County Human Services"/>
    <x v="1"/>
    <s v="220400 DCHS IDD Services for Children &amp; Young Adults"/>
    <s v="G25 0146 18 K48 DD SE 48 - Children &amp; Young Adult Services"/>
    <m/>
    <m/>
    <m/>
    <m/>
    <x v="1"/>
    <s v="Ashley Krollenbrock "/>
    <s v="#3260912 "/>
    <d v="2019-09-16T15:00:00"/>
    <d v="2019-09-16T00:00:00"/>
    <d v="1899-12-30T15:00:00"/>
    <d v="2019-09-17T13:15:00"/>
    <d v="2019-09-17T00:00:00"/>
    <d v="1899-12-30T13:15:00"/>
    <n v="0"/>
    <d v="1899-12-30T08:15:00"/>
    <n v="8.2500000000000018"/>
  </r>
  <r>
    <n v="4"/>
    <s v="25 Department of County Human Services"/>
    <x v="1"/>
    <s v="220400 DCHS IDD Services for Children &amp; Young Adults"/>
    <s v="G25 0146 18 K48 DD SE 48 - Children &amp; Young Adult Services"/>
    <m/>
    <m/>
    <m/>
    <m/>
    <x v="1"/>
    <s v="Ashley Krollenbrock "/>
    <s v="#3273446 "/>
    <d v="2019-09-27T15:00:00"/>
    <d v="2019-09-27T00:00:00"/>
    <d v="1899-12-30T15:00:00"/>
    <d v="2019-09-27T19:30:00"/>
    <d v="2019-09-27T00:00:00"/>
    <d v="1899-12-30T19:30:00"/>
    <n v="0"/>
    <d v="1899-12-30T04:30:00"/>
    <n v="4.5"/>
  </r>
  <r>
    <n v="4"/>
    <s v="25 Department of County Human Services"/>
    <x v="1"/>
    <s v="220400 DCHS IDD Services for Children &amp; Young Adults"/>
    <s v="G25 0146 18 K48 DD SE 48 - Children &amp; Young Adult Services"/>
    <m/>
    <m/>
    <m/>
    <m/>
    <x v="1"/>
    <s v="Ashley Krollenbrock "/>
    <s v="#3248222 "/>
    <d v="2019-09-03T16:15:00"/>
    <d v="2019-09-03T00:00:00"/>
    <d v="1899-12-30T16:15:00"/>
    <d v="2019-09-05T12:30:00"/>
    <d v="2019-09-05T00:00:00"/>
    <d v="1899-12-31T12:30:00"/>
    <n v="1"/>
    <d v="1899-12-31T06:15:00"/>
    <n v="38.25"/>
  </r>
  <r>
    <n v="4"/>
    <s v="25 Department of County Human Services"/>
    <x v="1"/>
    <s v="220400 DCHS IDD Services for Children &amp; Young Adults"/>
    <s v="G25 0146 18 K48 DD SE 48 - Children &amp; Young Adult Services"/>
    <m/>
    <m/>
    <m/>
    <m/>
    <x v="1"/>
    <s v="Ashley Krollenbrock "/>
    <s v="#3270144 "/>
    <d v="2019-09-24T17:30:00"/>
    <d v="2019-09-24T00:00:00"/>
    <d v="1899-12-30T17:30:00"/>
    <d v="2019-09-25T15:00:00"/>
    <d v="2019-09-25T00:00:00"/>
    <d v="1899-12-30T15:00:00"/>
    <n v="0"/>
    <d v="1899-12-30T07:30:00"/>
    <n v="7.5000000000000018"/>
  </r>
  <r>
    <n v="4"/>
    <s v="25 Department of County Human Services"/>
    <x v="1"/>
    <s v="220400 DCHS IDD Services for Children &amp; Young Adults"/>
    <s v="G25 0146 18 K48 DD SE 48 - Children &amp; Young Adult Services"/>
    <m/>
    <m/>
    <m/>
    <m/>
    <x v="1"/>
    <s v="Ashley Krollenbrock "/>
    <s v="#3272376 "/>
    <d v="2019-09-26T18:00:00"/>
    <d v="2019-09-26T00:00:00"/>
    <d v="1899-12-30T18:00:00"/>
    <d v="2019-09-27T13:00:00"/>
    <d v="2019-09-27T00:00:00"/>
    <d v="1899-12-30T13:00:00"/>
    <n v="0"/>
    <d v="1899-12-30T05:00:00"/>
    <n v="5"/>
  </r>
  <r>
    <n v="4"/>
    <s v="25 Department of County Human Services"/>
    <x v="1"/>
    <s v="220300 DCHS IDD Services for Adults"/>
    <s v="G25 0146 05 ADGF DD Adult Services - General Fund"/>
    <m/>
    <m/>
    <m/>
    <m/>
    <x v="1"/>
    <s v="ATKINS A "/>
    <s v="#3225124 "/>
    <d v="2019-07-09T09:29:00"/>
    <d v="2019-07-09T00:00:00"/>
    <d v="1899-12-30T09:29:00"/>
    <d v="2019-07-09T13:09:00"/>
    <d v="2019-07-09T00:00:00"/>
    <d v="1899-12-30T13:09:00"/>
    <n v="0"/>
    <d v="1899-12-30T03:40:00"/>
    <n v="3.6666666667442769"/>
  </r>
  <r>
    <n v="4"/>
    <s v="25 Department of County Human Services"/>
    <x v="1"/>
    <s v="220300 DCHS IDD Services for Adults"/>
    <s v="G25 0146 05 ADGF DD Adult Services - General Fund"/>
    <m/>
    <m/>
    <m/>
    <m/>
    <x v="1"/>
    <s v="ATKINS A "/>
    <s v="#3228009 "/>
    <d v="2019-08-12T09:30:00"/>
    <d v="2019-08-12T00:00:00"/>
    <d v="1899-12-30T09:30:00"/>
    <d v="2019-08-13T12:27:00"/>
    <d v="2019-08-13T00:00:00"/>
    <d v="1899-12-31T12:27:00"/>
    <n v="0"/>
    <d v="1899-12-31T12:57:00"/>
    <n v="36.949999999999996"/>
  </r>
  <r>
    <n v="4"/>
    <s v="25 Department of County Human Services"/>
    <x v="1"/>
    <s v="220300 DCHS IDD Services for Adults"/>
    <s v="G25 0146 05 ADGF DD Adult Services - General Fund"/>
    <m/>
    <m/>
    <m/>
    <m/>
    <x v="1"/>
    <s v="ATKINS A "/>
    <s v="#3222025 "/>
    <d v="2019-07-02T10:01:00"/>
    <d v="2019-07-02T00:00:00"/>
    <d v="1899-12-30T10:01:00"/>
    <d v="2019-07-02T14:04:00"/>
    <d v="2019-07-02T00:00:00"/>
    <d v="1899-12-30T14:04:00"/>
    <n v="0"/>
    <d v="1899-12-30T04:03:00"/>
    <n v="4.0499999999301508"/>
  </r>
  <r>
    <n v="4"/>
    <s v="25 Department of County Human Services"/>
    <x v="1"/>
    <s v="220300 DCHS IDD Services for Adults"/>
    <s v="G25 0146 05 ADGF DD Adult Services - General Fund"/>
    <m/>
    <m/>
    <m/>
    <m/>
    <x v="1"/>
    <s v="ATKINS A "/>
    <s v="#3219921 "/>
    <d v="2019-07-31T10:33:00"/>
    <d v="2019-07-31T00:00:00"/>
    <d v="1899-12-30T10:33:00"/>
    <d v="2019-08-02T10:26:00"/>
    <d v="2019-08-02T00:00:00"/>
    <d v="1899-12-30T10:26:00"/>
    <n v="1"/>
    <d v="1899-12-30T09:53:00"/>
    <n v="17.883333333333333"/>
  </r>
  <r>
    <n v="4"/>
    <s v="25 Department of County Human Services"/>
    <x v="1"/>
    <s v="220300 DCHS IDD Services for Adults"/>
    <s v="G25 0146 05 ADGF DD Adult Services - General Fund"/>
    <m/>
    <m/>
    <m/>
    <m/>
    <x v="1"/>
    <s v="ATKINS A "/>
    <s v="#3222023 "/>
    <d v="2019-07-17T11:29:00"/>
    <d v="2019-07-17T00:00:00"/>
    <d v="1899-12-30T11:29:00"/>
    <d v="2019-07-17T13:20:00"/>
    <d v="2019-07-17T00:00:00"/>
    <d v="1899-12-30T13:20:00"/>
    <n v="0"/>
    <d v="1899-12-30T01:51:00"/>
    <n v="1.8499999999185093"/>
  </r>
  <r>
    <n v="4"/>
    <s v="25 Department of County Human Services"/>
    <x v="1"/>
    <s v="220300 DCHS IDD Services for Adults"/>
    <s v="G25 0146 05 ADGF DD Adult Services - General Fund"/>
    <m/>
    <m/>
    <m/>
    <m/>
    <x v="1"/>
    <s v="ATKINS A "/>
    <s v="#3242213 "/>
    <d v="2019-08-29T14:49:00"/>
    <d v="2019-08-29T00:00:00"/>
    <d v="1899-12-30T14:49:00"/>
    <d v="2019-08-30T07:07:00"/>
    <d v="2019-08-30T00:00:00"/>
    <d v="1899-12-30T07:07:00"/>
    <n v="0"/>
    <d v="1899-12-30T02:18:00"/>
    <n v="2.2999999999999998"/>
  </r>
  <r>
    <n v="4"/>
    <s v="25 Department of County Human Services"/>
    <x v="1"/>
    <s v="220300 DCHS IDD Services for Adults"/>
    <s v="G25 0146 05 ADGF DD Adult Services - General Fund"/>
    <m/>
    <m/>
    <m/>
    <m/>
    <x v="1"/>
    <s v="ATKINS A "/>
    <s v="#3235860 "/>
    <d v="2019-08-21T14:55:00"/>
    <d v="2019-08-21T00:00:00"/>
    <d v="1899-12-30T14:55:00"/>
    <d v="2019-08-22T12:45:00"/>
    <d v="2019-08-22T00:00:00"/>
    <d v="1899-12-31T12:45:00"/>
    <n v="0"/>
    <d v="1899-12-31T07:50:00"/>
    <n v="31.833333333333332"/>
  </r>
  <r>
    <n v="4"/>
    <s v="25 Department of County Human Services"/>
    <x v="1"/>
    <s v="220300 DCHS IDD Services for Adults"/>
    <s v="G25 0146 05 ADGF DD Adult Services - General Fund"/>
    <m/>
    <m/>
    <m/>
    <m/>
    <x v="1"/>
    <s v="ATKINS A "/>
    <s v="#3224551 "/>
    <d v="2019-08-06T15:03:00"/>
    <d v="2019-08-06T00:00:00"/>
    <d v="1899-12-30T15:03:00"/>
    <d v="2019-08-07T11:00:00"/>
    <d v="2019-08-07T00:00:00"/>
    <d v="1899-12-30T11:00:00"/>
    <n v="0"/>
    <d v="1899-12-30T05:57:00"/>
    <n v="5.95"/>
  </r>
  <r>
    <n v="4"/>
    <s v="25 Department of County Human Services"/>
    <x v="1"/>
    <s v="220300 DCHS IDD Services for Adults"/>
    <s v="G25 0146 05 ADGF DD Adult Services - General Fund"/>
    <m/>
    <m/>
    <m/>
    <m/>
    <x v="1"/>
    <s v="ATKINS A "/>
    <s v="#3230140 "/>
    <d v="2019-08-14T15:21:00"/>
    <d v="2019-08-14T00:00:00"/>
    <d v="1899-12-30T15:21:00"/>
    <d v="2019-08-16T13:40:00"/>
    <d v="2019-08-16T00:00:00"/>
    <d v="1899-12-30T13:40:00"/>
    <n v="1"/>
    <d v="1899-12-30T08:19:00"/>
    <n v="16.316666666666663"/>
  </r>
  <r>
    <n v="4"/>
    <s v="25 Department of County Human Services"/>
    <x v="1"/>
    <s v="220300 DCHS IDD Services for Adults"/>
    <s v="G25 0146 05 ADGF DD Adult Services - General Fund"/>
    <m/>
    <m/>
    <m/>
    <m/>
    <x v="1"/>
    <s v="ATKINS A "/>
    <s v="#3225382 "/>
    <d v="2019-08-07T15:54:00"/>
    <d v="2019-08-07T00:00:00"/>
    <d v="1899-12-30T15:54:00"/>
    <d v="2019-08-09T07:18:00"/>
    <d v="2019-08-09T00:00:00"/>
    <d v="1899-12-30T07:18:00"/>
    <n v="1"/>
    <d v="1899-12-30T01:24:00"/>
    <n v="9.4"/>
  </r>
  <r>
    <n v="4"/>
    <s v="25 Department of County Human Services"/>
    <x v="1"/>
    <s v="220400 DCHS IDD Services for Children &amp; Young Adults"/>
    <s v="G25 0146 18 K48 DD SE 48 - Children &amp; Young Adult Services"/>
    <m/>
    <m/>
    <m/>
    <m/>
    <x v="1"/>
    <s v="BECK G "/>
    <s v="#3221919 "/>
    <d v="2019-07-12T10:29:00"/>
    <d v="2019-07-12T00:00:00"/>
    <d v="1899-12-30T10:29:00"/>
    <d v="2019-07-12T16:41:00"/>
    <d v="2019-07-12T00:00:00"/>
    <d v="1899-12-30T16:41:00"/>
    <n v="0"/>
    <d v="1899-12-30T06:12:00"/>
    <n v="6.2000000001280569"/>
  </r>
  <r>
    <n v="4"/>
    <s v="25 Department of County Human Services"/>
    <x v="1"/>
    <s v="220400 DCHS IDD Services for Children &amp; Young Adults"/>
    <s v="G25 0146 18 K48 DD SE 48 - Children &amp; Young Adult Services"/>
    <m/>
    <m/>
    <m/>
    <m/>
    <x v="1"/>
    <s v="BECK G "/>
    <s v="#3235935 "/>
    <d v="2019-07-18T11:40:00"/>
    <d v="2019-07-18T00:00:00"/>
    <d v="1899-12-30T11:40:00"/>
    <d v="2019-07-18T13:28:00"/>
    <d v="2019-07-18T00:00:00"/>
    <d v="1899-12-30T13:28:00"/>
    <n v="0"/>
    <d v="1899-12-30T01:48:00"/>
    <n v="1.8000000001047738"/>
  </r>
  <r>
    <n v="4"/>
    <s v="25 Department of County Human Services"/>
    <x v="1"/>
    <s v="220400 DCHS IDD Services for Children &amp; Young Adults"/>
    <s v="G25 0146 18 K48 DD SE 48 - Children &amp; Young Adult Services"/>
    <m/>
    <m/>
    <m/>
    <m/>
    <x v="1"/>
    <s v="BECK G "/>
    <s v="#3225048 "/>
    <d v="2019-07-23T13:25:00"/>
    <d v="2019-07-23T00:00:00"/>
    <d v="1899-12-30T13:25:00"/>
    <d v="2019-07-23T15:46:00"/>
    <d v="2019-07-23T00:00:00"/>
    <d v="1899-12-30T15:46:00"/>
    <n v="0"/>
    <d v="1899-12-30T02:21:00"/>
    <n v="2.3499999999767169"/>
  </r>
  <r>
    <n v="4"/>
    <s v="25 Department of County Human Services"/>
    <x v="1"/>
    <s v="220400 DCHS IDD Services for Children &amp; Young Adults"/>
    <s v="G25 0146 18 K48 DD SE 48 - Children &amp; Young Adult Services"/>
    <m/>
    <m/>
    <m/>
    <m/>
    <x v="1"/>
    <s v="BECK G "/>
    <s v="#3228954 "/>
    <d v="2019-07-31T13:35:00"/>
    <d v="2019-07-31T00:00:00"/>
    <d v="1899-12-30T13:35:00"/>
    <d v="2019-07-31T15:01:00"/>
    <d v="2019-07-31T00:00:00"/>
    <d v="1899-12-30T15:01:00"/>
    <n v="0"/>
    <d v="1899-12-30T01:26:00"/>
    <n v="1.4333333334652707"/>
  </r>
  <r>
    <n v="4"/>
    <s v="25 Department of County Human Services"/>
    <x v="1"/>
    <s v="220400 DCHS IDD Services for Children &amp; Young Adults"/>
    <s v="G25 0146 18 K48 DD SE 48 - Children &amp; Young Adult Services"/>
    <m/>
    <m/>
    <m/>
    <m/>
    <x v="1"/>
    <s v="BECK G "/>
    <s v="#3244027 "/>
    <d v="2019-07-24T12:25:00"/>
    <d v="2019-07-24T00:00:00"/>
    <d v="1899-12-30T12:25:00"/>
    <d v="2019-07-24T14:48:00"/>
    <d v="2019-07-24T00:00:00"/>
    <d v="1899-12-30T14:48:00"/>
    <n v="0"/>
    <d v="1899-12-30T02:23:00"/>
    <n v="2.3833333334187046"/>
  </r>
  <r>
    <n v="4"/>
    <s v="25 Department of County Human Services"/>
    <x v="1"/>
    <s v="220300 DCHS IDD Services for Adults"/>
    <s v="G25 0146 04 AD48 DD SE 48 - Adult Services"/>
    <m/>
    <m/>
    <m/>
    <m/>
    <x v="1"/>
    <s v="BECK J "/>
    <s v="#3231475 "/>
    <d v="2019-07-08T08:24:00"/>
    <d v="2019-07-08T00:00:00"/>
    <d v="1899-12-30T08:24:00"/>
    <d v="2019-07-08T12:07:00"/>
    <d v="2019-07-08T00:00:00"/>
    <d v="1899-12-31T12:07:00"/>
    <n v="0"/>
    <d v="1899-12-30T03:43:00"/>
    <n v="3.7166666667326353"/>
  </r>
  <r>
    <n v="4"/>
    <s v="25 Department of County Human Services"/>
    <x v="1"/>
    <s v="220300 DCHS IDD Services for Adults"/>
    <s v="G25 0146 04 AD48 DD SE 48 - Adult Services"/>
    <m/>
    <m/>
    <m/>
    <m/>
    <x v="1"/>
    <s v="BECK J "/>
    <s v="#3223614 "/>
    <d v="2019-07-17T09:06:00"/>
    <d v="2019-07-17T00:00:00"/>
    <d v="1899-12-30T09:06:00"/>
    <d v="2019-07-17T12:52:00"/>
    <d v="2019-07-17T00:00:00"/>
    <d v="1899-12-31T12:52:00"/>
    <n v="0"/>
    <d v="1899-12-30T03:46:00"/>
    <n v="3.7666666667209938"/>
  </r>
  <r>
    <n v="4"/>
    <s v="25 Department of County Human Services"/>
    <x v="1"/>
    <s v="220300 DCHS IDD Services for Adults"/>
    <s v="G25 0146 04 AD48 DD SE 48 - Adult Services"/>
    <m/>
    <m/>
    <m/>
    <m/>
    <x v="1"/>
    <s v="BECK J "/>
    <s v="#3239271 "/>
    <d v="2019-07-11T13:24:00"/>
    <d v="2019-07-11T00:00:00"/>
    <d v="1899-12-30T13:24:00"/>
    <d v="2019-07-12T10:58:00"/>
    <d v="2019-07-12T00:00:00"/>
    <d v="1899-12-30T10:58:00"/>
    <n v="0"/>
    <d v="1899-12-30T07:34:00"/>
    <n v="7.5666666666666664"/>
  </r>
  <r>
    <n v="4"/>
    <s v="25 Department of County Human Services"/>
    <x v="1"/>
    <s v="220300 DCHS IDD Services for Adults"/>
    <s v="G25 0146 04 AD48 DD SE 48 - Adult Services"/>
    <m/>
    <m/>
    <m/>
    <m/>
    <x v="1"/>
    <s v="BECK J "/>
    <s v="#3222965 "/>
    <d v="2019-07-25T12:38:00"/>
    <d v="2019-07-25T00:00:00"/>
    <d v="1899-12-30T12:38:00"/>
    <d v="2019-07-26T10:33:00"/>
    <d v="2019-07-26T00:00:00"/>
    <d v="1899-12-30T10:33:00"/>
    <n v="0"/>
    <d v="1899-12-30T07:55:00"/>
    <n v="7.9166666666666679"/>
  </r>
  <r>
    <n v="4"/>
    <s v="25 Department of County Human Services"/>
    <x v="1"/>
    <s v="237100 DCHS YFS SUN Community Schools"/>
    <m/>
    <s v="M25 SCPSP.SUN.CGF SCP School Svcs SUN CGF"/>
    <m/>
    <m/>
    <m/>
    <x v="1"/>
    <s v="BELISLE G "/>
    <s v="#3234793 "/>
    <d v="2019-07-10T11:44:00"/>
    <d v="2019-07-10T00:00:00"/>
    <d v="1899-12-30T11:44:00"/>
    <d v="2019-07-10T15:06:00"/>
    <d v="2019-07-10T00:00:00"/>
    <d v="1899-12-30T15:06:00"/>
    <n v="0"/>
    <d v="1899-12-30T03:22:00"/>
    <n v="3.3666666666395031"/>
  </r>
  <r>
    <n v="4"/>
    <s v="25 Department of County Human Services"/>
    <x v="1"/>
    <s v="210600 DCHS ADVSD Public Guardian/Conservator"/>
    <m/>
    <s v="M25 ADVSD PGGF Public Guardian CGF"/>
    <m/>
    <m/>
    <m/>
    <x v="1"/>
    <s v="BOLES M "/>
    <s v="#3235679 "/>
    <d v="2019-07-25T10:36:00"/>
    <d v="2019-07-25T00:00:00"/>
    <d v="1899-12-30T10:36:00"/>
    <d v="2019-07-25T12:59:00"/>
    <d v="2019-07-25T00:00:00"/>
    <d v="1899-12-31T12:59:00"/>
    <n v="0"/>
    <d v="1899-12-30T02:23:00"/>
    <n v="2.3833333334187046"/>
  </r>
  <r>
    <n v="4"/>
    <s v="25 Department of County Human Services"/>
    <x v="1"/>
    <s v="210600 DCHS ADVSD Public Guardian/Conservator"/>
    <m/>
    <s v="M25 ADVSD PGGF Public Guardian CGF"/>
    <m/>
    <m/>
    <m/>
    <x v="1"/>
    <s v="BOLES M "/>
    <s v="#3231045 "/>
    <d v="2019-07-18T14:30:00"/>
    <d v="2019-07-18T00:00:00"/>
    <d v="1899-12-30T14:30:00"/>
    <d v="2019-07-18T16:01:00"/>
    <d v="2019-07-18T00:00:00"/>
    <d v="1899-12-30T16:01:00"/>
    <n v="0"/>
    <d v="1899-12-30T01:31:00"/>
    <n v="1.5166666667209938"/>
  </r>
  <r>
    <n v="4"/>
    <s v="25 Department of County Human Services"/>
    <x v="1"/>
    <s v="210600 DCHS ADVSD Public Guardian/Conservator"/>
    <m/>
    <s v="M25 ADVSD PGGF Public Guardian CGF"/>
    <m/>
    <m/>
    <m/>
    <x v="1"/>
    <s v="BOLES M "/>
    <s v="#3229107 "/>
    <d v="2019-07-22T12:20:00"/>
    <d v="2019-07-22T00:00:00"/>
    <d v="1899-12-30T12:20:00"/>
    <d v="2019-07-23T07:22:00"/>
    <d v="2019-07-23T00:00:00"/>
    <d v="1899-12-30T07:22:00"/>
    <n v="0"/>
    <d v="1899-12-30T05:02:00"/>
    <n v="5.0333333333333314"/>
  </r>
  <r>
    <n v="4"/>
    <s v="25 Department of County Human Services"/>
    <x v="1"/>
    <s v="210600 DCHS ADVSD Public Guardian/Conservator"/>
    <m/>
    <s v="M25 ADVSD PGGF Public Guardian CGF"/>
    <m/>
    <m/>
    <m/>
    <x v="1"/>
    <s v="BOLES M "/>
    <s v="#3234628 "/>
    <d v="2019-07-30T12:36:00"/>
    <d v="2019-07-30T00:00:00"/>
    <d v="1899-12-30T12:36:00"/>
    <d v="2019-07-30T16:20:00"/>
    <d v="2019-07-30T00:00:00"/>
    <d v="1899-12-30T16:20:00"/>
    <n v="0"/>
    <d v="1899-12-30T03:44:00"/>
    <n v="3.7333333332790062"/>
  </r>
  <r>
    <n v="4"/>
    <s v="25 Department of County Human Services"/>
    <x v="1"/>
    <s v="220400 DCHS IDD Services for Children &amp; Young Adults"/>
    <s v="G25 0146 18 K48 DD SE 48 - Children &amp; Young Adult Services"/>
    <m/>
    <m/>
    <m/>
    <m/>
    <x v="1"/>
    <s v="Carmelle Cooper "/>
    <s v="#3265150 "/>
    <d v="2019-09-20T09:15:00"/>
    <d v="2019-09-20T00:00:00"/>
    <d v="1899-12-30T09:15:00"/>
    <d v="2019-09-20T16:15:00"/>
    <d v="2019-09-20T00:00:00"/>
    <d v="1899-12-30T16:15:00"/>
    <n v="0"/>
    <d v="1899-12-30T07:00:00"/>
    <n v="7.0000000001164153"/>
  </r>
  <r>
    <n v="4"/>
    <s v="25 Department of County Human Services"/>
    <x v="1"/>
    <s v="220400 DCHS IDD Services for Children &amp; Young Adults"/>
    <s v="G25 0146 18 K48 DD SE 48 - Children &amp; Young Adult Services"/>
    <m/>
    <m/>
    <m/>
    <m/>
    <x v="1"/>
    <s v="Carmelle Cooper "/>
    <s v="#3266526 "/>
    <d v="2019-09-23T16:45:00"/>
    <d v="2019-09-23T00:00:00"/>
    <d v="1899-12-30T16:45:00"/>
    <d v="2019-09-24T09:00:00"/>
    <d v="2019-09-24T00:00:00"/>
    <d v="1899-12-30T09:00:00"/>
    <n v="0"/>
    <d v="1899-12-30T02:15:00"/>
    <n v="2.2500000000000013"/>
  </r>
  <r>
    <n v="4"/>
    <s v="25 Department of County Human Services"/>
    <x v="1"/>
    <s v="220400 DCHS IDD Services for Children &amp; Young Adults"/>
    <s v="G25 0146 18 K48 DD SE 48 - Children &amp; Young Adult Services"/>
    <m/>
    <m/>
    <m/>
    <m/>
    <x v="1"/>
    <s v="Carmelle Cooper "/>
    <s v="#3246630 "/>
    <d v="2019-09-04T17:15:00"/>
    <d v="2019-09-04T00:00:00"/>
    <d v="1899-12-30T17:15:00"/>
    <d v="2019-09-05T13:45:00"/>
    <d v="2019-09-05T00:00:00"/>
    <d v="1899-12-30T13:45:00"/>
    <n v="0"/>
    <d v="1899-12-30T06:30:00"/>
    <n v="6.5"/>
  </r>
  <r>
    <n v="4"/>
    <s v="25 Department of County Human Services"/>
    <x v="1"/>
    <s v="210300 DCHS ADVSD Adult Care Home"/>
    <s v="G25 0190 11 AHXIX Title XIX - ACHP"/>
    <m/>
    <m/>
    <m/>
    <m/>
    <x v="1"/>
    <s v="CARVER J "/>
    <s v="#3229812 "/>
    <d v="2019-07-23T07:46:00"/>
    <d v="2019-07-23T00:00:00"/>
    <d v="1899-12-30T07:46:00"/>
    <d v="2019-07-23T12:38:00"/>
    <d v="2019-07-23T00:00:00"/>
    <d v="1899-12-31T12:38:00"/>
    <n v="0"/>
    <d v="1899-12-30T04:52:00"/>
    <n v="4.8666666666395031"/>
  </r>
  <r>
    <n v="4"/>
    <s v="25 Department of County Human Services"/>
    <x v="1"/>
    <s v="210300 DCHS ADVSD Adult Care Home"/>
    <s v="G25 0190 11 AHXIX Title XIX - ACHP"/>
    <m/>
    <m/>
    <m/>
    <m/>
    <x v="1"/>
    <s v="CARVER J "/>
    <s v="#3223421 "/>
    <d v="2019-07-12T08:54:00"/>
    <d v="2019-07-12T00:00:00"/>
    <d v="1899-12-30T08:54:00"/>
    <d v="2019-07-12T12:57:00"/>
    <d v="2019-07-12T00:00:00"/>
    <d v="1899-12-31T12:57:00"/>
    <n v="0"/>
    <d v="1899-12-30T04:03:00"/>
    <n v="4.0499999999301508"/>
  </r>
  <r>
    <n v="4"/>
    <s v="25 Department of County Human Services"/>
    <x v="1"/>
    <s v="210300 DCHS ADVSD Adult Care Home"/>
    <s v="G25 0190 11 AHXIX Title XIX - ACHP"/>
    <m/>
    <m/>
    <m/>
    <m/>
    <x v="1"/>
    <s v="CARVER J "/>
    <s v="#3233370 "/>
    <d v="2019-07-30T10:57:00"/>
    <d v="2019-07-30T00:00:00"/>
    <d v="1899-12-30T10:57:00"/>
    <d v="2019-07-30T13:37:00"/>
    <d v="2019-07-30T00:00:00"/>
    <d v="1899-12-30T13:37:00"/>
    <n v="0"/>
    <d v="1899-12-30T02:40:00"/>
    <n v="2.6666666666278616"/>
  </r>
  <r>
    <n v="4"/>
    <s v="25 Department of County Human Services"/>
    <x v="1"/>
    <s v="210300 DCHS ADVSD Adult Care Home"/>
    <s v="G25 0190 11 AHXIX Title XIX - ACHP"/>
    <m/>
    <m/>
    <m/>
    <m/>
    <x v="1"/>
    <s v="CARVER J "/>
    <s v="#3218869 "/>
    <d v="2019-07-29T11:41:00"/>
    <d v="2019-07-29T00:00:00"/>
    <d v="1899-12-30T11:41:00"/>
    <d v="2019-07-29T14:13:00"/>
    <d v="2019-07-29T00:00:00"/>
    <d v="1899-12-30T14:13:00"/>
    <n v="0"/>
    <d v="1899-12-30T02:32:00"/>
    <n v="2.53333333338378"/>
  </r>
  <r>
    <n v="4"/>
    <s v="25 Department of County Human Services"/>
    <x v="1"/>
    <s v="210300 DCHS ADVSD Adult Care Home"/>
    <s v="G25 0190 11 AHXIX Title XIX - ACHP"/>
    <m/>
    <m/>
    <m/>
    <m/>
    <x v="1"/>
    <s v="CARVER J "/>
    <s v="#3233364 "/>
    <d v="2019-07-09T11:58:00"/>
    <d v="2019-07-09T00:00:00"/>
    <d v="1899-12-30T11:58:00"/>
    <d v="2019-07-10T10:41:00"/>
    <d v="2019-07-10T00:00:00"/>
    <d v="1899-12-30T10:41:00"/>
    <n v="0"/>
    <d v="1899-12-30T08:43:00"/>
    <n v="8.7166666666666686"/>
  </r>
  <r>
    <n v="4"/>
    <s v="25 Department of County Human Services"/>
    <x v="1"/>
    <s v="210300 DCHS ADVSD Adult Care Home"/>
    <s v="G25 0190 11 AHXIX Title XIX - ACHP"/>
    <m/>
    <m/>
    <m/>
    <m/>
    <x v="1"/>
    <s v="CARVER J "/>
    <s v="#3218875 "/>
    <d v="2019-07-30T13:29:00"/>
    <d v="2019-07-30T00:00:00"/>
    <d v="1899-12-30T13:29:00"/>
    <d v="2019-07-30T15:13:00"/>
    <d v="2019-07-30T00:00:00"/>
    <d v="1899-12-30T15:13:00"/>
    <n v="0"/>
    <d v="1899-12-30T01:44:00"/>
    <n v="1.7333333333954215"/>
  </r>
  <r>
    <n v="4"/>
    <s v="25 Department of County Human Services"/>
    <x v="1"/>
    <s v="210300 DCHS ADVSD Adult Care Home"/>
    <s v="G25 0190 11 AHXIX Title XIX - ACHP"/>
    <m/>
    <m/>
    <m/>
    <m/>
    <x v="1"/>
    <s v="CARVER J "/>
    <s v="#3233360 "/>
    <d v="2019-07-30T17:11:00"/>
    <d v="2019-07-30T00:00:00"/>
    <d v="1899-12-30T17:11:00"/>
    <d v="2019-07-31T12:42:00"/>
    <d v="2019-07-31T00:00:00"/>
    <d v="1899-12-31T12:42:00"/>
    <n v="0"/>
    <d v="1899-12-31T05:31:00"/>
    <n v="29.516666666666666"/>
  </r>
  <r>
    <n v="4"/>
    <s v="25 Department of County Human Services"/>
    <x v="1"/>
    <s v="210300 DCHS ADVSD Adult Care Home"/>
    <s v="G25 0190 11 AHXIX Title XIX - ACHP"/>
    <m/>
    <m/>
    <m/>
    <m/>
    <x v="1"/>
    <s v="CARVER J "/>
    <s v="#3242674 "/>
    <d v="2019-07-23T12:25:00"/>
    <d v="2019-07-23T00:00:00"/>
    <d v="1899-12-30T12:25:00"/>
    <d v="2019-07-23T14:44:00"/>
    <d v="2019-07-23T00:00:00"/>
    <d v="1899-12-30T14:44:00"/>
    <n v="0"/>
    <d v="1899-12-30T02:19:00"/>
    <n v="2.3166666667093523"/>
  </r>
  <r>
    <n v="4"/>
    <s v="25 Department of County Human Services"/>
    <x v="1"/>
    <s v="210300 DCHS ADVSD Adult Care Home"/>
    <s v="G25 0190 11 AHXIX Title XIX - ACHP"/>
    <m/>
    <m/>
    <m/>
    <m/>
    <x v="1"/>
    <s v="CARVER J "/>
    <s v="#3223413 "/>
    <d v="2019-07-16T12:34:00"/>
    <d v="2019-07-16T00:00:00"/>
    <d v="1899-12-30T12:34:00"/>
    <d v="2019-07-16T16:46:00"/>
    <d v="2019-07-16T00:00:00"/>
    <d v="1899-12-30T16:46:00"/>
    <n v="0"/>
    <d v="1899-12-30T04:12:00"/>
    <n v="4.2000000000698492"/>
  </r>
  <r>
    <n v="4"/>
    <s v="25 Department of County Human Services"/>
    <x v="1"/>
    <s v="220400 DCHS IDD Services for Children &amp; Young Adults"/>
    <s v="G25 0146 18 K48 DD SE 48 - Children &amp; Young Adult Services"/>
    <m/>
    <m/>
    <m/>
    <m/>
    <x v="1"/>
    <s v="CENTURION A "/>
    <s v="#3224078 "/>
    <d v="2019-07-19T08:22:00"/>
    <d v="2019-07-19T00:00:00"/>
    <d v="1899-12-30T08:22:00"/>
    <d v="2019-07-19T13:56:00"/>
    <d v="2019-07-19T00:00:00"/>
    <d v="1899-12-30T13:56:00"/>
    <n v="0"/>
    <d v="1899-12-30T05:34:00"/>
    <n v="5.5666666666511446"/>
  </r>
  <r>
    <n v="4"/>
    <s v="25 Department of County Human Services"/>
    <x v="1"/>
    <s v="220400 DCHS IDD Services for Children &amp; Young Adults"/>
    <s v="G25 0146 18 K48 DD SE 48 - Children &amp; Young Adult Services"/>
    <m/>
    <m/>
    <m/>
    <m/>
    <x v="1"/>
    <s v="CENTURION A "/>
    <s v="#3240544 "/>
    <d v="2019-07-19T11:46:00"/>
    <d v="2019-07-19T00:00:00"/>
    <d v="1899-12-30T11:46:00"/>
    <d v="2019-07-19T17:04:00"/>
    <d v="2019-07-19T00:00:00"/>
    <d v="1899-12-30T17:04:00"/>
    <n v="0"/>
    <d v="1899-12-30T05:18:00"/>
    <n v="5.2999999999883585"/>
  </r>
  <r>
    <n v="4"/>
    <s v="25 Department of County Human Services"/>
    <x v="1"/>
    <s v="220400 DCHS IDD Services for Children &amp; Young Adults"/>
    <s v="G25 0146 18 K48 DD SE 48 - Children &amp; Young Adult Services"/>
    <m/>
    <m/>
    <m/>
    <m/>
    <x v="1"/>
    <s v="CENTURION A "/>
    <s v="#3239650 "/>
    <d v="2019-07-29T14:46:00"/>
    <d v="2019-07-29T00:00:00"/>
    <d v="1899-12-30T14:46:00"/>
    <d v="2019-07-30T09:59:00"/>
    <d v="2019-07-30T00:00:00"/>
    <d v="1899-12-30T09:59:00"/>
    <n v="0"/>
    <d v="1899-12-30T05:13:00"/>
    <n v="5.216666666666665"/>
  </r>
  <r>
    <n v="4"/>
    <s v="25 Department of County Human Services"/>
    <x v="1"/>
    <s v="220400 DCHS IDD Services for Children &amp; Young Adults"/>
    <s v="G25 0146 18 K48 DD SE 48 - Children &amp; Young Adult Services"/>
    <m/>
    <m/>
    <m/>
    <m/>
    <x v="1"/>
    <s v="CENTURION A "/>
    <s v="#3228520 "/>
    <d v="2019-07-17T12:52:00"/>
    <d v="2019-07-17T00:00:00"/>
    <d v="1899-12-30T12:52:00"/>
    <d v="2019-07-18T07:23:00"/>
    <d v="2019-07-18T00:00:00"/>
    <d v="1899-12-30T07:23:00"/>
    <n v="0"/>
    <d v="1899-12-30T04:31:00"/>
    <n v="4.5166666666666675"/>
  </r>
  <r>
    <n v="4"/>
    <s v="25 Department of County Human Services"/>
    <x v="1"/>
    <s v="220400 DCHS IDD Services for Children &amp; Young Adults"/>
    <s v="G25 0146 18 K48 DD SE 48 - Children &amp; Young Adult Services"/>
    <m/>
    <m/>
    <m/>
    <m/>
    <x v="1"/>
    <s v="Chris Thomas "/>
    <s v="#3251509 "/>
    <d v="2019-09-09T11:15:00"/>
    <d v="2019-09-09T00:00:00"/>
    <d v="1899-12-30T11:15:00"/>
    <d v="2019-09-09T20:45:00"/>
    <d v="2019-09-09T00:00:00"/>
    <d v="1899-12-30T20:45:00"/>
    <n v="0"/>
    <d v="1899-12-30T09:30:00"/>
    <n v="9.5000000000582077"/>
  </r>
  <r>
    <n v="4"/>
    <s v="25 Department of County Human Services"/>
    <x v="1"/>
    <s v="220400 DCHS IDD Services for Children &amp; Young Adults"/>
    <s v="G25 0146 18 K48 DD SE 48 - Children &amp; Young Adult Services"/>
    <m/>
    <m/>
    <m/>
    <m/>
    <x v="1"/>
    <s v="Chris Thomas "/>
    <s v="#3271998 "/>
    <d v="2019-09-27T11:15:00"/>
    <d v="2019-09-27T00:00:00"/>
    <d v="1899-12-30T11:15:00"/>
    <d v="2019-09-27T15:30:00"/>
    <d v="2019-09-27T00:00:00"/>
    <d v="1899-12-30T15:30:00"/>
    <n v="0"/>
    <d v="1899-12-30T04:15:00"/>
    <n v="4.2500000000582077"/>
  </r>
  <r>
    <n v="4"/>
    <s v="25 Department of County Human Services"/>
    <x v="1"/>
    <s v="210600 DCHS ADVSD Public Guardian/Conservator"/>
    <m/>
    <s v="M25 ADVSD PGGF Public Guardian CGF"/>
    <m/>
    <m/>
    <m/>
    <x v="1"/>
    <s v="Citlaly Arroyo Juarez "/>
    <s v="#3254505 "/>
    <d v="2019-09-10T13:00:00"/>
    <d v="2019-09-10T00:00:00"/>
    <d v="1899-12-30T13:00:00"/>
    <d v="2019-09-10T18:45:00"/>
    <d v="2019-09-10T00:00:00"/>
    <d v="1899-12-30T18:45:00"/>
    <n v="0"/>
    <d v="1899-12-30T05:45:00"/>
    <n v="5.7500000000582077"/>
  </r>
  <r>
    <n v="4"/>
    <s v="25 Department of County Human Services"/>
    <x v="1"/>
    <s v="210600 DCHS ADVSD Public Guardian/Conservator"/>
    <m/>
    <s v="M25 ADVSD PGGF Public Guardian CGF"/>
    <m/>
    <m/>
    <m/>
    <x v="1"/>
    <s v="Citlaly Arroyo Juarez "/>
    <s v="#3248157 "/>
    <d v="2019-09-03T13:00:00"/>
    <d v="2019-09-03T00:00:00"/>
    <d v="1899-12-30T13:00:00"/>
    <d v="2019-09-03T17:45:00"/>
    <d v="2019-09-03T00:00:00"/>
    <d v="1899-12-30T17:45:00"/>
    <n v="0"/>
    <d v="1899-12-30T04:45:00"/>
    <n v="4.7500000001164153"/>
  </r>
  <r>
    <n v="4"/>
    <s v="25 Department of County Human Services"/>
    <x v="1"/>
    <s v="210600 DCHS ADVSD Public Guardian/Conservator"/>
    <m/>
    <s v="M25 ADVSD PGGF Public Guardian CGF"/>
    <m/>
    <m/>
    <m/>
    <x v="1"/>
    <s v="Citlaly Arroyo Juarez "/>
    <s v="#3256064 "/>
    <d v="2019-09-11T14:00:00"/>
    <d v="2019-09-11T00:00:00"/>
    <d v="1899-12-30T14:00:00"/>
    <d v="2019-09-11T18:45:00"/>
    <d v="2019-09-11T00:00:00"/>
    <d v="1899-12-30T18:45:00"/>
    <n v="0"/>
    <d v="1899-12-30T04:45:00"/>
    <n v="4.7499999999417923"/>
  </r>
  <r>
    <n v="4"/>
    <s v="25 Department of County Human Services"/>
    <x v="1"/>
    <s v="210600 DCHS ADVSD Public Guardian/Conservator"/>
    <m/>
    <s v="M25 ADVSD PGGF Public Guardian CGF"/>
    <m/>
    <m/>
    <m/>
    <x v="1"/>
    <s v="Citlaly Arroyo Juarez "/>
    <s v="#3268600 "/>
    <d v="2019-09-23T14:30:00"/>
    <d v="2019-09-23T00:00:00"/>
    <d v="1899-12-30T14:30:00"/>
    <d v="2019-09-23T19:15:00"/>
    <d v="2019-09-23T00:00:00"/>
    <d v="1899-12-30T19:15:00"/>
    <n v="0"/>
    <d v="1899-12-30T04:45:00"/>
    <n v="4.7500000001164153"/>
  </r>
  <r>
    <n v="4"/>
    <s v="25 Department of County Human Services"/>
    <x v="1"/>
    <s v="210600 DCHS ADVSD Public Guardian/Conservator"/>
    <m/>
    <s v="M25 ADVSD PGGF Public Guardian CGF"/>
    <m/>
    <m/>
    <m/>
    <x v="1"/>
    <s v="Citlaly Arroyo Juarez "/>
    <s v="#3270976 "/>
    <d v="2019-09-25T15:30:00"/>
    <d v="2019-09-25T00:00:00"/>
    <d v="1899-12-30T15:30:00"/>
    <d v="2019-09-25T18:45:00"/>
    <d v="2019-09-25T00:00:00"/>
    <d v="1899-12-30T18:45:00"/>
    <n v="0"/>
    <d v="1899-12-30T03:15:00"/>
    <n v="3.2499999999417923"/>
  </r>
  <r>
    <n v="4"/>
    <s v="25 Department of County Human Services"/>
    <x v="1"/>
    <s v="210600 DCHS ADVSD Public Guardian/Conservator"/>
    <m/>
    <s v="M25 ADVSD PGGF Public Guardian CGF"/>
    <m/>
    <m/>
    <m/>
    <x v="1"/>
    <s v="Citlaly Arroyo Juarez "/>
    <s v="#3258622 "/>
    <d v="2019-09-13T16:30:00"/>
    <d v="2019-09-13T00:00:00"/>
    <d v="1899-12-30T16:30:00"/>
    <d v="2019-09-13T19:00:00"/>
    <d v="2019-09-13T00:00:00"/>
    <d v="1899-12-30T19:00:00"/>
    <n v="0"/>
    <d v="1899-12-30T02:30:00"/>
    <n v="2.4999999999417923"/>
  </r>
  <r>
    <n v="4"/>
    <s v="25 Department of County Human Services"/>
    <x v="1"/>
    <s v="210600 DCHS ADVSD Public Guardian/Conservator"/>
    <m/>
    <s v="M25 ADVSD PGGF Public Guardian CGF"/>
    <m/>
    <m/>
    <m/>
    <x v="1"/>
    <s v="Citlaly Arroyo Juarez "/>
    <s v="#3251454 "/>
    <d v="2019-09-06T12:45:00"/>
    <d v="2019-09-06T00:00:00"/>
    <d v="1899-12-30T12:45:00"/>
    <d v="2019-09-06T18:45:00"/>
    <d v="2019-09-06T00:00:00"/>
    <d v="1899-12-30T18:45:00"/>
    <n v="0"/>
    <d v="1899-12-30T06:00:00"/>
    <n v="6"/>
  </r>
  <r>
    <n v="4"/>
    <s v="25 Department of County Human Services"/>
    <x v="1"/>
    <s v="220200 DCHS IDD Budget &amp; Operations"/>
    <s v="G25 0145 03 BLA DD SE LA02 - Budget &amp; Operations"/>
    <m/>
    <m/>
    <m/>
    <m/>
    <x v="1"/>
    <s v="COATES C "/>
    <s v="#3239523 "/>
    <d v="2019-07-11T09:27:00"/>
    <d v="2019-07-11T00:00:00"/>
    <d v="1899-12-30T09:27:00"/>
    <d v="2019-07-11T16:07:00"/>
    <d v="2019-07-11T00:00:00"/>
    <d v="1899-12-30T16:07:00"/>
    <n v="0"/>
    <d v="1899-12-30T06:40:00"/>
    <n v="6.6666666665696539"/>
  </r>
  <r>
    <n v="4"/>
    <s v="25 Department of County Human Services"/>
    <x v="1"/>
    <s v="220200 DCHS IDD Budget &amp; Operations"/>
    <s v="G25 0145 03 BLA DD SE LA02 - Budget &amp; Operations"/>
    <m/>
    <m/>
    <m/>
    <m/>
    <x v="1"/>
    <s v="COATES C "/>
    <s v="#3212052 "/>
    <d v="2019-08-01T10:03:00"/>
    <d v="2019-08-01T00:00:00"/>
    <d v="1899-12-30T10:03:00"/>
    <d v="2019-08-01T14:46:00"/>
    <d v="2019-08-01T00:00:00"/>
    <d v="1899-12-30T14:46:00"/>
    <n v="0"/>
    <d v="1899-12-30T04:43:00"/>
    <n v="4.7166666666744277"/>
  </r>
  <r>
    <n v="4"/>
    <s v="25 Department of County Human Services"/>
    <x v="1"/>
    <s v="220200 DCHS IDD Budget &amp; Operations"/>
    <s v="G25 0145 03 BLA DD SE LA02 - Budget &amp; Operations"/>
    <m/>
    <m/>
    <m/>
    <m/>
    <x v="1"/>
    <s v="COATES C "/>
    <s v="#3231165 "/>
    <d v="2019-07-17T10:24:00"/>
    <d v="2019-07-17T00:00:00"/>
    <d v="1899-12-30T10:24:00"/>
    <d v="2019-07-17T17:29:00"/>
    <d v="2019-07-17T00:00:00"/>
    <d v="1899-12-30T17:29:00"/>
    <n v="0"/>
    <d v="1899-12-30T07:05:00"/>
    <n v="7.0833333333721384"/>
  </r>
  <r>
    <n v="4"/>
    <s v="25 Department of County Human Services"/>
    <x v="1"/>
    <s v="220200 DCHS IDD Budget &amp; Operations"/>
    <s v="G25 0145 03 BLA DD SE LA02 - Budget &amp; Operations"/>
    <m/>
    <m/>
    <m/>
    <m/>
    <x v="1"/>
    <s v="COATES C "/>
    <s v="#3228936 "/>
    <d v="2019-07-16T10:27:00"/>
    <d v="2019-07-16T00:00:00"/>
    <d v="1899-12-30T10:27:00"/>
    <d v="2019-07-16T13:55:00"/>
    <d v="2019-07-16T00:00:00"/>
    <d v="1899-12-30T13:55:00"/>
    <n v="0"/>
    <d v="1899-12-30T03:28:00"/>
    <n v="3.46666666661622"/>
  </r>
  <r>
    <n v="4"/>
    <s v="25 Department of County Human Services"/>
    <x v="1"/>
    <s v="220200 DCHS IDD Budget &amp; Operations"/>
    <s v="G25 0145 03 BLA DD SE LA02 - Budget &amp; Operations"/>
    <m/>
    <m/>
    <m/>
    <m/>
    <x v="1"/>
    <s v="COATES C "/>
    <s v="#3239344 "/>
    <d v="2019-07-15T10:29:00"/>
    <d v="2019-07-15T00:00:00"/>
    <d v="1899-12-30T10:29:00"/>
    <d v="2019-07-15T14:19:00"/>
    <d v="2019-07-15T00:00:00"/>
    <d v="1899-12-30T14:19:00"/>
    <n v="0"/>
    <d v="1899-12-30T03:50:00"/>
    <n v="3.8333333334303461"/>
  </r>
  <r>
    <n v="4"/>
    <s v="25 Department of County Human Services"/>
    <x v="1"/>
    <s v="220200 DCHS IDD Budget &amp; Operations"/>
    <s v="G25 0145 03 BLA DD SE LA02 - Budget &amp; Operations"/>
    <m/>
    <m/>
    <m/>
    <m/>
    <x v="1"/>
    <s v="COATES C "/>
    <s v="#3234959 "/>
    <d v="2019-07-15T13:39:00"/>
    <d v="2019-07-15T00:00:00"/>
    <d v="1899-12-30T13:39:00"/>
    <d v="2019-07-15T16:15:00"/>
    <d v="2019-07-15T00:00:00"/>
    <d v="1899-12-30T16:15:00"/>
    <n v="0"/>
    <d v="1899-12-30T02:36:00"/>
    <n v="2.6000000000931323"/>
  </r>
  <r>
    <n v="4"/>
    <s v="25 Department of County Human Services"/>
    <x v="1"/>
    <s v="220200 DCHS IDD Budget &amp; Operations"/>
    <s v="G25 0145 03 BLA DD SE LA02 - Budget &amp; Operations"/>
    <m/>
    <m/>
    <m/>
    <m/>
    <x v="1"/>
    <s v="COATES C "/>
    <s v="#3212055 "/>
    <d v="2019-07-01T16:37:00"/>
    <d v="2019-07-01T00:00:00"/>
    <d v="1899-12-30T16:37:00"/>
    <d v="2019-07-03T11:35:00"/>
    <d v="2019-07-03T00:00:00"/>
    <d v="1899-12-30T11:35:00"/>
    <n v="1"/>
    <d v="1899-12-30T04:58:00"/>
    <n v="12.966666666666669"/>
  </r>
  <r>
    <n v="4"/>
    <s v="25 Department of County Human Services"/>
    <x v="1"/>
    <s v="220200 DCHS IDD Budget &amp; Operations"/>
    <s v="G25 0145 03 BLA DD SE LA02 - Budget &amp; Operations"/>
    <m/>
    <m/>
    <m/>
    <m/>
    <x v="1"/>
    <s v="COATES C "/>
    <s v="#3228873 "/>
    <d v="2019-07-19T12:27:00"/>
    <d v="2019-07-19T00:00:00"/>
    <d v="1899-12-30T12:27:00"/>
    <d v="2019-07-19T14:59:00"/>
    <d v="2019-07-19T00:00:00"/>
    <d v="1899-12-30T14:59:00"/>
    <n v="0"/>
    <d v="1899-12-30T02:32:00"/>
    <n v="2.533333333209157"/>
  </r>
  <r>
    <n v="4"/>
    <s v="25 Department of County Human Services"/>
    <x v="1"/>
    <s v="220300 DCHS IDD Services for Adults"/>
    <s v="G25 0146 04 AD48 DD SE 48 - Adult Services"/>
    <m/>
    <m/>
    <m/>
    <m/>
    <x v="1"/>
    <s v="COHEN E "/>
    <s v="#3233858 "/>
    <d v="2019-07-16T09:08:00"/>
    <d v="2019-07-16T00:00:00"/>
    <d v="1899-12-30T09:08:00"/>
    <d v="2019-07-16T16:23:00"/>
    <d v="2019-07-16T00:00:00"/>
    <d v="1899-12-30T16:23:00"/>
    <n v="0"/>
    <d v="1899-12-30T07:15:00"/>
    <n v="7.2499999998835847"/>
  </r>
  <r>
    <n v="4"/>
    <s v="25 Department of County Human Services"/>
    <x v="1"/>
    <s v="220300 DCHS IDD Services for Adults"/>
    <s v="G25 0146 04 AD48 DD SE 48 - Adult Services"/>
    <m/>
    <m/>
    <m/>
    <m/>
    <x v="1"/>
    <s v="COHEN E "/>
    <s v="#3234520 "/>
    <d v="2019-08-20T12:24:00"/>
    <d v="2019-08-20T00:00:00"/>
    <d v="1899-12-30T12:24:00"/>
    <d v="2019-08-21T07:57:00"/>
    <d v="2019-08-21T00:00:00"/>
    <d v="1899-12-30T07:57:00"/>
    <n v="0"/>
    <d v="1899-12-30T05:33:00"/>
    <n v="5.5499999999999989"/>
  </r>
  <r>
    <n v="4"/>
    <s v="25 Department of County Human Services"/>
    <x v="1"/>
    <s v="220400 DCHS IDD Services for Children &amp; Young Adults"/>
    <s v="G25 0146 18 K48 DD SE 48 - Children &amp; Young Adult Services"/>
    <m/>
    <m/>
    <m/>
    <m/>
    <x v="1"/>
    <s v="COOPER C "/>
    <s v="#3231517 "/>
    <d v="2019-07-18T08:29:00"/>
    <d v="2019-07-18T00:00:00"/>
    <d v="1899-12-30T08:29:00"/>
    <d v="2019-07-18T13:26:00"/>
    <d v="2019-07-18T00:00:00"/>
    <d v="1899-12-30T13:26:00"/>
    <n v="0"/>
    <d v="1899-12-30T04:57:00"/>
    <n v="4.9499999998952262"/>
  </r>
  <r>
    <n v="4"/>
    <s v="25 Department of County Human Services"/>
    <x v="1"/>
    <s v="220400 DCHS IDD Services for Children &amp; Young Adults"/>
    <s v="G25 0146 18 K48 DD SE 48 - Children &amp; Young Adult Services"/>
    <m/>
    <m/>
    <m/>
    <m/>
    <x v="1"/>
    <s v="COOPER C "/>
    <s v="#3233960 "/>
    <d v="2019-07-26T10:13:00"/>
    <d v="2019-07-26T00:00:00"/>
    <d v="1899-12-30T10:13:00"/>
    <d v="2019-07-26T13:48:00"/>
    <d v="2019-07-26T00:00:00"/>
    <d v="1899-12-30T13:48:00"/>
    <n v="0"/>
    <d v="1899-12-30T03:35:00"/>
    <n v="3.5833333333139308"/>
  </r>
  <r>
    <n v="4"/>
    <s v="25 Department of County Human Services"/>
    <x v="1"/>
    <s v="220400 DCHS IDD Services for Children &amp; Young Adults"/>
    <s v="G25 0146 18 K48 DD SE 48 - Children &amp; Young Adult Services"/>
    <m/>
    <m/>
    <m/>
    <m/>
    <x v="1"/>
    <s v="COOPER C "/>
    <s v="#3221012 "/>
    <d v="2019-07-15T10:22:00"/>
    <d v="2019-07-15T00:00:00"/>
    <d v="1899-12-30T10:22:00"/>
    <d v="2019-07-15T15:59:00"/>
    <d v="2019-07-15T00:00:00"/>
    <d v="1899-12-30T15:59:00"/>
    <n v="0"/>
    <d v="1899-12-30T05:37:00"/>
    <n v="5.6166666668141261"/>
  </r>
  <r>
    <n v="4"/>
    <s v="25 Department of County Human Services"/>
    <x v="1"/>
    <s v="220400 DCHS IDD Services for Children &amp; Young Adults"/>
    <s v="G25 0146 18 K48 DD SE 48 - Children &amp; Young Adult Services"/>
    <m/>
    <m/>
    <m/>
    <m/>
    <x v="1"/>
    <s v="COOPER C "/>
    <s v="#3239265 "/>
    <d v="2019-08-28T15:18:00"/>
    <d v="2019-08-28T00:00:00"/>
    <d v="1899-12-30T15:18:00"/>
    <d v="2019-08-29T17:13:00"/>
    <d v="2019-08-29T00:00:00"/>
    <d v="1899-12-30T17:13:00"/>
    <n v="0"/>
    <d v="1899-12-30T11:55:00"/>
    <n v="11.916666666666668"/>
  </r>
  <r>
    <n v="4"/>
    <s v="25 Department of County Human Services"/>
    <x v="1"/>
    <s v="220200 DCHS IDD Budget &amp; Operations"/>
    <s v="G25 0145 03 BLA DD SE LA02 - Budget &amp; Operations"/>
    <m/>
    <m/>
    <m/>
    <m/>
    <x v="1"/>
    <s v="Courland Coates "/>
    <s v="#3262953 "/>
    <d v="2019-09-20T11:00:00"/>
    <d v="2019-09-20T00:00:00"/>
    <d v="1899-12-30T11:00:00"/>
    <d v="2019-09-20T15:30:00"/>
    <d v="2019-09-20T00:00:00"/>
    <d v="1899-12-30T15:30:00"/>
    <n v="0"/>
    <d v="1899-12-30T04:30:00"/>
    <n v="4.5"/>
  </r>
  <r>
    <n v="4"/>
    <s v="25 Department of County Human Services"/>
    <x v="1"/>
    <s v="220200 DCHS IDD Budget &amp; Operations"/>
    <s v="G25 0145 03 BLA DD SE LA02 - Budget &amp; Operations"/>
    <m/>
    <m/>
    <m/>
    <m/>
    <x v="1"/>
    <s v="Courland Coates "/>
    <s v="#3268303 "/>
    <d v="2019-09-26T11:30:00"/>
    <d v="2019-09-26T00:00:00"/>
    <d v="1899-12-30T11:30:00"/>
    <d v="2019-09-26T15:00:00"/>
    <d v="2019-09-26T00:00:00"/>
    <d v="1899-12-30T15:00:00"/>
    <n v="0"/>
    <d v="1899-12-30T03:30:00"/>
    <n v="3.5000000000582077"/>
  </r>
  <r>
    <n v="4"/>
    <s v="25 Department of County Human Services"/>
    <x v="1"/>
    <s v="220200 DCHS IDD Budget &amp; Operations"/>
    <s v="G25 0145 03 BLA DD SE LA02 - Budget &amp; Operations"/>
    <m/>
    <m/>
    <m/>
    <m/>
    <x v="1"/>
    <s v="Courland Coates "/>
    <s v="#3253667 "/>
    <d v="2019-09-11T18:00:00"/>
    <d v="2019-09-11T00:00:00"/>
    <d v="1899-12-30T18:00:00"/>
    <d v="2019-09-12T19:00:00"/>
    <d v="2019-09-12T00:00:00"/>
    <d v="1899-12-30T19:00:00"/>
    <n v="0"/>
    <d v="1899-12-30T11:00:00"/>
    <n v="11"/>
  </r>
  <r>
    <n v="4"/>
    <s v="25 Department of County Human Services"/>
    <x v="1"/>
    <s v="210300 DCHS ADVSD Adult Care Home"/>
    <s v="G25 0190 11 AHXIX Title XIX - ACHP"/>
    <m/>
    <m/>
    <m/>
    <m/>
    <x v="1"/>
    <s v="Dana Parker "/>
    <s v="#3264417 "/>
    <d v="2019-09-19T10:15:00"/>
    <d v="2019-09-19T00:00:00"/>
    <d v="1899-12-30T10:15:00"/>
    <d v="2019-09-19T14:30:00"/>
    <d v="2019-09-19T00:00:00"/>
    <d v="1899-12-30T14:30:00"/>
    <n v="0"/>
    <d v="1899-12-30T04:15:00"/>
    <n v="4.2499999998835847"/>
  </r>
  <r>
    <n v="4"/>
    <s v="25 Department of County Human Services"/>
    <x v="1"/>
    <s v="220400 DCHS IDD Services for Children &amp; Young Adults"/>
    <s v="G25 0146 18 K48 DD SE 48 - Children &amp; Young Adult Services"/>
    <m/>
    <m/>
    <m/>
    <m/>
    <x v="1"/>
    <s v="Danielle Wilkes "/>
    <s v="#3249089 "/>
    <d v="2019-09-10T10:30:00"/>
    <d v="2019-09-10T00:00:00"/>
    <d v="1899-12-30T10:30:00"/>
    <d v="2019-09-10T17:00:00"/>
    <d v="2019-09-10T00:00:00"/>
    <d v="1899-12-30T17:00:00"/>
    <n v="0"/>
    <d v="1899-12-30T06:30:00"/>
    <n v="6.5000000000582077"/>
  </r>
  <r>
    <n v="4"/>
    <s v="25 Department of County Human Services"/>
    <x v="1"/>
    <s v="220400 DCHS IDD Services for Children &amp; Young Adults"/>
    <s v="G25 0146 18 K48 DD SE 48 - Children &amp; Young Adult Services"/>
    <m/>
    <m/>
    <m/>
    <m/>
    <x v="1"/>
    <s v="Danielle Wilkes "/>
    <s v="#3266021 "/>
    <d v="2019-09-23T13:15:00"/>
    <d v="2019-09-23T00:00:00"/>
    <d v="1899-12-30T13:15:00"/>
    <d v="2019-09-23T16:15:00"/>
    <d v="2019-09-23T00:00:00"/>
    <d v="1899-12-30T16:15:00"/>
    <n v="0"/>
    <d v="1899-12-30T03:00:00"/>
    <n v="3"/>
  </r>
  <r>
    <n v="4"/>
    <s v="25 Department of County Human Services"/>
    <x v="1"/>
    <s v="220400 DCHS IDD Services for Children &amp; Young Adults"/>
    <s v="G25 0146 18 K48 DD SE 48 - Children &amp; Young Adult Services"/>
    <m/>
    <m/>
    <m/>
    <m/>
    <x v="1"/>
    <s v="Danielle Wilkes "/>
    <s v="#3264736 "/>
    <d v="2019-09-25T15:15:00"/>
    <d v="2019-09-25T00:00:00"/>
    <d v="1899-12-30T15:15:00"/>
    <d v="2019-09-25T19:00:00"/>
    <d v="2019-09-25T00:00:00"/>
    <d v="1899-12-30T19:00:00"/>
    <n v="0"/>
    <d v="1899-12-30T03:45:00"/>
    <n v="3.75"/>
  </r>
  <r>
    <n v="4"/>
    <s v="25 Department of County Human Services"/>
    <x v="1"/>
    <s v="220400 DCHS IDD Services for Children &amp; Young Adults"/>
    <s v="G25 0146 18 K48 DD SE 48 - Children &amp; Young Adult Services"/>
    <m/>
    <m/>
    <m/>
    <m/>
    <x v="1"/>
    <s v="Danielle Wilkes "/>
    <s v="#3266402 "/>
    <d v="2019-09-24T16:15:00"/>
    <d v="2019-09-24T00:00:00"/>
    <d v="1899-12-30T16:15:00"/>
    <d v="2019-09-25T10:00:00"/>
    <d v="2019-09-25T00:00:00"/>
    <d v="1899-12-30T10:00:00"/>
    <n v="0"/>
    <d v="1899-12-30T03:45:00"/>
    <n v="3.75"/>
  </r>
  <r>
    <n v="4"/>
    <s v="25 Department of County Human Services"/>
    <x v="1"/>
    <s v="220400 DCHS IDD Services for Children &amp; Young Adults"/>
    <s v="G25 0146 18 K48 DD SE 48 - Children &amp; Young Adult Services"/>
    <m/>
    <m/>
    <m/>
    <m/>
    <x v="1"/>
    <s v="Danielle Wilkes "/>
    <s v="#3242211 "/>
    <d v="2019-09-05T12:15:00"/>
    <d v="2019-09-05T00:00:00"/>
    <d v="1899-12-30T12:15:00"/>
    <d v="2019-09-05T15:45:00"/>
    <d v="2019-09-05T00:00:00"/>
    <d v="1899-12-30T15:45:00"/>
    <n v="0"/>
    <d v="1899-12-30T03:30:00"/>
    <n v="3.5000000000582077"/>
  </r>
  <r>
    <n v="4"/>
    <s v="25 Department of County Human Services"/>
    <x v="1"/>
    <s v="220300 DCHS IDD Services for Adults"/>
    <s v="G25 0146 04 AD48 DD SE 48 - Adult Services"/>
    <m/>
    <m/>
    <m/>
    <m/>
    <x v="1"/>
    <s v="DANIELSON V "/>
    <s v="#3221988 "/>
    <d v="2019-08-06T08:37:00"/>
    <d v="2019-08-06T00:00:00"/>
    <d v="1899-12-30T08:37:00"/>
    <d v="2019-08-07T07:23:00"/>
    <d v="2019-08-07T00:00:00"/>
    <d v="1899-12-30T07:23:00"/>
    <n v="0"/>
    <d v="1899-12-30T08:46:00"/>
    <n v="8.7666666666666675"/>
  </r>
  <r>
    <n v="4"/>
    <s v="25 Department of County Human Services"/>
    <x v="1"/>
    <s v="220300 DCHS IDD Services for Adults"/>
    <s v="G25 0146 04 AD48 DD SE 48 - Adult Services"/>
    <m/>
    <m/>
    <m/>
    <m/>
    <x v="1"/>
    <s v="DANIELSON V "/>
    <s v="#3237043 "/>
    <d v="2019-07-05T09:14:00"/>
    <d v="2019-07-05T00:00:00"/>
    <d v="1899-12-30T09:14:00"/>
    <d v="2019-07-05T15:51:00"/>
    <d v="2019-07-05T00:00:00"/>
    <d v="1899-12-30T15:51:00"/>
    <n v="0"/>
    <d v="1899-12-30T06:37:00"/>
    <n v="6.6166666665812954"/>
  </r>
  <r>
    <n v="4"/>
    <s v="25 Department of County Human Services"/>
    <x v="1"/>
    <s v="220300 DCHS IDD Services for Adults"/>
    <s v="G25 0146 04 AD48 DD SE 48 - Adult Services"/>
    <m/>
    <m/>
    <m/>
    <m/>
    <x v="1"/>
    <s v="DANIELSON V "/>
    <s v="#3221990 "/>
    <d v="2019-07-11T09:24:00"/>
    <d v="2019-07-11T00:00:00"/>
    <d v="1899-12-30T09:24:00"/>
    <d v="2019-07-11T11:58:00"/>
    <d v="2019-07-11T00:00:00"/>
    <d v="1899-12-30T11:58:00"/>
    <n v="0"/>
    <d v="1899-12-30T02:34:00"/>
    <n v="2.5666666666511446"/>
  </r>
  <r>
    <n v="4"/>
    <s v="25 Department of County Human Services"/>
    <x v="1"/>
    <s v="220300 DCHS IDD Services for Adults"/>
    <s v="G25 0146 04 AD48 DD SE 48 - Adult Services"/>
    <m/>
    <m/>
    <m/>
    <m/>
    <x v="1"/>
    <s v="DANIELSON V "/>
    <s v="#3221986 "/>
    <d v="2019-07-05T09:25:00"/>
    <d v="2019-07-05T00:00:00"/>
    <d v="1899-12-30T09:25:00"/>
    <d v="2019-07-05T11:05:00"/>
    <d v="2019-07-05T00:00:00"/>
    <d v="1899-12-30T11:05:00"/>
    <n v="0"/>
    <d v="1899-12-30T01:40:00"/>
    <n v="1.6666666666860692"/>
  </r>
  <r>
    <n v="4"/>
    <s v="25 Department of County Human Services"/>
    <x v="1"/>
    <s v="220300 DCHS IDD Services for Adults"/>
    <s v="G25 0146 04 AD48 DD SE 48 - Adult Services"/>
    <m/>
    <m/>
    <m/>
    <m/>
    <x v="1"/>
    <s v="DANIELSON V "/>
    <s v="#3233994 "/>
    <d v="2019-07-17T10:13:00"/>
    <d v="2019-07-17T00:00:00"/>
    <d v="1899-12-30T10:13:00"/>
    <d v="2019-07-17T13:06:00"/>
    <d v="2019-07-17T00:00:00"/>
    <d v="1899-12-30T13:06:00"/>
    <n v="0"/>
    <d v="1899-12-30T02:53:00"/>
    <n v="2.8833333333022892"/>
  </r>
  <r>
    <n v="4"/>
    <s v="25 Department of County Human Services"/>
    <x v="1"/>
    <s v="220300 DCHS IDD Services for Adults"/>
    <s v="G25 0146 04 AD48 DD SE 48 - Adult Services"/>
    <m/>
    <m/>
    <m/>
    <m/>
    <x v="1"/>
    <s v="DANIELSON V "/>
    <s v="#3237041 "/>
    <d v="2019-07-30T11:09:00"/>
    <d v="2019-07-30T00:00:00"/>
    <d v="1899-12-30T11:09:00"/>
    <d v="2019-07-31T12:12:00"/>
    <d v="2019-07-31T00:00:00"/>
    <d v="1899-12-31T12:12:00"/>
    <n v="0"/>
    <d v="1899-12-31T11:03:00"/>
    <n v="35.049999999999997"/>
  </r>
  <r>
    <n v="4"/>
    <s v="25 Department of County Human Services"/>
    <x v="1"/>
    <s v="220300 DCHS IDD Services for Adults"/>
    <s v="G25 0146 04 AD48 DD SE 48 - Adult Services"/>
    <m/>
    <m/>
    <m/>
    <m/>
    <x v="1"/>
    <s v="DANIELSON V "/>
    <s v="#3234004 "/>
    <d v="2019-07-02T11:48:00"/>
    <d v="2019-07-02T00:00:00"/>
    <d v="1899-12-30T11:48:00"/>
    <d v="2019-07-02T16:03:00"/>
    <d v="2019-07-02T00:00:00"/>
    <d v="1899-12-30T16:03:00"/>
    <n v="0"/>
    <d v="1899-12-30T04:15:00"/>
    <n v="4.2499999998835847"/>
  </r>
  <r>
    <n v="4"/>
    <s v="25 Department of County Human Services"/>
    <x v="1"/>
    <s v="220300 DCHS IDD Services for Adults"/>
    <s v="G25 0146 04 AD48 DD SE 48 - Adult Services"/>
    <m/>
    <m/>
    <m/>
    <m/>
    <x v="1"/>
    <s v="DANIELSON V "/>
    <s v="#3237039 "/>
    <d v="2019-07-03T13:12:00"/>
    <d v="2019-07-03T00:00:00"/>
    <d v="1899-12-30T13:12:00"/>
    <d v="2019-07-03T14:36:00"/>
    <d v="2019-07-03T00:00:00"/>
    <d v="1899-12-30T14:36:00"/>
    <n v="0"/>
    <d v="1899-12-30T01:24:00"/>
    <n v="1.3999999998486601"/>
  </r>
  <r>
    <n v="4"/>
    <s v="25 Department of County Human Services"/>
    <x v="1"/>
    <s v="220200 DCHS IDD Budget &amp; Operations"/>
    <s v="G25 0146 10 B48 DD SE 48 - Budget &amp; Operations"/>
    <m/>
    <m/>
    <m/>
    <m/>
    <x v="1"/>
    <s v="DAVIS L "/>
    <s v="#3233832 "/>
    <d v="2019-07-09T08:52:00"/>
    <d v="2019-07-09T00:00:00"/>
    <d v="1899-12-30T08:52:00"/>
    <d v="2019-07-09T10:20:00"/>
    <d v="2019-07-09T00:00:00"/>
    <d v="1899-12-30T10:20:00"/>
    <n v="0"/>
    <d v="1899-12-30T01:28:00"/>
    <n v="1.4666666667326353"/>
  </r>
  <r>
    <n v="4"/>
    <s v="25 Department of County Human Services"/>
    <x v="1"/>
    <s v="220200 DCHS IDD Budget &amp; Operations"/>
    <s v="G25 0146 10 B48 DD SE 48 - Budget &amp; Operations"/>
    <m/>
    <m/>
    <m/>
    <m/>
    <x v="1"/>
    <s v="DAVIS L "/>
    <s v="#3226613 "/>
    <d v="2019-07-16T12:06:00"/>
    <d v="2019-07-16T00:00:00"/>
    <d v="1899-12-30T12:06:00"/>
    <d v="2019-07-16T13:52:00"/>
    <d v="2019-07-16T00:00:00"/>
    <d v="1899-12-30T13:52:00"/>
    <n v="0"/>
    <d v="1899-12-30T01:46:00"/>
    <n v="1.7666666666627862"/>
  </r>
  <r>
    <n v="4"/>
    <s v="25 Department of County Human Services"/>
    <x v="1"/>
    <s v="220300 DCHS IDD Services for Adults"/>
    <s v="G25 0146 04 AD48 DD SE 48 - Adult Services"/>
    <m/>
    <m/>
    <m/>
    <m/>
    <x v="1"/>
    <s v="Dawn  Madden "/>
    <s v="#3270010 "/>
    <d v="2019-09-25T11:00:00"/>
    <d v="2019-09-25T00:00:00"/>
    <d v="1899-12-30T11:00:00"/>
    <d v="2019-09-25T13:30:00"/>
    <d v="2019-09-25T00:00:00"/>
    <d v="1899-12-30T13:30:00"/>
    <n v="0"/>
    <d v="1899-12-30T02:30:00"/>
    <n v="2.4999999999417923"/>
  </r>
  <r>
    <n v="4"/>
    <s v="25 Department of County Human Services"/>
    <x v="1"/>
    <s v="220300 DCHS IDD Services for Adults"/>
    <s v="G25 0146 04 AD48 DD SE 48 - Adult Services"/>
    <m/>
    <m/>
    <m/>
    <m/>
    <x v="1"/>
    <s v="Dawn  Madden "/>
    <s v="#3269756 "/>
    <d v="2019-09-24T13:15:00"/>
    <d v="2019-09-24T00:00:00"/>
    <d v="1899-12-30T13:15:00"/>
    <d v="2019-09-24T15:45:00"/>
    <d v="2019-09-24T00:00:00"/>
    <d v="1899-12-30T15:45:00"/>
    <n v="0"/>
    <d v="1899-12-30T02:30:00"/>
    <n v="2.4999999999417923"/>
  </r>
  <r>
    <n v="4"/>
    <s v="25 Department of County Human Services"/>
    <x v="1"/>
    <s v="220300 DCHS IDD Services for Adults"/>
    <s v="G25 0146 04 AD48 DD SE 48 - Adult Services"/>
    <m/>
    <m/>
    <m/>
    <m/>
    <x v="1"/>
    <s v="Dawn  Madden "/>
    <s v="#3270770 "/>
    <d v="2019-09-25T15:00:00"/>
    <d v="2019-09-25T00:00:00"/>
    <d v="1899-12-30T15:00:00"/>
    <d v="2019-09-25T18:00:00"/>
    <d v="2019-09-25T00:00:00"/>
    <d v="1899-12-30T18:00:00"/>
    <n v="0"/>
    <d v="1899-12-30T03:00:00"/>
    <n v="3"/>
  </r>
  <r>
    <n v="4"/>
    <s v="25 Department of County Human Services"/>
    <x v="1"/>
    <s v="220300 DCHS IDD Services for Adults"/>
    <s v="G25 0146 04 AD48 DD SE 48 - Adult Services"/>
    <m/>
    <m/>
    <m/>
    <m/>
    <x v="1"/>
    <s v="Dawn  Madden "/>
    <s v="#3264393 "/>
    <d v="2019-09-19T15:00:00"/>
    <d v="2019-09-19T00:00:00"/>
    <d v="1899-12-30T15:00:00"/>
    <d v="2019-09-19T19:30:00"/>
    <d v="2019-09-19T00:00:00"/>
    <d v="1899-12-30T19:30:00"/>
    <n v="0"/>
    <d v="1899-12-30T04:30:00"/>
    <n v="4.5"/>
  </r>
  <r>
    <n v="4"/>
    <s v="25 Department of County Human Services"/>
    <x v="1"/>
    <s v="220300 DCHS IDD Services for Adults"/>
    <s v="G25 0146 04 AD48 DD SE 48 - Adult Services"/>
    <m/>
    <m/>
    <m/>
    <m/>
    <x v="1"/>
    <s v="Dawn  Madden "/>
    <s v="#3251270 "/>
    <d v="2019-09-06T12:15:00"/>
    <d v="2019-09-06T00:00:00"/>
    <d v="1899-12-30T12:15:00"/>
    <d v="2019-09-06T16:00:00"/>
    <d v="2019-09-06T00:00:00"/>
    <d v="1899-12-30T16:00:00"/>
    <n v="0"/>
    <d v="1899-12-30T03:45:00"/>
    <n v="3.75"/>
  </r>
  <r>
    <n v="4"/>
    <s v="25 Department of County Human Services"/>
    <x v="1"/>
    <s v="220300 DCHS IDD Services for Adults"/>
    <s v="G25 0146 04 AD48 DD SE 48 - Adult Services"/>
    <m/>
    <m/>
    <m/>
    <m/>
    <x v="1"/>
    <s v="DAWSON L "/>
    <s v="#3228806 "/>
    <d v="2019-07-15T08:50:00"/>
    <d v="2019-07-15T00:00:00"/>
    <d v="1899-12-30T08:50:00"/>
    <d v="2019-07-15T16:15:00"/>
    <d v="2019-07-15T00:00:00"/>
    <d v="1899-12-30T16:15:00"/>
    <n v="0"/>
    <d v="1899-12-30T07:25:00"/>
    <n v="7.4166666667442769"/>
  </r>
  <r>
    <n v="4"/>
    <s v="25 Department of County Human Services"/>
    <x v="1"/>
    <s v="220300 DCHS IDD Services for Adults"/>
    <s v="G25 0146 04 AD48 DD SE 48 - Adult Services"/>
    <m/>
    <m/>
    <m/>
    <m/>
    <x v="1"/>
    <s v="DAWSON L "/>
    <s v="#3233132 "/>
    <d v="2019-07-18T09:15:00"/>
    <d v="2019-07-18T00:00:00"/>
    <d v="1899-12-30T09:15:00"/>
    <d v="2019-07-18T15:08:00"/>
    <d v="2019-07-18T00:00:00"/>
    <d v="1899-12-30T15:08:00"/>
    <n v="0"/>
    <d v="1899-12-30T05:53:00"/>
    <n v="5.8833333334769122"/>
  </r>
  <r>
    <n v="4"/>
    <s v="25 Department of County Human Services"/>
    <x v="1"/>
    <s v="220300 DCHS IDD Services for Adults"/>
    <s v="G25 0146 04 AD48 DD SE 48 - Adult Services"/>
    <m/>
    <m/>
    <m/>
    <m/>
    <x v="1"/>
    <s v="DAWSON L "/>
    <s v="#3233130 "/>
    <d v="2019-08-19T11:10:00"/>
    <d v="2019-08-19T00:00:00"/>
    <d v="1899-12-30T11:10:00"/>
    <d v="2019-08-20T07:34:00"/>
    <d v="2019-08-20T00:00:00"/>
    <d v="1899-12-30T07:34:00"/>
    <n v="0"/>
    <d v="1899-12-30T06:24:00"/>
    <n v="6.4000000000000012"/>
  </r>
  <r>
    <n v="4"/>
    <s v="25 Department of County Human Services"/>
    <x v="1"/>
    <s v="220300 DCHS IDD Services for Adults"/>
    <s v="G25 0146 04 AD48 DD SE 48 - Adult Services"/>
    <m/>
    <m/>
    <m/>
    <m/>
    <x v="1"/>
    <s v="DAWSON L "/>
    <s v="#3223038 "/>
    <d v="2019-08-05T11:16:00"/>
    <d v="2019-08-05T00:00:00"/>
    <d v="1899-12-30T11:16:00"/>
    <d v="2019-08-06T07:47:00"/>
    <d v="2019-08-06T00:00:00"/>
    <d v="1899-12-30T07:47:00"/>
    <n v="0"/>
    <d v="1899-12-30T06:31:00"/>
    <n v="6.5166666666666657"/>
  </r>
  <r>
    <n v="4"/>
    <s v="25 Department of County Human Services"/>
    <x v="1"/>
    <s v="210600 DCHS ADVSD Public Guardian/Conservator"/>
    <m/>
    <s v="M25 ADVSD PGGF Public Guardian CGF"/>
    <m/>
    <m/>
    <m/>
    <x v="1"/>
    <s v="DESSEN-OCANA L "/>
    <s v="#3222153 "/>
    <d v="2019-07-22T12:48:00"/>
    <d v="2019-07-22T00:00:00"/>
    <d v="1899-12-30T12:48:00"/>
    <d v="2019-07-23T07:07:00"/>
    <d v="2019-07-23T00:00:00"/>
    <d v="1899-12-30T07:07:00"/>
    <n v="0"/>
    <d v="1899-12-30T04:19:00"/>
    <n v="4.3166666666666673"/>
  </r>
  <r>
    <n v="4"/>
    <s v="25 Department of County Human Services"/>
    <x v="1"/>
    <s v="210300 DCHS ADVSD Adult Care Home"/>
    <s v="G25 0190 11 AHXIX Title XIX - ACHP"/>
    <m/>
    <m/>
    <m/>
    <m/>
    <x v="1"/>
    <s v="DOVE E "/>
    <s v="#3219465 "/>
    <d v="2019-07-16T08:26:00"/>
    <d v="2019-07-16T00:00:00"/>
    <d v="1899-12-30T08:26:00"/>
    <d v="2019-07-16T16:21:00"/>
    <d v="2019-07-16T00:00:00"/>
    <d v="1899-12-30T16:21:00"/>
    <n v="0"/>
    <d v="1899-12-30T07:55:00"/>
    <n v="7.9166666666278616"/>
  </r>
  <r>
    <n v="4"/>
    <s v="25 Department of County Human Services"/>
    <x v="1"/>
    <s v="210300 DCHS ADVSD Adult Care Home"/>
    <s v="G25 0190 11 AHXIX Title XIX - ACHP"/>
    <m/>
    <m/>
    <m/>
    <m/>
    <x v="1"/>
    <s v="DOVE E "/>
    <s v="#3244239 "/>
    <d v="2019-07-30T08:42:00"/>
    <d v="2019-07-30T00:00:00"/>
    <d v="1899-12-30T08:42:00"/>
    <d v="2019-07-30T11:30:00"/>
    <d v="2019-07-30T00:00:00"/>
    <d v="1899-12-30T11:30:00"/>
    <n v="0"/>
    <d v="1899-12-30T02:48:00"/>
    <n v="2.7999999998719431"/>
  </r>
  <r>
    <n v="4"/>
    <s v="25 Department of County Human Services"/>
    <x v="1"/>
    <s v="210300 DCHS ADVSD Adult Care Home"/>
    <s v="G25 0190 11 AHXIX Title XIX - ACHP"/>
    <m/>
    <m/>
    <m/>
    <m/>
    <x v="1"/>
    <s v="DOVE E "/>
    <s v="#3229769 "/>
    <d v="2019-07-15T10:34:00"/>
    <d v="2019-07-15T00:00:00"/>
    <d v="1899-12-30T10:34:00"/>
    <d v="2019-07-15T14:38:00"/>
    <d v="2019-07-15T00:00:00"/>
    <d v="1899-12-30T14:38:00"/>
    <n v="0"/>
    <d v="1899-12-30T04:04:00"/>
    <n v="4.0666666666511446"/>
  </r>
  <r>
    <n v="4"/>
    <s v="25 Department of County Human Services"/>
    <x v="1"/>
    <s v="210300 DCHS ADVSD Adult Care Home"/>
    <s v="G25 0190 11 AHXIX Title XIX - ACHP"/>
    <m/>
    <m/>
    <m/>
    <m/>
    <x v="1"/>
    <s v="DOVE E "/>
    <s v="#3237785 "/>
    <d v="2019-07-29T13:07:00"/>
    <d v="2019-07-29T00:00:00"/>
    <d v="1899-12-30T13:07:00"/>
    <d v="2019-07-29T14:32:00"/>
    <d v="2019-07-29T00:00:00"/>
    <d v="1899-12-30T14:32:00"/>
    <n v="0"/>
    <d v="1899-12-30T01:25:00"/>
    <n v="1.4166666667442769"/>
  </r>
  <r>
    <n v="4"/>
    <s v="25 Department of County Human Services"/>
    <x v="1"/>
    <s v="210300 DCHS ADVSD Adult Care Home"/>
    <s v="G25 0190 11 AHXIX Title XIX - ACHP"/>
    <m/>
    <m/>
    <m/>
    <m/>
    <x v="1"/>
    <s v="DOVE E "/>
    <s v="#3236407 "/>
    <d v="2019-07-01T13:32:00"/>
    <d v="2019-07-01T00:00:00"/>
    <d v="1899-12-30T13:32:00"/>
    <d v="2019-07-02T08:49:00"/>
    <d v="2019-07-02T00:00:00"/>
    <d v="1899-12-30T08:49:00"/>
    <n v="0"/>
    <d v="1899-12-30T05:17:00"/>
    <n v="5.2833333333333332"/>
  </r>
  <r>
    <n v="4"/>
    <s v="25 Department of County Human Services"/>
    <x v="1"/>
    <s v="210300 DCHS ADVSD Adult Care Home"/>
    <s v="G25 0190 11 AHXIX Title XIX - ACHP"/>
    <m/>
    <m/>
    <m/>
    <m/>
    <x v="1"/>
    <s v="DOVE E "/>
    <s v="#3231640 "/>
    <d v="2019-07-30T15:15:00"/>
    <d v="2019-07-30T00:00:00"/>
    <d v="1899-12-30T15:15:00"/>
    <d v="2019-07-31T14:38:00"/>
    <d v="2019-07-31T00:00:00"/>
    <d v="1899-12-30T14:38:00"/>
    <n v="0"/>
    <d v="1899-12-30T09:23:00"/>
    <n v="9.3833333333333364"/>
  </r>
  <r>
    <n v="4"/>
    <s v="25 Department of County Human Services"/>
    <x v="1"/>
    <s v="210300 DCHS ADVSD Adult Care Home"/>
    <s v="G25 0190 11 AHXIX Title XIX - ACHP"/>
    <m/>
    <m/>
    <m/>
    <m/>
    <x v="1"/>
    <s v="DOVE E "/>
    <s v="#3226083 "/>
    <d v="2019-07-15T16:55:00"/>
    <d v="2019-07-15T00:00:00"/>
    <d v="1899-12-30T16:55:00"/>
    <d v="2019-07-16T11:30:00"/>
    <d v="2019-07-16T00:00:00"/>
    <d v="1899-12-30T11:30:00"/>
    <n v="0"/>
    <d v="1899-12-30T04:35:00"/>
    <n v="4.583333333333333"/>
  </r>
  <r>
    <n v="4"/>
    <s v="25 Department of County Human Services"/>
    <x v="1"/>
    <s v="220400 DCHS IDD Services for Children &amp; Young Adults"/>
    <s v="G25 0146 18 K48 DD SE 48 - Children &amp; Young Adult Services"/>
    <m/>
    <m/>
    <m/>
    <m/>
    <x v="1"/>
    <s v="DROWNE T "/>
    <s v="#3233290 "/>
    <d v="2019-08-19T08:16:00"/>
    <d v="2019-08-19T00:00:00"/>
    <d v="1899-12-30T08:16:00"/>
    <d v="2019-08-21T07:02:00"/>
    <d v="2019-08-21T00:00:00"/>
    <d v="1899-12-30T07:02:00"/>
    <n v="1"/>
    <d v="1899-12-30T08:46:00"/>
    <n v="16.766666666666666"/>
  </r>
  <r>
    <n v="4"/>
    <s v="25 Department of County Human Services"/>
    <x v="1"/>
    <s v="220400 DCHS IDD Services for Children &amp; Young Adults"/>
    <s v="G25 0146 18 K48 DD SE 48 - Children &amp; Young Adult Services"/>
    <m/>
    <m/>
    <m/>
    <m/>
    <x v="1"/>
    <s v="DROWNE T "/>
    <s v="#3218494 "/>
    <d v="2019-07-31T08:24:00"/>
    <d v="2019-07-31T00:00:00"/>
    <d v="1899-12-30T08:24:00"/>
    <d v="2019-08-01T07:15:00"/>
    <d v="2019-08-01T00:00:00"/>
    <d v="1899-12-30T07:15:00"/>
    <n v="0"/>
    <d v="1899-12-30T08:51:00"/>
    <n v="8.85"/>
  </r>
  <r>
    <n v="4"/>
    <s v="25 Department of County Human Services"/>
    <x v="1"/>
    <s v="220400 DCHS IDD Services for Children &amp; Young Adults"/>
    <s v="G25 0146 18 K48 DD SE 48 - Children &amp; Young Adult Services"/>
    <m/>
    <m/>
    <m/>
    <m/>
    <x v="1"/>
    <s v="DROWNE T "/>
    <s v="#3236732 "/>
    <d v="2019-07-23T08:36:00"/>
    <d v="2019-07-23T00:00:00"/>
    <d v="1899-12-30T08:36:00"/>
    <d v="2019-07-23T12:44:00"/>
    <d v="2019-07-23T00:00:00"/>
    <d v="1899-12-31T12:44:00"/>
    <n v="0"/>
    <d v="1899-12-30T04:08:00"/>
    <n v="4.1333333333604969"/>
  </r>
  <r>
    <n v="4"/>
    <s v="25 Department of County Human Services"/>
    <x v="1"/>
    <s v="220400 DCHS IDD Services for Children &amp; Young Adults"/>
    <s v="G25 0146 18 K48 DD SE 48 - Children &amp; Young Adult Services"/>
    <m/>
    <m/>
    <m/>
    <m/>
    <x v="1"/>
    <s v="DROWNE T "/>
    <s v="#3239834 "/>
    <d v="2019-07-23T10:40:00"/>
    <d v="2019-07-23T00:00:00"/>
    <d v="1899-12-30T10:40:00"/>
    <d v="2019-07-23T12:52:00"/>
    <d v="2019-07-23T00:00:00"/>
    <d v="1899-12-31T12:52:00"/>
    <n v="0"/>
    <d v="1899-12-30T02:12:00"/>
    <n v="2.2000000000116415"/>
  </r>
  <r>
    <n v="4"/>
    <s v="25 Department of County Human Services"/>
    <x v="1"/>
    <s v="220400 DCHS IDD Services for Children &amp; Young Adults"/>
    <s v="G25 0146 18 K48 DD SE 48 - Children &amp; Young Adult Services"/>
    <m/>
    <m/>
    <m/>
    <m/>
    <x v="1"/>
    <s v="DROWNE T "/>
    <s v="#3239872 "/>
    <d v="2019-08-28T11:15:00"/>
    <d v="2019-08-28T00:00:00"/>
    <d v="1899-12-30T11:15:00"/>
    <d v="2019-08-29T07:39:00"/>
    <d v="2019-08-29T00:00:00"/>
    <d v="1899-12-30T07:39:00"/>
    <n v="0"/>
    <d v="1899-12-30T06:24:00"/>
    <n v="6.4000000000000012"/>
  </r>
  <r>
    <n v="4"/>
    <s v="25 Department of County Human Services"/>
    <x v="1"/>
    <s v="220400 DCHS IDD Services for Children &amp; Young Adults"/>
    <s v="G25 0146 18 K48 DD SE 48 - Children &amp; Young Adult Services"/>
    <m/>
    <m/>
    <m/>
    <m/>
    <x v="1"/>
    <s v="DROWNE T "/>
    <s v="#3221698 "/>
    <d v="2019-07-05T12:26:00"/>
    <d v="2019-07-05T00:00:00"/>
    <d v="1899-12-30T12:26:00"/>
    <d v="2019-07-05T14:48:00"/>
    <d v="2019-07-05T00:00:00"/>
    <d v="1899-12-30T14:48:00"/>
    <n v="0"/>
    <d v="1899-12-30T02:22:00"/>
    <n v="2.3666666666977108"/>
  </r>
  <r>
    <n v="4"/>
    <s v="25 Department of County Human Services"/>
    <x v="1"/>
    <s v="210300 DCHS ADVSD Adult Care Home"/>
    <s v="G25 0190 11 AHXIX Title XIX - ACHP"/>
    <m/>
    <m/>
    <m/>
    <m/>
    <x v="1"/>
    <s v="Edward Dove III "/>
    <s v="#3273089 "/>
    <d v="2019-09-27T11:00:00"/>
    <d v="2019-09-27T00:00:00"/>
    <d v="1899-12-30T11:00:00"/>
    <d v="2019-09-27T14:30:00"/>
    <d v="2019-09-27T00:00:00"/>
    <d v="1899-12-30T14:30:00"/>
    <n v="0"/>
    <d v="1899-12-30T03:30:00"/>
    <n v="3.4999999998835847"/>
  </r>
  <r>
    <n v="4"/>
    <s v="25 Department of County Human Services"/>
    <x v="1"/>
    <s v="210300 DCHS ADVSD Adult Care Home"/>
    <s v="G25 0190 11 AHXIX Title XIX - ACHP"/>
    <m/>
    <m/>
    <m/>
    <m/>
    <x v="1"/>
    <s v="Edward Dove III "/>
    <s v="#3268805 "/>
    <d v="2019-09-23T14:00:00"/>
    <d v="2019-09-23T00:00:00"/>
    <d v="1899-12-30T14:00:00"/>
    <d v="2019-09-23T19:00:00"/>
    <d v="2019-09-23T00:00:00"/>
    <d v="1899-12-30T19:00:00"/>
    <n v="0"/>
    <d v="1899-12-30T05:00:00"/>
    <n v="4.9999999998835847"/>
  </r>
  <r>
    <n v="4"/>
    <s v="25 Department of County Human Services"/>
    <x v="1"/>
    <s v="210300 DCHS ADVSD Adult Care Home"/>
    <s v="G25 0190 11 AHXIX Title XIX - ACHP"/>
    <m/>
    <m/>
    <m/>
    <m/>
    <x v="1"/>
    <s v="Edward Dove III "/>
    <s v="#3270713 "/>
    <d v="2019-09-25T14:45:00"/>
    <d v="2019-09-25T00:00:00"/>
    <d v="1899-12-30T14:45:00"/>
    <d v="2019-09-25T19:00:00"/>
    <d v="2019-09-25T00:00:00"/>
    <d v="1899-12-30T19:00:00"/>
    <n v="0"/>
    <d v="1899-12-30T04:15:00"/>
    <n v="4.2499999998835847"/>
  </r>
  <r>
    <n v="4"/>
    <s v="25 Department of County Human Services"/>
    <x v="1"/>
    <s v="210300 DCHS ADVSD Adult Care Home"/>
    <s v="G25 0190 11 AHXIX Title XIX - ACHP"/>
    <m/>
    <m/>
    <m/>
    <m/>
    <x v="1"/>
    <s v="Edward Dove III "/>
    <s v="#3251313 "/>
    <d v="2019-09-06T12:00:00"/>
    <d v="2019-09-06T00:00:00"/>
    <d v="1899-12-30T12:00:00"/>
    <d v="2019-09-06T16:00:00"/>
    <d v="2019-09-06T00:00:00"/>
    <d v="1899-12-30T16:00:00"/>
    <n v="0"/>
    <d v="1899-12-30T04:00:00"/>
    <n v="3.9999999999417923"/>
  </r>
  <r>
    <n v="4"/>
    <s v="25 Department of County Human Services"/>
    <x v="1"/>
    <s v="210300 DCHS ADVSD Adult Care Home"/>
    <s v="G25 0190 11 AHXIX Title XIX - ACHP"/>
    <m/>
    <m/>
    <m/>
    <m/>
    <x v="1"/>
    <s v="Edward Dove III "/>
    <s v="#3262411 "/>
    <d v="2019-09-18T12:00:00"/>
    <d v="2019-09-18T00:00:00"/>
    <d v="1899-12-30T12:00:00"/>
    <d v="2019-09-18T17:30:00"/>
    <d v="2019-09-18T00:00:00"/>
    <d v="1899-12-30T17:30:00"/>
    <n v="0"/>
    <d v="1899-12-30T05:30:00"/>
    <n v="5.4999999999417923"/>
  </r>
  <r>
    <n v="4"/>
    <s v="25 Department of County Human Services"/>
    <x v="1"/>
    <s v="210300 DCHS ADVSD Adult Care Home"/>
    <s v="G25 0190 11 AHXIX Title XIX - ACHP"/>
    <m/>
    <m/>
    <m/>
    <m/>
    <x v="1"/>
    <s v="Edward Dove III "/>
    <s v="#3265478 "/>
    <d v="2019-09-20T12:15:00"/>
    <d v="2019-09-20T00:00:00"/>
    <d v="1899-12-30T12:15:00"/>
    <d v="2019-09-20T18:00:00"/>
    <d v="2019-09-20T00:00:00"/>
    <d v="1899-12-30T18:00:00"/>
    <n v="0"/>
    <d v="1899-12-30T05:45:00"/>
    <n v="5.7500000000582077"/>
  </r>
  <r>
    <n v="4"/>
    <s v="25 Department of County Human Services"/>
    <x v="1"/>
    <s v="220500 DCHS IDD Abuse Investigations"/>
    <s v="G25 0148 01 AT55 DD SE 55 - Abuse Investigation &amp; Monitoring"/>
    <m/>
    <m/>
    <m/>
    <m/>
    <x v="1"/>
    <s v="Elisa Deierlein "/>
    <s v="#3255365 "/>
    <d v="2019-09-18T10:45:00"/>
    <d v="2019-09-18T00:00:00"/>
    <d v="1899-12-30T10:45:00"/>
    <d v="2019-09-18T21:00:00"/>
    <d v="2019-09-18T00:00:00"/>
    <d v="1899-12-30T21:00:00"/>
    <n v="0"/>
    <d v="1899-12-30T10:15:00"/>
    <n v="10.250000000058208"/>
  </r>
  <r>
    <n v="4"/>
    <s v="25 Department of County Human Services"/>
    <x v="1"/>
    <s v="220500 DCHS IDD Abuse Investigations"/>
    <s v="G25 0148 01 AT55 DD SE 55 - Abuse Investigation &amp; Monitoring"/>
    <m/>
    <m/>
    <m/>
    <m/>
    <x v="1"/>
    <s v="Elisa Deierlein "/>
    <s v="#3250133 "/>
    <d v="2019-09-05T13:30:00"/>
    <d v="2019-09-05T00:00:00"/>
    <d v="1899-12-30T13:30:00"/>
    <d v="2019-09-05T19:45:00"/>
    <d v="2019-09-05T00:00:00"/>
    <d v="1899-12-30T19:45:00"/>
    <n v="0"/>
    <d v="1899-12-30T06:15:00"/>
    <n v="6.2499999999417923"/>
  </r>
  <r>
    <n v="4"/>
    <s v="25 Department of County Human Services"/>
    <x v="1"/>
    <s v="220300 DCHS IDD Services for Adults"/>
    <s v="G25 0146 04 AD48 DD SE 48 - Adult Services"/>
    <m/>
    <m/>
    <m/>
    <m/>
    <x v="1"/>
    <s v="Eric Cohen "/>
    <s v="#3271852 "/>
    <d v="2019-09-26T13:00:00"/>
    <d v="2019-09-26T00:00:00"/>
    <d v="1899-12-30T13:00:00"/>
    <d v="2019-09-26T17:30:00"/>
    <d v="2019-09-26T00:00:00"/>
    <d v="1899-12-30T17:30:00"/>
    <n v="0"/>
    <d v="1899-12-30T04:30:00"/>
    <n v="4.5"/>
  </r>
  <r>
    <n v="4"/>
    <s v="25 Department of County Human Services"/>
    <x v="1"/>
    <s v="220300 DCHS IDD Services for Adults"/>
    <s v="G25 0146 04 AD48 DD SE 48 - Adult Services"/>
    <m/>
    <m/>
    <m/>
    <m/>
    <x v="1"/>
    <s v="Eric Cohen "/>
    <s v="#3268931 "/>
    <d v="2019-09-23T16:15:00"/>
    <d v="2019-09-23T00:00:00"/>
    <d v="1899-12-30T16:15:00"/>
    <d v="2019-09-24T10:30:00"/>
    <d v="2019-09-24T00:00:00"/>
    <d v="1899-12-30T10:30:00"/>
    <n v="0"/>
    <d v="1899-12-30T04:15:00"/>
    <n v="4.25"/>
  </r>
  <r>
    <n v="4"/>
    <s v="25 Department of County Human Services"/>
    <x v="1"/>
    <s v="220300 DCHS IDD Services for Adults"/>
    <s v="G25 0146 04 AD48 DD SE 48 - Adult Services"/>
    <m/>
    <m/>
    <m/>
    <m/>
    <x v="1"/>
    <s v="Eric Cohen "/>
    <s v="#3262260 "/>
    <d v="2019-09-17T16:30:00"/>
    <d v="2019-09-17T00:00:00"/>
    <d v="1899-12-30T16:30:00"/>
    <d v="2019-09-18T14:00:00"/>
    <d v="2019-09-18T00:00:00"/>
    <d v="1899-12-30T14:00:00"/>
    <n v="0"/>
    <d v="1899-12-30T07:30:00"/>
    <n v="7.5000000000000018"/>
  </r>
  <r>
    <n v="4"/>
    <s v="25 Department of County Human Services"/>
    <x v="1"/>
    <s v="210300 DCHS ADVSD Adult Care Home"/>
    <s v="G25 0190 10 AMXIX Title XIX - ACHP M"/>
    <m/>
    <m/>
    <m/>
    <m/>
    <x v="1"/>
    <s v="FLORES Y "/>
    <s v="#3234550 "/>
    <d v="2019-07-17T08:05:00"/>
    <d v="2019-07-17T00:00:00"/>
    <d v="1899-12-30T08:05:00"/>
    <d v="2019-07-17T13:24:00"/>
    <d v="2019-07-17T00:00:00"/>
    <d v="1899-12-30T13:24:00"/>
    <n v="0"/>
    <d v="1899-12-30T05:19:00"/>
    <n v="5.3166666667093523"/>
  </r>
  <r>
    <n v="4"/>
    <s v="25 Department of County Human Services"/>
    <x v="1"/>
    <s v="210300 DCHS ADVSD Adult Care Home"/>
    <s v="G25 0190 10 AMXIX Title XIX - ACHP M"/>
    <m/>
    <m/>
    <m/>
    <m/>
    <x v="1"/>
    <s v="FLORES Y "/>
    <s v="#3240993 "/>
    <d v="2019-07-16T08:30:00"/>
    <d v="2019-07-16T00:00:00"/>
    <d v="1899-12-30T08:30:00"/>
    <d v="2019-07-16T15:16:00"/>
    <d v="2019-07-16T00:00:00"/>
    <d v="1899-12-30T15:16:00"/>
    <n v="0"/>
    <d v="1899-12-30T06:46:00"/>
    <n v="6.7666666667209938"/>
  </r>
  <r>
    <n v="4"/>
    <s v="25 Department of County Human Services"/>
    <x v="1"/>
    <s v="210300 DCHS ADVSD Adult Care Home"/>
    <s v="G25 0190 10 AMXIX Title XIX - ACHP M"/>
    <m/>
    <m/>
    <m/>
    <m/>
    <x v="1"/>
    <s v="FLORES Y "/>
    <s v="#3221948 "/>
    <d v="2019-07-30T09:03:00"/>
    <d v="2019-07-30T00:00:00"/>
    <d v="1899-12-30T09:03:00"/>
    <d v="2019-07-30T11:41:00"/>
    <d v="2019-07-30T00:00:00"/>
    <d v="1899-12-30T11:41:00"/>
    <n v="0"/>
    <d v="1899-12-30T02:38:00"/>
    <n v="2.6333333333604969"/>
  </r>
  <r>
    <n v="4"/>
    <s v="25 Department of County Human Services"/>
    <x v="1"/>
    <s v="210300 DCHS ADVSD Adult Care Home"/>
    <s v="G25 0190 10 AMXIX Title XIX - ACHP M"/>
    <m/>
    <m/>
    <m/>
    <m/>
    <x v="1"/>
    <s v="FLORES Y "/>
    <s v="#3228069 "/>
    <d v="2019-07-01T10:01:00"/>
    <d v="2019-07-01T00:00:00"/>
    <d v="1899-12-30T10:01:00"/>
    <d v="2019-07-01T18:17:00"/>
    <d v="2019-07-01T00:00:00"/>
    <d v="1899-12-30T18:17:00"/>
    <n v="0"/>
    <d v="1899-12-30T08:16:00"/>
    <n v="8.2666666667209938"/>
  </r>
  <r>
    <n v="4"/>
    <s v="25 Department of County Human Services"/>
    <x v="1"/>
    <s v="210300 DCHS ADVSD Adult Care Home"/>
    <s v="G25 0190 10 AMXIX Title XIX - ACHP M"/>
    <m/>
    <m/>
    <m/>
    <m/>
    <x v="1"/>
    <s v="FLORES Y "/>
    <s v="#3236425 "/>
    <d v="2019-07-02T10:47:00"/>
    <d v="2019-07-02T00:00:00"/>
    <d v="1899-12-30T10:47:00"/>
    <d v="2019-07-02T13:19:00"/>
    <d v="2019-07-02T00:00:00"/>
    <d v="1899-12-30T13:19:00"/>
    <n v="0"/>
    <d v="1899-12-30T02:32:00"/>
    <n v="2.533333333209157"/>
  </r>
  <r>
    <n v="4"/>
    <s v="25 Department of County Human Services"/>
    <x v="1"/>
    <s v="210300 DCHS ADVSD Adult Care Home"/>
    <s v="G25 0190 10 AMXIX Title XIX - ACHP M"/>
    <m/>
    <m/>
    <m/>
    <m/>
    <x v="1"/>
    <s v="FLORES Y "/>
    <s v="#3221172 "/>
    <d v="2019-07-01T16:54:00"/>
    <d v="2019-07-01T00:00:00"/>
    <d v="1899-12-30T16:54:00"/>
    <d v="2019-07-02T13:16:00"/>
    <d v="2019-07-02T00:00:00"/>
    <d v="1899-12-30T13:16:00"/>
    <n v="0"/>
    <d v="1899-12-30T06:22:00"/>
    <n v="6.3666666666666671"/>
  </r>
  <r>
    <n v="4"/>
    <s v="25 Department of County Human Services"/>
    <x v="1"/>
    <s v="237200 DCHS YFS Child &amp; Family Hunger Relief"/>
    <m/>
    <s v="M25 SCPSP.SUN.FS.CGF SUN CS Food Security CGF"/>
    <m/>
    <m/>
    <m/>
    <x v="1"/>
    <s v="Frances Hall "/>
    <s v="#3264397 "/>
    <d v="2019-09-19T14:30:00"/>
    <d v="2019-09-19T00:00:00"/>
    <d v="1899-12-30T14:30:00"/>
    <d v="2019-09-19T16:45:00"/>
    <d v="2019-09-19T00:00:00"/>
    <d v="1899-12-30T16:45:00"/>
    <n v="0"/>
    <d v="1899-12-30T02:15:00"/>
    <n v="2.25"/>
  </r>
  <r>
    <n v="4"/>
    <s v="25 Department of County Human Services"/>
    <x v="1"/>
    <s v="220600 DCHS IDD Eligibility &amp; Intake Services"/>
    <s v="G25 0145 07 IELA DD SE LA02 - Eligibility &amp; Intake Services"/>
    <m/>
    <m/>
    <m/>
    <m/>
    <x v="1"/>
    <s v="Garth Mackzum "/>
    <s v="#3262436 "/>
    <d v="2019-09-20T10:00:00"/>
    <d v="2019-09-20T00:00:00"/>
    <d v="1899-12-30T10:00:00"/>
    <d v="2019-09-20T18:00:00"/>
    <d v="2019-09-20T00:00:00"/>
    <d v="1899-12-30T18:00:00"/>
    <n v="0"/>
    <d v="1899-12-30T08:00:00"/>
    <n v="8.0000000000582077"/>
  </r>
  <r>
    <n v="4"/>
    <s v="25 Department of County Human Services"/>
    <x v="1"/>
    <s v="220600 DCHS IDD Eligibility &amp; Intake Services"/>
    <s v="G25 0145 07 IELA DD SE LA02 - Eligibility &amp; Intake Services"/>
    <m/>
    <m/>
    <m/>
    <m/>
    <x v="1"/>
    <s v="Garth Mackzum "/>
    <s v="#3248490 "/>
    <d v="2019-09-05T10:15:00"/>
    <d v="2019-09-05T00:00:00"/>
    <d v="1899-12-30T10:15:00"/>
    <d v="2019-09-05T19:30:00"/>
    <d v="2019-09-05T00:00:00"/>
    <d v="1899-12-30T19:30:00"/>
    <n v="0"/>
    <d v="1899-12-30T09:15:00"/>
    <n v="9.2499999999417923"/>
  </r>
  <r>
    <n v="4"/>
    <s v="25 Department of County Human Services"/>
    <x v="1"/>
    <s v="220400 DCHS IDD Services for Children &amp; Young Adults"/>
    <s v="G25 0146 18 K48 DD SE 48 - Children &amp; Young Adult Services"/>
    <m/>
    <m/>
    <m/>
    <m/>
    <x v="1"/>
    <s v="Gina Beck "/>
    <s v="#3254465 "/>
    <d v="2019-09-10T10:30:00"/>
    <d v="2019-09-10T00:00:00"/>
    <d v="1899-12-30T10:30:00"/>
    <d v="2019-09-10T15:00:00"/>
    <d v="2019-09-10T00:00:00"/>
    <d v="1899-12-30T15:00:00"/>
    <n v="0"/>
    <d v="1899-12-30T04:30:00"/>
    <n v="4.5"/>
  </r>
  <r>
    <n v="4"/>
    <s v="25 Department of County Human Services"/>
    <x v="1"/>
    <s v="220400 DCHS IDD Services for Children &amp; Young Adults"/>
    <s v="G25 0146 18 K48 DD SE 48 - Children &amp; Young Adult Services"/>
    <m/>
    <m/>
    <m/>
    <m/>
    <x v="1"/>
    <s v="Gina Beck "/>
    <s v="#3249164 "/>
    <d v="2019-09-04T11:45:00"/>
    <d v="2019-09-04T00:00:00"/>
    <d v="1899-12-30T11:45:00"/>
    <d v="2019-09-04T14:45:00"/>
    <d v="2019-09-04T00:00:00"/>
    <d v="1899-12-30T14:45:00"/>
    <n v="0"/>
    <d v="1899-12-30T03:00:00"/>
    <n v="3"/>
  </r>
  <r>
    <n v="4"/>
    <s v="25 Department of County Human Services"/>
    <x v="1"/>
    <s v="220400 DCHS IDD Services for Children &amp; Young Adults"/>
    <s v="G25 0146 18 K48 DD SE 48 - Children &amp; Young Adult Services"/>
    <m/>
    <m/>
    <m/>
    <m/>
    <x v="1"/>
    <s v="Gina Beck "/>
    <s v="#3260925 "/>
    <d v="2019-09-16T15:00:00"/>
    <d v="2019-09-16T00:00:00"/>
    <d v="1899-12-30T15:00:00"/>
    <d v="2019-09-16T17:30:00"/>
    <d v="2019-09-16T00:00:00"/>
    <d v="1899-12-30T17:30:00"/>
    <n v="0"/>
    <d v="1899-12-30T02:30:00"/>
    <n v="2.4999999999417923"/>
  </r>
  <r>
    <n v="4"/>
    <s v="25 Department of County Human Services"/>
    <x v="1"/>
    <s v="220400 DCHS IDD Services for Children &amp; Young Adults"/>
    <s v="G25 0146 18 K48 DD SE 48 - Children &amp; Young Adult Services"/>
    <m/>
    <m/>
    <m/>
    <m/>
    <x v="1"/>
    <s v="Gina Beck "/>
    <s v="#3269863 "/>
    <d v="2019-09-24T15:30:00"/>
    <d v="2019-09-24T00:00:00"/>
    <d v="1899-12-30T15:30:00"/>
    <d v="2019-09-24T17:00:00"/>
    <d v="2019-09-24T00:00:00"/>
    <d v="1899-12-30T17:00:00"/>
    <n v="0"/>
    <d v="1899-12-30T01:30:00"/>
    <n v="1.5"/>
  </r>
  <r>
    <n v="4"/>
    <s v="25 Department of County Human Services"/>
    <x v="1"/>
    <s v="220400 DCHS IDD Services for Children &amp; Young Adults"/>
    <s v="G25 0146 18 K48 DD SE 48 - Children &amp; Young Adult Services"/>
    <m/>
    <m/>
    <m/>
    <m/>
    <x v="1"/>
    <s v="Gina Beck "/>
    <s v="#3264947 "/>
    <d v="2019-09-19T16:00:00"/>
    <d v="2019-09-19T00:00:00"/>
    <d v="1899-12-30T16:00:00"/>
    <d v="2019-09-19T17:15:00"/>
    <d v="2019-09-19T00:00:00"/>
    <d v="1899-12-30T17:15:00"/>
    <n v="0"/>
    <d v="1899-12-30T01:15:00"/>
    <n v="1.2500000000582077"/>
  </r>
  <r>
    <n v="4"/>
    <s v="25 Department of County Human Services"/>
    <x v="1"/>
    <s v="210100 DCHS ADVSD Administration"/>
    <s v="G25 0190 08 A1XIX Title XIX - Admin"/>
    <m/>
    <m/>
    <m/>
    <m/>
    <x v="1"/>
    <s v="GIRARD L "/>
    <s v="#3228287 "/>
    <d v="2019-07-24T08:40:00"/>
    <d v="2019-07-24T00:00:00"/>
    <d v="1899-12-30T08:40:00"/>
    <d v="2019-07-24T10:04:00"/>
    <d v="2019-07-24T00:00:00"/>
    <d v="1899-12-30T10:04:00"/>
    <n v="0"/>
    <d v="1899-12-30T01:24:00"/>
    <n v="1.4000000000232831"/>
  </r>
  <r>
    <n v="4"/>
    <s v="25 Department of County Human Services"/>
    <x v="1"/>
    <s v="220300 DCHS IDD Services for Adults"/>
    <s v="G25 0146 04 AD48 DD SE 48 - Adult Services"/>
    <m/>
    <m/>
    <m/>
    <m/>
    <x v="1"/>
    <s v="GISKO J "/>
    <s v="#3229765 "/>
    <d v="2019-07-12T08:43:00"/>
    <d v="2019-07-12T00:00:00"/>
    <d v="1899-12-30T08:43:00"/>
    <d v="2019-07-12T11:25:00"/>
    <d v="2019-07-12T00:00:00"/>
    <d v="1899-12-30T11:25:00"/>
    <n v="0"/>
    <d v="1899-12-30T02:42:00"/>
    <n v="2.7000000000698492"/>
  </r>
  <r>
    <n v="4"/>
    <s v="25 Department of County Human Services"/>
    <x v="1"/>
    <s v="220300 DCHS IDD Services for Adults"/>
    <s v="G25 0146 04 AD48 DD SE 48 - Adult Services"/>
    <m/>
    <m/>
    <m/>
    <m/>
    <x v="1"/>
    <s v="GISKO J "/>
    <s v="#3223935 "/>
    <d v="2019-07-12T09:18:00"/>
    <d v="2019-07-12T00:00:00"/>
    <d v="1899-12-30T09:18:00"/>
    <d v="2019-07-12T15:00:00"/>
    <d v="2019-07-12T00:00:00"/>
    <d v="1899-12-30T15:00:00"/>
    <n v="0"/>
    <d v="1899-12-30T05:42:00"/>
    <n v="5.7000000000698492"/>
  </r>
  <r>
    <n v="4"/>
    <s v="25 Department of County Human Services"/>
    <x v="1"/>
    <s v="220300 DCHS IDD Services for Adults"/>
    <s v="G25 0146 04 AD48 DD SE 48 - Adult Services"/>
    <m/>
    <m/>
    <m/>
    <m/>
    <x v="1"/>
    <s v="GISKO J "/>
    <s v="#3241637 "/>
    <d v="2019-07-29T09:37:00"/>
    <d v="2019-07-29T00:00:00"/>
    <d v="1899-12-30T09:37:00"/>
    <d v="2019-07-29T17:12:00"/>
    <d v="2019-07-29T00:00:00"/>
    <d v="1899-12-30T17:12:00"/>
    <n v="0"/>
    <d v="1899-12-30T07:35:00"/>
    <n v="7.5833333334303461"/>
  </r>
  <r>
    <n v="4"/>
    <s v="25 Department of County Human Services"/>
    <x v="1"/>
    <s v="220300 DCHS IDD Services for Adults"/>
    <s v="G25 0146 04 AD48 DD SE 48 - Adult Services"/>
    <m/>
    <m/>
    <m/>
    <m/>
    <x v="1"/>
    <s v="GISKO J "/>
    <s v="#3242762 "/>
    <d v="2019-07-25T09:47:00"/>
    <d v="2019-07-25T00:00:00"/>
    <d v="1899-12-30T09:47:00"/>
    <d v="2019-07-25T16:51:00"/>
    <d v="2019-07-25T00:00:00"/>
    <d v="1899-12-30T16:51:00"/>
    <n v="0"/>
    <d v="1899-12-30T07:04:00"/>
    <n v="7.0666666666511446"/>
  </r>
  <r>
    <n v="4"/>
    <s v="25 Department of County Human Services"/>
    <x v="1"/>
    <s v="220300 DCHS IDD Services for Adults"/>
    <s v="G25 0146 04 AD48 DD SE 48 - Adult Services"/>
    <m/>
    <m/>
    <m/>
    <m/>
    <x v="1"/>
    <s v="GISKO J "/>
    <s v="#3237397 "/>
    <d v="2019-07-09T10:37:00"/>
    <d v="2019-07-09T00:00:00"/>
    <d v="1899-12-30T10:37:00"/>
    <d v="2019-07-09T17:03:00"/>
    <d v="2019-07-09T00:00:00"/>
    <d v="1899-12-30T17:03:00"/>
    <n v="0"/>
    <d v="1899-12-30T06:26:00"/>
    <n v="6.4333333333488554"/>
  </r>
  <r>
    <n v="4"/>
    <s v="25 Department of County Human Services"/>
    <x v="1"/>
    <s v="220300 DCHS IDD Services for Adults"/>
    <s v="G25 0146 04 AD48 DD SE 48 - Adult Services"/>
    <m/>
    <m/>
    <m/>
    <m/>
    <x v="1"/>
    <s v="GISKO J "/>
    <s v="#3223065 "/>
    <d v="2019-08-05T11:22:00"/>
    <d v="2019-08-05T00:00:00"/>
    <d v="1899-12-30T11:22:00"/>
    <d v="2019-08-06T07:23:00"/>
    <d v="2019-08-06T00:00:00"/>
    <d v="1899-12-30T07:23:00"/>
    <n v="0"/>
    <d v="1899-12-30T06:01:00"/>
    <n v="6.0166666666666666"/>
  </r>
  <r>
    <n v="4"/>
    <s v="25 Department of County Human Services"/>
    <x v="1"/>
    <s v="220300 DCHS IDD Services for Adults"/>
    <s v="G25 0146 04 AD48 DD SE 48 - Adult Services"/>
    <m/>
    <m/>
    <m/>
    <m/>
    <x v="1"/>
    <s v="GISKO J "/>
    <s v="#3225795 "/>
    <d v="2019-07-23T13:27:00"/>
    <d v="2019-07-23T00:00:00"/>
    <d v="1899-12-30T13:27:00"/>
    <d v="2019-07-24T07:52:00"/>
    <d v="2019-07-24T00:00:00"/>
    <d v="1899-12-30T07:52:00"/>
    <n v="0"/>
    <d v="1899-12-30T04:25:00"/>
    <n v="4.416666666666667"/>
  </r>
  <r>
    <n v="4"/>
    <s v="25 Department of County Human Services"/>
    <x v="1"/>
    <s v="220300 DCHS IDD Services for Adults"/>
    <s v="G25 0146 04 AD48 DD SE 48 - Adult Services"/>
    <m/>
    <m/>
    <m/>
    <m/>
    <x v="1"/>
    <s v="GISKO J "/>
    <s v="#3240450 "/>
    <d v="2019-07-10T13:46:00"/>
    <d v="2019-07-10T00:00:00"/>
    <d v="1899-12-30T13:46:00"/>
    <d v="2019-07-11T07:48:00"/>
    <d v="2019-07-11T00:00:00"/>
    <d v="1899-12-30T07:48:00"/>
    <n v="0"/>
    <d v="1899-12-30T04:02:00"/>
    <n v="4.033333333333335"/>
  </r>
  <r>
    <n v="4"/>
    <s v="25 Department of County Human Services"/>
    <x v="1"/>
    <s v="220300 DCHS IDD Services for Adults"/>
    <s v="G25 0146 04 AD48 DD SE 48 - Adult Services"/>
    <m/>
    <m/>
    <m/>
    <m/>
    <x v="1"/>
    <s v="GISKO J "/>
    <s v="#3224934 "/>
    <d v="2019-07-02T18:01:00"/>
    <d v="2019-07-02T00:00:00"/>
    <d v="1899-12-30T18:01:00"/>
    <d v="2019-07-03T09:31:00"/>
    <d v="2019-07-03T00:00:00"/>
    <d v="1899-12-30T09:31:00"/>
    <n v="0"/>
    <d v="1899-12-30T01:30:00"/>
    <n v="1.5000000000000013"/>
  </r>
  <r>
    <n v="4"/>
    <s v="25 Department of County Human Services"/>
    <x v="1"/>
    <s v="220400 DCHS IDD Services for Children &amp; Young Adults"/>
    <s v="G25 0146 18 K48 DD SE 48 - Children &amp; Young Adult Services"/>
    <m/>
    <m/>
    <m/>
    <m/>
    <x v="1"/>
    <s v="Gloria Zelaya "/>
    <s v="#3269955 "/>
    <d v="2019-09-25T14:15:00"/>
    <d v="2019-09-25T00:00:00"/>
    <d v="1899-12-30T14:15:00"/>
    <d v="2019-09-25T19:00:00"/>
    <d v="2019-09-25T00:00:00"/>
    <d v="1899-12-30T19:00:00"/>
    <n v="0"/>
    <d v="1899-12-30T04:45:00"/>
    <n v="4.7499999999417923"/>
  </r>
  <r>
    <n v="4"/>
    <s v="25 Department of County Human Services"/>
    <x v="1"/>
    <s v="210600 DCHS ADVSD Public Guardian/Conservator"/>
    <m/>
    <s v="M25 ADVSD PGGF Public Guardian CGF"/>
    <m/>
    <m/>
    <m/>
    <x v="1"/>
    <s v="GRAHAM K "/>
    <s v="#3231065 "/>
    <d v="2019-08-19T08:31:00"/>
    <d v="2019-08-19T00:00:00"/>
    <d v="1899-12-30T08:31:00"/>
    <d v="2019-08-20T06:15:00"/>
    <d v="2019-08-20T00:00:00"/>
    <d v="1899-12-30T06:15:00"/>
    <n v="0"/>
    <d v="1899-12-30T07:44:00"/>
    <n v="7.7333333333333343"/>
  </r>
  <r>
    <n v="4"/>
    <s v="25 Department of County Human Services"/>
    <x v="1"/>
    <s v="210600 DCHS ADVSD Public Guardian/Conservator"/>
    <m/>
    <s v="M25 ADVSD PGGF Public Guardian CGF"/>
    <m/>
    <m/>
    <m/>
    <x v="1"/>
    <s v="GRAHAM K "/>
    <s v="#3240041 "/>
    <d v="2019-07-25T08:40:00"/>
    <d v="2019-07-25T00:00:00"/>
    <d v="1899-12-30T08:40:00"/>
    <d v="2019-07-25T11:12:00"/>
    <d v="2019-07-25T00:00:00"/>
    <d v="1899-12-30T11:12:00"/>
    <n v="0"/>
    <d v="1899-12-30T02:32:00"/>
    <n v="2.53333333338378"/>
  </r>
  <r>
    <n v="4"/>
    <s v="25 Department of County Human Services"/>
    <x v="1"/>
    <s v="210600 DCHS ADVSD Public Guardian/Conservator"/>
    <m/>
    <s v="M25 ADVSD PGGF Public Guardian CGF"/>
    <m/>
    <m/>
    <m/>
    <x v="1"/>
    <s v="GRAHAM K "/>
    <s v="#3225952 "/>
    <d v="2019-07-10T09:15:00"/>
    <d v="2019-07-10T00:00:00"/>
    <d v="1899-12-30T09:15:00"/>
    <d v="2019-07-10T13:10:00"/>
    <d v="2019-07-10T00:00:00"/>
    <d v="1899-12-30T13:10:00"/>
    <n v="0"/>
    <d v="1899-12-30T03:55:00"/>
    <n v="3.9166666666860692"/>
  </r>
  <r>
    <n v="4"/>
    <s v="25 Department of County Human Services"/>
    <x v="1"/>
    <s v="210600 DCHS ADVSD Public Guardian/Conservator"/>
    <m/>
    <s v="M25 ADVSD PGGF Public Guardian CGF"/>
    <m/>
    <m/>
    <m/>
    <x v="1"/>
    <s v="GRAHAM K "/>
    <s v="#3234830 "/>
    <d v="2019-07-26T09:32:00"/>
    <d v="2019-07-26T00:00:00"/>
    <d v="1899-12-30T09:32:00"/>
    <d v="2019-07-26T17:16:00"/>
    <d v="2019-07-26T00:00:00"/>
    <d v="1899-12-30T17:16:00"/>
    <n v="0"/>
    <d v="1899-12-30T07:44:00"/>
    <n v="7.7333333333954215"/>
  </r>
  <r>
    <n v="4"/>
    <s v="25 Department of County Human Services"/>
    <x v="1"/>
    <s v="210600 DCHS ADVSD Public Guardian/Conservator"/>
    <m/>
    <s v="M25 ADVSD PGGF Public Guardian CGF"/>
    <m/>
    <m/>
    <m/>
    <x v="1"/>
    <s v="GRAHAM K "/>
    <s v="#3224044 "/>
    <d v="2019-07-30T09:55:00"/>
    <d v="2019-07-30T00:00:00"/>
    <d v="1899-12-30T09:55:00"/>
    <d v="2019-07-30T16:09:00"/>
    <d v="2019-07-30T00:00:00"/>
    <d v="1899-12-30T16:09:00"/>
    <n v="0"/>
    <d v="1899-12-30T06:14:00"/>
    <n v="6.2333333333954215"/>
  </r>
  <r>
    <n v="4"/>
    <s v="25 Department of County Human Services"/>
    <x v="1"/>
    <s v="210600 DCHS ADVSD Public Guardian/Conservator"/>
    <m/>
    <s v="M25 ADVSD PGGF Public Guardian CGF"/>
    <m/>
    <m/>
    <m/>
    <x v="1"/>
    <s v="GRAHAM K "/>
    <s v="#3226657 "/>
    <d v="2019-07-26T10:19:00"/>
    <d v="2019-07-26T00:00:00"/>
    <d v="1899-12-30T10:19:00"/>
    <d v="2019-07-26T15:10:00"/>
    <d v="2019-07-26T00:00:00"/>
    <d v="1899-12-30T15:10:00"/>
    <n v="0"/>
    <d v="1899-12-30T04:51:00"/>
    <n v="4.8500000000931323"/>
  </r>
  <r>
    <n v="4"/>
    <s v="25 Department of County Human Services"/>
    <x v="1"/>
    <s v="210600 DCHS ADVSD Public Guardian/Conservator"/>
    <m/>
    <s v="M25 ADVSD PGGF Public Guardian CGF"/>
    <m/>
    <m/>
    <m/>
    <x v="1"/>
    <s v="GRAHAM K "/>
    <s v="#3240547 "/>
    <d v="2019-07-01T10:51:00"/>
    <d v="2019-07-01T00:00:00"/>
    <d v="1899-12-30T10:51:00"/>
    <d v="2019-07-01T16:46:00"/>
    <d v="2019-07-01T00:00:00"/>
    <d v="1899-12-30T16:46:00"/>
    <n v="0"/>
    <d v="1899-12-30T05:55:00"/>
    <n v="5.9166666667442769"/>
  </r>
  <r>
    <n v="4"/>
    <s v="25 Department of County Human Services"/>
    <x v="1"/>
    <s v="210600 DCHS ADVSD Public Guardian/Conservator"/>
    <m/>
    <s v="M25 ADVSD PGGF Public Guardian CGF"/>
    <m/>
    <m/>
    <m/>
    <x v="1"/>
    <s v="GRAHAM K "/>
    <s v="#3223979 "/>
    <d v="2019-07-22T11:21:00"/>
    <d v="2019-07-22T00:00:00"/>
    <d v="1899-12-30T11:21:00"/>
    <d v="2019-07-22T14:14:00"/>
    <d v="2019-07-22T00:00:00"/>
    <d v="1899-12-30T14:14:00"/>
    <n v="0"/>
    <d v="1899-12-30T02:53:00"/>
    <n v="2.8833333333022892"/>
  </r>
  <r>
    <n v="4"/>
    <s v="25 Department of County Human Services"/>
    <x v="1"/>
    <s v="210600 DCHS ADVSD Public Guardian/Conservator"/>
    <m/>
    <s v="M25 ADVSD PGGF Public Guardian CGF"/>
    <m/>
    <m/>
    <m/>
    <x v="1"/>
    <s v="GRAHAM K "/>
    <s v="#3239762 "/>
    <d v="2019-07-30T13:18:00"/>
    <d v="2019-07-30T00:00:00"/>
    <d v="1899-12-30T13:18:00"/>
    <d v="2019-07-30T16:00:00"/>
    <d v="2019-07-30T00:00:00"/>
    <d v="1899-12-30T16:00:00"/>
    <n v="0"/>
    <d v="1899-12-30T02:42:00"/>
    <n v="2.6999999998952262"/>
  </r>
  <r>
    <n v="4"/>
    <s v="25 Department of County Human Services"/>
    <x v="1"/>
    <s v="210600 DCHS ADVSD Public Guardian/Conservator"/>
    <m/>
    <s v="M25 ADVSD PGGF Public Guardian CGF"/>
    <m/>
    <m/>
    <m/>
    <x v="1"/>
    <s v="GRAHAM K "/>
    <s v="#3231071 "/>
    <d v="2019-07-25T14:24:00"/>
    <d v="2019-07-25T00:00:00"/>
    <d v="1899-12-30T14:24:00"/>
    <d v="2019-07-25T16:32:00"/>
    <d v="2019-07-25T00:00:00"/>
    <d v="1899-12-30T16:32:00"/>
    <n v="0"/>
    <d v="1899-12-30T02:08:00"/>
    <n v="2.1333333333022892"/>
  </r>
  <r>
    <n v="4"/>
    <s v="25 Department of County Human Services"/>
    <x v="1"/>
    <s v="210600 DCHS ADVSD Public Guardian/Conservator"/>
    <m/>
    <s v="M25 ADVSD PGGF Public Guardian CGF"/>
    <m/>
    <m/>
    <m/>
    <x v="1"/>
    <s v="GRAHAM K "/>
    <s v="#3221054 "/>
    <d v="2019-07-11T15:11:00"/>
    <d v="2019-07-11T00:00:00"/>
    <d v="1899-12-30T15:11:00"/>
    <d v="2019-07-11T18:15:00"/>
    <d v="2019-07-11T00:00:00"/>
    <d v="1899-12-30T18:15:00"/>
    <n v="0"/>
    <d v="1899-12-30T03:04:00"/>
    <n v="3.0666666665347293"/>
  </r>
  <r>
    <n v="4"/>
    <s v="25 Department of County Human Services"/>
    <x v="1"/>
    <s v="210600 DCHS ADVSD Public Guardian/Conservator"/>
    <m/>
    <s v="M25 ADVSD PGGF Public Guardian CGF"/>
    <m/>
    <m/>
    <m/>
    <x v="1"/>
    <s v="GRAHAM K "/>
    <s v="#3240973 "/>
    <d v="2019-08-27T16:05:00"/>
    <d v="2019-08-27T00:00:00"/>
    <d v="1899-12-30T16:05:00"/>
    <d v="2019-08-28T12:03:00"/>
    <d v="2019-08-28T00:00:00"/>
    <d v="1899-12-31T12:03:00"/>
    <n v="0"/>
    <d v="1899-12-31T05:58:00"/>
    <n v="29.966666666666661"/>
  </r>
  <r>
    <n v="4"/>
    <s v="25 Department of County Human Services"/>
    <x v="1"/>
    <s v="210600 DCHS ADVSD Public Guardian/Conservator"/>
    <m/>
    <s v="M25 ADVSD PGGF Public Guardian CGF"/>
    <m/>
    <m/>
    <m/>
    <x v="1"/>
    <s v="GRAHAM K "/>
    <s v="#3236498 "/>
    <d v="2019-07-08T18:03:00"/>
    <d v="2019-07-08T00:00:00"/>
    <d v="1899-12-30T18:03:00"/>
    <d v="2019-07-10T18:43:00"/>
    <d v="2019-07-10T00:00:00"/>
    <d v="1899-12-30T18:43:00"/>
    <n v="1"/>
    <d v="1899-12-30T10:40:00"/>
    <n v="18.666666666666668"/>
  </r>
  <r>
    <n v="4"/>
    <s v="25 Department of County Human Services"/>
    <x v="1"/>
    <s v="210600 DCHS ADVSD Public Guardian/Conservator"/>
    <m/>
    <s v="M25 ADVSD PGGF Public Guardian CGF"/>
    <m/>
    <m/>
    <m/>
    <x v="1"/>
    <s v="GRAHAM K "/>
    <s v="#3225695 "/>
    <d v="2019-07-24T12:30:00"/>
    <d v="2019-07-24T00:00:00"/>
    <d v="1899-12-30T12:30:00"/>
    <d v="2019-07-24T14:46:00"/>
    <d v="2019-07-24T00:00:00"/>
    <d v="1899-12-30T14:46:00"/>
    <n v="0"/>
    <d v="1899-12-30T02:16:00"/>
    <n v="2.2666666665463708"/>
  </r>
  <r>
    <n v="4"/>
    <s v="25 Department of County Human Services"/>
    <x v="1"/>
    <s v="210600 DCHS ADVSD Public Guardian/Conservator"/>
    <m/>
    <s v="M25 ADVSD PGGF Public Guardian CGF"/>
    <m/>
    <m/>
    <m/>
    <x v="1"/>
    <s v="GRAHAM K "/>
    <s v="#3236050 "/>
    <d v="2019-07-01T12:37:00"/>
    <d v="2019-07-01T00:00:00"/>
    <d v="1899-12-30T12:37:00"/>
    <d v="2019-07-01T14:18:00"/>
    <d v="2019-07-01T00:00:00"/>
    <d v="1899-12-30T14:18:00"/>
    <n v="0"/>
    <d v="1899-12-30T01:41:00"/>
    <n v="1.683333333407063"/>
  </r>
  <r>
    <n v="4"/>
    <s v="25 Department of County Human Services"/>
    <x v="1"/>
    <s v="210600 DCHS ADVSD Public Guardian/Conservator"/>
    <m/>
    <s v="M25 ADVSD PGGF Public Guardian CGF"/>
    <m/>
    <m/>
    <m/>
    <x v="1"/>
    <s v="GRAHAM K "/>
    <s v="#3226598 "/>
    <m/>
    <m/>
    <m/>
    <m/>
    <m/>
    <s v=""/>
    <m/>
    <m/>
    <m/>
  </r>
  <r>
    <n v="4"/>
    <s v="25 Department of County Human Services"/>
    <x v="1"/>
    <s v="220300 DCHS IDD Services for Adults"/>
    <s v="G25 0146 04 AD48 DD SE 48 - Adult Services"/>
    <m/>
    <m/>
    <m/>
    <m/>
    <x v="1"/>
    <s v="Grant Wienker "/>
    <s v="#3229259 "/>
    <d v="2019-09-04T11:00:00"/>
    <d v="2019-09-04T00:00:00"/>
    <d v="1899-12-30T11:00:00"/>
    <d v="2019-09-04T18:00:00"/>
    <d v="2019-09-04T00:00:00"/>
    <d v="1899-12-30T18:00:00"/>
    <n v="0"/>
    <d v="1899-12-30T07:00:00"/>
    <n v="6.9999999999417923"/>
  </r>
  <r>
    <n v="4"/>
    <s v="25 Department of County Human Services"/>
    <x v="1"/>
    <s v="220300 DCHS IDD Services for Adults"/>
    <s v="G25 0146 04 AD48 DD SE 48 - Adult Services"/>
    <m/>
    <m/>
    <m/>
    <m/>
    <x v="1"/>
    <s v="Grant Wienker "/>
    <s v="#3243962 "/>
    <d v="2019-09-09T13:15:00"/>
    <d v="2019-09-09T00:00:00"/>
    <d v="1899-12-30T13:15:00"/>
    <d v="2019-09-09T16:30:00"/>
    <d v="2019-09-09T00:00:00"/>
    <d v="1899-12-30T16:30:00"/>
    <n v="0"/>
    <d v="1899-12-30T03:15:00"/>
    <n v="3.2499999999417923"/>
  </r>
  <r>
    <n v="4"/>
    <s v="25 Department of County Human Services"/>
    <x v="1"/>
    <s v="220300 DCHS IDD Services for Adults"/>
    <s v="G25 0146 04 AD48 DD SE 48 - Adult Services"/>
    <m/>
    <m/>
    <m/>
    <m/>
    <x v="1"/>
    <s v="Grant Wienker "/>
    <s v="#3256025 "/>
    <d v="2019-09-30T14:00:00"/>
    <d v="2019-09-30T00:00:00"/>
    <d v="1899-12-30T14:00:00"/>
    <d v="2019-09-30T17:30:00"/>
    <d v="2019-09-30T00:00:00"/>
    <d v="1899-12-30T17:30:00"/>
    <n v="0"/>
    <d v="1899-12-30T03:30:00"/>
    <n v="3.4999999998835847"/>
  </r>
  <r>
    <n v="4"/>
    <s v="25 Department of County Human Services"/>
    <x v="1"/>
    <s v="220300 DCHS IDD Services for Adults"/>
    <s v="G25 0146 04 AD48 DD SE 48 - Adult Services"/>
    <m/>
    <m/>
    <m/>
    <m/>
    <x v="1"/>
    <s v="Grant Wienker "/>
    <s v="#3211765 "/>
    <d v="2019-09-05T14:15:00"/>
    <d v="2019-09-05T00:00:00"/>
    <d v="1899-12-30T14:15:00"/>
    <d v="2019-09-05T17:30:00"/>
    <d v="2019-09-05T00:00:00"/>
    <d v="1899-12-30T17:30:00"/>
    <n v="0"/>
    <d v="1899-12-30T03:15:00"/>
    <n v="3.2499999999417923"/>
  </r>
  <r>
    <n v="4"/>
    <s v="25 Department of County Human Services"/>
    <x v="1"/>
    <s v="220300 DCHS IDD Services for Adults"/>
    <s v="G25 0146 04 AD48 DD SE 48 - Adult Services"/>
    <m/>
    <m/>
    <m/>
    <m/>
    <x v="1"/>
    <s v="Grant Wienker "/>
    <s v="#3241968 "/>
    <d v="2019-09-03T14:15:00"/>
    <d v="2019-09-03T00:00:00"/>
    <d v="1899-12-30T14:15:00"/>
    <d v="2019-09-03T17:15:00"/>
    <d v="2019-09-03T00:00:00"/>
    <d v="1899-12-30T17:15:00"/>
    <n v="0"/>
    <d v="1899-12-30T03:00:00"/>
    <n v="3"/>
  </r>
  <r>
    <n v="4"/>
    <s v="25 Department of County Human Services"/>
    <x v="1"/>
    <s v="220300 DCHS IDD Services for Adults"/>
    <s v="G25 0146 04 AD48 DD SE 48 - Adult Services"/>
    <m/>
    <m/>
    <m/>
    <m/>
    <x v="1"/>
    <s v="Grant Wienker "/>
    <s v="#3248586 "/>
    <d v="2019-09-06T14:45:00"/>
    <d v="2019-09-06T00:00:00"/>
    <d v="1899-12-30T14:45:00"/>
    <d v="2019-09-06T18:00:00"/>
    <d v="2019-09-06T00:00:00"/>
    <d v="1899-12-30T18:00:00"/>
    <n v="0"/>
    <d v="1899-12-30T03:15:00"/>
    <n v="3.2499999999417923"/>
  </r>
  <r>
    <n v="4"/>
    <s v="25 Department of County Human Services"/>
    <x v="1"/>
    <s v="237100 DCHS YFS SUN Community Schools"/>
    <m/>
    <s v="M25 SCPSP.SUN.CGF SCP School Svcs SUN CGF"/>
    <m/>
    <m/>
    <m/>
    <x v="1"/>
    <s v="Gregory Belisle "/>
    <s v="#3246233 "/>
    <d v="2019-09-03T09:30:00"/>
    <d v="2019-09-03T00:00:00"/>
    <d v="1899-12-30T09:30:00"/>
    <d v="2019-09-03T13:00:00"/>
    <d v="2019-09-03T00:00:00"/>
    <d v="1899-12-30T13:00:00"/>
    <n v="0"/>
    <d v="1899-12-30T03:30:00"/>
    <n v="3.4999999998835847"/>
  </r>
  <r>
    <n v="4"/>
    <s v="25 Department of County Human Services"/>
    <x v="1"/>
    <s v="237100 DCHS YFS SUN Community Schools"/>
    <m/>
    <s v="M25 SCPSP.SUN.CGF SCP School Svcs SUN CGF"/>
    <m/>
    <m/>
    <m/>
    <x v="1"/>
    <s v="Gregory Belisle "/>
    <s v="#3264456 "/>
    <d v="2019-09-19T13:30:00"/>
    <d v="2019-09-19T00:00:00"/>
    <d v="1899-12-30T13:30:00"/>
    <d v="2019-09-19T17:30:00"/>
    <d v="2019-09-19T00:00:00"/>
    <d v="1899-12-30T17:30:00"/>
    <n v="0"/>
    <d v="1899-12-30T04:00:00"/>
    <n v="3.9999999999417923"/>
  </r>
  <r>
    <n v="4"/>
    <s v="25 Department of County Human Services"/>
    <x v="1"/>
    <s v="220300 DCHS IDD Services for Adults"/>
    <s v="G25 0146 04 AD48 DD SE 48 - Adult Services"/>
    <m/>
    <m/>
    <m/>
    <m/>
    <x v="1"/>
    <s v="HANRAHAN PINKERTON J "/>
    <s v="#3233702 "/>
    <d v="2019-07-08T13:40:00"/>
    <d v="2019-07-08T00:00:00"/>
    <d v="1899-12-30T13:40:00"/>
    <d v="2019-07-08T15:03:00"/>
    <d v="2019-07-08T00:00:00"/>
    <d v="1899-12-30T15:03:00"/>
    <n v="0"/>
    <d v="1899-12-30T01:23:00"/>
    <n v="1.3833333333022892"/>
  </r>
  <r>
    <n v="4"/>
    <s v="25 Department of County Human Services"/>
    <x v="1"/>
    <s v="220300 DCHS IDD Services for Adults"/>
    <s v="G25 0146 04 AD48 DD SE 48 - Adult Services"/>
    <m/>
    <m/>
    <m/>
    <m/>
    <x v="1"/>
    <s v="HANRAHAN PINKERTON J "/>
    <s v="#3225567 "/>
    <d v="2019-07-08T16:10:00"/>
    <d v="2019-07-08T00:00:00"/>
    <d v="1899-12-30T16:10:00"/>
    <d v="2019-07-09T11:33:00"/>
    <d v="2019-07-09T00:00:00"/>
    <d v="1899-12-30T11:33:00"/>
    <n v="0"/>
    <d v="1899-12-30T05:23:00"/>
    <n v="5.3833333333333329"/>
  </r>
  <r>
    <n v="4"/>
    <s v="25 Department of County Human Services"/>
    <x v="1"/>
    <s v="220300 DCHS IDD Services for Adults"/>
    <s v="G25 0146 04 AD48 DD SE 48 - Adult Services"/>
    <m/>
    <m/>
    <m/>
    <m/>
    <x v="1"/>
    <s v="HANRAHAN PINKERTON J "/>
    <s v="#3228580 "/>
    <d v="2019-07-17T16:15:00"/>
    <d v="2019-07-17T00:00:00"/>
    <d v="1899-12-30T16:15:00"/>
    <d v="2019-07-18T12:52:00"/>
    <d v="2019-07-18T00:00:00"/>
    <d v="1899-12-31T12:52:00"/>
    <n v="0"/>
    <d v="1899-12-31T06:37:00"/>
    <n v="30.61666666666666"/>
  </r>
  <r>
    <n v="4"/>
    <s v="25 Department of County Human Services"/>
    <x v="1"/>
    <s v="220300 DCHS IDD Services for Adults"/>
    <s v="G25 0146 04 AD48 DD SE 48 - Adult Services"/>
    <m/>
    <m/>
    <m/>
    <m/>
    <x v="1"/>
    <s v="HANRAHAN PINKERTON J "/>
    <s v="#3222131 "/>
    <d v="2019-07-09T17:34:00"/>
    <d v="2019-07-09T00:00:00"/>
    <d v="1899-12-30T17:34:00"/>
    <d v="2019-07-10T11:31:00"/>
    <d v="2019-07-10T00:00:00"/>
    <d v="1899-12-30T11:31:00"/>
    <n v="0"/>
    <d v="1899-12-30T03:57:00"/>
    <n v="3.950000000000002"/>
  </r>
  <r>
    <n v="4"/>
    <s v="25 Department of County Human Services"/>
    <x v="1"/>
    <s v="220300 DCHS IDD Services for Adults"/>
    <s v="G25 0146 04 AD48 DD SE 48 - Adult Services"/>
    <m/>
    <m/>
    <m/>
    <m/>
    <x v="1"/>
    <s v="HANRAHAN PINKERTON J "/>
    <s v="#3231397 "/>
    <d v="2019-07-17T12:40:00"/>
    <d v="2019-07-17T00:00:00"/>
    <d v="1899-12-30T12:40:00"/>
    <d v="2019-07-17T16:04:00"/>
    <d v="2019-07-17T00:00:00"/>
    <d v="1899-12-30T16:04:00"/>
    <n v="0"/>
    <d v="1899-12-30T03:24:00"/>
    <n v="3.3999999999068677"/>
  </r>
  <r>
    <n v="4"/>
    <s v="25 Department of County Human Services"/>
    <x v="1"/>
    <s v="220300 DCHS IDD Services for Adults"/>
    <s v="G25 0146 04 AD48 DD SE 48 - Adult Services"/>
    <m/>
    <m/>
    <m/>
    <m/>
    <x v="1"/>
    <s v="HANRAHAN PINKERTON J "/>
    <s v="#3233695 "/>
    <d v="2019-07-30T12:55:00"/>
    <d v="2019-07-30T00:00:00"/>
    <d v="1899-12-30T12:55:00"/>
    <d v="2019-07-30T14:14:00"/>
    <d v="2019-07-30T00:00:00"/>
    <d v="1899-12-30T14:14:00"/>
    <n v="0"/>
    <d v="1899-12-30T01:19:00"/>
    <n v="1.316666666592937"/>
  </r>
  <r>
    <n v="4"/>
    <s v="25 Department of County Human Services"/>
    <x v="1"/>
    <s v="220300 DCHS IDD Services for Adults"/>
    <s v="G25 0146 04 AD48 DD SE 48 - Adult Services"/>
    <m/>
    <m/>
    <m/>
    <m/>
    <x v="1"/>
    <s v="HANRAHAN PINKERTON J "/>
    <s v="#3219196 "/>
    <m/>
    <m/>
    <m/>
    <m/>
    <m/>
    <s v=""/>
    <m/>
    <m/>
    <m/>
  </r>
  <r>
    <n v="4"/>
    <s v="25 Department of County Human Services"/>
    <x v="1"/>
    <s v="210600 DCHS ADVSD Public Guardian/Conservator"/>
    <m/>
    <s v="M25 ADVSD PGGF Public Guardian CGF"/>
    <m/>
    <m/>
    <m/>
    <x v="1"/>
    <s v="HEFFNER Z "/>
    <s v="#3223067 "/>
    <d v="2019-07-16T07:29:00"/>
    <d v="2019-07-16T00:00:00"/>
    <d v="1899-12-30T07:29:00"/>
    <d v="2019-07-16T10:22:00"/>
    <d v="2019-07-16T00:00:00"/>
    <d v="1899-12-30T10:22:00"/>
    <n v="0"/>
    <d v="1899-12-30T02:53:00"/>
    <n v="2.8833333333022892"/>
  </r>
  <r>
    <n v="4"/>
    <s v="25 Department of County Human Services"/>
    <x v="1"/>
    <s v="210600 DCHS ADVSD Public Guardian/Conservator"/>
    <m/>
    <s v="M25 ADVSD PGGF Public Guardian CGF"/>
    <m/>
    <m/>
    <m/>
    <x v="1"/>
    <s v="HEFFNER Z "/>
    <s v="#3234020 "/>
    <d v="2019-07-19T07:44:00"/>
    <d v="2019-07-19T00:00:00"/>
    <d v="1899-12-30T07:44:00"/>
    <d v="2019-07-19T12:52:00"/>
    <d v="2019-07-19T00:00:00"/>
    <d v="1899-12-31T12:52:00"/>
    <n v="0"/>
    <d v="1899-12-30T05:08:00"/>
    <n v="5.1333333333022892"/>
  </r>
  <r>
    <n v="4"/>
    <s v="25 Department of County Human Services"/>
    <x v="1"/>
    <s v="210600 DCHS ADVSD Public Guardian/Conservator"/>
    <m/>
    <s v="M25 ADVSD PGGF Public Guardian CGF"/>
    <m/>
    <m/>
    <m/>
    <x v="1"/>
    <s v="HEFFNER Z "/>
    <s v="#3234014 "/>
    <d v="2019-07-30T08:33:00"/>
    <d v="2019-07-30T00:00:00"/>
    <d v="1899-12-30T08:33:00"/>
    <d v="2019-07-30T11:48:00"/>
    <d v="2019-07-30T00:00:00"/>
    <d v="1899-12-30T11:48:00"/>
    <n v="0"/>
    <d v="1899-12-30T03:15:00"/>
    <n v="3.2500000001164153"/>
  </r>
  <r>
    <n v="4"/>
    <s v="25 Department of County Human Services"/>
    <x v="1"/>
    <s v="210600 DCHS ADVSD Public Guardian/Conservator"/>
    <m/>
    <s v="M25 ADVSD PGGF Public Guardian CGF"/>
    <m/>
    <m/>
    <m/>
    <x v="1"/>
    <s v="HEFFNER Z "/>
    <s v="#3220731 "/>
    <d v="2019-07-22T08:59:00"/>
    <d v="2019-07-22T00:00:00"/>
    <d v="1899-12-30T08:59:00"/>
    <d v="2019-07-22T16:01:00"/>
    <d v="2019-07-22T00:00:00"/>
    <d v="1899-12-30T16:01:00"/>
    <n v="0"/>
    <d v="1899-12-30T07:02:00"/>
    <n v="7.03333333338378"/>
  </r>
  <r>
    <n v="4"/>
    <s v="25 Department of County Human Services"/>
    <x v="1"/>
    <s v="210600 DCHS ADVSD Public Guardian/Conservator"/>
    <m/>
    <s v="M25 ADVSD PGGF Public Guardian CGF"/>
    <m/>
    <m/>
    <m/>
    <x v="1"/>
    <s v="HEFFNER Z "/>
    <s v="#3225860 "/>
    <d v="2019-07-24T09:35:00"/>
    <d v="2019-07-24T00:00:00"/>
    <d v="1899-12-30T09:35:00"/>
    <d v="2019-07-24T11:18:00"/>
    <d v="2019-07-24T00:00:00"/>
    <d v="1899-12-30T11:18:00"/>
    <n v="0"/>
    <d v="1899-12-30T01:43:00"/>
    <n v="1.7166666666744277"/>
  </r>
  <r>
    <n v="4"/>
    <s v="25 Department of County Human Services"/>
    <x v="1"/>
    <s v="210600 DCHS ADVSD Public Guardian/Conservator"/>
    <m/>
    <s v="M25 ADVSD PGGF Public Guardian CGF"/>
    <m/>
    <m/>
    <m/>
    <x v="1"/>
    <s v="HEFFNER Z "/>
    <s v="#3241629 "/>
    <d v="2019-07-24T09:39:00"/>
    <d v="2019-07-24T00:00:00"/>
    <d v="1899-12-30T09:39:00"/>
    <d v="2019-07-24T10:57:00"/>
    <d v="2019-07-24T00:00:00"/>
    <d v="1899-12-30T10:57:00"/>
    <n v="0"/>
    <d v="1899-12-30T01:18:00"/>
    <n v="1.3000000000465661"/>
  </r>
  <r>
    <n v="4"/>
    <s v="25 Department of County Human Services"/>
    <x v="1"/>
    <s v="210600 DCHS ADVSD Public Guardian/Conservator"/>
    <m/>
    <s v="M25 ADVSD PGGF Public Guardian CGF"/>
    <m/>
    <m/>
    <m/>
    <x v="1"/>
    <s v="HEFFNER Z "/>
    <s v="#3223073 "/>
    <d v="2019-07-23T09:40:00"/>
    <d v="2019-07-23T00:00:00"/>
    <d v="1899-12-30T09:40:00"/>
    <d v="2019-07-23T11:12:00"/>
    <d v="2019-07-23T00:00:00"/>
    <d v="1899-12-30T11:12:00"/>
    <n v="0"/>
    <d v="1899-12-30T01:32:00"/>
    <n v="1.5333333332673647"/>
  </r>
  <r>
    <n v="4"/>
    <s v="25 Department of County Human Services"/>
    <x v="1"/>
    <s v="210600 DCHS ADVSD Public Guardian/Conservator"/>
    <m/>
    <s v="M25 ADVSD PGGF Public Guardian CGF"/>
    <m/>
    <m/>
    <m/>
    <x v="1"/>
    <s v="HEFFNER Z "/>
    <s v="#3237824 "/>
    <d v="2019-07-24T09:41:00"/>
    <d v="2019-07-24T00:00:00"/>
    <d v="1899-12-30T09:41:00"/>
    <d v="2019-07-24T17:28:00"/>
    <d v="2019-07-24T00:00:00"/>
    <d v="1899-12-30T17:28:00"/>
    <n v="0"/>
    <d v="1899-12-30T07:47:00"/>
    <n v="7.78333333338378"/>
  </r>
  <r>
    <n v="4"/>
    <s v="25 Department of County Human Services"/>
    <x v="1"/>
    <s v="210600 DCHS ADVSD Public Guardian/Conservator"/>
    <m/>
    <s v="M25 ADVSD PGGF Public Guardian CGF"/>
    <m/>
    <m/>
    <m/>
    <x v="1"/>
    <s v="HEFFNER Z "/>
    <s v="#3234018 "/>
    <d v="2019-07-12T09:42:00"/>
    <d v="2019-07-12T00:00:00"/>
    <d v="1899-12-30T09:42:00"/>
    <d v="2019-07-12T13:26:00"/>
    <d v="2019-07-12T00:00:00"/>
    <d v="1899-12-30T13:26:00"/>
    <n v="0"/>
    <d v="1899-12-30T03:44:00"/>
    <n v="3.7333333332790062"/>
  </r>
  <r>
    <n v="4"/>
    <s v="25 Department of County Human Services"/>
    <x v="1"/>
    <s v="210600 DCHS ADVSD Public Guardian/Conservator"/>
    <m/>
    <s v="M25 ADVSD PGGF Public Guardian CGF"/>
    <m/>
    <m/>
    <m/>
    <x v="1"/>
    <s v="HEFFNER Z "/>
    <s v="#3221416 "/>
    <d v="2019-07-30T09:55:00"/>
    <d v="2019-07-30T00:00:00"/>
    <d v="1899-12-30T09:55:00"/>
    <d v="2019-07-30T17:24:00"/>
    <d v="2019-07-30T00:00:00"/>
    <d v="1899-12-30T17:24:00"/>
    <n v="0"/>
    <d v="1899-12-30T07:29:00"/>
    <n v="7.4833333332790062"/>
  </r>
  <r>
    <n v="4"/>
    <s v="25 Department of County Human Services"/>
    <x v="1"/>
    <s v="210600 DCHS ADVSD Public Guardian/Conservator"/>
    <m/>
    <s v="M25 ADVSD PGGF Public Guardian CGF"/>
    <m/>
    <m/>
    <m/>
    <x v="1"/>
    <s v="HEFFNER Z "/>
    <s v="#3233635 "/>
    <d v="2019-07-26T10:14:00"/>
    <d v="2019-07-26T00:00:00"/>
    <d v="1899-12-30T10:14:00"/>
    <d v="2019-07-26T13:23:00"/>
    <d v="2019-07-26T00:00:00"/>
    <d v="1899-12-30T13:23:00"/>
    <n v="0"/>
    <d v="1899-12-30T03:09:00"/>
    <n v="3.1499999999650754"/>
  </r>
  <r>
    <n v="4"/>
    <s v="25 Department of County Human Services"/>
    <x v="1"/>
    <s v="210600 DCHS ADVSD Public Guardian/Conservator"/>
    <m/>
    <s v="M25 ADVSD PGGF Public Guardian CGF"/>
    <m/>
    <m/>
    <m/>
    <x v="1"/>
    <s v="HEFFNER Z "/>
    <s v="#3230968 "/>
    <d v="2019-07-18T10:28:00"/>
    <d v="2019-07-18T00:00:00"/>
    <d v="1899-12-30T10:28:00"/>
    <d v="2019-07-18T11:25:00"/>
    <d v="2019-07-18T00:00:00"/>
    <d v="1899-12-30T11:25:00"/>
    <n v="0"/>
    <d v="1899-12-30T00:57:00"/>
    <n v="0.94999999995343387"/>
  </r>
  <r>
    <n v="4"/>
    <s v="25 Department of County Human Services"/>
    <x v="1"/>
    <s v="210600 DCHS ADVSD Public Guardian/Conservator"/>
    <m/>
    <s v="M25 ADVSD PGGF Public Guardian CGF"/>
    <m/>
    <m/>
    <m/>
    <x v="1"/>
    <s v="HEFFNER Z "/>
    <s v="#3225866 "/>
    <d v="2019-07-24T10:30:00"/>
    <d v="2019-07-24T00:00:00"/>
    <d v="1899-12-30T10:30:00"/>
    <d v="2019-07-24T12:50:00"/>
    <d v="2019-07-24T00:00:00"/>
    <d v="1899-12-31T12:50:00"/>
    <n v="0"/>
    <d v="1899-12-30T02:20:00"/>
    <n v="2.3333333332557231"/>
  </r>
  <r>
    <n v="4"/>
    <s v="25 Department of County Human Services"/>
    <x v="1"/>
    <s v="210600 DCHS ADVSD Public Guardian/Conservator"/>
    <m/>
    <s v="M25 ADVSD PGGF Public Guardian CGF"/>
    <m/>
    <m/>
    <m/>
    <x v="1"/>
    <s v="HEFFNER Z "/>
    <s v="#3241633 "/>
    <d v="2019-07-24T10:45:00"/>
    <d v="2019-07-24T00:00:00"/>
    <d v="1899-12-30T10:45:00"/>
    <d v="2019-07-24T16:29:00"/>
    <d v="2019-07-24T00:00:00"/>
    <d v="1899-12-30T16:29:00"/>
    <n v="0"/>
    <d v="1899-12-30T05:44:00"/>
    <n v="5.7333333333372138"/>
  </r>
  <r>
    <n v="4"/>
    <s v="25 Department of County Human Services"/>
    <x v="1"/>
    <s v="210600 DCHS ADVSD Public Guardian/Conservator"/>
    <m/>
    <s v="M25 ADVSD PGGF Public Guardian CGF"/>
    <m/>
    <m/>
    <m/>
    <x v="1"/>
    <s v="HEFFNER Z "/>
    <s v="#3228903 "/>
    <d v="2019-07-17T17:55:00"/>
    <d v="2019-07-17T00:00:00"/>
    <d v="1899-12-30T17:55:00"/>
    <d v="2019-07-18T12:35:00"/>
    <d v="2019-07-18T00:00:00"/>
    <d v="1899-12-31T12:35:00"/>
    <n v="0"/>
    <d v="1899-12-31T04:40:00"/>
    <n v="28.666666666666664"/>
  </r>
  <r>
    <n v="4"/>
    <s v="25 Department of County Human Services"/>
    <x v="1"/>
    <s v="210600 DCHS ADVSD Public Guardian/Conservator"/>
    <m/>
    <s v="M25 ADVSD PGGF Public Guardian CGF"/>
    <m/>
    <m/>
    <m/>
    <x v="1"/>
    <s v="HEFFNER Z "/>
    <s v="#3228895 "/>
    <d v="2019-07-11T12:10:00"/>
    <d v="2019-07-11T00:00:00"/>
    <d v="1899-12-30T12:10:00"/>
    <d v="2019-07-11T16:48:00"/>
    <d v="2019-07-11T00:00:00"/>
    <d v="1899-12-30T16:48:00"/>
    <n v="0"/>
    <d v="1899-12-30T04:38:00"/>
    <n v="4.6333333332440816"/>
  </r>
  <r>
    <n v="4"/>
    <s v="25 Department of County Human Services"/>
    <x v="1"/>
    <s v="210600 DCHS ADVSD Public Guardian/Conservator"/>
    <m/>
    <s v="M25 ADVSD PGGF Public Guardian CGF"/>
    <m/>
    <m/>
    <m/>
    <x v="1"/>
    <s v="HEFFNER Z "/>
    <s v="#3228889 "/>
    <d v="2019-07-25T12:12:00"/>
    <d v="2019-07-25T00:00:00"/>
    <d v="1899-12-30T12:12:00"/>
    <d v="2019-07-25T17:02:00"/>
    <d v="2019-07-25T00:00:00"/>
    <d v="1899-12-30T17:02:00"/>
    <n v="0"/>
    <d v="1899-12-30T04:50:00"/>
    <n v="4.8333333333721384"/>
  </r>
  <r>
    <n v="4"/>
    <s v="25 Department of County Human Services"/>
    <x v="1"/>
    <s v="210600 DCHS ADVSD Public Guardian/Conservator"/>
    <m/>
    <s v="M25 ADVSD PGGF Public Guardian CGF"/>
    <m/>
    <m/>
    <m/>
    <x v="1"/>
    <s v="HEFFNER Z "/>
    <s v="#3223585 "/>
    <d v="2019-07-09T12:16:00"/>
    <d v="2019-07-09T00:00:00"/>
    <d v="1899-12-30T12:16:00"/>
    <d v="2019-07-09T14:08:00"/>
    <d v="2019-07-09T00:00:00"/>
    <d v="1899-12-30T14:08:00"/>
    <n v="0"/>
    <d v="1899-12-30T01:52:00"/>
    <n v="1.8666666666395031"/>
  </r>
  <r>
    <n v="4"/>
    <s v="25 Department of County Human Services"/>
    <x v="1"/>
    <s v="210600 DCHS ADVSD Public Guardian/Conservator"/>
    <m/>
    <s v="M25 ADVSD PGGF Public Guardian CGF"/>
    <m/>
    <m/>
    <m/>
    <x v="1"/>
    <s v="HEFFNER Z "/>
    <s v="#3240634 "/>
    <d v="2019-07-03T12:21:00"/>
    <d v="2019-07-03T00:00:00"/>
    <d v="1899-12-30T12:21:00"/>
    <d v="2019-07-03T16:58:00"/>
    <d v="2019-07-03T00:00:00"/>
    <d v="1899-12-30T16:58:00"/>
    <n v="0"/>
    <d v="1899-12-30T04:37:00"/>
    <n v="4.6166666666977108"/>
  </r>
  <r>
    <n v="4"/>
    <s v="25 Department of County Human Services"/>
    <x v="1"/>
    <s v="220300 DCHS IDD Services for Adults"/>
    <s v="G25 0146 04 AD48 DD SE 48 - Adult Services"/>
    <m/>
    <m/>
    <m/>
    <m/>
    <x v="1"/>
    <s v="HENDERSON M "/>
    <s v="#3231618 "/>
    <d v="2019-07-25T07:45:00"/>
    <d v="2019-07-25T00:00:00"/>
    <d v="1899-12-30T07:45:00"/>
    <d v="2019-07-25T15:27:00"/>
    <d v="2019-07-25T00:00:00"/>
    <d v="1899-12-30T15:27:00"/>
    <n v="0"/>
    <d v="1899-12-30T07:42:00"/>
    <n v="7.7000000001280569"/>
  </r>
  <r>
    <n v="4"/>
    <s v="25 Department of County Human Services"/>
    <x v="1"/>
    <s v="220300 DCHS IDD Services for Adults"/>
    <s v="G25 0146 04 AD48 DD SE 48 - Adult Services"/>
    <m/>
    <m/>
    <m/>
    <m/>
    <x v="1"/>
    <s v="HENDERSON M "/>
    <s v="#3237678 "/>
    <d v="2019-07-26T08:16:00"/>
    <d v="2019-07-26T00:00:00"/>
    <d v="1899-12-30T08:16:00"/>
    <d v="2019-07-26T10:37:00"/>
    <d v="2019-07-26T00:00:00"/>
    <d v="1899-12-30T10:37:00"/>
    <n v="0"/>
    <d v="1899-12-30T02:21:00"/>
    <n v="2.3499999999767169"/>
  </r>
  <r>
    <n v="4"/>
    <s v="25 Department of County Human Services"/>
    <x v="1"/>
    <s v="220300 DCHS IDD Services for Adults"/>
    <s v="G25 0146 04 AD48 DD SE 48 - Adult Services"/>
    <m/>
    <m/>
    <m/>
    <m/>
    <x v="1"/>
    <s v="HENDERSON M "/>
    <s v="#3218722 "/>
    <d v="2019-07-17T08:44:00"/>
    <d v="2019-07-17T00:00:00"/>
    <d v="1899-12-30T08:44:00"/>
    <d v="2019-07-17T10:50:00"/>
    <d v="2019-07-17T00:00:00"/>
    <d v="1899-12-30T10:50:00"/>
    <n v="0"/>
    <d v="1899-12-30T02:06:00"/>
    <n v="2.1000000000349246"/>
  </r>
  <r>
    <n v="4"/>
    <s v="25 Department of County Human Services"/>
    <x v="1"/>
    <s v="220300 DCHS IDD Services for Adults"/>
    <s v="G25 0146 04 AD48 DD SE 48 - Adult Services"/>
    <m/>
    <m/>
    <m/>
    <m/>
    <x v="1"/>
    <s v="HENDERSON M "/>
    <s v="#3228188 "/>
    <d v="2019-07-23T08:48:00"/>
    <d v="2019-07-23T00:00:00"/>
    <d v="1899-12-30T08:48:00"/>
    <d v="2019-07-23T17:26:00"/>
    <d v="2019-07-23T00:00:00"/>
    <d v="1899-12-30T17:26:00"/>
    <n v="0"/>
    <d v="1899-12-30T08:38:00"/>
    <n v="8.6333333333604969"/>
  </r>
  <r>
    <n v="4"/>
    <s v="25 Department of County Human Services"/>
    <x v="1"/>
    <s v="220300 DCHS IDD Services for Adults"/>
    <s v="G25 0146 04 AD48 DD SE 48 - Adult Services"/>
    <m/>
    <m/>
    <m/>
    <m/>
    <x v="1"/>
    <s v="HENDERSON M "/>
    <s v="#3241158 "/>
    <d v="2019-07-30T09:11:00"/>
    <d v="2019-07-30T00:00:00"/>
    <d v="1899-12-30T09:11:00"/>
    <d v="2019-07-30T15:04:00"/>
    <d v="2019-07-30T00:00:00"/>
    <d v="1899-12-30T15:04:00"/>
    <n v="0"/>
    <d v="1899-12-30T05:53:00"/>
    <n v="5.8833333333022892"/>
  </r>
  <r>
    <n v="4"/>
    <s v="25 Department of County Human Services"/>
    <x v="1"/>
    <s v="220300 DCHS IDD Services for Adults"/>
    <s v="G25 0146 04 AD48 DD SE 48 - Adult Services"/>
    <m/>
    <m/>
    <m/>
    <m/>
    <x v="1"/>
    <s v="HENDERSON M "/>
    <s v="#3229462 "/>
    <d v="2019-07-03T09:29:00"/>
    <d v="2019-07-03T00:00:00"/>
    <d v="1899-12-30T09:29:00"/>
    <d v="2019-07-03T15:09:00"/>
    <d v="2019-07-03T00:00:00"/>
    <d v="1899-12-30T15:09:00"/>
    <n v="0"/>
    <d v="1899-12-30T05:40:00"/>
    <n v="5.6666666666278616"/>
  </r>
  <r>
    <n v="4"/>
    <s v="25 Department of County Human Services"/>
    <x v="1"/>
    <s v="220300 DCHS IDD Services for Adults"/>
    <s v="G25 0146 04 AD48 DD SE 48 - Adult Services"/>
    <m/>
    <m/>
    <m/>
    <m/>
    <x v="1"/>
    <s v="HENDERSON M "/>
    <s v="#3237894 "/>
    <d v="2019-07-25T09:29:00"/>
    <d v="2019-07-25T00:00:00"/>
    <d v="1899-12-30T09:29:00"/>
    <d v="2019-07-25T12:13:00"/>
    <d v="2019-07-25T00:00:00"/>
    <d v="1899-12-31T12:13:00"/>
    <n v="0"/>
    <d v="1899-12-30T02:44:00"/>
    <n v="2.7333333333372138"/>
  </r>
  <r>
    <n v="4"/>
    <s v="25 Department of County Human Services"/>
    <x v="1"/>
    <s v="220300 DCHS IDD Services for Adults"/>
    <s v="G25 0146 04 AD48 DD SE 48 - Adult Services"/>
    <m/>
    <m/>
    <m/>
    <m/>
    <x v="1"/>
    <s v="HENDERSON M "/>
    <s v="#3241154 "/>
    <d v="2019-07-10T09:31:00"/>
    <d v="2019-07-10T00:00:00"/>
    <d v="1899-12-30T09:31:00"/>
    <d v="2019-07-10T15:35:00"/>
    <d v="2019-07-10T00:00:00"/>
    <d v="1899-12-30T15:35:00"/>
    <n v="0"/>
    <d v="1899-12-30T06:04:00"/>
    <n v="6.0666666667093523"/>
  </r>
  <r>
    <n v="4"/>
    <s v="25 Department of County Human Services"/>
    <x v="1"/>
    <s v="220300 DCHS IDD Services for Adults"/>
    <s v="G25 0146 04 AD48 DD SE 48 - Adult Services"/>
    <m/>
    <m/>
    <m/>
    <m/>
    <x v="1"/>
    <s v="HENDERSON M "/>
    <s v="#3218727 "/>
    <d v="2019-07-02T13:45:00"/>
    <d v="2019-07-02T00:00:00"/>
    <d v="1899-12-30T13:45:00"/>
    <d v="2019-07-02T16:06:00"/>
    <d v="2019-07-02T00:00:00"/>
    <d v="1899-12-30T16:06:00"/>
    <n v="0"/>
    <d v="1899-12-30T02:21:00"/>
    <n v="2.3499999999767169"/>
  </r>
  <r>
    <n v="4"/>
    <s v="25 Department of County Human Services"/>
    <x v="1"/>
    <s v="220300 DCHS IDD Services for Adults"/>
    <s v="G25 0146 04 AD48 DD SE 48 - Adult Services"/>
    <m/>
    <m/>
    <m/>
    <m/>
    <x v="1"/>
    <s v="HENDERSON M "/>
    <s v="#3239792 "/>
    <d v="2019-07-15T14:06:00"/>
    <d v="2019-07-15T00:00:00"/>
    <d v="1899-12-30T14:06:00"/>
    <d v="2019-07-15T16:12:00"/>
    <d v="2019-07-15T00:00:00"/>
    <d v="1899-12-30T16:12:00"/>
    <n v="0"/>
    <d v="1899-12-30T02:06:00"/>
    <n v="2.1000000000349246"/>
  </r>
  <r>
    <n v="4"/>
    <s v="25 Department of County Human Services"/>
    <x v="1"/>
    <s v="220300 DCHS IDD Services for Adults"/>
    <s v="G25 0146 04 AD48 DD SE 48 - Adult Services"/>
    <m/>
    <m/>
    <m/>
    <m/>
    <x v="1"/>
    <s v="HENDERSON M "/>
    <s v="#3228576 "/>
    <d v="2019-07-15T14:22:00"/>
    <d v="2019-07-15T00:00:00"/>
    <d v="1899-12-30T14:22:00"/>
    <d v="2019-07-16T07:22:00"/>
    <d v="2019-07-16T00:00:00"/>
    <d v="1899-12-30T07:22:00"/>
    <n v="0"/>
    <d v="1899-12-30T03:00:00"/>
    <n v="3"/>
  </r>
  <r>
    <n v="4"/>
    <s v="25 Department of County Human Services"/>
    <x v="1"/>
    <s v="210300 DCHS ADVSD Adult Care Home"/>
    <s v="G25 0190 10 AMXIX Title XIX - ACHP M"/>
    <m/>
    <m/>
    <m/>
    <m/>
    <x v="1"/>
    <s v="HENDERSON S "/>
    <s v="#3225834 "/>
    <d v="2019-07-26T10:37:00"/>
    <d v="2019-07-26T00:00:00"/>
    <d v="1899-12-30T10:37:00"/>
    <d v="2019-07-26T13:13:00"/>
    <d v="2019-07-26T00:00:00"/>
    <d v="1899-12-30T13:13:00"/>
    <n v="0"/>
    <d v="1899-12-30T02:36:00"/>
    <n v="2.5999999999185093"/>
  </r>
  <r>
    <n v="4"/>
    <s v="25 Department of County Human Services"/>
    <x v="1"/>
    <s v="210300 DCHS ADVSD Adult Care Home"/>
    <s v="G25 0190 10 AMXIX Title XIX - ACHP M"/>
    <m/>
    <m/>
    <m/>
    <m/>
    <x v="1"/>
    <s v="HENDERSON S "/>
    <s v="#3237387 "/>
    <d v="2019-07-17T11:01:00"/>
    <d v="2019-07-17T00:00:00"/>
    <d v="1899-12-30T11:01:00"/>
    <d v="2019-07-17T17:26:00"/>
    <d v="2019-07-17T00:00:00"/>
    <d v="1899-12-30T17:26:00"/>
    <n v="0"/>
    <d v="1899-12-30T06:25:00"/>
    <n v="6.4166666668024845"/>
  </r>
  <r>
    <n v="4"/>
    <s v="25 Department of County Human Services"/>
    <x v="1"/>
    <s v="210300 DCHS ADVSD Adult Care Home"/>
    <s v="G25 0190 10 AMXIX Title XIX - ACHP M"/>
    <m/>
    <m/>
    <m/>
    <m/>
    <x v="1"/>
    <s v="HENDERSON S "/>
    <s v="#3233639 "/>
    <d v="2019-08-19T11:27:00"/>
    <d v="2019-08-19T00:00:00"/>
    <d v="1899-12-30T11:27:00"/>
    <d v="2019-08-20T06:36:00"/>
    <d v="2019-08-20T00:00:00"/>
    <d v="1899-12-30T06:36:00"/>
    <n v="0"/>
    <d v="1899-12-30T05:09:00"/>
    <n v="5.15"/>
  </r>
  <r>
    <n v="4"/>
    <s v="25 Department of County Human Services"/>
    <x v="1"/>
    <s v="210300 DCHS ADVSD Adult Care Home"/>
    <s v="G25 0190 10 AMXIX Title XIX - ACHP M"/>
    <m/>
    <m/>
    <m/>
    <m/>
    <x v="1"/>
    <s v="HENDERSON S "/>
    <s v="#3243858 "/>
    <d v="2019-07-30T13:36:00"/>
    <d v="2019-07-30T00:00:00"/>
    <d v="1899-12-30T13:36:00"/>
    <d v="2019-07-30T15:40:00"/>
    <d v="2019-07-30T00:00:00"/>
    <d v="1899-12-30T15:40:00"/>
    <n v="0"/>
    <d v="1899-12-30T02:04:00"/>
    <n v="2.0666666667675599"/>
  </r>
  <r>
    <n v="4"/>
    <s v="25 Department of County Human Services"/>
    <x v="1"/>
    <s v="210300 DCHS ADVSD Adult Care Home"/>
    <s v="G25 0190 10 AMXIX Title XIX - ACHP M"/>
    <m/>
    <m/>
    <m/>
    <m/>
    <x v="1"/>
    <s v="HENDERSON S "/>
    <s v="#3227912 "/>
    <d v="2019-07-23T17:49:00"/>
    <d v="2019-07-23T00:00:00"/>
    <d v="1899-12-30T17:49:00"/>
    <d v="2019-07-23T23:09:00"/>
    <d v="2019-07-23T00:00:00"/>
    <d v="1899-12-30T23:09:00"/>
    <n v="0"/>
    <d v="1899-12-30T05:20:00"/>
    <n v="5.3333333334303461"/>
  </r>
  <r>
    <n v="4"/>
    <s v="25 Department of County Human Services"/>
    <x v="1"/>
    <s v="210300 DCHS ADVSD Adult Care Home"/>
    <s v="G25 0190 10 AMXIX Title XIX - ACHP M"/>
    <m/>
    <m/>
    <m/>
    <m/>
    <x v="1"/>
    <s v="HENDERSON S "/>
    <s v="#3226655 "/>
    <d v="2019-07-25T12:35:00"/>
    <d v="2019-07-25T00:00:00"/>
    <d v="1899-12-30T12:35:00"/>
    <d v="2019-07-25T15:57:00"/>
    <d v="2019-07-25T00:00:00"/>
    <d v="1899-12-30T15:57:00"/>
    <n v="0"/>
    <d v="1899-12-30T03:22:00"/>
    <n v="3.3666666666395031"/>
  </r>
  <r>
    <n v="4"/>
    <s v="25 Department of County Human Services"/>
    <x v="1"/>
    <s v="210300 DCHS ADVSD Adult Care Home"/>
    <s v="G25 0190 10 AMXIX Title XIX - ACHP M"/>
    <m/>
    <m/>
    <m/>
    <m/>
    <x v="1"/>
    <s v="HENDERSON S "/>
    <s v="#3231551 "/>
    <m/>
    <m/>
    <m/>
    <m/>
    <m/>
    <s v=""/>
    <m/>
    <m/>
    <m/>
  </r>
  <r>
    <n v="4"/>
    <s v="25 Department of County Human Services"/>
    <x v="1"/>
    <s v="220400 DCHS IDD Services for Children &amp; Young Adults"/>
    <s v="G25 0146 18 K48 DD SE 48 - Children &amp; Young Adult Services"/>
    <m/>
    <m/>
    <m/>
    <m/>
    <x v="1"/>
    <s v="HERNANDEZ N "/>
    <s v="#3235551 "/>
    <d v="2019-08-21T09:36:00"/>
    <d v="2019-08-21T00:00:00"/>
    <d v="1899-12-30T09:36:00"/>
    <d v="2019-08-22T08:13:00"/>
    <d v="2019-08-22T00:00:00"/>
    <d v="1899-12-30T08:13:00"/>
    <n v="0"/>
    <d v="1899-12-30T08:37:00"/>
    <n v="8.6166666666666671"/>
  </r>
  <r>
    <n v="4"/>
    <s v="25 Department of County Human Services"/>
    <x v="1"/>
    <s v="220400 DCHS IDD Services for Children &amp; Young Adults"/>
    <s v="G25 0146 18 K48 DD SE 48 - Children &amp; Young Adult Services"/>
    <m/>
    <m/>
    <m/>
    <m/>
    <x v="1"/>
    <s v="HERNANDEZ N "/>
    <s v="#3230919 "/>
    <d v="2019-07-11T11:09:00"/>
    <d v="2019-07-11T00:00:00"/>
    <d v="1899-12-30T11:09:00"/>
    <d v="2019-07-12T11:48:00"/>
    <d v="2019-07-12T00:00:00"/>
    <d v="1899-12-30T11:48:00"/>
    <n v="0"/>
    <d v="1899-12-30T10:39:00"/>
    <n v="10.65"/>
  </r>
  <r>
    <n v="4"/>
    <s v="25 Department of County Human Services"/>
    <x v="1"/>
    <s v="220400 DCHS IDD Services for Children &amp; Young Adults"/>
    <s v="G25 0146 18 K48 DD SE 48 - Children &amp; Young Adult Services"/>
    <m/>
    <m/>
    <m/>
    <m/>
    <x v="1"/>
    <s v="HERNANDEZ N "/>
    <s v="#3225820 "/>
    <d v="2019-07-23T11:22:00"/>
    <d v="2019-07-23T00:00:00"/>
    <d v="1899-12-30T11:22:00"/>
    <d v="2019-07-23T14:49:00"/>
    <d v="2019-07-23T00:00:00"/>
    <d v="1899-12-30T14:49:00"/>
    <n v="0"/>
    <d v="1899-12-30T03:27:00"/>
    <n v="3.4499999998952262"/>
  </r>
  <r>
    <n v="4"/>
    <s v="25 Department of County Human Services"/>
    <x v="1"/>
    <s v="220400 DCHS IDD Services for Children &amp; Young Adults"/>
    <s v="G25 0146 18 K48 DD SE 48 - Children &amp; Young Adult Services"/>
    <m/>
    <m/>
    <m/>
    <m/>
    <x v="1"/>
    <s v="HERNANDEZ N "/>
    <s v="#3225268 "/>
    <d v="2019-07-31T12:24:00"/>
    <d v="2019-07-31T00:00:00"/>
    <d v="1899-12-30T12:24:00"/>
    <d v="2019-07-31T14:19:00"/>
    <d v="2019-07-31T00:00:00"/>
    <d v="1899-12-30T14:19:00"/>
    <n v="0"/>
    <d v="1899-12-30T01:55:00"/>
    <n v="1.9166666666278616"/>
  </r>
  <r>
    <n v="4"/>
    <s v="25 Department of County Human Services"/>
    <x v="1"/>
    <s v="220500 DCHS IDD Abuse Investigations"/>
    <s v="G25 0148 01 AT55 DD SE 55 - Abuse Investigation &amp; Monitoring"/>
    <m/>
    <m/>
    <m/>
    <m/>
    <x v="1"/>
    <s v="Hilary Zust "/>
    <s v="#3271819 "/>
    <d v="2019-09-26T16:30:00"/>
    <d v="2019-09-26T00:00:00"/>
    <d v="1899-12-30T16:30:00"/>
    <d v="2019-09-26T19:00:00"/>
    <d v="2019-09-26T00:00:00"/>
    <d v="1899-12-30T19:00:00"/>
    <n v="0"/>
    <d v="1899-12-30T02:30:00"/>
    <n v="2.4999999999417923"/>
  </r>
  <r>
    <n v="4"/>
    <s v="25 Department of County Human Services"/>
    <x v="1"/>
    <s v="220300 DCHS IDD Services for Adults"/>
    <s v="G25 0146 04 AD48 DD SE 48 - Adult Services"/>
    <m/>
    <m/>
    <m/>
    <m/>
    <x v="1"/>
    <s v="Hope OConnor "/>
    <s v="#3248565 "/>
    <d v="2019-09-04T10:30:00"/>
    <d v="2019-09-04T00:00:00"/>
    <d v="1899-12-30T10:30:00"/>
    <d v="2019-09-04T18:00:00"/>
    <d v="2019-09-04T00:00:00"/>
    <d v="1899-12-30T18:00:00"/>
    <n v="0"/>
    <d v="1899-12-30T07:30:00"/>
    <n v="7.5"/>
  </r>
  <r>
    <n v="4"/>
    <s v="25 Department of County Human Services"/>
    <x v="1"/>
    <s v="220300 DCHS IDD Services for Adults"/>
    <s v="G25 0146 04 AD48 DD SE 48 - Adult Services"/>
    <m/>
    <m/>
    <m/>
    <m/>
    <x v="1"/>
    <s v="Hope OConnor "/>
    <s v="#3261775 "/>
    <d v="2019-09-17T11:30:00"/>
    <d v="2019-09-17T00:00:00"/>
    <d v="1899-12-30T11:30:00"/>
    <d v="2019-09-17T14:30:00"/>
    <d v="2019-09-17T00:00:00"/>
    <d v="1899-12-30T14:30:00"/>
    <n v="0"/>
    <d v="1899-12-30T03:00:00"/>
    <n v="3"/>
  </r>
  <r>
    <n v="4"/>
    <s v="25 Department of County Human Services"/>
    <x v="1"/>
    <s v="220300 DCHS IDD Services for Adults"/>
    <s v="G25 0146 04 AD48 DD SE 48 - Adult Services"/>
    <m/>
    <m/>
    <m/>
    <m/>
    <x v="1"/>
    <s v="Hope OConnor "/>
    <s v="#3254690 "/>
    <d v="2019-09-10T11:30:00"/>
    <d v="2019-09-10T00:00:00"/>
    <d v="1899-12-30T11:30:00"/>
    <d v="2019-09-10T15:45:00"/>
    <d v="2019-09-10T00:00:00"/>
    <d v="1899-12-30T15:45:00"/>
    <n v="0"/>
    <d v="1899-12-30T04:15:00"/>
    <n v="4.2500000000582077"/>
  </r>
  <r>
    <n v="4"/>
    <s v="25 Department of County Human Services"/>
    <x v="1"/>
    <s v="220300 DCHS IDD Services for Adults"/>
    <s v="G25 0146 04 AD48 DD SE 48 - Adult Services"/>
    <m/>
    <m/>
    <m/>
    <m/>
    <x v="1"/>
    <s v="Hope OConnor "/>
    <s v="#3253986 "/>
    <d v="2019-09-09T14:30:00"/>
    <d v="2019-09-09T00:00:00"/>
    <d v="1899-12-30T14:30:00"/>
    <d v="2019-09-09T16:15:00"/>
    <d v="2019-09-09T00:00:00"/>
    <d v="1899-12-30T16:15:00"/>
    <n v="0"/>
    <d v="1899-12-30T01:45:00"/>
    <n v="1.7500000001164153"/>
  </r>
  <r>
    <n v="4"/>
    <s v="25 Department of County Human Services"/>
    <x v="1"/>
    <s v="220300 DCHS IDD Services for Adults"/>
    <s v="G25 0146 04 AD48 DD SE 48 - Adult Services"/>
    <m/>
    <m/>
    <m/>
    <m/>
    <x v="1"/>
    <s v="Hope OConnor "/>
    <s v="#3260698 "/>
    <d v="2019-09-16T12:30:00"/>
    <d v="2019-09-16T00:00:00"/>
    <d v="1899-12-30T12:30:00"/>
    <d v="2019-09-16T16:30:00"/>
    <d v="2019-09-16T00:00:00"/>
    <d v="1899-12-30T16:30:00"/>
    <n v="0"/>
    <d v="1899-12-30T04:00:00"/>
    <n v="3.9999999999417923"/>
  </r>
  <r>
    <n v="4"/>
    <s v="25 Department of County Human Services"/>
    <x v="1"/>
    <s v="220300 DCHS IDD Services for Adults"/>
    <s v="G25 0146 04 AD48 DD SE 48 - Adult Services"/>
    <m/>
    <m/>
    <m/>
    <m/>
    <x v="1"/>
    <s v="Hope OConnor "/>
    <s v="#3250273 "/>
    <d v="2019-09-05T12:30:00"/>
    <d v="2019-09-05T00:00:00"/>
    <d v="1899-12-30T12:30:00"/>
    <d v="2019-09-05T18:00:00"/>
    <d v="2019-09-05T00:00:00"/>
    <d v="1899-12-30T18:00:00"/>
    <n v="0"/>
    <d v="1899-12-30T05:30:00"/>
    <n v="5.4999999999417923"/>
  </r>
  <r>
    <n v="4"/>
    <s v="25 Department of County Human Services"/>
    <x v="1"/>
    <s v="220300 DCHS IDD Services for Adults"/>
    <s v="G25 0146 04 AD48 DD SE 48 - Adult Services"/>
    <m/>
    <m/>
    <m/>
    <m/>
    <x v="1"/>
    <s v="Hope OConnor "/>
    <s v="#3258191 "/>
    <d v="2019-09-13T12:30:00"/>
    <d v="2019-09-13T00:00:00"/>
    <d v="1899-12-30T12:30:00"/>
    <d v="2019-09-13T17:30:00"/>
    <d v="2019-09-13T00:00:00"/>
    <d v="1899-12-30T17:30:00"/>
    <n v="0"/>
    <d v="1899-12-30T05:00:00"/>
    <n v="4.9999999998835847"/>
  </r>
  <r>
    <n v="4"/>
    <s v="25 Department of County Human Services"/>
    <x v="1"/>
    <s v="220400 DCHS IDD Services for Children &amp; Young Adults"/>
    <s v="G25 0146 18 K48 DD SE 48 - Children &amp; Young Adult Services"/>
    <m/>
    <m/>
    <m/>
    <m/>
    <x v="1"/>
    <s v="HUELSMAN K "/>
    <s v="#3230819 "/>
    <d v="2019-07-31T08:39:00"/>
    <d v="2019-07-31T00:00:00"/>
    <d v="1899-12-30T08:39:00"/>
    <d v="2019-07-31T13:44:00"/>
    <d v="2019-07-31T00:00:00"/>
    <d v="1899-12-30T13:44:00"/>
    <n v="0"/>
    <d v="1899-12-30T05:05:00"/>
    <n v="5.0833333333139308"/>
  </r>
  <r>
    <n v="4"/>
    <s v="25 Department of County Human Services"/>
    <x v="1"/>
    <s v="220400 DCHS IDD Services for Children &amp; Young Adults"/>
    <s v="G25 0146 18 K48 DD SE 48 - Children &amp; Young Adult Services"/>
    <m/>
    <m/>
    <m/>
    <m/>
    <x v="1"/>
    <s v="HUELSMAN K "/>
    <s v="#3234518 "/>
    <d v="2019-07-03T08:53:00"/>
    <d v="2019-07-03T00:00:00"/>
    <d v="1899-12-30T08:53:00"/>
    <d v="2019-07-03T16:30:00"/>
    <d v="2019-07-03T00:00:00"/>
    <d v="1899-12-30T16:30:00"/>
    <n v="0"/>
    <d v="1899-12-30T07:37:00"/>
    <n v="7.6166666666977108"/>
  </r>
  <r>
    <n v="4"/>
    <s v="25 Department of County Human Services"/>
    <x v="1"/>
    <s v="220400 DCHS IDD Services for Children &amp; Young Adults"/>
    <s v="G25 0146 18 K48 DD SE 48 - Children &amp; Young Adult Services"/>
    <m/>
    <m/>
    <m/>
    <m/>
    <x v="1"/>
    <s v="HUELSMAN K "/>
    <s v="#3237649 "/>
    <d v="2019-07-01T09:24:00"/>
    <d v="2019-07-01T00:00:00"/>
    <d v="1899-12-30T09:24:00"/>
    <d v="2019-07-01T12:19:00"/>
    <d v="2019-07-01T00:00:00"/>
    <d v="1899-12-31T12:19:00"/>
    <n v="0"/>
    <d v="1899-12-30T02:55:00"/>
    <n v="2.9166666665696539"/>
  </r>
  <r>
    <n v="4"/>
    <s v="25 Department of County Human Services"/>
    <x v="1"/>
    <s v="220400 DCHS IDD Services for Children &amp; Young Adults"/>
    <s v="G25 0146 18 K48 DD SE 48 - Children &amp; Young Adult Services"/>
    <m/>
    <m/>
    <m/>
    <m/>
    <x v="1"/>
    <s v="HUELSMAN K "/>
    <s v="#3244052 "/>
    <d v="2019-07-24T09:44:00"/>
    <d v="2019-07-24T00:00:00"/>
    <d v="1899-12-30T09:44:00"/>
    <d v="2019-07-24T14:06:00"/>
    <d v="2019-07-24T00:00:00"/>
    <d v="1899-12-30T14:06:00"/>
    <n v="0"/>
    <d v="1899-12-30T04:22:00"/>
    <n v="4.3666666667559184"/>
  </r>
  <r>
    <n v="4"/>
    <s v="25 Department of County Human Services"/>
    <x v="1"/>
    <s v="220400 DCHS IDD Services for Children &amp; Young Adults"/>
    <s v="G25 0146 18 K48 DD SE 48 - Children &amp; Young Adult Services"/>
    <m/>
    <m/>
    <m/>
    <m/>
    <x v="1"/>
    <s v="HUELSMAN K "/>
    <s v="#3223856 "/>
    <d v="2019-07-03T13:37:00"/>
    <d v="2019-07-03T00:00:00"/>
    <d v="1899-12-30T13:37:00"/>
    <d v="2019-07-03T15:59:00"/>
    <d v="2019-07-03T00:00:00"/>
    <d v="1899-12-30T15:59:00"/>
    <n v="0"/>
    <d v="1899-12-30T02:22:00"/>
    <n v="2.3666666666977108"/>
  </r>
  <r>
    <n v="4"/>
    <s v="25 Department of County Human Services"/>
    <x v="1"/>
    <s v="220500 DCHS IDD Abuse Investigations"/>
    <s v="G25 0148 01 AT55 DD SE 55 - Abuse Investigation &amp; Monitoring"/>
    <m/>
    <m/>
    <m/>
    <m/>
    <x v="1"/>
    <s v="HURST S "/>
    <s v="#3223499 "/>
    <d v="2019-07-01T09:39:00"/>
    <d v="2019-07-01T00:00:00"/>
    <d v="1899-12-30T09:39:00"/>
    <d v="2019-07-01T11:31:00"/>
    <d v="2019-07-01T00:00:00"/>
    <d v="1899-12-30T11:31:00"/>
    <n v="0"/>
    <d v="1899-12-30T01:52:00"/>
    <n v="1.8666666666395031"/>
  </r>
  <r>
    <n v="4"/>
    <s v="25 Department of County Human Services"/>
    <x v="1"/>
    <s v="220400 DCHS IDD Services for Children &amp; Young Adults"/>
    <s v="G25 0146 18 K48 DD SE 48 - Children &amp; Young Adult Services"/>
    <m/>
    <m/>
    <m/>
    <m/>
    <x v="1"/>
    <s v="Ian Leech "/>
    <s v="#3270748 "/>
    <d v="2019-09-25T13:30:00"/>
    <d v="2019-09-25T00:00:00"/>
    <d v="1899-12-30T13:30:00"/>
    <d v="2019-09-25T19:30:00"/>
    <d v="2019-09-25T00:00:00"/>
    <d v="1899-12-30T19:30:00"/>
    <n v="0"/>
    <d v="1899-12-30T06:00:00"/>
    <n v="6"/>
  </r>
  <r>
    <n v="4"/>
    <s v="25 Department of County Human Services"/>
    <x v="1"/>
    <s v="233200 DCHS YFS Administration"/>
    <m/>
    <s v="M25 SCPCPS.CGF YFS Admin CGF"/>
    <m/>
    <m/>
    <m/>
    <x v="1"/>
    <s v="IBARRA J "/>
    <s v="#3229439 "/>
    <d v="2019-07-02T09:51:00"/>
    <d v="2019-07-02T00:00:00"/>
    <d v="1899-12-30T09:51:00"/>
    <d v="2019-07-02T13:46:00"/>
    <d v="2019-07-02T00:00:00"/>
    <d v="1899-12-30T13:46:00"/>
    <n v="0"/>
    <d v="1899-12-30T03:55:00"/>
    <n v="3.9166666666860692"/>
  </r>
  <r>
    <n v="4"/>
    <s v="25 Department of County Human Services"/>
    <x v="1"/>
    <s v="233200 DCHS YFS Administration"/>
    <m/>
    <s v="M25 SCPCPS.CGF YFS Admin CGF"/>
    <m/>
    <m/>
    <m/>
    <x v="1"/>
    <s v="IBARRA J "/>
    <s v="#3239978 "/>
    <d v="2019-07-10T10:35:00"/>
    <d v="2019-07-10T00:00:00"/>
    <d v="1899-12-30T10:35:00"/>
    <d v="2019-07-10T15:54:00"/>
    <d v="2019-07-10T00:00:00"/>
    <d v="1899-12-30T15:54:00"/>
    <n v="0"/>
    <d v="1899-12-30T05:19:00"/>
    <n v="5.3166666667093523"/>
  </r>
  <r>
    <n v="4"/>
    <s v="25 Department of County Human Services"/>
    <x v="1"/>
    <s v="220300 DCHS IDD Services for Adults"/>
    <s v="G25 0146 04 AD48 DD SE 48 - Adult Services"/>
    <m/>
    <m/>
    <m/>
    <m/>
    <x v="1"/>
    <s v="JACKSON J "/>
    <s v="#3233531 "/>
    <d v="2019-07-29T10:00:00"/>
    <d v="2019-07-29T00:00:00"/>
    <d v="1899-12-30T10:00:00"/>
    <d v="2019-07-30T06:51:00"/>
    <d v="2019-07-30T00:00:00"/>
    <d v="1899-12-30T06:51:00"/>
    <n v="0"/>
    <d v="1899-12-30T06:51:00"/>
    <n v="6.85"/>
  </r>
  <r>
    <n v="4"/>
    <s v="25 Department of County Human Services"/>
    <x v="1"/>
    <s v="220300 DCHS IDD Services for Adults"/>
    <s v="G25 0146 04 AD48 DD SE 48 - Adult Services"/>
    <m/>
    <m/>
    <m/>
    <m/>
    <x v="1"/>
    <s v="JACKSON J "/>
    <s v="#3240565 "/>
    <d v="2019-07-16T10:29:00"/>
    <d v="2019-07-16T00:00:00"/>
    <d v="1899-12-30T10:29:00"/>
    <d v="2019-07-16T12:28:00"/>
    <d v="2019-07-16T00:00:00"/>
    <d v="1899-12-31T12:28:00"/>
    <n v="0"/>
    <d v="1899-12-30T01:59:00"/>
    <n v="1.9833333333372138"/>
  </r>
  <r>
    <n v="4"/>
    <s v="25 Department of County Human Services"/>
    <x v="1"/>
    <s v="220300 DCHS IDD Services for Adults"/>
    <s v="G25 0146 04 AD48 DD SE 48 - Adult Services"/>
    <m/>
    <m/>
    <m/>
    <m/>
    <x v="1"/>
    <s v="JACKSON J "/>
    <s v="#3239346 "/>
    <d v="2019-07-22T12:20:00"/>
    <d v="2019-07-22T00:00:00"/>
    <d v="1899-12-30T12:20:00"/>
    <d v="2019-07-22T14:11:00"/>
    <d v="2019-07-22T00:00:00"/>
    <d v="1899-12-30T14:11:00"/>
    <n v="0"/>
    <d v="1899-12-30T01:51:00"/>
    <n v="1.8499999999185093"/>
  </r>
  <r>
    <n v="4"/>
    <s v="25 Department of County Human Services"/>
    <x v="1"/>
    <s v="220300 DCHS IDD Services for Adults"/>
    <s v="G25 0146 04 AD48 DD SE 48 - Adult Services"/>
    <m/>
    <m/>
    <m/>
    <m/>
    <x v="1"/>
    <s v="Jacqueline Hanrahan Pinkerton "/>
    <s v="#3255016 "/>
    <d v="2019-09-13T10:00:00"/>
    <d v="2019-09-13T00:00:00"/>
    <d v="1899-12-30T10:00:00"/>
    <d v="2019-09-13T18:30:00"/>
    <d v="2019-09-13T00:00:00"/>
    <d v="1899-12-30T18:30:00"/>
    <n v="0"/>
    <d v="1899-12-30T08:30:00"/>
    <n v="8.5000000001164153"/>
  </r>
  <r>
    <n v="4"/>
    <s v="25 Department of County Human Services"/>
    <x v="1"/>
    <s v="220300 DCHS IDD Services for Adults"/>
    <s v="G25 0146 04 AD48 DD SE 48 - Adult Services"/>
    <m/>
    <m/>
    <m/>
    <m/>
    <x v="1"/>
    <s v="Jacqueline Hanrahan Pinkerton "/>
    <s v="#3253254 "/>
    <d v="2019-09-09T10:30:00"/>
    <d v="2019-09-09T00:00:00"/>
    <d v="1899-12-30T10:30:00"/>
    <d v="2019-09-09T15:30:00"/>
    <d v="2019-09-09T00:00:00"/>
    <d v="1899-12-30T15:30:00"/>
    <n v="0"/>
    <d v="1899-12-30T05:00:00"/>
    <n v="5.0000000000582077"/>
  </r>
  <r>
    <n v="4"/>
    <s v="25 Department of County Human Services"/>
    <x v="1"/>
    <s v="220300 DCHS IDD Services for Adults"/>
    <s v="G25 0146 04 AD48 DD SE 48 - Adult Services"/>
    <m/>
    <m/>
    <m/>
    <m/>
    <x v="1"/>
    <s v="Jacqueline Hanrahan Pinkerton "/>
    <s v="#3255014 "/>
    <d v="2019-09-12T11:30:00"/>
    <d v="2019-09-12T00:00:00"/>
    <d v="1899-12-30T11:30:00"/>
    <d v="2019-09-12T15:30:00"/>
    <d v="2019-09-12T00:00:00"/>
    <d v="1899-12-30T15:30:00"/>
    <n v="0"/>
    <d v="1899-12-30T04:00:00"/>
    <n v="4.0000000001164153"/>
  </r>
  <r>
    <n v="4"/>
    <s v="25 Department of County Human Services"/>
    <x v="1"/>
    <s v="220300 DCHS IDD Services for Adults"/>
    <s v="G25 0146 04 AD48 DD SE 48 - Adult Services"/>
    <m/>
    <m/>
    <m/>
    <m/>
    <x v="1"/>
    <s v="Jacqueline Hanrahan Pinkerton "/>
    <s v="#3255012 "/>
    <d v="2019-09-11T13:30:00"/>
    <d v="2019-09-11T00:00:00"/>
    <d v="1899-12-30T13:30:00"/>
    <d v="2019-09-11T16:30:00"/>
    <d v="2019-09-11T00:00:00"/>
    <d v="1899-12-30T16:30:00"/>
    <n v="0"/>
    <d v="1899-12-30T03:00:00"/>
    <n v="3"/>
  </r>
  <r>
    <n v="4"/>
    <s v="25 Department of County Human Services"/>
    <x v="1"/>
    <s v="220300 DCHS IDD Services for Adults"/>
    <s v="G25 0146 04 AD48 DD SE 48 - Adult Services"/>
    <m/>
    <m/>
    <m/>
    <m/>
    <x v="1"/>
    <s v="Jacqueline Hanrahan Pinkerton "/>
    <s v="#3261412 "/>
    <d v="2019-09-17T13:45:00"/>
    <d v="2019-09-17T00:00:00"/>
    <d v="1899-12-30T13:45:00"/>
    <d v="2019-09-17T19:00:00"/>
    <d v="2019-09-17T00:00:00"/>
    <d v="1899-12-30T19:00:00"/>
    <n v="0"/>
    <d v="1899-12-30T05:15:00"/>
    <n v="5.25"/>
  </r>
  <r>
    <n v="4"/>
    <s v="25 Department of County Human Services"/>
    <x v="1"/>
    <s v="220300 DCHS IDD Services for Adults"/>
    <s v="G25 0146 04 AD48 DD SE 48 - Adult Services"/>
    <m/>
    <m/>
    <m/>
    <m/>
    <x v="1"/>
    <s v="Jacqueline Hanrahan Pinkerton "/>
    <s v="#3260554 "/>
    <d v="2019-09-16T12:15:00"/>
    <d v="2019-09-16T00:00:00"/>
    <d v="1899-12-30T12:15:00"/>
    <d v="2019-09-16T19:00:00"/>
    <d v="2019-09-16T00:00:00"/>
    <d v="1899-12-30T19:00:00"/>
    <n v="0"/>
    <d v="1899-12-30T06:45:00"/>
    <n v="6.75"/>
  </r>
  <r>
    <n v="4"/>
    <s v="25 Department of County Human Services"/>
    <x v="1"/>
    <s v="210300 DCHS ADVSD Adult Care Home"/>
    <s v="G25 0190 10 AMXIX Title XIX - ACHP M"/>
    <m/>
    <m/>
    <m/>
    <m/>
    <x v="1"/>
    <s v="Jacqueline Schmidlin "/>
    <s v="#3246718 "/>
    <d v="2019-09-03T11:15:00"/>
    <d v="2019-09-03T00:00:00"/>
    <d v="1899-12-30T11:15:00"/>
    <d v="2019-09-03T19:15:00"/>
    <d v="2019-09-03T00:00:00"/>
    <d v="1899-12-30T19:15:00"/>
    <n v="0"/>
    <d v="1899-12-30T08:00:00"/>
    <n v="8.0000000000582077"/>
  </r>
  <r>
    <n v="4"/>
    <s v="25 Department of County Human Services"/>
    <x v="1"/>
    <s v="220500 DCHS IDD Abuse Investigations"/>
    <s v="G25 0148 01 AT55 DD SE 55 - Abuse Investigation &amp; Monitoring"/>
    <m/>
    <m/>
    <m/>
    <m/>
    <x v="1"/>
    <s v="Jeffry Sampson "/>
    <s v="#3264578 "/>
    <d v="2019-09-19T09:15:00"/>
    <d v="2019-09-19T00:00:00"/>
    <d v="1899-12-30T09:15:00"/>
    <d v="2019-09-19T13:00:00"/>
    <d v="2019-09-19T00:00:00"/>
    <d v="1899-12-30T13:00:00"/>
    <n v="0"/>
    <d v="1899-12-30T03:45:00"/>
    <n v="3.75"/>
  </r>
  <r>
    <n v="4"/>
    <s v="25 Department of County Human Services"/>
    <x v="1"/>
    <s v="220500 DCHS IDD Abuse Investigations"/>
    <s v="G25 0148 01 AT55 DD SE 55 - Abuse Investigation &amp; Monitoring"/>
    <m/>
    <m/>
    <m/>
    <m/>
    <x v="1"/>
    <s v="Jeffry Sampson "/>
    <s v="#3254217 "/>
    <d v="2019-09-10T11:00:00"/>
    <d v="2019-09-10T00:00:00"/>
    <d v="1899-12-30T11:00:00"/>
    <d v="2019-09-10T17:30:00"/>
    <d v="2019-09-10T00:00:00"/>
    <d v="1899-12-30T17:30:00"/>
    <n v="0"/>
    <d v="1899-12-30T06:30:00"/>
    <n v="6.4999999998835847"/>
  </r>
  <r>
    <n v="4"/>
    <s v="25 Department of County Human Services"/>
    <x v="1"/>
    <s v="220500 DCHS IDD Abuse Investigations"/>
    <s v="G25 0148 01 AT55 DD SE 55 - Abuse Investigation &amp; Monitoring"/>
    <m/>
    <m/>
    <m/>
    <m/>
    <x v="1"/>
    <s v="Jeffry Sampson "/>
    <s v="#3273100 "/>
    <d v="2019-09-27T11:00:00"/>
    <d v="2019-09-27T00:00:00"/>
    <d v="1899-12-30T11:00:00"/>
    <d v="2019-09-27T15:45:00"/>
    <d v="2019-09-27T00:00:00"/>
    <d v="1899-12-30T15:45:00"/>
    <n v="0"/>
    <d v="1899-12-30T04:45:00"/>
    <n v="4.7499999999417923"/>
  </r>
  <r>
    <n v="4"/>
    <s v="25 Department of County Human Services"/>
    <x v="1"/>
    <s v="220500 DCHS IDD Abuse Investigations"/>
    <s v="G25 0148 01 AT55 DD SE 55 - Abuse Investigation &amp; Monitoring"/>
    <m/>
    <m/>
    <m/>
    <m/>
    <x v="1"/>
    <s v="Jeffry Sampson "/>
    <s v="#3250327 "/>
    <d v="2019-09-05T13:00:00"/>
    <d v="2019-09-05T00:00:00"/>
    <d v="1899-12-30T13:00:00"/>
    <d v="2019-09-05T17:30:00"/>
    <d v="2019-09-05T00:00:00"/>
    <d v="1899-12-30T17:30:00"/>
    <n v="0"/>
    <d v="1899-12-30T04:30:00"/>
    <n v="4.5"/>
  </r>
  <r>
    <n v="4"/>
    <s v="25 Department of County Human Services"/>
    <x v="1"/>
    <s v="220500 DCHS IDD Abuse Investigations"/>
    <s v="G25 0148 01 AT55 DD SE 55 - Abuse Investigation &amp; Monitoring"/>
    <m/>
    <m/>
    <m/>
    <m/>
    <x v="1"/>
    <s v="Jeffry Sampson "/>
    <s v="#3264941 "/>
    <d v="2019-09-19T13:45:00"/>
    <d v="2019-09-19T00:00:00"/>
    <d v="1899-12-30T13:45:00"/>
    <d v="2019-09-19T18:00:00"/>
    <d v="2019-09-19T00:00:00"/>
    <d v="1899-12-30T18:00:00"/>
    <n v="0"/>
    <d v="1899-12-30T04:15:00"/>
    <n v="4.2500000000582077"/>
  </r>
  <r>
    <n v="4"/>
    <s v="25 Department of County Human Services"/>
    <x v="1"/>
    <s v="220500 DCHS IDD Abuse Investigations"/>
    <s v="G25 0148 01 AT55 DD SE 55 - Abuse Investigation &amp; Monitoring"/>
    <m/>
    <m/>
    <m/>
    <m/>
    <x v="1"/>
    <s v="Jeffry Sampson "/>
    <s v="#3269416 "/>
    <d v="2019-09-24T12:00:00"/>
    <d v="2019-09-24T00:00:00"/>
    <d v="1899-12-30T12:00:00"/>
    <d v="2019-09-24T18:00:00"/>
    <d v="2019-09-24T00:00:00"/>
    <d v="1899-12-30T18:00:00"/>
    <n v="0"/>
    <d v="1899-12-30T06:00:00"/>
    <n v="6"/>
  </r>
  <r>
    <n v="4"/>
    <s v="25 Department of County Human Services"/>
    <x v="1"/>
    <s v="220500 DCHS IDD Abuse Investigations"/>
    <s v="G25 0148 01 AT55 DD SE 55 - Abuse Investigation &amp; Monitoring"/>
    <m/>
    <m/>
    <m/>
    <m/>
    <x v="1"/>
    <s v="Jeffry Sampson "/>
    <s v="#3266008 "/>
    <d v="2019-09-20T12:00:00"/>
    <d v="2019-09-20T00:00:00"/>
    <d v="1899-12-30T12:00:00"/>
    <d v="2019-09-20T16:45:00"/>
    <d v="2019-09-20T00:00:00"/>
    <d v="1899-12-30T16:45:00"/>
    <n v="0"/>
    <d v="1899-12-30T04:45:00"/>
    <n v="4.7499999999417923"/>
  </r>
  <r>
    <n v="4"/>
    <s v="25 Department of County Human Services"/>
    <x v="1"/>
    <s v="210300 DCHS ADVSD Adult Care Home"/>
    <s v="G25 0190 11 AHXIX Title XIX - ACHP"/>
    <m/>
    <m/>
    <m/>
    <m/>
    <x v="1"/>
    <s v="Jennifer Carver "/>
    <s v="#3246613 "/>
    <d v="2019-09-06T10:00:00"/>
    <d v="2019-09-06T00:00:00"/>
    <d v="1899-12-30T10:00:00"/>
    <d v="2019-09-06T18:00:00"/>
    <d v="2019-09-06T00:00:00"/>
    <d v="1899-12-30T18:00:00"/>
    <n v="0"/>
    <d v="1899-12-30T08:00:00"/>
    <n v="8.0000000000582077"/>
  </r>
  <r>
    <n v="4"/>
    <s v="25 Department of County Human Services"/>
    <x v="1"/>
    <s v="210300 DCHS ADVSD Adult Care Home"/>
    <s v="G25 0190 11 AHXIX Title XIX - ACHP"/>
    <m/>
    <m/>
    <m/>
    <m/>
    <x v="1"/>
    <s v="Jennifer Carver "/>
    <s v="#3255060 "/>
    <d v="2019-09-12T10:00:00"/>
    <d v="2019-09-12T00:00:00"/>
    <d v="1899-12-30T10:00:00"/>
    <d v="2019-09-12T19:00:00"/>
    <d v="2019-09-12T00:00:00"/>
    <d v="1899-12-30T19:00:00"/>
    <n v="0"/>
    <d v="1899-12-30T09:00:00"/>
    <n v="9"/>
  </r>
  <r>
    <n v="4"/>
    <s v="25 Department of County Human Services"/>
    <x v="1"/>
    <s v="210300 DCHS ADVSD Adult Care Home"/>
    <s v="G25 0190 11 AHXIX Title XIX - ACHP"/>
    <m/>
    <m/>
    <m/>
    <m/>
    <x v="1"/>
    <s v="Jennifer Carver "/>
    <s v="#3255064 "/>
    <d v="2019-09-13T10:00:00"/>
    <d v="2019-09-13T00:00:00"/>
    <d v="1899-12-30T10:00:00"/>
    <d v="2019-09-13T19:00:00"/>
    <d v="2019-09-13T00:00:00"/>
    <d v="1899-12-30T19:00:00"/>
    <n v="0"/>
    <d v="1899-12-30T09:00:00"/>
    <n v="9"/>
  </r>
  <r>
    <n v="4"/>
    <s v="25 Department of County Human Services"/>
    <x v="1"/>
    <s v="210300 DCHS ADVSD Adult Care Home"/>
    <s v="G25 0190 11 AHXIX Title XIX - ACHP"/>
    <m/>
    <m/>
    <m/>
    <m/>
    <x v="1"/>
    <s v="Jennifer Carver "/>
    <s v="#3246602 "/>
    <d v="2019-09-04T10:00:00"/>
    <d v="2019-09-04T00:00:00"/>
    <d v="1899-12-30T10:00:00"/>
    <d v="2019-09-04T19:30:00"/>
    <d v="2019-09-04T00:00:00"/>
    <d v="1899-12-30T19:30:00"/>
    <n v="0"/>
    <d v="1899-12-30T09:30:00"/>
    <n v="9.5000000000582077"/>
  </r>
  <r>
    <n v="4"/>
    <s v="25 Department of County Human Services"/>
    <x v="1"/>
    <s v="210300 DCHS ADVSD Adult Care Home"/>
    <s v="G25 0190 11 AHXIX Title XIX - ACHP"/>
    <m/>
    <m/>
    <m/>
    <m/>
    <x v="1"/>
    <s v="Jennifer Carver "/>
    <s v="#3260755 "/>
    <d v="2019-09-17T10:30:00"/>
    <d v="2019-09-17T00:00:00"/>
    <d v="1899-12-30T10:30:00"/>
    <d v="2019-09-17T17:30:00"/>
    <d v="2019-09-17T00:00:00"/>
    <d v="1899-12-30T17:30:00"/>
    <n v="0"/>
    <d v="1899-12-30T07:00:00"/>
    <n v="6.9999999999417923"/>
  </r>
  <r>
    <n v="4"/>
    <s v="25 Department of County Human Services"/>
    <x v="1"/>
    <s v="210300 DCHS ADVSD Adult Care Home"/>
    <s v="G25 0190 11 AHXIX Title XIX - ACHP"/>
    <m/>
    <m/>
    <m/>
    <m/>
    <x v="1"/>
    <s v="Jennifer Carver "/>
    <s v="#3260597 "/>
    <d v="2019-09-18T10:30:00"/>
    <d v="2019-09-18T00:00:00"/>
    <d v="1899-12-30T10:30:00"/>
    <d v="2019-09-18T19:00:00"/>
    <d v="2019-09-18T00:00:00"/>
    <d v="1899-12-30T19:00:00"/>
    <n v="0"/>
    <d v="1899-12-30T08:30:00"/>
    <n v="8.4999999999417923"/>
  </r>
  <r>
    <n v="4"/>
    <s v="25 Department of County Human Services"/>
    <x v="1"/>
    <s v="210300 DCHS ADVSD Adult Care Home"/>
    <s v="G25 0190 11 AHXIX Title XIX - ACHP"/>
    <m/>
    <m/>
    <m/>
    <m/>
    <x v="1"/>
    <s v="Jennifer Carver "/>
    <s v="#3272145 "/>
    <d v="2019-09-27T10:30:00"/>
    <d v="2019-09-27T00:00:00"/>
    <d v="1899-12-30T10:30:00"/>
    <d v="2019-09-27T20:00:00"/>
    <d v="2019-09-27T00:00:00"/>
    <d v="1899-12-30T20:00:00"/>
    <n v="0"/>
    <d v="1899-12-30T09:30:00"/>
    <n v="9.5000000000582077"/>
  </r>
  <r>
    <n v="4"/>
    <s v="25 Department of County Human Services"/>
    <x v="1"/>
    <s v="210300 DCHS ADVSD Adult Care Home"/>
    <s v="G25 0190 11 AHXIX Title XIX - ACHP"/>
    <m/>
    <m/>
    <m/>
    <m/>
    <x v="1"/>
    <s v="Jennifer Carver "/>
    <s v="#3246594 "/>
    <d v="2019-09-03T10:30:00"/>
    <d v="2019-09-03T00:00:00"/>
    <d v="1899-12-30T10:30:00"/>
    <d v="2019-09-03T18:00:00"/>
    <d v="2019-09-03T00:00:00"/>
    <d v="1899-12-30T18:00:00"/>
    <n v="0"/>
    <d v="1899-12-30T07:30:00"/>
    <n v="7.5"/>
  </r>
  <r>
    <n v="4"/>
    <s v="25 Department of County Human Services"/>
    <x v="1"/>
    <s v="210300 DCHS ADVSD Adult Care Home"/>
    <s v="G25 0190 11 AHXIX Title XIX - ACHP"/>
    <m/>
    <m/>
    <m/>
    <m/>
    <x v="1"/>
    <s v="Jennifer Carver "/>
    <s v="#3255058 "/>
    <d v="2019-09-11T11:00:00"/>
    <d v="2019-09-11T00:00:00"/>
    <d v="1899-12-30T11:00:00"/>
    <d v="2019-09-11T19:00:00"/>
    <d v="2019-09-11T00:00:00"/>
    <d v="1899-12-30T19:00:00"/>
    <n v="0"/>
    <d v="1899-12-30T08:00:00"/>
    <n v="7.9999999998835847"/>
  </r>
  <r>
    <n v="4"/>
    <s v="25 Department of County Human Services"/>
    <x v="1"/>
    <s v="210300 DCHS ADVSD Adult Care Home"/>
    <s v="G25 0190 11 AHXIX Title XIX - ACHP"/>
    <m/>
    <m/>
    <m/>
    <m/>
    <x v="1"/>
    <s v="Jennifer Carver "/>
    <s v="#3260595 "/>
    <d v="2019-09-16T11:15:00"/>
    <d v="2019-09-16T00:00:00"/>
    <d v="1899-12-30T11:15:00"/>
    <d v="2019-09-16T13:15:00"/>
    <d v="2019-09-16T00:00:00"/>
    <d v="1899-12-30T13:15:00"/>
    <n v="0"/>
    <d v="1899-12-30T02:00:00"/>
    <n v="2.0000000000582077"/>
  </r>
  <r>
    <n v="4"/>
    <s v="25 Department of County Human Services"/>
    <x v="1"/>
    <s v="220400 DCHS IDD Services for Children &amp; Young Adults"/>
    <s v="G25 0146 18 K48 DD SE 48 - Children &amp; Young Adult Services"/>
    <m/>
    <m/>
    <m/>
    <m/>
    <x v="1"/>
    <s v="Jennifer Cobb "/>
    <s v="#3255541 "/>
    <d v="2019-09-12T08:30:00"/>
    <d v="2019-09-12T00:00:00"/>
    <d v="1899-12-30T08:30:00"/>
    <d v="2019-09-12T19:30:00"/>
    <d v="2019-09-12T00:00:00"/>
    <d v="1899-12-30T19:30:00"/>
    <n v="0"/>
    <d v="1899-12-30T11:00:00"/>
    <n v="11.000000000058208"/>
  </r>
  <r>
    <n v="4"/>
    <s v="25 Department of County Human Services"/>
    <x v="1"/>
    <s v="220300 DCHS IDD Services for Adults"/>
    <s v="G25 0146 04 AD48 DD SE 48 - Adult Services"/>
    <m/>
    <m/>
    <m/>
    <m/>
    <x v="1"/>
    <s v="Jennifer Jackson "/>
    <s v="#3268429 "/>
    <d v="2019-09-23T12:15:00"/>
    <d v="2019-09-23T00:00:00"/>
    <d v="1899-12-30T12:15:00"/>
    <d v="2019-09-23T17:00:00"/>
    <d v="2019-09-23T00:00:00"/>
    <d v="1899-12-30T17:00:00"/>
    <n v="0"/>
    <d v="1899-12-30T04:45:00"/>
    <n v="4.7500000001164153"/>
  </r>
  <r>
    <n v="4"/>
    <s v="25 Department of County Human Services"/>
    <x v="1"/>
    <s v="220400 DCHS IDD Services for Children &amp; Young Adults"/>
    <s v="G25 0146 18 K48 DD SE 48 - Children &amp; Young Adult Services"/>
    <m/>
    <m/>
    <m/>
    <m/>
    <x v="1"/>
    <s v="Jennifer Skiba "/>
    <s v="#3262444 "/>
    <d v="2019-09-18T08:45:00"/>
    <d v="2019-09-18T00:00:00"/>
    <d v="1899-12-30T08:45:00"/>
    <d v="2019-09-18T09:45:00"/>
    <d v="2019-09-18T00:00:00"/>
    <d v="1899-12-30T09:45:00"/>
    <n v="0"/>
    <d v="1899-12-30T01:00:00"/>
    <n v="0.99999999994179234"/>
  </r>
  <r>
    <n v="4"/>
    <s v="25 Department of County Human Services"/>
    <x v="1"/>
    <s v="220400 DCHS IDD Services for Children &amp; Young Adults"/>
    <s v="G25 0146 18 K48 DD SE 48 - Children &amp; Young Adult Services"/>
    <m/>
    <m/>
    <m/>
    <m/>
    <x v="1"/>
    <s v="Jennifer Skiba "/>
    <s v="#3255831 "/>
    <d v="2019-09-17T15:00:00"/>
    <d v="2019-09-17T00:00:00"/>
    <d v="1899-12-30T15:00:00"/>
    <d v="2019-09-17T19:00:00"/>
    <d v="2019-09-17T00:00:00"/>
    <d v="1899-12-30T19:00:00"/>
    <n v="0"/>
    <d v="1899-12-30T04:00:00"/>
    <n v="3.9999999999417923"/>
  </r>
  <r>
    <n v="4"/>
    <s v="25 Department of County Human Services"/>
    <x v="1"/>
    <s v="220400 DCHS IDD Services for Children &amp; Young Adults"/>
    <s v="G25 0146 18 K48 DD SE 48 - Children &amp; Young Adult Services"/>
    <m/>
    <m/>
    <m/>
    <m/>
    <x v="1"/>
    <s v="Jennifer Skiba "/>
    <s v="#3255843 "/>
    <d v="2019-09-27T15:00:00"/>
    <d v="2019-09-27T00:00:00"/>
    <d v="1899-12-30T15:00:00"/>
    <d v="2019-09-27T19:00:00"/>
    <d v="2019-09-27T00:00:00"/>
    <d v="1899-12-30T19:00:00"/>
    <n v="0"/>
    <d v="1899-12-30T04:00:00"/>
    <n v="3.9999999999417923"/>
  </r>
  <r>
    <n v="4"/>
    <s v="25 Department of County Human Services"/>
    <x v="1"/>
    <s v="220500 DCHS IDD Abuse Investigations"/>
    <s v="G25 0148 01 AT55 DD SE 55 - Abuse Investigation &amp; Monitoring"/>
    <m/>
    <m/>
    <m/>
    <m/>
    <x v="1"/>
    <s v="Jennifer Sroufe "/>
    <s v="#3251951 "/>
    <d v="2019-09-09T16:00:00"/>
    <d v="2019-09-09T00:00:00"/>
    <d v="1899-12-30T16:00:00"/>
    <d v="2019-09-09T18:00:00"/>
    <d v="2019-09-09T00:00:00"/>
    <d v="1899-12-30T18:00:00"/>
    <n v="0"/>
    <d v="1899-12-30T02:00:00"/>
    <n v="2.0000000000582077"/>
  </r>
  <r>
    <n v="4"/>
    <s v="25 Department of County Human Services"/>
    <x v="1"/>
    <s v="220500 DCHS IDD Abuse Investigations"/>
    <s v="G25 0148 01 AT55 DD SE 55 - Abuse Investigation &amp; Monitoring"/>
    <m/>
    <m/>
    <m/>
    <m/>
    <x v="1"/>
    <s v="Jennifer Sroufe "/>
    <s v="#3270130 "/>
    <d v="2019-09-25T12:30:00"/>
    <d v="2019-09-25T00:00:00"/>
    <d v="1899-12-30T12:30:00"/>
    <d v="2019-09-25T15:00:00"/>
    <d v="2019-09-25T00:00:00"/>
    <d v="1899-12-30T15:00:00"/>
    <n v="0"/>
    <d v="1899-12-30T02:30:00"/>
    <n v="2.4999999999417923"/>
  </r>
  <r>
    <n v="4"/>
    <s v="25 Department of County Human Services"/>
    <x v="1"/>
    <s v="220300 DCHS IDD Services for Adults"/>
    <s v="G25 0146 04 AD48 DD SE 48 - Adult Services"/>
    <m/>
    <m/>
    <m/>
    <m/>
    <x v="1"/>
    <s v="Jessica Gisko "/>
    <s v="#3268370 "/>
    <d v="2019-09-24T10:00:00"/>
    <d v="2019-09-24T00:00:00"/>
    <d v="1899-12-30T10:00:00"/>
    <d v="2019-09-25T09:45:00"/>
    <d v="2019-09-25T00:00:00"/>
    <d v="1899-12-30T09:45:00"/>
    <n v="0"/>
    <d v="1899-12-30T09:45:00"/>
    <n v="9.75"/>
  </r>
  <r>
    <n v="4"/>
    <s v="25 Department of County Human Services"/>
    <x v="1"/>
    <s v="220300 DCHS IDD Services for Adults"/>
    <s v="G25 0146 04 AD48 DD SE 48 - Adult Services"/>
    <m/>
    <m/>
    <m/>
    <m/>
    <x v="1"/>
    <s v="Jessica Gisko "/>
    <s v="#3251199 "/>
    <d v="2019-09-06T10:00:00"/>
    <d v="2019-09-06T00:00:00"/>
    <d v="1899-12-30T10:00:00"/>
    <d v="2019-09-06T15:30:00"/>
    <d v="2019-09-06T00:00:00"/>
    <d v="1899-12-30T15:30:00"/>
    <n v="0"/>
    <d v="1899-12-30T05:30:00"/>
    <n v="5.5000000001164153"/>
  </r>
  <r>
    <n v="4"/>
    <s v="25 Department of County Human Services"/>
    <x v="1"/>
    <s v="220300 DCHS IDD Services for Adults"/>
    <s v="G25 0146 04 AD48 DD SE 48 - Adult Services"/>
    <m/>
    <m/>
    <m/>
    <m/>
    <x v="1"/>
    <s v="Jessica Gisko "/>
    <s v="#3272987 "/>
    <d v="2019-09-27T10:15:00"/>
    <d v="2019-09-27T00:00:00"/>
    <d v="1899-12-30T10:15:00"/>
    <d v="2019-09-27T12:45:00"/>
    <d v="2019-09-27T00:00:00"/>
    <d v="1899-12-31T12:45:00"/>
    <n v="0"/>
    <d v="1899-12-30T02:30:00"/>
    <n v="2.4999999999417923"/>
  </r>
  <r>
    <n v="4"/>
    <s v="25 Department of County Human Services"/>
    <x v="1"/>
    <s v="220300 DCHS IDD Services for Adults"/>
    <s v="G25 0146 04 AD48 DD SE 48 - Adult Services"/>
    <m/>
    <m/>
    <m/>
    <m/>
    <x v="1"/>
    <s v="Jessica Gisko "/>
    <s v="#3265386 "/>
    <d v="2019-09-20T10:15:00"/>
    <d v="2019-09-20T00:00:00"/>
    <d v="1899-12-30T10:15:00"/>
    <d v="2019-09-20T16:00:00"/>
    <d v="2019-09-20T00:00:00"/>
    <d v="1899-12-30T16:00:00"/>
    <n v="0"/>
    <d v="1899-12-30T05:45:00"/>
    <n v="5.7499999998835847"/>
  </r>
  <r>
    <n v="4"/>
    <s v="25 Department of County Human Services"/>
    <x v="1"/>
    <s v="220300 DCHS IDD Services for Adults"/>
    <s v="G25 0146 04 AD48 DD SE 48 - Adult Services"/>
    <m/>
    <m/>
    <m/>
    <m/>
    <x v="1"/>
    <s v="Jessica Gisko "/>
    <s v="#3255763 "/>
    <d v="2019-09-12T11:15:00"/>
    <d v="2019-09-12T00:00:00"/>
    <d v="1899-12-30T11:15:00"/>
    <d v="2019-09-13T09:45:00"/>
    <d v="2019-09-13T00:00:00"/>
    <d v="1899-12-30T09:45:00"/>
    <n v="0"/>
    <d v="1899-12-30T08:30:00"/>
    <n v="8.5"/>
  </r>
  <r>
    <n v="4"/>
    <s v="25 Department of County Human Services"/>
    <x v="1"/>
    <s v="220300 DCHS IDD Services for Adults"/>
    <s v="G25 0146 04 AD48 DD SE 48 - Adult Services"/>
    <m/>
    <m/>
    <m/>
    <m/>
    <x v="1"/>
    <s v="Jessica Gisko "/>
    <s v="#3248238 "/>
    <d v="2019-09-04T11:15:00"/>
    <d v="2019-09-04T00:00:00"/>
    <d v="1899-12-30T11:15:00"/>
    <d v="2019-09-04T17:15:00"/>
    <d v="2019-09-04T00:00:00"/>
    <d v="1899-12-30T17:15:00"/>
    <n v="0"/>
    <d v="1899-12-30T06:00:00"/>
    <n v="6"/>
  </r>
  <r>
    <n v="4"/>
    <s v="25 Department of County Human Services"/>
    <x v="1"/>
    <s v="220300 DCHS IDD Services for Adults"/>
    <s v="G25 0146 04 AD48 DD SE 48 - Adult Services"/>
    <m/>
    <m/>
    <m/>
    <m/>
    <x v="1"/>
    <s v="Jessica Gisko "/>
    <s v="#3255765 "/>
    <d v="2019-09-13T14:00:00"/>
    <d v="2019-09-13T00:00:00"/>
    <d v="1899-12-30T14:00:00"/>
    <d v="2019-09-13T18:15:00"/>
    <d v="2019-09-13T00:00:00"/>
    <d v="1899-12-30T18:15:00"/>
    <n v="0"/>
    <d v="1899-12-30T04:15:00"/>
    <n v="4.2499999998835847"/>
  </r>
  <r>
    <n v="4"/>
    <s v="25 Department of County Human Services"/>
    <x v="1"/>
    <s v="220300 DCHS IDD Services for Adults"/>
    <s v="G25 0146 04 AD48 DD SE 48 - Adult Services"/>
    <m/>
    <m/>
    <m/>
    <m/>
    <x v="1"/>
    <s v="Jessica Gisko "/>
    <s v="#3268356 "/>
    <d v="2019-09-23T14:30:00"/>
    <d v="2019-09-23T00:00:00"/>
    <d v="1899-12-30T14:30:00"/>
    <d v="2019-09-24T09:45:00"/>
    <d v="2019-09-24T00:00:00"/>
    <d v="1899-12-30T09:45:00"/>
    <n v="0"/>
    <d v="1899-12-30T05:15:00"/>
    <n v="5.2500000000000018"/>
  </r>
  <r>
    <n v="4"/>
    <s v="25 Department of County Human Services"/>
    <x v="1"/>
    <s v="220300 DCHS IDD Services for Adults"/>
    <s v="G25 0146 04 AD48 DD SE 48 - Adult Services"/>
    <m/>
    <m/>
    <m/>
    <m/>
    <x v="1"/>
    <s v="Jessica Gisko "/>
    <s v="#3248089 "/>
    <d v="2019-09-03T15:00:00"/>
    <d v="2019-09-03T00:00:00"/>
    <d v="1899-12-30T15:00:00"/>
    <d v="2019-09-04T09:45:00"/>
    <d v="2019-09-04T00:00:00"/>
    <d v="1899-12-30T09:45:00"/>
    <n v="0"/>
    <d v="1899-12-30T04:45:00"/>
    <n v="4.75"/>
  </r>
  <r>
    <n v="4"/>
    <s v="25 Department of County Human Services"/>
    <x v="1"/>
    <s v="220300 DCHS IDD Services for Adults"/>
    <s v="G25 0146 04 AD48 DD SE 48 - Adult Services"/>
    <m/>
    <m/>
    <m/>
    <m/>
    <x v="1"/>
    <s v="Jessica Gisko "/>
    <s v="#3254771 "/>
    <d v="2019-09-10T15:30:00"/>
    <d v="2019-09-10T00:00:00"/>
    <d v="1899-12-30T15:30:00"/>
    <d v="2019-09-11T09:45:00"/>
    <d v="2019-09-11T00:00:00"/>
    <d v="1899-12-30T09:45:00"/>
    <n v="0"/>
    <d v="1899-12-30T04:15:00"/>
    <n v="4.25"/>
  </r>
  <r>
    <n v="4"/>
    <s v="25 Department of County Human Services"/>
    <x v="1"/>
    <s v="220300 DCHS IDD Services for Adults"/>
    <s v="G25 0146 04 AD48 DD SE 48 - Adult Services"/>
    <m/>
    <m/>
    <m/>
    <m/>
    <x v="1"/>
    <s v="Jessica Gisko "/>
    <s v="#3262022 "/>
    <d v="2019-09-17T16:00:00"/>
    <d v="2019-09-17T00:00:00"/>
    <d v="1899-12-30T16:00:00"/>
    <d v="2019-09-17T17:00:00"/>
    <d v="2019-09-17T00:00:00"/>
    <d v="1899-12-30T17:00:00"/>
    <n v="0"/>
    <d v="1899-12-30T01:00:00"/>
    <n v="1.0000000001164153"/>
  </r>
  <r>
    <n v="4"/>
    <s v="25 Department of County Human Services"/>
    <x v="1"/>
    <s v="220300 DCHS IDD Services for Adults"/>
    <s v="G25 0146 04 AD48 DD SE 48 - Adult Services"/>
    <m/>
    <m/>
    <m/>
    <m/>
    <x v="1"/>
    <s v="Joan E. Beck "/>
    <s v="#3269427 "/>
    <d v="2019-09-24T12:30:00"/>
    <d v="2019-09-24T00:00:00"/>
    <d v="1899-12-30T12:30:00"/>
    <d v="2019-09-24T16:30:00"/>
    <d v="2019-09-24T00:00:00"/>
    <d v="1899-12-30T16:30:00"/>
    <n v="0"/>
    <d v="1899-12-30T04:00:00"/>
    <n v="3.9999999999417923"/>
  </r>
  <r>
    <n v="4"/>
    <s v="25 Department of County Human Services"/>
    <x v="1"/>
    <s v="210300 DCHS ADVSD Adult Care Home"/>
    <s v="G25 0190 11 AHXIX Title XIX - ACHP"/>
    <m/>
    <m/>
    <m/>
    <m/>
    <x v="1"/>
    <s v="Joshua Leslie "/>
    <s v="#3271753 "/>
    <d v="2019-09-26T10:45:00"/>
    <d v="2019-09-26T00:00:00"/>
    <d v="1899-12-30T10:45:00"/>
    <d v="2019-09-26T18:00:00"/>
    <d v="2019-09-26T00:00:00"/>
    <d v="1899-12-30T18:00:00"/>
    <n v="0"/>
    <d v="1899-12-30T07:15:00"/>
    <n v="7.2500000000582077"/>
  </r>
  <r>
    <n v="4"/>
    <s v="25 Department of County Human Services"/>
    <x v="1"/>
    <s v="210300 DCHS ADVSD Adult Care Home"/>
    <s v="G25 0190 11 AHXIX Title XIX - ACHP"/>
    <m/>
    <m/>
    <m/>
    <m/>
    <x v="1"/>
    <s v="Joshua Leslie "/>
    <s v="#3265834 "/>
    <d v="2019-09-20T11:00:00"/>
    <d v="2019-09-20T00:00:00"/>
    <d v="1899-12-30T11:00:00"/>
    <d v="2019-09-20T12:15:00"/>
    <d v="2019-09-20T00:00:00"/>
    <d v="1899-12-31T12:15:00"/>
    <n v="0"/>
    <d v="1899-12-30T01:15:00"/>
    <n v="1.2499999998835847"/>
  </r>
  <r>
    <n v="4"/>
    <s v="25 Department of County Human Services"/>
    <x v="1"/>
    <s v="210300 DCHS ADVSD Adult Care Home"/>
    <s v="G25 0190 11 AHXIX Title XIX - ACHP"/>
    <m/>
    <m/>
    <m/>
    <m/>
    <x v="1"/>
    <s v="Joshua Leslie "/>
    <s v="#3262797 "/>
    <d v="2019-09-18T11:00:00"/>
    <d v="2019-09-18T00:00:00"/>
    <d v="1899-12-30T11:00:00"/>
    <d v="2019-09-18T16:00:00"/>
    <d v="2019-09-18T00:00:00"/>
    <d v="1899-12-30T16:00:00"/>
    <n v="0"/>
    <d v="1899-12-30T05:00:00"/>
    <n v="4.9999999998835847"/>
  </r>
  <r>
    <n v="4"/>
    <s v="25 Department of County Human Services"/>
    <x v="1"/>
    <s v="210300 DCHS ADVSD Adult Care Home"/>
    <s v="G25 0190 11 AHXIX Title XIX - ACHP"/>
    <m/>
    <m/>
    <m/>
    <m/>
    <x v="1"/>
    <s v="Joshua Leslie "/>
    <s v="#3264703 "/>
    <d v="2019-09-19T11:30:00"/>
    <d v="2019-09-19T00:00:00"/>
    <d v="1899-12-30T11:30:00"/>
    <d v="2019-09-19T15:30:00"/>
    <d v="2019-09-19T00:00:00"/>
    <d v="1899-12-30T15:30:00"/>
    <n v="0"/>
    <d v="1899-12-30T04:00:00"/>
    <n v="4.0000000001164153"/>
  </r>
  <r>
    <n v="4"/>
    <s v="25 Department of County Human Services"/>
    <x v="1"/>
    <s v="210300 DCHS ADVSD Adult Care Home"/>
    <s v="G25 0190 11 AHXIX Title XIX - ACHP"/>
    <m/>
    <m/>
    <m/>
    <m/>
    <x v="1"/>
    <s v="Joshua Leslie "/>
    <s v="#3257986 "/>
    <d v="2019-09-13T11:30:00"/>
    <d v="2019-09-13T00:00:00"/>
    <d v="1899-12-30T11:30:00"/>
    <d v="2019-09-13T20:00:00"/>
    <d v="2019-09-13T00:00:00"/>
    <d v="1899-12-30T20:00:00"/>
    <n v="0"/>
    <d v="1899-12-30T08:30:00"/>
    <n v="8.5000000001164153"/>
  </r>
  <r>
    <n v="4"/>
    <s v="25 Department of County Human Services"/>
    <x v="1"/>
    <s v="210300 DCHS ADVSD Adult Care Home"/>
    <s v="G25 0190 11 AHXIX Title XIX - ACHP"/>
    <m/>
    <m/>
    <m/>
    <m/>
    <x v="1"/>
    <s v="Joshua Leslie "/>
    <s v="#3268293 "/>
    <d v="2019-09-23T12:30:00"/>
    <d v="2019-09-23T00:00:00"/>
    <d v="1899-12-30T12:30:00"/>
    <d v="2019-09-23T18:30:00"/>
    <d v="2019-09-23T00:00:00"/>
    <d v="1899-12-30T18:30:00"/>
    <n v="0"/>
    <d v="1899-12-30T06:00:00"/>
    <n v="6"/>
  </r>
  <r>
    <n v="4"/>
    <s v="25 Department of County Human Services"/>
    <x v="1"/>
    <s v="220300 DCHS IDD Services for Adults"/>
    <s v="G25 0146 04 AD48 DD SE 48 - Adult Services"/>
    <m/>
    <m/>
    <m/>
    <m/>
    <x v="1"/>
    <s v="Joyce Pultz "/>
    <s v="#3268717 "/>
    <d v="2019-09-27T10:00:00"/>
    <d v="2019-09-27T00:00:00"/>
    <d v="1899-12-30T10:00:00"/>
    <d v="2019-09-27T17:00:00"/>
    <d v="2019-09-27T00:00:00"/>
    <d v="1899-12-30T17:00:00"/>
    <n v="0"/>
    <d v="1899-12-30T07:00:00"/>
    <n v="7.0000000001164153"/>
  </r>
  <r>
    <n v="4"/>
    <s v="25 Department of County Human Services"/>
    <x v="1"/>
    <s v="220300 DCHS IDD Services for Adults"/>
    <s v="G25 0146 04 AD48 DD SE 48 - Adult Services"/>
    <m/>
    <m/>
    <m/>
    <m/>
    <x v="1"/>
    <s v="Joyce Pultz "/>
    <s v="#3249555 "/>
    <d v="2019-09-06T10:30:00"/>
    <d v="2019-09-06T00:00:00"/>
    <d v="1899-12-30T10:30:00"/>
    <d v="2019-09-06T14:30:00"/>
    <d v="2019-09-06T00:00:00"/>
    <d v="1899-12-30T14:30:00"/>
    <n v="0"/>
    <d v="1899-12-30T04:00:00"/>
    <n v="3.9999999999417923"/>
  </r>
  <r>
    <n v="4"/>
    <s v="25 Department of County Human Services"/>
    <x v="1"/>
    <s v="210600 DCHS ADVSD Public Guardian/Conservator"/>
    <m/>
    <s v="M25 ADVSD PGGF Public Guardian CGF"/>
    <m/>
    <m/>
    <m/>
    <x v="1"/>
    <s v="Kamron Graham "/>
    <s v="#3258740 "/>
    <d v="2019-09-16T10:45:00"/>
    <d v="2019-09-16T00:00:00"/>
    <d v="1899-12-30T10:45:00"/>
    <d v="2019-09-17T10:15:00"/>
    <d v="2019-09-17T00:00:00"/>
    <d v="1899-12-30T10:15:00"/>
    <n v="0"/>
    <d v="1899-12-30T09:30:00"/>
    <n v="9.5"/>
  </r>
  <r>
    <n v="4"/>
    <s v="25 Department of County Human Services"/>
    <x v="1"/>
    <s v="210600 DCHS ADVSD Public Guardian/Conservator"/>
    <m/>
    <s v="M25 ADVSD PGGF Public Guardian CGF"/>
    <m/>
    <m/>
    <m/>
    <x v="1"/>
    <s v="Kamron Graham "/>
    <s v="#3258746 "/>
    <d v="2019-09-19T11:00:00"/>
    <d v="2019-09-19T00:00:00"/>
    <d v="1899-12-30T11:00:00"/>
    <d v="2019-09-20T10:00:00"/>
    <d v="2019-09-20T00:00:00"/>
    <d v="1899-12-30T10:00:00"/>
    <n v="0"/>
    <d v="1899-12-30T09:00:00"/>
    <n v="9.0000000000000018"/>
  </r>
  <r>
    <n v="4"/>
    <s v="25 Department of County Human Services"/>
    <x v="1"/>
    <s v="210600 DCHS ADVSD Public Guardian/Conservator"/>
    <m/>
    <s v="M25 ADVSD PGGF Public Guardian CGF"/>
    <m/>
    <m/>
    <m/>
    <x v="1"/>
    <s v="Kamron Graham "/>
    <s v="#3269087 "/>
    <d v="2019-09-24T11:00:00"/>
    <d v="2019-09-24T00:00:00"/>
    <d v="1899-12-30T11:00:00"/>
    <d v="2019-09-25T18:00:00"/>
    <d v="2019-09-25T00:00:00"/>
    <d v="1899-12-30T18:00:00"/>
    <n v="0"/>
    <d v="1899-12-30T17:00:00"/>
    <n v="17"/>
  </r>
  <r>
    <n v="4"/>
    <s v="25 Department of County Human Services"/>
    <x v="1"/>
    <s v="210600 DCHS ADVSD Public Guardian/Conservator"/>
    <m/>
    <s v="M25 ADVSD PGGF Public Guardian CGF"/>
    <m/>
    <m/>
    <m/>
    <x v="1"/>
    <s v="Kamron Graham "/>
    <s v="#3258744 "/>
    <d v="2019-09-17T13:30:00"/>
    <d v="2019-09-17T00:00:00"/>
    <d v="1899-12-30T13:30:00"/>
    <d v="2019-09-18T10:00:00"/>
    <d v="2019-09-18T00:00:00"/>
    <d v="1899-12-30T10:00:00"/>
    <n v="0"/>
    <d v="1899-12-30T06:30:00"/>
    <n v="6.5000000000000009"/>
  </r>
  <r>
    <n v="4"/>
    <s v="25 Department of County Human Services"/>
    <x v="1"/>
    <s v="210600 DCHS ADVSD Public Guardian/Conservator"/>
    <m/>
    <s v="M25 ADVSD PGGF Public Guardian CGF"/>
    <m/>
    <m/>
    <m/>
    <x v="1"/>
    <s v="Kamron Graham "/>
    <s v="#3257279 "/>
    <d v="2019-09-12T15:00:00"/>
    <d v="2019-09-12T00:00:00"/>
    <d v="1899-12-30T15:00:00"/>
    <d v="2019-09-13T10:00:00"/>
    <d v="2019-09-13T00:00:00"/>
    <d v="1899-12-30T10:00:00"/>
    <n v="0"/>
    <d v="1899-12-30T05:00:00"/>
    <n v="5.0000000000000009"/>
  </r>
  <r>
    <n v="4"/>
    <s v="25 Department of County Human Services"/>
    <x v="1"/>
    <s v="210600 DCHS ADVSD Public Guardian/Conservator"/>
    <m/>
    <s v="M25 ADVSD PGGF Public Guardian CGF"/>
    <m/>
    <m/>
    <m/>
    <x v="1"/>
    <s v="Kamron Graham "/>
    <s v="#3254163 "/>
    <d v="2019-09-09T16:00:00"/>
    <d v="2019-09-09T00:00:00"/>
    <d v="1899-12-30T16:00:00"/>
    <d v="2019-09-10T10:45:00"/>
    <d v="2019-09-10T00:00:00"/>
    <d v="1899-12-30T10:45:00"/>
    <n v="0"/>
    <d v="1899-12-30T04:45:00"/>
    <n v="4.7500000000000018"/>
  </r>
  <r>
    <n v="4"/>
    <s v="25 Department of County Human Services"/>
    <x v="1"/>
    <s v="220500 DCHS IDD Abuse Investigations"/>
    <s v="G25 0146 07 AT48 DD SE 48 - Abuse Investigation &amp; Monitoring"/>
    <m/>
    <m/>
    <m/>
    <m/>
    <x v="1"/>
    <s v="KARIM M "/>
    <s v="#3233908 "/>
    <d v="2019-07-03T08:56:00"/>
    <d v="2019-07-03T00:00:00"/>
    <d v="1899-12-30T08:56:00"/>
    <d v="2019-07-03T16:53:00"/>
    <d v="2019-07-03T00:00:00"/>
    <d v="1899-12-30T16:53:00"/>
    <n v="0"/>
    <d v="1899-12-30T07:57:00"/>
    <n v="7.9500000000698492"/>
  </r>
  <r>
    <n v="4"/>
    <s v="25 Department of County Human Services"/>
    <x v="1"/>
    <s v="220500 DCHS IDD Abuse Investigations"/>
    <s v="G25 0146 07 AT48 DD SE 48 - Abuse Investigation &amp; Monitoring"/>
    <m/>
    <m/>
    <m/>
    <m/>
    <x v="1"/>
    <s v="KARIM M "/>
    <s v="#3229645 "/>
    <d v="2019-07-16T09:00:00"/>
    <d v="2019-07-16T00:00:00"/>
    <d v="1899-12-30T09:00:00"/>
    <d v="2019-07-16T11:08:00"/>
    <d v="2019-07-16T00:00:00"/>
    <d v="1899-12-30T11:08:00"/>
    <n v="0"/>
    <d v="1899-12-30T02:08:00"/>
    <n v="2.1333333333022892"/>
  </r>
  <r>
    <n v="4"/>
    <s v="25 Department of County Human Services"/>
    <x v="1"/>
    <s v="220500 DCHS IDD Abuse Investigations"/>
    <s v="G25 0146 07 AT48 DD SE 48 - Abuse Investigation &amp; Monitoring"/>
    <m/>
    <m/>
    <m/>
    <m/>
    <x v="1"/>
    <s v="KARIM M "/>
    <s v="#3222971 "/>
    <d v="2019-07-31T10:00:00"/>
    <d v="2019-07-31T00:00:00"/>
    <d v="1899-12-30T10:00:00"/>
    <d v="2019-07-31T15:14:00"/>
    <d v="2019-07-31T00:00:00"/>
    <d v="1899-12-30T15:14:00"/>
    <n v="0"/>
    <d v="1899-12-30T05:14:00"/>
    <n v="5.2333333334536292"/>
  </r>
  <r>
    <n v="4"/>
    <s v="25 Department of County Human Services"/>
    <x v="1"/>
    <s v="220500 DCHS IDD Abuse Investigations"/>
    <s v="G25 0146 07 AT48 DD SE 48 - Abuse Investigation &amp; Monitoring"/>
    <m/>
    <m/>
    <m/>
    <m/>
    <x v="1"/>
    <s v="KARIM M "/>
    <s v="#3224901 "/>
    <d v="2019-07-25T11:26:00"/>
    <d v="2019-07-25T00:00:00"/>
    <d v="1899-12-30T11:26:00"/>
    <d v="2019-07-26T07:13:00"/>
    <d v="2019-07-26T00:00:00"/>
    <d v="1899-12-30T07:13:00"/>
    <n v="0"/>
    <d v="1899-12-30T05:47:00"/>
    <n v="5.7833333333333332"/>
  </r>
  <r>
    <n v="4"/>
    <s v="25 Department of County Human Services"/>
    <x v="1"/>
    <s v="220500 DCHS IDD Abuse Investigations"/>
    <s v="G25 0146 07 AT48 DD SE 48 - Abuse Investigation &amp; Monitoring"/>
    <m/>
    <m/>
    <m/>
    <m/>
    <x v="1"/>
    <s v="KARIM M "/>
    <s v="#3241482 "/>
    <d v="2019-07-01T11:46:00"/>
    <d v="2019-07-01T00:00:00"/>
    <d v="1899-12-30T11:46:00"/>
    <d v="2019-07-01T13:39:00"/>
    <d v="2019-07-01T00:00:00"/>
    <d v="1899-12-30T13:39:00"/>
    <n v="0"/>
    <d v="1899-12-30T01:53:00"/>
    <n v="1.8833333333604969"/>
  </r>
  <r>
    <n v="4"/>
    <s v="25 Department of County Human Services"/>
    <x v="1"/>
    <s v="220500 DCHS IDD Abuse Investigations"/>
    <s v="G25 0146 07 AT48 DD SE 48 - Abuse Investigation &amp; Monitoring"/>
    <m/>
    <m/>
    <m/>
    <m/>
    <x v="1"/>
    <s v="KARIM M "/>
    <s v="#3236270 "/>
    <d v="2019-07-30T12:11:00"/>
    <d v="2019-07-30T00:00:00"/>
    <d v="1899-12-30T12:11:00"/>
    <d v="2019-07-30T14:43:00"/>
    <d v="2019-07-30T00:00:00"/>
    <d v="1899-12-30T14:43:00"/>
    <n v="0"/>
    <d v="1899-12-30T02:32:00"/>
    <n v="2.533333333209157"/>
  </r>
  <r>
    <n v="4"/>
    <s v="25 Department of County Human Services"/>
    <x v="1"/>
    <s v="220500 DCHS IDD Abuse Investigations"/>
    <s v="G25 0146 07 AT48 DD SE 48 - Abuse Investigation &amp; Monitoring"/>
    <m/>
    <m/>
    <m/>
    <m/>
    <x v="1"/>
    <s v="KARIM M "/>
    <s v="#3228467 "/>
    <d v="2019-07-22T12:25:00"/>
    <d v="2019-07-22T00:00:00"/>
    <d v="1899-12-30T12:25:00"/>
    <d v="2019-07-22T18:25:00"/>
    <d v="2019-07-22T00:00:00"/>
    <d v="1899-12-30T18:25:00"/>
    <n v="0"/>
    <d v="1899-12-30T06:00:00"/>
    <n v="6"/>
  </r>
  <r>
    <n v="4"/>
    <s v="25 Department of County Human Services"/>
    <x v="1"/>
    <s v="220500 DCHS IDD Abuse Investigations"/>
    <s v="G25 0146 07 AT48 DD SE 48 - Abuse Investigation &amp; Monitoring"/>
    <m/>
    <m/>
    <m/>
    <m/>
    <x v="1"/>
    <s v="KARIM M "/>
    <s v="#3225672 "/>
    <d v="2019-07-22T12:39:00"/>
    <d v="2019-07-22T00:00:00"/>
    <d v="1899-12-30T12:39:00"/>
    <d v="2019-07-23T07:51:00"/>
    <d v="2019-07-23T00:00:00"/>
    <d v="1899-12-30T07:51:00"/>
    <n v="0"/>
    <d v="1899-12-30T05:12:00"/>
    <n v="5.2"/>
  </r>
  <r>
    <n v="4"/>
    <s v="25 Department of County Human Services"/>
    <x v="1"/>
    <s v="210204 DCHS ADVSD Case Management &amp; In-Home Services"/>
    <s v="G25 0202 05 CSPWD OPI - Pilot Case Management In Home - Admin"/>
    <m/>
    <m/>
    <m/>
    <m/>
    <x v="1"/>
    <s v="Kathy Mathews "/>
    <s v="#3248602 "/>
    <d v="2019-09-11T11:15:00"/>
    <d v="2019-09-11T00:00:00"/>
    <d v="1899-12-30T11:15:00"/>
    <d v="2019-09-11T19:15:00"/>
    <d v="2019-09-11T00:00:00"/>
    <d v="1899-12-30T19:15:00"/>
    <n v="0"/>
    <d v="1899-12-30T08:00:00"/>
    <n v="8.0000000000582077"/>
  </r>
  <r>
    <n v="4"/>
    <s v="25 Department of County Human Services"/>
    <x v="1"/>
    <s v="210204 DCHS ADVSD Case Management &amp; In-Home Services"/>
    <s v="G25 0202 05 CSPWD OPI - Pilot Case Management In Home - Admin"/>
    <m/>
    <m/>
    <m/>
    <m/>
    <x v="1"/>
    <s v="Kathy Mathews "/>
    <s v="#3257137 "/>
    <d v="2019-09-16T14:00:00"/>
    <d v="2019-09-16T00:00:00"/>
    <d v="1899-12-30T14:00:00"/>
    <d v="2019-09-16T17:15:00"/>
    <d v="2019-09-16T00:00:00"/>
    <d v="1899-12-30T17:15:00"/>
    <n v="0"/>
    <d v="1899-12-30T03:15:00"/>
    <n v="3.2499999999417923"/>
  </r>
  <r>
    <n v="4"/>
    <s v="25 Department of County Human Services"/>
    <x v="1"/>
    <s v="210204 DCHS ADVSD Case Management &amp; In-Home Services"/>
    <s v="G25 0202 05 CSPWD OPI - Pilot Case Management In Home - Admin"/>
    <m/>
    <m/>
    <m/>
    <m/>
    <x v="1"/>
    <s v="Kathy Mathews "/>
    <s v="#3248600 "/>
    <d v="2019-09-09T15:00:00"/>
    <d v="2019-09-09T00:00:00"/>
    <d v="1899-12-30T15:00:00"/>
    <d v="2019-09-09T18:30:00"/>
    <d v="2019-09-09T00:00:00"/>
    <d v="1899-12-30T18:30:00"/>
    <n v="0"/>
    <d v="1899-12-30T03:30:00"/>
    <n v="3.5000000000582077"/>
  </r>
  <r>
    <n v="4"/>
    <s v="25 Department of County Human Services"/>
    <x v="1"/>
    <s v="210204 DCHS ADVSD Case Management &amp; In-Home Services"/>
    <s v="G25 0202 05 CSPWD OPI - Pilot Case Management In Home - Admin"/>
    <m/>
    <m/>
    <m/>
    <m/>
    <x v="1"/>
    <s v="Kathy Mathews "/>
    <s v="#3275822 "/>
    <d v="2019-09-30T16:00:00"/>
    <d v="2019-09-30T00:00:00"/>
    <d v="1899-12-30T16:00:00"/>
    <d v="2019-09-30T20:00:00"/>
    <d v="2019-09-30T00:00:00"/>
    <d v="1899-12-30T20:00:00"/>
    <n v="0"/>
    <d v="1899-12-30T04:00:00"/>
    <n v="4.0000000001164153"/>
  </r>
  <r>
    <n v="4"/>
    <s v="25 Department of County Human Services"/>
    <x v="1"/>
    <s v="210204 DCHS ADVSD Case Management &amp; In-Home Services"/>
    <s v="G25 0202 05 CSPWD OPI - Pilot Case Management In Home - Admin"/>
    <m/>
    <m/>
    <m/>
    <m/>
    <x v="1"/>
    <s v="Kathy Mathews "/>
    <s v="#3261792 "/>
    <d v="2019-09-23T16:00:00"/>
    <d v="2019-09-23T00:00:00"/>
    <d v="1899-12-30T16:00:00"/>
    <d v="2019-09-23T19:30:00"/>
    <d v="2019-09-23T00:00:00"/>
    <d v="1899-12-30T19:30:00"/>
    <n v="0"/>
    <d v="1899-12-30T03:30:00"/>
    <n v="3.5000000000582077"/>
  </r>
  <r>
    <n v="4"/>
    <s v="25 Department of County Human Services"/>
    <x v="1"/>
    <s v="220400 DCHS IDD Services for Children &amp; Young Adults"/>
    <s v="G25 0146 18 K48 DD SE 48 - Children &amp; Young Adult Services"/>
    <m/>
    <m/>
    <m/>
    <m/>
    <x v="1"/>
    <s v="Ken Huelsman "/>
    <s v="#3266007 "/>
    <d v="2019-09-20T13:30:00"/>
    <d v="2019-09-20T00:00:00"/>
    <d v="1899-12-30T13:30:00"/>
    <d v="2019-09-20T15:00:00"/>
    <d v="2019-09-20T00:00:00"/>
    <d v="1899-12-30T15:00:00"/>
    <n v="0"/>
    <d v="1899-12-30T01:30:00"/>
    <n v="1.5"/>
  </r>
  <r>
    <n v="4"/>
    <s v="25 Department of County Human Services"/>
    <x v="1"/>
    <s v="220400 DCHS IDD Services for Children &amp; Young Adults"/>
    <s v="G25 0146 18 K48 DD SE 48 - Children &amp; Young Adult Services"/>
    <m/>
    <m/>
    <m/>
    <m/>
    <x v="1"/>
    <s v="Ken Huelsman "/>
    <s v="#3262034 "/>
    <d v="2019-09-17T14:00:00"/>
    <d v="2019-09-17T00:00:00"/>
    <d v="1899-12-30T14:00:00"/>
    <d v="2019-09-17T15:00:00"/>
    <d v="2019-09-17T00:00:00"/>
    <d v="1899-12-30T15:00:00"/>
    <n v="0"/>
    <d v="1899-12-30T01:00:00"/>
    <n v="0.99999999994179234"/>
  </r>
  <r>
    <n v="4"/>
    <s v="25 Department of County Human Services"/>
    <x v="1"/>
    <s v="220400 DCHS IDD Services for Children &amp; Young Adults"/>
    <s v="G25 0146 18 K48 DD SE 48 - Children &amp; Young Adult Services"/>
    <m/>
    <m/>
    <m/>
    <m/>
    <x v="1"/>
    <s v="Ken Huelsman "/>
    <s v="#3252904 "/>
    <d v="2019-09-09T14:00:00"/>
    <d v="2019-09-09T00:00:00"/>
    <d v="1899-12-30T14:00:00"/>
    <d v="2019-09-09T19:00:00"/>
    <d v="2019-09-09T00:00:00"/>
    <d v="1899-12-30T19:00:00"/>
    <n v="0"/>
    <d v="1899-12-30T05:00:00"/>
    <n v="4.9999999998835847"/>
  </r>
  <r>
    <n v="4"/>
    <s v="25 Department of County Human Services"/>
    <x v="1"/>
    <s v="220400 DCHS IDD Services for Children &amp; Young Adults"/>
    <s v="G25 0146 18 K48 DD SE 48 - Children &amp; Young Adult Services"/>
    <m/>
    <m/>
    <m/>
    <m/>
    <x v="1"/>
    <s v="Ken Huelsman "/>
    <s v="#3264933 "/>
    <d v="2019-09-19T14:30:00"/>
    <d v="2019-09-19T00:00:00"/>
    <d v="1899-12-30T14:30:00"/>
    <d v="2019-09-19T17:30:00"/>
    <d v="2019-09-19T00:00:00"/>
    <d v="1899-12-30T17:30:00"/>
    <n v="0"/>
    <d v="1899-12-30T03:00:00"/>
    <n v="3"/>
  </r>
  <r>
    <n v="4"/>
    <s v="25 Department of County Human Services"/>
    <x v="1"/>
    <s v="220400 DCHS IDD Services for Children &amp; Young Adults"/>
    <s v="G25 0146 18 K48 DD SE 48 - Children &amp; Young Adult Services"/>
    <m/>
    <m/>
    <m/>
    <m/>
    <x v="1"/>
    <s v="Ken Huelsman "/>
    <s v="#3272500 "/>
    <d v="2019-09-26T17:45:00"/>
    <d v="2019-09-26T00:00:00"/>
    <d v="1899-12-30T17:45:00"/>
    <d v="2019-09-26T18:45:00"/>
    <d v="2019-09-26T00:00:00"/>
    <d v="1899-12-30T18:45:00"/>
    <n v="0"/>
    <d v="1899-12-30T01:00:00"/>
    <n v="0.99999999994179234"/>
  </r>
  <r>
    <n v="4"/>
    <s v="25 Department of County Human Services"/>
    <x v="1"/>
    <s v="220400 DCHS IDD Services for Children &amp; Young Adults"/>
    <s v="G25 0146 18 K48 DD SE 48 - Children &amp; Young Adult Services"/>
    <m/>
    <m/>
    <m/>
    <m/>
    <x v="1"/>
    <s v="Ken Huelsman "/>
    <s v="#3257488 "/>
    <d v="2019-09-12T18:00:00"/>
    <d v="2019-09-12T00:00:00"/>
    <d v="1899-12-30T18:00:00"/>
    <d v="2019-09-12T19:00:00"/>
    <d v="2019-09-12T00:00:00"/>
    <d v="1899-12-30T19:00:00"/>
    <n v="0"/>
    <d v="1899-12-30T01:00:00"/>
    <n v="0.99999999994179234"/>
  </r>
  <r>
    <n v="4"/>
    <s v="25 Department of County Human Services"/>
    <x v="1"/>
    <s v="220300 DCHS IDD Services for Adults"/>
    <s v="G25 0146 04 AD48 DD SE 48 - Adult Services"/>
    <m/>
    <m/>
    <m/>
    <m/>
    <x v="1"/>
    <s v="Kimberly Sieffert "/>
    <s v="#3266456 "/>
    <d v="2019-09-23T10:30:00"/>
    <d v="2019-09-23T00:00:00"/>
    <d v="1899-12-30T10:30:00"/>
    <d v="2019-09-23T16:30:00"/>
    <d v="2019-09-23T00:00:00"/>
    <d v="1899-12-30T16:30:00"/>
    <n v="0"/>
    <d v="1899-12-30T06:00:00"/>
    <n v="6"/>
  </r>
  <r>
    <n v="4"/>
    <s v="25 Department of County Human Services"/>
    <x v="1"/>
    <s v="220300 DCHS IDD Services for Adults"/>
    <s v="G25 0146 04 AD48 DD SE 48 - Adult Services"/>
    <m/>
    <m/>
    <m/>
    <m/>
    <x v="1"/>
    <s v="Kimberly Sieffert "/>
    <s v="#3249087 "/>
    <d v="2019-09-04T11:30:00"/>
    <d v="2019-09-04T00:00:00"/>
    <d v="1899-12-30T11:30:00"/>
    <d v="2019-09-04T15:45:00"/>
    <d v="2019-09-04T00:00:00"/>
    <d v="1899-12-30T15:45:00"/>
    <n v="0"/>
    <d v="1899-12-30T04:15:00"/>
    <n v="4.2500000000582077"/>
  </r>
  <r>
    <n v="4"/>
    <s v="25 Department of County Human Services"/>
    <x v="1"/>
    <s v="220300 DCHS IDD Services for Adults"/>
    <s v="G25 0146 04 AD48 DD SE 48 - Adult Services"/>
    <m/>
    <m/>
    <m/>
    <m/>
    <x v="1"/>
    <s v="Kimberly Sieffert "/>
    <s v="#3248580 "/>
    <d v="2019-09-03T18:00:00"/>
    <d v="2019-09-03T00:00:00"/>
    <d v="1899-12-30T18:00:00"/>
    <d v="2019-09-04T11:30:00"/>
    <d v="2019-09-04T00:00:00"/>
    <d v="1899-12-30T11:30:00"/>
    <n v="0"/>
    <d v="1899-12-30T03:30:00"/>
    <n v="3.5000000000000009"/>
  </r>
  <r>
    <n v="4"/>
    <s v="25 Department of County Human Services"/>
    <x v="1"/>
    <s v="220300 DCHS IDD Services for Adults"/>
    <s v="G25 0146 04 AD48 DD SE 48 - Adult Services"/>
    <m/>
    <m/>
    <m/>
    <m/>
    <x v="1"/>
    <s v="Kimberly Sieffert "/>
    <s v="#3244040 "/>
    <d v="2019-09-03T12:30:00"/>
    <d v="2019-09-03T00:00:00"/>
    <d v="1899-12-30T12:30:00"/>
    <d v="2019-09-03T18:00:00"/>
    <d v="2019-09-03T00:00:00"/>
    <d v="1899-12-30T18:00:00"/>
    <n v="0"/>
    <d v="1899-12-30T05:30:00"/>
    <n v="5.4999999999417923"/>
  </r>
  <r>
    <n v="4"/>
    <s v="25 Department of County Human Services"/>
    <x v="1"/>
    <s v="210600 DCHS ADVSD Public Guardian/Conservator"/>
    <m/>
    <s v="M25 ADVSD PGGF Public Guardian CGF"/>
    <m/>
    <m/>
    <m/>
    <x v="1"/>
    <s v="Kristin Riley  "/>
    <s v="#3243244 "/>
    <d v="2019-09-04T09:45:00"/>
    <d v="2019-09-04T00:00:00"/>
    <d v="1899-12-30T09:45:00"/>
    <d v="2019-09-04T12:00:00"/>
    <d v="2019-09-04T00:00:00"/>
    <d v="1899-12-31T12:00:00"/>
    <n v="0"/>
    <d v="1899-12-30T02:15:00"/>
    <n v="2.25"/>
  </r>
  <r>
    <n v="4"/>
    <s v="25 Department of County Human Services"/>
    <x v="1"/>
    <s v="210600 DCHS ADVSD Public Guardian/Conservator"/>
    <m/>
    <s v="M25 ADVSD PGGF Public Guardian CGF"/>
    <m/>
    <m/>
    <m/>
    <x v="1"/>
    <s v="Kristin Riley  "/>
    <s v="#3253705 "/>
    <d v="2019-09-16T10:15:00"/>
    <d v="2019-09-16T00:00:00"/>
    <d v="1899-12-30T10:15:00"/>
    <d v="2019-09-16T14:45:00"/>
    <d v="2019-09-16T00:00:00"/>
    <d v="1899-12-30T14:45:00"/>
    <n v="0"/>
    <d v="1899-12-30T04:30:00"/>
    <n v="4.5"/>
  </r>
  <r>
    <n v="4"/>
    <s v="25 Department of County Human Services"/>
    <x v="1"/>
    <s v="210600 DCHS ADVSD Public Guardian/Conservator"/>
    <m/>
    <s v="M25 ADVSD PGGF Public Guardian CGF"/>
    <m/>
    <m/>
    <m/>
    <x v="1"/>
    <s v="Kristin Riley  "/>
    <s v="#3253778 "/>
    <d v="2019-09-11T10:30:00"/>
    <d v="2019-09-11T00:00:00"/>
    <d v="1899-12-30T10:30:00"/>
    <d v="2019-09-11T14:30:00"/>
    <d v="2019-09-11T00:00:00"/>
    <d v="1899-12-30T14:30:00"/>
    <n v="0"/>
    <d v="1899-12-30T04:00:00"/>
    <n v="3.9999999999417923"/>
  </r>
  <r>
    <n v="4"/>
    <s v="25 Department of County Human Services"/>
    <x v="1"/>
    <s v="210600 DCHS ADVSD Public Guardian/Conservator"/>
    <m/>
    <s v="M25 ADVSD PGGF Public Guardian CGF"/>
    <m/>
    <m/>
    <m/>
    <x v="1"/>
    <s v="Kristin Riley  "/>
    <s v="#3264772 "/>
    <d v="2019-09-24T10:45:00"/>
    <d v="2019-09-24T00:00:00"/>
    <d v="1899-12-30T10:45:00"/>
    <d v="2019-09-24T15:15:00"/>
    <d v="2019-09-24T00:00:00"/>
    <d v="1899-12-30T15:15:00"/>
    <n v="0"/>
    <d v="1899-12-30T04:30:00"/>
    <n v="4.5"/>
  </r>
  <r>
    <n v="4"/>
    <s v="25 Department of County Human Services"/>
    <x v="1"/>
    <s v="210600 DCHS ADVSD Public Guardian/Conservator"/>
    <m/>
    <s v="M25 ADVSD PGGF Public Guardian CGF"/>
    <m/>
    <m/>
    <m/>
    <x v="1"/>
    <s v="Kristin Riley  "/>
    <s v="#3260968 "/>
    <d v="2019-09-17T11:00:00"/>
    <d v="2019-09-17T00:00:00"/>
    <d v="1899-12-30T11:00:00"/>
    <d v="2019-09-17T18:00:00"/>
    <d v="2019-09-17T00:00:00"/>
    <d v="1899-12-30T18:00:00"/>
    <n v="0"/>
    <d v="1899-12-30T07:00:00"/>
    <n v="6.9999999999417923"/>
  </r>
  <r>
    <n v="4"/>
    <s v="25 Department of County Human Services"/>
    <x v="1"/>
    <s v="210600 DCHS ADVSD Public Guardian/Conservator"/>
    <m/>
    <s v="M25 ADVSD PGGF Public Guardian CGF"/>
    <m/>
    <m/>
    <m/>
    <x v="1"/>
    <s v="Kristin Riley  "/>
    <s v="#3243239 "/>
    <d v="2019-09-03T11:00:00"/>
    <d v="2019-09-03T00:00:00"/>
    <d v="1899-12-30T11:00:00"/>
    <d v="2019-09-03T12:30:00"/>
    <d v="2019-09-03T00:00:00"/>
    <d v="1899-12-31T12:30:00"/>
    <n v="0"/>
    <d v="1899-12-30T01:30:00"/>
    <n v="1.5"/>
  </r>
  <r>
    <n v="4"/>
    <s v="25 Department of County Human Services"/>
    <x v="1"/>
    <s v="210600 DCHS ADVSD Public Guardian/Conservator"/>
    <m/>
    <s v="M25 ADVSD PGGF Public Guardian CGF"/>
    <m/>
    <m/>
    <m/>
    <x v="1"/>
    <s v="Kristin Riley  "/>
    <s v="#3261493 "/>
    <d v="2019-09-20T11:00:00"/>
    <d v="2019-09-20T00:00:00"/>
    <d v="1899-12-30T11:00:00"/>
    <d v="2019-09-20T16:00:00"/>
    <d v="2019-09-20T00:00:00"/>
    <d v="1899-12-30T16:00:00"/>
    <n v="0"/>
    <d v="1899-12-30T05:00:00"/>
    <n v="4.9999999998835847"/>
  </r>
  <r>
    <n v="4"/>
    <s v="25 Department of County Human Services"/>
    <x v="1"/>
    <s v="210600 DCHS ADVSD Public Guardian/Conservator"/>
    <m/>
    <s v="M25 ADVSD PGGF Public Guardian CGF"/>
    <m/>
    <m/>
    <m/>
    <x v="1"/>
    <s v="Kristin Riley  "/>
    <s v="#3257097 "/>
    <d v="2019-09-13T13:00:00"/>
    <d v="2019-09-13T00:00:00"/>
    <d v="1899-12-30T13:00:00"/>
    <d v="2019-09-13T16:30:00"/>
    <d v="2019-09-13T00:00:00"/>
    <d v="1899-12-30T16:30:00"/>
    <n v="0"/>
    <d v="1899-12-30T03:30:00"/>
    <n v="3.5000000000582077"/>
  </r>
  <r>
    <n v="4"/>
    <s v="25 Department of County Human Services"/>
    <x v="1"/>
    <s v="210600 DCHS ADVSD Public Guardian/Conservator"/>
    <m/>
    <s v="M25 ADVSD PGGF Public Guardian CGF"/>
    <m/>
    <m/>
    <m/>
    <x v="1"/>
    <s v="Kristin Riley  "/>
    <s v="#3253092 "/>
    <d v="2019-09-09T13:30:00"/>
    <d v="2019-09-09T00:00:00"/>
    <d v="1899-12-30T13:30:00"/>
    <d v="2019-09-09T16:30:00"/>
    <d v="2019-09-09T00:00:00"/>
    <d v="1899-12-30T16:30:00"/>
    <n v="0"/>
    <d v="1899-12-30T03:00:00"/>
    <n v="3"/>
  </r>
  <r>
    <n v="4"/>
    <s v="25 Department of County Human Services"/>
    <x v="1"/>
    <s v="210600 DCHS ADVSD Public Guardian/Conservator"/>
    <m/>
    <s v="M25 ADVSD PGGF Public Guardian CGF"/>
    <m/>
    <m/>
    <m/>
    <x v="1"/>
    <s v="Kristin Riley  "/>
    <s v="#3270994 "/>
    <d v="2019-09-26T12:00:00"/>
    <d v="2019-09-26T00:00:00"/>
    <d v="1899-12-30T12:00:00"/>
    <d v="2019-09-26T15:15:00"/>
    <d v="2019-09-26T00:00:00"/>
    <d v="1899-12-30T15:15:00"/>
    <n v="0"/>
    <d v="1899-12-30T03:15:00"/>
    <n v="3.2499999999417923"/>
  </r>
  <r>
    <n v="4"/>
    <s v="25 Department of County Human Services"/>
    <x v="1"/>
    <s v="220400 DCHS IDD Services for Children &amp; Young Adults"/>
    <s v="G25 0146 18 K48 DD SE 48 - Children &amp; Young Adult Services"/>
    <m/>
    <m/>
    <m/>
    <m/>
    <x v="1"/>
    <s v="Kristine Rinella "/>
    <s v="#3256854 "/>
    <d v="2019-09-12T14:00:00"/>
    <d v="2019-09-12T00:00:00"/>
    <d v="1899-12-30T14:00:00"/>
    <d v="2019-09-12T18:00:00"/>
    <d v="2019-09-12T00:00:00"/>
    <d v="1899-12-30T18:00:00"/>
    <n v="0"/>
    <d v="1899-12-30T04:00:00"/>
    <n v="3.9999999999417923"/>
  </r>
  <r>
    <n v="4"/>
    <s v="25 Department of County Human Services"/>
    <x v="1"/>
    <s v="220400 DCHS IDD Services for Children &amp; Young Adults"/>
    <s v="G25 0146 18 K48 DD SE 48 - Children &amp; Young Adult Services"/>
    <m/>
    <m/>
    <m/>
    <m/>
    <x v="1"/>
    <s v="Kristine Rinella "/>
    <s v="#3266031 "/>
    <d v="2019-09-20T15:00:00"/>
    <d v="2019-09-20T00:00:00"/>
    <d v="1899-12-30T15:00:00"/>
    <d v="2019-09-20T19:00:00"/>
    <d v="2019-09-20T00:00:00"/>
    <d v="1899-12-30T19:00:00"/>
    <n v="0"/>
    <d v="1899-12-30T04:00:00"/>
    <n v="3.9999999999417923"/>
  </r>
  <r>
    <n v="4"/>
    <s v="25 Department of County Human Services"/>
    <x v="1"/>
    <s v="220400 DCHS IDD Services for Children &amp; Young Adults"/>
    <s v="G25 0146 18 K48 DD SE 48 - Children &amp; Young Adult Services"/>
    <m/>
    <m/>
    <m/>
    <m/>
    <x v="1"/>
    <s v="Kristine Rinella "/>
    <s v="#3272094 "/>
    <d v="2019-09-26T15:00:00"/>
    <d v="2019-09-26T00:00:00"/>
    <d v="1899-12-30T15:00:00"/>
    <d v="2019-09-26T17:30:00"/>
    <d v="2019-09-26T00:00:00"/>
    <d v="1899-12-30T17:30:00"/>
    <n v="0"/>
    <d v="1899-12-30T02:30:00"/>
    <n v="2.4999999999417923"/>
  </r>
  <r>
    <n v="4"/>
    <s v="25 Department of County Human Services"/>
    <x v="1"/>
    <s v="220400 DCHS IDD Services for Children &amp; Young Adults"/>
    <s v="G25 0146 18 K48 DD SE 48 - Children &amp; Young Adult Services"/>
    <m/>
    <m/>
    <m/>
    <m/>
    <x v="1"/>
    <s v="Kristine Rinella "/>
    <s v="#3265035 "/>
    <d v="2019-09-19T16:00:00"/>
    <d v="2019-09-19T00:00:00"/>
    <d v="1899-12-30T16:00:00"/>
    <d v="2019-09-19T19:00:00"/>
    <d v="2019-09-19T00:00:00"/>
    <d v="1899-12-30T19:00:00"/>
    <n v="0"/>
    <d v="1899-12-30T03:00:00"/>
    <n v="3"/>
  </r>
  <r>
    <n v="4"/>
    <s v="25 Department of County Human Services"/>
    <x v="1"/>
    <s v="220400 DCHS IDD Services for Children &amp; Young Adults"/>
    <s v="G25 0146 18 K48 DD SE 48 - Children &amp; Young Adult Services"/>
    <m/>
    <m/>
    <m/>
    <m/>
    <x v="1"/>
    <s v="Kristine Rinella "/>
    <s v="#3262127 "/>
    <d v="2019-09-17T16:00:00"/>
    <d v="2019-09-17T00:00:00"/>
    <d v="1899-12-30T16:00:00"/>
    <d v="2019-09-17T20:15:00"/>
    <d v="2019-09-17T00:00:00"/>
    <d v="1899-12-30T20:15:00"/>
    <n v="0"/>
    <d v="1899-12-30T04:15:00"/>
    <n v="4.2500000000582077"/>
  </r>
  <r>
    <n v="4"/>
    <s v="25 Department of County Human Services"/>
    <x v="1"/>
    <s v="220400 DCHS IDD Services for Children &amp; Young Adults"/>
    <s v="G25 0146 18 K48 DD SE 48 - Children &amp; Young Adult Services"/>
    <m/>
    <m/>
    <m/>
    <m/>
    <x v="1"/>
    <s v="Kristine Rinella "/>
    <s v="#3270006 "/>
    <d v="2019-09-24T16:15:00"/>
    <d v="2019-09-24T00:00:00"/>
    <d v="1899-12-30T16:15:00"/>
    <d v="2019-09-24T19:30:00"/>
    <d v="2019-09-24T00:00:00"/>
    <d v="1899-12-30T19:30:00"/>
    <n v="0"/>
    <d v="1899-12-30T03:15:00"/>
    <n v="3.2499999999417923"/>
  </r>
  <r>
    <n v="4"/>
    <s v="25 Department of County Human Services"/>
    <x v="1"/>
    <s v="220400 DCHS IDD Services for Children &amp; Young Adults"/>
    <s v="G25 0146 18 K48 DD SE 48 - Children &amp; Young Adult Services"/>
    <m/>
    <m/>
    <m/>
    <m/>
    <x v="1"/>
    <s v="Kristine Rinella "/>
    <s v="#3258000 "/>
    <d v="2019-09-13T12:00:00"/>
    <d v="2019-09-13T00:00:00"/>
    <d v="1899-12-30T12:00:00"/>
    <d v="2019-09-13T15:45:00"/>
    <d v="2019-09-13T00:00:00"/>
    <d v="1899-12-30T15:45:00"/>
    <n v="0"/>
    <d v="1899-12-30T03:45:00"/>
    <n v="3.75"/>
  </r>
  <r>
    <n v="4"/>
    <s v="25 Department of County Human Services"/>
    <x v="1"/>
    <s v="220400 DCHS IDD Services for Children &amp; Young Adults"/>
    <s v="G25 0146 18 K48 DD SE 48 - Children &amp; Young Adult Services"/>
    <m/>
    <m/>
    <m/>
    <m/>
    <x v="1"/>
    <s v="KROLLENBROCK A "/>
    <s v="#3231707 "/>
    <d v="2019-07-01T09:08:00"/>
    <d v="2019-07-01T00:00:00"/>
    <d v="1899-12-30T09:08:00"/>
    <d v="2019-07-01T15:45:00"/>
    <d v="2019-07-01T00:00:00"/>
    <d v="1899-12-30T15:45:00"/>
    <n v="0"/>
    <d v="1899-12-30T06:37:00"/>
    <n v="6.6166666665812954"/>
  </r>
  <r>
    <n v="4"/>
    <s v="25 Department of County Human Services"/>
    <x v="1"/>
    <s v="220400 DCHS IDD Services for Children &amp; Young Adults"/>
    <s v="G25 0146 18 K48 DD SE 48 - Children &amp; Young Adult Services"/>
    <m/>
    <m/>
    <m/>
    <m/>
    <x v="1"/>
    <s v="KROLLENBROCK A "/>
    <s v="#3230264 "/>
    <d v="2019-07-15T09:23:00"/>
    <d v="2019-07-15T00:00:00"/>
    <d v="1899-12-30T09:23:00"/>
    <d v="2019-07-15T12:48:00"/>
    <d v="2019-07-15T00:00:00"/>
    <d v="1899-12-31T12:48:00"/>
    <n v="0"/>
    <d v="1899-12-30T03:25:00"/>
    <n v="3.4166666666278616"/>
  </r>
  <r>
    <n v="4"/>
    <s v="25 Department of County Human Services"/>
    <x v="1"/>
    <s v="220400 DCHS IDD Services for Children &amp; Young Adults"/>
    <s v="G25 0146 18 K48 DD SE 48 - Children &amp; Young Adult Services"/>
    <m/>
    <m/>
    <m/>
    <m/>
    <x v="1"/>
    <s v="KROLLENBROCK A "/>
    <s v="#3228126 "/>
    <d v="2019-07-12T10:08:00"/>
    <d v="2019-07-12T00:00:00"/>
    <d v="1899-12-30T10:08:00"/>
    <d v="2019-07-12T17:16:00"/>
    <d v="2019-07-12T00:00:00"/>
    <d v="1899-12-30T17:16:00"/>
    <n v="0"/>
    <d v="1899-12-30T07:08:00"/>
    <n v="7.1333333333604969"/>
  </r>
  <r>
    <n v="4"/>
    <s v="25 Department of County Human Services"/>
    <x v="1"/>
    <s v="220400 DCHS IDD Services for Children &amp; Young Adults"/>
    <s v="G25 0146 18 K48 DD SE 48 - Children &amp; Young Adult Services"/>
    <m/>
    <m/>
    <m/>
    <m/>
    <x v="1"/>
    <s v="KROLLENBROCK A "/>
    <s v="#3225523 "/>
    <d v="2019-07-11T10:27:00"/>
    <d v="2019-07-11T00:00:00"/>
    <d v="1899-12-30T10:27:00"/>
    <d v="2019-07-11T13:10:00"/>
    <d v="2019-07-11T00:00:00"/>
    <d v="1899-12-30T13:10:00"/>
    <n v="0"/>
    <d v="1899-12-30T02:43:00"/>
    <n v="2.71666666661622"/>
  </r>
  <r>
    <n v="4"/>
    <s v="25 Department of County Human Services"/>
    <x v="1"/>
    <s v="220400 DCHS IDD Services for Children &amp; Young Adults"/>
    <s v="G25 0146 18 K48 DD SE 48 - Children &amp; Young Adult Services"/>
    <m/>
    <m/>
    <m/>
    <m/>
    <x v="1"/>
    <s v="KROLLENBROCK A "/>
    <s v="#3226006 "/>
    <d v="2019-08-08T11:08:00"/>
    <d v="2019-08-08T00:00:00"/>
    <d v="1899-12-30T11:08:00"/>
    <d v="2019-08-09T10:55:00"/>
    <d v="2019-08-09T00:00:00"/>
    <d v="1899-12-30T10:55:00"/>
    <n v="0"/>
    <d v="1899-12-30T09:47:00"/>
    <n v="9.783333333333335"/>
  </r>
  <r>
    <n v="4"/>
    <s v="25 Department of County Human Services"/>
    <x v="1"/>
    <s v="220400 DCHS IDD Services for Children &amp; Young Adults"/>
    <s v="G25 0146 18 K48 DD SE 48 - Children &amp; Young Adult Services"/>
    <m/>
    <m/>
    <m/>
    <m/>
    <x v="1"/>
    <s v="KROLLENBROCK A "/>
    <s v="#3222191 "/>
    <d v="2019-08-02T16:37:00"/>
    <d v="2019-08-02T00:00:00"/>
    <d v="1899-12-30T16:37:00"/>
    <d v="2019-08-03T13:01:00"/>
    <d v="2019-08-03T00:00:00"/>
    <d v="1899-12-30T13:01:00"/>
    <n v="0"/>
    <d v="1899-12-30T06:24:00"/>
    <n v="6.4"/>
  </r>
  <r>
    <n v="4"/>
    <s v="25 Department of County Human Services"/>
    <x v="1"/>
    <s v="220400 DCHS IDD Services for Children &amp; Young Adults"/>
    <s v="G25 0146 18 K48 DD SE 48 - Children &amp; Young Adult Services"/>
    <m/>
    <m/>
    <m/>
    <m/>
    <x v="1"/>
    <s v="KROLLENBROCK A "/>
    <s v="#3230895 "/>
    <d v="2019-08-15T12:29:00"/>
    <d v="2019-08-15T00:00:00"/>
    <d v="1899-12-30T12:29:00"/>
    <d v="2019-08-16T11:00:00"/>
    <d v="2019-08-16T00:00:00"/>
    <d v="1899-12-30T11:00:00"/>
    <n v="0"/>
    <d v="1899-12-30T08:31:00"/>
    <n v="8.5166666666666693"/>
  </r>
  <r>
    <n v="4"/>
    <s v="25 Department of County Human Services"/>
    <x v="1"/>
    <s v="220400 DCHS IDD Services for Children &amp; Young Adults"/>
    <s v="G25 0146 18 K48 DD SE 48 - Children &amp; Young Adult Services"/>
    <m/>
    <m/>
    <m/>
    <m/>
    <x v="1"/>
    <s v="KROLLENBROCK A "/>
    <s v="#3228465 "/>
    <d v="2019-07-05T12:29:00"/>
    <d v="2019-07-05T00:00:00"/>
    <d v="1899-12-30T12:29:00"/>
    <d v="2019-07-05T15:39:00"/>
    <d v="2019-07-05T00:00:00"/>
    <d v="1899-12-30T15:39:00"/>
    <n v="0"/>
    <d v="1899-12-30T03:10:00"/>
    <n v="3.1666666666860692"/>
  </r>
  <r>
    <n v="4"/>
    <s v="25 Department of County Human Services"/>
    <x v="1"/>
    <s v="210600 DCHS ADVSD Public Guardian/Conservator"/>
    <m/>
    <s v="M25 ADVSD PGGF Public Guardian CGF"/>
    <m/>
    <m/>
    <m/>
    <x v="1"/>
    <s v="Laura Ross "/>
    <s v="#3268279 "/>
    <d v="2019-09-24T10:30:00"/>
    <d v="2019-09-24T00:00:00"/>
    <d v="1899-12-30T10:30:00"/>
    <d v="2019-09-24T14:30:00"/>
    <d v="2019-09-24T00:00:00"/>
    <d v="1899-12-30T14:30:00"/>
    <n v="0"/>
    <d v="1899-12-30T04:00:00"/>
    <n v="3.9999999999417923"/>
  </r>
  <r>
    <n v="4"/>
    <s v="25 Department of County Human Services"/>
    <x v="1"/>
    <s v="210600 DCHS ADVSD Public Guardian/Conservator"/>
    <m/>
    <s v="M25 ADVSD PGGF Public Guardian CGF"/>
    <m/>
    <m/>
    <m/>
    <x v="1"/>
    <s v="Laura Ross "/>
    <s v="#3275560 "/>
    <d v="2019-09-30T10:30:00"/>
    <d v="2019-09-30T00:00:00"/>
    <d v="1899-12-30T10:30:00"/>
    <d v="2019-09-30T19:00:00"/>
    <d v="2019-09-30T00:00:00"/>
    <d v="1899-12-30T19:00:00"/>
    <n v="0"/>
    <d v="1899-12-30T08:30:00"/>
    <n v="8.4999999999417923"/>
  </r>
  <r>
    <n v="4"/>
    <s v="25 Department of County Human Services"/>
    <x v="1"/>
    <s v="210600 DCHS ADVSD Public Guardian/Conservator"/>
    <m/>
    <s v="M25 ADVSD PGGF Public Guardian CGF"/>
    <m/>
    <m/>
    <m/>
    <x v="1"/>
    <s v="Laura Ross "/>
    <s v="#3261870 "/>
    <d v="2019-09-17T13:00:00"/>
    <d v="2019-09-17T00:00:00"/>
    <d v="1899-12-30T13:00:00"/>
    <d v="2019-09-17T15:30:00"/>
    <d v="2019-09-17T00:00:00"/>
    <d v="1899-12-30T15:30:00"/>
    <n v="0"/>
    <d v="1899-12-30T02:30:00"/>
    <n v="2.5000000001164153"/>
  </r>
  <r>
    <n v="4"/>
    <s v="25 Department of County Human Services"/>
    <x v="1"/>
    <s v="210600 DCHS ADVSD Public Guardian/Conservator"/>
    <m/>
    <s v="M25 ADVSD PGGF Public Guardian CGF"/>
    <m/>
    <m/>
    <m/>
    <x v="1"/>
    <s v="Laura Ross "/>
    <s v="#3272102 "/>
    <d v="2019-09-26T13:45:00"/>
    <d v="2019-09-26T00:00:00"/>
    <d v="1899-12-30T13:45:00"/>
    <d v="2019-09-26T19:15:00"/>
    <d v="2019-09-26T00:00:00"/>
    <d v="1899-12-30T19:15:00"/>
    <n v="0"/>
    <d v="1899-12-30T05:30:00"/>
    <n v="5.5000000001164153"/>
  </r>
  <r>
    <n v="4"/>
    <s v="25 Department of County Human Services"/>
    <x v="1"/>
    <s v="210600 DCHS ADVSD Public Guardian/Conservator"/>
    <m/>
    <s v="M25 ADVSD PGGF Public Guardian CGF"/>
    <m/>
    <m/>
    <m/>
    <x v="1"/>
    <s v="Laura Ross "/>
    <s v="#3250349 "/>
    <d v="2019-09-06T14:30:00"/>
    <d v="2019-09-06T00:00:00"/>
    <d v="1899-12-30T14:30:00"/>
    <d v="2019-09-06T16:15:00"/>
    <d v="2019-09-06T00:00:00"/>
    <d v="1899-12-30T16:15:00"/>
    <n v="0"/>
    <d v="1899-12-30T01:45:00"/>
    <n v="1.7500000001164153"/>
  </r>
  <r>
    <n v="4"/>
    <s v="25 Department of County Human Services"/>
    <x v="1"/>
    <s v="210600 DCHS ADVSD Public Guardian/Conservator"/>
    <m/>
    <s v="M25 ADVSD PGGF Public Guardian CGF"/>
    <m/>
    <m/>
    <m/>
    <x v="1"/>
    <s v="Laura Ross "/>
    <s v="#3250353 "/>
    <d v="2019-09-13T12:00:00"/>
    <d v="2019-09-13T00:00:00"/>
    <d v="1899-12-30T12:00:00"/>
    <d v="2019-09-13T19:15:00"/>
    <d v="2019-09-13T00:00:00"/>
    <d v="1899-12-30T19:15:00"/>
    <n v="0"/>
    <d v="1899-12-30T07:15:00"/>
    <n v="7.2500000000582077"/>
  </r>
  <r>
    <n v="4"/>
    <s v="25 Department of County Human Services"/>
    <x v="1"/>
    <s v="210600 DCHS ADVSD Public Guardian/Conservator"/>
    <m/>
    <s v="M25 ADVSD PGGF Public Guardian CGF"/>
    <m/>
    <m/>
    <m/>
    <x v="1"/>
    <s v="Laura Ross "/>
    <s v="#3263026 "/>
    <d v="2019-09-18T12:30:00"/>
    <d v="2019-09-18T00:00:00"/>
    <d v="1899-12-30T12:30:00"/>
    <d v="2019-09-18T13:30:00"/>
    <d v="2019-09-18T00:00:00"/>
    <d v="1899-12-30T13:30:00"/>
    <n v="0"/>
    <d v="1899-12-30T01:00:00"/>
    <n v="0.99999999994179234"/>
  </r>
  <r>
    <n v="4"/>
    <s v="25 Department of County Human Services"/>
    <x v="1"/>
    <s v="210100 DCHS ADVSD Administration"/>
    <s v="G25 0190 08 A1XIX Title XIX - Admin"/>
    <m/>
    <m/>
    <m/>
    <m/>
    <x v="1"/>
    <s v="Lee Girard "/>
    <s v="#3253737 "/>
    <d v="2019-09-12T11:45:00"/>
    <d v="2019-09-12T00:00:00"/>
    <d v="1899-12-30T11:45:00"/>
    <d v="2019-09-12T17:30:00"/>
    <d v="2019-09-12T00:00:00"/>
    <d v="1899-12-30T17:30:00"/>
    <n v="0"/>
    <d v="1899-12-30T05:45:00"/>
    <n v="5.7499999998835847"/>
  </r>
  <r>
    <n v="4"/>
    <s v="25 Department of County Human Services"/>
    <x v="1"/>
    <s v="210100 DCHS ADVSD Administration"/>
    <s v="G25 0190 08 A1XIX Title XIX - Admin"/>
    <m/>
    <m/>
    <m/>
    <m/>
    <x v="1"/>
    <s v="Lee Girard "/>
    <s v="#3253671 "/>
    <d v="2019-09-10T14:15:00"/>
    <d v="2019-09-10T00:00:00"/>
    <d v="1899-12-30T14:15:00"/>
    <d v="2019-09-11T16:00:00"/>
    <d v="2019-09-11T00:00:00"/>
    <d v="1899-12-30T16:00:00"/>
    <n v="0"/>
    <d v="1899-12-30T11:45:00"/>
    <n v="11.75"/>
  </r>
  <r>
    <n v="4"/>
    <s v="25 Department of County Human Services"/>
    <x v="1"/>
    <s v="220400 DCHS IDD Services for Children &amp; Young Adults"/>
    <s v="G25 0146 18 K48 DD SE 48 - Children &amp; Young Adult Services"/>
    <m/>
    <m/>
    <m/>
    <m/>
    <x v="1"/>
    <s v="LEECH I "/>
    <s v="#3228100 "/>
    <d v="2019-07-26T11:02:00"/>
    <d v="2019-07-26T00:00:00"/>
    <d v="1899-12-30T11:02:00"/>
    <d v="2019-07-26T12:28:00"/>
    <d v="2019-07-26T00:00:00"/>
    <d v="1899-12-31T12:28:00"/>
    <n v="0"/>
    <d v="1899-12-30T01:26:00"/>
    <n v="1.4333333332906477"/>
  </r>
  <r>
    <n v="4"/>
    <s v="25 Department of County Human Services"/>
    <x v="1"/>
    <s v="220300 DCHS IDD Services for Adults"/>
    <s v="G25 0146 04 AD48 DD SE 48 - Adult Services"/>
    <m/>
    <m/>
    <m/>
    <m/>
    <x v="1"/>
    <s v="Leolia Dawson "/>
    <s v="#3260371 "/>
    <d v="2019-09-16T11:15:00"/>
    <d v="2019-09-16T00:00:00"/>
    <d v="1899-12-30T11:15:00"/>
    <d v="2019-09-17T09:45:00"/>
    <d v="2019-09-17T00:00:00"/>
    <d v="1899-12-30T09:45:00"/>
    <n v="0"/>
    <d v="1899-12-30T08:30:00"/>
    <n v="8.5"/>
  </r>
  <r>
    <n v="4"/>
    <s v="25 Department of County Human Services"/>
    <x v="1"/>
    <s v="220300 DCHS IDD Services for Adults"/>
    <s v="G25 0146 04 AD48 DD SE 48 - Adult Services"/>
    <m/>
    <m/>
    <m/>
    <m/>
    <x v="1"/>
    <s v="Leolia Dawson "/>
    <s v="#3246440 "/>
    <d v="2019-09-04T11:30:00"/>
    <d v="2019-09-04T00:00:00"/>
    <d v="1899-12-30T11:30:00"/>
    <d v="2019-09-04T19:00:00"/>
    <d v="2019-09-04T00:00:00"/>
    <d v="1899-12-30T19:00:00"/>
    <n v="0"/>
    <d v="1899-12-30T07:30:00"/>
    <n v="7.5"/>
  </r>
  <r>
    <n v="4"/>
    <s v="25 Department of County Human Services"/>
    <x v="1"/>
    <s v="220300 DCHS IDD Services for Adults"/>
    <s v="G25 0146 04 AD48 DD SE 48 - Adult Services"/>
    <m/>
    <m/>
    <m/>
    <m/>
    <x v="1"/>
    <s v="Leolia Dawson "/>
    <s v="#3270122 "/>
    <d v="2019-09-25T13:30:00"/>
    <d v="2019-09-25T00:00:00"/>
    <d v="1899-12-30T13:30:00"/>
    <d v="2019-09-25T18:00:00"/>
    <d v="2019-09-25T00:00:00"/>
    <d v="1899-12-30T18:00:00"/>
    <n v="0"/>
    <d v="1899-12-30T04:30:00"/>
    <n v="4.5"/>
  </r>
  <r>
    <n v="4"/>
    <s v="25 Department of County Human Services"/>
    <x v="1"/>
    <s v="220300 DCHS IDD Services for Adults"/>
    <s v="G25 0146 04 AD48 DD SE 48 - Adult Services"/>
    <m/>
    <m/>
    <m/>
    <m/>
    <x v="1"/>
    <s v="Leolia Dawson "/>
    <s v="#3253431 "/>
    <d v="2019-09-09T14:00:00"/>
    <d v="2019-09-09T00:00:00"/>
    <d v="1899-12-30T14:00:00"/>
    <d v="2019-09-10T12:45:00"/>
    <d v="2019-09-10T00:00:00"/>
    <d v="1899-12-31T12:45:00"/>
    <n v="0"/>
    <d v="1899-12-31T08:45:00"/>
    <n v="32.75"/>
  </r>
  <r>
    <n v="4"/>
    <s v="25 Department of County Human Services"/>
    <x v="1"/>
    <s v="210300 DCHS ADVSD Adult Care Home"/>
    <s v="G25 0190 11 AHXIX Title XIX - ACHP"/>
    <m/>
    <m/>
    <m/>
    <m/>
    <x v="1"/>
    <s v="LESLIE J "/>
    <s v="#3221077 "/>
    <d v="2019-07-02T09:40:00"/>
    <d v="2019-07-02T00:00:00"/>
    <d v="1899-12-30T09:40:00"/>
    <d v="2019-07-02T11:32:00"/>
    <d v="2019-07-02T00:00:00"/>
    <d v="1899-12-30T11:32:00"/>
    <n v="0"/>
    <d v="1899-12-30T01:52:00"/>
    <n v="1.8666666666395031"/>
  </r>
  <r>
    <n v="4"/>
    <s v="25 Department of County Human Services"/>
    <x v="1"/>
    <s v="210300 DCHS ADVSD Adult Care Home"/>
    <s v="G25 0190 11 AHXIX Title XIX - ACHP"/>
    <m/>
    <m/>
    <m/>
    <m/>
    <x v="1"/>
    <s v="LESLIE J "/>
    <s v="#3242747 "/>
    <d v="2019-07-31T10:40:00"/>
    <d v="2019-07-31T00:00:00"/>
    <d v="1899-12-30T10:40:00"/>
    <d v="2019-07-31T13:13:00"/>
    <d v="2019-07-31T00:00:00"/>
    <d v="1899-12-30T13:13:00"/>
    <n v="0"/>
    <d v="1899-12-30T02:33:00"/>
    <n v="2.5499999999301508"/>
  </r>
  <r>
    <n v="4"/>
    <s v="25 Department of County Human Services"/>
    <x v="1"/>
    <s v="210300 DCHS ADVSD Adult Care Home"/>
    <s v="G25 0190 11 AHXIX Title XIX - ACHP"/>
    <m/>
    <m/>
    <m/>
    <m/>
    <x v="1"/>
    <s v="LESLIE J "/>
    <s v="#3229771 "/>
    <d v="2019-07-30T13:34:00"/>
    <d v="2019-07-30T00:00:00"/>
    <d v="1899-12-30T13:34:00"/>
    <d v="2019-07-31T12:58:00"/>
    <d v="2019-07-31T00:00:00"/>
    <d v="1899-12-31T12:58:00"/>
    <n v="0"/>
    <d v="1899-12-31T09:24:00"/>
    <n v="33.4"/>
  </r>
  <r>
    <n v="4"/>
    <s v="25 Department of County Human Services"/>
    <x v="1"/>
    <s v="210300 DCHS ADVSD Adult Care Home"/>
    <s v="G25 0190 11 AHXIX Title XIX - ACHP"/>
    <m/>
    <m/>
    <m/>
    <m/>
    <x v="1"/>
    <s v="LESLIE J "/>
    <s v="#3230676 "/>
    <d v="2019-07-29T14:37:00"/>
    <d v="2019-07-29T00:00:00"/>
    <d v="1899-12-30T14:37:00"/>
    <d v="2019-07-30T09:08:00"/>
    <d v="2019-07-30T00:00:00"/>
    <d v="1899-12-30T09:08:00"/>
    <n v="0"/>
    <d v="1899-12-30T04:31:00"/>
    <n v="4.5166666666666675"/>
  </r>
  <r>
    <n v="4"/>
    <s v="25 Department of County Human Services"/>
    <x v="1"/>
    <s v="210600 DCHS ADVSD Public Guardian/Conservator"/>
    <m/>
    <s v="M25 ADVSD PGGF Public Guardian CGF"/>
    <m/>
    <m/>
    <m/>
    <x v="1"/>
    <s v="Lisa Dessen Ocana "/>
    <s v="#3243333 "/>
    <d v="2019-09-04T13:30:00"/>
    <d v="2019-09-04T00:00:00"/>
    <d v="1899-12-30T13:30:00"/>
    <d v="2019-09-04T15:30:00"/>
    <d v="2019-09-04T00:00:00"/>
    <d v="1899-12-30T15:30:00"/>
    <n v="0"/>
    <d v="1899-12-30T02:00:00"/>
    <n v="2.0000000000582077"/>
  </r>
  <r>
    <n v="4"/>
    <s v="25 Department of County Human Services"/>
    <x v="1"/>
    <s v="210600 DCHS ADVSD Public Guardian/Conservator"/>
    <m/>
    <s v="M25 ADVSD PGGF Public Guardian CGF"/>
    <m/>
    <m/>
    <m/>
    <x v="1"/>
    <s v="Lisa Dessen Ocana "/>
    <s v="#3263089 "/>
    <d v="2019-09-18T14:30:00"/>
    <d v="2019-09-18T00:00:00"/>
    <d v="1899-12-30T14:30:00"/>
    <d v="2019-09-18T18:00:00"/>
    <d v="2019-09-18T00:00:00"/>
    <d v="1899-12-30T18:00:00"/>
    <n v="0"/>
    <d v="1899-12-30T03:30:00"/>
    <n v="3.5000000000582077"/>
  </r>
  <r>
    <n v="4"/>
    <s v="25 Department of County Human Services"/>
    <x v="1"/>
    <s v="210207 DCHS ADVSD Advocacy &amp; Community Program Operations"/>
    <s v="G25 0190 28 CAGF Advocacy Program Operation - Admin - General Fund"/>
    <m/>
    <m/>
    <m/>
    <m/>
    <x v="1"/>
    <s v="Loriann McNeill "/>
    <s v="#3243013 "/>
    <d v="2019-09-23T10:30:00"/>
    <d v="2019-09-23T00:00:00"/>
    <d v="1899-12-30T10:30:00"/>
    <d v="2019-09-23T16:15:00"/>
    <d v="2019-09-23T00:00:00"/>
    <d v="1899-12-30T16:15:00"/>
    <n v="0"/>
    <d v="1899-12-30T05:45:00"/>
    <n v="5.7500000000582077"/>
  </r>
  <r>
    <n v="4"/>
    <s v="25 Department of County Human Services"/>
    <x v="1"/>
    <s v="210207 DCHS ADVSD Advocacy &amp; Community Program Operations"/>
    <s v="G25 0190 28 CAGF Advocacy Program Operation - Admin - General Fund"/>
    <m/>
    <m/>
    <m/>
    <m/>
    <x v="1"/>
    <s v="Loriann McNeill "/>
    <s v="#3243052 "/>
    <d v="2019-09-11T13:30:00"/>
    <d v="2019-09-11T00:00:00"/>
    <d v="1899-12-30T13:30:00"/>
    <d v="2019-09-11T18:30:00"/>
    <d v="2019-09-11T00:00:00"/>
    <d v="1899-12-30T18:30:00"/>
    <n v="0"/>
    <d v="1899-12-30T05:00:00"/>
    <n v="5.0000000000582077"/>
  </r>
  <r>
    <n v="4"/>
    <s v="25 Department of County Human Services"/>
    <x v="1"/>
    <s v="210207 DCHS ADVSD Advocacy &amp; Community Program Operations"/>
    <s v="G25 0190 28 CAGF Advocacy Program Operation - Admin - General Fund"/>
    <m/>
    <m/>
    <m/>
    <m/>
    <x v="1"/>
    <s v="Loriann McNeill "/>
    <s v="#3243060 "/>
    <d v="2019-09-18T13:30:00"/>
    <d v="2019-09-18T00:00:00"/>
    <d v="1899-12-30T13:30:00"/>
    <d v="2019-09-18T18:30:00"/>
    <d v="2019-09-18T00:00:00"/>
    <d v="1899-12-30T18:30:00"/>
    <n v="0"/>
    <d v="1899-12-30T05:00:00"/>
    <n v="5.0000000000582077"/>
  </r>
  <r>
    <n v="4"/>
    <s v="25 Department of County Human Services"/>
    <x v="1"/>
    <s v="210207 DCHS ADVSD Advocacy &amp; Community Program Operations"/>
    <s v="G25 0190 28 CAGF Advocacy Program Operation - Admin - General Fund"/>
    <m/>
    <m/>
    <m/>
    <m/>
    <x v="1"/>
    <s v="Loriann McNeill "/>
    <s v="#3243065 "/>
    <d v="2019-09-25T13:30:00"/>
    <d v="2019-09-25T00:00:00"/>
    <d v="1899-12-30T13:30:00"/>
    <d v="2019-09-25T18:30:00"/>
    <d v="2019-09-25T00:00:00"/>
    <d v="1899-12-30T18:30:00"/>
    <n v="0"/>
    <d v="1899-12-30T05:00:00"/>
    <n v="5.0000000000582077"/>
  </r>
  <r>
    <n v="4"/>
    <s v="25 Department of County Human Services"/>
    <x v="1"/>
    <s v="210207 DCHS ADVSD Advocacy &amp; Community Program Operations"/>
    <s v="G25 0190 28 CAGF Advocacy Program Operation - Admin - General Fund"/>
    <m/>
    <m/>
    <m/>
    <m/>
    <x v="1"/>
    <s v="Loriann McNeill "/>
    <s v="#3261212 "/>
    <d v="2019-09-17T18:30:00"/>
    <d v="2019-09-17T00:00:00"/>
    <d v="1899-12-30T18:30:00"/>
    <d v="2019-09-18T10:00:00"/>
    <d v="2019-09-18T00:00:00"/>
    <d v="1899-12-30T10:00:00"/>
    <n v="0"/>
    <d v="1899-12-30T01:30:00"/>
    <n v="1.5000000000000027"/>
  </r>
  <r>
    <n v="4"/>
    <s v="25 Department of County Human Services"/>
    <x v="1"/>
    <s v="210207 DCHS ADVSD Advocacy &amp; Community Program Operations"/>
    <s v="G25 0190 28 CAGF Advocacy Program Operation - Admin - General Fund"/>
    <m/>
    <m/>
    <m/>
    <m/>
    <x v="1"/>
    <s v="Loriann McNeill "/>
    <s v="#3243005 "/>
    <d v="2019-09-16T12:15:00"/>
    <d v="2019-09-16T00:00:00"/>
    <d v="1899-12-30T12:15:00"/>
    <d v="2019-09-16T17:00:00"/>
    <d v="2019-09-16T00:00:00"/>
    <d v="1899-12-30T17:00:00"/>
    <n v="0"/>
    <d v="1899-12-30T04:45:00"/>
    <n v="4.7500000001164153"/>
  </r>
  <r>
    <n v="4"/>
    <s v="25 Department of County Human Services"/>
    <x v="1"/>
    <s v="220600 DCHS IDD Eligibility &amp; Intake Services"/>
    <s v="G25 0145 07 IELA DD SE LA02 - Eligibility &amp; Intake Services"/>
    <m/>
    <m/>
    <m/>
    <m/>
    <x v="1"/>
    <s v="MACKZUM G "/>
    <s v="#3220468 "/>
    <d v="2019-07-08T08:34:00"/>
    <d v="2019-07-08T00:00:00"/>
    <d v="1899-12-30T08:34:00"/>
    <d v="2019-07-08T10:00:00"/>
    <d v="2019-07-08T00:00:00"/>
    <d v="1899-12-30T10:00:00"/>
    <n v="0"/>
    <d v="1899-12-30T01:26:00"/>
    <n v="1.4333333332906477"/>
  </r>
  <r>
    <n v="4"/>
    <s v="25 Department of County Human Services"/>
    <x v="1"/>
    <s v="220600 DCHS IDD Eligibility &amp; Intake Services"/>
    <s v="G25 0145 07 IELA DD SE LA02 - Eligibility &amp; Intake Services"/>
    <m/>
    <m/>
    <m/>
    <m/>
    <x v="1"/>
    <s v="MACKZUM G "/>
    <s v="#3243110 "/>
    <d v="2019-07-17T14:00:00"/>
    <d v="2019-07-17T00:00:00"/>
    <d v="1899-12-30T14:00:00"/>
    <d v="2019-07-17T16:07:00"/>
    <d v="2019-07-17T00:00:00"/>
    <d v="1899-12-30T16:07:00"/>
    <n v="0"/>
    <d v="1899-12-30T02:07:00"/>
    <n v="2.1166666665812954"/>
  </r>
  <r>
    <n v="4"/>
    <s v="25 Department of County Human Services"/>
    <x v="1"/>
    <s v="220300 DCHS IDD Services for Adults"/>
    <s v="G25 0146 04 AD48 DD SE 48 - Adult Services"/>
    <m/>
    <m/>
    <m/>
    <m/>
    <x v="1"/>
    <s v="MADDEN D "/>
    <s v="#3233998 "/>
    <d v="2019-07-16T08:41:00"/>
    <d v="2019-07-16T00:00:00"/>
    <d v="1899-12-30T08:41:00"/>
    <d v="2019-07-16T12:25:00"/>
    <d v="2019-07-16T00:00:00"/>
    <d v="1899-12-31T12:25:00"/>
    <n v="0"/>
    <d v="1899-12-30T03:44:00"/>
    <n v="3.7333333332790062"/>
  </r>
  <r>
    <n v="4"/>
    <s v="25 Department of County Human Services"/>
    <x v="1"/>
    <s v="220300 DCHS IDD Services for Adults"/>
    <s v="G25 0146 04 AD48 DD SE 48 - Adult Services"/>
    <m/>
    <m/>
    <m/>
    <m/>
    <x v="1"/>
    <s v="MADDEN D "/>
    <s v="#3226685 "/>
    <d v="2019-07-26T09:28:00"/>
    <d v="2019-07-26T00:00:00"/>
    <d v="1899-12-30T09:28:00"/>
    <d v="2019-07-26T13:19:00"/>
    <d v="2019-07-26T00:00:00"/>
    <d v="1899-12-30T13:19:00"/>
    <n v="0"/>
    <d v="1899-12-30T03:51:00"/>
    <n v="3.8499999999767169"/>
  </r>
  <r>
    <n v="4"/>
    <s v="25 Department of County Human Services"/>
    <x v="1"/>
    <s v="220300 DCHS IDD Services for Adults"/>
    <s v="G25 0146 04 AD48 DD SE 48 - Adult Services"/>
    <m/>
    <m/>
    <m/>
    <m/>
    <x v="1"/>
    <s v="MADDEN D "/>
    <s v="#3223204 "/>
    <d v="2019-07-15T10:34:00"/>
    <d v="2019-07-15T00:00:00"/>
    <d v="1899-12-30T10:34:00"/>
    <d v="2019-07-15T13:30:00"/>
    <d v="2019-07-15T00:00:00"/>
    <d v="1899-12-30T13:30:00"/>
    <n v="0"/>
    <d v="1899-12-30T02:56:00"/>
    <n v="2.9333333332906477"/>
  </r>
  <r>
    <n v="4"/>
    <s v="25 Department of County Human Services"/>
    <x v="1"/>
    <s v="220300 DCHS IDD Services for Adults"/>
    <s v="G25 0146 04 AD48 DD SE 48 - Adult Services"/>
    <m/>
    <m/>
    <m/>
    <m/>
    <x v="1"/>
    <s v="MADDEN D "/>
    <s v="#3239084 "/>
    <d v="2019-07-29T14:55:00"/>
    <d v="2019-07-29T00:00:00"/>
    <d v="1899-12-30T14:55:00"/>
    <d v="2019-07-29T16:50:00"/>
    <d v="2019-07-29T00:00:00"/>
    <d v="1899-12-30T16:50:00"/>
    <n v="0"/>
    <d v="1899-12-30T01:55:00"/>
    <n v="1.9166666666278616"/>
  </r>
  <r>
    <n v="4"/>
    <s v="25 Department of County Human Services"/>
    <x v="1"/>
    <s v="220300 DCHS IDD Services for Adults"/>
    <s v="G25 0146 04 AD48 DD SE 48 - Adult Services"/>
    <m/>
    <m/>
    <m/>
    <m/>
    <x v="1"/>
    <s v="MADDEN D "/>
    <s v="#3226855 "/>
    <d v="2019-07-23T12:26:00"/>
    <d v="2019-07-23T00:00:00"/>
    <d v="1899-12-30T12:26:00"/>
    <d v="2019-07-23T15:49:00"/>
    <d v="2019-07-23T00:00:00"/>
    <d v="1899-12-30T15:49:00"/>
    <n v="0"/>
    <d v="1899-12-30T03:23:00"/>
    <n v="3.3833333333604969"/>
  </r>
  <r>
    <n v="4"/>
    <s v="25 Department of County Human Services"/>
    <x v="1"/>
    <s v="220400 DCHS IDD Services for Children &amp; Young Adults"/>
    <s v="G25 0146 18 K48 DD SE 48 - Children &amp; Young Adult Services"/>
    <m/>
    <m/>
    <m/>
    <m/>
    <x v="1"/>
    <s v="Mandy Smith "/>
    <s v="#3275550 "/>
    <d v="2019-09-30T10:30:00"/>
    <d v="2019-09-30T00:00:00"/>
    <d v="1899-12-30T10:30:00"/>
    <d v="2019-09-30T13:30:00"/>
    <d v="2019-09-30T00:00:00"/>
    <d v="1899-12-30T13:30:00"/>
    <n v="0"/>
    <d v="1899-12-30T03:00:00"/>
    <n v="3"/>
  </r>
  <r>
    <n v="4"/>
    <s v="25 Department of County Human Services"/>
    <x v="1"/>
    <s v="220400 DCHS IDD Services for Children &amp; Young Adults"/>
    <s v="G25 0146 18 K48 DD SE 48 - Children &amp; Young Adult Services"/>
    <m/>
    <m/>
    <m/>
    <m/>
    <x v="1"/>
    <s v="Mandy Smith "/>
    <s v="#3257960 "/>
    <d v="2019-09-13T11:00:00"/>
    <d v="2019-09-13T00:00:00"/>
    <d v="1899-12-30T11:00:00"/>
    <d v="2019-09-13T14:00:00"/>
    <d v="2019-09-13T00:00:00"/>
    <d v="1899-12-30T14:00:00"/>
    <n v="0"/>
    <d v="1899-12-30T03:00:00"/>
    <n v="3"/>
  </r>
  <r>
    <n v="4"/>
    <s v="25 Department of County Human Services"/>
    <x v="1"/>
    <s v="220400 DCHS IDD Services for Children &amp; Young Adults"/>
    <s v="G25 0146 18 K48 DD SE 48 - Children &amp; Young Adult Services"/>
    <m/>
    <m/>
    <m/>
    <m/>
    <x v="1"/>
    <s v="Mandy Smith "/>
    <s v="#3264885 "/>
    <d v="2019-09-23T11:15:00"/>
    <d v="2019-09-23T00:00:00"/>
    <d v="1899-12-30T11:15:00"/>
    <d v="2019-09-23T16:15:00"/>
    <d v="2019-09-23T00:00:00"/>
    <d v="1899-12-30T16:15:00"/>
    <n v="0"/>
    <d v="1899-12-30T05:00:00"/>
    <n v="5.0000000000582077"/>
  </r>
  <r>
    <n v="4"/>
    <s v="25 Department of County Human Services"/>
    <x v="1"/>
    <s v="210501 DCHS ADVSD Adult Protective Services"/>
    <s v="G25 0190 12 PSXIX Title XIX - APS"/>
    <m/>
    <m/>
    <m/>
    <m/>
    <x v="1"/>
    <s v="MANFRE S "/>
    <s v="#3224014 "/>
    <d v="2019-07-10T08:45:00"/>
    <d v="2019-07-10T00:00:00"/>
    <d v="1899-12-30T08:45:00"/>
    <d v="2019-07-10T12:42:00"/>
    <d v="2019-07-10T00:00:00"/>
    <d v="1899-12-31T12:42:00"/>
    <n v="0"/>
    <d v="1899-12-30T03:57:00"/>
    <n v="3.9499999999534339"/>
  </r>
  <r>
    <n v="4"/>
    <s v="25 Department of County Human Services"/>
    <x v="1"/>
    <s v="210600 DCHS ADVSD Public Guardian/Conservator"/>
    <m/>
    <s v="M25 ADVSD PGGF Public Guardian CGF"/>
    <m/>
    <m/>
    <m/>
    <x v="1"/>
    <s v="Mark Nishi-Strattner "/>
    <s v="#3260577 "/>
    <d v="2019-09-17T10:15:00"/>
    <d v="2019-09-17T00:00:00"/>
    <d v="1899-12-30T10:15:00"/>
    <d v="2019-09-17T15:00:00"/>
    <d v="2019-09-17T00:00:00"/>
    <d v="1899-12-30T15:00:00"/>
    <n v="0"/>
    <d v="1899-12-30T04:45:00"/>
    <n v="4.7499999999417923"/>
  </r>
  <r>
    <n v="4"/>
    <s v="25 Department of County Human Services"/>
    <x v="1"/>
    <s v="210600 DCHS ADVSD Public Guardian/Conservator"/>
    <m/>
    <s v="M25 ADVSD PGGF Public Guardian CGF"/>
    <m/>
    <m/>
    <m/>
    <x v="1"/>
    <s v="Mark Nishi-Strattner "/>
    <s v="#3249138 "/>
    <d v="2019-09-05T10:30:00"/>
    <d v="2019-09-05T00:00:00"/>
    <d v="1899-12-30T10:30:00"/>
    <d v="2019-09-05T15:00:00"/>
    <d v="2019-09-05T00:00:00"/>
    <d v="1899-12-30T15:00:00"/>
    <n v="0"/>
    <d v="1899-12-30T04:30:00"/>
    <n v="4.5"/>
  </r>
  <r>
    <n v="4"/>
    <s v="25 Department of County Human Services"/>
    <x v="1"/>
    <s v="210600 DCHS ADVSD Public Guardian/Conservator"/>
    <m/>
    <s v="M25 ADVSD PGGF Public Guardian CGF"/>
    <m/>
    <m/>
    <m/>
    <x v="1"/>
    <s v="Mark Nishi-Strattner "/>
    <s v="#3249138 "/>
    <d v="2019-09-05T10:30:00"/>
    <d v="2019-09-05T00:00:00"/>
    <d v="1899-12-30T10:30:00"/>
    <d v="2019-09-05T15:00:00"/>
    <d v="2019-09-05T00:00:00"/>
    <d v="1899-12-30T15:00:00"/>
    <n v="0"/>
    <d v="1899-12-30T04:30:00"/>
    <n v="4.5"/>
  </r>
  <r>
    <n v="4"/>
    <s v="25 Department of County Human Services"/>
    <x v="1"/>
    <s v="210600 DCHS ADVSD Public Guardian/Conservator"/>
    <m/>
    <s v="M25 ADVSD PGGF Public Guardian CGF"/>
    <m/>
    <m/>
    <m/>
    <x v="1"/>
    <s v="Mark Nishi-Strattner "/>
    <s v="#3249138 "/>
    <d v="2019-09-05T10:30:00"/>
    <d v="2019-09-05T00:00:00"/>
    <d v="1899-12-30T10:30:00"/>
    <d v="2019-09-05T15:00:00"/>
    <d v="2019-09-05T00:00:00"/>
    <d v="1899-12-30T15:00:00"/>
    <n v="0"/>
    <d v="1899-12-30T04:30:00"/>
    <n v="4.5"/>
  </r>
  <r>
    <n v="4"/>
    <s v="25 Department of County Human Services"/>
    <x v="1"/>
    <s v="210600 DCHS ADVSD Public Guardian/Conservator"/>
    <m/>
    <s v="M25 ADVSD PGGF Public Guardian CGF"/>
    <m/>
    <m/>
    <m/>
    <x v="1"/>
    <s v="Mark Nishi-Strattner "/>
    <s v="#3258316 "/>
    <d v="2019-09-16T11:00:00"/>
    <d v="2019-09-16T00:00:00"/>
    <d v="1899-12-30T11:00:00"/>
    <d v="2019-09-16T15:30:00"/>
    <d v="2019-09-16T00:00:00"/>
    <d v="1899-12-30T15:30:00"/>
    <n v="0"/>
    <d v="1899-12-30T04:30:00"/>
    <n v="4.5"/>
  </r>
  <r>
    <n v="4"/>
    <s v="25 Department of County Human Services"/>
    <x v="1"/>
    <s v="210600 DCHS ADVSD Public Guardian/Conservator"/>
    <m/>
    <s v="M25 ADVSD PGGF Public Guardian CGF"/>
    <m/>
    <m/>
    <m/>
    <x v="1"/>
    <s v="Mark Nishi-Strattner "/>
    <s v="#3263040 "/>
    <d v="2019-09-19T13:30:00"/>
    <d v="2019-09-19T00:00:00"/>
    <d v="1899-12-30T13:30:00"/>
    <d v="2019-09-19T17:30:00"/>
    <d v="2019-09-19T00:00:00"/>
    <d v="1899-12-30T17:30:00"/>
    <n v="0"/>
    <d v="1899-12-30T04:00:00"/>
    <n v="3.9999999999417923"/>
  </r>
  <r>
    <n v="4"/>
    <s v="25 Department of County Human Services"/>
    <x v="1"/>
    <s v="210600 DCHS ADVSD Public Guardian/Conservator"/>
    <m/>
    <s v="M25 ADVSD PGGF Public Guardian CGF"/>
    <m/>
    <m/>
    <m/>
    <x v="1"/>
    <s v="Mark Nishi-Strattner "/>
    <s v="#3269728 "/>
    <d v="2019-09-25T15:00:00"/>
    <d v="2019-09-25T00:00:00"/>
    <d v="1899-12-30T15:00:00"/>
    <d v="2019-09-25T17:30:00"/>
    <d v="2019-09-25T00:00:00"/>
    <d v="1899-12-30T17:30:00"/>
    <n v="0"/>
    <d v="1899-12-30T02:30:00"/>
    <n v="2.4999999999417923"/>
  </r>
  <r>
    <n v="4"/>
    <s v="25 Department of County Human Services"/>
    <x v="1"/>
    <s v="210600 DCHS ADVSD Public Guardian/Conservator"/>
    <m/>
    <s v="M25 ADVSD PGGF Public Guardian CGF"/>
    <m/>
    <m/>
    <m/>
    <x v="1"/>
    <s v="Mary Ellen Boles "/>
    <s v="#3248439 "/>
    <d v="2019-09-16T11:30:00"/>
    <d v="2019-09-16T00:00:00"/>
    <d v="1899-12-30T11:30:00"/>
    <d v="2019-09-16T16:15:00"/>
    <d v="2019-09-16T00:00:00"/>
    <d v="1899-12-30T16:15:00"/>
    <n v="0"/>
    <d v="1899-12-30T04:45:00"/>
    <n v="4.7500000001164153"/>
  </r>
  <r>
    <n v="4"/>
    <s v="25 Department of County Human Services"/>
    <x v="1"/>
    <s v="210600 DCHS ADVSD Public Guardian/Conservator"/>
    <m/>
    <s v="M25 ADVSD PGGF Public Guardian CGF"/>
    <m/>
    <m/>
    <m/>
    <x v="1"/>
    <s v="Mary Ellen Boles "/>
    <s v="#3248401 "/>
    <d v="2019-09-05T11:45:00"/>
    <d v="2019-09-05T00:00:00"/>
    <d v="1899-12-30T11:45:00"/>
    <d v="2019-09-05T14:15:00"/>
    <d v="2019-09-05T00:00:00"/>
    <d v="1899-12-30T14:15:00"/>
    <n v="0"/>
    <d v="1899-12-30T02:30:00"/>
    <n v="2.4999999999417923"/>
  </r>
  <r>
    <n v="4"/>
    <s v="25 Department of County Human Services"/>
    <x v="1"/>
    <s v="210600 DCHS ADVSD Public Guardian/Conservator"/>
    <m/>
    <s v="M25 ADVSD PGGF Public Guardian CGF"/>
    <m/>
    <m/>
    <m/>
    <x v="1"/>
    <s v="Mary Ellen Boles "/>
    <s v="#3248417 "/>
    <d v="2019-09-13T13:45:00"/>
    <d v="2019-09-13T00:00:00"/>
    <d v="1899-12-30T13:45:00"/>
    <d v="2019-09-13T18:45:00"/>
    <d v="2019-09-13T00:00:00"/>
    <d v="1899-12-30T18:45:00"/>
    <n v="0"/>
    <d v="1899-12-30T05:00:00"/>
    <n v="5.0000000000582077"/>
  </r>
  <r>
    <n v="4"/>
    <s v="25 Department of County Human Services"/>
    <x v="1"/>
    <s v="210600 DCHS ADVSD Public Guardian/Conservator"/>
    <m/>
    <s v="M25 ADVSD PGGF Public Guardian CGF"/>
    <m/>
    <m/>
    <m/>
    <x v="1"/>
    <s v="Mary Ellen Boles "/>
    <s v="#3248446 "/>
    <d v="2019-09-26T14:00:00"/>
    <d v="2019-09-26T00:00:00"/>
    <d v="1899-12-30T14:00:00"/>
    <d v="2019-09-26T17:45:00"/>
    <d v="2019-09-26T00:00:00"/>
    <d v="1899-12-30T17:45:00"/>
    <n v="0"/>
    <d v="1899-12-30T03:45:00"/>
    <n v="3.75"/>
  </r>
  <r>
    <n v="4"/>
    <s v="25 Department of County Human Services"/>
    <x v="1"/>
    <s v="210600 DCHS ADVSD Public Guardian/Conservator"/>
    <m/>
    <s v="M25 ADVSD PGGF Public Guardian CGF"/>
    <m/>
    <m/>
    <m/>
    <x v="1"/>
    <s v="Mary Ellen Boles "/>
    <s v="#3248405 "/>
    <d v="2019-09-09T15:00:00"/>
    <d v="2019-09-09T00:00:00"/>
    <d v="1899-12-30T15:00:00"/>
    <d v="2019-09-09T18:45:00"/>
    <d v="2019-09-09T00:00:00"/>
    <d v="1899-12-30T18:45:00"/>
    <n v="0"/>
    <d v="1899-12-30T03:45:00"/>
    <n v="3.75"/>
  </r>
  <r>
    <n v="4"/>
    <s v="25 Department of County Human Services"/>
    <x v="1"/>
    <s v="220200 DCHS IDD Budget &amp; Operations"/>
    <s v="G25 0145 03 BLA DD SE LA02 - Budget &amp; Operations"/>
    <m/>
    <m/>
    <m/>
    <m/>
    <x v="1"/>
    <s v="MASUDA A "/>
    <s v="#3231819 "/>
    <d v="2019-07-22T13:47:00"/>
    <d v="2019-07-22T00:00:00"/>
    <d v="1899-12-30T13:47:00"/>
    <d v="2019-07-22T16:03:00"/>
    <d v="2019-07-22T00:00:00"/>
    <d v="1899-12-30T16:03:00"/>
    <n v="0"/>
    <d v="1899-12-30T02:16:00"/>
    <n v="2.2666666665463708"/>
  </r>
  <r>
    <n v="4"/>
    <s v="25 Department of County Human Services"/>
    <x v="1"/>
    <s v="210204 DCHS ADVSD Case Management &amp; In-Home Services"/>
    <s v="G25 0202 05 CSPWD OPI - Pilot Case Management In Home - Admin"/>
    <m/>
    <m/>
    <m/>
    <m/>
    <x v="1"/>
    <s v="MATTHEWS K "/>
    <s v="#3223333 "/>
    <d v="2019-07-23T08:31:00"/>
    <d v="2019-07-23T00:00:00"/>
    <d v="1899-12-30T08:31:00"/>
    <d v="2019-07-23T13:10:00"/>
    <d v="2019-07-23T00:00:00"/>
    <d v="1899-12-30T13:10:00"/>
    <n v="0"/>
    <d v="1899-12-30T04:39:00"/>
    <n v="4.6499999999650754"/>
  </r>
  <r>
    <n v="4"/>
    <s v="25 Department of County Human Services"/>
    <x v="1"/>
    <s v="210204 DCHS ADVSD Case Management &amp; In-Home Services"/>
    <s v="G25 0202 05 CSPWD OPI - Pilot Case Management In Home - Admin"/>
    <m/>
    <m/>
    <m/>
    <m/>
    <x v="1"/>
    <s v="MATTHEWS K "/>
    <s v="#3213541 "/>
    <d v="2019-07-18T11:26:00"/>
    <d v="2019-07-18T00:00:00"/>
    <d v="1899-12-30T11:26:00"/>
    <d v="2019-07-18T13:26:00"/>
    <d v="2019-07-18T00:00:00"/>
    <d v="1899-12-30T13:26:00"/>
    <n v="0"/>
    <d v="1899-12-30T02:00:00"/>
    <n v="1.9999999998835847"/>
  </r>
  <r>
    <n v="4"/>
    <s v="25 Department of County Human Services"/>
    <x v="1"/>
    <s v="210204 DCHS ADVSD Case Management &amp; In-Home Services"/>
    <s v="G25 0202 05 CSPWD OPI - Pilot Case Management In Home - Admin"/>
    <m/>
    <m/>
    <m/>
    <m/>
    <x v="1"/>
    <s v="MATTHEWS K "/>
    <s v="#3243009 "/>
    <d v="2019-07-22T11:31:00"/>
    <d v="2019-07-22T00:00:00"/>
    <d v="1899-12-30T11:31:00"/>
    <d v="2019-07-22T15:16:00"/>
    <d v="2019-07-22T00:00:00"/>
    <d v="1899-12-30T15:16:00"/>
    <n v="0"/>
    <d v="1899-12-30T03:45:00"/>
    <n v="3.75"/>
  </r>
  <r>
    <n v="4"/>
    <s v="25 Department of County Human Services"/>
    <x v="1"/>
    <s v="210204 DCHS ADVSD Case Management &amp; In-Home Services"/>
    <s v="G25 0202 05 CSPWD OPI - Pilot Case Management In Home - Admin"/>
    <m/>
    <m/>
    <m/>
    <m/>
    <x v="1"/>
    <s v="MATTHEWS K "/>
    <s v="#3235841 "/>
    <d v="2019-07-09T11:45:00"/>
    <d v="2019-07-09T00:00:00"/>
    <d v="1899-12-30T11:45:00"/>
    <d v="2019-07-09T13:40:00"/>
    <d v="2019-07-09T00:00:00"/>
    <d v="1899-12-30T13:40:00"/>
    <n v="0"/>
    <d v="1899-12-30T01:55:00"/>
    <n v="1.9166666666278616"/>
  </r>
  <r>
    <n v="4"/>
    <s v="25 Department of County Human Services"/>
    <x v="1"/>
    <s v="210204 DCHS ADVSD Case Management &amp; In-Home Services"/>
    <s v="G25 0202 05 CSPWD OPI - Pilot Case Management In Home - Admin"/>
    <m/>
    <m/>
    <m/>
    <m/>
    <x v="1"/>
    <s v="MATTHEWS K "/>
    <s v="#3223331 "/>
    <d v="2019-07-01T11:46:00"/>
    <d v="2019-07-01T00:00:00"/>
    <d v="1899-12-30T11:46:00"/>
    <d v="2019-07-02T12:24:00"/>
    <d v="2019-07-02T00:00:00"/>
    <d v="1899-12-31T12:24:00"/>
    <n v="0"/>
    <d v="1899-12-31T10:38:00"/>
    <n v="34.633333333333333"/>
  </r>
  <r>
    <n v="4"/>
    <s v="25 Department of County Human Services"/>
    <x v="1"/>
    <s v="210204 DCHS ADVSD Case Management &amp; In-Home Services"/>
    <s v="G25 0202 05 CSPWD OPI - Pilot Case Management In Home - Admin"/>
    <m/>
    <m/>
    <m/>
    <m/>
    <x v="1"/>
    <s v="MATTHEWS K "/>
    <s v="#3219194 "/>
    <d v="2019-07-01T13:02:00"/>
    <d v="2019-07-01T00:00:00"/>
    <d v="1899-12-30T13:02:00"/>
    <d v="2019-07-01T16:04:00"/>
    <d v="2019-07-01T00:00:00"/>
    <d v="1899-12-30T16:04:00"/>
    <n v="0"/>
    <d v="1899-12-30T03:02:00"/>
    <n v="3.0333333332673647"/>
  </r>
  <r>
    <n v="4"/>
    <s v="25 Department of County Human Services"/>
    <x v="1"/>
    <s v="210204 DCHS ADVSD Case Management &amp; In-Home Services"/>
    <s v="G25 0202 05 CSPWD OPI - Pilot Case Management In Home - Admin"/>
    <m/>
    <m/>
    <m/>
    <m/>
    <x v="1"/>
    <s v="MATTHEWS K "/>
    <s v="#3214956 "/>
    <d v="2019-07-30T15:32:00"/>
    <d v="2019-07-30T00:00:00"/>
    <d v="1899-12-30T15:32:00"/>
    <d v="2019-07-31T09:43:00"/>
    <d v="2019-07-31T00:00:00"/>
    <d v="1899-12-30T09:43:00"/>
    <n v="0"/>
    <d v="1899-12-30T04:11:00"/>
    <n v="4.1833333333333336"/>
  </r>
  <r>
    <n v="4"/>
    <s v="25 Department of County Human Services"/>
    <x v="1"/>
    <s v="210204 DCHS ADVSD Case Management &amp; In-Home Services"/>
    <s v="G25 0202 05 CSPWD OPI - Pilot Case Management In Home - Admin"/>
    <m/>
    <m/>
    <m/>
    <m/>
    <x v="1"/>
    <s v="MATTHEWS K "/>
    <s v="#3214965 "/>
    <d v="2019-07-09T16:03:00"/>
    <d v="2019-07-09T00:00:00"/>
    <d v="1899-12-30T16:03:00"/>
    <d v="2019-07-10T12:44:00"/>
    <d v="2019-07-10T00:00:00"/>
    <d v="1899-12-31T12:44:00"/>
    <n v="0"/>
    <d v="1899-12-31T06:41:00"/>
    <n v="30.683333333333334"/>
  </r>
  <r>
    <n v="4"/>
    <s v="25 Department of County Human Services"/>
    <x v="1"/>
    <s v="210204 DCHS ADVSD Case Management &amp; In-Home Services"/>
    <s v="G25 0202 05 CSPWD OPI - Pilot Case Management In Home - Admin"/>
    <m/>
    <m/>
    <m/>
    <m/>
    <x v="1"/>
    <s v="MATTHEWS K "/>
    <s v="#3213543 "/>
    <d v="2019-07-19T12:00:00"/>
    <d v="2019-07-19T00:00:00"/>
    <d v="1899-12-30T12:00:00"/>
    <d v="2019-07-19T15:25:00"/>
    <d v="2019-07-19T00:00:00"/>
    <d v="1899-12-30T15:25:00"/>
    <n v="0"/>
    <d v="1899-12-30T03:25:00"/>
    <n v="3.4166666666278616"/>
  </r>
  <r>
    <n v="4"/>
    <s v="25 Department of County Human Services"/>
    <x v="1"/>
    <s v="210204 DCHS ADVSD Case Management &amp; In-Home Services"/>
    <s v="G25 0202 05 CSPWD OPI - Pilot Case Management In Home - Admin"/>
    <m/>
    <m/>
    <m/>
    <m/>
    <x v="1"/>
    <s v="MATTHEWS K "/>
    <s v="#3239641 "/>
    <d v="2019-07-25T12:14:00"/>
    <d v="2019-07-25T00:00:00"/>
    <d v="1899-12-30T12:14:00"/>
    <d v="2019-07-25T16:02:00"/>
    <d v="2019-07-25T00:00:00"/>
    <d v="1899-12-30T16:02:00"/>
    <n v="0"/>
    <d v="1899-12-30T03:48:00"/>
    <n v="3.7999999999883585"/>
  </r>
  <r>
    <n v="4"/>
    <s v="25 Department of County Human Services"/>
    <x v="1"/>
    <s v="220400 DCHS IDD Services for Children &amp; Young Adults"/>
    <s v="G25 0146 18 K48 DD SE 48 - Children &amp; Young Adult Services"/>
    <m/>
    <m/>
    <m/>
    <m/>
    <x v="1"/>
    <s v="MBA O "/>
    <s v="#3241574 "/>
    <d v="2019-07-15T07:11:00"/>
    <d v="2019-07-15T00:00:00"/>
    <d v="1899-12-30T07:11:00"/>
    <d v="2019-07-15T12:17:00"/>
    <d v="2019-07-15T00:00:00"/>
    <d v="1899-12-31T12:17:00"/>
    <n v="0"/>
    <d v="1899-12-30T05:06:00"/>
    <n v="5.1000000000349246"/>
  </r>
  <r>
    <n v="4"/>
    <s v="25 Department of County Human Services"/>
    <x v="1"/>
    <s v="220400 DCHS IDD Services for Children &amp; Young Adults"/>
    <s v="G25 0146 18 K48 DD SE 48 - Children &amp; Young Adult Services"/>
    <m/>
    <m/>
    <m/>
    <m/>
    <x v="1"/>
    <s v="MBA O "/>
    <s v="#3223972 "/>
    <d v="2019-07-18T08:53:00"/>
    <d v="2019-07-18T00:00:00"/>
    <d v="1899-12-30T08:53:00"/>
    <d v="2019-07-18T13:33:00"/>
    <d v="2019-07-18T00:00:00"/>
    <d v="1899-12-30T13:33:00"/>
    <n v="0"/>
    <d v="1899-12-30T04:40:00"/>
    <n v="4.6666666666860692"/>
  </r>
  <r>
    <n v="4"/>
    <s v="25 Department of County Human Services"/>
    <x v="1"/>
    <s v="220400 DCHS IDD Services for Children &amp; Young Adults"/>
    <s v="G25 0146 18 K48 DD SE 48 - Children &amp; Young Adult Services"/>
    <m/>
    <m/>
    <m/>
    <m/>
    <x v="1"/>
    <s v="MBA O "/>
    <s v="#3233111 "/>
    <d v="2019-07-11T10:01:00"/>
    <d v="2019-07-11T00:00:00"/>
    <d v="1899-12-30T10:01:00"/>
    <d v="2019-07-11T18:04:00"/>
    <d v="2019-07-11T00:00:00"/>
    <d v="1899-12-30T18:04:00"/>
    <n v="0"/>
    <d v="1899-12-30T08:03:00"/>
    <n v="8.0500000000465661"/>
  </r>
  <r>
    <n v="4"/>
    <s v="25 Department of County Human Services"/>
    <x v="1"/>
    <s v="220400 DCHS IDD Services for Children &amp; Young Adults"/>
    <s v="G25 0146 18 K48 DD SE 48 - Children &amp; Young Adult Services"/>
    <m/>
    <m/>
    <m/>
    <m/>
    <x v="1"/>
    <s v="MBA O "/>
    <s v="#3224771 "/>
    <d v="2019-07-16T10:06:00"/>
    <d v="2019-07-16T00:00:00"/>
    <d v="1899-12-30T10:06:00"/>
    <d v="2019-07-16T17:41:00"/>
    <d v="2019-07-16T00:00:00"/>
    <d v="1899-12-30T17:41:00"/>
    <n v="0"/>
    <d v="1899-12-30T07:35:00"/>
    <n v="7.5833333334303461"/>
  </r>
  <r>
    <n v="4"/>
    <s v="25 Department of County Human Services"/>
    <x v="1"/>
    <s v="220400 DCHS IDD Services for Children &amp; Young Adults"/>
    <s v="G25 0146 18 K48 DD SE 48 - Children &amp; Young Adult Services"/>
    <m/>
    <m/>
    <m/>
    <m/>
    <x v="1"/>
    <s v="MBA O "/>
    <s v="#3244106 "/>
    <d v="2019-07-30T10:14:00"/>
    <d v="2019-07-30T00:00:00"/>
    <d v="1899-12-30T10:14:00"/>
    <d v="2019-07-30T16:46:00"/>
    <d v="2019-07-30T00:00:00"/>
    <d v="1899-12-30T16:46:00"/>
    <n v="0"/>
    <d v="1899-12-30T06:32:00"/>
    <n v="6.5333333333255723"/>
  </r>
  <r>
    <n v="4"/>
    <s v="25 Department of County Human Services"/>
    <x v="1"/>
    <s v="220400 DCHS IDD Services for Children &amp; Young Adults"/>
    <s v="G25 0146 18 K48 DD SE 48 - Children &amp; Young Adult Services"/>
    <m/>
    <m/>
    <m/>
    <m/>
    <x v="1"/>
    <s v="MBA O "/>
    <s v="#3234622 "/>
    <d v="2019-07-12T10:36:00"/>
    <d v="2019-07-12T00:00:00"/>
    <d v="1899-12-30T10:36:00"/>
    <d v="2019-07-12T14:19:00"/>
    <d v="2019-07-12T00:00:00"/>
    <d v="1899-12-30T14:19:00"/>
    <n v="0"/>
    <d v="1899-12-30T03:43:00"/>
    <n v="3.7166666667326353"/>
  </r>
  <r>
    <n v="4"/>
    <s v="25 Department of County Human Services"/>
    <x v="1"/>
    <s v="220400 DCHS IDD Services for Children &amp; Young Adults"/>
    <s v="G25 0146 18 K48 DD SE 48 - Children &amp; Young Adult Services"/>
    <m/>
    <m/>
    <m/>
    <m/>
    <x v="1"/>
    <s v="MBA O "/>
    <s v="#3229934 "/>
    <d v="2019-07-23T13:10:00"/>
    <d v="2019-07-23T00:00:00"/>
    <d v="1899-12-30T13:10:00"/>
    <d v="2019-07-24T07:35:00"/>
    <d v="2019-07-24T00:00:00"/>
    <d v="1899-12-30T07:35:00"/>
    <n v="0"/>
    <d v="1899-12-30T04:25:00"/>
    <n v="4.4166666666666661"/>
  </r>
  <r>
    <n v="4"/>
    <s v="25 Department of County Human Services"/>
    <x v="1"/>
    <s v="220400 DCHS IDD Services for Children &amp; Young Adults"/>
    <s v="G25 0146 18 K48 DD SE 48 - Children &amp; Young Adult Services"/>
    <m/>
    <m/>
    <m/>
    <m/>
    <x v="1"/>
    <s v="MBA O "/>
    <s v="#3237712 "/>
    <d v="2019-07-16T14:49:00"/>
    <d v="2019-07-16T00:00:00"/>
    <d v="1899-12-30T14:49:00"/>
    <d v="2019-07-18T08:12:00"/>
    <d v="2019-07-18T00:00:00"/>
    <d v="1899-12-30T08:12:00"/>
    <n v="1"/>
    <d v="1899-12-30T03:23:00"/>
    <n v="11.383333333333333"/>
  </r>
  <r>
    <n v="4"/>
    <s v="25 Department of County Human Services"/>
    <x v="1"/>
    <s v="220400 DCHS IDD Services for Children &amp; Young Adults"/>
    <s v="G25 0146 18 K48 DD SE 48 - Children &amp; Young Adult Services"/>
    <m/>
    <m/>
    <m/>
    <m/>
    <x v="1"/>
    <s v="MBA O "/>
    <s v="#3226976 "/>
    <d v="2019-07-18T12:03:00"/>
    <d v="2019-07-18T00:00:00"/>
    <d v="1899-12-30T12:03:00"/>
    <d v="2019-07-18T14:59:00"/>
    <d v="2019-07-18T00:00:00"/>
    <d v="1899-12-30T14:59:00"/>
    <n v="0"/>
    <d v="1899-12-30T02:56:00"/>
    <n v="2.9333333332906477"/>
  </r>
  <r>
    <n v="4"/>
    <s v="25 Department of County Human Services"/>
    <x v="1"/>
    <s v="220400 DCHS IDD Services for Children &amp; Young Adults"/>
    <s v="G25 0146 18 K48 DD SE 48 - Children &amp; Young Adult Services"/>
    <m/>
    <m/>
    <m/>
    <m/>
    <x v="1"/>
    <s v="MBA O "/>
    <s v="#3240528 "/>
    <d v="2019-07-17T12:34:00"/>
    <d v="2019-07-17T00:00:00"/>
    <d v="1899-12-30T12:34:00"/>
    <d v="2019-07-17T14:28:00"/>
    <d v="2019-07-17T00:00:00"/>
    <d v="1899-12-30T14:28:00"/>
    <n v="0"/>
    <d v="1899-12-30T01:54:00"/>
    <n v="1.9000000000814907"/>
  </r>
  <r>
    <n v="4"/>
    <s v="25 Department of County Human Services"/>
    <x v="1"/>
    <s v="220400 DCHS IDD Services for Children &amp; Young Adults"/>
    <s v="G25 0146 18 K48 DD SE 48 - Children &amp; Young Adult Services"/>
    <m/>
    <m/>
    <m/>
    <m/>
    <x v="1"/>
    <s v="MBA O "/>
    <s v="#3222963 "/>
    <m/>
    <m/>
    <m/>
    <m/>
    <m/>
    <s v=""/>
    <m/>
    <m/>
    <m/>
  </r>
  <r>
    <n v="4"/>
    <s v="25 Department of County Human Services"/>
    <x v="1"/>
    <s v="220400 DCHS IDD Services for Children &amp; Young Adults"/>
    <s v="G25 0146 18 K48 DD SE 48 - Children &amp; Young Adult Services"/>
    <m/>
    <m/>
    <m/>
    <m/>
    <x v="1"/>
    <s v="MBA O "/>
    <s v="#3228745 "/>
    <m/>
    <m/>
    <m/>
    <m/>
    <m/>
    <s v=""/>
    <m/>
    <m/>
    <m/>
  </r>
  <r>
    <n v="4"/>
    <s v="25 Department of County Human Services"/>
    <x v="1"/>
    <s v="210207 DCHS ADVSD Advocacy &amp; Community Program Operations"/>
    <s v="G25 0190 28 CAGF Advocacy Program Operation - Admin - General Fund"/>
    <m/>
    <m/>
    <m/>
    <m/>
    <x v="1"/>
    <s v="MCNEILL L "/>
    <s v="#3225170 "/>
    <d v="2019-07-25T09:18:00"/>
    <d v="2019-07-25T00:00:00"/>
    <d v="1899-12-30T09:18:00"/>
    <d v="2019-07-25T15:08:00"/>
    <d v="2019-07-25T00:00:00"/>
    <d v="1899-12-30T15:08:00"/>
    <n v="0"/>
    <d v="1899-12-30T05:50:00"/>
    <n v="5.8333333334885538"/>
  </r>
  <r>
    <n v="4"/>
    <s v="25 Department of County Human Services"/>
    <x v="1"/>
    <s v="210207 DCHS ADVSD Advocacy &amp; Community Program Operations"/>
    <s v="G25 0190 28 CAGF Advocacy Program Operation - Admin - General Fund"/>
    <m/>
    <m/>
    <m/>
    <m/>
    <x v="1"/>
    <s v="MCNEILL L "/>
    <s v="#3230052 "/>
    <d v="2019-07-10T10:58:00"/>
    <d v="2019-07-10T00:00:00"/>
    <d v="1899-12-30T10:58:00"/>
    <d v="2019-07-10T18:19:00"/>
    <d v="2019-07-10T00:00:00"/>
    <d v="1899-12-30T18:19:00"/>
    <n v="0"/>
    <d v="1899-12-30T07:21:00"/>
    <n v="7.3500000000349246"/>
  </r>
  <r>
    <n v="4"/>
    <s v="25 Department of County Human Services"/>
    <x v="1"/>
    <s v="210207 DCHS ADVSD Advocacy &amp; Community Program Operations"/>
    <s v="G25 0190 28 CAGF Advocacy Program Operation - Admin - General Fund"/>
    <m/>
    <m/>
    <m/>
    <m/>
    <x v="1"/>
    <s v="MCNEILL L "/>
    <s v="#3225210 "/>
    <d v="2019-07-25T12:44:00"/>
    <d v="2019-07-25T00:00:00"/>
    <d v="1899-12-30T12:44:00"/>
    <d v="2019-07-25T17:29:00"/>
    <d v="2019-07-25T00:00:00"/>
    <d v="1899-12-30T17:29:00"/>
    <n v="0"/>
    <d v="1899-12-30T04:45:00"/>
    <n v="4.7500000001164153"/>
  </r>
  <r>
    <n v="4"/>
    <s v="25 Department of County Human Services"/>
    <x v="1"/>
    <s v="220500 DCHS IDD Abuse Investigations"/>
    <s v="G25 0146 07 AT48 DD SE 48 - Abuse Investigation &amp; Monitoring"/>
    <m/>
    <m/>
    <m/>
    <m/>
    <x v="1"/>
    <s v="Mehdi karim "/>
    <s v="#3257905 "/>
    <d v="2019-09-13T10:15:00"/>
    <d v="2019-09-13T00:00:00"/>
    <d v="1899-12-30T10:15:00"/>
    <d v="2019-09-13T16:30:00"/>
    <d v="2019-09-13T00:00:00"/>
    <d v="1899-12-30T16:30:00"/>
    <n v="0"/>
    <d v="1899-12-30T06:15:00"/>
    <n v="6.2499999999417923"/>
  </r>
  <r>
    <n v="4"/>
    <s v="25 Department of County Human Services"/>
    <x v="1"/>
    <s v="220500 DCHS IDD Abuse Investigations"/>
    <s v="G25 0146 07 AT48 DD SE 48 - Abuse Investigation &amp; Monitoring"/>
    <m/>
    <m/>
    <m/>
    <m/>
    <x v="1"/>
    <s v="Mehdi karim "/>
    <s v="#3261695 "/>
    <d v="2019-09-17T10:30:00"/>
    <d v="2019-09-17T00:00:00"/>
    <d v="1899-12-30T10:30:00"/>
    <d v="2019-09-17T17:30:00"/>
    <d v="2019-09-17T00:00:00"/>
    <d v="1899-12-30T17:30:00"/>
    <n v="0"/>
    <d v="1899-12-30T07:00:00"/>
    <n v="6.9999999999417923"/>
  </r>
  <r>
    <n v="4"/>
    <s v="25 Department of County Human Services"/>
    <x v="1"/>
    <s v="220500 DCHS IDD Abuse Investigations"/>
    <s v="G25 0146 07 AT48 DD SE 48 - Abuse Investigation &amp; Monitoring"/>
    <m/>
    <m/>
    <m/>
    <m/>
    <x v="1"/>
    <s v="Mehdi karim "/>
    <s v="#3256380 "/>
    <d v="2019-09-12T11:00:00"/>
    <d v="2019-09-12T00:00:00"/>
    <d v="1899-12-30T11:00:00"/>
    <d v="2019-09-12T17:30:00"/>
    <d v="2019-09-12T00:00:00"/>
    <d v="1899-12-30T17:30:00"/>
    <n v="0"/>
    <d v="1899-12-30T06:30:00"/>
    <n v="6.4999999998835847"/>
  </r>
  <r>
    <n v="4"/>
    <s v="25 Department of County Human Services"/>
    <x v="1"/>
    <s v="210405 DCHS ADVSD Long Term Services &amp; Support - West"/>
    <s v="G25 0190 20 WDXIX Title XIX - LTSS West"/>
    <m/>
    <m/>
    <m/>
    <m/>
    <x v="1"/>
    <s v="METS G "/>
    <s v="#3200629 "/>
    <m/>
    <m/>
    <m/>
    <m/>
    <m/>
    <s v=""/>
    <m/>
    <m/>
    <m/>
  </r>
  <r>
    <n v="4"/>
    <s v="25 Department of County Human Services"/>
    <x v="1"/>
    <s v="220300 DCHS IDD Services for Adults"/>
    <s v="G25 0146 04 AD48 DD SE 48 - Adult Services"/>
    <m/>
    <m/>
    <m/>
    <m/>
    <x v="1"/>
    <s v="Michael Henderson "/>
    <s v="#3257454 "/>
    <d v="2019-09-13T09:30:00"/>
    <d v="2019-09-13T00:00:00"/>
    <d v="1899-12-30T09:30:00"/>
    <d v="2019-09-13T19:00:00"/>
    <d v="2019-09-13T00:00:00"/>
    <d v="1899-12-30T19:00:00"/>
    <n v="0"/>
    <d v="1899-12-30T09:30:00"/>
    <n v="9.4999999998835847"/>
  </r>
  <r>
    <n v="4"/>
    <s v="25 Department of County Human Services"/>
    <x v="1"/>
    <s v="220300 DCHS IDD Services for Adults"/>
    <s v="G25 0146 04 AD48 DD SE 48 - Adult Services"/>
    <m/>
    <m/>
    <m/>
    <m/>
    <x v="1"/>
    <s v="Michael Henderson "/>
    <s v="#3275484 "/>
    <d v="2019-09-30T09:45:00"/>
    <d v="2019-09-30T00:00:00"/>
    <d v="1899-12-30T09:45:00"/>
    <d v="2019-09-30T15:15:00"/>
    <d v="2019-09-30T00:00:00"/>
    <d v="1899-12-30T15:15:00"/>
    <n v="0"/>
    <d v="1899-12-30T05:30:00"/>
    <n v="5.4999999999417923"/>
  </r>
  <r>
    <n v="4"/>
    <s v="25 Department of County Human Services"/>
    <x v="1"/>
    <s v="220300 DCHS IDD Services for Adults"/>
    <s v="G25 0146 04 AD48 DD SE 48 - Adult Services"/>
    <m/>
    <m/>
    <m/>
    <m/>
    <x v="1"/>
    <s v="Michael Henderson "/>
    <s v="#3264674 "/>
    <d v="2019-09-20T10:00:00"/>
    <d v="2019-09-20T00:00:00"/>
    <d v="1899-12-30T10:00:00"/>
    <d v="2019-09-20T15:00:00"/>
    <d v="2019-09-20T00:00:00"/>
    <d v="1899-12-30T15:00:00"/>
    <n v="0"/>
    <d v="1899-12-30T05:00:00"/>
    <n v="5.0000000000582077"/>
  </r>
  <r>
    <n v="4"/>
    <s v="25 Department of County Human Services"/>
    <x v="1"/>
    <s v="220300 DCHS IDD Services for Adults"/>
    <s v="G25 0146 04 AD48 DD SE 48 - Adult Services"/>
    <m/>
    <m/>
    <m/>
    <m/>
    <x v="1"/>
    <s v="Michael Henderson "/>
    <s v="#3253966 "/>
    <d v="2019-09-12T10:15:00"/>
    <d v="2019-09-12T00:00:00"/>
    <d v="1899-12-30T10:15:00"/>
    <d v="2019-09-12T15:15:00"/>
    <d v="2019-09-12T00:00:00"/>
    <d v="1899-12-30T15:15:00"/>
    <n v="0"/>
    <d v="1899-12-30T05:00:00"/>
    <n v="4.9999999998835847"/>
  </r>
  <r>
    <n v="4"/>
    <s v="25 Department of County Human Services"/>
    <x v="1"/>
    <s v="220300 DCHS IDD Services for Adults"/>
    <s v="G25 0146 04 AD48 DD SE 48 - Adult Services"/>
    <m/>
    <m/>
    <m/>
    <m/>
    <x v="1"/>
    <s v="Michael Henderson "/>
    <s v="#3251919 "/>
    <d v="2019-09-10T11:00:00"/>
    <d v="2019-09-10T00:00:00"/>
    <d v="1899-12-30T11:00:00"/>
    <d v="2019-09-10T18:00:00"/>
    <d v="2019-09-10T00:00:00"/>
    <d v="1899-12-30T18:00:00"/>
    <n v="0"/>
    <d v="1899-12-30T07:00:00"/>
    <n v="6.9999999999417923"/>
  </r>
  <r>
    <n v="4"/>
    <s v="25 Department of County Human Services"/>
    <x v="1"/>
    <s v="220300 DCHS IDD Services for Adults"/>
    <s v="G25 0146 04 AD48 DD SE 48 - Adult Services"/>
    <m/>
    <m/>
    <m/>
    <m/>
    <x v="1"/>
    <s v="Michael Henderson "/>
    <s v="#3260484 "/>
    <d v="2019-09-16T11:15:00"/>
    <d v="2019-09-16T00:00:00"/>
    <d v="1899-12-30T11:15:00"/>
    <d v="2019-09-16T15:00:00"/>
    <d v="2019-09-16T00:00:00"/>
    <d v="1899-12-30T15:00:00"/>
    <n v="0"/>
    <d v="1899-12-30T03:45:00"/>
    <n v="3.75"/>
  </r>
  <r>
    <n v="4"/>
    <s v="25 Department of County Human Services"/>
    <x v="1"/>
    <s v="220300 DCHS IDD Services for Adults"/>
    <s v="G25 0146 04 AD48 DD SE 48 - Adult Services"/>
    <m/>
    <m/>
    <m/>
    <m/>
    <x v="1"/>
    <s v="Michael Henderson "/>
    <s v="#3268425 "/>
    <d v="2019-09-24T11:15:00"/>
    <d v="2019-09-24T00:00:00"/>
    <d v="1899-12-30T11:15:00"/>
    <d v="2019-09-24T18:00:00"/>
    <d v="2019-09-24T00:00:00"/>
    <d v="1899-12-30T18:00:00"/>
    <n v="0"/>
    <d v="1899-12-30T06:45:00"/>
    <n v="6.75"/>
  </r>
  <r>
    <n v="4"/>
    <s v="25 Department of County Human Services"/>
    <x v="1"/>
    <s v="220300 DCHS IDD Services for Adults"/>
    <s v="G25 0146 04 AD48 DD SE 48 - Adult Services"/>
    <m/>
    <m/>
    <m/>
    <m/>
    <x v="1"/>
    <s v="Michael Henderson "/>
    <s v="#3252009 "/>
    <d v="2019-09-09T13:30:00"/>
    <d v="2019-09-09T00:00:00"/>
    <d v="1899-12-30T13:30:00"/>
    <d v="2019-09-09T20:00:00"/>
    <d v="2019-09-09T00:00:00"/>
    <d v="1899-12-30T20:00:00"/>
    <n v="0"/>
    <d v="1899-12-30T06:30:00"/>
    <n v="6.5000000000582077"/>
  </r>
  <r>
    <n v="4"/>
    <s v="25 Department of County Human Services"/>
    <x v="1"/>
    <s v="220300 DCHS IDD Services for Adults"/>
    <s v="G25 0146 04 AD48 DD SE 48 - Adult Services"/>
    <m/>
    <m/>
    <m/>
    <m/>
    <x v="1"/>
    <s v="Michael Henderson "/>
    <s v="#3248569 "/>
    <d v="2019-09-05T14:00:00"/>
    <d v="2019-09-05T00:00:00"/>
    <d v="1899-12-30T14:00:00"/>
    <d v="2019-09-05T19:00:00"/>
    <d v="2019-09-05T00:00:00"/>
    <d v="1899-12-30T19:00:00"/>
    <n v="0"/>
    <d v="1899-12-30T05:00:00"/>
    <n v="4.9999999998835847"/>
  </r>
  <r>
    <n v="4"/>
    <s v="25 Department of County Human Services"/>
    <x v="1"/>
    <s v="220300 DCHS IDD Services for Adults"/>
    <s v="G25 0146 04 AD48 DD SE 48 - Adult Services"/>
    <m/>
    <m/>
    <m/>
    <m/>
    <x v="1"/>
    <s v="Michael Henderson "/>
    <s v="#3270187 "/>
    <d v="2019-09-27T14:00:00"/>
    <d v="2019-09-27T00:00:00"/>
    <d v="1899-12-30T14:00:00"/>
    <d v="2019-09-27T19:00:00"/>
    <d v="2019-09-27T00:00:00"/>
    <d v="1899-12-30T19:00:00"/>
    <n v="0"/>
    <d v="1899-12-30T05:00:00"/>
    <n v="4.9999999998835847"/>
  </r>
  <r>
    <n v="4"/>
    <s v="25 Department of County Human Services"/>
    <x v="1"/>
    <s v="220300 DCHS IDD Services for Adults"/>
    <s v="G25 0146 04 AD48 DD SE 48 - Adult Services"/>
    <m/>
    <m/>
    <m/>
    <m/>
    <x v="1"/>
    <s v="Michael Henderson "/>
    <s v="#3257400 "/>
    <d v="2019-09-12T16:00:00"/>
    <d v="2019-09-12T00:00:00"/>
    <d v="1899-12-30T16:00:00"/>
    <d v="2019-09-12T19:00:00"/>
    <d v="2019-09-12T00:00:00"/>
    <d v="1899-12-30T19:00:00"/>
    <n v="0"/>
    <d v="1899-12-30T03:00:00"/>
    <n v="3"/>
  </r>
  <r>
    <n v="4"/>
    <s v="25 Department of County Human Services"/>
    <x v="1"/>
    <s v="220400 DCHS IDD Services for Children &amp; Young Adults"/>
    <s v="G25 0146 18 K48 DD SE 48 - Children &amp; Young Adult Services"/>
    <m/>
    <m/>
    <m/>
    <m/>
    <x v="1"/>
    <s v="Michelle Valentine "/>
    <s v="#3264782 "/>
    <d v="2019-09-24T09:15:00"/>
    <d v="2019-09-24T00:00:00"/>
    <d v="1899-12-30T09:15:00"/>
    <d v="2019-09-24T15:15:00"/>
    <d v="2019-09-24T00:00:00"/>
    <d v="1899-12-30T15:15:00"/>
    <n v="0"/>
    <d v="1899-12-30T06:00:00"/>
    <n v="6"/>
  </r>
  <r>
    <n v="4"/>
    <s v="25 Department of County Human Services"/>
    <x v="1"/>
    <s v="220400 DCHS IDD Services for Children &amp; Young Adults"/>
    <s v="G25 0146 18 K48 DD SE 48 - Children &amp; Young Adult Services"/>
    <m/>
    <m/>
    <m/>
    <m/>
    <x v="1"/>
    <s v="Michelle Valentine "/>
    <s v="#3271313 "/>
    <d v="2019-09-26T09:45:00"/>
    <d v="2019-09-26T00:00:00"/>
    <d v="1899-12-30T09:45:00"/>
    <d v="2019-09-26T13:00:00"/>
    <d v="2019-09-26T00:00:00"/>
    <d v="1899-12-30T13:00:00"/>
    <n v="0"/>
    <d v="1899-12-30T03:15:00"/>
    <n v="3.2499999999417923"/>
  </r>
  <r>
    <n v="4"/>
    <s v="25 Department of County Human Services"/>
    <x v="1"/>
    <s v="220400 DCHS IDD Services for Children &amp; Young Adults"/>
    <s v="G25 0146 18 K48 DD SE 48 - Children &amp; Young Adult Services"/>
    <m/>
    <m/>
    <m/>
    <m/>
    <x v="1"/>
    <s v="Michelle Valentine "/>
    <s v="#3264788 "/>
    <d v="2019-09-25T11:30:00"/>
    <d v="2019-09-25T00:00:00"/>
    <d v="1899-12-30T11:30:00"/>
    <d v="2019-09-25T14:00:00"/>
    <d v="2019-09-25T00:00:00"/>
    <d v="1899-12-30T14:00:00"/>
    <n v="0"/>
    <d v="1899-12-30T02:30:00"/>
    <n v="2.5000000001164153"/>
  </r>
  <r>
    <n v="4"/>
    <s v="25 Department of County Human Services"/>
    <x v="1"/>
    <s v="220400 DCHS IDD Services for Children &amp; Young Adults"/>
    <s v="G25 0146 18 K48 DD SE 48 - Children &amp; Young Adult Services"/>
    <m/>
    <m/>
    <m/>
    <m/>
    <x v="1"/>
    <s v="Michelle Valentine "/>
    <s v="#3266349 "/>
    <d v="2019-09-27T11:30:00"/>
    <d v="2019-09-27T00:00:00"/>
    <d v="1899-12-30T11:30:00"/>
    <d v="2019-09-27T14:00:00"/>
    <d v="2019-09-27T00:00:00"/>
    <d v="1899-12-30T14:00:00"/>
    <n v="0"/>
    <d v="1899-12-30T02:30:00"/>
    <n v="2.5000000001164153"/>
  </r>
  <r>
    <n v="4"/>
    <s v="25 Department of County Human Services"/>
    <x v="1"/>
    <s v="220400 DCHS IDD Services for Children &amp; Young Adults"/>
    <s v="G25 0146 18 K48 DD SE 48 - Children &amp; Young Adult Services"/>
    <m/>
    <m/>
    <m/>
    <m/>
    <x v="1"/>
    <s v="Michelle Valentine "/>
    <s v="#3264901 "/>
    <d v="2019-09-19T14:15:00"/>
    <d v="2019-09-19T00:00:00"/>
    <d v="1899-12-30T14:15:00"/>
    <d v="2019-09-19T17:00:00"/>
    <d v="2019-09-19T00:00:00"/>
    <d v="1899-12-30T17:00:00"/>
    <n v="0"/>
    <d v="1899-12-30T02:45:00"/>
    <n v="2.7500000000582077"/>
  </r>
  <r>
    <n v="4"/>
    <s v="25 Department of County Human Services"/>
    <x v="1"/>
    <s v="220400 DCHS IDD Services for Children &amp; Young Adults"/>
    <s v="G25 0146 18 K48 DD SE 48 - Children &amp; Young Adult Services"/>
    <m/>
    <m/>
    <m/>
    <m/>
    <x v="1"/>
    <s v="Michelle Valentine "/>
    <s v="#3246743 "/>
    <d v="2019-09-03T14:30:00"/>
    <d v="2019-09-03T00:00:00"/>
    <d v="1899-12-30T14:30:00"/>
    <d v="2019-09-03T16:30:00"/>
    <d v="2019-09-03T00:00:00"/>
    <d v="1899-12-30T16:30:00"/>
    <n v="0"/>
    <d v="1899-12-30T02:00:00"/>
    <n v="2.0000000000582077"/>
  </r>
  <r>
    <n v="4"/>
    <s v="25 Department of County Human Services"/>
    <x v="1"/>
    <s v="220400 DCHS IDD Services for Children &amp; Young Adults"/>
    <s v="G25 0146 18 K48 DD SE 48 - Children &amp; Young Adult Services"/>
    <m/>
    <m/>
    <m/>
    <m/>
    <x v="1"/>
    <s v="Michelle Valentine "/>
    <s v="#3264778 "/>
    <d v="2019-09-20T14:30:00"/>
    <d v="2019-09-20T00:00:00"/>
    <d v="1899-12-30T14:30:00"/>
    <d v="2019-09-20T15:30:00"/>
    <d v="2019-09-20T00:00:00"/>
    <d v="1899-12-30T15:30:00"/>
    <n v="0"/>
    <d v="1899-12-30T01:00:00"/>
    <n v="1.0000000001164153"/>
  </r>
  <r>
    <n v="4"/>
    <s v="25 Department of County Human Services"/>
    <x v="1"/>
    <s v="220400 DCHS IDD Services for Children &amp; Young Adults"/>
    <s v="G25 0146 18 K48 DD SE 48 - Children &amp; Young Adult Services"/>
    <m/>
    <m/>
    <m/>
    <m/>
    <x v="1"/>
    <s v="Michelle Valentine "/>
    <s v="#3271247 "/>
    <d v="2019-09-25T17:00:00"/>
    <d v="2019-09-25T00:00:00"/>
    <d v="1899-12-30T17:00:00"/>
    <d v="2019-09-25T18:15:00"/>
    <d v="2019-09-25T00:00:00"/>
    <d v="1899-12-30T18:15:00"/>
    <n v="0"/>
    <d v="1899-12-30T01:15:00"/>
    <n v="1.2499999998835847"/>
  </r>
  <r>
    <n v="4"/>
    <s v="25 Department of County Human Services"/>
    <x v="1"/>
    <s v="220400 DCHS IDD Services for Children &amp; Young Adults"/>
    <s v="G25 0146 18 K48 DD SE 48 - Children &amp; Young Adult Services"/>
    <m/>
    <m/>
    <m/>
    <m/>
    <x v="1"/>
    <s v="Michelle Valentine "/>
    <s v="#3250258 "/>
    <d v="2019-09-05T17:30:00"/>
    <d v="2019-09-05T00:00:00"/>
    <d v="1899-12-30T17:30:00"/>
    <d v="2019-09-06T16:30:00"/>
    <d v="2019-09-06T00:00:00"/>
    <d v="1899-12-30T16:30:00"/>
    <n v="0"/>
    <d v="1899-12-30T09:00:00"/>
    <n v="9.0000000000000018"/>
  </r>
  <r>
    <n v="4"/>
    <s v="25 Department of County Human Services"/>
    <x v="1"/>
    <s v="210300 DCHS ADVSD Adult Care Home"/>
    <s v="G25 0190 11 AHXIX Title XIX - ACHP"/>
    <m/>
    <m/>
    <m/>
    <m/>
    <x v="1"/>
    <s v="NEAL A "/>
    <s v="#3241390 "/>
    <d v="2019-07-11T10:29:00"/>
    <d v="2019-07-11T00:00:00"/>
    <d v="1899-12-30T10:29:00"/>
    <d v="2019-07-11T16:34:00"/>
    <d v="2019-07-11T00:00:00"/>
    <d v="1899-12-30T16:34:00"/>
    <n v="0"/>
    <d v="1899-12-30T06:05:00"/>
    <n v="6.0833333334303461"/>
  </r>
  <r>
    <n v="4"/>
    <s v="25 Department of County Human Services"/>
    <x v="1"/>
    <s v="210600 DCHS ADVSD Public Guardian/Conservator"/>
    <m/>
    <s v="M25 ADVSD PGGF Public Guardian CGF"/>
    <m/>
    <m/>
    <m/>
    <x v="1"/>
    <s v="NELSON A "/>
    <s v="#3232505 "/>
    <d v="2019-07-23T10:16:00"/>
    <d v="2019-07-23T00:00:00"/>
    <d v="1899-12-30T10:16:00"/>
    <d v="2019-07-23T17:44:00"/>
    <d v="2019-07-23T00:00:00"/>
    <d v="1899-12-30T17:44:00"/>
    <n v="0"/>
    <d v="1899-12-30T07:28:00"/>
    <n v="7.4666666667326353"/>
  </r>
  <r>
    <n v="4"/>
    <s v="25 Department of County Human Services"/>
    <x v="1"/>
    <s v="220300 DCHS IDD Services for Adults"/>
    <s v="G25 0146 04 AD48 DD SE 48 - Adult Services"/>
    <m/>
    <m/>
    <m/>
    <m/>
    <x v="1"/>
    <s v="NEWMAN S "/>
    <s v="#3239223 "/>
    <d v="2019-07-19T11:30:00"/>
    <d v="2019-07-19T00:00:00"/>
    <d v="1899-12-30T11:30:00"/>
    <d v="2019-07-19T16:22:00"/>
    <d v="2019-07-19T00:00:00"/>
    <d v="1899-12-30T16:22:00"/>
    <n v="0"/>
    <d v="1899-12-30T04:52:00"/>
    <n v="4.8666666666395031"/>
  </r>
  <r>
    <n v="4"/>
    <s v="25 Department of County Human Services"/>
    <x v="1"/>
    <s v="220300 DCHS IDD Services for Adults"/>
    <s v="G25 0146 04 AD48 DD SE 48 - Adult Services"/>
    <m/>
    <m/>
    <m/>
    <m/>
    <x v="1"/>
    <s v="NEWMAN S "/>
    <s v="#3234616 "/>
    <d v="2019-07-02T13:45:00"/>
    <d v="2019-07-02T00:00:00"/>
    <d v="1899-12-30T13:45:00"/>
    <d v="2019-07-02T15:21:00"/>
    <d v="2019-07-02T00:00:00"/>
    <d v="1899-12-30T15:21:00"/>
    <n v="0"/>
    <d v="1899-12-30T01:36:00"/>
    <n v="1.5999999999767169"/>
  </r>
  <r>
    <n v="4"/>
    <s v="25 Department of County Human Services"/>
    <x v="1"/>
    <s v="220400 DCHS IDD Services for Children &amp; Young Adults"/>
    <s v="G25 0146 18 K48 DD SE 48 - Children &amp; Young Adult Services"/>
    <m/>
    <m/>
    <m/>
    <m/>
    <x v="1"/>
    <s v="Nicole Wright "/>
    <s v="#3260733 "/>
    <d v="2019-09-16T15:45:00"/>
    <d v="2019-09-16T00:00:00"/>
    <d v="1899-12-30T15:45:00"/>
    <d v="2019-09-17T10:45:00"/>
    <d v="2019-09-17T00:00:00"/>
    <d v="1899-12-30T10:45:00"/>
    <n v="0"/>
    <d v="1899-12-30T05:00:00"/>
    <n v="5.0000000000000009"/>
  </r>
  <r>
    <n v="4"/>
    <s v="25 Department of County Human Services"/>
    <x v="1"/>
    <s v="220400 DCHS IDD Services for Children &amp; Young Adults"/>
    <s v="G25 0146 18 K48 DD SE 48 - Children &amp; Young Adult Services"/>
    <m/>
    <m/>
    <m/>
    <m/>
    <x v="1"/>
    <s v="Nicole Wright "/>
    <s v="#3270309 "/>
    <d v="2019-09-25T16:30:00"/>
    <d v="2019-09-25T00:00:00"/>
    <d v="1899-12-30T16:30:00"/>
    <d v="2019-09-26T11:00:00"/>
    <d v="2019-09-26T00:00:00"/>
    <d v="1899-12-30T11:00:00"/>
    <n v="0"/>
    <d v="1899-12-30T04:30:00"/>
    <n v="4.5"/>
  </r>
  <r>
    <n v="4"/>
    <s v="25 Department of County Human Services"/>
    <x v="1"/>
    <s v="210600 DCHS ADVSD Public Guardian/Conservator"/>
    <m/>
    <s v="M25 ADVSD PGGF Public Guardian CGF"/>
    <m/>
    <m/>
    <m/>
    <x v="1"/>
    <s v="NISHI-STRATTNER M "/>
    <s v="#3221347 "/>
    <d v="2019-07-12T08:01:00"/>
    <d v="2019-07-12T00:00:00"/>
    <d v="1899-12-30T08:01:00"/>
    <d v="2019-07-12T15:48:00"/>
    <d v="2019-07-12T00:00:00"/>
    <d v="1899-12-30T15:48:00"/>
    <n v="0"/>
    <d v="1899-12-30T07:47:00"/>
    <n v="7.78333333338378"/>
  </r>
  <r>
    <n v="4"/>
    <s v="25 Department of County Human Services"/>
    <x v="1"/>
    <s v="210600 DCHS ADVSD Public Guardian/Conservator"/>
    <m/>
    <s v="M25 ADVSD PGGF Public Guardian CGF"/>
    <m/>
    <m/>
    <m/>
    <x v="1"/>
    <s v="NISHI-STRATTNER M "/>
    <s v="#3220310 "/>
    <d v="2019-07-29T08:27:00"/>
    <d v="2019-07-29T00:00:00"/>
    <d v="1899-12-30T08:27:00"/>
    <d v="2019-07-29T17:11:00"/>
    <d v="2019-07-29T00:00:00"/>
    <d v="1899-12-30T17:11:00"/>
    <n v="0"/>
    <d v="1899-12-30T08:44:00"/>
    <n v="8.7333333333372138"/>
  </r>
  <r>
    <n v="4"/>
    <s v="25 Department of County Human Services"/>
    <x v="1"/>
    <s v="210600 DCHS ADVSD Public Guardian/Conservator"/>
    <m/>
    <s v="M25 ADVSD PGGF Public Guardian CGF"/>
    <m/>
    <m/>
    <m/>
    <x v="1"/>
    <s v="NISHI-STRATTNER M "/>
    <s v="#3242881 "/>
    <d v="2019-07-22T09:13:00"/>
    <d v="2019-07-22T00:00:00"/>
    <d v="1899-12-30T09:13:00"/>
    <d v="2019-07-22T10:50:00"/>
    <d v="2019-07-22T00:00:00"/>
    <d v="1899-12-30T10:50:00"/>
    <n v="0"/>
    <d v="1899-12-30T01:37:00"/>
    <n v="1.6166666666977108"/>
  </r>
  <r>
    <n v="4"/>
    <s v="25 Department of County Human Services"/>
    <x v="1"/>
    <s v="210600 DCHS ADVSD Public Guardian/Conservator"/>
    <m/>
    <s v="M25 ADVSD PGGF Public Guardian CGF"/>
    <m/>
    <m/>
    <m/>
    <x v="1"/>
    <s v="NISHI-STRATTNER M "/>
    <s v="#3240945 "/>
    <d v="2019-07-12T10:41:00"/>
    <d v="2019-07-12T00:00:00"/>
    <d v="1899-12-30T10:41:00"/>
    <d v="2019-07-12T16:31:00"/>
    <d v="2019-07-12T00:00:00"/>
    <d v="1899-12-30T16:31:00"/>
    <n v="0"/>
    <d v="1899-12-30T05:50:00"/>
    <n v="5.8333333333139308"/>
  </r>
  <r>
    <n v="4"/>
    <s v="25 Department of County Human Services"/>
    <x v="1"/>
    <s v="210600 DCHS ADVSD Public Guardian/Conservator"/>
    <m/>
    <s v="M25 ADVSD PGGF Public Guardian CGF"/>
    <m/>
    <m/>
    <m/>
    <x v="1"/>
    <s v="NISHI-STRATTNER M "/>
    <s v="#3233445 "/>
    <d v="2019-07-09T11:22:00"/>
    <d v="2019-07-09T00:00:00"/>
    <d v="1899-12-30T11:22:00"/>
    <d v="2019-07-09T13:54:00"/>
    <d v="2019-07-09T00:00:00"/>
    <d v="1899-12-30T13:54:00"/>
    <n v="0"/>
    <d v="1899-12-30T02:32:00"/>
    <n v="2.53333333338378"/>
  </r>
  <r>
    <n v="4"/>
    <s v="25 Department of County Human Services"/>
    <x v="1"/>
    <s v="210600 DCHS ADVSD Public Guardian/Conservator"/>
    <m/>
    <s v="M25 ADVSD PGGF Public Guardian CGF"/>
    <m/>
    <m/>
    <m/>
    <x v="1"/>
    <s v="NISHI-STRATTNER M "/>
    <s v="#3223951 "/>
    <d v="2019-07-23T12:39:00"/>
    <d v="2019-07-23T00:00:00"/>
    <d v="1899-12-30T12:39:00"/>
    <d v="2019-07-23T14:38:00"/>
    <d v="2019-07-23T00:00:00"/>
    <d v="1899-12-30T14:38:00"/>
    <n v="0"/>
    <d v="1899-12-30T01:59:00"/>
    <n v="1.9833333333372138"/>
  </r>
  <r>
    <n v="4"/>
    <s v="25 Department of County Human Services"/>
    <x v="1"/>
    <s v="220300 DCHS IDD Services for Adults"/>
    <s v="G25 0146 04 AD48 DD SE 48 - Adult Services"/>
    <m/>
    <m/>
    <m/>
    <m/>
    <x v="1"/>
    <s v="NOE A "/>
    <s v="#3239066 "/>
    <d v="2019-08-26T08:42:00"/>
    <d v="2019-08-26T00:00:00"/>
    <d v="1899-12-30T08:42:00"/>
    <d v="2019-08-27T08:03:00"/>
    <d v="2019-08-27T00:00:00"/>
    <d v="1899-12-30T08:03:00"/>
    <n v="0"/>
    <d v="1899-12-30T09:21:00"/>
    <n v="9.3500000000000014"/>
  </r>
  <r>
    <n v="4"/>
    <s v="25 Department of County Human Services"/>
    <x v="1"/>
    <s v="220300 DCHS IDD Services for Adults"/>
    <s v="G25 0146 04 AD48 DD SE 48 - Adult Services"/>
    <m/>
    <m/>
    <m/>
    <m/>
    <x v="1"/>
    <s v="NOE A "/>
    <s v="#3241613 "/>
    <d v="2019-07-19T09:36:00"/>
    <d v="2019-07-19T00:00:00"/>
    <d v="1899-12-30T09:36:00"/>
    <d v="2019-07-19T14:47:00"/>
    <d v="2019-07-19T00:00:00"/>
    <d v="1899-12-30T14:47:00"/>
    <n v="0"/>
    <d v="1899-12-30T05:11:00"/>
    <n v="5.1833333332906477"/>
  </r>
  <r>
    <n v="4"/>
    <s v="25 Department of County Human Services"/>
    <x v="1"/>
    <s v="220300 DCHS IDD Services for Adults"/>
    <s v="G25 0146 04 AD48 DD SE 48 - Adult Services"/>
    <m/>
    <m/>
    <m/>
    <m/>
    <x v="1"/>
    <s v="NOE A "/>
    <s v="#3242127 "/>
    <d v="2019-07-17T14:01:00"/>
    <d v="2019-07-17T00:00:00"/>
    <d v="1899-12-30T14:01:00"/>
    <d v="2019-07-17T15:51:00"/>
    <d v="2019-07-17T00:00:00"/>
    <d v="1899-12-30T15:51:00"/>
    <n v="0"/>
    <d v="1899-12-30T01:50:00"/>
    <n v="1.8333333333721384"/>
  </r>
  <r>
    <n v="4"/>
    <s v="25 Department of County Human Services"/>
    <x v="1"/>
    <s v="220300 DCHS IDD Services for Adults"/>
    <s v="G25 0146 04 AD48 DD SE 48 - Adult Services"/>
    <m/>
    <m/>
    <m/>
    <m/>
    <x v="1"/>
    <s v="NOE A "/>
    <s v="#3240195 "/>
    <d v="2019-08-27T12:03:00"/>
    <d v="2019-08-27T00:00:00"/>
    <d v="1899-12-30T12:03:00"/>
    <d v="2019-08-28T08:04:00"/>
    <d v="2019-08-28T00:00:00"/>
    <d v="1899-12-30T08:04:00"/>
    <n v="0"/>
    <d v="1899-12-30T06:01:00"/>
    <n v="6.0166666666666666"/>
  </r>
  <r>
    <n v="4"/>
    <s v="25 Department of County Human Services"/>
    <x v="1"/>
    <s v="220300 DCHS IDD Services for Adults"/>
    <s v="G25 0146 04 AD48 DD SE 48 - Adult Services"/>
    <m/>
    <m/>
    <m/>
    <m/>
    <x v="1"/>
    <s v="NOE A "/>
    <s v="#3225233 "/>
    <d v="2019-07-19T12:21:00"/>
    <d v="2019-07-19T00:00:00"/>
    <d v="1899-12-30T12:21:00"/>
    <d v="2019-07-19T14:59:00"/>
    <d v="2019-07-19T00:00:00"/>
    <d v="1899-12-30T14:59:00"/>
    <n v="0"/>
    <d v="1899-12-30T02:38:00"/>
    <n v="2.6333333333604969"/>
  </r>
  <r>
    <n v="4"/>
    <s v="25 Department of County Human Services"/>
    <x v="1"/>
    <s v="220400 DCHS IDD Services for Children &amp; Young Adults"/>
    <s v="G25 0146 18 K48 DD SE 48 - Children &amp; Young Adult Services"/>
    <m/>
    <m/>
    <m/>
    <m/>
    <x v="1"/>
    <s v="Noelia Hernandez "/>
    <s v="#3261785 "/>
    <d v="2019-09-17T11:00:00"/>
    <d v="2019-09-17T00:00:00"/>
    <d v="1899-12-30T11:00:00"/>
    <d v="2019-09-17T13:45:00"/>
    <d v="2019-09-17T00:00:00"/>
    <d v="1899-12-30T13:45:00"/>
    <n v="0"/>
    <d v="1899-12-30T02:45:00"/>
    <n v="2.7499999998835847"/>
  </r>
  <r>
    <n v="4"/>
    <s v="25 Department of County Human Services"/>
    <x v="1"/>
    <s v="220400 DCHS IDD Services for Children &amp; Young Adults"/>
    <s v="G25 0146 18 K48 DD SE 48 - Children &amp; Young Adult Services"/>
    <m/>
    <m/>
    <m/>
    <m/>
    <x v="1"/>
    <s v="Noelia Hernandez "/>
    <s v="#3272076 "/>
    <d v="2019-09-26T16:30:00"/>
    <d v="2019-09-26T00:00:00"/>
    <d v="1899-12-30T16:30:00"/>
    <d v="2019-09-26T19:45:00"/>
    <d v="2019-09-26T00:00:00"/>
    <d v="1899-12-30T19:45:00"/>
    <n v="0"/>
    <d v="1899-12-30T03:15:00"/>
    <n v="3.2499999999417923"/>
  </r>
  <r>
    <n v="4"/>
    <s v="25 Department of County Human Services"/>
    <x v="1"/>
    <s v="220400 DCHS IDD Services for Children &amp; Young Adults"/>
    <s v="G25 0146 18 K48 DD SE 48 - Children &amp; Young Adult Services"/>
    <m/>
    <m/>
    <m/>
    <m/>
    <x v="1"/>
    <s v="Noelia Hernandez "/>
    <s v="#3257093 "/>
    <d v="2019-09-12T16:45:00"/>
    <d v="2019-09-12T00:00:00"/>
    <d v="1899-12-30T16:45:00"/>
    <d v="2019-09-12T20:15:00"/>
    <d v="2019-09-12T00:00:00"/>
    <d v="1899-12-30T20:15:00"/>
    <n v="0"/>
    <d v="1899-12-30T03:30:00"/>
    <n v="3.5000000000582077"/>
  </r>
  <r>
    <n v="4"/>
    <s v="25 Department of County Human Services"/>
    <x v="1"/>
    <s v="220400 DCHS IDD Services for Children &amp; Young Adults"/>
    <s v="G25 0146 18 K48 DD SE 48 - Children &amp; Young Adult Services"/>
    <m/>
    <m/>
    <m/>
    <m/>
    <x v="1"/>
    <s v="Noelia Hernandez "/>
    <s v="#3250755 "/>
    <d v="2019-09-05T18:15:00"/>
    <d v="2019-09-05T00:00:00"/>
    <d v="1899-12-30T18:15:00"/>
    <d v="2019-09-06T10:15:00"/>
    <d v="2019-09-06T00:00:00"/>
    <d v="1899-12-30T10:15:00"/>
    <n v="0"/>
    <d v="1899-12-30T02:00:00"/>
    <n v="1.9999999999999982"/>
  </r>
  <r>
    <n v="4"/>
    <s v="25 Department of County Human Services"/>
    <x v="1"/>
    <s v="220400 DCHS IDD Services for Children &amp; Young Adults"/>
    <s v="G25 0146 18 K48 DD SE 48 - Children &amp; Young Adult Services"/>
    <m/>
    <m/>
    <m/>
    <m/>
    <x v="1"/>
    <s v="Noelia Hernandez "/>
    <s v="#3253549 "/>
    <d v="2019-09-09T12:15:00"/>
    <d v="2019-09-09T00:00:00"/>
    <d v="1899-12-30T12:15:00"/>
    <d v="2019-09-09T15:30:00"/>
    <d v="2019-09-09T00:00:00"/>
    <d v="1899-12-30T15:30:00"/>
    <n v="0"/>
    <d v="1899-12-30T03:15:00"/>
    <n v="3.2500000001164153"/>
  </r>
  <r>
    <n v="4"/>
    <s v="25 Department of County Human Services"/>
    <x v="1"/>
    <s v="220300 DCHS IDD Services for Adults"/>
    <s v="G25 0146 04 AD48 DD SE 48 - Adult Services"/>
    <m/>
    <m/>
    <m/>
    <m/>
    <x v="1"/>
    <s v="O'CONNOR H "/>
    <s v="#3228915 "/>
    <d v="2019-07-17T07:33:00"/>
    <d v="2019-07-17T00:00:00"/>
    <d v="1899-12-30T07:33:00"/>
    <d v="2019-07-17T09:50:00"/>
    <d v="2019-07-17T00:00:00"/>
    <d v="1899-12-30T09:50:00"/>
    <n v="0"/>
    <d v="1899-12-30T02:17:00"/>
    <n v="2.2833333332673647"/>
  </r>
  <r>
    <n v="4"/>
    <s v="25 Department of County Human Services"/>
    <x v="1"/>
    <s v="220300 DCHS IDD Services for Adults"/>
    <s v="G25 0146 04 AD48 DD SE 48 - Adult Services"/>
    <m/>
    <m/>
    <m/>
    <m/>
    <x v="1"/>
    <s v="O'CONNOR H "/>
    <s v="#3236586 "/>
    <d v="2019-07-23T08:24:00"/>
    <d v="2019-07-23T00:00:00"/>
    <d v="1899-12-30T08:24:00"/>
    <d v="2019-07-23T14:34:00"/>
    <d v="2019-07-23T00:00:00"/>
    <d v="1899-12-30T14:34:00"/>
    <n v="0"/>
    <d v="1899-12-30T06:10:00"/>
    <n v="6.1666666666860692"/>
  </r>
  <r>
    <n v="4"/>
    <s v="25 Department of County Human Services"/>
    <x v="1"/>
    <s v="220300 DCHS IDD Services for Adults"/>
    <s v="G25 0146 04 AD48 DD SE 48 - Adult Services"/>
    <m/>
    <m/>
    <m/>
    <m/>
    <x v="1"/>
    <s v="O'CONNOR H "/>
    <s v="#3221921 "/>
    <d v="2019-07-15T08:27:00"/>
    <d v="2019-07-15T00:00:00"/>
    <d v="1899-12-30T08:27:00"/>
    <d v="2019-07-15T12:08:00"/>
    <d v="2019-07-15T00:00:00"/>
    <d v="1899-12-31T12:08:00"/>
    <n v="0"/>
    <d v="1899-12-30T03:41:00"/>
    <n v="3.6833333334652707"/>
  </r>
  <r>
    <n v="4"/>
    <s v="25 Department of County Human Services"/>
    <x v="1"/>
    <s v="220300 DCHS IDD Services for Adults"/>
    <s v="G25 0146 04 AD48 DD SE 48 - Adult Services"/>
    <m/>
    <m/>
    <m/>
    <m/>
    <x v="1"/>
    <s v="O'CONNOR H "/>
    <s v="#3225957 "/>
    <d v="2019-07-16T09:23:00"/>
    <d v="2019-07-16T00:00:00"/>
    <d v="1899-12-30T09:23:00"/>
    <d v="2019-07-16T11:12:00"/>
    <d v="2019-07-16T00:00:00"/>
    <d v="1899-12-30T11:12:00"/>
    <n v="0"/>
    <d v="1899-12-30T01:49:00"/>
    <n v="1.8166666666511446"/>
  </r>
  <r>
    <n v="4"/>
    <s v="25 Department of County Human Services"/>
    <x v="1"/>
    <s v="220300 DCHS IDD Services for Adults"/>
    <s v="G25 0146 04 AD48 DD SE 48 - Adult Services"/>
    <m/>
    <m/>
    <m/>
    <m/>
    <x v="1"/>
    <s v="O'CONNOR H "/>
    <s v="#3233302 "/>
    <d v="2019-07-12T09:26:00"/>
    <d v="2019-07-12T00:00:00"/>
    <d v="1899-12-30T09:26:00"/>
    <d v="2019-07-12T12:49:00"/>
    <d v="2019-07-12T00:00:00"/>
    <d v="1899-12-31T12:49:00"/>
    <n v="0"/>
    <d v="1899-12-30T03:23:00"/>
    <n v="3.3833333333604969"/>
  </r>
  <r>
    <n v="4"/>
    <s v="25 Department of County Human Services"/>
    <x v="1"/>
    <s v="220300 DCHS IDD Services for Adults"/>
    <s v="G25 0146 04 AD48 DD SE 48 - Adult Services"/>
    <m/>
    <m/>
    <m/>
    <m/>
    <x v="1"/>
    <s v="O'CONNOR H "/>
    <s v="#3231630 "/>
    <d v="2019-07-15T12:48:00"/>
    <d v="2019-07-15T00:00:00"/>
    <d v="1899-12-30T12:48:00"/>
    <d v="2019-07-15T16:36:00"/>
    <d v="2019-07-15T00:00:00"/>
    <d v="1899-12-30T16:36:00"/>
    <n v="0"/>
    <d v="1899-12-30T03:48:00"/>
    <n v="3.7999999999883585"/>
  </r>
  <r>
    <n v="4"/>
    <s v="25 Department of County Human Services"/>
    <x v="1"/>
    <s v="220300 DCHS IDD Services for Adults"/>
    <s v="G25 0146 04 AD48 DD SE 48 - Adult Services"/>
    <m/>
    <m/>
    <m/>
    <m/>
    <x v="1"/>
    <s v="O'CONNOR H "/>
    <s v="#3227958 "/>
    <m/>
    <m/>
    <m/>
    <m/>
    <m/>
    <s v=""/>
    <m/>
    <m/>
    <m/>
  </r>
  <r>
    <n v="4"/>
    <s v="25 Department of County Human Services"/>
    <x v="1"/>
    <s v="220400 DCHS IDD Services for Children &amp; Young Adults"/>
    <s v="G25 0146 18 K48 DD SE 48 - Children &amp; Young Adult Services"/>
    <m/>
    <m/>
    <m/>
    <m/>
    <x v="1"/>
    <s v="OKALANI A "/>
    <s v="#3241490 "/>
    <d v="2019-07-19T09:38:00"/>
    <d v="2019-07-19T00:00:00"/>
    <d v="1899-12-30T09:38:00"/>
    <d v="2019-07-19T16:28:00"/>
    <d v="2019-07-19T00:00:00"/>
    <d v="1899-12-30T16:28:00"/>
    <n v="0"/>
    <d v="1899-12-30T06:50:00"/>
    <n v="6.8333333334303461"/>
  </r>
  <r>
    <n v="4"/>
    <s v="25 Department of County Human Services"/>
    <x v="1"/>
    <s v="220400 DCHS IDD Services for Children &amp; Young Adults"/>
    <s v="G25 0146 18 K48 DD SE 48 - Children &amp; Young Adult Services"/>
    <m/>
    <m/>
    <m/>
    <m/>
    <x v="1"/>
    <s v="OKALANI A "/>
    <s v="#3225789 "/>
    <d v="2019-07-03T09:52:00"/>
    <d v="2019-07-03T00:00:00"/>
    <d v="1899-12-30T09:52:00"/>
    <d v="2019-07-03T10:56:00"/>
    <d v="2019-07-03T00:00:00"/>
    <d v="1899-12-30T10:56:00"/>
    <n v="0"/>
    <d v="1899-12-30T01:04:00"/>
    <n v="1.0666666666511446"/>
  </r>
  <r>
    <n v="4"/>
    <s v="25 Department of County Human Services"/>
    <x v="1"/>
    <s v="220400 DCHS IDD Services for Children &amp; Young Adults"/>
    <s v="G25 0146 18 K48 DD SE 48 - Children &amp; Young Adult Services"/>
    <m/>
    <m/>
    <m/>
    <m/>
    <x v="1"/>
    <s v="OKALANI A "/>
    <s v="#3228024 "/>
    <d v="2019-07-08T10:19:00"/>
    <d v="2019-07-08T00:00:00"/>
    <d v="1899-12-30T10:19:00"/>
    <d v="2019-07-08T13:47:00"/>
    <d v="2019-07-08T00:00:00"/>
    <d v="1899-12-30T13:47:00"/>
    <n v="0"/>
    <d v="1899-12-30T03:28:00"/>
    <n v="3.466666666790843"/>
  </r>
  <r>
    <n v="4"/>
    <s v="25 Department of County Human Services"/>
    <x v="1"/>
    <s v="220400 DCHS IDD Services for Children &amp; Young Adults"/>
    <s v="G25 0146 18 K48 DD SE 48 - Children &amp; Young Adult Services"/>
    <m/>
    <m/>
    <m/>
    <m/>
    <x v="1"/>
    <s v="OKALANI A "/>
    <s v="#3228924 "/>
    <d v="2019-07-02T11:10:00"/>
    <d v="2019-07-02T00:00:00"/>
    <d v="1899-12-30T11:10:00"/>
    <d v="2019-07-03T16:20:00"/>
    <d v="2019-07-03T00:00:00"/>
    <d v="1899-12-30T16:20:00"/>
    <n v="0"/>
    <d v="1899-12-30T15:10:00"/>
    <n v="15.166666666666668"/>
  </r>
  <r>
    <n v="4"/>
    <s v="25 Department of County Human Services"/>
    <x v="1"/>
    <s v="220400 DCHS IDD Services for Children &amp; Young Adults"/>
    <s v="G25 0146 18 K48 DD SE 48 - Children &amp; Young Adult Services"/>
    <m/>
    <m/>
    <m/>
    <m/>
    <x v="1"/>
    <s v="OKALANI A "/>
    <s v="#3241874 "/>
    <d v="2019-08-29T11:25:00"/>
    <d v="2019-08-29T00:00:00"/>
    <d v="1899-12-30T11:25:00"/>
    <d v="2019-08-30T09:18:00"/>
    <d v="2019-08-30T00:00:00"/>
    <d v="1899-12-30T09:18:00"/>
    <n v="0"/>
    <d v="1899-12-30T07:53:00"/>
    <n v="7.8833333333333346"/>
  </r>
  <r>
    <n v="4"/>
    <s v="25 Department of County Human Services"/>
    <x v="1"/>
    <s v="220400 DCHS IDD Services for Children &amp; Young Adults"/>
    <s v="G25 0146 18 K48 DD SE 48 - Children &amp; Young Adult Services"/>
    <m/>
    <m/>
    <m/>
    <m/>
    <x v="1"/>
    <s v="OKALANI A "/>
    <s v="#3235448 "/>
    <d v="2019-07-17T12:24:00"/>
    <d v="2019-07-17T00:00:00"/>
    <d v="1899-12-30T12:24:00"/>
    <d v="2019-07-17T15:28:00"/>
    <d v="2019-07-17T00:00:00"/>
    <d v="1899-12-30T15:28:00"/>
    <n v="0"/>
    <d v="1899-12-30T03:04:00"/>
    <n v="3.0666666665347293"/>
  </r>
  <r>
    <n v="4"/>
    <s v="25 Department of County Human Services"/>
    <x v="1"/>
    <s v="220400 DCHS IDD Services for Children &amp; Young Adults"/>
    <s v="G25 0146 18 K48 DD SE 48 - Children &amp; Young Adult Services"/>
    <m/>
    <m/>
    <m/>
    <m/>
    <x v="1"/>
    <s v="Okechukwu Mba "/>
    <s v="#3270540 "/>
    <d v="2019-09-25T09:15:00"/>
    <d v="2019-09-25T00:00:00"/>
    <d v="1899-12-30T09:15:00"/>
    <d v="2019-09-25T18:00:00"/>
    <d v="2019-09-25T00:00:00"/>
    <d v="1899-12-30T18:00:00"/>
    <n v="0"/>
    <d v="1899-12-30T08:45:00"/>
    <n v="8.7500000000582077"/>
  </r>
  <r>
    <n v="4"/>
    <s v="25 Department of County Human Services"/>
    <x v="1"/>
    <s v="220400 DCHS IDD Services for Children &amp; Young Adults"/>
    <s v="G25 0146 18 K48 DD SE 48 - Children &amp; Young Adult Services"/>
    <m/>
    <m/>
    <m/>
    <m/>
    <x v="1"/>
    <s v="Okechukwu Mba "/>
    <s v="#3265828 "/>
    <d v="2019-09-20T09:30:00"/>
    <d v="2019-09-20T00:00:00"/>
    <d v="1899-12-30T09:30:00"/>
    <d v="2019-09-20T11:45:00"/>
    <d v="2019-09-20T00:00:00"/>
    <d v="1899-12-30T11:45:00"/>
    <n v="0"/>
    <d v="1899-12-30T02:15:00"/>
    <n v="2.25"/>
  </r>
  <r>
    <n v="4"/>
    <s v="25 Department of County Human Services"/>
    <x v="1"/>
    <s v="220400 DCHS IDD Services for Children &amp; Young Adults"/>
    <s v="G25 0146 18 K48 DD SE 48 - Children &amp; Young Adult Services"/>
    <m/>
    <m/>
    <m/>
    <m/>
    <x v="1"/>
    <s v="Okechukwu Mba "/>
    <s v="#3254499 "/>
    <d v="2019-09-10T10:00:00"/>
    <d v="2019-09-10T00:00:00"/>
    <d v="1899-12-30T10:00:00"/>
    <d v="2019-09-10T13:15:00"/>
    <d v="2019-09-10T00:00:00"/>
    <d v="1899-12-30T13:15:00"/>
    <n v="0"/>
    <d v="1899-12-30T03:15:00"/>
    <n v="3.2500000001164153"/>
  </r>
  <r>
    <n v="4"/>
    <s v="25 Department of County Human Services"/>
    <x v="1"/>
    <s v="220400 DCHS IDD Services for Children &amp; Young Adults"/>
    <s v="G25 0146 18 K48 DD SE 48 - Children &amp; Young Adult Services"/>
    <m/>
    <m/>
    <m/>
    <m/>
    <x v="1"/>
    <s v="Okechukwu Mba "/>
    <s v="#3260500 "/>
    <d v="2019-09-16T13:30:00"/>
    <d v="2019-09-16T00:00:00"/>
    <d v="1899-12-30T13:30:00"/>
    <d v="2019-09-16T18:15:00"/>
    <d v="2019-09-16T00:00:00"/>
    <d v="1899-12-30T18:15:00"/>
    <n v="0"/>
    <d v="1899-12-30T04:45:00"/>
    <n v="4.7499999999417923"/>
  </r>
  <r>
    <n v="4"/>
    <s v="25 Department of County Human Services"/>
    <x v="1"/>
    <s v="220400 DCHS IDD Services for Children &amp; Young Adults"/>
    <s v="G25 0146 18 K48 DD SE 48 - Children &amp; Young Adult Services"/>
    <m/>
    <m/>
    <m/>
    <m/>
    <x v="1"/>
    <s v="Okechukwu Mba "/>
    <s v="#3257888 "/>
    <d v="2019-09-13T14:00:00"/>
    <d v="2019-09-13T00:00:00"/>
    <d v="1899-12-30T14:00:00"/>
    <d v="2019-09-13T18:00:00"/>
    <d v="2019-09-13T00:00:00"/>
    <d v="1899-12-30T18:00:00"/>
    <n v="0"/>
    <d v="1899-12-30T04:00:00"/>
    <n v="3.9999999999417923"/>
  </r>
  <r>
    <n v="4"/>
    <s v="25 Department of County Human Services"/>
    <x v="1"/>
    <s v="220400 DCHS IDD Services for Children &amp; Young Adults"/>
    <s v="G25 0146 18 K48 DD SE 48 - Children &amp; Young Adult Services"/>
    <m/>
    <m/>
    <m/>
    <m/>
    <x v="1"/>
    <s v="Okechukwu Mba "/>
    <s v="#3262791 "/>
    <d v="2019-09-18T14:00:00"/>
    <d v="2019-09-18T00:00:00"/>
    <d v="1899-12-30T14:00:00"/>
    <d v="2019-09-18T18:30:00"/>
    <d v="2019-09-18T00:00:00"/>
    <d v="1899-12-30T18:30:00"/>
    <n v="0"/>
    <d v="1899-12-30T04:30:00"/>
    <n v="4.5"/>
  </r>
  <r>
    <n v="4"/>
    <s v="25 Department of County Human Services"/>
    <x v="1"/>
    <s v="220400 DCHS IDD Services for Children &amp; Young Adults"/>
    <s v="G25 0146 18 K48 DD SE 48 - Children &amp; Young Adult Services"/>
    <m/>
    <m/>
    <m/>
    <m/>
    <x v="1"/>
    <s v="Okechukwu Mba "/>
    <s v="#3275918 "/>
    <d v="2019-09-30T14:00:00"/>
    <d v="2019-09-30T00:00:00"/>
    <d v="1899-12-30T14:00:00"/>
    <d v="2019-09-30T18:30:00"/>
    <d v="2019-09-30T00:00:00"/>
    <d v="1899-12-30T18:30:00"/>
    <n v="0"/>
    <d v="1899-12-30T04:30:00"/>
    <n v="4.5"/>
  </r>
  <r>
    <n v="4"/>
    <s v="25 Department of County Human Services"/>
    <x v="1"/>
    <s v="220400 DCHS IDD Services for Children &amp; Young Adults"/>
    <s v="G25 0146 18 K48 DD SE 48 - Children &amp; Young Adult Services"/>
    <m/>
    <m/>
    <m/>
    <m/>
    <x v="1"/>
    <s v="Okechukwu Mba "/>
    <s v="#3248104 "/>
    <d v="2019-09-03T14:00:00"/>
    <d v="2019-09-03T00:00:00"/>
    <d v="1899-12-30T14:00:00"/>
    <d v="2019-09-03T18:00:00"/>
    <d v="2019-09-03T00:00:00"/>
    <d v="1899-12-30T18:00:00"/>
    <n v="0"/>
    <d v="1899-12-30T04:00:00"/>
    <n v="3.9999999999417923"/>
  </r>
  <r>
    <n v="4"/>
    <s v="25 Department of County Human Services"/>
    <x v="1"/>
    <s v="220400 DCHS IDD Services for Children &amp; Young Adults"/>
    <s v="G25 0146 18 K48 DD SE 48 - Children &amp; Young Adult Services"/>
    <m/>
    <m/>
    <m/>
    <m/>
    <x v="1"/>
    <s v="Okechukwu Mba "/>
    <s v="#3273407 "/>
    <d v="2019-09-27T14:15:00"/>
    <d v="2019-09-27T00:00:00"/>
    <d v="1899-12-30T14:15:00"/>
    <d v="2019-09-27T18:15:00"/>
    <d v="2019-09-27T00:00:00"/>
    <d v="1899-12-30T18:15:00"/>
    <n v="0"/>
    <d v="1899-12-30T04:00:00"/>
    <n v="3.9999999999417923"/>
  </r>
  <r>
    <n v="4"/>
    <s v="25 Department of County Human Services"/>
    <x v="1"/>
    <s v="220400 DCHS IDD Services for Children &amp; Young Adults"/>
    <s v="G25 0146 18 K48 DD SE 48 - Children &amp; Young Adult Services"/>
    <m/>
    <m/>
    <m/>
    <m/>
    <x v="1"/>
    <s v="Okechukwu Mba "/>
    <s v="#3262142 "/>
    <d v="2019-09-17T15:15:00"/>
    <d v="2019-09-17T00:00:00"/>
    <d v="1899-12-30T15:15:00"/>
    <d v="2019-09-17T19:15:00"/>
    <d v="2019-09-17T00:00:00"/>
    <d v="1899-12-30T19:15:00"/>
    <n v="0"/>
    <d v="1899-12-30T04:00:00"/>
    <n v="4.0000000001164153"/>
  </r>
  <r>
    <n v="4"/>
    <s v="25 Department of County Human Services"/>
    <x v="1"/>
    <s v="220300 DCHS IDD Services for Adults"/>
    <s v="G25 0146 05 ADGF DD Adult Services - General Fund"/>
    <m/>
    <m/>
    <m/>
    <m/>
    <x v="1"/>
    <s v="PATINO J "/>
    <s v="#3229779 "/>
    <d v="2019-07-23T08:39:00"/>
    <d v="2019-07-23T00:00:00"/>
    <d v="1899-12-30T08:39:00"/>
    <d v="2019-07-23T13:47:00"/>
    <d v="2019-07-23T00:00:00"/>
    <d v="1899-12-30T13:47:00"/>
    <n v="0"/>
    <d v="1899-12-30T05:08:00"/>
    <n v="5.1333333333022892"/>
  </r>
  <r>
    <n v="4"/>
    <s v="25 Department of County Human Services"/>
    <x v="1"/>
    <s v="220300 DCHS IDD Services for Adults"/>
    <s v="G25 0146 05 ADGF DD Adult Services - General Fund"/>
    <m/>
    <m/>
    <m/>
    <m/>
    <x v="1"/>
    <s v="PATINO J "/>
    <s v="#3230746 "/>
    <d v="2019-07-24T08:51:00"/>
    <d v="2019-07-24T00:00:00"/>
    <d v="1899-12-30T08:51:00"/>
    <d v="2019-07-24T13:26:00"/>
    <d v="2019-07-24T00:00:00"/>
    <d v="1899-12-30T13:26:00"/>
    <n v="0"/>
    <d v="1899-12-30T04:35:00"/>
    <n v="4.5833333332557231"/>
  </r>
  <r>
    <n v="4"/>
    <s v="25 Department of County Human Services"/>
    <x v="1"/>
    <s v="220200 DCHS IDD Budget &amp; Operations"/>
    <s v="G25 0146 10 B48 DD SE 48 - Budget &amp; Operations"/>
    <m/>
    <m/>
    <m/>
    <m/>
    <x v="1"/>
    <s v="PEARCE A "/>
    <s v="#3221089 "/>
    <d v="2019-07-22T08:21:00"/>
    <d v="2019-07-22T00:00:00"/>
    <d v="1899-12-30T08:21:00"/>
    <d v="2019-07-22T16:56:00"/>
    <d v="2019-07-22T00:00:00"/>
    <d v="1899-12-30T16:56:00"/>
    <n v="0"/>
    <d v="1899-12-30T08:35:00"/>
    <n v="8.5833333333721384"/>
  </r>
  <r>
    <n v="4"/>
    <s v="25 Department of County Human Services"/>
    <x v="1"/>
    <s v="220200 DCHS IDD Budget &amp; Operations"/>
    <s v="G25 0146 10 B48 DD SE 48 - Budget &amp; Operations"/>
    <m/>
    <m/>
    <m/>
    <m/>
    <x v="1"/>
    <s v="PEARCE A "/>
    <s v="#3241071 "/>
    <d v="2019-07-09T09:14:00"/>
    <d v="2019-07-09T00:00:00"/>
    <d v="1899-12-30T09:14:00"/>
    <d v="2019-07-09T16:05:00"/>
    <d v="2019-07-09T00:00:00"/>
    <d v="1899-12-30T16:05:00"/>
    <n v="0"/>
    <d v="1899-12-30T06:51:00"/>
    <n v="6.8499999999767169"/>
  </r>
  <r>
    <n v="4"/>
    <s v="25 Department of County Human Services"/>
    <x v="1"/>
    <s v="220200 DCHS IDD Budget &amp; Operations"/>
    <s v="G25 0146 10 B48 DD SE 48 - Budget &amp; Operations"/>
    <m/>
    <m/>
    <m/>
    <m/>
    <x v="1"/>
    <s v="PEARCE A "/>
    <s v="#3230378 "/>
    <d v="2019-07-22T09:48:00"/>
    <d v="2019-07-22T00:00:00"/>
    <d v="1899-12-30T09:48:00"/>
    <d v="2019-07-22T17:31:00"/>
    <d v="2019-07-22T00:00:00"/>
    <d v="1899-12-30T17:31:00"/>
    <n v="0"/>
    <d v="1899-12-30T07:43:00"/>
    <n v="7.7166666666744277"/>
  </r>
  <r>
    <n v="4"/>
    <s v="25 Department of County Human Services"/>
    <x v="1"/>
    <s v="220200 DCHS IDD Budget &amp; Operations"/>
    <s v="G25 0146 10 B48 DD SE 48 - Budget &amp; Operations"/>
    <m/>
    <m/>
    <m/>
    <m/>
    <x v="1"/>
    <s v="PEARCE A "/>
    <s v="#3240481 "/>
    <d v="2019-07-25T10:02:00"/>
    <d v="2019-07-25T00:00:00"/>
    <d v="1899-12-30T10:02:00"/>
    <d v="2019-07-25T17:38:00"/>
    <d v="2019-07-25T00:00:00"/>
    <d v="1899-12-30T17:38:00"/>
    <n v="0"/>
    <d v="1899-12-30T07:36:00"/>
    <n v="7.5999999999767169"/>
  </r>
  <r>
    <n v="4"/>
    <s v="25 Department of County Human Services"/>
    <x v="1"/>
    <s v="220200 DCHS IDD Budget &amp; Operations"/>
    <s v="G25 0146 10 B48 DD SE 48 - Budget &amp; Operations"/>
    <m/>
    <m/>
    <m/>
    <m/>
    <x v="1"/>
    <s v="PEARCE A "/>
    <s v="#3229015 "/>
    <d v="2019-07-02T10:11:00"/>
    <d v="2019-07-02T00:00:00"/>
    <d v="1899-12-30T10:11:00"/>
    <d v="2019-07-02T17:36:00"/>
    <d v="2019-07-02T00:00:00"/>
    <d v="1899-12-30T17:36:00"/>
    <n v="0"/>
    <d v="1899-12-30T07:25:00"/>
    <n v="7.4166666665696539"/>
  </r>
  <r>
    <n v="4"/>
    <s v="25 Department of County Human Services"/>
    <x v="1"/>
    <s v="220300 DCHS IDD Services for Adults"/>
    <s v="G25 0146 04 AD48 DD SE 48 - Adult Services"/>
    <m/>
    <m/>
    <m/>
    <m/>
    <x v="1"/>
    <s v="PULTZ J "/>
    <s v="#3235819 "/>
    <d v="2019-08-22T11:12:00"/>
    <d v="2019-08-22T00:00:00"/>
    <d v="1899-12-30T11:12:00"/>
    <d v="2019-08-23T08:00:00"/>
    <d v="2019-08-23T00:00:00"/>
    <d v="1899-12-30T08:00:00"/>
    <n v="0"/>
    <d v="1899-12-30T06:48:00"/>
    <n v="6.8000000000000007"/>
  </r>
  <r>
    <n v="4"/>
    <s v="25 Department of County Human Services"/>
    <x v="1"/>
    <s v="220300 DCHS IDD Services for Adults"/>
    <s v="G25 0146 05 ADGF DD Adult Services - General Fund"/>
    <m/>
    <m/>
    <m/>
    <m/>
    <x v="1"/>
    <s v="RAMIREZ R "/>
    <s v="#3231037 "/>
    <d v="2019-07-31T08:37:00"/>
    <d v="2019-07-31T00:00:00"/>
    <d v="1899-12-30T08:37:00"/>
    <d v="2019-07-31T16:02:00"/>
    <d v="2019-07-31T00:00:00"/>
    <d v="1899-12-30T16:02:00"/>
    <n v="0"/>
    <d v="1899-12-30T07:25:00"/>
    <n v="7.4166666667442769"/>
  </r>
  <r>
    <n v="4"/>
    <s v="25 Department of County Human Services"/>
    <x v="1"/>
    <s v="220300 DCHS IDD Services for Adults"/>
    <s v="G25 0146 05 ADGF DD Adult Services - General Fund"/>
    <m/>
    <m/>
    <m/>
    <m/>
    <x v="1"/>
    <s v="RAMIREZ R "/>
    <s v="#3243446 "/>
    <d v="2019-07-03T08:53:00"/>
    <d v="2019-07-03T00:00:00"/>
    <d v="1899-12-30T08:53:00"/>
    <d v="2019-07-03T12:18:00"/>
    <d v="2019-07-03T00:00:00"/>
    <d v="1899-12-31T12:18:00"/>
    <n v="0"/>
    <d v="1899-12-30T03:25:00"/>
    <n v="3.4166666666278616"/>
  </r>
  <r>
    <n v="4"/>
    <s v="25 Department of County Human Services"/>
    <x v="1"/>
    <s v="220300 DCHS IDD Services for Adults"/>
    <s v="G25 0146 05 ADGF DD Adult Services - General Fund"/>
    <m/>
    <m/>
    <m/>
    <m/>
    <x v="1"/>
    <s v="RAMIREZ R "/>
    <s v="#3225254 "/>
    <d v="2019-07-15T09:12:00"/>
    <d v="2019-07-15T00:00:00"/>
    <d v="1899-12-30T09:12:00"/>
    <d v="2019-07-15T16:06:00"/>
    <d v="2019-07-15T00:00:00"/>
    <d v="1899-12-30T16:06:00"/>
    <n v="0"/>
    <d v="1899-12-30T06:54:00"/>
    <n v="6.8999999999650754"/>
  </r>
  <r>
    <n v="4"/>
    <s v="25 Department of County Human Services"/>
    <x v="1"/>
    <s v="220300 DCHS IDD Services for Adults"/>
    <s v="G25 0146 05 ADGF DD Adult Services - General Fund"/>
    <m/>
    <m/>
    <m/>
    <m/>
    <x v="1"/>
    <s v="RAMIREZ R "/>
    <s v="#3223096 "/>
    <d v="2019-08-05T09:22:00"/>
    <d v="2019-08-05T00:00:00"/>
    <d v="1899-12-30T09:22:00"/>
    <d v="2019-08-06T14:42:00"/>
    <d v="2019-08-06T00:00:00"/>
    <d v="1899-12-30T14:42:00"/>
    <n v="0"/>
    <d v="1899-12-30T15:20:00"/>
    <n v="15.333333333333336"/>
  </r>
  <r>
    <n v="4"/>
    <s v="25 Department of County Human Services"/>
    <x v="1"/>
    <s v="220300 DCHS IDD Services for Adults"/>
    <s v="G25 0146 05 ADGF DD Adult Services - General Fund"/>
    <m/>
    <m/>
    <m/>
    <m/>
    <x v="1"/>
    <s v="RAMIREZ R "/>
    <s v="#3233900 "/>
    <d v="2019-08-19T14:25:00"/>
    <d v="2019-08-19T00:00:00"/>
    <d v="1899-12-30T14:25:00"/>
    <d v="2019-08-20T10:04:00"/>
    <d v="2019-08-20T00:00:00"/>
    <d v="1899-12-30T10:04:00"/>
    <n v="0"/>
    <d v="1899-12-30T05:39:00"/>
    <n v="5.6500000000000012"/>
  </r>
  <r>
    <n v="4"/>
    <s v="25 Department of County Human Services"/>
    <x v="1"/>
    <s v="220300 DCHS IDD Services for Adults"/>
    <s v="G25 0146 05 ADGF DD Adult Services - General Fund"/>
    <m/>
    <m/>
    <m/>
    <m/>
    <x v="1"/>
    <s v="RAMIREZ R "/>
    <s v="#3242095 "/>
    <d v="2019-07-30T16:50:00"/>
    <d v="2019-07-30T00:00:00"/>
    <d v="1899-12-30T16:50:00"/>
    <d v="2019-07-30T17:47:00"/>
    <d v="2019-07-30T00:00:00"/>
    <d v="1899-12-30T17:47:00"/>
    <n v="0"/>
    <d v="1899-12-30T00:57:00"/>
    <n v="0.94999999995343387"/>
  </r>
  <r>
    <n v="4"/>
    <s v="25 Department of County Human Services"/>
    <x v="1"/>
    <s v="220300 DCHS IDD Services for Adults"/>
    <s v="G25 0146 04 AD48 DD SE 48 - Adult Services"/>
    <m/>
    <m/>
    <m/>
    <m/>
    <x v="1"/>
    <s v="Raymond Turchetti "/>
    <s v="#3258697 "/>
    <d v="2019-09-17T11:00:00"/>
    <d v="2019-09-17T00:00:00"/>
    <d v="1899-12-30T11:00:00"/>
    <d v="2019-09-17T19:00:00"/>
    <d v="2019-09-17T00:00:00"/>
    <d v="1899-12-30T19:00:00"/>
    <n v="0"/>
    <d v="1899-12-30T08:00:00"/>
    <n v="7.9999999998835847"/>
  </r>
  <r>
    <n v="4"/>
    <s v="25 Department of County Human Services"/>
    <x v="1"/>
    <s v="220300 DCHS IDD Services for Adults"/>
    <s v="G25 0146 04 AD48 DD SE 48 - Adult Services"/>
    <m/>
    <m/>
    <m/>
    <m/>
    <x v="1"/>
    <s v="Raymond Turchetti "/>
    <s v="#3258699 "/>
    <d v="2019-09-18T11:00:00"/>
    <d v="2019-09-18T00:00:00"/>
    <d v="1899-12-30T11:00:00"/>
    <d v="2019-09-18T16:00:00"/>
    <d v="2019-09-18T00:00:00"/>
    <d v="1899-12-30T16:00:00"/>
    <n v="0"/>
    <d v="1899-12-30T05:00:00"/>
    <n v="4.9999999998835847"/>
  </r>
  <r>
    <n v="4"/>
    <s v="25 Department of County Human Services"/>
    <x v="1"/>
    <s v="220300 DCHS IDD Services for Adults"/>
    <s v="G25 0146 04 AD48 DD SE 48 - Adult Services"/>
    <m/>
    <m/>
    <m/>
    <m/>
    <x v="1"/>
    <s v="Raymond Turchetti "/>
    <s v="#3258695 "/>
    <d v="2019-09-16T11:15:00"/>
    <d v="2019-09-16T00:00:00"/>
    <d v="1899-12-30T11:15:00"/>
    <d v="2019-09-16T14:15:00"/>
    <d v="2019-09-16T00:00:00"/>
    <d v="1899-12-30T14:15:00"/>
    <n v="0"/>
    <d v="1899-12-30T03:00:00"/>
    <n v="3"/>
  </r>
  <r>
    <n v="4"/>
    <s v="25 Department of County Human Services"/>
    <x v="1"/>
    <s v="220300 DCHS IDD Services for Adults"/>
    <s v="G25 0146 04 AD48 DD SE 48 - Adult Services"/>
    <m/>
    <m/>
    <m/>
    <m/>
    <x v="1"/>
    <s v="Raymond Turchetti "/>
    <s v="#3258084 "/>
    <d v="2019-09-13T11:30:00"/>
    <d v="2019-09-13T00:00:00"/>
    <d v="1899-12-30T11:30:00"/>
    <d v="2019-09-13T13:45:00"/>
    <d v="2019-09-13T00:00:00"/>
    <d v="1899-12-30T13:45:00"/>
    <n v="0"/>
    <d v="1899-12-30T02:15:00"/>
    <n v="2.25"/>
  </r>
  <r>
    <n v="4"/>
    <s v="25 Department of County Human Services"/>
    <x v="1"/>
    <s v="220300 DCHS IDD Services for Adults"/>
    <s v="G25 0146 04 AD48 DD SE 48 - Adult Services"/>
    <m/>
    <m/>
    <m/>
    <m/>
    <x v="1"/>
    <s v="Raymond Turchetti "/>
    <s v="#3268629 "/>
    <d v="2019-09-24T13:00:00"/>
    <d v="2019-09-24T00:00:00"/>
    <d v="1899-12-30T13:00:00"/>
    <d v="2019-09-24T16:00:00"/>
    <d v="2019-09-24T00:00:00"/>
    <d v="1899-12-30T16:00:00"/>
    <n v="0"/>
    <d v="1899-12-30T03:00:00"/>
    <n v="3"/>
  </r>
  <r>
    <n v="4"/>
    <s v="25 Department of County Human Services"/>
    <x v="1"/>
    <s v="220300 DCHS IDD Services for Adults"/>
    <s v="G25 0146 04 AD48 DD SE 48 - Adult Services"/>
    <m/>
    <m/>
    <m/>
    <m/>
    <x v="1"/>
    <s v="Raymond Turchetti "/>
    <s v="#3268627 "/>
    <d v="2019-09-23T14:00:00"/>
    <d v="2019-09-23T00:00:00"/>
    <d v="1899-12-30T14:00:00"/>
    <d v="2019-09-23T19:00:00"/>
    <d v="2019-09-23T00:00:00"/>
    <d v="1899-12-30T19:00:00"/>
    <n v="0"/>
    <d v="1899-12-30T05:00:00"/>
    <n v="4.9999999998835847"/>
  </r>
  <r>
    <n v="4"/>
    <s v="25 Department of County Human Services"/>
    <x v="1"/>
    <s v="220300 DCHS IDD Services for Adults"/>
    <s v="G25 0146 04 AD48 DD SE 48 - Adult Services"/>
    <m/>
    <m/>
    <m/>
    <m/>
    <x v="1"/>
    <s v="Raymond Turchetti "/>
    <s v="#3254728 "/>
    <d v="2019-09-10T14:15:00"/>
    <d v="2019-09-10T00:00:00"/>
    <d v="1899-12-30T14:15:00"/>
    <d v="2019-09-10T19:00:00"/>
    <d v="2019-09-10T00:00:00"/>
    <d v="1899-12-30T19:00:00"/>
    <n v="0"/>
    <d v="1899-12-30T04:45:00"/>
    <n v="4.7499999999417923"/>
  </r>
  <r>
    <n v="4"/>
    <s v="25 Department of County Human Services"/>
    <x v="1"/>
    <s v="220300 DCHS IDD Services for Adults"/>
    <s v="G25 0146 04 AD48 DD SE 48 - Adult Services"/>
    <m/>
    <m/>
    <m/>
    <m/>
    <x v="1"/>
    <s v="Raymond Turchetti "/>
    <s v="#3268645 "/>
    <d v="2019-09-25T15:45:00"/>
    <d v="2019-09-25T00:00:00"/>
    <d v="1899-12-30T15:45:00"/>
    <d v="2019-09-25T20:00:00"/>
    <d v="2019-09-25T00:00:00"/>
    <d v="1899-12-30T20:00:00"/>
    <n v="0"/>
    <d v="1899-12-30T04:15:00"/>
    <n v="4.2500000000582077"/>
  </r>
  <r>
    <n v="4"/>
    <s v="25 Department of County Human Services"/>
    <x v="1"/>
    <s v="220300 DCHS IDD Services for Adults"/>
    <s v="G25 0146 04 AD48 DD SE 48 - Adult Services"/>
    <m/>
    <m/>
    <m/>
    <m/>
    <x v="1"/>
    <s v="Raymond Turchetti "/>
    <s v="#3250688 "/>
    <d v="2019-09-06T12:00:00"/>
    <d v="2019-09-06T00:00:00"/>
    <d v="1899-12-30T12:00:00"/>
    <d v="2019-09-06T14:30:00"/>
    <d v="2019-09-06T00:00:00"/>
    <d v="1899-12-30T14:30:00"/>
    <n v="0"/>
    <d v="1899-12-30T02:30:00"/>
    <n v="2.4999999999417923"/>
  </r>
  <r>
    <n v="4"/>
    <s v="25 Department of County Human Services"/>
    <x v="1"/>
    <s v="220300 DCHS IDD Services for Adults"/>
    <s v="G25 0146 04 AD48 DD SE 48 - Adult Services"/>
    <m/>
    <m/>
    <m/>
    <m/>
    <x v="1"/>
    <s v="Raymond Turchetti "/>
    <s v="#3249104 "/>
    <d v="2019-09-05T12:15:00"/>
    <d v="2019-09-05T00:00:00"/>
    <d v="1899-12-30T12:15:00"/>
    <d v="2019-09-05T17:00:00"/>
    <d v="2019-09-05T00:00:00"/>
    <d v="1899-12-30T17:00:00"/>
    <n v="0"/>
    <d v="1899-12-30T04:45:00"/>
    <n v="4.7500000001164153"/>
  </r>
  <r>
    <n v="4"/>
    <s v="25 Department of County Human Services"/>
    <x v="1"/>
    <s v="220300 DCHS IDD Services for Adults"/>
    <s v="G25 0146 04 AD48 DD SE 48 - Adult Services"/>
    <m/>
    <m/>
    <m/>
    <m/>
    <x v="1"/>
    <s v="Raymond Turchetti "/>
    <s v="#3268655 "/>
    <d v="2019-09-27T12:15:00"/>
    <d v="2019-09-27T00:00:00"/>
    <d v="1899-12-30T12:15:00"/>
    <d v="2019-09-27T16:30:00"/>
    <d v="2019-09-27T00:00:00"/>
    <d v="1899-12-30T16:30:00"/>
    <n v="0"/>
    <d v="1899-12-30T04:15:00"/>
    <n v="4.2500000000582077"/>
  </r>
  <r>
    <n v="4"/>
    <s v="25 Department of County Human Services"/>
    <x v="1"/>
    <s v="220300 DCHS IDD Services for Adults"/>
    <s v="G25 0146 05 ADGF DD Adult Services - General Fund"/>
    <m/>
    <m/>
    <m/>
    <m/>
    <x v="1"/>
    <s v="Rechele Ramirez "/>
    <s v="#3246621 "/>
    <d v="2019-09-03T10:30:00"/>
    <d v="2019-09-03T00:00:00"/>
    <d v="1899-12-30T10:30:00"/>
    <d v="2019-09-04T10:00:00"/>
    <d v="2019-09-04T00:00:00"/>
    <d v="1899-12-30T10:00:00"/>
    <n v="0"/>
    <d v="1899-12-30T09:30:00"/>
    <n v="9.5"/>
  </r>
  <r>
    <n v="4"/>
    <s v="25 Department of County Human Services"/>
    <x v="1"/>
    <s v="220300 DCHS IDD Services for Adults"/>
    <s v="G25 0146 05 ADGF DD Adult Services - General Fund"/>
    <m/>
    <m/>
    <m/>
    <m/>
    <x v="1"/>
    <s v="Rechele Ramirez "/>
    <s v="#3254791 "/>
    <d v="2019-09-10T10:45:00"/>
    <d v="2019-09-10T00:00:00"/>
    <d v="1899-12-30T10:45:00"/>
    <d v="2019-09-10T16:00:00"/>
    <d v="2019-09-10T00:00:00"/>
    <d v="1899-12-30T16:00:00"/>
    <n v="0"/>
    <d v="1899-12-30T05:15:00"/>
    <n v="5.25"/>
  </r>
  <r>
    <n v="4"/>
    <s v="25 Department of County Human Services"/>
    <x v="1"/>
    <s v="220300 DCHS IDD Services for Adults"/>
    <s v="G25 0146 05 ADGF DD Adult Services - General Fund"/>
    <m/>
    <m/>
    <m/>
    <m/>
    <x v="1"/>
    <s v="Rechele Ramirez "/>
    <s v="#3262845 "/>
    <d v="2019-09-18T11:30:00"/>
    <d v="2019-09-18T00:00:00"/>
    <d v="1899-12-30T11:30:00"/>
    <d v="2019-09-20T12:00:00"/>
    <d v="2019-09-20T00:00:00"/>
    <d v="1899-12-31T12:00:00"/>
    <n v="1"/>
    <d v="1899-12-31T10:30:00"/>
    <n v="42.5"/>
  </r>
  <r>
    <n v="4"/>
    <s v="25 Department of County Human Services"/>
    <x v="1"/>
    <s v="220300 DCHS IDD Services for Adults"/>
    <s v="G25 0146 05 ADGF DD Adult Services - General Fund"/>
    <m/>
    <m/>
    <m/>
    <m/>
    <x v="1"/>
    <s v="Rechele Ramirez "/>
    <s v="#3249417 "/>
    <d v="2019-09-04T14:30:00"/>
    <d v="2019-09-04T00:00:00"/>
    <d v="1899-12-30T14:30:00"/>
    <d v="2019-09-04T16:45:00"/>
    <d v="2019-09-04T00:00:00"/>
    <d v="1899-12-30T16:45:00"/>
    <n v="0"/>
    <d v="1899-12-30T02:15:00"/>
    <n v="2.25"/>
  </r>
  <r>
    <n v="4"/>
    <s v="25 Department of County Human Services"/>
    <x v="1"/>
    <s v="220300 DCHS IDD Services for Adults"/>
    <s v="G25 0146 05 ADGF DD Adult Services - General Fund"/>
    <m/>
    <m/>
    <m/>
    <m/>
    <x v="1"/>
    <s v="Rechele Ramirez "/>
    <s v="#3266210 "/>
    <d v="2019-09-20T16:30:00"/>
    <d v="2019-09-20T00:00:00"/>
    <d v="1899-12-30T16:30:00"/>
    <d v="2019-09-20T19:00:00"/>
    <d v="2019-09-20T00:00:00"/>
    <d v="1899-12-30T19:00:00"/>
    <n v="0"/>
    <d v="1899-12-30T02:30:00"/>
    <n v="2.4999999999417923"/>
  </r>
  <r>
    <n v="4"/>
    <s v="25 Department of County Human Services"/>
    <x v="1"/>
    <s v="220300 DCHS IDD Services for Adults"/>
    <s v="G25 0146 05 ADGF DD Adult Services - General Fund"/>
    <m/>
    <m/>
    <m/>
    <m/>
    <x v="1"/>
    <s v="Rechele Ramirez "/>
    <s v="#3250695 "/>
    <d v="2019-09-05T17:00:00"/>
    <d v="2019-09-05T00:00:00"/>
    <d v="1899-12-30T17:00:00"/>
    <d v="2019-09-06T12:30:00"/>
    <d v="2019-09-06T00:00:00"/>
    <d v="1899-12-31T12:30:00"/>
    <n v="0"/>
    <d v="1899-12-31T05:30:00"/>
    <n v="29.5"/>
  </r>
  <r>
    <n v="4"/>
    <s v="25 Department of County Human Services"/>
    <x v="1"/>
    <s v="220300 DCHS IDD Services for Adults"/>
    <s v="G25 0146 05 ADGF DD Adult Services - General Fund"/>
    <m/>
    <m/>
    <m/>
    <m/>
    <x v="1"/>
    <s v="Rechele Ramirez "/>
    <s v="#3249621 "/>
    <d v="2019-09-04T19:45:00"/>
    <d v="2019-09-04T00:00:00"/>
    <d v="1899-12-30T19:45:00"/>
    <d v="2019-09-05T15:00:00"/>
    <d v="2019-09-05T00:00:00"/>
    <d v="1899-12-30T15:00:00"/>
    <n v="0"/>
    <d v="1899-12-30T05:15:00"/>
    <n v="5.2499999999999982"/>
  </r>
  <r>
    <n v="4"/>
    <s v="25 Department of County Human Services"/>
    <x v="1"/>
    <s v="220300 DCHS IDD Services for Adults"/>
    <s v="G25 0146 05 ADGF DD Adult Services - General Fund"/>
    <m/>
    <m/>
    <m/>
    <m/>
    <x v="1"/>
    <s v="Rechele Ramirez "/>
    <s v="#3261842 "/>
    <d v="2019-09-17T12:30:00"/>
    <d v="2019-09-17T00:00:00"/>
    <d v="1899-12-30T12:30:00"/>
    <d v="2019-09-17T16:00:00"/>
    <d v="2019-09-17T00:00:00"/>
    <d v="1899-12-30T16:00:00"/>
    <n v="0"/>
    <d v="1899-12-30T03:30:00"/>
    <n v="3.4999999998835847"/>
  </r>
  <r>
    <n v="4"/>
    <s v="25 Department of County Human Services"/>
    <x v="1"/>
    <s v="210600 DCHS ADVSD Public Guardian/Conservator"/>
    <m/>
    <s v="M25 ADVSD PGGF Public Guardian CGF"/>
    <m/>
    <m/>
    <m/>
    <x v="1"/>
    <s v="RILEY K "/>
    <s v="#3225895 "/>
    <d v="2019-07-18T07:55:00"/>
    <d v="2019-07-18T00:00:00"/>
    <d v="1899-12-30T07:55:00"/>
    <d v="2019-07-18T11:33:00"/>
    <d v="2019-07-18T00:00:00"/>
    <d v="1899-12-30T11:33:00"/>
    <n v="0"/>
    <d v="1899-12-30T03:38:00"/>
    <n v="3.6333333333022892"/>
  </r>
  <r>
    <n v="4"/>
    <s v="25 Department of County Human Services"/>
    <x v="1"/>
    <s v="210600 DCHS ADVSD Public Guardian/Conservator"/>
    <m/>
    <s v="M25 ADVSD PGGF Public Guardian CGF"/>
    <m/>
    <m/>
    <m/>
    <x v="1"/>
    <s v="RILEY K "/>
    <s v="#3236248 "/>
    <d v="2019-07-10T09:38:00"/>
    <d v="2019-07-10T00:00:00"/>
    <d v="1899-12-30T09:38:00"/>
    <d v="2019-07-10T11:18:00"/>
    <d v="2019-07-10T00:00:00"/>
    <d v="1899-12-30T11:18:00"/>
    <n v="0"/>
    <d v="1899-12-30T01:40:00"/>
    <n v="1.6666666666860692"/>
  </r>
  <r>
    <n v="4"/>
    <s v="25 Department of County Human Services"/>
    <x v="1"/>
    <s v="210600 DCHS ADVSD Public Guardian/Conservator"/>
    <m/>
    <s v="M25 ADVSD PGGF Public Guardian CGF"/>
    <m/>
    <m/>
    <m/>
    <x v="1"/>
    <s v="RILEY K "/>
    <s v="#3233066 "/>
    <d v="2019-07-18T09:46:00"/>
    <d v="2019-07-18T00:00:00"/>
    <d v="1899-12-30T09:46:00"/>
    <d v="2019-07-18T18:45:00"/>
    <d v="2019-07-18T00:00:00"/>
    <d v="1899-12-30T18:45:00"/>
    <n v="0"/>
    <d v="1899-12-30T08:59:00"/>
    <n v="8.9833333332790062"/>
  </r>
  <r>
    <n v="4"/>
    <s v="25 Department of County Human Services"/>
    <x v="1"/>
    <s v="210600 DCHS ADVSD Public Guardian/Conservator"/>
    <m/>
    <s v="M25 ADVSD PGGF Public Guardian CGF"/>
    <m/>
    <m/>
    <m/>
    <x v="1"/>
    <s v="RILEY K "/>
    <s v="#3235763 "/>
    <d v="2019-07-24T09:47:00"/>
    <d v="2019-07-24T00:00:00"/>
    <d v="1899-12-30T09:47:00"/>
    <d v="2019-07-25T07:41:00"/>
    <d v="2019-07-25T00:00:00"/>
    <d v="1899-12-30T07:41:00"/>
    <n v="0"/>
    <d v="1899-12-30T07:54:00"/>
    <n v="7.9000000000000012"/>
  </r>
  <r>
    <n v="4"/>
    <s v="25 Department of County Human Services"/>
    <x v="1"/>
    <s v="210600 DCHS ADVSD Public Guardian/Conservator"/>
    <m/>
    <s v="M25 ADVSD PGGF Public Guardian CGF"/>
    <m/>
    <m/>
    <m/>
    <x v="1"/>
    <s v="RILEY K "/>
    <s v="#3222693 "/>
    <d v="2019-07-25T10:33:00"/>
    <d v="2019-07-25T00:00:00"/>
    <d v="1899-12-30T10:33:00"/>
    <d v="2019-07-25T13:11:00"/>
    <d v="2019-07-25T00:00:00"/>
    <d v="1899-12-30T13:11:00"/>
    <n v="0"/>
    <d v="1899-12-30T02:38:00"/>
    <n v="2.6333333333604969"/>
  </r>
  <r>
    <n v="4"/>
    <s v="25 Department of County Human Services"/>
    <x v="1"/>
    <s v="210600 DCHS ADVSD Public Guardian/Conservator"/>
    <m/>
    <s v="M25 ADVSD PGGF Public Guardian CGF"/>
    <m/>
    <m/>
    <m/>
    <x v="1"/>
    <s v="RILEY K "/>
    <s v="#3235271 "/>
    <d v="2019-07-12T11:10:00"/>
    <d v="2019-07-12T00:00:00"/>
    <d v="1899-12-30T11:10:00"/>
    <d v="2019-07-12T15:33:00"/>
    <d v="2019-07-12T00:00:00"/>
    <d v="1899-12-30T15:33:00"/>
    <n v="0"/>
    <d v="1899-12-30T04:23:00"/>
    <n v="4.3833333333022892"/>
  </r>
  <r>
    <n v="4"/>
    <s v="25 Department of County Human Services"/>
    <x v="1"/>
    <s v="210600 DCHS ADVSD Public Guardian/Conservator"/>
    <m/>
    <s v="M25 ADVSD PGGF Public Guardian CGF"/>
    <m/>
    <m/>
    <m/>
    <x v="1"/>
    <s v="RILEY K "/>
    <s v="#3227826 "/>
    <d v="2019-07-31T11:17:00"/>
    <d v="2019-07-31T00:00:00"/>
    <d v="1899-12-30T11:17:00"/>
    <d v="2019-07-31T16:33:00"/>
    <d v="2019-07-31T00:00:00"/>
    <d v="1899-12-30T16:33:00"/>
    <n v="0"/>
    <d v="1899-12-30T05:16:00"/>
    <n v="5.2666666667209938"/>
  </r>
  <r>
    <n v="4"/>
    <s v="25 Department of County Human Services"/>
    <x v="1"/>
    <s v="210600 DCHS ADVSD Public Guardian/Conservator"/>
    <m/>
    <s v="M25 ADVSD PGGF Public Guardian CGF"/>
    <m/>
    <m/>
    <m/>
    <x v="1"/>
    <s v="RILEY K "/>
    <s v="#3230678 "/>
    <d v="2019-07-08T11:52:00"/>
    <d v="2019-07-08T00:00:00"/>
    <d v="1899-12-30T11:52:00"/>
    <d v="2019-07-08T13:41:00"/>
    <d v="2019-07-08T00:00:00"/>
    <d v="1899-12-30T13:41:00"/>
    <n v="0"/>
    <d v="1899-12-30T01:49:00"/>
    <n v="1.8166666668257676"/>
  </r>
  <r>
    <n v="4"/>
    <s v="25 Department of County Human Services"/>
    <x v="1"/>
    <s v="210600 DCHS ADVSD Public Guardian/Conservator"/>
    <m/>
    <s v="M25 ADVSD PGGF Public Guardian CGF"/>
    <m/>
    <m/>
    <m/>
    <x v="1"/>
    <s v="RILEY K "/>
    <s v="#3236137 "/>
    <d v="2019-07-11T15:35:00"/>
    <d v="2019-07-11T00:00:00"/>
    <d v="1899-12-30T15:35:00"/>
    <d v="2019-07-12T08:26:00"/>
    <d v="2019-07-12T00:00:00"/>
    <d v="1899-12-30T08:26:00"/>
    <n v="0"/>
    <d v="1899-12-30T02:51:00"/>
    <n v="2.8500000000000005"/>
  </r>
  <r>
    <n v="4"/>
    <s v="25 Department of County Human Services"/>
    <x v="1"/>
    <s v="220400 DCHS IDD Services for Children &amp; Young Adults"/>
    <s v="G25 0146 18 K48 DD SE 48 - Children &amp; Young Adult Services"/>
    <m/>
    <m/>
    <m/>
    <m/>
    <x v="1"/>
    <s v="RINELLA K "/>
    <s v="#3230788 "/>
    <d v="2019-07-30T09:42:00"/>
    <d v="2019-07-30T00:00:00"/>
    <d v="1899-12-30T09:42:00"/>
    <d v="2019-07-30T15:33:00"/>
    <d v="2019-07-30T00:00:00"/>
    <d v="1899-12-30T15:33:00"/>
    <n v="0"/>
    <d v="1899-12-30T05:51:00"/>
    <n v="5.8500000000349246"/>
  </r>
  <r>
    <n v="4"/>
    <s v="25 Department of County Human Services"/>
    <x v="1"/>
    <s v="220400 DCHS IDD Services for Children &amp; Young Adults"/>
    <s v="G25 0146 18 K48 DD SE 48 - Children &amp; Young Adult Services"/>
    <m/>
    <m/>
    <m/>
    <m/>
    <x v="1"/>
    <s v="RINELLA K "/>
    <s v="#3228824 "/>
    <d v="2019-07-23T13:29:00"/>
    <d v="2019-07-23T00:00:00"/>
    <d v="1899-12-30T13:29:00"/>
    <d v="2019-07-23T16:05:00"/>
    <d v="2019-07-23T00:00:00"/>
    <d v="1899-12-30T16:05:00"/>
    <n v="0"/>
    <d v="1899-12-30T02:36:00"/>
    <n v="2.6000000000931323"/>
  </r>
  <r>
    <n v="4"/>
    <s v="25 Department of County Human Services"/>
    <x v="1"/>
    <s v="220400 DCHS IDD Services for Children &amp; Young Adults"/>
    <s v="G25 0146 18 K48 DD SE 48 - Children &amp; Young Adult Services"/>
    <m/>
    <m/>
    <m/>
    <m/>
    <x v="1"/>
    <s v="RINELLA K "/>
    <s v="#3226609 "/>
    <d v="2019-07-16T17:48:00"/>
    <d v="2019-07-16T00:00:00"/>
    <d v="1899-12-30T17:48:00"/>
    <d v="2019-07-17T09:46:00"/>
    <d v="2019-07-17T00:00:00"/>
    <d v="1899-12-30T09:46:00"/>
    <n v="0"/>
    <d v="1899-12-30T01:58:00"/>
    <n v="1.9666666666666677"/>
  </r>
  <r>
    <n v="4"/>
    <s v="25 Department of County Human Services"/>
    <x v="1"/>
    <s v="220400 DCHS IDD Services for Children &amp; Young Adults"/>
    <s v="G25 0146 18 K48 DD SE 48 - Children &amp; Young Adult Services"/>
    <m/>
    <m/>
    <m/>
    <m/>
    <x v="1"/>
    <s v="RINELLA K "/>
    <s v="#3219204 "/>
    <m/>
    <m/>
    <m/>
    <m/>
    <m/>
    <s v=""/>
    <m/>
    <m/>
    <m/>
  </r>
  <r>
    <n v="4"/>
    <s v="25 Department of County Human Services"/>
    <x v="1"/>
    <s v="220400 DCHS IDD Services for Children &amp; Young Adults"/>
    <s v="G25 0146 18 K48 DD SE 48 - Children &amp; Young Adult Services"/>
    <m/>
    <m/>
    <m/>
    <m/>
    <x v="1"/>
    <s v="RINELLA K "/>
    <s v="#3223212 "/>
    <m/>
    <m/>
    <m/>
    <m/>
    <m/>
    <s v=""/>
    <m/>
    <m/>
    <m/>
  </r>
  <r>
    <n v="4"/>
    <s v="25 Department of County Human Services"/>
    <x v="1"/>
    <s v="220400 DCHS IDD Services for Children &amp; Young Adults"/>
    <s v="G25 0146 18 K48 DD SE 48 - Children &amp; Young Adult Services"/>
    <m/>
    <m/>
    <m/>
    <m/>
    <x v="1"/>
    <s v="RINELLA K "/>
    <s v="#3225159 "/>
    <m/>
    <m/>
    <m/>
    <m/>
    <m/>
    <s v=""/>
    <m/>
    <m/>
    <m/>
  </r>
  <r>
    <n v="4"/>
    <s v="25 Department of County Human Services"/>
    <x v="1"/>
    <s v="210600 DCHS ADVSD Public Guardian/Conservator"/>
    <m/>
    <s v="M25 ADVSD PGGF Public Guardian CGF"/>
    <m/>
    <m/>
    <m/>
    <x v="1"/>
    <s v="ROSS L "/>
    <s v="#3224088 "/>
    <d v="2019-07-25T08:33:00"/>
    <d v="2019-07-25T00:00:00"/>
    <d v="1899-12-30T08:33:00"/>
    <d v="2019-07-25T10:53:00"/>
    <d v="2019-07-25T00:00:00"/>
    <d v="1899-12-30T10:53:00"/>
    <n v="0"/>
    <d v="1899-12-30T02:20:00"/>
    <n v="2.3333333334303461"/>
  </r>
  <r>
    <n v="4"/>
    <s v="25 Department of County Human Services"/>
    <x v="1"/>
    <s v="210600 DCHS ADVSD Public Guardian/Conservator"/>
    <m/>
    <s v="M25 ADVSD PGGF Public Guardian CGF"/>
    <m/>
    <m/>
    <m/>
    <x v="1"/>
    <s v="ROSS L "/>
    <s v="#3231565 "/>
    <d v="2019-07-02T08:37:00"/>
    <d v="2019-07-02T00:00:00"/>
    <d v="1899-12-30T08:37:00"/>
    <d v="2019-07-02T12:48:00"/>
    <d v="2019-07-02T00:00:00"/>
    <d v="1899-12-31T12:48:00"/>
    <n v="0"/>
    <d v="1899-12-30T04:11:00"/>
    <n v="4.1833333333488554"/>
  </r>
  <r>
    <n v="4"/>
    <s v="25 Department of County Human Services"/>
    <x v="1"/>
    <s v="210600 DCHS ADVSD Public Guardian/Conservator"/>
    <m/>
    <s v="M25 ADVSD PGGF Public Guardian CGF"/>
    <m/>
    <m/>
    <m/>
    <x v="1"/>
    <s v="ROSS L "/>
    <s v="#3239760 "/>
    <d v="2019-07-15T09:12:00"/>
    <d v="2019-07-15T00:00:00"/>
    <d v="1899-12-30T09:12:00"/>
    <d v="2019-07-15T11:27:00"/>
    <d v="2019-07-15T00:00:00"/>
    <d v="1899-12-30T11:27:00"/>
    <n v="0"/>
    <d v="1899-12-30T02:15:00"/>
    <n v="2.25"/>
  </r>
  <r>
    <n v="4"/>
    <s v="25 Department of County Human Services"/>
    <x v="1"/>
    <s v="210600 DCHS ADVSD Public Guardian/Conservator"/>
    <m/>
    <s v="M25 ADVSD PGGF Public Guardian CGF"/>
    <m/>
    <m/>
    <m/>
    <x v="1"/>
    <s v="ROSS L "/>
    <s v="#3226689 "/>
    <d v="2019-07-23T09:21:00"/>
    <d v="2019-07-23T00:00:00"/>
    <d v="1899-12-30T09:21:00"/>
    <d v="2019-07-23T17:24:00"/>
    <d v="2019-07-23T00:00:00"/>
    <d v="1899-12-30T17:24:00"/>
    <n v="0"/>
    <d v="1899-12-30T08:03:00"/>
    <n v="8.0500000000465661"/>
  </r>
  <r>
    <n v="4"/>
    <s v="25 Department of County Human Services"/>
    <x v="1"/>
    <s v="210600 DCHS ADVSD Public Guardian/Conservator"/>
    <m/>
    <s v="M25 ADVSD PGGF Public Guardian CGF"/>
    <m/>
    <m/>
    <m/>
    <x v="1"/>
    <s v="ROSS L "/>
    <s v="#3228011 "/>
    <d v="2019-07-02T09:22:00"/>
    <d v="2019-07-02T00:00:00"/>
    <d v="1899-12-30T09:22:00"/>
    <d v="2019-07-03T07:33:00"/>
    <d v="2019-07-03T00:00:00"/>
    <d v="1899-12-30T07:33:00"/>
    <n v="0"/>
    <d v="1899-12-30T08:11:00"/>
    <n v="8.1833333333333336"/>
  </r>
  <r>
    <n v="4"/>
    <s v="25 Department of County Human Services"/>
    <x v="1"/>
    <s v="210600 DCHS ADVSD Public Guardian/Conservator"/>
    <m/>
    <s v="M25 ADVSD PGGF Public Guardian CGF"/>
    <m/>
    <m/>
    <m/>
    <x v="1"/>
    <s v="ROSS L "/>
    <s v="#3242820 "/>
    <d v="2019-07-17T09:23:00"/>
    <d v="2019-07-17T00:00:00"/>
    <d v="1899-12-30T09:23:00"/>
    <d v="2019-07-17T11:38:00"/>
    <d v="2019-07-17T00:00:00"/>
    <d v="1899-12-30T11:38:00"/>
    <n v="0"/>
    <d v="1899-12-30T02:15:00"/>
    <n v="2.25"/>
  </r>
  <r>
    <n v="4"/>
    <s v="25 Department of County Human Services"/>
    <x v="1"/>
    <s v="210600 DCHS ADVSD Public Guardian/Conservator"/>
    <m/>
    <s v="M25 ADVSD PGGF Public Guardian CGF"/>
    <m/>
    <m/>
    <m/>
    <x v="1"/>
    <s v="ROSS L "/>
    <s v="#3231614 "/>
    <d v="2019-07-29T10:29:00"/>
    <d v="2019-07-29T00:00:00"/>
    <d v="1899-12-30T10:29:00"/>
    <d v="2019-07-29T13:57:00"/>
    <d v="2019-07-29T00:00:00"/>
    <d v="1899-12-30T13:57:00"/>
    <n v="0"/>
    <d v="1899-12-30T03:28:00"/>
    <n v="3.466666666790843"/>
  </r>
  <r>
    <n v="4"/>
    <s v="25 Department of County Human Services"/>
    <x v="1"/>
    <s v="210600 DCHS ADVSD Public Guardian/Conservator"/>
    <m/>
    <s v="M25 ADVSD PGGF Public Guardian CGF"/>
    <m/>
    <m/>
    <m/>
    <x v="1"/>
    <s v="ROSS L "/>
    <s v="#3243958 "/>
    <d v="2019-07-31T10:38:00"/>
    <d v="2019-07-31T00:00:00"/>
    <d v="1899-12-30T10:38:00"/>
    <d v="2019-07-31T14:57:00"/>
    <d v="2019-07-31T00:00:00"/>
    <d v="1899-12-30T14:57:00"/>
    <n v="0"/>
    <d v="1899-12-30T04:19:00"/>
    <n v="4.316666666592937"/>
  </r>
  <r>
    <n v="4"/>
    <s v="25 Department of County Human Services"/>
    <x v="1"/>
    <s v="210600 DCHS ADVSD Public Guardian/Conservator"/>
    <m/>
    <s v="M25 ADVSD PGGF Public Guardian CGF"/>
    <m/>
    <m/>
    <m/>
    <x v="1"/>
    <s v="ROSS L "/>
    <s v="#3237481 "/>
    <d v="2019-07-08T11:33:00"/>
    <d v="2019-07-08T00:00:00"/>
    <d v="1899-12-30T11:33:00"/>
    <d v="2019-07-08T16:24:00"/>
    <d v="2019-07-08T00:00:00"/>
    <d v="1899-12-30T16:24:00"/>
    <n v="0"/>
    <d v="1899-12-30T04:51:00"/>
    <n v="4.8500000000931323"/>
  </r>
  <r>
    <n v="4"/>
    <s v="25 Department of County Human Services"/>
    <x v="1"/>
    <s v="210600 DCHS ADVSD Public Guardian/Conservator"/>
    <m/>
    <s v="M25 ADVSD PGGF Public Guardian CGF"/>
    <m/>
    <m/>
    <m/>
    <x v="1"/>
    <s v="ROSS L "/>
    <s v="#3224324 "/>
    <d v="2019-07-24T13:03:00"/>
    <d v="2019-07-24T00:00:00"/>
    <d v="1899-12-30T13:03:00"/>
    <d v="2019-07-24T18:52:00"/>
    <d v="2019-07-24T00:00:00"/>
    <d v="1899-12-30T18:52:00"/>
    <n v="0"/>
    <d v="1899-12-30T05:49:00"/>
    <n v="5.8166666667675599"/>
  </r>
  <r>
    <n v="4"/>
    <s v="25 Department of County Human Services"/>
    <x v="1"/>
    <s v="210600 DCHS ADVSD Public Guardian/Conservator"/>
    <m/>
    <s v="M25 ADVSD PGGF Public Guardian CGF"/>
    <m/>
    <m/>
    <m/>
    <x v="1"/>
    <s v="ROSS L "/>
    <s v="#3220394 "/>
    <d v="2019-07-30T15:22:00"/>
    <d v="2019-07-30T00:00:00"/>
    <d v="1899-12-30T15:22:00"/>
    <d v="2019-07-30T16:55:00"/>
    <d v="2019-07-30T00:00:00"/>
    <d v="1899-12-30T16:55:00"/>
    <n v="0"/>
    <d v="1899-12-30T01:33:00"/>
    <n v="1.5499999999883585"/>
  </r>
  <r>
    <n v="4"/>
    <s v="25 Department of County Human Services"/>
    <x v="1"/>
    <s v="210600 DCHS ADVSD Public Guardian/Conservator"/>
    <m/>
    <s v="M25 ADVSD PGGF Public Guardian CGF"/>
    <m/>
    <m/>
    <m/>
    <x v="1"/>
    <s v="ROSS L "/>
    <s v="#3240933 "/>
    <d v="2019-07-17T16:13:00"/>
    <d v="2019-07-17T00:00:00"/>
    <d v="1899-12-30T16:13:00"/>
    <d v="2019-07-18T13:01:00"/>
    <d v="2019-07-18T00:00:00"/>
    <d v="1899-12-30T13:01:00"/>
    <n v="0"/>
    <d v="1899-12-30T06:48:00"/>
    <n v="6.7999999999999989"/>
  </r>
  <r>
    <n v="4"/>
    <s v="25 Department of County Human Services"/>
    <x v="1"/>
    <s v="210600 DCHS ADVSD Public Guardian/Conservator"/>
    <m/>
    <s v="M25 ADVSD PGGF Public Guardian CGF"/>
    <m/>
    <m/>
    <m/>
    <x v="1"/>
    <s v="ROSS L "/>
    <s v="#3228394 "/>
    <d v="2019-07-18T12:47:00"/>
    <d v="2019-07-18T00:00:00"/>
    <d v="1899-12-30T12:47:00"/>
    <d v="2019-07-19T07:26:00"/>
    <d v="2019-07-19T00:00:00"/>
    <d v="1899-12-30T07:26:00"/>
    <n v="0"/>
    <d v="1899-12-30T04:39:00"/>
    <n v="4.6500000000000004"/>
  </r>
  <r>
    <n v="4"/>
    <s v="25 Department of County Human Services"/>
    <x v="1"/>
    <s v="220300 DCHS IDD Services for Adults"/>
    <s v="G25 0146 04 AD48 DD SE 48 - Adult Services"/>
    <m/>
    <m/>
    <m/>
    <m/>
    <x v="1"/>
    <s v="Samantha Wilmart "/>
    <s v="#3261241 "/>
    <d v="2019-09-17T09:30:00"/>
    <d v="2019-09-17T00:00:00"/>
    <d v="1899-12-30T09:30:00"/>
    <d v="2019-09-19T10:00:00"/>
    <d v="2019-09-19T00:00:00"/>
    <d v="1899-12-30T10:00:00"/>
    <n v="1"/>
    <d v="1899-12-30T10:30:00"/>
    <n v="18.5"/>
  </r>
  <r>
    <n v="4"/>
    <s v="25 Department of County Human Services"/>
    <x v="1"/>
    <s v="220300 DCHS IDD Services for Adults"/>
    <s v="G25 0146 04 AD48 DD SE 48 - Adult Services"/>
    <m/>
    <m/>
    <m/>
    <m/>
    <x v="1"/>
    <s v="Samantha Wilmart "/>
    <s v="#3270820 "/>
    <d v="2019-09-26T13:15:00"/>
    <d v="2019-09-26T00:00:00"/>
    <d v="1899-12-30T13:15:00"/>
    <d v="2019-09-26T20:00:00"/>
    <d v="2019-09-26T00:00:00"/>
    <d v="1899-12-30T20:00:00"/>
    <n v="0"/>
    <d v="1899-12-30T06:45:00"/>
    <n v="6.75"/>
  </r>
  <r>
    <n v="4"/>
    <s v="25 Department of County Human Services"/>
    <x v="1"/>
    <s v="220300 DCHS IDD Services for Adults"/>
    <s v="G25 0146 04 AD48 DD SE 48 - Adult Services"/>
    <m/>
    <m/>
    <m/>
    <m/>
    <x v="1"/>
    <s v="Samantha Wilmart "/>
    <s v="#3249682 "/>
    <d v="2019-09-05T14:00:00"/>
    <d v="2019-09-05T00:00:00"/>
    <d v="1899-12-30T14:00:00"/>
    <d v="2019-09-05T17:15:00"/>
    <d v="2019-09-05T00:00:00"/>
    <d v="1899-12-30T17:15:00"/>
    <n v="0"/>
    <d v="1899-12-30T03:15:00"/>
    <n v="3.2499999999417923"/>
  </r>
  <r>
    <n v="4"/>
    <s v="25 Department of County Human Services"/>
    <x v="1"/>
    <s v="220300 DCHS IDD Services for Adults"/>
    <s v="G25 0146 04 AD48 DD SE 48 - Adult Services"/>
    <m/>
    <m/>
    <m/>
    <m/>
    <x v="1"/>
    <s v="Samantha Wilmart "/>
    <s v="#3261243 "/>
    <d v="2019-09-19T12:45:00"/>
    <d v="2019-09-19T00:00:00"/>
    <d v="1899-12-30T12:45:00"/>
    <d v="2019-09-19T17:00:00"/>
    <d v="2019-09-19T00:00:00"/>
    <d v="1899-12-30T17:00:00"/>
    <n v="0"/>
    <d v="1899-12-30T04:15:00"/>
    <n v="4.2500000000582077"/>
  </r>
  <r>
    <n v="4"/>
    <s v="25 Department of County Human Services"/>
    <x v="1"/>
    <s v="233200 DCHS YFS Administration"/>
    <m/>
    <s v="M25 SCPCPS.CGF YFS Admin CGF"/>
    <m/>
    <m/>
    <m/>
    <x v="1"/>
    <s v="SAMOLINSKI P "/>
    <s v="#3221083 "/>
    <d v="2019-07-11T09:06:00"/>
    <d v="2019-07-11T00:00:00"/>
    <d v="1899-12-30T09:06:00"/>
    <d v="2019-07-11T14:54:00"/>
    <d v="2019-07-11T00:00:00"/>
    <d v="1899-12-30T14:54:00"/>
    <n v="0"/>
    <d v="1899-12-30T05:48:00"/>
    <n v="5.8000000000465661"/>
  </r>
  <r>
    <n v="4"/>
    <s v="25 Department of County Human Services"/>
    <x v="1"/>
    <s v="233200 DCHS YFS Administration"/>
    <m/>
    <s v="M25 SCPCPS.CGF YFS Admin CGF"/>
    <m/>
    <m/>
    <m/>
    <x v="1"/>
    <s v="SAMOLINSKI P "/>
    <s v="#3225514 "/>
    <d v="2019-07-15T12:25:00"/>
    <d v="2019-07-15T00:00:00"/>
    <d v="1899-12-30T12:25:00"/>
    <d v="2019-07-15T14:27:00"/>
    <d v="2019-07-15T00:00:00"/>
    <d v="1899-12-30T14:27:00"/>
    <n v="0"/>
    <d v="1899-12-30T02:02:00"/>
    <n v="2.0333333333255723"/>
  </r>
  <r>
    <n v="4"/>
    <s v="25 Department of County Human Services"/>
    <x v="1"/>
    <s v="220500 DCHS IDD Abuse Investigations"/>
    <s v="G25 0148 01 AT55 DD SE 55 - Abuse Investigation &amp; Monitoring"/>
    <m/>
    <m/>
    <m/>
    <m/>
    <x v="1"/>
    <s v="SAMPSON J "/>
    <s v="#3236246 "/>
    <d v="2019-07-24T07:02:00"/>
    <d v="2019-07-24T00:00:00"/>
    <d v="1899-12-30T07:02:00"/>
    <d v="2019-07-24T11:14:00"/>
    <d v="2019-07-24T00:00:00"/>
    <d v="1899-12-30T11:14:00"/>
    <n v="0"/>
    <d v="1899-12-30T04:12:00"/>
    <n v="4.1999999998952262"/>
  </r>
  <r>
    <n v="4"/>
    <s v="25 Department of County Human Services"/>
    <x v="1"/>
    <s v="220500 DCHS IDD Abuse Investigations"/>
    <s v="G25 0148 01 AT55 DD SE 55 - Abuse Investigation &amp; Monitoring"/>
    <m/>
    <m/>
    <m/>
    <m/>
    <x v="1"/>
    <s v="SAMPSON J "/>
    <s v="#3222944 "/>
    <d v="2019-07-15T09:37:00"/>
    <d v="2019-07-15T00:00:00"/>
    <d v="1899-12-30T09:37:00"/>
    <d v="2019-07-15T11:42:00"/>
    <d v="2019-07-15T00:00:00"/>
    <d v="1899-12-30T11:42:00"/>
    <n v="0"/>
    <d v="1899-12-30T02:05:00"/>
    <n v="2.0833333334885538"/>
  </r>
  <r>
    <n v="4"/>
    <s v="25 Department of County Human Services"/>
    <x v="1"/>
    <s v="220500 DCHS IDD Abuse Investigations"/>
    <s v="G25 0148 01 AT55 DD SE 55 - Abuse Investigation &amp; Monitoring"/>
    <m/>
    <m/>
    <m/>
    <m/>
    <x v="1"/>
    <s v="SAMPSON J "/>
    <s v="#3230639 "/>
    <d v="2019-07-10T09:41:00"/>
    <d v="2019-07-10T00:00:00"/>
    <d v="1899-12-30T09:41:00"/>
    <d v="2019-07-10T12:26:00"/>
    <d v="2019-07-10T00:00:00"/>
    <d v="1899-12-31T12:26:00"/>
    <n v="0"/>
    <d v="1899-12-30T02:45:00"/>
    <n v="2.7500000000582077"/>
  </r>
  <r>
    <n v="4"/>
    <s v="25 Department of County Human Services"/>
    <x v="1"/>
    <s v="220500 DCHS IDD Abuse Investigations"/>
    <s v="G25 0148 01 AT55 DD SE 55 - Abuse Investigation &amp; Monitoring"/>
    <m/>
    <m/>
    <m/>
    <m/>
    <x v="1"/>
    <s v="SAMPSON J "/>
    <s v="#3227894 "/>
    <d v="2019-07-10T17:20:00"/>
    <d v="2019-07-10T00:00:00"/>
    <d v="1899-12-30T17:20:00"/>
    <d v="2019-07-11T13:32:00"/>
    <d v="2019-07-11T00:00:00"/>
    <d v="1899-12-30T13:32:00"/>
    <n v="0"/>
    <d v="1899-12-30T06:12:00"/>
    <n v="6.2000000000000011"/>
  </r>
  <r>
    <n v="4"/>
    <s v="25 Department of County Human Services"/>
    <x v="1"/>
    <s v="220400 DCHS IDD Services for Children &amp; Young Adults"/>
    <s v="G25 0146 18 K48 DD SE 48 - Children &amp; Young Adult Services"/>
    <m/>
    <m/>
    <m/>
    <m/>
    <x v="1"/>
    <s v="Sara Simmers "/>
    <s v="#3226721 "/>
    <d v="2019-09-10T09:00:00"/>
    <d v="2019-09-10T00:00:00"/>
    <d v="1899-12-30T09:00:00"/>
    <d v="2019-09-10T16:15:00"/>
    <d v="2019-09-10T00:00:00"/>
    <d v="1899-12-30T16:15:00"/>
    <n v="0"/>
    <d v="1899-12-30T07:15:00"/>
    <n v="7.2500000000582077"/>
  </r>
  <r>
    <n v="4"/>
    <s v="25 Department of County Human Services"/>
    <x v="1"/>
    <s v="220400 DCHS IDD Services for Children &amp; Young Adults"/>
    <s v="G25 0146 18 K48 DD SE 48 - Children &amp; Young Adult Services"/>
    <m/>
    <m/>
    <m/>
    <m/>
    <x v="1"/>
    <s v="Sara Simmers "/>
    <s v="#3234943 "/>
    <d v="2019-09-25T09:30:00"/>
    <d v="2019-09-25T00:00:00"/>
    <d v="1899-12-30T09:30:00"/>
    <d v="2019-09-25T18:00:00"/>
    <d v="2019-09-25T00:00:00"/>
    <d v="1899-12-30T18:00:00"/>
    <n v="0"/>
    <d v="1899-12-30T08:30:00"/>
    <n v="8.4999999999417923"/>
  </r>
  <r>
    <n v="4"/>
    <s v="25 Department of County Human Services"/>
    <x v="1"/>
    <s v="220400 DCHS IDD Services for Children &amp; Young Adults"/>
    <s v="G25 0146 18 K48 DD SE 48 - Children &amp; Young Adult Services"/>
    <m/>
    <m/>
    <m/>
    <m/>
    <x v="1"/>
    <s v="Sarah Stroemel "/>
    <s v="#3268912 "/>
    <d v="2019-09-24T05:00:00"/>
    <d v="2019-09-24T00:00:00"/>
    <d v="1899-12-30T05:00:00"/>
    <d v="2019-09-25T10:00:00"/>
    <d v="2019-09-25T00:00:00"/>
    <d v="1899-12-30T10:00:00"/>
    <n v="0"/>
    <d v="1899-12-30T15:00:00"/>
    <n v="15"/>
  </r>
  <r>
    <n v="4"/>
    <s v="25 Department of County Human Services"/>
    <x v="1"/>
    <s v="220400 DCHS IDD Services for Children &amp; Young Adults"/>
    <s v="G25 0146 18 K48 DD SE 48 - Children &amp; Young Adult Services"/>
    <m/>
    <m/>
    <m/>
    <m/>
    <x v="1"/>
    <s v="Sarah Stroemel "/>
    <s v="#3250129 "/>
    <d v="2019-09-05T11:00:00"/>
    <d v="2019-09-05T00:00:00"/>
    <d v="1899-12-30T11:00:00"/>
    <d v="2019-09-05T14:00:00"/>
    <d v="2019-09-05T00:00:00"/>
    <d v="1899-12-30T14:00:00"/>
    <n v="0"/>
    <d v="1899-12-30T03:00:00"/>
    <n v="3"/>
  </r>
  <r>
    <n v="4"/>
    <s v="25 Department of County Human Services"/>
    <x v="1"/>
    <s v="220400 DCHS IDD Services for Children &amp; Young Adults"/>
    <s v="G25 0146 18 K48 DD SE 48 - Children &amp; Young Adult Services"/>
    <m/>
    <m/>
    <m/>
    <m/>
    <x v="1"/>
    <s v="Sarah Stroemel "/>
    <s v="#3268916 "/>
    <d v="2019-09-25T13:30:00"/>
    <d v="2019-09-25T00:00:00"/>
    <d v="1899-12-30T13:30:00"/>
    <d v="2019-09-25T16:45:00"/>
    <d v="2019-09-25T00:00:00"/>
    <d v="1899-12-30T16:45:00"/>
    <n v="0"/>
    <d v="1899-12-30T03:15:00"/>
    <n v="3.2499999999417923"/>
  </r>
  <r>
    <n v="4"/>
    <s v="25 Department of County Human Services"/>
    <x v="1"/>
    <s v="220400 DCHS IDD Services for Children &amp; Young Adults"/>
    <s v="G25 0146 18 K48 DD SE 48 - Children &amp; Young Adult Services"/>
    <m/>
    <m/>
    <m/>
    <m/>
    <x v="1"/>
    <s v="Sarah Stroemel "/>
    <s v="#3250217 "/>
    <d v="2019-09-10T16:30:00"/>
    <d v="2019-09-10T00:00:00"/>
    <d v="1899-12-30T16:30:00"/>
    <d v="2019-09-11T10:15:00"/>
    <d v="2019-09-11T00:00:00"/>
    <d v="1899-12-30T10:15:00"/>
    <n v="0"/>
    <d v="1899-12-30T03:45:00"/>
    <n v="3.75"/>
  </r>
  <r>
    <n v="4"/>
    <s v="25 Department of County Human Services"/>
    <x v="1"/>
    <s v="220400 DCHS IDD Services for Children &amp; Young Adults"/>
    <s v="G25 0146 18 K48 DD SE 48 - Children &amp; Young Adult Services"/>
    <m/>
    <m/>
    <m/>
    <m/>
    <x v="1"/>
    <s v="Sarah Stroemel "/>
    <s v="#3246694 "/>
    <d v="2019-09-04T12:00:00"/>
    <d v="2019-09-04T00:00:00"/>
    <d v="1899-12-30T12:00:00"/>
    <d v="2019-09-05T09:00:00"/>
    <d v="2019-09-05T00:00:00"/>
    <d v="1899-12-30T09:00:00"/>
    <n v="0"/>
    <d v="1899-12-30T07:00:00"/>
    <n v="7"/>
  </r>
  <r>
    <n v="4"/>
    <s v="25 Department of County Human Services"/>
    <x v="1"/>
    <s v="210300 DCHS ADVSD Adult Care Home"/>
    <s v="G25 0190 10 AMXIX Title XIX - ACHP M"/>
    <m/>
    <m/>
    <m/>
    <m/>
    <x v="1"/>
    <s v="SCHMIDLIN J "/>
    <s v="#3243798 "/>
    <d v="2019-07-03T08:30:00"/>
    <d v="2019-07-03T00:00:00"/>
    <d v="1899-12-30T08:30:00"/>
    <d v="2019-07-03T13:37:00"/>
    <d v="2019-07-03T00:00:00"/>
    <d v="1899-12-30T13:37:00"/>
    <n v="0"/>
    <d v="1899-12-30T05:07:00"/>
    <n v="5.1166666667559184"/>
  </r>
  <r>
    <n v="4"/>
    <s v="25 Department of County Human Services"/>
    <x v="1"/>
    <s v="210300 DCHS ADVSD Adult Care Home"/>
    <s v="G25 0190 10 AMXIX Title XIX - ACHP M"/>
    <m/>
    <m/>
    <m/>
    <m/>
    <x v="1"/>
    <s v="SCHMIDLIN J "/>
    <s v="#3235432 "/>
    <d v="2019-07-10T09:59:00"/>
    <d v="2019-07-10T00:00:00"/>
    <d v="1899-12-30T09:59:00"/>
    <d v="2019-07-11T07:12:00"/>
    <d v="2019-07-11T00:00:00"/>
    <d v="1899-12-30T07:12:00"/>
    <n v="0"/>
    <d v="1899-12-30T07:13:00"/>
    <n v="7.2166666666666677"/>
  </r>
  <r>
    <n v="4"/>
    <s v="25 Department of County Human Services"/>
    <x v="1"/>
    <s v="210300 DCHS ADVSD Adult Care Home"/>
    <s v="G25 0190 10 AMXIX Title XIX - ACHP M"/>
    <m/>
    <m/>
    <m/>
    <m/>
    <x v="1"/>
    <s v="SCHMIDLIN J "/>
    <s v="#3240857 "/>
    <d v="2019-07-03T13:25:00"/>
    <d v="2019-07-03T00:00:00"/>
    <d v="1899-12-30T13:25:00"/>
    <d v="2019-07-03T16:16:00"/>
    <d v="2019-07-03T00:00:00"/>
    <d v="1899-12-30T16:16:00"/>
    <n v="0"/>
    <d v="1899-12-30T02:51:00"/>
    <n v="2.8499999998603016"/>
  </r>
  <r>
    <n v="4"/>
    <s v="25 Department of County Human Services"/>
    <x v="1"/>
    <s v="210300 DCHS ADVSD Adult Care Home"/>
    <s v="G25 0190 10 AMXIX Title XIX - ACHP M"/>
    <m/>
    <m/>
    <m/>
    <m/>
    <x v="1"/>
    <s v="SCHMIDLIN J "/>
    <s v="#3230709 "/>
    <d v="2019-07-16T13:28:00"/>
    <d v="2019-07-16T00:00:00"/>
    <d v="1899-12-30T13:28:00"/>
    <d v="2019-07-16T15:34:00"/>
    <d v="2019-07-16T00:00:00"/>
    <d v="1899-12-30T15:34:00"/>
    <n v="0"/>
    <d v="1899-12-30T02:06:00"/>
    <n v="2.0999999998603016"/>
  </r>
  <r>
    <n v="4"/>
    <s v="25 Department of County Human Services"/>
    <x v="1"/>
    <s v="210300 DCHS ADVSD Adult Care Home"/>
    <s v="G25 0190 10 AMXIX Title XIX - ACHP M"/>
    <m/>
    <m/>
    <m/>
    <m/>
    <x v="1"/>
    <s v="SCHMIDLIN J "/>
    <s v="#3236017 "/>
    <d v="2019-07-19T13:38:00"/>
    <d v="2019-07-19T00:00:00"/>
    <d v="1899-12-30T13:38:00"/>
    <d v="2019-07-20T13:27:00"/>
    <d v="2019-07-20T00:00:00"/>
    <d v="1899-12-30T13:27:00"/>
    <n v="0"/>
    <d v="1899-12-30T09:49:00"/>
    <n v="9.8166666666666682"/>
  </r>
  <r>
    <n v="4"/>
    <s v="25 Department of County Human Services"/>
    <x v="1"/>
    <s v="210300 DCHS ADVSD Adult Care Home"/>
    <s v="G25 0190 10 AMXIX Title XIX - ACHP M"/>
    <m/>
    <m/>
    <m/>
    <m/>
    <x v="1"/>
    <s v="SCHMIDLIN J "/>
    <s v="#3236754 "/>
    <d v="2019-07-19T12:00:00"/>
    <d v="2019-07-19T00:00:00"/>
    <d v="1899-12-30T12:00:00"/>
    <d v="2019-07-19T15:19:00"/>
    <d v="2019-07-19T00:00:00"/>
    <d v="1899-12-30T15:19:00"/>
    <n v="0"/>
    <d v="1899-12-30T03:19:00"/>
    <n v="3.3166666666511446"/>
  </r>
  <r>
    <n v="4"/>
    <s v="25 Department of County Human Services"/>
    <x v="1"/>
    <s v="210207 DCHS ADVSD Advocacy &amp; Community Program Operations"/>
    <s v="G25 0190 28 CAGF Advocacy Program Operation - Admin - General Fund"/>
    <m/>
    <m/>
    <m/>
    <m/>
    <x v="1"/>
    <s v="SCHMIDT R "/>
    <s v="#3227528 "/>
    <d v="2019-07-15T08:50:00"/>
    <d v="2019-07-15T00:00:00"/>
    <d v="1899-12-30T08:50:00"/>
    <d v="2019-07-15T10:14:00"/>
    <d v="2019-07-15T00:00:00"/>
    <d v="1899-12-30T10:14:00"/>
    <n v="0"/>
    <d v="1899-12-30T01:24:00"/>
    <n v="1.4000000000232831"/>
  </r>
  <r>
    <n v="4"/>
    <s v="25 Department of County Human Services"/>
    <x v="1"/>
    <s v="210207 DCHS ADVSD Advocacy &amp; Community Program Operations"/>
    <s v="G25 0190 28 CAGF Advocacy Program Operation - Admin - General Fund"/>
    <m/>
    <m/>
    <m/>
    <m/>
    <x v="1"/>
    <s v="SCHMIDT R "/>
    <s v="#3227029 "/>
    <d v="2019-07-03T08:57:00"/>
    <d v="2019-07-03T00:00:00"/>
    <d v="1899-12-30T08:57:00"/>
    <d v="2019-07-03T10:12:00"/>
    <d v="2019-07-03T00:00:00"/>
    <d v="1899-12-30T10:12:00"/>
    <n v="0"/>
    <d v="1899-12-30T01:15:00"/>
    <n v="1.2500000000582077"/>
  </r>
  <r>
    <n v="4"/>
    <s v="25 Department of County Human Services"/>
    <x v="1"/>
    <s v="220300 DCHS IDD Services for Adults"/>
    <s v="G25 0146 05 ADGF DD Adult Services - General Fund"/>
    <m/>
    <m/>
    <m/>
    <m/>
    <x v="1"/>
    <s v="SCOVILL S "/>
    <s v="#3242141 "/>
    <d v="2019-08-29T08:21:00"/>
    <d v="2019-08-29T00:00:00"/>
    <d v="1899-12-30T08:21:00"/>
    <d v="2019-08-30T07:30:00"/>
    <d v="2019-08-30T00:00:00"/>
    <d v="1899-12-30T07:30:00"/>
    <n v="0"/>
    <d v="1899-12-30T09:09:00"/>
    <n v="9.15"/>
  </r>
  <r>
    <n v="4"/>
    <s v="25 Department of County Human Services"/>
    <x v="1"/>
    <s v="220300 DCHS IDD Services for Adults"/>
    <s v="G25 0146 05 ADGF DD Adult Services - General Fund"/>
    <m/>
    <m/>
    <m/>
    <m/>
    <x v="1"/>
    <s v="SCOVILL S "/>
    <s v="#3224903 "/>
    <d v="2019-07-26T08:51:00"/>
    <d v="2019-07-26T00:00:00"/>
    <d v="1899-12-30T08:51:00"/>
    <d v="2019-07-26T12:04:00"/>
    <d v="2019-07-26T00:00:00"/>
    <d v="1899-12-31T12:04:00"/>
    <n v="0"/>
    <d v="1899-12-30T03:13:00"/>
    <n v="3.2166666666744277"/>
  </r>
  <r>
    <n v="4"/>
    <s v="25 Department of County Human Services"/>
    <x v="1"/>
    <s v="220300 DCHS IDD Services for Adults"/>
    <s v="G25 0146 05 ADGF DD Adult Services - General Fund"/>
    <m/>
    <m/>
    <m/>
    <m/>
    <x v="1"/>
    <s v="SCOVILL S "/>
    <s v="#3230123 "/>
    <d v="2019-07-18T09:20:00"/>
    <d v="2019-07-18T00:00:00"/>
    <d v="1899-12-30T09:20:00"/>
    <d v="2019-07-18T13:03:00"/>
    <d v="2019-07-18T00:00:00"/>
    <d v="1899-12-30T13:03:00"/>
    <n v="0"/>
    <d v="1899-12-30T03:43:00"/>
    <n v="3.7166666665580124"/>
  </r>
  <r>
    <n v="4"/>
    <s v="25 Department of County Human Services"/>
    <x v="1"/>
    <s v="220300 DCHS IDD Services for Adults"/>
    <s v="G25 0146 05 ADGF DD Adult Services - General Fund"/>
    <m/>
    <m/>
    <m/>
    <m/>
    <x v="1"/>
    <s v="SCOVILL S "/>
    <s v="#3233971 "/>
    <d v="2019-08-20T09:32:00"/>
    <d v="2019-08-20T00:00:00"/>
    <d v="1899-12-30T09:32:00"/>
    <d v="2019-08-21T08:33:00"/>
    <d v="2019-08-21T00:00:00"/>
    <d v="1899-12-30T08:33:00"/>
    <n v="0"/>
    <d v="1899-12-30T09:01:00"/>
    <n v="9.0166666666666675"/>
  </r>
  <r>
    <n v="4"/>
    <s v="25 Department of County Human Services"/>
    <x v="1"/>
    <s v="220300 DCHS IDD Services for Adults"/>
    <s v="G25 0146 05 ADGF DD Adult Services - General Fund"/>
    <m/>
    <m/>
    <m/>
    <m/>
    <x v="1"/>
    <s v="SCOVILL S "/>
    <s v="#3222174 "/>
    <d v="2019-07-17T10:00:00"/>
    <d v="2019-07-17T00:00:00"/>
    <d v="1899-12-30T10:00:00"/>
    <d v="2019-07-17T15:59:00"/>
    <d v="2019-07-17T00:00:00"/>
    <d v="1899-12-30T15:59:00"/>
    <n v="0"/>
    <d v="1899-12-30T05:59:00"/>
    <n v="5.9833333334536292"/>
  </r>
  <r>
    <n v="4"/>
    <s v="25 Department of County Human Services"/>
    <x v="1"/>
    <s v="220300 DCHS IDD Services for Adults"/>
    <s v="G25 0146 05 ADGF DD Adult Services - General Fund"/>
    <m/>
    <m/>
    <m/>
    <m/>
    <x v="1"/>
    <s v="SCOVILL S "/>
    <s v="#3222172 "/>
    <d v="2019-08-05T11:07:00"/>
    <d v="2019-08-05T00:00:00"/>
    <d v="1899-12-30T11:07:00"/>
    <d v="2019-08-06T07:33:00"/>
    <d v="2019-08-06T00:00:00"/>
    <d v="1899-12-30T07:33:00"/>
    <n v="0"/>
    <d v="1899-12-30T06:26:00"/>
    <n v="6.4333333333333336"/>
  </r>
  <r>
    <n v="4"/>
    <s v="25 Department of County Human Services"/>
    <x v="1"/>
    <s v="220300 DCHS IDD Services for Adults"/>
    <s v="G25 0146 05 ADGF DD Adult Services - General Fund"/>
    <m/>
    <m/>
    <m/>
    <m/>
    <x v="1"/>
    <s v="SCOVILL S "/>
    <s v="#3227710 "/>
    <d v="2019-08-12T14:18:00"/>
    <d v="2019-08-12T00:00:00"/>
    <d v="1899-12-30T14:18:00"/>
    <d v="2019-08-13T11:08:00"/>
    <d v="2019-08-13T00:00:00"/>
    <d v="1899-12-30T11:08:00"/>
    <n v="0"/>
    <d v="1899-12-30T06:50:00"/>
    <n v="6.833333333333333"/>
  </r>
  <r>
    <n v="4"/>
    <s v="25 Department of County Human Services"/>
    <x v="1"/>
    <s v="220300 DCHS IDD Services for Adults"/>
    <s v="G25 0146 05 ADGF DD Adult Services - General Fund"/>
    <m/>
    <m/>
    <m/>
    <m/>
    <x v="1"/>
    <s v="SCOVILL S "/>
    <s v="#3240407 "/>
    <d v="2019-07-16T15:11:00"/>
    <d v="2019-07-16T00:00:00"/>
    <d v="1899-12-30T15:11:00"/>
    <d v="2019-07-17T09:51:00"/>
    <d v="2019-07-17T00:00:00"/>
    <d v="1899-12-30T09:51:00"/>
    <n v="0"/>
    <d v="1899-12-30T04:40:00"/>
    <n v="4.6666666666666679"/>
  </r>
  <r>
    <n v="4"/>
    <s v="25 Department of County Human Services"/>
    <x v="1"/>
    <s v="220300 DCHS IDD Services for Adults"/>
    <s v="G25 0146 05 ADGF DD Adult Services - General Fund"/>
    <m/>
    <m/>
    <m/>
    <m/>
    <x v="1"/>
    <s v="SCOVILL S "/>
    <s v="#3239380 "/>
    <m/>
    <m/>
    <m/>
    <m/>
    <m/>
    <s v=""/>
    <m/>
    <m/>
    <m/>
  </r>
  <r>
    <n v="4"/>
    <s v="25 Department of County Human Services"/>
    <x v="1"/>
    <s v="220400 DCHS IDD Services for Children &amp; Young Adults"/>
    <s v="G25 0146 18 K48 DD SE 48 - Children &amp; Young Adult Services"/>
    <m/>
    <m/>
    <m/>
    <m/>
    <x v="1"/>
    <s v="SIMMERS S "/>
    <s v="#3206273 "/>
    <d v="2019-07-18T08:58:00"/>
    <d v="2019-07-18T00:00:00"/>
    <d v="1899-12-30T08:58:00"/>
    <d v="2019-07-18T13:58:00"/>
    <d v="2019-07-18T00:00:00"/>
    <d v="1899-12-30T13:58:00"/>
    <n v="0"/>
    <d v="1899-12-30T05:00:00"/>
    <n v="4.9999999998835847"/>
  </r>
  <r>
    <n v="4"/>
    <s v="25 Department of County Human Services"/>
    <x v="1"/>
    <s v="220400 DCHS IDD Services for Children &amp; Young Adults"/>
    <s v="G25 0146 18 K48 DD SE 48 - Children &amp; Young Adult Services"/>
    <m/>
    <m/>
    <m/>
    <m/>
    <x v="1"/>
    <s v="SIMMERS S "/>
    <s v="#3206281 "/>
    <d v="2019-07-16T09:46:00"/>
    <d v="2019-07-16T00:00:00"/>
    <d v="1899-12-30T09:46:00"/>
    <d v="2019-07-16T13:18:00"/>
    <d v="2019-07-16T00:00:00"/>
    <d v="1899-12-30T13:18:00"/>
    <n v="0"/>
    <d v="1899-12-30T03:32:00"/>
    <n v="3.5333333333255723"/>
  </r>
  <r>
    <n v="4"/>
    <s v="25 Department of County Human Services"/>
    <x v="1"/>
    <s v="220400 DCHS IDD Services for Children &amp; Young Adults"/>
    <s v="G25 0146 18 K48 DD SE 48 - Children &amp; Young Adult Services"/>
    <m/>
    <m/>
    <m/>
    <m/>
    <x v="1"/>
    <s v="SIMMERS S "/>
    <s v="#3226694 "/>
    <d v="2019-07-02T11:02:00"/>
    <d v="2019-07-02T00:00:00"/>
    <d v="1899-12-30T11:02:00"/>
    <d v="2019-07-02T13:53:00"/>
    <d v="2019-07-02T00:00:00"/>
    <d v="1899-12-30T13:53:00"/>
    <n v="0"/>
    <d v="1899-12-30T02:51:00"/>
    <n v="2.8500000000349246"/>
  </r>
  <r>
    <n v="4"/>
    <s v="25 Department of County Human Services"/>
    <x v="1"/>
    <s v="220400 DCHS IDD Services for Children &amp; Young Adults"/>
    <s v="G25 0146 18 K48 DD SE 48 - Children &amp; Young Adult Services"/>
    <m/>
    <m/>
    <m/>
    <m/>
    <x v="1"/>
    <s v="SIMMERS S "/>
    <s v="#3226687 "/>
    <d v="2019-07-25T13:13:00"/>
    <d v="2019-07-25T00:00:00"/>
    <d v="1899-12-30T13:13:00"/>
    <d v="2019-07-25T16:12:00"/>
    <d v="2019-07-25T00:00:00"/>
    <d v="1899-12-30T16:12:00"/>
    <n v="0"/>
    <d v="1899-12-30T02:59:00"/>
    <n v="2.9833333334536292"/>
  </r>
  <r>
    <n v="4"/>
    <s v="25 Department of County Human Services"/>
    <x v="1"/>
    <s v="220400 DCHS IDD Services for Children &amp; Young Adults"/>
    <s v="G25 0146 18 K48 DD SE 48 - Children &amp; Young Adult Services"/>
    <m/>
    <m/>
    <m/>
    <m/>
    <x v="1"/>
    <s v="SKIBA J "/>
    <s v="#3229781 "/>
    <d v="2019-07-08T09:20:00"/>
    <d v="2019-07-08T00:00:00"/>
    <d v="1899-12-30T09:20:00"/>
    <d v="2019-07-08T12:03:00"/>
    <d v="2019-07-08T00:00:00"/>
    <d v="1899-12-31T12:03:00"/>
    <n v="0"/>
    <d v="1899-12-30T02:43:00"/>
    <n v="2.71666666661622"/>
  </r>
  <r>
    <n v="4"/>
    <s v="25 Department of County Human Services"/>
    <x v="1"/>
    <s v="220400 DCHS IDD Services for Children &amp; Young Adults"/>
    <s v="G25 0146 18 K48 DD SE 48 - Children &amp; Young Adult Services"/>
    <m/>
    <m/>
    <m/>
    <m/>
    <x v="1"/>
    <s v="SKIBA J "/>
    <s v="#3205424 "/>
    <d v="2019-07-31T09:42:00"/>
    <d v="2019-07-31T00:00:00"/>
    <d v="1899-12-30T09:42:00"/>
    <d v="2019-07-31T17:29:00"/>
    <d v="2019-07-31T00:00:00"/>
    <d v="1899-12-30T17:29:00"/>
    <n v="0"/>
    <d v="1899-12-30T07:47:00"/>
    <n v="7.78333333338378"/>
  </r>
  <r>
    <n v="4"/>
    <s v="25 Department of County Human Services"/>
    <x v="1"/>
    <s v="220400 DCHS IDD Services for Children &amp; Young Adults"/>
    <s v="G25 0146 18 K48 DD SE 48 - Children &amp; Young Adult Services"/>
    <m/>
    <m/>
    <m/>
    <m/>
    <x v="1"/>
    <s v="SKIBA J "/>
    <s v="#3207012 "/>
    <d v="2019-07-19T09:42:00"/>
    <d v="2019-07-19T00:00:00"/>
    <d v="1899-12-30T09:42:00"/>
    <d v="2019-07-19T13:35:00"/>
    <d v="2019-07-19T00:00:00"/>
    <d v="1899-12-30T13:35:00"/>
    <n v="0"/>
    <d v="1899-12-30T03:53:00"/>
    <n v="3.8833333332440816"/>
  </r>
  <r>
    <n v="4"/>
    <s v="25 Department of County Human Services"/>
    <x v="1"/>
    <s v="220400 DCHS IDD Services for Children &amp; Young Adults"/>
    <s v="G25 0146 18 K48 DD SE 48 - Children &amp; Young Adult Services"/>
    <m/>
    <m/>
    <m/>
    <m/>
    <x v="1"/>
    <s v="SKIBA J "/>
    <s v="#3207191 "/>
    <d v="2019-07-09T11:12:00"/>
    <d v="2019-07-09T00:00:00"/>
    <d v="1899-12-30T11:12:00"/>
    <d v="2019-07-09T14:08:00"/>
    <d v="2019-07-09T00:00:00"/>
    <d v="1899-12-30T14:08:00"/>
    <n v="0"/>
    <d v="1899-12-30T02:56:00"/>
    <n v="2.9333333332906477"/>
  </r>
  <r>
    <n v="4"/>
    <s v="25 Department of County Human Services"/>
    <x v="1"/>
    <s v="220400 DCHS IDD Services for Children &amp; Young Adults"/>
    <s v="G25 0146 18 K48 DD SE 48 - Children &amp; Young Adult Services"/>
    <m/>
    <m/>
    <m/>
    <m/>
    <x v="1"/>
    <s v="SKIBA J "/>
    <s v="#3207014 "/>
    <d v="2019-07-31T13:29:00"/>
    <d v="2019-07-31T00:00:00"/>
    <d v="1899-12-30T13:29:00"/>
    <d v="2019-07-31T14:04:00"/>
    <d v="2019-07-31T00:00:00"/>
    <d v="1899-12-30T14:04:00"/>
    <n v="0"/>
    <d v="1899-12-30T00:35:00"/>
    <n v="0.58333333331393078"/>
  </r>
  <r>
    <n v="4"/>
    <s v="25 Department of County Human Services"/>
    <x v="1"/>
    <s v="220400 DCHS IDD Services for Children &amp; Young Adults"/>
    <s v="G25 0146 18 K48 DD SE 48 - Children &amp; Young Adult Services"/>
    <m/>
    <m/>
    <m/>
    <m/>
    <x v="1"/>
    <s v="SKIBA J "/>
    <s v="#3205426 "/>
    <d v="2019-07-10T13:43:00"/>
    <d v="2019-07-10T00:00:00"/>
    <d v="1899-12-30T13:43:00"/>
    <d v="2019-07-10T15:39:00"/>
    <d v="2019-07-10T00:00:00"/>
    <d v="1899-12-30T15:39:00"/>
    <n v="0"/>
    <d v="1899-12-30T01:56:00"/>
    <n v="1.9333333333488554"/>
  </r>
  <r>
    <n v="4"/>
    <s v="25 Department of County Human Services"/>
    <x v="1"/>
    <s v="220400 DCHS IDD Services for Children &amp; Young Adults"/>
    <s v="G25 0146 18 K48 DD SE 48 - Children &amp; Young Adult Services"/>
    <m/>
    <m/>
    <m/>
    <m/>
    <x v="1"/>
    <s v="SKIBA J "/>
    <s v="#3232960 "/>
    <d v="2019-07-30T12:25:00"/>
    <d v="2019-07-30T00:00:00"/>
    <d v="1899-12-30T12:25:00"/>
    <d v="2019-07-30T13:58:00"/>
    <d v="2019-07-30T00:00:00"/>
    <d v="1899-12-30T13:58:00"/>
    <n v="0"/>
    <d v="1899-12-30T01:33:00"/>
    <n v="1.5499999999883585"/>
  </r>
  <r>
    <n v="4"/>
    <s v="25 Department of County Human Services"/>
    <x v="1"/>
    <s v="220400 DCHS IDD Services for Children &amp; Young Adults"/>
    <s v="G25 0146 18 K48 DD SE 48 - Children &amp; Young Adult Services"/>
    <m/>
    <m/>
    <m/>
    <m/>
    <x v="1"/>
    <s v="SMITH M "/>
    <s v="#3230318 "/>
    <d v="2019-07-19T09:10:00"/>
    <d v="2019-07-19T00:00:00"/>
    <d v="1899-12-30T09:10:00"/>
    <d v="2019-07-19T15:17:00"/>
    <d v="2019-07-19T00:00:00"/>
    <d v="1899-12-30T15:17:00"/>
    <n v="0"/>
    <d v="1899-12-30T06:07:00"/>
    <n v="6.1166666666977108"/>
  </r>
  <r>
    <n v="4"/>
    <s v="25 Department of County Human Services"/>
    <x v="1"/>
    <s v="220400 DCHS IDD Services for Children &amp; Young Adults"/>
    <s v="G25 0146 18 K48 DD SE 48 - Children &amp; Young Adult Services"/>
    <m/>
    <m/>
    <m/>
    <m/>
    <x v="1"/>
    <s v="SMITH M "/>
    <s v="#3213414 "/>
    <d v="2019-07-30T14:05:00"/>
    <d v="2019-07-30T00:00:00"/>
    <d v="1899-12-30T14:05:00"/>
    <d v="2019-07-30T16:00:00"/>
    <d v="2019-07-30T00:00:00"/>
    <d v="1899-12-30T16:00:00"/>
    <n v="0"/>
    <d v="1899-12-30T01:55:00"/>
    <n v="1.9166666666278616"/>
  </r>
  <r>
    <n v="4"/>
    <s v="25 Department of County Human Services"/>
    <x v="1"/>
    <s v="220400 DCHS IDD Services for Children &amp; Young Adults"/>
    <s v="G25 0146 18 K48 DD SE 48 - Children &amp; Young Adult Services"/>
    <m/>
    <m/>
    <m/>
    <m/>
    <x v="1"/>
    <s v="SPENCER A "/>
    <s v="#3221494 "/>
    <d v="2019-07-10T08:06:00"/>
    <d v="2019-07-10T00:00:00"/>
    <d v="1899-12-30T08:06:00"/>
    <d v="2019-07-10T14:31:00"/>
    <d v="2019-07-10T00:00:00"/>
    <d v="1899-12-30T14:31:00"/>
    <n v="0"/>
    <d v="1899-12-30T06:25:00"/>
    <n v="6.4166666666278616"/>
  </r>
  <r>
    <n v="4"/>
    <s v="25 Department of County Human Services"/>
    <x v="1"/>
    <s v="220400 DCHS IDD Services for Children &amp; Young Adults"/>
    <s v="G25 0146 18 K48 DD SE 48 - Children &amp; Young Adult Services"/>
    <m/>
    <m/>
    <m/>
    <m/>
    <x v="1"/>
    <s v="SPENCER A "/>
    <s v="#3221803 "/>
    <d v="2019-07-16T11:34:00"/>
    <d v="2019-07-16T00:00:00"/>
    <d v="1899-12-30T11:34:00"/>
    <d v="2019-07-16T15:39:00"/>
    <d v="2019-07-16T00:00:00"/>
    <d v="1899-12-30T15:39:00"/>
    <n v="0"/>
    <d v="1899-12-30T04:05:00"/>
    <n v="4.0833333333721384"/>
  </r>
  <r>
    <n v="4"/>
    <s v="25 Department of County Human Services"/>
    <x v="1"/>
    <s v="220400 DCHS IDD Services for Children &amp; Young Adults"/>
    <s v="G25 0146 18 K48 DD SE 48 - Children &amp; Young Adult Services"/>
    <m/>
    <m/>
    <m/>
    <m/>
    <x v="1"/>
    <s v="SPENCER A "/>
    <s v="#3242139 "/>
    <d v="2019-07-19T11:47:00"/>
    <d v="2019-07-19T00:00:00"/>
    <d v="1899-12-30T11:47:00"/>
    <d v="2019-07-19T13:41:00"/>
    <d v="2019-07-19T00:00:00"/>
    <d v="1899-12-30T13:41:00"/>
    <n v="0"/>
    <d v="1899-12-30T01:54:00"/>
    <n v="1.9000000000814907"/>
  </r>
  <r>
    <n v="4"/>
    <s v="25 Department of County Human Services"/>
    <x v="1"/>
    <s v="220400 DCHS IDD Services for Children &amp; Young Adults"/>
    <s v="G25 0146 18 K48 DD SE 48 - Children &amp; Young Adult Services"/>
    <m/>
    <m/>
    <m/>
    <m/>
    <x v="1"/>
    <s v="SPENCER A "/>
    <s v="#3229161 "/>
    <d v="2019-07-24T14:08:00"/>
    <d v="2019-07-24T00:00:00"/>
    <d v="1899-12-30T14:08:00"/>
    <d v="2019-07-24T16:47:00"/>
    <d v="2019-07-24T00:00:00"/>
    <d v="1899-12-30T16:47:00"/>
    <n v="0"/>
    <d v="1899-12-30T02:39:00"/>
    <n v="2.6500000000814907"/>
  </r>
  <r>
    <n v="4"/>
    <s v="25 Department of County Human Services"/>
    <x v="1"/>
    <s v="220400 DCHS IDD Services for Children &amp; Young Adults"/>
    <s v="G25 0146 18 K48 DD SE 48 - Children &amp; Young Adult Services"/>
    <m/>
    <m/>
    <m/>
    <m/>
    <x v="1"/>
    <s v="SPENCER A "/>
    <s v="#3236665 "/>
    <d v="2019-07-19T12:53:00"/>
    <d v="2019-07-19T00:00:00"/>
    <d v="1899-12-30T12:53:00"/>
    <d v="2019-07-19T14:15:00"/>
    <d v="2019-07-19T00:00:00"/>
    <d v="1899-12-30T14:15:00"/>
    <n v="0"/>
    <d v="1899-12-30T01:22:00"/>
    <n v="1.3666666665812954"/>
  </r>
  <r>
    <n v="4"/>
    <s v="25 Department of County Human Services"/>
    <x v="1"/>
    <s v="220400 DCHS IDD Services for Children &amp; Young Adults"/>
    <s v="G25 0146 18 K48 DD SE 48 - Children &amp; Young Adult Services"/>
    <m/>
    <m/>
    <m/>
    <m/>
    <x v="1"/>
    <s v="SPENCER A "/>
    <s v="#3240592 "/>
    <d v="2019-07-24T12:58:00"/>
    <d v="2019-07-24T00:00:00"/>
    <d v="1899-12-30T12:58:00"/>
    <d v="2019-07-24T14:27:00"/>
    <d v="2019-07-24T00:00:00"/>
    <d v="1899-12-30T14:27:00"/>
    <n v="0"/>
    <d v="1899-12-30T01:29:00"/>
    <n v="1.4833333332790062"/>
  </r>
  <r>
    <n v="4"/>
    <s v="25 Department of County Human Services"/>
    <x v="1"/>
    <s v="220500 DCHS IDD Abuse Investigations"/>
    <s v="G25 0148 01 AT55 DD SE 55 - Abuse Investigation &amp; Monitoring"/>
    <m/>
    <m/>
    <m/>
    <m/>
    <x v="1"/>
    <s v="SROUFE J "/>
    <s v="#3223106 "/>
    <d v="2019-07-08T08:06:00"/>
    <d v="2019-07-08T00:00:00"/>
    <d v="1899-12-30T08:06:00"/>
    <d v="2019-07-08T10:48:00"/>
    <d v="2019-07-08T00:00:00"/>
    <d v="1899-12-30T10:48:00"/>
    <n v="0"/>
    <d v="1899-12-30T02:42:00"/>
    <n v="2.6999999998952262"/>
  </r>
  <r>
    <n v="4"/>
    <s v="25 Department of County Human Services"/>
    <x v="1"/>
    <s v="220500 DCHS IDD Abuse Investigations"/>
    <s v="G25 0148 01 AT55 DD SE 55 - Abuse Investigation &amp; Monitoring"/>
    <m/>
    <m/>
    <m/>
    <m/>
    <x v="1"/>
    <s v="SROUFE J "/>
    <s v="#3243229 "/>
    <d v="2019-07-11T14:00:00"/>
    <d v="2019-07-11T00:00:00"/>
    <d v="1899-12-30T14:00:00"/>
    <d v="2019-07-11T16:27:00"/>
    <d v="2019-07-11T00:00:00"/>
    <d v="1899-12-30T16:27:00"/>
    <n v="0"/>
    <d v="1899-12-30T02:27:00"/>
    <n v="2.4499999999534339"/>
  </r>
  <r>
    <n v="4"/>
    <s v="25 Department of County Human Services"/>
    <x v="1"/>
    <s v="220500 DCHS IDD Abuse Investigations"/>
    <s v="G25 0148 01 AT55 DD SE 55 - Abuse Investigation &amp; Monitoring"/>
    <m/>
    <m/>
    <m/>
    <m/>
    <x v="1"/>
    <s v="SROUFE J "/>
    <s v="#3229325 "/>
    <d v="2019-07-24T16:36:00"/>
    <d v="2019-07-24T00:00:00"/>
    <d v="1899-12-30T16:36:00"/>
    <d v="2019-07-25T09:10:00"/>
    <d v="2019-07-25T00:00:00"/>
    <d v="1899-12-30T09:10:00"/>
    <n v="0"/>
    <d v="1899-12-30T02:34:00"/>
    <n v="2.5666666666666669"/>
  </r>
  <r>
    <n v="4"/>
    <s v="25 Department of County Human Services"/>
    <x v="1"/>
    <s v="220500 DCHS IDD Abuse Investigations"/>
    <s v="G25 0148 01 AT55 DD SE 55 - Abuse Investigation &amp; Monitoring"/>
    <m/>
    <m/>
    <m/>
    <m/>
    <x v="1"/>
    <s v="SROUFE J "/>
    <s v="#3231082 "/>
    <d v="2019-07-17T12:49:00"/>
    <d v="2019-07-17T00:00:00"/>
    <d v="1899-12-30T12:49:00"/>
    <d v="2019-07-17T12:49:00"/>
    <d v="2019-07-17T00:00:00"/>
    <d v="1899-12-31T12:49:00"/>
    <n v="0"/>
    <d v="1899-12-30T00:00:00"/>
    <n v="0"/>
  </r>
  <r>
    <n v="4"/>
    <s v="25 Department of County Human Services"/>
    <x v="1"/>
    <s v="220500 DCHS IDD Abuse Investigations"/>
    <s v="G25 0148 01 AT55 DD SE 55 - Abuse Investigation &amp; Monitoring"/>
    <m/>
    <m/>
    <m/>
    <m/>
    <x v="1"/>
    <s v="SROUFE J "/>
    <s v="#3225031 "/>
    <m/>
    <m/>
    <m/>
    <m/>
    <m/>
    <s v=""/>
    <m/>
    <m/>
    <m/>
  </r>
  <r>
    <n v="4"/>
    <s v="25 Department of County Human Services"/>
    <x v="1"/>
    <s v="220300 DCHS IDD Services for Adults"/>
    <s v="G25 0146 05 ADGF DD Adult Services - General Fund"/>
    <m/>
    <m/>
    <m/>
    <m/>
    <x v="1"/>
    <s v="Stefanie Scovill "/>
    <s v="#3256121 "/>
    <d v="2019-09-12T10:00:00"/>
    <d v="2019-09-12T00:00:00"/>
    <d v="1899-12-30T10:00:00"/>
    <d v="2019-09-12T15:45:00"/>
    <d v="2019-09-12T00:00:00"/>
    <d v="1899-12-30T15:45:00"/>
    <n v="0"/>
    <d v="1899-12-30T05:45:00"/>
    <n v="5.7500000000582077"/>
  </r>
  <r>
    <n v="4"/>
    <s v="25 Department of County Human Services"/>
    <x v="1"/>
    <s v="220300 DCHS IDD Services for Adults"/>
    <s v="G25 0146 05 ADGF DD Adult Services - General Fund"/>
    <m/>
    <m/>
    <m/>
    <m/>
    <x v="1"/>
    <s v="Stefanie Scovill "/>
    <s v="#3258219 "/>
    <d v="2019-09-13T14:30:00"/>
    <d v="2019-09-13T00:00:00"/>
    <d v="1899-12-30T14:30:00"/>
    <d v="2019-09-13T16:30:00"/>
    <d v="2019-09-13T00:00:00"/>
    <d v="1899-12-30T16:30:00"/>
    <n v="0"/>
    <d v="1899-12-30T02:00:00"/>
    <n v="2.0000000000582077"/>
  </r>
  <r>
    <n v="4"/>
    <s v="25 Department of County Human Services"/>
    <x v="1"/>
    <s v="220300 DCHS IDD Services for Adults"/>
    <s v="G25 0146 05 ADGF DD Adult Services - General Fund"/>
    <m/>
    <m/>
    <m/>
    <m/>
    <x v="1"/>
    <s v="Stefanie Scovill "/>
    <s v="#3269036 "/>
    <d v="2019-09-24T14:30:00"/>
    <d v="2019-09-24T00:00:00"/>
    <d v="1899-12-30T14:30:00"/>
    <d v="2019-09-25T14:30:00"/>
    <d v="2019-09-25T00:00:00"/>
    <d v="1899-12-30T14:30:00"/>
    <n v="0"/>
    <d v="1899-12-30T10:00:00"/>
    <n v="10"/>
  </r>
  <r>
    <n v="4"/>
    <s v="25 Department of County Human Services"/>
    <x v="1"/>
    <s v="220300 DCHS IDD Services for Adults"/>
    <s v="G25 0146 05 ADGF DD Adult Services - General Fund"/>
    <m/>
    <m/>
    <m/>
    <m/>
    <x v="1"/>
    <s v="Stefanie Scovill "/>
    <s v="#3254696 "/>
    <d v="2019-09-10T15:15:00"/>
    <d v="2019-09-10T00:00:00"/>
    <d v="1899-12-30T15:15:00"/>
    <d v="2019-09-10T18:00:00"/>
    <d v="2019-09-10T00:00:00"/>
    <d v="1899-12-30T18:00:00"/>
    <n v="0"/>
    <d v="1899-12-30T02:45:00"/>
    <n v="2.7500000000582077"/>
  </r>
  <r>
    <n v="4"/>
    <s v="25 Department of County Human Services"/>
    <x v="1"/>
    <s v="220300 DCHS IDD Services for Adults"/>
    <s v="G25 0146 05 ADGF DD Adult Services - General Fund"/>
    <m/>
    <m/>
    <m/>
    <m/>
    <x v="1"/>
    <s v="Stefanie Scovill "/>
    <s v="#3253531 "/>
    <d v="2019-09-09T15:45:00"/>
    <d v="2019-09-09T00:00:00"/>
    <d v="1899-12-30T15:45:00"/>
    <d v="2019-09-10T15:15:00"/>
    <d v="2019-09-10T00:00:00"/>
    <d v="1899-12-30T15:15:00"/>
    <n v="0"/>
    <d v="1899-12-30T09:30:00"/>
    <n v="9.5"/>
  </r>
  <r>
    <n v="4"/>
    <s v="25 Department of County Human Services"/>
    <x v="1"/>
    <s v="220300 DCHS IDD Services for Adults"/>
    <s v="G25 0146 05 ADGF DD Adult Services - General Fund"/>
    <m/>
    <m/>
    <m/>
    <m/>
    <x v="1"/>
    <s v="Stefanie Scovill "/>
    <s v="#3246581 "/>
    <d v="2019-09-03T17:00:00"/>
    <d v="2019-09-03T00:00:00"/>
    <d v="1899-12-30T17:00:00"/>
    <d v="2019-09-04T12:30:00"/>
    <d v="2019-09-04T00:00:00"/>
    <d v="1899-12-31T12:30:00"/>
    <n v="0"/>
    <d v="1899-12-31T05:30:00"/>
    <n v="29.5"/>
  </r>
  <r>
    <n v="4"/>
    <s v="25 Department of County Human Services"/>
    <x v="1"/>
    <s v="220300 DCHS IDD Services for Adults"/>
    <s v="G25 0146 05 ADGF DD Adult Services - General Fund"/>
    <m/>
    <m/>
    <m/>
    <m/>
    <x v="1"/>
    <s v="Stefanie Scovill "/>
    <s v="#3268230 "/>
    <d v="2019-09-23T12:30:00"/>
    <d v="2019-09-23T00:00:00"/>
    <d v="1899-12-30T12:30:00"/>
    <d v="2019-09-23T15:00:00"/>
    <d v="2019-09-23T00:00:00"/>
    <d v="1899-12-30T15:00:00"/>
    <n v="0"/>
    <d v="1899-12-30T02:30:00"/>
    <n v="2.4999999999417923"/>
  </r>
  <r>
    <n v="4"/>
    <s v="25 Department of County Human Services"/>
    <x v="1"/>
    <s v="210300 DCHS ADVSD Adult Care Home"/>
    <s v="G25 0190 10 AMXIX Title XIX - ACHP M"/>
    <m/>
    <m/>
    <m/>
    <m/>
    <x v="1"/>
    <s v="Stefannie Henderson "/>
    <s v="#3271741 "/>
    <d v="2019-09-26T09:45:00"/>
    <d v="2019-09-26T00:00:00"/>
    <d v="1899-12-30T09:45:00"/>
    <d v="2019-09-26T15:00:00"/>
    <d v="2019-09-26T00:00:00"/>
    <d v="1899-12-30T15:00:00"/>
    <n v="0"/>
    <d v="1899-12-30T05:15:00"/>
    <n v="5.25"/>
  </r>
  <r>
    <n v="4"/>
    <s v="25 Department of County Human Services"/>
    <x v="1"/>
    <s v="210300 DCHS ADVSD Adult Care Home"/>
    <s v="G25 0190 10 AMXIX Title XIX - ACHP M"/>
    <m/>
    <m/>
    <m/>
    <m/>
    <x v="1"/>
    <s v="Stefannie Henderson "/>
    <s v="#3264715 "/>
    <d v="2019-09-19T11:15:00"/>
    <d v="2019-09-19T00:00:00"/>
    <d v="1899-12-30T11:15:00"/>
    <d v="2019-09-20T09:00:00"/>
    <d v="2019-09-20T00:00:00"/>
    <d v="1899-12-30T09:00:00"/>
    <n v="0"/>
    <d v="1899-12-30T07:45:00"/>
    <n v="7.75"/>
  </r>
  <r>
    <n v="4"/>
    <s v="25 Department of County Human Services"/>
    <x v="1"/>
    <s v="210300 DCHS ADVSD Adult Care Home"/>
    <s v="G25 0190 10 AMXIX Title XIX - ACHP M"/>
    <m/>
    <m/>
    <m/>
    <m/>
    <x v="1"/>
    <s v="Stefannie Henderson "/>
    <s v="#3251217 "/>
    <d v="2019-09-06T11:15:00"/>
    <d v="2019-09-06T00:00:00"/>
    <d v="1899-12-30T11:15:00"/>
    <d v="2019-09-06T16:30:00"/>
    <d v="2019-09-06T00:00:00"/>
    <d v="1899-12-30T16:30:00"/>
    <n v="0"/>
    <d v="1899-12-30T05:15:00"/>
    <n v="5.25"/>
  </r>
  <r>
    <n v="4"/>
    <s v="25 Department of County Human Services"/>
    <x v="1"/>
    <s v="210300 DCHS ADVSD Adult Care Home"/>
    <s v="G25 0190 10 AMXIX Title XIX - ACHP M"/>
    <m/>
    <m/>
    <m/>
    <m/>
    <x v="1"/>
    <s v="Stefannie Henderson "/>
    <s v="#3273415 "/>
    <d v="2019-09-27T14:15:00"/>
    <d v="2019-09-27T00:00:00"/>
    <d v="1899-12-30T14:15:00"/>
    <d v="2019-09-27T17:30:00"/>
    <d v="2019-09-27T00:00:00"/>
    <d v="1899-12-30T17:30:00"/>
    <n v="0"/>
    <d v="1899-12-30T03:15:00"/>
    <n v="3.2499999999417923"/>
  </r>
  <r>
    <n v="4"/>
    <s v="25 Department of County Human Services"/>
    <x v="1"/>
    <s v="210300 DCHS ADVSD Adult Care Home"/>
    <s v="G25 0190 10 AMXIX Title XIX - ACHP M"/>
    <m/>
    <m/>
    <m/>
    <m/>
    <x v="1"/>
    <s v="Stefannie Henderson "/>
    <s v="#3266080 "/>
    <d v="2019-09-20T12:45:00"/>
    <d v="2019-09-20T00:00:00"/>
    <d v="1899-12-30T12:45:00"/>
    <d v="2019-09-21T09:15:00"/>
    <d v="2019-09-21T00:00:00"/>
    <d v="1899-12-30T09:15:00"/>
    <n v="0"/>
    <d v="1899-12-30T06:30:00"/>
    <n v="6.5000000000000009"/>
  </r>
  <r>
    <n v="4"/>
    <s v="25 Department of County Human Services"/>
    <x v="1"/>
    <s v="220300 DCHS IDD Services for Adults"/>
    <s v="G25 0146 04 AD48 DD SE 48 - Adult Services"/>
    <m/>
    <m/>
    <m/>
    <m/>
    <x v="1"/>
    <s v="Stefany Newman "/>
    <s v="#3254637 "/>
    <d v="2019-09-10T11:30:00"/>
    <d v="2019-09-10T00:00:00"/>
    <d v="1899-12-30T11:30:00"/>
    <d v="2019-09-10T13:30:00"/>
    <d v="2019-09-10T00:00:00"/>
    <d v="1899-12-30T13:30:00"/>
    <n v="0"/>
    <d v="1899-12-30T02:00:00"/>
    <n v="2.0000000000582077"/>
  </r>
  <r>
    <n v="4"/>
    <s v="25 Department of County Human Services"/>
    <x v="1"/>
    <s v="220300 DCHS IDD Services for Adults"/>
    <s v="G25 0146 04 AD48 DD SE 48 - Adult Services"/>
    <m/>
    <m/>
    <m/>
    <m/>
    <x v="1"/>
    <s v="Stefany Newman "/>
    <s v="#3248385 "/>
    <d v="2019-09-03T15:30:00"/>
    <d v="2019-09-03T00:00:00"/>
    <d v="1899-12-30T15:30:00"/>
    <d v="2019-09-03T19:30:00"/>
    <d v="2019-09-03T00:00:00"/>
    <d v="1899-12-30T19:30:00"/>
    <n v="0"/>
    <d v="1899-12-30T04:00:00"/>
    <n v="3.9999999999417923"/>
  </r>
  <r>
    <n v="4"/>
    <s v="25 Department of County Human Services"/>
    <x v="1"/>
    <s v="210501 DCHS ADVSD Adult Protective Services"/>
    <s v="G25 0190 12 PSXIX Title XIX - APS"/>
    <m/>
    <m/>
    <m/>
    <m/>
    <x v="1"/>
    <s v="stephanie manfre "/>
    <s v="#3249332 "/>
    <d v="2019-09-04T14:15:00"/>
    <d v="2019-09-04T00:00:00"/>
    <d v="1899-12-30T14:15:00"/>
    <d v="2019-09-04T17:00:00"/>
    <d v="2019-09-04T00:00:00"/>
    <d v="1899-12-30T17:00:00"/>
    <n v="0"/>
    <d v="1899-12-30T02:45:00"/>
    <n v="2.7500000000582077"/>
  </r>
  <r>
    <n v="4"/>
    <s v="25 Department of County Human Services"/>
    <x v="1"/>
    <s v="210501 DCHS ADVSD Adult Protective Services"/>
    <s v="G25 0190 12 PSXIX Title XIX - APS"/>
    <m/>
    <m/>
    <m/>
    <m/>
    <x v="1"/>
    <s v="stephanie manfre "/>
    <s v="#3270226 "/>
    <d v="2019-09-26T14:30:00"/>
    <d v="2019-09-26T00:00:00"/>
    <d v="1899-12-30T14:30:00"/>
    <d v="2019-09-26T17:00:00"/>
    <d v="2019-09-26T00:00:00"/>
    <d v="1899-12-30T17:00:00"/>
    <n v="0"/>
    <d v="1899-12-30T02:30:00"/>
    <n v="2.5000000001164153"/>
  </r>
  <r>
    <n v="4"/>
    <s v="25 Department of County Human Services"/>
    <x v="1"/>
    <s v="220500 DCHS IDD Abuse Investigations"/>
    <s v="G25 0148 01 AT55 DD SE 55 - Abuse Investigation &amp; Monitoring"/>
    <m/>
    <m/>
    <m/>
    <m/>
    <x v="1"/>
    <s v="Steve Hathaway "/>
    <s v="#3255190 "/>
    <d v="2019-09-11T10:30:00"/>
    <d v="2019-09-11T00:00:00"/>
    <d v="1899-12-30T10:30:00"/>
    <d v="2019-09-11T12:30:00"/>
    <d v="2019-09-11T00:00:00"/>
    <d v="1899-12-31T12:30:00"/>
    <n v="0"/>
    <d v="1899-12-30T02:00:00"/>
    <n v="2.0000000000582077"/>
  </r>
  <r>
    <n v="4"/>
    <s v="25 Department of County Human Services"/>
    <x v="1"/>
    <s v="220500 DCHS IDD Abuse Investigations"/>
    <s v="G25 0148 01 AT55 DD SE 55 - Abuse Investigation &amp; Monitoring"/>
    <m/>
    <m/>
    <m/>
    <m/>
    <x v="1"/>
    <s v="Steve Hathaway "/>
    <s v="#3251399 "/>
    <d v="2019-09-09T14:30:00"/>
    <d v="2019-09-09T00:00:00"/>
    <d v="1899-12-30T14:30:00"/>
    <d v="2019-09-10T09:00:00"/>
    <d v="2019-09-10T00:00:00"/>
    <d v="1899-12-30T09:00:00"/>
    <n v="0"/>
    <d v="1899-12-30T04:30:00"/>
    <n v="4.5000000000000018"/>
  </r>
  <r>
    <n v="4"/>
    <s v="25 Department of County Human Services"/>
    <x v="1"/>
    <s v="220500 DCHS IDD Abuse Investigations"/>
    <s v="G25 0148 01 AT55 DD SE 55 - Abuse Investigation &amp; Monitoring"/>
    <m/>
    <m/>
    <m/>
    <m/>
    <x v="1"/>
    <s v="Steve Hathaway "/>
    <s v="#3270587 "/>
    <d v="2019-09-25T14:30:00"/>
    <d v="2019-09-25T00:00:00"/>
    <d v="1899-12-30T14:30:00"/>
    <d v="2019-09-25T17:00:00"/>
    <d v="2019-09-25T00:00:00"/>
    <d v="1899-12-30T17:00:00"/>
    <n v="0"/>
    <d v="1899-12-30T02:30:00"/>
    <n v="2.5000000001164153"/>
  </r>
  <r>
    <n v="4"/>
    <s v="25 Department of County Human Services"/>
    <x v="1"/>
    <s v="220400 DCHS IDD Services for Children &amp; Young Adults"/>
    <s v="G25 0146 18 K48 DD SE 48 - Children &amp; Young Adult Services"/>
    <m/>
    <m/>
    <m/>
    <m/>
    <x v="1"/>
    <s v="STROEMEL S "/>
    <s v="#3231661 "/>
    <d v="2019-07-09T08:51:00"/>
    <d v="2019-07-09T00:00:00"/>
    <d v="1899-12-30T08:51:00"/>
    <d v="2019-07-09T14:12:00"/>
    <d v="2019-07-09T00:00:00"/>
    <d v="1899-12-30T14:12:00"/>
    <n v="0"/>
    <d v="1899-12-30T05:21:00"/>
    <n v="5.3499999999767169"/>
  </r>
  <r>
    <n v="4"/>
    <s v="25 Department of County Human Services"/>
    <x v="1"/>
    <s v="220400 DCHS IDD Services for Children &amp; Young Adults"/>
    <s v="G25 0146 18 K48 DD SE 48 - Children &amp; Young Adult Services"/>
    <m/>
    <m/>
    <m/>
    <m/>
    <x v="1"/>
    <s v="STROEMEL S "/>
    <s v="#3231659 "/>
    <d v="2019-07-11T10:37:00"/>
    <d v="2019-07-11T00:00:00"/>
    <d v="1899-12-30T10:37:00"/>
    <d v="2019-07-11T13:42:00"/>
    <d v="2019-07-11T00:00:00"/>
    <d v="1899-12-30T13:42:00"/>
    <n v="0"/>
    <d v="1899-12-30T03:05:00"/>
    <n v="3.0833333332557231"/>
  </r>
  <r>
    <n v="4"/>
    <s v="25 Department of County Human Services"/>
    <x v="1"/>
    <s v="220400 DCHS IDD Services for Children &amp; Young Adults"/>
    <s v="G25 0146 18 K48 DD SE 48 - Children &amp; Young Adult Services"/>
    <m/>
    <m/>
    <m/>
    <m/>
    <x v="1"/>
    <s v="STROEMEL S "/>
    <s v="#3240551 "/>
    <d v="2019-08-27T13:28:00"/>
    <d v="2019-08-27T00:00:00"/>
    <d v="1899-12-30T13:28:00"/>
    <d v="2019-08-29T08:42:00"/>
    <d v="2019-08-29T00:00:00"/>
    <d v="1899-12-30T08:42:00"/>
    <n v="1"/>
    <d v="1899-12-30T05:14:00"/>
    <n v="13.233333333333334"/>
  </r>
  <r>
    <n v="4"/>
    <s v="25 Department of County Human Services"/>
    <x v="1"/>
    <s v="220400 DCHS IDD Services for Children &amp; Young Adults"/>
    <s v="G25 0146 18 K48 DD SE 48 - Children &amp; Young Adult Services"/>
    <m/>
    <m/>
    <m/>
    <m/>
    <x v="1"/>
    <s v="STROEMEL S "/>
    <s v="#3223305 "/>
    <d v="2019-08-06T16:08:00"/>
    <d v="2019-08-06T00:00:00"/>
    <d v="1899-12-30T16:08:00"/>
    <d v="2019-08-07T11:19:00"/>
    <d v="2019-08-07T00:00:00"/>
    <d v="1899-12-30T11:19:00"/>
    <n v="0"/>
    <d v="1899-12-30T05:11:00"/>
    <n v="5.1833333333333318"/>
  </r>
  <r>
    <n v="4"/>
    <s v="25 Department of County Human Services"/>
    <x v="1"/>
    <s v="220400 DCHS IDD Services for Children &amp; Young Adults"/>
    <s v="G25 0146 18 K48 DD SE 48 - Children &amp; Young Adult Services"/>
    <m/>
    <m/>
    <m/>
    <m/>
    <x v="1"/>
    <s v="THOMAS C "/>
    <s v="#3227025 "/>
    <d v="2019-07-29T09:31:00"/>
    <d v="2019-07-29T00:00:00"/>
    <d v="1899-12-30T09:31:00"/>
    <d v="2019-07-29T12:58:00"/>
    <d v="2019-07-29T00:00:00"/>
    <d v="1899-12-31T12:58:00"/>
    <n v="0"/>
    <d v="1899-12-30T03:27:00"/>
    <n v="3.4500000000698492"/>
  </r>
  <r>
    <n v="4"/>
    <s v="25 Department of County Human Services"/>
    <x v="1"/>
    <s v="220400 DCHS IDD Services for Children &amp; Young Adults"/>
    <s v="G25 0146 18 K48 DD SE 48 - Children &amp; Young Adult Services"/>
    <m/>
    <m/>
    <m/>
    <m/>
    <x v="1"/>
    <s v="THOMAS C "/>
    <s v="#3225044 "/>
    <d v="2019-07-02T13:13:00"/>
    <d v="2019-07-02T00:00:00"/>
    <d v="1899-12-30T13:13:00"/>
    <d v="2019-07-03T12:49:00"/>
    <d v="2019-07-03T00:00:00"/>
    <d v="1899-12-31T12:49:00"/>
    <n v="0"/>
    <d v="1899-12-31T09:36:00"/>
    <n v="33.599999999999994"/>
  </r>
  <r>
    <n v="4"/>
    <s v="25 Department of County Human Services"/>
    <x v="1"/>
    <s v="220400 DCHS IDD Services for Children &amp; Young Adults"/>
    <s v="G25 0146 18 K48 DD SE 48 - Children &amp; Young Adult Services"/>
    <m/>
    <m/>
    <m/>
    <m/>
    <x v="1"/>
    <s v="THOMAS C "/>
    <s v="#3230334 "/>
    <d v="2019-07-22T14:19:00"/>
    <d v="2019-07-22T00:00:00"/>
    <d v="1899-12-30T14:19:00"/>
    <d v="2019-07-22T16:34:00"/>
    <d v="2019-07-22T00:00:00"/>
    <d v="1899-12-30T16:34:00"/>
    <n v="0"/>
    <d v="1899-12-30T02:15:00"/>
    <n v="2.25"/>
  </r>
  <r>
    <n v="4"/>
    <s v="25 Department of County Human Services"/>
    <x v="1"/>
    <s v="220400 DCHS IDD Services for Children &amp; Young Adults"/>
    <s v="G25 0146 18 K48 DD SE 48 - Children &amp; Young Adult Services"/>
    <m/>
    <m/>
    <m/>
    <m/>
    <x v="1"/>
    <s v="THOMAS C "/>
    <s v="#3214854 "/>
    <m/>
    <m/>
    <m/>
    <m/>
    <m/>
    <s v=""/>
    <m/>
    <m/>
    <m/>
  </r>
  <r>
    <n v="4"/>
    <s v="25 Department of County Human Services"/>
    <x v="1"/>
    <s v="220400 DCHS IDD Services for Children &amp; Young Adults"/>
    <s v="G25 0146 18 K48 DD SE 48 - Children &amp; Young Adult Services"/>
    <m/>
    <m/>
    <m/>
    <m/>
    <x v="1"/>
    <s v="Timothy Drowne "/>
    <s v="#3253493 "/>
    <d v="2019-09-09T09:30:00"/>
    <d v="2019-09-09T00:00:00"/>
    <d v="1899-12-30T09:30:00"/>
    <d v="2019-09-09T18:00:00"/>
    <d v="2019-09-09T00:00:00"/>
    <d v="1899-12-30T18:00:00"/>
    <n v="0"/>
    <d v="1899-12-30T08:30:00"/>
    <n v="8.4999999999417923"/>
  </r>
  <r>
    <n v="4"/>
    <s v="25 Department of County Human Services"/>
    <x v="1"/>
    <s v="220400 DCHS IDD Services for Children &amp; Young Adults"/>
    <s v="G25 0146 18 K48 DD SE 48 - Children &amp; Young Adult Services"/>
    <m/>
    <m/>
    <m/>
    <m/>
    <x v="1"/>
    <s v="Timothy Drowne "/>
    <s v="#3258683 "/>
    <d v="2019-09-17T10:00:00"/>
    <d v="2019-09-17T00:00:00"/>
    <d v="1899-12-30T10:00:00"/>
    <d v="2019-09-18T10:00:00"/>
    <d v="2019-09-18T00:00:00"/>
    <d v="1899-12-30T10:00:00"/>
    <n v="0"/>
    <d v="1899-12-30T10:00:00"/>
    <n v="10"/>
  </r>
  <r>
    <n v="4"/>
    <s v="25 Department of County Human Services"/>
    <x v="1"/>
    <s v="220400 DCHS IDD Services for Children &amp; Young Adults"/>
    <s v="G25 0146 18 K48 DD SE 48 - Children &amp; Young Adult Services"/>
    <m/>
    <m/>
    <m/>
    <m/>
    <x v="1"/>
    <s v="Timothy Drowne "/>
    <s v="#3268441 "/>
    <d v="2019-09-23T10:45:00"/>
    <d v="2019-09-23T00:00:00"/>
    <d v="1899-12-30T10:45:00"/>
    <d v="2019-09-24T11:00:00"/>
    <d v="2019-09-24T00:00:00"/>
    <d v="1899-12-30T11:00:00"/>
    <n v="0"/>
    <d v="1899-12-30T10:15:00"/>
    <n v="10.25"/>
  </r>
  <r>
    <n v="4"/>
    <s v="25 Department of County Human Services"/>
    <x v="1"/>
    <s v="220400 DCHS IDD Services for Children &amp; Young Adults"/>
    <s v="G25 0146 18 K48 DD SE 48 - Children &amp; Young Adult Services"/>
    <m/>
    <m/>
    <m/>
    <m/>
    <x v="1"/>
    <s v="Timothy Drowne "/>
    <s v="#3269873 "/>
    <d v="2019-09-25T11:00:00"/>
    <d v="2019-09-25T00:00:00"/>
    <d v="1899-12-30T11:00:00"/>
    <d v="2019-09-25T13:45:00"/>
    <d v="2019-09-25T00:00:00"/>
    <d v="1899-12-30T13:45:00"/>
    <n v="0"/>
    <d v="1899-12-30T02:45:00"/>
    <n v="2.7499999998835847"/>
  </r>
  <r>
    <n v="4"/>
    <s v="25 Department of County Human Services"/>
    <x v="1"/>
    <s v="220400 DCHS IDD Services for Children &amp; Young Adults"/>
    <s v="G25 0146 18 K48 DD SE 48 - Children &amp; Young Adult Services"/>
    <m/>
    <m/>
    <m/>
    <m/>
    <x v="1"/>
    <s v="Timothy Drowne "/>
    <s v="#3255156 "/>
    <d v="2019-09-12T11:00:00"/>
    <d v="2019-09-12T00:00:00"/>
    <d v="1899-12-30T11:00:00"/>
    <d v="2019-09-13T11:00:00"/>
    <d v="2019-09-13T00:00:00"/>
    <d v="1899-12-30T11:00:00"/>
    <n v="0"/>
    <d v="1899-12-30T10:00:00"/>
    <n v="10"/>
  </r>
  <r>
    <n v="4"/>
    <s v="25 Department of County Human Services"/>
    <x v="1"/>
    <s v="220400 DCHS IDD Services for Children &amp; Young Adults"/>
    <s v="G25 0146 18 K48 DD SE 48 - Children &amp; Young Adult Services"/>
    <m/>
    <m/>
    <m/>
    <m/>
    <x v="1"/>
    <s v="Timothy Drowne "/>
    <s v="#3270998 "/>
    <d v="2019-09-27T11:00:00"/>
    <d v="2019-09-27T00:00:00"/>
    <d v="1899-12-30T11:00:00"/>
    <d v="2019-09-27T19:00:00"/>
    <d v="2019-09-27T00:00:00"/>
    <d v="1899-12-30T19:00:00"/>
    <n v="0"/>
    <d v="1899-12-30T08:00:00"/>
    <n v="7.9999999998835847"/>
  </r>
  <r>
    <n v="4"/>
    <s v="25 Department of County Human Services"/>
    <x v="1"/>
    <s v="220400 DCHS IDD Services for Children &amp; Young Adults"/>
    <s v="G25 0146 18 K48 DD SE 48 - Children &amp; Young Adult Services"/>
    <m/>
    <m/>
    <m/>
    <m/>
    <x v="1"/>
    <s v="Timothy Drowne "/>
    <s v="#3246688 "/>
    <d v="2019-09-03T11:45:00"/>
    <d v="2019-09-03T00:00:00"/>
    <d v="1899-12-30T11:45:00"/>
    <d v="2019-09-04T11:45:00"/>
    <d v="2019-09-04T00:00:00"/>
    <d v="1899-12-30T11:45:00"/>
    <n v="0"/>
    <d v="1899-12-30T10:00:00"/>
    <n v="10"/>
  </r>
  <r>
    <n v="4"/>
    <s v="25 Department of County Human Services"/>
    <x v="1"/>
    <s v="220300 DCHS IDD Services for Adults"/>
    <s v="G25 0146 04 AD48 DD SE 48 - Adult Services"/>
    <m/>
    <m/>
    <m/>
    <m/>
    <x v="1"/>
    <s v="TURCHETTI R "/>
    <s v="#3240493 "/>
    <d v="2019-07-30T07:38:00"/>
    <d v="2019-07-30T00:00:00"/>
    <d v="1899-12-30T07:38:00"/>
    <d v="2019-07-30T09:03:00"/>
    <d v="2019-07-30T00:00:00"/>
    <d v="1899-12-30T09:03:00"/>
    <n v="0"/>
    <d v="1899-12-30T01:25:00"/>
    <n v="1.4166666665696539"/>
  </r>
  <r>
    <n v="4"/>
    <s v="25 Department of County Human Services"/>
    <x v="1"/>
    <s v="220300 DCHS IDD Services for Adults"/>
    <s v="G25 0146 04 AD48 DD SE 48 - Adult Services"/>
    <m/>
    <m/>
    <m/>
    <m/>
    <x v="1"/>
    <s v="TURCHETTI R "/>
    <s v="#3228285 "/>
    <d v="2019-07-03T07:46:00"/>
    <d v="2019-07-03T00:00:00"/>
    <d v="1899-12-30T07:46:00"/>
    <d v="2019-07-03T16:29:00"/>
    <d v="2019-07-03T00:00:00"/>
    <d v="1899-12-30T16:29:00"/>
    <n v="0"/>
    <d v="1899-12-30T08:43:00"/>
    <n v="8.71666666661622"/>
  </r>
  <r>
    <n v="4"/>
    <s v="25 Department of County Human Services"/>
    <x v="1"/>
    <s v="220300 DCHS IDD Services for Adults"/>
    <s v="G25 0146 04 AD48 DD SE 48 - Adult Services"/>
    <m/>
    <m/>
    <m/>
    <m/>
    <x v="1"/>
    <s v="TURCHETTI R "/>
    <s v="#3240491 "/>
    <d v="2019-07-16T08:12:00"/>
    <d v="2019-07-16T00:00:00"/>
    <d v="1899-12-30T08:12:00"/>
    <d v="2019-07-16T12:17:00"/>
    <d v="2019-07-16T00:00:00"/>
    <d v="1899-12-31T12:17:00"/>
    <n v="0"/>
    <d v="1899-12-30T04:05:00"/>
    <n v="4.0833333333721384"/>
  </r>
  <r>
    <n v="4"/>
    <s v="25 Department of County Human Services"/>
    <x v="1"/>
    <s v="220300 DCHS IDD Services for Adults"/>
    <s v="G25 0146 04 AD48 DD SE 48 - Adult Services"/>
    <m/>
    <m/>
    <m/>
    <m/>
    <x v="1"/>
    <s v="TURCHETTI R "/>
    <s v="#3235862 "/>
    <d v="2019-07-13T08:29:00"/>
    <d v="2019-07-13T00:00:00"/>
    <d v="1899-12-30T08:29:00"/>
    <d v="2019-07-13T10:10:00"/>
    <d v="2019-07-13T00:00:00"/>
    <d v="1899-12-30T10:10:00"/>
    <n v="0"/>
    <d v="1899-12-30T01:41:00"/>
    <n v="1.6833333332324401"/>
  </r>
  <r>
    <n v="4"/>
    <s v="25 Department of County Human Services"/>
    <x v="1"/>
    <s v="220300 DCHS IDD Services for Adults"/>
    <s v="G25 0146 04 AD48 DD SE 48 - Adult Services"/>
    <m/>
    <m/>
    <m/>
    <m/>
    <x v="1"/>
    <s v="TURCHETTI R "/>
    <s v="#3228275 "/>
    <d v="2019-07-01T08:42:00"/>
    <d v="2019-07-01T00:00:00"/>
    <d v="1899-12-30T08:42:00"/>
    <d v="2019-07-01T11:41:00"/>
    <d v="2019-07-01T00:00:00"/>
    <d v="1899-12-30T11:41:00"/>
    <n v="0"/>
    <d v="1899-12-30T02:59:00"/>
    <n v="2.9833333332790062"/>
  </r>
  <r>
    <n v="4"/>
    <s v="25 Department of County Human Services"/>
    <x v="1"/>
    <s v="220300 DCHS IDD Services for Adults"/>
    <s v="G25 0146 04 AD48 DD SE 48 - Adult Services"/>
    <m/>
    <m/>
    <m/>
    <m/>
    <x v="1"/>
    <s v="TURCHETTI R "/>
    <s v="#3222189 "/>
    <d v="2019-07-15T09:43:00"/>
    <d v="2019-07-15T00:00:00"/>
    <d v="1899-12-30T09:43:00"/>
    <d v="2019-07-16T07:02:00"/>
    <d v="2019-07-16T00:00:00"/>
    <d v="1899-12-30T07:02:00"/>
    <n v="0"/>
    <d v="1899-12-30T07:19:00"/>
    <n v="7.3166666666666673"/>
  </r>
  <r>
    <n v="4"/>
    <s v="25 Department of County Human Services"/>
    <x v="1"/>
    <s v="220300 DCHS IDD Services for Adults"/>
    <s v="G25 0146 04 AD48 DD SE 48 - Adult Services"/>
    <m/>
    <m/>
    <m/>
    <m/>
    <x v="1"/>
    <s v="TURCHETTI R "/>
    <s v="#3228277 "/>
    <d v="2019-07-01T10:07:00"/>
    <d v="2019-07-01T00:00:00"/>
    <d v="1899-12-30T10:07:00"/>
    <d v="2019-07-01T15:15:00"/>
    <d v="2019-07-01T00:00:00"/>
    <d v="1899-12-30T15:15:00"/>
    <n v="0"/>
    <d v="1899-12-30T05:08:00"/>
    <n v="5.1333333333022892"/>
  </r>
  <r>
    <n v="4"/>
    <s v="25 Department of County Human Services"/>
    <x v="1"/>
    <s v="220300 DCHS IDD Services for Adults"/>
    <s v="G25 0146 04 AD48 DD SE 48 - Adult Services"/>
    <m/>
    <m/>
    <m/>
    <m/>
    <x v="1"/>
    <s v="TURCHETTI R "/>
    <s v="#3222201 "/>
    <d v="2019-07-17T11:14:00"/>
    <d v="2019-07-17T00:00:00"/>
    <d v="1899-12-30T11:14:00"/>
    <d v="2019-07-17T11:16:00"/>
    <d v="2019-07-17T00:00:00"/>
    <d v="1899-12-30T11:16:00"/>
    <n v="0"/>
    <d v="1899-12-30T00:02:00"/>
    <n v="3.3333333441987634E-2"/>
  </r>
  <r>
    <n v="4"/>
    <s v="25 Department of County Human Services"/>
    <x v="1"/>
    <s v="220300 DCHS IDD Services for Adults"/>
    <s v="G25 0146 04 AD48 DD SE 48 - Adult Services"/>
    <m/>
    <m/>
    <m/>
    <m/>
    <x v="1"/>
    <s v="TURCHETTI R "/>
    <s v="#3233496 "/>
    <d v="2019-07-10T13:07:00"/>
    <d v="2019-07-10T00:00:00"/>
    <d v="1899-12-30T13:07:00"/>
    <d v="2019-07-10T15:47:00"/>
    <d v="2019-07-10T00:00:00"/>
    <d v="1899-12-30T15:47:00"/>
    <n v="0"/>
    <d v="1899-12-30T02:40:00"/>
    <n v="2.6666666666278616"/>
  </r>
  <r>
    <n v="4"/>
    <s v="25 Department of County Human Services"/>
    <x v="1"/>
    <s v="220300 DCHS IDD Services for Adults"/>
    <s v="G25 0146 04 AD48 DD SE 48 - Adult Services"/>
    <m/>
    <m/>
    <m/>
    <m/>
    <x v="1"/>
    <s v="TURCHETTI R "/>
    <s v="#3228088 "/>
    <d v="2019-07-17T13:16:00"/>
    <d v="2019-07-17T00:00:00"/>
    <d v="1899-12-30T13:16:00"/>
    <d v="2019-07-17T17:09:00"/>
    <d v="2019-07-17T00:00:00"/>
    <d v="1899-12-30T17:09:00"/>
    <n v="0"/>
    <d v="1899-12-30T03:53:00"/>
    <n v="3.8833333334187046"/>
  </r>
  <r>
    <n v="4"/>
    <s v="25 Department of County Human Services"/>
    <x v="1"/>
    <s v="220300 DCHS IDD Services for Adults"/>
    <s v="G25 0146 04 AD48 DD SE 48 - Adult Services"/>
    <m/>
    <m/>
    <m/>
    <m/>
    <x v="1"/>
    <s v="TURCHETTI R "/>
    <s v="#3233490 "/>
    <d v="2019-07-26T14:52:00"/>
    <d v="2019-07-26T00:00:00"/>
    <d v="1899-12-30T14:52:00"/>
    <d v="2019-07-26T18:14:00"/>
    <d v="2019-07-26T00:00:00"/>
    <d v="1899-12-30T18:14:00"/>
    <n v="0"/>
    <d v="1899-12-30T03:22:00"/>
    <n v="3.3666666668141261"/>
  </r>
  <r>
    <n v="4"/>
    <s v="25 Department of County Human Services"/>
    <x v="1"/>
    <s v="220300 DCHS IDD Services for Adults"/>
    <s v="G25 0146 04 AD48 DD SE 48 - Adult Services"/>
    <m/>
    <m/>
    <m/>
    <m/>
    <x v="1"/>
    <s v="TURCHETTI R "/>
    <s v="#3228281 "/>
    <d v="2019-07-10T15:05:00"/>
    <d v="2019-07-10T00:00:00"/>
    <d v="1899-12-30T15:05:00"/>
    <d v="2019-07-11T07:50:00"/>
    <d v="2019-07-11T00:00:00"/>
    <d v="1899-12-30T07:50:00"/>
    <n v="0"/>
    <d v="1899-12-30T02:45:00"/>
    <n v="2.7500000000000009"/>
  </r>
  <r>
    <n v="4"/>
    <s v="25 Department of County Human Services"/>
    <x v="1"/>
    <s v="220400 DCHS IDD Services for Children &amp; Young Adults"/>
    <s v="G25 0146 18 K48 DD SE 48 - Children &amp; Young Adult Services"/>
    <m/>
    <m/>
    <m/>
    <m/>
    <x v="1"/>
    <s v="VALENTINE M "/>
    <s v="#3229241 "/>
    <d v="2019-07-10T08:33:00"/>
    <d v="2019-07-10T00:00:00"/>
    <d v="1899-12-30T08:33:00"/>
    <d v="2019-07-10T14:34:00"/>
    <d v="2019-07-10T00:00:00"/>
    <d v="1899-12-30T14:34:00"/>
    <n v="0"/>
    <d v="1899-12-30T06:01:00"/>
    <n v="6.0166666667209938"/>
  </r>
  <r>
    <n v="4"/>
    <s v="25 Department of County Human Services"/>
    <x v="1"/>
    <s v="220400 DCHS IDD Services for Children &amp; Young Adults"/>
    <s v="G25 0146 18 K48 DD SE 48 - Children &amp; Young Adult Services"/>
    <m/>
    <m/>
    <m/>
    <m/>
    <x v="1"/>
    <s v="VALENTINE M "/>
    <s v="#3224628 "/>
    <d v="2019-07-26T09:25:00"/>
    <d v="2019-07-26T00:00:00"/>
    <d v="1899-12-30T09:25:00"/>
    <d v="2019-07-26T13:32:00"/>
    <d v="2019-07-26T00:00:00"/>
    <d v="1899-12-30T13:32:00"/>
    <n v="0"/>
    <d v="1899-12-30T04:07:00"/>
    <n v="4.1166666666395031"/>
  </r>
  <r>
    <n v="4"/>
    <s v="25 Department of County Human Services"/>
    <x v="1"/>
    <s v="220400 DCHS IDD Services for Children &amp; Young Adults"/>
    <s v="G25 0146 18 K48 DD SE 48 - Children &amp; Young Adult Services"/>
    <m/>
    <m/>
    <m/>
    <m/>
    <x v="1"/>
    <s v="VALENTINE M "/>
    <s v="#3240977 "/>
    <d v="2019-07-08T10:17:00"/>
    <d v="2019-07-08T00:00:00"/>
    <d v="1899-12-30T10:17:00"/>
    <d v="2019-07-08T12:35:00"/>
    <d v="2019-07-08T00:00:00"/>
    <d v="1899-12-31T12:35:00"/>
    <n v="0"/>
    <d v="1899-12-30T02:18:00"/>
    <n v="2.2999999999883585"/>
  </r>
  <r>
    <n v="4"/>
    <s v="25 Department of County Human Services"/>
    <x v="1"/>
    <s v="220400 DCHS IDD Services for Children &amp; Young Adults"/>
    <s v="G25 0146 18 K48 DD SE 48 - Children &amp; Young Adult Services"/>
    <m/>
    <m/>
    <m/>
    <m/>
    <x v="1"/>
    <s v="VALENTINE M "/>
    <s v="#3241761 "/>
    <d v="2019-07-18T13:47:00"/>
    <d v="2019-07-18T00:00:00"/>
    <d v="1899-12-30T13:47:00"/>
    <d v="2019-07-18T16:34:00"/>
    <d v="2019-07-18T00:00:00"/>
    <d v="1899-12-30T16:34:00"/>
    <n v="0"/>
    <d v="1899-12-30T02:47:00"/>
    <n v="2.7833333333255723"/>
  </r>
  <r>
    <n v="4"/>
    <s v="25 Department of County Human Services"/>
    <x v="1"/>
    <s v="220400 DCHS IDD Services for Children &amp; Young Adults"/>
    <s v="G25 0146 18 K48 DD SE 48 - Children &amp; Young Adult Services"/>
    <m/>
    <m/>
    <m/>
    <m/>
    <x v="1"/>
    <s v="VALENTINE M "/>
    <s v="#3237454 "/>
    <d v="2019-07-18T14:20:00"/>
    <d v="2019-07-18T00:00:00"/>
    <d v="1899-12-30T14:20:00"/>
    <d v="2019-07-18T15:36:00"/>
    <d v="2019-07-18T00:00:00"/>
    <d v="1899-12-30T15:36:00"/>
    <n v="0"/>
    <d v="1899-12-30T01:16:00"/>
    <n v="1.2666666667792015"/>
  </r>
  <r>
    <n v="4"/>
    <s v="25 Department of County Human Services"/>
    <x v="1"/>
    <s v="220400 DCHS IDD Services for Children &amp; Young Adults"/>
    <s v="G25 0146 18 K48 DD SE 48 - Children &amp; Young Adult Services"/>
    <m/>
    <m/>
    <m/>
    <m/>
    <x v="1"/>
    <s v="VALENTINE M "/>
    <s v="#3230684 "/>
    <d v="2019-07-16T12:59:00"/>
    <d v="2019-07-16T00:00:00"/>
    <d v="1899-12-30T12:59:00"/>
    <d v="2019-07-16T16:32:00"/>
    <d v="2019-07-16T00:00:00"/>
    <d v="1899-12-30T16:32:00"/>
    <n v="0"/>
    <d v="1899-12-30T03:33:00"/>
    <n v="3.5499999998719431"/>
  </r>
  <r>
    <n v="4"/>
    <s v="25 Department of County Human Services"/>
    <x v="1"/>
    <s v="220300 DCHS IDD Services for Adults"/>
    <s v="G25 0146 04 AD48 DD SE 48 - Adult Services"/>
    <m/>
    <m/>
    <m/>
    <m/>
    <x v="1"/>
    <s v="Victoria  Danielson "/>
    <s v="#3253934 "/>
    <d v="2019-09-10T10:30:00"/>
    <d v="2019-09-10T00:00:00"/>
    <d v="1899-12-30T10:30:00"/>
    <d v="2019-09-10T18:00:00"/>
    <d v="2019-09-10T00:00:00"/>
    <d v="1899-12-30T18:00:00"/>
    <n v="0"/>
    <d v="1899-12-30T07:30:00"/>
    <n v="7.5"/>
  </r>
  <r>
    <n v="4"/>
    <s v="25 Department of County Human Services"/>
    <x v="1"/>
    <s v="220300 DCHS IDD Services for Adults"/>
    <s v="G25 0146 04 AD48 DD SE 48 - Adult Services"/>
    <m/>
    <m/>
    <m/>
    <m/>
    <x v="1"/>
    <s v="Victoria  Danielson "/>
    <s v="#3258689 "/>
    <d v="2019-09-17T11:00:00"/>
    <d v="2019-09-17T00:00:00"/>
    <d v="1899-12-30T11:00:00"/>
    <d v="2019-09-17T14:30:00"/>
    <d v="2019-09-17T00:00:00"/>
    <d v="1899-12-30T14:30:00"/>
    <n v="0"/>
    <d v="1899-12-30T03:30:00"/>
    <n v="3.4999999998835847"/>
  </r>
  <r>
    <n v="4"/>
    <s v="25 Department of County Human Services"/>
    <x v="1"/>
    <s v="220300 DCHS IDD Services for Adults"/>
    <s v="G25 0146 04 AD48 DD SE 48 - Adult Services"/>
    <m/>
    <m/>
    <m/>
    <m/>
    <x v="1"/>
    <s v="Victoria  Danielson "/>
    <s v="#3258685 "/>
    <d v="2019-09-16T11:00:00"/>
    <d v="2019-09-16T00:00:00"/>
    <d v="1899-12-30T11:00:00"/>
    <d v="2019-09-16T13:00:00"/>
    <d v="2019-09-16T00:00:00"/>
    <d v="1899-12-30T13:00:00"/>
    <n v="0"/>
    <d v="1899-12-30T02:00:00"/>
    <n v="1.9999999998835847"/>
  </r>
  <r>
    <n v="4"/>
    <s v="25 Department of County Human Services"/>
    <x v="1"/>
    <s v="220300 DCHS IDD Services for Adults"/>
    <s v="G25 0146 04 AD48 DD SE 48 - Adult Services"/>
    <m/>
    <m/>
    <m/>
    <m/>
    <x v="1"/>
    <s v="Victoria  Danielson "/>
    <s v="#3243425 "/>
    <d v="2019-09-03T11:30:00"/>
    <d v="2019-09-03T00:00:00"/>
    <d v="1899-12-30T11:30:00"/>
    <d v="2019-09-03T15:15:00"/>
    <d v="2019-09-03T00:00:00"/>
    <d v="1899-12-30T15:15:00"/>
    <n v="0"/>
    <d v="1899-12-30T03:45:00"/>
    <n v="3.75"/>
  </r>
  <r>
    <n v="4"/>
    <s v="25 Department of County Human Services"/>
    <x v="1"/>
    <s v="220300 DCHS IDD Services for Adults"/>
    <s v="G25 0146 04 AD48 DD SE 48 - Adult Services"/>
    <m/>
    <m/>
    <m/>
    <m/>
    <x v="1"/>
    <s v="Victoria  Danielson "/>
    <s v="#3253940 "/>
    <d v="2019-09-11T15:00:00"/>
    <d v="2019-09-11T00:00:00"/>
    <d v="1899-12-30T15:00:00"/>
    <d v="2019-09-11T17:30:00"/>
    <d v="2019-09-11T00:00:00"/>
    <d v="1899-12-30T17:30:00"/>
    <n v="0"/>
    <d v="1899-12-30T02:30:00"/>
    <n v="2.4999999999417923"/>
  </r>
  <r>
    <n v="4"/>
    <s v="25 Department of County Human Services"/>
    <x v="1"/>
    <s v="220300 DCHS IDD Services for Adults"/>
    <s v="G25 0146 04 AD48 DD SE 48 - Adult Services"/>
    <m/>
    <m/>
    <m/>
    <m/>
    <x v="1"/>
    <s v="Victoria  Danielson "/>
    <s v="#3273639 "/>
    <d v="2019-09-30T15:30:00"/>
    <d v="2019-09-30T00:00:00"/>
    <d v="1899-12-30T15:30:00"/>
    <d v="2019-09-30T18:00:00"/>
    <d v="2019-09-30T00:00:00"/>
    <d v="1899-12-30T18:00:00"/>
    <n v="0"/>
    <d v="1899-12-30T02:30:00"/>
    <n v="2.4999999999417923"/>
  </r>
  <r>
    <n v="4"/>
    <s v="25 Department of County Human Services"/>
    <x v="1"/>
    <s v="220300 DCHS IDD Services for Adults"/>
    <s v="G25 0146 04 AD48 DD SE 48 - Adult Services"/>
    <m/>
    <m/>
    <m/>
    <m/>
    <x v="1"/>
    <s v="Victoria  Danielson "/>
    <s v="#3249661 "/>
    <d v="2019-09-05T15:30:00"/>
    <d v="2019-09-05T00:00:00"/>
    <d v="1899-12-30T15:30:00"/>
    <d v="2019-09-05T17:15:00"/>
    <d v="2019-09-05T00:00:00"/>
    <d v="1899-12-30T17:15:00"/>
    <n v="0"/>
    <d v="1899-12-30T01:45:00"/>
    <n v="1.7499999999417923"/>
  </r>
  <r>
    <n v="4"/>
    <s v="25 Department of County Human Services"/>
    <x v="1"/>
    <s v="220300 DCHS IDD Services for Adults"/>
    <s v="G25 0146 04 AD48 DD SE 48 - Adult Services"/>
    <m/>
    <m/>
    <m/>
    <m/>
    <x v="1"/>
    <s v="Victoria  Danielson "/>
    <s v="#3258691 "/>
    <d v="2019-09-18T12:00:00"/>
    <d v="2019-09-18T00:00:00"/>
    <d v="1899-12-30T12:00:00"/>
    <d v="2019-09-19T09:30:00"/>
    <d v="2019-09-19T00:00:00"/>
    <d v="1899-12-30T09:30:00"/>
    <n v="0"/>
    <d v="1899-12-30T07:30:00"/>
    <n v="7.5"/>
  </r>
  <r>
    <n v="4"/>
    <s v="25 Department of County Human Services"/>
    <x v="1"/>
    <s v="220300 DCHS IDD Services for Adults"/>
    <s v="G25 0146 04 AD48 DD SE 48 - Adult Services"/>
    <m/>
    <m/>
    <m/>
    <m/>
    <x v="1"/>
    <s v="Victoria  Danielson "/>
    <s v="#3265422 "/>
    <d v="2019-09-24T12:00:00"/>
    <d v="2019-09-24T00:00:00"/>
    <d v="1899-12-30T12:00:00"/>
    <d v="2019-09-25T09:30:00"/>
    <d v="2019-09-25T00:00:00"/>
    <d v="1899-12-30T09:30:00"/>
    <n v="0"/>
    <d v="1899-12-30T07:30:00"/>
    <n v="7.5"/>
  </r>
  <r>
    <n v="4"/>
    <s v="25 Department of County Human Services"/>
    <x v="1"/>
    <s v="220300 DCHS IDD Services for Adults"/>
    <s v="G25 0146 04 AD48 DD SE 48 - Adult Services"/>
    <m/>
    <m/>
    <m/>
    <m/>
    <x v="1"/>
    <s v="Victoria  Danielson "/>
    <s v="#3265420 "/>
    <d v="2019-09-23T12:30:00"/>
    <d v="2019-09-23T00:00:00"/>
    <d v="1899-12-30T12:30:00"/>
    <d v="2019-09-23T16:30:00"/>
    <d v="2019-09-23T00:00:00"/>
    <d v="1899-12-30T16:30:00"/>
    <n v="0"/>
    <d v="1899-12-30T04:00:00"/>
    <n v="3.9999999999417923"/>
  </r>
  <r>
    <n v="4"/>
    <s v="25 Department of County Human Services"/>
    <x v="1"/>
    <s v="220300 DCHS IDD Services for Adults"/>
    <s v="G25 0146 04 AD48 DD SE 48 - Adult Services"/>
    <m/>
    <m/>
    <m/>
    <m/>
    <x v="1"/>
    <s v="Victoria  Danielson "/>
    <s v="#3255371 "/>
    <d v="2019-09-12T12:30:00"/>
    <d v="2019-09-12T00:00:00"/>
    <d v="1899-12-30T12:30:00"/>
    <d v="2019-09-12T15:00:00"/>
    <d v="2019-09-12T00:00:00"/>
    <d v="1899-12-30T15:00:00"/>
    <n v="0"/>
    <d v="1899-12-30T02:30:00"/>
    <n v="2.4999999999417923"/>
  </r>
  <r>
    <n v="4"/>
    <s v="25 Department of County Human Services"/>
    <x v="1"/>
    <s v="210405 DCHS ADVSD Long Term Services &amp; Support - West"/>
    <s v="G25 0190 20 WDXIX Title XIX - LTSS West"/>
    <m/>
    <m/>
    <m/>
    <m/>
    <x v="1"/>
    <s v="WATRY K "/>
    <s v="#3220222 "/>
    <d v="2019-07-03T08:42:00"/>
    <d v="2019-07-03T00:00:00"/>
    <d v="1899-12-30T08:42:00"/>
    <d v="2019-07-03T14:21:00"/>
    <d v="2019-07-03T00:00:00"/>
    <d v="1899-12-30T14:21:00"/>
    <n v="0"/>
    <d v="1899-12-30T05:39:00"/>
    <n v="5.6499999999068677"/>
  </r>
  <r>
    <n v="4"/>
    <s v="25 Department of County Human Services"/>
    <x v="1"/>
    <s v="210405 DCHS ADVSD Long Term Services &amp; Support - West"/>
    <s v="G25 0190 20 WDXIX Title XIX - LTSS West"/>
    <m/>
    <m/>
    <m/>
    <m/>
    <x v="1"/>
    <s v="WATRY K "/>
    <s v="#3229450 "/>
    <d v="2019-07-03T12:46:00"/>
    <d v="2019-07-03T00:00:00"/>
    <d v="1899-12-30T12:46:00"/>
    <d v="2019-07-03T15:34:00"/>
    <d v="2019-07-03T00:00:00"/>
    <d v="1899-12-30T15:34:00"/>
    <n v="0"/>
    <d v="1899-12-30T02:48:00"/>
    <n v="2.7999999998719431"/>
  </r>
  <r>
    <n v="4"/>
    <s v="25 Department of County Human Services"/>
    <x v="1"/>
    <s v="220300 DCHS IDD Services for Adults"/>
    <s v="G25 0146 04 AD48 DD SE 48 - Adult Services"/>
    <m/>
    <m/>
    <m/>
    <m/>
    <x v="1"/>
    <s v="WENZINGER J "/>
    <s v="#3228220 "/>
    <d v="2019-07-03T09:39:00"/>
    <d v="2019-07-03T00:00:00"/>
    <d v="1899-12-30T09:39:00"/>
    <d v="2019-07-03T16:27:00"/>
    <d v="2019-07-03T00:00:00"/>
    <d v="1899-12-30T16:27:00"/>
    <n v="0"/>
    <d v="1899-12-30T06:48:00"/>
    <n v="6.7999999999883585"/>
  </r>
  <r>
    <n v="4"/>
    <s v="25 Department of County Human Services"/>
    <x v="1"/>
    <s v="220300 DCHS IDD Services for Adults"/>
    <s v="G25 0146 04 AD48 DD SE 48 - Adult Services"/>
    <m/>
    <m/>
    <m/>
    <m/>
    <x v="1"/>
    <s v="WENZINGER J "/>
    <s v="#3240048 "/>
    <d v="2019-07-29T13:37:00"/>
    <d v="2019-07-29T00:00:00"/>
    <d v="1899-12-30T13:37:00"/>
    <d v="2019-07-30T09:42:00"/>
    <d v="2019-07-30T00:00:00"/>
    <d v="1899-12-30T09:42:00"/>
    <n v="0"/>
    <d v="1899-12-30T06:05:00"/>
    <n v="6.083333333333333"/>
  </r>
  <r>
    <n v="4"/>
    <s v="25 Department of County Human Services"/>
    <x v="1"/>
    <s v="220300 DCHS IDD Services for Adults"/>
    <s v="G25 0146 04 AD48 DD SE 48 - Adult Services"/>
    <m/>
    <m/>
    <m/>
    <m/>
    <x v="1"/>
    <s v="WIENKER G "/>
    <s v="#3209073 "/>
    <d v="2019-07-30T08:31:00"/>
    <d v="2019-07-30T00:00:00"/>
    <d v="1899-12-30T08:31:00"/>
    <d v="2019-07-30T11:31:00"/>
    <d v="2019-07-30T00:00:00"/>
    <d v="1899-12-30T11:31:00"/>
    <n v="0"/>
    <d v="1899-12-30T03:00:00"/>
    <n v="3"/>
  </r>
  <r>
    <n v="4"/>
    <s v="25 Department of County Human Services"/>
    <x v="1"/>
    <s v="220300 DCHS IDD Services for Adults"/>
    <s v="G25 0146 04 AD48 DD SE 48 - Adult Services"/>
    <m/>
    <m/>
    <m/>
    <m/>
    <x v="1"/>
    <s v="WIENKER G "/>
    <s v="#3228907 "/>
    <d v="2019-07-30T08:52:00"/>
    <d v="2019-07-30T00:00:00"/>
    <d v="1899-12-30T08:52:00"/>
    <d v="2019-07-30T11:09:00"/>
    <d v="2019-07-30T00:00:00"/>
    <d v="1899-12-30T11:09:00"/>
    <n v="0"/>
    <d v="1899-12-30T02:17:00"/>
    <n v="2.2833333334419876"/>
  </r>
  <r>
    <n v="4"/>
    <s v="25 Department of County Human Services"/>
    <x v="1"/>
    <s v="220300 DCHS IDD Services for Adults"/>
    <s v="G25 0146 04 AD48 DD SE 48 - Adult Services"/>
    <m/>
    <m/>
    <m/>
    <m/>
    <x v="1"/>
    <s v="WIENKER G "/>
    <s v="#3236887 "/>
    <d v="2019-07-01T08:56:00"/>
    <d v="2019-07-01T00:00:00"/>
    <d v="1899-12-30T08:56:00"/>
    <d v="2019-07-01T12:47:00"/>
    <d v="2019-07-01T00:00:00"/>
    <d v="1899-12-31T12:47:00"/>
    <n v="0"/>
    <d v="1899-12-30T03:51:00"/>
    <n v="3.8499999999767169"/>
  </r>
  <r>
    <n v="4"/>
    <s v="25 Department of County Human Services"/>
    <x v="1"/>
    <s v="220300 DCHS IDD Services for Adults"/>
    <s v="G25 0146 04 AD48 DD SE 48 - Adult Services"/>
    <m/>
    <m/>
    <m/>
    <m/>
    <x v="1"/>
    <s v="WIENKER G "/>
    <s v="#3234466 "/>
    <d v="2019-07-18T09:45:00"/>
    <d v="2019-07-18T00:00:00"/>
    <d v="1899-12-30T09:45:00"/>
    <d v="2019-07-18T11:31:00"/>
    <d v="2019-07-18T00:00:00"/>
    <d v="1899-12-30T11:31:00"/>
    <n v="0"/>
    <d v="1899-12-30T01:46:00"/>
    <n v="1.7666666666627862"/>
  </r>
  <r>
    <n v="4"/>
    <s v="25 Department of County Human Services"/>
    <x v="1"/>
    <s v="220300 DCHS IDD Services for Adults"/>
    <s v="G25 0146 04 AD48 DD SE 48 - Adult Services"/>
    <m/>
    <m/>
    <m/>
    <m/>
    <x v="1"/>
    <s v="WIENKER G "/>
    <s v="#3198700 "/>
    <d v="2019-07-23T11:42:00"/>
    <d v="2019-07-23T00:00:00"/>
    <d v="1899-12-30T11:42:00"/>
    <d v="2019-07-23T15:43:00"/>
    <d v="2019-07-23T00:00:00"/>
    <d v="1899-12-30T15:43:00"/>
    <n v="0"/>
    <d v="1899-12-30T04:01:00"/>
    <n v="4.0166666666627862"/>
  </r>
  <r>
    <n v="4"/>
    <s v="25 Department of County Human Services"/>
    <x v="1"/>
    <s v="220300 DCHS IDD Services for Adults"/>
    <s v="G25 0146 04 AD48 DD SE 48 - Adult Services"/>
    <m/>
    <m/>
    <m/>
    <m/>
    <x v="1"/>
    <s v="WIENKER G "/>
    <s v="#3221929 "/>
    <d v="2019-07-16T13:44:00"/>
    <d v="2019-07-16T00:00:00"/>
    <d v="1899-12-30T13:44:00"/>
    <d v="2019-07-16T17:10:00"/>
    <d v="2019-07-16T00:00:00"/>
    <d v="1899-12-30T17:10:00"/>
    <n v="0"/>
    <d v="1899-12-30T03:26:00"/>
    <n v="3.4333333333488554"/>
  </r>
  <r>
    <n v="4"/>
    <s v="25 Department of County Human Services"/>
    <x v="1"/>
    <s v="220300 DCHS IDD Services for Adults"/>
    <s v="G25 0146 04 AD48 DD SE 48 - Adult Services"/>
    <m/>
    <m/>
    <m/>
    <m/>
    <x v="1"/>
    <s v="WIENKER G "/>
    <s v="#3223489 "/>
    <d v="2019-07-23T16:14:00"/>
    <d v="2019-07-23T00:00:00"/>
    <d v="1899-12-30T16:14:00"/>
    <d v="2019-07-24T13:05:00"/>
    <d v="2019-07-24T00:00:00"/>
    <d v="1899-12-30T13:05:00"/>
    <n v="0"/>
    <d v="1899-12-30T06:51:00"/>
    <n v="6.8499999999999979"/>
  </r>
  <r>
    <n v="4"/>
    <s v="25 Department of County Human Services"/>
    <x v="1"/>
    <s v="220400 DCHS IDD Services for Children &amp; Young Adults"/>
    <s v="G25 0146 18 K48 DD SE 48 - Children &amp; Young Adult Services"/>
    <m/>
    <m/>
    <m/>
    <m/>
    <x v="1"/>
    <s v="WILKES D "/>
    <s v="#3224646 "/>
    <d v="2019-07-03T08:50:00"/>
    <d v="2019-07-03T00:00:00"/>
    <d v="1899-12-30T08:50:00"/>
    <d v="2019-07-03T12:42:00"/>
    <d v="2019-07-03T00:00:00"/>
    <d v="1899-12-31T12:42:00"/>
    <n v="0"/>
    <d v="1899-12-30T03:52:00"/>
    <n v="3.8666666666977108"/>
  </r>
  <r>
    <n v="4"/>
    <s v="25 Department of County Human Services"/>
    <x v="1"/>
    <s v="220400 DCHS IDD Services for Children &amp; Young Adults"/>
    <s v="G25 0146 18 K48 DD SE 48 - Children &amp; Young Adult Services"/>
    <m/>
    <m/>
    <m/>
    <m/>
    <x v="1"/>
    <s v="WILKES D "/>
    <s v="#3211881 "/>
    <d v="2019-07-19T09:24:00"/>
    <d v="2019-07-19T00:00:00"/>
    <d v="1899-12-30T09:24:00"/>
    <d v="2019-07-19T16:08:00"/>
    <d v="2019-07-19T00:00:00"/>
    <d v="1899-12-30T16:08:00"/>
    <n v="0"/>
    <d v="1899-12-30T06:44:00"/>
    <n v="6.7333333332790062"/>
  </r>
  <r>
    <n v="4"/>
    <s v="25 Department of County Human Services"/>
    <x v="1"/>
    <s v="220400 DCHS IDD Services for Children &amp; Young Adults"/>
    <s v="G25 0146 18 K48 DD SE 48 - Children &amp; Young Adult Services"/>
    <m/>
    <m/>
    <m/>
    <m/>
    <x v="1"/>
    <s v="WILKES D "/>
    <s v="#3226044 "/>
    <d v="2019-07-29T10:36:00"/>
    <d v="2019-07-29T00:00:00"/>
    <d v="1899-12-30T10:36:00"/>
    <d v="2019-07-29T12:26:00"/>
    <d v="2019-07-29T00:00:00"/>
    <d v="1899-12-31T12:26:00"/>
    <n v="0"/>
    <d v="1899-12-30T01:50:00"/>
    <n v="1.8333333333721384"/>
  </r>
  <r>
    <n v="4"/>
    <s v="25 Department of County Human Services"/>
    <x v="1"/>
    <s v="220400 DCHS IDD Services for Children &amp; Young Adults"/>
    <s v="G25 0146 18 K48 DD SE 48 - Children &amp; Young Adult Services"/>
    <m/>
    <m/>
    <m/>
    <m/>
    <x v="1"/>
    <s v="WILKES D "/>
    <s v="#3226755 "/>
    <d v="2019-07-01T11:14:00"/>
    <d v="2019-07-01T00:00:00"/>
    <d v="1899-12-30T11:14:00"/>
    <d v="2019-07-01T14:12:00"/>
    <d v="2019-07-01T00:00:00"/>
    <d v="1899-12-30T14:12:00"/>
    <n v="0"/>
    <d v="1899-12-30T02:58:00"/>
    <n v="2.9666666667326353"/>
  </r>
  <r>
    <n v="4"/>
    <s v="25 Department of County Human Services"/>
    <x v="1"/>
    <s v="220400 DCHS IDD Services for Children &amp; Young Adults"/>
    <s v="G25 0146 18 K48 DD SE 48 - Children &amp; Young Adult Services"/>
    <m/>
    <m/>
    <m/>
    <m/>
    <x v="1"/>
    <s v="WILKES D "/>
    <s v="#3224644 "/>
    <d v="2019-07-17T14:39:00"/>
    <d v="2019-07-17T00:00:00"/>
    <d v="1899-12-30T14:39:00"/>
    <d v="2019-07-17T18:33:00"/>
    <d v="2019-07-17T00:00:00"/>
    <d v="1899-12-30T18:33:00"/>
    <n v="0"/>
    <d v="1899-12-30T03:54:00"/>
    <n v="3.8999999999650754"/>
  </r>
  <r>
    <n v="4"/>
    <s v="25 Department of County Human Services"/>
    <x v="1"/>
    <s v="220400 DCHS IDD Services for Children &amp; Young Adults"/>
    <s v="G25 0146 18 K48 DD SE 48 - Children &amp; Young Adult Services"/>
    <m/>
    <m/>
    <m/>
    <m/>
    <x v="1"/>
    <s v="WILKES D "/>
    <s v="#3228884 "/>
    <d v="2019-07-25T12:19:00"/>
    <d v="2019-07-25T00:00:00"/>
    <d v="1899-12-30T12:19:00"/>
    <d v="2019-07-25T16:19:00"/>
    <d v="2019-07-25T00:00:00"/>
    <d v="1899-12-30T16:19:00"/>
    <n v="0"/>
    <d v="1899-12-30T04:00:00"/>
    <n v="3.9999999999417923"/>
  </r>
  <r>
    <n v="4"/>
    <s v="25 Department of County Human Services"/>
    <x v="1"/>
    <s v="220400 DCHS IDD Services for Children &amp; Young Adults"/>
    <s v="G25 0146 18 K48 DD SE 48 - Children &amp; Young Adult Services"/>
    <m/>
    <m/>
    <m/>
    <m/>
    <x v="1"/>
    <s v="WILKES D "/>
    <s v="#3231216 "/>
    <m/>
    <m/>
    <m/>
    <m/>
    <m/>
    <s v=""/>
    <m/>
    <m/>
    <m/>
  </r>
  <r>
    <n v="4"/>
    <s v="25 Department of County Human Services"/>
    <x v="1"/>
    <s v="220400 DCHS IDD Services for Children &amp; Young Adults"/>
    <s v="G25 0146 18 K48 DD SE 48 - Children &amp; Young Adult Services"/>
    <m/>
    <m/>
    <m/>
    <m/>
    <x v="1"/>
    <s v="WILKES D "/>
    <s v="#3218883 "/>
    <m/>
    <m/>
    <m/>
    <m/>
    <m/>
    <s v=""/>
    <m/>
    <m/>
    <m/>
  </r>
  <r>
    <n v="4"/>
    <s v="25 Department of County Human Services"/>
    <x v="1"/>
    <s v="220300 DCHS IDD Services for Adults"/>
    <s v="G25 0146 04 AD48 DD SE 48 - Adult Services"/>
    <m/>
    <m/>
    <m/>
    <m/>
    <x v="1"/>
    <s v="WILMART S "/>
    <s v="#3234580 "/>
    <d v="2019-07-19T08:47:00"/>
    <d v="2019-07-19T00:00:00"/>
    <d v="1899-12-30T08:47:00"/>
    <d v="2019-07-19T11:09:00"/>
    <d v="2019-07-19T00:00:00"/>
    <d v="1899-12-30T11:09:00"/>
    <n v="0"/>
    <d v="1899-12-30T02:22:00"/>
    <n v="2.3666666666977108"/>
  </r>
  <r>
    <n v="4"/>
    <s v="25 Department of County Human Services"/>
    <x v="1"/>
    <s v="220300 DCHS IDD Services for Adults"/>
    <s v="G25 0146 04 AD48 DD SE 48 - Adult Services"/>
    <m/>
    <m/>
    <m/>
    <m/>
    <x v="1"/>
    <s v="WILMART S "/>
    <s v="#3225243 "/>
    <d v="2019-07-12T09:04:00"/>
    <d v="2019-07-12T00:00:00"/>
    <d v="1899-12-30T09:04:00"/>
    <d v="2019-07-12T10:56:00"/>
    <d v="2019-07-12T00:00:00"/>
    <d v="1899-12-30T10:56:00"/>
    <n v="0"/>
    <d v="1899-12-30T01:52:00"/>
    <n v="1.8666666666395031"/>
  </r>
  <r>
    <n v="4"/>
    <s v="25 Department of County Human Services"/>
    <x v="1"/>
    <s v="220300 DCHS IDD Services for Adults"/>
    <s v="G25 0146 04 AD48 DD SE 48 - Adult Services"/>
    <m/>
    <m/>
    <m/>
    <m/>
    <x v="1"/>
    <s v="WILMART S "/>
    <s v="#3224367 "/>
    <d v="2019-07-03T09:05:00"/>
    <d v="2019-07-03T00:00:00"/>
    <d v="1899-12-30T09:05:00"/>
    <d v="2019-07-03T12:27:00"/>
    <d v="2019-07-03T00:00:00"/>
    <d v="1899-12-31T12:27:00"/>
    <n v="0"/>
    <d v="1899-12-30T03:22:00"/>
    <n v="3.3666666668141261"/>
  </r>
  <r>
    <n v="4"/>
    <s v="25 Department of County Human Services"/>
    <x v="1"/>
    <s v="220300 DCHS IDD Services for Adults"/>
    <s v="G25 0146 04 AD48 DD SE 48 - Adult Services"/>
    <m/>
    <m/>
    <m/>
    <m/>
    <x v="1"/>
    <s v="WILMART S "/>
    <s v="#3219236 "/>
    <d v="2019-07-31T09:15:00"/>
    <d v="2019-07-31T00:00:00"/>
    <d v="1899-12-30T09:15:00"/>
    <d v="2019-08-02T08:09:00"/>
    <d v="2019-08-02T00:00:00"/>
    <d v="1899-12-30T08:09:00"/>
    <n v="1"/>
    <d v="1899-12-30T08:54:00"/>
    <n v="16.899999999999999"/>
  </r>
  <r>
    <n v="4"/>
    <s v="25 Department of County Human Services"/>
    <x v="1"/>
    <s v="220300 DCHS IDD Services for Adults"/>
    <s v="G25 0146 04 AD48 DD SE 48 - Adult Services"/>
    <m/>
    <m/>
    <m/>
    <m/>
    <x v="1"/>
    <s v="WILMART S "/>
    <s v="#3232901 "/>
    <d v="2019-08-19T09:53:00"/>
    <d v="2019-08-19T00:00:00"/>
    <d v="1899-12-30T09:53:00"/>
    <d v="2019-08-21T08:16:00"/>
    <d v="2019-08-21T00:00:00"/>
    <d v="1899-12-30T08:16:00"/>
    <n v="1"/>
    <d v="1899-12-30T08:23:00"/>
    <n v="16.383333333333336"/>
  </r>
  <r>
    <n v="4"/>
    <s v="25 Department of County Human Services"/>
    <x v="1"/>
    <s v="220300 DCHS IDD Services for Adults"/>
    <s v="G25 0146 04 AD48 DD SE 48 - Adult Services"/>
    <m/>
    <m/>
    <m/>
    <m/>
    <x v="1"/>
    <s v="WILMART S "/>
    <s v="#3222845 "/>
    <d v="2019-07-08T10:20:00"/>
    <d v="2019-07-08T00:00:00"/>
    <d v="1899-12-30T10:20:00"/>
    <d v="2019-07-08T12:36:00"/>
    <d v="2019-07-08T00:00:00"/>
    <d v="1899-12-31T12:36:00"/>
    <n v="0"/>
    <d v="1899-12-30T02:16:00"/>
    <n v="2.2666666667209938"/>
  </r>
  <r>
    <n v="4"/>
    <s v="25 Department of County Human Services"/>
    <x v="1"/>
    <s v="220300 DCHS IDD Services for Adults"/>
    <s v="G25 0146 04 AD48 DD SE 48 - Adult Services"/>
    <m/>
    <m/>
    <m/>
    <m/>
    <x v="1"/>
    <s v="WILMART S "/>
    <s v="#3234582 "/>
    <d v="2019-07-25T10:45:00"/>
    <d v="2019-07-25T00:00:00"/>
    <d v="1899-12-30T10:45:00"/>
    <d v="2019-07-25T14:58:00"/>
    <d v="2019-07-25T00:00:00"/>
    <d v="1899-12-30T14:58:00"/>
    <n v="0"/>
    <d v="1899-12-30T04:13:00"/>
    <n v="4.216666666790843"/>
  </r>
  <r>
    <n v="4"/>
    <s v="25 Department of County Human Services"/>
    <x v="1"/>
    <s v="220300 DCHS IDD Services for Adults"/>
    <s v="G25 0146 04 AD48 DD SE 48 - Adult Services"/>
    <m/>
    <m/>
    <m/>
    <m/>
    <x v="1"/>
    <s v="WILMART S "/>
    <s v="#3225422 "/>
    <d v="2019-07-11T13:30:00"/>
    <d v="2019-07-11T00:00:00"/>
    <d v="1899-12-30T13:30:00"/>
    <d v="2019-07-11T15:29:00"/>
    <d v="2019-07-11T00:00:00"/>
    <d v="1899-12-30T15:29:00"/>
    <n v="0"/>
    <d v="1899-12-30T01:59:00"/>
    <n v="1.9833333333372138"/>
  </r>
  <r>
    <n v="4"/>
    <s v="25 Department of County Human Services"/>
    <x v="1"/>
    <s v="220300 DCHS IDD Services for Adults"/>
    <s v="G25 0146 04 AD48 DD SE 48 - Adult Services"/>
    <m/>
    <m/>
    <m/>
    <m/>
    <x v="1"/>
    <s v="WILMART S "/>
    <s v="#3227855 "/>
    <d v="2019-08-12T13:40:00"/>
    <d v="2019-08-12T00:00:00"/>
    <d v="1899-12-30T13:40:00"/>
    <d v="2019-08-14T07:49:00"/>
    <d v="2019-08-14T00:00:00"/>
    <d v="1899-12-30T07:49:00"/>
    <n v="1"/>
    <d v="1899-12-30T04:09:00"/>
    <n v="12.150000000000002"/>
  </r>
  <r>
    <n v="4"/>
    <s v="25 Department of County Human Services"/>
    <x v="1"/>
    <s v="220300 DCHS IDD Services for Adults"/>
    <s v="G25 0146 04 AD48 DD SE 48 - Adult Services"/>
    <m/>
    <m/>
    <m/>
    <m/>
    <x v="1"/>
    <s v="WILMART S "/>
    <s v="#3230234 "/>
    <d v="2019-08-14T17:21:00"/>
    <d v="2019-08-14T00:00:00"/>
    <d v="1899-12-30T17:21:00"/>
    <d v="2019-08-15T11:51:00"/>
    <d v="2019-08-15T00:00:00"/>
    <d v="1899-12-30T11:51:00"/>
    <n v="0"/>
    <d v="1899-12-30T04:30:00"/>
    <n v="4.5"/>
  </r>
  <r>
    <n v="4"/>
    <s v="25 Department of County Human Services"/>
    <x v="1"/>
    <s v="220400 DCHS IDD Services for Children &amp; Young Adults"/>
    <s v="G25 0146 18 K48 DD SE 48 - Children &amp; Young Adult Services"/>
    <m/>
    <m/>
    <m/>
    <m/>
    <x v="1"/>
    <s v="WRIGHT N "/>
    <s v="#3224481 "/>
    <d v="2019-07-12T08:22:00"/>
    <d v="2019-07-12T00:00:00"/>
    <d v="1899-12-30T08:22:00"/>
    <d v="2019-07-12T15:20:00"/>
    <d v="2019-07-12T00:00:00"/>
    <d v="1899-12-30T15:20:00"/>
    <n v="0"/>
    <d v="1899-12-30T06:58:00"/>
    <n v="6.9666666666744277"/>
  </r>
  <r>
    <n v="4"/>
    <s v="25 Department of County Human Services"/>
    <x v="1"/>
    <s v="220400 DCHS IDD Services for Children &amp; Young Adults"/>
    <s v="G25 0146 18 K48 DD SE 48 - Children &amp; Young Adult Services"/>
    <m/>
    <m/>
    <m/>
    <m/>
    <x v="1"/>
    <s v="WRIGHT N "/>
    <s v="#3243462 "/>
    <d v="2019-07-23T09:33:00"/>
    <d v="2019-07-23T00:00:00"/>
    <d v="1899-12-30T09:33:00"/>
    <d v="2019-07-23T12:49:00"/>
    <d v="2019-07-23T00:00:00"/>
    <d v="1899-12-31T12:49:00"/>
    <n v="0"/>
    <d v="1899-12-30T03:16:00"/>
    <n v="3.2666666666627862"/>
  </r>
  <r>
    <n v="4"/>
    <s v="25 Department of County Human Services"/>
    <x v="1"/>
    <s v="220400 DCHS IDD Services for Children &amp; Young Adults"/>
    <s v="G25 0146 18 K48 DD SE 48 - Children &amp; Young Adult Services"/>
    <m/>
    <m/>
    <m/>
    <m/>
    <x v="1"/>
    <s v="WRIGHT N "/>
    <s v="#3224483 "/>
    <d v="2019-08-14T09:35:00"/>
    <d v="2019-08-14T00:00:00"/>
    <d v="1899-12-30T09:35:00"/>
    <d v="2019-08-15T08:11:00"/>
    <d v="2019-08-15T00:00:00"/>
    <d v="1899-12-30T08:11:00"/>
    <n v="0"/>
    <d v="1899-12-30T08:36:00"/>
    <n v="8.6"/>
  </r>
  <r>
    <n v="4"/>
    <s v="25 Department of County Human Services"/>
    <x v="1"/>
    <s v="220400 DCHS IDD Services for Children &amp; Young Adults"/>
    <s v="G25 0146 18 K48 DD SE 48 - Children &amp; Young Adult Services"/>
    <m/>
    <m/>
    <m/>
    <m/>
    <x v="1"/>
    <s v="WRIGHT N "/>
    <s v="#3225235 "/>
    <d v="2019-07-10T10:21:00"/>
    <d v="2019-07-10T00:00:00"/>
    <d v="1899-12-30T10:21:00"/>
    <d v="2019-07-10T16:13:00"/>
    <d v="2019-07-10T00:00:00"/>
    <d v="1899-12-30T16:13:00"/>
    <n v="0"/>
    <d v="1899-12-30T05:52:00"/>
    <n v="5.8666666665812954"/>
  </r>
  <r>
    <n v="4"/>
    <s v="25 Department of County Human Services"/>
    <x v="1"/>
    <s v="220400 DCHS IDD Services for Children &amp; Young Adults"/>
    <s v="G25 0146 18 K48 DD SE 48 - Children &amp; Young Adult Services"/>
    <m/>
    <m/>
    <m/>
    <m/>
    <x v="1"/>
    <s v="WRIGHT N "/>
    <s v="#3240985 "/>
    <d v="2019-07-30T11:56:00"/>
    <d v="2019-07-30T00:00:00"/>
    <d v="1899-12-30T11:56:00"/>
    <d v="2019-07-30T16:42:00"/>
    <d v="2019-07-30T00:00:00"/>
    <d v="1899-12-30T16:42:00"/>
    <n v="0"/>
    <d v="1899-12-30T04:46:00"/>
    <n v="4.7666666666627862"/>
  </r>
  <r>
    <n v="4"/>
    <s v="25 Department of County Human Services"/>
    <x v="1"/>
    <s v="220400 DCHS IDD Services for Children &amp; Young Adults"/>
    <s v="G25 0146 18 K48 DD SE 48 - Children &amp; Young Adult Services"/>
    <m/>
    <m/>
    <m/>
    <m/>
    <x v="1"/>
    <s v="WRIGHT N "/>
    <s v="#3223592 "/>
    <d v="2019-08-07T12:37:00"/>
    <d v="2019-08-07T00:00:00"/>
    <d v="1899-12-30T12:37:00"/>
    <d v="2019-08-08T12:28:00"/>
    <d v="2019-08-08T00:00:00"/>
    <d v="1899-12-31T12:28:00"/>
    <n v="0"/>
    <d v="1899-12-31T09:51:00"/>
    <n v="33.849999999999994"/>
  </r>
  <r>
    <n v="4"/>
    <s v="25 Department of County Human Services"/>
    <x v="1"/>
    <s v="220400 DCHS IDD Services for Children &amp; Young Adults"/>
    <s v="G25 0146 18 K48 DD SE 48 - Children &amp; Young Adult Services"/>
    <m/>
    <m/>
    <m/>
    <m/>
    <x v="1"/>
    <s v="WRIGHT N "/>
    <s v="#3224475 "/>
    <d v="2019-07-24T12:42:00"/>
    <d v="2019-07-24T00:00:00"/>
    <d v="1899-12-30T12:42:00"/>
    <d v="2019-07-24T14:21:00"/>
    <d v="2019-07-24T00:00:00"/>
    <d v="1899-12-30T14:21:00"/>
    <n v="0"/>
    <d v="1899-12-30T01:39:00"/>
    <n v="1.6499999999650754"/>
  </r>
  <r>
    <n v="4"/>
    <s v="25 Department of County Human Services"/>
    <x v="1"/>
    <s v="210600 DCHS ADVSD Public Guardian/Conservator"/>
    <m/>
    <s v="M25 ADVSD PGGF Public Guardian CGF"/>
    <m/>
    <m/>
    <m/>
    <x v="1"/>
    <s v="Zachary Heffner "/>
    <s v="#3255896 "/>
    <d v="2019-09-12T11:15:00"/>
    <d v="2019-09-12T00:00:00"/>
    <d v="1899-12-30T11:15:00"/>
    <d v="2019-09-12T13:00:00"/>
    <d v="2019-09-12T00:00:00"/>
    <d v="1899-12-30T13:00:00"/>
    <n v="0"/>
    <d v="1899-12-30T01:45:00"/>
    <n v="1.7499999999417923"/>
  </r>
  <r>
    <n v="4"/>
    <s v="25 Department of County Human Services"/>
    <x v="1"/>
    <s v="210600 DCHS ADVSD Public Guardian/Conservator"/>
    <m/>
    <s v="M25 ADVSD PGGF Public Guardian CGF"/>
    <m/>
    <m/>
    <m/>
    <x v="1"/>
    <s v="Zachary Heffner "/>
    <s v="#3251409 "/>
    <d v="2019-09-10T11:45:00"/>
    <d v="2019-09-10T00:00:00"/>
    <d v="1899-12-30T11:45:00"/>
    <d v="2019-09-10T15:00:00"/>
    <d v="2019-09-10T00:00:00"/>
    <d v="1899-12-30T15:00:00"/>
    <n v="0"/>
    <d v="1899-12-30T03:15:00"/>
    <n v="3.2499999999417923"/>
  </r>
  <r>
    <n v="4"/>
    <s v="25 Department of County Human Services"/>
    <x v="1"/>
    <s v="210600 DCHS ADVSD Public Guardian/Conservator"/>
    <m/>
    <s v="M25 ADVSD PGGF Public Guardian CGF"/>
    <m/>
    <m/>
    <m/>
    <x v="1"/>
    <s v="Zachary Heffner "/>
    <s v="#3257954 "/>
    <d v="2019-09-13T14:45:00"/>
    <d v="2019-09-13T00:00:00"/>
    <d v="1899-12-30T14:45:00"/>
    <d v="2019-09-13T17:15:00"/>
    <d v="2019-09-13T00:00:00"/>
    <d v="1899-12-30T17:15:00"/>
    <n v="0"/>
    <d v="1899-12-30T02:30:00"/>
    <n v="2.4999999999417923"/>
  </r>
  <r>
    <n v="4"/>
    <s v="25 Department of County Human Services"/>
    <x v="1"/>
    <s v="210600 DCHS ADVSD Public Guardian/Conservator"/>
    <m/>
    <s v="M25 ADVSD PGGF Public Guardian CGF"/>
    <m/>
    <m/>
    <m/>
    <x v="1"/>
    <s v="Zachary Heffner "/>
    <s v="#3248437 "/>
    <d v="2019-09-03T16:00:00"/>
    <d v="2019-09-03T00:00:00"/>
    <d v="1899-12-30T16:00:00"/>
    <d v="2019-09-03T17:00:00"/>
    <d v="2019-09-03T00:00:00"/>
    <d v="1899-12-30T17:00:00"/>
    <n v="0"/>
    <d v="1899-12-30T01:00:00"/>
    <n v="1.0000000001164153"/>
  </r>
  <r>
    <n v="4"/>
    <s v="25 Department of County Human Services"/>
    <x v="1"/>
    <s v="210600 DCHS ADVSD Public Guardian/Conservator"/>
    <m/>
    <s v="M25 ADVSD PGGF Public Guardian CGF"/>
    <m/>
    <m/>
    <m/>
    <x v="1"/>
    <s v="Zachary Heffner "/>
    <s v="#3251319 "/>
    <d v="2019-09-09T12:00:00"/>
    <d v="2019-09-09T00:00:00"/>
    <d v="1899-12-30T12:00:00"/>
    <d v="2019-09-09T19:30:00"/>
    <d v="2019-09-09T00:00:00"/>
    <d v="1899-12-30T19:30:00"/>
    <n v="0"/>
    <d v="1899-12-30T07:30:00"/>
    <n v="7.5"/>
  </r>
  <r>
    <n v="4"/>
    <s v="25 Department of County Human Services"/>
    <x v="1"/>
    <s v="210600 DCHS ADVSD Public Guardian/Conservator"/>
    <m/>
    <s v="M25 ADVSD PGGF Public Guardian CGF"/>
    <m/>
    <m/>
    <m/>
    <x v="1"/>
    <s v="Zachary Heffner "/>
    <s v="#3246702 "/>
    <d v="2019-09-03T12:00:00"/>
    <d v="2019-09-03T00:00:00"/>
    <d v="1899-12-30T12:00:00"/>
    <d v="2019-09-03T14:15:00"/>
    <d v="2019-09-03T00:00:00"/>
    <d v="1899-12-30T14:15:00"/>
    <n v="0"/>
    <d v="1899-12-30T02:15:00"/>
    <n v="2.25"/>
  </r>
  <r>
    <n v="4"/>
    <s v="25 Department of County Human Services"/>
    <x v="1"/>
    <s v="210600 DCHS ADVSD Public Guardian/Conservator"/>
    <m/>
    <s v="M25 ADVSD PGGF Public Guardian CGF"/>
    <m/>
    <m/>
    <m/>
    <x v="1"/>
    <s v="Zachary Heffner "/>
    <s v="#3246704 "/>
    <d v="2019-09-04T12:30:00"/>
    <d v="2019-09-04T00:00:00"/>
    <d v="1899-12-30T12:30:00"/>
    <d v="2019-09-04T18:30:00"/>
    <d v="2019-09-04T00:00:00"/>
    <d v="1899-12-30T18:30:00"/>
    <n v="0"/>
    <d v="1899-12-30T06:00:00"/>
    <n v="6"/>
  </r>
  <r>
    <n v="4"/>
    <s v="25 Department of County Human Services"/>
    <x v="1"/>
    <s v="210600 DCHS ADVSD Public Guardian/Conservator"/>
    <m/>
    <s v="M25 ADVSD PGGF Public Guardian CGF"/>
    <m/>
    <m/>
    <m/>
    <x v="1"/>
    <s v="Zachary Heffner "/>
    <s v="#3249144 "/>
    <d v="2019-09-05T12:30:00"/>
    <d v="2019-09-05T00:00:00"/>
    <d v="1899-12-30T12:30:00"/>
    <d v="2019-09-05T17:45:00"/>
    <d v="2019-09-05T00:00:00"/>
    <d v="1899-12-30T17:45:00"/>
    <n v="0"/>
    <d v="1899-12-30T05:15:00"/>
    <n v="5.25"/>
  </r>
  <r>
    <n v="4"/>
    <s v="25 Department of County Human Services"/>
    <x v="1"/>
    <s v="210600 DCHS ADVSD Public Guardian/Conservator"/>
    <m/>
    <s v="M25 ADVSD PGGF Public Guardian CGF"/>
    <m/>
    <m/>
    <m/>
    <x v="1"/>
    <s v="Zachary Heffner "/>
    <s v="#3249150 "/>
    <d v="2019-09-06T12:30:00"/>
    <d v="2019-09-06T00:00:00"/>
    <d v="1899-12-30T12:30:00"/>
    <d v="2019-09-06T17:15:00"/>
    <d v="2019-09-06T00:00:00"/>
    <d v="1899-12-30T17:15:00"/>
    <n v="0"/>
    <d v="1899-12-30T04:45:00"/>
    <n v="4.7499999999417923"/>
  </r>
  <r>
    <n v="4"/>
    <s v="25 Department of County Human Services"/>
    <x v="1"/>
    <s v="220400 DCHS IDD Services for Children &amp; Young Adults"/>
    <s v="G25 0146 18 K48 DD SE 48 - Children &amp; Young Adult Services"/>
    <m/>
    <m/>
    <m/>
    <m/>
    <x v="1"/>
    <s v="ZELAYA G "/>
    <s v="#3235460 "/>
    <d v="2019-07-19T09:34:00"/>
    <d v="2019-07-19T00:00:00"/>
    <d v="1899-12-30T09:34:00"/>
    <d v="2019-07-19T14:52:00"/>
    <d v="2019-07-19T00:00:00"/>
    <d v="1899-12-30T14:52:00"/>
    <n v="0"/>
    <d v="1899-12-30T05:18:00"/>
    <n v="5.2999999999883585"/>
  </r>
  <r>
    <n v="4"/>
    <s v="25 Department of County Human Services"/>
    <x v="1"/>
    <s v="220400 DCHS IDD Services for Children &amp; Young Adults"/>
    <s v="G25 0146 18 K48 DD SE 48 - Children &amp; Young Adult Services"/>
    <m/>
    <m/>
    <m/>
    <m/>
    <x v="1"/>
    <s v="ZELAYA G "/>
    <s v="#3228956 "/>
    <d v="2019-07-24T10:39:00"/>
    <d v="2019-07-24T00:00:00"/>
    <d v="1899-12-30T10:39:00"/>
    <d v="2019-07-24T12:24:00"/>
    <d v="2019-07-24T00:00:00"/>
    <d v="1899-12-31T12:24:00"/>
    <n v="0"/>
    <d v="1899-12-30T01:45:00"/>
    <n v="1.7500000001164153"/>
  </r>
  <r>
    <n v="4"/>
    <s v="25 Department of County Human Services"/>
    <x v="1"/>
    <s v="220400 DCHS IDD Services for Children &amp; Young Adults"/>
    <s v="G25 0146 18 K48 DD SE 48 - Children &amp; Young Adult Services"/>
    <m/>
    <m/>
    <m/>
    <m/>
    <x v="1"/>
    <s v="ZELAYA G "/>
    <s v="#3241611 "/>
    <d v="2019-07-15T11:08:00"/>
    <d v="2019-07-15T00:00:00"/>
    <d v="1899-12-30T11:08:00"/>
    <d v="2019-07-15T15:30:00"/>
    <d v="2019-07-15T00:00:00"/>
    <d v="1899-12-30T15:30:00"/>
    <n v="0"/>
    <d v="1899-12-30T04:22:00"/>
    <n v="4.3666666667559184"/>
  </r>
  <r>
    <n v="4"/>
    <s v="25 Department of County Human Services"/>
    <x v="1"/>
    <s v="220400 DCHS IDD Services for Children &amp; Young Adults"/>
    <s v="G25 0146 18 K48 DD SE 48 - Children &amp; Young Adult Services"/>
    <m/>
    <m/>
    <m/>
    <m/>
    <x v="1"/>
    <s v="ZELAYA G "/>
    <s v="#3241603 "/>
    <d v="2019-07-19T13:37:00"/>
    <d v="2019-07-19T00:00:00"/>
    <d v="1899-12-30T13:37:00"/>
    <d v="2019-07-19T14:38:00"/>
    <d v="2019-07-19T00:00:00"/>
    <d v="1899-12-30T14:38:00"/>
    <n v="0"/>
    <d v="1899-12-30T01:01:00"/>
    <n v="1.0166666666627862"/>
  </r>
  <r>
    <n v="4"/>
    <s v="25 Department of County Human Services"/>
    <x v="1"/>
    <s v="200001 DCHS Quality Improv Center"/>
    <m/>
    <s v="M25 CHSDO.QIC.IND1000 Directors Office - QIC Indir"/>
    <m/>
    <m/>
    <m/>
    <x v="1"/>
    <s v="ZIMMERMAN M "/>
    <s v="#3220729 "/>
    <d v="2019-07-01T08:39:00"/>
    <d v="2019-07-01T00:00:00"/>
    <d v="1899-12-30T08:39:00"/>
    <d v="2019-07-01T10:30:00"/>
    <d v="2019-07-01T00:00:00"/>
    <d v="1899-12-30T10:30:00"/>
    <n v="0"/>
    <d v="1899-12-30T01:51:00"/>
    <n v="1.8499999999185093"/>
  </r>
  <r>
    <n v="4"/>
    <s v="25 Department of County Human Services"/>
    <x v="1"/>
    <s v="200001 DCHS Quality Improv Center"/>
    <m/>
    <s v="M25 CHSDO.QIC.IND1000 Directors Office - QIC Indir"/>
    <m/>
    <m/>
    <m/>
    <x v="1"/>
    <s v="ZIMMERMAN M "/>
    <s v="#3233557 "/>
    <d v="2019-07-02T09:14:00"/>
    <d v="2019-07-02T00:00:00"/>
    <d v="1899-12-30T09:14:00"/>
    <d v="2019-07-02T16:21:00"/>
    <d v="2019-07-02T00:00:00"/>
    <d v="1899-12-30T16:21:00"/>
    <n v="0"/>
    <d v="1899-12-30T07:07:00"/>
    <n v="7.1166666666395031"/>
  </r>
  <r>
    <n v="4"/>
    <s v="25 Department of County Human Services"/>
    <x v="1"/>
    <s v="200001 DCHS Quality Improv Center"/>
    <m/>
    <s v="M25 CHSDO.QIC.IND1000 Directors Office - QIC Indir"/>
    <m/>
    <m/>
    <m/>
    <x v="1"/>
    <s v="ZIMMERMAN M "/>
    <s v="#3228022 "/>
    <m/>
    <m/>
    <m/>
    <m/>
    <m/>
    <s v=""/>
    <m/>
    <m/>
    <m/>
  </r>
  <r>
    <n v="4"/>
    <s v="25 Department of County Human Services"/>
    <x v="1"/>
    <s v="220500 DCHS IDD Abuse Investigations"/>
    <s v="G25 0148 01 AT55 DD SE 55 - Abuse Investigation &amp; Monitoring"/>
    <m/>
    <m/>
    <m/>
    <m/>
    <x v="1"/>
    <s v="ZUST H "/>
    <s v="#3240578 "/>
    <d v="2019-07-03T09:44:00"/>
    <d v="2019-07-03T00:00:00"/>
    <d v="1899-12-30T09:44:00"/>
    <d v="2019-07-03T11:43:00"/>
    <d v="2019-07-03T00:00:00"/>
    <d v="1899-12-30T11:43:00"/>
    <n v="0"/>
    <d v="1899-12-30T01:59:00"/>
    <n v="1.9833333333372138"/>
  </r>
  <r>
    <n v="4"/>
    <s v="25 Department of County Human Services"/>
    <x v="1"/>
    <s v="220500 DCHS IDD Abuse Investigations"/>
    <s v="G25 0148 01 AT55 DD SE 55 - Abuse Investigation &amp; Monitoring"/>
    <m/>
    <m/>
    <m/>
    <m/>
    <x v="1"/>
    <s v="ZUST H "/>
    <s v="#3229508 "/>
    <d v="2019-07-05T10:34:00"/>
    <d v="2019-07-05T00:00:00"/>
    <d v="1899-12-30T10:34:00"/>
    <d v="2019-07-05T16:59:00"/>
    <d v="2019-07-05T00:00:00"/>
    <d v="1899-12-30T16:59:00"/>
    <n v="0"/>
    <d v="1899-12-30T06:25:00"/>
    <n v="6.4166666666278616"/>
  </r>
  <r>
    <n v="4"/>
    <s v="25 Department of County Human Services"/>
    <x v="1"/>
    <s v="220500 DCHS IDD Abuse Investigations"/>
    <s v="G25 0148 01 AT55 DD SE 55 - Abuse Investigation &amp; Monitoring"/>
    <m/>
    <m/>
    <m/>
    <m/>
    <x v="1"/>
    <s v="ZUST H "/>
    <s v="#3228869 "/>
    <d v="2019-07-24T17:19:00"/>
    <d v="2019-07-24T00:00:00"/>
    <d v="1899-12-30T17:19:00"/>
    <d v="2019-07-25T11:46:00"/>
    <d v="2019-07-25T00:00:00"/>
    <d v="1899-12-30T11:46:00"/>
    <n v="0"/>
    <d v="1899-12-30T04:27:00"/>
    <n v="4.4500000000000011"/>
  </r>
  <r>
    <n v="5"/>
    <s v="25 Department of County Human Services"/>
    <x v="1"/>
    <s v="220300 DCHS IDD Services for Adults"/>
    <s v="G25 0146 04 AD48 DD SE 48 - Adult Services"/>
    <m/>
    <m/>
    <m/>
    <m/>
    <x v="1"/>
    <s v="AGUINAGA A "/>
    <s v="#3303219 "/>
    <d v="2019-10-24T10:14:00"/>
    <d v="2019-10-24T00:00:00"/>
    <d v="1899-12-30T10:14:00"/>
    <d v="2019-10-24T17:01:00"/>
    <d v="2019-10-24T00:00:00"/>
    <d v="1899-12-30T17:01:00"/>
    <n v="0"/>
    <d v="1899-12-30T06:47:00"/>
    <n v="6.7833333332673647"/>
  </r>
  <r>
    <n v="5"/>
    <s v="25 Department of County Human Services"/>
    <x v="1"/>
    <s v="220300 DCHS IDD Services for Adults"/>
    <s v="G25 0146 04 AD48 DD SE 48 - Adult Services"/>
    <m/>
    <m/>
    <m/>
    <m/>
    <x v="1"/>
    <s v="AGUINAGA A "/>
    <s v="#3293562 "/>
    <d v="2019-10-15T10:46:00"/>
    <d v="2019-10-15T00:00:00"/>
    <d v="1899-12-30T10:46:00"/>
    <d v="2019-10-15T13:28:00"/>
    <d v="2019-10-15T00:00:00"/>
    <d v="1899-12-30T13:28:00"/>
    <n v="0"/>
    <d v="1899-12-30T02:42:00"/>
    <n v="2.7000000000698492"/>
  </r>
  <r>
    <n v="5"/>
    <s v="25 Department of County Human Services"/>
    <x v="1"/>
    <s v="220300 DCHS IDD Services for Adults"/>
    <s v="G25 0146 04 AD48 DD SE 48 - Adult Services"/>
    <m/>
    <m/>
    <m/>
    <m/>
    <x v="1"/>
    <s v="AGUINAGA A "/>
    <s v="#3288953 "/>
    <d v="2019-10-10T11:27:00"/>
    <d v="2019-10-10T00:00:00"/>
    <d v="1899-12-30T11:27:00"/>
    <d v="2019-10-10T14:45:00"/>
    <d v="2019-10-10T00:00:00"/>
    <d v="1899-12-30T14:45:00"/>
    <n v="0"/>
    <d v="1899-12-30T03:18:00"/>
    <n v="3.3000000001047738"/>
  </r>
  <r>
    <n v="5"/>
    <s v="25 Department of County Human Services"/>
    <x v="1"/>
    <s v="220300 DCHS IDD Services for Adults"/>
    <s v="G25 0146 04 AD48 DD SE 48 - Adult Services"/>
    <m/>
    <m/>
    <m/>
    <m/>
    <x v="1"/>
    <s v="AGUINAGA A "/>
    <s v="#3287802 "/>
    <d v="2019-10-09T11:29:00"/>
    <d v="2019-10-09T00:00:00"/>
    <d v="1899-12-30T11:29:00"/>
    <d v="2019-10-09T14:37:00"/>
    <d v="2019-10-09T00:00:00"/>
    <d v="1899-12-30T14:37:00"/>
    <n v="0"/>
    <d v="1899-12-30T03:08:00"/>
    <n v="3.1333333332440816"/>
  </r>
  <r>
    <n v="5"/>
    <s v="25 Department of County Human Services"/>
    <x v="1"/>
    <s v="220300 DCHS IDD Services for Adults"/>
    <s v="G25 0146 04 AD48 DD SE 48 - Adult Services"/>
    <m/>
    <m/>
    <m/>
    <m/>
    <x v="1"/>
    <s v="AGUINAGA A "/>
    <s v="#3300899 "/>
    <d v="2019-10-22T11:33:00"/>
    <d v="2019-10-22T00:00:00"/>
    <d v="1899-12-30T11:33:00"/>
    <d v="2019-10-22T18:47:00"/>
    <d v="2019-10-22T00:00:00"/>
    <d v="1899-12-30T18:47:00"/>
    <n v="0"/>
    <d v="1899-12-30T07:14:00"/>
    <n v="7.2333333333372138"/>
  </r>
  <r>
    <n v="5"/>
    <s v="25 Department of County Human Services"/>
    <x v="1"/>
    <s v="220300 DCHS IDD Services for Adults"/>
    <s v="G25 0146 04 AD48 DD SE 48 - Adult Services"/>
    <m/>
    <m/>
    <m/>
    <m/>
    <x v="1"/>
    <s v="AGUINAGA A "/>
    <s v="#3304358 "/>
    <d v="2019-10-25T11:45:00"/>
    <d v="2019-10-25T00:00:00"/>
    <d v="1899-12-30T11:45:00"/>
    <d v="2019-10-25T14:08:00"/>
    <d v="2019-10-25T00:00:00"/>
    <d v="1899-12-30T14:08:00"/>
    <n v="0"/>
    <d v="1899-12-30T02:23:00"/>
    <n v="2.3833333332440816"/>
  </r>
  <r>
    <n v="5"/>
    <s v="25 Department of County Human Services"/>
    <x v="1"/>
    <s v="220300 DCHS IDD Services for Adults"/>
    <s v="G25 0146 04 AD48 DD SE 48 - Adult Services"/>
    <m/>
    <m/>
    <m/>
    <m/>
    <x v="1"/>
    <s v="AGUINAGA A "/>
    <s v="#3276910 "/>
    <d v="2019-10-01T14:31:00"/>
    <d v="2019-10-01T00:00:00"/>
    <d v="1899-12-30T14:31:00"/>
    <d v="2019-10-01T17:01:00"/>
    <d v="2019-10-01T00:00:00"/>
    <d v="1899-12-30T17:01:00"/>
    <n v="0"/>
    <d v="1899-12-30T02:30:00"/>
    <n v="2.4999999999417923"/>
  </r>
  <r>
    <n v="5"/>
    <s v="25 Department of County Human Services"/>
    <x v="1"/>
    <s v="220300 DCHS IDD Services for Adults"/>
    <s v="G25 0146 04 AD48 DD SE 48 - Adult Services"/>
    <m/>
    <m/>
    <m/>
    <m/>
    <x v="1"/>
    <s v="AGUINAGA A "/>
    <s v="#3293929 "/>
    <d v="2019-10-15T14:34:00"/>
    <d v="2019-10-15T00:00:00"/>
    <d v="1899-12-30T14:34:00"/>
    <d v="2019-10-15T16:34:00"/>
    <d v="2019-10-15T00:00:00"/>
    <d v="1899-12-30T16:34:00"/>
    <n v="0"/>
    <d v="1899-12-30T02:00:00"/>
    <n v="2.0000000000582077"/>
  </r>
  <r>
    <n v="5"/>
    <s v="25 Department of County Human Services"/>
    <x v="1"/>
    <s v="220300 DCHS IDD Services for Adults"/>
    <s v="G25 0146 04 AD48 DD SE 48 - Adult Services"/>
    <m/>
    <m/>
    <m/>
    <m/>
    <x v="1"/>
    <s v="AGUINAGA A "/>
    <s v="#3290027 "/>
    <d v="2019-10-11T14:38:00"/>
    <d v="2019-10-11T00:00:00"/>
    <d v="1899-12-30T14:38:00"/>
    <d v="2019-10-11T17:41:00"/>
    <d v="2019-10-11T00:00:00"/>
    <d v="1899-12-30T17:41:00"/>
    <n v="0"/>
    <d v="1899-12-30T03:03:00"/>
    <n v="3.0499999999883585"/>
  </r>
  <r>
    <n v="5"/>
    <s v="25 Department of County Human Services"/>
    <x v="1"/>
    <s v="220300 DCHS IDD Services for Adults"/>
    <s v="G25 0146 04 AD48 DD SE 48 - Adult Services"/>
    <m/>
    <m/>
    <m/>
    <m/>
    <x v="1"/>
    <s v="AGUINAGA A "/>
    <s v="#3309707 "/>
    <d v="2019-10-30T15:01:00"/>
    <d v="2019-10-30T00:00:00"/>
    <d v="1899-12-30T15:01:00"/>
    <d v="2019-10-30T17:29:00"/>
    <d v="2019-10-30T00:00:00"/>
    <d v="1899-12-30T17:29:00"/>
    <n v="0"/>
    <d v="1899-12-30T02:28:00"/>
    <n v="2.4666666666744277"/>
  </r>
  <r>
    <n v="5"/>
    <s v="25 Department of County Human Services"/>
    <x v="1"/>
    <s v="220300 DCHS IDD Services for Adults"/>
    <s v="G25 0146 04 AD48 DD SE 48 - Adult Services"/>
    <m/>
    <m/>
    <m/>
    <m/>
    <x v="1"/>
    <s v="AGUINAGA A "/>
    <s v="#3288290 "/>
    <d v="2019-10-09T16:13:00"/>
    <d v="2019-10-09T00:00:00"/>
    <d v="1899-12-30T16:13:00"/>
    <d v="2019-10-09T18:14:00"/>
    <d v="2019-10-09T00:00:00"/>
    <d v="1899-12-30T18:14:00"/>
    <n v="0"/>
    <d v="1899-12-30T02:01:00"/>
    <n v="2.0166666667792015"/>
  </r>
  <r>
    <n v="5"/>
    <s v="25 Department of County Human Services"/>
    <x v="1"/>
    <s v="220300 DCHS IDD Services for Adults"/>
    <s v="G25 0146 04 AD48 DD SE 48 - Adult Services"/>
    <m/>
    <m/>
    <m/>
    <m/>
    <x v="1"/>
    <s v="AGUINAGA A "/>
    <s v="#3307457 "/>
    <d v="2019-10-28T16:20:00"/>
    <d v="2019-10-28T00:00:00"/>
    <d v="1899-12-30T16:20:00"/>
    <d v="2019-10-28T18:42:00"/>
    <d v="2019-10-28T00:00:00"/>
    <d v="1899-12-30T18:42:00"/>
    <n v="0"/>
    <d v="1899-12-30T02:22:00"/>
    <n v="2.3666666666977108"/>
  </r>
  <r>
    <n v="5"/>
    <s v="25 Department of County Human Services"/>
    <x v="1"/>
    <s v="220300 DCHS IDD Services for Adults"/>
    <s v="G25 0146 04 AD48 DD SE 48 - Adult Services"/>
    <m/>
    <m/>
    <m/>
    <m/>
    <x v="1"/>
    <s v="AGUINAGA A "/>
    <s v="#3296135 "/>
    <d v="2019-10-17T16:42:00"/>
    <d v="2019-10-17T00:00:00"/>
    <d v="1899-12-30T16:42:00"/>
    <d v="2019-10-17T19:18:00"/>
    <d v="2019-10-17T00:00:00"/>
    <d v="1899-12-30T19:18:00"/>
    <n v="0"/>
    <d v="1899-12-30T02:36:00"/>
    <n v="2.6000000000931323"/>
  </r>
  <r>
    <n v="5"/>
    <s v="25 Department of County Human Services"/>
    <x v="1"/>
    <s v="220300 DCHS IDD Services for Adults"/>
    <s v="G25 0146 04 AD48 DD SE 48 - Adult Services"/>
    <m/>
    <m/>
    <m/>
    <m/>
    <x v="1"/>
    <s v="AGUINAGA A "/>
    <s v="#3308349 "/>
    <d v="2019-10-29T12:02:00"/>
    <d v="2019-10-29T00:00:00"/>
    <d v="1899-12-30T12:02:00"/>
    <d v="2019-10-29T14:11:00"/>
    <d v="2019-10-29T00:00:00"/>
    <d v="1899-12-30T14:11:00"/>
    <n v="0"/>
    <d v="1899-12-30T02:09:00"/>
    <n v="2.1500000000232831"/>
  </r>
  <r>
    <n v="5"/>
    <s v="25 Department of County Human Services"/>
    <x v="1"/>
    <s v="220300 DCHS IDD Services for Adults"/>
    <s v="G25 0146 04 AD48 DD SE 48 - Adult Services"/>
    <m/>
    <m/>
    <m/>
    <m/>
    <x v="1"/>
    <s v="AGUINAGA A "/>
    <s v="#3280565 "/>
    <d v="2019-10-04T12:02:00"/>
    <d v="2019-10-04T00:00:00"/>
    <d v="1899-12-30T12:02:00"/>
    <d v="2019-10-04T15:08:00"/>
    <d v="2019-10-04T00:00:00"/>
    <d v="1899-12-30T15:08:00"/>
    <n v="0"/>
    <d v="1899-12-30T03:06:00"/>
    <n v="3.1000000001513399"/>
  </r>
  <r>
    <n v="5"/>
    <s v="25 Department of County Human Services"/>
    <x v="1"/>
    <s v="220300 DCHS IDD Services for Adults"/>
    <s v="G25 0146 04 AD48 DD SE 48 - Adult Services"/>
    <m/>
    <m/>
    <m/>
    <m/>
    <x v="1"/>
    <s v="AGUINAGA A "/>
    <s v="#3310741 "/>
    <d v="2019-10-31T12:52:00"/>
    <d v="2019-10-31T00:00:00"/>
    <d v="1899-12-30T12:52:00"/>
    <d v="2019-10-31T14:08:00"/>
    <d v="2019-10-31T00:00:00"/>
    <d v="1899-12-30T14:08:00"/>
    <n v="0"/>
    <d v="1899-12-30T01:16:00"/>
    <n v="1.2666666666045785"/>
  </r>
  <r>
    <n v="5"/>
    <s v="25 Department of County Human Services"/>
    <x v="1"/>
    <s v="210207 DCHS ADVSD Advocacy &amp; Community Program Operations"/>
    <s v="G25 0190 28 CAGF Advocacy Program Operation - Admin - General Fund"/>
    <m/>
    <m/>
    <m/>
    <m/>
    <x v="1"/>
    <s v="ALLSTADT A "/>
    <s v="#3276173 "/>
    <d v="2019-10-03T15:26:00"/>
    <d v="2019-10-03T00:00:00"/>
    <d v="1899-12-30T15:26:00"/>
    <d v="2019-10-03T16:52:00"/>
    <d v="2019-10-03T00:00:00"/>
    <d v="1899-12-30T16:52:00"/>
    <n v="0"/>
    <d v="1899-12-30T01:26:00"/>
    <n v="1.4333333332906477"/>
  </r>
  <r>
    <n v="5"/>
    <s v="25 Department of County Human Services"/>
    <x v="1"/>
    <s v="210207 DCHS ADVSD Advocacy &amp; Community Program Operations"/>
    <s v="G25 0190 28 CAGF Advocacy Program Operation - Admin - General Fund"/>
    <m/>
    <m/>
    <m/>
    <m/>
    <x v="1"/>
    <s v="ALLSTADT A "/>
    <s v="#3285220 "/>
    <d v="2019-10-10T19:51:00"/>
    <d v="2019-10-10T00:00:00"/>
    <d v="1899-12-30T19:51:00"/>
    <d v="2019-10-11T19:02:00"/>
    <d v="2019-10-11T00:00:00"/>
    <d v="1899-12-30T19:02:00"/>
    <n v="0"/>
    <d v="1899-12-30T09:11:00"/>
    <n v="9.1833333333333336"/>
  </r>
  <r>
    <n v="5"/>
    <s v="25 Department of County Human Services"/>
    <x v="1"/>
    <s v="220400 DCHS IDD Services for Children &amp; Young Adults"/>
    <s v="G25 0146 18 K48 DD SE 48 - Children &amp; Young Adult Services"/>
    <m/>
    <m/>
    <m/>
    <m/>
    <x v="1"/>
    <s v="AQUINO POGUE S "/>
    <s v="#3300374 "/>
    <d v="2019-10-22T11:43:00"/>
    <d v="2019-10-22T00:00:00"/>
    <d v="1899-12-30T11:43:00"/>
    <d v="2019-10-22T14:03:00"/>
    <d v="2019-10-22T00:00:00"/>
    <d v="1899-12-30T14:03:00"/>
    <n v="0"/>
    <d v="1899-12-30T02:20:00"/>
    <n v="2.3333333334303461"/>
  </r>
  <r>
    <n v="5"/>
    <s v="25 Department of County Human Services"/>
    <x v="1"/>
    <s v="220400 DCHS IDD Services for Children &amp; Young Adults"/>
    <s v="G25 0146 18 K48 DD SE 48 - Children &amp; Young Adult Services"/>
    <m/>
    <m/>
    <m/>
    <m/>
    <x v="1"/>
    <s v="AQUINO POGUE S "/>
    <s v="#3275859 "/>
    <d v="2019-10-01T14:23:00"/>
    <d v="2019-10-01T00:00:00"/>
    <d v="1899-12-30T14:23:00"/>
    <d v="2019-10-01T17:16:00"/>
    <d v="2019-10-01T00:00:00"/>
    <d v="1899-12-30T17:16:00"/>
    <n v="0"/>
    <d v="1899-12-30T02:53:00"/>
    <n v="2.8833333333022892"/>
  </r>
  <r>
    <n v="5"/>
    <s v="25 Department of County Human Services"/>
    <x v="1"/>
    <s v="220400 DCHS IDD Services for Children &amp; Young Adults"/>
    <s v="G25 0146 18 K48 DD SE 48 - Children &amp; Young Adult Services"/>
    <m/>
    <m/>
    <m/>
    <m/>
    <x v="1"/>
    <s v="AQUINO POGUE S "/>
    <s v="#3303476 "/>
    <d v="2019-10-24T14:25:00"/>
    <d v="2019-10-24T00:00:00"/>
    <d v="1899-12-30T14:25:00"/>
    <d v="2019-10-24T18:20:00"/>
    <d v="2019-10-24T00:00:00"/>
    <d v="1899-12-30T18:20:00"/>
    <n v="0"/>
    <d v="1899-12-30T03:55:00"/>
    <n v="3.9166666666860692"/>
  </r>
  <r>
    <n v="5"/>
    <s v="25 Department of County Human Services"/>
    <x v="1"/>
    <s v="220400 DCHS IDD Services for Children &amp; Young Adults"/>
    <s v="G25 0146 18 K48 DD SE 48 - Children &amp; Young Adult Services"/>
    <m/>
    <m/>
    <m/>
    <m/>
    <x v="1"/>
    <s v="AQUINO POGUE S "/>
    <s v="#3284381 "/>
    <d v="2019-10-07T14:35:00"/>
    <d v="2019-10-07T00:00:00"/>
    <d v="1899-12-30T14:35:00"/>
    <d v="2019-10-07T17:44:00"/>
    <d v="2019-10-07T00:00:00"/>
    <d v="1899-12-30T17:44:00"/>
    <n v="0"/>
    <d v="1899-12-30T03:09:00"/>
    <n v="3.1499999999650754"/>
  </r>
  <r>
    <n v="5"/>
    <s v="25 Department of County Human Services"/>
    <x v="1"/>
    <s v="220400 DCHS IDD Services for Children &amp; Young Adults"/>
    <s v="G25 0146 18 K48 DD SE 48 - Children &amp; Young Adult Services"/>
    <m/>
    <m/>
    <m/>
    <m/>
    <x v="1"/>
    <s v="AQUINO POGUE S "/>
    <s v="#3278663 "/>
    <d v="2019-10-02T15:53:00"/>
    <d v="2019-10-02T00:00:00"/>
    <d v="1899-12-30T15:53:00"/>
    <d v="2019-10-02T18:26:00"/>
    <d v="2019-10-02T00:00:00"/>
    <d v="1899-12-30T18:26:00"/>
    <n v="0"/>
    <d v="1899-12-30T02:33:00"/>
    <n v="2.5499999999301508"/>
  </r>
  <r>
    <n v="5"/>
    <s v="25 Department of County Human Services"/>
    <x v="1"/>
    <s v="220400 DCHS IDD Services for Children &amp; Young Adults"/>
    <s v="G25 0146 18 K48 DD SE 48 - Children &amp; Young Adult Services"/>
    <m/>
    <m/>
    <m/>
    <m/>
    <x v="1"/>
    <s v="AQUINO POGUE S "/>
    <s v="#3296309 "/>
    <d v="2019-10-17T17:35:00"/>
    <d v="2019-10-17T00:00:00"/>
    <d v="1899-12-30T17:35:00"/>
    <d v="2019-10-17T19:38:00"/>
    <d v="2019-10-17T00:00:00"/>
    <d v="1899-12-30T19:38:00"/>
    <n v="0"/>
    <d v="1899-12-30T02:03:00"/>
    <n v="2.0500000000465661"/>
  </r>
  <r>
    <n v="5"/>
    <s v="25 Department of County Human Services"/>
    <x v="1"/>
    <s v="220400 DCHS IDD Services for Children &amp; Young Adults"/>
    <s v="G25 0146 18 K48 DD SE 48 - Children &amp; Young Adult Services"/>
    <m/>
    <m/>
    <m/>
    <m/>
    <x v="1"/>
    <s v="AQUINO POGUE S "/>
    <s v="#3311222 "/>
    <d v="2019-10-31T17:43:00"/>
    <d v="2019-10-31T00:00:00"/>
    <d v="1899-12-30T17:43:00"/>
    <d v="2019-10-31T19:40:00"/>
    <d v="2019-10-31T00:00:00"/>
    <d v="1899-12-30T19:40:00"/>
    <n v="0"/>
    <d v="1899-12-30T01:57:00"/>
    <n v="1.9500000000698492"/>
  </r>
  <r>
    <n v="5"/>
    <s v="25 Department of County Human Services"/>
    <x v="1"/>
    <s v="220300 DCHS IDD Services for Adults"/>
    <s v="G25 0146 05 ADGF DD Adult Services - General Fund"/>
    <m/>
    <m/>
    <m/>
    <m/>
    <x v="1"/>
    <s v="ATKINS A "/>
    <s v="#3275606 "/>
    <d v="2019-09-30T13:32:00"/>
    <d v="2019-09-30T00:00:00"/>
    <d v="1899-12-30T13:32:00"/>
    <d v="2019-10-01T13:08:00"/>
    <d v="2019-10-01T00:00:00"/>
    <d v="1899-12-30T13:08:00"/>
    <n v="0"/>
    <d v="1899-12-30T09:36:00"/>
    <n v="9.6000000000000014"/>
  </r>
  <r>
    <n v="5"/>
    <s v="25 Department of County Human Services"/>
    <x v="1"/>
    <s v="220300 DCHS IDD Services for Adults"/>
    <s v="G25 0146 05 ADGF DD Adult Services - General Fund"/>
    <m/>
    <m/>
    <m/>
    <m/>
    <x v="1"/>
    <s v="ATKINS A "/>
    <s v="#3277488 "/>
    <d v="2019-10-03T15:30:00"/>
    <d v="2019-10-03T00:00:00"/>
    <d v="1899-12-30T15:30:00"/>
    <d v="2019-10-04T14:51:00"/>
    <d v="2019-10-04T00:00:00"/>
    <d v="1899-12-30T14:51:00"/>
    <n v="0"/>
    <d v="1899-12-30T09:21:00"/>
    <n v="9.35"/>
  </r>
  <r>
    <n v="5"/>
    <s v="25 Department of County Human Services"/>
    <x v="1"/>
    <s v="220300 DCHS IDD Services for Adults"/>
    <s v="G25 0146 05 ADGF DD Adult Services - General Fund"/>
    <m/>
    <m/>
    <m/>
    <m/>
    <x v="1"/>
    <s v="ATKINS A "/>
    <s v="#3307742 "/>
    <d v="2019-10-29T16:11:00"/>
    <d v="2019-10-29T00:00:00"/>
    <d v="1899-12-30T16:11:00"/>
    <d v="2019-10-31T13:15:00"/>
    <d v="2019-10-31T00:00:00"/>
    <d v="1899-12-30T13:15:00"/>
    <n v="1"/>
    <d v="1899-12-30T07:04:00"/>
    <n v="15.066666666666666"/>
  </r>
  <r>
    <n v="5"/>
    <s v="25 Department of County Human Services"/>
    <x v="1"/>
    <s v="220300 DCHS IDD Services for Adults"/>
    <s v="G25 0146 05 ADGF DD Adult Services - General Fund"/>
    <m/>
    <m/>
    <m/>
    <m/>
    <x v="1"/>
    <s v="ATKINS A "/>
    <s v="#3302690 "/>
    <d v="2019-10-23T18:29:00"/>
    <d v="2019-10-23T00:00:00"/>
    <d v="1899-12-30T18:29:00"/>
    <d v="2019-10-25T16:15:00"/>
    <d v="2019-10-25T00:00:00"/>
    <d v="1899-12-30T16:15:00"/>
    <n v="1"/>
    <d v="1899-12-30T07:46:00"/>
    <n v="15.766666666666667"/>
  </r>
  <r>
    <n v="5"/>
    <s v="25 Department of County Human Services"/>
    <x v="1"/>
    <s v="220300 DCHS IDD Services for Adults"/>
    <s v="G25 0146 05 ADGF DD Adult Services - General Fund"/>
    <m/>
    <m/>
    <m/>
    <m/>
    <x v="1"/>
    <s v="ATKINS A "/>
    <s v="#3301301 "/>
    <d v="2019-10-22T18:30:00"/>
    <d v="2019-10-22T00:00:00"/>
    <d v="1899-12-30T18:30:00"/>
    <d v="2019-10-23T16:35:00"/>
    <d v="2019-10-23T00:00:00"/>
    <d v="1899-12-30T16:35:00"/>
    <n v="0"/>
    <d v="1899-12-30T08:05:00"/>
    <n v="8.0833333333333357"/>
  </r>
  <r>
    <n v="5"/>
    <s v="25 Department of County Human Services"/>
    <x v="1"/>
    <s v="220300 DCHS IDD Services for Adults"/>
    <s v="G25 0146 05 ADGF DD Adult Services - General Fund"/>
    <m/>
    <m/>
    <m/>
    <m/>
    <x v="1"/>
    <s v="ATKINS A "/>
    <s v="#3286091 "/>
    <d v="2019-10-08T18:46:00"/>
    <d v="2019-10-08T00:00:00"/>
    <d v="1899-12-30T18:46:00"/>
    <d v="2019-10-09T13:50:00"/>
    <d v="2019-10-09T00:00:00"/>
    <d v="1899-12-30T13:50:00"/>
    <n v="0"/>
    <d v="1899-12-30T05:04:00"/>
    <n v="5.0666666666666664"/>
  </r>
  <r>
    <n v="5"/>
    <s v="25 Department of County Human Services"/>
    <x v="1"/>
    <s v="220300 DCHS IDD Services for Adults"/>
    <s v="G25 0146 05 ADGF DD Adult Services - General Fund"/>
    <m/>
    <m/>
    <m/>
    <m/>
    <x v="1"/>
    <s v="ATKINS A "/>
    <s v="#3299919 "/>
    <m/>
    <m/>
    <m/>
    <m/>
    <m/>
    <s v=""/>
    <m/>
    <m/>
    <m/>
  </r>
  <r>
    <n v="5"/>
    <s v="25 Department of County Human Services"/>
    <x v="1"/>
    <s v="220400 DCHS IDD Services for Children &amp; Young Adults"/>
    <s v="G25 0146 18 K48 DD SE 48 - Children &amp; Young Adult Services"/>
    <m/>
    <m/>
    <m/>
    <m/>
    <x v="1"/>
    <s v="BECK G "/>
    <s v="#3285831 "/>
    <d v="2019-10-08T10:54:00"/>
    <d v="2019-10-08T00:00:00"/>
    <d v="1899-12-30T10:54:00"/>
    <d v="2019-10-08T13:16:00"/>
    <d v="2019-10-08T00:00:00"/>
    <d v="1899-12-30T13:16:00"/>
    <n v="0"/>
    <d v="1899-12-30T02:22:00"/>
    <n v="2.3666666665230878"/>
  </r>
  <r>
    <n v="5"/>
    <s v="25 Department of County Human Services"/>
    <x v="1"/>
    <s v="220400 DCHS IDD Services for Children &amp; Young Adults"/>
    <s v="G25 0146 18 K48 DD SE 48 - Children &amp; Young Adult Services"/>
    <m/>
    <m/>
    <m/>
    <m/>
    <x v="1"/>
    <s v="BECK G "/>
    <s v="#3288485 "/>
    <d v="2019-10-11T11:26:00"/>
    <d v="2019-10-11T00:00:00"/>
    <d v="1899-12-30T11:26:00"/>
    <d v="2019-10-11T17:27:00"/>
    <d v="2019-10-11T00:00:00"/>
    <d v="1899-12-30T17:27:00"/>
    <n v="0"/>
    <d v="1899-12-30T06:01:00"/>
    <n v="6.0166666665463708"/>
  </r>
  <r>
    <n v="5"/>
    <s v="25 Department of County Human Services"/>
    <x v="1"/>
    <s v="220400 DCHS IDD Services for Children &amp; Young Adults"/>
    <s v="G25 0146 18 K48 DD SE 48 - Children &amp; Young Adult Services"/>
    <m/>
    <m/>
    <m/>
    <m/>
    <x v="1"/>
    <s v="BECK G "/>
    <s v="#3307123 "/>
    <d v="2019-10-28T11:50:00"/>
    <d v="2019-10-28T00:00:00"/>
    <d v="1899-12-30T11:50:00"/>
    <d v="2019-10-28T14:11:00"/>
    <d v="2019-10-28T00:00:00"/>
    <d v="1899-12-30T14:11:00"/>
    <n v="0"/>
    <d v="1899-12-30T02:21:00"/>
    <n v="2.3499999999767169"/>
  </r>
  <r>
    <n v="5"/>
    <s v="25 Department of County Human Services"/>
    <x v="1"/>
    <s v="220400 DCHS IDD Services for Children &amp; Young Adults"/>
    <s v="G25 0146 18 K48 DD SE 48 - Children &amp; Young Adult Services"/>
    <m/>
    <m/>
    <m/>
    <m/>
    <x v="1"/>
    <s v="BECK G "/>
    <s v="#3303360 "/>
    <d v="2019-10-24T13:38:00"/>
    <d v="2019-10-24T00:00:00"/>
    <d v="1899-12-30T13:38:00"/>
    <d v="2019-10-24T16:43:00"/>
    <d v="2019-10-24T00:00:00"/>
    <d v="1899-12-30T16:43:00"/>
    <n v="0"/>
    <d v="1899-12-30T03:05:00"/>
    <n v="3.0833333332557231"/>
  </r>
  <r>
    <n v="5"/>
    <s v="25 Department of County Human Services"/>
    <x v="1"/>
    <s v="220400 DCHS IDD Services for Children &amp; Young Adults"/>
    <s v="G25 0146 18 K48 DD SE 48 - Children &amp; Young Adult Services"/>
    <m/>
    <m/>
    <m/>
    <m/>
    <x v="1"/>
    <s v="BECK G "/>
    <s v="#3309661 "/>
    <d v="2019-10-30T14:01:00"/>
    <d v="2019-10-30T00:00:00"/>
    <d v="1899-12-30T14:01:00"/>
    <d v="2019-10-30T16:00:00"/>
    <d v="2019-10-30T00:00:00"/>
    <d v="1899-12-30T16:00:00"/>
    <n v="0"/>
    <d v="1899-12-30T01:59:00"/>
    <n v="1.9833333333372138"/>
  </r>
  <r>
    <n v="5"/>
    <s v="25 Department of County Human Services"/>
    <x v="1"/>
    <s v="220400 DCHS IDD Services for Children &amp; Young Adults"/>
    <s v="G25 0146 18 K48 DD SE 48 - Children &amp; Young Adult Services"/>
    <m/>
    <m/>
    <m/>
    <m/>
    <x v="1"/>
    <s v="BECK G "/>
    <s v="#3308612 "/>
    <d v="2019-10-29T14:08:00"/>
    <d v="2019-10-29T00:00:00"/>
    <d v="1899-12-30T14:08:00"/>
    <d v="2019-10-29T16:22:00"/>
    <d v="2019-10-29T00:00:00"/>
    <d v="1899-12-30T16:22:00"/>
    <n v="0"/>
    <d v="1899-12-30T02:14:00"/>
    <n v="2.2333333332790062"/>
  </r>
  <r>
    <n v="5"/>
    <s v="25 Department of County Human Services"/>
    <x v="1"/>
    <s v="220400 DCHS IDD Services for Children &amp; Young Adults"/>
    <s v="G25 0146 18 K48 DD SE 48 - Children &amp; Young Adult Services"/>
    <m/>
    <m/>
    <m/>
    <m/>
    <x v="1"/>
    <s v="BECK G "/>
    <s v="#3310836 "/>
    <d v="2019-10-31T14:46:00"/>
    <d v="2019-10-31T00:00:00"/>
    <d v="1899-12-30T14:46:00"/>
    <d v="2019-10-31T16:29:00"/>
    <d v="2019-10-31T00:00:00"/>
    <d v="1899-12-30T16:29:00"/>
    <n v="0"/>
    <d v="1899-12-30T01:43:00"/>
    <n v="1.7166666666744277"/>
  </r>
  <r>
    <n v="5"/>
    <s v="25 Department of County Human Services"/>
    <x v="1"/>
    <s v="220400 DCHS IDD Services for Children &amp; Young Adults"/>
    <s v="G25 0146 18 K48 DD SE 48 - Children &amp; Young Adult Services"/>
    <m/>
    <m/>
    <m/>
    <m/>
    <x v="1"/>
    <s v="BECK G "/>
    <s v="#3294901 "/>
    <d v="2019-10-16T15:55:00"/>
    <d v="2019-10-16T00:00:00"/>
    <d v="1899-12-30T15:55:00"/>
    <d v="2019-10-16T18:34:00"/>
    <d v="2019-10-16T00:00:00"/>
    <d v="1899-12-30T18:34:00"/>
    <n v="0"/>
    <d v="1899-12-30T02:39:00"/>
    <n v="2.6499999999068677"/>
  </r>
  <r>
    <n v="5"/>
    <s v="25 Department of County Human Services"/>
    <x v="1"/>
    <s v="220400 DCHS IDD Services for Children &amp; Young Adults"/>
    <s v="G25 0146 18 K48 DD SE 48 - Children &amp; Young Adult Services"/>
    <m/>
    <m/>
    <m/>
    <m/>
    <x v="1"/>
    <s v="BECK G "/>
    <s v="#3299751 "/>
    <d v="2019-10-21T16:10:00"/>
    <d v="2019-10-21T00:00:00"/>
    <d v="1899-12-30T16:10:00"/>
    <d v="2019-10-21T18:28:00"/>
    <d v="2019-10-21T00:00:00"/>
    <d v="1899-12-30T18:28:00"/>
    <n v="0"/>
    <d v="1899-12-30T02:18:00"/>
    <n v="2.2999999999883585"/>
  </r>
  <r>
    <n v="5"/>
    <s v="25 Department of County Human Services"/>
    <x v="1"/>
    <s v="220400 DCHS IDD Services for Children &amp; Young Adults"/>
    <s v="G25 0146 18 K48 DD SE 48 - Children &amp; Young Adult Services"/>
    <m/>
    <m/>
    <m/>
    <m/>
    <x v="1"/>
    <s v="BECK G "/>
    <s v="#3296251 "/>
    <d v="2019-10-17T16:19:00"/>
    <d v="2019-10-17T00:00:00"/>
    <d v="1899-12-30T16:19:00"/>
    <d v="2019-10-17T19:06:00"/>
    <d v="2019-10-17T00:00:00"/>
    <d v="1899-12-30T19:06:00"/>
    <n v="0"/>
    <d v="1899-12-30T02:47:00"/>
    <n v="2.7833333333255723"/>
  </r>
  <r>
    <n v="5"/>
    <s v="25 Department of County Human Services"/>
    <x v="1"/>
    <s v="237100 DCHS YFS SUN Community Schools"/>
    <m/>
    <s v="M25 SCPSP.SUN.CGF SCP School Svcs SUN CGF"/>
    <m/>
    <m/>
    <m/>
    <x v="1"/>
    <s v="BELISLE G "/>
    <s v="#3309279 "/>
    <d v="2019-10-30T10:28:00"/>
    <d v="2019-10-30T00:00:00"/>
    <d v="1899-12-30T10:28:00"/>
    <d v="2019-10-30T12:41:00"/>
    <d v="2019-10-30T00:00:00"/>
    <d v="1899-12-31T12:41:00"/>
    <n v="0"/>
    <d v="1899-12-30T02:13:00"/>
    <n v="2.2166666665580124"/>
  </r>
  <r>
    <n v="5"/>
    <s v="25 Department of County Human Services"/>
    <x v="1"/>
    <s v="237100 DCHS YFS SUN Community Schools"/>
    <m/>
    <s v="M25 SCPSP.SUN.CGF SCP School Svcs SUN CGF"/>
    <m/>
    <m/>
    <m/>
    <x v="1"/>
    <s v="BELISLE G "/>
    <s v="#3277470 "/>
    <d v="2019-10-02T10:42:00"/>
    <d v="2019-10-02T00:00:00"/>
    <d v="1899-12-30T10:42:00"/>
    <d v="2019-10-02T12:25:00"/>
    <d v="2019-10-02T00:00:00"/>
    <d v="1899-12-31T12:25:00"/>
    <n v="0"/>
    <d v="1899-12-30T01:43:00"/>
    <n v="1.7166666666744277"/>
  </r>
  <r>
    <n v="5"/>
    <s v="25 Department of County Human Services"/>
    <x v="1"/>
    <s v="210600 DCHS ADVSD Public Guardian/Conservator"/>
    <m/>
    <s v="M25 ADVSD PGGF Public Guardian CGF"/>
    <m/>
    <m/>
    <m/>
    <x v="1"/>
    <s v="BOLES M "/>
    <s v="#3287881 "/>
    <d v="2019-10-11T11:20:00"/>
    <d v="2019-10-11T00:00:00"/>
    <d v="1899-12-30T11:20:00"/>
    <d v="2019-10-11T18:09:00"/>
    <d v="2019-10-11T00:00:00"/>
    <d v="1899-12-30T18:09:00"/>
    <n v="0"/>
    <d v="1899-12-30T06:49:00"/>
    <n v="6.8166666667093523"/>
  </r>
  <r>
    <n v="5"/>
    <s v="25 Department of County Human Services"/>
    <x v="1"/>
    <s v="210600 DCHS ADVSD Public Guardian/Conservator"/>
    <m/>
    <s v="M25 ADVSD PGGF Public Guardian CGF"/>
    <m/>
    <m/>
    <m/>
    <x v="1"/>
    <s v="BOLES M "/>
    <s v="#3287890 "/>
    <d v="2019-10-14T11:41:00"/>
    <d v="2019-10-14T00:00:00"/>
    <d v="1899-12-30T11:41:00"/>
    <d v="2019-10-14T16:45:00"/>
    <d v="2019-10-14T00:00:00"/>
    <d v="1899-12-30T16:45:00"/>
    <n v="0"/>
    <d v="1899-12-30T05:04:00"/>
    <n v="5.066666666592937"/>
  </r>
  <r>
    <n v="5"/>
    <s v="25 Department of County Human Services"/>
    <x v="1"/>
    <s v="210600 DCHS ADVSD Public Guardian/Conservator"/>
    <m/>
    <s v="M25 ADVSD PGGF Public Guardian CGF"/>
    <m/>
    <m/>
    <m/>
    <x v="1"/>
    <s v="BOLES M "/>
    <s v="#3276366 "/>
    <d v="2019-10-07T11:52:00"/>
    <d v="2019-10-07T00:00:00"/>
    <d v="1899-12-30T11:52:00"/>
    <d v="2019-10-07T17:28:00"/>
    <d v="2019-10-07T00:00:00"/>
    <d v="1899-12-30T17:28:00"/>
    <n v="0"/>
    <d v="1899-12-30T05:36:00"/>
    <n v="5.6000000000931323"/>
  </r>
  <r>
    <n v="5"/>
    <s v="25 Department of County Human Services"/>
    <x v="1"/>
    <s v="210600 DCHS ADVSD Public Guardian/Conservator"/>
    <m/>
    <s v="M25 ADVSD PGGF Public Guardian CGF"/>
    <m/>
    <m/>
    <m/>
    <x v="1"/>
    <s v="BOLES M "/>
    <s v="#3295349 "/>
    <d v="2019-10-28T13:11:00"/>
    <d v="2019-10-28T00:00:00"/>
    <d v="1899-12-30T13:11:00"/>
    <d v="2019-10-28T18:30:00"/>
    <d v="2019-10-28T00:00:00"/>
    <d v="1899-12-30T18:30:00"/>
    <n v="0"/>
    <d v="1899-12-30T05:19:00"/>
    <n v="5.3166666667093523"/>
  </r>
  <r>
    <n v="5"/>
    <s v="25 Department of County Human Services"/>
    <x v="1"/>
    <s v="210600 DCHS ADVSD Public Guardian/Conservator"/>
    <m/>
    <s v="M25 ADVSD PGGF Public Guardian CGF"/>
    <m/>
    <m/>
    <m/>
    <x v="1"/>
    <s v="BOLES M "/>
    <s v="#3302254 "/>
    <d v="2019-10-30T14:39:00"/>
    <d v="2019-10-30T00:00:00"/>
    <d v="1899-12-30T14:39:00"/>
    <d v="2019-10-30T17:21:00"/>
    <d v="2019-10-30T00:00:00"/>
    <d v="1899-12-30T17:21:00"/>
    <n v="0"/>
    <d v="1899-12-30T02:42:00"/>
    <n v="2.6999999998952262"/>
  </r>
  <r>
    <n v="5"/>
    <s v="25 Department of County Human Services"/>
    <x v="1"/>
    <s v="210600 DCHS ADVSD Public Guardian/Conservator"/>
    <m/>
    <s v="M25 ADVSD PGGF Public Guardian CGF"/>
    <m/>
    <m/>
    <m/>
    <x v="1"/>
    <s v="BOLES M "/>
    <s v="#3276368 "/>
    <d v="2019-10-02T15:16:00"/>
    <d v="2019-10-02T00:00:00"/>
    <d v="1899-12-30T15:16:00"/>
    <d v="2019-10-02T17:39:00"/>
    <d v="2019-10-02T00:00:00"/>
    <d v="1899-12-30T17:39:00"/>
    <n v="0"/>
    <d v="1899-12-30T02:23:00"/>
    <n v="2.3833333334187046"/>
  </r>
  <r>
    <n v="5"/>
    <s v="25 Department of County Human Services"/>
    <x v="1"/>
    <s v="210600 DCHS ADVSD Public Guardian/Conservator"/>
    <m/>
    <s v="M25 ADVSD PGGF Public Guardian CGF"/>
    <m/>
    <m/>
    <m/>
    <x v="1"/>
    <s v="BOLES M "/>
    <s v="#3287896 "/>
    <d v="2019-10-15T15:46:00"/>
    <d v="2019-10-15T00:00:00"/>
    <d v="1899-12-30T15:46:00"/>
    <d v="2019-10-15T18:20:00"/>
    <d v="2019-10-15T00:00:00"/>
    <d v="1899-12-30T18:20:00"/>
    <n v="0"/>
    <d v="1899-12-30T02:34:00"/>
    <n v="2.5666666666511446"/>
  </r>
  <r>
    <n v="5"/>
    <s v="25 Department of County Human Services"/>
    <x v="1"/>
    <s v="210600 DCHS ADVSD Public Guardian/Conservator"/>
    <m/>
    <s v="M25 ADVSD PGGF Public Guardian CGF"/>
    <m/>
    <m/>
    <m/>
    <x v="1"/>
    <s v="BOLES M "/>
    <s v="#3295343 "/>
    <d v="2019-10-22T12:51:00"/>
    <d v="2019-10-22T00:00:00"/>
    <d v="1899-12-30T12:51:00"/>
    <d v="2019-10-22T16:11:00"/>
    <d v="2019-10-22T00:00:00"/>
    <d v="1899-12-30T16:11:00"/>
    <n v="0"/>
    <d v="1899-12-30T03:20:00"/>
    <n v="3.3333333333721384"/>
  </r>
  <r>
    <n v="5"/>
    <s v="25 Department of County Human Services"/>
    <x v="1"/>
    <s v="210600 DCHS ADVSD Public Guardian/Conservator"/>
    <m/>
    <m/>
    <m/>
    <m/>
    <m/>
    <x v="1"/>
    <s v="CARR J "/>
    <s v="#3285058 "/>
    <d v="2019-10-08T15:07:00"/>
    <d v="2019-10-08T00:00:00"/>
    <d v="1899-12-30T15:07:00"/>
    <d v="2019-10-08T17:57:00"/>
    <d v="2019-10-08T00:00:00"/>
    <d v="1899-12-30T17:57:00"/>
    <n v="0"/>
    <d v="1899-12-30T02:50:00"/>
    <n v="2.8333333333139308"/>
  </r>
  <r>
    <n v="5"/>
    <s v="25 Department of County Human Services"/>
    <x v="1"/>
    <s v="210300 DCHS ADVSD Adult Care Home"/>
    <s v="G25 0190 11 AHXIX Title XIX - ACHP"/>
    <m/>
    <m/>
    <m/>
    <m/>
    <x v="1"/>
    <s v="CARVER J "/>
    <s v="#3310231 "/>
    <d v="2019-10-31T11:00:00"/>
    <d v="2019-10-31T00:00:00"/>
    <d v="1899-12-30T11:00:00"/>
    <d v="2019-10-31T14:48:00"/>
    <d v="2019-10-31T00:00:00"/>
    <d v="1899-12-30T14:48:00"/>
    <n v="0"/>
    <d v="1899-12-30T03:48:00"/>
    <n v="3.7999999999883585"/>
  </r>
  <r>
    <n v="5"/>
    <s v="25 Department of County Human Services"/>
    <x v="1"/>
    <s v="210300 DCHS ADVSD Adult Care Home"/>
    <s v="G25 0190 11 AHXIX Title XIX - ACHP"/>
    <m/>
    <m/>
    <m/>
    <m/>
    <x v="1"/>
    <s v="CARVER J "/>
    <s v="#3292308 "/>
    <d v="2019-10-18T11:28:00"/>
    <d v="2019-10-18T00:00:00"/>
    <d v="1899-12-30T11:28:00"/>
    <d v="2019-10-18T17:51:00"/>
    <d v="2019-10-18T00:00:00"/>
    <d v="1899-12-30T17:51:00"/>
    <n v="0"/>
    <d v="1899-12-30T06:23:00"/>
    <n v="6.3833333333604969"/>
  </r>
  <r>
    <n v="5"/>
    <s v="25 Department of County Human Services"/>
    <x v="1"/>
    <s v="210300 DCHS ADVSD Adult Care Home"/>
    <s v="G25 0190 11 AHXIX Title XIX - ACHP"/>
    <m/>
    <m/>
    <m/>
    <m/>
    <x v="1"/>
    <s v="CARVER J "/>
    <s v="#3275532 "/>
    <d v="2019-10-03T11:50:00"/>
    <d v="2019-10-03T00:00:00"/>
    <d v="1899-12-30T11:50:00"/>
    <d v="2019-10-03T16:48:00"/>
    <d v="2019-10-03T00:00:00"/>
    <d v="1899-12-30T16:48:00"/>
    <n v="0"/>
    <d v="1899-12-30T04:58:00"/>
    <n v="4.96666666661622"/>
  </r>
  <r>
    <n v="5"/>
    <s v="25 Department of County Human Services"/>
    <x v="1"/>
    <s v="210300 DCHS ADVSD Adult Care Home"/>
    <s v="G25 0190 11 AHXIX Title XIX - ACHP"/>
    <m/>
    <m/>
    <m/>
    <m/>
    <x v="1"/>
    <s v="CARVER J "/>
    <s v="#3301022 "/>
    <d v="2019-10-23T13:43:00"/>
    <d v="2019-10-23T00:00:00"/>
    <d v="1899-12-30T13:43:00"/>
    <d v="2019-10-23T17:53:00"/>
    <d v="2019-10-23T00:00:00"/>
    <d v="1899-12-30T17:53:00"/>
    <n v="0"/>
    <d v="1899-12-30T04:10:00"/>
    <n v="4.1666666666278616"/>
  </r>
  <r>
    <n v="5"/>
    <s v="25 Department of County Human Services"/>
    <x v="1"/>
    <s v="210300 DCHS ADVSD Adult Care Home"/>
    <s v="G25 0190 11 AHXIX Title XIX - ACHP"/>
    <m/>
    <m/>
    <m/>
    <m/>
    <x v="1"/>
    <s v="CARVER J "/>
    <s v="#3301031 "/>
    <d v="2019-10-24T13:46:00"/>
    <d v="2019-10-24T00:00:00"/>
    <d v="1899-12-30T13:46:00"/>
    <d v="2019-10-24T14:58:00"/>
    <d v="2019-10-24T00:00:00"/>
    <d v="1899-12-30T14:58:00"/>
    <n v="0"/>
    <d v="1899-12-30T01:12:00"/>
    <n v="1.2000000000698492"/>
  </r>
  <r>
    <n v="5"/>
    <s v="25 Department of County Human Services"/>
    <x v="1"/>
    <s v="210300 DCHS ADVSD Adult Care Home"/>
    <s v="G25 0190 11 AHXIX Title XIX - ACHP"/>
    <m/>
    <m/>
    <m/>
    <m/>
    <x v="1"/>
    <s v="CARVER J "/>
    <s v="#3294742 "/>
    <d v="2019-10-16T14:13:00"/>
    <d v="2019-10-16T00:00:00"/>
    <d v="1899-12-30T14:13:00"/>
    <d v="2019-10-16T18:35:00"/>
    <d v="2019-10-16T00:00:00"/>
    <d v="1899-12-30T18:35:00"/>
    <n v="0"/>
    <d v="1899-12-30T04:22:00"/>
    <n v="4.3666666665812954"/>
  </r>
  <r>
    <n v="5"/>
    <s v="25 Department of County Human Services"/>
    <x v="1"/>
    <s v="210300 DCHS ADVSD Adult Care Home"/>
    <s v="G25 0190 11 AHXIX Title XIX - ACHP"/>
    <m/>
    <m/>
    <m/>
    <m/>
    <x v="1"/>
    <s v="CARVER J "/>
    <s v="#3282027 "/>
    <d v="2019-10-11T14:22:00"/>
    <d v="2019-10-11T00:00:00"/>
    <d v="1899-12-30T14:22:00"/>
    <d v="2019-10-11T17:51:00"/>
    <d v="2019-10-11T00:00:00"/>
    <d v="1899-12-30T17:51:00"/>
    <n v="0"/>
    <d v="1899-12-30T03:29:00"/>
    <n v="3.4833333333372138"/>
  </r>
  <r>
    <n v="5"/>
    <s v="25 Department of County Human Services"/>
    <x v="1"/>
    <s v="210300 DCHS ADVSD Adult Care Home"/>
    <s v="G25 0190 11 AHXIX Title XIX - ACHP"/>
    <m/>
    <m/>
    <m/>
    <m/>
    <x v="1"/>
    <s v="CARVER J "/>
    <s v="#3287039 "/>
    <d v="2019-10-08T15:33:00"/>
    <d v="2019-10-08T00:00:00"/>
    <d v="1899-12-30T15:33:00"/>
    <d v="2019-10-08T16:38:00"/>
    <d v="2019-10-08T00:00:00"/>
    <d v="1899-12-30T16:38:00"/>
    <n v="0"/>
    <d v="1899-12-30T01:05:00"/>
    <n v="1.0833333333721384"/>
  </r>
  <r>
    <n v="5"/>
    <s v="25 Department of County Human Services"/>
    <x v="1"/>
    <s v="210300 DCHS ADVSD Adult Care Home"/>
    <s v="G25 0190 11 AHXIX Title XIX - ACHP"/>
    <m/>
    <m/>
    <m/>
    <m/>
    <x v="1"/>
    <s v="CARVER J "/>
    <s v="#3306984 "/>
    <d v="2019-10-30T12:00:00"/>
    <d v="2019-10-30T00:00:00"/>
    <d v="1899-12-30T12:00:00"/>
    <d v="2019-10-30T18:37:00"/>
    <d v="2019-10-30T00:00:00"/>
    <d v="1899-12-30T18:37:00"/>
    <n v="0"/>
    <d v="1899-12-30T06:37:00"/>
    <n v="6.6166666665812954"/>
  </r>
  <r>
    <n v="5"/>
    <s v="25 Department of County Human Services"/>
    <x v="1"/>
    <s v="210300 DCHS ADVSD Adult Care Home"/>
    <s v="G25 0190 11 AHXIX Title XIX - ACHP"/>
    <m/>
    <m/>
    <m/>
    <m/>
    <x v="1"/>
    <s v="CARVER J "/>
    <s v="#3282017 "/>
    <d v="2019-10-09T12:19:00"/>
    <d v="2019-10-09T00:00:00"/>
    <d v="1899-12-30T12:19:00"/>
    <d v="2019-10-09T17:38:00"/>
    <d v="2019-10-09T00:00:00"/>
    <d v="1899-12-30T17:38:00"/>
    <n v="0"/>
    <d v="1899-12-30T05:19:00"/>
    <n v="5.3166666667093523"/>
  </r>
  <r>
    <n v="5"/>
    <s v="25 Department of County Human Services"/>
    <x v="1"/>
    <s v="210300 DCHS ADVSD Adult Care Home"/>
    <s v="G25 0190 11 AHXIX Title XIX - ACHP"/>
    <m/>
    <m/>
    <m/>
    <m/>
    <x v="1"/>
    <s v="CARVER J "/>
    <s v="#3282023 "/>
    <d v="2019-10-10T12:21:00"/>
    <d v="2019-10-10T00:00:00"/>
    <d v="1899-12-30T12:21:00"/>
    <d v="2019-10-10T19:14:00"/>
    <d v="2019-10-10T00:00:00"/>
    <d v="1899-12-30T19:14:00"/>
    <n v="0"/>
    <d v="1899-12-30T06:53:00"/>
    <n v="6.8833333334187046"/>
  </r>
  <r>
    <n v="5"/>
    <s v="25 Department of County Human Services"/>
    <x v="1"/>
    <s v="210300 DCHS ADVSD Adult Care Home"/>
    <s v="G25 0190 11 AHXIX Title XIX - ACHP"/>
    <m/>
    <m/>
    <m/>
    <m/>
    <x v="1"/>
    <s v="CARVER J "/>
    <s v="#3301035 "/>
    <d v="2019-10-25T12:36:00"/>
    <d v="2019-10-25T00:00:00"/>
    <d v="1899-12-30T12:36:00"/>
    <d v="2019-10-25T16:49:00"/>
    <d v="2019-10-25T00:00:00"/>
    <d v="1899-12-30T16:49:00"/>
    <n v="0"/>
    <d v="1899-12-30T04:13:00"/>
    <n v="4.21666666661622"/>
  </r>
  <r>
    <n v="5"/>
    <s v="25 Department of County Human Services"/>
    <x v="1"/>
    <s v="210300 DCHS ADVSD Adult Care Home"/>
    <s v="G25 0190 11 AHXIX Title XIX - ACHP"/>
    <m/>
    <m/>
    <m/>
    <m/>
    <x v="1"/>
    <s v="CARVER J "/>
    <s v="#3275530 "/>
    <d v="2019-10-02T12:37:00"/>
    <d v="2019-10-02T00:00:00"/>
    <d v="1899-12-30T12:37:00"/>
    <d v="2019-10-02T13:43:00"/>
    <d v="2019-10-02T00:00:00"/>
    <d v="1899-12-30T13:43:00"/>
    <n v="0"/>
    <d v="1899-12-30T01:06:00"/>
    <n v="1.1000000000931323"/>
  </r>
  <r>
    <n v="5"/>
    <s v="25 Department of County Human Services"/>
    <x v="1"/>
    <s v="210300 DCHS ADVSD Adult Care Home"/>
    <s v="G25 0190 11 AHXIX Title XIX - ACHP"/>
    <m/>
    <m/>
    <m/>
    <m/>
    <x v="1"/>
    <s v="CARVER J "/>
    <s v="#3275538 "/>
    <m/>
    <m/>
    <m/>
    <m/>
    <m/>
    <s v=""/>
    <m/>
    <m/>
    <m/>
  </r>
  <r>
    <n v="5"/>
    <s v="25 Department of County Human Services"/>
    <x v="1"/>
    <s v="210300 DCHS ADVSD Adult Care Home"/>
    <s v="G25 0190 11 AHXIX Title XIX - ACHP"/>
    <m/>
    <m/>
    <m/>
    <m/>
    <x v="1"/>
    <s v="CARVER J "/>
    <s v="#3306974 "/>
    <m/>
    <m/>
    <m/>
    <m/>
    <m/>
    <s v=""/>
    <m/>
    <m/>
    <m/>
  </r>
  <r>
    <n v="5"/>
    <s v="25 Department of County Human Services"/>
    <x v="1"/>
    <s v="210300 DCHS ADVSD Adult Care Home"/>
    <s v="G25 0190 11 AHXIX Title XIX - ACHP"/>
    <m/>
    <m/>
    <m/>
    <m/>
    <x v="1"/>
    <s v="CARVER J "/>
    <s v="#3292302 "/>
    <m/>
    <m/>
    <m/>
    <m/>
    <m/>
    <s v=""/>
    <m/>
    <m/>
    <m/>
  </r>
  <r>
    <n v="5"/>
    <s v="25 Department of County Human Services"/>
    <x v="1"/>
    <s v="220200 DCHS IDD Budget &amp; Operations"/>
    <s v="G25 0146 10 B48 DD SE 48 - Budget &amp; Operations"/>
    <m/>
    <m/>
    <m/>
    <m/>
    <x v="1"/>
    <s v="COATES C "/>
    <s v="#3292381 "/>
    <d v="2019-10-17T10:22:00"/>
    <d v="2019-10-17T00:00:00"/>
    <d v="1899-12-30T10:22:00"/>
    <d v="2019-10-17T14:51:00"/>
    <d v="2019-10-17T00:00:00"/>
    <d v="1899-12-30T14:51:00"/>
    <n v="0"/>
    <d v="1899-12-30T04:29:00"/>
    <n v="4.4833333334536292"/>
  </r>
  <r>
    <n v="5"/>
    <s v="25 Department of County Human Services"/>
    <x v="1"/>
    <s v="220200 DCHS IDD Budget &amp; Operations"/>
    <s v="G25 0146 10 B48 DD SE 48 - Budget &amp; Operations"/>
    <m/>
    <m/>
    <m/>
    <m/>
    <x v="1"/>
    <s v="COATES C "/>
    <s v="#3275616 "/>
    <d v="2019-10-01T10:51:00"/>
    <d v="2019-10-01T00:00:00"/>
    <d v="1899-12-30T10:51:00"/>
    <d v="2019-10-01T13:08:00"/>
    <d v="2019-10-01T00:00:00"/>
    <d v="1899-12-30T13:08:00"/>
    <n v="0"/>
    <d v="1899-12-30T02:17:00"/>
    <n v="2.2833333334419876"/>
  </r>
  <r>
    <n v="5"/>
    <s v="25 Department of County Human Services"/>
    <x v="1"/>
    <s v="220200 DCHS IDD Budget &amp; Operations"/>
    <s v="G25 0146 10 B48 DD SE 48 - Budget &amp; Operations"/>
    <m/>
    <m/>
    <m/>
    <m/>
    <x v="1"/>
    <s v="COATES C "/>
    <s v="#3280794 "/>
    <d v="2019-10-08T10:59:00"/>
    <d v="2019-10-08T00:00:00"/>
    <d v="1899-12-30T10:59:00"/>
    <d v="2019-10-08T14:33:00"/>
    <d v="2019-10-08T00:00:00"/>
    <d v="1899-12-30T14:33:00"/>
    <n v="0"/>
    <d v="1899-12-30T03:34:00"/>
    <n v="3.566666666592937"/>
  </r>
  <r>
    <n v="5"/>
    <s v="25 Department of County Human Services"/>
    <x v="1"/>
    <s v="220200 DCHS IDD Budget &amp; Operations"/>
    <s v="G25 0146 10 B48 DD SE 48 - Budget &amp; Operations"/>
    <m/>
    <m/>
    <m/>
    <m/>
    <x v="1"/>
    <s v="COATES C "/>
    <s v="#3292387 "/>
    <d v="2019-10-18T11:16:00"/>
    <d v="2019-10-18T00:00:00"/>
    <d v="1899-12-30T11:16:00"/>
    <d v="2019-10-18T14:47:00"/>
    <d v="2019-10-18T00:00:00"/>
    <d v="1899-12-30T14:47:00"/>
    <n v="0"/>
    <d v="1899-12-30T03:31:00"/>
    <n v="3.5166666666045785"/>
  </r>
  <r>
    <n v="5"/>
    <s v="25 Department of County Human Services"/>
    <x v="1"/>
    <s v="220200 DCHS IDD Budget &amp; Operations"/>
    <s v="G25 0146 10 B48 DD SE 48 - Budget &amp; Operations"/>
    <m/>
    <m/>
    <m/>
    <m/>
    <x v="1"/>
    <s v="COATES C "/>
    <s v="#3303834 "/>
    <d v="2019-10-28T11:25:00"/>
    <d v="2019-10-28T00:00:00"/>
    <d v="1899-12-30T11:25:00"/>
    <d v="2019-10-28T15:35:00"/>
    <d v="2019-10-28T00:00:00"/>
    <d v="1899-12-30T15:35:00"/>
    <n v="0"/>
    <d v="1899-12-30T04:10:00"/>
    <n v="4.1666666666278616"/>
  </r>
  <r>
    <n v="5"/>
    <s v="25 Department of County Human Services"/>
    <x v="1"/>
    <s v="220300 DCHS IDD Services for Adults"/>
    <s v="G25 0146 04 AD48 DD SE 48 - Adult Services"/>
    <m/>
    <m/>
    <m/>
    <m/>
    <x v="1"/>
    <s v="COHEN E "/>
    <s v="#3296543 "/>
    <d v="2019-10-21T11:20:00"/>
    <d v="2019-10-21T00:00:00"/>
    <d v="1899-12-30T11:20:00"/>
    <d v="2019-10-21T14:06:00"/>
    <d v="2019-10-21T00:00:00"/>
    <d v="1899-12-30T14:06:00"/>
    <n v="0"/>
    <d v="1899-12-30T02:46:00"/>
    <n v="2.7666666667792015"/>
  </r>
  <r>
    <n v="5"/>
    <s v="25 Department of County Human Services"/>
    <x v="1"/>
    <s v="220300 DCHS IDD Services for Adults"/>
    <s v="G25 0146 04 AD48 DD SE 48 - Adult Services"/>
    <m/>
    <m/>
    <m/>
    <m/>
    <x v="1"/>
    <s v="COHEN E "/>
    <s v="#3307006 "/>
    <d v="2019-10-28T11:34:00"/>
    <d v="2019-10-28T00:00:00"/>
    <d v="1899-12-30T11:34:00"/>
    <d v="2019-10-28T13:32:00"/>
    <d v="2019-10-28T00:00:00"/>
    <d v="1899-12-30T13:32:00"/>
    <n v="0"/>
    <d v="1899-12-30T01:58:00"/>
    <n v="1.96666666661622"/>
  </r>
  <r>
    <n v="5"/>
    <s v="25 Department of County Human Services"/>
    <x v="1"/>
    <s v="220300 DCHS IDD Services for Adults"/>
    <s v="G25 0146 04 AD48 DD SE 48 - Adult Services"/>
    <m/>
    <m/>
    <m/>
    <m/>
    <x v="1"/>
    <s v="COHEN E "/>
    <s v="#3309607 "/>
    <d v="2019-10-30T13:32:00"/>
    <d v="2019-10-30T00:00:00"/>
    <d v="1899-12-30T13:32:00"/>
    <d v="2019-10-31T10:11:00"/>
    <d v="2019-10-31T00:00:00"/>
    <d v="1899-12-30T10:11:00"/>
    <n v="0"/>
    <d v="1899-12-30T06:39:00"/>
    <n v="6.65"/>
  </r>
  <r>
    <n v="5"/>
    <s v="25 Department of County Human Services"/>
    <x v="1"/>
    <s v="220300 DCHS IDD Services for Adults"/>
    <s v="G25 0146 04 AD48 DD SE 48 - Adult Services"/>
    <m/>
    <m/>
    <m/>
    <m/>
    <x v="1"/>
    <s v="COHEN E "/>
    <s v="#3293058 "/>
    <d v="2019-10-15T13:47:00"/>
    <d v="2019-10-15T00:00:00"/>
    <d v="1899-12-30T13:47:00"/>
    <d v="2019-10-15T14:46:00"/>
    <d v="2019-10-15T00:00:00"/>
    <d v="1899-12-30T14:46:00"/>
    <n v="0"/>
    <d v="1899-12-30T00:59:00"/>
    <n v="0.98333333322079852"/>
  </r>
  <r>
    <n v="5"/>
    <s v="25 Department of County Human Services"/>
    <x v="1"/>
    <s v="220300 DCHS IDD Services for Adults"/>
    <s v="G25 0146 04 AD48 DD SE 48 - Adult Services"/>
    <m/>
    <m/>
    <m/>
    <m/>
    <x v="1"/>
    <s v="COHEN E "/>
    <s v="#3279808 "/>
    <d v="2019-10-03T16:20:00"/>
    <d v="2019-10-03T00:00:00"/>
    <d v="1899-12-30T16:20:00"/>
    <d v="2019-10-03T18:33:00"/>
    <d v="2019-10-03T00:00:00"/>
    <d v="1899-12-30T18:33:00"/>
    <n v="0"/>
    <d v="1899-12-30T02:13:00"/>
    <n v="2.2166666667326353"/>
  </r>
  <r>
    <n v="5"/>
    <s v="25 Department of County Human Services"/>
    <x v="1"/>
    <s v="220300 DCHS IDD Services for Adults"/>
    <s v="G25 0146 04 AD48 DD SE 48 - Adult Services"/>
    <m/>
    <m/>
    <m/>
    <m/>
    <x v="1"/>
    <s v="COHEN E "/>
    <s v="#3301233 "/>
    <d v="2019-10-22T17:10:00"/>
    <d v="2019-10-22T00:00:00"/>
    <d v="1899-12-30T17:10:00"/>
    <d v="2019-10-22T18:50:00"/>
    <d v="2019-10-22T00:00:00"/>
    <d v="1899-12-30T18:50:00"/>
    <n v="0"/>
    <d v="1899-12-30T01:40:00"/>
    <n v="1.6666666665114462"/>
  </r>
  <r>
    <n v="5"/>
    <s v="25 Department of County Human Services"/>
    <x v="1"/>
    <s v="220400 DCHS IDD Services for Children &amp; Young Adults"/>
    <s v="G25 0146 18 K48 DD SE 48 - Children &amp; Young Adult Services"/>
    <m/>
    <m/>
    <m/>
    <m/>
    <x v="1"/>
    <s v="COOPER C "/>
    <s v="#3285336 "/>
    <d v="2019-10-08T10:10:00"/>
    <d v="2019-10-08T00:00:00"/>
    <d v="1899-12-30T10:10:00"/>
    <d v="2019-10-08T10:11:00"/>
    <d v="2019-10-08T00:00:00"/>
    <d v="1899-12-30T10:11:00"/>
    <n v="0"/>
    <d v="1899-12-30T00:01:00"/>
    <n v="1.6666666720993817E-2"/>
  </r>
  <r>
    <n v="5"/>
    <s v="25 Department of County Human Services"/>
    <x v="1"/>
    <s v="220400 DCHS IDD Services for Children &amp; Young Adults"/>
    <s v="G25 0146 18 K48 DD SE 48 - Children &amp; Young Adult Services"/>
    <m/>
    <m/>
    <m/>
    <m/>
    <x v="1"/>
    <s v="COOPER C "/>
    <s v="#3299423 "/>
    <d v="2019-10-22T11:39:00"/>
    <d v="2019-10-22T00:00:00"/>
    <d v="1899-12-30T11:39:00"/>
    <d v="2019-10-23T13:39:00"/>
    <d v="2019-10-23T00:00:00"/>
    <d v="1899-12-30T13:39:00"/>
    <n v="0"/>
    <d v="1899-12-30T12:00:00"/>
    <n v="12"/>
  </r>
  <r>
    <n v="5"/>
    <s v="25 Department of County Human Services"/>
    <x v="1"/>
    <s v="220400 DCHS IDD Services for Children &amp; Young Adults"/>
    <s v="G25 0146 18 K48 DD SE 48 - Children &amp; Young Adult Services"/>
    <m/>
    <m/>
    <m/>
    <m/>
    <x v="1"/>
    <s v="COOPER C "/>
    <s v="#3275878 "/>
    <d v="2019-10-02T15:58:00"/>
    <d v="2019-10-02T00:00:00"/>
    <d v="1899-12-30T15:58:00"/>
    <d v="2019-10-03T18:05:00"/>
    <d v="2019-10-03T00:00:00"/>
    <d v="1899-12-30T18:05:00"/>
    <n v="0"/>
    <d v="1899-12-30T12:07:00"/>
    <n v="12.116666666666669"/>
  </r>
  <r>
    <n v="5"/>
    <s v="25 Department of County Human Services"/>
    <x v="1"/>
    <s v="220400 DCHS IDD Services for Children &amp; Young Adults"/>
    <s v="G25 0146 18 K48 DD SE 48 - Children &amp; Young Adult Services"/>
    <m/>
    <m/>
    <m/>
    <m/>
    <x v="1"/>
    <s v="COOPER C "/>
    <s v="#3304673 "/>
    <d v="2019-10-31T16:33:00"/>
    <d v="2019-10-31T00:00:00"/>
    <d v="1899-12-30T16:33:00"/>
    <d v="2019-10-31T19:43:00"/>
    <d v="2019-10-31T00:00:00"/>
    <d v="1899-12-30T19:43:00"/>
    <n v="0"/>
    <d v="1899-12-30T03:10:00"/>
    <n v="3.1666666666860692"/>
  </r>
  <r>
    <n v="5"/>
    <s v="25 Department of County Human Services"/>
    <x v="1"/>
    <s v="220400 DCHS IDD Services for Children &amp; Young Adults"/>
    <s v="G25 0146 18 K48 DD SE 48 - Children &amp; Young Adult Services"/>
    <m/>
    <m/>
    <m/>
    <m/>
    <x v="1"/>
    <s v="COOPER C "/>
    <s v="#3304671 "/>
    <d v="2019-10-29T16:35:00"/>
    <d v="2019-10-29T00:00:00"/>
    <d v="1899-12-30T16:35:00"/>
    <d v="2019-10-30T13:15:00"/>
    <d v="2019-10-30T00:00:00"/>
    <d v="1899-12-30T13:15:00"/>
    <n v="0"/>
    <d v="1899-12-30T06:40:00"/>
    <n v="6.6666666666666679"/>
  </r>
  <r>
    <n v="5"/>
    <s v="25 Department of County Human Services"/>
    <x v="1"/>
    <s v="220400 DCHS IDD Services for Children &amp; Young Adults"/>
    <s v="G25 0146 18 K48 DD SE 48 - Children &amp; Young Adult Services"/>
    <m/>
    <m/>
    <m/>
    <m/>
    <x v="1"/>
    <s v="COOPER C "/>
    <s v="#3302013 "/>
    <d v="2019-10-23T17:10:00"/>
    <d v="2019-10-23T00:00:00"/>
    <d v="1899-12-30T17:10:00"/>
    <d v="2019-10-23T19:27:00"/>
    <d v="2019-10-23T00:00:00"/>
    <d v="1899-12-30T19:27:00"/>
    <n v="0"/>
    <d v="1899-12-30T02:17:00"/>
    <n v="2.2833333332673647"/>
  </r>
  <r>
    <n v="5"/>
    <s v="25 Department of County Human Services"/>
    <x v="1"/>
    <s v="220400 DCHS IDD Services for Children &amp; Young Adults"/>
    <s v="G25 0146 18 K48 DD SE 48 - Children &amp; Young Adult Services"/>
    <m/>
    <m/>
    <m/>
    <m/>
    <x v="1"/>
    <s v="COOPER C "/>
    <s v="#3297000 "/>
    <m/>
    <m/>
    <m/>
    <m/>
    <m/>
    <s v=""/>
    <m/>
    <m/>
    <m/>
  </r>
  <r>
    <n v="5"/>
    <s v="25 Department of County Human Services"/>
    <x v="1"/>
    <s v="220300 DCHS IDD Services for Adults"/>
    <s v="G25 0146 04 AD48 DD SE 48 - Adult Services"/>
    <m/>
    <m/>
    <m/>
    <m/>
    <x v="1"/>
    <s v="DANIELSON V "/>
    <s v="#3285270 "/>
    <d v="2019-10-09T10:28:00"/>
    <d v="2019-10-09T00:00:00"/>
    <d v="1899-12-30T10:28:00"/>
    <d v="2019-10-09T16:46:00"/>
    <d v="2019-10-09T00:00:00"/>
    <d v="1899-12-30T16:46:00"/>
    <n v="0"/>
    <d v="1899-12-30T06:18:00"/>
    <n v="6.2999999999301508"/>
  </r>
  <r>
    <n v="5"/>
    <s v="25 Department of County Human Services"/>
    <x v="1"/>
    <s v="220300 DCHS IDD Services for Adults"/>
    <s v="G25 0146 04 AD48 DD SE 48 - Adult Services"/>
    <m/>
    <m/>
    <m/>
    <m/>
    <x v="1"/>
    <s v="DANIELSON V "/>
    <s v="#3280070 "/>
    <d v="2019-10-07T10:34:00"/>
    <d v="2019-10-07T00:00:00"/>
    <d v="1899-12-30T10:34:00"/>
    <d v="2019-10-07T14:46:00"/>
    <d v="2019-10-07T00:00:00"/>
    <d v="1899-12-30T14:46:00"/>
    <n v="0"/>
    <d v="1899-12-30T04:12:00"/>
    <n v="4.1999999998952262"/>
  </r>
  <r>
    <n v="5"/>
    <s v="25 Department of County Human Services"/>
    <x v="1"/>
    <s v="220300 DCHS IDD Services for Adults"/>
    <s v="G25 0146 04 AD48 DD SE 48 - Adult Services"/>
    <m/>
    <m/>
    <m/>
    <m/>
    <x v="1"/>
    <s v="DANIELSON V "/>
    <s v="#3289527 "/>
    <d v="2019-10-11T10:34:00"/>
    <d v="2019-10-11T00:00:00"/>
    <d v="1899-12-30T10:34:00"/>
    <d v="2019-10-11T13:30:00"/>
    <d v="2019-10-11T00:00:00"/>
    <d v="1899-12-30T13:30:00"/>
    <n v="0"/>
    <d v="1899-12-30T02:56:00"/>
    <n v="2.9333333332906477"/>
  </r>
  <r>
    <n v="5"/>
    <s v="25 Department of County Human Services"/>
    <x v="1"/>
    <s v="220300 DCHS IDD Services for Adults"/>
    <s v="G25 0146 04 AD48 DD SE 48 - Adult Services"/>
    <m/>
    <m/>
    <m/>
    <m/>
    <x v="1"/>
    <s v="DANIELSON V "/>
    <s v="#3307711 "/>
    <d v="2019-10-29T11:33:00"/>
    <d v="2019-10-29T00:00:00"/>
    <d v="1899-12-30T11:33:00"/>
    <d v="2019-10-29T17:31:00"/>
    <d v="2019-10-29T00:00:00"/>
    <d v="1899-12-30T17:31:00"/>
    <n v="0"/>
    <d v="1899-12-30T05:58:00"/>
    <n v="5.9666666667326353"/>
  </r>
  <r>
    <n v="5"/>
    <s v="25 Department of County Human Services"/>
    <x v="1"/>
    <s v="220300 DCHS IDD Services for Adults"/>
    <s v="G25 0146 04 AD48 DD SE 48 - Adult Services"/>
    <m/>
    <m/>
    <m/>
    <m/>
    <x v="1"/>
    <s v="DANIELSON V "/>
    <s v="#3290685 "/>
    <d v="2019-10-15T11:40:00"/>
    <d v="2019-10-15T00:00:00"/>
    <d v="1899-12-30T11:40:00"/>
    <d v="2019-10-16T12:09:00"/>
    <d v="2019-10-16T00:00:00"/>
    <d v="1899-12-31T12:09:00"/>
    <n v="0"/>
    <d v="1899-12-31T10:29:00"/>
    <n v="34.483333333333334"/>
  </r>
  <r>
    <n v="5"/>
    <s v="25 Department of County Human Services"/>
    <x v="1"/>
    <s v="220300 DCHS IDD Services for Adults"/>
    <s v="G25 0146 04 AD48 DD SE 48 - Adult Services"/>
    <m/>
    <m/>
    <m/>
    <m/>
    <x v="1"/>
    <s v="DANIELSON V "/>
    <s v="#3309993 "/>
    <d v="2019-10-31T13:32:00"/>
    <d v="2019-10-31T00:00:00"/>
    <d v="1899-12-30T13:32:00"/>
    <d v="2019-10-31T17:10:00"/>
    <d v="2019-10-31T00:00:00"/>
    <d v="1899-12-30T17:10:00"/>
    <n v="0"/>
    <d v="1899-12-30T03:38:00"/>
    <n v="3.6333333334769122"/>
  </r>
  <r>
    <n v="5"/>
    <s v="25 Department of County Human Services"/>
    <x v="1"/>
    <s v="220300 DCHS IDD Services for Adults"/>
    <s v="G25 0146 04 AD48 DD SE 48 - Adult Services"/>
    <m/>
    <m/>
    <m/>
    <m/>
    <x v="1"/>
    <s v="DANIELSON V "/>
    <s v="#3290683 "/>
    <d v="2019-10-14T14:28:00"/>
    <d v="2019-10-14T00:00:00"/>
    <d v="1899-12-30T14:28:00"/>
    <d v="2019-10-14T20:01:00"/>
    <d v="2019-10-14T00:00:00"/>
    <d v="1899-12-30T20:01:00"/>
    <n v="0"/>
    <d v="1899-12-30T05:33:00"/>
    <n v="5.5499999999301508"/>
  </r>
  <r>
    <n v="5"/>
    <s v="25 Department of County Human Services"/>
    <x v="1"/>
    <s v="220300 DCHS IDD Services for Adults"/>
    <s v="G25 0146 04 AD48 DD SE 48 - Adult Services"/>
    <m/>
    <m/>
    <m/>
    <m/>
    <x v="1"/>
    <s v="DANIELSON V "/>
    <s v="#3295219 "/>
    <d v="2019-10-21T15:11:00"/>
    <d v="2019-10-21T00:00:00"/>
    <d v="1899-12-30T15:11:00"/>
    <d v="2019-10-21T17:05:00"/>
    <d v="2019-10-21T00:00:00"/>
    <d v="1899-12-30T17:05:00"/>
    <n v="0"/>
    <d v="1899-12-30T01:54:00"/>
    <n v="1.8999999999068677"/>
  </r>
  <r>
    <n v="5"/>
    <s v="25 Department of County Human Services"/>
    <x v="1"/>
    <s v="220300 DCHS IDD Services for Adults"/>
    <s v="G25 0146 04 AD48 DD SE 48 - Adult Services"/>
    <m/>
    <m/>
    <m/>
    <m/>
    <x v="1"/>
    <s v="DANIELSON V "/>
    <s v="#3273641 "/>
    <d v="2019-10-02T15:29:00"/>
    <d v="2019-10-02T00:00:00"/>
    <d v="1899-12-30T15:29:00"/>
    <d v="2019-10-03T09:24:00"/>
    <d v="2019-10-03T00:00:00"/>
    <d v="1899-12-30T09:24:00"/>
    <n v="0"/>
    <d v="1899-12-30T03:55:00"/>
    <n v="3.9166666666666661"/>
  </r>
  <r>
    <n v="5"/>
    <s v="25 Department of County Human Services"/>
    <x v="1"/>
    <s v="220300 DCHS IDD Services for Adults"/>
    <s v="G25 0146 04 AD48 DD SE 48 - Adult Services"/>
    <m/>
    <m/>
    <m/>
    <m/>
    <x v="1"/>
    <s v="DANIELSON V "/>
    <s v="#3290687 "/>
    <d v="2019-10-16T15:47:00"/>
    <d v="2019-10-16T00:00:00"/>
    <d v="1899-12-30T15:47:00"/>
    <d v="2019-10-16T18:30:00"/>
    <d v="2019-10-16T00:00:00"/>
    <d v="1899-12-30T18:30:00"/>
    <n v="0"/>
    <d v="1899-12-30T02:43:00"/>
    <n v="2.716666666790843"/>
  </r>
  <r>
    <n v="5"/>
    <s v="25 Department of County Human Services"/>
    <x v="1"/>
    <s v="220300 DCHS IDD Services for Adults"/>
    <s v="G25 0146 04 AD48 DD SE 48 - Adult Services"/>
    <m/>
    <m/>
    <m/>
    <m/>
    <x v="1"/>
    <s v="DANIELSON V "/>
    <s v="#3295223 "/>
    <d v="2019-10-22T12:09:00"/>
    <d v="2019-10-22T00:00:00"/>
    <d v="1899-12-30T12:09:00"/>
    <d v="2019-10-23T09:23:00"/>
    <d v="2019-10-23T00:00:00"/>
    <d v="1899-12-30T09:23:00"/>
    <n v="0"/>
    <d v="1899-12-30T07:14:00"/>
    <n v="7.2333333333333343"/>
  </r>
  <r>
    <n v="5"/>
    <s v="25 Department of County Human Services"/>
    <x v="1"/>
    <s v="220300 DCHS IDD Services for Adults"/>
    <s v="G25 0146 04 AD48 DD SE 48 - Adult Services"/>
    <m/>
    <m/>
    <m/>
    <m/>
    <x v="1"/>
    <s v="DANIELSON V "/>
    <s v="#3280075 "/>
    <d v="2019-10-08T12:25:00"/>
    <d v="2019-10-08T00:00:00"/>
    <d v="1899-12-30T12:25:00"/>
    <d v="2019-10-08T13:41:00"/>
    <d v="2019-10-08T00:00:00"/>
    <d v="1899-12-30T13:41:00"/>
    <n v="0"/>
    <d v="1899-12-30T01:16:00"/>
    <n v="1.2666666667792015"/>
  </r>
  <r>
    <n v="5"/>
    <s v="25 Department of County Human Services"/>
    <x v="1"/>
    <s v="220300 DCHS IDD Services for Adults"/>
    <s v="G25 0146 04 AD48 DD SE 48 - Adult Services"/>
    <m/>
    <m/>
    <m/>
    <m/>
    <x v="1"/>
    <s v="DAWSON L "/>
    <s v="#3294572 "/>
    <d v="2019-10-16T09:17:00"/>
    <d v="2019-10-16T00:00:00"/>
    <d v="1899-12-30T09:17:00"/>
    <d v="2019-10-17T10:11:00"/>
    <d v="2019-10-17T00:00:00"/>
    <d v="1899-12-30T10:11:00"/>
    <n v="0"/>
    <d v="1899-12-30T10:54:00"/>
    <n v="10.9"/>
  </r>
  <r>
    <n v="5"/>
    <s v="25 Department of County Human Services"/>
    <x v="1"/>
    <s v="220300 DCHS IDD Services for Adults"/>
    <s v="G25 0146 04 AD48 DD SE 48 - Adult Services"/>
    <m/>
    <m/>
    <m/>
    <m/>
    <x v="1"/>
    <s v="DAWSON L "/>
    <s v="#3292016 "/>
    <d v="2019-10-14T12:18:00"/>
    <d v="2019-10-14T00:00:00"/>
    <d v="1899-12-30T12:18:00"/>
    <d v="2019-10-14T14:49:00"/>
    <d v="2019-10-14T00:00:00"/>
    <d v="1899-12-30T14:49:00"/>
    <n v="0"/>
    <d v="1899-12-30T02:31:00"/>
    <n v="2.5166666666627862"/>
  </r>
  <r>
    <n v="5"/>
    <s v="25 Department of County Human Services"/>
    <x v="1"/>
    <s v="220500 DCHS IDD Abuse Investigations"/>
    <s v="G25 0148 01 AT55 DD SE 55 - Abuse Investigation &amp; Monitoring"/>
    <m/>
    <m/>
    <m/>
    <m/>
    <x v="1"/>
    <s v="DEIERLEIN E "/>
    <s v="#3296100 "/>
    <d v="2019-10-18T09:36:00"/>
    <d v="2019-10-18T00:00:00"/>
    <d v="1899-12-30T09:36:00"/>
    <d v="2019-10-18T12:27:00"/>
    <d v="2019-10-18T00:00:00"/>
    <d v="1899-12-31T12:27:00"/>
    <n v="0"/>
    <d v="1899-12-30T02:51:00"/>
    <n v="2.8500000000349246"/>
  </r>
  <r>
    <n v="5"/>
    <s v="25 Department of County Human Services"/>
    <x v="1"/>
    <s v="210600 DCHS ADVSD Public Guardian/Conservator"/>
    <m/>
    <s v="M25 ADVSD PGGF Public Guardian CGF"/>
    <m/>
    <m/>
    <m/>
    <x v="1"/>
    <s v="DESSEN-OCANA L "/>
    <s v="#3302601 "/>
    <d v="2019-10-25T11:14:00"/>
    <d v="2019-10-25T00:00:00"/>
    <d v="1899-12-30T11:14:00"/>
    <d v="2019-10-25T15:06:00"/>
    <d v="2019-10-25T00:00:00"/>
    <d v="1899-12-30T15:06:00"/>
    <n v="0"/>
    <d v="1899-12-30T03:52:00"/>
    <n v="3.8666666666977108"/>
  </r>
  <r>
    <n v="5"/>
    <s v="25 Department of County Human Services"/>
    <x v="1"/>
    <s v="210600 DCHS ADVSD Public Guardian/Conservator"/>
    <m/>
    <s v="M25 ADVSD PGGF Public Guardian CGF"/>
    <m/>
    <m/>
    <m/>
    <x v="1"/>
    <s v="DESSEN-OCANA L "/>
    <s v="#3292155 "/>
    <d v="2019-10-14T12:00:00"/>
    <d v="2019-10-14T00:00:00"/>
    <d v="1899-12-30T12:00:00"/>
    <d v="2019-10-14T17:19:00"/>
    <d v="2019-10-14T00:00:00"/>
    <d v="1899-12-30T17:19:00"/>
    <n v="0"/>
    <d v="1899-12-30T05:19:00"/>
    <n v="5.3166666667093523"/>
  </r>
  <r>
    <n v="5"/>
    <s v="25 Department of County Human Services"/>
    <x v="1"/>
    <s v="210300 DCHS ADVSD Adult Care Home"/>
    <s v="G25 0190 11 AHXIX Title XIX - ACHP"/>
    <m/>
    <m/>
    <m/>
    <m/>
    <x v="1"/>
    <s v="DOVE E "/>
    <s v="#3285816 "/>
    <d v="2019-10-08T11:35:00"/>
    <d v="2019-10-08T00:00:00"/>
    <d v="1899-12-30T11:35:00"/>
    <d v="2019-10-08T14:27:00"/>
    <d v="2019-10-08T00:00:00"/>
    <d v="1899-12-30T14:27:00"/>
    <n v="0"/>
    <d v="1899-12-30T02:52:00"/>
    <n v="2.8666666665812954"/>
  </r>
  <r>
    <n v="5"/>
    <s v="25 Department of County Human Services"/>
    <x v="1"/>
    <s v="210300 DCHS ADVSD Adult Care Home"/>
    <s v="G25 0190 11 AHXIX Title XIX - ACHP"/>
    <m/>
    <m/>
    <m/>
    <m/>
    <x v="1"/>
    <s v="DOVE E "/>
    <s v="#3300911 "/>
    <d v="2019-10-22T11:41:00"/>
    <d v="2019-10-22T00:00:00"/>
    <d v="1899-12-30T11:41:00"/>
    <d v="2019-10-22T14:11:00"/>
    <d v="2019-10-22T00:00:00"/>
    <d v="1899-12-30T14:11:00"/>
    <n v="0"/>
    <d v="1899-12-30T02:30:00"/>
    <n v="2.4999999999417923"/>
  </r>
  <r>
    <n v="5"/>
    <s v="25 Department of County Human Services"/>
    <x v="1"/>
    <s v="210300 DCHS ADVSD Adult Care Home"/>
    <s v="G25 0190 11 AHXIX Title XIX - ACHP"/>
    <m/>
    <m/>
    <m/>
    <m/>
    <x v="1"/>
    <s v="DOVE E "/>
    <s v="#3280591 "/>
    <d v="2019-10-04T11:41:00"/>
    <d v="2019-10-04T00:00:00"/>
    <d v="1899-12-30T11:41:00"/>
    <d v="2019-10-04T14:33:00"/>
    <d v="2019-10-04T00:00:00"/>
    <d v="1899-12-30T14:33:00"/>
    <n v="0"/>
    <d v="1899-12-30T02:52:00"/>
    <n v="2.8666666665812954"/>
  </r>
  <r>
    <n v="5"/>
    <s v="25 Department of County Human Services"/>
    <x v="1"/>
    <s v="210300 DCHS ADVSD Adult Care Home"/>
    <s v="G25 0190 11 AHXIX Title XIX - ACHP"/>
    <m/>
    <m/>
    <m/>
    <m/>
    <x v="1"/>
    <s v="DOVE E "/>
    <s v="#3297115 "/>
    <d v="2019-10-18T11:42:00"/>
    <d v="2019-10-18T00:00:00"/>
    <d v="1899-12-30T11:42:00"/>
    <d v="2019-10-18T14:15:00"/>
    <d v="2019-10-18T00:00:00"/>
    <d v="1899-12-30T14:15:00"/>
    <n v="0"/>
    <d v="1899-12-30T02:33:00"/>
    <n v="2.5499999999301508"/>
  </r>
  <r>
    <n v="5"/>
    <s v="25 Department of County Human Services"/>
    <x v="1"/>
    <s v="210300 DCHS ADVSD Adult Care Home"/>
    <s v="G25 0190 11 AHXIX Title XIX - ACHP"/>
    <m/>
    <m/>
    <m/>
    <m/>
    <x v="1"/>
    <s v="DOVE E "/>
    <s v="#3279469 "/>
    <d v="2019-10-03T11:57:00"/>
    <d v="2019-10-03T00:00:00"/>
    <d v="1899-12-30T11:57:00"/>
    <d v="2019-10-03T14:11:00"/>
    <d v="2019-10-03T00:00:00"/>
    <d v="1899-12-30T14:11:00"/>
    <n v="0"/>
    <d v="1899-12-30T02:14:00"/>
    <n v="2.2333333332790062"/>
  </r>
  <r>
    <n v="5"/>
    <s v="25 Department of County Human Services"/>
    <x v="1"/>
    <s v="210300 DCHS ADVSD Adult Care Home"/>
    <s v="G25 0190 11 AHXIX Title XIX - ACHP"/>
    <m/>
    <m/>
    <m/>
    <m/>
    <x v="1"/>
    <s v="DOVE E "/>
    <s v="#3289132 "/>
    <d v="2019-10-10T13:01:00"/>
    <d v="2019-10-10T00:00:00"/>
    <d v="1899-12-30T13:01:00"/>
    <d v="2019-10-10T15:39:00"/>
    <d v="2019-10-10T00:00:00"/>
    <d v="1899-12-30T15:39:00"/>
    <n v="0"/>
    <d v="1899-12-30T02:38:00"/>
    <n v="2.6333333333604969"/>
  </r>
  <r>
    <n v="5"/>
    <s v="25 Department of County Human Services"/>
    <x v="1"/>
    <s v="210300 DCHS ADVSD Adult Care Home"/>
    <s v="G25 0190 11 AHXIX Title XIX - ACHP"/>
    <m/>
    <m/>
    <m/>
    <m/>
    <x v="1"/>
    <s v="DOVE E "/>
    <s v="#3302370 "/>
    <d v="2019-10-23T14:41:00"/>
    <d v="2019-10-23T00:00:00"/>
    <d v="1899-12-30T14:41:00"/>
    <d v="2019-10-23T16:58:00"/>
    <d v="2019-10-23T00:00:00"/>
    <d v="1899-12-30T16:58:00"/>
    <n v="0"/>
    <d v="1899-12-30T02:17:00"/>
    <n v="2.2833333332673647"/>
  </r>
  <r>
    <n v="5"/>
    <s v="25 Department of County Human Services"/>
    <x v="1"/>
    <s v="210300 DCHS ADVSD Adult Care Home"/>
    <s v="G25 0190 11 AHXIX Title XIX - ACHP"/>
    <m/>
    <m/>
    <m/>
    <m/>
    <x v="1"/>
    <s v="DOVE E "/>
    <s v="#3288229 "/>
    <d v="2019-10-09T15:10:00"/>
    <d v="2019-10-09T00:00:00"/>
    <d v="1899-12-30T15:10:00"/>
    <d v="2019-10-09T17:30:00"/>
    <d v="2019-10-09T00:00:00"/>
    <d v="1899-12-30T17:30:00"/>
    <n v="0"/>
    <d v="1899-12-30T02:20:00"/>
    <n v="2.3333333332557231"/>
  </r>
  <r>
    <n v="5"/>
    <s v="25 Department of County Human Services"/>
    <x v="1"/>
    <s v="210300 DCHS ADVSD Adult Care Home"/>
    <s v="G25 0190 11 AHXIX Title XIX - ACHP"/>
    <m/>
    <m/>
    <m/>
    <m/>
    <x v="1"/>
    <s v="DOVE E "/>
    <s v="#3292620 "/>
    <d v="2019-10-14T15:12:00"/>
    <d v="2019-10-14T00:00:00"/>
    <d v="1899-12-30T15:12:00"/>
    <d v="2019-10-14T16:54:00"/>
    <d v="2019-10-14T00:00:00"/>
    <d v="1899-12-30T16:54:00"/>
    <n v="0"/>
    <d v="1899-12-30T01:42:00"/>
    <n v="1.7000000001280569"/>
  </r>
  <r>
    <n v="5"/>
    <s v="25 Department of County Human Services"/>
    <x v="1"/>
    <s v="210300 DCHS ADVSD Adult Care Home"/>
    <s v="G25 0190 11 AHXIX Title XIX - ACHP"/>
    <m/>
    <m/>
    <m/>
    <m/>
    <x v="1"/>
    <s v="DOVE E "/>
    <s v="#3294056 "/>
    <d v="2019-10-15T15:48:00"/>
    <d v="2019-10-15T00:00:00"/>
    <d v="1899-12-30T15:48:00"/>
    <d v="2019-10-15T17:59:00"/>
    <d v="2019-10-15T00:00:00"/>
    <d v="1899-12-30T17:59:00"/>
    <n v="0"/>
    <d v="1899-12-30T02:11:00"/>
    <n v="2.1833333332906477"/>
  </r>
  <r>
    <n v="5"/>
    <s v="25 Department of County Human Services"/>
    <x v="1"/>
    <s v="210300 DCHS ADVSD Adult Care Home"/>
    <s v="G25 0190 11 AHXIX Title XIX - ACHP"/>
    <m/>
    <m/>
    <m/>
    <m/>
    <x v="1"/>
    <s v="DOVE E "/>
    <s v="#3289434 "/>
    <d v="2019-10-11T12:18:00"/>
    <d v="2019-10-11T00:00:00"/>
    <d v="1899-12-30T12:18:00"/>
    <d v="2019-10-11T15:08:00"/>
    <d v="2019-10-11T00:00:00"/>
    <d v="1899-12-30T15:08:00"/>
    <n v="0"/>
    <d v="1899-12-30T02:50:00"/>
    <n v="2.8333333334885538"/>
  </r>
  <r>
    <n v="5"/>
    <s v="25 Department of County Human Services"/>
    <x v="1"/>
    <s v="210300 DCHS ADVSD Adult Care Home"/>
    <s v="G25 0190 11 AHXIX Title XIX - ACHP"/>
    <m/>
    <m/>
    <m/>
    <m/>
    <x v="1"/>
    <s v="DOVE E "/>
    <s v="#3294887 "/>
    <d v="2019-10-16T12:30:00"/>
    <d v="2019-10-16T00:00:00"/>
    <d v="1899-12-30T12:30:00"/>
    <d v="2019-10-16T13:45:00"/>
    <d v="2019-10-16T00:00:00"/>
    <d v="1899-12-30T13:45:00"/>
    <n v="0"/>
    <d v="1899-12-30T01:15:00"/>
    <n v="1.2499999998835847"/>
  </r>
  <r>
    <n v="5"/>
    <s v="25 Department of County Human Services"/>
    <x v="1"/>
    <s v="210300 DCHS ADVSD Adult Care Home"/>
    <s v="G25 0190 11 AHXIX Title XIX - ACHP"/>
    <m/>
    <m/>
    <m/>
    <m/>
    <x v="1"/>
    <s v="DOVE E "/>
    <s v="#3297382 "/>
    <m/>
    <m/>
    <m/>
    <m/>
    <m/>
    <s v=""/>
    <m/>
    <m/>
    <m/>
  </r>
  <r>
    <n v="5"/>
    <s v="25 Department of County Human Services"/>
    <x v="1"/>
    <s v="220400 DCHS IDD Services for Children &amp; Young Adults"/>
    <s v="G25 0146 18 K48 DD SE 48 - Children &amp; Young Adult Services"/>
    <m/>
    <m/>
    <m/>
    <m/>
    <x v="1"/>
    <s v="DROWNE T "/>
    <s v="#3279395 "/>
    <d v="2019-10-09T10:23:00"/>
    <d v="2019-10-09T00:00:00"/>
    <d v="1899-12-30T10:23:00"/>
    <d v="2019-10-09T13:53:00"/>
    <d v="2019-10-09T00:00:00"/>
    <d v="1899-12-30T13:53:00"/>
    <n v="0"/>
    <d v="1899-12-30T03:30:00"/>
    <n v="3.5000000000582077"/>
  </r>
  <r>
    <n v="5"/>
    <s v="25 Department of County Human Services"/>
    <x v="1"/>
    <s v="220400 DCHS IDD Services for Children &amp; Young Adults"/>
    <s v="G25 0146 18 K48 DD SE 48 - Children &amp; Young Adult Services"/>
    <m/>
    <m/>
    <m/>
    <m/>
    <x v="1"/>
    <s v="DROWNE T "/>
    <s v="#3304502 "/>
    <d v="2019-10-30T10:49:00"/>
    <d v="2019-10-30T00:00:00"/>
    <d v="1899-12-30T10:49:00"/>
    <d v="2019-10-31T09:08:00"/>
    <d v="2019-10-31T00:00:00"/>
    <d v="1899-12-30T09:08:00"/>
    <n v="0"/>
    <d v="1899-12-30T08:19:00"/>
    <n v="8.3166666666666664"/>
  </r>
  <r>
    <n v="5"/>
    <s v="25 Department of County Human Services"/>
    <x v="1"/>
    <s v="220400 DCHS IDD Services for Children &amp; Young Adults"/>
    <s v="G25 0146 18 K48 DD SE 48 - Children &amp; Young Adult Services"/>
    <m/>
    <m/>
    <m/>
    <m/>
    <x v="1"/>
    <s v="DROWNE T "/>
    <s v="#3284319 "/>
    <d v="2019-10-07T11:19:00"/>
    <d v="2019-10-07T00:00:00"/>
    <d v="1899-12-30T11:19:00"/>
    <d v="2019-10-08T15:19:00"/>
    <d v="2019-10-08T00:00:00"/>
    <d v="1899-12-30T15:19:00"/>
    <n v="0"/>
    <d v="1899-12-30T14:00:00"/>
    <n v="13.999999999999998"/>
  </r>
  <r>
    <n v="5"/>
    <s v="25 Department of County Human Services"/>
    <x v="1"/>
    <s v="220400 DCHS IDD Services for Children &amp; Young Adults"/>
    <s v="G25 0146 18 K48 DD SE 48 - Children &amp; Young Adult Services"/>
    <m/>
    <m/>
    <m/>
    <m/>
    <x v="1"/>
    <s v="DROWNE T "/>
    <s v="#3302275 "/>
    <d v="2019-10-24T14:40:00"/>
    <d v="2019-10-24T00:00:00"/>
    <d v="1899-12-30T14:40:00"/>
    <d v="2019-10-25T12:59:00"/>
    <d v="2019-10-25T00:00:00"/>
    <d v="1899-12-31T12:59:00"/>
    <n v="0"/>
    <d v="1899-12-31T08:19:00"/>
    <n v="32.316666666666663"/>
  </r>
  <r>
    <n v="5"/>
    <s v="25 Department of County Human Services"/>
    <x v="1"/>
    <s v="220400 DCHS IDD Services for Children &amp; Young Adults"/>
    <s v="G25 0146 18 K48 DD SE 48 - Children &amp; Young Adult Services"/>
    <m/>
    <m/>
    <m/>
    <m/>
    <x v="1"/>
    <s v="DROWNE T "/>
    <s v="#3278322 "/>
    <d v="2019-10-03T16:30:00"/>
    <d v="2019-10-03T00:00:00"/>
    <d v="1899-12-30T16:30:00"/>
    <d v="2019-10-03T20:05:00"/>
    <d v="2019-10-03T00:00:00"/>
    <d v="1899-12-30T20:05:00"/>
    <n v="0"/>
    <d v="1899-12-30T03:35:00"/>
    <n v="3.5833333333139308"/>
  </r>
  <r>
    <n v="5"/>
    <s v="25 Department of County Human Services"/>
    <x v="1"/>
    <s v="220400 DCHS IDD Services for Children &amp; Young Adults"/>
    <s v="G25 0146 18 K48 DD SE 48 - Children &amp; Young Adult Services"/>
    <m/>
    <m/>
    <m/>
    <m/>
    <x v="1"/>
    <s v="DROWNE T "/>
    <s v="#3299915 "/>
    <d v="2019-10-22T16:48:00"/>
    <d v="2019-10-22T00:00:00"/>
    <d v="1899-12-30T16:48:00"/>
    <d v="2019-10-23T15:04:00"/>
    <d v="2019-10-23T00:00:00"/>
    <d v="1899-12-30T15:04:00"/>
    <n v="0"/>
    <d v="1899-12-30T08:16:00"/>
    <n v="8.2666666666666675"/>
  </r>
  <r>
    <n v="5"/>
    <s v="25 Department of County Human Services"/>
    <x v="1"/>
    <s v="200000 DCHS Director's Office"/>
    <m/>
    <s v="M25 CHSDO.CGF Directors Office - CGF"/>
    <m/>
    <m/>
    <m/>
    <x v="1"/>
    <s v="GIGLER K "/>
    <s v="#3307576 "/>
    <d v="2019-10-29T12:11:00"/>
    <d v="2019-10-29T00:00:00"/>
    <d v="1899-12-30T12:11:00"/>
    <d v="2019-10-29T14:28:00"/>
    <d v="2019-10-29T00:00:00"/>
    <d v="1899-12-30T14:28:00"/>
    <n v="0"/>
    <d v="1899-12-30T02:17:00"/>
    <n v="2.2833333332673647"/>
  </r>
  <r>
    <n v="5"/>
    <s v="25 Department of County Human Services"/>
    <x v="1"/>
    <s v="210100 DCHS ADVSD Administration"/>
    <s v="G25 0190 21 ADMGF Admin - General Fund"/>
    <m/>
    <m/>
    <m/>
    <m/>
    <x v="1"/>
    <s v="GIRARD L "/>
    <s v="#3288508 "/>
    <d v="2019-10-15T14:19:00"/>
    <d v="2019-10-15T00:00:00"/>
    <d v="1899-12-30T14:19:00"/>
    <d v="2019-10-16T09:11:00"/>
    <d v="2019-10-16T00:00:00"/>
    <d v="1899-12-30T09:11:00"/>
    <n v="0"/>
    <d v="1899-12-30T04:52:00"/>
    <n v="4.866666666666668"/>
  </r>
  <r>
    <n v="5"/>
    <s v="25 Department of County Human Services"/>
    <x v="1"/>
    <s v="210100 DCHS ADVSD Administration"/>
    <s v="G25 0190 21 ADMGF Admin - General Fund"/>
    <m/>
    <m/>
    <m/>
    <m/>
    <x v="1"/>
    <s v="GIRARD L "/>
    <s v="#3288512 "/>
    <d v="2019-10-17T14:44:00"/>
    <d v="2019-10-17T00:00:00"/>
    <d v="1899-12-30T14:44:00"/>
    <d v="2019-10-17T17:47:00"/>
    <d v="2019-10-17T00:00:00"/>
    <d v="1899-12-30T17:47:00"/>
    <n v="0"/>
    <d v="1899-12-30T03:03:00"/>
    <n v="3.0499999999883585"/>
  </r>
  <r>
    <n v="5"/>
    <s v="25 Department of County Human Services"/>
    <x v="1"/>
    <s v="210100 DCHS ADVSD Administration"/>
    <s v="G25 0190 21 ADMGF Admin - General Fund"/>
    <m/>
    <m/>
    <m/>
    <m/>
    <x v="1"/>
    <s v="GIRARD L "/>
    <s v="#3282335 "/>
    <d v="2019-10-08T14:47:00"/>
    <d v="2019-10-08T00:00:00"/>
    <d v="1899-12-30T14:47:00"/>
    <d v="2019-10-09T09:33:00"/>
    <d v="2019-10-09T00:00:00"/>
    <d v="1899-12-30T09:33:00"/>
    <n v="0"/>
    <d v="1899-12-30T04:46:00"/>
    <n v="4.7666666666666675"/>
  </r>
  <r>
    <n v="5"/>
    <s v="25 Department of County Human Services"/>
    <x v="1"/>
    <s v="220300 DCHS IDD Services for Adults"/>
    <s v="G25 0146 04 AD48 DD SE 48 - Adult Services"/>
    <m/>
    <m/>
    <m/>
    <m/>
    <x v="1"/>
    <s v="GISKO J "/>
    <s v="#3292188 "/>
    <d v="2019-10-14T10:34:00"/>
    <d v="2019-10-14T00:00:00"/>
    <d v="1899-12-30T10:34:00"/>
    <d v="2019-10-14T12:10:00"/>
    <d v="2019-10-14T00:00:00"/>
    <d v="1899-12-31T12:10:00"/>
    <n v="0"/>
    <d v="1899-12-30T01:36:00"/>
    <n v="1.5999999999767169"/>
  </r>
  <r>
    <n v="5"/>
    <s v="25 Department of County Human Services"/>
    <x v="1"/>
    <s v="220300 DCHS IDD Services for Adults"/>
    <s v="G25 0146 04 AD48 DD SE 48 - Adult Services"/>
    <m/>
    <m/>
    <m/>
    <m/>
    <x v="1"/>
    <s v="GISKO J "/>
    <s v="#3306943 "/>
    <d v="2019-10-28T10:53:00"/>
    <d v="2019-10-28T00:00:00"/>
    <d v="1899-12-30T10:53:00"/>
    <d v="2019-10-28T17:01:00"/>
    <d v="2019-10-28T00:00:00"/>
    <d v="1899-12-30T17:01:00"/>
    <n v="0"/>
    <d v="1899-12-30T06:08:00"/>
    <n v="6.1333333332440816"/>
  </r>
  <r>
    <n v="5"/>
    <s v="25 Department of County Human Services"/>
    <x v="1"/>
    <s v="220300 DCHS IDD Services for Adults"/>
    <s v="G25 0146 04 AD48 DD SE 48 - Adult Services"/>
    <m/>
    <m/>
    <m/>
    <m/>
    <x v="1"/>
    <s v="GISKO J "/>
    <s v="#3307056 "/>
    <d v="2019-10-29T11:07:00"/>
    <d v="2019-10-29T00:00:00"/>
    <d v="1899-12-30T11:07:00"/>
    <d v="2019-10-29T13:20:00"/>
    <d v="2019-10-29T00:00:00"/>
    <d v="1899-12-30T13:20:00"/>
    <n v="0"/>
    <d v="1899-12-30T02:13:00"/>
    <n v="2.2166666667326353"/>
  </r>
  <r>
    <n v="5"/>
    <s v="25 Department of County Human Services"/>
    <x v="1"/>
    <s v="220300 DCHS IDD Services for Adults"/>
    <s v="G25 0146 04 AD48 DD SE 48 - Adult Services"/>
    <m/>
    <m/>
    <m/>
    <m/>
    <x v="1"/>
    <s v="GISKO J "/>
    <s v="#3309021 "/>
    <d v="2019-10-30T11:25:00"/>
    <d v="2019-10-30T00:00:00"/>
    <d v="1899-12-30T11:25:00"/>
    <d v="2019-10-31T09:25:00"/>
    <d v="2019-10-31T00:00:00"/>
    <d v="1899-12-30T09:25:00"/>
    <n v="0"/>
    <d v="1899-12-30T08:00:00"/>
    <n v="8"/>
  </r>
  <r>
    <n v="5"/>
    <s v="25 Department of County Human Services"/>
    <x v="1"/>
    <s v="220300 DCHS IDD Services for Adults"/>
    <s v="G25 0146 04 AD48 DD SE 48 - Adult Services"/>
    <m/>
    <m/>
    <m/>
    <m/>
    <x v="1"/>
    <s v="GISKO J "/>
    <s v="#3299428 "/>
    <d v="2019-10-23T14:07:00"/>
    <d v="2019-10-23T00:00:00"/>
    <d v="1899-12-30T14:07:00"/>
    <d v="2019-10-24T09:23:00"/>
    <d v="2019-10-24T00:00:00"/>
    <d v="1899-12-30T09:23:00"/>
    <n v="0"/>
    <d v="1899-12-30T05:16:00"/>
    <n v="5.2666666666666666"/>
  </r>
  <r>
    <n v="5"/>
    <s v="25 Department of County Human Services"/>
    <x v="1"/>
    <s v="220300 DCHS IDD Services for Adults"/>
    <s v="G25 0146 04 AD48 DD SE 48 - Adult Services"/>
    <m/>
    <m/>
    <m/>
    <m/>
    <x v="1"/>
    <s v="GISKO J "/>
    <s v="#3292192 "/>
    <d v="2019-10-14T14:48:00"/>
    <d v="2019-10-14T00:00:00"/>
    <d v="1899-12-30T14:48:00"/>
    <d v="2019-10-15T09:23:00"/>
    <d v="2019-10-15T00:00:00"/>
    <d v="1899-12-30T09:23:00"/>
    <n v="0"/>
    <d v="1899-12-30T04:35:00"/>
    <n v="4.583333333333333"/>
  </r>
  <r>
    <n v="5"/>
    <s v="25 Department of County Human Services"/>
    <x v="1"/>
    <s v="220300 DCHS IDD Services for Adults"/>
    <s v="G25 0146 04 AD48 DD SE 48 - Adult Services"/>
    <m/>
    <m/>
    <m/>
    <m/>
    <x v="1"/>
    <s v="GISKO J "/>
    <s v="#3278111 "/>
    <d v="2019-10-03T15:05:00"/>
    <d v="2019-10-03T00:00:00"/>
    <d v="1899-12-30T15:05:00"/>
    <d v="2019-10-04T09:28:00"/>
    <d v="2019-10-04T00:00:00"/>
    <d v="1899-12-30T09:28:00"/>
    <n v="0"/>
    <d v="1899-12-30T04:23:00"/>
    <n v="4.3833333333333337"/>
  </r>
  <r>
    <n v="5"/>
    <s v="25 Department of County Human Services"/>
    <x v="1"/>
    <s v="220300 DCHS IDD Services for Adults"/>
    <s v="G25 0146 04 AD48 DD SE 48 - Adult Services"/>
    <m/>
    <m/>
    <m/>
    <m/>
    <x v="1"/>
    <s v="GISKO J "/>
    <s v="#3278109 "/>
    <d v="2019-10-02T15:06:00"/>
    <d v="2019-10-02T00:00:00"/>
    <d v="1899-12-30T15:06:00"/>
    <d v="2019-10-03T09:21:00"/>
    <d v="2019-10-03T00:00:00"/>
    <d v="1899-12-30T09:21:00"/>
    <n v="0"/>
    <d v="1899-12-30T04:15:00"/>
    <n v="4.2500000000000009"/>
  </r>
  <r>
    <n v="5"/>
    <s v="25 Department of County Human Services"/>
    <x v="1"/>
    <s v="220300 DCHS IDD Services for Adults"/>
    <s v="G25 0146 04 AD48 DD SE 48 - Adult Services"/>
    <m/>
    <m/>
    <m/>
    <m/>
    <x v="1"/>
    <s v="GISKO J "/>
    <s v="#3278115 "/>
    <d v="2019-10-04T15:58:00"/>
    <d v="2019-10-04T00:00:00"/>
    <d v="1899-12-30T15:58:00"/>
    <d v="2019-10-04T18:48:00"/>
    <d v="2019-10-04T00:00:00"/>
    <d v="1899-12-30T18:48:00"/>
    <n v="0"/>
    <d v="1899-12-30T02:50:00"/>
    <n v="2.8333333333139308"/>
  </r>
  <r>
    <n v="5"/>
    <s v="25 Department of County Human Services"/>
    <x v="1"/>
    <s v="220300 DCHS IDD Services for Adults"/>
    <s v="G25 0146 04 AD48 DD SE 48 - Adult Services"/>
    <m/>
    <m/>
    <m/>
    <m/>
    <x v="1"/>
    <s v="GISKO J "/>
    <s v="#3275558 "/>
    <d v="2019-09-30T12:48:00"/>
    <d v="2019-09-30T00:00:00"/>
    <d v="1899-12-30T12:48:00"/>
    <d v="2019-10-01T09:29:00"/>
    <d v="2019-10-01T00:00:00"/>
    <d v="1899-12-30T09:29:00"/>
    <n v="0"/>
    <d v="1899-12-30T06:41:00"/>
    <n v="6.6833333333333336"/>
  </r>
  <r>
    <n v="5"/>
    <s v="25 Department of County Human Services"/>
    <x v="1"/>
    <s v="210600 DCHS ADVSD Public Guardian/Conservator"/>
    <m/>
    <s v="M25 ADVSD PGGF Public Guardian CGF"/>
    <m/>
    <m/>
    <m/>
    <x v="1"/>
    <s v="GRAHAM K "/>
    <s v="#3294701 "/>
    <d v="2019-10-16T09:46:00"/>
    <d v="2019-10-16T00:00:00"/>
    <d v="1899-12-30T09:46:00"/>
    <d v="2019-10-16T10:10:00"/>
    <d v="2019-10-16T00:00:00"/>
    <d v="1899-12-30T10:10:00"/>
    <n v="0"/>
    <d v="1899-12-30T00:24:00"/>
    <n v="0.39999999990686774"/>
  </r>
  <r>
    <n v="5"/>
    <s v="25 Department of County Human Services"/>
    <x v="1"/>
    <s v="210600 DCHS ADVSD Public Guardian/Conservator"/>
    <m/>
    <s v="M25 ADVSD PGGF Public Guardian CGF"/>
    <m/>
    <m/>
    <m/>
    <x v="1"/>
    <s v="GRAHAM K "/>
    <s v="#3297180 "/>
    <d v="2019-10-21T10:23:00"/>
    <d v="2019-10-21T00:00:00"/>
    <d v="1899-12-30T10:23:00"/>
    <d v="2019-10-21T15:59:00"/>
    <d v="2019-10-21T00:00:00"/>
    <d v="1899-12-30T15:59:00"/>
    <n v="0"/>
    <d v="1899-12-30T05:36:00"/>
    <n v="5.6000000000931323"/>
  </r>
  <r>
    <n v="5"/>
    <s v="25 Department of County Human Services"/>
    <x v="1"/>
    <s v="210600 DCHS ADVSD Public Guardian/Conservator"/>
    <m/>
    <s v="M25 ADVSD PGGF Public Guardian CGF"/>
    <m/>
    <m/>
    <m/>
    <x v="1"/>
    <s v="GRAHAM K "/>
    <s v="#3301539 "/>
    <d v="2019-10-23T11:18:00"/>
    <d v="2019-10-23T00:00:00"/>
    <d v="1899-12-30T11:18:00"/>
    <d v="2019-10-24T10:30:00"/>
    <d v="2019-10-24T00:00:00"/>
    <d v="1899-12-30T10:30:00"/>
    <n v="0"/>
    <d v="1899-12-30T09:12:00"/>
    <n v="9.1999999999999993"/>
  </r>
  <r>
    <n v="5"/>
    <s v="25 Department of County Human Services"/>
    <x v="1"/>
    <s v="210600 DCHS ADVSD Public Guardian/Conservator"/>
    <m/>
    <s v="M25 ADVSD PGGF Public Guardian CGF"/>
    <m/>
    <m/>
    <m/>
    <x v="1"/>
    <s v="GRAHAM K "/>
    <s v="#3292849 "/>
    <d v="2019-10-15T11:39:00"/>
    <d v="2019-10-15T00:00:00"/>
    <d v="1899-12-30T11:39:00"/>
    <d v="2019-10-16T09:45:00"/>
    <d v="2019-10-16T00:00:00"/>
    <d v="1899-12-30T09:45:00"/>
    <n v="0"/>
    <d v="1899-12-30T08:06:00"/>
    <n v="8.1000000000000014"/>
  </r>
  <r>
    <n v="5"/>
    <s v="25 Department of County Human Services"/>
    <x v="1"/>
    <s v="210600 DCHS ADVSD Public Guardian/Conservator"/>
    <m/>
    <s v="M25 ADVSD PGGF Public Guardian CGF"/>
    <m/>
    <m/>
    <m/>
    <x v="1"/>
    <s v="GRAHAM K "/>
    <s v="#3292851 "/>
    <d v="2019-10-16T11:40:00"/>
    <d v="2019-10-16T00:00:00"/>
    <d v="1899-12-30T11:40:00"/>
    <d v="2019-10-17T09:30:00"/>
    <d v="2019-10-17T00:00:00"/>
    <d v="1899-12-30T09:30:00"/>
    <n v="0"/>
    <d v="1899-12-30T07:50:00"/>
    <n v="7.8333333333333339"/>
  </r>
  <r>
    <n v="5"/>
    <s v="25 Department of County Human Services"/>
    <x v="1"/>
    <s v="210600 DCHS ADVSD Public Guardian/Conservator"/>
    <m/>
    <s v="M25 ADVSD PGGF Public Guardian CGF"/>
    <m/>
    <m/>
    <m/>
    <x v="1"/>
    <s v="GRAHAM K "/>
    <s v="#3289116 "/>
    <d v="2019-10-10T14:23:00"/>
    <d v="2019-10-10T00:00:00"/>
    <d v="1899-12-30T14:23:00"/>
    <d v="2019-10-11T10:24:00"/>
    <d v="2019-10-11T00:00:00"/>
    <d v="1899-12-30T10:24:00"/>
    <n v="0"/>
    <d v="1899-12-30T06:01:00"/>
    <n v="6.0166666666666675"/>
  </r>
  <r>
    <n v="5"/>
    <s v="25 Department of County Human Services"/>
    <x v="1"/>
    <s v="210600 DCHS ADVSD Public Guardian/Conservator"/>
    <m/>
    <s v="M25 ADVSD PGGF Public Guardian CGF"/>
    <m/>
    <m/>
    <m/>
    <x v="1"/>
    <s v="GRAHAM K "/>
    <s v="#3279523 "/>
    <d v="2019-10-03T14:57:00"/>
    <d v="2019-10-03T00:00:00"/>
    <d v="1899-12-30T14:57:00"/>
    <d v="2019-10-04T16:09:00"/>
    <d v="2019-10-04T00:00:00"/>
    <d v="1899-12-30T16:09:00"/>
    <n v="0"/>
    <d v="1899-12-30T11:12:00"/>
    <n v="11.200000000000001"/>
  </r>
  <r>
    <n v="5"/>
    <s v="25 Department of County Human Services"/>
    <x v="1"/>
    <s v="210600 DCHS ADVSD Public Guardian/Conservator"/>
    <m/>
    <s v="M25 ADVSD PGGF Public Guardian CGF"/>
    <m/>
    <m/>
    <m/>
    <x v="1"/>
    <s v="GRAHAM K "/>
    <s v="#3286010 "/>
    <d v="2019-10-08T15:16:00"/>
    <d v="2019-10-08T00:00:00"/>
    <d v="1899-12-30T15:16:00"/>
    <d v="2019-10-09T09:36:00"/>
    <d v="2019-10-09T00:00:00"/>
    <d v="1899-12-30T09:36:00"/>
    <n v="0"/>
    <d v="1899-12-30T04:20:00"/>
    <n v="4.3333333333333339"/>
  </r>
  <r>
    <n v="5"/>
    <s v="25 Department of County Human Services"/>
    <x v="1"/>
    <s v="210600 DCHS ADVSD Public Guardian/Conservator"/>
    <m/>
    <s v="M25 ADVSD PGGF Public Guardian CGF"/>
    <m/>
    <m/>
    <m/>
    <x v="1"/>
    <s v="GRAHAM K "/>
    <s v="#3288454 "/>
    <d v="2019-10-09T17:34:00"/>
    <d v="2019-10-09T00:00:00"/>
    <d v="1899-12-30T17:34:00"/>
    <d v="2019-10-10T10:28:00"/>
    <d v="2019-10-10T00:00:00"/>
    <d v="1899-12-30T10:28:00"/>
    <n v="0"/>
    <d v="1899-12-30T02:54:00"/>
    <n v="2.9000000000000017"/>
  </r>
  <r>
    <n v="5"/>
    <s v="25 Department of County Human Services"/>
    <x v="1"/>
    <s v="210600 DCHS ADVSD Public Guardian/Conservator"/>
    <m/>
    <s v="M25 ADVSD PGGF Public Guardian CGF"/>
    <m/>
    <m/>
    <m/>
    <x v="1"/>
    <s v="GRAHAM K "/>
    <s v="#3278443 "/>
    <d v="2019-10-02T17:35:00"/>
    <d v="2019-10-02T00:00:00"/>
    <d v="1899-12-30T17:35:00"/>
    <d v="2019-10-03T10:48:00"/>
    <d v="2019-10-03T00:00:00"/>
    <d v="1899-12-30T10:48:00"/>
    <n v="0"/>
    <d v="1899-12-30T03:13:00"/>
    <n v="3.2166666666666686"/>
  </r>
  <r>
    <n v="5"/>
    <s v="25 Department of County Human Services"/>
    <x v="1"/>
    <s v="210600 DCHS ADVSD Public Guardian/Conservator"/>
    <m/>
    <s v="M25 ADVSD PGGF Public Guardian CGF"/>
    <m/>
    <m/>
    <m/>
    <x v="1"/>
    <s v="GRAHAM K "/>
    <s v="#3292999 "/>
    <d v="2019-10-14T17:59:00"/>
    <d v="2019-10-14T00:00:00"/>
    <d v="1899-12-30T17:59:00"/>
    <d v="2019-10-15T10:20:00"/>
    <d v="2019-10-15T00:00:00"/>
    <d v="1899-12-30T10:20:00"/>
    <n v="0"/>
    <d v="1899-12-30T02:21:00"/>
    <n v="2.350000000000001"/>
  </r>
  <r>
    <n v="5"/>
    <s v="25 Department of County Human Services"/>
    <x v="1"/>
    <s v="210600 DCHS ADVSD Public Guardian/Conservator"/>
    <m/>
    <s v="M25 ADVSD PGGF Public Guardian CGF"/>
    <m/>
    <m/>
    <m/>
    <x v="1"/>
    <s v="GRAHAM K "/>
    <s v="#3285216 "/>
    <d v="2019-10-07T19:05:00"/>
    <d v="2019-10-07T00:00:00"/>
    <d v="1899-12-30T19:05:00"/>
    <d v="2019-10-08T10:13:00"/>
    <d v="2019-10-08T00:00:00"/>
    <d v="1899-12-30T10:13:00"/>
    <n v="0"/>
    <d v="1899-12-30T01:08:00"/>
    <n v="1.1333333333333346"/>
  </r>
  <r>
    <n v="5"/>
    <s v="25 Department of County Human Services"/>
    <x v="1"/>
    <s v="210600 DCHS ADVSD Public Guardian/Conservator"/>
    <m/>
    <s v="M25 ADVSD PGGF Public Guardian CGF"/>
    <m/>
    <m/>
    <m/>
    <x v="1"/>
    <s v="GRAHAM K "/>
    <s v="#3296511 "/>
    <d v="2019-10-17T19:25:00"/>
    <d v="2019-10-17T00:00:00"/>
    <d v="1899-12-30T19:25:00"/>
    <d v="2019-10-18T16:17:00"/>
    <d v="2019-10-18T00:00:00"/>
    <d v="1899-12-30T16:17:00"/>
    <n v="0"/>
    <d v="1899-12-30T06:52:00"/>
    <n v="6.8666666666666671"/>
  </r>
  <r>
    <n v="5"/>
    <s v="25 Department of County Human Services"/>
    <x v="1"/>
    <s v="210600 DCHS ADVSD Public Guardian/Conservator"/>
    <m/>
    <s v="M25 ADVSD PGGF Public Guardian CGF"/>
    <m/>
    <m/>
    <m/>
    <x v="1"/>
    <s v="GRAHAM K "/>
    <s v="#3301545 "/>
    <m/>
    <m/>
    <m/>
    <m/>
    <m/>
    <s v=""/>
    <m/>
    <m/>
    <m/>
  </r>
  <r>
    <n v="5"/>
    <s v="25 Department of County Human Services"/>
    <x v="1"/>
    <s v="210600 DCHS ADVSD Public Guardian/Conservator"/>
    <m/>
    <s v="M25 ADVSD PGGF Public Guardian CGF"/>
    <m/>
    <m/>
    <m/>
    <x v="1"/>
    <s v="GRAHAM K "/>
    <s v="#3292853 "/>
    <m/>
    <m/>
    <m/>
    <m/>
    <m/>
    <s v=""/>
    <m/>
    <m/>
    <m/>
  </r>
  <r>
    <n v="5"/>
    <s v="25 Department of County Human Services"/>
    <x v="1"/>
    <s v="220300 DCHS IDD Services for Adults"/>
    <s v="G25 0146 04 AD48 DD SE 48 - Adult Services"/>
    <m/>
    <m/>
    <m/>
    <m/>
    <x v="1"/>
    <s v="HANRAHAN PINKERTON J "/>
    <s v="#3300024 "/>
    <d v="2019-10-24T10:14:00"/>
    <d v="2019-10-24T00:00:00"/>
    <d v="1899-12-30T10:14:00"/>
    <d v="2019-10-24T15:12:00"/>
    <d v="2019-10-24T00:00:00"/>
    <d v="1899-12-30T15:12:00"/>
    <n v="0"/>
    <d v="1899-12-30T04:58:00"/>
    <n v="4.96666666661622"/>
  </r>
  <r>
    <n v="5"/>
    <s v="25 Department of County Human Services"/>
    <x v="1"/>
    <s v="220300 DCHS IDD Services for Adults"/>
    <s v="G25 0146 04 AD48 DD SE 48 - Adult Services"/>
    <m/>
    <m/>
    <m/>
    <m/>
    <x v="1"/>
    <s v="HANRAHAN PINKERTON J "/>
    <s v="#3300022 "/>
    <d v="2019-10-23T10:54:00"/>
    <d v="2019-10-23T00:00:00"/>
    <d v="1899-12-30T10:54:00"/>
    <d v="2019-10-23T14:00:00"/>
    <d v="2019-10-23T00:00:00"/>
    <d v="1899-12-30T14:00:00"/>
    <n v="0"/>
    <d v="1899-12-30T03:06:00"/>
    <n v="3.0999999999767169"/>
  </r>
  <r>
    <n v="5"/>
    <s v="25 Department of County Human Services"/>
    <x v="1"/>
    <s v="220300 DCHS IDD Services for Adults"/>
    <s v="G25 0146 04 AD48 DD SE 48 - Adult Services"/>
    <m/>
    <m/>
    <m/>
    <m/>
    <x v="1"/>
    <s v="HANRAHAN PINKERTON J "/>
    <s v="#3308242 "/>
    <d v="2019-10-31T10:57:00"/>
    <d v="2019-10-31T00:00:00"/>
    <d v="1899-12-30T10:57:00"/>
    <d v="2019-10-31T13:45:00"/>
    <d v="2019-10-31T00:00:00"/>
    <d v="1899-12-30T13:45:00"/>
    <n v="0"/>
    <d v="1899-12-30T02:48:00"/>
    <n v="2.7999999998719431"/>
  </r>
  <r>
    <n v="5"/>
    <s v="25 Department of County Human Services"/>
    <x v="1"/>
    <s v="220300 DCHS IDD Services for Adults"/>
    <s v="G25 0146 04 AD48 DD SE 48 - Adult Services"/>
    <m/>
    <m/>
    <m/>
    <m/>
    <x v="1"/>
    <s v="HANRAHAN PINKERTON J "/>
    <s v="#3308238 "/>
    <d v="2019-10-29T11:18:00"/>
    <d v="2019-10-29T00:00:00"/>
    <d v="1899-12-30T11:18:00"/>
    <d v="2019-10-29T16:16:00"/>
    <d v="2019-10-29T00:00:00"/>
    <d v="1899-12-30T16:16:00"/>
    <n v="0"/>
    <d v="1899-12-30T04:58:00"/>
    <n v="4.96666666661622"/>
  </r>
  <r>
    <n v="5"/>
    <s v="25 Department of County Human Services"/>
    <x v="1"/>
    <s v="220300 DCHS IDD Services for Adults"/>
    <s v="G25 0146 04 AD48 DD SE 48 - Adult Services"/>
    <m/>
    <m/>
    <m/>
    <m/>
    <x v="1"/>
    <s v="HANRAHAN PINKERTON J "/>
    <s v="#3282212 "/>
    <d v="2019-10-07T11:23:00"/>
    <d v="2019-10-07T00:00:00"/>
    <d v="1899-12-30T11:23:00"/>
    <d v="2019-10-07T17:20:00"/>
    <d v="2019-10-07T00:00:00"/>
    <d v="1899-12-30T17:20:00"/>
    <n v="0"/>
    <d v="1899-12-30T05:57:00"/>
    <n v="5.9499999998370185"/>
  </r>
  <r>
    <n v="5"/>
    <s v="25 Department of County Human Services"/>
    <x v="1"/>
    <s v="220300 DCHS IDD Services for Adults"/>
    <s v="G25 0146 04 AD48 DD SE 48 - Adult Services"/>
    <m/>
    <m/>
    <m/>
    <m/>
    <x v="1"/>
    <s v="HANRAHAN PINKERTON J "/>
    <s v="#3273688 "/>
    <d v="2019-10-03T11:25:00"/>
    <d v="2019-10-03T00:00:00"/>
    <d v="1899-12-30T11:25:00"/>
    <d v="2019-10-03T13:26:00"/>
    <d v="2019-10-03T00:00:00"/>
    <d v="1899-12-30T13:26:00"/>
    <n v="0"/>
    <d v="1899-12-30T02:01:00"/>
    <n v="2.0166666666045785"/>
  </r>
  <r>
    <n v="5"/>
    <s v="25 Department of County Human Services"/>
    <x v="1"/>
    <s v="220300 DCHS IDD Services for Adults"/>
    <s v="G25 0146 04 AD48 DD SE 48 - Adult Services"/>
    <m/>
    <m/>
    <m/>
    <m/>
    <x v="1"/>
    <s v="HANRAHAN PINKERTON J "/>
    <s v="#3300162 "/>
    <d v="2019-10-25T11:30:00"/>
    <d v="2019-10-25T00:00:00"/>
    <d v="1899-12-30T11:30:00"/>
    <d v="2019-10-25T17:16:00"/>
    <d v="2019-10-25T00:00:00"/>
    <d v="1899-12-30T17:16:00"/>
    <n v="0"/>
    <d v="1899-12-30T05:46:00"/>
    <n v="5.7666666667792015"/>
  </r>
  <r>
    <n v="5"/>
    <s v="25 Department of County Human Services"/>
    <x v="1"/>
    <s v="220300 DCHS IDD Services for Adults"/>
    <s v="G25 0146 04 AD48 DD SE 48 - Adult Services"/>
    <m/>
    <m/>
    <m/>
    <m/>
    <x v="1"/>
    <s v="HANRAHAN PINKERTON J "/>
    <s v="#3300173 "/>
    <d v="2019-10-28T11:41:00"/>
    <d v="2019-10-28T00:00:00"/>
    <d v="1899-12-30T11:41:00"/>
    <d v="2019-10-28T16:43:00"/>
    <d v="2019-10-28T00:00:00"/>
    <d v="1899-12-30T16:43:00"/>
    <n v="0"/>
    <d v="1899-12-30T05:02:00"/>
    <n v="5.0333333333255723"/>
  </r>
  <r>
    <n v="5"/>
    <s v="25 Department of County Human Services"/>
    <x v="1"/>
    <s v="220300 DCHS IDD Services for Adults"/>
    <s v="G25 0146 04 AD48 DD SE 48 - Adult Services"/>
    <m/>
    <m/>
    <m/>
    <m/>
    <x v="1"/>
    <s v="HANRAHAN PINKERTON J "/>
    <s v="#3291773 "/>
    <d v="2019-10-14T13:30:00"/>
    <d v="2019-10-14T00:00:00"/>
    <d v="1899-12-30T13:30:00"/>
    <d v="2019-10-14T18:29:00"/>
    <d v="2019-10-14T00:00:00"/>
    <d v="1899-12-30T18:29:00"/>
    <n v="0"/>
    <d v="1899-12-30T04:59:00"/>
    <n v="4.9833333333372138"/>
  </r>
  <r>
    <n v="5"/>
    <s v="25 Department of County Human Services"/>
    <x v="1"/>
    <s v="220500 DCHS IDD Abuse Investigations"/>
    <s v="G25 0148 01 AT55 DD SE 55 - Abuse Investigation &amp; Monitoring"/>
    <m/>
    <m/>
    <m/>
    <m/>
    <x v="1"/>
    <s v="HATHAWAY S "/>
    <s v="#3292719 "/>
    <d v="2019-10-14T17:18:00"/>
    <d v="2019-10-14T00:00:00"/>
    <d v="1899-12-30T17:18:00"/>
    <d v="2019-10-15T13:26:00"/>
    <d v="2019-10-15T00:00:00"/>
    <d v="1899-12-30T13:26:00"/>
    <n v="0"/>
    <d v="1899-12-30T06:08:00"/>
    <n v="6.1333333333333346"/>
  </r>
  <r>
    <n v="5"/>
    <s v="25 Department of County Human Services"/>
    <x v="1"/>
    <s v="220300 DCHS IDD Services for Adults"/>
    <s v="G25 0146 04 AD48 DD SE 48 - Adult Services"/>
    <m/>
    <m/>
    <m/>
    <m/>
    <x v="1"/>
    <s v="HENDERSON M "/>
    <s v="#3307217 "/>
    <d v="2019-10-29T09:45:00"/>
    <d v="2019-10-29T00:00:00"/>
    <d v="1899-12-30T09:45:00"/>
    <d v="2019-10-29T17:35:00"/>
    <d v="2019-10-29T00:00:00"/>
    <d v="1899-12-30T17:35:00"/>
    <n v="0"/>
    <d v="1899-12-30T07:50:00"/>
    <n v="7.8333333333721384"/>
  </r>
  <r>
    <n v="5"/>
    <s v="25 Department of County Human Services"/>
    <x v="1"/>
    <s v="220300 DCHS IDD Services for Adults"/>
    <s v="G25 0146 04 AD48 DD SE 48 - Adult Services"/>
    <m/>
    <m/>
    <m/>
    <m/>
    <x v="1"/>
    <s v="HENDERSON M "/>
    <s v="#3287132 "/>
    <d v="2019-10-11T10:08:00"/>
    <d v="2019-10-11T00:00:00"/>
    <d v="1899-12-30T10:08:00"/>
    <d v="2019-10-11T12:32:00"/>
    <d v="2019-10-11T00:00:00"/>
    <d v="1899-12-31T12:32:00"/>
    <n v="0"/>
    <d v="1899-12-30T02:24:00"/>
    <n v="2.3999999999650754"/>
  </r>
  <r>
    <n v="5"/>
    <s v="25 Department of County Human Services"/>
    <x v="1"/>
    <s v="220300 DCHS IDD Services for Adults"/>
    <s v="G25 0146 04 AD48 DD SE 48 - Adult Services"/>
    <m/>
    <m/>
    <m/>
    <m/>
    <x v="1"/>
    <s v="HENDERSON M "/>
    <s v="#3276227 "/>
    <d v="2019-10-01T11:00:00"/>
    <d v="2019-10-01T00:00:00"/>
    <d v="1899-12-30T11:00:00"/>
    <d v="2019-10-01T19:34:00"/>
    <d v="2019-10-01T00:00:00"/>
    <d v="1899-12-30T19:34:00"/>
    <n v="0"/>
    <d v="1899-12-30T08:34:00"/>
    <n v="8.5666666666511446"/>
  </r>
  <r>
    <n v="5"/>
    <s v="25 Department of County Human Services"/>
    <x v="1"/>
    <s v="220300 DCHS IDD Services for Adults"/>
    <s v="G25 0146 04 AD48 DD SE 48 - Adult Services"/>
    <m/>
    <m/>
    <m/>
    <m/>
    <x v="1"/>
    <s v="HENDERSON M "/>
    <s v="#3301189 "/>
    <d v="2019-10-24T11:18:00"/>
    <d v="2019-10-24T00:00:00"/>
    <d v="1899-12-30T11:18:00"/>
    <d v="2019-10-24T15:15:00"/>
    <d v="2019-10-24T00:00:00"/>
    <d v="1899-12-30T15:15:00"/>
    <n v="0"/>
    <d v="1899-12-30T03:57:00"/>
    <n v="3.9499999999534339"/>
  </r>
  <r>
    <n v="5"/>
    <s v="25 Department of County Human Services"/>
    <x v="1"/>
    <s v="220300 DCHS IDD Services for Adults"/>
    <s v="G25 0146 04 AD48 DD SE 48 - Adult Services"/>
    <m/>
    <m/>
    <m/>
    <m/>
    <x v="1"/>
    <s v="HENDERSON M "/>
    <s v="#3276313 "/>
    <d v="2019-10-04T11:18:00"/>
    <d v="2019-10-04T00:00:00"/>
    <d v="1899-12-30T11:18:00"/>
    <d v="2019-10-04T16:26:00"/>
    <d v="2019-10-04T00:00:00"/>
    <d v="1899-12-30T16:26:00"/>
    <n v="0"/>
    <d v="1899-12-30T05:08:00"/>
    <n v="5.1333333333022892"/>
  </r>
  <r>
    <n v="5"/>
    <s v="25 Department of County Human Services"/>
    <x v="1"/>
    <s v="220300 DCHS IDD Services for Adults"/>
    <s v="G25 0146 04 AD48 DD SE 48 - Adult Services"/>
    <m/>
    <m/>
    <m/>
    <m/>
    <x v="1"/>
    <s v="HENDERSON M "/>
    <s v="#3297258 "/>
    <d v="2019-10-21T11:34:00"/>
    <d v="2019-10-21T00:00:00"/>
    <d v="1899-12-30T11:34:00"/>
    <d v="2019-10-21T13:21:00"/>
    <d v="2019-10-21T00:00:00"/>
    <d v="1899-12-30T13:21:00"/>
    <n v="0"/>
    <d v="1899-12-30T01:47:00"/>
    <n v="1.78333333338378"/>
  </r>
  <r>
    <n v="5"/>
    <s v="25 Department of County Human Services"/>
    <x v="1"/>
    <s v="220300 DCHS IDD Services for Adults"/>
    <s v="G25 0146 04 AD48 DD SE 48 - Adult Services"/>
    <m/>
    <m/>
    <m/>
    <m/>
    <x v="1"/>
    <s v="HENDERSON M "/>
    <s v="#3289929 "/>
    <d v="2019-10-18T13:05:00"/>
    <d v="2019-10-18T00:00:00"/>
    <d v="1899-12-30T13:05:00"/>
    <d v="2019-10-18T16:04:00"/>
    <d v="2019-10-18T00:00:00"/>
    <d v="1899-12-30T16:04:00"/>
    <n v="0"/>
    <d v="1899-12-30T02:59:00"/>
    <n v="2.9833333332790062"/>
  </r>
  <r>
    <n v="5"/>
    <s v="25 Department of County Human Services"/>
    <x v="1"/>
    <s v="220300 DCHS IDD Services for Adults"/>
    <s v="G25 0146 04 AD48 DD SE 48 - Adult Services"/>
    <m/>
    <m/>
    <m/>
    <m/>
    <x v="1"/>
    <s v="HENDERSON M "/>
    <s v="#3297658 "/>
    <d v="2019-10-22T13:29:00"/>
    <d v="2019-10-22T00:00:00"/>
    <d v="1899-12-30T13:29:00"/>
    <d v="2019-10-22T19:25:00"/>
    <d v="2019-10-22T00:00:00"/>
    <d v="1899-12-30T19:25:00"/>
    <n v="0"/>
    <d v="1899-12-30T05:56:00"/>
    <n v="5.9333333334652707"/>
  </r>
  <r>
    <n v="5"/>
    <s v="25 Department of County Human Services"/>
    <x v="1"/>
    <s v="220300 DCHS IDD Services for Adults"/>
    <s v="G25 0146 04 AD48 DD SE 48 - Adult Services"/>
    <m/>
    <m/>
    <m/>
    <m/>
    <x v="1"/>
    <s v="HENDERSON M "/>
    <s v="#3284785 "/>
    <d v="2019-10-08T13:55:00"/>
    <d v="2019-10-08T00:00:00"/>
    <d v="1899-12-30T13:55:00"/>
    <d v="2019-10-08T15:44:00"/>
    <d v="2019-10-08T00:00:00"/>
    <d v="1899-12-30T15:44:00"/>
    <n v="0"/>
    <d v="1899-12-30T01:49:00"/>
    <n v="1.8166666666511446"/>
  </r>
  <r>
    <n v="5"/>
    <s v="25 Department of County Human Services"/>
    <x v="1"/>
    <s v="220300 DCHS IDD Services for Adults"/>
    <s v="G25 0146 04 AD48 DD SE 48 - Adult Services"/>
    <m/>
    <m/>
    <m/>
    <m/>
    <x v="1"/>
    <s v="HENDERSON M "/>
    <s v="#3284816 "/>
    <d v="2019-10-07T14:08:00"/>
    <d v="2019-10-07T00:00:00"/>
    <d v="1899-12-30T14:08:00"/>
    <d v="2019-10-07T15:49:00"/>
    <d v="2019-10-07T00:00:00"/>
    <d v="1899-12-30T15:49:00"/>
    <n v="0"/>
    <d v="1899-12-30T01:41:00"/>
    <n v="1.683333333407063"/>
  </r>
  <r>
    <n v="5"/>
    <s v="25 Department of County Human Services"/>
    <x v="1"/>
    <s v="220300 DCHS IDD Services for Adults"/>
    <s v="G25 0146 04 AD48 DD SE 48 - Adult Services"/>
    <m/>
    <m/>
    <m/>
    <m/>
    <x v="1"/>
    <s v="HENDERSON M "/>
    <s v="#3279397 "/>
    <d v="2019-10-03T14:10:00"/>
    <d v="2019-10-03T00:00:00"/>
    <d v="1899-12-30T14:10:00"/>
    <d v="2019-10-03T16:21:00"/>
    <d v="2019-10-03T00:00:00"/>
    <d v="1899-12-30T16:21:00"/>
    <n v="0"/>
    <d v="1899-12-30T02:11:00"/>
    <n v="2.1833333332906477"/>
  </r>
  <r>
    <n v="5"/>
    <s v="25 Department of County Human Services"/>
    <x v="1"/>
    <s v="220300 DCHS IDD Services for Adults"/>
    <s v="G25 0146 04 AD48 DD SE 48 - Adult Services"/>
    <m/>
    <m/>
    <m/>
    <m/>
    <x v="1"/>
    <s v="HENDERSON M "/>
    <s v="#3289924 "/>
    <d v="2019-10-17T14:17:00"/>
    <d v="2019-10-17T00:00:00"/>
    <d v="1899-12-30T14:17:00"/>
    <d v="2019-10-17T16:45:00"/>
    <d v="2019-10-17T00:00:00"/>
    <d v="1899-12-30T16:45:00"/>
    <n v="0"/>
    <d v="1899-12-30T02:28:00"/>
    <n v="2.4666666666744277"/>
  </r>
  <r>
    <n v="5"/>
    <s v="25 Department of County Human Services"/>
    <x v="1"/>
    <s v="220300 DCHS IDD Services for Adults"/>
    <s v="G25 0146 04 AD48 DD SE 48 - Adult Services"/>
    <m/>
    <m/>
    <m/>
    <m/>
    <x v="1"/>
    <s v="HENDERSON M "/>
    <s v="#3285254 "/>
    <d v="2019-10-10T12:22:00"/>
    <d v="2019-10-10T00:00:00"/>
    <d v="1899-12-30T12:22:00"/>
    <d v="2019-10-10T16:18:00"/>
    <d v="2019-10-10T00:00:00"/>
    <d v="1899-12-30T16:18:00"/>
    <n v="0"/>
    <d v="1899-12-30T03:56:00"/>
    <n v="3.933333333407063"/>
  </r>
  <r>
    <n v="5"/>
    <s v="25 Department of County Human Services"/>
    <x v="1"/>
    <s v="220300 DCHS IDD Services for Adults"/>
    <s v="G25 0146 04 AD48 DD SE 48 - Adult Services"/>
    <m/>
    <m/>
    <m/>
    <m/>
    <x v="1"/>
    <s v="HENDERSON M "/>
    <s v="#3297696 "/>
    <m/>
    <m/>
    <m/>
    <m/>
    <m/>
    <s v=""/>
    <m/>
    <m/>
    <m/>
  </r>
  <r>
    <n v="5"/>
    <s v="25 Department of County Human Services"/>
    <x v="1"/>
    <s v="210300 DCHS ADVSD Adult Care Home"/>
    <s v="G25 0190 10 AMXIX Title XIX - ACHP M"/>
    <m/>
    <m/>
    <m/>
    <m/>
    <x v="1"/>
    <s v="HENDERSON S "/>
    <s v="#3303243 "/>
    <d v="2019-10-24T10:26:00"/>
    <d v="2019-10-24T00:00:00"/>
    <d v="1899-12-30T10:26:00"/>
    <d v="2019-10-24T15:31:00"/>
    <d v="2019-10-24T00:00:00"/>
    <d v="1899-12-30T15:31:00"/>
    <n v="0"/>
    <d v="1899-12-30T05:05:00"/>
    <n v="5.0833333333139308"/>
  </r>
  <r>
    <n v="5"/>
    <s v="25 Department of County Human Services"/>
    <x v="1"/>
    <s v="210300 DCHS ADVSD Adult Care Home"/>
    <s v="G25 0190 10 AMXIX Title XIX - ACHP M"/>
    <m/>
    <m/>
    <m/>
    <m/>
    <x v="1"/>
    <s v="HENDERSON S "/>
    <s v="#3299574 "/>
    <d v="2019-10-21T10:46:00"/>
    <d v="2019-10-21T00:00:00"/>
    <d v="1899-12-30T10:46:00"/>
    <d v="2019-10-21T18:08:00"/>
    <d v="2019-10-21T00:00:00"/>
    <d v="1899-12-30T18:08:00"/>
    <n v="0"/>
    <d v="1899-12-30T07:22:00"/>
    <n v="7.3666666667559184"/>
  </r>
  <r>
    <n v="5"/>
    <s v="25 Department of County Human Services"/>
    <x v="1"/>
    <s v="210300 DCHS ADVSD Adult Care Home"/>
    <s v="G25 0190 10 AMXIX Title XIX - ACHP M"/>
    <m/>
    <m/>
    <m/>
    <m/>
    <x v="1"/>
    <s v="HENDERSON S "/>
    <s v="#3297125 "/>
    <d v="2019-10-18T11:59:00"/>
    <d v="2019-10-18T00:00:00"/>
    <d v="1899-12-30T11:59:00"/>
    <d v="2019-10-18T18:38:00"/>
    <d v="2019-10-18T00:00:00"/>
    <d v="1899-12-30T18:38:00"/>
    <n v="0"/>
    <d v="1899-12-30T06:39:00"/>
    <n v="6.6500000000232831"/>
  </r>
  <r>
    <n v="5"/>
    <s v="25 Department of County Human Services"/>
    <x v="1"/>
    <s v="210300 DCHS ADVSD Adult Care Home"/>
    <s v="G25 0190 10 AMXIX Title XIX - ACHP M"/>
    <m/>
    <m/>
    <m/>
    <m/>
    <x v="1"/>
    <s v="HENDERSON S "/>
    <s v="#3280764 "/>
    <d v="2019-10-04T13:23:00"/>
    <d v="2019-10-04T00:00:00"/>
    <d v="1899-12-30T13:23:00"/>
    <d v="2019-10-04T18:36:00"/>
    <d v="2019-10-04T00:00:00"/>
    <d v="1899-12-30T18:36:00"/>
    <n v="0"/>
    <d v="1899-12-30T05:13:00"/>
    <n v="5.2166666667326353"/>
  </r>
  <r>
    <n v="5"/>
    <s v="25 Department of County Human Services"/>
    <x v="1"/>
    <s v="210300 DCHS ADVSD Adult Care Home"/>
    <s v="G25 0190 10 AMXIX Title XIX - ACHP M"/>
    <m/>
    <m/>
    <m/>
    <m/>
    <x v="1"/>
    <s v="HENDERSON S "/>
    <s v="#3289017 "/>
    <d v="2019-10-10T12:23:00"/>
    <d v="2019-10-10T00:00:00"/>
    <d v="1899-12-30T12:23:00"/>
    <d v="2019-10-11T08:38:00"/>
    <d v="2019-10-11T00:00:00"/>
    <d v="1899-12-30T08:38:00"/>
    <n v="0"/>
    <d v="1899-12-30T06:15:00"/>
    <n v="6.2500000000000018"/>
  </r>
  <r>
    <n v="5"/>
    <s v="25 Department of County Human Services"/>
    <x v="1"/>
    <s v="210300 DCHS ADVSD Adult Care Home"/>
    <s v="G25 0190 10 AMXIX Title XIX - ACHP M"/>
    <m/>
    <m/>
    <m/>
    <m/>
    <x v="1"/>
    <s v="HENDERSON S "/>
    <s v="#3292544 "/>
    <d v="2019-10-14T12:54:00"/>
    <d v="2019-10-14T00:00:00"/>
    <d v="1899-12-30T12:54:00"/>
    <d v="2019-10-14T13:39:00"/>
    <d v="2019-10-14T00:00:00"/>
    <d v="1899-12-30T13:39:00"/>
    <n v="0"/>
    <d v="1899-12-30T00:45:00"/>
    <n v="0.75"/>
  </r>
  <r>
    <n v="5"/>
    <s v="25 Department of County Human Services"/>
    <x v="1"/>
    <s v="220300 DCHS IDD Services for Adults"/>
    <s v="G25 0146 04 AD48 DD SE 48 - Adult Services"/>
    <m/>
    <m/>
    <m/>
    <m/>
    <x v="1"/>
    <s v="HERNANDEZ N "/>
    <s v="#3294761 "/>
    <d v="2019-10-16T11:09:00"/>
    <d v="2019-10-16T00:00:00"/>
    <d v="1899-12-30T11:09:00"/>
    <d v="2019-10-16T14:10:00"/>
    <d v="2019-10-16T00:00:00"/>
    <d v="1899-12-30T14:10:00"/>
    <n v="0"/>
    <d v="1899-12-30T03:01:00"/>
    <n v="3.0166666667209938"/>
  </r>
  <r>
    <n v="5"/>
    <s v="25 Department of County Human Services"/>
    <x v="1"/>
    <s v="220300 DCHS IDD Services for Adults"/>
    <s v="G25 0146 04 AD48 DD SE 48 - Adult Services"/>
    <m/>
    <m/>
    <m/>
    <m/>
    <x v="1"/>
    <s v="HERNANDEZ N "/>
    <s v="#3307157 "/>
    <d v="2019-10-28T11:41:00"/>
    <d v="2019-10-28T00:00:00"/>
    <d v="1899-12-30T11:41:00"/>
    <d v="2019-10-28T17:16:00"/>
    <d v="2019-10-28T00:00:00"/>
    <d v="1899-12-30T17:16:00"/>
    <n v="0"/>
    <d v="1899-12-30T05:35:00"/>
    <n v="5.5833333333721384"/>
  </r>
  <r>
    <n v="5"/>
    <s v="25 Department of County Human Services"/>
    <x v="1"/>
    <s v="220300 DCHS IDD Services for Adults"/>
    <s v="G25 0146 04 AD48 DD SE 48 - Adult Services"/>
    <m/>
    <m/>
    <m/>
    <m/>
    <x v="1"/>
    <s v="HERNANDEZ N "/>
    <s v="#3292601 "/>
    <d v="2019-10-14T13:29:00"/>
    <d v="2019-10-14T00:00:00"/>
    <d v="1899-12-30T13:29:00"/>
    <d v="2019-10-14T17:42:00"/>
    <d v="2019-10-14T00:00:00"/>
    <d v="1899-12-30T17:42:00"/>
    <n v="0"/>
    <d v="1899-12-30T04:13:00"/>
    <n v="4.216666666790843"/>
  </r>
  <r>
    <n v="5"/>
    <s v="25 Department of County Human Services"/>
    <x v="1"/>
    <s v="220300 DCHS IDD Services for Adults"/>
    <s v="G25 0146 04 AD48 DD SE 48 - Adult Services"/>
    <m/>
    <m/>
    <m/>
    <m/>
    <x v="1"/>
    <s v="HERNANDEZ N "/>
    <s v="#3284853 "/>
    <d v="2019-10-07T13:41:00"/>
    <d v="2019-10-07T00:00:00"/>
    <d v="1899-12-30T13:41:00"/>
    <d v="2019-10-07T19:31:00"/>
    <d v="2019-10-07T00:00:00"/>
    <d v="1899-12-30T19:31:00"/>
    <n v="0"/>
    <d v="1899-12-30T05:50:00"/>
    <n v="5.8333333333139308"/>
  </r>
  <r>
    <n v="5"/>
    <s v="25 Department of County Human Services"/>
    <x v="1"/>
    <s v="220300 DCHS IDD Services for Adults"/>
    <s v="G25 0146 04 AD48 DD SE 48 - Adult Services"/>
    <m/>
    <m/>
    <m/>
    <m/>
    <x v="1"/>
    <s v="HERNANDEZ N "/>
    <s v="#3296551 "/>
    <d v="2019-10-18T14:02:00"/>
    <d v="2019-10-18T00:00:00"/>
    <d v="1899-12-30T14:02:00"/>
    <d v="2019-10-18T16:32:00"/>
    <d v="2019-10-18T00:00:00"/>
    <d v="1899-12-30T16:32:00"/>
    <n v="0"/>
    <d v="1899-12-30T02:30:00"/>
    <n v="2.4999999999417923"/>
  </r>
  <r>
    <n v="5"/>
    <s v="25 Department of County Human Services"/>
    <x v="1"/>
    <s v="220300 DCHS IDD Services for Adults"/>
    <s v="G25 0146 06 AD48P DD SE 48 - Adult Services - PFY"/>
    <m/>
    <m/>
    <m/>
    <m/>
    <x v="1"/>
    <s v="HOTTGES-ORTIZ N "/>
    <s v="#3308248 "/>
    <d v="2019-10-29T14:15:00"/>
    <d v="2019-10-29T00:00:00"/>
    <d v="1899-12-30T14:15:00"/>
    <d v="2019-10-29T18:07:00"/>
    <d v="2019-10-29T00:00:00"/>
    <d v="1899-12-30T18:07:00"/>
    <n v="0"/>
    <d v="1899-12-30T03:52:00"/>
    <n v="3.8666666666977108"/>
  </r>
  <r>
    <n v="5"/>
    <s v="25 Department of County Human Services"/>
    <x v="1"/>
    <s v="220500 DCHS IDD Abuse Investigations"/>
    <s v="G25 0146 07 AT48 DD SE 48 - Abuse Investigation &amp; Monitoring"/>
    <m/>
    <m/>
    <m/>
    <m/>
    <x v="1"/>
    <s v="HUELSMAN K "/>
    <s v="#3284336 "/>
    <d v="2019-10-07T16:42:00"/>
    <d v="2019-10-07T00:00:00"/>
    <d v="1899-12-30T16:42:00"/>
    <d v="2019-10-07T19:27:00"/>
    <d v="2019-10-07T00:00:00"/>
    <d v="1899-12-30T19:27:00"/>
    <n v="0"/>
    <d v="1899-12-30T02:45:00"/>
    <n v="2.7500000000582077"/>
  </r>
  <r>
    <n v="5"/>
    <s v="25 Department of County Human Services"/>
    <x v="1"/>
    <s v="220500 DCHS IDD Abuse Investigations"/>
    <s v="G25 0146 07 AT48 DD SE 48 - Abuse Investigation &amp; Monitoring"/>
    <m/>
    <m/>
    <m/>
    <m/>
    <x v="1"/>
    <s v="HUELSMAN K "/>
    <s v="#3294148 "/>
    <d v="2019-10-15T17:24:00"/>
    <d v="2019-10-15T00:00:00"/>
    <d v="1899-12-30T17:24:00"/>
    <d v="2019-10-15T19:36:00"/>
    <d v="2019-10-15T00:00:00"/>
    <d v="1899-12-30T19:36:00"/>
    <n v="0"/>
    <d v="1899-12-30T02:12:00"/>
    <n v="2.2000000000116415"/>
  </r>
  <r>
    <n v="5"/>
    <s v="25 Department of County Human Services"/>
    <x v="1"/>
    <s v="220500 DCHS IDD Abuse Investigations"/>
    <s v="G25 0146 07 AT48 DD SE 48 - Abuse Investigation &amp; Monitoring"/>
    <m/>
    <m/>
    <m/>
    <m/>
    <x v="1"/>
    <s v="HUELSMAN K "/>
    <s v="#3278866 "/>
    <d v="2019-10-02T18:59:00"/>
    <d v="2019-10-02T00:00:00"/>
    <d v="1899-12-30T18:59:00"/>
    <d v="2019-10-02T19:04:00"/>
    <d v="2019-10-02T00:00:00"/>
    <d v="1899-12-30T19:04:00"/>
    <n v="0"/>
    <d v="1899-12-30T00:05:00"/>
    <n v="8.3333333255723119E-2"/>
  </r>
  <r>
    <n v="5"/>
    <s v="25 Department of County Human Services"/>
    <x v="1"/>
    <s v="220500 DCHS IDD Abuse Investigations"/>
    <s v="G25 0146 07 AT48 DD SE 48 - Abuse Investigation &amp; Monitoring"/>
    <m/>
    <m/>
    <m/>
    <m/>
    <x v="1"/>
    <s v="HUELSMAN K "/>
    <s v="#3300329 "/>
    <d v="2019-10-21T19:08:00"/>
    <d v="2019-10-21T00:00:00"/>
    <d v="1899-12-30T19:08:00"/>
    <d v="2019-10-21T19:15:00"/>
    <d v="2019-10-21T00:00:00"/>
    <d v="1899-12-30T19:15:00"/>
    <n v="0"/>
    <d v="1899-12-30T00:07:00"/>
    <n v="0.11666666669771075"/>
  </r>
  <r>
    <n v="5"/>
    <s v="25 Department of County Human Services"/>
    <x v="1"/>
    <s v="220500 DCHS IDD Abuse Investigations"/>
    <s v="G25 0146 07 AT48 DD SE 48 - Abuse Investigation &amp; Monitoring"/>
    <m/>
    <m/>
    <m/>
    <m/>
    <x v="1"/>
    <s v="HUELSMAN K "/>
    <s v="#3287392 "/>
    <d v="2019-10-08T19:13:00"/>
    <d v="2019-10-08T00:00:00"/>
    <d v="1899-12-30T19:13:00"/>
    <d v="2019-10-08T19:18:00"/>
    <d v="2019-10-08T00:00:00"/>
    <d v="1899-12-30T19:18:00"/>
    <n v="0"/>
    <d v="1899-12-30T00:05:00"/>
    <n v="8.3333333430346102E-2"/>
  </r>
  <r>
    <n v="5"/>
    <s v="25 Department of County Human Services"/>
    <x v="1"/>
    <s v="220500 DCHS IDD Abuse Investigations"/>
    <s v="G25 0146 07 AT48 DD SE 48 - Abuse Investigation &amp; Monitoring"/>
    <m/>
    <m/>
    <m/>
    <m/>
    <x v="1"/>
    <s v="HUELSMAN K "/>
    <s v="#3295472 "/>
    <d v="2019-10-16T19:16:00"/>
    <d v="2019-10-16T00:00:00"/>
    <d v="1899-12-30T19:16:00"/>
    <d v="2019-10-16T19:22:00"/>
    <d v="2019-10-16T00:00:00"/>
    <d v="1899-12-30T19:22:00"/>
    <n v="0"/>
    <d v="1899-12-30T00:06:00"/>
    <n v="9.9999999976716936E-2"/>
  </r>
  <r>
    <n v="5"/>
    <s v="25 Department of County Human Services"/>
    <x v="1"/>
    <s v="220500 DCHS IDD Abuse Investigations"/>
    <s v="G25 0148 01 AT55 DD SE 55 - Abuse Investigation &amp; Monitoring"/>
    <m/>
    <m/>
    <m/>
    <m/>
    <x v="1"/>
    <s v="HURST S "/>
    <s v="#3292267 "/>
    <d v="2019-10-14T10:58:00"/>
    <d v="2019-10-14T00:00:00"/>
    <d v="1899-12-30T10:58:00"/>
    <d v="2019-10-14T11:57:00"/>
    <d v="2019-10-14T00:00:00"/>
    <d v="1899-12-30T11:57:00"/>
    <n v="0"/>
    <d v="1899-12-30T00:59:00"/>
    <n v="0.9833333333954215"/>
  </r>
  <r>
    <n v="5"/>
    <s v="25 Department of County Human Services"/>
    <x v="1"/>
    <s v="220500 DCHS IDD Abuse Investigations"/>
    <s v="G25 0148 01 AT55 DD SE 55 - Abuse Investigation &amp; Monitoring"/>
    <m/>
    <m/>
    <m/>
    <m/>
    <x v="1"/>
    <s v="HURST S "/>
    <s v="#3287377 "/>
    <d v="2019-10-10T11:43:00"/>
    <d v="2019-10-10T00:00:00"/>
    <d v="1899-12-30T11:43:00"/>
    <d v="2019-10-10T12:31:00"/>
    <d v="2019-10-10T00:00:00"/>
    <d v="1899-12-31T12:31:00"/>
    <n v="0"/>
    <d v="1899-12-30T00:48:00"/>
    <n v="0.79999999998835847"/>
  </r>
  <r>
    <n v="5"/>
    <s v="25 Department of County Human Services"/>
    <x v="1"/>
    <s v="220500 DCHS IDD Abuse Investigations"/>
    <s v="G25 0148 01 AT55 DD SE 55 - Abuse Investigation &amp; Monitoring"/>
    <m/>
    <m/>
    <m/>
    <m/>
    <x v="1"/>
    <s v="HURST S "/>
    <s v="#3294034 "/>
    <d v="2019-10-16T15:33:00"/>
    <d v="2019-10-16T00:00:00"/>
    <d v="1899-12-30T15:33:00"/>
    <d v="2019-10-17T13:28:00"/>
    <d v="2019-10-17T00:00:00"/>
    <d v="1899-12-30T13:28:00"/>
    <n v="0"/>
    <d v="1899-12-30T07:55:00"/>
    <n v="7.9166666666666661"/>
  </r>
  <r>
    <n v="5"/>
    <s v="25 Department of County Human Services"/>
    <x v="1"/>
    <s v="220300 DCHS IDD Services for Adults"/>
    <s v="G25 0146 04 AD48 DD SE 48 - Adult Services"/>
    <m/>
    <m/>
    <m/>
    <m/>
    <x v="1"/>
    <s v="JACKSON J "/>
    <s v="#3296150 "/>
    <d v="2019-10-17T14:43:00"/>
    <d v="2019-10-17T00:00:00"/>
    <d v="1899-12-30T14:43:00"/>
    <d v="2019-10-17T16:45:00"/>
    <d v="2019-10-17T00:00:00"/>
    <d v="1899-12-30T16:45:00"/>
    <n v="0"/>
    <d v="1899-12-30T02:02:00"/>
    <n v="2.0333333333255723"/>
  </r>
  <r>
    <n v="5"/>
    <s v="25 Department of County Human Services"/>
    <x v="1"/>
    <s v="220300 DCHS IDD Services for Adults"/>
    <s v="G25 0146 04 AD48 DD SE 48 - Adult Services"/>
    <m/>
    <m/>
    <m/>
    <m/>
    <x v="1"/>
    <s v="JACKSON J "/>
    <s v="#3292605 "/>
    <d v="2019-10-14T15:06:00"/>
    <d v="2019-10-14T00:00:00"/>
    <d v="1899-12-30T15:06:00"/>
    <d v="2019-10-14T17:57:00"/>
    <d v="2019-10-14T00:00:00"/>
    <d v="1899-12-30T17:57:00"/>
    <n v="0"/>
    <d v="1899-12-30T02:51:00"/>
    <n v="2.8500000000349246"/>
  </r>
  <r>
    <n v="5"/>
    <s v="25 Department of County Human Services"/>
    <x v="1"/>
    <s v="220300 DCHS IDD Services for Adults"/>
    <s v="G25 0146 04 AD48 DD SE 48 - Adult Services"/>
    <m/>
    <m/>
    <m/>
    <m/>
    <x v="1"/>
    <s v="KANSO M "/>
    <s v="#3307171 "/>
    <d v="2019-10-29T11:34:00"/>
    <d v="2019-10-29T00:00:00"/>
    <d v="1899-12-30T11:34:00"/>
    <d v="2019-10-29T14:57:00"/>
    <d v="2019-10-29T00:00:00"/>
    <d v="1899-12-30T14:57:00"/>
    <n v="0"/>
    <d v="1899-12-30T03:23:00"/>
    <n v="3.3833333333604969"/>
  </r>
  <r>
    <n v="5"/>
    <s v="25 Department of County Human Services"/>
    <x v="1"/>
    <s v="210300 DCHS ADVSD Adult Care Home"/>
    <s v="G25 0190 11 AHXIX Title XIX - ACHP"/>
    <m/>
    <m/>
    <m/>
    <m/>
    <x v="1"/>
    <s v="KARIM M "/>
    <s v="#3306805 "/>
    <d v="2019-10-28T10:44:00"/>
    <d v="2019-10-28T00:00:00"/>
    <d v="1899-12-30T10:44:00"/>
    <d v="2019-10-28T14:09:00"/>
    <d v="2019-10-28T00:00:00"/>
    <d v="1899-12-30T14:09:00"/>
    <n v="0"/>
    <d v="1899-12-30T03:25:00"/>
    <n v="3.4166666666278616"/>
  </r>
  <r>
    <n v="5"/>
    <s v="25 Department of County Human Services"/>
    <x v="1"/>
    <s v="210300 DCHS ADVSD Adult Care Home"/>
    <s v="G25 0190 11 AHXIX Title XIX - ACHP"/>
    <m/>
    <m/>
    <m/>
    <m/>
    <x v="1"/>
    <s v="KARIM M "/>
    <s v="#3301254 "/>
    <d v="2019-10-23T10:53:00"/>
    <d v="2019-10-23T00:00:00"/>
    <d v="1899-12-30T10:53:00"/>
    <d v="2019-10-23T17:06:00"/>
    <d v="2019-10-23T00:00:00"/>
    <d v="1899-12-30T17:06:00"/>
    <n v="0"/>
    <d v="1899-12-30T06:13:00"/>
    <n v="6.2166666666744277"/>
  </r>
  <r>
    <n v="5"/>
    <s v="25 Department of County Human Services"/>
    <x v="1"/>
    <s v="210300 DCHS ADVSD Adult Care Home"/>
    <s v="G25 0190 11 AHXIX Title XIX - ACHP"/>
    <m/>
    <m/>
    <m/>
    <m/>
    <x v="1"/>
    <s v="KARIM M "/>
    <s v="#3301260 "/>
    <d v="2019-10-24T11:43:00"/>
    <d v="2019-10-24T00:00:00"/>
    <d v="1899-12-30T11:43:00"/>
    <d v="2019-10-24T16:00:00"/>
    <d v="2019-10-24T00:00:00"/>
    <d v="1899-12-30T16:00:00"/>
    <n v="0"/>
    <d v="1899-12-30T04:17:00"/>
    <n v="4.2833333333255723"/>
  </r>
  <r>
    <n v="5"/>
    <s v="25 Department of County Human Services"/>
    <x v="1"/>
    <s v="210300 DCHS ADVSD Adult Care Home"/>
    <s v="G25 0190 11 AHXIX Title XIX - ACHP"/>
    <m/>
    <m/>
    <m/>
    <m/>
    <x v="1"/>
    <s v="KARIM M "/>
    <s v="#3308996 "/>
    <d v="2019-10-30T12:15:00"/>
    <d v="2019-10-30T00:00:00"/>
    <d v="1899-12-30T12:15:00"/>
    <d v="2019-10-30T16:22:00"/>
    <d v="2019-10-30T00:00:00"/>
    <d v="1899-12-30T16:22:00"/>
    <n v="0"/>
    <d v="1899-12-30T04:07:00"/>
    <n v="4.1166666666395031"/>
  </r>
  <r>
    <n v="5"/>
    <s v="25 Department of County Human Services"/>
    <x v="1"/>
    <s v="220400 DCHS IDD Services for Children &amp; Young Adults"/>
    <s v="G25 0146 18 K48 DD SE 48 - Children &amp; Young Adult Services"/>
    <m/>
    <m/>
    <m/>
    <m/>
    <x v="1"/>
    <s v="KROLLENBROCK A "/>
    <s v="#3280518 "/>
    <d v="2019-10-04T10:38:00"/>
    <d v="2019-10-04T00:00:00"/>
    <d v="1899-12-30T10:38:00"/>
    <d v="2019-10-04T17:07:00"/>
    <d v="2019-10-04T00:00:00"/>
    <d v="1899-12-30T17:07:00"/>
    <n v="0"/>
    <d v="1899-12-30T06:29:00"/>
    <n v="6.4833333331625909"/>
  </r>
  <r>
    <n v="5"/>
    <s v="25 Department of County Human Services"/>
    <x v="1"/>
    <s v="220400 DCHS IDD Services for Children &amp; Young Adults"/>
    <s v="G25 0146 18 K48 DD SE 48 - Children &amp; Young Adult Services"/>
    <m/>
    <m/>
    <m/>
    <m/>
    <x v="1"/>
    <s v="KROLLENBROCK A "/>
    <s v="#3299699 "/>
    <d v="2019-10-21T11:42:00"/>
    <d v="2019-10-21T00:00:00"/>
    <d v="1899-12-30T11:42:00"/>
    <d v="2019-10-21T13:42:00"/>
    <d v="2019-10-21T00:00:00"/>
    <d v="1899-12-30T13:42:00"/>
    <n v="0"/>
    <d v="1899-12-30T02:00:00"/>
    <n v="1.9999999998835847"/>
  </r>
  <r>
    <n v="5"/>
    <s v="25 Department of County Human Services"/>
    <x v="1"/>
    <s v="220400 DCHS IDD Services for Children &amp; Young Adults"/>
    <s v="G25 0146 18 K48 DD SE 48 - Children &amp; Young Adult Services"/>
    <m/>
    <m/>
    <m/>
    <m/>
    <x v="1"/>
    <s v="KROLLENBROCK A "/>
    <s v="#3297294 "/>
    <d v="2019-10-18T14:39:00"/>
    <d v="2019-10-18T00:00:00"/>
    <d v="1899-12-30T14:39:00"/>
    <d v="2019-10-18T16:38:00"/>
    <d v="2019-10-18T00:00:00"/>
    <d v="1899-12-30T16:38:00"/>
    <n v="0"/>
    <d v="1899-12-30T01:59:00"/>
    <n v="1.9833333333372138"/>
  </r>
  <r>
    <n v="5"/>
    <s v="25 Department of County Human Services"/>
    <x v="1"/>
    <s v="220400 DCHS IDD Services for Children &amp; Young Adults"/>
    <s v="G25 0146 18 K48 DD SE 48 - Children &amp; Young Adult Services"/>
    <m/>
    <m/>
    <m/>
    <m/>
    <x v="1"/>
    <s v="KROLLENBROCK A "/>
    <s v="#3304923 "/>
    <d v="2019-10-25T16:29:00"/>
    <d v="2019-10-25T00:00:00"/>
    <d v="1899-12-30T16:29:00"/>
    <d v="2019-10-25T20:57:00"/>
    <d v="2019-10-25T00:00:00"/>
    <d v="1899-12-30T20:57:00"/>
    <n v="0"/>
    <d v="1899-12-30T04:28:00"/>
    <n v="4.4666666667326353"/>
  </r>
  <r>
    <n v="5"/>
    <s v="25 Department of County Human Services"/>
    <x v="1"/>
    <s v="220400 DCHS IDD Services for Children &amp; Young Adults"/>
    <s v="G25 0146 18 K48 DD SE 48 - Children &amp; Young Adult Services"/>
    <m/>
    <m/>
    <m/>
    <m/>
    <x v="1"/>
    <s v="KROLLENBROCK A "/>
    <s v="#3307560 "/>
    <d v="2019-10-28T17:13:00"/>
    <d v="2019-10-28T00:00:00"/>
    <d v="1899-12-30T17:13:00"/>
    <d v="2019-10-29T12:16:00"/>
    <d v="2019-10-29T00:00:00"/>
    <d v="1899-12-31T12:16:00"/>
    <n v="0"/>
    <d v="1899-12-31T05:03:00"/>
    <n v="29.05"/>
  </r>
  <r>
    <n v="5"/>
    <s v="25 Department of County Human Services"/>
    <x v="1"/>
    <s v="220400 DCHS IDD Services for Children &amp; Young Adults"/>
    <s v="G25 0146 18 K48 DD SE 48 - Children &amp; Young Adult Services"/>
    <m/>
    <m/>
    <m/>
    <m/>
    <x v="1"/>
    <s v="KROLLENBROCK A "/>
    <s v="#3299965 "/>
    <d v="2019-10-21T17:22:00"/>
    <d v="2019-10-21T00:00:00"/>
    <d v="1899-12-30T17:22:00"/>
    <d v="2019-10-22T14:07:00"/>
    <d v="2019-10-22T00:00:00"/>
    <d v="1899-12-30T14:07:00"/>
    <n v="0"/>
    <d v="1899-12-30T06:45:00"/>
    <n v="6.7500000000000018"/>
  </r>
  <r>
    <n v="5"/>
    <s v="25 Department of County Human Services"/>
    <x v="1"/>
    <s v="220400 DCHS IDD Services for Children &amp; Young Adults"/>
    <s v="G25 0146 18 K48 DD SE 48 - Children &amp; Young Adult Services"/>
    <m/>
    <m/>
    <m/>
    <m/>
    <x v="1"/>
    <s v="KROLLENBROCK A "/>
    <s v="#3301597 "/>
    <d v="2019-10-22T17:34:00"/>
    <d v="2019-10-22T00:00:00"/>
    <d v="1899-12-30T17:34:00"/>
    <d v="2019-10-23T12:12:00"/>
    <d v="2019-10-23T00:00:00"/>
    <d v="1899-12-31T12:12:00"/>
    <n v="0"/>
    <d v="1899-12-31T04:38:00"/>
    <n v="28.633333333333333"/>
  </r>
  <r>
    <n v="5"/>
    <s v="25 Department of County Human Services"/>
    <x v="1"/>
    <s v="220400 DCHS IDD Services for Children &amp; Young Adults"/>
    <s v="G25 0146 18 K48 DD SE 48 - Children &amp; Young Adult Services"/>
    <m/>
    <m/>
    <m/>
    <m/>
    <x v="1"/>
    <s v="KROLLENBROCK A "/>
    <s v="#3276275 "/>
    <d v="2019-09-30T18:11:00"/>
    <d v="2019-09-30T00:00:00"/>
    <d v="1899-12-30T18:11:00"/>
    <d v="2019-10-01T12:57:00"/>
    <d v="2019-10-01T00:00:00"/>
    <d v="1899-12-31T12:57:00"/>
    <n v="0"/>
    <d v="1899-12-31T04:46:00"/>
    <n v="28.766666666666666"/>
  </r>
  <r>
    <n v="5"/>
    <s v="25 Department of County Human Services"/>
    <x v="1"/>
    <s v="220400 DCHS IDD Services for Children &amp; Young Adults"/>
    <s v="G25 0146 18 K48 DD SE 48 - Children &amp; Young Adult Services"/>
    <m/>
    <m/>
    <m/>
    <m/>
    <x v="1"/>
    <s v="KROLLENBROCK A "/>
    <s v="#3302688 "/>
    <d v="2019-10-23T18:49:00"/>
    <d v="2019-10-23T00:00:00"/>
    <d v="1899-12-30T18:49:00"/>
    <d v="2019-10-24T10:55:00"/>
    <d v="2019-10-24T00:00:00"/>
    <d v="1899-12-30T10:55:00"/>
    <n v="0"/>
    <d v="1899-12-30T02:06:00"/>
    <n v="2.1000000000000005"/>
  </r>
  <r>
    <n v="5"/>
    <s v="25 Department of County Human Services"/>
    <x v="1"/>
    <s v="220400 DCHS IDD Services for Children &amp; Young Adults"/>
    <s v="G25 0146 18 K48 DD SE 48 - Children &amp; Young Adult Services"/>
    <m/>
    <m/>
    <m/>
    <m/>
    <x v="1"/>
    <s v="LEECH I "/>
    <s v="#3279505 "/>
    <d v="2019-10-03T11:31:00"/>
    <d v="2019-10-03T00:00:00"/>
    <d v="1899-12-30T11:31:00"/>
    <d v="2019-10-03T15:20:00"/>
    <d v="2019-10-03T00:00:00"/>
    <d v="1899-12-30T15:20:00"/>
    <n v="0"/>
    <d v="1899-12-30T03:49:00"/>
    <n v="3.8166666667093523"/>
  </r>
  <r>
    <n v="5"/>
    <s v="25 Department of County Human Services"/>
    <x v="1"/>
    <s v="220400 DCHS IDD Services for Children &amp; Young Adults"/>
    <s v="G25 0146 18 K48 DD SE 48 - Children &amp; Young Adult Services"/>
    <m/>
    <m/>
    <m/>
    <m/>
    <x v="1"/>
    <s v="LEECH I "/>
    <s v="#3293674 "/>
    <d v="2019-10-15T11:43:00"/>
    <d v="2019-10-15T00:00:00"/>
    <d v="1899-12-30T11:43:00"/>
    <d v="2019-10-15T15:12:00"/>
    <d v="2019-10-15T00:00:00"/>
    <d v="1899-12-30T15:12:00"/>
    <n v="0"/>
    <d v="1899-12-30T03:29:00"/>
    <n v="3.4833333333372138"/>
  </r>
  <r>
    <n v="5"/>
    <s v="25 Department of County Human Services"/>
    <x v="1"/>
    <s v="220400 DCHS IDD Services for Children &amp; Young Adults"/>
    <s v="G25 0146 18 K48 DD SE 48 - Children &amp; Young Adult Services"/>
    <m/>
    <m/>
    <m/>
    <m/>
    <x v="1"/>
    <s v="LEECH I "/>
    <s v="#3299778 "/>
    <d v="2019-10-21T12:35:00"/>
    <d v="2019-10-21T00:00:00"/>
    <d v="1899-12-30T12:35:00"/>
    <d v="2019-10-21T17:03:00"/>
    <d v="2019-10-21T00:00:00"/>
    <d v="1899-12-30T17:03:00"/>
    <n v="0"/>
    <d v="1899-12-30T04:28:00"/>
    <n v="4.4666666667326353"/>
  </r>
  <r>
    <n v="5"/>
    <s v="25 Department of County Human Services"/>
    <x v="1"/>
    <s v="210300 DCHS ADVSD Adult Care Home"/>
    <s v="G25 0190 11 AHXIX Title XIX - ACHP"/>
    <m/>
    <m/>
    <m/>
    <m/>
    <x v="1"/>
    <s v="LESLIE J "/>
    <s v="#3278095 "/>
    <d v="2019-10-02T10:37:00"/>
    <d v="2019-10-02T00:00:00"/>
    <d v="1899-12-30T10:37:00"/>
    <d v="2019-10-02T17:38:00"/>
    <d v="2019-10-02T00:00:00"/>
    <d v="1899-12-30T17:38:00"/>
    <n v="0"/>
    <d v="1899-12-30T07:01:00"/>
    <n v="7.0166666666627862"/>
  </r>
  <r>
    <n v="5"/>
    <s v="25 Department of County Human Services"/>
    <x v="1"/>
    <s v="210300 DCHS ADVSD Adult Care Home"/>
    <s v="G25 0190 11 AHXIX Title XIX - ACHP"/>
    <m/>
    <m/>
    <m/>
    <m/>
    <x v="1"/>
    <s v="LESLIE J "/>
    <s v="#3293506 "/>
    <d v="2019-10-15T11:04:00"/>
    <d v="2019-10-15T00:00:00"/>
    <d v="1899-12-30T11:04:00"/>
    <d v="2019-10-15T14:47:00"/>
    <d v="2019-10-15T00:00:00"/>
    <d v="1899-12-30T14:47:00"/>
    <n v="0"/>
    <d v="1899-12-30T03:43:00"/>
    <n v="3.7166666667326353"/>
  </r>
  <r>
    <n v="5"/>
    <s v="25 Department of County Human Services"/>
    <x v="1"/>
    <s v="210300 DCHS ADVSD Adult Care Home"/>
    <s v="G25 0190 11 AHXIX Title XIX - ACHP"/>
    <m/>
    <m/>
    <m/>
    <m/>
    <x v="1"/>
    <s v="LESLIE J "/>
    <s v="#3309550 "/>
    <d v="2019-10-30T11:06:00"/>
    <d v="2019-10-30T00:00:00"/>
    <d v="1899-12-30T11:06:00"/>
    <d v="2019-10-30T13:10:00"/>
    <d v="2019-10-30T00:00:00"/>
    <d v="1899-12-30T13:10:00"/>
    <n v="0"/>
    <d v="1899-12-30T02:04:00"/>
    <n v="2.066666666592937"/>
  </r>
  <r>
    <n v="5"/>
    <s v="25 Department of County Human Services"/>
    <x v="1"/>
    <s v="210300 DCHS ADVSD Adult Care Home"/>
    <s v="G25 0190 11 AHXIX Title XIX - ACHP"/>
    <m/>
    <m/>
    <m/>
    <m/>
    <x v="1"/>
    <s v="LESLIE J "/>
    <s v="#3279594 "/>
    <d v="2019-10-03T14:25:00"/>
    <d v="2019-10-03T00:00:00"/>
    <d v="1899-12-30T14:25:00"/>
    <d v="2019-10-03T17:30:00"/>
    <d v="2019-10-03T00:00:00"/>
    <d v="1899-12-30T17:30:00"/>
    <n v="0"/>
    <d v="1899-12-30T03:05:00"/>
    <n v="3.0833333332557231"/>
  </r>
  <r>
    <n v="5"/>
    <s v="25 Department of County Human Services"/>
    <x v="1"/>
    <s v="220600 DCHS IDD Eligibility &amp; Intake Services"/>
    <s v="G25 0146 16 IEGF DD Eligibility &amp; Intake Services - General Fund"/>
    <m/>
    <m/>
    <m/>
    <m/>
    <x v="1"/>
    <s v="MACDONALD N "/>
    <s v="#3307089 "/>
    <d v="2019-10-28T12:41:00"/>
    <d v="2019-10-28T00:00:00"/>
    <d v="1899-12-30T12:41:00"/>
    <d v="2019-10-28T13:41:00"/>
    <d v="2019-10-28T00:00:00"/>
    <d v="1899-12-30T13:41:00"/>
    <n v="0"/>
    <d v="1899-12-30T01:00:00"/>
    <n v="1.0000000001164153"/>
  </r>
  <r>
    <n v="5"/>
    <s v="25 Department of County Human Services"/>
    <x v="1"/>
    <s v="220600 DCHS IDD Eligibility &amp; Intake Services"/>
    <s v="G25 0146 16 IEGF DD Eligibility &amp; Intake Services - General Fund"/>
    <m/>
    <m/>
    <m/>
    <m/>
    <x v="1"/>
    <s v="MACDONALD N "/>
    <s v="#3302120 "/>
    <d v="2019-10-23T12:43:00"/>
    <d v="2019-10-23T00:00:00"/>
    <d v="1899-12-30T12:43:00"/>
    <d v="2019-10-23T14:06:00"/>
    <d v="2019-10-23T00:00:00"/>
    <d v="1899-12-30T14:06:00"/>
    <n v="0"/>
    <d v="1899-12-30T01:23:00"/>
    <n v="1.3833333333022892"/>
  </r>
  <r>
    <n v="5"/>
    <s v="25 Department of County Human Services"/>
    <x v="1"/>
    <s v="220600 DCHS IDD Eligibility &amp; Intake Services"/>
    <s v="G25 0145 07 IELA DD SE LA02 - Eligibility &amp; Intake Services"/>
    <m/>
    <m/>
    <m/>
    <m/>
    <x v="1"/>
    <s v="MACKZUM G "/>
    <s v="#3278838 "/>
    <d v="2019-10-03T10:31:00"/>
    <d v="2019-10-03T00:00:00"/>
    <d v="1899-12-30T10:31:00"/>
    <d v="2019-10-03T18:34:00"/>
    <d v="2019-10-03T00:00:00"/>
    <d v="1899-12-30T18:34:00"/>
    <n v="0"/>
    <d v="1899-12-30T08:03:00"/>
    <n v="8.0499999998719431"/>
  </r>
  <r>
    <n v="5"/>
    <s v="25 Department of County Human Services"/>
    <x v="1"/>
    <s v="220300 DCHS IDD Services for Adults"/>
    <s v="G25 0146 04 AD48 DD SE 48 - Adult Services"/>
    <m/>
    <m/>
    <m/>
    <m/>
    <x v="1"/>
    <s v="MADDEN D "/>
    <s v="#3306949 "/>
    <d v="2019-10-28T11:22:00"/>
    <d v="2019-10-28T00:00:00"/>
    <d v="1899-12-30T11:22:00"/>
    <d v="2019-10-28T14:24:00"/>
    <d v="2019-10-28T00:00:00"/>
    <d v="1899-12-30T14:24:00"/>
    <n v="0"/>
    <d v="1899-12-30T03:02:00"/>
    <n v="3.0333333332673647"/>
  </r>
  <r>
    <n v="5"/>
    <s v="25 Department of County Human Services"/>
    <x v="1"/>
    <s v="220300 DCHS IDD Services for Adults"/>
    <s v="G25 0146 04 AD48 DD SE 48 - Adult Services"/>
    <m/>
    <m/>
    <m/>
    <m/>
    <x v="1"/>
    <s v="MADDEN D "/>
    <s v="#3290039 "/>
    <d v="2019-10-14T11:28:00"/>
    <d v="2019-10-14T00:00:00"/>
    <d v="1899-12-30T11:28:00"/>
    <d v="2019-10-14T15:42:00"/>
    <d v="2019-10-14T00:00:00"/>
    <d v="1899-12-30T15:42:00"/>
    <n v="0"/>
    <d v="1899-12-30T04:14:00"/>
    <n v="4.2333333333372138"/>
  </r>
  <r>
    <n v="5"/>
    <s v="25 Department of County Human Services"/>
    <x v="1"/>
    <s v="220300 DCHS IDD Services for Adults"/>
    <s v="G25 0146 04 AD48 DD SE 48 - Adult Services"/>
    <m/>
    <m/>
    <m/>
    <m/>
    <x v="1"/>
    <s v="MADDEN D "/>
    <s v="#3299969 "/>
    <d v="2019-10-21T15:33:00"/>
    <d v="2019-10-21T00:00:00"/>
    <d v="1899-12-30T15:33:00"/>
    <d v="2019-10-21T17:31:00"/>
    <d v="2019-10-21T00:00:00"/>
    <d v="1899-12-30T17:31:00"/>
    <n v="0"/>
    <d v="1899-12-30T01:58:00"/>
    <n v="1.96666666661622"/>
  </r>
  <r>
    <n v="5"/>
    <s v="25 Department of County Human Services"/>
    <x v="1"/>
    <s v="220300 DCHS IDD Services for Adults"/>
    <s v="G25 0146 04 AD48 DD SE 48 - Adult Services"/>
    <m/>
    <m/>
    <m/>
    <m/>
    <x v="1"/>
    <s v="MADDEN D "/>
    <s v="#3279674 "/>
    <d v="2019-10-03T15:40:00"/>
    <d v="2019-10-03T00:00:00"/>
    <d v="1899-12-30T15:40:00"/>
    <d v="2019-10-03T19:17:00"/>
    <d v="2019-10-03T00:00:00"/>
    <d v="1899-12-30T19:17:00"/>
    <n v="0"/>
    <d v="1899-12-30T03:37:00"/>
    <n v="3.6166666665812954"/>
  </r>
  <r>
    <n v="5"/>
    <s v="25 Department of County Human Services"/>
    <x v="1"/>
    <s v="210501 DCHS ADVSD Adult Protective Services"/>
    <s v="G25 0190 12 PSXIX Title XIX - APS"/>
    <m/>
    <m/>
    <m/>
    <m/>
    <x v="1"/>
    <s v="MANFRE S "/>
    <s v="#3307580 "/>
    <d v="2019-10-29T11:49:00"/>
    <d v="2019-10-29T00:00:00"/>
    <d v="1899-12-30T11:49:00"/>
    <d v="2019-10-29T13:01:00"/>
    <d v="2019-10-29T00:00:00"/>
    <d v="1899-12-30T13:01:00"/>
    <n v="0"/>
    <d v="1899-12-30T01:12:00"/>
    <n v="1.2000000000698492"/>
  </r>
  <r>
    <n v="5"/>
    <s v="25 Department of County Human Services"/>
    <x v="1"/>
    <s v="210501 DCHS ADVSD Adult Protective Services"/>
    <s v="G25 0190 12 PSXIX Title XIX - APS"/>
    <m/>
    <m/>
    <m/>
    <m/>
    <x v="1"/>
    <s v="MANFRE S "/>
    <s v="#3294078 "/>
    <d v="2019-10-17T14:57:00"/>
    <d v="2019-10-17T00:00:00"/>
    <d v="1899-12-30T14:57:00"/>
    <d v="2019-10-17T17:02:00"/>
    <d v="2019-10-17T00:00:00"/>
    <d v="1899-12-30T17:02:00"/>
    <n v="0"/>
    <d v="1899-12-30T02:05:00"/>
    <n v="2.0833333333139308"/>
  </r>
  <r>
    <n v="5"/>
    <s v="25 Department of County Human Services"/>
    <x v="1"/>
    <s v="210204 DCHS ADVSD Case Management &amp; In-Home Services"/>
    <s v="G25 0202 05 CSPWD OPI - Pilot Case Management In Home - Admin"/>
    <m/>
    <m/>
    <m/>
    <m/>
    <x v="1"/>
    <s v="MATTHEWS K "/>
    <s v="#3293776 "/>
    <d v="2019-10-15T13:34:00"/>
    <d v="2019-10-15T00:00:00"/>
    <d v="1899-12-30T13:34:00"/>
    <d v="2019-10-15T17:01:00"/>
    <d v="2019-10-15T00:00:00"/>
    <d v="1899-12-30T17:01:00"/>
    <n v="0"/>
    <d v="1899-12-30T03:27:00"/>
    <n v="3.4499999998952262"/>
  </r>
  <r>
    <n v="5"/>
    <s v="25 Department of County Human Services"/>
    <x v="1"/>
    <s v="210204 DCHS ADVSD Case Management &amp; In-Home Services"/>
    <s v="G25 0202 05 CSPWD OPI - Pilot Case Management In Home - Admin"/>
    <m/>
    <m/>
    <m/>
    <m/>
    <x v="1"/>
    <s v="MATTHEWS K "/>
    <s v="#3286000 "/>
    <d v="2019-10-09T14:35:00"/>
    <d v="2019-10-09T00:00:00"/>
    <d v="1899-12-30T14:35:00"/>
    <d v="2019-10-09T17:23:00"/>
    <d v="2019-10-09T00:00:00"/>
    <d v="1899-12-30T17:23:00"/>
    <n v="0"/>
    <d v="1899-12-30T02:48:00"/>
    <n v="2.8000000000465661"/>
  </r>
  <r>
    <n v="5"/>
    <s v="25 Department of County Human Services"/>
    <x v="1"/>
    <s v="210204 DCHS ADVSD Case Management &amp; In-Home Services"/>
    <s v="G25 0202 05 CSPWD OPI - Pilot Case Management In Home - Admin"/>
    <m/>
    <m/>
    <m/>
    <m/>
    <x v="1"/>
    <s v="MATTHEWS K "/>
    <s v="#3275695 "/>
    <d v="2019-10-01T15:33:00"/>
    <d v="2019-10-01T00:00:00"/>
    <d v="1899-12-30T15:33:00"/>
    <d v="2019-10-01T19:16:00"/>
    <d v="2019-10-01T00:00:00"/>
    <d v="1899-12-30T19:16:00"/>
    <n v="0"/>
    <d v="1899-12-30T03:43:00"/>
    <n v="3.7166666665580124"/>
  </r>
  <r>
    <n v="5"/>
    <s v="25 Department of County Human Services"/>
    <x v="1"/>
    <s v="220400 DCHS IDD Services for Children &amp; Young Adults"/>
    <s v="G25 0146 18 K48 DD SE 48 - Children &amp; Young Adult Services"/>
    <m/>
    <m/>
    <m/>
    <m/>
    <x v="1"/>
    <s v="MBA O "/>
    <s v="#3306684 "/>
    <d v="2019-10-29T11:26:00"/>
    <d v="2019-10-29T00:00:00"/>
    <d v="1899-12-30T11:26:00"/>
    <d v="2019-10-29T18:26:00"/>
    <d v="2019-10-29T00:00:00"/>
    <d v="1899-12-30T18:26:00"/>
    <n v="0"/>
    <d v="1899-12-30T07:00:00"/>
    <n v="6.9999999999417923"/>
  </r>
  <r>
    <n v="5"/>
    <s v="25 Department of County Human Services"/>
    <x v="1"/>
    <s v="220400 DCHS IDD Services for Children &amp; Young Adults"/>
    <s v="G25 0146 18 K48 DD SE 48 - Children &amp; Young Adult Services"/>
    <m/>
    <m/>
    <m/>
    <m/>
    <x v="1"/>
    <s v="MBA O "/>
    <s v="#3304145 "/>
    <d v="2019-10-25T13:04:00"/>
    <d v="2019-10-25T00:00:00"/>
    <d v="1899-12-30T13:04:00"/>
    <d v="2019-10-25T18:06:00"/>
    <d v="2019-10-25T00:00:00"/>
    <d v="1899-12-30T18:06:00"/>
    <n v="0"/>
    <d v="1899-12-30T05:02:00"/>
    <n v="5.0333333333255723"/>
  </r>
  <r>
    <n v="5"/>
    <s v="25 Department of County Human Services"/>
    <x v="1"/>
    <s v="220400 DCHS IDD Services for Children &amp; Young Adults"/>
    <s v="G25 0146 18 K48 DD SE 48 - Children &amp; Young Adult Services"/>
    <m/>
    <m/>
    <m/>
    <m/>
    <x v="1"/>
    <s v="MBA O "/>
    <s v="#3289871 "/>
    <d v="2019-10-11T13:19:00"/>
    <d v="2019-10-11T00:00:00"/>
    <d v="1899-12-30T13:19:00"/>
    <d v="2019-10-11T18:25:00"/>
    <d v="2019-10-11T00:00:00"/>
    <d v="1899-12-30T18:25:00"/>
    <n v="0"/>
    <d v="1899-12-30T05:06:00"/>
    <n v="5.1000000000349246"/>
  </r>
  <r>
    <n v="5"/>
    <s v="25 Department of County Human Services"/>
    <x v="1"/>
    <s v="220400 DCHS IDD Services for Children &amp; Young Adults"/>
    <s v="G25 0146 18 K48 DD SE 48 - Children &amp; Young Adult Services"/>
    <m/>
    <m/>
    <m/>
    <m/>
    <x v="1"/>
    <s v="MBA O "/>
    <s v="#3301968 "/>
    <d v="2019-10-23T15:00:00"/>
    <d v="2019-10-23T00:00:00"/>
    <d v="1899-12-30T15:00:00"/>
    <d v="2019-10-23T17:30:00"/>
    <d v="2019-10-23T00:00:00"/>
    <d v="1899-12-30T17:30:00"/>
    <n v="0"/>
    <d v="1899-12-30T02:30:00"/>
    <n v="2.4999999999417923"/>
  </r>
  <r>
    <n v="5"/>
    <s v="25 Department of County Human Services"/>
    <x v="1"/>
    <s v="220400 DCHS IDD Services for Children &amp; Young Adults"/>
    <s v="G25 0146 18 K48 DD SE 48 - Children &amp; Young Adult Services"/>
    <m/>
    <m/>
    <m/>
    <m/>
    <x v="1"/>
    <s v="MBA O "/>
    <s v="#3288272 "/>
    <d v="2019-10-09T15:26:00"/>
    <d v="2019-10-09T00:00:00"/>
    <d v="1899-12-30T15:26:00"/>
    <d v="2019-10-09T18:52:00"/>
    <d v="2019-10-09T00:00:00"/>
    <d v="1899-12-30T18:52:00"/>
    <n v="0"/>
    <d v="1899-12-30T03:26:00"/>
    <n v="3.4333333333488554"/>
  </r>
  <r>
    <n v="5"/>
    <s v="25 Department of County Human Services"/>
    <x v="1"/>
    <s v="220400 DCHS IDD Services for Children &amp; Young Adults"/>
    <s v="G25 0146 18 K48 DD SE 48 - Children &amp; Young Adult Services"/>
    <m/>
    <m/>
    <m/>
    <m/>
    <x v="1"/>
    <s v="MBA O "/>
    <s v="#3306682 "/>
    <d v="2019-10-28T15:37:00"/>
    <d v="2019-10-28T00:00:00"/>
    <d v="1899-12-30T15:37:00"/>
    <d v="2019-10-28T17:03:00"/>
    <d v="2019-10-28T00:00:00"/>
    <d v="1899-12-30T17:03:00"/>
    <n v="0"/>
    <d v="1899-12-30T01:26:00"/>
    <n v="1.4333333334652707"/>
  </r>
  <r>
    <n v="5"/>
    <s v="25 Department of County Human Services"/>
    <x v="1"/>
    <s v="220400 DCHS IDD Services for Children &amp; Young Adults"/>
    <s v="G25 0146 18 K48 DD SE 48 - Children &amp; Young Adult Services"/>
    <m/>
    <m/>
    <m/>
    <m/>
    <x v="1"/>
    <s v="MBA O "/>
    <s v="#3301211 "/>
    <d v="2019-10-22T15:57:00"/>
    <d v="2019-10-22T00:00:00"/>
    <d v="1899-12-30T15:57:00"/>
    <d v="2019-10-22T17:51:00"/>
    <d v="2019-10-22T00:00:00"/>
    <d v="1899-12-30T17:51:00"/>
    <n v="0"/>
    <d v="1899-12-30T01:54:00"/>
    <n v="1.9000000000814907"/>
  </r>
  <r>
    <n v="5"/>
    <s v="25 Department of County Human Services"/>
    <x v="1"/>
    <s v="220400 DCHS IDD Services for Children &amp; Young Adults"/>
    <s v="G25 0146 18 K48 DD SE 48 - Children &amp; Young Adult Services"/>
    <m/>
    <m/>
    <m/>
    <m/>
    <x v="1"/>
    <s v="MBA O "/>
    <s v="#3294580 "/>
    <d v="2019-10-16T16:44:00"/>
    <d v="2019-10-16T00:00:00"/>
    <d v="1899-12-30T16:44:00"/>
    <d v="2019-10-16T18:23:00"/>
    <d v="2019-10-16T00:00:00"/>
    <d v="1899-12-30T18:23:00"/>
    <n v="0"/>
    <d v="1899-12-30T01:39:00"/>
    <n v="1.6499999999650754"/>
  </r>
  <r>
    <n v="5"/>
    <s v="25 Department of County Human Services"/>
    <x v="1"/>
    <s v="220400 DCHS IDD Services for Children &amp; Young Adults"/>
    <s v="G25 0146 18 K48 DD SE 48 - Children &amp; Young Adult Services"/>
    <m/>
    <m/>
    <m/>
    <m/>
    <x v="1"/>
    <s v="MBA O "/>
    <s v="#3306688 "/>
    <d v="2019-10-30T12:51:00"/>
    <d v="2019-10-30T00:00:00"/>
    <d v="1899-12-30T12:51:00"/>
    <d v="2019-10-30T20:10:00"/>
    <d v="2019-10-30T00:00:00"/>
    <d v="1899-12-30T20:10:00"/>
    <n v="0"/>
    <d v="1899-12-30T07:19:00"/>
    <n v="7.3166666667675599"/>
  </r>
  <r>
    <n v="5"/>
    <s v="25 Department of County Human Services"/>
    <x v="1"/>
    <s v="220400 DCHS IDD Services for Children &amp; Young Adults"/>
    <s v="G25 0146 18 K48 DD SE 48 - Children &amp; Young Adult Services"/>
    <m/>
    <m/>
    <m/>
    <m/>
    <x v="1"/>
    <s v="MBA O "/>
    <s v="#3280427 "/>
    <m/>
    <m/>
    <m/>
    <m/>
    <m/>
    <s v=""/>
    <m/>
    <m/>
    <m/>
  </r>
  <r>
    <n v="5"/>
    <s v="25 Department of County Human Services"/>
    <x v="1"/>
    <s v="220400 DCHS IDD Services for Children &amp; Young Adults"/>
    <s v="G25 0146 18 K48 DD SE 48 - Children &amp; Young Adult Services"/>
    <m/>
    <m/>
    <m/>
    <m/>
    <x v="1"/>
    <s v="MCEVOY M "/>
    <s v="#3288184 "/>
    <d v="2019-10-10T14:20:00"/>
    <d v="2019-10-10T00:00:00"/>
    <d v="1899-12-30T14:20:00"/>
    <d v="2019-10-10T17:18:00"/>
    <d v="2019-10-10T00:00:00"/>
    <d v="1899-12-30T17:18:00"/>
    <n v="0"/>
    <d v="1899-12-30T02:58:00"/>
    <n v="2.9666666667326353"/>
  </r>
  <r>
    <n v="5"/>
    <s v="25 Department of County Human Services"/>
    <x v="1"/>
    <s v="220400 DCHS IDD Services for Children &amp; Young Adults"/>
    <s v="G25 0146 18 K48 DD SE 48 - Children &amp; Young Adult Services"/>
    <m/>
    <m/>
    <m/>
    <m/>
    <x v="1"/>
    <s v="MCEVOY M "/>
    <s v="#3301053 "/>
    <d v="2019-10-22T16:05:00"/>
    <d v="2019-10-22T00:00:00"/>
    <d v="1899-12-30T16:05:00"/>
    <d v="2019-10-22T17:33:00"/>
    <d v="2019-10-22T00:00:00"/>
    <d v="1899-12-30T17:33:00"/>
    <n v="0"/>
    <d v="1899-12-30T01:28:00"/>
    <n v="1.4666666665580124"/>
  </r>
  <r>
    <n v="5"/>
    <s v="25 Department of County Human Services"/>
    <x v="1"/>
    <s v="220400 DCHS IDD Services for Children &amp; Young Adults"/>
    <s v="G25 0146 18 K48 DD SE 48 - Children &amp; Young Adult Services"/>
    <m/>
    <m/>
    <m/>
    <m/>
    <x v="1"/>
    <s v="MCEVOY M "/>
    <s v="#3276939 "/>
    <m/>
    <m/>
    <m/>
    <m/>
    <m/>
    <s v=""/>
    <m/>
    <m/>
    <m/>
  </r>
  <r>
    <n v="5"/>
    <s v="25 Department of County Human Services"/>
    <x v="1"/>
    <s v="210207 DCHS ADVSD Advocacy &amp; Community Program Operations"/>
    <s v="G25 0190 28 CAGF Advocacy Program Operation - Admin - General Fund"/>
    <m/>
    <m/>
    <m/>
    <m/>
    <x v="1"/>
    <s v="MCNEILL L "/>
    <s v="#3310176 "/>
    <d v="2019-10-31T11:08:00"/>
    <d v="2019-10-31T00:00:00"/>
    <d v="1899-12-30T11:08:00"/>
    <d v="2019-10-31T14:34:00"/>
    <d v="2019-10-31T00:00:00"/>
    <d v="1899-12-30T14:34:00"/>
    <n v="0"/>
    <d v="1899-12-30T03:26:00"/>
    <n v="3.4333333333488554"/>
  </r>
  <r>
    <n v="5"/>
    <s v="25 Department of County Human Services"/>
    <x v="1"/>
    <s v="210207 DCHS ADVSD Advocacy &amp; Community Program Operations"/>
    <s v="G25 0190 28 CAGF Advocacy Program Operation - Admin - General Fund"/>
    <m/>
    <m/>
    <m/>
    <m/>
    <x v="1"/>
    <s v="MCNEILL L "/>
    <s v="#3243078 "/>
    <d v="2019-10-09T13:37:00"/>
    <d v="2019-10-09T00:00:00"/>
    <d v="1899-12-30T13:37:00"/>
    <d v="2019-10-09T18:18:00"/>
    <d v="2019-10-09T00:00:00"/>
    <d v="1899-12-30T18:18:00"/>
    <n v="0"/>
    <d v="1899-12-30T04:41:00"/>
    <n v="4.6833333332324401"/>
  </r>
  <r>
    <n v="5"/>
    <s v="25 Department of County Human Services"/>
    <x v="1"/>
    <s v="210207 DCHS ADVSD Advocacy &amp; Community Program Operations"/>
    <s v="G25 0190 28 CAGF Advocacy Program Operation - Admin - General Fund"/>
    <m/>
    <m/>
    <m/>
    <m/>
    <x v="1"/>
    <s v="MCNEILL L "/>
    <s v="#3280142 "/>
    <d v="2019-10-16T13:38:00"/>
    <d v="2019-10-16T00:00:00"/>
    <d v="1899-12-30T13:38:00"/>
    <d v="2019-10-16T18:15:00"/>
    <d v="2019-10-16T00:00:00"/>
    <d v="1899-12-30T18:15:00"/>
    <n v="0"/>
    <d v="1899-12-30T04:37:00"/>
    <n v="4.6166666665230878"/>
  </r>
  <r>
    <n v="5"/>
    <s v="25 Department of County Human Services"/>
    <x v="1"/>
    <s v="210207 DCHS ADVSD Advocacy &amp; Community Program Operations"/>
    <s v="G25 0190 28 CAGF Advocacy Program Operation - Admin - General Fund"/>
    <m/>
    <m/>
    <m/>
    <m/>
    <x v="1"/>
    <s v="MCNEILL L "/>
    <s v="#3243069 "/>
    <d v="2019-10-02T13:40:00"/>
    <d v="2019-10-02T00:00:00"/>
    <d v="1899-12-30T13:40:00"/>
    <d v="2019-10-02T17:57:00"/>
    <d v="2019-10-02T00:00:00"/>
    <d v="1899-12-30T17:57:00"/>
    <n v="0"/>
    <d v="1899-12-30T04:17:00"/>
    <n v="4.2833333333255723"/>
  </r>
  <r>
    <n v="5"/>
    <s v="25 Department of County Human Services"/>
    <x v="1"/>
    <s v="210207 DCHS ADVSD Advocacy &amp; Community Program Operations"/>
    <s v="G25 0190 28 CAGF Advocacy Program Operation - Admin - General Fund"/>
    <m/>
    <m/>
    <m/>
    <m/>
    <x v="1"/>
    <s v="MCNEILL L "/>
    <s v="#3280138 "/>
    <d v="2019-10-07T15:12:00"/>
    <d v="2019-10-07T00:00:00"/>
    <d v="1899-12-30T15:12:00"/>
    <d v="2019-10-07T16:55:00"/>
    <d v="2019-10-07T00:00:00"/>
    <d v="1899-12-30T16:55:00"/>
    <n v="0"/>
    <d v="1899-12-30T01:43:00"/>
    <n v="1.7166666666744277"/>
  </r>
  <r>
    <n v="5"/>
    <s v="25 Department of County Human Services"/>
    <x v="1"/>
    <s v="210207 DCHS ADVSD Advocacy &amp; Community Program Operations"/>
    <s v="G25 0190 28 CAGF Advocacy Program Operation - Admin - General Fund"/>
    <m/>
    <m/>
    <m/>
    <m/>
    <x v="1"/>
    <s v="MCNEILL L "/>
    <s v="#3298651 "/>
    <d v="2019-10-21T12:30:00"/>
    <d v="2019-10-21T00:00:00"/>
    <d v="1899-12-30T12:30:00"/>
    <d v="2019-10-21T16:59:00"/>
    <d v="2019-10-21T00:00:00"/>
    <d v="1899-12-30T16:59:00"/>
    <n v="0"/>
    <d v="1899-12-30T04:29:00"/>
    <n v="4.4833333332790062"/>
  </r>
  <r>
    <n v="5"/>
    <s v="25 Department of County Human Services"/>
    <x v="1"/>
    <s v="210405 DCHS ADVSD Long Term Services &amp; Support - West"/>
    <m/>
    <m/>
    <m/>
    <m/>
    <m/>
    <x v="1"/>
    <s v="MEZA J "/>
    <s v="#3308608 "/>
    <d v="2019-10-29T16:13:00"/>
    <d v="2019-10-29T00:00:00"/>
    <d v="1899-12-30T16:13:00"/>
    <d v="2019-10-29T17:02:00"/>
    <d v="2019-10-29T00:00:00"/>
    <d v="1899-12-30T17:02:00"/>
    <n v="0"/>
    <d v="1899-12-30T00:49:00"/>
    <n v="0.81666666670935228"/>
  </r>
  <r>
    <n v="5"/>
    <s v="25 Department of County Human Services"/>
    <x v="1"/>
    <s v="220400 DCHS IDD Services for Children &amp; Young Adults"/>
    <s v="G25 0146 18 K48 DD SE 48 - Children &amp; Young Adult Services"/>
    <m/>
    <m/>
    <m/>
    <m/>
    <x v="1"/>
    <s v="MONK M "/>
    <s v="#3279769 "/>
    <d v="2019-10-07T15:32:00"/>
    <d v="2019-10-07T00:00:00"/>
    <d v="1899-12-30T15:32:00"/>
    <d v="2019-10-08T11:20:00"/>
    <d v="2019-10-08T00:00:00"/>
    <d v="1899-12-30T11:20:00"/>
    <n v="0"/>
    <d v="1899-12-30T05:48:00"/>
    <n v="5.8000000000000007"/>
  </r>
  <r>
    <n v="5"/>
    <s v="25 Department of County Human Services"/>
    <x v="1"/>
    <s v="220400 DCHS IDD Services for Children &amp; Young Adults"/>
    <s v="G25 0146 18 K48 DD SE 48 - Children &amp; Young Adult Services"/>
    <m/>
    <m/>
    <m/>
    <m/>
    <x v="1"/>
    <s v="MONK M "/>
    <s v="#3293978 "/>
    <d v="2019-10-16T15:42:00"/>
    <d v="2019-10-16T00:00:00"/>
    <d v="1899-12-30T15:42:00"/>
    <d v="2019-10-17T15:07:00"/>
    <d v="2019-10-17T00:00:00"/>
    <d v="1899-12-30T15:07:00"/>
    <n v="0"/>
    <d v="1899-12-30T09:25:00"/>
    <n v="9.4166666666666661"/>
  </r>
  <r>
    <n v="5"/>
    <s v="25 Department of County Human Services"/>
    <x v="1"/>
    <s v="220400 DCHS IDD Services for Children &amp; Young Adults"/>
    <s v="G25 0146 18 K48 DD SE 48 - Children &amp; Young Adult Services"/>
    <m/>
    <m/>
    <m/>
    <m/>
    <x v="1"/>
    <s v="MONK M "/>
    <s v="#3278850 "/>
    <d v="2019-10-22T15:45:00"/>
    <d v="2019-10-22T00:00:00"/>
    <d v="1899-12-30T15:45:00"/>
    <d v="2019-10-23T12:58:00"/>
    <d v="2019-10-23T00:00:00"/>
    <d v="1899-12-31T12:58:00"/>
    <n v="0"/>
    <d v="1899-12-31T07:13:00"/>
    <n v="31.216666666666665"/>
  </r>
  <r>
    <n v="5"/>
    <s v="25 Department of County Human Services"/>
    <x v="1"/>
    <s v="220400 DCHS IDD Services for Children &amp; Young Adults"/>
    <s v="G25 0146 18 K48 DD SE 48 - Children &amp; Young Adult Services"/>
    <m/>
    <m/>
    <m/>
    <m/>
    <x v="1"/>
    <s v="MONK M "/>
    <s v="#3278848 "/>
    <d v="2019-10-21T16:53:00"/>
    <d v="2019-10-21T00:00:00"/>
    <d v="1899-12-30T16:53:00"/>
    <d v="2019-10-22T11:30:00"/>
    <d v="2019-10-22T00:00:00"/>
    <d v="1899-12-30T11:30:00"/>
    <n v="0"/>
    <d v="1899-12-30T04:37:00"/>
    <n v="4.6166666666666689"/>
  </r>
  <r>
    <n v="5"/>
    <s v="25 Department of County Human Services"/>
    <x v="1"/>
    <s v="220400 DCHS IDD Services for Children &amp; Young Adults"/>
    <s v="G25 0146 18 K48 DD SE 48 - Children &amp; Young Adult Services"/>
    <m/>
    <m/>
    <m/>
    <m/>
    <x v="1"/>
    <s v="MONK M "/>
    <s v="#3293013 "/>
    <d v="2019-10-15T16:55:00"/>
    <d v="2019-10-15T00:00:00"/>
    <d v="1899-12-30T16:55:00"/>
    <d v="2019-10-16T11:35:00"/>
    <d v="2019-10-16T00:00:00"/>
    <d v="1899-12-30T11:35:00"/>
    <n v="0"/>
    <d v="1899-12-30T04:40:00"/>
    <n v="4.6666666666666661"/>
  </r>
  <r>
    <n v="5"/>
    <s v="25 Department of County Human Services"/>
    <x v="1"/>
    <s v="220400 DCHS IDD Services for Children &amp; Young Adults"/>
    <s v="G25 0146 18 K48 DD SE 48 - Children &amp; Young Adult Services"/>
    <m/>
    <m/>
    <m/>
    <m/>
    <x v="1"/>
    <s v="MONK M "/>
    <s v="#3278846 "/>
    <d v="2019-10-08T17:31:00"/>
    <d v="2019-10-08T00:00:00"/>
    <d v="1899-12-30T17:31:00"/>
    <d v="2019-10-09T11:22:00"/>
    <d v="2019-10-09T00:00:00"/>
    <d v="1899-12-30T11:22:00"/>
    <n v="0"/>
    <d v="1899-12-30T03:51:00"/>
    <n v="3.8500000000000023"/>
  </r>
  <r>
    <n v="5"/>
    <s v="25 Department of County Human Services"/>
    <x v="1"/>
    <s v="220400 DCHS IDD Services for Children &amp; Young Adults"/>
    <s v="G25 0146 18 K48 DD SE 48 - Children &amp; Young Adult Services"/>
    <m/>
    <m/>
    <m/>
    <m/>
    <x v="1"/>
    <s v="MONK M "/>
    <s v="#3307201 "/>
    <d v="2019-10-28T18:30:00"/>
    <d v="2019-10-28T00:00:00"/>
    <d v="1899-12-30T18:30:00"/>
    <d v="2019-10-29T11:34:00"/>
    <d v="2019-10-29T00:00:00"/>
    <d v="1899-12-30T11:34:00"/>
    <n v="0"/>
    <d v="1899-12-30T03:04:00"/>
    <n v="3.0666666666666691"/>
  </r>
  <r>
    <n v="5"/>
    <s v="25 Department of County Human Services"/>
    <x v="1"/>
    <s v="220400 DCHS IDD Services for Children &amp; Young Adults"/>
    <s v="G25 0146 18 K48 DD SE 48 - Children &amp; Young Adult Services"/>
    <m/>
    <m/>
    <m/>
    <m/>
    <x v="1"/>
    <s v="MONK M "/>
    <s v="#3287213 "/>
    <m/>
    <m/>
    <m/>
    <m/>
    <m/>
    <s v=""/>
    <m/>
    <m/>
    <m/>
  </r>
  <r>
    <n v="5"/>
    <s v="25 Department of County Human Services"/>
    <x v="1"/>
    <s v="210600 DCHS ADVSD Public Guardian/Conservator"/>
    <m/>
    <s v="M25 ADVSD PGGF Public Guardian CGF"/>
    <m/>
    <m/>
    <m/>
    <x v="1"/>
    <s v="NELSON A "/>
    <s v="#3291951 "/>
    <d v="2019-10-14T11:35:00"/>
    <d v="2019-10-14T00:00:00"/>
    <d v="1899-12-30T11:35:00"/>
    <d v="2019-10-14T16:36:00"/>
    <d v="2019-10-14T00:00:00"/>
    <d v="1899-12-30T16:36:00"/>
    <n v="0"/>
    <d v="1899-12-30T05:01:00"/>
    <n v="5.0166666666045785"/>
  </r>
  <r>
    <n v="5"/>
    <s v="25 Department of County Human Services"/>
    <x v="1"/>
    <s v="220300 DCHS IDD Services for Adults"/>
    <s v="G25 0146 04 AD48 DD SE 48 - Adult Services"/>
    <m/>
    <m/>
    <m/>
    <m/>
    <x v="1"/>
    <s v="NEWMAN S "/>
    <s v="#3307806 "/>
    <d v="2019-10-29T11:37:00"/>
    <d v="2019-10-29T00:00:00"/>
    <d v="1899-12-30T11:37:00"/>
    <d v="2019-10-29T14:27:00"/>
    <d v="2019-10-29T00:00:00"/>
    <d v="1899-12-30T14:27:00"/>
    <n v="0"/>
    <d v="1899-12-30T02:50:00"/>
    <n v="2.8333333333139308"/>
  </r>
  <r>
    <n v="5"/>
    <s v="25 Department of County Human Services"/>
    <x v="1"/>
    <s v="220300 DCHS IDD Services for Adults"/>
    <s v="G25 0146 04 AD48 DD SE 48 - Adult Services"/>
    <m/>
    <m/>
    <m/>
    <m/>
    <x v="1"/>
    <s v="NEWMAN S "/>
    <s v="#3310770 "/>
    <d v="2019-10-31T12:08:00"/>
    <d v="2019-10-31T00:00:00"/>
    <d v="1899-12-30T12:08:00"/>
    <d v="2019-10-31T14:35:00"/>
    <d v="2019-10-31T00:00:00"/>
    <d v="1899-12-30T14:35:00"/>
    <n v="0"/>
    <d v="1899-12-30T02:27:00"/>
    <n v="2.4499999999534339"/>
  </r>
  <r>
    <n v="5"/>
    <s v="25 Department of County Human Services"/>
    <x v="1"/>
    <s v="210600 DCHS ADVSD Public Guardian/Conservator"/>
    <m/>
    <s v="M25 ADVSD PGGF Public Guardian CGF"/>
    <m/>
    <m/>
    <m/>
    <x v="1"/>
    <s v="NISHI-STRATTNER M "/>
    <s v="#3285769 "/>
    <d v="2019-10-09T14:33:00"/>
    <d v="2019-10-09T00:00:00"/>
    <d v="1899-12-30T14:33:00"/>
    <d v="2019-10-09T15:57:00"/>
    <d v="2019-10-09T00:00:00"/>
    <d v="1899-12-30T15:57:00"/>
    <n v="0"/>
    <d v="1899-12-30T01:24:00"/>
    <n v="1.4000000000232831"/>
  </r>
  <r>
    <n v="5"/>
    <s v="25 Department of County Human Services"/>
    <x v="1"/>
    <s v="210600 DCHS ADVSD Public Guardian/Conservator"/>
    <m/>
    <s v="M25 ADVSD PGGF Public Guardian CGF"/>
    <m/>
    <m/>
    <m/>
    <x v="1"/>
    <s v="NISHI-STRATTNER M "/>
    <s v="#3279385 "/>
    <d v="2019-10-04T14:48:00"/>
    <d v="2019-10-04T00:00:00"/>
    <d v="1899-12-30T14:48:00"/>
    <d v="2019-10-04T16:17:00"/>
    <d v="2019-10-04T00:00:00"/>
    <d v="1899-12-30T16:17:00"/>
    <n v="0"/>
    <d v="1899-12-30T01:29:00"/>
    <n v="1.4833333332790062"/>
  </r>
  <r>
    <n v="5"/>
    <s v="25 Department of County Human Services"/>
    <x v="1"/>
    <s v="210600 DCHS ADVSD Public Guardian/Conservator"/>
    <m/>
    <s v="M25 ADVSD PGGF Public Guardian CGF"/>
    <m/>
    <m/>
    <m/>
    <x v="1"/>
    <s v="NISHI-STRATTNER M "/>
    <s v="#3299971 "/>
    <d v="2019-10-22T15:32:00"/>
    <d v="2019-10-22T00:00:00"/>
    <d v="1899-12-30T15:32:00"/>
    <d v="2019-10-22T17:02:00"/>
    <d v="2019-10-22T00:00:00"/>
    <d v="1899-12-30T17:02:00"/>
    <n v="0"/>
    <d v="1899-12-30T01:30:00"/>
    <n v="1.5"/>
  </r>
  <r>
    <n v="5"/>
    <s v="25 Department of County Human Services"/>
    <x v="1"/>
    <s v="210600 DCHS ADVSD Public Guardian/Conservator"/>
    <m/>
    <s v="M25 ADVSD PGGF Public Guardian CGF"/>
    <m/>
    <m/>
    <m/>
    <x v="1"/>
    <s v="NISHI-STRATTNER M "/>
    <s v="#3285028 "/>
    <d v="2019-10-08T15:33:00"/>
    <d v="2019-10-08T00:00:00"/>
    <d v="1899-12-30T15:33:00"/>
    <d v="2019-10-08T17:23:00"/>
    <d v="2019-10-08T00:00:00"/>
    <d v="1899-12-30T17:23:00"/>
    <n v="0"/>
    <d v="1899-12-30T01:50:00"/>
    <n v="1.8333333333721384"/>
  </r>
  <r>
    <n v="5"/>
    <s v="25 Department of County Human Services"/>
    <x v="1"/>
    <s v="210600 DCHS ADVSD Public Guardian/Conservator"/>
    <m/>
    <s v="M25 ADVSD PGGF Public Guardian CGF"/>
    <m/>
    <m/>
    <m/>
    <x v="1"/>
    <s v="NISHI-STRATTNER M "/>
    <s v="#3297470 "/>
    <d v="2019-10-21T12:00:00"/>
    <d v="2019-10-21T00:00:00"/>
    <d v="1899-12-30T12:00:00"/>
    <d v="2019-10-21T13:08:00"/>
    <d v="2019-10-21T00:00:00"/>
    <d v="1899-12-30T13:08:00"/>
    <n v="0"/>
    <d v="1899-12-30T01:08:00"/>
    <n v="1.1333333333604969"/>
  </r>
  <r>
    <n v="5"/>
    <s v="25 Department of County Human Services"/>
    <x v="1"/>
    <s v="210600 DCHS ADVSD Public Guardian/Conservator"/>
    <m/>
    <s v="M25 ADVSD PGGF Public Guardian CGF"/>
    <m/>
    <m/>
    <m/>
    <x v="1"/>
    <s v="NISHI-STRATTNER M "/>
    <s v="#3307345 "/>
    <d v="2019-10-29T12:34:00"/>
    <d v="2019-10-29T00:00:00"/>
    <d v="1899-12-30T12:34:00"/>
    <d v="2019-10-29T13:58:00"/>
    <d v="2019-10-29T00:00:00"/>
    <d v="1899-12-30T13:58:00"/>
    <n v="0"/>
    <d v="1899-12-30T01:24:00"/>
    <n v="1.4000000000232831"/>
  </r>
  <r>
    <n v="5"/>
    <s v="25 Department of County Human Services"/>
    <x v="1"/>
    <s v="220300 DCHS IDD Services for Adults"/>
    <s v="G25 0146 04 AD48 DD SE 48 - Adult Services"/>
    <m/>
    <m/>
    <m/>
    <m/>
    <x v="1"/>
    <s v="NOE A "/>
    <s v="#3309287 "/>
    <d v="2019-10-30T14:37:00"/>
    <d v="2019-10-30T00:00:00"/>
    <d v="1899-12-30T14:37:00"/>
    <d v="2019-10-30T16:33:00"/>
    <d v="2019-10-30T00:00:00"/>
    <d v="1899-12-30T16:33:00"/>
    <n v="0"/>
    <d v="1899-12-30T01:56:00"/>
    <n v="1.9333333333488554"/>
  </r>
  <r>
    <n v="5"/>
    <s v="25 Department of County Human Services"/>
    <x v="1"/>
    <s v="220300 DCHS IDD Services for Adults"/>
    <s v="G25 0146 04 AD48 DD SE 48 - Adult Services"/>
    <m/>
    <m/>
    <m/>
    <m/>
    <x v="1"/>
    <s v="NOE A "/>
    <s v="#3306625 "/>
    <d v="2019-10-28T14:39:00"/>
    <d v="2019-10-28T00:00:00"/>
    <d v="1899-12-30T14:39:00"/>
    <d v="2019-10-28T17:24:00"/>
    <d v="2019-10-28T00:00:00"/>
    <d v="1899-12-30T17:24:00"/>
    <n v="0"/>
    <d v="1899-12-30T02:45:00"/>
    <n v="2.7499999998835847"/>
  </r>
  <r>
    <n v="5"/>
    <s v="25 Department of County Human Services"/>
    <x v="1"/>
    <s v="220300 DCHS IDD Services for Adults"/>
    <s v="G25 0146 04 AD48 DD SE 48 - Adult Services"/>
    <m/>
    <m/>
    <m/>
    <m/>
    <x v="1"/>
    <s v="NOE A "/>
    <s v="#3287475 "/>
    <d v="2019-10-09T14:40:00"/>
    <d v="2019-10-09T00:00:00"/>
    <d v="1899-12-30T14:40:00"/>
    <d v="2019-10-10T10:07:00"/>
    <d v="2019-10-10T00:00:00"/>
    <d v="1899-12-30T10:07:00"/>
    <n v="0"/>
    <d v="1899-12-30T05:27:00"/>
    <n v="5.4499999999999993"/>
  </r>
  <r>
    <n v="5"/>
    <s v="25 Department of County Human Services"/>
    <x v="1"/>
    <s v="220300 DCHS IDD Services for Adults"/>
    <s v="G25 0146 04 AD48 DD SE 48 - Adult Services"/>
    <m/>
    <m/>
    <m/>
    <m/>
    <x v="1"/>
    <s v="NOE A "/>
    <s v="#3277812 "/>
    <d v="2019-10-02T15:19:00"/>
    <d v="2019-10-02T00:00:00"/>
    <d v="1899-12-30T15:19:00"/>
    <d v="2019-10-02T19:52:00"/>
    <d v="2019-10-02T00:00:00"/>
    <d v="1899-12-30T19:52:00"/>
    <n v="0"/>
    <d v="1899-12-30T04:33:00"/>
    <n v="4.5499999999883585"/>
  </r>
  <r>
    <n v="5"/>
    <s v="25 Department of County Human Services"/>
    <x v="1"/>
    <s v="220300 DCHS IDD Services for Adults"/>
    <s v="G25 0146 04 AD48 DD SE 48 - Adult Services"/>
    <m/>
    <m/>
    <m/>
    <m/>
    <x v="1"/>
    <s v="NOE A "/>
    <s v="#3285005 "/>
    <d v="2019-10-07T16:47:00"/>
    <d v="2019-10-07T00:00:00"/>
    <d v="1899-12-30T16:47:00"/>
    <d v="2019-10-09T09:59:00"/>
    <d v="2019-10-09T00:00:00"/>
    <d v="1899-12-30T09:59:00"/>
    <n v="1"/>
    <d v="1899-12-30T03:12:00"/>
    <n v="11.200000000000001"/>
  </r>
  <r>
    <n v="5"/>
    <s v="25 Department of County Human Services"/>
    <x v="1"/>
    <s v="220300 DCHS IDD Services for Adults"/>
    <s v="G25 0146 04 AD48 DD SE 48 - Adult Services"/>
    <m/>
    <m/>
    <m/>
    <m/>
    <x v="1"/>
    <s v="NOE A "/>
    <s v="#3293046 "/>
    <d v="2019-10-15T12:29:00"/>
    <d v="2019-10-15T00:00:00"/>
    <d v="1899-12-30T12:29:00"/>
    <d v="2019-10-16T16:57:00"/>
    <d v="2019-10-16T00:00:00"/>
    <d v="1899-12-30T16:57:00"/>
    <n v="0"/>
    <d v="1899-12-30T14:28:00"/>
    <n v="14.466666666666669"/>
  </r>
  <r>
    <n v="5"/>
    <s v="25 Department of County Human Services"/>
    <x v="1"/>
    <s v="220300 DCHS IDD Services for Adults"/>
    <s v="G25 0146 04 AD48 DD SE 48 - Adult Services"/>
    <m/>
    <m/>
    <m/>
    <m/>
    <x v="1"/>
    <s v="NOE A "/>
    <s v="#3288947 "/>
    <d v="2019-10-10T12:34:00"/>
    <d v="2019-10-10T00:00:00"/>
    <d v="1899-12-30T12:34:00"/>
    <d v="2019-10-10T14:26:00"/>
    <d v="2019-10-10T00:00:00"/>
    <d v="1899-12-30T14:26:00"/>
    <n v="0"/>
    <d v="1899-12-30T01:52:00"/>
    <n v="1.8666666668141261"/>
  </r>
  <r>
    <n v="5"/>
    <s v="25 Department of County Human Services"/>
    <x v="1"/>
    <s v="220300 DCHS IDD Services for Adults"/>
    <s v="G25 0146 04 AD48 DD SE 48 - Adult Services"/>
    <m/>
    <m/>
    <m/>
    <m/>
    <x v="1"/>
    <s v="O'CONNOR H "/>
    <s v="#3300845 "/>
    <d v="2019-10-22T10:34:00"/>
    <d v="2019-10-22T00:00:00"/>
    <d v="1899-12-30T10:34:00"/>
    <d v="2019-10-22T18:27:00"/>
    <d v="2019-10-22T00:00:00"/>
    <d v="1899-12-30T18:27:00"/>
    <n v="0"/>
    <d v="1899-12-30T07:53:00"/>
    <n v="7.8833333333604969"/>
  </r>
  <r>
    <n v="5"/>
    <s v="25 Department of County Human Services"/>
    <x v="1"/>
    <s v="220300 DCHS IDD Services for Adults"/>
    <s v="G25 0146 04 AD48 DD SE 48 - Adult Services"/>
    <m/>
    <m/>
    <m/>
    <m/>
    <x v="1"/>
    <s v="O'CONNOR H "/>
    <s v="#3310686 "/>
    <d v="2019-10-31T10:36:00"/>
    <d v="2019-10-31T00:00:00"/>
    <d v="1899-12-30T10:36:00"/>
    <d v="2019-10-31T12:31:00"/>
    <d v="2019-10-31T00:00:00"/>
    <d v="1899-12-31T12:31:00"/>
    <n v="0"/>
    <d v="1899-12-30T01:55:00"/>
    <n v="1.9166666666278616"/>
  </r>
  <r>
    <n v="5"/>
    <s v="25 Department of County Human Services"/>
    <x v="1"/>
    <s v="220300 DCHS IDD Services for Adults"/>
    <s v="G25 0146 04 AD48 DD SE 48 - Adult Services"/>
    <m/>
    <m/>
    <m/>
    <m/>
    <x v="1"/>
    <s v="O'CONNOR H "/>
    <s v="#3289999 "/>
    <d v="2019-10-11T10:38:00"/>
    <d v="2019-10-11T00:00:00"/>
    <d v="1899-12-30T10:38:00"/>
    <d v="2019-10-11T19:06:00"/>
    <d v="2019-10-11T00:00:00"/>
    <d v="1899-12-30T19:06:00"/>
    <n v="0"/>
    <d v="1899-12-30T08:28:00"/>
    <n v="8.4666666664998047"/>
  </r>
  <r>
    <n v="5"/>
    <s v="25 Department of County Human Services"/>
    <x v="1"/>
    <s v="220300 DCHS IDD Services for Adults"/>
    <s v="G25 0146 04 AD48 DD SE 48 - Adult Services"/>
    <m/>
    <m/>
    <m/>
    <m/>
    <x v="1"/>
    <s v="O'CONNOR H "/>
    <s v="#3293813 "/>
    <d v="2019-10-16T11:38:00"/>
    <d v="2019-10-16T00:00:00"/>
    <d v="1899-12-30T11:38:00"/>
    <d v="2019-10-16T18:33:00"/>
    <d v="2019-10-16T00:00:00"/>
    <d v="1899-12-30T18:33:00"/>
    <n v="0"/>
    <d v="1899-12-30T06:55:00"/>
    <n v="6.9166666666860692"/>
  </r>
  <r>
    <n v="5"/>
    <s v="25 Department of County Human Services"/>
    <x v="1"/>
    <s v="220300 DCHS IDD Services for Adults"/>
    <s v="G25 0146 04 AD48 DD SE 48 - Adult Services"/>
    <m/>
    <m/>
    <m/>
    <m/>
    <x v="1"/>
    <s v="O'CONNOR H "/>
    <s v="#3296137 "/>
    <d v="2019-10-17T13:36:00"/>
    <d v="2019-10-17T00:00:00"/>
    <d v="1899-12-30T13:36:00"/>
    <d v="2019-10-17T18:06:00"/>
    <d v="2019-10-17T00:00:00"/>
    <d v="1899-12-30T18:06:00"/>
    <n v="0"/>
    <d v="1899-12-30T04:30:00"/>
    <n v="4.5"/>
  </r>
  <r>
    <n v="5"/>
    <s v="25 Department of County Human Services"/>
    <x v="1"/>
    <s v="220300 DCHS IDD Services for Adults"/>
    <s v="G25 0146 04 AD48 DD SE 48 - Adult Services"/>
    <m/>
    <m/>
    <m/>
    <m/>
    <x v="1"/>
    <s v="O'CONNOR H "/>
    <s v="#3310682 "/>
    <d v="2019-10-31T14:32:00"/>
    <d v="2019-10-31T00:00:00"/>
    <d v="1899-12-30T14:32:00"/>
    <d v="2019-10-31T18:04:00"/>
    <d v="2019-10-31T00:00:00"/>
    <d v="1899-12-30T18:04:00"/>
    <n v="0"/>
    <d v="1899-12-30T03:32:00"/>
    <n v="3.5333333333255723"/>
  </r>
  <r>
    <n v="5"/>
    <s v="25 Department of County Human Services"/>
    <x v="1"/>
    <s v="220300 DCHS IDD Services for Adults"/>
    <s v="G25 0146 04 AD48 DD SE 48 - Adult Services"/>
    <m/>
    <m/>
    <m/>
    <m/>
    <x v="1"/>
    <s v="O'CONNOR H "/>
    <s v="#3297407 "/>
    <d v="2019-10-18T15:41:00"/>
    <d v="2019-10-18T00:00:00"/>
    <d v="1899-12-30T15:41:00"/>
    <d v="2019-10-18T18:26:00"/>
    <d v="2019-10-18T00:00:00"/>
    <d v="1899-12-30T18:26:00"/>
    <n v="0"/>
    <d v="1899-12-30T02:45:00"/>
    <n v="2.7500000000582077"/>
  </r>
  <r>
    <n v="5"/>
    <s v="25 Department of County Human Services"/>
    <x v="1"/>
    <s v="220300 DCHS IDD Services for Adults"/>
    <s v="G25 0146 04 AD48 DD SE 48 - Adult Services"/>
    <m/>
    <m/>
    <m/>
    <m/>
    <x v="1"/>
    <s v="O'CONNOR H "/>
    <s v="#3302226 "/>
    <d v="2019-10-23T12:26:00"/>
    <d v="2019-10-23T00:00:00"/>
    <d v="1899-12-30T12:26:00"/>
    <d v="2019-10-23T14:20:00"/>
    <d v="2019-10-23T00:00:00"/>
    <d v="1899-12-30T14:20:00"/>
    <n v="0"/>
    <d v="1899-12-30T01:54:00"/>
    <n v="1.8999999999068677"/>
  </r>
  <r>
    <n v="5"/>
    <s v="25 Department of County Human Services"/>
    <x v="1"/>
    <s v="220300 DCHS IDD Services for Adults"/>
    <s v="G25 0146 04 AD48 DD SE 48 - Adult Services"/>
    <m/>
    <m/>
    <m/>
    <m/>
    <x v="1"/>
    <s v="O'CONNOR H "/>
    <s v="#3299669 "/>
    <d v="2019-10-21T12:41:00"/>
    <d v="2019-10-21T00:00:00"/>
    <d v="1899-12-30T12:41:00"/>
    <d v="2019-10-21T17:04:00"/>
    <d v="2019-10-21T00:00:00"/>
    <d v="1899-12-30T17:04:00"/>
    <n v="0"/>
    <d v="1899-12-30T04:23:00"/>
    <n v="4.3833333333022892"/>
  </r>
  <r>
    <n v="5"/>
    <s v="25 Department of County Human Services"/>
    <x v="1"/>
    <s v="220400 DCHS IDD Services for Children &amp; Young Adults"/>
    <s v="G25 0146 18 K48 DD SE 48 - Children &amp; Young Adult Services"/>
    <m/>
    <m/>
    <m/>
    <m/>
    <x v="1"/>
    <s v="OKALANI A "/>
    <s v="#3276957 "/>
    <d v="2019-10-01T15:08:00"/>
    <d v="2019-10-01T00:00:00"/>
    <d v="1899-12-30T15:08:00"/>
    <d v="2019-10-01T18:02:00"/>
    <d v="2019-10-01T00:00:00"/>
    <d v="1899-12-30T18:02:00"/>
    <n v="0"/>
    <d v="1899-12-30T02:54:00"/>
    <n v="2.8999999998486601"/>
  </r>
  <r>
    <n v="5"/>
    <s v="25 Department of County Human Services"/>
    <x v="1"/>
    <s v="220400 DCHS IDD Services for Children &amp; Young Adults"/>
    <s v="G25 0146 18 K48 DD SE 48 - Children &amp; Young Adult Services"/>
    <m/>
    <m/>
    <m/>
    <m/>
    <x v="1"/>
    <s v="OKALANI A "/>
    <s v="#3278117 "/>
    <d v="2019-10-02T15:18:00"/>
    <d v="2019-10-02T00:00:00"/>
    <d v="1899-12-30T15:18:00"/>
    <d v="2019-10-03T09:49:00"/>
    <d v="2019-10-03T00:00:00"/>
    <d v="1899-12-30T09:49:00"/>
    <n v="0"/>
    <d v="1899-12-30T04:31:00"/>
    <n v="4.5166666666666675"/>
  </r>
  <r>
    <n v="5"/>
    <s v="25 Department of County Human Services"/>
    <x v="1"/>
    <s v="220400 DCHS IDD Services for Children &amp; Young Adults"/>
    <s v="G25 0146 18 K48 DD SE 48 - Children &amp; Young Adult Services"/>
    <m/>
    <m/>
    <m/>
    <m/>
    <x v="1"/>
    <s v="OKALANI A "/>
    <s v="#3284462 "/>
    <d v="2019-10-07T16:37:00"/>
    <d v="2019-10-07T00:00:00"/>
    <d v="1899-12-30T16:37:00"/>
    <d v="2019-10-08T10:53:00"/>
    <d v="2019-10-08T00:00:00"/>
    <d v="1899-12-30T10:53:00"/>
    <n v="0"/>
    <d v="1899-12-30T04:16:00"/>
    <n v="4.2666666666666675"/>
  </r>
  <r>
    <n v="5"/>
    <s v="25 Department of County Human Services"/>
    <x v="1"/>
    <s v="220400 DCHS IDD Services for Children &amp; Young Adults"/>
    <s v="G25 0146 18 K48 DD SE 48 - Children &amp; Young Adult Services"/>
    <m/>
    <m/>
    <m/>
    <m/>
    <x v="1"/>
    <s v="ORTIZ A "/>
    <s v="#3277176 "/>
    <d v="2019-10-01T16:50:00"/>
    <d v="2019-10-01T00:00:00"/>
    <d v="1899-12-30T16:50:00"/>
    <d v="2019-10-01T19:43:00"/>
    <d v="2019-10-01T00:00:00"/>
    <d v="1899-12-30T19:43:00"/>
    <n v="0"/>
    <d v="1899-12-30T02:53:00"/>
    <n v="2.8833333333022892"/>
  </r>
  <r>
    <n v="5"/>
    <s v="25 Department of County Human Services"/>
    <x v="1"/>
    <s v="220400 DCHS IDD Services for Children &amp; Young Adults"/>
    <s v="G25 0146 18 K48 DD SE 48 - Children &amp; Young Adult Services"/>
    <m/>
    <m/>
    <m/>
    <m/>
    <x v="1"/>
    <s v="ORTIZ A "/>
    <s v="#3287300 "/>
    <d v="2019-10-08T18:00:00"/>
    <d v="2019-10-08T00:00:00"/>
    <d v="1899-12-30T18:00:00"/>
    <d v="2019-10-09T10:15:00"/>
    <d v="2019-10-09T00:00:00"/>
    <d v="1899-12-30T10:15:00"/>
    <n v="0"/>
    <d v="1899-12-30T02:15:00"/>
    <n v="2.25"/>
  </r>
  <r>
    <n v="5"/>
    <s v="25 Department of County Human Services"/>
    <x v="1"/>
    <s v="220400 DCHS IDD Services for Children &amp; Young Adults"/>
    <s v="G25 0146 18 K48 DD SE 48 - Children &amp; Young Adult Services"/>
    <m/>
    <m/>
    <m/>
    <m/>
    <x v="1"/>
    <s v="ORTIZ A "/>
    <s v="#3296256 "/>
    <m/>
    <m/>
    <m/>
    <m/>
    <m/>
    <s v=""/>
    <m/>
    <m/>
    <m/>
  </r>
  <r>
    <n v="5"/>
    <s v="25 Department of County Human Services"/>
    <x v="1"/>
    <s v="210300 DCHS ADVSD Adult Care Home"/>
    <s v="G25 0190 11 AHXIX Title XIX - ACHP"/>
    <m/>
    <m/>
    <m/>
    <m/>
    <x v="1"/>
    <s v="PARKER D "/>
    <s v="#3294775 "/>
    <d v="2019-10-17T14:31:00"/>
    <d v="2019-10-17T00:00:00"/>
    <d v="1899-12-30T14:31:00"/>
    <d v="2019-10-17T16:16:00"/>
    <d v="2019-10-17T00:00:00"/>
    <d v="1899-12-30T16:16:00"/>
    <n v="0"/>
    <d v="1899-12-30T01:45:00"/>
    <n v="1.7499999999417923"/>
  </r>
  <r>
    <n v="5"/>
    <s v="25 Department of County Human Services"/>
    <x v="1"/>
    <s v="220300 DCHS IDD Services for Adults"/>
    <s v="G25 0146 06 AD48P DD SE 48 - Adult Services - PFY"/>
    <m/>
    <m/>
    <m/>
    <m/>
    <x v="1"/>
    <s v="PEARCE A "/>
    <s v="#3285117 "/>
    <d v="2019-10-08T11:12:00"/>
    <d v="2019-10-08T00:00:00"/>
    <d v="1899-12-30T11:12:00"/>
    <d v="2019-10-08T15:57:00"/>
    <d v="2019-10-08T00:00:00"/>
    <d v="1899-12-30T15:57:00"/>
    <n v="0"/>
    <d v="1899-12-30T04:45:00"/>
    <n v="4.7499999999417923"/>
  </r>
  <r>
    <n v="5"/>
    <s v="25 Department of County Human Services"/>
    <x v="1"/>
    <s v="220300 DCHS IDD Services for Adults"/>
    <s v="G25 0146 06 AD48P DD SE 48 - Adult Services - PFY"/>
    <m/>
    <m/>
    <m/>
    <m/>
    <x v="1"/>
    <s v="PEARCE A "/>
    <s v="#3306998 "/>
    <d v="2019-10-28T11:16:00"/>
    <d v="2019-10-28T00:00:00"/>
    <d v="1899-12-30T11:16:00"/>
    <d v="2019-10-28T17:43:00"/>
    <d v="2019-10-28T00:00:00"/>
    <d v="1899-12-30T17:43:00"/>
    <n v="0"/>
    <d v="1899-12-30T06:27:00"/>
    <n v="6.4499999998952262"/>
  </r>
  <r>
    <n v="5"/>
    <s v="25 Department of County Human Services"/>
    <x v="1"/>
    <s v="220300 DCHS IDD Services for Adults"/>
    <s v="G25 0146 06 AD48P DD SE 48 - Adult Services - PFY"/>
    <m/>
    <m/>
    <m/>
    <m/>
    <x v="1"/>
    <s v="PEARCE A "/>
    <s v="#3285779 "/>
    <d v="2019-10-09T11:17:00"/>
    <d v="2019-10-09T00:00:00"/>
    <d v="1899-12-30T11:17:00"/>
    <d v="2019-10-09T15:29:00"/>
    <d v="2019-10-09T00:00:00"/>
    <d v="1899-12-30T15:29:00"/>
    <n v="0"/>
    <d v="1899-12-30T04:12:00"/>
    <n v="4.2000000000698492"/>
  </r>
  <r>
    <n v="5"/>
    <s v="25 Department of County Human Services"/>
    <x v="1"/>
    <s v="220300 DCHS IDD Services for Adults"/>
    <s v="G25 0146 06 AD48P DD SE 48 - Adult Services - PFY"/>
    <m/>
    <m/>
    <m/>
    <m/>
    <x v="1"/>
    <s v="PEARCE A "/>
    <s v="#3275810 "/>
    <d v="2019-10-01T11:18:00"/>
    <d v="2019-10-01T00:00:00"/>
    <d v="1899-12-30T11:18:00"/>
    <d v="2019-10-01T18:28:00"/>
    <d v="2019-10-01T00:00:00"/>
    <d v="1899-12-30T18:28:00"/>
    <n v="0"/>
    <d v="1899-12-30T07:10:00"/>
    <n v="7.1666666666278616"/>
  </r>
  <r>
    <n v="5"/>
    <s v="25 Department of County Human Services"/>
    <x v="1"/>
    <s v="220300 DCHS IDD Services for Adults"/>
    <s v="G25 0146 06 AD48P DD SE 48 - Adult Services - PFY"/>
    <m/>
    <m/>
    <m/>
    <m/>
    <x v="1"/>
    <s v="PEARCE A "/>
    <s v="#3292314 "/>
    <d v="2019-10-14T11:32:00"/>
    <d v="2019-10-14T00:00:00"/>
    <d v="1899-12-30T11:32:00"/>
    <d v="2019-10-14T16:06:00"/>
    <d v="2019-10-14T00:00:00"/>
    <d v="1899-12-30T16:06:00"/>
    <n v="0"/>
    <d v="1899-12-30T04:34:00"/>
    <n v="4.5666666665347293"/>
  </r>
  <r>
    <n v="5"/>
    <s v="25 Department of County Human Services"/>
    <x v="1"/>
    <s v="220300 DCHS IDD Services for Adults"/>
    <s v="G25 0146 06 AD48P DD SE 48 - Adult Services - PFY"/>
    <m/>
    <m/>
    <m/>
    <m/>
    <x v="1"/>
    <s v="PEARCE A "/>
    <s v="#3275906 "/>
    <d v="2019-10-03T11:37:00"/>
    <d v="2019-10-03T00:00:00"/>
    <d v="1899-12-30T11:37:00"/>
    <d v="2019-10-03T16:04:00"/>
    <d v="2019-10-03T00:00:00"/>
    <d v="1899-12-30T16:04:00"/>
    <n v="0"/>
    <d v="1899-12-30T04:27:00"/>
    <n v="4.4500000000116415"/>
  </r>
  <r>
    <n v="5"/>
    <s v="25 Department of County Human Services"/>
    <x v="1"/>
    <s v="220300 DCHS IDD Services for Adults"/>
    <s v="G25 0146 06 AD48P DD SE 48 - Adult Services - PFY"/>
    <m/>
    <m/>
    <m/>
    <m/>
    <x v="1"/>
    <s v="PEARCE A "/>
    <m/>
    <m/>
    <m/>
    <m/>
    <m/>
    <m/>
    <s v=""/>
    <m/>
    <m/>
    <m/>
  </r>
  <r>
    <n v="5"/>
    <s v="25 Department of County Human Services"/>
    <x v="1"/>
    <s v="220300 DCHS IDD Services for Adults"/>
    <s v="G25 0146 06 AD48P DD SE 48 - Adult Services - PFY"/>
    <m/>
    <m/>
    <m/>
    <m/>
    <x v="1"/>
    <s v="PEARCE A "/>
    <s v="#3285787 "/>
    <m/>
    <m/>
    <m/>
    <m/>
    <m/>
    <s v=""/>
    <m/>
    <m/>
    <m/>
  </r>
  <r>
    <n v="5"/>
    <s v="25 Department of County Human Services"/>
    <x v="1"/>
    <s v="220300 DCHS IDD Services for Adults"/>
    <s v="G25 0146 04 AD48 DD SE 48 - Adult Services"/>
    <m/>
    <m/>
    <m/>
    <m/>
    <x v="1"/>
    <s v="PULTZ J "/>
    <s v="#3268719 "/>
    <m/>
    <m/>
    <m/>
    <m/>
    <m/>
    <s v=""/>
    <m/>
    <m/>
    <m/>
  </r>
  <r>
    <n v="5"/>
    <s v="25 Department of County Human Services"/>
    <x v="1"/>
    <s v="220300 DCHS IDD Services for Adults"/>
    <s v="G25 0146 05 ADGF DD Adult Services - General Fund"/>
    <m/>
    <m/>
    <m/>
    <m/>
    <x v="1"/>
    <s v="RAMIREZ R "/>
    <s v="#3308254 "/>
    <d v="2019-10-29T10:38:00"/>
    <d v="2019-10-29T00:00:00"/>
    <d v="1899-12-30T10:38:00"/>
    <d v="2019-10-29T12:48:00"/>
    <d v="2019-10-29T00:00:00"/>
    <d v="1899-12-31T12:48:00"/>
    <n v="0"/>
    <d v="1899-12-30T02:10:00"/>
    <n v="2.1666666665696539"/>
  </r>
  <r>
    <n v="5"/>
    <s v="25 Department of County Human Services"/>
    <x v="1"/>
    <s v="220300 DCHS IDD Services for Adults"/>
    <s v="G25 0146 05 ADGF DD Adult Services - General Fund"/>
    <m/>
    <m/>
    <m/>
    <m/>
    <x v="1"/>
    <s v="RAMIREZ R "/>
    <s v="#3276941 "/>
    <d v="2019-10-01T11:30:00"/>
    <d v="2019-10-01T00:00:00"/>
    <d v="1899-12-30T11:30:00"/>
    <d v="2019-10-01T16:57:00"/>
    <d v="2019-10-01T00:00:00"/>
    <d v="1899-12-30T16:57:00"/>
    <n v="0"/>
    <d v="1899-12-30T05:27:00"/>
    <n v="5.4500000001280569"/>
  </r>
  <r>
    <n v="5"/>
    <s v="25 Department of County Human Services"/>
    <x v="1"/>
    <s v="220300 DCHS IDD Services for Adults"/>
    <s v="G25 0146 05 ADGF DD Adult Services - General Fund"/>
    <m/>
    <m/>
    <m/>
    <m/>
    <x v="1"/>
    <s v="RAMIREZ R "/>
    <s v="#3310778 "/>
    <d v="2019-10-31T11:31:00"/>
    <d v="2019-10-31T00:00:00"/>
    <d v="1899-12-30T11:31:00"/>
    <d v="2019-10-31T15:50:00"/>
    <d v="2019-10-31T00:00:00"/>
    <d v="1899-12-30T15:50:00"/>
    <n v="0"/>
    <d v="1899-12-30T04:19:00"/>
    <n v="4.316666666592937"/>
  </r>
  <r>
    <n v="5"/>
    <s v="25 Department of County Human Services"/>
    <x v="1"/>
    <s v="220300 DCHS IDD Services for Adults"/>
    <s v="G25 0146 05 ADGF DD Adult Services - General Fund"/>
    <m/>
    <m/>
    <m/>
    <m/>
    <x v="1"/>
    <s v="RAMIREZ R "/>
    <s v="#3294729 "/>
    <d v="2019-10-16T11:42:00"/>
    <d v="2019-10-16T00:00:00"/>
    <d v="1899-12-30T11:42:00"/>
    <d v="2019-10-16T12:51:00"/>
    <d v="2019-10-16T00:00:00"/>
    <d v="1899-12-31T12:51:00"/>
    <n v="0"/>
    <d v="1899-12-30T01:09:00"/>
    <n v="1.1499999999068677"/>
  </r>
  <r>
    <n v="5"/>
    <s v="25 Department of County Human Services"/>
    <x v="1"/>
    <s v="220300 DCHS IDD Services for Adults"/>
    <s v="G25 0146 05 ADGF DD Adult Services - General Fund"/>
    <m/>
    <m/>
    <m/>
    <m/>
    <x v="1"/>
    <s v="RAMIREZ R "/>
    <s v="#3280696 "/>
    <d v="2019-10-04T13:20:00"/>
    <d v="2019-10-04T00:00:00"/>
    <d v="1899-12-30T13:20:00"/>
    <d v="2019-10-04T15:37:00"/>
    <d v="2019-10-04T00:00:00"/>
    <d v="1899-12-30T15:37:00"/>
    <n v="0"/>
    <d v="1899-12-30T02:17:00"/>
    <n v="2.2833333332673647"/>
  </r>
  <r>
    <n v="5"/>
    <s v="25 Department of County Human Services"/>
    <x v="1"/>
    <s v="220300 DCHS IDD Services for Adults"/>
    <s v="G25 0146 05 ADGF DD Adult Services - General Fund"/>
    <m/>
    <m/>
    <m/>
    <m/>
    <x v="1"/>
    <s v="RAMIREZ R "/>
    <s v="#3288965 "/>
    <d v="2019-10-10T13:33:00"/>
    <d v="2019-10-10T00:00:00"/>
    <d v="1899-12-30T13:33:00"/>
    <d v="2019-10-11T10:06:00"/>
    <d v="2019-10-11T00:00:00"/>
    <d v="1899-12-30T10:06:00"/>
    <n v="0"/>
    <d v="1899-12-30T06:33:00"/>
    <n v="6.5500000000000007"/>
  </r>
  <r>
    <n v="5"/>
    <s v="25 Department of County Human Services"/>
    <x v="1"/>
    <s v="220300 DCHS IDD Services for Adults"/>
    <s v="G25 0146 05 ADGF DD Adult Services - General Fund"/>
    <m/>
    <m/>
    <m/>
    <m/>
    <x v="1"/>
    <s v="RAMIREZ R "/>
    <s v="#3301008 "/>
    <d v="2019-10-22T15:25:00"/>
    <d v="2019-10-22T00:00:00"/>
    <d v="1899-12-30T15:25:00"/>
    <d v="2019-10-23T09:58:00"/>
    <d v="2019-10-23T00:00:00"/>
    <d v="1899-12-30T09:58:00"/>
    <n v="0"/>
    <d v="1899-12-30T04:33:00"/>
    <n v="4.55"/>
  </r>
  <r>
    <n v="5"/>
    <s v="25 Department of County Human Services"/>
    <x v="1"/>
    <s v="220300 DCHS IDD Services for Adults"/>
    <s v="G25 0146 05 ADGF DD Adult Services - General Fund"/>
    <m/>
    <m/>
    <m/>
    <m/>
    <x v="1"/>
    <s v="RAMIREZ R "/>
    <s v="#3278650 "/>
    <d v="2019-10-02T19:36:00"/>
    <d v="2019-10-02T00:00:00"/>
    <d v="1899-12-30T19:36:00"/>
    <d v="2019-10-04T09:36:00"/>
    <d v="2019-10-04T00:00:00"/>
    <d v="1899-12-30T09:36:00"/>
    <n v="1"/>
    <d v="1899-12-30T00:00:00"/>
    <n v="8"/>
  </r>
  <r>
    <n v="5"/>
    <s v="25 Department of County Human Services"/>
    <x v="1"/>
    <s v="210600 DCHS ADVSD Public Guardian/Conservator"/>
    <m/>
    <s v="M25 ADVSD PGGF Public Guardian CGF"/>
    <m/>
    <m/>
    <m/>
    <x v="1"/>
    <s v="RILEY K "/>
    <s v="#3282089 "/>
    <d v="2019-10-09T10:10:00"/>
    <d v="2019-10-09T00:00:00"/>
    <d v="1899-12-30T10:10:00"/>
    <d v="2019-10-09T11:27:00"/>
    <d v="2019-10-09T00:00:00"/>
    <d v="1899-12-30T11:27:00"/>
    <n v="0"/>
    <d v="1899-12-30T01:17:00"/>
    <n v="1.2833333333255723"/>
  </r>
  <r>
    <n v="5"/>
    <s v="25 Department of County Human Services"/>
    <x v="1"/>
    <s v="210600 DCHS ADVSD Public Guardian/Conservator"/>
    <m/>
    <s v="M25 ADVSD PGGF Public Guardian CGF"/>
    <m/>
    <m/>
    <m/>
    <x v="1"/>
    <s v="RILEY K "/>
    <s v="#3296234 "/>
    <d v="2019-10-18T11:08:00"/>
    <d v="2019-10-18T00:00:00"/>
    <d v="1899-12-30T11:08:00"/>
    <d v="2019-10-18T14:50:00"/>
    <d v="2019-10-18T00:00:00"/>
    <d v="1899-12-30T14:50:00"/>
    <n v="0"/>
    <d v="1899-12-30T03:42:00"/>
    <n v="3.7000000000116415"/>
  </r>
  <r>
    <n v="5"/>
    <s v="25 Department of County Human Services"/>
    <x v="1"/>
    <s v="210600 DCHS ADVSD Public Guardian/Conservator"/>
    <m/>
    <s v="M25 ADVSD PGGF Public Guardian CGF"/>
    <m/>
    <m/>
    <m/>
    <x v="1"/>
    <s v="RILEY K "/>
    <s v="#3300438 "/>
    <d v="2019-10-22T11:30:00"/>
    <d v="2019-10-22T00:00:00"/>
    <d v="1899-12-30T11:30:00"/>
    <d v="2019-10-22T15:46:00"/>
    <d v="2019-10-22T00:00:00"/>
    <d v="1899-12-30T15:46:00"/>
    <n v="0"/>
    <d v="1899-12-30T04:16:00"/>
    <n v="4.2666666667792015"/>
  </r>
  <r>
    <n v="5"/>
    <s v="25 Department of County Human Services"/>
    <x v="1"/>
    <s v="210600 DCHS ADVSD Public Guardian/Conservator"/>
    <m/>
    <s v="M25 ADVSD PGGF Public Guardian CGF"/>
    <m/>
    <m/>
    <m/>
    <x v="1"/>
    <s v="RILEY K "/>
    <s v="#3303289 "/>
    <d v="2019-10-25T11:35:00"/>
    <d v="2019-10-25T00:00:00"/>
    <d v="1899-12-30T11:35:00"/>
    <d v="2019-10-25T15:09:00"/>
    <d v="2019-10-25T00:00:00"/>
    <d v="1899-12-30T15:09:00"/>
    <n v="0"/>
    <d v="1899-12-30T03:34:00"/>
    <n v="3.566666666592937"/>
  </r>
  <r>
    <n v="5"/>
    <s v="25 Department of County Human Services"/>
    <x v="1"/>
    <s v="210600 DCHS ADVSD Public Guardian/Conservator"/>
    <m/>
    <s v="M25 ADVSD PGGF Public Guardian CGF"/>
    <m/>
    <m/>
    <m/>
    <x v="1"/>
    <s v="RILEY K "/>
    <s v="#3276873 "/>
    <d v="2019-10-02T11:36:00"/>
    <d v="2019-10-02T00:00:00"/>
    <d v="1899-12-30T11:36:00"/>
    <d v="2019-10-02T15:17:00"/>
    <d v="2019-10-02T00:00:00"/>
    <d v="1899-12-30T15:17:00"/>
    <n v="0"/>
    <d v="1899-12-30T03:41:00"/>
    <n v="3.6833333334652707"/>
  </r>
  <r>
    <n v="5"/>
    <s v="25 Department of County Human Services"/>
    <x v="1"/>
    <s v="210600 DCHS ADVSD Public Guardian/Conservator"/>
    <m/>
    <s v="M25 ADVSD PGGF Public Guardian CGF"/>
    <m/>
    <m/>
    <m/>
    <x v="1"/>
    <s v="RILEY K "/>
    <s v="#3282077 "/>
    <d v="2019-10-07T11:42:00"/>
    <d v="2019-10-07T00:00:00"/>
    <d v="1899-12-30T11:42:00"/>
    <d v="2019-10-07T14:52:00"/>
    <d v="2019-10-07T00:00:00"/>
    <d v="1899-12-30T14:52:00"/>
    <n v="0"/>
    <d v="1899-12-30T03:10:00"/>
    <n v="3.1666666665114462"/>
  </r>
  <r>
    <n v="5"/>
    <s v="25 Department of County Human Services"/>
    <x v="1"/>
    <s v="210600 DCHS ADVSD Public Guardian/Conservator"/>
    <m/>
    <s v="M25 ADVSD PGGF Public Guardian CGF"/>
    <m/>
    <m/>
    <m/>
    <x v="1"/>
    <s v="RILEY K "/>
    <s v="#3300442 "/>
    <d v="2019-10-23T11:47:00"/>
    <d v="2019-10-23T00:00:00"/>
    <d v="1899-12-30T11:47:00"/>
    <d v="2019-10-23T14:42:00"/>
    <d v="2019-10-23T00:00:00"/>
    <d v="1899-12-30T14:42:00"/>
    <n v="0"/>
    <d v="1899-12-30T02:55:00"/>
    <n v="2.9166666667442769"/>
  </r>
  <r>
    <n v="5"/>
    <s v="25 Department of County Human Services"/>
    <x v="1"/>
    <s v="210600 DCHS ADVSD Public Guardian/Conservator"/>
    <m/>
    <s v="M25 ADVSD PGGF Public Guardian CGF"/>
    <m/>
    <m/>
    <m/>
    <x v="1"/>
    <s v="RILEY K "/>
    <s v="#3276864 "/>
    <d v="2019-10-01T11:57:00"/>
    <d v="2019-10-01T00:00:00"/>
    <d v="1899-12-30T11:57:00"/>
    <d v="2019-10-01T16:06:00"/>
    <d v="2019-10-01T00:00:00"/>
    <d v="1899-12-30T16:06:00"/>
    <n v="0"/>
    <d v="1899-12-30T04:09:00"/>
    <n v="4.1499999999068677"/>
  </r>
  <r>
    <n v="5"/>
    <s v="25 Department of County Human Services"/>
    <x v="1"/>
    <s v="210600 DCHS ADVSD Public Guardian/Conservator"/>
    <m/>
    <s v="M25 ADVSD PGGF Public Guardian CGF"/>
    <m/>
    <m/>
    <m/>
    <x v="1"/>
    <s v="RILEY K "/>
    <s v="#3292232 "/>
    <d v="2019-10-14T14:18:00"/>
    <d v="2019-10-14T00:00:00"/>
    <d v="1899-12-30T14:18:00"/>
    <d v="2019-10-14T16:42:00"/>
    <d v="2019-10-14T00:00:00"/>
    <d v="1899-12-30T16:42:00"/>
    <n v="0"/>
    <d v="1899-12-30T02:24:00"/>
    <n v="2.3999999999650754"/>
  </r>
  <r>
    <n v="5"/>
    <s v="25 Department of County Human Services"/>
    <x v="1"/>
    <s v="210600 DCHS ADVSD Public Guardian/Conservator"/>
    <m/>
    <s v="M25 ADVSD PGGF Public Guardian CGF"/>
    <m/>
    <m/>
    <m/>
    <x v="1"/>
    <s v="RILEY K "/>
    <s v="#3300872 "/>
    <d v="2019-10-24T12:01:00"/>
    <d v="2019-10-24T00:00:00"/>
    <d v="1899-12-30T12:01:00"/>
    <d v="2019-10-28T12:58:00"/>
    <d v="2019-10-28T00:00:00"/>
    <d v="1899-12-31T12:58:00"/>
    <n v="3"/>
    <d v="1899-12-31T10:57:00"/>
    <n v="58.95"/>
  </r>
  <r>
    <n v="5"/>
    <s v="25 Department of County Human Services"/>
    <x v="1"/>
    <s v="210600 DCHS ADVSD Public Guardian/Conservator"/>
    <m/>
    <s v="M25 ADVSD PGGF Public Guardian CGF"/>
    <m/>
    <m/>
    <m/>
    <x v="1"/>
    <s v="RILEY K "/>
    <s v="#3282084 "/>
    <d v="2019-10-08T12:26:00"/>
    <d v="2019-10-08T00:00:00"/>
    <d v="1899-12-30T12:26:00"/>
    <d v="2019-10-08T14:28:00"/>
    <d v="2019-10-08T00:00:00"/>
    <d v="1899-12-30T14:28:00"/>
    <n v="0"/>
    <d v="1899-12-30T02:02:00"/>
    <n v="2.0333333333255723"/>
  </r>
  <r>
    <n v="5"/>
    <s v="25 Department of County Human Services"/>
    <x v="1"/>
    <s v="220400 DCHS IDD Services for Children &amp; Young Adults"/>
    <s v="G25 0146 18 K48 DD SE 48 - Children &amp; Young Adult Services"/>
    <m/>
    <m/>
    <m/>
    <m/>
    <x v="1"/>
    <s v="RINELLA K "/>
    <s v="#3295263 "/>
    <d v="2019-10-17T11:22:00"/>
    <d v="2019-10-17T00:00:00"/>
    <d v="1899-12-30T11:22:00"/>
    <d v="2019-10-17T14:16:00"/>
    <d v="2019-10-17T00:00:00"/>
    <d v="1899-12-30T14:16:00"/>
    <n v="0"/>
    <d v="1899-12-30T02:54:00"/>
    <n v="2.9000000000232831"/>
  </r>
  <r>
    <n v="5"/>
    <s v="25 Department of County Human Services"/>
    <x v="1"/>
    <s v="220400 DCHS IDD Services for Children &amp; Young Adults"/>
    <s v="G25 0146 18 K48 DD SE 48 - Children &amp; Young Adult Services"/>
    <m/>
    <m/>
    <m/>
    <m/>
    <x v="1"/>
    <s v="RINELLA K "/>
    <s v="#3297356 "/>
    <d v="2019-10-18T15:16:00"/>
    <d v="2019-10-18T00:00:00"/>
    <d v="1899-12-30T15:16:00"/>
    <d v="2019-10-18T17:35:00"/>
    <d v="2019-10-18T00:00:00"/>
    <d v="1899-12-30T17:35:00"/>
    <n v="0"/>
    <d v="1899-12-30T02:19:00"/>
    <n v="2.3166666667093523"/>
  </r>
  <r>
    <n v="5"/>
    <s v="25 Department of County Human Services"/>
    <x v="1"/>
    <s v="220400 DCHS IDD Services for Children &amp; Young Adults"/>
    <s v="G25 0146 18 K48 DD SE 48 - Children &amp; Young Adult Services"/>
    <m/>
    <m/>
    <m/>
    <m/>
    <x v="1"/>
    <s v="RINELLA K "/>
    <s v="#3299990 "/>
    <d v="2019-10-21T15:16:00"/>
    <d v="2019-10-21T00:00:00"/>
    <d v="1899-12-30T15:16:00"/>
    <d v="2019-10-21T17:38:00"/>
    <d v="2019-10-21T00:00:00"/>
    <d v="1899-12-30T17:38:00"/>
    <n v="0"/>
    <d v="1899-12-30T02:22:00"/>
    <n v="2.3666666666977108"/>
  </r>
  <r>
    <n v="5"/>
    <s v="25 Department of County Human Services"/>
    <x v="1"/>
    <s v="220400 DCHS IDD Services for Children &amp; Young Adults"/>
    <s v="G25 0146 18 K48 DD SE 48 - Children &amp; Young Adult Services"/>
    <m/>
    <m/>
    <m/>
    <m/>
    <x v="1"/>
    <s v="RINELLA K "/>
    <s v="#3289224 "/>
    <d v="2019-10-10T15:41:00"/>
    <d v="2019-10-10T00:00:00"/>
    <d v="1899-12-30T15:41:00"/>
    <d v="2019-10-10T18:04:00"/>
    <d v="2019-10-10T00:00:00"/>
    <d v="1899-12-30T18:04:00"/>
    <n v="0"/>
    <d v="1899-12-30T02:23:00"/>
    <n v="2.3833333334187046"/>
  </r>
  <r>
    <n v="5"/>
    <s v="25 Department of County Human Services"/>
    <x v="1"/>
    <s v="220400 DCHS IDD Services for Children &amp; Young Adults"/>
    <s v="G25 0146 18 K48 DD SE 48 - Children &amp; Young Adult Services"/>
    <m/>
    <m/>
    <m/>
    <m/>
    <x v="1"/>
    <s v="RINELLA K "/>
    <s v="#3294973 "/>
    <d v="2019-10-16T16:21:00"/>
    <d v="2019-10-16T00:00:00"/>
    <d v="1899-12-30T16:21:00"/>
    <d v="2019-10-16T20:04:00"/>
    <d v="2019-10-16T00:00:00"/>
    <d v="1899-12-30T20:04:00"/>
    <n v="0"/>
    <d v="1899-12-30T03:43:00"/>
    <n v="3.7166666665580124"/>
  </r>
  <r>
    <n v="5"/>
    <s v="25 Department of County Human Services"/>
    <x v="1"/>
    <s v="220400 DCHS IDD Services for Children &amp; Young Adults"/>
    <s v="G25 0146 18 K48 DD SE 48 - Children &amp; Young Adult Services"/>
    <m/>
    <m/>
    <m/>
    <m/>
    <x v="1"/>
    <s v="RINELLA K "/>
    <s v="#3285034 "/>
    <d v="2019-10-07T16:41:00"/>
    <d v="2019-10-07T00:00:00"/>
    <d v="1899-12-30T16:41:00"/>
    <d v="2019-10-07T18:50:00"/>
    <d v="2019-10-07T00:00:00"/>
    <d v="1899-12-30T18:50:00"/>
    <n v="0"/>
    <d v="1899-12-30T02:09:00"/>
    <n v="2.1499999998486601"/>
  </r>
  <r>
    <n v="5"/>
    <s v="25 Department of County Human Services"/>
    <x v="1"/>
    <s v="220400 DCHS IDD Services for Children &amp; Young Adults"/>
    <s v="G25 0146 18 K48 DD SE 48 - Children &amp; Young Adult Services"/>
    <m/>
    <m/>
    <m/>
    <m/>
    <x v="1"/>
    <s v="RINELLA K "/>
    <s v="#3301108 "/>
    <d v="2019-10-22T12:14:00"/>
    <d v="2019-10-22T00:00:00"/>
    <d v="1899-12-30T12:14:00"/>
    <d v="2019-10-22T12:56:00"/>
    <d v="2019-10-22T00:00:00"/>
    <d v="1899-12-31T12:56:00"/>
    <n v="0"/>
    <d v="1899-12-30T00:42:00"/>
    <n v="0.70000000001164153"/>
  </r>
  <r>
    <n v="5"/>
    <s v="25 Department of County Human Services"/>
    <x v="1"/>
    <s v="220400 DCHS IDD Services for Children &amp; Young Adults"/>
    <s v="G25 0146 18 K48 DD SE 48 - Children &amp; Young Adult Services"/>
    <m/>
    <m/>
    <m/>
    <m/>
    <x v="1"/>
    <s v="RINELLA K "/>
    <s v="#3309636 "/>
    <m/>
    <m/>
    <m/>
    <m/>
    <m/>
    <s v=""/>
    <m/>
    <m/>
    <m/>
  </r>
  <r>
    <n v="5"/>
    <s v="25 Department of County Human Services"/>
    <x v="1"/>
    <s v="237100 DCHS YFS SUN Community Schools"/>
    <m/>
    <s v="M25 SCPSP.SUN.CGF SCP School Svcs SUN CGF"/>
    <m/>
    <m/>
    <m/>
    <x v="1"/>
    <s v="RODRIGUEZ W "/>
    <s v="#3285009 "/>
    <d v="2019-10-08T12:28:00"/>
    <d v="2019-10-08T00:00:00"/>
    <d v="1899-12-30T12:28:00"/>
    <d v="2019-10-08T15:11:00"/>
    <d v="2019-10-08T00:00:00"/>
    <d v="1899-12-30T15:11:00"/>
    <n v="0"/>
    <d v="1899-12-30T02:43:00"/>
    <n v="2.716666666790843"/>
  </r>
  <r>
    <n v="5"/>
    <s v="25 Department of County Human Services"/>
    <x v="1"/>
    <s v="210600 DCHS ADVSD Public Guardian/Conservator"/>
    <m/>
    <s v="M25 ADVSD PGGF Public Guardian CGF"/>
    <m/>
    <m/>
    <m/>
    <x v="1"/>
    <s v="ROSS L "/>
    <s v="#3306378 "/>
    <d v="2019-10-28T10:59:00"/>
    <d v="2019-10-28T00:00:00"/>
    <d v="1899-12-30T10:59:00"/>
    <d v="2019-10-28T16:32:00"/>
    <d v="2019-10-28T00:00:00"/>
    <d v="1899-12-30T16:32:00"/>
    <n v="0"/>
    <d v="1899-12-30T05:33:00"/>
    <n v="5.5499999999301508"/>
  </r>
  <r>
    <n v="5"/>
    <s v="25 Department of County Human Services"/>
    <x v="1"/>
    <s v="210600 DCHS ADVSD Public Guardian/Conservator"/>
    <m/>
    <s v="M25 ADVSD PGGF Public Guardian CGF"/>
    <m/>
    <m/>
    <m/>
    <x v="1"/>
    <s v="ROSS L "/>
    <s v="#3296485 "/>
    <d v="2019-10-21T11:01:00"/>
    <d v="2019-10-21T00:00:00"/>
    <d v="1899-12-30T11:01:00"/>
    <d v="2019-10-21T15:15:00"/>
    <d v="2019-10-21T00:00:00"/>
    <d v="1899-12-30T15:15:00"/>
    <n v="0"/>
    <d v="1899-12-30T04:14:00"/>
    <n v="4.2333333333372138"/>
  </r>
  <r>
    <n v="5"/>
    <s v="25 Department of County Human Services"/>
    <x v="1"/>
    <s v="210600 DCHS ADVSD Public Guardian/Conservator"/>
    <m/>
    <s v="M25 ADVSD PGGF Public Guardian CGF"/>
    <m/>
    <m/>
    <m/>
    <x v="1"/>
    <s v="ROSS L "/>
    <s v="#3294785 "/>
    <d v="2019-10-16T11:01:00"/>
    <d v="2019-10-16T00:00:00"/>
    <d v="1899-12-30T11:01:00"/>
    <d v="2019-10-16T15:17:00"/>
    <d v="2019-10-16T00:00:00"/>
    <d v="1899-12-30T15:17:00"/>
    <n v="0"/>
    <d v="1899-12-30T04:16:00"/>
    <n v="4.2666666667792015"/>
  </r>
  <r>
    <n v="5"/>
    <s v="25 Department of County Human Services"/>
    <x v="1"/>
    <s v="210600 DCHS ADVSD Public Guardian/Conservator"/>
    <m/>
    <s v="M25 ADVSD PGGF Public Guardian CGF"/>
    <m/>
    <m/>
    <m/>
    <x v="1"/>
    <s v="ROSS L "/>
    <s v="#3301676 "/>
    <d v="2019-10-23T11:14:00"/>
    <d v="2019-10-23T00:00:00"/>
    <d v="1899-12-30T11:14:00"/>
    <d v="2019-10-23T18:48:00"/>
    <d v="2019-10-23T00:00:00"/>
    <d v="1899-12-30T18:48:00"/>
    <n v="0"/>
    <d v="1899-12-30T07:34:00"/>
    <n v="7.5666666667093523"/>
  </r>
  <r>
    <n v="5"/>
    <s v="25 Department of County Human Services"/>
    <x v="1"/>
    <s v="210600 DCHS ADVSD Public Guardian/Conservator"/>
    <m/>
    <s v="M25 ADVSD PGGF Public Guardian CGF"/>
    <m/>
    <m/>
    <m/>
    <x v="1"/>
    <s v="ROSS L "/>
    <s v="#3287885 "/>
    <d v="2019-10-09T11:37:00"/>
    <d v="2019-10-09T00:00:00"/>
    <d v="1899-12-30T11:37:00"/>
    <d v="2019-10-09T11:44:00"/>
    <d v="2019-10-09T00:00:00"/>
    <d v="1899-12-30T11:44:00"/>
    <n v="0"/>
    <d v="1899-12-30T00:07:00"/>
    <n v="0.11666666669771075"/>
  </r>
  <r>
    <n v="5"/>
    <s v="25 Department of County Human Services"/>
    <x v="1"/>
    <s v="210600 DCHS ADVSD Public Guardian/Conservator"/>
    <m/>
    <s v="M25 ADVSD PGGF Public Guardian CGF"/>
    <m/>
    <m/>
    <m/>
    <x v="1"/>
    <s v="ROSS L "/>
    <s v="#3300932 "/>
    <d v="2019-10-22T11:50:00"/>
    <d v="2019-10-22T00:00:00"/>
    <d v="1899-12-30T11:50:00"/>
    <d v="2019-10-22T15:54:00"/>
    <d v="2019-10-22T00:00:00"/>
    <d v="1899-12-30T15:54:00"/>
    <n v="0"/>
    <d v="1899-12-30T04:04:00"/>
    <n v="4.0666666666511446"/>
  </r>
  <r>
    <n v="5"/>
    <s v="25 Department of County Human Services"/>
    <x v="1"/>
    <s v="210600 DCHS ADVSD Public Guardian/Conservator"/>
    <m/>
    <s v="M25 ADVSD PGGF Public Guardian CGF"/>
    <m/>
    <m/>
    <m/>
    <x v="1"/>
    <s v="ROSS L "/>
    <s v="#3290141 "/>
    <d v="2019-10-11T11:59:00"/>
    <d v="2019-10-11T00:00:00"/>
    <d v="1899-12-30T11:59:00"/>
    <d v="2019-10-11T16:49:00"/>
    <d v="2019-10-11T00:00:00"/>
    <d v="1899-12-30T16:49:00"/>
    <n v="0"/>
    <d v="1899-12-30T04:50:00"/>
    <n v="4.8333333333721384"/>
  </r>
  <r>
    <n v="5"/>
    <s v="25 Department of County Human Services"/>
    <x v="1"/>
    <s v="210600 DCHS ADVSD Public Guardian/Conservator"/>
    <m/>
    <s v="M25 ADVSD PGGF Public Guardian CGF"/>
    <m/>
    <m/>
    <m/>
    <x v="1"/>
    <s v="ROSS L "/>
    <s v="#3284552 "/>
    <d v="2019-10-07T12:33:00"/>
    <d v="2019-10-07T00:00:00"/>
    <d v="1899-12-30T12:33:00"/>
    <d v="2019-10-07T16:52:00"/>
    <d v="2019-10-07T00:00:00"/>
    <d v="1899-12-30T16:52:00"/>
    <n v="0"/>
    <d v="1899-12-30T04:19:00"/>
    <n v="4.316666666592937"/>
  </r>
  <r>
    <n v="5"/>
    <s v="25 Department of County Human Services"/>
    <x v="1"/>
    <s v="210600 DCHS ADVSD Public Guardian/Conservator"/>
    <m/>
    <s v="M25 ADVSD PGGF Public Guardian CGF"/>
    <m/>
    <m/>
    <m/>
    <x v="1"/>
    <s v="ROSS L "/>
    <s v="#3276971 "/>
    <d v="2019-10-01T12:47:00"/>
    <d v="2019-10-01T00:00:00"/>
    <d v="1899-12-30T12:47:00"/>
    <d v="2019-10-01T16:25:00"/>
    <d v="2019-10-01T00:00:00"/>
    <d v="1899-12-30T16:25:00"/>
    <n v="0"/>
    <d v="1899-12-30T03:38:00"/>
    <n v="3.6333333334769122"/>
  </r>
  <r>
    <n v="5"/>
    <s v="25 Department of County Human Services"/>
    <x v="1"/>
    <s v="233200 DCHS YFS Administration"/>
    <m/>
    <s v="M25 SCPCPS.CGF YFS Admin CGF"/>
    <m/>
    <m/>
    <m/>
    <x v="1"/>
    <s v="SAMOLINSKI P "/>
    <s v="#3296884 "/>
    <d v="2019-10-18T12:44:00"/>
    <d v="2019-10-18T00:00:00"/>
    <d v="1899-12-30T12:44:00"/>
    <d v="2019-10-18T14:40:00"/>
    <d v="2019-10-18T00:00:00"/>
    <d v="1899-12-30T14:40:00"/>
    <n v="0"/>
    <d v="1899-12-30T01:56:00"/>
    <n v="1.9333333333488554"/>
  </r>
  <r>
    <n v="5"/>
    <s v="25 Department of County Human Services"/>
    <x v="1"/>
    <s v="220500 DCHS IDD Abuse Investigations"/>
    <s v="G25 0148 01 AT55 DD SE 55 - Abuse Investigation &amp; Monitoring"/>
    <m/>
    <m/>
    <m/>
    <m/>
    <x v="1"/>
    <s v="SAMPSON J "/>
    <s v="#3279316 "/>
    <d v="2019-10-03T12:58:00"/>
    <d v="2019-10-03T00:00:00"/>
    <d v="1899-12-30T12:58:00"/>
    <d v="2019-10-03T17:22:00"/>
    <d v="2019-10-03T00:00:00"/>
    <d v="1899-12-30T17:22:00"/>
    <n v="0"/>
    <d v="1899-12-30T04:24:00"/>
    <n v="4.4000000000232831"/>
  </r>
  <r>
    <n v="5"/>
    <s v="25 Department of County Human Services"/>
    <x v="1"/>
    <s v="220300 DCHS IDD Services for Adults"/>
    <s v="G25 0146 04 AD48 DD SE 48 - Adult Services"/>
    <m/>
    <m/>
    <m/>
    <m/>
    <x v="1"/>
    <s v="SCOVILL S "/>
    <s v="#3304720 "/>
    <d v="2019-10-28T10:34:00"/>
    <d v="2019-10-28T00:00:00"/>
    <d v="1899-12-30T10:34:00"/>
    <d v="2019-10-28T15:12:00"/>
    <d v="2019-10-28T00:00:00"/>
    <d v="1899-12-30T15:12:00"/>
    <n v="0"/>
    <d v="1899-12-30T04:38:00"/>
    <n v="4.6333333332440816"/>
  </r>
  <r>
    <n v="5"/>
    <s v="25 Department of County Human Services"/>
    <x v="1"/>
    <s v="220300 DCHS IDD Services for Adults"/>
    <s v="G25 0146 04 AD48 DD SE 48 - Adult Services"/>
    <m/>
    <m/>
    <m/>
    <m/>
    <x v="1"/>
    <s v="SCOVILL S "/>
    <s v="#3299191 "/>
    <d v="2019-10-24T10:46:00"/>
    <d v="2019-10-24T00:00:00"/>
    <d v="1899-12-30T10:46:00"/>
    <d v="2019-10-25T09:29:00"/>
    <d v="2019-10-25T00:00:00"/>
    <d v="1899-12-30T09:29:00"/>
    <n v="0"/>
    <d v="1899-12-30T08:43:00"/>
    <n v="8.7166666666666668"/>
  </r>
  <r>
    <n v="5"/>
    <s v="25 Department of County Human Services"/>
    <x v="1"/>
    <s v="220300 DCHS IDD Services for Adults"/>
    <s v="G25 0146 04 AD48 DD SE 48 - Adult Services"/>
    <m/>
    <m/>
    <m/>
    <m/>
    <x v="1"/>
    <s v="SCOVILL S "/>
    <s v="#3280637 "/>
    <d v="2019-10-04T11:18:00"/>
    <d v="2019-10-04T00:00:00"/>
    <d v="1899-12-30T11:18:00"/>
    <d v="2019-10-04T13:10:00"/>
    <d v="2019-10-04T00:00:00"/>
    <d v="1899-12-30T13:10:00"/>
    <n v="0"/>
    <d v="1899-12-30T01:52:00"/>
    <n v="1.8666666666395031"/>
  </r>
  <r>
    <n v="5"/>
    <s v="25 Department of County Human Services"/>
    <x v="1"/>
    <s v="220300 DCHS IDD Services for Adults"/>
    <s v="G25 0146 04 AD48 DD SE 48 - Adult Services"/>
    <m/>
    <m/>
    <m/>
    <m/>
    <x v="1"/>
    <s v="SCOVILL S "/>
    <s v="#3284789 "/>
    <d v="2019-10-10T14:30:00"/>
    <d v="2019-10-10T00:00:00"/>
    <d v="1899-12-30T14:30:00"/>
    <d v="2019-10-11T10:29:00"/>
    <d v="2019-10-11T00:00:00"/>
    <d v="1899-12-30T10:29:00"/>
    <n v="0"/>
    <d v="1899-12-30T05:59:00"/>
    <n v="5.9833333333333334"/>
  </r>
  <r>
    <n v="5"/>
    <s v="25 Department of County Human Services"/>
    <x v="1"/>
    <s v="220300 DCHS IDD Services for Adults"/>
    <s v="G25 0146 04 AD48 DD SE 48 - Adult Services"/>
    <m/>
    <m/>
    <m/>
    <m/>
    <x v="1"/>
    <s v="SCOVILL S "/>
    <s v="#3299189 "/>
    <d v="2019-10-23T14:44:00"/>
    <d v="2019-10-23T00:00:00"/>
    <d v="1899-12-30T14:44:00"/>
    <d v="2019-10-23T17:02:00"/>
    <d v="2019-10-23T00:00:00"/>
    <d v="1899-12-30T17:02:00"/>
    <n v="0"/>
    <d v="1899-12-30T02:18:00"/>
    <n v="2.2999999999883585"/>
  </r>
  <r>
    <n v="5"/>
    <s v="25 Department of County Human Services"/>
    <x v="1"/>
    <s v="220300 DCHS IDD Services for Adults"/>
    <s v="G25 0146 04 AD48 DD SE 48 - Adult Services"/>
    <m/>
    <m/>
    <m/>
    <m/>
    <x v="1"/>
    <s v="SCOVILL S "/>
    <s v="#3299185 "/>
    <d v="2019-10-21T14:44:00"/>
    <d v="2019-10-21T00:00:00"/>
    <d v="1899-12-30T14:44:00"/>
    <d v="2019-10-22T09:25:00"/>
    <d v="2019-10-22T00:00:00"/>
    <d v="1899-12-30T09:25:00"/>
    <n v="0"/>
    <d v="1899-12-30T04:41:00"/>
    <n v="4.6833333333333327"/>
  </r>
  <r>
    <n v="5"/>
    <s v="25 Department of County Human Services"/>
    <x v="1"/>
    <s v="220300 DCHS IDD Services for Adults"/>
    <s v="G25 0146 04 AD48 DD SE 48 - Adult Services"/>
    <m/>
    <m/>
    <m/>
    <m/>
    <x v="1"/>
    <s v="SCOVILL S "/>
    <s v="#3277525 "/>
    <d v="2019-10-02T15:22:00"/>
    <d v="2019-10-02T00:00:00"/>
    <d v="1899-12-30T15:22:00"/>
    <d v="2019-10-03T09:32:00"/>
    <d v="2019-10-03T00:00:00"/>
    <d v="1899-12-30T09:32:00"/>
    <n v="0"/>
    <d v="1899-12-30T04:10:00"/>
    <n v="4.1666666666666679"/>
  </r>
  <r>
    <n v="5"/>
    <s v="25 Department of County Human Services"/>
    <x v="1"/>
    <s v="220300 DCHS IDD Services for Adults"/>
    <s v="G25 0146 04 AD48 DD SE 48 - Adult Services"/>
    <m/>
    <m/>
    <m/>
    <m/>
    <x v="1"/>
    <s v="SCOVILL S "/>
    <s v="#3304724 "/>
    <d v="2019-10-29T15:40:00"/>
    <d v="2019-10-29T00:00:00"/>
    <d v="1899-12-30T15:40:00"/>
    <d v="2019-10-30T09:41:00"/>
    <d v="2019-10-30T00:00:00"/>
    <d v="1899-12-30T09:41:00"/>
    <n v="0"/>
    <d v="1899-12-30T04:01:00"/>
    <n v="4.0166666666666675"/>
  </r>
  <r>
    <n v="5"/>
    <s v="25 Department of County Human Services"/>
    <x v="1"/>
    <s v="220300 DCHS IDD Services for Adults"/>
    <s v="G25 0146 04 AD48 DD SE 48 - Adult Services"/>
    <m/>
    <m/>
    <m/>
    <m/>
    <x v="1"/>
    <s v="SCOVILL S "/>
    <s v="#3297205 "/>
    <d v="2019-10-18T16:05:00"/>
    <d v="2019-10-18T00:00:00"/>
    <d v="1899-12-30T16:05:00"/>
    <d v="2019-10-18T18:05:00"/>
    <d v="2019-10-18T00:00:00"/>
    <d v="1899-12-30T18:05:00"/>
    <n v="0"/>
    <d v="1899-12-30T02:00:00"/>
    <n v="1.9999999998835847"/>
  </r>
  <r>
    <n v="5"/>
    <s v="25 Department of County Human Services"/>
    <x v="1"/>
    <s v="220300 DCHS IDD Services for Adults"/>
    <s v="G25 0146 04 AD48 DD SE 48 - Adult Services"/>
    <m/>
    <m/>
    <m/>
    <m/>
    <x v="1"/>
    <s v="SCOVILL S "/>
    <s v="#3310684 "/>
    <d v="2019-10-31T12:40:00"/>
    <d v="2019-10-31T00:00:00"/>
    <d v="1899-12-30T12:40:00"/>
    <d v="2019-10-31T15:40:00"/>
    <d v="2019-10-31T00:00:00"/>
    <d v="1899-12-30T15:40:00"/>
    <n v="0"/>
    <d v="1899-12-30T03:00:00"/>
    <n v="3"/>
  </r>
  <r>
    <n v="5"/>
    <s v="25 Department of County Human Services"/>
    <x v="1"/>
    <s v="220300 DCHS IDD Services for Adults"/>
    <s v="G25 0146 04 AD48 DD SE 48 - Adult Services"/>
    <m/>
    <m/>
    <m/>
    <m/>
    <x v="1"/>
    <s v="SCOVILL S "/>
    <s v="#3299187 "/>
    <m/>
    <m/>
    <m/>
    <m/>
    <m/>
    <s v=""/>
    <m/>
    <m/>
    <m/>
  </r>
  <r>
    <n v="5"/>
    <s v="25 Department of County Human Services"/>
    <x v="1"/>
    <s v="220300 DCHS IDD Services for Adults"/>
    <s v="G25 0146 04 AD48 DD SE 48 - Adult Services"/>
    <m/>
    <m/>
    <m/>
    <m/>
    <x v="1"/>
    <s v="SIEFFERT K "/>
    <s v="#3277568 "/>
    <d v="2019-10-03T12:52:00"/>
    <d v="2019-10-03T00:00:00"/>
    <d v="1899-12-30T12:52:00"/>
    <d v="2019-10-04T13:26:00"/>
    <d v="2019-10-04T00:00:00"/>
    <d v="1899-12-30T13:26:00"/>
    <n v="0"/>
    <d v="1899-12-30T10:34:00"/>
    <n v="10.566666666666668"/>
  </r>
  <r>
    <n v="5"/>
    <s v="25 Department of County Human Services"/>
    <x v="1"/>
    <s v="220400 DCHS IDD Services for Children &amp; Young Adults"/>
    <s v="G25 0146 18 K48 DD SE 48 - Children &amp; Young Adult Services"/>
    <m/>
    <m/>
    <m/>
    <m/>
    <x v="1"/>
    <s v="SIMMERS S "/>
    <s v="#3306863 "/>
    <d v="2019-10-31T09:11:00"/>
    <d v="2019-10-31T00:00:00"/>
    <d v="1899-12-30T09:11:00"/>
    <d v="2019-10-31T09:21:00"/>
    <d v="2019-10-31T00:00:00"/>
    <d v="1899-12-30T09:21:00"/>
    <n v="0"/>
    <d v="1899-12-30T00:10:00"/>
    <n v="0.16666666651144624"/>
  </r>
  <r>
    <n v="5"/>
    <s v="25 Department of County Human Services"/>
    <x v="1"/>
    <s v="220400 DCHS IDD Services for Children &amp; Young Adults"/>
    <s v="G25 0146 18 K48 DD SE 48 - Children &amp; Young Adult Services"/>
    <m/>
    <m/>
    <m/>
    <m/>
    <x v="1"/>
    <s v="SIMMERS S "/>
    <s v="#3255291 "/>
    <d v="2019-10-01T10:23:00"/>
    <d v="2019-10-01T00:00:00"/>
    <d v="1899-12-30T10:23:00"/>
    <d v="2019-10-01T16:01:00"/>
    <d v="2019-10-01T00:00:00"/>
    <d v="1899-12-30T16:01:00"/>
    <n v="0"/>
    <d v="1899-12-30T05:38:00"/>
    <n v="5.6333333333604969"/>
  </r>
  <r>
    <n v="5"/>
    <s v="25 Department of County Human Services"/>
    <x v="1"/>
    <s v="220400 DCHS IDD Services for Children &amp; Young Adults"/>
    <s v="G25 0146 18 K48 DD SE 48 - Children &amp; Young Adult Services"/>
    <m/>
    <m/>
    <m/>
    <m/>
    <x v="1"/>
    <s v="SIMMERS S "/>
    <s v="#3300915 "/>
    <d v="2019-10-22T10:51:00"/>
    <d v="2019-10-22T00:00:00"/>
    <d v="1899-12-30T10:51:00"/>
    <d v="2019-10-22T17:26:00"/>
    <d v="2019-10-22T00:00:00"/>
    <d v="1899-12-30T17:26:00"/>
    <n v="0"/>
    <d v="1899-12-30T06:35:00"/>
    <n v="6.5833333334885538"/>
  </r>
  <r>
    <n v="5"/>
    <s v="25 Department of County Human Services"/>
    <x v="1"/>
    <s v="220400 DCHS IDD Services for Children &amp; Young Adults"/>
    <s v="G25 0146 18 K48 DD SE 48 - Children &amp; Young Adult Services"/>
    <m/>
    <m/>
    <m/>
    <m/>
    <x v="1"/>
    <s v="SIMMERS S "/>
    <s v="#3255293 "/>
    <d v="2019-10-08T11:52:00"/>
    <d v="2019-10-08T00:00:00"/>
    <d v="1899-12-30T11:52:00"/>
    <d v="2019-10-08T14:12:00"/>
    <d v="2019-10-08T00:00:00"/>
    <d v="1899-12-30T14:12:00"/>
    <n v="0"/>
    <d v="1899-12-30T02:20:00"/>
    <n v="2.3333333334303461"/>
  </r>
  <r>
    <n v="5"/>
    <s v="25 Department of County Human Services"/>
    <x v="1"/>
    <s v="220400 DCHS IDD Services for Children &amp; Young Adults"/>
    <s v="G25 0146 18 K48 DD SE 48 - Children &amp; Young Adult Services"/>
    <m/>
    <m/>
    <m/>
    <m/>
    <x v="1"/>
    <s v="SIMMERS S "/>
    <m/>
    <m/>
    <m/>
    <m/>
    <m/>
    <m/>
    <s v=""/>
    <m/>
    <m/>
    <m/>
  </r>
  <r>
    <n v="5"/>
    <s v="25 Department of County Human Services"/>
    <x v="1"/>
    <s v="220400 DCHS IDD Services for Children &amp; Young Adults"/>
    <s v="G25 0146 18 K48 DD SE 48 - Children &amp; Young Adult Services"/>
    <m/>
    <m/>
    <m/>
    <m/>
    <x v="1"/>
    <s v="SKIBA J "/>
    <s v="#3287082 "/>
    <d v="2019-10-17T09:54:00"/>
    <d v="2019-10-17T00:00:00"/>
    <d v="1899-12-30T09:54:00"/>
    <d v="2019-10-17T15:28:00"/>
    <d v="2019-10-17T00:00:00"/>
    <d v="1899-12-30T15:28:00"/>
    <n v="0"/>
    <d v="1899-12-30T05:34:00"/>
    <n v="5.5666666666511446"/>
  </r>
  <r>
    <n v="5"/>
    <s v="25 Department of County Human Services"/>
    <x v="1"/>
    <s v="220400 DCHS IDD Services for Children &amp; Young Adults"/>
    <s v="G25 0146 18 K48 DD SE 48 - Children &amp; Young Adult Services"/>
    <m/>
    <m/>
    <m/>
    <m/>
    <x v="1"/>
    <s v="SKIBA J "/>
    <s v="#3278401 "/>
    <d v="2019-10-23T10:13:00"/>
    <d v="2019-10-23T00:00:00"/>
    <d v="1899-12-30T10:13:00"/>
    <d v="2019-10-23T12:40:00"/>
    <d v="2019-10-23T00:00:00"/>
    <d v="1899-12-31T12:40:00"/>
    <n v="0"/>
    <d v="1899-12-30T02:27:00"/>
    <n v="2.4500000001280569"/>
  </r>
  <r>
    <n v="5"/>
    <s v="25 Department of County Human Services"/>
    <x v="1"/>
    <s v="220400 DCHS IDD Services for Children &amp; Young Adults"/>
    <s v="G25 0146 18 K48 DD SE 48 - Children &amp; Young Adult Services"/>
    <m/>
    <m/>
    <m/>
    <m/>
    <x v="1"/>
    <s v="SKIBA J "/>
    <s v="#3270033 "/>
    <d v="2019-10-22T11:15:00"/>
    <d v="2019-10-22T00:00:00"/>
    <d v="1899-12-30T11:15:00"/>
    <d v="2019-10-22T15:18:00"/>
    <d v="2019-10-22T00:00:00"/>
    <d v="1899-12-30T15:18:00"/>
    <n v="0"/>
    <d v="1899-12-30T04:03:00"/>
    <n v="4.0499999999301508"/>
  </r>
  <r>
    <n v="5"/>
    <s v="25 Department of County Human Services"/>
    <x v="1"/>
    <s v="220400 DCHS IDD Services for Children &amp; Young Adults"/>
    <s v="G25 0146 18 K48 DD SE 48 - Children &amp; Young Adult Services"/>
    <m/>
    <m/>
    <m/>
    <m/>
    <x v="1"/>
    <s v="SKIBA J "/>
    <s v="#3277078 "/>
    <d v="2019-10-03T11:21:00"/>
    <d v="2019-10-03T00:00:00"/>
    <d v="1899-12-30T11:21:00"/>
    <d v="2019-10-03T12:59:00"/>
    <d v="2019-10-03T00:00:00"/>
    <d v="1899-12-31T12:59:00"/>
    <n v="0"/>
    <d v="1899-12-30T01:38:00"/>
    <n v="1.6333333334187046"/>
  </r>
  <r>
    <n v="5"/>
    <s v="25 Department of County Human Services"/>
    <x v="1"/>
    <s v="220400 DCHS IDD Services for Children &amp; Young Adults"/>
    <s v="G25 0146 18 K48 DD SE 48 - Children &amp; Young Adult Services"/>
    <m/>
    <m/>
    <m/>
    <m/>
    <x v="1"/>
    <s v="SKIBA J "/>
    <s v="#3296431 "/>
    <d v="2019-10-29T11:42:00"/>
    <d v="2019-10-29T00:00:00"/>
    <d v="1899-12-30T11:42:00"/>
    <d v="2019-10-29T15:38:00"/>
    <d v="2019-10-29T00:00:00"/>
    <d v="1899-12-30T15:38:00"/>
    <n v="0"/>
    <d v="1899-12-30T03:56:00"/>
    <n v="3.9333333332324401"/>
  </r>
  <r>
    <n v="5"/>
    <s v="25 Department of County Human Services"/>
    <x v="1"/>
    <s v="220400 DCHS IDD Services for Children &amp; Young Adults"/>
    <s v="G25 0146 18 K48 DD SE 48 - Children &amp; Young Adult Services"/>
    <m/>
    <m/>
    <m/>
    <m/>
    <x v="1"/>
    <s v="SKIBA J "/>
    <s v="#3296296 "/>
    <d v="2019-10-24T13:29:00"/>
    <d v="2019-10-24T00:00:00"/>
    <d v="1899-12-30T13:29:00"/>
    <d v="2019-10-24T14:25:00"/>
    <d v="2019-10-24T00:00:00"/>
    <d v="1899-12-30T14:25:00"/>
    <n v="0"/>
    <d v="1899-12-30T00:56:00"/>
    <n v="0.93333333340706304"/>
  </r>
  <r>
    <n v="5"/>
    <s v="25 Department of County Human Services"/>
    <x v="1"/>
    <s v="220400 DCHS IDD Services for Children &amp; Young Adults"/>
    <s v="G25 0146 18 K48 DD SE 48 - Children &amp; Young Adult Services"/>
    <m/>
    <m/>
    <m/>
    <m/>
    <x v="1"/>
    <s v="SKIBA J "/>
    <s v="#3282784 "/>
    <d v="2019-10-07T13:29:00"/>
    <d v="2019-10-07T00:00:00"/>
    <d v="1899-12-30T13:29:00"/>
    <d v="2019-10-07T15:48:00"/>
    <d v="2019-10-07T00:00:00"/>
    <d v="1899-12-30T15:48:00"/>
    <n v="0"/>
    <d v="1899-12-30T02:19:00"/>
    <n v="2.3166666667093523"/>
  </r>
  <r>
    <n v="5"/>
    <s v="25 Department of County Human Services"/>
    <x v="1"/>
    <s v="220400 DCHS IDD Services for Children &amp; Young Adults"/>
    <s v="G25 0146 18 K48 DD SE 48 - Children &amp; Young Adult Services"/>
    <m/>
    <m/>
    <m/>
    <m/>
    <x v="1"/>
    <s v="SMITH M "/>
    <s v="#3290005 "/>
    <d v="2019-10-11T11:14:00"/>
    <d v="2019-10-11T00:00:00"/>
    <d v="1899-12-30T11:14:00"/>
    <d v="2019-10-11T13:54:00"/>
    <d v="2019-10-11T00:00:00"/>
    <d v="1899-12-30T13:54:00"/>
    <n v="0"/>
    <d v="1899-12-30T02:40:00"/>
    <n v="2.6666666668024845"/>
  </r>
  <r>
    <n v="5"/>
    <s v="25 Department of County Human Services"/>
    <x v="1"/>
    <s v="220400 DCHS IDD Services for Children &amp; Young Adults"/>
    <s v="G25 0146 18 K48 DD SE 48 - Children &amp; Young Adult Services"/>
    <m/>
    <m/>
    <m/>
    <m/>
    <x v="1"/>
    <s v="SMITH M "/>
    <s v="#3299640 "/>
    <d v="2019-10-21T11:14:00"/>
    <d v="2019-10-21T00:00:00"/>
    <d v="1899-12-30T11:14:00"/>
    <d v="2019-10-21T12:47:00"/>
    <d v="2019-10-21T00:00:00"/>
    <d v="1899-12-31T12:47:00"/>
    <n v="0"/>
    <d v="1899-12-30T01:33:00"/>
    <n v="1.5499999999883585"/>
  </r>
  <r>
    <n v="5"/>
    <s v="25 Department of County Human Services"/>
    <x v="1"/>
    <s v="220400 DCHS IDD Services for Children &amp; Young Adults"/>
    <s v="G25 0146 18 K48 DD SE 48 - Children &amp; Young Adult Services"/>
    <m/>
    <m/>
    <m/>
    <m/>
    <x v="1"/>
    <s v="SPENCER A "/>
    <s v="#3303213 "/>
    <d v="2019-10-25T10:20:00"/>
    <d v="2019-10-25T00:00:00"/>
    <d v="1899-12-30T10:20:00"/>
    <d v="2019-10-25T13:26:00"/>
    <d v="2019-10-25T00:00:00"/>
    <d v="1899-12-30T13:26:00"/>
    <n v="0"/>
    <d v="1899-12-30T03:06:00"/>
    <n v="3.0999999999767169"/>
  </r>
  <r>
    <n v="5"/>
    <s v="25 Department of County Human Services"/>
    <x v="1"/>
    <s v="220400 DCHS IDD Services for Children &amp; Young Adults"/>
    <s v="G25 0146 18 K48 DD SE 48 - Children &amp; Young Adult Services"/>
    <m/>
    <m/>
    <m/>
    <m/>
    <x v="1"/>
    <s v="SPENCER A "/>
    <s v="#3279360 "/>
    <d v="2019-10-04T10:23:00"/>
    <d v="2019-10-04T00:00:00"/>
    <d v="1899-12-30T10:23:00"/>
    <d v="2019-10-04T17:23:00"/>
    <d v="2019-10-04T00:00:00"/>
    <d v="1899-12-30T17:23:00"/>
    <n v="0"/>
    <d v="1899-12-30T07:00:00"/>
    <n v="7.0000000001164153"/>
  </r>
  <r>
    <n v="5"/>
    <s v="25 Department of County Human Services"/>
    <x v="1"/>
    <s v="220400 DCHS IDD Services for Children &amp; Young Adults"/>
    <s v="G25 0146 18 K48 DD SE 48 - Children &amp; Young Adult Services"/>
    <m/>
    <m/>
    <m/>
    <m/>
    <x v="1"/>
    <s v="SPENCER A "/>
    <s v="#3294732 "/>
    <d v="2019-10-17T11:11:00"/>
    <d v="2019-10-17T00:00:00"/>
    <d v="1899-12-30T11:11:00"/>
    <d v="2019-10-17T13:52:00"/>
    <d v="2019-10-17T00:00:00"/>
    <d v="1899-12-30T13:52:00"/>
    <n v="0"/>
    <d v="1899-12-30T02:41:00"/>
    <n v="2.6833333333488554"/>
  </r>
  <r>
    <n v="5"/>
    <s v="25 Department of County Human Services"/>
    <x v="1"/>
    <s v="220400 DCHS IDD Services for Children &amp; Young Adults"/>
    <s v="G25 0146 18 K48 DD SE 48 - Children &amp; Young Adult Services"/>
    <m/>
    <m/>
    <m/>
    <m/>
    <x v="1"/>
    <s v="SPENCER A "/>
    <s v="#3294092 "/>
    <d v="2019-10-16T11:11:00"/>
    <d v="2019-10-16T00:00:00"/>
    <d v="1899-12-30T11:11:00"/>
    <d v="2019-10-16T13:24:00"/>
    <d v="2019-10-16T00:00:00"/>
    <d v="1899-12-30T13:24:00"/>
    <n v="0"/>
    <d v="1899-12-30T02:13:00"/>
    <n v="2.2166666667326353"/>
  </r>
  <r>
    <n v="5"/>
    <s v="25 Department of County Human Services"/>
    <x v="1"/>
    <s v="220400 DCHS IDD Services for Children &amp; Young Adults"/>
    <s v="G25 0146 18 K48 DD SE 48 - Children &amp; Young Adult Services"/>
    <m/>
    <m/>
    <m/>
    <m/>
    <x v="1"/>
    <s v="SPENCER A "/>
    <s v="#3301674 "/>
    <d v="2019-10-23T11:21:00"/>
    <d v="2019-10-23T00:00:00"/>
    <d v="1899-12-30T11:21:00"/>
    <d v="2019-10-23T18:54:00"/>
    <d v="2019-10-23T00:00:00"/>
    <d v="1899-12-30T18:54:00"/>
    <n v="0"/>
    <d v="1899-12-30T07:33:00"/>
    <n v="7.5499999999883585"/>
  </r>
  <r>
    <n v="5"/>
    <s v="25 Department of County Human Services"/>
    <x v="1"/>
    <s v="220400 DCHS IDD Services for Children &amp; Young Adults"/>
    <s v="G25 0146 18 K48 DD SE 48 - Children &amp; Young Adult Services"/>
    <m/>
    <m/>
    <m/>
    <m/>
    <x v="1"/>
    <s v="SPENCER A "/>
    <s v="#3276947 "/>
    <d v="2019-10-01T14:29:00"/>
    <d v="2019-10-01T00:00:00"/>
    <d v="1899-12-30T14:29:00"/>
    <d v="2019-10-01T17:38:00"/>
    <d v="2019-10-01T00:00:00"/>
    <d v="1899-12-30T17:38:00"/>
    <n v="0"/>
    <d v="1899-12-30T03:09:00"/>
    <n v="3.1499999999650754"/>
  </r>
  <r>
    <n v="5"/>
    <s v="25 Department of County Human Services"/>
    <x v="1"/>
    <s v="220400 DCHS IDD Services for Children &amp; Young Adults"/>
    <s v="G25 0146 18 K48 DD SE 48 - Children &amp; Young Adult Services"/>
    <m/>
    <m/>
    <m/>
    <m/>
    <x v="1"/>
    <s v="SPENCER A "/>
    <s v="#3296959 "/>
    <d v="2019-10-18T12:06:00"/>
    <d v="2019-10-18T00:00:00"/>
    <d v="1899-12-30T12:06:00"/>
    <d v="2019-10-18T16:56:00"/>
    <d v="2019-10-18T00:00:00"/>
    <d v="1899-12-30T16:56:00"/>
    <n v="0"/>
    <d v="1899-12-30T04:50:00"/>
    <n v="4.8333333333721384"/>
  </r>
  <r>
    <n v="5"/>
    <s v="25 Department of County Human Services"/>
    <x v="1"/>
    <s v="220400 DCHS IDD Services for Children &amp; Young Adults"/>
    <s v="G25 0146 18 K48 DD SE 48 - Children &amp; Young Adult Services"/>
    <m/>
    <m/>
    <m/>
    <m/>
    <x v="1"/>
    <s v="SPENCER A "/>
    <s v="#3303211 "/>
    <m/>
    <m/>
    <m/>
    <m/>
    <m/>
    <s v=""/>
    <m/>
    <m/>
    <m/>
  </r>
  <r>
    <n v="5"/>
    <s v="25 Department of County Human Services"/>
    <x v="1"/>
    <s v="220500 DCHS IDD Abuse Investigations"/>
    <s v="G25 0148 01 AT55 DD SE 55 - Abuse Investigation &amp; Monitoring"/>
    <m/>
    <m/>
    <m/>
    <m/>
    <x v="1"/>
    <s v="SROUFE J "/>
    <s v="#3295044 "/>
    <d v="2019-10-16T15:39:00"/>
    <d v="2019-10-16T00:00:00"/>
    <d v="1899-12-30T15:39:00"/>
    <d v="2019-10-16T17:20:00"/>
    <d v="2019-10-16T00:00:00"/>
    <d v="1899-12-30T17:20:00"/>
    <n v="0"/>
    <d v="1899-12-30T01:41:00"/>
    <n v="1.6833333332324401"/>
  </r>
  <r>
    <n v="5"/>
    <s v="25 Department of County Human Services"/>
    <x v="1"/>
    <s v="220400 DCHS IDD Services for Children &amp; Young Adults"/>
    <s v="G25 0146 18 K48 DD SE 48 - Children &amp; Young Adult Services"/>
    <m/>
    <m/>
    <m/>
    <m/>
    <x v="1"/>
    <s v="STROEMEL S "/>
    <s v="#3277008 "/>
    <d v="2019-10-02T16:10:00"/>
    <d v="2019-10-02T00:00:00"/>
    <d v="1899-12-30T16:10:00"/>
    <d v="2019-10-03T10:18:00"/>
    <d v="2019-10-03T00:00:00"/>
    <d v="1899-12-30T10:18:00"/>
    <n v="0"/>
    <d v="1899-12-30T04:08:00"/>
    <n v="4.1333333333333329"/>
  </r>
  <r>
    <n v="5"/>
    <s v="25 Department of County Human Services"/>
    <x v="1"/>
    <s v="220400 DCHS IDD Services for Children &amp; Young Adults"/>
    <s v="G25 0146 18 K48 DD SE 48 - Children &amp; Young Adult Services"/>
    <m/>
    <m/>
    <m/>
    <m/>
    <x v="1"/>
    <s v="STROEMEL S "/>
    <s v="#3299590 "/>
    <d v="2019-10-21T17:15:00"/>
    <d v="2019-10-21T00:00:00"/>
    <d v="1899-12-30T17:15:00"/>
    <d v="2019-10-22T10:48:00"/>
    <d v="2019-10-22T00:00:00"/>
    <d v="1899-12-30T10:48:00"/>
    <n v="0"/>
    <d v="1899-12-30T03:33:00"/>
    <n v="3.5500000000000007"/>
  </r>
  <r>
    <n v="5"/>
    <s v="25 Department of County Human Services"/>
    <x v="1"/>
    <s v="220400 DCHS IDD Services for Children &amp; Young Adults"/>
    <s v="G25 0146 18 K48 DD SE 48 - Children &amp; Young Adult Services"/>
    <m/>
    <m/>
    <m/>
    <m/>
    <x v="1"/>
    <s v="THOMAS C "/>
    <s v="#3293460 "/>
    <d v="2019-10-17T11:11:00"/>
    <d v="2019-10-17T00:00:00"/>
    <d v="1899-12-30T11:11:00"/>
    <d v="2019-10-18T10:10:00"/>
    <d v="2019-10-18T00:00:00"/>
    <d v="1899-12-30T10:10:00"/>
    <n v="0"/>
    <d v="1899-12-30T08:59:00"/>
    <n v="8.9833333333333343"/>
  </r>
  <r>
    <n v="5"/>
    <s v="25 Department of County Human Services"/>
    <x v="1"/>
    <s v="220400 DCHS IDD Services for Children &amp; Young Adults"/>
    <s v="G25 0146 18 K48 DD SE 48 - Children &amp; Young Adult Services"/>
    <m/>
    <m/>
    <m/>
    <m/>
    <x v="1"/>
    <s v="THOMAS C "/>
    <s v="#3295105 "/>
    <d v="2019-10-22T15:12:00"/>
    <d v="2019-10-22T00:00:00"/>
    <d v="1899-12-30T15:12:00"/>
    <d v="2019-10-23T10:22:00"/>
    <d v="2019-10-23T00:00:00"/>
    <d v="1899-12-30T10:22:00"/>
    <n v="0"/>
    <d v="1899-12-30T05:10:00"/>
    <n v="5.1666666666666679"/>
  </r>
  <r>
    <n v="5"/>
    <s v="25 Department of County Human Services"/>
    <x v="1"/>
    <s v="220400 DCHS IDD Services for Children &amp; Young Adults"/>
    <s v="G25 0146 18 K48 DD SE 48 - Children &amp; Young Adult Services"/>
    <m/>
    <m/>
    <m/>
    <m/>
    <x v="1"/>
    <s v="THOMAS C "/>
    <s v="#3279773 "/>
    <d v="2019-10-07T15:17:00"/>
    <d v="2019-10-07T00:00:00"/>
    <d v="1899-12-30T15:17:00"/>
    <d v="2019-10-07T19:01:00"/>
    <d v="2019-10-07T00:00:00"/>
    <d v="1899-12-30T19:01:00"/>
    <n v="0"/>
    <d v="1899-12-30T03:44:00"/>
    <n v="3.7333333332790062"/>
  </r>
  <r>
    <n v="5"/>
    <s v="25 Department of County Human Services"/>
    <x v="1"/>
    <s v="220400 DCHS IDD Services for Children &amp; Young Adults"/>
    <s v="G25 0146 18 K48 DD SE 48 - Children &amp; Young Adult Services"/>
    <m/>
    <m/>
    <m/>
    <m/>
    <x v="1"/>
    <s v="THOMAS C "/>
    <s v="#3309114 "/>
    <d v="2019-10-30T15:37:00"/>
    <d v="2019-10-30T00:00:00"/>
    <d v="1899-12-30T15:37:00"/>
    <d v="2019-10-31T09:59:00"/>
    <d v="2019-10-31T00:00:00"/>
    <d v="1899-12-30T09:59:00"/>
    <n v="0"/>
    <d v="1899-12-30T04:22:00"/>
    <n v="4.3666666666666654"/>
  </r>
  <r>
    <n v="5"/>
    <s v="25 Department of County Human Services"/>
    <x v="1"/>
    <s v="220400 DCHS IDD Services for Children &amp; Young Adults"/>
    <s v="G25 0146 18 K48 DD SE 48 - Children &amp; Young Adult Services"/>
    <m/>
    <m/>
    <m/>
    <m/>
    <x v="1"/>
    <s v="THOMAS C "/>
    <s v="#3284777 "/>
    <d v="2019-10-09T15:39:00"/>
    <d v="2019-10-09T00:00:00"/>
    <d v="1899-12-30T15:39:00"/>
    <d v="2019-10-09T20:21:00"/>
    <d v="2019-10-09T00:00:00"/>
    <d v="1899-12-30T20:21:00"/>
    <n v="0"/>
    <d v="1899-12-30T04:42:00"/>
    <n v="4.6999999999534339"/>
  </r>
  <r>
    <n v="5"/>
    <s v="25 Department of County Human Services"/>
    <x v="1"/>
    <s v="220400 DCHS IDD Services for Children &amp; Young Adults"/>
    <s v="G25 0146 18 K48 DD SE 48 - Children &amp; Young Adult Services"/>
    <m/>
    <m/>
    <m/>
    <m/>
    <x v="1"/>
    <s v="THOMAS C "/>
    <s v="#3293468 "/>
    <d v="2019-10-16T15:39:00"/>
    <d v="2019-10-16T00:00:00"/>
    <d v="1899-12-30T15:39:00"/>
    <d v="2019-10-17T10:21:00"/>
    <d v="2019-10-17T00:00:00"/>
    <d v="1899-12-30T10:21:00"/>
    <n v="0"/>
    <d v="1899-12-30T04:42:00"/>
    <n v="4.6999999999999993"/>
  </r>
  <r>
    <n v="5"/>
    <s v="25 Department of County Human Services"/>
    <x v="1"/>
    <s v="220400 DCHS IDD Services for Children &amp; Young Adults"/>
    <s v="G25 0146 18 K48 DD SE 48 - Children &amp; Young Adult Services"/>
    <m/>
    <m/>
    <m/>
    <m/>
    <x v="1"/>
    <s v="THOMAS C "/>
    <s v="#3272529 "/>
    <d v="2019-10-01T12:27:00"/>
    <d v="2019-10-01T00:00:00"/>
    <d v="1899-12-30T12:27:00"/>
    <d v="2019-10-01T13:41:00"/>
    <d v="2019-10-01T00:00:00"/>
    <d v="1899-12-30T13:41:00"/>
    <n v="0"/>
    <d v="1899-12-30T01:14:00"/>
    <n v="1.2333333333372138"/>
  </r>
  <r>
    <n v="5"/>
    <s v="25 Department of County Human Services"/>
    <x v="1"/>
    <s v="220400 DCHS IDD Services for Children &amp; Young Adults"/>
    <s v="G25 0146 18 K48 DD SE 48 - Children &amp; Young Adult Services"/>
    <m/>
    <m/>
    <m/>
    <m/>
    <x v="1"/>
    <s v="THOMAS C "/>
    <s v="#3300883 "/>
    <d v="2019-10-29T12:31:00"/>
    <d v="2019-10-29T00:00:00"/>
    <d v="1899-12-30T12:31:00"/>
    <d v="2019-10-30T09:55:00"/>
    <d v="2019-10-30T00:00:00"/>
    <d v="1899-12-30T09:55:00"/>
    <n v="0"/>
    <d v="1899-12-30T07:24:00"/>
    <n v="7.3999999999999986"/>
  </r>
  <r>
    <n v="5"/>
    <s v="25 Department of County Human Services"/>
    <x v="1"/>
    <s v="220400 DCHS IDD Services for Children &amp; Young Adults"/>
    <s v="G25 0146 18 K48 DD SE 48 - Children &amp; Young Adult Services"/>
    <m/>
    <m/>
    <m/>
    <m/>
    <x v="1"/>
    <s v="THOMAS C "/>
    <s v="#3295107 "/>
    <m/>
    <m/>
    <m/>
    <m/>
    <m/>
    <s v=""/>
    <m/>
    <m/>
    <m/>
  </r>
  <r>
    <n v="5"/>
    <s v="25 Department of County Human Services"/>
    <x v="1"/>
    <s v="220400 DCHS IDD Services for Children &amp; Young Adults"/>
    <s v="G25 0146 18 K48 DD SE 48 - Children &amp; Young Adult Services"/>
    <m/>
    <m/>
    <m/>
    <m/>
    <x v="1"/>
    <s v="THOMAS C "/>
    <s v="#3279633 "/>
    <m/>
    <m/>
    <m/>
    <m/>
    <m/>
    <s v=""/>
    <m/>
    <m/>
    <m/>
  </r>
  <r>
    <n v="5"/>
    <s v="25 Department of County Human Services"/>
    <x v="1"/>
    <s v="220400 DCHS IDD Services for Children &amp; Young Adults"/>
    <s v="G25 0146 18 K48 DD SE 48 - Children &amp; Young Adult Services"/>
    <m/>
    <m/>
    <m/>
    <m/>
    <x v="1"/>
    <s v="THOMAS C "/>
    <s v="#3303840 "/>
    <m/>
    <m/>
    <m/>
    <m/>
    <m/>
    <s v=""/>
    <m/>
    <m/>
    <m/>
  </r>
  <r>
    <n v="5"/>
    <s v="25 Department of County Human Services"/>
    <x v="1"/>
    <s v="220300 DCHS IDD Services for Adults"/>
    <s v="G25 0146 04 AD48 DD SE 48 - Adult Services"/>
    <m/>
    <m/>
    <m/>
    <m/>
    <x v="1"/>
    <s v="TURCHETTI R "/>
    <s v="#3280686 "/>
    <d v="2019-10-08T10:34:00"/>
    <d v="2019-10-08T00:00:00"/>
    <d v="1899-12-30T10:34:00"/>
    <d v="2019-10-08T12:24:00"/>
    <d v="2019-10-08T00:00:00"/>
    <d v="1899-12-31T12:24:00"/>
    <n v="0"/>
    <d v="1899-12-30T01:50:00"/>
    <n v="1.8333333333721384"/>
  </r>
  <r>
    <n v="5"/>
    <s v="25 Department of County Human Services"/>
    <x v="1"/>
    <s v="220300 DCHS IDD Services for Adults"/>
    <s v="G25 0146 04 AD48 DD SE 48 - Adult Services"/>
    <m/>
    <m/>
    <m/>
    <m/>
    <x v="1"/>
    <s v="TURCHETTI R "/>
    <s v="#3297498 "/>
    <d v="2019-10-24T10:37:00"/>
    <d v="2019-10-24T00:00:00"/>
    <d v="1899-12-30T10:37:00"/>
    <d v="2019-10-24T13:07:00"/>
    <d v="2019-10-24T00:00:00"/>
    <d v="1899-12-30T13:07:00"/>
    <n v="0"/>
    <d v="1899-12-30T02:30:00"/>
    <n v="2.4999999999417923"/>
  </r>
  <r>
    <n v="5"/>
    <s v="25 Department of County Human Services"/>
    <x v="1"/>
    <s v="220300 DCHS IDD Services for Adults"/>
    <s v="G25 0146 04 AD48 DD SE 48 - Adult Services"/>
    <m/>
    <m/>
    <m/>
    <m/>
    <x v="1"/>
    <s v="TURCHETTI R "/>
    <s v="#3297500 "/>
    <d v="2019-10-25T10:38:00"/>
    <d v="2019-10-25T00:00:00"/>
    <d v="1899-12-30T10:38:00"/>
    <d v="2019-10-25T15:58:00"/>
    <d v="2019-10-25T00:00:00"/>
    <d v="1899-12-30T15:58:00"/>
    <n v="0"/>
    <d v="1899-12-30T05:20:00"/>
    <n v="5.3333333332557231"/>
  </r>
  <r>
    <n v="5"/>
    <s v="25 Department of County Human Services"/>
    <x v="1"/>
    <s v="220300 DCHS IDD Services for Adults"/>
    <s v="G25 0146 04 AD48 DD SE 48 - Adult Services"/>
    <m/>
    <m/>
    <m/>
    <m/>
    <x v="1"/>
    <s v="TURCHETTI R "/>
    <s v="#3285155 "/>
    <d v="2019-10-09T11:20:00"/>
    <d v="2019-10-09T00:00:00"/>
    <d v="1899-12-30T11:20:00"/>
    <d v="2019-10-09T20:17:00"/>
    <d v="2019-10-09T00:00:00"/>
    <d v="1899-12-30T20:17:00"/>
    <n v="0"/>
    <d v="1899-12-30T08:57:00"/>
    <n v="8.9500000000116415"/>
  </r>
  <r>
    <n v="5"/>
    <s v="25 Department of County Human Services"/>
    <x v="1"/>
    <s v="220300 DCHS IDD Services for Adults"/>
    <s v="G25 0146 04 AD48 DD SE 48 - Adult Services"/>
    <m/>
    <m/>
    <m/>
    <m/>
    <x v="1"/>
    <s v="TURCHETTI R "/>
    <s v="#3292214 "/>
    <d v="2019-10-15T11:28:00"/>
    <d v="2019-10-15T00:00:00"/>
    <d v="1899-12-30T11:28:00"/>
    <d v="2019-10-15T19:31:00"/>
    <d v="2019-10-15T00:00:00"/>
    <d v="1899-12-30T19:31:00"/>
    <n v="0"/>
    <d v="1899-12-30T08:03:00"/>
    <n v="8.0500000000465661"/>
  </r>
  <r>
    <n v="5"/>
    <s v="25 Department of County Human Services"/>
    <x v="1"/>
    <s v="220300 DCHS IDD Services for Adults"/>
    <s v="G25 0146 04 AD48 DD SE 48 - Adult Services"/>
    <m/>
    <m/>
    <m/>
    <m/>
    <x v="1"/>
    <s v="TURCHETTI R "/>
    <s v="#3297494 "/>
    <d v="2019-10-23T11:41:00"/>
    <d v="2019-10-23T00:00:00"/>
    <d v="1899-12-30T11:41:00"/>
    <d v="2019-10-23T16:16:00"/>
    <d v="2019-10-23T00:00:00"/>
    <d v="1899-12-30T16:16:00"/>
    <n v="0"/>
    <d v="1899-12-30T04:35:00"/>
    <n v="4.5833333332557231"/>
  </r>
  <r>
    <n v="5"/>
    <s v="25 Department of County Human Services"/>
    <x v="1"/>
    <s v="220300 DCHS IDD Services for Adults"/>
    <s v="G25 0146 04 AD48 DD SE 48 - Adult Services"/>
    <m/>
    <m/>
    <m/>
    <m/>
    <x v="1"/>
    <s v="TURCHETTI R "/>
    <s v="#3304931 "/>
    <d v="2019-10-28T13:53:00"/>
    <d v="2019-10-28T00:00:00"/>
    <d v="1899-12-30T13:53:00"/>
    <d v="2019-10-28T15:50:00"/>
    <d v="2019-10-28T00:00:00"/>
    <d v="1899-12-30T15:50:00"/>
    <n v="0"/>
    <d v="1899-12-30T01:57:00"/>
    <n v="1.9499999998952262"/>
  </r>
  <r>
    <n v="5"/>
    <s v="25 Department of County Human Services"/>
    <x v="1"/>
    <s v="220300 DCHS IDD Services for Adults"/>
    <s v="G25 0146 04 AD48 DD SE 48 - Adult Services"/>
    <m/>
    <m/>
    <m/>
    <m/>
    <x v="1"/>
    <s v="TURCHETTI R "/>
    <s v="#3297496 "/>
    <d v="2019-10-22T14:46:00"/>
    <d v="2019-10-22T00:00:00"/>
    <d v="1899-12-30T14:46:00"/>
    <d v="2019-10-22T16:42:00"/>
    <d v="2019-10-22T00:00:00"/>
    <d v="1899-12-30T16:42:00"/>
    <n v="0"/>
    <d v="1899-12-30T01:56:00"/>
    <n v="1.9333333333488554"/>
  </r>
  <r>
    <n v="5"/>
    <s v="25 Department of County Human Services"/>
    <x v="1"/>
    <s v="220300 DCHS IDD Services for Adults"/>
    <s v="G25 0146 04 AD48 DD SE 48 - Adult Services"/>
    <m/>
    <m/>
    <m/>
    <m/>
    <x v="1"/>
    <s v="TURCHETTI R "/>
    <s v="#3292204 "/>
    <d v="2019-10-14T15:32:00"/>
    <d v="2019-10-14T00:00:00"/>
    <d v="1899-12-30T15:32:00"/>
    <d v="2019-10-14T18:01:00"/>
    <d v="2019-10-14T00:00:00"/>
    <d v="1899-12-30T18:01:00"/>
    <n v="0"/>
    <d v="1899-12-30T02:29:00"/>
    <n v="2.4833333333954215"/>
  </r>
  <r>
    <n v="5"/>
    <s v="25 Department of County Human Services"/>
    <x v="1"/>
    <s v="220300 DCHS IDD Services for Adults"/>
    <s v="G25 0146 04 AD48 DD SE 48 - Adult Services"/>
    <m/>
    <m/>
    <m/>
    <m/>
    <x v="1"/>
    <s v="TURCHETTI R "/>
    <s v="#3297484 "/>
    <d v="2019-10-21T16:12:00"/>
    <d v="2019-10-21T00:00:00"/>
    <d v="1899-12-30T16:12:00"/>
    <d v="2019-10-21T18:05:00"/>
    <d v="2019-10-21T00:00:00"/>
    <d v="1899-12-30T18:05:00"/>
    <n v="0"/>
    <d v="1899-12-30T01:53:00"/>
    <n v="1.8833333331858739"/>
  </r>
  <r>
    <n v="5"/>
    <s v="25 Department of County Human Services"/>
    <x v="1"/>
    <s v="220300 DCHS IDD Services for Adults"/>
    <s v="G25 0146 04 AD48 DD SE 48 - Adult Services"/>
    <m/>
    <m/>
    <m/>
    <m/>
    <x v="1"/>
    <s v="TURCHETTI R "/>
    <s v="#3292222 "/>
    <d v="2019-10-16T12:24:00"/>
    <d v="2019-10-16T00:00:00"/>
    <d v="1899-12-30T12:24:00"/>
    <d v="2019-10-16T17:45:00"/>
    <d v="2019-10-16T00:00:00"/>
    <d v="1899-12-30T17:45:00"/>
    <n v="0"/>
    <d v="1899-12-30T05:21:00"/>
    <n v="5.3499999999767169"/>
  </r>
  <r>
    <n v="5"/>
    <s v="25 Department of County Human Services"/>
    <x v="1"/>
    <s v="220300 DCHS IDD Services for Adults"/>
    <s v="G25 0146 04 AD48 DD SE 48 - Adult Services"/>
    <m/>
    <m/>
    <m/>
    <m/>
    <x v="1"/>
    <s v="VALENTINE M "/>
    <s v="#3289987 "/>
    <d v="2019-10-17T10:17:00"/>
    <d v="2019-10-17T00:00:00"/>
    <d v="1899-12-30T10:17:00"/>
    <d v="2019-10-17T11:58:00"/>
    <d v="2019-10-17T00:00:00"/>
    <d v="1899-12-30T11:58:00"/>
    <n v="0"/>
    <d v="1899-12-30T01:41:00"/>
    <n v="1.683333333407063"/>
  </r>
  <r>
    <n v="5"/>
    <s v="25 Department of County Human Services"/>
    <x v="1"/>
    <s v="220300 DCHS IDD Services for Adults"/>
    <s v="G25 0146 04 AD48 DD SE 48 - Adult Services"/>
    <m/>
    <m/>
    <m/>
    <m/>
    <x v="1"/>
    <s v="VALENTINE M "/>
    <s v="#3289991 "/>
    <d v="2019-10-18T11:25:00"/>
    <d v="2019-10-18T00:00:00"/>
    <d v="1899-12-30T11:25:00"/>
    <d v="2019-10-18T16:40:00"/>
    <d v="2019-10-18T00:00:00"/>
    <d v="1899-12-30T16:40:00"/>
    <n v="0"/>
    <d v="1899-12-30T05:15:00"/>
    <n v="5.25"/>
  </r>
  <r>
    <n v="5"/>
    <s v="25 Department of County Human Services"/>
    <x v="1"/>
    <s v="220400 DCHS IDD Services for Children &amp; Young Adults"/>
    <s v="G25 0146 18 K48 DD SE 48 - Children &amp; Young Adult Services"/>
    <m/>
    <m/>
    <m/>
    <m/>
    <x v="1"/>
    <s v="VALENTINE M "/>
    <s v="#3309505 "/>
    <d v="2019-10-30T11:31:00"/>
    <d v="2019-10-30T00:00:00"/>
    <d v="1899-12-30T11:31:00"/>
    <d v="2019-10-30T18:44:00"/>
    <d v="2019-10-30T00:00:00"/>
    <d v="1899-12-30T18:44:00"/>
    <n v="0"/>
    <d v="1899-12-30T07:13:00"/>
    <n v="7.21666666661622"/>
  </r>
  <r>
    <n v="5"/>
    <s v="25 Department of County Human Services"/>
    <x v="1"/>
    <s v="220300 DCHS IDD Services for Adults"/>
    <s v="G25 0146 04 AD48 DD SE 48 - Adult Services"/>
    <m/>
    <m/>
    <m/>
    <m/>
    <x v="1"/>
    <s v="VALENTINE M "/>
    <s v="#3300588 "/>
    <d v="2019-10-22T11:33:00"/>
    <d v="2019-10-22T00:00:00"/>
    <d v="1899-12-30T11:33:00"/>
    <d v="2019-10-22T15:49:00"/>
    <d v="2019-10-22T00:00:00"/>
    <d v="1899-12-30T15:49:00"/>
    <n v="0"/>
    <d v="1899-12-30T04:16:00"/>
    <n v="4.2666666667792015"/>
  </r>
  <r>
    <n v="5"/>
    <s v="25 Department of County Human Services"/>
    <x v="1"/>
    <s v="220300 DCHS IDD Services for Adults"/>
    <s v="G25 0146 04 AD48 DD SE 48 - Adult Services"/>
    <m/>
    <m/>
    <m/>
    <m/>
    <x v="1"/>
    <s v="VALENTINE M "/>
    <s v="#3276886 "/>
    <d v="2019-10-01T11:37:00"/>
    <d v="2019-10-01T00:00:00"/>
    <d v="1899-12-30T11:37:00"/>
    <d v="2019-10-01T13:19:00"/>
    <d v="2019-10-01T00:00:00"/>
    <d v="1899-12-30T13:19:00"/>
    <n v="0"/>
    <d v="1899-12-30T01:42:00"/>
    <n v="1.6999999999534339"/>
  </r>
  <r>
    <n v="5"/>
    <s v="25 Department of County Human Services"/>
    <x v="1"/>
    <s v="220300 DCHS IDD Services for Adults"/>
    <s v="G25 0146 04 AD48 DD SE 48 - Adult Services"/>
    <m/>
    <m/>
    <m/>
    <m/>
    <x v="1"/>
    <s v="VALENTINE M "/>
    <s v="#3279450 "/>
    <d v="2019-10-08T11:46:00"/>
    <d v="2019-10-08T00:00:00"/>
    <d v="1899-12-30T11:46:00"/>
    <d v="2019-10-08T16:37:00"/>
    <d v="2019-10-08T00:00:00"/>
    <d v="1899-12-30T16:37:00"/>
    <n v="0"/>
    <d v="1899-12-30T04:51:00"/>
    <n v="4.8500000000931323"/>
  </r>
  <r>
    <n v="5"/>
    <s v="25 Department of County Human Services"/>
    <x v="1"/>
    <s v="220400 DCHS IDD Services for Children &amp; Young Adults"/>
    <s v="G25 0146 18 K48 DD SE 48 - Children &amp; Young Adult Services"/>
    <m/>
    <m/>
    <m/>
    <m/>
    <x v="1"/>
    <s v="VALENTINE M "/>
    <s v="#3289983 "/>
    <d v="2019-10-16T11:48:00"/>
    <d v="2019-10-16T00:00:00"/>
    <d v="1899-12-30T11:48:00"/>
    <d v="2019-10-16T19:01:00"/>
    <d v="2019-10-16T00:00:00"/>
    <d v="1899-12-30T19:01:00"/>
    <n v="0"/>
    <d v="1899-12-30T07:13:00"/>
    <n v="7.21666666661622"/>
  </r>
  <r>
    <n v="5"/>
    <s v="25 Department of County Human Services"/>
    <x v="1"/>
    <s v="220300 DCHS IDD Services for Adults"/>
    <s v="G25 0146 04 AD48 DD SE 48 - Adult Services"/>
    <m/>
    <m/>
    <m/>
    <m/>
    <x v="1"/>
    <s v="VALENTINE M "/>
    <s v="#3300590 "/>
    <d v="2019-10-23T12:37:00"/>
    <d v="2019-10-23T00:00:00"/>
    <d v="1899-12-30T12:37:00"/>
    <d v="2019-10-23T17:24:00"/>
    <d v="2019-10-23T00:00:00"/>
    <d v="1899-12-30T17:24:00"/>
    <n v="0"/>
    <d v="1899-12-30T04:47:00"/>
    <n v="4.78333333338378"/>
  </r>
  <r>
    <n v="5"/>
    <s v="25 Department of County Human Services"/>
    <x v="1"/>
    <s v="220300 DCHS IDD Services for Adults"/>
    <s v="G25 0146 04 AD48 DD SE 48 - Adult Services"/>
    <m/>
    <m/>
    <m/>
    <m/>
    <x v="1"/>
    <s v="VALENTINE M "/>
    <s v="#3288084 "/>
    <d v="2019-10-10T12:41:00"/>
    <d v="2019-10-10T00:00:00"/>
    <d v="1899-12-30T12:41:00"/>
    <d v="2019-10-10T16:17:00"/>
    <d v="2019-10-10T00:00:00"/>
    <d v="1899-12-30T16:17:00"/>
    <n v="0"/>
    <d v="1899-12-30T03:36:00"/>
    <n v="3.6000000000349246"/>
  </r>
  <r>
    <n v="5"/>
    <s v="25 Department of County Human Services"/>
    <x v="1"/>
    <s v="220300 DCHS IDD Services for Adults"/>
    <s v="G25 0146 04 AD48 DD SE 48 - Adult Services"/>
    <m/>
    <m/>
    <m/>
    <m/>
    <x v="1"/>
    <s v="VALENTINE M "/>
    <s v="#3277496 "/>
    <m/>
    <m/>
    <m/>
    <m/>
    <m/>
    <s v=""/>
    <m/>
    <m/>
    <m/>
  </r>
  <r>
    <n v="5"/>
    <s v="25 Department of County Human Services"/>
    <x v="1"/>
    <s v="210405 DCHS ADVSD Long Term Services &amp; Support - West"/>
    <s v="G25 0190 20 WDXIX Title XIX - LTSS West"/>
    <m/>
    <m/>
    <m/>
    <m/>
    <x v="1"/>
    <s v="WATRY K "/>
    <s v="#3287059 "/>
    <d v="2019-10-08T15:28:00"/>
    <d v="2019-10-08T00:00:00"/>
    <d v="1899-12-30T15:28:00"/>
    <d v="2019-10-08T17:08:00"/>
    <d v="2019-10-08T00:00:00"/>
    <d v="1899-12-30T17:08:00"/>
    <n v="0"/>
    <d v="1899-12-30T01:40:00"/>
    <n v="1.6666666666860692"/>
  </r>
  <r>
    <n v="5"/>
    <s v="25 Department of County Human Services"/>
    <x v="1"/>
    <s v="220300 DCHS IDD Services for Adults"/>
    <s v="G25 0146 04 AD48 DD SE 48 - Adult Services"/>
    <m/>
    <m/>
    <m/>
    <m/>
    <x v="1"/>
    <s v="WIENKER G "/>
    <s v="#3294834 "/>
    <d v="2019-10-24T11:14:00"/>
    <d v="2019-10-24T00:00:00"/>
    <d v="1899-12-30T11:14:00"/>
    <d v="2019-10-24T14:39:00"/>
    <d v="2019-10-24T00:00:00"/>
    <d v="1899-12-30T14:39:00"/>
    <n v="0"/>
    <d v="1899-12-30T03:25:00"/>
    <n v="3.4166666668024845"/>
  </r>
  <r>
    <n v="5"/>
    <s v="25 Department of County Human Services"/>
    <x v="1"/>
    <s v="220300 DCHS IDD Services for Adults"/>
    <s v="G25 0146 04 AD48 DD SE 48 - Adult Services"/>
    <m/>
    <m/>
    <m/>
    <m/>
    <x v="1"/>
    <s v="WIENKER G "/>
    <s v="#3279747 "/>
    <d v="2019-10-10T11:23:00"/>
    <d v="2019-10-10T00:00:00"/>
    <d v="1899-12-30T11:23:00"/>
    <d v="2019-10-10T13:26:00"/>
    <d v="2019-10-10T00:00:00"/>
    <d v="1899-12-30T13:26:00"/>
    <n v="0"/>
    <d v="1899-12-30T02:03:00"/>
    <n v="2.0499999998719431"/>
  </r>
  <r>
    <n v="5"/>
    <s v="25 Department of County Human Services"/>
    <x v="1"/>
    <s v="220300 DCHS IDD Services for Adults"/>
    <s v="G25 0146 04 AD48 DD SE 48 - Adult Services"/>
    <m/>
    <m/>
    <m/>
    <m/>
    <x v="1"/>
    <s v="WIENKER G "/>
    <s v="#3299707 "/>
    <d v="2019-10-25T11:58:00"/>
    <d v="2019-10-25T00:00:00"/>
    <d v="1899-12-30T11:58:00"/>
    <d v="2019-10-25T13:59:00"/>
    <d v="2019-10-25T00:00:00"/>
    <d v="1899-12-30T13:59:00"/>
    <n v="0"/>
    <d v="1899-12-30T02:01:00"/>
    <n v="2.0166666666045785"/>
  </r>
  <r>
    <n v="5"/>
    <s v="25 Department of County Human Services"/>
    <x v="1"/>
    <s v="220300 DCHS IDD Services for Adults"/>
    <s v="G25 0146 04 AD48 DD SE 48 - Adult Services"/>
    <m/>
    <m/>
    <m/>
    <m/>
    <x v="1"/>
    <s v="WIENKER G "/>
    <s v="#3256133 "/>
    <d v="2019-10-14T13:33:00"/>
    <d v="2019-10-14T00:00:00"/>
    <d v="1899-12-30T13:33:00"/>
    <d v="2019-10-14T15:47:00"/>
    <d v="2019-10-14T00:00:00"/>
    <d v="1899-12-30T15:47:00"/>
    <n v="0"/>
    <d v="1899-12-30T02:14:00"/>
    <n v="2.2333333332790062"/>
  </r>
  <r>
    <n v="5"/>
    <s v="25 Department of County Human Services"/>
    <x v="1"/>
    <s v="220300 DCHS IDD Services for Adults"/>
    <s v="G25 0146 04 AD48 DD SE 48 - Adult Services"/>
    <m/>
    <m/>
    <m/>
    <m/>
    <x v="1"/>
    <s v="WIENKER G "/>
    <s v="#3256135 "/>
    <d v="2019-10-08T13:42:00"/>
    <d v="2019-10-08T00:00:00"/>
    <d v="1899-12-30T13:42:00"/>
    <d v="2019-10-08T15:54:00"/>
    <d v="2019-10-08T00:00:00"/>
    <d v="1899-12-30T15:54:00"/>
    <n v="0"/>
    <d v="1899-12-30T02:12:00"/>
    <n v="2.2000000000116415"/>
  </r>
  <r>
    <n v="5"/>
    <s v="25 Department of County Human Services"/>
    <x v="1"/>
    <s v="220300 DCHS IDD Services for Adults"/>
    <s v="G25 0146 04 AD48 DD SE 48 - Adult Services"/>
    <m/>
    <m/>
    <m/>
    <m/>
    <x v="1"/>
    <s v="WIENKER G "/>
    <s v="#3290620 "/>
    <d v="2019-10-17T17:42:00"/>
    <d v="2019-10-17T00:00:00"/>
    <d v="1899-12-30T17:42:00"/>
    <d v="2019-10-17T20:06:00"/>
    <d v="2019-10-17T00:00:00"/>
    <d v="1899-12-30T20:06:00"/>
    <n v="0"/>
    <d v="1899-12-30T02:24:00"/>
    <n v="2.3999999999650754"/>
  </r>
  <r>
    <n v="5"/>
    <s v="25 Department of County Human Services"/>
    <x v="1"/>
    <s v="220400 DCHS IDD Services for Children &amp; Young Adults"/>
    <s v="G25 0146 18 K48 DD SE 48 - Children &amp; Young Adult Services"/>
    <m/>
    <m/>
    <m/>
    <m/>
    <x v="1"/>
    <s v="WILKES D "/>
    <s v="#3301225 "/>
    <d v="2019-10-30T11:34:00"/>
    <d v="2019-10-30T00:00:00"/>
    <d v="1899-12-30T11:34:00"/>
    <d v="2019-10-30T14:57:00"/>
    <d v="2019-10-30T00:00:00"/>
    <d v="1899-12-30T14:57:00"/>
    <n v="0"/>
    <d v="1899-12-30T03:23:00"/>
    <n v="3.3833333333604969"/>
  </r>
  <r>
    <n v="5"/>
    <s v="25 Department of County Human Services"/>
    <x v="1"/>
    <s v="220400 DCHS IDD Services for Children &amp; Young Adults"/>
    <s v="G25 0146 18 K48 DD SE 48 - Children &amp; Young Adult Services"/>
    <m/>
    <m/>
    <m/>
    <m/>
    <x v="1"/>
    <s v="WILKES D "/>
    <s v="#3273647 "/>
    <d v="2019-10-03T13:22:00"/>
    <d v="2019-10-03T00:00:00"/>
    <d v="1899-12-30T13:22:00"/>
    <d v="2019-10-03T14:51:00"/>
    <d v="2019-10-03T00:00:00"/>
    <d v="1899-12-30T14:51:00"/>
    <n v="0"/>
    <d v="1899-12-30T01:29:00"/>
    <n v="1.4833333334536292"/>
  </r>
  <r>
    <n v="5"/>
    <s v="25 Department of County Human Services"/>
    <x v="1"/>
    <s v="220400 DCHS IDD Services for Children &amp; Young Adults"/>
    <s v="G25 0146 18 K48 DD SE 48 - Children &amp; Young Adult Services"/>
    <m/>
    <m/>
    <m/>
    <m/>
    <x v="1"/>
    <s v="WILKES D "/>
    <s v="#3279980 "/>
    <d v="2019-10-24T16:23:00"/>
    <d v="2019-10-24T00:00:00"/>
    <d v="1899-12-30T16:23:00"/>
    <d v="2019-10-24T18:07:00"/>
    <d v="2019-10-24T00:00:00"/>
    <d v="1899-12-30T18:07:00"/>
    <n v="0"/>
    <d v="1899-12-30T01:44:00"/>
    <n v="1.7333333333954215"/>
  </r>
  <r>
    <n v="5"/>
    <s v="25 Department of County Human Services"/>
    <x v="1"/>
    <s v="220400 DCHS IDD Services for Children &amp; Young Adults"/>
    <s v="G25 0146 18 K48 DD SE 48 - Children &amp; Young Adult Services"/>
    <m/>
    <m/>
    <m/>
    <m/>
    <x v="1"/>
    <s v="WILKES D "/>
    <s v="#3300829 "/>
    <d v="2019-10-23T17:06:00"/>
    <d v="2019-10-23T00:00:00"/>
    <d v="1899-12-30T17:06:00"/>
    <d v="2019-10-24T10:08:00"/>
    <d v="2019-10-24T00:00:00"/>
    <d v="1899-12-30T10:08:00"/>
    <n v="0"/>
    <d v="1899-12-30T03:02:00"/>
    <n v="3.0333333333333332"/>
  </r>
  <r>
    <n v="5"/>
    <s v="25 Department of County Human Services"/>
    <x v="1"/>
    <s v="220400 DCHS IDD Services for Children &amp; Young Adults"/>
    <s v="G25 0146 18 K48 DD SE 48 - Children &amp; Young Adult Services"/>
    <m/>
    <m/>
    <m/>
    <m/>
    <x v="1"/>
    <s v="WILKES D "/>
    <s v="#3278186 "/>
    <d v="2019-10-09T17:13:00"/>
    <d v="2019-10-09T00:00:00"/>
    <d v="1899-12-30T17:13:00"/>
    <d v="2019-10-10T13:44:00"/>
    <d v="2019-10-10T00:00:00"/>
    <d v="1899-12-30T13:44:00"/>
    <n v="0"/>
    <d v="1899-12-30T06:31:00"/>
    <n v="6.5166666666666657"/>
  </r>
  <r>
    <n v="5"/>
    <s v="25 Department of County Human Services"/>
    <x v="1"/>
    <s v="220400 DCHS IDD Services for Children &amp; Young Adults"/>
    <s v="G25 0146 18 K48 DD SE 48 - Children &amp; Young Adult Services"/>
    <m/>
    <m/>
    <m/>
    <m/>
    <x v="1"/>
    <s v="WILKES D "/>
    <s v="#3282332 "/>
    <m/>
    <m/>
    <m/>
    <m/>
    <m/>
    <s v=""/>
    <m/>
    <m/>
    <m/>
  </r>
  <r>
    <n v="5"/>
    <s v="25 Department of County Human Services"/>
    <x v="1"/>
    <s v="220300 DCHS IDD Services for Adults"/>
    <s v="G25 0146 04 AD48 DD SE 48 - Adult Services"/>
    <m/>
    <m/>
    <m/>
    <m/>
    <x v="1"/>
    <s v="WILMART S "/>
    <s v="#3287943 "/>
    <d v="2019-10-09T13:40:00"/>
    <d v="2019-10-09T00:00:00"/>
    <d v="1899-12-30T13:40:00"/>
    <d v="2019-10-09T15:57:00"/>
    <d v="2019-10-09T00:00:00"/>
    <d v="1899-12-30T15:57:00"/>
    <n v="0"/>
    <d v="1899-12-30T02:17:00"/>
    <n v="2.2833333332673647"/>
  </r>
  <r>
    <n v="5"/>
    <s v="25 Department of County Human Services"/>
    <x v="1"/>
    <s v="220300 DCHS IDD Services for Adults"/>
    <s v="G25 0146 04 AD48 DD SE 48 - Adult Services"/>
    <m/>
    <m/>
    <m/>
    <m/>
    <x v="1"/>
    <s v="WILMART S "/>
    <s v="#3292528 "/>
    <d v="2019-10-15T14:54:00"/>
    <d v="2019-10-15T00:00:00"/>
    <d v="1899-12-30T14:54:00"/>
    <d v="2019-10-16T10:15:00"/>
    <d v="2019-10-16T00:00:00"/>
    <d v="1899-12-30T10:15:00"/>
    <n v="0"/>
    <d v="1899-12-30T05:21:00"/>
    <n v="5.35"/>
  </r>
  <r>
    <n v="5"/>
    <s v="25 Department of County Human Services"/>
    <x v="1"/>
    <s v="220300 DCHS IDD Services for Adults"/>
    <s v="G25 0146 04 AD48 DD SE 48 - Adult Services"/>
    <m/>
    <m/>
    <m/>
    <m/>
    <x v="1"/>
    <s v="WILMART S "/>
    <s v="#3277034 "/>
    <d v="2019-10-01T14:54:00"/>
    <d v="2019-10-01T00:00:00"/>
    <d v="1899-12-30T14:54:00"/>
    <d v="2019-10-02T10:06:00"/>
    <d v="2019-10-02T00:00:00"/>
    <d v="1899-12-30T10:06:00"/>
    <n v="0"/>
    <d v="1899-12-30T05:12:00"/>
    <n v="5.2"/>
  </r>
  <r>
    <n v="5"/>
    <s v="25 Department of County Human Services"/>
    <x v="1"/>
    <s v="220300 DCHS IDD Services for Adults"/>
    <s v="G25 0146 04 AD48 DD SE 48 - Adult Services"/>
    <m/>
    <m/>
    <m/>
    <m/>
    <x v="1"/>
    <s v="WILMART S "/>
    <s v="#3292524 "/>
    <d v="2019-10-14T15:32:00"/>
    <d v="2019-10-14T00:00:00"/>
    <d v="1899-12-30T15:32:00"/>
    <d v="2019-10-14T17:27:00"/>
    <d v="2019-10-14T00:00:00"/>
    <d v="1899-12-30T17:27:00"/>
    <n v="0"/>
    <d v="1899-12-30T01:55:00"/>
    <n v="1.9166666666278616"/>
  </r>
  <r>
    <n v="5"/>
    <s v="25 Department of County Human Services"/>
    <x v="1"/>
    <s v="220300 DCHS IDD Services for Adults"/>
    <s v="G25 0146 04 AD48 DD SE 48 - Adult Services"/>
    <m/>
    <m/>
    <m/>
    <m/>
    <x v="1"/>
    <s v="WILMART S "/>
    <s v="#3295416 "/>
    <d v="2019-10-17T15:43:00"/>
    <d v="2019-10-17T00:00:00"/>
    <d v="1899-12-30T15:43:00"/>
    <d v="2019-10-18T14:01:00"/>
    <d v="2019-10-18T00:00:00"/>
    <d v="1899-12-30T14:01:00"/>
    <n v="0"/>
    <d v="1899-12-30T08:18:00"/>
    <n v="8.3000000000000007"/>
  </r>
  <r>
    <n v="5"/>
    <s v="25 Department of County Human Services"/>
    <x v="1"/>
    <s v="220300 DCHS IDD Services for Adults"/>
    <s v="G25 0146 04 AD48 DD SE 48 - Adult Services"/>
    <m/>
    <m/>
    <m/>
    <m/>
    <x v="1"/>
    <s v="WILMART S "/>
    <s v="#3307256 "/>
    <d v="2019-10-28T17:32:00"/>
    <d v="2019-10-28T00:00:00"/>
    <d v="1899-12-30T17:32:00"/>
    <d v="2019-10-30T10:44:00"/>
    <d v="2019-10-30T00:00:00"/>
    <d v="1899-12-30T10:44:00"/>
    <n v="1"/>
    <d v="1899-12-30T03:12:00"/>
    <n v="11.200000000000001"/>
  </r>
  <r>
    <n v="5"/>
    <s v="25 Department of County Human Services"/>
    <x v="1"/>
    <s v="220300 DCHS IDD Services for Adults"/>
    <s v="G25 0146 04 AD48 DD SE 48 - Adult Services"/>
    <m/>
    <m/>
    <m/>
    <m/>
    <x v="1"/>
    <s v="WILMART S "/>
    <s v="#3307260 "/>
    <d v="2019-10-30T17:35:00"/>
    <d v="2019-10-30T00:00:00"/>
    <d v="1899-12-30T17:35:00"/>
    <d v="2019-10-31T10:31:00"/>
    <d v="2019-10-31T00:00:00"/>
    <d v="1899-12-30T10:31:00"/>
    <n v="0"/>
    <d v="1899-12-30T02:56:00"/>
    <n v="2.9333333333333362"/>
  </r>
  <r>
    <n v="5"/>
    <s v="25 Department of County Human Services"/>
    <x v="1"/>
    <s v="220300 DCHS IDD Services for Adults"/>
    <s v="G25 0146 04 AD48 DD SE 48 - Adult Services"/>
    <m/>
    <m/>
    <m/>
    <m/>
    <x v="1"/>
    <s v="WILMART S "/>
    <s v="#3300302 "/>
    <d v="2019-10-21T19:21:00"/>
    <d v="2019-10-21T00:00:00"/>
    <d v="1899-12-30T19:21:00"/>
    <d v="2019-10-22T13:38:00"/>
    <d v="2019-10-22T00:00:00"/>
    <d v="1899-12-30T13:38:00"/>
    <n v="0"/>
    <d v="1899-12-30T04:17:00"/>
    <n v="4.283333333333335"/>
  </r>
  <r>
    <n v="5"/>
    <s v="25 Department of County Human Services"/>
    <x v="1"/>
    <s v="220300 DCHS IDD Services for Adults"/>
    <s v="G25 0146 04 AD48 DD SE 48 - Adult Services"/>
    <m/>
    <m/>
    <m/>
    <m/>
    <x v="1"/>
    <s v="WILMART S "/>
    <s v="#3293800 "/>
    <d v="2019-10-16T12:49:00"/>
    <d v="2019-10-16T00:00:00"/>
    <d v="1899-12-30T12:49:00"/>
    <d v="2019-10-16T15:42:00"/>
    <d v="2019-10-16T00:00:00"/>
    <d v="1899-12-30T15:42:00"/>
    <n v="0"/>
    <d v="1899-12-30T02:53:00"/>
    <n v="2.8833333333022892"/>
  </r>
  <r>
    <n v="5"/>
    <s v="25 Department of County Human Services"/>
    <x v="1"/>
    <s v="220300 DCHS IDD Services for Adults"/>
    <s v="G25 0146 04 AD48 DD SE 48 - Adult Services"/>
    <m/>
    <m/>
    <m/>
    <m/>
    <x v="1"/>
    <s v="WILMART S "/>
    <m/>
    <m/>
    <m/>
    <m/>
    <m/>
    <m/>
    <s v=""/>
    <m/>
    <m/>
    <m/>
  </r>
  <r>
    <n v="5"/>
    <s v="25 Department of County Human Services"/>
    <x v="1"/>
    <s v="220400 DCHS IDD Services for Children &amp; Young Adults"/>
    <s v="G25 0146 18 K48 DD SE 48 - Children &amp; Young Adult Services"/>
    <m/>
    <m/>
    <m/>
    <m/>
    <x v="1"/>
    <s v="WRIGHT N "/>
    <s v="#3290190 "/>
    <d v="2019-10-14T15:09:00"/>
    <d v="2019-10-14T00:00:00"/>
    <d v="1899-12-30T15:09:00"/>
    <d v="2019-10-14T17:45:00"/>
    <d v="2019-10-14T00:00:00"/>
    <d v="1899-12-30T17:45:00"/>
    <n v="0"/>
    <d v="1899-12-30T02:36:00"/>
    <n v="2.6000000000931323"/>
  </r>
  <r>
    <n v="5"/>
    <s v="25 Department of County Human Services"/>
    <x v="1"/>
    <s v="220400 DCHS IDD Services for Children &amp; Young Adults"/>
    <s v="G25 0146 18 K48 DD SE 48 - Children &amp; Young Adult Services"/>
    <m/>
    <m/>
    <m/>
    <m/>
    <x v="1"/>
    <s v="WRIGHT N "/>
    <s v="#3294961 "/>
    <d v="2019-10-16T16:02:00"/>
    <d v="2019-10-16T00:00:00"/>
    <d v="1899-12-30T16:02:00"/>
    <d v="2019-10-17T15:53:00"/>
    <d v="2019-10-17T00:00:00"/>
    <d v="1899-12-30T15:53:00"/>
    <n v="0"/>
    <d v="1899-12-30T09:51:00"/>
    <n v="9.8500000000000014"/>
  </r>
  <r>
    <n v="5"/>
    <s v="25 Department of County Human Services"/>
    <x v="1"/>
    <s v="220400 DCHS IDD Services for Children &amp; Young Adults"/>
    <s v="G25 0146 18 K48 DD SE 48 - Children &amp; Young Adult Services"/>
    <m/>
    <m/>
    <m/>
    <m/>
    <x v="1"/>
    <s v="ZELAYA G "/>
    <s v="#3298863 "/>
    <d v="2019-10-22T09:40:00"/>
    <d v="2019-10-22T00:00:00"/>
    <d v="1899-12-30T09:40:00"/>
    <d v="2019-10-22T19:59:00"/>
    <d v="2019-10-22T00:00:00"/>
    <d v="1899-12-30T19:59:00"/>
    <n v="0"/>
    <d v="1899-12-30T10:19:00"/>
    <n v="10.316666666592937"/>
  </r>
  <r>
    <n v="5"/>
    <s v="25 Department of County Human Services"/>
    <x v="1"/>
    <s v="220400 DCHS IDD Services for Children &amp; Young Adults"/>
    <s v="G25 0146 18 K48 DD SE 48 - Children &amp; Young Adult Services"/>
    <m/>
    <m/>
    <m/>
    <m/>
    <x v="1"/>
    <s v="ZELAYA G "/>
    <s v="#3285761 "/>
    <d v="2019-10-08T13:33:00"/>
    <d v="2019-10-08T00:00:00"/>
    <d v="1899-12-30T13:33:00"/>
    <d v="2019-10-08T18:10:00"/>
    <d v="2019-10-08T00:00:00"/>
    <d v="1899-12-30T18:10:00"/>
    <n v="0"/>
    <d v="1899-12-30T04:37:00"/>
    <n v="4.6166666666977108"/>
  </r>
  <r>
    <n v="5"/>
    <s v="25 Department of County Human Services"/>
    <x v="1"/>
    <s v="220400 DCHS IDD Services for Children &amp; Young Adults"/>
    <s v="G25 0146 18 K48 DD SE 48 - Children &amp; Young Adult Services"/>
    <m/>
    <m/>
    <m/>
    <m/>
    <x v="1"/>
    <s v="ZELAYA G "/>
    <s v="#3295298 "/>
    <d v="2019-10-16T16:29:00"/>
    <d v="2019-10-16T00:00:00"/>
    <d v="1899-12-30T16:29:00"/>
    <d v="2019-10-16T19:36:00"/>
    <d v="2019-10-16T00:00:00"/>
    <d v="1899-12-30T19:36:00"/>
    <n v="0"/>
    <d v="1899-12-30T03:07:00"/>
    <n v="3.1166666666977108"/>
  </r>
  <r>
    <n v="5"/>
    <s v="25 Department of County Human Services"/>
    <x v="1"/>
    <s v="220400 DCHS IDD Services for Children &amp; Young Adults"/>
    <s v="G25 0146 18 K48 DD SE 48 - Children &amp; Young Adult Services"/>
    <m/>
    <m/>
    <m/>
    <m/>
    <x v="1"/>
    <s v="ZELAYA G "/>
    <s v="#3298867 "/>
    <d v="2019-10-25T16:36:00"/>
    <d v="2019-10-25T00:00:00"/>
    <d v="1899-12-30T16:36:00"/>
    <d v="2019-10-25T20:20:00"/>
    <d v="2019-10-25T00:00:00"/>
    <d v="1899-12-30T20:20:00"/>
    <n v="0"/>
    <d v="1899-12-30T03:44:00"/>
    <n v="3.7333333332790062"/>
  </r>
  <r>
    <n v="5"/>
    <s v="25 Department of County Human Services"/>
    <x v="1"/>
    <s v="220400 DCHS IDD Services for Children &amp; Young Adults"/>
    <s v="G25 0146 18 K48 DD SE 48 - Children &amp; Young Adult Services"/>
    <m/>
    <m/>
    <m/>
    <m/>
    <x v="1"/>
    <s v="ZELAYA G "/>
    <s v="#3298865 "/>
    <d v="2019-10-24T17:29:00"/>
    <d v="2019-10-24T00:00:00"/>
    <d v="1899-12-30T17:29:00"/>
    <d v="2019-10-24T18:21:00"/>
    <d v="2019-10-24T00:00:00"/>
    <d v="1899-12-30T18:21:00"/>
    <n v="0"/>
    <d v="1899-12-30T00:52:00"/>
    <n v="0.86666666652308777"/>
  </r>
  <r>
    <n v="5"/>
    <s v="25 Department of County Human Services"/>
    <x v="1"/>
    <s v="220400 DCHS IDD Services for Children &amp; Young Adults"/>
    <s v="G25 0146 18 K48 DD SE 48 - Children &amp; Young Adult Services"/>
    <m/>
    <m/>
    <m/>
    <m/>
    <x v="1"/>
    <s v="ZELAYA G "/>
    <s v="#3293498 "/>
    <m/>
    <m/>
    <m/>
    <m/>
    <m/>
    <s v=""/>
    <m/>
    <m/>
    <m/>
  </r>
  <r>
    <n v="5"/>
    <s v="25 Department of County Human Services"/>
    <x v="1"/>
    <s v="220500 DCHS IDD Abuse Investigations"/>
    <s v="G25 0148 01 AT55 DD SE 55 - Abuse Investigation &amp; Monitoring"/>
    <m/>
    <m/>
    <m/>
    <m/>
    <x v="1"/>
    <s v="ZUST H "/>
    <s v="#3278530 "/>
    <d v="2019-10-07T14:03:00"/>
    <d v="2019-10-07T00:00:00"/>
    <d v="1899-12-30T14:03:00"/>
    <d v="2019-10-07T16:50:00"/>
    <d v="2019-10-07T00:00:00"/>
    <d v="1899-12-30T16:50:00"/>
    <n v="0"/>
    <d v="1899-12-30T02:47:00"/>
    <n v="2.7833333333255723"/>
  </r>
  <r>
    <n v="5"/>
    <s v="25 Department of County Human Services"/>
    <x v="1"/>
    <s v="220500 DCHS IDD Abuse Investigations"/>
    <s v="G25 0148 01 AT55 DD SE 55 - Abuse Investigation &amp; Monitoring"/>
    <m/>
    <m/>
    <m/>
    <m/>
    <x v="1"/>
    <s v="ZUST H "/>
    <s v="#3278648 "/>
    <m/>
    <m/>
    <m/>
    <m/>
    <m/>
    <s v=""/>
    <m/>
    <m/>
    <m/>
  </r>
  <r>
    <n v="6"/>
    <s v="25 Department of County Human Services"/>
    <x v="1"/>
    <s v="220300 DCHS IDD Services for Adults"/>
    <s v="G25 0146 04 AD48 DD SE 48 - Adult Services"/>
    <m/>
    <m/>
    <m/>
    <m/>
    <x v="1"/>
    <s v="AGUINAGA A "/>
    <s v="#3318072 "/>
    <d v="2019-11-07T10:44:00"/>
    <d v="2019-11-07T00:00:00"/>
    <d v="1899-12-30T10:44:00"/>
    <d v="2019-11-07T19:01:00"/>
    <d v="2019-11-07T00:00:00"/>
    <d v="1899-12-30T19:01:00"/>
    <n v="0"/>
    <d v="1899-12-30T08:17:00"/>
    <n v="8.2833333332673647"/>
  </r>
  <r>
    <n v="6"/>
    <s v="25 Department of County Human Services"/>
    <x v="1"/>
    <s v="220300 DCHS IDD Services for Adults"/>
    <s v="G25 0146 04 AD48 DD SE 48 - Adult Services"/>
    <m/>
    <m/>
    <m/>
    <m/>
    <x v="1"/>
    <s v="AGUINAGA A "/>
    <s v="#3322698 "/>
    <d v="2019-11-12T10:50:00"/>
    <d v="2019-11-12T00:00:00"/>
    <d v="1899-12-30T10:50:00"/>
    <d v="2019-11-12T12:35:00"/>
    <d v="2019-11-12T00:00:00"/>
    <d v="1899-12-31T12:35:00"/>
    <n v="0"/>
    <d v="1899-12-30T01:45:00"/>
    <n v="1.7499999999417923"/>
  </r>
  <r>
    <n v="6"/>
    <s v="25 Department of County Human Services"/>
    <x v="1"/>
    <s v="220300 DCHS IDD Services for Adults"/>
    <s v="G25 0146 04 AD48 DD SE 48 - Adult Services"/>
    <m/>
    <m/>
    <m/>
    <m/>
    <x v="1"/>
    <s v="AGUINAGA A "/>
    <s v="#3319278 "/>
    <d v="2019-11-08T11:38:00"/>
    <d v="2019-11-08T00:00:00"/>
    <d v="1899-12-30T11:38:00"/>
    <d v="2019-11-08T14:21:00"/>
    <d v="2019-11-08T00:00:00"/>
    <d v="1899-12-30T14:21:00"/>
    <n v="0"/>
    <d v="1899-12-30T02:43:00"/>
    <n v="2.71666666661622"/>
  </r>
  <r>
    <n v="6"/>
    <s v="25 Department of County Human Services"/>
    <x v="1"/>
    <s v="220300 DCHS IDD Services for Adults"/>
    <s v="G25 0146 04 AD48 DD SE 48 - Adult Services"/>
    <m/>
    <m/>
    <m/>
    <m/>
    <x v="1"/>
    <s v="AGUINAGA A "/>
    <s v="#3325219 "/>
    <d v="2019-11-14T15:20:00"/>
    <d v="2019-11-14T00:00:00"/>
    <d v="1899-12-30T15:20:00"/>
    <d v="2019-11-14T17:28:00"/>
    <d v="2019-11-14T00:00:00"/>
    <d v="1899-12-30T17:28:00"/>
    <n v="0"/>
    <d v="1899-12-30T02:08:00"/>
    <n v="2.1333333333022892"/>
  </r>
  <r>
    <n v="6"/>
    <s v="25 Department of County Human Services"/>
    <x v="1"/>
    <s v="220300 DCHS IDD Services for Adults"/>
    <s v="G25 0146 04 AD48 DD SE 48 - Adult Services"/>
    <m/>
    <m/>
    <m/>
    <m/>
    <x v="1"/>
    <s v="AGUINAGA A "/>
    <s v="#3330713 "/>
    <d v="2019-11-19T12:02:00"/>
    <d v="2019-11-19T00:00:00"/>
    <d v="1899-12-30T12:02:00"/>
    <d v="2019-11-19T14:09:00"/>
    <d v="2019-11-19T00:00:00"/>
    <d v="1899-12-30T14:09:00"/>
    <n v="0"/>
    <d v="1899-12-30T02:07:00"/>
    <n v="2.1166666667559184"/>
  </r>
  <r>
    <n v="6"/>
    <s v="25 Department of County Human Services"/>
    <x v="1"/>
    <s v="220300 DCHS IDD Services for Adults"/>
    <s v="G25 0146 04 AD48 DD SE 48 - Adult Services"/>
    <m/>
    <m/>
    <m/>
    <m/>
    <x v="1"/>
    <s v="AGUINAGA A "/>
    <s v="#3333919 "/>
    <d v="2019-11-22T12:59:00"/>
    <d v="2019-11-22T00:00:00"/>
    <d v="1899-12-30T12:59:00"/>
    <d v="2019-11-22T14:52:00"/>
    <d v="2019-11-22T00:00:00"/>
    <d v="1899-12-30T14:52:00"/>
    <n v="0"/>
    <d v="1899-12-30T01:53:00"/>
    <n v="1.8833333331858739"/>
  </r>
  <r>
    <n v="6"/>
    <s v="25 Department of County Human Services"/>
    <x v="1"/>
    <s v="220400 DCHS IDD Services for Children &amp; Young Adults"/>
    <s v="G25 0146 18 K48 DD SE 48 - Children &amp; Young Adult Services"/>
    <m/>
    <m/>
    <m/>
    <m/>
    <x v="1"/>
    <s v="AQUINO POGUE S "/>
    <s v="#3323433 "/>
    <d v="2019-11-13T15:32:00"/>
    <d v="2019-11-13T00:00:00"/>
    <d v="1899-12-30T15:32:00"/>
    <d v="2019-11-14T10:59:00"/>
    <d v="2019-11-14T00:00:00"/>
    <d v="1899-12-30T10:59:00"/>
    <n v="0"/>
    <d v="1899-12-30T05:27:00"/>
    <n v="5.4499999999999993"/>
  </r>
  <r>
    <n v="6"/>
    <s v="25 Department of County Human Services"/>
    <x v="1"/>
    <s v="220400 DCHS IDD Services for Children &amp; Young Adults"/>
    <s v="G25 0146 18 K48 DD SE 48 - Children &amp; Young Adult Services"/>
    <m/>
    <m/>
    <m/>
    <m/>
    <x v="1"/>
    <s v="AQUINO POGUE S "/>
    <s v="#3336402 "/>
    <d v="2019-11-22T15:44:00"/>
    <d v="2019-11-22T00:00:00"/>
    <d v="1899-12-30T15:44:00"/>
    <d v="2019-11-22T18:37:00"/>
    <d v="2019-11-22T00:00:00"/>
    <d v="1899-12-30T18:37:00"/>
    <n v="0"/>
    <d v="1899-12-30T02:53:00"/>
    <n v="2.8833333333022892"/>
  </r>
  <r>
    <n v="6"/>
    <s v="25 Department of County Human Services"/>
    <x v="1"/>
    <s v="220400 DCHS IDD Services for Children &amp; Young Adults"/>
    <s v="G25 0146 18 K48 DD SE 48 - Children &amp; Young Adult Services"/>
    <m/>
    <m/>
    <m/>
    <m/>
    <x v="1"/>
    <s v="AQUINO POGUE S "/>
    <s v="#3332014 "/>
    <d v="2019-11-20T16:02:00"/>
    <d v="2019-11-20T00:00:00"/>
    <d v="1899-12-30T16:02:00"/>
    <d v="2019-11-20T18:20:00"/>
    <d v="2019-11-20T00:00:00"/>
    <d v="1899-12-30T18:20:00"/>
    <n v="0"/>
    <d v="1899-12-30T02:18:00"/>
    <n v="2.2999999999883585"/>
  </r>
  <r>
    <n v="6"/>
    <s v="25 Department of County Human Services"/>
    <x v="1"/>
    <s v="220400 DCHS IDD Services for Children &amp; Young Adults"/>
    <s v="G25 0146 18 K48 DD SE 48 - Children &amp; Young Adult Services"/>
    <m/>
    <m/>
    <m/>
    <m/>
    <x v="1"/>
    <s v="AQUINO POGUE S "/>
    <s v="#3332864 "/>
    <d v="2019-11-21T16:42:00"/>
    <d v="2019-11-21T00:00:00"/>
    <d v="1899-12-30T16:42:00"/>
    <d v="2019-11-22T11:05:00"/>
    <d v="2019-11-22T00:00:00"/>
    <d v="1899-12-30T11:05:00"/>
    <n v="0"/>
    <d v="1899-12-30T04:23:00"/>
    <n v="4.3833333333333346"/>
  </r>
  <r>
    <n v="6"/>
    <s v="25 Department of County Human Services"/>
    <x v="1"/>
    <s v="220400 DCHS IDD Services for Children &amp; Young Adults"/>
    <s v="G25 0146 18 K48 DD SE 48 - Children &amp; Young Adult Services"/>
    <m/>
    <m/>
    <m/>
    <m/>
    <x v="1"/>
    <s v="AQUINO POGUE S "/>
    <s v="#3338775 "/>
    <d v="2019-11-25T17:48:00"/>
    <d v="2019-11-25T00:00:00"/>
    <d v="1899-12-30T17:48:00"/>
    <d v="2019-11-25T19:39:00"/>
    <d v="2019-11-25T00:00:00"/>
    <d v="1899-12-30T19:39:00"/>
    <n v="0"/>
    <d v="1899-12-30T01:51:00"/>
    <n v="1.8499999999185093"/>
  </r>
  <r>
    <n v="6"/>
    <s v="25 Department of County Human Services"/>
    <x v="1"/>
    <s v="220400 DCHS IDD Services for Children &amp; Young Adults"/>
    <s v="G25 0146 18 K48 DD SE 48 - Children &amp; Young Adult Services"/>
    <m/>
    <m/>
    <m/>
    <m/>
    <x v="1"/>
    <s v="AQUINO POGUE S "/>
    <s v="#3331379 "/>
    <m/>
    <m/>
    <m/>
    <m/>
    <m/>
    <s v=""/>
    <m/>
    <m/>
    <m/>
  </r>
  <r>
    <n v="6"/>
    <s v="25 Department of County Human Services"/>
    <x v="1"/>
    <s v="220300 DCHS IDD Services for Adults"/>
    <s v="G25 0146 05 ADGF DD Adult Services - General Fund"/>
    <m/>
    <m/>
    <m/>
    <m/>
    <x v="1"/>
    <s v="ATKINS A "/>
    <s v="#3324420 "/>
    <d v="2019-11-14T11:28:00"/>
    <d v="2019-11-14T00:00:00"/>
    <d v="1899-12-30T11:28:00"/>
    <d v="2019-11-14T12:45:00"/>
    <d v="2019-11-14T00:00:00"/>
    <d v="1899-12-31T12:45:00"/>
    <n v="0"/>
    <d v="1899-12-30T01:17:00"/>
    <n v="1.2833333333255723"/>
  </r>
  <r>
    <n v="6"/>
    <s v="25 Department of County Human Services"/>
    <x v="1"/>
    <s v="220300 DCHS IDD Services for Adults"/>
    <s v="G25 0146 05 ADGF DD Adult Services - General Fund"/>
    <m/>
    <m/>
    <m/>
    <m/>
    <x v="1"/>
    <s v="ATKINS A "/>
    <s v="#3329666 "/>
    <d v="2019-11-19T14:07:00"/>
    <d v="2019-11-19T00:00:00"/>
    <d v="1899-12-30T14:07:00"/>
    <d v="2019-11-21T11:16:00"/>
    <d v="2019-11-21T00:00:00"/>
    <d v="1899-12-30T11:16:00"/>
    <n v="1"/>
    <d v="1899-12-30T07:09:00"/>
    <n v="15.150000000000002"/>
  </r>
  <r>
    <n v="6"/>
    <s v="25 Department of County Human Services"/>
    <x v="1"/>
    <s v="220300 DCHS IDD Services for Adults"/>
    <s v="G25 0146 05 ADGF DD Adult Services - General Fund"/>
    <m/>
    <m/>
    <m/>
    <m/>
    <x v="1"/>
    <s v="ATKINS A "/>
    <s v="#3311020 "/>
    <d v="2019-10-31T17:07:00"/>
    <d v="2019-10-31T00:00:00"/>
    <d v="1899-12-30T17:07:00"/>
    <d v="2019-11-01T15:59:00"/>
    <d v="2019-11-01T00:00:00"/>
    <d v="1899-12-30T15:59:00"/>
    <n v="0"/>
    <d v="1899-12-30T08:52:00"/>
    <n v="8.8666666666666654"/>
  </r>
  <r>
    <n v="6"/>
    <s v="25 Department of County Human Services"/>
    <x v="1"/>
    <s v="220300 DCHS IDD Services for Adults"/>
    <s v="G25 0146 05 ADGF DD Adult Services - General Fund"/>
    <m/>
    <m/>
    <m/>
    <m/>
    <x v="1"/>
    <s v="ATKINS A "/>
    <s v="#3338853 "/>
    <d v="2019-11-26T18:00:00"/>
    <d v="2019-11-26T00:00:00"/>
    <d v="1899-12-30T18:00:00"/>
    <d v="2019-11-27T12:27:00"/>
    <d v="2019-11-27T00:00:00"/>
    <d v="1899-12-31T12:27:00"/>
    <n v="0"/>
    <d v="1899-12-31T04:27:00"/>
    <n v="28.449999999999992"/>
  </r>
  <r>
    <n v="6"/>
    <s v="25 Department of County Human Services"/>
    <x v="1"/>
    <s v="220300 DCHS IDD Services for Adults"/>
    <s v="G25 0146 05 ADGF DD Adult Services - General Fund"/>
    <m/>
    <m/>
    <m/>
    <m/>
    <x v="1"/>
    <s v="ATKINS A "/>
    <s v="#3333360 "/>
    <d v="2019-11-21T18:31:00"/>
    <d v="2019-11-21T00:00:00"/>
    <d v="1899-12-30T18:31:00"/>
    <d v="2019-11-21T20:00:00"/>
    <d v="2019-11-21T00:00:00"/>
    <d v="1899-12-30T20:00:00"/>
    <n v="0"/>
    <d v="1899-12-30T01:29:00"/>
    <n v="1.4833333334536292"/>
  </r>
  <r>
    <n v="6"/>
    <s v="25 Department of County Human Services"/>
    <x v="1"/>
    <s v="220300 DCHS IDD Services for Adults"/>
    <s v="G25 0146 05 ADGF DD Adult Services - General Fund"/>
    <m/>
    <m/>
    <m/>
    <m/>
    <x v="1"/>
    <s v="ATKINS A "/>
    <s v="#3323312 "/>
    <d v="2019-11-12T18:38:00"/>
    <d v="2019-11-12T00:00:00"/>
    <d v="1899-12-30T18:38:00"/>
    <d v="2019-11-13T16:17:00"/>
    <d v="2019-11-13T00:00:00"/>
    <d v="1899-12-30T16:17:00"/>
    <n v="0"/>
    <d v="1899-12-30T07:39:00"/>
    <n v="7.6500000000000039"/>
  </r>
  <r>
    <n v="6"/>
    <s v="25 Department of County Human Services"/>
    <x v="1"/>
    <s v="220300 DCHS IDD Services for Adults"/>
    <s v="G25 0146 05 ADGF DD Adult Services - General Fund"/>
    <m/>
    <m/>
    <m/>
    <m/>
    <x v="1"/>
    <s v="ATKINS A "/>
    <s v="#3333450 "/>
    <d v="2019-11-21T23:03:00"/>
    <d v="2019-11-21T00:00:00"/>
    <d v="1899-12-30T23:03:00"/>
    <d v="2019-11-22T14:37:00"/>
    <d v="2019-11-22T00:00:00"/>
    <d v="1899-12-30T14:37:00"/>
    <n v="0"/>
    <d v="1899-12-30T01:34:00"/>
    <n v="1.5666666666666651"/>
  </r>
  <r>
    <n v="6"/>
    <s v="25 Department of County Human Services"/>
    <x v="1"/>
    <s v="220400 DCHS IDD Services for Children &amp; Young Adults"/>
    <s v="G25 0146 18 K48 DD SE 48 - Children &amp; Young Adult Services"/>
    <m/>
    <m/>
    <m/>
    <m/>
    <x v="1"/>
    <s v="BECK G "/>
    <s v="#3338276 "/>
    <d v="2019-11-25T11:36:00"/>
    <d v="2019-11-25T00:00:00"/>
    <d v="1899-12-30T11:36:00"/>
    <d v="2019-11-25T13:45:00"/>
    <d v="2019-11-25T00:00:00"/>
    <d v="1899-12-30T13:45:00"/>
    <n v="0"/>
    <d v="1899-12-30T02:09:00"/>
    <n v="2.1500000000232831"/>
  </r>
  <r>
    <n v="6"/>
    <s v="25 Department of County Human Services"/>
    <x v="1"/>
    <s v="220400 DCHS IDD Services for Children &amp; Young Adults"/>
    <s v="G25 0146 18 K48 DD SE 48 - Children &amp; Young Adult Services"/>
    <m/>
    <m/>
    <m/>
    <m/>
    <x v="1"/>
    <s v="BECK G "/>
    <s v="#3331768 "/>
    <d v="2019-11-20T11:47:00"/>
    <d v="2019-11-20T00:00:00"/>
    <d v="1899-12-30T11:47:00"/>
    <d v="2019-11-20T14:21:00"/>
    <d v="2019-11-20T00:00:00"/>
    <d v="1899-12-30T14:21:00"/>
    <n v="0"/>
    <d v="1899-12-30T02:34:00"/>
    <n v="2.5666666666511446"/>
  </r>
  <r>
    <n v="6"/>
    <s v="25 Department of County Human Services"/>
    <x v="1"/>
    <s v="220400 DCHS IDD Services for Children &amp; Young Adults"/>
    <s v="G25 0146 18 K48 DD SE 48 - Children &amp; Young Adult Services"/>
    <m/>
    <m/>
    <m/>
    <m/>
    <x v="1"/>
    <s v="BECK G "/>
    <s v="#3324463 "/>
    <d v="2019-11-14T11:53:00"/>
    <d v="2019-11-14T00:00:00"/>
    <d v="1899-12-30T11:53:00"/>
    <d v="2019-11-14T13:53:00"/>
    <d v="2019-11-14T00:00:00"/>
    <d v="1899-12-30T13:53:00"/>
    <n v="0"/>
    <d v="1899-12-30T02:00:00"/>
    <n v="2.0000000000582077"/>
  </r>
  <r>
    <n v="6"/>
    <s v="25 Department of County Human Services"/>
    <x v="1"/>
    <s v="220400 DCHS IDD Services for Children &amp; Young Adults"/>
    <s v="G25 0146 18 K48 DD SE 48 - Children &amp; Young Adult Services"/>
    <m/>
    <m/>
    <m/>
    <m/>
    <x v="1"/>
    <s v="BECK G "/>
    <s v="#3311879 "/>
    <d v="2019-11-01T13:27:00"/>
    <d v="2019-11-01T00:00:00"/>
    <d v="1899-12-30T13:27:00"/>
    <d v="2019-11-01T16:50:00"/>
    <d v="2019-11-01T00:00:00"/>
    <d v="1899-12-30T16:50:00"/>
    <n v="0"/>
    <d v="1899-12-30T03:23:00"/>
    <n v="3.3833333333604969"/>
  </r>
  <r>
    <n v="6"/>
    <s v="25 Department of County Human Services"/>
    <x v="1"/>
    <s v="220400 DCHS IDD Services for Children &amp; Young Adults"/>
    <s v="G25 0146 18 K48 DD SE 48 - Children &amp; Young Adult Services"/>
    <m/>
    <m/>
    <m/>
    <m/>
    <x v="1"/>
    <s v="BECK G "/>
    <s v="#3329639 "/>
    <d v="2019-11-18T15:11:00"/>
    <d v="2019-11-18T00:00:00"/>
    <d v="1899-12-30T15:11:00"/>
    <d v="2019-11-18T18:06:00"/>
    <d v="2019-11-18T00:00:00"/>
    <d v="1899-12-30T18:06:00"/>
    <n v="0"/>
    <d v="1899-12-30T02:55:00"/>
    <n v="2.9166666665696539"/>
  </r>
  <r>
    <n v="6"/>
    <s v="25 Department of County Human Services"/>
    <x v="1"/>
    <s v="220400 DCHS IDD Services for Children &amp; Young Adults"/>
    <s v="G25 0146 18 K48 DD SE 48 - Children &amp; Young Adult Services"/>
    <m/>
    <m/>
    <m/>
    <m/>
    <x v="1"/>
    <s v="BECK G "/>
    <s v="#3326014 "/>
    <d v="2019-11-14T18:39:00"/>
    <d v="2019-11-14T00:00:00"/>
    <d v="1899-12-30T18:39:00"/>
    <d v="2019-11-15T15:31:00"/>
    <d v="2019-11-15T00:00:00"/>
    <d v="1899-12-30T15:31:00"/>
    <n v="0"/>
    <d v="1899-12-30T06:52:00"/>
    <n v="6.8666666666666671"/>
  </r>
  <r>
    <n v="6"/>
    <s v="25 Department of County Human Services"/>
    <x v="1"/>
    <s v="220300 DCHS IDD Services for Adults"/>
    <s v="G25 0146 04 AD48 DD SE 48 - Adult Services"/>
    <m/>
    <m/>
    <m/>
    <m/>
    <x v="1"/>
    <s v="BECK J "/>
    <s v="#3331596 "/>
    <m/>
    <m/>
    <m/>
    <m/>
    <m/>
    <s v=""/>
    <m/>
    <m/>
    <m/>
  </r>
  <r>
    <n v="6"/>
    <s v="25 Department of County Human Services"/>
    <x v="1"/>
    <s v="237100 DCHS YFS SUN Community Schools"/>
    <m/>
    <s v="M25 SCPSP.SUN.CGF SCP School Svcs SUN CGF"/>
    <m/>
    <m/>
    <m/>
    <x v="1"/>
    <s v="BELISLE G "/>
    <s v="#3323147 "/>
    <d v="2019-11-13T09:43:00"/>
    <d v="2019-11-13T00:00:00"/>
    <d v="1899-12-30T09:43:00"/>
    <d v="2019-11-13T15:02:00"/>
    <d v="2019-11-13T00:00:00"/>
    <d v="1899-12-30T15:02:00"/>
    <n v="0"/>
    <d v="1899-12-30T05:19:00"/>
    <n v="5.3166666665347293"/>
  </r>
  <r>
    <n v="6"/>
    <s v="25 Department of County Human Services"/>
    <x v="1"/>
    <s v="237100 DCHS YFS SUN Community Schools"/>
    <m/>
    <s v="M25 SCPSP.SUN.CGF SCP School Svcs SUN CGF"/>
    <m/>
    <m/>
    <m/>
    <x v="1"/>
    <s v="BELISLE G "/>
    <s v="#3323152 "/>
    <d v="2019-11-14T10:05:00"/>
    <d v="2019-11-14T00:00:00"/>
    <d v="1899-12-30T10:05:00"/>
    <d v="2019-11-14T14:25:00"/>
    <d v="2019-11-14T00:00:00"/>
    <d v="1899-12-30T14:25:00"/>
    <n v="0"/>
    <d v="1899-12-30T04:20:00"/>
    <n v="4.3333333333139308"/>
  </r>
  <r>
    <n v="6"/>
    <s v="25 Department of County Human Services"/>
    <x v="1"/>
    <s v="237100 DCHS YFS SUN Community Schools"/>
    <m/>
    <s v="M25 SCPSP.SUN.CGF SCP School Svcs SUN CGF"/>
    <m/>
    <m/>
    <m/>
    <x v="1"/>
    <s v="BELISLE G "/>
    <s v="#3316276 "/>
    <d v="2019-11-06T10:40:00"/>
    <d v="2019-11-06T00:00:00"/>
    <d v="1899-12-30T10:40:00"/>
    <d v="2019-11-06T12:20:00"/>
    <d v="2019-11-06T00:00:00"/>
    <d v="1899-12-31T12:20:00"/>
    <n v="0"/>
    <d v="1899-12-30T01:40:00"/>
    <n v="1.6666666666860692"/>
  </r>
  <r>
    <n v="6"/>
    <s v="25 Department of County Human Services"/>
    <x v="1"/>
    <s v="210600 DCHS ADVSD Public Guardian/Conservator"/>
    <m/>
    <s v="M25 ADVSD PGGF Public Guardian CGF"/>
    <m/>
    <m/>
    <m/>
    <x v="1"/>
    <s v="BOLES M "/>
    <s v="#3331835 "/>
    <d v="2019-11-22T11:13:00"/>
    <d v="2019-11-22T00:00:00"/>
    <d v="1899-12-30T11:13:00"/>
    <d v="2019-11-22T17:17:00"/>
    <d v="2019-11-22T00:00:00"/>
    <d v="1899-12-30T17:17:00"/>
    <n v="0"/>
    <d v="1899-12-30T06:04:00"/>
    <n v="6.0666666665347293"/>
  </r>
  <r>
    <n v="6"/>
    <s v="25 Department of County Human Services"/>
    <x v="1"/>
    <s v="210600 DCHS ADVSD Public Guardian/Conservator"/>
    <m/>
    <s v="M25 ADVSD PGGF Public Guardian CGF"/>
    <m/>
    <m/>
    <m/>
    <x v="1"/>
    <s v="BOLES M "/>
    <s v="#3314698 "/>
    <d v="2019-11-05T11:17:00"/>
    <d v="2019-11-05T00:00:00"/>
    <d v="1899-12-30T11:17:00"/>
    <d v="2019-11-05T16:11:00"/>
    <d v="2019-11-05T00:00:00"/>
    <d v="1899-12-30T16:11:00"/>
    <n v="0"/>
    <d v="1899-12-30T04:54:00"/>
    <n v="4.9000000000814907"/>
  </r>
  <r>
    <n v="6"/>
    <s v="25 Department of County Human Services"/>
    <x v="1"/>
    <s v="210600 DCHS ADVSD Public Guardian/Conservator"/>
    <m/>
    <s v="M25 ADVSD PGGF Public Guardian CGF"/>
    <m/>
    <m/>
    <m/>
    <x v="1"/>
    <s v="BOLES M "/>
    <s v="#3330947 "/>
    <d v="2019-11-25T13:58:00"/>
    <d v="2019-11-25T00:00:00"/>
    <d v="1899-12-30T13:58:00"/>
    <d v="2019-11-25T18:11:00"/>
    <d v="2019-11-25T00:00:00"/>
    <d v="1899-12-30T18:11:00"/>
    <n v="0"/>
    <d v="1899-12-30T04:13:00"/>
    <n v="4.216666666790843"/>
  </r>
  <r>
    <n v="6"/>
    <s v="25 Department of County Human Services"/>
    <x v="1"/>
    <s v="210600 DCHS ADVSD Public Guardian/Conservator"/>
    <m/>
    <s v="M25 ADVSD PGGF Public Guardian CGF"/>
    <m/>
    <m/>
    <m/>
    <x v="1"/>
    <s v="BOLES M "/>
    <s v="#3330212 "/>
    <d v="2019-11-19T14:26:00"/>
    <d v="2019-11-19T00:00:00"/>
    <d v="1899-12-30T14:26:00"/>
    <d v="2019-11-19T18:58:00"/>
    <d v="2019-11-19T00:00:00"/>
    <d v="1899-12-30T18:58:00"/>
    <n v="0"/>
    <d v="1899-12-30T04:32:00"/>
    <n v="4.5333333332673647"/>
  </r>
  <r>
    <n v="6"/>
    <s v="25 Department of County Human Services"/>
    <x v="1"/>
    <s v="210600 DCHS ADVSD Public Guardian/Conservator"/>
    <m/>
    <s v="M25 ADVSD PGGF Public Guardian CGF"/>
    <m/>
    <m/>
    <m/>
    <x v="1"/>
    <s v="BOLES M "/>
    <s v="#3330945 "/>
    <d v="2019-11-20T12:23:00"/>
    <d v="2019-11-20T00:00:00"/>
    <d v="1899-12-30T12:23:00"/>
    <d v="2019-11-20T16:28:00"/>
    <d v="2019-11-20T00:00:00"/>
    <d v="1899-12-30T16:28:00"/>
    <n v="0"/>
    <d v="1899-12-30T04:05:00"/>
    <n v="4.0833333333721384"/>
  </r>
  <r>
    <n v="6"/>
    <s v="25 Department of County Human Services"/>
    <x v="1"/>
    <s v="210300 DCHS ADVSD Adult Care Home"/>
    <s v="G25 0190 11 AHXIX Title XIX - ACHP"/>
    <m/>
    <m/>
    <m/>
    <m/>
    <x v="1"/>
    <s v="CARVER J "/>
    <s v="#3330686 "/>
    <d v="2019-11-20T10:09:00"/>
    <d v="2019-11-20T00:00:00"/>
    <d v="1899-12-30T10:09:00"/>
    <d v="2019-11-20T17:25:00"/>
    <d v="2019-11-20T00:00:00"/>
    <d v="1899-12-30T17:25:00"/>
    <n v="0"/>
    <d v="1899-12-30T07:16:00"/>
    <n v="7.2666666666045785"/>
  </r>
  <r>
    <n v="6"/>
    <s v="25 Department of County Human Services"/>
    <x v="1"/>
    <s v="210300 DCHS ADVSD Adult Care Home"/>
    <s v="G25 0190 11 AHXIX Title XIX - ACHP"/>
    <m/>
    <m/>
    <m/>
    <m/>
    <x v="1"/>
    <s v="CARVER J "/>
    <s v="#3315710 "/>
    <d v="2019-11-05T10:11:00"/>
    <d v="2019-11-05T00:00:00"/>
    <d v="1899-12-30T10:11:00"/>
    <d v="2019-11-05T11:34:00"/>
    <d v="2019-11-05T00:00:00"/>
    <d v="1899-12-30T11:34:00"/>
    <n v="0"/>
    <d v="1899-12-30T01:23:00"/>
    <n v="1.3833333333022892"/>
  </r>
  <r>
    <n v="6"/>
    <s v="25 Department of County Human Services"/>
    <x v="1"/>
    <s v="210300 DCHS ADVSD Adult Care Home"/>
    <s v="G25 0190 11 AHXIX Title XIX - ACHP"/>
    <m/>
    <m/>
    <m/>
    <m/>
    <x v="1"/>
    <s v="CARVER J "/>
    <s v="#3306986 "/>
    <d v="2019-11-01T10:55:00"/>
    <d v="2019-11-01T00:00:00"/>
    <d v="1899-12-30T10:55:00"/>
    <d v="2019-11-01T18:30:00"/>
    <d v="2019-11-01T00:00:00"/>
    <d v="1899-12-30T18:30:00"/>
    <n v="0"/>
    <d v="1899-12-30T07:35:00"/>
    <n v="7.5833333334303461"/>
  </r>
  <r>
    <n v="6"/>
    <s v="25 Department of County Human Services"/>
    <x v="1"/>
    <s v="210300 DCHS ADVSD Adult Care Home"/>
    <s v="G25 0190 11 AHXIX Title XIX - ACHP"/>
    <m/>
    <m/>
    <m/>
    <m/>
    <x v="1"/>
    <s v="CARVER J "/>
    <s v="#3322617 "/>
    <d v="2019-11-15T10:59:00"/>
    <d v="2019-11-15T00:00:00"/>
    <d v="1899-12-30T10:59:00"/>
    <d v="2019-11-15T16:41:00"/>
    <d v="2019-11-15T00:00:00"/>
    <d v="1899-12-30T16:41:00"/>
    <n v="0"/>
    <d v="1899-12-30T05:42:00"/>
    <n v="5.7000000000698492"/>
  </r>
  <r>
    <n v="6"/>
    <s v="25 Department of County Human Services"/>
    <x v="1"/>
    <s v="210300 DCHS ADVSD Adult Care Home"/>
    <s v="G25 0190 11 AHXIX Title XIX - ACHP"/>
    <m/>
    <m/>
    <m/>
    <m/>
    <x v="1"/>
    <s v="CARVER J "/>
    <s v="#3322615 "/>
    <d v="2019-11-14T11:04:00"/>
    <d v="2019-11-14T00:00:00"/>
    <d v="1899-12-30T11:04:00"/>
    <d v="2019-11-14T15:28:00"/>
    <d v="2019-11-14T00:00:00"/>
    <d v="1899-12-30T15:28:00"/>
    <n v="0"/>
    <d v="1899-12-30T04:24:00"/>
    <n v="4.4000000000232831"/>
  </r>
  <r>
    <n v="6"/>
    <s v="25 Department of County Human Services"/>
    <x v="1"/>
    <s v="210300 DCHS ADVSD Adult Care Home"/>
    <s v="G25 0190 11 AHXIX Title XIX - ACHP"/>
    <m/>
    <m/>
    <m/>
    <m/>
    <x v="1"/>
    <s v="CARVER J "/>
    <s v="#3315708 "/>
    <d v="2019-11-06T11:11:00"/>
    <d v="2019-11-06T00:00:00"/>
    <d v="1899-12-30T11:11:00"/>
    <d v="2019-11-06T16:19:00"/>
    <d v="2019-11-06T00:00:00"/>
    <d v="1899-12-30T16:19:00"/>
    <n v="0"/>
    <d v="1899-12-30T05:08:00"/>
    <n v="5.1333333333022892"/>
  </r>
  <r>
    <n v="6"/>
    <s v="25 Department of County Human Services"/>
    <x v="1"/>
    <s v="210300 DCHS ADVSD Adult Care Home"/>
    <s v="G25 0190 11 AHXIX Title XIX - ACHP"/>
    <m/>
    <m/>
    <m/>
    <m/>
    <x v="1"/>
    <s v="CARVER J "/>
    <s v="#3330692 "/>
    <d v="2019-11-22T11:41:00"/>
    <d v="2019-11-22T00:00:00"/>
    <d v="1899-12-30T11:41:00"/>
    <d v="2019-11-22T17:28:00"/>
    <d v="2019-11-22T00:00:00"/>
    <d v="1899-12-30T17:28:00"/>
    <n v="0"/>
    <d v="1899-12-30T05:47:00"/>
    <n v="5.7833333333255723"/>
  </r>
  <r>
    <n v="6"/>
    <s v="25 Department of County Human Services"/>
    <x v="1"/>
    <s v="210300 DCHS ADVSD Adult Care Home"/>
    <s v="G25 0190 11 AHXIX Title XIX - ACHP"/>
    <m/>
    <m/>
    <m/>
    <m/>
    <x v="1"/>
    <s v="CARVER J "/>
    <s v="#3330690 "/>
    <d v="2019-11-21T13:07:00"/>
    <d v="2019-11-21T00:00:00"/>
    <d v="1899-12-30T13:07:00"/>
    <d v="2019-11-21T18:44:00"/>
    <d v="2019-11-21T00:00:00"/>
    <d v="1899-12-30T18:44:00"/>
    <n v="0"/>
    <d v="1899-12-30T05:37:00"/>
    <n v="5.6166666666395031"/>
  </r>
  <r>
    <n v="6"/>
    <s v="25 Department of County Human Services"/>
    <x v="1"/>
    <s v="210300 DCHS ADVSD Adult Care Home"/>
    <s v="G25 0190 11 AHXIX Title XIX - ACHP"/>
    <m/>
    <m/>
    <m/>
    <m/>
    <x v="1"/>
    <s v="CARVER J "/>
    <s v="#3338212 "/>
    <d v="2019-11-25T13:13:00"/>
    <d v="2019-11-25T00:00:00"/>
    <d v="1899-12-30T13:13:00"/>
    <d v="2019-11-25T15:48:00"/>
    <d v="2019-11-25T00:00:00"/>
    <d v="1899-12-30T15:48:00"/>
    <n v="0"/>
    <d v="1899-12-30T02:35:00"/>
    <n v="2.5833333333721384"/>
  </r>
  <r>
    <n v="6"/>
    <s v="25 Department of County Human Services"/>
    <x v="1"/>
    <s v="210300 DCHS ADVSD Adult Care Home"/>
    <s v="G25 0190 11 AHXIX Title XIX - ACHP"/>
    <m/>
    <m/>
    <m/>
    <m/>
    <x v="1"/>
    <s v="CARVER J "/>
    <s v="#3340409 "/>
    <d v="2019-11-27T17:50:00"/>
    <d v="2019-11-27T00:00:00"/>
    <d v="1899-12-30T17:50:00"/>
    <d v="2019-11-27T18:46:00"/>
    <d v="2019-11-27T00:00:00"/>
    <d v="1899-12-30T18:46:00"/>
    <n v="0"/>
    <d v="1899-12-30T00:56:00"/>
    <n v="0.93333333340706304"/>
  </r>
  <r>
    <n v="6"/>
    <s v="25 Department of County Human Services"/>
    <x v="1"/>
    <s v="210300 DCHS ADVSD Adult Care Home"/>
    <s v="G25 0190 11 AHXIX Title XIX - ACHP"/>
    <m/>
    <m/>
    <m/>
    <m/>
    <x v="1"/>
    <s v="CARVER J "/>
    <s v="#3315714 "/>
    <d v="2019-11-07T12:39:00"/>
    <d v="2019-11-07T00:00:00"/>
    <d v="1899-12-30T12:39:00"/>
    <d v="2019-11-07T18:31:00"/>
    <d v="2019-11-07T00:00:00"/>
    <d v="1899-12-30T18:31:00"/>
    <n v="0"/>
    <d v="1899-12-30T05:52:00"/>
    <n v="5.8666666665812954"/>
  </r>
  <r>
    <n v="6"/>
    <s v="25 Department of County Human Services"/>
    <x v="1"/>
    <s v="210300 DCHS ADVSD Adult Care Home"/>
    <s v="G25 0190 11 AHXIX Title XIX - ACHP"/>
    <m/>
    <m/>
    <m/>
    <m/>
    <x v="1"/>
    <s v="CARVER J "/>
    <s v="#3315716 "/>
    <d v="2019-11-08T12:44:00"/>
    <d v="2019-11-08T00:00:00"/>
    <d v="1899-12-30T12:44:00"/>
    <d v="2019-11-08T19:03:00"/>
    <d v="2019-11-08T00:00:00"/>
    <d v="1899-12-30T19:03:00"/>
    <n v="0"/>
    <d v="1899-12-30T06:19:00"/>
    <n v="6.3166666666511446"/>
  </r>
  <r>
    <n v="6"/>
    <s v="25 Department of County Human Services"/>
    <x v="1"/>
    <s v="220200 DCHS IDD Budget &amp; Operations"/>
    <s v="G25 0145 03 BLA DD SE LA02 - Budget &amp; Operations"/>
    <m/>
    <m/>
    <m/>
    <m/>
    <x v="1"/>
    <s v="COATES C "/>
    <s v="#3324435 "/>
    <d v="2019-11-15T11:16:00"/>
    <d v="2019-11-15T00:00:00"/>
    <d v="1899-12-30T11:16:00"/>
    <d v="2019-11-15T15:09:00"/>
    <d v="2019-11-15T00:00:00"/>
    <d v="1899-12-30T15:09:00"/>
    <n v="0"/>
    <d v="1899-12-30T03:53:00"/>
    <n v="3.8833333332440816"/>
  </r>
  <r>
    <n v="6"/>
    <s v="25 Department of County Human Services"/>
    <x v="1"/>
    <s v="220200 DCHS IDD Budget &amp; Operations"/>
    <s v="G25 0145 03 BLA DD SE LA02 - Budget &amp; Operations"/>
    <m/>
    <m/>
    <m/>
    <m/>
    <x v="1"/>
    <s v="COATES C "/>
    <s v="#3314417 "/>
    <d v="2019-11-04T15:17:00"/>
    <d v="2019-11-04T00:00:00"/>
    <d v="1899-12-30T15:17:00"/>
    <d v="2019-11-04T17:35:00"/>
    <d v="2019-11-04T00:00:00"/>
    <d v="1899-12-30T17:35:00"/>
    <n v="0"/>
    <d v="1899-12-30T02:18:00"/>
    <n v="2.2999999999883585"/>
  </r>
  <r>
    <n v="6"/>
    <s v="25 Department of County Human Services"/>
    <x v="1"/>
    <s v="220200 DCHS IDD Budget &amp; Operations"/>
    <s v="G25 0145 03 BLA DD SE LA02 - Budget &amp; Operations"/>
    <m/>
    <m/>
    <m/>
    <m/>
    <x v="1"/>
    <s v="COATES C "/>
    <s v="#3332862 "/>
    <d v="2019-11-26T12:04:00"/>
    <d v="2019-11-26T00:00:00"/>
    <d v="1899-12-30T12:04:00"/>
    <d v="2019-11-26T16:12:00"/>
    <d v="2019-11-26T00:00:00"/>
    <d v="1899-12-30T16:12:00"/>
    <n v="0"/>
    <d v="1899-12-30T04:08:00"/>
    <n v="4.1333333333604969"/>
  </r>
  <r>
    <n v="6"/>
    <s v="25 Department of County Human Services"/>
    <x v="1"/>
    <s v="220200 DCHS IDD Budget &amp; Operations"/>
    <s v="G25 0145 03 BLA DD SE LA02 - Budget &amp; Operations"/>
    <m/>
    <m/>
    <m/>
    <m/>
    <x v="1"/>
    <s v="COATES C "/>
    <s v="#3319266 "/>
    <d v="2019-11-12T12:48:00"/>
    <d v="2019-11-12T00:00:00"/>
    <d v="1899-12-30T12:48:00"/>
    <d v="2019-11-12T16:29:00"/>
    <d v="2019-11-12T00:00:00"/>
    <d v="1899-12-30T16:29:00"/>
    <n v="0"/>
    <d v="1899-12-30T03:41:00"/>
    <n v="3.6833333332906477"/>
  </r>
  <r>
    <n v="6"/>
    <s v="25 Department of County Human Services"/>
    <x v="1"/>
    <s v="220200 DCHS IDD Budget &amp; Operations"/>
    <s v="G25 0145 03 BLA DD SE LA02 - Budget &amp; Operations"/>
    <m/>
    <m/>
    <m/>
    <m/>
    <x v="1"/>
    <s v="COATES C "/>
    <s v="#3327049 "/>
    <m/>
    <m/>
    <m/>
    <m/>
    <m/>
    <s v=""/>
    <m/>
    <m/>
    <m/>
  </r>
  <r>
    <n v="6"/>
    <s v="25 Department of County Human Services"/>
    <x v="1"/>
    <s v="220300 DCHS IDD Services for Adults"/>
    <s v="G25 0146 04 AD48 DD SE 48 - Adult Services"/>
    <m/>
    <m/>
    <m/>
    <m/>
    <x v="1"/>
    <s v="COHEN E "/>
    <s v="#3338885 "/>
    <d v="2019-11-26T14:19:00"/>
    <d v="2019-11-26T00:00:00"/>
    <d v="1899-12-30T14:19:00"/>
    <d v="2019-11-26T17:09:00"/>
    <d v="2019-11-26T00:00:00"/>
    <d v="1899-12-30T17:09:00"/>
    <n v="0"/>
    <d v="1899-12-30T02:50:00"/>
    <n v="2.8333333333139308"/>
  </r>
  <r>
    <n v="6"/>
    <s v="25 Department of County Human Services"/>
    <x v="1"/>
    <s v="220300 DCHS IDD Services for Adults"/>
    <s v="G25 0146 04 AD48 DD SE 48 - Adult Services"/>
    <m/>
    <m/>
    <m/>
    <m/>
    <x v="1"/>
    <s v="COHEN E "/>
    <s v="#3325284 "/>
    <d v="2019-11-14T15:27:00"/>
    <d v="2019-11-14T00:00:00"/>
    <d v="1899-12-30T15:27:00"/>
    <d v="2019-11-14T17:04:00"/>
    <d v="2019-11-14T00:00:00"/>
    <d v="1899-12-30T17:04:00"/>
    <n v="0"/>
    <d v="1899-12-30T01:37:00"/>
    <n v="1.6166666665230878"/>
  </r>
  <r>
    <n v="6"/>
    <s v="25 Department of County Human Services"/>
    <x v="1"/>
    <s v="220300 DCHS IDD Services for Adults"/>
    <s v="G25 0146 04 AD48 DD SE 48 - Adult Services"/>
    <m/>
    <m/>
    <m/>
    <m/>
    <x v="1"/>
    <s v="COHEN E "/>
    <s v="#3331859 "/>
    <d v="2019-11-20T16:41:00"/>
    <d v="2019-11-20T00:00:00"/>
    <d v="1899-12-30T16:41:00"/>
    <d v="2019-11-20T18:07:00"/>
    <d v="2019-11-20T00:00:00"/>
    <d v="1899-12-30T18:07:00"/>
    <n v="0"/>
    <d v="1899-12-30T01:26:00"/>
    <n v="1.4333333332906477"/>
  </r>
  <r>
    <n v="6"/>
    <s v="25 Department of County Human Services"/>
    <x v="1"/>
    <s v="220300 DCHS IDD Services for Adults"/>
    <s v="G25 0146 04 AD48 DD SE 48 - Adult Services"/>
    <m/>
    <m/>
    <m/>
    <m/>
    <x v="1"/>
    <s v="COHEN E "/>
    <s v="#3330824 "/>
    <d v="2019-11-19T17:00:00"/>
    <d v="2019-11-19T00:00:00"/>
    <d v="1899-12-30T17:00:00"/>
    <d v="2019-11-20T10:07:00"/>
    <d v="2019-11-20T00:00:00"/>
    <d v="1899-12-30T10:07:00"/>
    <n v="0"/>
    <d v="1899-12-30T03:07:00"/>
    <n v="3.1166666666666663"/>
  </r>
  <r>
    <n v="6"/>
    <s v="25 Department of County Human Services"/>
    <x v="1"/>
    <s v="220400 DCHS IDD Services for Children &amp; Young Adults"/>
    <s v="G25 0146 18 K48 DD SE 48 - Children &amp; Young Adult Services"/>
    <m/>
    <m/>
    <m/>
    <m/>
    <x v="1"/>
    <s v="COOPER C "/>
    <s v="#3322535 "/>
    <d v="2019-11-12T11:00:00"/>
    <d v="2019-11-12T00:00:00"/>
    <d v="1899-12-30T11:00:00"/>
    <d v="2019-11-13T09:03:00"/>
    <d v="2019-11-13T00:00:00"/>
    <d v="1899-12-30T09:03:00"/>
    <n v="0"/>
    <d v="1899-12-30T08:03:00"/>
    <n v="8.0500000000000025"/>
  </r>
  <r>
    <n v="6"/>
    <s v="25 Department of County Human Services"/>
    <x v="1"/>
    <s v="220400 DCHS IDD Services for Children &amp; Young Adults"/>
    <s v="G25 0146 18 K48 DD SE 48 - Children &amp; Young Adult Services"/>
    <m/>
    <m/>
    <m/>
    <m/>
    <x v="1"/>
    <s v="COOPER C "/>
    <s v="#3315152 "/>
    <d v="2019-11-05T11:08:00"/>
    <d v="2019-11-05T00:00:00"/>
    <d v="1899-12-30T11:08:00"/>
    <d v="2019-11-05T13:05:00"/>
    <d v="2019-11-05T00:00:00"/>
    <d v="1899-12-30T13:05:00"/>
    <n v="0"/>
    <d v="1899-12-30T01:57:00"/>
    <n v="1.9500000000698492"/>
  </r>
  <r>
    <n v="6"/>
    <s v="25 Department of County Human Services"/>
    <x v="1"/>
    <s v="220400 DCHS IDD Services for Children &amp; Young Adults"/>
    <s v="G25 0146 18 K48 DD SE 48 - Children &amp; Young Adult Services"/>
    <m/>
    <m/>
    <m/>
    <m/>
    <x v="1"/>
    <s v="COOPER C "/>
    <s v="#3323737 "/>
    <d v="2019-11-13T11:32:00"/>
    <d v="2019-11-13T00:00:00"/>
    <d v="1899-12-30T11:32:00"/>
    <d v="2019-11-13T13:17:00"/>
    <d v="2019-11-13T00:00:00"/>
    <d v="1899-12-30T13:17:00"/>
    <n v="0"/>
    <d v="1899-12-30T01:45:00"/>
    <n v="1.7499999999417923"/>
  </r>
  <r>
    <n v="6"/>
    <s v="25 Department of County Human Services"/>
    <x v="1"/>
    <s v="220400 DCHS IDD Services for Children &amp; Young Adults"/>
    <s v="G25 0146 18 K48 DD SE 48 - Children &amp; Young Adult Services"/>
    <m/>
    <m/>
    <m/>
    <m/>
    <x v="1"/>
    <s v="COOPER C "/>
    <s v="#3338129 "/>
    <d v="2019-11-26T11:44:00"/>
    <d v="2019-11-26T00:00:00"/>
    <d v="1899-12-30T11:44:00"/>
    <d v="2019-11-27T08:55:00"/>
    <d v="2019-11-27T00:00:00"/>
    <d v="1899-12-30T08:55:00"/>
    <n v="0"/>
    <d v="1899-12-30T07:11:00"/>
    <n v="7.1833333333333336"/>
  </r>
  <r>
    <n v="6"/>
    <s v="25 Department of County Human Services"/>
    <x v="1"/>
    <s v="220400 DCHS IDD Services for Children &amp; Young Adults"/>
    <s v="G25 0146 18 K48 DD SE 48 - Children &amp; Young Adult Services"/>
    <m/>
    <m/>
    <m/>
    <m/>
    <x v="1"/>
    <s v="COOPER C "/>
    <s v="#3315156 "/>
    <d v="2019-11-07T13:04:00"/>
    <d v="2019-11-07T00:00:00"/>
    <d v="1899-12-30T13:04:00"/>
    <d v="2019-11-07T14:35:00"/>
    <d v="2019-11-07T00:00:00"/>
    <d v="1899-12-30T14:35:00"/>
    <n v="0"/>
    <d v="1899-12-30T01:31:00"/>
    <n v="1.5166666667209938"/>
  </r>
  <r>
    <n v="6"/>
    <s v="25 Department of County Human Services"/>
    <x v="1"/>
    <s v="220400 DCHS IDD Services for Children &amp; Young Adults"/>
    <s v="G25 0146 18 K48 DD SE 48 - Children &amp; Young Adult Services"/>
    <m/>
    <m/>
    <m/>
    <m/>
    <x v="1"/>
    <s v="COOPER C "/>
    <s v="#3333108 "/>
    <d v="2019-11-21T14:42:00"/>
    <d v="2019-11-21T00:00:00"/>
    <d v="1899-12-30T14:42:00"/>
    <d v="2019-11-21T18:29:00"/>
    <d v="2019-11-21T00:00:00"/>
    <d v="1899-12-30T18:29:00"/>
    <n v="0"/>
    <d v="1899-12-30T03:47:00"/>
    <n v="3.7833333332673647"/>
  </r>
  <r>
    <n v="6"/>
    <s v="25 Department of County Human Services"/>
    <x v="1"/>
    <s v="220400 DCHS IDD Services for Children &amp; Young Adults"/>
    <s v="G25 0146 18 K48 DD SE 48 - Children &amp; Young Adult Services"/>
    <m/>
    <m/>
    <m/>
    <m/>
    <x v="1"/>
    <s v="COOPER C "/>
    <s v="#3329954 "/>
    <d v="2019-11-20T15:39:00"/>
    <d v="2019-11-20T00:00:00"/>
    <d v="1899-12-30T15:39:00"/>
    <d v="2019-11-21T08:45:00"/>
    <d v="2019-11-21T00:00:00"/>
    <d v="1899-12-30T08:45:00"/>
    <n v="0"/>
    <d v="1899-12-30T03:06:00"/>
    <n v="3.0999999999999996"/>
  </r>
  <r>
    <n v="6"/>
    <s v="25 Department of County Human Services"/>
    <x v="1"/>
    <s v="220400 DCHS IDD Services for Children &amp; Young Adults"/>
    <s v="G25 0146 18 K48 DD SE 48 - Children &amp; Young Adult Services"/>
    <m/>
    <m/>
    <m/>
    <m/>
    <x v="1"/>
    <s v="COOPER C "/>
    <s v="#3322542 "/>
    <d v="2019-11-13T18:47:00"/>
    <d v="2019-11-13T00:00:00"/>
    <d v="1899-12-30T18:47:00"/>
    <d v="2019-11-14T16:53:00"/>
    <d v="2019-11-14T00:00:00"/>
    <d v="1899-12-30T16:53:00"/>
    <n v="0"/>
    <d v="1899-12-30T08:06:00"/>
    <n v="8.1"/>
  </r>
  <r>
    <n v="6"/>
    <s v="25 Department of County Human Services"/>
    <x v="1"/>
    <s v="220400 DCHS IDD Services for Children &amp; Young Adults"/>
    <s v="G25 0146 18 K48 DD SE 48 - Children &amp; Young Adult Services"/>
    <m/>
    <m/>
    <m/>
    <m/>
    <x v="1"/>
    <s v="COOPER C "/>
    <s v="#3329946 "/>
    <d v="2019-11-19T12:06:00"/>
    <d v="2019-11-19T00:00:00"/>
    <d v="1899-12-30T12:06:00"/>
    <d v="2019-11-19T15:49:00"/>
    <d v="2019-11-19T00:00:00"/>
    <d v="1899-12-30T15:49:00"/>
    <n v="0"/>
    <d v="1899-12-30T03:43:00"/>
    <n v="3.7166666667326353"/>
  </r>
  <r>
    <n v="6"/>
    <s v="25 Department of County Human Services"/>
    <x v="1"/>
    <s v="220400 DCHS IDD Services for Children &amp; Young Adults"/>
    <s v="G25 0146 18 K48 DD SE 48 - Children &amp; Young Adult Services"/>
    <m/>
    <m/>
    <m/>
    <m/>
    <x v="1"/>
    <s v="COOPER C "/>
    <s v="#3329973 "/>
    <m/>
    <m/>
    <m/>
    <m/>
    <m/>
    <s v=""/>
    <m/>
    <m/>
    <m/>
  </r>
  <r>
    <n v="6"/>
    <s v="25 Department of County Human Services"/>
    <x v="1"/>
    <s v="220600 DCHS IDD Eligibility &amp; Intake Services"/>
    <s v="G25 0145 07 IELA DD SE LA02 - Eligibility &amp; Intake Services"/>
    <m/>
    <m/>
    <m/>
    <m/>
    <x v="1"/>
    <s v="CROWGEY J "/>
    <s v="#3331121 "/>
    <d v="2019-11-20T12:01:00"/>
    <d v="2019-11-20T00:00:00"/>
    <d v="1899-12-30T12:01:00"/>
    <d v="2019-11-20T18:10:00"/>
    <d v="2019-11-20T00:00:00"/>
    <d v="1899-12-30T18:10:00"/>
    <n v="0"/>
    <d v="1899-12-30T06:09:00"/>
    <n v="6.1499999999650754"/>
  </r>
  <r>
    <n v="6"/>
    <s v="25 Department of County Human Services"/>
    <x v="1"/>
    <s v="220300 DCHS IDD Services for Adults"/>
    <s v="G25 0146 04 AD48 DD SE 48 - Adult Services"/>
    <m/>
    <m/>
    <m/>
    <m/>
    <x v="1"/>
    <s v="DANIELSON V "/>
    <s v="#3311365 "/>
    <d v="2019-11-07T10:33:00"/>
    <d v="2019-11-07T00:00:00"/>
    <d v="1899-12-30T10:33:00"/>
    <d v="2019-11-07T16:33:00"/>
    <d v="2019-11-07T00:00:00"/>
    <d v="1899-12-30T16:33:00"/>
    <n v="0"/>
    <d v="1899-12-30T06:00:00"/>
    <n v="6"/>
  </r>
  <r>
    <n v="6"/>
    <s v="25 Department of County Human Services"/>
    <x v="1"/>
    <s v="220300 DCHS IDD Services for Adults"/>
    <s v="G25 0146 04 AD48 DD SE 48 - Adult Services"/>
    <m/>
    <m/>
    <m/>
    <m/>
    <x v="1"/>
    <s v="DANIELSON V "/>
    <s v="#3311363 "/>
    <d v="2019-11-05T10:34:00"/>
    <d v="2019-11-05T00:00:00"/>
    <d v="1899-12-30T10:34:00"/>
    <d v="2019-11-05T12:51:00"/>
    <d v="2019-11-05T00:00:00"/>
    <d v="1899-12-31T12:51:00"/>
    <n v="0"/>
    <d v="1899-12-30T02:17:00"/>
    <n v="2.2833333332673647"/>
  </r>
  <r>
    <n v="6"/>
    <s v="25 Department of County Human Services"/>
    <x v="1"/>
    <s v="220300 DCHS IDD Services for Adults"/>
    <s v="G25 0146 04 AD48 DD SE 48 - Adult Services"/>
    <m/>
    <m/>
    <m/>
    <m/>
    <x v="1"/>
    <s v="DANIELSON V "/>
    <s v="#3318706 "/>
    <d v="2019-11-12T10:35:00"/>
    <d v="2019-11-12T00:00:00"/>
    <d v="1899-12-30T10:35:00"/>
    <d v="2019-11-13T09:25:00"/>
    <d v="2019-11-13T00:00:00"/>
    <d v="1899-12-30T09:25:00"/>
    <n v="0"/>
    <d v="1899-12-30T08:50:00"/>
    <n v="8.8333333333333321"/>
  </r>
  <r>
    <n v="6"/>
    <s v="25 Department of County Human Services"/>
    <x v="1"/>
    <s v="220300 DCHS IDD Services for Adults"/>
    <s v="G25 0146 04 AD48 DD SE 48 - Adult Services"/>
    <m/>
    <m/>
    <m/>
    <m/>
    <x v="1"/>
    <s v="DANIELSON V "/>
    <s v="#3336548 "/>
    <d v="2019-11-25T10:42:00"/>
    <d v="2019-11-25T00:00:00"/>
    <d v="1899-12-30T10:42:00"/>
    <d v="2019-11-25T16:47:00"/>
    <d v="2019-11-25T00:00:00"/>
    <d v="1899-12-30T16:47:00"/>
    <n v="0"/>
    <d v="1899-12-30T06:05:00"/>
    <n v="6.0833333334303461"/>
  </r>
  <r>
    <n v="6"/>
    <s v="25 Department of County Human Services"/>
    <x v="1"/>
    <s v="220300 DCHS IDD Services for Adults"/>
    <s v="G25 0146 04 AD48 DD SE 48 - Adult Services"/>
    <m/>
    <m/>
    <m/>
    <m/>
    <x v="1"/>
    <s v="DANIELSON V "/>
    <s v="#3311359 "/>
    <d v="2019-11-04T11:00:00"/>
    <d v="2019-11-04T00:00:00"/>
    <d v="1899-12-30T11:00:00"/>
    <d v="2019-11-04T12:25:00"/>
    <d v="2019-11-04T00:00:00"/>
    <d v="1899-12-31T12:25:00"/>
    <n v="0"/>
    <d v="1899-12-30T01:25:00"/>
    <n v="1.4166666665696539"/>
  </r>
  <r>
    <n v="6"/>
    <s v="25 Department of County Human Services"/>
    <x v="1"/>
    <s v="220300 DCHS IDD Services for Adults"/>
    <s v="G25 0146 04 AD48 DD SE 48 - Adult Services"/>
    <m/>
    <m/>
    <m/>
    <m/>
    <x v="1"/>
    <s v="DANIELSON V "/>
    <s v="#3325996 "/>
    <d v="2019-11-18T11:31:00"/>
    <d v="2019-11-18T00:00:00"/>
    <d v="1899-12-30T11:31:00"/>
    <d v="2019-11-18T14:03:00"/>
    <d v="2019-11-18T00:00:00"/>
    <d v="1899-12-30T14:03:00"/>
    <n v="0"/>
    <d v="1899-12-30T02:32:00"/>
    <n v="2.53333333338378"/>
  </r>
  <r>
    <n v="6"/>
    <s v="25 Department of County Human Services"/>
    <x v="1"/>
    <s v="220300 DCHS IDD Services for Adults"/>
    <s v="G25 0146 04 AD48 DD SE 48 - Adult Services"/>
    <m/>
    <m/>
    <m/>
    <m/>
    <x v="1"/>
    <s v="DANIELSON V "/>
    <s v="#3326000 "/>
    <d v="2019-11-19T11:33:00"/>
    <d v="2019-11-19T00:00:00"/>
    <d v="1899-12-30T11:33:00"/>
    <d v="2019-11-19T17:49:00"/>
    <d v="2019-11-19T00:00:00"/>
    <d v="1899-12-30T17:49:00"/>
    <n v="0"/>
    <d v="1899-12-30T06:16:00"/>
    <n v="6.2666666666627862"/>
  </r>
  <r>
    <n v="6"/>
    <s v="25 Department of County Human Services"/>
    <x v="1"/>
    <s v="220300 DCHS IDD Services for Adults"/>
    <s v="G25 0146 04 AD48 DD SE 48 - Adult Services"/>
    <m/>
    <m/>
    <m/>
    <m/>
    <x v="1"/>
    <s v="DANIELSON V "/>
    <s v="#3318710 "/>
    <d v="2019-11-13T15:01:00"/>
    <d v="2019-11-13T00:00:00"/>
    <d v="1899-12-30T15:01:00"/>
    <d v="2019-11-13T16:37:00"/>
    <d v="2019-11-13T00:00:00"/>
    <d v="1899-12-30T16:37:00"/>
    <n v="0"/>
    <d v="1899-12-30T01:36:00"/>
    <n v="1.5999999999767169"/>
  </r>
  <r>
    <n v="6"/>
    <s v="25 Department of County Human Services"/>
    <x v="1"/>
    <s v="220300 DCHS IDD Services for Adults"/>
    <s v="G25 0146 04 AD48 DD SE 48 - Adult Services"/>
    <m/>
    <m/>
    <m/>
    <m/>
    <x v="1"/>
    <s v="DANIELSON V "/>
    <s v="#3326004 "/>
    <d v="2019-11-20T15:17:00"/>
    <d v="2019-11-20T00:00:00"/>
    <d v="1899-12-30T15:17:00"/>
    <d v="2019-11-21T09:47:00"/>
    <d v="2019-11-21T00:00:00"/>
    <d v="1899-12-30T09:47:00"/>
    <n v="0"/>
    <d v="1899-12-30T04:30:00"/>
    <n v="4.5000000000000018"/>
  </r>
  <r>
    <n v="6"/>
    <s v="25 Department of County Human Services"/>
    <x v="1"/>
    <s v="220300 DCHS IDD Services for Adults"/>
    <s v="G25 0146 04 AD48 DD SE 48 - Adult Services"/>
    <m/>
    <m/>
    <m/>
    <m/>
    <x v="1"/>
    <s v="DANIELSON V "/>
    <s v="#3326006 "/>
    <d v="2019-11-21T12:05:00"/>
    <d v="2019-11-21T00:00:00"/>
    <d v="1899-12-30T12:05:00"/>
    <d v="2019-11-21T19:01:00"/>
    <d v="2019-11-21T00:00:00"/>
    <d v="1899-12-30T19:01:00"/>
    <n v="0"/>
    <d v="1899-12-30T06:56:00"/>
    <n v="6.933333333407063"/>
  </r>
  <r>
    <n v="6"/>
    <s v="25 Department of County Human Services"/>
    <x v="1"/>
    <s v="220500 DCHS IDD Abuse Investigations"/>
    <s v="G25 0148 01 AT55 DD SE 55 - Abuse Investigation &amp; Monitoring"/>
    <m/>
    <m/>
    <m/>
    <m/>
    <x v="1"/>
    <s v="DEIERLEIN E "/>
    <s v="#3312263 "/>
    <d v="2019-11-05T11:07:00"/>
    <d v="2019-11-05T00:00:00"/>
    <d v="1899-12-30T11:07:00"/>
    <d v="2019-11-05T15:21:00"/>
    <d v="2019-11-05T00:00:00"/>
    <d v="1899-12-30T15:21:00"/>
    <n v="0"/>
    <d v="1899-12-30T04:14:00"/>
    <n v="4.2333333333372138"/>
  </r>
  <r>
    <n v="6"/>
    <s v="25 Department of County Human Services"/>
    <x v="1"/>
    <s v="210600 DCHS ADVSD Public Guardian/Conservator"/>
    <m/>
    <s v="M25 ADVSD PGGF Public Guardian CGF"/>
    <m/>
    <m/>
    <m/>
    <x v="1"/>
    <s v="DESSEN-OCANA L "/>
    <s v="#3324390 "/>
    <d v="2019-11-15T09:10:00"/>
    <d v="2019-11-15T00:00:00"/>
    <d v="1899-12-30T09:10:00"/>
    <d v="2019-11-15T11:47:00"/>
    <d v="2019-11-15T00:00:00"/>
    <d v="1899-12-30T11:47:00"/>
    <n v="0"/>
    <d v="1899-12-30T02:37:00"/>
    <n v="2.6166666666395031"/>
  </r>
  <r>
    <n v="6"/>
    <s v="25 Department of County Human Services"/>
    <x v="1"/>
    <s v="210600 DCHS ADVSD Public Guardian/Conservator"/>
    <m/>
    <s v="M25 ADVSD PGGF Public Guardian CGF"/>
    <m/>
    <m/>
    <m/>
    <x v="1"/>
    <s v="DESSEN-OCANA L "/>
    <s v="#3327079 "/>
    <d v="2019-11-18T11:15:00"/>
    <d v="2019-11-18T00:00:00"/>
    <d v="1899-12-30T11:15:00"/>
    <d v="2019-11-18T17:11:00"/>
    <d v="2019-11-18T00:00:00"/>
    <d v="1899-12-30T17:11:00"/>
    <n v="0"/>
    <d v="1899-12-30T05:56:00"/>
    <n v="5.9333333332906477"/>
  </r>
  <r>
    <n v="6"/>
    <s v="25 Department of County Human Services"/>
    <x v="1"/>
    <s v="210600 DCHS ADVSD Public Guardian/Conservator"/>
    <m/>
    <s v="M25 ADVSD PGGF Public Guardian CGF"/>
    <m/>
    <m/>
    <m/>
    <x v="1"/>
    <s v="DESSEN-OCANA L "/>
    <s v="#3331651 "/>
    <d v="2019-11-21T13:27:00"/>
    <d v="2019-11-21T00:00:00"/>
    <d v="1899-12-30T13:27:00"/>
    <d v="2019-11-21T16:52:00"/>
    <d v="2019-11-21T00:00:00"/>
    <d v="1899-12-30T16:52:00"/>
    <n v="0"/>
    <d v="1899-12-30T03:25:00"/>
    <n v="3.4166666666278616"/>
  </r>
  <r>
    <n v="6"/>
    <s v="25 Department of County Human Services"/>
    <x v="1"/>
    <s v="210600 DCHS ADVSD Public Guardian/Conservator"/>
    <m/>
    <s v="M25 ADVSD PGGF Public Guardian CGF"/>
    <m/>
    <m/>
    <m/>
    <x v="1"/>
    <s v="DESSEN-OCANA L "/>
    <s v="#3324238 "/>
    <d v="2019-11-20T16:15:00"/>
    <d v="2019-11-20T00:00:00"/>
    <d v="1899-12-30T16:15:00"/>
    <d v="2019-11-20T17:44:00"/>
    <d v="2019-11-20T00:00:00"/>
    <d v="1899-12-30T17:44:00"/>
    <n v="0"/>
    <d v="1899-12-30T01:29:00"/>
    <n v="1.4833333332790062"/>
  </r>
  <r>
    <n v="6"/>
    <s v="25 Department of County Human Services"/>
    <x v="1"/>
    <s v="210300 DCHS ADVSD Adult Care Home"/>
    <s v="G25 0190 11 AHXIX Title XIX - ACHP"/>
    <m/>
    <m/>
    <m/>
    <m/>
    <x v="1"/>
    <s v="DOVE E "/>
    <s v="#3316471 "/>
    <d v="2019-11-06T12:05:00"/>
    <d v="2019-11-06T00:00:00"/>
    <d v="1899-12-30T12:05:00"/>
    <d v="2019-11-06T14:14:00"/>
    <d v="2019-11-06T00:00:00"/>
    <d v="1899-12-30T14:14:00"/>
    <n v="0"/>
    <d v="1899-12-30T02:09:00"/>
    <n v="2.1500000000232831"/>
  </r>
  <r>
    <n v="6"/>
    <s v="25 Department of County Human Services"/>
    <x v="1"/>
    <s v="210300 DCHS ADVSD Adult Care Home"/>
    <s v="G25 0190 11 AHXIX Title XIX - ACHP"/>
    <m/>
    <m/>
    <m/>
    <m/>
    <x v="1"/>
    <s v="DOVE E "/>
    <s v="#3329615 "/>
    <d v="2019-11-18T12:06:00"/>
    <d v="2019-11-18T00:00:00"/>
    <d v="1899-12-30T12:06:00"/>
    <d v="2019-11-18T13:17:00"/>
    <d v="2019-11-18T00:00:00"/>
    <d v="1899-12-30T13:17:00"/>
    <n v="0"/>
    <d v="1899-12-30T01:11:00"/>
    <n v="1.1833333333488554"/>
  </r>
  <r>
    <n v="6"/>
    <s v="25 Department of County Human Services"/>
    <x v="1"/>
    <s v="210300 DCHS ADVSD Adult Care Home"/>
    <s v="G25 0190 11 AHXIX Title XIX - ACHP"/>
    <m/>
    <m/>
    <m/>
    <m/>
    <x v="1"/>
    <s v="DOVE E "/>
    <s v="#3326606 "/>
    <d v="2019-11-15T12:31:00"/>
    <d v="2019-11-15T00:00:00"/>
    <d v="1899-12-30T12:31:00"/>
    <d v="2019-11-15T14:28:00"/>
    <d v="2019-11-15T00:00:00"/>
    <d v="1899-12-30T14:28:00"/>
    <n v="0"/>
    <d v="1899-12-30T01:57:00"/>
    <n v="1.9500000000698492"/>
  </r>
  <r>
    <n v="6"/>
    <s v="25 Department of County Human Services"/>
    <x v="1"/>
    <s v="210300 DCHS ADVSD Adult Care Home"/>
    <s v="G25 0190 11 AHXIX Title XIX - ACHP"/>
    <m/>
    <m/>
    <m/>
    <m/>
    <x v="1"/>
    <s v="DOVE E "/>
    <s v="#3319294 "/>
    <m/>
    <m/>
    <m/>
    <m/>
    <m/>
    <s v=""/>
    <m/>
    <m/>
    <m/>
  </r>
  <r>
    <n v="6"/>
    <s v="25 Department of County Human Services"/>
    <x v="1"/>
    <s v="220400 DCHS IDD Services for Children &amp; Young Adults"/>
    <s v="G25 0146 18 K48 DD SE 48 - Children &amp; Young Adult Services"/>
    <m/>
    <m/>
    <m/>
    <m/>
    <x v="1"/>
    <s v="DROWNE T "/>
    <s v="#3330574 "/>
    <d v="2019-11-20T14:40:00"/>
    <d v="2019-11-20T00:00:00"/>
    <d v="1899-12-30T14:40:00"/>
    <d v="2019-11-21T12:51:00"/>
    <d v="2019-11-21T00:00:00"/>
    <d v="1899-12-31T12:51:00"/>
    <n v="0"/>
    <d v="1899-12-31T08:11:00"/>
    <n v="32.183333333333337"/>
  </r>
  <r>
    <n v="6"/>
    <s v="25 Department of County Human Services"/>
    <x v="1"/>
    <s v="220400 DCHS IDD Services for Children &amp; Young Adults"/>
    <s v="G25 0146 18 K48 DD SE 48 - Children &amp; Young Adult Services"/>
    <m/>
    <m/>
    <m/>
    <m/>
    <x v="1"/>
    <s v="DROWNE T "/>
    <s v="#3330586 "/>
    <d v="2019-11-19T14:55:00"/>
    <d v="2019-11-19T00:00:00"/>
    <d v="1899-12-30T14:55:00"/>
    <d v="2019-11-19T19:50:00"/>
    <d v="2019-11-19T00:00:00"/>
    <d v="1899-12-30T19:50:00"/>
    <n v="0"/>
    <d v="1899-12-30T04:55:00"/>
    <n v="4.9166666666278616"/>
  </r>
  <r>
    <n v="6"/>
    <s v="25 Department of County Human Services"/>
    <x v="1"/>
    <s v="220400 DCHS IDD Services for Children &amp; Young Adults"/>
    <s v="G25 0146 18 K48 DD SE 48 - Children &amp; Young Adult Services"/>
    <m/>
    <m/>
    <m/>
    <m/>
    <x v="1"/>
    <s v="DROWNE T "/>
    <s v="#3315656 "/>
    <d v="2019-11-05T12:46:00"/>
    <d v="2019-11-05T00:00:00"/>
    <d v="1899-12-30T12:46:00"/>
    <d v="2019-11-05T20:34:00"/>
    <d v="2019-11-05T00:00:00"/>
    <d v="1899-12-30T20:34:00"/>
    <n v="0"/>
    <d v="1899-12-30T07:48:00"/>
    <n v="7.7999999999301508"/>
  </r>
  <r>
    <n v="6"/>
    <s v="25 Department of County Human Services"/>
    <x v="1"/>
    <s v="220400 DCHS IDD Services for Children &amp; Young Adults"/>
    <s v="G25 0146 18 K48 DD SE 48 - Children &amp; Young Adult Services"/>
    <m/>
    <m/>
    <m/>
    <m/>
    <x v="1"/>
    <s v="FOBES C "/>
    <s v="#3317978 "/>
    <d v="2019-11-07T16:11:00"/>
    <d v="2019-11-07T00:00:00"/>
    <d v="1899-12-30T16:11:00"/>
    <d v="2019-11-08T17:26:00"/>
    <d v="2019-11-08T00:00:00"/>
    <d v="1899-12-30T17:26:00"/>
    <n v="0"/>
    <d v="1899-12-30T11:15:00"/>
    <n v="11.249999999999998"/>
  </r>
  <r>
    <n v="6"/>
    <s v="25 Department of County Human Services"/>
    <x v="1"/>
    <s v="210100 DCHS ADVSD Administration"/>
    <s v="G25 0190 08 A1XIX Title XIX - Admin"/>
    <m/>
    <m/>
    <m/>
    <m/>
    <x v="1"/>
    <s v="GIRARD L "/>
    <s v="#3307195 "/>
    <d v="2019-11-01T09:35:00"/>
    <d v="2019-11-01T00:00:00"/>
    <d v="1899-12-30T09:35:00"/>
    <d v="2019-11-01T13:09:00"/>
    <d v="2019-11-01T00:00:00"/>
    <d v="1899-12-30T13:09:00"/>
    <n v="0"/>
    <d v="1899-12-30T03:34:00"/>
    <n v="3.5666666667675599"/>
  </r>
  <r>
    <n v="6"/>
    <s v="25 Department of County Human Services"/>
    <x v="1"/>
    <s v="210100 DCHS ADVSD Administration"/>
    <s v="G25 0190 08 A1XIX Title XIX - Admin"/>
    <m/>
    <m/>
    <m/>
    <m/>
    <x v="1"/>
    <s v="GIRARD L "/>
    <s v="#3322648 "/>
    <d v="2019-11-13T10:02:00"/>
    <d v="2019-11-13T00:00:00"/>
    <d v="1899-12-30T10:02:00"/>
    <d v="2019-11-14T19:18:00"/>
    <d v="2019-11-14T00:00:00"/>
    <d v="1899-12-30T19:18:00"/>
    <n v="0"/>
    <d v="1899-12-30T19:16:00"/>
    <n v="19.266666666666666"/>
  </r>
  <r>
    <n v="6"/>
    <s v="25 Department of County Human Services"/>
    <x v="1"/>
    <s v="210100 DCHS ADVSD Administration"/>
    <s v="G25 0190 08 A1XIX Title XIX - Admin"/>
    <m/>
    <m/>
    <m/>
    <m/>
    <x v="1"/>
    <s v="GIRARD L "/>
    <s v="#3314378 "/>
    <d v="2019-11-07T10:18:00"/>
    <d v="2019-11-07T00:00:00"/>
    <d v="1899-12-30T10:18:00"/>
    <d v="2019-11-07T12:41:00"/>
    <d v="2019-11-07T00:00:00"/>
    <d v="1899-12-31T12:41:00"/>
    <n v="0"/>
    <d v="1899-12-30T02:23:00"/>
    <n v="2.3833333332440816"/>
  </r>
  <r>
    <n v="6"/>
    <s v="25 Department of County Human Services"/>
    <x v="1"/>
    <s v="210100 DCHS ADVSD Administration"/>
    <s v="G25 0190 08 A1XIX Title XIX - Admin"/>
    <m/>
    <m/>
    <m/>
    <m/>
    <x v="1"/>
    <s v="GIRARD L "/>
    <s v="#3322974 "/>
    <d v="2019-11-18T19:16:00"/>
    <d v="2019-11-18T00:00:00"/>
    <d v="1899-12-30T19:16:00"/>
    <d v="2019-11-19T12:42:00"/>
    <d v="2019-11-19T00:00:00"/>
    <d v="1899-12-31T12:42:00"/>
    <n v="0"/>
    <d v="1899-12-31T03:26:00"/>
    <n v="27.433333333333337"/>
  </r>
  <r>
    <n v="6"/>
    <s v="25 Department of County Human Services"/>
    <x v="1"/>
    <s v="220300 DCHS IDD Services for Adults"/>
    <s v="G25 0146 04 AD48 DD SE 48 - Adult Services"/>
    <m/>
    <m/>
    <m/>
    <m/>
    <x v="1"/>
    <s v="GISKO J "/>
    <s v="#3339249 "/>
    <d v="2019-11-26T10:45:00"/>
    <d v="2019-11-26T00:00:00"/>
    <d v="1899-12-30T10:45:00"/>
    <d v="2019-11-26T13:11:00"/>
    <d v="2019-11-26T00:00:00"/>
    <d v="1899-12-30T13:11:00"/>
    <n v="0"/>
    <d v="1899-12-30T02:26:00"/>
    <n v="2.433333333407063"/>
  </r>
  <r>
    <n v="6"/>
    <s v="25 Department of County Human Services"/>
    <x v="1"/>
    <s v="220300 DCHS IDD Services for Adults"/>
    <s v="G25 0146 04 AD48 DD SE 48 - Adult Services"/>
    <m/>
    <m/>
    <m/>
    <m/>
    <x v="1"/>
    <s v="GISKO J "/>
    <s v="#3314419 "/>
    <d v="2019-11-04T13:20:00"/>
    <d v="2019-11-04T00:00:00"/>
    <d v="1899-12-30T13:20:00"/>
    <d v="2019-11-05T12:37:00"/>
    <d v="2019-11-05T00:00:00"/>
    <d v="1899-12-31T12:37:00"/>
    <n v="0"/>
    <d v="1899-12-31T09:17:00"/>
    <n v="33.283333333333331"/>
  </r>
  <r>
    <n v="6"/>
    <s v="25 Department of County Human Services"/>
    <x v="1"/>
    <s v="220300 DCHS IDD Services for Adults"/>
    <s v="G25 0146 04 AD48 DD SE 48 - Adult Services"/>
    <m/>
    <m/>
    <m/>
    <m/>
    <x v="1"/>
    <s v="GISKO J "/>
    <s v="#3324911 "/>
    <d v="2019-11-14T14:19:00"/>
    <d v="2019-11-14T00:00:00"/>
    <d v="1899-12-30T14:19:00"/>
    <d v="2019-11-15T09:27:00"/>
    <d v="2019-11-15T00:00:00"/>
    <d v="1899-12-30T09:27:00"/>
    <n v="0"/>
    <d v="1899-12-30T05:08:00"/>
    <n v="5.1333333333333337"/>
  </r>
  <r>
    <n v="6"/>
    <s v="25 Department of County Human Services"/>
    <x v="1"/>
    <s v="220300 DCHS IDD Services for Adults"/>
    <s v="G25 0146 04 AD48 DD SE 48 - Adult Services"/>
    <m/>
    <m/>
    <m/>
    <m/>
    <x v="1"/>
    <s v="GISKO J "/>
    <s v="#3326465 "/>
    <d v="2019-11-15T14:26:00"/>
    <d v="2019-11-15T00:00:00"/>
    <d v="1899-12-30T14:26:00"/>
    <d v="2019-11-15T17:58:00"/>
    <d v="2019-11-15T00:00:00"/>
    <d v="1899-12-30T17:58:00"/>
    <n v="0"/>
    <d v="1899-12-30T03:32:00"/>
    <n v="3.5333333333255723"/>
  </r>
  <r>
    <n v="6"/>
    <s v="25 Department of County Human Services"/>
    <x v="1"/>
    <s v="220300 DCHS IDD Services for Adults"/>
    <s v="G25 0146 04 AD48 DD SE 48 - Adult Services"/>
    <m/>
    <m/>
    <m/>
    <m/>
    <x v="1"/>
    <s v="GISKO J "/>
    <s v="#3338173 "/>
    <d v="2019-11-25T15:20:00"/>
    <d v="2019-11-25T00:00:00"/>
    <d v="1899-12-30T15:20:00"/>
    <d v="2019-11-26T09:29:00"/>
    <d v="2019-11-26T00:00:00"/>
    <d v="1899-12-30T09:29:00"/>
    <n v="0"/>
    <d v="1899-12-30T04:09:00"/>
    <n v="4.1500000000000012"/>
  </r>
  <r>
    <n v="6"/>
    <s v="25 Department of County Human Services"/>
    <x v="1"/>
    <s v="220300 DCHS IDD Services for Adults"/>
    <s v="G25 0146 04 AD48 DD SE 48 - Adult Services"/>
    <m/>
    <m/>
    <m/>
    <m/>
    <x v="1"/>
    <s v="GISKO J "/>
    <s v="#3329882 "/>
    <d v="2019-11-19T15:52:00"/>
    <d v="2019-11-19T00:00:00"/>
    <d v="1899-12-30T15:52:00"/>
    <d v="2019-11-20T09:30:00"/>
    <d v="2019-11-20T00:00:00"/>
    <d v="1899-12-30T09:30:00"/>
    <n v="0"/>
    <d v="1899-12-30T03:38:00"/>
    <n v="3.6333333333333337"/>
  </r>
  <r>
    <n v="6"/>
    <s v="25 Department of County Human Services"/>
    <x v="1"/>
    <s v="220300 DCHS IDD Services for Adults"/>
    <s v="G25 0146 04 AD48 DD SE 48 - Adult Services"/>
    <m/>
    <m/>
    <m/>
    <m/>
    <x v="1"/>
    <s v="GISKO J "/>
    <s v="#3318034 "/>
    <d v="2019-11-07T16:45:00"/>
    <d v="2019-11-07T00:00:00"/>
    <d v="1899-12-30T16:45:00"/>
    <d v="2019-11-08T09:20:00"/>
    <d v="2019-11-08T00:00:00"/>
    <d v="1899-12-30T09:20:00"/>
    <n v="0"/>
    <d v="1899-12-30T02:35:00"/>
    <n v="2.5833333333333348"/>
  </r>
  <r>
    <n v="6"/>
    <s v="25 Department of County Human Services"/>
    <x v="1"/>
    <s v="220300 DCHS IDD Services for Adults"/>
    <s v="G25 0146 04 AD48 DD SE 48 - Adult Services"/>
    <m/>
    <m/>
    <m/>
    <m/>
    <x v="1"/>
    <s v="GISKO J "/>
    <s v="#3314340 "/>
    <m/>
    <m/>
    <m/>
    <m/>
    <m/>
    <s v=""/>
    <m/>
    <m/>
    <m/>
  </r>
  <r>
    <n v="6"/>
    <s v="25 Department of County Human Services"/>
    <x v="1"/>
    <s v="220300 DCHS IDD Services for Adults"/>
    <s v="G25 0146 04 AD48 DD SE 48 - Adult Services"/>
    <m/>
    <m/>
    <m/>
    <m/>
    <x v="1"/>
    <s v="GISKO J "/>
    <s v="#3339251 "/>
    <m/>
    <m/>
    <m/>
    <m/>
    <m/>
    <s v=""/>
    <m/>
    <m/>
    <m/>
  </r>
  <r>
    <n v="6"/>
    <s v="25 Department of County Human Services"/>
    <x v="1"/>
    <s v="210600 DCHS ADVSD Public Guardian/Conservator"/>
    <m/>
    <s v="M25 ADVSD PGGF Public Guardian CGF"/>
    <m/>
    <m/>
    <m/>
    <x v="1"/>
    <s v="GRAHAM K "/>
    <s v="#3338294 "/>
    <d v="2019-11-26T10:02:00"/>
    <d v="2019-11-26T00:00:00"/>
    <d v="1899-12-30T10:02:00"/>
    <d v="2019-11-26T15:36:00"/>
    <d v="2019-11-26T00:00:00"/>
    <d v="1899-12-30T15:36:00"/>
    <n v="0"/>
    <d v="1899-12-30T05:34:00"/>
    <n v="5.5666666666511446"/>
  </r>
  <r>
    <n v="6"/>
    <s v="25 Department of County Human Services"/>
    <x v="1"/>
    <s v="210600 DCHS ADVSD Public Guardian/Conservator"/>
    <m/>
    <s v="M25 ADVSD PGGF Public Guardian CGF"/>
    <m/>
    <m/>
    <m/>
    <x v="1"/>
    <s v="GRAHAM K "/>
    <s v="#3319272 "/>
    <d v="2019-11-12T10:44:00"/>
    <d v="2019-11-12T00:00:00"/>
    <d v="1899-12-30T10:44:00"/>
    <d v="2019-11-12T15:18:00"/>
    <d v="2019-11-12T00:00:00"/>
    <d v="1899-12-30T15:18:00"/>
    <n v="0"/>
    <d v="1899-12-30T04:34:00"/>
    <n v="4.5666666665347293"/>
  </r>
  <r>
    <n v="6"/>
    <s v="25 Department of County Human Services"/>
    <x v="1"/>
    <s v="210600 DCHS ADVSD Public Guardian/Conservator"/>
    <m/>
    <s v="M25 ADVSD PGGF Public Guardian CGF"/>
    <m/>
    <m/>
    <m/>
    <x v="1"/>
    <s v="GRAHAM K "/>
    <s v="#3315928 "/>
    <d v="2019-11-08T11:29:00"/>
    <d v="2019-11-08T00:00:00"/>
    <d v="1899-12-30T11:29:00"/>
    <d v="2019-11-08T12:55:00"/>
    <d v="2019-11-08T00:00:00"/>
    <d v="1899-12-31T12:55:00"/>
    <n v="0"/>
    <d v="1899-12-30T01:26:00"/>
    <n v="1.4333333332906477"/>
  </r>
  <r>
    <n v="6"/>
    <s v="25 Department of County Human Services"/>
    <x v="1"/>
    <s v="210600 DCHS ADVSD Public Guardian/Conservator"/>
    <m/>
    <s v="M25 ADVSD PGGF Public Guardian CGF"/>
    <m/>
    <m/>
    <m/>
    <x v="1"/>
    <s v="GRAHAM K "/>
    <s v="#3340572 "/>
    <d v="2019-11-27T13:05:00"/>
    <d v="2019-11-27T00:00:00"/>
    <d v="1899-12-30T13:05:00"/>
    <d v="2019-11-27T16:24:00"/>
    <d v="2019-11-27T00:00:00"/>
    <d v="1899-12-30T16:24:00"/>
    <n v="0"/>
    <d v="1899-12-30T03:19:00"/>
    <n v="3.3166666666511446"/>
  </r>
  <r>
    <n v="6"/>
    <s v="25 Department of County Human Services"/>
    <x v="1"/>
    <s v="210600 DCHS ADVSD Public Guardian/Conservator"/>
    <m/>
    <s v="M25 ADVSD PGGF Public Guardian CGF"/>
    <m/>
    <m/>
    <m/>
    <x v="1"/>
    <s v="GRAHAM K "/>
    <s v="#3316499 "/>
    <d v="2019-11-06T13:10:00"/>
    <d v="2019-11-06T00:00:00"/>
    <d v="1899-12-30T13:10:00"/>
    <d v="2019-11-06T19:27:00"/>
    <d v="2019-11-06T00:00:00"/>
    <d v="1899-12-30T19:27:00"/>
    <n v="0"/>
    <d v="1899-12-30T06:17:00"/>
    <n v="6.28333333338378"/>
  </r>
  <r>
    <n v="6"/>
    <s v="25 Department of County Human Services"/>
    <x v="1"/>
    <s v="210600 DCHS ADVSD Public Guardian/Conservator"/>
    <m/>
    <s v="M25 ADVSD PGGF Public Guardian CGF"/>
    <m/>
    <m/>
    <m/>
    <x v="1"/>
    <s v="GRAHAM K "/>
    <s v="#3338280 "/>
    <d v="2019-11-25T14:37:00"/>
    <d v="2019-11-25T00:00:00"/>
    <d v="1899-12-30T14:37:00"/>
    <d v="2019-11-26T10:00:00"/>
    <d v="2019-11-26T00:00:00"/>
    <d v="1899-12-30T10:00:00"/>
    <n v="0"/>
    <d v="1899-12-30T05:23:00"/>
    <n v="5.3833333333333355"/>
  </r>
  <r>
    <n v="6"/>
    <s v="25 Department of County Human Services"/>
    <x v="1"/>
    <s v="210600 DCHS ADVSD Public Guardian/Conservator"/>
    <m/>
    <s v="M25 ADVSD PGGF Public Guardian CGF"/>
    <m/>
    <m/>
    <m/>
    <x v="1"/>
    <s v="GRAHAM K "/>
    <s v="#3319282 "/>
    <d v="2019-11-15T15:19:00"/>
    <d v="2019-11-15T00:00:00"/>
    <d v="1899-12-30T15:19:00"/>
    <d v="2019-11-15T19:15:00"/>
    <d v="2019-11-15T00:00:00"/>
    <d v="1899-12-30T19:15:00"/>
    <n v="0"/>
    <d v="1899-12-30T03:56:00"/>
    <n v="3.933333333407063"/>
  </r>
  <r>
    <n v="6"/>
    <s v="25 Department of County Human Services"/>
    <x v="1"/>
    <s v="210600 DCHS ADVSD Public Guardian/Conservator"/>
    <m/>
    <s v="M25 ADVSD PGGF Public Guardian CGF"/>
    <m/>
    <m/>
    <m/>
    <x v="1"/>
    <s v="GRAHAM K "/>
    <s v="#3318477 "/>
    <d v="2019-11-07T15:35:00"/>
    <d v="2019-11-07T00:00:00"/>
    <d v="1899-12-30T15:35:00"/>
    <d v="2019-11-07T17:45:00"/>
    <d v="2019-11-07T00:00:00"/>
    <d v="1899-12-30T17:45:00"/>
    <n v="0"/>
    <d v="1899-12-30T02:10:00"/>
    <n v="2.1666666667442769"/>
  </r>
  <r>
    <n v="6"/>
    <s v="25 Department of County Human Services"/>
    <x v="1"/>
    <s v="210600 DCHS ADVSD Public Guardian/Conservator"/>
    <m/>
    <s v="M25 ADVSD PGGF Public Guardian CGF"/>
    <m/>
    <m/>
    <m/>
    <x v="1"/>
    <s v="GRAHAM K "/>
    <s v="#3319274 "/>
    <d v="2019-11-13T16:56:00"/>
    <d v="2019-11-13T00:00:00"/>
    <d v="1899-12-30T16:56:00"/>
    <d v="2019-11-14T10:20:00"/>
    <d v="2019-11-14T00:00:00"/>
    <d v="1899-12-30T10:20:00"/>
    <n v="0"/>
    <d v="1899-12-30T03:24:00"/>
    <n v="3.4"/>
  </r>
  <r>
    <n v="6"/>
    <s v="25 Department of County Human Services"/>
    <x v="1"/>
    <s v="210600 DCHS ADVSD Public Guardian/Conservator"/>
    <m/>
    <s v="M25 ADVSD PGGF Public Guardian CGF"/>
    <m/>
    <m/>
    <m/>
    <x v="1"/>
    <s v="GRAHAM K "/>
    <s v="#3325101 "/>
    <d v="2019-11-14T18:15:00"/>
    <d v="2019-11-14T00:00:00"/>
    <d v="1899-12-30T18:15:00"/>
    <d v="2019-11-15T10:50:00"/>
    <d v="2019-11-15T00:00:00"/>
    <d v="1899-12-30T10:50:00"/>
    <n v="0"/>
    <d v="1899-12-30T02:35:00"/>
    <n v="2.5833333333333321"/>
  </r>
  <r>
    <n v="6"/>
    <s v="25 Department of County Human Services"/>
    <x v="1"/>
    <s v="210600 DCHS ADVSD Public Guardian/Conservator"/>
    <m/>
    <s v="M25 ADVSD PGGF Public Guardian CGF"/>
    <m/>
    <m/>
    <m/>
    <x v="1"/>
    <s v="GRAHAM K "/>
    <s v="#3323216 "/>
    <d v="2019-11-12T18:48:00"/>
    <d v="2019-11-12T00:00:00"/>
    <d v="1899-12-30T18:48:00"/>
    <d v="2019-11-13T10:08:00"/>
    <d v="2019-11-13T00:00:00"/>
    <d v="1899-12-30T10:08:00"/>
    <n v="0"/>
    <d v="1899-12-30T01:20:00"/>
    <n v="1.3333333333333339"/>
  </r>
  <r>
    <n v="6"/>
    <s v="25 Department of County Human Services"/>
    <x v="1"/>
    <s v="210600 DCHS ADVSD Public Guardian/Conservator"/>
    <m/>
    <s v="M25 ADVSD PGGF Public Guardian CGF"/>
    <m/>
    <m/>
    <m/>
    <x v="1"/>
    <s v="GRAHAM K "/>
    <s v="#3317626 "/>
    <d v="2019-11-06T19:27:00"/>
    <d v="2019-11-06T00:00:00"/>
    <d v="1899-12-30T19:27:00"/>
    <d v="2019-11-07T10:21:00"/>
    <d v="2019-11-07T00:00:00"/>
    <d v="1899-12-30T10:21:00"/>
    <n v="0"/>
    <d v="1899-12-30T00:54:00"/>
    <n v="0.89999999999999947"/>
  </r>
  <r>
    <n v="6"/>
    <s v="25 Department of County Human Services"/>
    <x v="1"/>
    <s v="210600 DCHS ADVSD Public Guardian/Conservator"/>
    <m/>
    <s v="M25 ADVSD PGGF Public Guardian CGF"/>
    <m/>
    <m/>
    <m/>
    <x v="1"/>
    <s v="GRAHAM K "/>
    <s v="#3315888 "/>
    <d v="2019-11-05T12:15:00"/>
    <d v="2019-11-05T00:00:00"/>
    <d v="1899-12-30T12:15:00"/>
    <d v="2019-11-05T15:14:00"/>
    <d v="2019-11-05T00:00:00"/>
    <d v="1899-12-30T15:14:00"/>
    <n v="0"/>
    <d v="1899-12-30T02:59:00"/>
    <n v="2.9833333334536292"/>
  </r>
  <r>
    <n v="6"/>
    <s v="25 Department of County Human Services"/>
    <x v="1"/>
    <s v="237200 DCHS YFS Child &amp; Family Hunger Relief"/>
    <m/>
    <s v="M25 SCPSP.SUN.FS.CGF SUN CS Food Security CGF"/>
    <m/>
    <m/>
    <m/>
    <x v="1"/>
    <s v="HALL F "/>
    <s v="#3323776 "/>
    <d v="2019-11-14T11:42:00"/>
    <d v="2019-11-14T00:00:00"/>
    <d v="1899-12-30T11:42:00"/>
    <d v="2019-11-14T13:29:00"/>
    <d v="2019-11-14T00:00:00"/>
    <d v="1899-12-30T13:29:00"/>
    <n v="0"/>
    <d v="1899-12-30T01:47:00"/>
    <n v="1.783333333209157"/>
  </r>
  <r>
    <n v="6"/>
    <s v="25 Department of County Human Services"/>
    <x v="1"/>
    <s v="220300 DCHS IDD Services for Adults"/>
    <s v="G25 0146 04 AD48 DD SE 48 - Adult Services"/>
    <m/>
    <m/>
    <m/>
    <m/>
    <x v="1"/>
    <s v="HANRAHAN PINKERTON J "/>
    <s v="#3328268 "/>
    <d v="2019-11-18T10:39:00"/>
    <d v="2019-11-18T00:00:00"/>
    <d v="1899-12-30T10:39:00"/>
    <d v="2019-11-18T11:51:00"/>
    <d v="2019-11-18T00:00:00"/>
    <d v="1899-12-30T11:51:00"/>
    <n v="0"/>
    <d v="1899-12-30T01:12:00"/>
    <n v="1.2000000000698492"/>
  </r>
  <r>
    <n v="6"/>
    <s v="25 Department of County Human Services"/>
    <x v="1"/>
    <s v="220300 DCHS IDD Services for Adults"/>
    <s v="G25 0146 04 AD48 DD SE 48 - Adult Services"/>
    <m/>
    <m/>
    <m/>
    <m/>
    <x v="1"/>
    <s v="HANRAHAN PINKERTON J "/>
    <s v="#3318109 "/>
    <d v="2019-11-08T13:49:00"/>
    <d v="2019-11-08T00:00:00"/>
    <d v="1899-12-30T13:49:00"/>
    <d v="2019-11-08T17:18:00"/>
    <d v="2019-11-08T00:00:00"/>
    <d v="1899-12-30T17:18:00"/>
    <n v="0"/>
    <d v="1899-12-30T03:29:00"/>
    <n v="3.4833333333372138"/>
  </r>
  <r>
    <n v="6"/>
    <s v="25 Department of County Human Services"/>
    <x v="1"/>
    <s v="220300 DCHS IDD Services for Adults"/>
    <s v="G25 0146 04 AD48 DD SE 48 - Adult Services"/>
    <m/>
    <m/>
    <m/>
    <m/>
    <x v="1"/>
    <s v="HANRAHAN PINKERTON J "/>
    <s v="#3321731 "/>
    <d v="2019-11-12T14:25:00"/>
    <d v="2019-11-12T00:00:00"/>
    <d v="1899-12-30T14:25:00"/>
    <d v="2019-11-12T20:23:00"/>
    <d v="2019-11-12T00:00:00"/>
    <d v="1899-12-30T20:23:00"/>
    <n v="0"/>
    <d v="1899-12-30T05:58:00"/>
    <n v="5.9666666667326353"/>
  </r>
  <r>
    <n v="6"/>
    <s v="25 Department of County Human Services"/>
    <x v="1"/>
    <s v="220300 DCHS IDD Services for Adults"/>
    <s v="G25 0146 04 AD48 DD SE 48 - Adult Services"/>
    <m/>
    <m/>
    <m/>
    <m/>
    <x v="1"/>
    <s v="HANRAHAN PINKERTON J "/>
    <s v="#3334048 "/>
    <d v="2019-11-22T15:23:00"/>
    <d v="2019-11-22T00:00:00"/>
    <d v="1899-12-30T15:23:00"/>
    <d v="2019-11-22T17:01:00"/>
    <d v="2019-11-22T00:00:00"/>
    <d v="1899-12-30T17:01:00"/>
    <n v="0"/>
    <d v="1899-12-30T01:38:00"/>
    <n v="1.6333333332440816"/>
  </r>
  <r>
    <n v="6"/>
    <s v="25 Department of County Human Services"/>
    <x v="1"/>
    <s v="220300 DCHS IDD Services for Adults"/>
    <s v="G25 0146 04 AD48 DD SE 48 - Adult Services"/>
    <m/>
    <m/>
    <m/>
    <m/>
    <x v="1"/>
    <s v="HANRAHAN PINKERTON J "/>
    <s v="#3332774 "/>
    <d v="2019-11-21T15:24:00"/>
    <d v="2019-11-21T00:00:00"/>
    <d v="1899-12-30T15:24:00"/>
    <d v="2019-11-21T17:17:00"/>
    <d v="2019-11-21T00:00:00"/>
    <d v="1899-12-30T17:17:00"/>
    <n v="0"/>
    <d v="1899-12-30T01:53:00"/>
    <n v="1.8833333331858739"/>
  </r>
  <r>
    <n v="6"/>
    <s v="25 Department of County Human Services"/>
    <x v="1"/>
    <s v="220300 DCHS IDD Services for Adults"/>
    <s v="G25 0146 04 AD48 DD SE 48 - Adult Services"/>
    <m/>
    <m/>
    <m/>
    <m/>
    <x v="1"/>
    <s v="HANRAHAN PINKERTON J "/>
    <s v="#3312428 "/>
    <d v="2019-11-04T12:13:00"/>
    <d v="2019-11-04T00:00:00"/>
    <d v="1899-12-30T12:13:00"/>
    <d v="2019-11-04T15:18:00"/>
    <d v="2019-11-04T00:00:00"/>
    <d v="1899-12-30T15:18:00"/>
    <n v="0"/>
    <d v="1899-12-30T03:05:00"/>
    <n v="3.0833333332557231"/>
  </r>
  <r>
    <n v="6"/>
    <s v="25 Department of County Human Services"/>
    <x v="1"/>
    <s v="220300 DCHS IDD Services for Adults"/>
    <s v="G25 0146 04 AD48 DD SE 48 - Adult Services"/>
    <m/>
    <m/>
    <m/>
    <m/>
    <x v="1"/>
    <s v="HANRAHAN PINKERTON J "/>
    <s v="#3308244 "/>
    <d v="2019-11-01T12:13:00"/>
    <d v="2019-11-01T00:00:00"/>
    <d v="1899-12-30T12:13:00"/>
    <d v="2019-11-01T16:35:00"/>
    <d v="2019-11-01T00:00:00"/>
    <d v="1899-12-30T16:35:00"/>
    <n v="0"/>
    <d v="1899-12-30T04:22:00"/>
    <n v="4.3666666665812954"/>
  </r>
  <r>
    <n v="6"/>
    <s v="25 Department of County Human Services"/>
    <x v="1"/>
    <s v="220300 DCHS IDD Services for Adults"/>
    <s v="G25 0146 04 AD48 DD SE 48 - Adult Services"/>
    <m/>
    <m/>
    <m/>
    <m/>
    <x v="1"/>
    <s v="HANRAHAN PINKERTON J "/>
    <s v="#3329737 "/>
    <d v="2019-11-19T12:14:00"/>
    <d v="2019-11-19T00:00:00"/>
    <d v="1899-12-30T12:14:00"/>
    <d v="2019-11-19T16:56:00"/>
    <d v="2019-11-19T00:00:00"/>
    <d v="1899-12-30T16:56:00"/>
    <n v="0"/>
    <d v="1899-12-30T04:42:00"/>
    <n v="4.6999999999534339"/>
  </r>
  <r>
    <n v="6"/>
    <s v="25 Department of County Human Services"/>
    <x v="1"/>
    <s v="220300 DCHS IDD Services for Adults"/>
    <s v="G25 0146 04 AD48 DD SE 48 - Adult Services"/>
    <m/>
    <m/>
    <m/>
    <m/>
    <x v="1"/>
    <s v="HANRAHAN PINKERTON J "/>
    <s v="#3321733 "/>
    <d v="2019-11-14T12:53:00"/>
    <d v="2019-11-14T00:00:00"/>
    <d v="1899-12-30T12:53:00"/>
    <d v="2019-11-14T15:58:00"/>
    <d v="2019-11-14T00:00:00"/>
    <d v="1899-12-30T15:58:00"/>
    <n v="0"/>
    <d v="1899-12-30T03:05:00"/>
    <n v="3.0833333332557231"/>
  </r>
  <r>
    <n v="6"/>
    <s v="25 Department of County Human Services"/>
    <x v="1"/>
    <s v="220300 DCHS IDD Services for Adults"/>
    <s v="G25 0146 04 AD48 DD SE 48 - Adult Services"/>
    <m/>
    <m/>
    <m/>
    <m/>
    <x v="1"/>
    <s v="HANRAHAN PINKERTON J "/>
    <s v="#3337544 "/>
    <m/>
    <m/>
    <m/>
    <m/>
    <m/>
    <s v=""/>
    <m/>
    <m/>
    <m/>
  </r>
  <r>
    <n v="6"/>
    <s v="25 Department of County Human Services"/>
    <x v="1"/>
    <s v="220300 DCHS IDD Services for Adults"/>
    <s v="G25 0146 04 AD48 DD SE 48 - Adult Services"/>
    <m/>
    <m/>
    <m/>
    <m/>
    <x v="1"/>
    <s v="HENDERSON M "/>
    <s v="#3318025 "/>
    <d v="2019-11-07T10:03:00"/>
    <d v="2019-11-07T00:00:00"/>
    <d v="1899-12-30T10:03:00"/>
    <d v="2019-11-07T11:07:00"/>
    <d v="2019-11-07T00:00:00"/>
    <d v="1899-12-30T11:07:00"/>
    <n v="0"/>
    <d v="1899-12-30T01:04:00"/>
    <n v="1.0666666666511446"/>
  </r>
  <r>
    <n v="6"/>
    <s v="25 Department of County Human Services"/>
    <x v="1"/>
    <s v="220300 DCHS IDD Services for Adults"/>
    <s v="G25 0146 04 AD48 DD SE 48 - Adult Services"/>
    <m/>
    <m/>
    <m/>
    <m/>
    <x v="1"/>
    <s v="HENDERSON M "/>
    <s v="#3338216 "/>
    <d v="2019-11-25T10:16:00"/>
    <d v="2019-11-25T00:00:00"/>
    <d v="1899-12-30T10:16:00"/>
    <d v="2019-11-25T12:42:00"/>
    <d v="2019-11-25T00:00:00"/>
    <d v="1899-12-31T12:42:00"/>
    <n v="0"/>
    <d v="1899-12-30T02:26:00"/>
    <n v="2.433333333407063"/>
  </r>
  <r>
    <n v="6"/>
    <s v="25 Department of County Human Services"/>
    <x v="1"/>
    <s v="220300 DCHS IDD Services for Adults"/>
    <s v="G25 0146 04 AD48 DD SE 48 - Adult Services"/>
    <m/>
    <m/>
    <m/>
    <m/>
    <x v="1"/>
    <s v="HENDERSON M "/>
    <s v="#3322749 "/>
    <d v="2019-11-14T10:28:00"/>
    <d v="2019-11-14T00:00:00"/>
    <d v="1899-12-30T10:28:00"/>
    <d v="2019-11-14T14:52:00"/>
    <d v="2019-11-14T00:00:00"/>
    <d v="1899-12-30T14:52:00"/>
    <n v="0"/>
    <d v="1899-12-30T04:24:00"/>
    <n v="4.3999999998486601"/>
  </r>
  <r>
    <n v="6"/>
    <s v="25 Department of County Human Services"/>
    <x v="1"/>
    <s v="220300 DCHS IDD Services for Adults"/>
    <s v="G25 0146 04 AD48 DD SE 48 - Adult Services"/>
    <m/>
    <m/>
    <m/>
    <m/>
    <x v="1"/>
    <s v="HENDERSON M "/>
    <s v="#3322619 "/>
    <d v="2019-11-12T11:07:00"/>
    <d v="2019-11-12T00:00:00"/>
    <d v="1899-12-30T11:07:00"/>
    <d v="2019-11-12T15:20:00"/>
    <d v="2019-11-12T00:00:00"/>
    <d v="1899-12-30T15:20:00"/>
    <n v="0"/>
    <d v="1899-12-30T04:13:00"/>
    <n v="4.216666666790843"/>
  </r>
  <r>
    <n v="6"/>
    <s v="25 Department of County Human Services"/>
    <x v="1"/>
    <s v="220300 DCHS IDD Services for Adults"/>
    <s v="G25 0146 04 AD48 DD SE 48 - Adult Services"/>
    <m/>
    <m/>
    <m/>
    <m/>
    <x v="1"/>
    <s v="HENDERSON M "/>
    <s v="#3312283 "/>
    <d v="2019-11-04T11:27:00"/>
    <d v="2019-11-04T00:00:00"/>
    <d v="1899-12-30T11:27:00"/>
    <d v="2019-11-04T15:21:00"/>
    <d v="2019-11-04T00:00:00"/>
    <d v="1899-12-30T15:21:00"/>
    <n v="0"/>
    <d v="1899-12-30T03:54:00"/>
    <n v="3.8999999999650754"/>
  </r>
  <r>
    <n v="6"/>
    <s v="25 Department of County Human Services"/>
    <x v="1"/>
    <s v="220300 DCHS IDD Services for Adults"/>
    <s v="G25 0146 04 AD48 DD SE 48 - Adult Services"/>
    <m/>
    <m/>
    <m/>
    <m/>
    <x v="1"/>
    <s v="HENDERSON M "/>
    <s v="#3311855 "/>
    <d v="2019-11-01T11:38:00"/>
    <d v="2019-11-01T00:00:00"/>
    <d v="1899-12-30T11:38:00"/>
    <d v="2019-11-01T13:19:00"/>
    <d v="2019-11-01T00:00:00"/>
    <d v="1899-12-30T13:19:00"/>
    <n v="0"/>
    <d v="1899-12-30T01:41:00"/>
    <n v="1.6833333332324401"/>
  </r>
  <r>
    <n v="6"/>
    <s v="25 Department of County Human Services"/>
    <x v="1"/>
    <s v="220300 DCHS IDD Services for Adults"/>
    <s v="G25 0146 04 AD48 DD SE 48 - Adult Services"/>
    <m/>
    <m/>
    <m/>
    <m/>
    <x v="1"/>
    <s v="HENDERSON M "/>
    <s v="#3308947 "/>
    <d v="2019-11-05T14:00:00"/>
    <d v="2019-11-05T00:00:00"/>
    <d v="1899-12-30T14:00:00"/>
    <d v="2019-11-05T16:53:00"/>
    <d v="2019-11-05T00:00:00"/>
    <d v="1899-12-30T16:53:00"/>
    <n v="0"/>
    <d v="1899-12-30T02:53:00"/>
    <n v="2.8833333333022892"/>
  </r>
  <r>
    <n v="6"/>
    <s v="25 Department of County Human Services"/>
    <x v="1"/>
    <s v="220300 DCHS IDD Services for Adults"/>
    <s v="G25 0146 04 AD48 DD SE 48 - Adult Services"/>
    <m/>
    <m/>
    <m/>
    <m/>
    <x v="1"/>
    <s v="HENDERSON M "/>
    <s v="#3330168 "/>
    <d v="2019-11-21T14:21:00"/>
    <d v="2019-11-21T00:00:00"/>
    <d v="1899-12-30T14:21:00"/>
    <d v="2019-11-21T18:21:00"/>
    <d v="2019-11-21T00:00:00"/>
    <d v="1899-12-30T18:21:00"/>
    <n v="0"/>
    <d v="1899-12-30T04:00:00"/>
    <n v="3.9999999999417923"/>
  </r>
  <r>
    <n v="6"/>
    <s v="25 Department of County Human Services"/>
    <x v="1"/>
    <s v="220300 DCHS IDD Services for Adults"/>
    <s v="G25 0146 04 AD48 DD SE 48 - Adult Services"/>
    <m/>
    <m/>
    <m/>
    <m/>
    <x v="1"/>
    <s v="HENDERSON M "/>
    <s v="#3330612 "/>
    <d v="2019-11-19T15:49:00"/>
    <d v="2019-11-19T00:00:00"/>
    <d v="1899-12-30T15:49:00"/>
    <d v="2019-11-19T19:00:00"/>
    <d v="2019-11-19T00:00:00"/>
    <d v="1899-12-30T19:00:00"/>
    <n v="0"/>
    <d v="1899-12-30T03:11:00"/>
    <n v="3.1833333332324401"/>
  </r>
  <r>
    <n v="6"/>
    <s v="25 Department of County Human Services"/>
    <x v="1"/>
    <s v="220300 DCHS IDD Services for Adults"/>
    <s v="G25 0146 04 AD48 DD SE 48 - Adult Services"/>
    <m/>
    <m/>
    <m/>
    <m/>
    <x v="1"/>
    <s v="HENDERSON M "/>
    <s v="#3318543 "/>
    <m/>
    <m/>
    <m/>
    <m/>
    <m/>
    <s v=""/>
    <m/>
    <m/>
    <m/>
  </r>
  <r>
    <n v="6"/>
    <s v="25 Department of County Human Services"/>
    <x v="1"/>
    <s v="210300 DCHS ADVSD Adult Care Home"/>
    <s v="G25 0190 10 AMXIX Title XIX - ACHP M"/>
    <m/>
    <m/>
    <m/>
    <m/>
    <x v="1"/>
    <s v="HENDERSON S "/>
    <s v="#3319559 "/>
    <d v="2019-11-08T14:39:00"/>
    <d v="2019-11-08T00:00:00"/>
    <d v="1899-12-30T14:39:00"/>
    <d v="2019-11-08T20:08:00"/>
    <d v="2019-11-08T00:00:00"/>
    <d v="1899-12-30T20:08:00"/>
    <n v="0"/>
    <d v="1899-12-30T05:29:00"/>
    <n v="5.4833333332207985"/>
  </r>
  <r>
    <n v="6"/>
    <s v="25 Department of County Human Services"/>
    <x v="1"/>
    <s v="210300 DCHS ADVSD Adult Care Home"/>
    <s v="G25 0190 10 AMXIX Title XIX - ACHP M"/>
    <m/>
    <m/>
    <m/>
    <m/>
    <x v="1"/>
    <s v="HENDERSON S "/>
    <s v="#3311738 "/>
    <d v="2019-11-01T12:20:00"/>
    <d v="2019-11-01T00:00:00"/>
    <d v="1899-12-30T12:20:00"/>
    <d v="2019-11-01T17:07:00"/>
    <d v="2019-11-01T00:00:00"/>
    <d v="1899-12-30T17:07:00"/>
    <n v="0"/>
    <d v="1899-12-30T04:47:00"/>
    <n v="4.783333333209157"/>
  </r>
  <r>
    <n v="6"/>
    <s v="25 Department of County Human Services"/>
    <x v="1"/>
    <s v="220400 DCHS IDD Services for Children &amp; Young Adults"/>
    <s v="G25 0146 18 K48 DD SE 48 - Children &amp; Young Adult Services"/>
    <m/>
    <m/>
    <m/>
    <m/>
    <x v="1"/>
    <s v="HERNANDEZ N "/>
    <s v="#3329795 "/>
    <d v="2019-11-18T13:55:00"/>
    <d v="2019-11-18T00:00:00"/>
    <d v="1899-12-30T13:55:00"/>
    <d v="2019-11-18T19:04:00"/>
    <d v="2019-11-18T00:00:00"/>
    <d v="1899-12-30T19:04:00"/>
    <n v="0"/>
    <d v="1899-12-30T05:09:00"/>
    <n v="5.1500000000232831"/>
  </r>
  <r>
    <n v="6"/>
    <s v="25 Department of County Human Services"/>
    <x v="1"/>
    <s v="220400 DCHS IDD Services for Children &amp; Young Adults"/>
    <s v="G25 0146 18 K48 DD SE 48 - Children &amp; Young Adult Services"/>
    <m/>
    <m/>
    <m/>
    <m/>
    <x v="1"/>
    <s v="HUELSMAN K "/>
    <s v="#3318115 "/>
    <d v="2019-11-07T11:15:00"/>
    <d v="2019-11-07T00:00:00"/>
    <d v="1899-12-30T11:15:00"/>
    <d v="2019-11-07T14:56:00"/>
    <d v="2019-11-07T00:00:00"/>
    <d v="1899-12-30T14:56:00"/>
    <n v="0"/>
    <d v="1899-12-30T03:41:00"/>
    <n v="3.6833333332906477"/>
  </r>
  <r>
    <n v="6"/>
    <s v="25 Department of County Human Services"/>
    <x v="1"/>
    <s v="220400 DCHS IDD Services for Children &amp; Young Adults"/>
    <s v="G25 0146 18 K48 DD SE 48 - Children &amp; Young Adult Services"/>
    <m/>
    <m/>
    <m/>
    <m/>
    <x v="1"/>
    <s v="HUELSMAN K "/>
    <s v="#3332844 "/>
    <d v="2019-11-21T14:17:00"/>
    <d v="2019-11-21T00:00:00"/>
    <d v="1899-12-30T14:17:00"/>
    <d v="2019-11-21T14:25:00"/>
    <d v="2019-11-21T00:00:00"/>
    <d v="1899-12-30T14:25:00"/>
    <n v="0"/>
    <d v="1899-12-30T00:08:00"/>
    <n v="0.13333333341870457"/>
  </r>
  <r>
    <n v="6"/>
    <s v="25 Department of County Human Services"/>
    <x v="1"/>
    <s v="220400 DCHS IDD Services for Children &amp; Young Adults"/>
    <s v="G25 0146 18 K48 DD SE 48 - Children &amp; Young Adult Services"/>
    <m/>
    <m/>
    <m/>
    <m/>
    <x v="1"/>
    <s v="HUELSMAN K "/>
    <s v="#3319854 "/>
    <d v="2019-11-08T19:16:00"/>
    <d v="2019-11-08T00:00:00"/>
    <d v="1899-12-30T19:16:00"/>
    <d v="2019-11-08T19:22:00"/>
    <d v="2019-11-08T00:00:00"/>
    <d v="1899-12-30T19:22:00"/>
    <n v="0"/>
    <d v="1899-12-30T00:06:00"/>
    <n v="9.9999999976716936E-2"/>
  </r>
  <r>
    <n v="6"/>
    <s v="25 Department of County Human Services"/>
    <x v="1"/>
    <s v="220300 DCHS IDD Services for Adults"/>
    <s v="G25 0146 04 AD48 DD SE 48 - Adult Services"/>
    <m/>
    <m/>
    <m/>
    <m/>
    <x v="1"/>
    <s v="KANSO M "/>
    <s v="#3315150 "/>
    <d v="2019-11-08T11:33:00"/>
    <d v="2019-11-08T00:00:00"/>
    <d v="1899-12-30T11:33:00"/>
    <d v="2019-11-08T14:29:00"/>
    <d v="2019-11-08T00:00:00"/>
    <d v="1899-12-30T14:29:00"/>
    <n v="0"/>
    <d v="1899-12-30T02:56:00"/>
    <n v="2.9333333334652707"/>
  </r>
  <r>
    <n v="6"/>
    <s v="25 Department of County Human Services"/>
    <x v="1"/>
    <s v="220300 DCHS IDD Services for Adults"/>
    <s v="G25 0146 04 AD48 DD SE 48 - Adult Services"/>
    <m/>
    <m/>
    <m/>
    <m/>
    <x v="1"/>
    <s v="KANSO M "/>
    <s v="#3340106 "/>
    <d v="2019-11-27T11:35:00"/>
    <d v="2019-11-27T00:00:00"/>
    <d v="1899-12-30T11:35:00"/>
    <d v="2019-11-27T13:58:00"/>
    <d v="2019-11-27T00:00:00"/>
    <d v="1899-12-30T13:58:00"/>
    <n v="0"/>
    <d v="1899-12-30T02:23:00"/>
    <n v="2.3833333332440816"/>
  </r>
  <r>
    <n v="6"/>
    <s v="25 Department of County Human Services"/>
    <x v="1"/>
    <s v="220300 DCHS IDD Services for Adults"/>
    <s v="G25 0146 04 AD48 DD SE 48 - Adult Services"/>
    <m/>
    <m/>
    <m/>
    <m/>
    <x v="1"/>
    <s v="KANSO M "/>
    <s v="#3336544 "/>
    <d v="2019-11-25T14:39:00"/>
    <d v="2019-11-25T00:00:00"/>
    <d v="1899-12-30T14:39:00"/>
    <d v="2019-11-25T17:39:00"/>
    <d v="2019-11-25T00:00:00"/>
    <d v="1899-12-30T17:39:00"/>
    <n v="0"/>
    <d v="1899-12-30T03:00:00"/>
    <n v="3"/>
  </r>
  <r>
    <n v="6"/>
    <s v="25 Department of County Human Services"/>
    <x v="1"/>
    <s v="220300 DCHS IDD Services for Adults"/>
    <s v="G25 0146 04 AD48 DD SE 48 - Adult Services"/>
    <m/>
    <m/>
    <m/>
    <m/>
    <x v="1"/>
    <s v="KANSO M "/>
    <s v="#3315211 "/>
    <d v="2019-11-05T15:13:00"/>
    <d v="2019-11-05T00:00:00"/>
    <d v="1899-12-30T15:13:00"/>
    <d v="2019-11-05T17:06:00"/>
    <d v="2019-11-05T00:00:00"/>
    <d v="1899-12-30T17:06:00"/>
    <n v="0"/>
    <d v="1899-12-30T01:53:00"/>
    <n v="1.8833333333604969"/>
  </r>
  <r>
    <n v="6"/>
    <s v="25 Department of County Human Services"/>
    <x v="1"/>
    <s v="220500 DCHS IDD Abuse Investigations"/>
    <s v="G25 0146 07 AT48 DD SE 48 - Abuse Investigation &amp; Monitoring"/>
    <m/>
    <m/>
    <m/>
    <m/>
    <x v="1"/>
    <s v="KARIM M "/>
    <s v="#3333830 "/>
    <d v="2019-11-22T10:40:00"/>
    <d v="2019-11-22T00:00:00"/>
    <d v="1899-12-30T10:40:00"/>
    <d v="2019-11-22T15:43:00"/>
    <d v="2019-11-22T00:00:00"/>
    <d v="1899-12-30T15:43:00"/>
    <n v="0"/>
    <d v="1899-12-30T05:03:00"/>
    <n v="5.0500000000465661"/>
  </r>
  <r>
    <n v="6"/>
    <s v="25 Department of County Human Services"/>
    <x v="1"/>
    <s v="220500 DCHS IDD Abuse Investigations"/>
    <s v="G25 0146 07 AT48 DD SE 48 - Abuse Investigation &amp; Monitoring"/>
    <m/>
    <m/>
    <m/>
    <m/>
    <x v="1"/>
    <s v="KARIM M "/>
    <s v="#3315118 "/>
    <d v="2019-11-05T10:46:00"/>
    <d v="2019-11-05T00:00:00"/>
    <d v="1899-12-30T10:46:00"/>
    <d v="2019-11-05T15:00:00"/>
    <d v="2019-11-05T00:00:00"/>
    <d v="1899-12-30T15:00:00"/>
    <n v="0"/>
    <d v="1899-12-30T04:14:00"/>
    <n v="4.2333333333372138"/>
  </r>
  <r>
    <n v="6"/>
    <s v="25 Department of County Human Services"/>
    <x v="1"/>
    <s v="220500 DCHS IDD Abuse Investigations"/>
    <s v="G25 0146 07 AT48 DD SE 48 - Abuse Investigation &amp; Monitoring"/>
    <m/>
    <m/>
    <m/>
    <m/>
    <x v="1"/>
    <s v="KARIM M "/>
    <s v="#3330014 "/>
    <d v="2019-11-19T10:49:00"/>
    <d v="2019-11-19T00:00:00"/>
    <d v="1899-12-30T10:49:00"/>
    <d v="2019-11-19T16:38:00"/>
    <d v="2019-11-19T00:00:00"/>
    <d v="1899-12-30T16:38:00"/>
    <n v="0"/>
    <d v="1899-12-30T05:49:00"/>
    <n v="5.8166666667675599"/>
  </r>
  <r>
    <n v="6"/>
    <s v="25 Department of County Human Services"/>
    <x v="1"/>
    <s v="220500 DCHS IDD Abuse Investigations"/>
    <s v="G25 0146 07 AT48 DD SE 48 - Abuse Investigation &amp; Monitoring"/>
    <m/>
    <m/>
    <m/>
    <m/>
    <x v="1"/>
    <s v="KARIM M "/>
    <s v="#3314236 "/>
    <d v="2019-11-04T10:54:00"/>
    <d v="2019-11-04T00:00:00"/>
    <d v="1899-12-30T10:54:00"/>
    <d v="2019-11-04T16:22:00"/>
    <d v="2019-11-04T00:00:00"/>
    <d v="1899-12-30T16:22:00"/>
    <n v="0"/>
    <d v="1899-12-30T05:28:00"/>
    <n v="5.4666666664998047"/>
  </r>
  <r>
    <n v="6"/>
    <s v="25 Department of County Human Services"/>
    <x v="1"/>
    <s v="220500 DCHS IDD Abuse Investigations"/>
    <s v="G25 0146 07 AT48 DD SE 48 - Abuse Investigation &amp; Monitoring"/>
    <m/>
    <m/>
    <m/>
    <m/>
    <x v="1"/>
    <s v="KARIM M "/>
    <s v="#3324884 "/>
    <d v="2019-11-14T11:04:00"/>
    <d v="2019-11-14T00:00:00"/>
    <d v="1899-12-30T11:04:00"/>
    <d v="2019-11-14T15:24:00"/>
    <d v="2019-11-14T00:00:00"/>
    <d v="1899-12-30T15:24:00"/>
    <n v="0"/>
    <d v="1899-12-30T04:20:00"/>
    <n v="4.3333333334885538"/>
  </r>
  <r>
    <n v="6"/>
    <s v="25 Department of County Human Services"/>
    <x v="1"/>
    <s v="220500 DCHS IDD Abuse Investigations"/>
    <s v="G25 0146 07 AT48 DD SE 48 - Abuse Investigation &amp; Monitoring"/>
    <m/>
    <m/>
    <m/>
    <m/>
    <x v="1"/>
    <s v="KARIM M "/>
    <s v="#3316433 "/>
    <d v="2019-11-06T11:05:00"/>
    <d v="2019-11-06T00:00:00"/>
    <d v="1899-12-30T11:05:00"/>
    <d v="2019-11-06T15:27:00"/>
    <d v="2019-11-06T00:00:00"/>
    <d v="1899-12-30T15:27:00"/>
    <n v="0"/>
    <d v="1899-12-30T04:22:00"/>
    <n v="4.3666666667559184"/>
  </r>
  <r>
    <n v="6"/>
    <s v="25 Department of County Human Services"/>
    <x v="1"/>
    <s v="220500 DCHS IDD Abuse Investigations"/>
    <s v="G25 0146 07 AT48 DD SE 48 - Abuse Investigation &amp; Monitoring"/>
    <m/>
    <m/>
    <m/>
    <m/>
    <x v="1"/>
    <s v="KARIM M "/>
    <s v="#3323721 "/>
    <d v="2019-11-13T11:48:00"/>
    <d v="2019-11-13T00:00:00"/>
    <d v="1899-12-30T11:48:00"/>
    <d v="2019-11-13T17:43:00"/>
    <d v="2019-11-13T00:00:00"/>
    <d v="1899-12-30T17:43:00"/>
    <n v="0"/>
    <d v="1899-12-30T05:55:00"/>
    <n v="5.9166666665696539"/>
  </r>
  <r>
    <n v="6"/>
    <s v="25 Department of County Human Services"/>
    <x v="1"/>
    <s v="220400 DCHS IDD Services for Children &amp; Young Adults"/>
    <s v="G25 0146 18 K48 DD SE 48 - Children &amp; Young Adult Services"/>
    <m/>
    <m/>
    <m/>
    <m/>
    <x v="1"/>
    <s v="KROLLENBROCK A "/>
    <s v="#3322631 "/>
    <d v="2019-11-12T10:32:00"/>
    <d v="2019-11-12T00:00:00"/>
    <d v="1899-12-30T10:32:00"/>
    <d v="2019-11-13T13:36:00"/>
    <d v="2019-11-13T00:00:00"/>
    <d v="1899-12-30T13:36:00"/>
    <n v="0"/>
    <d v="1899-12-30T13:04:00"/>
    <n v="13.066666666666668"/>
  </r>
  <r>
    <n v="6"/>
    <s v="25 Department of County Human Services"/>
    <x v="1"/>
    <s v="220400 DCHS IDD Services for Children &amp; Young Adults"/>
    <s v="G25 0146 18 K48 DD SE 48 - Children &amp; Young Adult Services"/>
    <m/>
    <m/>
    <m/>
    <m/>
    <x v="1"/>
    <s v="KROLLENBROCK A "/>
    <s v="#3317044 "/>
    <d v="2019-11-06T15:19:00"/>
    <d v="2019-11-06T00:00:00"/>
    <d v="1899-12-30T15:19:00"/>
    <d v="2019-11-07T12:02:00"/>
    <d v="2019-11-07T00:00:00"/>
    <d v="1899-12-31T12:02:00"/>
    <n v="0"/>
    <d v="1899-12-31T06:43:00"/>
    <n v="30.716666666666669"/>
  </r>
  <r>
    <n v="6"/>
    <s v="25 Department of County Human Services"/>
    <x v="1"/>
    <s v="220400 DCHS IDD Services for Children &amp; Young Adults"/>
    <s v="G25 0146 18 K48 DD SE 48 - Children &amp; Young Adult Services"/>
    <m/>
    <m/>
    <m/>
    <m/>
    <x v="1"/>
    <s v="KROLLENBROCK A "/>
    <s v="#3338540 "/>
    <d v="2019-11-25T15:44:00"/>
    <d v="2019-11-25T00:00:00"/>
    <d v="1899-12-30T15:44:00"/>
    <d v="2019-11-26T09:54:00"/>
    <d v="2019-11-26T00:00:00"/>
    <d v="1899-12-30T09:54:00"/>
    <n v="0"/>
    <d v="1899-12-30T04:10:00"/>
    <n v="4.1666666666666679"/>
  </r>
  <r>
    <n v="6"/>
    <s v="25 Department of County Human Services"/>
    <x v="1"/>
    <s v="220400 DCHS IDD Services for Children &amp; Young Adults"/>
    <s v="G25 0146 18 K48 DD SE 48 - Children &amp; Young Adult Services"/>
    <m/>
    <m/>
    <m/>
    <m/>
    <x v="1"/>
    <s v="KROLLENBROCK A "/>
    <s v="#3315021 "/>
    <d v="2019-11-04T16:22:00"/>
    <d v="2019-11-04T00:00:00"/>
    <d v="1899-12-30T16:22:00"/>
    <d v="2019-11-05T12:28:00"/>
    <d v="2019-11-05T00:00:00"/>
    <d v="1899-12-31T12:28:00"/>
    <n v="0"/>
    <d v="1899-12-31T06:06:00"/>
    <n v="30.099999999999994"/>
  </r>
  <r>
    <n v="6"/>
    <s v="25 Department of County Human Services"/>
    <x v="1"/>
    <s v="220400 DCHS IDD Services for Children &amp; Young Adults"/>
    <s v="G25 0146 18 K48 DD SE 48 - Children &amp; Young Adult Services"/>
    <m/>
    <m/>
    <m/>
    <m/>
    <x v="1"/>
    <s v="KROLLENBROCK A "/>
    <s v="#3315986 "/>
    <d v="2019-11-05T16:40:00"/>
    <d v="2019-11-05T00:00:00"/>
    <d v="1899-12-30T16:40:00"/>
    <d v="2019-11-06T10:53:00"/>
    <d v="2019-11-06T00:00:00"/>
    <d v="1899-12-30T10:53:00"/>
    <n v="0"/>
    <d v="1899-12-30T04:13:00"/>
    <n v="4.2166666666666677"/>
  </r>
  <r>
    <n v="6"/>
    <s v="25 Department of County Human Services"/>
    <x v="1"/>
    <s v="220400 DCHS IDD Services for Children &amp; Young Adults"/>
    <s v="G25 0146 18 K48 DD SE 48 - Children &amp; Young Adult Services"/>
    <m/>
    <m/>
    <m/>
    <m/>
    <x v="1"/>
    <s v="KROLLENBROCK A "/>
    <s v="#3340039 "/>
    <m/>
    <m/>
    <m/>
    <m/>
    <m/>
    <s v=""/>
    <m/>
    <m/>
    <m/>
  </r>
  <r>
    <n v="6"/>
    <s v="25 Department of County Human Services"/>
    <x v="1"/>
    <s v="220400 DCHS IDD Services for Children &amp; Young Adults"/>
    <s v="G25 0146 18 K48 DD SE 48 - Children &amp; Young Adult Services"/>
    <m/>
    <m/>
    <m/>
    <m/>
    <x v="1"/>
    <s v="LEECH I "/>
    <s v="#3341294 "/>
    <d v="2019-11-29T10:34:00"/>
    <d v="2019-11-29T00:00:00"/>
    <d v="1899-12-30T10:34:00"/>
    <d v="2019-11-29T13:47:00"/>
    <d v="2019-11-29T00:00:00"/>
    <d v="1899-12-30T13:47:00"/>
    <n v="0"/>
    <d v="1899-12-30T03:13:00"/>
    <n v="3.2166666666744277"/>
  </r>
  <r>
    <n v="6"/>
    <s v="25 Department of County Human Services"/>
    <x v="1"/>
    <s v="220400 DCHS IDD Services for Children &amp; Young Adults"/>
    <s v="G25 0146 18 K48 DD SE 48 - Children &amp; Young Adult Services"/>
    <m/>
    <m/>
    <m/>
    <m/>
    <x v="1"/>
    <s v="LEECH I "/>
    <s v="#3331733 "/>
    <d v="2019-11-20T11:39:00"/>
    <d v="2019-11-20T00:00:00"/>
    <d v="1899-12-30T11:39:00"/>
    <d v="2019-11-20T14:41:00"/>
    <d v="2019-11-20T00:00:00"/>
    <d v="1899-12-30T14:41:00"/>
    <n v="0"/>
    <d v="1899-12-30T03:02:00"/>
    <n v="3.0333333332673647"/>
  </r>
  <r>
    <n v="6"/>
    <s v="25 Department of County Human Services"/>
    <x v="1"/>
    <s v="210300 DCHS ADVSD Adult Care Home"/>
    <s v="G25 0190 11 AHXIX Title XIX - ACHP"/>
    <m/>
    <m/>
    <m/>
    <m/>
    <x v="1"/>
    <s v="LESLIE J "/>
    <s v="#3317993 "/>
    <d v="2019-11-07T11:43:00"/>
    <d v="2019-11-07T00:00:00"/>
    <d v="1899-12-30T11:43:00"/>
    <d v="2019-11-07T15:11:00"/>
    <d v="2019-11-07T00:00:00"/>
    <d v="1899-12-30T15:11:00"/>
    <n v="0"/>
    <d v="1899-12-30T03:28:00"/>
    <n v="3.466666666790843"/>
  </r>
  <r>
    <n v="6"/>
    <s v="25 Department of County Human Services"/>
    <x v="1"/>
    <s v="220600 DCHS IDD Eligibility &amp; Intake Services"/>
    <s v="G25 0145 07 IELA DD SE LA02 - Eligibility &amp; Intake Services"/>
    <m/>
    <m/>
    <m/>
    <m/>
    <x v="1"/>
    <s v="MACKZUM G "/>
    <s v="#3324317 "/>
    <d v="2019-11-15T09:42:00"/>
    <d v="2019-11-15T00:00:00"/>
    <d v="1899-12-30T09:42:00"/>
    <d v="2019-11-15T17:25:00"/>
    <d v="2019-11-15T00:00:00"/>
    <d v="1899-12-30T17:25:00"/>
    <n v="0"/>
    <d v="1899-12-30T07:43:00"/>
    <n v="7.7166666666744277"/>
  </r>
  <r>
    <n v="6"/>
    <s v="25 Department of County Human Services"/>
    <x v="1"/>
    <s v="220600 DCHS IDD Eligibility &amp; Intake Services"/>
    <s v="G25 0145 07 IELA DD SE LA02 - Eligibility &amp; Intake Services"/>
    <m/>
    <m/>
    <m/>
    <m/>
    <x v="1"/>
    <s v="MACKZUM G "/>
    <s v="#3332751 "/>
    <d v="2019-11-22T15:37:00"/>
    <d v="2019-11-22T00:00:00"/>
    <d v="1899-12-30T15:37:00"/>
    <d v="2019-11-22T17:18:00"/>
    <d v="2019-11-22T00:00:00"/>
    <d v="1899-12-30T17:18:00"/>
    <n v="0"/>
    <d v="1899-12-30T01:41:00"/>
    <n v="1.683333333407063"/>
  </r>
  <r>
    <n v="6"/>
    <s v="25 Department of County Human Services"/>
    <x v="1"/>
    <s v="220300 DCHS IDD Services for Adults"/>
    <s v="G25 0146 04 AD48 DD SE 48 - Adult Services"/>
    <m/>
    <m/>
    <m/>
    <m/>
    <x v="1"/>
    <s v="MADDEN D "/>
    <s v="#3326513 "/>
    <d v="2019-11-15T10:55:00"/>
    <d v="2019-11-15T00:00:00"/>
    <d v="1899-12-30T10:55:00"/>
    <d v="2019-11-15T16:48:00"/>
    <d v="2019-11-15T00:00:00"/>
    <d v="1899-12-30T16:48:00"/>
    <n v="0"/>
    <d v="1899-12-30T05:53:00"/>
    <n v="5.8833333333022892"/>
  </r>
  <r>
    <n v="6"/>
    <s v="25 Department of County Human Services"/>
    <x v="1"/>
    <s v="220300 DCHS IDD Services for Adults"/>
    <s v="G25 0146 04 AD48 DD SE 48 - Adult Services"/>
    <m/>
    <m/>
    <m/>
    <m/>
    <x v="1"/>
    <s v="MADDEN D "/>
    <s v="#3314380 "/>
    <d v="2019-11-04T11:26:00"/>
    <d v="2019-11-04T00:00:00"/>
    <d v="1899-12-30T11:26:00"/>
    <d v="2019-11-04T18:31:00"/>
    <d v="2019-11-04T00:00:00"/>
    <d v="1899-12-30T18:31:00"/>
    <n v="0"/>
    <d v="1899-12-30T07:05:00"/>
    <n v="7.0833333331975155"/>
  </r>
  <r>
    <n v="6"/>
    <s v="25 Department of County Human Services"/>
    <x v="1"/>
    <s v="220300 DCHS IDD Services for Adults"/>
    <s v="G25 0146 04 AD48 DD SE 48 - Adult Services"/>
    <m/>
    <m/>
    <m/>
    <m/>
    <x v="1"/>
    <s v="MADDEN D "/>
    <s v="#3339264 "/>
    <d v="2019-11-26T11:47:00"/>
    <d v="2019-11-26T00:00:00"/>
    <d v="1899-12-30T11:47:00"/>
    <d v="2019-11-26T18:50:00"/>
    <d v="2019-11-26T00:00:00"/>
    <d v="1899-12-30T18:50:00"/>
    <n v="0"/>
    <d v="1899-12-30T07:03:00"/>
    <n v="7.0499999999301508"/>
  </r>
  <r>
    <n v="6"/>
    <s v="25 Department of County Human Services"/>
    <x v="1"/>
    <s v="210501 DCHS ADVSD Adult Protective Services"/>
    <s v="G25 0190 12 PSXIX Title XIX - APS"/>
    <m/>
    <m/>
    <m/>
    <m/>
    <x v="1"/>
    <s v="MANFRE S "/>
    <s v="#3316266 "/>
    <m/>
    <m/>
    <m/>
    <m/>
    <m/>
    <s v=""/>
    <m/>
    <m/>
    <m/>
  </r>
  <r>
    <n v="6"/>
    <s v="25 Department of County Human Services"/>
    <x v="1"/>
    <s v="210204 DCHS ADVSD Case Management &amp; In-Home Services"/>
    <s v="G25 0202 05 CSPWD OPI - Pilot Case Management In Home - Admin"/>
    <m/>
    <m/>
    <m/>
    <m/>
    <x v="1"/>
    <s v="MATTHEWS K "/>
    <s v="#3324467 "/>
    <d v="2019-11-26T11:25:00"/>
    <d v="2019-11-26T00:00:00"/>
    <d v="1899-12-30T11:25:00"/>
    <d v="2019-11-26T17:45:00"/>
    <d v="2019-11-26T00:00:00"/>
    <d v="1899-12-30T17:45:00"/>
    <n v="0"/>
    <d v="1899-12-30T06:20:00"/>
    <n v="6.3333333333721384"/>
  </r>
  <r>
    <n v="6"/>
    <s v="25 Department of County Human Services"/>
    <x v="1"/>
    <s v="210204 DCHS ADVSD Case Management &amp; In-Home Services"/>
    <s v="G25 0202 05 CSPWD OPI - Pilot Case Management In Home - Admin"/>
    <m/>
    <m/>
    <m/>
    <m/>
    <x v="1"/>
    <s v="MATTHEWS K "/>
    <s v="#3315215 "/>
    <d v="2019-11-06T11:37:00"/>
    <d v="2019-11-06T00:00:00"/>
    <d v="1899-12-30T11:37:00"/>
    <d v="2019-11-06T17:25:00"/>
    <d v="2019-11-06T00:00:00"/>
    <d v="1899-12-30T17:25:00"/>
    <n v="0"/>
    <d v="1899-12-30T05:48:00"/>
    <n v="5.8000000000465661"/>
  </r>
  <r>
    <n v="6"/>
    <s v="25 Department of County Human Services"/>
    <x v="1"/>
    <s v="210204 DCHS ADVSD Case Management &amp; In-Home Services"/>
    <s v="G25 0202 05 CSPWD OPI - Pilot Case Management In Home - Admin"/>
    <m/>
    <m/>
    <m/>
    <m/>
    <x v="1"/>
    <s v="MATTHEWS K "/>
    <s v="#3324439 "/>
    <d v="2019-11-18T14:11:00"/>
    <d v="2019-11-18T00:00:00"/>
    <d v="1899-12-30T14:11:00"/>
    <d v="2019-11-18T19:45:00"/>
    <d v="2019-11-18T00:00:00"/>
    <d v="1899-12-30T19:45:00"/>
    <n v="0"/>
    <d v="1899-12-30T05:34:00"/>
    <n v="5.5666666666511446"/>
  </r>
  <r>
    <n v="6"/>
    <s v="25 Department of County Human Services"/>
    <x v="1"/>
    <s v="210204 DCHS ADVSD Case Management &amp; In-Home Services"/>
    <s v="G25 0202 05 CSPWD OPI - Pilot Case Management In Home - Admin"/>
    <m/>
    <m/>
    <m/>
    <m/>
    <x v="1"/>
    <s v="MATTHEWS K "/>
    <s v="#3324192 "/>
    <d v="2019-11-19T15:17:00"/>
    <d v="2019-11-19T00:00:00"/>
    <d v="1899-12-30T15:17:00"/>
    <d v="2019-11-19T17:05:00"/>
    <d v="2019-11-19T00:00:00"/>
    <d v="1899-12-30T17:05:00"/>
    <n v="0"/>
    <d v="1899-12-30T01:48:00"/>
    <n v="1.7999999999301508"/>
  </r>
  <r>
    <n v="6"/>
    <s v="25 Department of County Human Services"/>
    <x v="1"/>
    <s v="210204 DCHS ADVSD Case Management &amp; In-Home Services"/>
    <s v="G25 0202 05 CSPWD OPI - Pilot Case Management In Home - Admin"/>
    <m/>
    <m/>
    <m/>
    <m/>
    <x v="1"/>
    <s v="MATTHEWS K "/>
    <s v="#3324425 "/>
    <d v="2019-11-25T16:23:00"/>
    <d v="2019-11-25T00:00:00"/>
    <d v="1899-12-30T16:23:00"/>
    <d v="2019-11-25T18:50:00"/>
    <d v="2019-11-25T00:00:00"/>
    <d v="1899-12-30T18:50:00"/>
    <n v="0"/>
    <d v="1899-12-30T02:27:00"/>
    <n v="2.4499999999534339"/>
  </r>
  <r>
    <n v="6"/>
    <s v="25 Department of County Human Services"/>
    <x v="1"/>
    <s v="220400 DCHS IDD Services for Children &amp; Young Adults"/>
    <s v="G25 0146 18 K48 DD SE 48 - Children &amp; Young Adult Services"/>
    <m/>
    <m/>
    <m/>
    <m/>
    <x v="1"/>
    <s v="MBA O "/>
    <s v="#3326311 "/>
    <d v="2019-11-15T10:46:00"/>
    <d v="2019-11-15T00:00:00"/>
    <d v="1899-12-30T10:46:00"/>
    <d v="2019-11-15T18:29:00"/>
    <d v="2019-11-15T00:00:00"/>
    <d v="1899-12-30T18:29:00"/>
    <n v="0"/>
    <d v="1899-12-30T07:43:00"/>
    <n v="7.7166666666744277"/>
  </r>
  <r>
    <n v="6"/>
    <s v="25 Department of County Human Services"/>
    <x v="1"/>
    <s v="220400 DCHS IDD Services for Children &amp; Young Adults"/>
    <s v="G25 0146 18 K48 DD SE 48 - Children &amp; Young Adult Services"/>
    <m/>
    <m/>
    <m/>
    <m/>
    <x v="1"/>
    <s v="MBA O "/>
    <s v="#3340836 "/>
    <d v="2019-11-29T10:57:00"/>
    <d v="2019-11-29T00:00:00"/>
    <d v="1899-12-30T10:57:00"/>
    <d v="2019-11-29T15:47:00"/>
    <d v="2019-11-29T00:00:00"/>
    <d v="1899-12-30T15:47:00"/>
    <n v="0"/>
    <d v="1899-12-30T04:50:00"/>
    <n v="4.8333333331975155"/>
  </r>
  <r>
    <n v="6"/>
    <s v="25 Department of County Human Services"/>
    <x v="1"/>
    <s v="220400 DCHS IDD Services for Children &amp; Young Adults"/>
    <s v="G25 0146 18 K48 DD SE 48 - Children &amp; Young Adult Services"/>
    <m/>
    <m/>
    <m/>
    <m/>
    <x v="1"/>
    <s v="MBA O "/>
    <s v="#3333635 "/>
    <d v="2019-11-22T11:55:00"/>
    <d v="2019-11-22T00:00:00"/>
    <d v="1899-12-30T11:55:00"/>
    <d v="2019-11-22T17:02:00"/>
    <d v="2019-11-22T00:00:00"/>
    <d v="1899-12-30T17:02:00"/>
    <n v="0"/>
    <d v="1899-12-30T05:07:00"/>
    <n v="5.1166666665812954"/>
  </r>
  <r>
    <n v="6"/>
    <s v="25 Department of County Human Services"/>
    <x v="1"/>
    <s v="220400 DCHS IDD Services for Children &amp; Young Adults"/>
    <s v="G25 0146 18 K48 DD SE 48 - Children &amp; Young Adult Services"/>
    <m/>
    <m/>
    <m/>
    <m/>
    <x v="1"/>
    <s v="MBA O "/>
    <s v="#3338119 "/>
    <d v="2019-11-25T13:30:00"/>
    <d v="2019-11-25T00:00:00"/>
    <d v="1899-12-30T13:30:00"/>
    <d v="2019-11-25T17:58:00"/>
    <d v="2019-11-25T00:00:00"/>
    <d v="1899-12-30T17:58:00"/>
    <n v="0"/>
    <d v="1899-12-30T04:28:00"/>
    <n v="4.4666666667326353"/>
  </r>
  <r>
    <n v="6"/>
    <s v="25 Department of County Human Services"/>
    <x v="1"/>
    <s v="220400 DCHS IDD Services for Children &amp; Young Adults"/>
    <s v="G25 0146 18 K48 DD SE 48 - Children &amp; Young Adult Services"/>
    <m/>
    <m/>
    <m/>
    <m/>
    <x v="1"/>
    <s v="MBA O "/>
    <s v="#3306686 "/>
    <d v="2019-11-01T14:41:00"/>
    <d v="2019-11-01T00:00:00"/>
    <d v="1899-12-30T14:41:00"/>
    <d v="2019-11-01T16:31:00"/>
    <d v="2019-11-01T00:00:00"/>
    <d v="1899-12-30T16:31:00"/>
    <n v="0"/>
    <d v="1899-12-30T01:50:00"/>
    <n v="1.8333333333721384"/>
  </r>
  <r>
    <n v="6"/>
    <s v="25 Department of County Human Services"/>
    <x v="1"/>
    <s v="220400 DCHS IDD Services for Children &amp; Young Adults"/>
    <s v="G25 0146 18 K48 DD SE 48 - Children &amp; Young Adult Services"/>
    <m/>
    <m/>
    <m/>
    <m/>
    <x v="1"/>
    <s v="MBA O "/>
    <s v="#3340664 "/>
    <d v="2019-11-27T15:07:00"/>
    <d v="2019-11-27T00:00:00"/>
    <d v="1899-12-30T15:07:00"/>
    <d v="2019-11-27T18:30:00"/>
    <d v="2019-11-27T00:00:00"/>
    <d v="1899-12-30T18:30:00"/>
    <n v="0"/>
    <d v="1899-12-30T03:23:00"/>
    <n v="3.3833333333604969"/>
  </r>
  <r>
    <n v="6"/>
    <s v="25 Department of County Human Services"/>
    <x v="1"/>
    <s v="220400 DCHS IDD Services for Children &amp; Young Adults"/>
    <s v="G25 0146 18 K48 DD SE 48 - Children &amp; Young Adult Services"/>
    <m/>
    <m/>
    <m/>
    <m/>
    <x v="1"/>
    <s v="MBA O "/>
    <s v="#3324213 "/>
    <d v="2019-11-13T15:49:00"/>
    <d v="2019-11-13T00:00:00"/>
    <d v="1899-12-30T15:49:00"/>
    <d v="2019-11-13T18:20:00"/>
    <d v="2019-11-13T00:00:00"/>
    <d v="1899-12-30T18:20:00"/>
    <n v="0"/>
    <d v="1899-12-30T02:31:00"/>
    <n v="2.5166666666627862"/>
  </r>
  <r>
    <n v="6"/>
    <s v="25 Department of County Human Services"/>
    <x v="1"/>
    <s v="220400 DCHS IDD Services for Children &amp; Young Adults"/>
    <s v="G25 0146 18 K48 DD SE 48 - Children &amp; Young Adult Services"/>
    <m/>
    <m/>
    <m/>
    <m/>
    <x v="1"/>
    <s v="MBA O "/>
    <s v="#3331075 "/>
    <d v="2019-11-19T15:56:00"/>
    <d v="2019-11-19T00:00:00"/>
    <d v="1899-12-30T15:56:00"/>
    <d v="2019-11-19T17:58:00"/>
    <d v="2019-11-19T00:00:00"/>
    <d v="1899-12-30T17:58:00"/>
    <n v="0"/>
    <d v="1899-12-30T02:02:00"/>
    <n v="2.0333333333255723"/>
  </r>
  <r>
    <n v="6"/>
    <s v="25 Department of County Human Services"/>
    <x v="1"/>
    <s v="220400 DCHS IDD Services for Children &amp; Young Adults"/>
    <s v="G25 0146 18 K48 DD SE 48 - Children &amp; Young Adult Services"/>
    <m/>
    <m/>
    <m/>
    <m/>
    <x v="1"/>
    <s v="MBA O "/>
    <s v="#3316220 "/>
    <d v="2019-11-05T16:04:00"/>
    <d v="2019-11-05T00:00:00"/>
    <d v="1899-12-30T16:04:00"/>
    <d v="2019-11-05T18:10:00"/>
    <d v="2019-11-05T00:00:00"/>
    <d v="1899-12-30T18:10:00"/>
    <n v="0"/>
    <d v="1899-12-30T02:06:00"/>
    <n v="2.1000000000349246"/>
  </r>
  <r>
    <n v="6"/>
    <s v="25 Department of County Human Services"/>
    <x v="1"/>
    <s v="220400 DCHS IDD Services for Children &amp; Young Adults"/>
    <s v="G25 0146 18 K48 DD SE 48 - Children &amp; Young Adult Services"/>
    <m/>
    <m/>
    <m/>
    <m/>
    <x v="1"/>
    <s v="MBA O "/>
    <s v="#3316468 "/>
    <d v="2019-11-06T16:32:00"/>
    <d v="2019-11-06T00:00:00"/>
    <d v="1899-12-30T16:32:00"/>
    <d v="2019-11-06T18:13:00"/>
    <d v="2019-11-06T00:00:00"/>
    <d v="1899-12-30T18:13:00"/>
    <n v="0"/>
    <d v="1899-12-30T01:41:00"/>
    <n v="1.683333333407063"/>
  </r>
  <r>
    <n v="6"/>
    <s v="25 Department of County Human Services"/>
    <x v="1"/>
    <s v="220400 DCHS IDD Services for Children &amp; Young Adults"/>
    <s v="G25 0146 18 K48 DD SE 48 - Children &amp; Young Adult Services"/>
    <m/>
    <m/>
    <m/>
    <m/>
    <x v="1"/>
    <s v="MCEVOY M "/>
    <s v="#3331119 "/>
    <d v="2019-11-21T14:34:00"/>
    <d v="2019-11-21T00:00:00"/>
    <d v="1899-12-30T14:34:00"/>
    <d v="2019-11-21T16:58:00"/>
    <d v="2019-11-21T00:00:00"/>
    <d v="1899-12-30T16:58:00"/>
    <n v="0"/>
    <d v="1899-12-30T02:24:00"/>
    <n v="2.3999999999650754"/>
  </r>
  <r>
    <n v="6"/>
    <s v="25 Department of County Human Services"/>
    <x v="1"/>
    <s v="210207 DCHS ADVSD Advocacy &amp; Community Program Operations"/>
    <s v="G25 0190 28 CAGF Advocacy Program Operation - Admin - General Fund"/>
    <m/>
    <m/>
    <m/>
    <m/>
    <x v="1"/>
    <s v="MCNEILL L "/>
    <s v="#3322948 "/>
    <d v="2019-11-18T12:29:00"/>
    <d v="2019-11-18T00:00:00"/>
    <d v="1899-12-30T12:29:00"/>
    <d v="2019-11-18T16:47:00"/>
    <d v="2019-11-18T00:00:00"/>
    <d v="1899-12-30T16:47:00"/>
    <n v="0"/>
    <d v="1899-12-30T04:18:00"/>
    <n v="4.3000000000465661"/>
  </r>
  <r>
    <n v="6"/>
    <s v="25 Department of County Human Services"/>
    <x v="1"/>
    <s v="220400 DCHS IDD Services for Children &amp; Young Adults"/>
    <s v="G25 0146 18 K48 DD SE 48 - Children &amp; Young Adult Services"/>
    <m/>
    <m/>
    <m/>
    <m/>
    <x v="1"/>
    <s v="MONK M "/>
    <s v="#3330889 "/>
    <d v="2019-11-19T17:37:00"/>
    <d v="2019-11-19T00:00:00"/>
    <d v="1899-12-30T17:37:00"/>
    <d v="2019-11-20T12:20:00"/>
    <d v="2019-11-20T00:00:00"/>
    <d v="1899-12-31T12:20:00"/>
    <n v="0"/>
    <d v="1899-12-31T04:43:00"/>
    <n v="28.716666666666661"/>
  </r>
  <r>
    <n v="6"/>
    <s v="25 Department of County Human Services"/>
    <x v="1"/>
    <s v="220400 DCHS IDD Services for Children &amp; Young Adults"/>
    <s v="G25 0146 18 K48 DD SE 48 - Children &amp; Young Adult Services"/>
    <m/>
    <m/>
    <m/>
    <m/>
    <x v="1"/>
    <s v="MONK M "/>
    <s v="#3315182 "/>
    <m/>
    <m/>
    <m/>
    <m/>
    <m/>
    <s v=""/>
    <m/>
    <m/>
    <m/>
  </r>
  <r>
    <n v="6"/>
    <s v="25 Department of County Human Services"/>
    <x v="1"/>
    <s v="210600 DCHS ADVSD Public Guardian/Conservator"/>
    <m/>
    <s v="M25 ADVSD PGGF Public Guardian CGF"/>
    <m/>
    <m/>
    <m/>
    <x v="1"/>
    <s v="NELSON A "/>
    <s v="#3321729 "/>
    <d v="2019-11-13T11:57:00"/>
    <d v="2019-11-13T00:00:00"/>
    <d v="1899-12-30T11:57:00"/>
    <d v="2019-11-13T16:37:00"/>
    <d v="2019-11-13T00:00:00"/>
    <d v="1899-12-30T16:37:00"/>
    <n v="0"/>
    <d v="1899-12-30T04:40:00"/>
    <n v="4.6666666666860692"/>
  </r>
  <r>
    <n v="6"/>
    <s v="25 Department of County Human Services"/>
    <x v="1"/>
    <s v="210600 DCHS ADVSD Public Guardian/Conservator"/>
    <m/>
    <s v="M25 ADVSD PGGF Public Guardian CGF"/>
    <m/>
    <m/>
    <m/>
    <x v="1"/>
    <s v="NELSON A "/>
    <s v="#3337006 "/>
    <d v="2019-11-25T13:01:00"/>
    <d v="2019-11-25T00:00:00"/>
    <d v="1899-12-30T13:01:00"/>
    <d v="2019-11-25T17:09:00"/>
    <d v="2019-11-25T00:00:00"/>
    <d v="1899-12-30T17:09:00"/>
    <n v="0"/>
    <d v="1899-12-30T04:08:00"/>
    <n v="4.1333333333604969"/>
  </r>
  <r>
    <n v="6"/>
    <s v="25 Department of County Human Services"/>
    <x v="1"/>
    <s v="210600 DCHS ADVSD Public Guardian/Conservator"/>
    <m/>
    <s v="M25 ADVSD PGGF Public Guardian CGF"/>
    <m/>
    <m/>
    <m/>
    <x v="1"/>
    <s v="NELSON A "/>
    <s v="#3314688 "/>
    <d v="2019-11-05T12:01:00"/>
    <d v="2019-11-05T00:00:00"/>
    <d v="1899-12-30T12:01:00"/>
    <d v="2019-11-05T16:40:00"/>
    <d v="2019-11-05T00:00:00"/>
    <d v="1899-12-30T16:40:00"/>
    <n v="0"/>
    <d v="1899-12-30T04:39:00"/>
    <n v="4.6499999999650754"/>
  </r>
  <r>
    <n v="6"/>
    <s v="25 Department of County Human Services"/>
    <x v="1"/>
    <s v="220300 DCHS IDD Services for Adults"/>
    <s v="G25 0146 04 AD48 DD SE 48 - Adult Services"/>
    <m/>
    <m/>
    <m/>
    <m/>
    <x v="1"/>
    <s v="NEWMAN S "/>
    <s v="#3329598 "/>
    <d v="2019-11-18T14:18:00"/>
    <d v="2019-11-18T00:00:00"/>
    <d v="1899-12-30T14:18:00"/>
    <d v="2019-11-18T18:57:00"/>
    <d v="2019-11-18T00:00:00"/>
    <d v="1899-12-30T18:57:00"/>
    <n v="0"/>
    <d v="1899-12-30T04:39:00"/>
    <n v="4.6499999999650754"/>
  </r>
  <r>
    <n v="6"/>
    <s v="25 Department of County Human Services"/>
    <x v="1"/>
    <s v="210600 DCHS ADVSD Public Guardian/Conservator"/>
    <m/>
    <s v="M25 ADVSD PGGF Public Guardian CGF"/>
    <m/>
    <m/>
    <m/>
    <x v="1"/>
    <s v="NISHI-STRATTNER M "/>
    <s v="#3328838 "/>
    <d v="2019-11-19T10:27:00"/>
    <d v="2019-11-19T00:00:00"/>
    <d v="1899-12-30T10:27:00"/>
    <d v="2019-11-19T14:39:00"/>
    <d v="2019-11-19T00:00:00"/>
    <d v="1899-12-30T14:39:00"/>
    <n v="0"/>
    <d v="1899-12-30T04:12:00"/>
    <n v="4.2000000000698492"/>
  </r>
  <r>
    <n v="6"/>
    <s v="25 Department of County Human Services"/>
    <x v="1"/>
    <s v="210600 DCHS ADVSD Public Guardian/Conservator"/>
    <m/>
    <s v="M25 ADVSD PGGF Public Guardian CGF"/>
    <m/>
    <m/>
    <m/>
    <x v="1"/>
    <s v="NISHI-STRATTNER M "/>
    <s v="#3323880 "/>
    <d v="2019-11-14T11:06:00"/>
    <d v="2019-11-14T00:00:00"/>
    <d v="1899-12-30T11:06:00"/>
    <d v="2019-11-14T13:09:00"/>
    <d v="2019-11-14T00:00:00"/>
    <d v="1899-12-30T13:09:00"/>
    <n v="0"/>
    <d v="1899-12-30T02:03:00"/>
    <n v="2.0500000000465661"/>
  </r>
  <r>
    <n v="6"/>
    <s v="25 Department of County Human Services"/>
    <x v="1"/>
    <s v="210600 DCHS ADVSD Public Guardian/Conservator"/>
    <m/>
    <s v="M25 ADVSD PGGF Public Guardian CGF"/>
    <m/>
    <m/>
    <m/>
    <x v="1"/>
    <s v="NISHI-STRATTNER M "/>
    <s v="#3316942 "/>
    <d v="2019-11-07T11:08:00"/>
    <d v="2019-11-07T00:00:00"/>
    <d v="1899-12-30T11:08:00"/>
    <d v="2019-11-07T13:26:00"/>
    <d v="2019-11-07T00:00:00"/>
    <d v="1899-12-30T13:26:00"/>
    <n v="0"/>
    <d v="1899-12-30T02:18:00"/>
    <n v="2.2999999999883585"/>
  </r>
  <r>
    <n v="6"/>
    <s v="25 Department of County Human Services"/>
    <x v="1"/>
    <s v="210600 DCHS ADVSD Public Guardian/Conservator"/>
    <m/>
    <s v="M25 ADVSD PGGF Public Guardian CGF"/>
    <m/>
    <m/>
    <m/>
    <x v="1"/>
    <s v="NISHI-STRATTNER M "/>
    <s v="#3316460 "/>
    <d v="2019-11-06T11:34:00"/>
    <d v="2019-11-06T00:00:00"/>
    <d v="1899-12-30T11:34:00"/>
    <d v="2019-11-06T12:55:00"/>
    <d v="2019-11-06T00:00:00"/>
    <d v="1899-12-31T12:55:00"/>
    <n v="0"/>
    <d v="1899-12-30T01:21:00"/>
    <n v="1.3500000000349246"/>
  </r>
  <r>
    <n v="6"/>
    <s v="25 Department of County Human Services"/>
    <x v="1"/>
    <s v="210600 DCHS ADVSD Public Guardian/Conservator"/>
    <m/>
    <s v="M25 ADVSD PGGF Public Guardian CGF"/>
    <m/>
    <m/>
    <m/>
    <x v="1"/>
    <s v="NISHI-STRATTNER M "/>
    <s v="#3318076 "/>
    <d v="2019-11-08T13:31:00"/>
    <d v="2019-11-08T00:00:00"/>
    <d v="1899-12-30T13:31:00"/>
    <d v="2019-11-08T16:15:00"/>
    <d v="2019-11-08T00:00:00"/>
    <d v="1899-12-30T16:15:00"/>
    <n v="0"/>
    <d v="1899-12-30T02:44:00"/>
    <n v="2.7333333333372138"/>
  </r>
  <r>
    <n v="6"/>
    <s v="25 Department of County Human Services"/>
    <x v="1"/>
    <s v="210600 DCHS ADVSD Public Guardian/Conservator"/>
    <m/>
    <s v="M25 ADVSD PGGF Public Guardian CGF"/>
    <m/>
    <m/>
    <m/>
    <x v="1"/>
    <s v="NISHI-STRATTNER M "/>
    <s v="#3315122 "/>
    <d v="2019-11-05T13:34:00"/>
    <d v="2019-11-05T00:00:00"/>
    <d v="1899-12-30T13:34:00"/>
    <d v="2019-11-05T17:04:00"/>
    <d v="2019-11-05T00:00:00"/>
    <d v="1899-12-30T17:04:00"/>
    <n v="0"/>
    <d v="1899-12-30T03:30:00"/>
    <n v="3.4999999998835847"/>
  </r>
  <r>
    <n v="6"/>
    <s v="25 Department of County Human Services"/>
    <x v="1"/>
    <s v="210600 DCHS ADVSD Public Guardian/Conservator"/>
    <m/>
    <s v="M25 ADVSD PGGF Public Guardian CGF"/>
    <m/>
    <m/>
    <m/>
    <x v="1"/>
    <s v="NISHI-STRATTNER M "/>
    <s v="#3333857 "/>
    <d v="2019-11-25T13:36:00"/>
    <d v="2019-11-25T00:00:00"/>
    <d v="1899-12-30T13:36:00"/>
    <d v="2019-11-25T16:08:00"/>
    <d v="2019-11-25T00:00:00"/>
    <d v="1899-12-30T16:08:00"/>
    <n v="0"/>
    <d v="1899-12-30T02:32:00"/>
    <n v="2.53333333338378"/>
  </r>
  <r>
    <n v="6"/>
    <s v="25 Department of County Human Services"/>
    <x v="1"/>
    <s v="210600 DCHS ADVSD Public Guardian/Conservator"/>
    <m/>
    <s v="M25 ADVSD PGGF Public Guardian CGF"/>
    <m/>
    <m/>
    <m/>
    <x v="1"/>
    <s v="NISHI-STRATTNER M "/>
    <s v="#3319280 "/>
    <d v="2019-11-13T14:36:00"/>
    <d v="2019-11-13T00:00:00"/>
    <d v="1899-12-30T14:36:00"/>
    <d v="2019-11-13T17:49:00"/>
    <d v="2019-11-13T00:00:00"/>
    <d v="1899-12-30T17:49:00"/>
    <n v="0"/>
    <d v="1899-12-30T03:13:00"/>
    <n v="3.2166666666744277"/>
  </r>
  <r>
    <n v="6"/>
    <s v="25 Department of County Human Services"/>
    <x v="1"/>
    <s v="210600 DCHS ADVSD Public Guardian/Conservator"/>
    <m/>
    <s v="M25 ADVSD PGGF Public Guardian CGF"/>
    <m/>
    <m/>
    <m/>
    <x v="1"/>
    <s v="NISHI-STRATTNER M "/>
    <s v="#3339317 "/>
    <d v="2019-11-27T15:06:00"/>
    <d v="2019-11-27T00:00:00"/>
    <d v="1899-12-30T15:06:00"/>
    <d v="2019-11-27T16:36:00"/>
    <d v="2019-11-27T00:00:00"/>
    <d v="1899-12-30T16:36:00"/>
    <n v="0"/>
    <d v="1899-12-30T01:30:00"/>
    <n v="1.5"/>
  </r>
  <r>
    <n v="6"/>
    <s v="25 Department of County Human Services"/>
    <x v="1"/>
    <s v="210600 DCHS ADVSD Public Guardian/Conservator"/>
    <m/>
    <s v="M25 ADVSD PGGF Public Guardian CGF"/>
    <m/>
    <m/>
    <m/>
    <x v="1"/>
    <s v="NISHI-STRATTNER M "/>
    <s v="#3332909 "/>
    <d v="2019-11-22T15:06:00"/>
    <d v="2019-11-22T00:00:00"/>
    <d v="1899-12-30T15:06:00"/>
    <d v="2019-11-22T16:24:00"/>
    <d v="2019-11-22T00:00:00"/>
    <d v="1899-12-30T16:24:00"/>
    <n v="0"/>
    <d v="1899-12-30T01:18:00"/>
    <n v="1.3000000000465661"/>
  </r>
  <r>
    <n v="6"/>
    <s v="25 Department of County Human Services"/>
    <x v="1"/>
    <s v="210600 DCHS ADVSD Public Guardian/Conservator"/>
    <m/>
    <s v="M25 ADVSD PGGF Public Guardian CGF"/>
    <m/>
    <m/>
    <m/>
    <x v="1"/>
    <s v="NISHI-STRATTNER M "/>
    <s v="#3326463 "/>
    <d v="2019-11-18T15:06:00"/>
    <d v="2019-11-18T00:00:00"/>
    <d v="1899-12-30T15:06:00"/>
    <d v="2019-11-18T16:45:00"/>
    <d v="2019-11-18T00:00:00"/>
    <d v="1899-12-30T16:45:00"/>
    <n v="0"/>
    <d v="1899-12-30T01:39:00"/>
    <n v="1.6499999999650754"/>
  </r>
  <r>
    <n v="6"/>
    <s v="25 Department of County Human Services"/>
    <x v="1"/>
    <s v="210600 DCHS ADVSD Public Guardian/Conservator"/>
    <m/>
    <s v="M25 ADVSD PGGF Public Guardian CGF"/>
    <m/>
    <m/>
    <m/>
    <x v="1"/>
    <s v="NISHI-STRATTNER M "/>
    <s v="#3322658 "/>
    <d v="2019-11-12T12:02:00"/>
    <d v="2019-11-12T00:00:00"/>
    <d v="1899-12-30T12:02:00"/>
    <d v="2019-11-12T13:07:00"/>
    <d v="2019-11-12T00:00:00"/>
    <d v="1899-12-30T13:07:00"/>
    <n v="0"/>
    <d v="1899-12-30T01:05:00"/>
    <n v="1.0833333333721384"/>
  </r>
  <r>
    <n v="6"/>
    <s v="25 Department of County Human Services"/>
    <x v="1"/>
    <s v="220300 DCHS IDD Services for Adults"/>
    <s v="G25 0146 04 AD48 DD SE 48 - Adult Services"/>
    <m/>
    <m/>
    <m/>
    <m/>
    <x v="1"/>
    <s v="NOE A "/>
    <s v="#3325941 "/>
    <d v="2019-11-15T11:40:00"/>
    <d v="2019-11-15T00:00:00"/>
    <d v="1899-12-30T11:40:00"/>
    <d v="2019-11-15T13:24:00"/>
    <d v="2019-11-15T00:00:00"/>
    <d v="1899-12-30T13:24:00"/>
    <n v="0"/>
    <d v="1899-12-30T01:44:00"/>
    <n v="1.7333333333954215"/>
  </r>
  <r>
    <n v="6"/>
    <s v="25 Department of County Human Services"/>
    <x v="1"/>
    <s v="220300 DCHS IDD Services for Adults"/>
    <s v="G25 0146 04 AD48 DD SE 48 - Adult Services"/>
    <m/>
    <m/>
    <m/>
    <m/>
    <x v="1"/>
    <s v="NOE A "/>
    <s v="#3339081 "/>
    <d v="2019-11-26T16:55:00"/>
    <d v="2019-11-26T00:00:00"/>
    <d v="1899-12-30T16:55:00"/>
    <d v="2019-11-26T18:34:00"/>
    <d v="2019-11-26T00:00:00"/>
    <d v="1899-12-30T18:34:00"/>
    <n v="0"/>
    <d v="1899-12-30T01:39:00"/>
    <n v="1.6499999999650754"/>
  </r>
  <r>
    <n v="6"/>
    <s v="25 Department of County Human Services"/>
    <x v="1"/>
    <s v="220300 DCHS IDD Services for Adults"/>
    <s v="G25 0146 04 AD48 DD SE 48 - Adult Services"/>
    <m/>
    <m/>
    <m/>
    <m/>
    <x v="1"/>
    <s v="NOE A "/>
    <s v="#3315356 "/>
    <d v="2019-11-05T17:05:00"/>
    <d v="2019-11-05T00:00:00"/>
    <d v="1899-12-30T17:05:00"/>
    <d v="2019-11-05T19:06:00"/>
    <d v="2019-11-05T00:00:00"/>
    <d v="1899-12-30T19:06:00"/>
    <n v="0"/>
    <d v="1899-12-30T02:01:00"/>
    <n v="2.0166666666045785"/>
  </r>
  <r>
    <n v="6"/>
    <s v="25 Department of County Human Services"/>
    <x v="1"/>
    <s v="220300 DCHS IDD Services for Adults"/>
    <s v="G25 0146 04 AD48 DD SE 48 - Adult Services"/>
    <m/>
    <m/>
    <m/>
    <m/>
    <x v="1"/>
    <s v="NOE A "/>
    <s v="#3332231 "/>
    <d v="2019-11-20T17:10:00"/>
    <d v="2019-11-20T00:00:00"/>
    <d v="1899-12-30T17:10:00"/>
    <d v="2019-11-20T19:31:00"/>
    <d v="2019-11-20T00:00:00"/>
    <d v="1899-12-30T19:31:00"/>
    <n v="0"/>
    <d v="1899-12-30T02:21:00"/>
    <n v="2.3499999999767169"/>
  </r>
  <r>
    <n v="6"/>
    <s v="25 Department of County Human Services"/>
    <x v="1"/>
    <s v="220300 DCHS IDD Services for Adults"/>
    <s v="G25 0146 04 AD48 DD SE 48 - Adult Services"/>
    <m/>
    <m/>
    <m/>
    <m/>
    <x v="1"/>
    <s v="NOE A "/>
    <s v="#3330337 "/>
    <d v="2019-11-19T17:17:00"/>
    <d v="2019-11-19T00:00:00"/>
    <d v="1899-12-30T17:17:00"/>
    <d v="2019-11-20T11:20:00"/>
    <d v="2019-11-20T00:00:00"/>
    <d v="1899-12-30T11:20:00"/>
    <n v="0"/>
    <d v="1899-12-30T04:03:00"/>
    <n v="4.0500000000000016"/>
  </r>
  <r>
    <n v="6"/>
    <s v="25 Department of County Human Services"/>
    <x v="1"/>
    <s v="220300 DCHS IDD Services for Adults"/>
    <s v="G25 0146 04 AD48 DD SE 48 - Adult Services"/>
    <m/>
    <m/>
    <m/>
    <m/>
    <x v="1"/>
    <s v="O'CONNOR H "/>
    <s v="#3331707 "/>
    <d v="2019-11-20T11:10:00"/>
    <d v="2019-11-20T00:00:00"/>
    <d v="1899-12-30T11:10:00"/>
    <d v="2019-11-20T13:13:00"/>
    <d v="2019-11-20T00:00:00"/>
    <d v="1899-12-30T13:13:00"/>
    <n v="0"/>
    <d v="1899-12-30T02:03:00"/>
    <n v="2.0499999998719431"/>
  </r>
  <r>
    <n v="6"/>
    <s v="25 Department of County Human Services"/>
    <x v="1"/>
    <s v="220300 DCHS IDD Services for Adults"/>
    <s v="G25 0146 04 AD48 DD SE 48 - Adult Services"/>
    <m/>
    <m/>
    <m/>
    <m/>
    <x v="1"/>
    <s v="O'CONNOR H "/>
    <s v="#3339357 "/>
    <d v="2019-11-26T11:35:00"/>
    <d v="2019-11-26T00:00:00"/>
    <d v="1899-12-30T11:35:00"/>
    <d v="2019-11-26T13:13:00"/>
    <d v="2019-11-26T00:00:00"/>
    <d v="1899-12-30T13:13:00"/>
    <n v="0"/>
    <d v="1899-12-30T01:38:00"/>
    <n v="1.6333333332440816"/>
  </r>
  <r>
    <n v="6"/>
    <s v="25 Department of County Human Services"/>
    <x v="1"/>
    <s v="220300 DCHS IDD Services for Adults"/>
    <s v="G25 0146 04 AD48 DD SE 48 - Adult Services"/>
    <m/>
    <m/>
    <m/>
    <m/>
    <x v="1"/>
    <s v="O'CONNOR H "/>
    <s v="#3328752 "/>
    <d v="2019-11-18T11:49:00"/>
    <d v="2019-11-18T00:00:00"/>
    <d v="1899-12-30T11:49:00"/>
    <d v="2019-11-18T18:46:00"/>
    <d v="2019-11-18T00:00:00"/>
    <d v="1899-12-30T18:46:00"/>
    <n v="0"/>
    <d v="1899-12-30T06:57:00"/>
    <n v="6.9500000001280569"/>
  </r>
  <r>
    <n v="6"/>
    <s v="25 Department of County Human Services"/>
    <x v="1"/>
    <s v="220300 DCHS IDD Services for Adults"/>
    <s v="G25 0146 04 AD48 DD SE 48 - Adult Services"/>
    <m/>
    <m/>
    <m/>
    <m/>
    <x v="1"/>
    <s v="O'CONNOR H "/>
    <s v="#3318596 "/>
    <d v="2019-11-07T17:10:00"/>
    <d v="2019-11-07T00:00:00"/>
    <d v="1899-12-30T17:10:00"/>
    <d v="2019-11-07T19:25:00"/>
    <d v="2019-11-07T00:00:00"/>
    <d v="1899-12-30T19:25:00"/>
    <n v="0"/>
    <d v="1899-12-30T02:15:00"/>
    <n v="2.25"/>
  </r>
  <r>
    <n v="6"/>
    <s v="25 Department of County Human Services"/>
    <x v="1"/>
    <s v="220300 DCHS IDD Services for Adults"/>
    <s v="G25 0146 04 AD48 DD SE 48 - Adult Services"/>
    <m/>
    <m/>
    <m/>
    <m/>
    <x v="1"/>
    <s v="O'CONNOR H "/>
    <s v="#3325126 "/>
    <d v="2019-11-14T12:22:00"/>
    <d v="2019-11-14T00:00:00"/>
    <d v="1899-12-30T12:22:00"/>
    <d v="2019-11-14T14:44:00"/>
    <d v="2019-11-14T00:00:00"/>
    <d v="1899-12-30T14:44:00"/>
    <n v="0"/>
    <d v="1899-12-30T02:22:00"/>
    <n v="2.3666666666977108"/>
  </r>
  <r>
    <n v="6"/>
    <s v="25 Department of County Human Services"/>
    <x v="1"/>
    <s v="220300 DCHS IDD Services for Adults"/>
    <s v="G25 0146 04 AD48 DD SE 48 - Adult Services"/>
    <m/>
    <m/>
    <m/>
    <m/>
    <x v="1"/>
    <s v="O'CONNOR H "/>
    <s v="#3334040 "/>
    <d v="2019-11-22T12:34:00"/>
    <d v="2019-11-22T00:00:00"/>
    <d v="1899-12-30T12:34:00"/>
    <d v="2019-11-22T15:21:00"/>
    <d v="2019-11-22T00:00:00"/>
    <d v="1899-12-30T15:21:00"/>
    <n v="0"/>
    <d v="1899-12-30T02:47:00"/>
    <n v="2.7833333333255723"/>
  </r>
  <r>
    <n v="6"/>
    <s v="25 Department of County Human Services"/>
    <x v="1"/>
    <s v="220300 DCHS IDD Services for Adults"/>
    <s v="G25 0146 04 AD48 DD SE 48 - Adult Services"/>
    <m/>
    <m/>
    <m/>
    <m/>
    <x v="1"/>
    <s v="O'CONNOR H "/>
    <s v="#3338229 "/>
    <m/>
    <m/>
    <m/>
    <m/>
    <m/>
    <s v=""/>
    <m/>
    <m/>
    <m/>
  </r>
  <r>
    <n v="6"/>
    <s v="25 Department of County Human Services"/>
    <x v="1"/>
    <s v="220400 DCHS IDD Services for Children &amp; Young Adults"/>
    <s v="G25 0146 18 K48 DD SE 48 - Children &amp; Young Adult Services"/>
    <m/>
    <m/>
    <m/>
    <m/>
    <x v="1"/>
    <s v="OKALANI A "/>
    <s v="#3338200 "/>
    <d v="2019-11-25T14:40:00"/>
    <d v="2019-11-25T00:00:00"/>
    <d v="1899-12-30T14:40:00"/>
    <d v="2019-11-25T18:40:00"/>
    <d v="2019-11-25T00:00:00"/>
    <d v="1899-12-30T18:40:00"/>
    <n v="0"/>
    <d v="1899-12-30T04:00:00"/>
    <n v="4.0000000001164153"/>
  </r>
  <r>
    <n v="6"/>
    <s v="25 Department of County Human Services"/>
    <x v="1"/>
    <s v="220400 DCHS IDD Services for Children &amp; Young Adults"/>
    <s v="G25 0146 18 K48 DD SE 48 - Children &amp; Young Adult Services"/>
    <m/>
    <m/>
    <m/>
    <m/>
    <x v="1"/>
    <s v="ORTIZ A "/>
    <s v="#3329781 "/>
    <d v="2019-11-18T16:25:00"/>
    <d v="2019-11-18T00:00:00"/>
    <d v="1899-12-30T16:25:00"/>
    <d v="2019-11-19T13:49:00"/>
    <d v="2019-11-19T00:00:00"/>
    <d v="1899-12-30T13:49:00"/>
    <n v="0"/>
    <d v="1899-12-30T07:24:00"/>
    <n v="7.3999999999999986"/>
  </r>
  <r>
    <n v="6"/>
    <s v="25 Department of County Human Services"/>
    <x v="1"/>
    <s v="220400 DCHS IDD Services for Children &amp; Young Adults"/>
    <s v="G25 0146 18 K48 DD SE 48 - Children &amp; Young Adult Services"/>
    <m/>
    <m/>
    <m/>
    <m/>
    <x v="1"/>
    <s v="ORTIZ A "/>
    <s v="#3316344 "/>
    <d v="2019-11-05T17:26:00"/>
    <d v="2019-11-05T00:00:00"/>
    <d v="1899-12-30T17:26:00"/>
    <d v="2019-11-06T10:39:00"/>
    <d v="2019-11-06T00:00:00"/>
    <d v="1899-12-30T10:39:00"/>
    <n v="0"/>
    <d v="1899-12-30T03:13:00"/>
    <n v="3.2166666666666686"/>
  </r>
  <r>
    <n v="6"/>
    <s v="25 Department of County Human Services"/>
    <x v="1"/>
    <s v="220400 DCHS IDD Services for Children &amp; Young Adults"/>
    <s v="G25 0146 18 K48 DD SE 48 - Children &amp; Young Adult Services"/>
    <m/>
    <m/>
    <m/>
    <m/>
    <x v="1"/>
    <s v="ORTIZ A "/>
    <s v="#3340008 "/>
    <d v="2019-11-26T18:29:00"/>
    <d v="2019-11-26T00:00:00"/>
    <d v="1899-12-30T18:29:00"/>
    <d v="2019-11-26T21:18:00"/>
    <d v="2019-11-26T00:00:00"/>
    <d v="1899-12-30T21:18:00"/>
    <n v="0"/>
    <d v="1899-12-30T02:49:00"/>
    <n v="2.816666666592937"/>
  </r>
  <r>
    <n v="6"/>
    <s v="25 Department of County Human Services"/>
    <x v="1"/>
    <s v="220200 DCHS IDD Budget &amp; Operations"/>
    <s v="G25 0146 10 B48 DD SE 48 - Budget &amp; Operations"/>
    <m/>
    <m/>
    <m/>
    <m/>
    <x v="1"/>
    <s v="PEARCE A "/>
    <s v="#3311380 "/>
    <d v="2019-11-01T11:02:00"/>
    <d v="2019-11-01T00:00:00"/>
    <d v="1899-12-30T11:02:00"/>
    <d v="2019-11-01T14:07:00"/>
    <d v="2019-11-01T00:00:00"/>
    <d v="1899-12-30T14:07:00"/>
    <n v="0"/>
    <d v="1899-12-30T03:05:00"/>
    <n v="3.0833333332557231"/>
  </r>
  <r>
    <n v="6"/>
    <s v="25 Department of County Human Services"/>
    <x v="1"/>
    <s v="220200 DCHS IDD Budget &amp; Operations"/>
    <s v="G25 0146 10 B48 DD SE 48 - Budget &amp; Operations"/>
    <m/>
    <m/>
    <m/>
    <m/>
    <x v="1"/>
    <s v="PEARCE A "/>
    <s v="#3324445 "/>
    <d v="2019-11-14T11:07:00"/>
    <d v="2019-11-14T00:00:00"/>
    <d v="1899-12-30T11:07:00"/>
    <d v="2019-11-14T12:17:00"/>
    <d v="2019-11-14T00:00:00"/>
    <d v="1899-12-31T12:17:00"/>
    <n v="0"/>
    <d v="1899-12-30T01:10:00"/>
    <n v="1.1666666668024845"/>
  </r>
  <r>
    <n v="6"/>
    <s v="25 Department of County Human Services"/>
    <x v="1"/>
    <s v="220200 DCHS IDD Budget &amp; Operations"/>
    <s v="G25 0146 10 B48 DD SE 48 - Budget &amp; Operations"/>
    <m/>
    <m/>
    <m/>
    <m/>
    <x v="1"/>
    <s v="PEARCE A "/>
    <s v="#3328834 "/>
    <d v="2019-11-22T11:20:00"/>
    <d v="2019-11-22T00:00:00"/>
    <d v="1899-12-30T11:20:00"/>
    <d v="2019-11-22T19:14:00"/>
    <d v="2019-11-22T00:00:00"/>
    <d v="1899-12-30T19:14:00"/>
    <n v="0"/>
    <d v="1899-12-30T07:54:00"/>
    <n v="7.9000000000814907"/>
  </r>
  <r>
    <n v="6"/>
    <s v="25 Department of County Human Services"/>
    <x v="1"/>
    <s v="220200 DCHS IDD Budget &amp; Operations"/>
    <s v="G25 0146 10 B48 DD SE 48 - Budget &amp; Operations"/>
    <m/>
    <m/>
    <m/>
    <m/>
    <x v="1"/>
    <s v="PEARCE A "/>
    <s v="#3328830 "/>
    <d v="2019-11-18T11:25:00"/>
    <d v="2019-11-18T00:00:00"/>
    <d v="1899-12-30T11:25:00"/>
    <d v="2019-11-18T17:09:00"/>
    <d v="2019-11-18T00:00:00"/>
    <d v="1899-12-30T17:09:00"/>
    <n v="0"/>
    <d v="1899-12-30T05:44:00"/>
    <n v="5.7333333333372138"/>
  </r>
  <r>
    <n v="6"/>
    <s v="25 Department of County Human Services"/>
    <x v="1"/>
    <s v="220200 DCHS IDD Budget &amp; Operations"/>
    <s v="G25 0146 10 B48 DD SE 48 - Budget &amp; Operations"/>
    <m/>
    <m/>
    <m/>
    <m/>
    <x v="1"/>
    <s v="PEARCE A "/>
    <s v="#3318696 "/>
    <d v="2019-11-08T11:31:00"/>
    <d v="2019-11-08T00:00:00"/>
    <d v="1899-12-30T11:31:00"/>
    <d v="2019-11-08T14:04:00"/>
    <d v="2019-11-08T00:00:00"/>
    <d v="1899-12-30T14:04:00"/>
    <n v="0"/>
    <d v="1899-12-30T02:33:00"/>
    <n v="2.5499999999301508"/>
  </r>
  <r>
    <n v="6"/>
    <s v="25 Department of County Human Services"/>
    <x v="1"/>
    <s v="220200 DCHS IDD Budget &amp; Operations"/>
    <s v="G25 0146 10 B48 DD SE 48 - Budget &amp; Operations"/>
    <m/>
    <m/>
    <m/>
    <m/>
    <x v="1"/>
    <s v="PEARCE A "/>
    <s v="#3314449 "/>
    <d v="2019-11-04T11:35:00"/>
    <d v="2019-11-04T00:00:00"/>
    <d v="1899-12-30T11:35:00"/>
    <d v="2019-11-04T16:35:00"/>
    <d v="2019-11-04T00:00:00"/>
    <d v="1899-12-30T16:35:00"/>
    <n v="0"/>
    <d v="1899-12-30T05:00:00"/>
    <n v="4.9999999998835847"/>
  </r>
  <r>
    <n v="6"/>
    <s v="25 Department of County Human Services"/>
    <x v="1"/>
    <s v="220200 DCHS IDD Budget &amp; Operations"/>
    <s v="G25 0146 10 B48 DD SE 48 - Budget &amp; Operations"/>
    <m/>
    <m/>
    <m/>
    <m/>
    <x v="1"/>
    <s v="PEARCE A "/>
    <s v="#3315206 "/>
    <d v="2019-11-05T11:39:00"/>
    <d v="2019-11-05T00:00:00"/>
    <d v="1899-12-30T11:39:00"/>
    <d v="2019-11-05T17:21:00"/>
    <d v="2019-11-05T00:00:00"/>
    <d v="1899-12-30T17:21:00"/>
    <n v="0"/>
    <d v="1899-12-30T05:42:00"/>
    <n v="5.6999999998952262"/>
  </r>
  <r>
    <n v="6"/>
    <s v="25 Department of County Human Services"/>
    <x v="1"/>
    <s v="220200 DCHS IDD Budget &amp; Operations"/>
    <s v="G25 0146 10 B48 DD SE 48 - Budget &amp; Operations"/>
    <m/>
    <m/>
    <m/>
    <m/>
    <x v="1"/>
    <s v="PEARCE A "/>
    <s v="#3332334 "/>
    <d v="2019-11-21T12:35:00"/>
    <d v="2019-11-21T00:00:00"/>
    <d v="1899-12-30T12:35:00"/>
    <d v="2019-11-21T18:03:00"/>
    <d v="2019-11-21T00:00:00"/>
    <d v="1899-12-30T18:03:00"/>
    <n v="0"/>
    <d v="1899-12-30T05:28:00"/>
    <n v="5.4666666666744277"/>
  </r>
  <r>
    <n v="6"/>
    <s v="25 Department of County Human Services"/>
    <x v="1"/>
    <s v="220300 DCHS IDD Services for Adults"/>
    <s v="G25 0146 04 AD48 DD SE 48 - Adult Services"/>
    <m/>
    <m/>
    <m/>
    <m/>
    <x v="1"/>
    <s v="PECORI C "/>
    <s v="#3332290 "/>
    <d v="2019-11-21T13:23:00"/>
    <d v="2019-11-21T00:00:00"/>
    <d v="1899-12-30T13:23:00"/>
    <d v="2019-11-22T16:44:00"/>
    <d v="2019-11-22T00:00:00"/>
    <d v="1899-12-30T16:44:00"/>
    <n v="0"/>
    <d v="1899-12-30T13:21:00"/>
    <n v="13.349999999999998"/>
  </r>
  <r>
    <n v="6"/>
    <s v="25 Department of County Human Services"/>
    <x v="1"/>
    <s v="220300 DCHS IDD Services for Adults"/>
    <s v="G25 0146 04 AD48 DD SE 48 - Adult Services"/>
    <m/>
    <m/>
    <m/>
    <m/>
    <x v="1"/>
    <s v="PECORI C "/>
    <s v="#3341421 "/>
    <d v="2019-11-29T14:08:00"/>
    <d v="2019-11-29T00:00:00"/>
    <d v="1899-12-30T14:08:00"/>
    <d v="2019-11-29T18:04:00"/>
    <d v="2019-11-29T00:00:00"/>
    <d v="1899-12-30T18:04:00"/>
    <n v="0"/>
    <d v="1899-12-30T03:56:00"/>
    <n v="3.933333333407063"/>
  </r>
  <r>
    <n v="6"/>
    <s v="25 Department of County Human Services"/>
    <x v="1"/>
    <s v="220300 DCHS IDD Services for Adults"/>
    <s v="G25 0146 04 AD48 DD SE 48 - Adult Services"/>
    <m/>
    <m/>
    <m/>
    <m/>
    <x v="1"/>
    <s v="PECORI C "/>
    <s v="#3338750 "/>
    <d v="2019-11-25T16:48:00"/>
    <d v="2019-11-25T00:00:00"/>
    <d v="1899-12-30T16:48:00"/>
    <d v="2019-11-26T16:39:00"/>
    <d v="2019-11-26T00:00:00"/>
    <d v="1899-12-30T16:39:00"/>
    <n v="0"/>
    <d v="1899-12-30T09:51:00"/>
    <n v="9.8500000000000014"/>
  </r>
  <r>
    <n v="6"/>
    <s v="25 Department of County Human Services"/>
    <x v="1"/>
    <s v="220300 DCHS IDD Services for Adults"/>
    <s v="G25 0146 04 AD48 DD SE 48 - Adult Services"/>
    <m/>
    <m/>
    <m/>
    <m/>
    <x v="1"/>
    <s v="PULTZ J "/>
    <s v="#3309597 "/>
    <d v="2019-11-05T10:32:00"/>
    <d v="2019-11-05T00:00:00"/>
    <d v="1899-12-30T10:32:00"/>
    <d v="2019-11-05T18:32:00"/>
    <d v="2019-11-05T00:00:00"/>
    <d v="1899-12-30T18:32:00"/>
    <n v="0"/>
    <d v="1899-12-30T08:00:00"/>
    <n v="8.0000000000582077"/>
  </r>
  <r>
    <n v="6"/>
    <s v="25 Department of County Human Services"/>
    <x v="1"/>
    <s v="220300 DCHS IDD Services for Adults"/>
    <s v="G25 0146 04 AD48 DD SE 48 - Adult Services"/>
    <m/>
    <m/>
    <m/>
    <m/>
    <x v="1"/>
    <s v="PULTZ J "/>
    <s v="#3322680 "/>
    <d v="2019-11-19T10:51:00"/>
    <d v="2019-11-19T00:00:00"/>
    <d v="1899-12-30T10:51:00"/>
    <d v="2019-11-19T16:23:00"/>
    <d v="2019-11-19T00:00:00"/>
    <d v="1899-12-30T16:23:00"/>
    <n v="0"/>
    <d v="1899-12-30T05:32:00"/>
    <n v="5.53333333338378"/>
  </r>
  <r>
    <n v="6"/>
    <s v="25 Department of County Human Services"/>
    <x v="1"/>
    <s v="220300 DCHS IDD Services for Adults"/>
    <s v="G25 0146 04 AD48 DD SE 48 - Adult Services"/>
    <m/>
    <m/>
    <m/>
    <m/>
    <x v="1"/>
    <s v="PULTZ J "/>
    <s v="#3322686 "/>
    <d v="2019-11-25T10:54:00"/>
    <d v="2019-11-25T00:00:00"/>
    <d v="1899-12-30T10:54:00"/>
    <d v="2019-11-26T18:15:00"/>
    <d v="2019-11-26T00:00:00"/>
    <d v="1899-12-30T18:15:00"/>
    <n v="0"/>
    <d v="1899-12-30T17:21:00"/>
    <n v="17.350000000000001"/>
  </r>
  <r>
    <n v="6"/>
    <s v="25 Department of County Human Services"/>
    <x v="1"/>
    <s v="220300 DCHS IDD Services for Adults"/>
    <s v="G25 0146 04 AD48 DD SE 48 - Adult Services"/>
    <m/>
    <m/>
    <m/>
    <m/>
    <x v="1"/>
    <s v="PULTZ J "/>
    <s v="#3322684 "/>
    <d v="2019-11-20T11:09:00"/>
    <d v="2019-11-20T00:00:00"/>
    <d v="1899-12-30T11:09:00"/>
    <d v="2019-11-20T18:51:00"/>
    <d v="2019-11-20T00:00:00"/>
    <d v="1899-12-30T18:51:00"/>
    <n v="0"/>
    <d v="1899-12-30T07:42:00"/>
    <n v="7.6999999999534339"/>
  </r>
  <r>
    <n v="6"/>
    <s v="25 Department of County Human Services"/>
    <x v="1"/>
    <s v="220300 DCHS IDD Services for Adults"/>
    <s v="G25 0146 04 AD48 DD SE 48 - Adult Services"/>
    <m/>
    <m/>
    <m/>
    <m/>
    <x v="1"/>
    <s v="PULTZ J "/>
    <s v="#3310025 "/>
    <d v="2019-11-12T11:26:00"/>
    <d v="2019-11-12T00:00:00"/>
    <d v="1899-12-30T11:26:00"/>
    <d v="2019-11-12T13:55:00"/>
    <d v="2019-11-12T00:00:00"/>
    <d v="1899-12-30T13:55:00"/>
    <n v="0"/>
    <d v="1899-12-30T02:29:00"/>
    <n v="2.4833333332207985"/>
  </r>
  <r>
    <n v="6"/>
    <s v="25 Department of County Human Services"/>
    <x v="1"/>
    <s v="220300 DCHS IDD Services for Adults"/>
    <s v="G25 0146 04 AD48 DD SE 48 - Adult Services"/>
    <m/>
    <m/>
    <m/>
    <m/>
    <x v="1"/>
    <s v="PULTZ J "/>
    <s v="#3309595 "/>
    <d v="2019-11-04T11:40:00"/>
    <d v="2019-11-04T00:00:00"/>
    <d v="1899-12-30T11:40:00"/>
    <d v="2019-11-04T21:32:00"/>
    <d v="2019-11-04T00:00:00"/>
    <d v="1899-12-30T21:32:00"/>
    <n v="0"/>
    <d v="1899-12-30T09:52:00"/>
    <n v="9.8666666666977108"/>
  </r>
  <r>
    <n v="6"/>
    <s v="25 Department of County Human Services"/>
    <x v="1"/>
    <s v="220300 DCHS IDD Services for Adults"/>
    <s v="G25 0146 04 AD48 DD SE 48 - Adult Services"/>
    <m/>
    <m/>
    <m/>
    <m/>
    <x v="1"/>
    <s v="PULTZ J "/>
    <s v="#3310032 "/>
    <d v="2019-11-13T11:54:00"/>
    <d v="2019-11-13T00:00:00"/>
    <d v="1899-12-30T11:54:00"/>
    <d v="2019-11-13T17:52:00"/>
    <d v="2019-11-13T00:00:00"/>
    <d v="1899-12-30T17:52:00"/>
    <n v="0"/>
    <d v="1899-12-30T05:58:00"/>
    <n v="5.9666666665580124"/>
  </r>
  <r>
    <n v="6"/>
    <s v="25 Department of County Human Services"/>
    <x v="1"/>
    <s v="220300 DCHS IDD Services for Adults"/>
    <s v="G25 0146 04 AD48 DD SE 48 - Adult Services"/>
    <m/>
    <m/>
    <m/>
    <m/>
    <x v="1"/>
    <s v="PULTZ J "/>
    <s v="#3340139 "/>
    <d v="2019-11-27T14:23:00"/>
    <d v="2019-11-27T00:00:00"/>
    <d v="1899-12-30T14:23:00"/>
    <d v="2019-11-27T18:28:00"/>
    <d v="2019-11-27T00:00:00"/>
    <d v="1899-12-30T18:28:00"/>
    <n v="0"/>
    <d v="1899-12-30T04:05:00"/>
    <n v="4.0833333331975155"/>
  </r>
  <r>
    <n v="6"/>
    <s v="25 Department of County Human Services"/>
    <x v="1"/>
    <s v="220300 DCHS IDD Services for Adults"/>
    <s v="G25 0146 04 AD48 DD SE 48 - Adult Services"/>
    <m/>
    <m/>
    <m/>
    <m/>
    <x v="1"/>
    <s v="PULTZ J "/>
    <s v="#3322676 "/>
    <m/>
    <m/>
    <m/>
    <m/>
    <m/>
    <s v=""/>
    <m/>
    <m/>
    <m/>
  </r>
  <r>
    <n v="6"/>
    <s v="25 Department of County Human Services"/>
    <x v="1"/>
    <s v="220300 DCHS IDD Services for Adults"/>
    <s v="G25 0146 04 AD48 DD SE 48 - Adult Services"/>
    <m/>
    <m/>
    <m/>
    <m/>
    <x v="1"/>
    <s v="PULTZ J "/>
    <s v="#3310021 "/>
    <m/>
    <m/>
    <m/>
    <m/>
    <m/>
    <s v=""/>
    <m/>
    <m/>
    <m/>
  </r>
  <r>
    <n v="6"/>
    <s v="25 Department of County Human Services"/>
    <x v="1"/>
    <s v="220300 DCHS IDD Services for Adults"/>
    <s v="G25 0146 04 AD48 DD SE 48 - Adult Services"/>
    <m/>
    <m/>
    <m/>
    <m/>
    <x v="1"/>
    <s v="PULTZ J "/>
    <s v="#3309599 "/>
    <m/>
    <m/>
    <m/>
    <m/>
    <m/>
    <s v=""/>
    <m/>
    <m/>
    <m/>
  </r>
  <r>
    <n v="6"/>
    <s v="25 Department of County Human Services"/>
    <x v="1"/>
    <s v="220300 DCHS IDD Services for Adults"/>
    <s v="G25 0146 05 ADGF DD Adult Services - General Fund"/>
    <m/>
    <m/>
    <m/>
    <m/>
    <x v="1"/>
    <s v="RAMIREZ R "/>
    <s v="#3319192 "/>
    <d v="2019-11-08T10:02:00"/>
    <d v="2019-11-08T00:00:00"/>
    <d v="1899-12-30T10:02:00"/>
    <d v="2019-11-08T11:58:00"/>
    <d v="2019-11-08T00:00:00"/>
    <d v="1899-12-30T11:58:00"/>
    <n v="0"/>
    <d v="1899-12-30T01:56:00"/>
    <n v="1.9333333333488554"/>
  </r>
  <r>
    <n v="6"/>
    <s v="25 Department of County Human Services"/>
    <x v="1"/>
    <s v="220300 DCHS IDD Services for Adults"/>
    <s v="G25 0146 05 ADGF DD Adult Services - General Fund"/>
    <m/>
    <m/>
    <m/>
    <m/>
    <x v="1"/>
    <s v="RAMIREZ R "/>
    <s v="#3315820 "/>
    <d v="2019-11-05T10:56:00"/>
    <d v="2019-11-05T00:00:00"/>
    <d v="1899-12-30T10:56:00"/>
    <d v="2019-11-05T13:49:00"/>
    <d v="2019-11-05T00:00:00"/>
    <d v="1899-12-30T13:49:00"/>
    <n v="0"/>
    <d v="1899-12-30T02:53:00"/>
    <n v="2.8833333333022892"/>
  </r>
  <r>
    <n v="6"/>
    <s v="25 Department of County Human Services"/>
    <x v="1"/>
    <s v="220300 DCHS IDD Services for Adults"/>
    <s v="G25 0146 05 ADGF DD Adult Services - General Fund"/>
    <m/>
    <m/>
    <m/>
    <m/>
    <x v="1"/>
    <s v="RAMIREZ R "/>
    <s v="#3322710 "/>
    <d v="2019-11-12T11:15:00"/>
    <d v="2019-11-12T00:00:00"/>
    <d v="1899-12-30T11:15:00"/>
    <d v="2019-11-12T15:31:00"/>
    <d v="2019-11-12T00:00:00"/>
    <d v="1899-12-30T15:31:00"/>
    <n v="0"/>
    <d v="1899-12-30T04:16:00"/>
    <n v="4.2666666666045785"/>
  </r>
  <r>
    <n v="6"/>
    <s v="25 Department of County Human Services"/>
    <x v="1"/>
    <s v="220300 DCHS IDD Services for Adults"/>
    <s v="G25 0146 05 ADGF DD Adult Services - General Fund"/>
    <m/>
    <m/>
    <m/>
    <m/>
    <x v="1"/>
    <s v="RAMIREZ R "/>
    <s v="#3312273 "/>
    <d v="2019-11-01T16:43:00"/>
    <d v="2019-11-01T00:00:00"/>
    <d v="1899-12-30T16:43:00"/>
    <d v="2019-11-01T18:34:00"/>
    <d v="2019-11-01T00:00:00"/>
    <d v="1899-12-30T18:34:00"/>
    <n v="0"/>
    <d v="1899-12-30T01:51:00"/>
    <n v="1.8499999999185093"/>
  </r>
  <r>
    <n v="6"/>
    <s v="25 Department of County Human Services"/>
    <x v="1"/>
    <s v="220300 DCHS IDD Services for Adults"/>
    <s v="G25 0146 05 ADGF DD Adult Services - General Fund"/>
    <m/>
    <m/>
    <m/>
    <m/>
    <x v="1"/>
    <s v="RAMIREZ R "/>
    <s v="#3325950 "/>
    <d v="2019-11-14T17:24:00"/>
    <d v="2019-11-14T00:00:00"/>
    <d v="1899-12-30T17:24:00"/>
    <d v="2019-11-15T10:42:00"/>
    <d v="2019-11-15T00:00:00"/>
    <d v="1899-12-30T10:42:00"/>
    <n v="0"/>
    <d v="1899-12-30T03:18:00"/>
    <n v="3.3000000000000003"/>
  </r>
  <r>
    <n v="6"/>
    <s v="25 Department of County Human Services"/>
    <x v="1"/>
    <s v="220300 DCHS IDD Services for Adults"/>
    <s v="G25 0146 05 ADGF DD Adult Services - General Fund"/>
    <m/>
    <m/>
    <m/>
    <m/>
    <x v="1"/>
    <s v="RAMIREZ R "/>
    <s v="#3339448 "/>
    <d v="2019-11-26T17:34:00"/>
    <d v="2019-11-26T00:00:00"/>
    <d v="1899-12-30T17:34:00"/>
    <d v="2019-11-27T12:31:00"/>
    <d v="2019-11-27T00:00:00"/>
    <d v="1899-12-31T12:31:00"/>
    <n v="0"/>
    <d v="1899-12-31T04:57:00"/>
    <n v="28.950000000000003"/>
  </r>
  <r>
    <n v="6"/>
    <s v="25 Department of County Human Services"/>
    <x v="1"/>
    <s v="220300 DCHS IDD Services for Adults"/>
    <s v="G25 0146 05 ADGF DD Adult Services - General Fund"/>
    <m/>
    <m/>
    <m/>
    <m/>
    <x v="1"/>
    <s v="RAMIREZ R "/>
    <s v="#3311423 "/>
    <d v="2019-10-31T20:05:00"/>
    <d v="2019-10-31T00:00:00"/>
    <d v="1899-12-30T20:05:00"/>
    <d v="2019-11-01T14:19:00"/>
    <d v="2019-11-01T00:00:00"/>
    <d v="1899-12-30T14:19:00"/>
    <n v="0"/>
    <d v="1899-12-30T04:14:00"/>
    <n v="4.2333333333333325"/>
  </r>
  <r>
    <n v="6"/>
    <s v="25 Department of County Human Services"/>
    <x v="1"/>
    <s v="220300 DCHS IDD Services for Adults"/>
    <s v="G25 0146 05 ADGF DD Adult Services - General Fund"/>
    <m/>
    <m/>
    <m/>
    <m/>
    <x v="1"/>
    <s v="RAMIREZ R "/>
    <s v="#3323902 "/>
    <d v="2019-11-13T12:38:00"/>
    <d v="2019-11-13T00:00:00"/>
    <d v="1899-12-30T12:38:00"/>
    <d v="2019-11-13T14:01:00"/>
    <d v="2019-11-13T00:00:00"/>
    <d v="1899-12-30T14:01:00"/>
    <n v="0"/>
    <d v="1899-12-30T01:23:00"/>
    <n v="1.3833333333022892"/>
  </r>
  <r>
    <n v="6"/>
    <s v="25 Department of County Human Services"/>
    <x v="1"/>
    <s v="210600 DCHS ADVSD Public Guardian/Conservator"/>
    <m/>
    <s v="M25 ADVSD PGGF Public Guardian CGF"/>
    <m/>
    <m/>
    <m/>
    <x v="1"/>
    <s v="RILEY K "/>
    <s v="#3324116 "/>
    <d v="2019-11-15T11:15:00"/>
    <d v="2019-11-15T00:00:00"/>
    <d v="1899-12-30T11:15:00"/>
    <d v="2019-11-15T14:57:00"/>
    <d v="2019-11-15T00:00:00"/>
    <d v="1899-12-30T14:57:00"/>
    <n v="0"/>
    <d v="1899-12-30T03:42:00"/>
    <n v="3.7000000000116415"/>
  </r>
  <r>
    <n v="6"/>
    <s v="25 Department of County Human Services"/>
    <x v="1"/>
    <s v="210600 DCHS ADVSD Public Guardian/Conservator"/>
    <m/>
    <s v="M25 ADVSD PGGF Public Guardian CGF"/>
    <m/>
    <m/>
    <m/>
    <x v="1"/>
    <s v="RILEY K "/>
    <s v="#3316526 "/>
    <d v="2019-11-06T11:26:00"/>
    <d v="2019-11-06T00:00:00"/>
    <d v="1899-12-30T11:26:00"/>
    <d v="2019-11-06T14:01:00"/>
    <d v="2019-11-06T00:00:00"/>
    <d v="1899-12-30T14:01:00"/>
    <n v="0"/>
    <d v="1899-12-30T02:35:00"/>
    <n v="2.5833333331975155"/>
  </r>
  <r>
    <n v="6"/>
    <s v="25 Department of County Human Services"/>
    <x v="1"/>
    <s v="210600 DCHS ADVSD Public Guardian/Conservator"/>
    <m/>
    <s v="M25 ADVSD PGGF Public Guardian CGF"/>
    <m/>
    <m/>
    <m/>
    <x v="1"/>
    <s v="RILEY K "/>
    <s v="#3313410 "/>
    <d v="2019-11-05T11:55:00"/>
    <d v="2019-11-05T00:00:00"/>
    <d v="1899-12-30T11:55:00"/>
    <d v="2019-11-05T15:58:00"/>
    <d v="2019-11-05T00:00:00"/>
    <d v="1899-12-30T15:58:00"/>
    <n v="0"/>
    <d v="1899-12-30T04:03:00"/>
    <n v="4.0499999999301508"/>
  </r>
  <r>
    <n v="6"/>
    <s v="25 Department of County Human Services"/>
    <x v="1"/>
    <s v="210600 DCHS ADVSD Public Guardian/Conservator"/>
    <m/>
    <s v="M25 ADVSD PGGF Public Guardian CGF"/>
    <m/>
    <m/>
    <m/>
    <x v="1"/>
    <s v="RILEY K "/>
    <s v="#3328790 "/>
    <d v="2019-11-19T11:57:00"/>
    <d v="2019-11-19T00:00:00"/>
    <d v="1899-12-30T11:57:00"/>
    <d v="2019-11-19T14:41:00"/>
    <d v="2019-11-19T00:00:00"/>
    <d v="1899-12-30T14:41:00"/>
    <n v="0"/>
    <d v="1899-12-30T02:44:00"/>
    <n v="2.7333333333372138"/>
  </r>
  <r>
    <n v="6"/>
    <s v="25 Department of County Human Services"/>
    <x v="1"/>
    <s v="210600 DCHS ADVSD Public Guardian/Conservator"/>
    <m/>
    <s v="M25 ADVSD PGGF Public Guardian CGF"/>
    <m/>
    <m/>
    <m/>
    <x v="1"/>
    <s v="RILEY K "/>
    <s v="#3339871 "/>
    <d v="2019-11-26T15:28:00"/>
    <d v="2019-11-26T00:00:00"/>
    <d v="1899-12-30T15:28:00"/>
    <d v="2019-11-26T17:09:00"/>
    <d v="2019-11-26T00:00:00"/>
    <d v="1899-12-30T17:09:00"/>
    <n v="0"/>
    <d v="1899-12-30T01:41:00"/>
    <n v="1.683333333407063"/>
  </r>
  <r>
    <n v="6"/>
    <s v="25 Department of County Human Services"/>
    <x v="1"/>
    <s v="210600 DCHS ADVSD Public Guardian/Conservator"/>
    <m/>
    <s v="M25 ADVSD PGGF Public Guardian CGF"/>
    <m/>
    <m/>
    <m/>
    <x v="1"/>
    <s v="RILEY K "/>
    <s v="#3332562 "/>
    <d v="2019-11-21T12:10:00"/>
    <d v="2019-11-21T00:00:00"/>
    <d v="1899-12-30T12:10:00"/>
    <d v="2019-11-21T14:11:00"/>
    <d v="2019-11-21T00:00:00"/>
    <d v="1899-12-30T14:11:00"/>
    <n v="0"/>
    <d v="1899-12-30T02:01:00"/>
    <n v="2.0166666666045785"/>
  </r>
  <r>
    <n v="6"/>
    <s v="25 Department of County Human Services"/>
    <x v="1"/>
    <s v="210600 DCHS ADVSD Public Guardian/Conservator"/>
    <m/>
    <s v="M25 ADVSD PGGF Public Guardian CGF"/>
    <m/>
    <m/>
    <m/>
    <x v="1"/>
    <s v="RILEY K "/>
    <s v="#3331247 "/>
    <d v="2019-11-20T12:24:00"/>
    <d v="2019-11-20T00:00:00"/>
    <d v="1899-12-30T12:24:00"/>
    <d v="2019-11-20T16:43:00"/>
    <d v="2019-11-20T00:00:00"/>
    <d v="1899-12-30T16:43:00"/>
    <n v="0"/>
    <d v="1899-12-30T04:19:00"/>
    <n v="4.316666666592937"/>
  </r>
  <r>
    <n v="6"/>
    <s v="25 Department of County Human Services"/>
    <x v="1"/>
    <s v="210600 DCHS ADVSD Public Guardian/Conservator"/>
    <m/>
    <s v="M25 ADVSD PGGF Public Guardian CGF"/>
    <m/>
    <m/>
    <m/>
    <x v="1"/>
    <s v="RILEY K "/>
    <s v="#3328783 "/>
    <d v="2019-11-18T12:32:00"/>
    <d v="2019-11-18T00:00:00"/>
    <d v="1899-12-30T12:32:00"/>
    <d v="2019-11-18T15:21:00"/>
    <d v="2019-11-18T00:00:00"/>
    <d v="1899-12-30T15:21:00"/>
    <n v="0"/>
    <d v="1899-12-30T02:49:00"/>
    <n v="2.816666666592937"/>
  </r>
  <r>
    <n v="6"/>
    <s v="25 Department of County Human Services"/>
    <x v="1"/>
    <s v="210600 DCHS ADVSD Public Guardian/Conservator"/>
    <m/>
    <s v="M25 ADVSD PGGF Public Guardian CGF"/>
    <m/>
    <m/>
    <m/>
    <x v="1"/>
    <s v="RILEY K "/>
    <s v="#3339237 "/>
    <m/>
    <m/>
    <m/>
    <m/>
    <m/>
    <s v=""/>
    <m/>
    <m/>
    <m/>
  </r>
  <r>
    <n v="6"/>
    <s v="25 Department of County Human Services"/>
    <x v="1"/>
    <s v="220400 DCHS IDD Services for Children &amp; Young Adults"/>
    <s v="G25 0146 18 K48 DD SE 48 - Children &amp; Young Adult Services"/>
    <m/>
    <m/>
    <m/>
    <m/>
    <x v="1"/>
    <s v="RINELLA K "/>
    <s v="#3340456 "/>
    <d v="2019-11-27T11:31:00"/>
    <d v="2019-11-27T00:00:00"/>
    <d v="1899-12-30T11:31:00"/>
    <d v="2019-11-27T13:31:00"/>
    <d v="2019-11-27T00:00:00"/>
    <d v="1899-12-30T13:31:00"/>
    <n v="0"/>
    <d v="1899-12-30T02:00:00"/>
    <n v="2.0000000000582077"/>
  </r>
  <r>
    <n v="6"/>
    <s v="25 Department of County Human Services"/>
    <x v="1"/>
    <s v="220400 DCHS IDD Services for Children &amp; Young Adults"/>
    <s v="G25 0146 18 K48 DD SE 48 - Children &amp; Young Adult Services"/>
    <m/>
    <m/>
    <m/>
    <m/>
    <x v="1"/>
    <s v="RINELLA K "/>
    <s v="#3319454 "/>
    <d v="2019-11-08T14:14:00"/>
    <d v="2019-11-08T00:00:00"/>
    <d v="1899-12-30T14:14:00"/>
    <d v="2019-11-08T16:43:00"/>
    <d v="2019-11-08T00:00:00"/>
    <d v="1899-12-30T16:43:00"/>
    <n v="0"/>
    <d v="1899-12-30T02:29:00"/>
    <n v="2.4833333333954215"/>
  </r>
  <r>
    <n v="6"/>
    <s v="25 Department of County Human Services"/>
    <x v="1"/>
    <s v="220400 DCHS IDD Services for Children &amp; Young Adults"/>
    <s v="G25 0146 18 K48 DD SE 48 - Children &amp; Young Adult Services"/>
    <m/>
    <m/>
    <m/>
    <m/>
    <x v="1"/>
    <s v="RINELLA K "/>
    <s v="#3333232 "/>
    <d v="2019-11-21T16:59:00"/>
    <d v="2019-11-21T00:00:00"/>
    <d v="1899-12-30T16:59:00"/>
    <d v="2019-11-21T19:07:00"/>
    <d v="2019-11-21T00:00:00"/>
    <d v="1899-12-30T19:07:00"/>
    <n v="0"/>
    <d v="1899-12-30T02:08:00"/>
    <n v="2.1333333333022892"/>
  </r>
  <r>
    <n v="6"/>
    <s v="25 Department of County Human Services"/>
    <x v="1"/>
    <s v="220400 DCHS IDD Services for Children &amp; Young Adults"/>
    <s v="G25 0146 18 K48 DD SE 48 - Children &amp; Young Adult Services"/>
    <m/>
    <m/>
    <m/>
    <m/>
    <x v="1"/>
    <s v="RINELLA K "/>
    <s v="#3323910 "/>
    <d v="2019-11-13T12:20:00"/>
    <d v="2019-11-13T00:00:00"/>
    <d v="1899-12-30T12:20:00"/>
    <d v="2019-11-13T15:05:00"/>
    <d v="2019-11-13T00:00:00"/>
    <d v="1899-12-30T15:05:00"/>
    <n v="0"/>
    <d v="1899-12-30T02:45:00"/>
    <n v="2.7499999998835847"/>
  </r>
  <r>
    <n v="6"/>
    <s v="25 Department of County Human Services"/>
    <x v="1"/>
    <s v="220400 DCHS IDD Services for Children &amp; Young Adults"/>
    <s v="G25 0146 18 K48 DD SE 48 - Children &amp; Young Adult Services"/>
    <m/>
    <m/>
    <m/>
    <m/>
    <x v="1"/>
    <s v="RINELLA K "/>
    <s v="#3318256 "/>
    <d v="2019-11-07T12:21:00"/>
    <d v="2019-11-07T00:00:00"/>
    <d v="1899-12-30T12:21:00"/>
    <d v="2019-11-07T13:23:00"/>
    <d v="2019-11-07T00:00:00"/>
    <d v="1899-12-30T13:23:00"/>
    <n v="0"/>
    <d v="1899-12-30T01:02:00"/>
    <n v="1.03333333338378"/>
  </r>
  <r>
    <n v="6"/>
    <s v="25 Department of County Human Services"/>
    <x v="1"/>
    <s v="237100 DCHS YFS SUN Community Schools"/>
    <m/>
    <s v="M25 SCPSP.SUN.CGF SCP School Svcs SUN CGF"/>
    <m/>
    <m/>
    <m/>
    <x v="1"/>
    <s v="RODRIGUEZ W "/>
    <s v="#3317701 "/>
    <d v="2019-11-07T12:10:00"/>
    <d v="2019-11-07T00:00:00"/>
    <d v="1899-12-30T12:10:00"/>
    <d v="2019-11-07T13:46:00"/>
    <d v="2019-11-07T00:00:00"/>
    <d v="1899-12-30T13:46:00"/>
    <n v="0"/>
    <d v="1899-12-30T01:36:00"/>
    <n v="1.5999999999767169"/>
  </r>
  <r>
    <n v="6"/>
    <s v="25 Department of County Human Services"/>
    <x v="1"/>
    <s v="210600 DCHS ADVSD Public Guardian/Conservator"/>
    <m/>
    <s v="M25 ADVSD PGGF Public Guardian CGF"/>
    <m/>
    <m/>
    <m/>
    <x v="1"/>
    <s v="ROSS L "/>
    <s v="#3330763 "/>
    <d v="2019-11-22T10:34:00"/>
    <d v="2019-11-22T00:00:00"/>
    <d v="1899-12-30T10:34:00"/>
    <d v="2019-11-22T17:42:00"/>
    <d v="2019-11-22T00:00:00"/>
    <d v="1899-12-30T17:42:00"/>
    <n v="0"/>
    <d v="1899-12-30T07:08:00"/>
    <n v="7.1333333333604969"/>
  </r>
  <r>
    <n v="6"/>
    <s v="25 Department of County Human Services"/>
    <x v="1"/>
    <s v="210600 DCHS ADVSD Public Guardian/Conservator"/>
    <m/>
    <s v="M25 ADVSD PGGF Public Guardian CGF"/>
    <m/>
    <m/>
    <m/>
    <x v="1"/>
    <s v="ROSS L "/>
    <s v="#3323301 "/>
    <d v="2019-11-13T10:40:00"/>
    <d v="2019-11-13T00:00:00"/>
    <d v="1899-12-30T10:40:00"/>
    <d v="2019-11-13T15:49:00"/>
    <d v="2019-11-13T00:00:00"/>
    <d v="1899-12-30T15:49:00"/>
    <n v="0"/>
    <d v="1899-12-30T05:09:00"/>
    <n v="5.1500000000232831"/>
  </r>
  <r>
    <n v="6"/>
    <s v="25 Department of County Human Services"/>
    <x v="1"/>
    <s v="210600 DCHS ADVSD Public Guardian/Conservator"/>
    <m/>
    <s v="M25 ADVSD PGGF Public Guardian CGF"/>
    <m/>
    <m/>
    <m/>
    <x v="1"/>
    <s v="ROSS L "/>
    <s v="#3328826 "/>
    <d v="2019-11-18T10:47:00"/>
    <d v="2019-11-18T00:00:00"/>
    <d v="1899-12-30T10:47:00"/>
    <d v="2019-11-18T14:11:00"/>
    <d v="2019-11-18T00:00:00"/>
    <d v="1899-12-30T14:11:00"/>
    <n v="0"/>
    <d v="1899-12-30T03:24:00"/>
    <n v="3.3999999999068677"/>
  </r>
  <r>
    <n v="6"/>
    <s v="25 Department of County Human Services"/>
    <x v="1"/>
    <s v="210600 DCHS ADVSD Public Guardian/Conservator"/>
    <m/>
    <s v="M25 ADVSD PGGF Public Guardian CGF"/>
    <m/>
    <m/>
    <m/>
    <x v="1"/>
    <s v="ROSS L "/>
    <s v="#3325943 "/>
    <d v="2019-11-15T11:15:00"/>
    <d v="2019-11-15T00:00:00"/>
    <d v="1899-12-30T11:15:00"/>
    <d v="2019-11-15T18:26:00"/>
    <d v="2019-11-15T00:00:00"/>
    <d v="1899-12-30T18:26:00"/>
    <n v="0"/>
    <d v="1899-12-30T07:11:00"/>
    <n v="7.1833333333488554"/>
  </r>
  <r>
    <n v="6"/>
    <s v="25 Department of County Human Services"/>
    <x v="1"/>
    <s v="210600 DCHS ADVSD Public Guardian/Conservator"/>
    <m/>
    <s v="M25 ADVSD PGGF Public Guardian CGF"/>
    <m/>
    <m/>
    <m/>
    <x v="1"/>
    <s v="ROSS L "/>
    <s v="#3338883 "/>
    <d v="2019-11-27T11:34:00"/>
    <d v="2019-11-27T00:00:00"/>
    <d v="1899-12-30T11:34:00"/>
    <d v="2019-11-27T15:04:00"/>
    <d v="2019-11-27T00:00:00"/>
    <d v="1899-12-30T15:04:00"/>
    <n v="0"/>
    <d v="1899-12-30T03:30:00"/>
    <n v="3.5000000000582077"/>
  </r>
  <r>
    <n v="6"/>
    <s v="25 Department of County Human Services"/>
    <x v="1"/>
    <s v="210600 DCHS ADVSD Public Guardian/Conservator"/>
    <m/>
    <s v="M25 ADVSD PGGF Public Guardian CGF"/>
    <m/>
    <m/>
    <m/>
    <x v="1"/>
    <s v="ROSS L "/>
    <s v="#3330779 "/>
    <d v="2019-11-21T13:20:00"/>
    <d v="2019-11-21T00:00:00"/>
    <d v="1899-12-30T13:20:00"/>
    <d v="2019-11-21T18:44:00"/>
    <d v="2019-11-21T00:00:00"/>
    <d v="1899-12-30T18:44:00"/>
    <n v="0"/>
    <d v="1899-12-30T05:24:00"/>
    <n v="5.3999999999650754"/>
  </r>
  <r>
    <n v="6"/>
    <s v="25 Department of County Human Services"/>
    <x v="1"/>
    <s v="210600 DCHS ADVSD Public Guardian/Conservator"/>
    <m/>
    <s v="M25 ADVSD PGGF Public Guardian CGF"/>
    <m/>
    <m/>
    <m/>
    <x v="1"/>
    <s v="ROSS L "/>
    <s v="#3314382 "/>
    <d v="2019-11-04T13:57:00"/>
    <d v="2019-11-04T00:00:00"/>
    <d v="1899-12-30T13:57:00"/>
    <d v="2019-11-04T18:13:00"/>
    <d v="2019-11-04T00:00:00"/>
    <d v="1899-12-30T18:13:00"/>
    <n v="0"/>
    <d v="1899-12-30T04:16:00"/>
    <n v="4.2666666666045785"/>
  </r>
  <r>
    <n v="6"/>
    <s v="25 Department of County Human Services"/>
    <x v="1"/>
    <s v="210600 DCHS ADVSD Public Guardian/Conservator"/>
    <m/>
    <s v="M25 ADVSD PGGF Public Guardian CGF"/>
    <m/>
    <m/>
    <m/>
    <x v="1"/>
    <s v="ROSS L "/>
    <s v="#3316050 "/>
    <d v="2019-11-05T15:27:00"/>
    <d v="2019-11-05T00:00:00"/>
    <d v="1899-12-30T15:27:00"/>
    <d v="2019-11-05T18:45:00"/>
    <d v="2019-11-05T00:00:00"/>
    <d v="1899-12-30T18:45:00"/>
    <n v="0"/>
    <d v="1899-12-30T03:18:00"/>
    <n v="3.2999999999301508"/>
  </r>
  <r>
    <n v="6"/>
    <s v="25 Department of County Human Services"/>
    <x v="1"/>
    <s v="210600 DCHS ADVSD Public Guardian/Conservator"/>
    <m/>
    <s v="M25 ADVSD PGGF Public Guardian CGF"/>
    <m/>
    <m/>
    <m/>
    <x v="1"/>
    <s v="ROSS L "/>
    <s v="#3318280 "/>
    <d v="2019-11-07T15:28:00"/>
    <d v="2019-11-07T00:00:00"/>
    <d v="1899-12-30T15:28:00"/>
    <d v="2019-11-07T17:31:00"/>
    <d v="2019-11-07T00:00:00"/>
    <d v="1899-12-30T17:31:00"/>
    <n v="0"/>
    <d v="1899-12-30T02:03:00"/>
    <n v="2.0500000000465661"/>
  </r>
  <r>
    <n v="6"/>
    <s v="25 Department of County Human Services"/>
    <x v="1"/>
    <s v="210600 DCHS ADVSD Public Guardian/Conservator"/>
    <m/>
    <s v="M25 ADVSD PGGF Public Guardian CGF"/>
    <m/>
    <m/>
    <m/>
    <x v="1"/>
    <s v="ROSS L "/>
    <s v="#3330680 "/>
    <d v="2019-11-20T12:31:00"/>
    <d v="2019-11-20T00:00:00"/>
    <d v="1899-12-30T12:31:00"/>
    <d v="2019-11-20T19:05:00"/>
    <d v="2019-11-20T00:00:00"/>
    <d v="1899-12-30T19:05:00"/>
    <n v="0"/>
    <d v="1899-12-30T06:34:00"/>
    <n v="6.5666666667675599"/>
  </r>
  <r>
    <n v="6"/>
    <s v="25 Department of County Human Services"/>
    <x v="1"/>
    <s v="210600 DCHS ADVSD Public Guardian/Conservator"/>
    <m/>
    <s v="M25 ADVSD PGGF Public Guardian CGF"/>
    <m/>
    <m/>
    <m/>
    <x v="1"/>
    <s v="ROSS L "/>
    <s v=" 09/30/19 12:58pm-TICKET FS00181086, MOVING, 233686408"/>
    <m/>
    <m/>
    <m/>
    <m/>
    <m/>
    <s v=""/>
    <m/>
    <m/>
    <m/>
  </r>
  <r>
    <n v="6"/>
    <s v="25 Department of County Human Services"/>
    <x v="1"/>
    <s v="210600 DCHS ADVSD Public Guardian/Conservator"/>
    <m/>
    <s v="M25 ADVSD PGGF Public Guardian CGF"/>
    <m/>
    <m/>
    <m/>
    <x v="1"/>
    <s v="ROSS L "/>
    <s v=" 09/30/19 12:58pm-TICKET FS00181086, MOVING, 233686408"/>
    <m/>
    <m/>
    <m/>
    <m/>
    <m/>
    <s v=""/>
    <m/>
    <m/>
    <m/>
  </r>
  <r>
    <n v="6"/>
    <s v="25 Department of County Human Services"/>
    <x v="1"/>
    <s v="220500 DCHS IDD Abuse Investigations"/>
    <s v="G25 0148 01 AT55 DD SE 55 - Abuse Investigation &amp; Monitoring"/>
    <m/>
    <m/>
    <m/>
    <m/>
    <x v="1"/>
    <s v="SAMPSON J "/>
    <s v="#3322517 "/>
    <d v="2019-11-12T10:00:00"/>
    <d v="2019-11-12T00:00:00"/>
    <d v="1899-12-30T10:00:00"/>
    <d v="2019-11-12T14:20:00"/>
    <d v="2019-11-12T00:00:00"/>
    <d v="1899-12-30T14:20:00"/>
    <n v="0"/>
    <d v="1899-12-30T04:20:00"/>
    <n v="4.3333333333139308"/>
  </r>
  <r>
    <n v="6"/>
    <s v="25 Department of County Human Services"/>
    <x v="1"/>
    <s v="220500 DCHS IDD Abuse Investigations"/>
    <s v="G25 0148 01 AT55 DD SE 55 - Abuse Investigation &amp; Monitoring"/>
    <m/>
    <m/>
    <m/>
    <m/>
    <x v="1"/>
    <s v="SAMPSON J "/>
    <s v="#3333784 "/>
    <d v="2019-11-22T10:11:00"/>
    <d v="2019-11-22T00:00:00"/>
    <d v="1899-12-30T10:11:00"/>
    <d v="2019-11-22T12:32:00"/>
    <d v="2019-11-22T00:00:00"/>
    <d v="1899-12-31T12:32:00"/>
    <n v="0"/>
    <d v="1899-12-30T02:21:00"/>
    <n v="2.3499999999767169"/>
  </r>
  <r>
    <n v="6"/>
    <s v="25 Department of County Human Services"/>
    <x v="1"/>
    <s v="220500 DCHS IDD Abuse Investigations"/>
    <s v="G25 0148 01 AT55 DD SE 55 - Abuse Investigation &amp; Monitoring"/>
    <m/>
    <m/>
    <m/>
    <m/>
    <x v="1"/>
    <s v="SAMPSON J "/>
    <s v="#3317947 "/>
    <d v="2019-11-07T10:27:00"/>
    <d v="2019-11-07T00:00:00"/>
    <d v="1899-12-30T10:27:00"/>
    <d v="2019-11-07T16:25:00"/>
    <d v="2019-11-07T00:00:00"/>
    <d v="1899-12-30T16:25:00"/>
    <n v="0"/>
    <d v="1899-12-30T05:58:00"/>
    <n v="5.9666666667326353"/>
  </r>
  <r>
    <n v="6"/>
    <s v="25 Department of County Human Services"/>
    <x v="1"/>
    <s v="220500 DCHS IDD Abuse Investigations"/>
    <s v="G25 0148 01 AT55 DD SE 55 - Abuse Investigation &amp; Monitoring"/>
    <m/>
    <m/>
    <m/>
    <m/>
    <x v="1"/>
    <s v="SAMPSON J "/>
    <s v="#3326404 "/>
    <d v="2019-11-15T10:42:00"/>
    <d v="2019-11-15T00:00:00"/>
    <d v="1899-12-30T10:42:00"/>
    <d v="2019-11-15T15:26:00"/>
    <d v="2019-11-15T00:00:00"/>
    <d v="1899-12-30T15:26:00"/>
    <n v="0"/>
    <d v="1899-12-30T04:44:00"/>
    <n v="4.7333333333954215"/>
  </r>
  <r>
    <n v="6"/>
    <s v="25 Department of County Human Services"/>
    <x v="1"/>
    <s v="220500 DCHS IDD Abuse Investigations"/>
    <s v="G25 0148 01 AT55 DD SE 55 - Abuse Investigation &amp; Monitoring"/>
    <m/>
    <m/>
    <m/>
    <m/>
    <x v="1"/>
    <s v="SAMPSON J "/>
    <s v="#3338115 "/>
    <d v="2019-11-25T10:57:00"/>
    <d v="2019-11-25T00:00:00"/>
    <d v="1899-12-30T10:57:00"/>
    <d v="2019-11-25T15:26:00"/>
    <d v="2019-11-25T00:00:00"/>
    <d v="1899-12-30T15:26:00"/>
    <n v="0"/>
    <d v="1899-12-30T04:29:00"/>
    <n v="4.4833333332790062"/>
  </r>
  <r>
    <n v="6"/>
    <s v="25 Department of County Human Services"/>
    <x v="1"/>
    <s v="210207 DCHS ADVSD Advocacy &amp; Community Program Operations"/>
    <s v="G25 0190 28 CAGF Advocacy Program Operation - Admin - General Fund"/>
    <m/>
    <m/>
    <m/>
    <m/>
    <x v="1"/>
    <s v="SCHMIDT R "/>
    <s v="#3316002 "/>
    <d v="2019-11-06T08:33:00"/>
    <d v="2019-11-06T00:00:00"/>
    <d v="1899-12-30T08:33:00"/>
    <d v="2019-11-06T16:34:00"/>
    <d v="2019-11-06T00:00:00"/>
    <d v="1899-12-30T16:34:00"/>
    <n v="0"/>
    <d v="1899-12-30T08:01:00"/>
    <n v="8.0166666667792015"/>
  </r>
  <r>
    <n v="6"/>
    <s v="25 Department of County Human Services"/>
    <x v="1"/>
    <s v="210207 DCHS ADVSD Advocacy &amp; Community Program Operations"/>
    <s v="G25 0190 28 CAGF Advocacy Program Operation - Admin - General Fund"/>
    <m/>
    <m/>
    <m/>
    <m/>
    <x v="1"/>
    <s v="SCHMIDT R "/>
    <s v="#3332283 "/>
    <d v="2019-11-23T09:33:00"/>
    <d v="2019-11-23T00:00:00"/>
    <d v="1899-12-30T09:33:00"/>
    <d v="2019-11-23T17:44:00"/>
    <d v="2019-11-23T00:00:00"/>
    <d v="1899-12-30T17:44:00"/>
    <n v="0"/>
    <d v="1899-12-30T08:11:00"/>
    <n v="8.1833333332906477"/>
  </r>
  <r>
    <n v="6"/>
    <s v="25 Department of County Human Services"/>
    <x v="1"/>
    <s v="210207 DCHS ADVSD Advocacy &amp; Community Program Operations"/>
    <s v="G25 0190 28 CAGF Advocacy Program Operation - Admin - General Fund"/>
    <m/>
    <m/>
    <m/>
    <m/>
    <x v="1"/>
    <s v="SCHMIDT R "/>
    <s v="#3318674 "/>
    <d v="2019-11-09T09:45:00"/>
    <d v="2019-11-09T00:00:00"/>
    <d v="1899-12-30T09:45:00"/>
    <d v="2019-11-09T21:01:00"/>
    <d v="2019-11-09T00:00:00"/>
    <d v="1899-12-30T21:01:00"/>
    <n v="0"/>
    <d v="1899-12-30T11:16:00"/>
    <n v="11.266666666720994"/>
  </r>
  <r>
    <n v="6"/>
    <s v="25 Department of County Human Services"/>
    <x v="1"/>
    <s v="210207 DCHS ADVSD Advocacy &amp; Community Program Operations"/>
    <s v="G25 0190 28 CAGF Advocacy Program Operation - Admin - General Fund"/>
    <m/>
    <m/>
    <m/>
    <m/>
    <x v="1"/>
    <s v="SCHMIDT R "/>
    <s v="#3326985 "/>
    <d v="2019-11-16T09:46:00"/>
    <d v="2019-11-16T00:00:00"/>
    <d v="1899-12-30T09:46:00"/>
    <d v="2019-11-16T16:27:00"/>
    <d v="2019-11-16T00:00:00"/>
    <d v="1899-12-30T16:27:00"/>
    <n v="0"/>
    <d v="1899-12-30T06:41:00"/>
    <n v="6.6833333332906477"/>
  </r>
  <r>
    <n v="6"/>
    <s v="25 Department of County Human Services"/>
    <x v="1"/>
    <s v="210207 DCHS ADVSD Advocacy &amp; Community Program Operations"/>
    <s v="G25 0190 28 CAGF Advocacy Program Operation - Admin - General Fund"/>
    <m/>
    <m/>
    <m/>
    <m/>
    <x v="1"/>
    <s v="SCHMIDT R "/>
    <s v="#3322942 "/>
    <d v="2019-11-13T10:36:00"/>
    <d v="2019-11-13T00:00:00"/>
    <d v="1899-12-30T10:36:00"/>
    <d v="2019-11-15T15:25:00"/>
    <d v="2019-11-15T00:00:00"/>
    <d v="1899-12-30T15:25:00"/>
    <n v="1"/>
    <d v="1899-12-30T14:49:00"/>
    <n v="22.81666666666667"/>
  </r>
  <r>
    <n v="6"/>
    <s v="25 Department of County Human Services"/>
    <x v="1"/>
    <s v="220300 DCHS IDD Services for Adults"/>
    <s v="G25 0146 05 ADGF DD Adult Services - General Fund"/>
    <m/>
    <m/>
    <m/>
    <m/>
    <x v="1"/>
    <s v="SCOVILL S "/>
    <s v="#3328402 "/>
    <d v="2019-11-18T10:26:00"/>
    <d v="2019-11-18T00:00:00"/>
    <d v="1899-12-30T10:26:00"/>
    <d v="2019-11-18T15:05:00"/>
    <d v="2019-11-18T00:00:00"/>
    <d v="1899-12-30T15:05:00"/>
    <n v="0"/>
    <d v="1899-12-30T04:39:00"/>
    <n v="4.6499999999650754"/>
  </r>
  <r>
    <n v="6"/>
    <s v="25 Department of County Human Services"/>
    <x v="1"/>
    <s v="220300 DCHS IDD Services for Adults"/>
    <s v="G25 0146 05 ADGF DD Adult Services - General Fund"/>
    <m/>
    <m/>
    <m/>
    <m/>
    <x v="1"/>
    <s v="SCOVILL S "/>
    <s v="#3312349 "/>
    <d v="2019-11-07T10:33:00"/>
    <d v="2019-11-07T00:00:00"/>
    <d v="1899-12-30T10:33:00"/>
    <d v="2019-11-07T16:03:00"/>
    <d v="2019-11-07T00:00:00"/>
    <d v="1899-12-30T16:03:00"/>
    <n v="0"/>
    <d v="1899-12-30T05:30:00"/>
    <n v="5.4999999999417923"/>
  </r>
  <r>
    <n v="6"/>
    <s v="25 Department of County Human Services"/>
    <x v="1"/>
    <s v="220300 DCHS IDD Services for Adults"/>
    <s v="G25 0146 05 ADGF DD Adult Services - General Fund"/>
    <m/>
    <m/>
    <m/>
    <m/>
    <x v="1"/>
    <s v="SCOVILL S "/>
    <s v="#3330544 "/>
    <d v="2019-11-19T10:47:00"/>
    <d v="2019-11-19T00:00:00"/>
    <d v="1899-12-30T10:47:00"/>
    <d v="2019-11-19T12:23:00"/>
    <d v="2019-11-19T00:00:00"/>
    <d v="1899-12-31T12:23:00"/>
    <n v="0"/>
    <d v="1899-12-30T01:36:00"/>
    <n v="1.5999999999767169"/>
  </r>
  <r>
    <n v="6"/>
    <s v="25 Department of County Human Services"/>
    <x v="1"/>
    <s v="220300 DCHS IDD Services for Adults"/>
    <s v="G25 0146 05 ADGF DD Adult Services - General Fund"/>
    <m/>
    <m/>
    <m/>
    <m/>
    <x v="1"/>
    <s v="SCOVILL S "/>
    <s v="#3311714 "/>
    <d v="2019-11-01T11:30:00"/>
    <d v="2019-11-01T00:00:00"/>
    <d v="1899-12-30T11:30:00"/>
    <d v="2019-11-01T14:25:00"/>
    <d v="2019-11-01T00:00:00"/>
    <d v="1899-12-30T14:25:00"/>
    <n v="0"/>
    <d v="1899-12-30T02:55:00"/>
    <n v="2.9166666667442769"/>
  </r>
  <r>
    <n v="6"/>
    <s v="25 Department of County Human Services"/>
    <x v="1"/>
    <s v="220300 DCHS IDD Services for Adults"/>
    <s v="G25 0146 05 ADGF DD Adult Services - General Fund"/>
    <m/>
    <m/>
    <m/>
    <m/>
    <x v="1"/>
    <s v="SCOVILL S "/>
    <s v="#3340374 "/>
    <d v="2019-11-27T11:40:00"/>
    <d v="2019-11-27T00:00:00"/>
    <d v="1899-12-30T11:40:00"/>
    <d v="2019-11-27T16:14:00"/>
    <d v="2019-11-27T00:00:00"/>
    <d v="1899-12-30T16:14:00"/>
    <n v="0"/>
    <d v="1899-12-30T04:34:00"/>
    <n v="4.5666666667093523"/>
  </r>
  <r>
    <n v="6"/>
    <s v="25 Department of County Human Services"/>
    <x v="1"/>
    <s v="220300 DCHS IDD Services for Adults"/>
    <s v="G25 0146 05 ADGF DD Adult Services - General Fund"/>
    <m/>
    <m/>
    <m/>
    <m/>
    <x v="1"/>
    <s v="SCOVILL S "/>
    <s v="#3322263 "/>
    <d v="2019-11-12T13:22:00"/>
    <d v="2019-11-12T00:00:00"/>
    <d v="1899-12-30T13:22:00"/>
    <d v="2019-11-13T10:32:00"/>
    <d v="2019-11-13T00:00:00"/>
    <d v="1899-12-30T10:32:00"/>
    <n v="0"/>
    <d v="1899-12-30T07:10:00"/>
    <n v="7.1666666666666661"/>
  </r>
  <r>
    <n v="6"/>
    <s v="25 Department of County Human Services"/>
    <x v="1"/>
    <s v="220300 DCHS IDD Services for Adults"/>
    <s v="G25 0146 05 ADGF DD Adult Services - General Fund"/>
    <m/>
    <m/>
    <m/>
    <m/>
    <x v="1"/>
    <s v="SCOVILL S "/>
    <s v="#3315365 "/>
    <d v="2019-11-05T14:33:00"/>
    <d v="2019-11-05T00:00:00"/>
    <d v="1899-12-30T14:33:00"/>
    <d v="2019-11-06T09:41:00"/>
    <d v="2019-11-06T00:00:00"/>
    <d v="1899-12-30T09:41:00"/>
    <n v="0"/>
    <d v="1899-12-30T05:08:00"/>
    <n v="5.1333333333333346"/>
  </r>
  <r>
    <n v="6"/>
    <s v="25 Department of County Human Services"/>
    <x v="1"/>
    <s v="220300 DCHS IDD Services for Adults"/>
    <s v="G25 0146 05 ADGF DD Adult Services - General Fund"/>
    <m/>
    <m/>
    <m/>
    <m/>
    <x v="1"/>
    <s v="SCOVILL S "/>
    <s v="#3331011 "/>
    <d v="2019-11-21T15:29:00"/>
    <d v="2019-11-21T00:00:00"/>
    <d v="1899-12-30T15:29:00"/>
    <d v="2019-11-22T15:33:00"/>
    <d v="2019-11-22T00:00:00"/>
    <d v="1899-12-30T15:33:00"/>
    <n v="0"/>
    <d v="1899-12-30T10:04:00"/>
    <n v="10.066666666666666"/>
  </r>
  <r>
    <n v="6"/>
    <s v="25 Department of County Human Services"/>
    <x v="1"/>
    <s v="220300 DCHS IDD Services for Adults"/>
    <s v="G25 0146 05 ADGF DD Adult Services - General Fund"/>
    <m/>
    <m/>
    <m/>
    <m/>
    <x v="1"/>
    <s v="SCOVILL S "/>
    <s v="#3336546 "/>
    <d v="2019-11-25T12:02:00"/>
    <d v="2019-11-25T00:00:00"/>
    <d v="1899-12-30T12:02:00"/>
    <d v="2019-11-26T09:16:00"/>
    <d v="2019-11-26T00:00:00"/>
    <d v="1899-12-30T09:16:00"/>
    <n v="0"/>
    <d v="1899-12-30T07:14:00"/>
    <n v="7.2333333333333343"/>
  </r>
  <r>
    <n v="6"/>
    <s v="25 Department of County Human Services"/>
    <x v="1"/>
    <s v="220300 DCHS IDD Services for Adults"/>
    <s v="G25 0146 05 ADGF DD Adult Services - General Fund"/>
    <m/>
    <m/>
    <m/>
    <m/>
    <x v="1"/>
    <s v="SCOVILL S "/>
    <s v="#3312345 "/>
    <d v="2019-11-04T12:03:00"/>
    <d v="2019-11-04T00:00:00"/>
    <d v="1899-12-30T12:03:00"/>
    <d v="2019-11-05T11:43:00"/>
    <d v="2019-11-05T00:00:00"/>
    <d v="1899-12-30T11:43:00"/>
    <n v="0"/>
    <d v="1899-12-30T09:40:00"/>
    <n v="9.6666666666666679"/>
  </r>
  <r>
    <n v="6"/>
    <s v="25 Department of County Human Services"/>
    <x v="1"/>
    <s v="210204 DCHS ADVSD Case Management &amp; In-Home Services"/>
    <s v="G25 0190 27 CSGF Case Management In Home - Admin - General Fund"/>
    <m/>
    <m/>
    <m/>
    <m/>
    <x v="1"/>
    <s v="SINGER K "/>
    <s v="#3330809 "/>
    <d v="2019-11-21T10:57:00"/>
    <d v="2019-11-21T00:00:00"/>
    <d v="1899-12-30T10:57:00"/>
    <d v="2019-11-21T14:02:00"/>
    <d v="2019-11-21T00:00:00"/>
    <d v="1899-12-30T14:02:00"/>
    <n v="0"/>
    <d v="1899-12-30T03:05:00"/>
    <n v="3.0833333332557231"/>
  </r>
  <r>
    <n v="6"/>
    <s v="25 Department of County Human Services"/>
    <x v="1"/>
    <s v="210204 DCHS ADVSD Case Management &amp; In-Home Services"/>
    <s v="G25 0190 27 CSGF Case Management In Home - Admin - General Fund"/>
    <m/>
    <m/>
    <m/>
    <m/>
    <x v="1"/>
    <s v="SINGER K "/>
    <s v="#3330805 "/>
    <d v="2019-11-19T13:12:00"/>
    <d v="2019-11-19T00:00:00"/>
    <d v="1899-12-30T13:12:00"/>
    <d v="2019-11-19T15:56:00"/>
    <d v="2019-11-19T00:00:00"/>
    <d v="1899-12-30T15:56:00"/>
    <n v="0"/>
    <d v="1899-12-30T02:44:00"/>
    <n v="2.7333333333372138"/>
  </r>
  <r>
    <n v="6"/>
    <s v="25 Department of County Human Services"/>
    <x v="1"/>
    <s v="220400 DCHS IDD Services for Children &amp; Young Adults"/>
    <s v="G25 0146 18 K48 DD SE 48 - Children &amp; Young Adult Services"/>
    <m/>
    <m/>
    <m/>
    <m/>
    <x v="1"/>
    <s v="SKIBA J "/>
    <s v="#3315637 "/>
    <d v="2019-11-18T11:26:00"/>
    <d v="2019-11-18T00:00:00"/>
    <d v="1899-12-30T11:26:00"/>
    <d v="2019-11-18T15:36:00"/>
    <d v="2019-11-18T00:00:00"/>
    <d v="1899-12-30T15:36:00"/>
    <n v="0"/>
    <d v="1899-12-30T04:10:00"/>
    <n v="4.1666666666278616"/>
  </r>
  <r>
    <n v="6"/>
    <s v="25 Department of County Human Services"/>
    <x v="1"/>
    <s v="220400 DCHS IDD Services for Children &amp; Young Adults"/>
    <s v="G25 0146 18 K48 DD SE 48 - Children &amp; Young Adult Services"/>
    <m/>
    <m/>
    <m/>
    <m/>
    <x v="1"/>
    <s v="SMITH M "/>
    <s v="#3308545 "/>
    <d v="2019-11-05T10:45:00"/>
    <d v="2019-11-05T00:00:00"/>
    <d v="1899-12-30T10:45:00"/>
    <d v="2019-11-05T12:58:00"/>
    <d v="2019-11-05T00:00:00"/>
    <d v="1899-12-31T12:58:00"/>
    <n v="0"/>
    <d v="1899-12-30T02:13:00"/>
    <n v="2.2166666667326353"/>
  </r>
  <r>
    <n v="6"/>
    <s v="25 Department of County Human Services"/>
    <x v="1"/>
    <s v="220400 DCHS IDD Services for Children &amp; Young Adults"/>
    <s v="G25 0146 18 K48 DD SE 48 - Children &amp; Young Adult Services"/>
    <m/>
    <m/>
    <m/>
    <m/>
    <x v="1"/>
    <s v="SMITH M "/>
    <s v="#3314907 "/>
    <d v="2019-11-08T10:48:00"/>
    <d v="2019-11-08T00:00:00"/>
    <d v="1899-12-30T10:48:00"/>
    <d v="2019-11-08T13:40:00"/>
    <d v="2019-11-08T00:00:00"/>
    <d v="1899-12-30T13:40:00"/>
    <n v="0"/>
    <d v="1899-12-30T02:52:00"/>
    <n v="2.8666666667559184"/>
  </r>
  <r>
    <n v="6"/>
    <s v="25 Department of County Human Services"/>
    <x v="1"/>
    <s v="220400 DCHS IDD Services for Children &amp; Young Adults"/>
    <s v="G25 0146 18 K48 DD SE 48 - Children &amp; Young Adult Services"/>
    <m/>
    <m/>
    <m/>
    <m/>
    <x v="1"/>
    <s v="SPENCER A "/>
    <s v="#3317999 "/>
    <d v="2019-11-07T10:23:00"/>
    <d v="2019-11-07T00:00:00"/>
    <d v="1899-12-30T10:23:00"/>
    <d v="2019-11-07T11:35:00"/>
    <d v="2019-11-07T00:00:00"/>
    <d v="1899-12-30T11:35:00"/>
    <n v="0"/>
    <d v="1899-12-30T01:12:00"/>
    <n v="1.2000000000698492"/>
  </r>
  <r>
    <n v="6"/>
    <s v="25 Department of County Human Services"/>
    <x v="1"/>
    <s v="220400 DCHS IDD Services for Children &amp; Young Adults"/>
    <s v="G25 0146 18 K48 DD SE 48 - Children &amp; Young Adult Services"/>
    <m/>
    <m/>
    <m/>
    <m/>
    <x v="1"/>
    <s v="SPENCER A "/>
    <s v="#3311722 "/>
    <d v="2019-11-01T12:04:00"/>
    <d v="2019-11-01T00:00:00"/>
    <d v="1899-12-30T12:04:00"/>
    <d v="2019-11-01T17:31:00"/>
    <d v="2019-11-01T00:00:00"/>
    <d v="1899-12-30T17:31:00"/>
    <n v="0"/>
    <d v="1899-12-30T05:27:00"/>
    <n v="5.4499999999534339"/>
  </r>
  <r>
    <n v="6"/>
    <s v="25 Department of County Human Services"/>
    <x v="1"/>
    <s v="220500 DCHS IDD Abuse Investigations"/>
    <s v="G25 0148 01 AT55 DD SE 55 - Abuse Investigation &amp; Monitoring"/>
    <m/>
    <m/>
    <m/>
    <m/>
    <x v="1"/>
    <s v="SROUFE J "/>
    <s v="#3317370 "/>
    <d v="2019-11-07T11:22:00"/>
    <d v="2019-11-07T00:00:00"/>
    <d v="1899-12-30T11:22:00"/>
    <d v="2019-11-07T16:33:00"/>
    <d v="2019-11-07T00:00:00"/>
    <d v="1899-12-30T16:33:00"/>
    <n v="0"/>
    <d v="1899-12-30T05:11:00"/>
    <n v="5.1833333332906477"/>
  </r>
  <r>
    <n v="6"/>
    <s v="25 Department of County Human Services"/>
    <x v="1"/>
    <s v="220400 DCHS IDD Services for Children &amp; Young Adults"/>
    <s v="G25 0146 18 K48 DD SE 48 - Children &amp; Young Adult Services"/>
    <m/>
    <m/>
    <m/>
    <m/>
    <x v="1"/>
    <s v="STROEMEL S "/>
    <s v="#3309552 "/>
    <d v="2019-11-04T10:48:00"/>
    <d v="2019-11-04T00:00:00"/>
    <d v="1899-12-30T10:48:00"/>
    <d v="2019-11-04T16:00:00"/>
    <d v="2019-11-04T00:00:00"/>
    <d v="1899-12-30T16:00:00"/>
    <n v="0"/>
    <d v="1899-12-30T05:12:00"/>
    <n v="5.2000000000116415"/>
  </r>
  <r>
    <n v="6"/>
    <s v="25 Department of County Human Services"/>
    <x v="1"/>
    <s v="220400 DCHS IDD Services for Children &amp; Young Adults"/>
    <s v="G25 0146 18 K48 DD SE 48 - Children &amp; Young Adult Services"/>
    <m/>
    <m/>
    <m/>
    <m/>
    <x v="1"/>
    <s v="STROEMEL S "/>
    <s v="#3331779 "/>
    <d v="2019-11-20T14:31:00"/>
    <d v="2019-11-20T00:00:00"/>
    <d v="1899-12-30T14:31:00"/>
    <d v="2019-11-20T17:30:00"/>
    <d v="2019-11-20T00:00:00"/>
    <d v="1899-12-30T17:30:00"/>
    <n v="0"/>
    <d v="1899-12-30T02:59:00"/>
    <n v="2.9833333332790062"/>
  </r>
  <r>
    <n v="6"/>
    <s v="25 Department of County Human Services"/>
    <x v="1"/>
    <s v="220400 DCHS IDD Services for Children &amp; Young Adults"/>
    <s v="G25 0146 18 K48 DD SE 48 - Children &amp; Young Adult Services"/>
    <m/>
    <m/>
    <m/>
    <m/>
    <x v="1"/>
    <s v="STROEMEL S "/>
    <s v="#3309554 "/>
    <d v="2019-11-04T16:37:00"/>
    <d v="2019-11-04T00:00:00"/>
    <d v="1899-12-30T16:37:00"/>
    <d v="2019-11-05T11:36:00"/>
    <d v="2019-11-05T00:00:00"/>
    <d v="1899-12-30T11:36:00"/>
    <n v="0"/>
    <d v="1899-12-30T04:59:00"/>
    <n v="4.9833333333333343"/>
  </r>
  <r>
    <n v="6"/>
    <s v="25 Department of County Human Services"/>
    <x v="1"/>
    <s v="220400 DCHS IDD Services for Children &amp; Young Adults"/>
    <s v="G25 0146 18 K48 DD SE 48 - Children &amp; Young Adult Services"/>
    <m/>
    <m/>
    <m/>
    <m/>
    <x v="1"/>
    <s v="STROEMEL S "/>
    <s v="#3331781 "/>
    <d v="2019-11-20T17:48:00"/>
    <d v="2019-11-20T00:00:00"/>
    <d v="1899-12-30T17:48:00"/>
    <d v="2019-11-21T15:05:00"/>
    <d v="2019-11-21T00:00:00"/>
    <d v="1899-12-30T15:05:00"/>
    <n v="0"/>
    <d v="1899-12-30T07:17:00"/>
    <n v="7.2833333333333332"/>
  </r>
  <r>
    <n v="6"/>
    <s v="25 Department of County Human Services"/>
    <x v="1"/>
    <s v="220400 DCHS IDD Services for Children &amp; Young Adults"/>
    <s v="G25 0146 18 K48 DD SE 48 - Children &amp; Young Adult Services"/>
    <m/>
    <m/>
    <m/>
    <m/>
    <x v="1"/>
    <s v="STROEMEL S "/>
    <s v="#3323562 "/>
    <m/>
    <m/>
    <m/>
    <m/>
    <m/>
    <s v=""/>
    <m/>
    <m/>
    <m/>
  </r>
  <r>
    <n v="6"/>
    <s v="25 Department of County Human Services"/>
    <x v="1"/>
    <s v="220400 DCHS IDD Services for Children &amp; Young Adults"/>
    <s v="G25 0146 18 K48 DD SE 48 - Children &amp; Young Adult Services"/>
    <m/>
    <m/>
    <m/>
    <m/>
    <x v="1"/>
    <s v="THOMAS C "/>
    <s v="#3322637 "/>
    <d v="2019-11-12T16:19:00"/>
    <d v="2019-11-12T00:00:00"/>
    <d v="1899-12-30T16:19:00"/>
    <d v="2019-11-12T18:26:00"/>
    <d v="2019-11-12T00:00:00"/>
    <d v="1899-12-30T18:26:00"/>
    <n v="0"/>
    <d v="1899-12-30T02:07:00"/>
    <n v="2.1166666667559184"/>
  </r>
  <r>
    <n v="6"/>
    <s v="25 Department of County Human Services"/>
    <x v="1"/>
    <s v="220300 DCHS IDD Services for Adults"/>
    <s v="G25 0146 04 AD48 DD SE 48 - Adult Services"/>
    <m/>
    <m/>
    <m/>
    <m/>
    <x v="1"/>
    <s v="TURCHETTI R "/>
    <s v="#3332731 "/>
    <d v="2019-11-25T10:36:00"/>
    <d v="2019-11-25T00:00:00"/>
    <d v="1899-12-30T10:36:00"/>
    <d v="2019-11-25T16:28:00"/>
    <d v="2019-11-25T00:00:00"/>
    <d v="1899-12-30T16:28:00"/>
    <n v="0"/>
    <d v="1899-12-30T05:52:00"/>
    <n v="5.8666666667559184"/>
  </r>
  <r>
    <n v="6"/>
    <s v="25 Department of County Human Services"/>
    <x v="1"/>
    <s v="220300 DCHS IDD Services for Adults"/>
    <s v="G25 0146 04 AD48 DD SE 48 - Adult Services"/>
    <m/>
    <m/>
    <m/>
    <m/>
    <x v="1"/>
    <s v="TURCHETTI R "/>
    <s v="#3328767 "/>
    <d v="2019-11-19T10:39:00"/>
    <d v="2019-11-19T00:00:00"/>
    <d v="1899-12-30T10:39:00"/>
    <d v="2019-11-19T13:09:00"/>
    <d v="2019-11-19T00:00:00"/>
    <d v="1899-12-30T13:09:00"/>
    <n v="0"/>
    <d v="1899-12-30T02:30:00"/>
    <n v="2.5000000001164153"/>
  </r>
  <r>
    <n v="6"/>
    <s v="25 Department of County Human Services"/>
    <x v="1"/>
    <s v="220300 DCHS IDD Services for Adults"/>
    <s v="G25 0146 04 AD48 DD SE 48 - Adult Services"/>
    <m/>
    <m/>
    <m/>
    <m/>
    <x v="1"/>
    <s v="TURCHETTI R "/>
    <s v="#3321894 "/>
    <d v="2019-11-14T10:44:00"/>
    <d v="2019-11-14T00:00:00"/>
    <d v="1899-12-30T10:44:00"/>
    <d v="2019-11-14T18:33:00"/>
    <d v="2019-11-14T00:00:00"/>
    <d v="1899-12-30T18:33:00"/>
    <n v="0"/>
    <d v="1899-12-30T07:49:00"/>
    <n v="7.8166666666511446"/>
  </r>
  <r>
    <n v="6"/>
    <s v="25 Department of County Human Services"/>
    <x v="1"/>
    <s v="220300 DCHS IDD Services for Adults"/>
    <s v="G25 0146 04 AD48 DD SE 48 - Adult Services"/>
    <m/>
    <m/>
    <m/>
    <m/>
    <x v="1"/>
    <s v="TURCHETTI R "/>
    <s v="#3321886 "/>
    <d v="2019-11-13T11:30:00"/>
    <d v="2019-11-13T00:00:00"/>
    <d v="1899-12-30T11:30:00"/>
    <d v="2019-11-13T18:42:00"/>
    <d v="2019-11-13T00:00:00"/>
    <d v="1899-12-30T18:42:00"/>
    <n v="0"/>
    <d v="1899-12-30T07:12:00"/>
    <n v="7.2000000000698492"/>
  </r>
  <r>
    <n v="6"/>
    <s v="25 Department of County Human Services"/>
    <x v="1"/>
    <s v="220300 DCHS IDD Services for Adults"/>
    <s v="G25 0146 04 AD48 DD SE 48 - Adult Services"/>
    <m/>
    <m/>
    <m/>
    <m/>
    <x v="1"/>
    <s v="TURCHETTI R "/>
    <s v="#3328765 "/>
    <d v="2019-11-18T11:31:00"/>
    <d v="2019-11-18T00:00:00"/>
    <d v="1899-12-30T11:31:00"/>
    <d v="2019-11-18T15:09:00"/>
    <d v="2019-11-18T00:00:00"/>
    <d v="1899-12-30T15:09:00"/>
    <n v="0"/>
    <d v="1899-12-30T03:38:00"/>
    <n v="3.6333333333022892"/>
  </r>
  <r>
    <n v="6"/>
    <s v="25 Department of County Human Services"/>
    <x v="1"/>
    <s v="220300 DCHS IDD Services for Adults"/>
    <s v="G25 0146 04 AD48 DD SE 48 - Adult Services"/>
    <m/>
    <m/>
    <m/>
    <m/>
    <x v="1"/>
    <s v="TURCHETTI R "/>
    <s v="#3333362 "/>
    <d v="2019-11-26T13:24:00"/>
    <d v="2019-11-26T00:00:00"/>
    <d v="1899-12-30T13:24:00"/>
    <d v="2019-11-26T16:54:00"/>
    <d v="2019-11-26T00:00:00"/>
    <d v="1899-12-30T16:54:00"/>
    <n v="0"/>
    <d v="1899-12-30T03:30:00"/>
    <n v="3.5000000000582077"/>
  </r>
  <r>
    <n v="6"/>
    <s v="25 Department of County Human Services"/>
    <x v="1"/>
    <s v="220300 DCHS IDD Services for Adults"/>
    <s v="G25 0146 04 AD48 DD SE 48 - Adult Services"/>
    <m/>
    <m/>
    <m/>
    <m/>
    <x v="1"/>
    <s v="TURCHETTI R "/>
    <s v="#3312373 "/>
    <d v="2019-11-05T13:27:00"/>
    <d v="2019-11-05T00:00:00"/>
    <d v="1899-12-30T13:27:00"/>
    <d v="2019-11-05T15:19:00"/>
    <d v="2019-11-05T00:00:00"/>
    <d v="1899-12-30T15:19:00"/>
    <n v="0"/>
    <d v="1899-12-30T01:52:00"/>
    <n v="1.8666666666395031"/>
  </r>
  <r>
    <n v="6"/>
    <s v="25 Department of County Human Services"/>
    <x v="1"/>
    <s v="220300 DCHS IDD Services for Adults"/>
    <s v="G25 0146 04 AD48 DD SE 48 - Adult Services"/>
    <m/>
    <m/>
    <m/>
    <m/>
    <x v="1"/>
    <s v="TURCHETTI R "/>
    <s v="#3321878 "/>
    <d v="2019-11-12T13:30:00"/>
    <d v="2019-11-12T00:00:00"/>
    <d v="1899-12-30T13:30:00"/>
    <d v="2019-11-12T17:34:00"/>
    <d v="2019-11-12T00:00:00"/>
    <d v="1899-12-30T17:34:00"/>
    <n v="0"/>
    <d v="1899-12-30T04:04:00"/>
    <n v="4.0666666666511446"/>
  </r>
  <r>
    <n v="6"/>
    <s v="25 Department of County Human Services"/>
    <x v="1"/>
    <s v="220300 DCHS IDD Services for Adults"/>
    <s v="G25 0146 04 AD48 DD SE 48 - Adult Services"/>
    <m/>
    <m/>
    <m/>
    <m/>
    <x v="1"/>
    <s v="TURCHETTI R "/>
    <s v="#3318400 "/>
    <d v="2019-11-08T12:34:00"/>
    <d v="2019-11-08T00:00:00"/>
    <d v="1899-12-30T12:34:00"/>
    <d v="2019-11-08T15:43:00"/>
    <d v="2019-11-08T00:00:00"/>
    <d v="1899-12-30T15:43:00"/>
    <n v="0"/>
    <d v="1899-12-30T03:09:00"/>
    <n v="3.1500000001396984"/>
  </r>
  <r>
    <n v="6"/>
    <s v="25 Department of County Human Services"/>
    <x v="1"/>
    <s v="220400 DCHS IDD Services for Children &amp; Young Adults"/>
    <s v="G25 0146 18 K48 DD SE 48 - Children &amp; Young Adult Services"/>
    <m/>
    <m/>
    <m/>
    <m/>
    <x v="1"/>
    <s v="VALENTINE M "/>
    <s v="#3318652 "/>
    <d v="2019-11-12T09:39:00"/>
    <d v="2019-11-12T00:00:00"/>
    <d v="1899-12-30T09:39:00"/>
    <d v="2019-11-13T09:20:00"/>
    <d v="2019-11-13T00:00:00"/>
    <d v="1899-12-30T09:20:00"/>
    <n v="0"/>
    <d v="1899-12-30T09:41:00"/>
    <n v="9.6833333333333336"/>
  </r>
  <r>
    <n v="6"/>
    <s v="25 Department of County Human Services"/>
    <x v="1"/>
    <s v="220400 DCHS IDD Services for Children &amp; Young Adults"/>
    <s v="G25 0146 18 K48 DD SE 48 - Children &amp; Young Adult Services"/>
    <m/>
    <m/>
    <m/>
    <m/>
    <x v="1"/>
    <s v="VALENTINE M "/>
    <s v="#3318654 "/>
    <d v="2019-11-15T10:13:00"/>
    <d v="2019-11-15T00:00:00"/>
    <d v="1899-12-30T10:13:00"/>
    <d v="2019-11-15T14:35:00"/>
    <d v="2019-11-15T00:00:00"/>
    <d v="1899-12-30T14:35:00"/>
    <n v="0"/>
    <d v="1899-12-30T04:22:00"/>
    <n v="4.3666666667559184"/>
  </r>
  <r>
    <n v="6"/>
    <s v="25 Department of County Human Services"/>
    <x v="1"/>
    <s v="220400 DCHS IDD Services for Children &amp; Young Adults"/>
    <s v="G25 0146 18 K48 DD SE 48 - Children &amp; Young Adult Services"/>
    <m/>
    <m/>
    <m/>
    <m/>
    <x v="1"/>
    <s v="VALENTINE M "/>
    <s v="#3330610 "/>
    <d v="2019-11-19T10:28:00"/>
    <d v="2019-11-19T00:00:00"/>
    <d v="1899-12-30T10:28:00"/>
    <d v="2019-11-19T12:09:00"/>
    <d v="2019-11-19T00:00:00"/>
    <d v="1899-12-31T12:09:00"/>
    <n v="0"/>
    <d v="1899-12-30T01:41:00"/>
    <n v="1.6833333332324401"/>
  </r>
  <r>
    <n v="6"/>
    <s v="25 Department of County Human Services"/>
    <x v="1"/>
    <s v="220400 DCHS IDD Services for Children &amp; Young Adults"/>
    <s v="G25 0146 18 K48 DD SE 48 - Children &amp; Young Adult Services"/>
    <m/>
    <m/>
    <m/>
    <m/>
    <x v="1"/>
    <s v="VALENTINE M "/>
    <s v="#3339225 "/>
    <d v="2019-11-26T10:38:00"/>
    <d v="2019-11-26T00:00:00"/>
    <d v="1899-12-30T10:38:00"/>
    <d v="2019-11-26T13:04:00"/>
    <d v="2019-11-26T00:00:00"/>
    <d v="1899-12-30T13:04:00"/>
    <n v="0"/>
    <d v="1899-12-30T02:26:00"/>
    <n v="2.4333333332324401"/>
  </r>
  <r>
    <n v="6"/>
    <s v="25 Department of County Human Services"/>
    <x v="1"/>
    <s v="220400 DCHS IDD Services for Children &amp; Young Adults"/>
    <s v="G25 0146 18 K48 DD SE 48 - Children &amp; Young Adult Services"/>
    <m/>
    <m/>
    <m/>
    <m/>
    <x v="1"/>
    <s v="VALENTINE M "/>
    <s v="#3318656 "/>
    <d v="2019-11-13T11:39:00"/>
    <d v="2019-11-13T00:00:00"/>
    <d v="1899-12-30T11:39:00"/>
    <d v="2019-11-13T15:25:00"/>
    <d v="2019-11-13T00:00:00"/>
    <d v="1899-12-30T15:25:00"/>
    <n v="0"/>
    <d v="1899-12-30T03:46:00"/>
    <n v="3.7666666665463708"/>
  </r>
  <r>
    <n v="6"/>
    <s v="25 Department of County Human Services"/>
    <x v="1"/>
    <s v="220400 DCHS IDD Services for Children &amp; Young Adults"/>
    <s v="G25 0146 18 K48 DD SE 48 - Children &amp; Young Adult Services"/>
    <m/>
    <m/>
    <m/>
    <m/>
    <x v="1"/>
    <s v="VALENTINE M "/>
    <s v="#3332929 "/>
    <d v="2019-11-21T13:42:00"/>
    <d v="2019-11-21T00:00:00"/>
    <d v="1899-12-30T13:42:00"/>
    <d v="2019-11-21T15:21:00"/>
    <d v="2019-11-21T00:00:00"/>
    <d v="1899-12-30T15:21:00"/>
    <n v="0"/>
    <d v="1899-12-30T01:39:00"/>
    <n v="1.6499999999650754"/>
  </r>
  <r>
    <n v="6"/>
    <s v="25 Department of County Human Services"/>
    <x v="1"/>
    <s v="220400 DCHS IDD Services for Children &amp; Young Adults"/>
    <s v="G25 0146 18 K48 DD SE 48 - Children &amp; Young Adult Services"/>
    <m/>
    <m/>
    <m/>
    <m/>
    <x v="1"/>
    <s v="VALENTINE M "/>
    <s v="#3317565 "/>
    <d v="2019-11-07T14:25:00"/>
    <d v="2019-11-07T00:00:00"/>
    <d v="1899-12-30T14:25:00"/>
    <d v="2019-11-07T16:33:00"/>
    <d v="2019-11-07T00:00:00"/>
    <d v="1899-12-30T16:33:00"/>
    <n v="0"/>
    <d v="1899-12-30T02:08:00"/>
    <n v="2.1333333333022892"/>
  </r>
  <r>
    <n v="6"/>
    <s v="25 Department of County Human Services"/>
    <x v="1"/>
    <s v="220400 DCHS IDD Services for Children &amp; Young Adults"/>
    <s v="G25 0146 18 K48 DD SE 48 - Children &amp; Young Adult Services"/>
    <m/>
    <m/>
    <m/>
    <m/>
    <x v="1"/>
    <s v="VALENTINE M "/>
    <s v="#3331141 "/>
    <d v="2019-11-19T15:48:00"/>
    <d v="2019-11-19T00:00:00"/>
    <d v="1899-12-30T15:48:00"/>
    <d v="2019-11-20T09:17:00"/>
    <d v="2019-11-20T00:00:00"/>
    <d v="1899-12-30T09:17:00"/>
    <n v="0"/>
    <d v="1899-12-30T03:29:00"/>
    <n v="3.4833333333333343"/>
  </r>
  <r>
    <n v="6"/>
    <s v="25 Department of County Human Services"/>
    <x v="1"/>
    <s v="220400 DCHS IDD Services for Children &amp; Young Adults"/>
    <s v="G25 0146 18 K48 DD SE 48 - Children &amp; Young Adult Services"/>
    <m/>
    <m/>
    <m/>
    <m/>
    <x v="1"/>
    <s v="VALENTINE M "/>
    <s v="#3309622 "/>
    <d v="2019-10-31T12:09:00"/>
    <d v="2019-10-31T00:00:00"/>
    <d v="1899-12-30T12:09:00"/>
    <d v="2019-11-01T09:15:00"/>
    <d v="2019-11-01T00:00:00"/>
    <d v="1899-12-30T09:15:00"/>
    <n v="0"/>
    <d v="1899-12-30T07:06:00"/>
    <n v="7.1000000000000014"/>
  </r>
  <r>
    <n v="6"/>
    <s v="25 Department of County Human Services"/>
    <x v="1"/>
    <s v="220400 DCHS IDD Services for Children &amp; Young Adults"/>
    <s v="G25 0146 18 K48 DD SE 48 - Children &amp; Young Adult Services"/>
    <m/>
    <m/>
    <m/>
    <m/>
    <x v="1"/>
    <s v="VALENTINE M "/>
    <s v="#3311849 "/>
    <d v="2019-11-01T12:27:00"/>
    <d v="2019-11-01T00:00:00"/>
    <d v="1899-12-30T12:27:00"/>
    <d v="2019-11-01T16:36:00"/>
    <d v="2019-11-01T00:00:00"/>
    <d v="1899-12-30T16:36:00"/>
    <n v="0"/>
    <d v="1899-12-30T04:09:00"/>
    <n v="4.1499999999068677"/>
  </r>
  <r>
    <n v="6"/>
    <s v="25 Department of County Human Services"/>
    <x v="1"/>
    <s v="220400 DCHS IDD Services for Children &amp; Young Adults"/>
    <s v="G25 0146 18 K48 DD SE 48 - Children &amp; Young Adult Services"/>
    <m/>
    <m/>
    <m/>
    <m/>
    <x v="1"/>
    <s v="VALENTINE M "/>
    <s v="#3331115 "/>
    <d v="2019-11-20T12:40:00"/>
    <d v="2019-11-20T00:00:00"/>
    <d v="1899-12-30T12:40:00"/>
    <d v="2019-11-20T14:46:00"/>
    <d v="2019-11-20T00:00:00"/>
    <d v="1899-12-30T14:46:00"/>
    <n v="0"/>
    <d v="1899-12-30T02:06:00"/>
    <n v="2.0999999998603016"/>
  </r>
  <r>
    <n v="6"/>
    <s v="25 Department of County Human Services"/>
    <x v="1"/>
    <s v="220300 DCHS IDD Services for Adults"/>
    <s v="G25 0146 04 AD48 DD SE 48 - Adult Services"/>
    <m/>
    <m/>
    <m/>
    <m/>
    <x v="1"/>
    <s v="WIENKER G "/>
    <s v="#3278263 "/>
    <d v="2019-11-06T09:45:00"/>
    <d v="2019-11-06T00:00:00"/>
    <d v="1899-12-30T09:45:00"/>
    <d v="2019-11-06T17:18:00"/>
    <d v="2019-11-06T00:00:00"/>
    <d v="1899-12-30T17:18:00"/>
    <n v="0"/>
    <d v="1899-12-30T07:33:00"/>
    <n v="7.5499999999883585"/>
  </r>
  <r>
    <n v="6"/>
    <s v="25 Department of County Human Services"/>
    <x v="1"/>
    <s v="220300 DCHS IDD Services for Adults"/>
    <s v="G25 0146 04 AD48 DD SE 48 - Adult Services"/>
    <m/>
    <m/>
    <m/>
    <m/>
    <x v="1"/>
    <s v="WIENKER G "/>
    <s v="#3287960 "/>
    <d v="2019-11-21T10:29:00"/>
    <d v="2019-11-21T00:00:00"/>
    <d v="1899-12-30T10:29:00"/>
    <d v="2019-11-21T13:42:00"/>
    <d v="2019-11-21T00:00:00"/>
    <d v="1899-12-30T13:42:00"/>
    <n v="0"/>
    <d v="1899-12-30T03:13:00"/>
    <n v="3.2166666666744277"/>
  </r>
  <r>
    <n v="6"/>
    <s v="25 Department of County Human Services"/>
    <x v="1"/>
    <s v="220300 DCHS IDD Services for Adults"/>
    <s v="G25 0146 04 AD48 DD SE 48 - Adult Services"/>
    <m/>
    <m/>
    <m/>
    <m/>
    <x v="1"/>
    <s v="WIENKER G "/>
    <s v="#3325727 "/>
    <d v="2019-11-27T10:36:00"/>
    <d v="2019-11-27T00:00:00"/>
    <d v="1899-12-30T10:36:00"/>
    <d v="2019-11-27T12:41:00"/>
    <d v="2019-11-27T00:00:00"/>
    <d v="1899-12-31T12:41:00"/>
    <n v="0"/>
    <d v="1899-12-30T02:05:00"/>
    <n v="2.0833333333139308"/>
  </r>
  <r>
    <n v="6"/>
    <s v="25 Department of County Human Services"/>
    <x v="1"/>
    <s v="220300 DCHS IDD Services for Adults"/>
    <s v="G25 0146 04 AD48 DD SE 48 - Adult Services"/>
    <m/>
    <m/>
    <m/>
    <m/>
    <x v="1"/>
    <s v="WIENKER G "/>
    <s v="#3330755 "/>
    <d v="2019-11-26T11:02:00"/>
    <d v="2019-11-26T00:00:00"/>
    <d v="1899-12-30T11:02:00"/>
    <d v="2019-11-26T13:15:00"/>
    <d v="2019-11-26T00:00:00"/>
    <d v="1899-12-30T13:15:00"/>
    <n v="0"/>
    <d v="1899-12-30T02:13:00"/>
    <n v="2.2166666667326353"/>
  </r>
  <r>
    <n v="6"/>
    <s v="25 Department of County Human Services"/>
    <x v="1"/>
    <s v="220300 DCHS IDD Services for Adults"/>
    <s v="G25 0146 04 AD48 DD SE 48 - Adult Services"/>
    <m/>
    <m/>
    <m/>
    <m/>
    <x v="1"/>
    <s v="WIENKER G "/>
    <s v="#3307689 "/>
    <d v="2019-11-01T11:18:00"/>
    <d v="2019-11-01T00:00:00"/>
    <d v="1899-12-30T11:18:00"/>
    <d v="2019-11-01T13:56:00"/>
    <d v="2019-11-01T00:00:00"/>
    <d v="1899-12-30T13:56:00"/>
    <n v="0"/>
    <d v="1899-12-30T02:38:00"/>
    <n v="2.6333333333604969"/>
  </r>
  <r>
    <n v="6"/>
    <s v="25 Department of County Human Services"/>
    <x v="1"/>
    <s v="220300 DCHS IDD Services for Adults"/>
    <s v="G25 0146 04 AD48 DD SE 48 - Adult Services"/>
    <m/>
    <m/>
    <m/>
    <m/>
    <x v="1"/>
    <s v="WIENKER G "/>
    <s v="#3308538 "/>
    <d v="2019-11-08T11:30:00"/>
    <d v="2019-11-08T00:00:00"/>
    <d v="1899-12-30T11:30:00"/>
    <d v="2019-11-08T14:06:00"/>
    <d v="2019-11-08T00:00:00"/>
    <d v="1899-12-30T14:06:00"/>
    <n v="0"/>
    <d v="1899-12-30T02:36:00"/>
    <n v="2.6000000000931323"/>
  </r>
  <r>
    <n v="6"/>
    <s v="25 Department of County Human Services"/>
    <x v="1"/>
    <s v="220300 DCHS IDD Services for Adults"/>
    <s v="G25 0146 04 AD48 DD SE 48 - Adult Services"/>
    <m/>
    <m/>
    <m/>
    <m/>
    <x v="1"/>
    <s v="WIENKER G "/>
    <s v="#3302680 "/>
    <d v="2019-11-04T11:34:00"/>
    <d v="2019-11-04T00:00:00"/>
    <d v="1899-12-30T11:34:00"/>
    <d v="2019-11-04T13:48:00"/>
    <d v="2019-11-04T00:00:00"/>
    <d v="1899-12-30T13:48:00"/>
    <n v="0"/>
    <d v="1899-12-30T02:14:00"/>
    <n v="2.2333333332790062"/>
  </r>
  <r>
    <n v="6"/>
    <s v="25 Department of County Human Services"/>
    <x v="1"/>
    <s v="220300 DCHS IDD Services for Adults"/>
    <s v="G25 0146 04 AD48 DD SE 48 - Adult Services"/>
    <m/>
    <m/>
    <m/>
    <m/>
    <x v="1"/>
    <s v="WIENKER G "/>
    <s v="#3314998 "/>
    <d v="2019-11-18T14:20:00"/>
    <d v="2019-11-18T00:00:00"/>
    <d v="1899-12-30T14:20:00"/>
    <d v="2019-11-18T16:54:00"/>
    <d v="2019-11-18T00:00:00"/>
    <d v="1899-12-30T16:54:00"/>
    <n v="0"/>
    <d v="1899-12-30T02:34:00"/>
    <n v="2.5666666668257676"/>
  </r>
  <r>
    <n v="6"/>
    <s v="25 Department of County Human Services"/>
    <x v="1"/>
    <s v="220300 DCHS IDD Services for Adults"/>
    <s v="G25 0146 04 AD48 DD SE 48 - Adult Services"/>
    <m/>
    <m/>
    <m/>
    <m/>
    <x v="1"/>
    <s v="WIENKER G "/>
    <s v="#3310172 "/>
    <d v="2019-11-14T14:27:00"/>
    <d v="2019-11-14T00:00:00"/>
    <d v="1899-12-30T14:27:00"/>
    <d v="2019-11-14T17:26:00"/>
    <d v="2019-11-14T00:00:00"/>
    <d v="1899-12-30T17:26:00"/>
    <n v="0"/>
    <d v="1899-12-30T02:59:00"/>
    <n v="2.9833333334536292"/>
  </r>
  <r>
    <n v="6"/>
    <s v="25 Department of County Human Services"/>
    <x v="1"/>
    <s v="220300 DCHS IDD Services for Adults"/>
    <s v="G25 0146 04 AD48 DD SE 48 - Adult Services"/>
    <m/>
    <m/>
    <m/>
    <m/>
    <x v="1"/>
    <s v="WIENKER G "/>
    <s v="#3315752 "/>
    <d v="2019-11-07T14:43:00"/>
    <d v="2019-11-07T00:00:00"/>
    <d v="1899-12-30T14:43:00"/>
    <d v="2019-11-07T15:45:00"/>
    <d v="2019-11-07T00:00:00"/>
    <d v="1899-12-30T15:45:00"/>
    <n v="0"/>
    <d v="1899-12-30T01:02:00"/>
    <n v="1.03333333338378"/>
  </r>
  <r>
    <n v="6"/>
    <s v="25 Department of County Human Services"/>
    <x v="1"/>
    <s v="220400 DCHS IDD Services for Children &amp; Young Adults"/>
    <s v="G25 0146 18 K48 DD SE 48 - Children &amp; Young Adult Services"/>
    <m/>
    <m/>
    <m/>
    <m/>
    <x v="1"/>
    <s v="WILKES D "/>
    <s v="#3304614 "/>
    <d v="2019-11-12T10:47:00"/>
    <d v="2019-11-12T00:00:00"/>
    <d v="1899-12-30T10:47:00"/>
    <d v="2019-11-12T15:33:00"/>
    <d v="2019-11-12T00:00:00"/>
    <d v="1899-12-30T15:33:00"/>
    <n v="0"/>
    <d v="1899-12-30T04:46:00"/>
    <n v="4.7666666666627862"/>
  </r>
  <r>
    <n v="6"/>
    <s v="25 Department of County Human Services"/>
    <x v="1"/>
    <s v="220400 DCHS IDD Services for Children &amp; Young Adults"/>
    <s v="G25 0146 18 K48 DD SE 48 - Children &amp; Young Adult Services"/>
    <m/>
    <m/>
    <m/>
    <m/>
    <x v="1"/>
    <s v="WILKES D "/>
    <s v="#3326507 "/>
    <d v="2019-11-15T11:30:00"/>
    <d v="2019-11-15T00:00:00"/>
    <d v="1899-12-30T11:30:00"/>
    <d v="2019-11-15T13:53:00"/>
    <d v="2019-11-15T00:00:00"/>
    <d v="1899-12-30T13:53:00"/>
    <n v="0"/>
    <d v="1899-12-30T02:23:00"/>
    <n v="2.3833333334187046"/>
  </r>
  <r>
    <n v="6"/>
    <s v="25 Department of County Human Services"/>
    <x v="1"/>
    <s v="220400 DCHS IDD Services for Children &amp; Young Adults"/>
    <s v="G25 0146 18 K48 DD SE 48 - Children &amp; Young Adult Services"/>
    <m/>
    <m/>
    <m/>
    <m/>
    <x v="1"/>
    <s v="WILKES D "/>
    <s v="#3332294 "/>
    <d v="2019-11-26T13:01:00"/>
    <d v="2019-11-26T00:00:00"/>
    <d v="1899-12-30T13:01:00"/>
    <d v="2019-11-26T15:47:00"/>
    <d v="2019-11-26T00:00:00"/>
    <d v="1899-12-30T15:47:00"/>
    <n v="0"/>
    <d v="1899-12-30T02:46:00"/>
    <n v="2.7666666666045785"/>
  </r>
  <r>
    <n v="6"/>
    <s v="25 Department of County Human Services"/>
    <x v="1"/>
    <s v="220400 DCHS IDD Services for Children &amp; Young Adults"/>
    <s v="G25 0146 18 K48 DD SE 48 - Children &amp; Young Adult Services"/>
    <m/>
    <m/>
    <m/>
    <m/>
    <x v="1"/>
    <s v="WILKES D "/>
    <s v="#3308640 "/>
    <d v="2019-11-05T13:09:00"/>
    <d v="2019-11-05T00:00:00"/>
    <d v="1899-12-30T13:09:00"/>
    <d v="2019-11-05T15:32:00"/>
    <d v="2019-11-05T00:00:00"/>
    <d v="1899-12-30T15:32:00"/>
    <n v="0"/>
    <d v="1899-12-30T02:23:00"/>
    <n v="2.3833333332440816"/>
  </r>
  <r>
    <n v="6"/>
    <s v="25 Department of County Human Services"/>
    <x v="1"/>
    <s v="220400 DCHS IDD Services for Children &amp; Young Adults"/>
    <s v="G25 0146 18 K48 DD SE 48 - Children &amp; Young Adult Services"/>
    <m/>
    <m/>
    <m/>
    <m/>
    <x v="1"/>
    <s v="WILKES D "/>
    <s v="#3318230 "/>
    <d v="2019-11-22T14:09:00"/>
    <d v="2019-11-22T00:00:00"/>
    <d v="1899-12-30T14:09:00"/>
    <d v="2019-11-22T17:24:00"/>
    <d v="2019-11-22T00:00:00"/>
    <d v="1899-12-30T17:24:00"/>
    <n v="0"/>
    <d v="1899-12-30T03:15:00"/>
    <n v="3.2499999999417923"/>
  </r>
  <r>
    <n v="6"/>
    <s v="25 Department of County Human Services"/>
    <x v="1"/>
    <s v="220400 DCHS IDD Services for Children &amp; Young Adults"/>
    <s v="G25 0146 18 K48 DD SE 48 - Children &amp; Young Adult Services"/>
    <m/>
    <m/>
    <m/>
    <m/>
    <x v="1"/>
    <s v="WILKES D "/>
    <s v="#3308834 "/>
    <d v="2019-11-04T16:20:00"/>
    <d v="2019-11-04T00:00:00"/>
    <d v="1899-12-30T16:20:00"/>
    <d v="2019-11-05T09:49:00"/>
    <d v="2019-11-05T00:00:00"/>
    <d v="1899-12-30T09:49:00"/>
    <n v="0"/>
    <d v="1899-12-30T03:29:00"/>
    <n v="3.4833333333333329"/>
  </r>
  <r>
    <n v="6"/>
    <s v="25 Department of County Human Services"/>
    <x v="1"/>
    <s v="220400 DCHS IDD Services for Children &amp; Young Adults"/>
    <s v="G25 0146 18 K48 DD SE 48 - Children &amp; Young Adult Services"/>
    <m/>
    <m/>
    <m/>
    <m/>
    <x v="1"/>
    <s v="WILKES D "/>
    <s v="#3308664 "/>
    <d v="2019-11-19T16:45:00"/>
    <d v="2019-11-19T00:00:00"/>
    <d v="1899-12-30T16:45:00"/>
    <d v="2019-11-20T10:00:00"/>
    <d v="2019-11-20T00:00:00"/>
    <d v="1899-12-30T10:00:00"/>
    <n v="0"/>
    <d v="1899-12-30T03:15:00"/>
    <n v="3.2500000000000018"/>
  </r>
  <r>
    <n v="6"/>
    <s v="25 Department of County Human Services"/>
    <x v="1"/>
    <s v="220400 DCHS IDD Services for Children &amp; Young Adults"/>
    <s v="G25 0146 18 K48 DD SE 48 - Children &amp; Young Adult Services"/>
    <m/>
    <m/>
    <m/>
    <m/>
    <x v="1"/>
    <s v="WILKES D "/>
    <s v="#3318528 "/>
    <d v="2019-11-08T12:08:00"/>
    <d v="2019-11-08T00:00:00"/>
    <d v="1899-12-30T12:08:00"/>
    <d v="2019-11-08T14:14:00"/>
    <d v="2019-11-08T00:00:00"/>
    <d v="1899-12-30T14:14:00"/>
    <n v="0"/>
    <d v="1899-12-30T02:06:00"/>
    <n v="2.0999999998603016"/>
  </r>
  <r>
    <n v="6"/>
    <s v="25 Department of County Human Services"/>
    <x v="1"/>
    <s v="220400 DCHS IDD Services for Children &amp; Young Adults"/>
    <s v="G25 0146 18 K48 DD SE 48 - Children &amp; Young Adult Services"/>
    <m/>
    <m/>
    <m/>
    <m/>
    <x v="1"/>
    <s v="WILKES D "/>
    <s v="#3316327 "/>
    <d v="2019-11-21T12:10:00"/>
    <d v="2019-11-21T00:00:00"/>
    <d v="1899-12-30T12:10:00"/>
    <d v="2019-11-21T17:01:00"/>
    <d v="2019-11-21T00:00:00"/>
    <d v="1899-12-30T17:01:00"/>
    <n v="0"/>
    <d v="1899-12-30T04:51:00"/>
    <n v="4.8499999999185093"/>
  </r>
  <r>
    <n v="6"/>
    <s v="25 Department of County Human Services"/>
    <x v="1"/>
    <s v="220400 DCHS IDD Services for Children &amp; Young Adults"/>
    <s v="G25 0146 18 K48 DD SE 48 - Children &amp; Young Adult Services"/>
    <m/>
    <m/>
    <m/>
    <m/>
    <x v="1"/>
    <s v="WILKES D "/>
    <s v="#3326763 "/>
    <d v="2019-11-18T12:12:00"/>
    <d v="2019-11-18T00:00:00"/>
    <d v="1899-12-30T12:12:00"/>
    <d v="2019-11-18T14:17:00"/>
    <d v="2019-11-18T00:00:00"/>
    <d v="1899-12-30T14:17:00"/>
    <n v="0"/>
    <d v="1899-12-30T02:05:00"/>
    <n v="2.0833333333139308"/>
  </r>
  <r>
    <n v="6"/>
    <s v="25 Department of County Human Services"/>
    <x v="1"/>
    <s v="220400 DCHS IDD Services for Children &amp; Young Adults"/>
    <s v="G25 0146 18 K48 DD SE 48 - Children &amp; Young Adult Services"/>
    <m/>
    <m/>
    <m/>
    <m/>
    <x v="1"/>
    <s v="WILKES D "/>
    <s v="#3319817 "/>
    <d v="2019-11-14T12:15:00"/>
    <d v="2019-11-14T00:00:00"/>
    <d v="1899-12-30T12:15:00"/>
    <d v="2019-11-14T15:28:00"/>
    <d v="2019-11-14T00:00:00"/>
    <d v="1899-12-30T15:28:00"/>
    <n v="0"/>
    <d v="1899-12-30T03:13:00"/>
    <n v="3.2166666666744277"/>
  </r>
  <r>
    <n v="6"/>
    <s v="25 Department of County Human Services"/>
    <x v="1"/>
    <s v="220300 DCHS IDD Services for Adults"/>
    <s v="G25 0146 04 AD48 DD SE 48 - Adult Services"/>
    <m/>
    <m/>
    <m/>
    <m/>
    <x v="1"/>
    <s v="WILMART S "/>
    <s v="#3330110 "/>
    <d v="2019-11-20T15:38:00"/>
    <d v="2019-11-20T00:00:00"/>
    <d v="1899-12-30T15:38:00"/>
    <d v="2019-11-21T09:59:00"/>
    <d v="2019-11-21T00:00:00"/>
    <d v="1899-12-30T09:59:00"/>
    <n v="0"/>
    <d v="1899-12-30T04:21:00"/>
    <n v="4.3499999999999996"/>
  </r>
  <r>
    <n v="6"/>
    <s v="25 Department of County Human Services"/>
    <x v="1"/>
    <s v="220300 DCHS IDD Services for Adults"/>
    <s v="G25 0146 04 AD48 DD SE 48 - Adult Services"/>
    <m/>
    <m/>
    <m/>
    <m/>
    <x v="1"/>
    <s v="WILMART S "/>
    <s v="#3318541 "/>
    <d v="2019-11-07T16:37:00"/>
    <d v="2019-11-07T00:00:00"/>
    <d v="1899-12-30T16:37:00"/>
    <d v="2019-11-08T12:58:00"/>
    <d v="2019-11-08T00:00:00"/>
    <d v="1899-12-31T12:58:00"/>
    <n v="0"/>
    <d v="1899-12-31T06:21:00"/>
    <n v="30.35"/>
  </r>
  <r>
    <n v="6"/>
    <s v="25 Department of County Human Services"/>
    <x v="1"/>
    <s v="220300 DCHS IDD Services for Adults"/>
    <s v="G25 0146 04 AD48 DD SE 48 - Adult Services"/>
    <m/>
    <m/>
    <m/>
    <m/>
    <x v="1"/>
    <s v="WILMART S "/>
    <s v="#3338820 "/>
    <d v="2019-11-25T19:19:00"/>
    <d v="2019-11-25T00:00:00"/>
    <d v="1899-12-30T19:19:00"/>
    <d v="2019-11-27T11:06:00"/>
    <d v="2019-11-27T00:00:00"/>
    <d v="1899-12-30T11:06:00"/>
    <n v="1"/>
    <d v="1899-12-30T01:47:00"/>
    <n v="9.783333333333335"/>
  </r>
  <r>
    <n v="6"/>
    <s v="25 Department of County Human Services"/>
    <x v="1"/>
    <s v="220300 DCHS IDD Services for Adults"/>
    <s v="G25 0146 04 AD48 DD SE 48 - Adult Services"/>
    <m/>
    <m/>
    <m/>
    <m/>
    <x v="1"/>
    <s v="WILMART S "/>
    <s v="#3315190 "/>
    <d v="2019-11-04T19:30:00"/>
    <d v="2019-11-04T00:00:00"/>
    <d v="1899-12-30T19:30:00"/>
    <d v="2019-11-05T15:19:00"/>
    <d v="2019-11-05T00:00:00"/>
    <d v="1899-12-30T15:19:00"/>
    <n v="0"/>
    <d v="1899-12-30T05:49:00"/>
    <n v="5.8166666666666664"/>
  </r>
  <r>
    <n v="6"/>
    <s v="25 Department of County Human Services"/>
    <x v="1"/>
    <s v="220300 DCHS IDD Services for Adults"/>
    <s v="G25 0146 04 AD48 DD SE 48 - Adult Services"/>
    <m/>
    <m/>
    <m/>
    <m/>
    <x v="1"/>
    <s v="WILMART S "/>
    <s v="#3322849 "/>
    <d v="2019-11-12T19:38:00"/>
    <d v="2019-11-12T00:00:00"/>
    <d v="1899-12-30T19:38:00"/>
    <d v="2019-11-13T17:09:00"/>
    <d v="2019-11-13T00:00:00"/>
    <d v="1899-12-30T17:09:00"/>
    <n v="0"/>
    <d v="1899-12-30T07:31:00"/>
    <n v="7.5166666666666675"/>
  </r>
  <r>
    <n v="6"/>
    <s v="25 Department of County Human Services"/>
    <x v="1"/>
    <s v="220300 DCHS IDD Services for Adults"/>
    <s v="G25 0146 04 AD48 DD SE 48 - Adult Services"/>
    <m/>
    <m/>
    <m/>
    <m/>
    <x v="1"/>
    <s v="WILMART S "/>
    <s v="#3314518 "/>
    <d v="2019-11-04T12:18:00"/>
    <d v="2019-11-04T00:00:00"/>
    <d v="1899-12-30T12:18:00"/>
    <d v="2019-11-04T14:05:00"/>
    <d v="2019-11-04T00:00:00"/>
    <d v="1899-12-30T14:05:00"/>
    <n v="0"/>
    <d v="1899-12-30T01:47:00"/>
    <n v="1.78333333338378"/>
  </r>
  <r>
    <n v="6"/>
    <s v="25 Department of County Human Services"/>
    <x v="1"/>
    <s v="220400 DCHS IDD Services for Children &amp; Young Adults"/>
    <s v="G25 0146 18 K48 DD SE 48 - Children &amp; Young Adult Services"/>
    <m/>
    <m/>
    <m/>
    <m/>
    <x v="1"/>
    <s v="WRIGHT N "/>
    <s v="#3326555 "/>
    <d v="2019-11-15T11:25:00"/>
    <d v="2019-11-15T00:00:00"/>
    <d v="1899-12-30T11:25:00"/>
    <d v="2019-11-15T14:14:00"/>
    <d v="2019-11-15T00:00:00"/>
    <d v="1899-12-30T14:14:00"/>
    <n v="0"/>
    <d v="1899-12-30T02:49:00"/>
    <n v="2.816666666592937"/>
  </r>
  <r>
    <n v="6"/>
    <s v="25 Department of County Human Services"/>
    <x v="1"/>
    <s v="220400 DCHS IDD Services for Children &amp; Young Adults"/>
    <s v="G25 0146 18 K48 DD SE 48 - Children &amp; Young Adult Services"/>
    <m/>
    <m/>
    <m/>
    <m/>
    <x v="1"/>
    <s v="WRIGHT N "/>
    <s v="#3323929 "/>
    <d v="2019-11-13T16:17:00"/>
    <d v="2019-11-13T00:00:00"/>
    <d v="1899-12-30T16:17:00"/>
    <d v="2019-11-14T09:58:00"/>
    <d v="2019-11-14T00:00:00"/>
    <d v="1899-12-30T09:58:00"/>
    <n v="0"/>
    <d v="1899-12-30T03:41:00"/>
    <n v="3.6833333333333336"/>
  </r>
  <r>
    <n v="6"/>
    <s v="25 Department of County Human Services"/>
    <x v="1"/>
    <s v="220400 DCHS IDD Services for Children &amp; Young Adults"/>
    <s v="G25 0146 18 K48 DD SE 48 - Children &amp; Young Adult Services"/>
    <m/>
    <m/>
    <m/>
    <m/>
    <x v="1"/>
    <s v="ZELAYA G "/>
    <s v="#3332321 "/>
    <d v="2019-11-21T14:07:00"/>
    <d v="2019-11-21T00:00:00"/>
    <d v="1899-12-30T14:07:00"/>
    <d v="2019-11-21T18:43:00"/>
    <d v="2019-11-21T00:00:00"/>
    <d v="1899-12-30T18:43:00"/>
    <n v="0"/>
    <d v="1899-12-30T04:36:00"/>
    <n v="4.6000000001513399"/>
  </r>
  <r>
    <n v="6"/>
    <s v="25 Department of County Human Services"/>
    <x v="1"/>
    <s v="220400 DCHS IDD Services for Children &amp; Young Adults"/>
    <s v="G25 0146 18 K48 DD SE 48 - Children &amp; Young Adult Services"/>
    <m/>
    <m/>
    <m/>
    <m/>
    <x v="1"/>
    <s v="ZELAYA G "/>
    <s v="#3318790 "/>
    <d v="2019-11-08T14:37:00"/>
    <d v="2019-11-08T00:00:00"/>
    <d v="1899-12-30T14:37:00"/>
    <d v="2019-11-08T18:19:00"/>
    <d v="2019-11-08T00:00:00"/>
    <d v="1899-12-30T18:19:00"/>
    <n v="0"/>
    <d v="1899-12-30T03:42:00"/>
    <n v="3.7000000000116415"/>
  </r>
  <r>
    <n v="6"/>
    <s v="25 Department of County Human Services"/>
    <x v="1"/>
    <s v="220400 DCHS IDD Services for Children &amp; Young Adults"/>
    <s v="G25 0146 18 K48 DD SE 48 - Children &amp; Young Adult Services"/>
    <m/>
    <m/>
    <m/>
    <m/>
    <x v="1"/>
    <s v="ZELAYA G "/>
    <s v="#3312115 "/>
    <d v="2019-11-01T15:28:00"/>
    <d v="2019-11-01T00:00:00"/>
    <d v="1899-12-30T15:28:00"/>
    <d v="2019-11-01T16:37:00"/>
    <d v="2019-11-01T00:00:00"/>
    <d v="1899-12-30T16:37:00"/>
    <n v="0"/>
    <d v="1899-12-30T01:09:00"/>
    <n v="1.1500000000814907"/>
  </r>
  <r>
    <n v="6"/>
    <s v="25 Department of County Human Services"/>
    <x v="1"/>
    <s v="220400 DCHS IDD Services for Children &amp; Young Adults"/>
    <s v="G25 0146 18 K48 DD SE 48 - Children &amp; Young Adult Services"/>
    <m/>
    <m/>
    <m/>
    <m/>
    <x v="1"/>
    <s v="ZELAYA G "/>
    <s v="#3330982 "/>
    <d v="2019-11-19T16:32:00"/>
    <d v="2019-11-19T00:00:00"/>
    <d v="1899-12-30T16:32:00"/>
    <d v="2019-11-19T19:50:00"/>
    <d v="2019-11-19T00:00:00"/>
    <d v="1899-12-30T19:50:00"/>
    <n v="0"/>
    <d v="1899-12-30T03:18:00"/>
    <n v="3.3000000001047738"/>
  </r>
  <r>
    <n v="6"/>
    <s v="25 Department of County Human Services"/>
    <x v="1"/>
    <s v="220400 DCHS IDD Services for Children &amp; Young Adults"/>
    <s v="G25 0146 18 K48 DD SE 48 - Children &amp; Young Adult Services"/>
    <m/>
    <m/>
    <m/>
    <m/>
    <x v="1"/>
    <s v="ZELAYA G "/>
    <s v="#3340384 "/>
    <d v="2019-11-27T17:05:00"/>
    <d v="2019-11-27T00:00:00"/>
    <d v="1899-12-30T17:05:00"/>
    <d v="2019-11-27T19:54:00"/>
    <d v="2019-11-27T00:00:00"/>
    <d v="1899-12-30T19:54:00"/>
    <n v="0"/>
    <d v="1899-12-30T02:49:00"/>
    <n v="2.8166666667675599"/>
  </r>
  <r>
    <n v="6"/>
    <s v="25 Department of County Human Services"/>
    <x v="1"/>
    <s v="220400 DCHS IDD Services for Children &amp; Young Adults"/>
    <s v="G25 0146 18 K48 DD SE 48 - Children &amp; Young Adult Services"/>
    <m/>
    <m/>
    <m/>
    <m/>
    <x v="1"/>
    <s v="ZELAYA G "/>
    <s v="#3325765 "/>
    <m/>
    <m/>
    <m/>
    <m/>
    <m/>
    <s v=""/>
    <m/>
    <m/>
    <m/>
  </r>
  <r>
    <n v="6"/>
    <s v="25 Department of County Human Services"/>
    <x v="1"/>
    <s v="220500 DCHS IDD Abuse Investigations"/>
    <s v="G25 0148 01 AT55 DD SE 55 - Abuse Investigation &amp; Monitoring"/>
    <m/>
    <m/>
    <m/>
    <m/>
    <x v="1"/>
    <s v="ZUST H "/>
    <s v="#3325821 "/>
    <d v="2019-11-18T16:06:00"/>
    <d v="2019-11-18T00:00:00"/>
    <d v="1899-12-30T16:06:00"/>
    <d v="2019-11-18T18:00:00"/>
    <d v="2019-11-18T00:00:00"/>
    <d v="1899-12-30T18:00:00"/>
    <n v="0"/>
    <d v="1899-12-30T01:54:00"/>
    <n v="1.9000000000814907"/>
  </r>
  <r>
    <n v="7"/>
    <s v="25 Department of County Human Services"/>
    <x v="1"/>
    <s v="220300 DCHS IDD Services for Adults"/>
    <s v="G25 0146 04 AD48 DD SE 48 - Adult Services"/>
    <m/>
    <m/>
    <m/>
    <m/>
    <x v="1"/>
    <s v="AGUINAGA A "/>
    <s v="#3347973 "/>
    <d v="2019-12-06T14:30:00"/>
    <d v="2019-12-06T00:00:00"/>
    <d v="1899-12-30T14:30:00"/>
    <d v="2019-12-06T16:00:00"/>
    <d v="2019-12-06T00:00:00"/>
    <d v="1899-12-30T16:00:00"/>
    <n v="0"/>
    <d v="1899-12-30T01:30:00"/>
    <n v="1.5"/>
  </r>
  <r>
    <n v="7"/>
    <s v="25 Department of County Human Services"/>
    <x v="1"/>
    <s v="220300 DCHS IDD Services for Adults"/>
    <s v="G25 0146 04 AD48 DD SE 48 - Adult Services"/>
    <m/>
    <m/>
    <m/>
    <m/>
    <x v="1"/>
    <s v="AGUINAGA A "/>
    <s v="#3352735 "/>
    <d v="2019-12-11T15:00:00"/>
    <d v="2019-12-11T00:00:00"/>
    <d v="1899-12-30T15:00:00"/>
    <d v="2019-12-11T17:30:00"/>
    <d v="2019-12-11T00:00:00"/>
    <d v="1899-12-30T17:30:00"/>
    <n v="0"/>
    <d v="1899-12-30T02:30:00"/>
    <n v="2.4999999999417923"/>
  </r>
  <r>
    <n v="7"/>
    <s v="25 Department of County Human Services"/>
    <x v="1"/>
    <s v="220300 DCHS IDD Services for Adults"/>
    <s v="G25 0146 04 AD48 DD SE 48 - Adult Services"/>
    <m/>
    <m/>
    <m/>
    <m/>
    <x v="1"/>
    <s v="AGUINAGA A "/>
    <s v="#3358104 "/>
    <d v="2019-12-17T15:30:00"/>
    <d v="2019-12-17T00:00:00"/>
    <d v="1899-12-30T15:30:00"/>
    <d v="2019-12-17T18:30:00"/>
    <d v="2019-12-17T00:00:00"/>
    <d v="1899-12-30T18:30:00"/>
    <n v="0"/>
    <d v="1899-12-30T03:00:00"/>
    <n v="3"/>
  </r>
  <r>
    <n v="7"/>
    <s v="25 Department of County Human Services"/>
    <x v="1"/>
    <s v="220300 DCHS IDD Services for Adults"/>
    <s v="G25 0146 04 AD48 DD SE 48 - Adult Services"/>
    <m/>
    <m/>
    <m/>
    <m/>
    <x v="1"/>
    <s v="AGUINAGA A "/>
    <s v="#3343382 "/>
    <d v="2019-12-02T15:30:00"/>
    <d v="2019-12-02T00:00:00"/>
    <d v="1899-12-30T15:30:00"/>
    <d v="2019-12-02T18:30:00"/>
    <d v="2019-12-02T00:00:00"/>
    <d v="1899-12-30T18:30:00"/>
    <n v="0"/>
    <d v="1899-12-30T03:00:00"/>
    <n v="3"/>
  </r>
  <r>
    <n v="7"/>
    <s v="25 Department of County Human Services"/>
    <x v="1"/>
    <s v="220300 DCHS IDD Services for Adults"/>
    <s v="G25 0146 04 AD48 DD SE 48 - Adult Services"/>
    <m/>
    <m/>
    <m/>
    <m/>
    <x v="1"/>
    <s v="AGUINAGA A "/>
    <s v="#3347646 "/>
    <d v="2019-12-06T11:15:00"/>
    <d v="2019-12-06T00:00:00"/>
    <d v="1899-12-30T11:15:00"/>
    <d v="2019-12-06T14:15:00"/>
    <d v="2019-12-06T00:00:00"/>
    <d v="1899-12-30T14:15:00"/>
    <n v="0"/>
    <d v="1899-12-30T03:00:00"/>
    <n v="3"/>
  </r>
  <r>
    <n v="7"/>
    <s v="25 Department of County Human Services"/>
    <x v="1"/>
    <s v="220300 DCHS IDD Services for Adults"/>
    <s v="G25 0146 04 AD48 DD SE 48 - Adult Services"/>
    <m/>
    <m/>
    <m/>
    <m/>
    <x v="1"/>
    <s v="AGUINAGA A "/>
    <s v="#3363886 "/>
    <d v="2019-12-31T12:00:00"/>
    <d v="2019-12-31T00:00:00"/>
    <d v="1899-12-30T12:00:00"/>
    <d v="2019-12-31T14:15:00"/>
    <d v="2019-12-31T00:00:00"/>
    <d v="1899-12-30T14:15:00"/>
    <n v="0"/>
    <d v="1899-12-30T02:15:00"/>
    <n v="2.25"/>
  </r>
  <r>
    <n v="7"/>
    <s v="25 Department of County Human Services"/>
    <x v="1"/>
    <s v="220300 DCHS IDD Services for Adults"/>
    <s v="G25 0146 04 AD48 DD SE 48 - Adult Services"/>
    <m/>
    <m/>
    <m/>
    <m/>
    <x v="1"/>
    <s v="AGUINAGA A "/>
    <s v="#3361446 "/>
    <d v="2019-12-24T12:30:00"/>
    <d v="2019-12-24T00:00:00"/>
    <d v="1899-12-30T12:30:00"/>
    <d v="2019-12-24T13:30:00"/>
    <d v="2019-12-24T00:00:00"/>
    <d v="1899-12-30T13:30:00"/>
    <n v="0"/>
    <d v="1899-12-30T01:00:00"/>
    <n v="0.99999999994179234"/>
  </r>
  <r>
    <n v="7"/>
    <s v="25 Department of County Human Services"/>
    <x v="1"/>
    <s v="220300 DCHS IDD Services for Adults"/>
    <s v="G25 0146 04 AD48 DD SE 48 - Adult Services"/>
    <m/>
    <m/>
    <m/>
    <m/>
    <x v="1"/>
    <s v="AGUINAGA A "/>
    <s v="#3363375 "/>
    <d v="2019-12-30T12:30:00"/>
    <d v="2019-12-30T00:00:00"/>
    <d v="1899-12-30T12:30:00"/>
    <d v="2019-12-30T14:15:00"/>
    <d v="2019-12-30T00:00:00"/>
    <d v="1899-12-30T14:15:00"/>
    <n v="0"/>
    <d v="1899-12-30T01:45:00"/>
    <n v="1.7499999999417923"/>
  </r>
  <r>
    <n v="7"/>
    <s v="25 Department of County Human Services"/>
    <x v="1"/>
    <s v="220300 DCHS IDD Services for Adults"/>
    <s v="G25 0146 04 AD48 DD SE 48 - Adult Services"/>
    <m/>
    <m/>
    <m/>
    <m/>
    <x v="1"/>
    <s v="AGUINAGA A "/>
    <s v="#3354780 "/>
    <d v="2019-12-13T12:30:00"/>
    <d v="2019-12-13T00:00:00"/>
    <d v="1899-12-30T12:30:00"/>
    <d v="2019-12-16T16:00:00"/>
    <d v="2019-12-16T00:00:00"/>
    <d v="1899-12-30T16:00:00"/>
    <n v="2"/>
    <d v="1899-12-30T13:30:00"/>
    <n v="29.5"/>
  </r>
  <r>
    <n v="7"/>
    <s v="25 Department of County Human Services"/>
    <x v="1"/>
    <s v="220300 DCHS IDD Services for Adults"/>
    <s v="G25 0146 04 AD48 DD SE 48 - Adult Services"/>
    <m/>
    <m/>
    <m/>
    <m/>
    <x v="1"/>
    <s v="AGUINAGA A "/>
    <s v="#3351278 "/>
    <d v="2019-12-10T12:30:00"/>
    <d v="2019-12-10T00:00:00"/>
    <d v="1899-12-30T12:30:00"/>
    <d v="2019-12-10T17:30:00"/>
    <d v="2019-12-10T00:00:00"/>
    <d v="1899-12-30T17:30:00"/>
    <n v="0"/>
    <d v="1899-12-30T05:00:00"/>
    <n v="4.9999999998835847"/>
  </r>
  <r>
    <n v="7"/>
    <s v="25 Department of County Human Services"/>
    <x v="1"/>
    <s v="220300 DCHS IDD Services for Adults"/>
    <s v="G25 0146 04 AD48 DD SE 48 - Adult Services"/>
    <m/>
    <m/>
    <m/>
    <m/>
    <x v="1"/>
    <s v="AGUINAGA A "/>
    <s v="#3354780"/>
    <m/>
    <m/>
    <m/>
    <m/>
    <m/>
    <s v=""/>
    <m/>
    <m/>
    <m/>
  </r>
  <r>
    <n v="7"/>
    <s v="25 Department of County Human Services"/>
    <x v="1"/>
    <s v="210207 DCHS ADVSD Advocacy &amp; Community Program Operations"/>
    <s v="G25 0190 28 CAGF Advocacy Program Operation - Admin - General Fund"/>
    <m/>
    <m/>
    <m/>
    <m/>
    <x v="1"/>
    <s v="ALLSTADT A "/>
    <s v="#3353689 "/>
    <d v="2019-12-12T13:00:00"/>
    <d v="2019-12-12T00:00:00"/>
    <d v="1899-12-30T13:00:00"/>
    <d v="2019-12-12T14:30:00"/>
    <d v="2019-12-12T00:00:00"/>
    <d v="1899-12-30T14:30:00"/>
    <n v="0"/>
    <d v="1899-12-30T01:30:00"/>
    <n v="1.5"/>
  </r>
  <r>
    <n v="7"/>
    <s v="25 Department of County Human Services"/>
    <x v="1"/>
    <s v="210207 DCHS ADVSD Advocacy &amp; Community Program Operations"/>
    <s v="G25 0190 28 CAGF Advocacy Program Operation - Admin - General Fund"/>
    <m/>
    <m/>
    <m/>
    <m/>
    <x v="1"/>
    <s v="ALLSTADT A "/>
    <s v="#3340786 "/>
    <d v="2019-12-05T15:30:00"/>
    <d v="2019-12-05T00:00:00"/>
    <d v="1899-12-30T15:30:00"/>
    <d v="2019-12-05T17:30:00"/>
    <d v="2019-12-05T00:00:00"/>
    <d v="1899-12-30T17:30:00"/>
    <n v="0"/>
    <d v="1899-12-30T02:00:00"/>
    <n v="1.9999999998835847"/>
  </r>
  <r>
    <n v="7"/>
    <s v="25 Department of County Human Services"/>
    <x v="1"/>
    <s v="220400 DCHS IDD Services for Children &amp; Young Adults"/>
    <s v="G25 0146 18 K48 DD SE 48 - Children &amp; Young Adult Services"/>
    <m/>
    <m/>
    <m/>
    <m/>
    <x v="1"/>
    <s v="AQUINO POGUE S "/>
    <s v="#3361261 "/>
    <d v="2019-12-23T14:45:00"/>
    <d v="2019-12-23T00:00:00"/>
    <d v="1899-12-30T14:45:00"/>
    <d v="2019-12-23T18:15:00"/>
    <d v="2019-12-23T00:00:00"/>
    <d v="1899-12-30T18:15:00"/>
    <n v="0"/>
    <d v="1899-12-30T03:30:00"/>
    <n v="3.4999999998835847"/>
  </r>
  <r>
    <n v="7"/>
    <s v="25 Department of County Human Services"/>
    <x v="1"/>
    <s v="220400 DCHS IDD Services for Children &amp; Young Adults"/>
    <s v="G25 0146 18 K48 DD SE 48 - Children &amp; Young Adult Services"/>
    <m/>
    <m/>
    <m/>
    <m/>
    <x v="1"/>
    <s v="AQUINO POGUE S "/>
    <s v="#3360345 "/>
    <d v="2019-12-20T15:00:00"/>
    <d v="2019-12-20T00:00:00"/>
    <d v="1899-12-30T15:00:00"/>
    <d v="2019-12-20T20:00:00"/>
    <d v="2019-12-20T00:00:00"/>
    <d v="1899-12-30T20:00:00"/>
    <n v="0"/>
    <d v="1899-12-30T05:00:00"/>
    <n v="5.0000000000582077"/>
  </r>
  <r>
    <n v="7"/>
    <s v="25 Department of County Human Services"/>
    <x v="1"/>
    <s v="220400 DCHS IDD Services for Children &amp; Young Adults"/>
    <s v="G25 0146 18 K48 DD SE 48 - Children &amp; Young Adult Services"/>
    <m/>
    <m/>
    <m/>
    <m/>
    <x v="1"/>
    <s v="AQUINO POGUE S "/>
    <s v="#3358217 "/>
    <d v="2019-12-17T16:30:00"/>
    <d v="2019-12-17T00:00:00"/>
    <d v="1899-12-30T16:30:00"/>
    <d v="2019-12-18T11:00:00"/>
    <d v="2019-12-18T00:00:00"/>
    <d v="1899-12-30T11:00:00"/>
    <n v="0"/>
    <d v="1899-12-30T04:30:00"/>
    <n v="4.5"/>
  </r>
  <r>
    <n v="7"/>
    <s v="25 Department of County Human Services"/>
    <x v="1"/>
    <s v="220400 DCHS IDD Services for Children &amp; Young Adults"/>
    <s v="G25 0146 18 K48 DD SE 48 - Children &amp; Young Adult Services"/>
    <m/>
    <m/>
    <m/>
    <m/>
    <x v="1"/>
    <s v="AQUINO POGUE S "/>
    <s v="#3345169 "/>
    <d v="2019-12-04T16:45:00"/>
    <d v="2019-12-04T00:00:00"/>
    <d v="1899-12-30T16:45:00"/>
    <d v="2019-12-05T10:45:00"/>
    <d v="2019-12-05T00:00:00"/>
    <d v="1899-12-30T10:45:00"/>
    <n v="0"/>
    <d v="1899-12-30T04:00:00"/>
    <n v="4.0000000000000018"/>
  </r>
  <r>
    <n v="7"/>
    <s v="25 Department of County Human Services"/>
    <x v="1"/>
    <s v="220300 DCHS IDD Services for Adults"/>
    <s v="G25 0146 05 ADGF DD Adult Services - General Fund"/>
    <m/>
    <m/>
    <m/>
    <m/>
    <x v="1"/>
    <s v="ATKINS A "/>
    <s v="#3359606 "/>
    <d v="2019-12-19T13:15:00"/>
    <d v="2019-12-19T00:00:00"/>
    <d v="1899-12-30T13:15:00"/>
    <d v="2019-12-19T15:45:00"/>
    <d v="2019-12-19T00:00:00"/>
    <d v="1899-12-30T15:45:00"/>
    <n v="0"/>
    <d v="1899-12-30T02:30:00"/>
    <n v="2.4999999999417923"/>
  </r>
  <r>
    <n v="7"/>
    <s v="25 Department of County Human Services"/>
    <x v="1"/>
    <s v="220300 DCHS IDD Services for Adults"/>
    <s v="G25 0146 05 ADGF DD Adult Services - General Fund"/>
    <m/>
    <m/>
    <m/>
    <m/>
    <x v="1"/>
    <s v="ATKINS A "/>
    <s v="#3363661 "/>
    <d v="2019-12-30T16:30:00"/>
    <d v="2019-12-30T00:00:00"/>
    <d v="1899-12-30T16:30:00"/>
    <d v="2019-12-31T15:00:00"/>
    <d v="2019-12-31T00:00:00"/>
    <d v="1899-12-30T15:00:00"/>
    <n v="0"/>
    <d v="1899-12-30T08:30:00"/>
    <n v="8.5"/>
  </r>
  <r>
    <n v="7"/>
    <s v="25 Department of County Human Services"/>
    <x v="1"/>
    <s v="220300 DCHS IDD Services for Adults"/>
    <s v="G25 0146 05 ADGF DD Adult Services - General Fund"/>
    <m/>
    <m/>
    <m/>
    <m/>
    <x v="1"/>
    <s v="ATKINS A "/>
    <s v="#3352832 "/>
    <d v="2019-12-11T17:15:00"/>
    <d v="2019-12-11T00:00:00"/>
    <d v="1899-12-30T17:15:00"/>
    <d v="2019-12-12T13:45:00"/>
    <d v="2019-12-12T00:00:00"/>
    <d v="1899-12-30T13:45:00"/>
    <n v="0"/>
    <d v="1899-12-30T06:30:00"/>
    <n v="6.5"/>
  </r>
  <r>
    <n v="7"/>
    <s v="25 Department of County Human Services"/>
    <x v="1"/>
    <s v="220300 DCHS IDD Services for Adults"/>
    <s v="G25 0146 05 ADGF DD Adult Services - General Fund"/>
    <m/>
    <m/>
    <m/>
    <m/>
    <x v="1"/>
    <s v="ATKINS A "/>
    <s v="#3359038 "/>
    <d v="2019-12-18T17:30:00"/>
    <d v="2019-12-18T00:00:00"/>
    <d v="1899-12-30T17:30:00"/>
    <d v="2019-12-19T11:15:00"/>
    <d v="2019-12-19T00:00:00"/>
    <d v="1899-12-30T11:15:00"/>
    <n v="0"/>
    <d v="1899-12-30T03:45:00"/>
    <n v="3.7500000000000013"/>
  </r>
  <r>
    <n v="7"/>
    <s v="25 Department of County Human Services"/>
    <x v="1"/>
    <s v="220300 DCHS IDD Services for Adults"/>
    <s v="G25 0146 05 ADGF DD Adult Services - General Fund"/>
    <m/>
    <m/>
    <m/>
    <m/>
    <x v="1"/>
    <s v="ATKINS A "/>
    <s v="#3361309 "/>
    <d v="2019-12-23T17:30:00"/>
    <d v="2019-12-23T00:00:00"/>
    <d v="1899-12-30T17:30:00"/>
    <d v="2019-12-24T17:30:00"/>
    <d v="2019-12-24T00:00:00"/>
    <d v="1899-12-30T17:30:00"/>
    <n v="0"/>
    <d v="1899-12-30T10:00:00"/>
    <n v="10"/>
  </r>
  <r>
    <n v="7"/>
    <s v="25 Department of County Human Services"/>
    <x v="1"/>
    <s v="220300 DCHS IDD Services for Adults"/>
    <s v="G25 0146 05 ADGF DD Adult Services - General Fund"/>
    <m/>
    <m/>
    <m/>
    <m/>
    <x v="1"/>
    <s v="ATKINS A "/>
    <s v="#3357109 "/>
    <d v="2019-12-16T18:00:00"/>
    <d v="2019-12-16T00:00:00"/>
    <d v="1899-12-30T18:00:00"/>
    <d v="2019-12-17T19:00:00"/>
    <d v="2019-12-17T00:00:00"/>
    <d v="1899-12-30T19:00:00"/>
    <n v="0"/>
    <d v="1899-12-30T11:00:00"/>
    <n v="11"/>
  </r>
  <r>
    <n v="7"/>
    <s v="25 Department of County Human Services"/>
    <x v="1"/>
    <s v="220300 DCHS IDD Services for Adults"/>
    <s v="G25 0146 05 ADGF DD Adult Services - General Fund"/>
    <m/>
    <m/>
    <m/>
    <m/>
    <x v="1"/>
    <s v="ATKINS A "/>
    <s v="#3343823 "/>
    <d v="2019-12-02T18:45:00"/>
    <d v="2019-12-02T00:00:00"/>
    <d v="1899-12-30T18:45:00"/>
    <d v="2019-12-03T16:00:00"/>
    <d v="2019-12-03T00:00:00"/>
    <d v="1899-12-30T16:00:00"/>
    <n v="0"/>
    <d v="1899-12-30T07:15:00"/>
    <n v="7.25"/>
  </r>
  <r>
    <n v="7"/>
    <s v="25 Department of County Human Services"/>
    <x v="1"/>
    <s v="220300 DCHS IDD Services for Adults"/>
    <s v="G25 0146 05 ADGF DD Adult Services - General Fund"/>
    <m/>
    <m/>
    <m/>
    <m/>
    <x v="1"/>
    <s v="ATKINS A "/>
    <s v="#3362493 "/>
    <d v="2019-12-27T10:30:00"/>
    <d v="2019-12-27T00:00:00"/>
    <d v="1899-12-30T10:30:00"/>
    <d v="2019-12-27T14:30:00"/>
    <d v="2019-12-27T00:00:00"/>
    <d v="1899-12-30T14:30:00"/>
    <n v="0"/>
    <d v="1899-12-30T04:00:00"/>
    <n v="3.9999999999417923"/>
  </r>
  <r>
    <n v="7"/>
    <s v="25 Department of County Human Services"/>
    <x v="1"/>
    <s v="220300 DCHS IDD Services for Adults"/>
    <s v="G25 0146 05 ADGF DD Adult Services - General Fund"/>
    <m/>
    <m/>
    <m/>
    <m/>
    <x v="1"/>
    <s v="ATKINS A "/>
    <s v="#3347238 "/>
    <d v="2019-12-06T11:00:00"/>
    <d v="2019-12-06T00:00:00"/>
    <d v="1899-12-30T11:00:00"/>
    <d v="2019-12-06T18:00:00"/>
    <d v="2019-12-06T00:00:00"/>
    <d v="1899-12-30T18:00:00"/>
    <n v="0"/>
    <d v="1899-12-30T07:00:00"/>
    <n v="6.9999999999417923"/>
  </r>
  <r>
    <n v="7"/>
    <s v="25 Department of County Human Services"/>
    <x v="1"/>
    <s v="220300 DCHS IDD Services for Adults"/>
    <s v="G25 0146 05 ADGF DD Adult Services - General Fund"/>
    <m/>
    <m/>
    <m/>
    <m/>
    <x v="1"/>
    <s v="ATKINS A "/>
    <s v="#3350691 "/>
    <d v="2019-12-10T11:30:00"/>
    <d v="2019-12-10T00:00:00"/>
    <d v="1899-12-30T11:30:00"/>
    <d v="2019-12-11T12:15:00"/>
    <d v="2019-12-11T00:00:00"/>
    <d v="1899-12-31T12:15:00"/>
    <n v="0"/>
    <d v="1899-12-31T10:45:00"/>
    <n v="34.75"/>
  </r>
  <r>
    <n v="7"/>
    <s v="25 Department of County Human Services"/>
    <x v="1"/>
    <s v="220300 DCHS IDD Services for Adults"/>
    <s v="G25 0146 05 ADGF DD Adult Services - General Fund"/>
    <m/>
    <m/>
    <m/>
    <m/>
    <x v="1"/>
    <s v="ATKINS A "/>
    <s v="#3350218 "/>
    <d v="2019-12-09T12:15:00"/>
    <d v="2019-12-09T00:00:00"/>
    <d v="1899-12-30T12:15:00"/>
    <d v="2019-12-09T16:30:00"/>
    <d v="2019-12-09T00:00:00"/>
    <d v="1899-12-30T16:30:00"/>
    <n v="0"/>
    <d v="1899-12-30T04:15:00"/>
    <n v="4.2500000000582077"/>
  </r>
  <r>
    <n v="7"/>
    <s v="25 Department of County Human Services"/>
    <x v="1"/>
    <s v="220400 DCHS IDD Services for Children &amp; Young Adults"/>
    <s v="G25 0146 18 K48 DD SE 48 - Children &amp; Young Adult Services"/>
    <m/>
    <m/>
    <m/>
    <m/>
    <x v="1"/>
    <s v="BECK G "/>
    <s v="#3363941 "/>
    <d v="2019-12-31T13:30:00"/>
    <d v="2019-12-31T00:00:00"/>
    <d v="1899-12-30T13:30:00"/>
    <d v="2019-12-31T15:45:00"/>
    <d v="2019-12-31T00:00:00"/>
    <d v="1899-12-30T15:45:00"/>
    <n v="0"/>
    <d v="1899-12-30T02:15:00"/>
    <n v="2.25"/>
  </r>
  <r>
    <n v="7"/>
    <s v="25 Department of County Human Services"/>
    <x v="1"/>
    <s v="220400 DCHS IDD Services for Children &amp; Young Adults"/>
    <s v="G25 0146 18 K48 DD SE 48 - Children &amp; Young Adult Services"/>
    <m/>
    <m/>
    <m/>
    <m/>
    <x v="1"/>
    <s v="BECK G "/>
    <s v="#3344488 "/>
    <d v="2019-12-03T15:00:00"/>
    <d v="2019-12-03T00:00:00"/>
    <d v="1899-12-30T15:00:00"/>
    <d v="2019-12-03T18:30:00"/>
    <d v="2019-12-03T00:00:00"/>
    <d v="1899-12-30T18:30:00"/>
    <n v="0"/>
    <d v="1899-12-30T03:30:00"/>
    <n v="3.5000000000582077"/>
  </r>
  <r>
    <n v="7"/>
    <s v="25 Department of County Human Services"/>
    <x v="1"/>
    <s v="220400 DCHS IDD Services for Children &amp; Young Adults"/>
    <s v="G25 0146 18 K48 DD SE 48 - Children &amp; Young Adult Services"/>
    <m/>
    <m/>
    <m/>
    <m/>
    <x v="1"/>
    <s v="BECK G "/>
    <s v="#3347738 "/>
    <d v="2019-12-06T15:15:00"/>
    <d v="2019-12-06T00:00:00"/>
    <d v="1899-12-30T15:15:00"/>
    <d v="2019-12-06T18:00:00"/>
    <d v="2019-12-06T00:00:00"/>
    <d v="1899-12-30T18:00:00"/>
    <n v="0"/>
    <d v="1899-12-30T02:45:00"/>
    <n v="2.7500000000582077"/>
  </r>
  <r>
    <n v="7"/>
    <s v="25 Department of County Human Services"/>
    <x v="1"/>
    <s v="220400 DCHS IDD Services for Children &amp; Young Adults"/>
    <s v="G25 0146 18 K48 DD SE 48 - Children &amp; Young Adult Services"/>
    <m/>
    <m/>
    <m/>
    <m/>
    <x v="1"/>
    <s v="BECK G "/>
    <s v="#3363667 "/>
    <d v="2019-12-30T16:15:00"/>
    <d v="2019-12-30T00:00:00"/>
    <d v="1899-12-30T16:15:00"/>
    <d v="2019-12-30T17:30:00"/>
    <d v="2019-12-30T00:00:00"/>
    <d v="1899-12-30T17:30:00"/>
    <n v="0"/>
    <d v="1899-12-30T01:15:00"/>
    <n v="1.2499999998835847"/>
  </r>
  <r>
    <n v="7"/>
    <s v="25 Department of County Human Services"/>
    <x v="1"/>
    <s v="220400 DCHS IDD Services for Children &amp; Young Adults"/>
    <s v="G25 0146 18 K48 DD SE 48 - Children &amp; Young Adult Services"/>
    <m/>
    <m/>
    <m/>
    <m/>
    <x v="1"/>
    <s v="BECK G "/>
    <s v="#3357084 "/>
    <d v="2019-12-16T16:30:00"/>
    <d v="2019-12-16T00:00:00"/>
    <d v="1899-12-30T16:30:00"/>
    <d v="2019-12-17T15:30:00"/>
    <d v="2019-12-17T00:00:00"/>
    <d v="1899-12-30T15:30:00"/>
    <n v="0"/>
    <d v="1899-12-30T09:00:00"/>
    <n v="9.0000000000000018"/>
  </r>
  <r>
    <n v="7"/>
    <s v="25 Department of County Human Services"/>
    <x v="1"/>
    <s v="220400 DCHS IDD Services for Children &amp; Young Adults"/>
    <s v="G25 0146 18 K48 DD SE 48 - Children &amp; Young Adult Services"/>
    <m/>
    <m/>
    <m/>
    <m/>
    <x v="1"/>
    <s v="BECK G "/>
    <s v="#3350687 "/>
    <d v="2019-12-10T10:30:00"/>
    <d v="2019-12-10T00:00:00"/>
    <d v="1899-12-30T10:30:00"/>
    <d v="2019-12-10T15:30:00"/>
    <d v="2019-12-10T00:00:00"/>
    <d v="1899-12-30T15:30:00"/>
    <n v="0"/>
    <d v="1899-12-30T05:00:00"/>
    <n v="5.0000000000582077"/>
  </r>
  <r>
    <n v="7"/>
    <s v="25 Department of County Human Services"/>
    <x v="1"/>
    <s v="220400 DCHS IDD Services for Children &amp; Young Adults"/>
    <s v="G25 0146 18 K48 DD SE 48 - Children &amp; Young Adult Services"/>
    <m/>
    <m/>
    <m/>
    <m/>
    <x v="1"/>
    <s v="BECK G "/>
    <s v="#3358914 "/>
    <d v="2019-12-19T11:00:00"/>
    <d v="2019-12-19T00:00:00"/>
    <d v="1899-12-30T11:00:00"/>
    <d v="2019-12-19T16:45:00"/>
    <d v="2019-12-19T00:00:00"/>
    <d v="1899-12-30T16:45:00"/>
    <n v="0"/>
    <d v="1899-12-30T05:45:00"/>
    <n v="5.7499999998835847"/>
  </r>
  <r>
    <n v="7"/>
    <s v="25 Department of County Human Services"/>
    <x v="1"/>
    <s v="220400 DCHS IDD Services for Children &amp; Young Adults"/>
    <s v="G25 0146 18 K48 DD SE 48 - Children &amp; Young Adult Services"/>
    <m/>
    <m/>
    <m/>
    <m/>
    <x v="1"/>
    <s v="BECK G "/>
    <s v="#3361463 "/>
    <d v="2019-12-24T11:45:00"/>
    <d v="2019-12-24T00:00:00"/>
    <d v="1899-12-30T11:45:00"/>
    <d v="2019-12-24T14:30:00"/>
    <d v="2019-12-24T00:00:00"/>
    <d v="1899-12-30T14:30:00"/>
    <n v="0"/>
    <d v="1899-12-30T02:45:00"/>
    <n v="2.7499999998835847"/>
  </r>
  <r>
    <n v="7"/>
    <s v="25 Department of County Human Services"/>
    <x v="1"/>
    <s v="220400 DCHS IDD Services for Children &amp; Young Adults"/>
    <s v="G25 0146 18 K48 DD SE 48 - Children &amp; Young Adult Services"/>
    <m/>
    <m/>
    <m/>
    <m/>
    <x v="1"/>
    <s v="BECK G "/>
    <s v="#3360158 "/>
    <d v="2019-12-20T12:00:00"/>
    <d v="2019-12-20T00:00:00"/>
    <d v="1899-12-30T12:00:00"/>
    <d v="2019-12-20T15:00:00"/>
    <d v="2019-12-20T00:00:00"/>
    <d v="1899-12-30T15:00:00"/>
    <n v="0"/>
    <d v="1899-12-30T03:00:00"/>
    <n v="3"/>
  </r>
  <r>
    <n v="7"/>
    <s v="25 Department of County Human Services"/>
    <x v="1"/>
    <s v="220400 DCHS IDD Services for Children &amp; Young Adults"/>
    <s v="G25 0146 18 K48 DD SE 48 - Children &amp; Young Adult Services"/>
    <m/>
    <m/>
    <m/>
    <m/>
    <x v="1"/>
    <s v="BECK G "/>
    <s v="#3362657 "/>
    <d v="2019-12-27T12:00:00"/>
    <d v="2019-12-27T00:00:00"/>
    <d v="1899-12-30T12:00:00"/>
    <d v="2019-12-27T16:15:00"/>
    <d v="2019-12-27T00:00:00"/>
    <d v="1899-12-30T16:15:00"/>
    <n v="0"/>
    <d v="1899-12-30T04:15:00"/>
    <n v="4.2500000000582077"/>
  </r>
  <r>
    <n v="7"/>
    <s v="25 Department of County Human Services"/>
    <x v="1"/>
    <s v="220300 DCHS IDD Services for Adults"/>
    <s v="G25 0146 04 AD48 DD SE 48 - Adult Services"/>
    <m/>
    <m/>
    <m/>
    <m/>
    <x v="1"/>
    <s v="BECK J "/>
    <s v="#3352275 "/>
    <d v="2019-12-12T14:45:00"/>
    <d v="2019-12-12T00:00:00"/>
    <d v="1899-12-30T14:45:00"/>
    <d v="2019-12-12T20:00:00"/>
    <d v="2019-12-12T00:00:00"/>
    <d v="1899-12-30T20:00:00"/>
    <n v="0"/>
    <d v="1899-12-30T05:15:00"/>
    <n v="5.25"/>
  </r>
  <r>
    <n v="7"/>
    <s v="25 Department of County Human Services"/>
    <x v="1"/>
    <s v="220400 DCHS IDD Services for Children &amp; Young Adults"/>
    <m/>
    <m/>
    <m/>
    <m/>
    <m/>
    <x v="1"/>
    <s v="BEDKER S "/>
    <s v="#3348073 "/>
    <d v="2019-12-06T14:45:00"/>
    <d v="2019-12-06T00:00:00"/>
    <d v="1899-12-30T14:45:00"/>
    <d v="2019-12-06T19:00:00"/>
    <d v="2019-12-06T00:00:00"/>
    <d v="1899-12-30T19:00:00"/>
    <n v="0"/>
    <d v="1899-12-30T04:15:00"/>
    <n v="4.2499999998835847"/>
  </r>
  <r>
    <n v="7"/>
    <s v="25 Department of County Human Services"/>
    <x v="1"/>
    <s v="237100 DCHS YFS SUN Community Schools"/>
    <m/>
    <s v="M25 SCPSP.SUN.CGF SCP School Svcs SUN CGF"/>
    <m/>
    <m/>
    <m/>
    <x v="1"/>
    <s v="BELISLE G "/>
    <s v="#3344193 "/>
    <d v="2019-12-04T10:00:00"/>
    <d v="2019-12-04T00:00:00"/>
    <d v="1899-12-30T10:00:00"/>
    <d v="2019-12-04T13:30:00"/>
    <d v="2019-12-04T00:00:00"/>
    <d v="1899-12-30T13:30:00"/>
    <n v="0"/>
    <d v="1899-12-30T03:30:00"/>
    <n v="3.5000000000582077"/>
  </r>
  <r>
    <n v="7"/>
    <s v="25 Department of County Human Services"/>
    <x v="1"/>
    <s v="220500 DCHS IDD Abuse Investigations"/>
    <s v="G25 0145 06 ATLA DD SE LA02 - Abuse Investigation &amp; Monitoring"/>
    <m/>
    <m/>
    <m/>
    <m/>
    <x v="1"/>
    <s v="BETTINA T "/>
    <s v="#3357145 "/>
    <d v="2019-12-17T10:00:00"/>
    <d v="2019-12-17T00:00:00"/>
    <d v="1899-12-30T10:00:00"/>
    <d v="2019-12-17T18:00:00"/>
    <d v="2019-12-17T00:00:00"/>
    <d v="1899-12-30T18:00:00"/>
    <n v="0"/>
    <d v="1899-12-30T08:00:00"/>
    <n v="8.0000000000582077"/>
  </r>
  <r>
    <n v="7"/>
    <s v="25 Department of County Human Services"/>
    <x v="1"/>
    <s v="220500 DCHS IDD Abuse Investigations"/>
    <s v="G25 0145 06 ATLA DD SE LA02 - Abuse Investigation &amp; Monitoring"/>
    <m/>
    <m/>
    <m/>
    <m/>
    <x v="1"/>
    <s v="BETTINA T "/>
    <s v="#3345564 "/>
    <d v="2019-12-05T11:00:00"/>
    <d v="2019-12-05T00:00:00"/>
    <d v="1899-12-30T11:00:00"/>
    <d v="2019-12-05T18:30:00"/>
    <d v="2019-12-05T00:00:00"/>
    <d v="1899-12-30T18:30:00"/>
    <n v="0"/>
    <d v="1899-12-30T07:30:00"/>
    <n v="7.5"/>
  </r>
  <r>
    <n v="7"/>
    <s v="25 Department of County Human Services"/>
    <x v="1"/>
    <s v="220500 DCHS IDD Abuse Investigations"/>
    <s v="G25 0145 06 ATLA DD SE LA02 - Abuse Investigation &amp; Monitoring"/>
    <m/>
    <m/>
    <m/>
    <m/>
    <x v="1"/>
    <s v="BETTINA T "/>
    <s v="#3344302 "/>
    <d v="2019-12-03T11:00:00"/>
    <d v="2019-12-03T00:00:00"/>
    <d v="1899-12-30T11:00:00"/>
    <d v="2019-12-03T15:30:00"/>
    <d v="2019-12-03T00:00:00"/>
    <d v="1899-12-30T15:30:00"/>
    <n v="0"/>
    <d v="1899-12-30T04:30:00"/>
    <n v="4.5"/>
  </r>
  <r>
    <n v="7"/>
    <s v="25 Department of County Human Services"/>
    <x v="1"/>
    <s v="220500 DCHS IDD Abuse Investigations"/>
    <s v="G25 0145 06 ATLA DD SE LA02 - Abuse Investigation &amp; Monitoring"/>
    <m/>
    <m/>
    <m/>
    <m/>
    <x v="1"/>
    <s v="BETTINA T "/>
    <s v="#3344302"/>
    <m/>
    <m/>
    <m/>
    <m/>
    <m/>
    <s v=""/>
    <m/>
    <m/>
    <m/>
  </r>
  <r>
    <n v="7"/>
    <s v="25 Department of County Human Services"/>
    <x v="1"/>
    <s v="210600 DCHS ADVSD Public Guardian/Conservator"/>
    <m/>
    <s v="M25 ADVSD PGGF Public Guardian CGF"/>
    <m/>
    <m/>
    <m/>
    <x v="1"/>
    <s v="BOLES M "/>
    <s v="#3356714 "/>
    <d v="2019-12-18T13:15:00"/>
    <d v="2019-12-18T00:00:00"/>
    <d v="1899-12-30T13:15:00"/>
    <d v="2019-12-18T18:00:00"/>
    <d v="2019-12-18T00:00:00"/>
    <d v="1899-12-30T18:00:00"/>
    <n v="0"/>
    <d v="1899-12-30T04:45:00"/>
    <n v="4.7499999999417923"/>
  </r>
  <r>
    <n v="7"/>
    <s v="25 Department of County Human Services"/>
    <x v="1"/>
    <s v="210600 DCHS ADVSD Public Guardian/Conservator"/>
    <m/>
    <s v="M25 ADVSD PGGF Public Guardian CGF"/>
    <m/>
    <m/>
    <m/>
    <x v="1"/>
    <s v="BOLES M "/>
    <s v="#3353150 "/>
    <d v="2019-12-17T17:00:00"/>
    <d v="2019-12-17T00:00:00"/>
    <d v="1899-12-30T17:00:00"/>
    <d v="2019-12-17T19:30:00"/>
    <d v="2019-12-17T00:00:00"/>
    <d v="1899-12-30T19:30:00"/>
    <n v="0"/>
    <d v="1899-12-30T02:30:00"/>
    <n v="2.4999999999417923"/>
  </r>
  <r>
    <n v="7"/>
    <s v="25 Department of County Human Services"/>
    <x v="1"/>
    <s v="210600 DCHS ADVSD Public Guardian/Conservator"/>
    <m/>
    <s v="M25 ADVSD PGGF Public Guardian CGF"/>
    <m/>
    <m/>
    <m/>
    <x v="1"/>
    <s v="BOLES M "/>
    <s v="#3340796 "/>
    <d v="2019-12-04T11:45:00"/>
    <d v="2019-12-04T00:00:00"/>
    <d v="1899-12-30T11:45:00"/>
    <d v="2019-12-04T16:00:00"/>
    <d v="2019-12-04T00:00:00"/>
    <d v="1899-12-30T16:00:00"/>
    <n v="0"/>
    <d v="1899-12-30T04:15:00"/>
    <n v="4.2499999998835847"/>
  </r>
  <r>
    <n v="7"/>
    <s v="25 Department of County Human Services"/>
    <x v="1"/>
    <s v="210600 DCHS ADVSD Public Guardian/Conservator"/>
    <m/>
    <s v="M25 ADVSD PGGF Public Guardian CGF"/>
    <m/>
    <m/>
    <m/>
    <x v="1"/>
    <s v="BOLES M "/>
    <s v="#3356710 "/>
    <d v="2019-12-20T12:00:00"/>
    <d v="2019-12-20T00:00:00"/>
    <d v="1899-12-30T12:00:00"/>
    <d v="2019-12-20T17:45:00"/>
    <d v="2019-12-20T00:00:00"/>
    <d v="1899-12-30T17:45:00"/>
    <n v="0"/>
    <d v="1899-12-30T05:45:00"/>
    <n v="5.7500000000582077"/>
  </r>
  <r>
    <n v="7"/>
    <s v="25 Department of County Human Services"/>
    <x v="1"/>
    <s v="210600 DCHS ADVSD Public Guardian/Conservator"/>
    <m/>
    <s v="M25 ADVSD PGGF Public Guardian CGF"/>
    <m/>
    <m/>
    <m/>
    <x v="1"/>
    <s v="BOLES M "/>
    <s v="#3344664 "/>
    <d v="2019-12-06T12:15:00"/>
    <d v="2019-12-06T00:00:00"/>
    <d v="1899-12-30T12:15:00"/>
    <d v="2019-12-06T14:45:00"/>
    <d v="2019-12-06T00:00:00"/>
    <d v="1899-12-30T14:45:00"/>
    <n v="0"/>
    <d v="1899-12-30T02:30:00"/>
    <n v="2.5000000001164153"/>
  </r>
  <r>
    <n v="7"/>
    <s v="25 Department of County Human Services"/>
    <x v="1"/>
    <s v="210600 DCHS ADVSD Public Guardian/Conservator"/>
    <m/>
    <s v="M25 ADVSD PGGF Public Guardian CGF"/>
    <m/>
    <m/>
    <m/>
    <x v="1"/>
    <s v="BOLES M "/>
    <s v="#3330951 "/>
    <d v="2019-12-02T12:45:00"/>
    <d v="2019-12-02T00:00:00"/>
    <d v="1899-12-30T12:45:00"/>
    <d v="2019-12-02T17:45:00"/>
    <d v="2019-12-02T00:00:00"/>
    <d v="1899-12-30T17:45:00"/>
    <n v="0"/>
    <d v="1899-12-30T05:00:00"/>
    <n v="5.0000000000582077"/>
  </r>
  <r>
    <n v="7"/>
    <s v="25 Department of County Human Services"/>
    <x v="1"/>
    <s v="220400 DCHS IDD Services for Children &amp; Young Adults"/>
    <s v="G25 0146 18 K48 DD SE 48 - Children &amp; Young Adult Services"/>
    <m/>
    <m/>
    <m/>
    <m/>
    <x v="1"/>
    <s v="CALA L "/>
    <s v="#3344435 "/>
    <d v="2019-12-03T13:00:00"/>
    <d v="2019-12-03T00:00:00"/>
    <d v="1899-12-30T13:00:00"/>
    <d v="2019-12-03T16:00:00"/>
    <d v="2019-12-03T00:00:00"/>
    <d v="1899-12-30T16:00:00"/>
    <n v="0"/>
    <d v="1899-12-30T03:00:00"/>
    <n v="3"/>
  </r>
  <r>
    <n v="7"/>
    <s v="25 Department of County Human Services"/>
    <x v="1"/>
    <s v="210600 DCHS ADVSD Public Guardian/Conservator"/>
    <m/>
    <m/>
    <m/>
    <m/>
    <m/>
    <x v="1"/>
    <s v="CARR J "/>
    <s v="#3345658 "/>
    <d v="2019-12-05T11:00:00"/>
    <d v="2019-12-05T00:00:00"/>
    <d v="1899-12-30T11:00:00"/>
    <d v="2019-12-05T15:00:00"/>
    <d v="2019-12-05T00:00:00"/>
    <d v="1899-12-30T15:00:00"/>
    <n v="0"/>
    <d v="1899-12-30T04:00:00"/>
    <n v="3.9999999999417923"/>
  </r>
  <r>
    <n v="7"/>
    <s v="25 Department of County Human Services"/>
    <x v="1"/>
    <s v="210300 DCHS ADVSD Adult Care Home"/>
    <s v="G25 0190 11 AHXIX Title XIX - ACHP"/>
    <m/>
    <m/>
    <m/>
    <m/>
    <x v="1"/>
    <s v="CARVER J "/>
    <s v="#3358898 "/>
    <d v="2019-12-20T10:00:00"/>
    <d v="2019-12-20T00:00:00"/>
    <d v="1899-12-30T10:00:00"/>
    <d v="2019-12-20T15:30:00"/>
    <d v="2019-12-20T00:00:00"/>
    <d v="1899-12-30T15:30:00"/>
    <n v="0"/>
    <d v="1899-12-30T05:30:00"/>
    <n v="5.5000000001164153"/>
  </r>
  <r>
    <n v="7"/>
    <s v="25 Department of County Human Services"/>
    <x v="1"/>
    <s v="210300 DCHS ADVSD Adult Care Home"/>
    <s v="G25 0190 11 AHXIX Title XIX - ACHP"/>
    <m/>
    <m/>
    <m/>
    <m/>
    <x v="1"/>
    <s v="CARVER J "/>
    <s v="#3361516 "/>
    <d v="2019-12-31T10:00:00"/>
    <d v="2019-12-31T00:00:00"/>
    <d v="1899-12-30T10:00:00"/>
    <d v="2019-12-31T16:00:00"/>
    <d v="2019-12-31T00:00:00"/>
    <d v="1899-12-30T16:00:00"/>
    <n v="0"/>
    <d v="1899-12-30T06:00:00"/>
    <n v="6"/>
  </r>
  <r>
    <n v="7"/>
    <s v="25 Department of County Human Services"/>
    <x v="1"/>
    <s v="210300 DCHS ADVSD Adult Care Home"/>
    <s v="G25 0190 11 AHXIX Title XIX - ACHP"/>
    <m/>
    <m/>
    <m/>
    <m/>
    <x v="1"/>
    <s v="CARVER J "/>
    <s v="#3361514 "/>
    <d v="2019-12-27T10:00:00"/>
    <d v="2019-12-27T00:00:00"/>
    <d v="1899-12-30T10:00:00"/>
    <d v="2019-12-27T19:00:00"/>
    <d v="2019-12-27T00:00:00"/>
    <d v="1899-12-30T19:00:00"/>
    <n v="0"/>
    <d v="1899-12-30T09:00:00"/>
    <n v="9"/>
  </r>
  <r>
    <n v="7"/>
    <s v="25 Department of County Human Services"/>
    <x v="1"/>
    <s v="210300 DCHS ADVSD Adult Care Home"/>
    <s v="G25 0190 11 AHXIX Title XIX - ACHP"/>
    <m/>
    <m/>
    <m/>
    <m/>
    <x v="1"/>
    <s v="CARVER J "/>
    <s v="#3345459 "/>
    <d v="2019-12-05T10:00:00"/>
    <d v="2019-12-05T00:00:00"/>
    <d v="1899-12-30T10:00:00"/>
    <d v="2019-12-05T11:00:00"/>
    <d v="2019-12-05T00:00:00"/>
    <d v="1899-12-30T11:00:00"/>
    <n v="0"/>
    <d v="1899-12-30T01:00:00"/>
    <n v="1.0000000001164153"/>
  </r>
  <r>
    <n v="7"/>
    <s v="25 Department of County Human Services"/>
    <x v="1"/>
    <s v="210300 DCHS ADVSD Adult Care Home"/>
    <s v="G25 0190 11 AHXIX Title XIX - ACHP"/>
    <m/>
    <m/>
    <m/>
    <m/>
    <x v="1"/>
    <s v="CARVER J "/>
    <s v="#3358896 "/>
    <d v="2019-12-19T10:00:00"/>
    <d v="2019-12-19T00:00:00"/>
    <d v="1899-12-30T10:00:00"/>
    <d v="2019-12-19T19:30:00"/>
    <d v="2019-12-19T00:00:00"/>
    <d v="1899-12-30T19:30:00"/>
    <n v="0"/>
    <d v="1899-12-30T09:30:00"/>
    <n v="9.5000000000582077"/>
  </r>
  <r>
    <n v="7"/>
    <s v="25 Department of County Human Services"/>
    <x v="1"/>
    <s v="210300 DCHS ADVSD Adult Care Home"/>
    <s v="G25 0190 11 AHXIX Title XIX - ACHP"/>
    <m/>
    <m/>
    <m/>
    <m/>
    <x v="1"/>
    <s v="CARVER J "/>
    <s v="#3345461 "/>
    <d v="2019-12-06T10:00:00"/>
    <d v="2019-12-06T00:00:00"/>
    <d v="1899-12-30T10:00:00"/>
    <d v="2019-12-06T19:00:00"/>
    <d v="2019-12-06T00:00:00"/>
    <d v="1899-12-30T19:00:00"/>
    <n v="0"/>
    <d v="1899-12-30T09:00:00"/>
    <n v="9"/>
  </r>
  <r>
    <n v="7"/>
    <s v="25 Department of County Human Services"/>
    <x v="1"/>
    <s v="210300 DCHS ADVSD Adult Care Home"/>
    <s v="G25 0190 11 AHXIX Title XIX - ACHP"/>
    <m/>
    <m/>
    <m/>
    <m/>
    <x v="1"/>
    <s v="CARVER J "/>
    <s v="#3361080 "/>
    <d v="2019-12-23T10:15:00"/>
    <d v="2019-12-23T00:00:00"/>
    <d v="1899-12-30T10:15:00"/>
    <d v="2019-12-23T19:00:00"/>
    <d v="2019-12-23T00:00:00"/>
    <d v="1899-12-30T19:00:00"/>
    <n v="0"/>
    <d v="1899-12-30T08:45:00"/>
    <n v="8.7499999998835847"/>
  </r>
  <r>
    <n v="7"/>
    <s v="25 Department of County Human Services"/>
    <x v="1"/>
    <s v="210300 DCHS ADVSD Adult Care Home"/>
    <s v="G25 0190 11 AHXIX Title XIX - ACHP"/>
    <m/>
    <m/>
    <m/>
    <m/>
    <x v="1"/>
    <s v="CARVER J "/>
    <s v="#3350024 "/>
    <d v="2019-12-12T10:15:00"/>
    <d v="2019-12-12T00:00:00"/>
    <d v="1899-12-30T10:15:00"/>
    <d v="2019-12-12T19:00:00"/>
    <d v="2019-12-12T00:00:00"/>
    <d v="1899-12-30T19:00:00"/>
    <n v="0"/>
    <d v="1899-12-30T08:45:00"/>
    <n v="8.7499999998835847"/>
  </r>
  <r>
    <n v="7"/>
    <s v="25 Department of County Human Services"/>
    <x v="1"/>
    <s v="210300 DCHS ADVSD Adult Care Home"/>
    <s v="G25 0190 11 AHXIX Title XIX - ACHP"/>
    <m/>
    <m/>
    <m/>
    <m/>
    <x v="1"/>
    <s v="CARVER J "/>
    <s v="#3350022 "/>
    <d v="2019-12-09T10:15:00"/>
    <d v="2019-12-09T00:00:00"/>
    <d v="1899-12-30T10:15:00"/>
    <d v="2019-12-09T18:00:00"/>
    <d v="2019-12-09T00:00:00"/>
    <d v="1899-12-30T18:00:00"/>
    <n v="0"/>
    <d v="1899-12-30T07:45:00"/>
    <n v="7.7499999999417923"/>
  </r>
  <r>
    <n v="7"/>
    <s v="25 Department of County Human Services"/>
    <x v="1"/>
    <s v="210300 DCHS ADVSD Adult Care Home"/>
    <s v="G25 0190 11 AHXIX Title XIX - ACHP"/>
    <m/>
    <m/>
    <m/>
    <m/>
    <x v="1"/>
    <s v="CARVER J "/>
    <s v="#3360804 "/>
    <d v="2019-12-22T11:00:00"/>
    <d v="2019-12-22T00:00:00"/>
    <d v="1899-12-30T11:00:00"/>
    <d v="2019-12-22T12:30:00"/>
    <d v="2019-12-22T00:00:00"/>
    <d v="1899-12-31T12:30:00"/>
    <n v="0"/>
    <d v="1899-12-30T01:30:00"/>
    <n v="1.5"/>
  </r>
  <r>
    <n v="7"/>
    <s v="25 Department of County Human Services"/>
    <x v="1"/>
    <s v="210300 DCHS ADVSD Adult Care Home"/>
    <s v="G25 0190 11 AHXIX Title XIX - ACHP"/>
    <m/>
    <m/>
    <m/>
    <m/>
    <x v="1"/>
    <s v="CARVER J "/>
    <s v="#3346887 "/>
    <d v="2019-12-05T15:00:00"/>
    <d v="2019-12-05T00:00:00"/>
    <d v="1899-12-30T15:00:00"/>
    <d v="2019-12-05T19:30:00"/>
    <d v="2019-12-05T00:00:00"/>
    <d v="1899-12-30T19:30:00"/>
    <n v="0"/>
    <d v="1899-12-30T04:30:00"/>
    <n v="4.5"/>
  </r>
  <r>
    <n v="7"/>
    <s v="25 Department of County Human Services"/>
    <x v="1"/>
    <s v="220200 DCHS IDD Budget &amp; Operations"/>
    <s v="G25 0145 03 BLA DD SE LA02 - Budget &amp; Operations"/>
    <m/>
    <m/>
    <m/>
    <m/>
    <x v="1"/>
    <s v="COATES C "/>
    <s v="#3343129 "/>
    <d v="2019-12-09T11:00:00"/>
    <d v="2019-12-09T00:00:00"/>
    <d v="1899-12-30T11:00:00"/>
    <d v="2019-12-09T16:30:00"/>
    <d v="2019-12-09T00:00:00"/>
    <d v="1899-12-30T16:30:00"/>
    <n v="0"/>
    <d v="1899-12-30T05:30:00"/>
    <n v="5.4999999999417923"/>
  </r>
  <r>
    <n v="7"/>
    <s v="25 Department of County Human Services"/>
    <x v="1"/>
    <s v="220200 DCHS IDD Budget &amp; Operations"/>
    <s v="G25 0145 03 BLA DD SE LA02 - Budget &amp; Operations"/>
    <m/>
    <m/>
    <m/>
    <m/>
    <x v="1"/>
    <s v="COATES C "/>
    <s v="#3341360 "/>
    <d v="2019-12-02T11:00:00"/>
    <d v="2019-12-02T00:00:00"/>
    <d v="1899-12-30T11:00:00"/>
    <d v="2019-12-02T12:00:00"/>
    <d v="2019-12-02T00:00:00"/>
    <d v="1899-12-31T12:00:00"/>
    <n v="0"/>
    <d v="1899-12-30T01:00:00"/>
    <n v="0.99999999994179234"/>
  </r>
  <r>
    <n v="7"/>
    <s v="25 Department of County Human Services"/>
    <x v="1"/>
    <s v="220200 DCHS IDD Budget &amp; Operations"/>
    <s v="G25 0145 03 BLA DD SE LA02 - Budget &amp; Operations"/>
    <m/>
    <m/>
    <m/>
    <m/>
    <x v="1"/>
    <s v="COATES C "/>
    <s v="#3347691 "/>
    <d v="2019-12-12T11:00:00"/>
    <d v="2019-12-12T00:00:00"/>
    <d v="1899-12-30T11:00:00"/>
    <d v="2019-12-12T16:00:00"/>
    <d v="2019-12-12T00:00:00"/>
    <d v="1899-12-30T16:00:00"/>
    <n v="0"/>
    <d v="1899-12-30T05:00:00"/>
    <n v="4.9999999998835847"/>
  </r>
  <r>
    <n v="7"/>
    <s v="25 Department of County Human Services"/>
    <x v="1"/>
    <s v="220200 DCHS IDD Budget &amp; Operations"/>
    <s v="G25 0145 03 BLA DD SE LA02 - Budget &amp; Operations"/>
    <m/>
    <m/>
    <m/>
    <m/>
    <x v="1"/>
    <s v="COATES C "/>
    <s v="#3347695 "/>
    <d v="2019-12-16T11:15:00"/>
    <d v="2019-12-16T00:00:00"/>
    <d v="1899-12-30T11:15:00"/>
    <d v="2019-12-16T17:30:00"/>
    <d v="2019-12-16T00:00:00"/>
    <d v="1899-12-30T17:30:00"/>
    <n v="0"/>
    <d v="1899-12-30T06:15:00"/>
    <n v="6.2499999999417923"/>
  </r>
  <r>
    <n v="7"/>
    <s v="25 Department of County Human Services"/>
    <x v="1"/>
    <s v="220200 DCHS IDD Budget &amp; Operations"/>
    <s v="G25 0145 03 BLA DD SE LA02 - Budget &amp; Operations"/>
    <m/>
    <m/>
    <m/>
    <m/>
    <x v="1"/>
    <s v="COATES C "/>
    <s v="#3359083 "/>
    <d v="2019-12-20T12:00:00"/>
    <d v="2019-12-20T00:00:00"/>
    <d v="1899-12-30T12:00:00"/>
    <d v="2019-12-20T17:00:00"/>
    <d v="2019-12-20T00:00:00"/>
    <d v="1899-12-30T17:00:00"/>
    <n v="0"/>
    <d v="1899-12-30T05:00:00"/>
    <n v="5.0000000000582077"/>
  </r>
  <r>
    <n v="7"/>
    <s v="25 Department of County Human Services"/>
    <x v="1"/>
    <s v="220200 DCHS IDD Budget &amp; Operations"/>
    <s v="G25 0145 03 BLA DD SE LA02 - Budget &amp; Operations"/>
    <m/>
    <m/>
    <m/>
    <m/>
    <x v="1"/>
    <s v="COATES C "/>
    <s v="#3347685 "/>
    <d v="2019-12-10T12:30:00"/>
    <d v="2019-12-10T00:00:00"/>
    <d v="1899-12-30T12:30:00"/>
    <d v="2019-12-10T17:00:00"/>
    <d v="2019-12-10T00:00:00"/>
    <d v="1899-12-30T17:00:00"/>
    <n v="0"/>
    <d v="1899-12-30T04:30:00"/>
    <n v="4.5"/>
  </r>
  <r>
    <n v="7"/>
    <s v="25 Department of County Human Services"/>
    <x v="1"/>
    <s v="220300 DCHS IDD Services for Adults"/>
    <s v="G25 0146 04 AD48 DD SE 48 - Adult Services"/>
    <m/>
    <m/>
    <m/>
    <m/>
    <x v="1"/>
    <s v="COHEN E "/>
    <s v="#3350292 "/>
    <d v="2019-12-09T14:00:00"/>
    <d v="2019-12-09T00:00:00"/>
    <d v="1899-12-30T14:00:00"/>
    <d v="2019-12-10T10:30:00"/>
    <d v="2019-12-10T00:00:00"/>
    <d v="1899-12-30T10:30:00"/>
    <n v="0"/>
    <d v="1899-12-30T06:30:00"/>
    <n v="6.5"/>
  </r>
  <r>
    <n v="7"/>
    <s v="25 Department of County Human Services"/>
    <x v="1"/>
    <s v="220300 DCHS IDD Services for Adults"/>
    <s v="G25 0146 04 AD48 DD SE 48 - Adult Services"/>
    <m/>
    <m/>
    <m/>
    <m/>
    <x v="1"/>
    <s v="COHEN E "/>
    <s v="#3352624 "/>
    <d v="2019-12-11T15:00:00"/>
    <d v="2019-12-11T00:00:00"/>
    <d v="1899-12-30T15:00:00"/>
    <d v="2019-12-11T17:45:00"/>
    <d v="2019-12-11T00:00:00"/>
    <d v="1899-12-30T17:45:00"/>
    <n v="0"/>
    <d v="1899-12-30T02:45:00"/>
    <n v="2.7500000000582077"/>
  </r>
  <r>
    <n v="7"/>
    <s v="25 Department of County Human Services"/>
    <x v="1"/>
    <s v="220300 DCHS IDD Services for Adults"/>
    <s v="G25 0146 04 AD48 DD SE 48 - Adult Services"/>
    <m/>
    <m/>
    <m/>
    <m/>
    <x v="1"/>
    <s v="COHEN E "/>
    <s v="#3357147 "/>
    <d v="2019-12-16T19:15:00"/>
    <d v="2019-12-16T00:00:00"/>
    <d v="1899-12-30T19:15:00"/>
    <d v="2019-12-17T18:45:00"/>
    <d v="2019-12-17T00:00:00"/>
    <d v="1899-12-30T18:45:00"/>
    <n v="0"/>
    <d v="1899-12-30T09:30:00"/>
    <n v="9.5000000000000018"/>
  </r>
  <r>
    <n v="7"/>
    <s v="25 Department of County Human Services"/>
    <x v="1"/>
    <s v="220300 DCHS IDD Services for Adults"/>
    <s v="G25 0146 04 AD48 DD SE 48 - Adult Services"/>
    <m/>
    <m/>
    <m/>
    <m/>
    <x v="1"/>
    <s v="COHEN E "/>
    <s v="#3362822 "/>
    <d v="2019-12-30T11:45:00"/>
    <d v="2019-12-30T00:00:00"/>
    <d v="1899-12-30T11:45:00"/>
    <d v="2019-12-30T15:30:00"/>
    <d v="2019-12-30T00:00:00"/>
    <d v="1899-12-30T15:30:00"/>
    <n v="0"/>
    <d v="1899-12-30T03:45:00"/>
    <n v="3.75"/>
  </r>
  <r>
    <n v="7"/>
    <s v="25 Department of County Human Services"/>
    <x v="1"/>
    <s v="220400 DCHS IDD Services for Children &amp; Young Adults"/>
    <s v="G25 0146 18 K48 DD SE 48 - Children &amp; Young Adult Services"/>
    <m/>
    <m/>
    <m/>
    <m/>
    <x v="1"/>
    <s v="COOPER C "/>
    <s v="#3350502 "/>
    <d v="2019-12-10T15:30:00"/>
    <d v="2019-12-10T00:00:00"/>
    <d v="1899-12-30T15:30:00"/>
    <d v="2019-12-11T09:00:00"/>
    <d v="2019-12-11T00:00:00"/>
    <d v="1899-12-30T09:00:00"/>
    <n v="0"/>
    <d v="1899-12-30T03:30:00"/>
    <n v="3.4999999999999996"/>
  </r>
  <r>
    <n v="7"/>
    <s v="25 Department of County Human Services"/>
    <x v="1"/>
    <s v="220400 DCHS IDD Services for Children &amp; Young Adults"/>
    <s v="G25 0146 18 K48 DD SE 48 - Children &amp; Young Adult Services"/>
    <m/>
    <m/>
    <m/>
    <m/>
    <x v="1"/>
    <s v="COOPER C "/>
    <s v="#3350506 "/>
    <d v="2019-12-11T16:00:00"/>
    <d v="2019-12-11T00:00:00"/>
    <d v="1899-12-30T16:00:00"/>
    <d v="2019-12-11T20:30:00"/>
    <d v="2019-12-11T00:00:00"/>
    <d v="1899-12-30T20:30:00"/>
    <n v="0"/>
    <d v="1899-12-30T04:30:00"/>
    <n v="4.5"/>
  </r>
  <r>
    <n v="7"/>
    <s v="25 Department of County Human Services"/>
    <x v="1"/>
    <s v="220400 DCHS IDD Services for Children &amp; Young Adults"/>
    <s v="G25 0146 18 K48 DD SE 48 - Children &amp; Young Adult Services"/>
    <m/>
    <m/>
    <m/>
    <m/>
    <x v="1"/>
    <s v="COOPER C "/>
    <s v="#3358596 "/>
    <d v="2019-12-18T10:00:00"/>
    <d v="2019-12-18T00:00:00"/>
    <d v="1899-12-30T10:00:00"/>
    <d v="2019-12-19T13:45:00"/>
    <d v="2019-12-19T00:00:00"/>
    <d v="1899-12-30T13:45:00"/>
    <n v="0"/>
    <d v="1899-12-30T13:45:00"/>
    <n v="13.75"/>
  </r>
  <r>
    <n v="7"/>
    <s v="25 Department of County Human Services"/>
    <x v="1"/>
    <s v="220400 DCHS IDD Services for Children &amp; Young Adults"/>
    <s v="G25 0146 18 K48 DD SE 48 - Children &amp; Young Adult Services"/>
    <m/>
    <m/>
    <m/>
    <m/>
    <x v="1"/>
    <s v="COOPER C "/>
    <s v="#3342902 "/>
    <d v="2019-12-02T11:30:00"/>
    <d v="2019-12-02T00:00:00"/>
    <d v="1899-12-30T11:30:00"/>
    <d v="2019-12-03T09:00:00"/>
    <d v="2019-12-03T00:00:00"/>
    <d v="1899-12-30T09:00:00"/>
    <n v="0"/>
    <d v="1899-12-30T07:30:00"/>
    <n v="7.5"/>
  </r>
  <r>
    <n v="7"/>
    <s v="25 Department of County Human Services"/>
    <x v="1"/>
    <s v="220400 DCHS IDD Services for Children &amp; Young Adults"/>
    <s v="G25 0146 18 K48 DD SE 48 - Children &amp; Young Adult Services"/>
    <m/>
    <m/>
    <m/>
    <m/>
    <x v="1"/>
    <s v="COOPER C "/>
    <s v="#3344403 "/>
    <d v="2019-12-05T12:30:00"/>
    <d v="2019-12-05T00:00:00"/>
    <d v="1899-12-30T12:30:00"/>
    <d v="2019-12-05T14:45:00"/>
    <d v="2019-12-05T00:00:00"/>
    <d v="1899-12-30T14:45:00"/>
    <n v="0"/>
    <d v="1899-12-30T02:15:00"/>
    <n v="2.25"/>
  </r>
  <r>
    <n v="7"/>
    <s v="25 Department of County Human Services"/>
    <x v="1"/>
    <s v="220300 DCHS IDD Services for Adults"/>
    <s v="G25 0146 04 AD48 DD SE 48 - Adult Services"/>
    <m/>
    <m/>
    <m/>
    <m/>
    <x v="1"/>
    <s v="DANIELSON V "/>
    <s v="#3347540 "/>
    <d v="2019-12-06T15:00:00"/>
    <d v="2019-12-06T00:00:00"/>
    <d v="1899-12-30T15:00:00"/>
    <d v="2019-12-06T17:15:00"/>
    <d v="2019-12-06T00:00:00"/>
    <d v="1899-12-30T17:15:00"/>
    <n v="0"/>
    <d v="1899-12-30T02:15:00"/>
    <n v="2.25"/>
  </r>
  <r>
    <n v="7"/>
    <s v="25 Department of County Human Services"/>
    <x v="1"/>
    <s v="220300 DCHS IDD Services for Adults"/>
    <s v="G25 0146 04 AD48 DD SE 48 - Adult Services"/>
    <m/>
    <m/>
    <m/>
    <m/>
    <x v="1"/>
    <s v="DANIELSON V "/>
    <s v="#3348263 "/>
    <d v="2019-12-09T15:00:00"/>
    <d v="2019-12-09T00:00:00"/>
    <d v="1899-12-30T15:00:00"/>
    <d v="2019-12-09T17:30:00"/>
    <d v="2019-12-09T00:00:00"/>
    <d v="1899-12-30T17:30:00"/>
    <n v="0"/>
    <d v="1899-12-30T02:30:00"/>
    <n v="2.4999999999417923"/>
  </r>
  <r>
    <n v="7"/>
    <s v="25 Department of County Human Services"/>
    <x v="1"/>
    <s v="220300 DCHS IDD Services for Adults"/>
    <s v="G25 0146 04 AD48 DD SE 48 - Adult Services"/>
    <m/>
    <m/>
    <m/>
    <m/>
    <x v="1"/>
    <s v="DANIELSON V "/>
    <s v="#3354144 "/>
    <d v="2019-12-16T15:30:00"/>
    <d v="2019-12-16T00:00:00"/>
    <d v="1899-12-30T15:30:00"/>
    <d v="2019-12-16T17:30:00"/>
    <d v="2019-12-16T00:00:00"/>
    <d v="1899-12-30T17:30:00"/>
    <n v="0"/>
    <d v="1899-12-30T02:00:00"/>
    <n v="1.9999999998835847"/>
  </r>
  <r>
    <n v="7"/>
    <s v="25 Department of County Human Services"/>
    <x v="1"/>
    <s v="220300 DCHS IDD Services for Adults"/>
    <s v="G25 0146 04 AD48 DD SE 48 - Adult Services"/>
    <m/>
    <m/>
    <m/>
    <m/>
    <x v="1"/>
    <s v="DANIELSON V "/>
    <s v="#3343833 "/>
    <d v="2019-12-04T15:30:00"/>
    <d v="2019-12-04T00:00:00"/>
    <d v="1899-12-30T15:30:00"/>
    <d v="2019-12-04T18:30:00"/>
    <d v="2019-12-04T00:00:00"/>
    <d v="1899-12-30T18:30:00"/>
    <n v="0"/>
    <d v="1899-12-30T03:00:00"/>
    <n v="3"/>
  </r>
  <r>
    <n v="7"/>
    <s v="25 Department of County Human Services"/>
    <x v="1"/>
    <s v="220300 DCHS IDD Services for Adults"/>
    <s v="G25 0146 04 AD48 DD SE 48 - Adult Services"/>
    <m/>
    <m/>
    <m/>
    <m/>
    <x v="1"/>
    <s v="DANIELSON V "/>
    <s v="#3348269 "/>
    <d v="2019-12-12T10:15:00"/>
    <d v="2019-12-12T00:00:00"/>
    <d v="1899-12-30T10:15:00"/>
    <d v="2019-12-12T14:15:00"/>
    <d v="2019-12-12T00:00:00"/>
    <d v="1899-12-30T14:15:00"/>
    <n v="0"/>
    <d v="1899-12-30T04:00:00"/>
    <n v="3.9999999999417923"/>
  </r>
  <r>
    <n v="7"/>
    <s v="25 Department of County Human Services"/>
    <x v="1"/>
    <s v="220300 DCHS IDD Services for Adults"/>
    <s v="G25 0146 04 AD48 DD SE 48 - Adult Services"/>
    <m/>
    <m/>
    <m/>
    <m/>
    <x v="1"/>
    <s v="DANIELSON V "/>
    <s v="#3359103 "/>
    <d v="2019-12-20T11:00:00"/>
    <d v="2019-12-20T00:00:00"/>
    <d v="1899-12-30T11:00:00"/>
    <d v="2019-12-20T12:45:00"/>
    <d v="2019-12-20T00:00:00"/>
    <d v="1899-12-31T12:45:00"/>
    <n v="0"/>
    <d v="1899-12-30T01:45:00"/>
    <n v="1.7499999999417923"/>
  </r>
  <r>
    <n v="7"/>
    <s v="25 Department of County Human Services"/>
    <x v="1"/>
    <s v="220300 DCHS IDD Services for Adults"/>
    <s v="G25 0146 04 AD48 DD SE 48 - Adult Services"/>
    <m/>
    <m/>
    <m/>
    <m/>
    <x v="1"/>
    <s v="DANIELSON V "/>
    <s v="#3354154 "/>
    <d v="2019-12-18T11:30:00"/>
    <d v="2019-12-18T00:00:00"/>
    <d v="1899-12-30T11:30:00"/>
    <d v="2019-12-18T17:00:00"/>
    <d v="2019-12-18T00:00:00"/>
    <d v="1899-12-30T17:00:00"/>
    <n v="0"/>
    <d v="1899-12-30T05:30:00"/>
    <n v="5.5000000001164153"/>
  </r>
  <r>
    <n v="7"/>
    <s v="25 Department of County Human Services"/>
    <x v="1"/>
    <s v="220300 DCHS IDD Services for Adults"/>
    <s v="G25 0146 04 AD48 DD SE 48 - Adult Services"/>
    <m/>
    <m/>
    <m/>
    <m/>
    <x v="1"/>
    <s v="DANIELSON V "/>
    <s v="#3363726 "/>
    <d v="2019-12-31T11:30:00"/>
    <d v="2019-12-31T00:00:00"/>
    <d v="1899-12-30T11:30:00"/>
    <d v="2019-12-31T13:00:00"/>
    <d v="2019-12-31T00:00:00"/>
    <d v="1899-12-30T13:00:00"/>
    <n v="0"/>
    <d v="1899-12-30T01:30:00"/>
    <n v="1.5"/>
  </r>
  <r>
    <n v="7"/>
    <s v="25 Department of County Human Services"/>
    <x v="1"/>
    <s v="220300 DCHS IDD Services for Adults"/>
    <s v="G25 0146 04 AD48 DD SE 48 - Adult Services"/>
    <m/>
    <m/>
    <m/>
    <m/>
    <x v="1"/>
    <s v="DANIELSON V "/>
    <s v="#3354148 "/>
    <d v="2019-12-17T11:30:00"/>
    <d v="2019-12-17T00:00:00"/>
    <d v="1899-12-30T11:30:00"/>
    <d v="2019-12-18T09:30:00"/>
    <d v="2019-12-18T00:00:00"/>
    <d v="1899-12-30T09:30:00"/>
    <n v="0"/>
    <d v="1899-12-30T08:00:00"/>
    <n v="8"/>
  </r>
  <r>
    <n v="7"/>
    <s v="25 Department of County Human Services"/>
    <x v="1"/>
    <s v="220300 DCHS IDD Services for Adults"/>
    <s v="G25 0146 04 AD48 DD SE 48 - Adult Services"/>
    <m/>
    <m/>
    <m/>
    <m/>
    <x v="1"/>
    <s v="DANIELSON V "/>
    <s v="#3348267 "/>
    <d v="2019-12-10T12:00:00"/>
    <d v="2019-12-10T00:00:00"/>
    <d v="1899-12-30T12:00:00"/>
    <d v="2019-12-11T13:00:00"/>
    <d v="2019-12-11T00:00:00"/>
    <d v="1899-12-30T13:00:00"/>
    <n v="0"/>
    <d v="1899-12-30T11:00:00"/>
    <n v="11"/>
  </r>
  <r>
    <n v="7"/>
    <s v="25 Department of County Human Services"/>
    <x v="1"/>
    <s v="220300 DCHS IDD Services for Adults"/>
    <s v="G25 0146 04 AD48 DD SE 48 - Adult Services"/>
    <m/>
    <m/>
    <m/>
    <m/>
    <x v="1"/>
    <s v="DAWSON L "/>
    <s v="#3357637 "/>
    <d v="2019-12-30T11:00:00"/>
    <d v="2019-12-30T00:00:00"/>
    <d v="1899-12-30T11:00:00"/>
    <d v="2019-12-30T19:00:00"/>
    <d v="2019-12-30T00:00:00"/>
    <d v="1899-12-30T19:00:00"/>
    <n v="0"/>
    <d v="1899-12-30T08:00:00"/>
    <n v="7.9999999998835847"/>
  </r>
  <r>
    <n v="7"/>
    <s v="25 Department of County Human Services"/>
    <x v="1"/>
    <s v="220300 DCHS IDD Services for Adults"/>
    <s v="G25 0146 04 AD48 DD SE 48 - Adult Services"/>
    <m/>
    <m/>
    <m/>
    <m/>
    <x v="1"/>
    <s v="DAWSON L "/>
    <s v="#3361174 "/>
    <d v="2019-12-23T12:30:00"/>
    <d v="2019-12-23T00:00:00"/>
    <d v="1899-12-30T12:30:00"/>
    <d v="2019-12-23T13:30:00"/>
    <d v="2019-12-23T00:00:00"/>
    <d v="1899-12-30T13:30:00"/>
    <n v="0"/>
    <d v="1899-12-30T01:00:00"/>
    <n v="0.99999999994179234"/>
  </r>
  <r>
    <n v="7"/>
    <s v="25 Department of County Human Services"/>
    <x v="1"/>
    <s v="220500 DCHS IDD Abuse Investigations"/>
    <s v="G25 0148 01 AT55 DD SE 55 - Abuse Investigation &amp; Monitoring"/>
    <m/>
    <m/>
    <m/>
    <m/>
    <x v="1"/>
    <s v="DEIERLEIN E "/>
    <s v="#3359091 "/>
    <d v="2019-12-20T11:00:00"/>
    <d v="2019-12-20T00:00:00"/>
    <d v="1899-12-30T11:00:00"/>
    <d v="2019-12-20T14:00:00"/>
    <d v="2019-12-20T00:00:00"/>
    <d v="1899-12-30T14:00:00"/>
    <n v="0"/>
    <d v="1899-12-30T03:00:00"/>
    <n v="3"/>
  </r>
  <r>
    <n v="7"/>
    <s v="25 Department of County Human Services"/>
    <x v="1"/>
    <s v="220400 DCHS IDD Services for Children &amp; Young Adults"/>
    <s v="G25 0146 18 K48 DD SE 48 - Children &amp; Young Adult Services"/>
    <m/>
    <m/>
    <m/>
    <m/>
    <x v="1"/>
    <s v="DELEONIBUS E "/>
    <s v="#3344881 "/>
    <d v="2019-12-09T11:30:00"/>
    <d v="2019-12-09T00:00:00"/>
    <d v="1899-12-30T11:30:00"/>
    <d v="2019-12-09T13:30:00"/>
    <d v="2019-12-09T00:00:00"/>
    <d v="1899-12-30T13:30:00"/>
    <n v="0"/>
    <d v="1899-12-30T02:00:00"/>
    <n v="2.0000000000582077"/>
  </r>
  <r>
    <n v="7"/>
    <s v="25 Department of County Human Services"/>
    <x v="1"/>
    <s v="220400 DCHS IDD Services for Children &amp; Young Adults"/>
    <s v="G25 0146 18 K48 DD SE 48 - Children &amp; Young Adult Services"/>
    <m/>
    <m/>
    <m/>
    <m/>
    <x v="1"/>
    <s v="DELEONIBUS E "/>
    <s v="#3346970 "/>
    <d v="2019-12-10T11:45:00"/>
    <d v="2019-12-10T00:00:00"/>
    <d v="1899-12-30T11:45:00"/>
    <d v="2019-12-10T21:15:00"/>
    <d v="2019-12-10T00:00:00"/>
    <d v="1899-12-30T21:15:00"/>
    <n v="0"/>
    <d v="1899-12-30T09:30:00"/>
    <n v="9.4999999998835847"/>
  </r>
  <r>
    <n v="7"/>
    <s v="25 Department of County Human Services"/>
    <x v="1"/>
    <s v="210600 DCHS ADVSD Public Guardian/Conservator"/>
    <m/>
    <s v="M25 ADVSD PGGF Public Guardian CGF"/>
    <m/>
    <m/>
    <m/>
    <x v="1"/>
    <s v="DESSEN-OCANA L "/>
    <s v="#3361353 "/>
    <d v="2019-12-30T10:00:00"/>
    <d v="2019-12-30T00:00:00"/>
    <d v="1899-12-30T10:00:00"/>
    <d v="2019-12-30T15:45:00"/>
    <d v="2019-12-30T00:00:00"/>
    <d v="1899-12-30T15:45:00"/>
    <n v="0"/>
    <d v="1899-12-30T05:45:00"/>
    <n v="5.7500000000582077"/>
  </r>
  <r>
    <n v="7"/>
    <s v="25 Department of County Human Services"/>
    <x v="1"/>
    <s v="210600 DCHS ADVSD Public Guardian/Conservator"/>
    <m/>
    <s v="M25 ADVSD PGGF Public Guardian CGF"/>
    <m/>
    <m/>
    <m/>
    <x v="1"/>
    <s v="DESSEN-OCANA L "/>
    <s v="#3345435 "/>
    <d v="2019-12-16T13:45:00"/>
    <d v="2019-12-16T00:00:00"/>
    <d v="1899-12-30T13:45:00"/>
    <d v="2019-12-16T15:30:00"/>
    <d v="2019-12-16T00:00:00"/>
    <d v="1899-12-30T15:30:00"/>
    <n v="0"/>
    <d v="1899-12-30T01:45:00"/>
    <n v="1.7500000001164153"/>
  </r>
  <r>
    <n v="7"/>
    <s v="25 Department of County Human Services"/>
    <x v="1"/>
    <s v="210600 DCHS ADVSD Public Guardian/Conservator"/>
    <m/>
    <s v="M25 ADVSD PGGF Public Guardian CGF"/>
    <m/>
    <m/>
    <m/>
    <x v="1"/>
    <s v="DESSEN-OCANA L "/>
    <s v="#3342988 "/>
    <d v="2019-12-04T12:00:00"/>
    <d v="2019-12-04T00:00:00"/>
    <d v="1899-12-30T12:00:00"/>
    <d v="2019-12-04T16:45:00"/>
    <d v="2019-12-04T00:00:00"/>
    <d v="1899-12-30T16:45:00"/>
    <n v="0"/>
    <d v="1899-12-30T04:45:00"/>
    <n v="4.7499999999417923"/>
  </r>
  <r>
    <n v="7"/>
    <s v="25 Department of County Human Services"/>
    <x v="1"/>
    <s v="210300 DCHS ADVSD Adult Care Home"/>
    <s v="G25 0190 11 AHXIX Title XIX - ACHP"/>
    <m/>
    <m/>
    <m/>
    <m/>
    <x v="1"/>
    <s v="DOVE E "/>
    <s v="#3363933 "/>
    <d v="2019-12-31T11:30:00"/>
    <d v="2019-12-31T00:00:00"/>
    <d v="1899-12-30T11:30:00"/>
    <d v="2019-12-31T13:30:00"/>
    <d v="2019-12-31T00:00:00"/>
    <d v="1899-12-30T13:30:00"/>
    <n v="0"/>
    <d v="1899-12-30T02:00:00"/>
    <n v="2.0000000000582077"/>
  </r>
  <r>
    <n v="7"/>
    <s v="25 Department of County Human Services"/>
    <x v="1"/>
    <s v="210300 DCHS ADVSD Adult Care Home"/>
    <s v="G25 0190 11 AHXIX Title XIX - ACHP"/>
    <m/>
    <m/>
    <m/>
    <m/>
    <x v="1"/>
    <s v="DOVE E "/>
    <s v="#3351270 "/>
    <d v="2019-12-10T14:30:00"/>
    <d v="2019-12-10T00:00:00"/>
    <d v="1899-12-30T14:30:00"/>
    <d v="2019-12-10T18:30:00"/>
    <d v="2019-12-10T00:00:00"/>
    <d v="1899-12-30T18:30:00"/>
    <n v="0"/>
    <d v="1899-12-30T04:00:00"/>
    <n v="4.0000000001164153"/>
  </r>
  <r>
    <n v="7"/>
    <s v="25 Department of County Human Services"/>
    <x v="1"/>
    <s v="210300 DCHS ADVSD Adult Care Home"/>
    <s v="G25 0190 11 AHXIX Title XIX - ACHP"/>
    <m/>
    <m/>
    <m/>
    <m/>
    <x v="1"/>
    <s v="DOVE E "/>
    <s v="#3360365 "/>
    <d v="2019-12-20T15:30:00"/>
    <d v="2019-12-20T00:00:00"/>
    <d v="1899-12-30T15:30:00"/>
    <d v="2019-12-20T17:45:00"/>
    <d v="2019-12-20T00:00:00"/>
    <d v="1899-12-30T17:45:00"/>
    <n v="0"/>
    <d v="1899-12-30T02:15:00"/>
    <n v="2.25"/>
  </r>
  <r>
    <n v="7"/>
    <s v="25 Department of County Human Services"/>
    <x v="1"/>
    <s v="210300 DCHS ADVSD Adult Care Home"/>
    <s v="G25 0190 11 AHXIX Title XIX - ACHP"/>
    <m/>
    <m/>
    <m/>
    <m/>
    <x v="1"/>
    <s v="DOVE E "/>
    <s v="#3361178 "/>
    <d v="2019-12-23T12:45:00"/>
    <d v="2019-12-23T00:00:00"/>
    <d v="1899-12-30T12:45:00"/>
    <d v="2019-12-23T18:00:00"/>
    <d v="2019-12-23T00:00:00"/>
    <d v="1899-12-30T18:00:00"/>
    <n v="0"/>
    <d v="1899-12-30T05:15:00"/>
    <n v="5.25"/>
  </r>
  <r>
    <n v="7"/>
    <s v="25 Department of County Human Services"/>
    <x v="1"/>
    <s v="220400 DCHS IDD Services for Children &amp; Young Adults"/>
    <s v="G25 0146 18 K48 DD SE 48 - Children &amp; Young Adult Services"/>
    <m/>
    <m/>
    <m/>
    <m/>
    <x v="1"/>
    <s v="DROWNE T "/>
    <s v="#3346073 "/>
    <d v="2019-12-10T14:00:00"/>
    <d v="2019-12-10T00:00:00"/>
    <d v="1899-12-30T14:00:00"/>
    <d v="2019-12-12T14:00:00"/>
    <d v="2019-12-12T00:00:00"/>
    <d v="1899-12-30T14:00:00"/>
    <n v="1"/>
    <d v="1899-12-30T10:00:00"/>
    <n v="18"/>
  </r>
  <r>
    <n v="7"/>
    <s v="25 Department of County Human Services"/>
    <x v="1"/>
    <s v="220400 DCHS IDD Services for Children &amp; Young Adults"/>
    <s v="G25 0146 18 K48 DD SE 48 - Children &amp; Young Adult Services"/>
    <m/>
    <m/>
    <m/>
    <m/>
    <x v="1"/>
    <s v="DROWNE T "/>
    <s v="#3356180 "/>
    <d v="2019-12-18T14:30:00"/>
    <d v="2019-12-18T00:00:00"/>
    <d v="1899-12-30T14:30:00"/>
    <d v="2019-12-20T14:30:00"/>
    <d v="2019-12-20T00:00:00"/>
    <d v="1899-12-30T14:30:00"/>
    <n v="1"/>
    <d v="1899-12-30T10:00:00"/>
    <n v="18"/>
  </r>
  <r>
    <n v="7"/>
    <s v="25 Department of County Human Services"/>
    <x v="1"/>
    <s v="220400 DCHS IDD Services for Children &amp; Young Adults"/>
    <s v="G25 0146 18 K48 DD SE 48 - Children &amp; Young Adult Services"/>
    <m/>
    <m/>
    <m/>
    <m/>
    <x v="1"/>
    <s v="DROWNE T "/>
    <s v="#3345395 "/>
    <d v="2019-12-04T15:00:00"/>
    <d v="2019-12-04T00:00:00"/>
    <d v="1899-12-30T15:00:00"/>
    <d v="2019-12-05T14:00:00"/>
    <d v="2019-12-05T00:00:00"/>
    <d v="1899-12-30T14:00:00"/>
    <n v="0"/>
    <d v="1899-12-30T09:00:00"/>
    <n v="9.0000000000000018"/>
  </r>
  <r>
    <n v="7"/>
    <s v="25 Department of County Human Services"/>
    <x v="1"/>
    <s v="220400 DCHS IDD Services for Children &amp; Young Adults"/>
    <s v="G25 0146 18 K48 DD SE 48 - Children &amp; Young Adult Services"/>
    <m/>
    <m/>
    <m/>
    <m/>
    <x v="1"/>
    <s v="DROWNE T "/>
    <s v="#3340782 "/>
    <d v="2019-12-03T10:00:00"/>
    <d v="2019-12-03T00:00:00"/>
    <d v="1899-12-30T10:00:00"/>
    <d v="2019-12-03T14:30:00"/>
    <d v="2019-12-03T00:00:00"/>
    <d v="1899-12-30T14:30:00"/>
    <n v="0"/>
    <d v="1899-12-30T04:30:00"/>
    <n v="4.5"/>
  </r>
  <r>
    <n v="7"/>
    <s v="25 Department of County Human Services"/>
    <x v="1"/>
    <s v="220400 DCHS IDD Services for Children &amp; Young Adults"/>
    <s v="G25 0146 18 K48 DD SE 48 - Children &amp; Young Adult Services"/>
    <m/>
    <m/>
    <m/>
    <m/>
    <x v="1"/>
    <s v="DROWNE T "/>
    <s v="#3356178 "/>
    <d v="2019-12-16T10:30:00"/>
    <d v="2019-12-16T00:00:00"/>
    <d v="1899-12-30T10:30:00"/>
    <d v="2019-12-16T18:00:00"/>
    <d v="2019-12-16T00:00:00"/>
    <d v="1899-12-30T18:00:00"/>
    <n v="0"/>
    <d v="1899-12-30T07:30:00"/>
    <n v="7.5"/>
  </r>
  <r>
    <n v="7"/>
    <s v="25 Department of County Human Services"/>
    <x v="1"/>
    <s v="220400 DCHS IDD Services for Children &amp; Young Adults"/>
    <s v="G25 0146 18 K48 DD SE 48 - Children &amp; Young Adult Services"/>
    <m/>
    <m/>
    <m/>
    <m/>
    <x v="1"/>
    <s v="DROWNE T "/>
    <s v="#3363379 "/>
    <d v="2019-12-30T11:30:00"/>
    <d v="2019-12-30T00:00:00"/>
    <d v="1899-12-30T11:30:00"/>
    <d v="2019-12-30T13:15:00"/>
    <d v="2019-12-30T00:00:00"/>
    <d v="1899-12-30T13:15:00"/>
    <n v="0"/>
    <d v="1899-12-30T01:45:00"/>
    <n v="1.7500000001164153"/>
  </r>
  <r>
    <n v="7"/>
    <s v="25 Department of County Human Services"/>
    <x v="1"/>
    <s v="220400 DCHS IDD Services for Children &amp; Young Adults"/>
    <s v="G25 0146 18 K48 DD SE 48 - Children &amp; Young Adult Services"/>
    <m/>
    <m/>
    <m/>
    <m/>
    <x v="1"/>
    <s v="DROWNE T "/>
    <s v="#3361057 "/>
    <d v="2019-12-23T12:30:00"/>
    <d v="2019-12-23T00:00:00"/>
    <d v="1899-12-30T12:30:00"/>
    <d v="2019-12-23T17:00:00"/>
    <d v="2019-12-23T00:00:00"/>
    <d v="1899-12-30T17:00:00"/>
    <n v="0"/>
    <d v="1899-12-30T04:30:00"/>
    <n v="4.5"/>
  </r>
  <r>
    <n v="7"/>
    <s v="25 Department of County Human Services"/>
    <x v="1"/>
    <s v="200000 DCHS Director's Office"/>
    <m/>
    <s v="M25 CHSDO.CGF Directors Office - CGF"/>
    <m/>
    <m/>
    <m/>
    <x v="1"/>
    <s v="GIGLER K "/>
    <s v="#3344349 "/>
    <d v="2019-12-04T10:30:00"/>
    <d v="2019-12-04T00:00:00"/>
    <d v="1899-12-30T10:30:00"/>
    <d v="2019-12-04T13:30:00"/>
    <d v="2019-12-04T00:00:00"/>
    <d v="1899-12-30T13:30:00"/>
    <n v="0"/>
    <d v="1899-12-30T03:00:00"/>
    <n v="3"/>
  </r>
  <r>
    <n v="7"/>
    <s v="25 Department of County Human Services"/>
    <x v="1"/>
    <s v="220300 DCHS IDD Services for Adults"/>
    <s v="G25 0146 04 AD48 DD SE 48 - Adult Services"/>
    <m/>
    <m/>
    <m/>
    <m/>
    <x v="1"/>
    <s v="GISKO J "/>
    <s v="#3351229 "/>
    <d v="2019-12-10T14:45:00"/>
    <d v="2019-12-10T00:00:00"/>
    <d v="1899-12-30T14:45:00"/>
    <d v="2019-12-11T09:45:00"/>
    <d v="2019-12-11T00:00:00"/>
    <d v="1899-12-30T09:45:00"/>
    <n v="0"/>
    <d v="1899-12-30T05:00:00"/>
    <n v="5"/>
  </r>
  <r>
    <n v="7"/>
    <s v="25 Department of County Human Services"/>
    <x v="1"/>
    <s v="220300 DCHS IDD Services for Adults"/>
    <s v="G25 0146 04 AD48 DD SE 48 - Adult Services"/>
    <m/>
    <m/>
    <m/>
    <m/>
    <x v="1"/>
    <s v="GISKO J "/>
    <s v="#3342975 "/>
    <d v="2019-12-03T16:15:00"/>
    <d v="2019-12-03T00:00:00"/>
    <d v="1899-12-30T16:15:00"/>
    <d v="2019-12-04T09:45:00"/>
    <d v="2019-12-04T00:00:00"/>
    <d v="1899-12-30T09:45:00"/>
    <n v="0"/>
    <d v="1899-12-30T03:30:00"/>
    <n v="3.4999999999999996"/>
  </r>
  <r>
    <n v="7"/>
    <s v="25 Department of County Human Services"/>
    <x v="1"/>
    <s v="220300 DCHS IDD Services for Adults"/>
    <s v="G25 0146 04 AD48 DD SE 48 - Adult Services"/>
    <m/>
    <m/>
    <m/>
    <m/>
    <x v="1"/>
    <s v="GISKO J "/>
    <s v="#3363962 "/>
    <d v="2019-12-31T16:15:00"/>
    <d v="2019-12-31T00:00:00"/>
    <d v="1899-12-30T16:15:00"/>
    <d v="2019-12-31T19:30:00"/>
    <d v="2019-12-31T00:00:00"/>
    <d v="1899-12-30T19:30:00"/>
    <n v="0"/>
    <d v="1899-12-30T03:15:00"/>
    <n v="3.2499999999417923"/>
  </r>
  <r>
    <n v="7"/>
    <s v="25 Department of County Human Services"/>
    <x v="1"/>
    <s v="220300 DCHS IDD Services for Adults"/>
    <s v="G25 0146 04 AD48 DD SE 48 - Adult Services"/>
    <m/>
    <m/>
    <m/>
    <m/>
    <x v="1"/>
    <s v="GISKO J "/>
    <s v="#3342967 "/>
    <d v="2019-12-02T10:00:00"/>
    <d v="2019-12-02T00:00:00"/>
    <d v="1899-12-30T10:00:00"/>
    <d v="2019-12-03T09:45:00"/>
    <d v="2019-12-03T00:00:00"/>
    <d v="1899-12-30T09:45:00"/>
    <n v="0"/>
    <d v="1899-12-30T09:45:00"/>
    <n v="9.75"/>
  </r>
  <r>
    <n v="7"/>
    <s v="25 Department of County Human Services"/>
    <x v="1"/>
    <s v="220300 DCHS IDD Services for Adults"/>
    <s v="G25 0146 04 AD48 DD SE 48 - Adult Services"/>
    <m/>
    <m/>
    <m/>
    <m/>
    <x v="1"/>
    <s v="GISKO J "/>
    <s v="#3353422 "/>
    <d v="2019-12-12T11:15:00"/>
    <d v="2019-12-12T00:00:00"/>
    <d v="1899-12-30T11:15:00"/>
    <d v="2019-12-12T14:30:00"/>
    <d v="2019-12-12T00:00:00"/>
    <d v="1899-12-30T14:30:00"/>
    <n v="0"/>
    <d v="1899-12-30T03:15:00"/>
    <n v="3.2499999999417923"/>
  </r>
  <r>
    <n v="7"/>
    <s v="25 Department of County Human Services"/>
    <x v="1"/>
    <s v="220300 DCHS IDD Services for Adults"/>
    <s v="G25 0146 04 AD48 DD SE 48 - Adult Services"/>
    <m/>
    <m/>
    <m/>
    <m/>
    <x v="1"/>
    <s v="GISKO J "/>
    <s v="#3361043 "/>
    <d v="2019-12-23T12:00:00"/>
    <d v="2019-12-23T00:00:00"/>
    <d v="1899-12-30T12:00:00"/>
    <d v="2019-12-23T15:30:00"/>
    <d v="2019-12-23T00:00:00"/>
    <d v="1899-12-30T15:30:00"/>
    <n v="0"/>
    <d v="1899-12-30T03:30:00"/>
    <n v="3.5000000000582077"/>
  </r>
  <r>
    <n v="7"/>
    <s v="25 Department of County Human Services"/>
    <x v="1"/>
    <s v="210600 DCHS ADVSD Public Guardian/Conservator"/>
    <m/>
    <s v="M25 ADVSD PGGF Public Guardian CGF"/>
    <m/>
    <m/>
    <m/>
    <x v="1"/>
    <s v="GRAHAM K "/>
    <s v="#3350723 "/>
    <d v="2019-12-17T10:30:00"/>
    <d v="2019-12-17T00:00:00"/>
    <d v="1899-12-30T10:30:00"/>
    <d v="2019-12-17T16:45:00"/>
    <d v="2019-12-17T00:00:00"/>
    <d v="1899-12-30T16:45:00"/>
    <n v="0"/>
    <d v="1899-12-30T06:15:00"/>
    <n v="6.2499999999417923"/>
  </r>
  <r>
    <n v="7"/>
    <s v="25 Department of County Human Services"/>
    <x v="1"/>
    <s v="210600 DCHS ADVSD Public Guardian/Conservator"/>
    <m/>
    <s v="M25 ADVSD PGGF Public Guardian CGF"/>
    <m/>
    <m/>
    <m/>
    <x v="1"/>
    <s v="GRAHAM K "/>
    <s v="#3347035 "/>
    <d v="2019-12-06T11:00:00"/>
    <d v="2019-12-06T00:00:00"/>
    <d v="1899-12-30T11:00:00"/>
    <d v="2019-12-06T18:00:00"/>
    <d v="2019-12-06T00:00:00"/>
    <d v="1899-12-30T18:00:00"/>
    <n v="0"/>
    <d v="1899-12-30T07:00:00"/>
    <n v="6.9999999999417923"/>
  </r>
  <r>
    <n v="7"/>
    <s v="25 Department of County Human Services"/>
    <x v="1"/>
    <s v="210600 DCHS ADVSD Public Guardian/Conservator"/>
    <m/>
    <s v="M25 ADVSD PGGF Public Guardian CGF"/>
    <m/>
    <m/>
    <m/>
    <x v="1"/>
    <s v="GRAHAM K "/>
    <s v="#3354731 "/>
    <d v="2019-12-16T11:30:00"/>
    <d v="2019-12-16T00:00:00"/>
    <d v="1899-12-30T11:30:00"/>
    <d v="2019-12-17T10:00:00"/>
    <d v="2019-12-17T00:00:00"/>
    <d v="1899-12-30T10:00:00"/>
    <n v="0"/>
    <d v="1899-12-30T08:30:00"/>
    <n v="8.5"/>
  </r>
  <r>
    <n v="7"/>
    <s v="25 Department of County Human Services"/>
    <x v="1"/>
    <s v="210600 DCHS ADVSD Public Guardian/Conservator"/>
    <m/>
    <s v="M25 ADVSD PGGF Public Guardian CGF"/>
    <m/>
    <m/>
    <m/>
    <x v="1"/>
    <s v="GRAHAM K "/>
    <s v="#3346595 "/>
    <d v="2019-12-05T11:30:00"/>
    <d v="2019-12-05T00:00:00"/>
    <d v="1899-12-30T11:30:00"/>
    <d v="2019-12-05T14:00:00"/>
    <d v="2019-12-05T00:00:00"/>
    <d v="1899-12-30T14:00:00"/>
    <n v="0"/>
    <d v="1899-12-30T02:30:00"/>
    <n v="2.5000000001164153"/>
  </r>
  <r>
    <n v="7"/>
    <s v="25 Department of County Human Services"/>
    <x v="1"/>
    <s v="210600 DCHS ADVSD Public Guardian/Conservator"/>
    <m/>
    <s v="M25 ADVSD PGGF Public Guardian CGF"/>
    <m/>
    <m/>
    <m/>
    <x v="1"/>
    <s v="GRAHAM K "/>
    <s v="#3350168 "/>
    <d v="2019-12-09T13:00:00"/>
    <d v="2019-12-09T00:00:00"/>
    <d v="1899-12-30T13:00:00"/>
    <d v="2019-12-10T11:00:00"/>
    <d v="2019-12-10T00:00:00"/>
    <d v="1899-12-30T11:00:00"/>
    <n v="0"/>
    <d v="1899-12-30T08:00:00"/>
    <n v="8"/>
  </r>
  <r>
    <n v="7"/>
    <s v="25 Department of County Human Services"/>
    <x v="1"/>
    <s v="210600 DCHS ADVSD Public Guardian/Conservator"/>
    <m/>
    <s v="M25 ADVSD PGGF Public Guardian CGF"/>
    <m/>
    <m/>
    <m/>
    <x v="1"/>
    <s v="GRAHAM K "/>
    <s v="#3345033 "/>
    <d v="2019-12-04T13:00:00"/>
    <d v="2019-12-04T00:00:00"/>
    <d v="1899-12-30T13:00:00"/>
    <d v="2019-12-05T10:30:00"/>
    <d v="2019-12-05T00:00:00"/>
    <d v="1899-12-30T10:30:00"/>
    <n v="0"/>
    <d v="1899-12-30T07:30:00"/>
    <n v="7.5000000000000018"/>
  </r>
  <r>
    <n v="7"/>
    <s v="25 Department of County Human Services"/>
    <x v="1"/>
    <s v="210600 DCHS ADVSD Public Guardian/Conservator"/>
    <m/>
    <s v="M25 ADVSD PGGF Public Guardian CGF"/>
    <m/>
    <m/>
    <m/>
    <x v="1"/>
    <s v="GRAHAM K "/>
    <s v="#3350719 "/>
    <d v="2019-12-13T13:15:00"/>
    <d v="2019-12-13T00:00:00"/>
    <d v="1899-12-30T13:15:00"/>
    <d v="2019-12-13T16:45:00"/>
    <d v="2019-12-13T00:00:00"/>
    <d v="1899-12-30T16:45:00"/>
    <n v="0"/>
    <d v="1899-12-30T03:30:00"/>
    <n v="3.4999999998835847"/>
  </r>
  <r>
    <n v="7"/>
    <s v="25 Department of County Human Services"/>
    <x v="1"/>
    <s v="210600 DCHS ADVSD Public Guardian/Conservator"/>
    <m/>
    <s v="M25 ADVSD PGGF Public Guardian CGF"/>
    <m/>
    <m/>
    <m/>
    <x v="1"/>
    <s v="GRAHAM K "/>
    <s v="#3350717 "/>
    <d v="2019-12-12T13:45:00"/>
    <d v="2019-12-12T00:00:00"/>
    <d v="1899-12-30T13:45:00"/>
    <d v="2019-12-12T17:30:00"/>
    <d v="2019-12-12T00:00:00"/>
    <d v="1899-12-30T17:30:00"/>
    <n v="0"/>
    <d v="1899-12-30T03:45:00"/>
    <n v="3.75"/>
  </r>
  <r>
    <n v="7"/>
    <s v="25 Department of County Human Services"/>
    <x v="1"/>
    <s v="210600 DCHS ADVSD Public Guardian/Conservator"/>
    <m/>
    <s v="M25 ADVSD PGGF Public Guardian CGF"/>
    <m/>
    <m/>
    <m/>
    <x v="1"/>
    <s v="GRAHAM K "/>
    <s v="#3343748 "/>
    <d v="2019-12-02T18:00:00"/>
    <d v="2019-12-02T00:00:00"/>
    <d v="1899-12-30T18:00:00"/>
    <d v="2019-12-03T13:00:00"/>
    <d v="2019-12-03T00:00:00"/>
    <d v="1899-12-30T13:00:00"/>
    <n v="0"/>
    <d v="1899-12-30T05:00:00"/>
    <n v="5"/>
  </r>
  <r>
    <n v="7"/>
    <s v="25 Department of County Human Services"/>
    <x v="1"/>
    <s v="210600 DCHS ADVSD Public Guardian/Conservator"/>
    <m/>
    <s v="M25 ADVSD PGGF Public Guardian CGF"/>
    <m/>
    <m/>
    <m/>
    <x v="1"/>
    <s v="GRAHAM K "/>
    <s v="#3358755 "/>
    <d v="2019-12-18T12:00:00"/>
    <d v="2019-12-18T00:00:00"/>
    <d v="1899-12-30T12:00:00"/>
    <d v="2019-12-18T15:45:00"/>
    <d v="2019-12-18T00:00:00"/>
    <d v="1899-12-30T15:45:00"/>
    <n v="0"/>
    <d v="1899-12-30T03:45:00"/>
    <n v="3.75"/>
  </r>
  <r>
    <n v="7"/>
    <s v="25 Department of County Human Services"/>
    <x v="1"/>
    <s v="210600 DCHS ADVSD Public Guardian/Conservator"/>
    <m/>
    <s v="M25 ADVSD PGGF Public Guardian CGF"/>
    <m/>
    <m/>
    <m/>
    <x v="1"/>
    <s v="GRAHAM K "/>
    <s v="#3350715 "/>
    <d v="2019-12-11T12:45:00"/>
    <d v="2019-12-11T00:00:00"/>
    <d v="1899-12-30T12:45:00"/>
    <d v="2019-12-12T10:30:00"/>
    <d v="2019-12-12T00:00:00"/>
    <d v="1899-12-30T10:30:00"/>
    <n v="0"/>
    <d v="1899-12-30T07:45:00"/>
    <n v="7.75"/>
  </r>
  <r>
    <n v="7"/>
    <s v="25 Department of County Human Services"/>
    <x v="1"/>
    <s v="237200 DCHS YFS Child &amp; Family Hunger Relief"/>
    <m/>
    <s v="M25 SCPSP.SUN.FS.CGF SUN CS Food Security CGF"/>
    <m/>
    <m/>
    <m/>
    <x v="1"/>
    <s v="HALL F "/>
    <s v="#3352914 "/>
    <d v="2019-12-12T11:30:00"/>
    <d v="2019-12-12T00:00:00"/>
    <d v="1899-12-30T11:30:00"/>
    <d v="2019-12-12T13:30:00"/>
    <d v="2019-12-12T00:00:00"/>
    <d v="1899-12-30T13:30:00"/>
    <n v="0"/>
    <d v="1899-12-30T02:00:00"/>
    <n v="2.0000000000582077"/>
  </r>
  <r>
    <n v="7"/>
    <s v="25 Department of County Human Services"/>
    <x v="1"/>
    <s v="237200 DCHS YFS Child &amp; Family Hunger Relief"/>
    <m/>
    <s v="M25 SCPSP.SUN.FS.CGF SUN CS Food Security CGF"/>
    <m/>
    <m/>
    <m/>
    <x v="1"/>
    <s v="HALL F "/>
    <s v="#3351839 "/>
    <d v="2019-12-11T12:00:00"/>
    <d v="2019-12-11T00:00:00"/>
    <d v="1899-12-30T12:00:00"/>
    <d v="2019-12-11T14:45:00"/>
    <d v="2019-12-11T00:00:00"/>
    <d v="1899-12-30T14:45:00"/>
    <n v="0"/>
    <d v="1899-12-30T02:45:00"/>
    <n v="2.7500000000582077"/>
  </r>
  <r>
    <n v="7"/>
    <s v="25 Department of County Human Services"/>
    <x v="1"/>
    <s v="220300 DCHS IDD Services for Adults"/>
    <s v="G25 0146 04 AD48 DD SE 48 - Adult Services"/>
    <m/>
    <m/>
    <m/>
    <m/>
    <x v="1"/>
    <s v="HANRAHAN PINKERTON J "/>
    <s v="#3357216 "/>
    <d v="2019-12-17T14:00:00"/>
    <d v="2019-12-17T00:00:00"/>
    <d v="1899-12-30T14:00:00"/>
    <d v="2019-12-17T17:00:00"/>
    <d v="2019-12-17T00:00:00"/>
    <d v="1899-12-30T17:00:00"/>
    <n v="0"/>
    <d v="1899-12-30T03:00:00"/>
    <n v="3"/>
  </r>
  <r>
    <n v="7"/>
    <s v="25 Department of County Human Services"/>
    <x v="1"/>
    <s v="220300 DCHS IDD Services for Adults"/>
    <s v="G25 0146 04 AD48 DD SE 48 - Adult Services"/>
    <m/>
    <m/>
    <m/>
    <m/>
    <x v="1"/>
    <s v="HANRAHAN PINKERTON J "/>
    <s v="#3350426 "/>
    <d v="2019-12-12T14:15:00"/>
    <d v="2019-12-12T00:00:00"/>
    <d v="1899-12-30T14:15:00"/>
    <d v="2019-12-12T18:45:00"/>
    <d v="2019-12-12T00:00:00"/>
    <d v="1899-12-30T18:45:00"/>
    <n v="0"/>
    <d v="1899-12-30T04:30:00"/>
    <n v="4.5"/>
  </r>
  <r>
    <n v="7"/>
    <s v="25 Department of County Human Services"/>
    <x v="1"/>
    <s v="220300 DCHS IDD Services for Adults"/>
    <s v="G25 0146 04 AD48 DD SE 48 - Adult Services"/>
    <m/>
    <m/>
    <m/>
    <m/>
    <x v="1"/>
    <s v="HANRAHAN PINKERTON J "/>
    <s v="#3361801 "/>
    <d v="2019-12-27T11:00:00"/>
    <d v="2019-12-27T00:00:00"/>
    <d v="1899-12-30T11:00:00"/>
    <d v="2019-12-27T16:00:00"/>
    <d v="2019-12-27T00:00:00"/>
    <d v="1899-12-30T16:00:00"/>
    <n v="0"/>
    <d v="1899-12-30T05:00:00"/>
    <n v="4.9999999998835847"/>
  </r>
  <r>
    <n v="7"/>
    <s v="25 Department of County Human Services"/>
    <x v="1"/>
    <s v="220300 DCHS IDD Services for Adults"/>
    <s v="G25 0146 04 AD48 DD SE 48 - Adult Services"/>
    <m/>
    <m/>
    <m/>
    <m/>
    <x v="1"/>
    <s v="HANRAHAN PINKERTON J "/>
    <s v="#3345039 "/>
    <d v="2019-12-04T11:15:00"/>
    <d v="2019-12-04T00:00:00"/>
    <d v="1899-12-30T11:15:00"/>
    <d v="2019-12-04T14:15:00"/>
    <d v="2019-12-04T00:00:00"/>
    <d v="1899-12-30T14:15:00"/>
    <n v="0"/>
    <d v="1899-12-30T03:00:00"/>
    <n v="3"/>
  </r>
  <r>
    <n v="7"/>
    <s v="25 Department of County Human Services"/>
    <x v="1"/>
    <s v="220300 DCHS IDD Services for Adults"/>
    <s v="G25 0146 04 AD48 DD SE 48 - Adult Services"/>
    <m/>
    <m/>
    <m/>
    <m/>
    <x v="1"/>
    <s v="HENDERSON M "/>
    <s v="#3341549 "/>
    <d v="2019-12-05T13:00:00"/>
    <d v="2019-12-05T00:00:00"/>
    <d v="1899-12-30T13:00:00"/>
    <d v="2019-12-05T19:00:00"/>
    <d v="2019-12-05T00:00:00"/>
    <d v="1899-12-30T19:00:00"/>
    <n v="0"/>
    <d v="1899-12-30T06:00:00"/>
    <n v="6"/>
  </r>
  <r>
    <n v="7"/>
    <s v="25 Department of County Human Services"/>
    <x v="1"/>
    <s v="220300 DCHS IDD Services for Adults"/>
    <s v="G25 0146 04 AD48 DD SE 48 - Adult Services"/>
    <m/>
    <m/>
    <m/>
    <m/>
    <x v="1"/>
    <s v="HENDERSON M "/>
    <s v="#3361809 "/>
    <d v="2019-12-27T13:45:00"/>
    <d v="2019-12-27T00:00:00"/>
    <d v="1899-12-30T13:45:00"/>
    <d v="2019-12-27T18:00:00"/>
    <d v="2019-12-27T00:00:00"/>
    <d v="1899-12-30T18:00:00"/>
    <n v="0"/>
    <d v="1899-12-30T04:15:00"/>
    <n v="4.2500000000582077"/>
  </r>
  <r>
    <n v="7"/>
    <s v="25 Department of County Human Services"/>
    <x v="1"/>
    <s v="220300 DCHS IDD Services for Adults"/>
    <s v="G25 0146 04 AD48 DD SE 48 - Adult Services"/>
    <m/>
    <m/>
    <m/>
    <m/>
    <x v="1"/>
    <s v="HENDERSON M "/>
    <s v="#3349993 "/>
    <d v="2019-12-09T14:00:00"/>
    <d v="2019-12-09T00:00:00"/>
    <d v="1899-12-30T14:00:00"/>
    <d v="2019-12-09T16:45:00"/>
    <d v="2019-12-09T00:00:00"/>
    <d v="1899-12-30T16:45:00"/>
    <n v="0"/>
    <d v="1899-12-30T02:45:00"/>
    <n v="2.7499999998835847"/>
  </r>
  <r>
    <n v="7"/>
    <s v="25 Department of County Human Services"/>
    <x v="1"/>
    <s v="220300 DCHS IDD Services for Adults"/>
    <s v="G25 0146 04 AD48 DD SE 48 - Adult Services"/>
    <m/>
    <m/>
    <m/>
    <m/>
    <x v="1"/>
    <s v="HENDERSON M "/>
    <s v="#3350637 "/>
    <d v="2019-12-16T09:00:00"/>
    <d v="2019-12-16T00:00:00"/>
    <d v="1899-12-30T09:00:00"/>
    <d v="2019-12-16T19:00:00"/>
    <d v="2019-12-16T00:00:00"/>
    <d v="1899-12-30T19:00:00"/>
    <n v="0"/>
    <d v="1899-12-30T10:00:00"/>
    <n v="9.9999999999417923"/>
  </r>
  <r>
    <n v="7"/>
    <s v="25 Department of County Human Services"/>
    <x v="1"/>
    <s v="220300 DCHS IDD Services for Adults"/>
    <s v="G25 0146 04 AD48 DD SE 48 - Adult Services"/>
    <m/>
    <m/>
    <m/>
    <m/>
    <x v="1"/>
    <s v="HENDERSON M "/>
    <s v="#3353480 "/>
    <d v="2019-12-12T10:15:00"/>
    <d v="2019-12-12T00:00:00"/>
    <d v="1899-12-30T10:15:00"/>
    <d v="2019-12-12T11:45:00"/>
    <d v="2019-12-12T00:00:00"/>
    <d v="1899-12-30T11:45:00"/>
    <n v="0"/>
    <d v="1899-12-30T01:30:00"/>
    <n v="1.5"/>
  </r>
  <r>
    <n v="7"/>
    <s v="25 Department of County Human Services"/>
    <x v="1"/>
    <s v="220300 DCHS IDD Services for Adults"/>
    <s v="G25 0146 04 AD48 DD SE 48 - Adult Services"/>
    <m/>
    <m/>
    <m/>
    <m/>
    <x v="1"/>
    <s v="HENDERSON M "/>
    <s v="#3351219 "/>
    <d v="2019-12-10T10:30:00"/>
    <d v="2019-12-10T00:00:00"/>
    <d v="1899-12-30T10:30:00"/>
    <d v="2019-12-10T12:00:00"/>
    <d v="2019-12-10T00:00:00"/>
    <d v="1899-12-31T12:00:00"/>
    <n v="0"/>
    <d v="1899-12-30T01:30:00"/>
    <n v="1.5"/>
  </r>
  <r>
    <n v="7"/>
    <s v="25 Department of County Human Services"/>
    <x v="1"/>
    <s v="220300 DCHS IDD Services for Adults"/>
    <s v="G25 0146 04 AD48 DD SE 48 - Adult Services"/>
    <m/>
    <m/>
    <m/>
    <m/>
    <x v="1"/>
    <s v="HENDERSON M "/>
    <s v="#3351215 "/>
    <d v="2019-12-17T11:00:00"/>
    <d v="2019-12-17T00:00:00"/>
    <d v="1899-12-30T11:00:00"/>
    <d v="2019-12-17T15:00:00"/>
    <d v="2019-12-17T00:00:00"/>
    <d v="1899-12-30T15:00:00"/>
    <n v="0"/>
    <d v="1899-12-30T04:00:00"/>
    <n v="3.9999999999417923"/>
  </r>
  <r>
    <n v="7"/>
    <s v="25 Department of County Human Services"/>
    <x v="1"/>
    <s v="220300 DCHS IDD Services for Adults"/>
    <s v="G25 0146 04 AD48 DD SE 48 - Adult Services"/>
    <m/>
    <m/>
    <m/>
    <m/>
    <x v="1"/>
    <s v="HENDERSON M "/>
    <s v="#3363407 "/>
    <d v="2019-12-30T11:15:00"/>
    <d v="2019-12-30T00:00:00"/>
    <d v="1899-12-30T11:15:00"/>
    <d v="2019-12-30T13:00:00"/>
    <d v="2019-12-30T00:00:00"/>
    <d v="1899-12-30T13:00:00"/>
    <n v="0"/>
    <d v="1899-12-30T01:45:00"/>
    <n v="1.7499999999417923"/>
  </r>
  <r>
    <n v="7"/>
    <s v="25 Department of County Human Services"/>
    <x v="1"/>
    <s v="220300 DCHS IDD Services for Adults"/>
    <s v="G25 0146 04 AD48 DD SE 48 - Adult Services"/>
    <m/>
    <m/>
    <m/>
    <m/>
    <x v="1"/>
    <s v="HENDERSON M "/>
    <s v="#3361807 "/>
    <d v="2019-12-26T11:30:00"/>
    <d v="2019-12-26T00:00:00"/>
    <d v="1899-12-30T11:30:00"/>
    <d v="2019-12-26T17:45:00"/>
    <d v="2019-12-26T00:00:00"/>
    <d v="1899-12-30T17:45:00"/>
    <n v="0"/>
    <d v="1899-12-30T06:15:00"/>
    <n v="6.2500000001164153"/>
  </r>
  <r>
    <n v="7"/>
    <s v="25 Department of County Human Services"/>
    <x v="1"/>
    <s v="220300 DCHS IDD Services for Adults"/>
    <s v="G25 0146 04 AD48 DD SE 48 - Adult Services"/>
    <m/>
    <m/>
    <m/>
    <m/>
    <x v="1"/>
    <s v="HENDERSON M "/>
    <s v="#3349995 "/>
    <d v="2019-12-13T11:45:00"/>
    <d v="2019-12-13T00:00:00"/>
    <d v="1899-12-30T11:45:00"/>
    <d v="2019-12-13T18:30:00"/>
    <d v="2019-12-13T00:00:00"/>
    <d v="1899-12-30T18:30:00"/>
    <n v="0"/>
    <d v="1899-12-30T06:45:00"/>
    <n v="6.75"/>
  </r>
  <r>
    <n v="7"/>
    <s v="25 Department of County Human Services"/>
    <x v="1"/>
    <s v="220300 DCHS IDD Services for Adults"/>
    <s v="G25 0146 04 AD48 DD SE 48 - Adult Services"/>
    <m/>
    <m/>
    <m/>
    <m/>
    <x v="1"/>
    <s v="HENDERSON M "/>
    <s v="#3344624 "/>
    <d v="2019-12-06T12:00:00"/>
    <d v="2019-12-06T00:00:00"/>
    <d v="1899-12-30T12:00:00"/>
    <d v="2019-12-06T19:00:00"/>
    <d v="2019-12-06T00:00:00"/>
    <d v="1899-12-30T19:00:00"/>
    <n v="0"/>
    <d v="1899-12-30T07:00:00"/>
    <n v="6.9999999999417923"/>
  </r>
  <r>
    <n v="7"/>
    <s v="25 Department of County Human Services"/>
    <x v="1"/>
    <s v="210300 DCHS ADVSD Adult Care Home"/>
    <s v="G25 0190 10 AMXIX Title XIX - ACHP M"/>
    <m/>
    <m/>
    <m/>
    <m/>
    <x v="1"/>
    <s v="HENDERSON S "/>
    <s v="#3363872 "/>
    <d v="2019-12-31T10:15:00"/>
    <d v="2019-12-31T00:00:00"/>
    <d v="1899-12-30T10:15:00"/>
    <d v="2019-12-31T14:00:00"/>
    <d v="2019-12-31T00:00:00"/>
    <d v="1899-12-30T14:00:00"/>
    <n v="0"/>
    <d v="1899-12-30T03:45:00"/>
    <n v="3.75"/>
  </r>
  <r>
    <n v="7"/>
    <s v="25 Department of County Human Services"/>
    <x v="1"/>
    <s v="210300 DCHS ADVSD Adult Care Home"/>
    <s v="G25 0190 10 AMXIX Title XIX - ACHP M"/>
    <m/>
    <m/>
    <m/>
    <m/>
    <x v="1"/>
    <s v="HENDERSON S "/>
    <s v="#3360094 "/>
    <d v="2019-12-20T10:30:00"/>
    <d v="2019-12-20T00:00:00"/>
    <d v="1899-12-30T10:30:00"/>
    <d v="2019-12-20T11:30:00"/>
    <d v="2019-12-20T00:00:00"/>
    <d v="1899-12-30T11:30:00"/>
    <n v="0"/>
    <d v="1899-12-30T01:00:00"/>
    <n v="0.99999999994179234"/>
  </r>
  <r>
    <n v="7"/>
    <s v="25 Department of County Human Services"/>
    <x v="1"/>
    <s v="210300 DCHS ADVSD Adult Care Home"/>
    <s v="G25 0190 10 AMXIX Title XIX - ACHP M"/>
    <m/>
    <m/>
    <m/>
    <m/>
    <x v="1"/>
    <s v="HENDERSON S "/>
    <s v="#3343070 "/>
    <d v="2019-12-02T11:00:00"/>
    <d v="2019-12-02T00:00:00"/>
    <d v="1899-12-30T11:00:00"/>
    <d v="2019-12-02T14:00:00"/>
    <d v="2019-12-02T00:00:00"/>
    <d v="1899-12-30T14:00:00"/>
    <n v="0"/>
    <d v="1899-12-30T03:00:00"/>
    <n v="3"/>
  </r>
  <r>
    <n v="7"/>
    <s v="25 Department of County Human Services"/>
    <x v="1"/>
    <s v="210300 DCHS ADVSD Adult Care Home"/>
    <s v="G25 0190 10 AMXIX Title XIX - ACHP M"/>
    <m/>
    <m/>
    <m/>
    <m/>
    <x v="1"/>
    <s v="HENDERSON S "/>
    <s v="#3343516 "/>
    <d v="2019-12-02T15:00:00"/>
    <d v="2019-12-02T00:00:00"/>
    <d v="1899-12-30T15:00:00"/>
    <d v="2019-12-02T18:00:00"/>
    <d v="2019-12-02T00:00:00"/>
    <d v="1899-12-30T18:00:00"/>
    <n v="0"/>
    <d v="1899-12-30T03:00:00"/>
    <n v="3"/>
  </r>
  <r>
    <n v="7"/>
    <s v="25 Department of County Human Services"/>
    <x v="1"/>
    <s v="220400 DCHS IDD Services for Children &amp; Young Adults"/>
    <s v="G25 0146 18 K48 DD SE 48 - Children &amp; Young Adult Services"/>
    <m/>
    <m/>
    <m/>
    <m/>
    <x v="1"/>
    <s v="HERNANDEZ N "/>
    <s v="#3359725 "/>
    <d v="2019-12-19T15:15:00"/>
    <d v="2019-12-19T00:00:00"/>
    <d v="1899-12-30T15:15:00"/>
    <d v="2019-12-19T19:30:00"/>
    <d v="2019-12-19T00:00:00"/>
    <d v="1899-12-30T19:30:00"/>
    <n v="0"/>
    <d v="1899-12-30T04:15:00"/>
    <n v="4.2500000000582077"/>
  </r>
  <r>
    <n v="7"/>
    <s v="25 Department of County Human Services"/>
    <x v="1"/>
    <s v="220400 DCHS IDD Services for Children &amp; Young Adults"/>
    <s v="G25 0146 18 K48 DD SE 48 - Children &amp; Young Adult Services"/>
    <m/>
    <m/>
    <m/>
    <m/>
    <x v="1"/>
    <s v="HERNANDEZ N "/>
    <s v="#3343692 "/>
    <d v="2019-12-02T17:15:00"/>
    <d v="2019-12-02T00:00:00"/>
    <d v="1899-12-30T17:15:00"/>
    <d v="2019-12-02T19:45:00"/>
    <d v="2019-12-02T00:00:00"/>
    <d v="1899-12-30T19:45:00"/>
    <n v="0"/>
    <d v="1899-12-30T02:30:00"/>
    <n v="2.4999999999417923"/>
  </r>
  <r>
    <n v="7"/>
    <s v="25 Department of County Human Services"/>
    <x v="1"/>
    <s v="220400 DCHS IDD Services for Children &amp; Young Adults"/>
    <s v="G25 0146 18 K48 DD SE 48 - Children &amp; Young Adult Services"/>
    <m/>
    <m/>
    <m/>
    <m/>
    <x v="1"/>
    <s v="HOLSCHER J "/>
    <s v="#3358014 "/>
    <d v="2019-12-18T14:00:00"/>
    <d v="2019-12-18T00:00:00"/>
    <d v="1899-12-30T14:00:00"/>
    <d v="2019-12-18T18:00:00"/>
    <d v="2019-12-18T00:00:00"/>
    <d v="1899-12-30T18:00:00"/>
    <n v="0"/>
    <d v="1899-12-30T04:00:00"/>
    <n v="3.9999999999417923"/>
  </r>
  <r>
    <n v="7"/>
    <s v="25 Department of County Human Services"/>
    <x v="1"/>
    <s v="220400 DCHS IDD Services for Children &amp; Young Adults"/>
    <s v="G25 0146 18 K48 DD SE 48 - Children &amp; Young Adult Services"/>
    <m/>
    <m/>
    <m/>
    <m/>
    <x v="1"/>
    <s v="HOLSCHER J "/>
    <s v="#3358161 "/>
    <d v="2019-12-19T14:30:00"/>
    <d v="2019-12-19T00:00:00"/>
    <d v="1899-12-30T14:30:00"/>
    <d v="2019-12-19T18:45:00"/>
    <d v="2019-12-19T00:00:00"/>
    <d v="1899-12-30T18:45:00"/>
    <n v="0"/>
    <d v="1899-12-30T04:15:00"/>
    <n v="4.2500000000582077"/>
  </r>
  <r>
    <n v="7"/>
    <s v="25 Department of County Human Services"/>
    <x v="1"/>
    <s v="220400 DCHS IDD Services for Children &amp; Young Adults"/>
    <s v="G25 0146 18 K48 DD SE 48 - Children &amp; Young Adult Services"/>
    <m/>
    <m/>
    <m/>
    <m/>
    <x v="1"/>
    <s v="HOLSCHER J "/>
    <s v="#3362807 "/>
    <d v="2019-12-31T10:30:00"/>
    <d v="2019-12-31T00:00:00"/>
    <d v="1899-12-30T10:30:00"/>
    <d v="2019-12-31T16:30:00"/>
    <d v="2019-12-31T00:00:00"/>
    <d v="1899-12-30T16:30:00"/>
    <n v="0"/>
    <d v="1899-12-30T06:00:00"/>
    <n v="6"/>
  </r>
  <r>
    <n v="7"/>
    <s v="25 Department of County Human Services"/>
    <x v="1"/>
    <s v="220400 DCHS IDD Services for Children &amp; Young Adults"/>
    <s v="G25 0146 18 K48 DD SE 48 - Children &amp; Young Adult Services"/>
    <m/>
    <m/>
    <m/>
    <m/>
    <x v="1"/>
    <s v="HOLSCHER J "/>
    <s v="#3340764 "/>
    <d v="2019-12-05T11:00:00"/>
    <d v="2019-12-05T00:00:00"/>
    <d v="1899-12-30T11:00:00"/>
    <d v="2019-12-05T15:00:00"/>
    <d v="2019-12-05T00:00:00"/>
    <d v="1899-12-30T15:00:00"/>
    <n v="0"/>
    <d v="1899-12-30T04:00:00"/>
    <n v="3.9999999999417923"/>
  </r>
  <r>
    <n v="7"/>
    <s v="25 Department of County Human Services"/>
    <x v="1"/>
    <s v="220400 DCHS IDD Services for Children &amp; Young Adults"/>
    <s v="G25 0146 18 K48 DD SE 48 - Children &amp; Young Adult Services"/>
    <m/>
    <m/>
    <m/>
    <m/>
    <x v="1"/>
    <s v="HOLSCHER J "/>
    <s v="#3352688 "/>
    <d v="2019-12-13T12:00:00"/>
    <d v="2019-12-13T00:00:00"/>
    <d v="1899-12-30T12:00:00"/>
    <d v="2019-12-13T18:45:00"/>
    <d v="2019-12-13T00:00:00"/>
    <d v="1899-12-30T18:45:00"/>
    <n v="0"/>
    <d v="1899-12-30T06:45:00"/>
    <n v="6.75"/>
  </r>
  <r>
    <n v="7"/>
    <s v="25 Department of County Human Services"/>
    <x v="1"/>
    <s v="220400 DCHS IDD Services for Children &amp; Young Adults"/>
    <s v="G25 0146 18 K48 DD SE 48 - Children &amp; Young Adult Services"/>
    <m/>
    <m/>
    <m/>
    <m/>
    <x v="1"/>
    <s v="HUELSMAN K "/>
    <s v="#3346334 "/>
    <d v="2019-12-05T14:30:00"/>
    <d v="2019-12-05T00:00:00"/>
    <d v="1899-12-30T14:30:00"/>
    <d v="2019-12-05T17:00:00"/>
    <d v="2019-12-05T00:00:00"/>
    <d v="1899-12-30T17:00:00"/>
    <n v="0"/>
    <d v="1899-12-30T02:30:00"/>
    <n v="2.5000000001164153"/>
  </r>
  <r>
    <n v="7"/>
    <s v="25 Department of County Human Services"/>
    <x v="1"/>
    <s v="220400 DCHS IDD Services for Children &amp; Young Adults"/>
    <s v="G25 0146 18 K48 DD SE 48 - Children &amp; Young Adult Services"/>
    <m/>
    <m/>
    <m/>
    <m/>
    <x v="1"/>
    <s v="HUELSMAN K "/>
    <s v="#3343201 "/>
    <d v="2019-12-02T16:15:00"/>
    <d v="2019-12-02T00:00:00"/>
    <d v="1899-12-30T16:15:00"/>
    <d v="2019-12-03T09:45:00"/>
    <d v="2019-12-03T00:00:00"/>
    <d v="1899-12-30T09:45:00"/>
    <n v="0"/>
    <d v="1899-12-30T03:30:00"/>
    <n v="3.4999999999999996"/>
  </r>
  <r>
    <n v="7"/>
    <s v="25 Department of County Human Services"/>
    <x v="1"/>
    <s v="220400 DCHS IDD Services for Children &amp; Young Adults"/>
    <s v="G25 0146 18 K48 DD SE 48 - Children &amp; Young Adult Services"/>
    <m/>
    <m/>
    <m/>
    <m/>
    <x v="1"/>
    <s v="HUELSMAN K "/>
    <s v="#3364152 "/>
    <d v="2019-12-31T19:15:00"/>
    <d v="2019-12-31T00:00:00"/>
    <d v="1899-12-30T19:15:00"/>
    <d v="2019-12-31T20:15:00"/>
    <d v="2019-12-31T00:00:00"/>
    <d v="1899-12-30T20:15:00"/>
    <n v="0"/>
    <d v="1899-12-30T01:00:00"/>
    <n v="0.99999999994179234"/>
  </r>
  <r>
    <n v="7"/>
    <s v="25 Department of County Human Services"/>
    <x v="1"/>
    <s v="220500 DCHS IDD Abuse Investigations"/>
    <s v="G25 0148 01 AT55 DD SE 55 - Abuse Investigation &amp; Monitoring"/>
    <m/>
    <m/>
    <m/>
    <m/>
    <x v="1"/>
    <s v="HURST S "/>
    <s v="#3351859 "/>
    <d v="2019-12-11T11:30:00"/>
    <d v="2019-12-11T00:00:00"/>
    <d v="1899-12-30T11:30:00"/>
    <d v="2019-12-11T14:00:00"/>
    <d v="2019-12-11T00:00:00"/>
    <d v="1899-12-30T14:00:00"/>
    <n v="0"/>
    <d v="1899-12-30T02:30:00"/>
    <n v="2.5000000001164153"/>
  </r>
  <r>
    <n v="7"/>
    <s v="25 Department of County Human Services"/>
    <x v="1"/>
    <s v="233200 DCHS YFS Administration"/>
    <m/>
    <s v="M25 SCPCPS.CGF YFS Admin CGF"/>
    <m/>
    <m/>
    <m/>
    <x v="1"/>
    <s v="IBARRA J "/>
    <s v="#3343647 "/>
    <d v="2019-12-03T14:15:00"/>
    <d v="2019-12-03T00:00:00"/>
    <d v="1899-12-30T14:15:00"/>
    <d v="2019-12-03T17:00:00"/>
    <d v="2019-12-03T00:00:00"/>
    <d v="1899-12-30T17:00:00"/>
    <n v="0"/>
    <d v="1899-12-30T02:45:00"/>
    <n v="2.7500000000582077"/>
  </r>
  <r>
    <n v="7"/>
    <s v="25 Department of County Human Services"/>
    <x v="1"/>
    <s v="233200 DCHS YFS Administration"/>
    <m/>
    <s v="M25 SCPCPS.CGF YFS Admin CGF"/>
    <m/>
    <m/>
    <m/>
    <x v="1"/>
    <s v="IBARRA J "/>
    <s v="#3346540 "/>
    <d v="2019-12-05T14:30:00"/>
    <d v="2019-12-05T00:00:00"/>
    <d v="1899-12-30T14:30:00"/>
    <d v="2019-12-05T16:00:00"/>
    <d v="2019-12-05T00:00:00"/>
    <d v="1899-12-30T16:00:00"/>
    <n v="0"/>
    <d v="1899-12-30T01:30:00"/>
    <n v="1.5"/>
  </r>
  <r>
    <n v="7"/>
    <s v="25 Department of County Human Services"/>
    <x v="1"/>
    <s v="220300 DCHS IDD Services for Adults"/>
    <s v="G25 0146 04 AD48 DD SE 48 - Adult Services"/>
    <m/>
    <m/>
    <m/>
    <m/>
    <x v="1"/>
    <s v="JACKSON J "/>
    <s v="#3353737 "/>
    <d v="2019-12-12T14:45:00"/>
    <d v="2019-12-12T00:00:00"/>
    <d v="1899-12-30T14:45:00"/>
    <d v="2019-12-12T18:30:00"/>
    <d v="2019-12-12T00:00:00"/>
    <d v="1899-12-30T18:30:00"/>
    <n v="0"/>
    <d v="1899-12-30T03:45:00"/>
    <n v="3.75"/>
  </r>
  <r>
    <n v="7"/>
    <s v="25 Department of County Human Services"/>
    <x v="1"/>
    <s v="220300 DCHS IDD Services for Adults"/>
    <s v="G25 0146 04 AD48 DD SE 48 - Adult Services"/>
    <m/>
    <m/>
    <m/>
    <m/>
    <x v="1"/>
    <s v="JACKSON J "/>
    <s v="#3350406 "/>
    <d v="2019-12-09T15:00:00"/>
    <d v="2019-12-09T00:00:00"/>
    <d v="1899-12-30T15:00:00"/>
    <d v="2019-12-09T18:30:00"/>
    <d v="2019-12-09T00:00:00"/>
    <d v="1899-12-30T18:30:00"/>
    <n v="0"/>
    <d v="1899-12-30T03:30:00"/>
    <n v="3.5000000000582077"/>
  </r>
  <r>
    <n v="7"/>
    <s v="25 Department of County Human Services"/>
    <x v="1"/>
    <s v="220300 DCHS IDD Services for Adults"/>
    <s v="G25 0146 04 AD48 DD SE 48 - Adult Services"/>
    <m/>
    <m/>
    <m/>
    <m/>
    <x v="1"/>
    <s v="JACKSON J "/>
    <s v="#3351306 "/>
    <d v="2019-12-10T11:30:00"/>
    <d v="2019-12-10T00:00:00"/>
    <d v="1899-12-30T11:30:00"/>
    <d v="2019-12-10T18:00:00"/>
    <d v="2019-12-10T00:00:00"/>
    <d v="1899-12-30T18:00:00"/>
    <n v="0"/>
    <d v="1899-12-30T06:30:00"/>
    <n v="6.5000000000582077"/>
  </r>
  <r>
    <n v="7"/>
    <s v="25 Department of County Human Services"/>
    <x v="1"/>
    <s v="220300 DCHS IDD Services for Adults"/>
    <s v="G25 0146 04 AD48 DD SE 48 - Adult Services"/>
    <m/>
    <m/>
    <m/>
    <m/>
    <x v="1"/>
    <s v="KANSO M "/>
    <s v="#3359497 "/>
    <d v="2019-12-19T14:15:00"/>
    <d v="2019-12-19T00:00:00"/>
    <d v="1899-12-30T14:15:00"/>
    <d v="2019-12-19T17:45:00"/>
    <d v="2019-12-19T00:00:00"/>
    <d v="1899-12-30T17:45:00"/>
    <n v="0"/>
    <d v="1899-12-30T03:30:00"/>
    <n v="3.5000000000582077"/>
  </r>
  <r>
    <n v="7"/>
    <s v="25 Department of County Human Services"/>
    <x v="1"/>
    <s v="220300 DCHS IDD Services for Adults"/>
    <s v="G25 0146 04 AD48 DD SE 48 - Adult Services"/>
    <m/>
    <m/>
    <m/>
    <m/>
    <x v="1"/>
    <s v="KANSO M "/>
    <s v="#3354160 "/>
    <d v="2019-12-13T10:45:00"/>
    <d v="2019-12-13T00:00:00"/>
    <d v="1899-12-30T10:45:00"/>
    <d v="2019-12-13T14:30:00"/>
    <d v="2019-12-13T00:00:00"/>
    <d v="1899-12-30T14:30:00"/>
    <n v="0"/>
    <d v="1899-12-30T03:45:00"/>
    <n v="3.75"/>
  </r>
  <r>
    <n v="7"/>
    <s v="25 Department of County Human Services"/>
    <x v="1"/>
    <s v="220300 DCHS IDD Services for Adults"/>
    <s v="G25 0146 04 AD48 DD SE 48 - Adult Services"/>
    <m/>
    <m/>
    <m/>
    <m/>
    <x v="1"/>
    <s v="KANSO M "/>
    <s v="#3352931 "/>
    <d v="2019-12-12T11:15:00"/>
    <d v="2019-12-12T00:00:00"/>
    <d v="1899-12-30T11:15:00"/>
    <d v="2019-12-12T14:00:00"/>
    <d v="2019-12-12T00:00:00"/>
    <d v="1899-12-30T14:00:00"/>
    <n v="0"/>
    <d v="1899-12-30T02:45:00"/>
    <n v="2.7500000000582077"/>
  </r>
  <r>
    <n v="7"/>
    <s v="25 Department of County Human Services"/>
    <x v="1"/>
    <s v="220300 DCHS IDD Services for Adults"/>
    <s v="G25 0146 04 AD48 DD SE 48 - Adult Services"/>
    <m/>
    <m/>
    <m/>
    <m/>
    <x v="1"/>
    <s v="KANSO M "/>
    <s v="#3361829 "/>
    <d v="2019-12-26T11:15:00"/>
    <d v="2019-12-26T00:00:00"/>
    <d v="1899-12-30T11:15:00"/>
    <d v="2019-12-26T14:15:00"/>
    <d v="2019-12-26T00:00:00"/>
    <d v="1899-12-30T14:15:00"/>
    <n v="0"/>
    <d v="1899-12-30T03:00:00"/>
    <n v="3"/>
  </r>
  <r>
    <n v="7"/>
    <s v="25 Department of County Human Services"/>
    <x v="1"/>
    <s v="220300 DCHS IDD Services for Adults"/>
    <s v="G25 0146 04 AD48 DD SE 48 - Adult Services"/>
    <m/>
    <m/>
    <m/>
    <m/>
    <x v="1"/>
    <s v="KANSO M "/>
    <s v="#3358266 "/>
    <d v="2019-12-18T11:15:00"/>
    <d v="2019-12-18T00:00:00"/>
    <d v="1899-12-30T11:15:00"/>
    <d v="2019-12-18T14:15:00"/>
    <d v="2019-12-18T00:00:00"/>
    <d v="1899-12-30T14:15:00"/>
    <n v="0"/>
    <d v="1899-12-30T03:00:00"/>
    <n v="3"/>
  </r>
  <r>
    <n v="7"/>
    <s v="25 Department of County Human Services"/>
    <x v="1"/>
    <s v="220300 DCHS IDD Services for Adults"/>
    <s v="G25 0146 04 AD48 DD SE 48 - Adult Services"/>
    <m/>
    <m/>
    <m/>
    <m/>
    <x v="1"/>
    <s v="KANSO M "/>
    <s v="#3348283 "/>
    <d v="2019-12-09T11:15:00"/>
    <d v="2019-12-09T00:00:00"/>
    <d v="1899-12-30T11:15:00"/>
    <d v="2019-12-09T15:00:00"/>
    <d v="2019-12-09T00:00:00"/>
    <d v="1899-12-30T15:00:00"/>
    <n v="0"/>
    <d v="1899-12-30T03:45:00"/>
    <n v="3.75"/>
  </r>
  <r>
    <n v="7"/>
    <s v="25 Department of County Human Services"/>
    <x v="1"/>
    <s v="220300 DCHS IDD Services for Adults"/>
    <s v="G25 0146 04 AD48 DD SE 48 - Adult Services"/>
    <m/>
    <m/>
    <m/>
    <m/>
    <x v="1"/>
    <s v="KANSO M "/>
    <s v="#3341427 "/>
    <d v="2019-12-02T11:15:00"/>
    <d v="2019-12-02T00:00:00"/>
    <d v="1899-12-30T11:15:00"/>
    <d v="2019-12-02T15:00:00"/>
    <d v="2019-12-02T00:00:00"/>
    <d v="1899-12-30T15:00:00"/>
    <n v="0"/>
    <d v="1899-12-30T03:45:00"/>
    <n v="3.75"/>
  </r>
  <r>
    <n v="7"/>
    <s v="25 Department of County Human Services"/>
    <x v="1"/>
    <s v="220500 DCHS IDD Abuse Investigations"/>
    <s v="G25 0146 07 AT48 DD SE 48 - Abuse Investigation &amp; Monitoring"/>
    <m/>
    <m/>
    <m/>
    <m/>
    <x v="1"/>
    <s v="KARIM M "/>
    <s v="#3345798 "/>
    <d v="2019-12-04T14:15:00"/>
    <d v="2019-12-04T00:00:00"/>
    <d v="1899-12-30T14:15:00"/>
    <d v="2019-12-05T08:30:00"/>
    <d v="2019-12-05T00:00:00"/>
    <d v="1899-12-30T08:30:00"/>
    <n v="0"/>
    <d v="1899-12-30T04:15:00"/>
    <n v="4.2500000000000009"/>
  </r>
  <r>
    <n v="7"/>
    <s v="25 Department of County Human Services"/>
    <x v="1"/>
    <s v="220500 DCHS IDD Abuse Investigations"/>
    <s v="G25 0146 07 AT48 DD SE 48 - Abuse Investigation &amp; Monitoring"/>
    <m/>
    <m/>
    <m/>
    <m/>
    <x v="1"/>
    <s v="KARIM M "/>
    <s v="#3364042 "/>
    <d v="2019-12-31T14:15:00"/>
    <d v="2019-12-31T00:00:00"/>
    <d v="1899-12-30T14:15:00"/>
    <d v="2019-12-31T17:15:00"/>
    <d v="2019-12-31T00:00:00"/>
    <d v="1899-12-30T17:15:00"/>
    <n v="0"/>
    <d v="1899-12-30T03:00:00"/>
    <n v="3"/>
  </r>
  <r>
    <n v="7"/>
    <s v="25 Department of County Human Services"/>
    <x v="1"/>
    <s v="220500 DCHS IDD Abuse Investigations"/>
    <s v="G25 0146 07 AT48 DD SE 48 - Abuse Investigation &amp; Monitoring"/>
    <m/>
    <m/>
    <m/>
    <m/>
    <x v="1"/>
    <s v="KARIM M "/>
    <s v="#3358627 "/>
    <d v="2019-12-18T10:15:00"/>
    <d v="2019-12-18T00:00:00"/>
    <d v="1899-12-30T10:15:00"/>
    <d v="2019-12-18T15:15:00"/>
    <d v="2019-12-18T00:00:00"/>
    <d v="1899-12-30T15:15:00"/>
    <n v="0"/>
    <d v="1899-12-30T05:00:00"/>
    <n v="4.9999999998835847"/>
  </r>
  <r>
    <n v="7"/>
    <s v="25 Department of County Human Services"/>
    <x v="1"/>
    <s v="220500 DCHS IDD Abuse Investigations"/>
    <s v="G25 0146 07 AT48 DD SE 48 - Abuse Investigation &amp; Monitoring"/>
    <m/>
    <m/>
    <m/>
    <m/>
    <x v="1"/>
    <s v="KARIM M "/>
    <s v="#3357199 "/>
    <d v="2019-12-17T10:30:00"/>
    <d v="2019-12-17T00:00:00"/>
    <d v="1899-12-30T10:30:00"/>
    <d v="2019-12-17T16:00:00"/>
    <d v="2019-12-17T00:00:00"/>
    <d v="1899-12-30T16:00:00"/>
    <n v="0"/>
    <d v="1899-12-30T05:30:00"/>
    <n v="5.4999999999417923"/>
  </r>
  <r>
    <n v="7"/>
    <s v="25 Department of County Human Services"/>
    <x v="1"/>
    <s v="220500 DCHS IDD Abuse Investigations"/>
    <s v="G25 0146 07 AT48 DD SE 48 - Abuse Investigation &amp; Monitoring"/>
    <m/>
    <m/>
    <m/>
    <m/>
    <x v="1"/>
    <s v="KARIM M "/>
    <s v="#3356473 "/>
    <d v="2019-12-16T10:30:00"/>
    <d v="2019-12-16T00:00:00"/>
    <d v="1899-12-30T10:30:00"/>
    <d v="2019-12-16T16:30:00"/>
    <d v="2019-12-16T00:00:00"/>
    <d v="1899-12-30T16:30:00"/>
    <n v="0"/>
    <d v="1899-12-30T06:00:00"/>
    <n v="6"/>
  </r>
  <r>
    <n v="7"/>
    <s v="25 Department of County Human Services"/>
    <x v="1"/>
    <s v="220500 DCHS IDD Abuse Investigations"/>
    <s v="G25 0146 07 AT48 DD SE 48 - Abuse Investigation &amp; Monitoring"/>
    <m/>
    <m/>
    <m/>
    <m/>
    <x v="1"/>
    <s v="KARIM M "/>
    <s v="#3347076 "/>
    <d v="2019-12-06T10:30:00"/>
    <d v="2019-12-06T00:00:00"/>
    <d v="1899-12-30T10:30:00"/>
    <d v="2019-12-06T14:00:00"/>
    <d v="2019-12-06T00:00:00"/>
    <d v="1899-12-30T14:00:00"/>
    <n v="0"/>
    <d v="1899-12-30T03:30:00"/>
    <n v="3.5000000000582077"/>
  </r>
  <r>
    <n v="7"/>
    <s v="25 Department of County Human Services"/>
    <x v="1"/>
    <s v="220500 DCHS IDD Abuse Investigations"/>
    <s v="G25 0146 07 AT48 DD SE 48 - Abuse Investigation &amp; Monitoring"/>
    <m/>
    <m/>
    <m/>
    <m/>
    <x v="1"/>
    <s v="KARIM M "/>
    <s v="#3342980 "/>
    <d v="2019-12-02T10:45:00"/>
    <d v="2019-12-02T00:00:00"/>
    <d v="1899-12-30T10:45:00"/>
    <d v="2019-12-02T16:00:00"/>
    <d v="2019-12-02T00:00:00"/>
    <d v="1899-12-30T16:00:00"/>
    <n v="0"/>
    <d v="1899-12-30T05:15:00"/>
    <n v="5.25"/>
  </r>
  <r>
    <n v="7"/>
    <s v="25 Department of County Human Services"/>
    <x v="1"/>
    <s v="220500 DCHS IDD Abuse Investigations"/>
    <s v="G25 0146 07 AT48 DD SE 48 - Abuse Investigation &amp; Monitoring"/>
    <m/>
    <m/>
    <m/>
    <m/>
    <x v="1"/>
    <s v="KARIM M "/>
    <s v="#3346575 "/>
    <d v="2019-12-05T11:15:00"/>
    <d v="2019-12-05T00:00:00"/>
    <d v="1899-12-30T11:15:00"/>
    <d v="2019-12-05T15:15:00"/>
    <d v="2019-12-05T00:00:00"/>
    <d v="1899-12-30T15:15:00"/>
    <n v="0"/>
    <d v="1899-12-30T04:00:00"/>
    <n v="3.9999999999417923"/>
  </r>
  <r>
    <n v="7"/>
    <s v="25 Department of County Human Services"/>
    <x v="1"/>
    <s v="220400 DCHS IDD Services for Children &amp; Young Adults"/>
    <s v="G25 0146 18 K48 DD SE 48 - Children &amp; Young Adult Services"/>
    <m/>
    <m/>
    <m/>
    <m/>
    <x v="1"/>
    <s v="KROLLENBROCK A "/>
    <s v="#3352572 "/>
    <d v="2019-12-11T16:00:00"/>
    <d v="2019-12-11T00:00:00"/>
    <d v="1899-12-30T16:00:00"/>
    <d v="2019-12-12T11:00:00"/>
    <d v="2019-12-12T00:00:00"/>
    <d v="1899-12-30T11:00:00"/>
    <n v="0"/>
    <d v="1899-12-30T05:00:00"/>
    <n v="5.0000000000000009"/>
  </r>
  <r>
    <n v="7"/>
    <s v="25 Department of County Human Services"/>
    <x v="1"/>
    <s v="220300 DCHS IDD Services for Adults"/>
    <s v="G25 0146 04 AD48 DD SE 48 - Adult Services"/>
    <m/>
    <m/>
    <m/>
    <m/>
    <x v="1"/>
    <s v="LAFARA C "/>
    <s v="#3361469 "/>
    <d v="2019-12-24T11:30:00"/>
    <d v="2019-12-24T00:00:00"/>
    <d v="1899-12-30T11:30:00"/>
    <d v="2019-12-24T16:15:00"/>
    <d v="2019-12-24T00:00:00"/>
    <d v="1899-12-30T16:15:00"/>
    <n v="0"/>
    <d v="1899-12-30T04:45:00"/>
    <n v="4.7500000001164153"/>
  </r>
  <r>
    <n v="7"/>
    <s v="25 Department of County Human Services"/>
    <x v="1"/>
    <s v="220400 DCHS IDD Services for Children &amp; Young Adults"/>
    <s v="G25 0146 18 K48 DD SE 48 - Children &amp; Young Adult Services"/>
    <m/>
    <m/>
    <m/>
    <m/>
    <x v="1"/>
    <s v="LEECH I "/>
    <s v="#3344659 "/>
    <d v="2019-12-03T13:45:00"/>
    <d v="2019-12-03T00:00:00"/>
    <d v="1899-12-30T13:45:00"/>
    <d v="2019-12-03T17:00:00"/>
    <d v="2019-12-03T00:00:00"/>
    <d v="1899-12-30T17:00:00"/>
    <n v="0"/>
    <d v="1899-12-30T03:15:00"/>
    <n v="3.2500000001164153"/>
  </r>
  <r>
    <n v="7"/>
    <s v="25 Department of County Human Services"/>
    <x v="1"/>
    <s v="210300 DCHS ADVSD Adult Care Home"/>
    <s v="G25 0190 11 AHXIX Title XIX - ACHP"/>
    <m/>
    <m/>
    <m/>
    <m/>
    <x v="1"/>
    <s v="LESLIE J "/>
    <s v="#3344944 "/>
    <d v="2019-12-04T10:45:00"/>
    <d v="2019-12-04T00:00:00"/>
    <d v="1899-12-30T10:45:00"/>
    <d v="2019-12-04T16:00:00"/>
    <d v="2019-12-04T00:00:00"/>
    <d v="1899-12-30T16:00:00"/>
    <n v="0"/>
    <d v="1899-12-30T05:15:00"/>
    <n v="5.25"/>
  </r>
  <r>
    <n v="7"/>
    <s v="25 Department of County Human Services"/>
    <x v="1"/>
    <s v="210300 DCHS ADVSD Adult Care Home"/>
    <s v="G25 0190 11 AHXIX Title XIX - ACHP"/>
    <m/>
    <m/>
    <m/>
    <m/>
    <x v="1"/>
    <s v="LESLIE J "/>
    <s v="#3359415 "/>
    <d v="2019-12-19T11:00:00"/>
    <d v="2019-12-19T00:00:00"/>
    <d v="1899-12-30T11:00:00"/>
    <d v="2019-12-19T16:00:00"/>
    <d v="2019-12-19T00:00:00"/>
    <d v="1899-12-30T16:00:00"/>
    <n v="0"/>
    <d v="1899-12-30T05:00:00"/>
    <n v="4.9999999998835847"/>
  </r>
  <r>
    <n v="7"/>
    <s v="25 Department of County Human Services"/>
    <x v="1"/>
    <s v="210300 DCHS ADVSD Adult Care Home"/>
    <s v="G25 0190 11 AHXIX Title XIX - ACHP"/>
    <m/>
    <m/>
    <m/>
    <m/>
    <x v="1"/>
    <s v="LESLIE J "/>
    <s v="#3353433 "/>
    <d v="2019-12-12T11:00:00"/>
    <d v="2019-12-12T00:00:00"/>
    <d v="1899-12-30T11:00:00"/>
    <d v="2019-12-12T16:00:00"/>
    <d v="2019-12-12T00:00:00"/>
    <d v="1899-12-30T16:00:00"/>
    <n v="0"/>
    <d v="1899-12-30T05:00:00"/>
    <n v="4.9999999998835847"/>
  </r>
  <r>
    <n v="7"/>
    <s v="25 Department of County Human Services"/>
    <x v="1"/>
    <s v="220600 DCHS IDD Eligibility &amp; Intake Services"/>
    <s v="G25 0145 07 IELA DD SE LA02 - Eligibility &amp; Intake Services"/>
    <m/>
    <m/>
    <m/>
    <m/>
    <x v="1"/>
    <s v="MACKZUM G "/>
    <s v="#3351892 "/>
    <d v="2019-12-12T09:15:00"/>
    <d v="2019-12-12T00:00:00"/>
    <d v="1899-12-30T09:15:00"/>
    <d v="2019-12-12T18:30:00"/>
    <d v="2019-12-12T00:00:00"/>
    <d v="1899-12-30T18:30:00"/>
    <n v="0"/>
    <d v="1899-12-30T09:15:00"/>
    <n v="9.2500000001164153"/>
  </r>
  <r>
    <n v="7"/>
    <s v="25 Department of County Human Services"/>
    <x v="1"/>
    <s v="220600 DCHS IDD Eligibility &amp; Intake Services"/>
    <s v="G25 0145 07 IELA DD SE LA02 - Eligibility &amp; Intake Services"/>
    <m/>
    <m/>
    <m/>
    <m/>
    <x v="1"/>
    <s v="MACKZUM G "/>
    <s v="#3345027 "/>
    <d v="2019-12-06T10:00:00"/>
    <d v="2019-12-06T00:00:00"/>
    <d v="1899-12-30T10:00:00"/>
    <d v="2019-12-06T18:30:00"/>
    <d v="2019-12-06T00:00:00"/>
    <d v="1899-12-30T18:30:00"/>
    <n v="0"/>
    <d v="1899-12-30T08:30:00"/>
    <n v="8.5000000001164153"/>
  </r>
  <r>
    <n v="7"/>
    <s v="25 Department of County Human Services"/>
    <x v="1"/>
    <s v="220300 DCHS IDD Services for Adults"/>
    <s v="G25 0146 04 AD48 DD SE 48 - Adult Services"/>
    <m/>
    <m/>
    <m/>
    <m/>
    <x v="1"/>
    <s v="MADDEN D "/>
    <s v="#3343131 "/>
    <d v="2019-12-03T13:30:00"/>
    <d v="2019-12-03T00:00:00"/>
    <d v="1899-12-30T13:30:00"/>
    <d v="2019-12-03T19:30:00"/>
    <d v="2019-12-03T00:00:00"/>
    <d v="1899-12-30T19:30:00"/>
    <n v="0"/>
    <d v="1899-12-30T06:00:00"/>
    <n v="6"/>
  </r>
  <r>
    <n v="7"/>
    <s v="25 Department of County Human Services"/>
    <x v="1"/>
    <s v="220300 DCHS IDD Services for Adults"/>
    <s v="G25 0146 04 AD48 DD SE 48 - Adult Services"/>
    <m/>
    <m/>
    <m/>
    <m/>
    <x v="1"/>
    <s v="MADDEN D "/>
    <s v="#3359877 "/>
    <d v="2019-12-20T14:00:00"/>
    <d v="2019-12-20T00:00:00"/>
    <d v="1899-12-30T14:00:00"/>
    <d v="2019-12-20T21:30:00"/>
    <d v="2019-12-20T00:00:00"/>
    <d v="1899-12-30T21:30:00"/>
    <n v="0"/>
    <d v="1899-12-30T07:30:00"/>
    <n v="7.5"/>
  </r>
  <r>
    <n v="7"/>
    <s v="25 Department of County Human Services"/>
    <x v="1"/>
    <s v="220300 DCHS IDD Services for Adults"/>
    <s v="G25 0146 04 AD48 DD SE 48 - Adult Services"/>
    <m/>
    <m/>
    <m/>
    <m/>
    <x v="1"/>
    <s v="MADDEN D "/>
    <s v="#3359540 "/>
    <d v="2019-12-19T14:00:00"/>
    <d v="2019-12-19T00:00:00"/>
    <d v="1899-12-30T14:00:00"/>
    <d v="2019-12-19T16:30:00"/>
    <d v="2019-12-19T00:00:00"/>
    <d v="1899-12-30T16:30:00"/>
    <n v="0"/>
    <d v="1899-12-30T02:30:00"/>
    <n v="2.4999999999417923"/>
  </r>
  <r>
    <n v="7"/>
    <s v="25 Department of County Human Services"/>
    <x v="1"/>
    <s v="210501 DCHS ADVSD Adult Protective Services"/>
    <s v="G25 0190 12 PSXIX Title XIX - APS"/>
    <m/>
    <m/>
    <m/>
    <m/>
    <x v="1"/>
    <s v="MANFRE S "/>
    <s v="#3344401 "/>
    <d v="2019-12-04T14:30:00"/>
    <d v="2019-12-04T00:00:00"/>
    <d v="1899-12-30T14:30:00"/>
    <d v="2019-12-04T17:00:00"/>
    <d v="2019-12-04T00:00:00"/>
    <d v="1899-12-30T17:00:00"/>
    <n v="0"/>
    <d v="1899-12-30T02:30:00"/>
    <n v="2.5000000001164153"/>
  </r>
  <r>
    <n v="7"/>
    <s v="25 Department of County Human Services"/>
    <x v="1"/>
    <s v="210204 DCHS ADVSD Case Management &amp; In-Home Services"/>
    <s v="G25 0202 05 CSPWD OPI - Pilot Case Management In Home - Admin"/>
    <m/>
    <m/>
    <m/>
    <m/>
    <x v="1"/>
    <s v="MATTHEWS K "/>
    <s v="#3354054 "/>
    <d v="2019-12-16T11:00:00"/>
    <d v="2019-12-16T00:00:00"/>
    <d v="1899-12-30T11:00:00"/>
    <d v="2019-12-16T14:30:00"/>
    <d v="2019-12-16T00:00:00"/>
    <d v="1899-12-30T14:30:00"/>
    <n v="0"/>
    <d v="1899-12-30T03:30:00"/>
    <n v="3.4999999998835847"/>
  </r>
  <r>
    <n v="7"/>
    <s v="25 Department of County Human Services"/>
    <x v="1"/>
    <s v="210204 DCHS ADVSD Case Management &amp; In-Home Services"/>
    <s v="G25 0202 05 CSPWD OPI - Pilot Case Management In Home - Admin"/>
    <m/>
    <m/>
    <m/>
    <m/>
    <x v="1"/>
    <s v="MATTHEWS K "/>
    <s v="#3363351 "/>
    <d v="2019-12-30T11:30:00"/>
    <d v="2019-12-30T00:00:00"/>
    <d v="1899-12-30T11:30:00"/>
    <d v="2019-12-30T18:30:00"/>
    <d v="2019-12-30T00:00:00"/>
    <d v="1899-12-30T18:30:00"/>
    <n v="0"/>
    <d v="1899-12-30T07:00:00"/>
    <n v="7.0000000001164153"/>
  </r>
  <r>
    <n v="7"/>
    <s v="25 Department of County Human Services"/>
    <x v="1"/>
    <s v="210204 DCHS ADVSD Case Management &amp; In-Home Services"/>
    <s v="G25 0202 05 CSPWD OPI - Pilot Case Management In Home - Admin"/>
    <m/>
    <m/>
    <m/>
    <m/>
    <x v="1"/>
    <s v="MATTHEWS K "/>
    <s v="#3354062 "/>
    <d v="2019-12-17T13:00:00"/>
    <d v="2019-12-17T00:00:00"/>
    <d v="1899-12-30T13:00:00"/>
    <d v="2019-12-17T16:30:00"/>
    <d v="2019-12-17T00:00:00"/>
    <d v="1899-12-30T16:30:00"/>
    <n v="0"/>
    <d v="1899-12-30T03:30:00"/>
    <n v="3.5000000000582077"/>
  </r>
  <r>
    <n v="7"/>
    <s v="25 Department of County Human Services"/>
    <x v="1"/>
    <s v="210204 DCHS ADVSD Case Management &amp; In-Home Services"/>
    <s v="G25 0202 05 CSPWD OPI - Pilot Case Management In Home - Admin"/>
    <m/>
    <m/>
    <m/>
    <m/>
    <x v="1"/>
    <s v="MATTHEWS K "/>
    <s v="#3354096 "/>
    <d v="2019-12-18T14:45:00"/>
    <d v="2019-12-18T00:00:00"/>
    <d v="1899-12-30T14:45:00"/>
    <d v="2019-12-18T18:30:00"/>
    <d v="2019-12-18T00:00:00"/>
    <d v="1899-12-30T18:30:00"/>
    <n v="0"/>
    <d v="1899-12-30T03:45:00"/>
    <n v="3.75"/>
  </r>
  <r>
    <n v="7"/>
    <s v="25 Department of County Human Services"/>
    <x v="1"/>
    <s v="210204 DCHS ADVSD Case Management &amp; In-Home Services"/>
    <s v="G25 0202 05 CSPWD OPI - Pilot Case Management In Home - Admin"/>
    <m/>
    <m/>
    <m/>
    <m/>
    <x v="1"/>
    <s v="MATTHEWS K "/>
    <s v="#3356748 "/>
    <d v="2019-12-16T14:45:00"/>
    <d v="2019-12-16T00:00:00"/>
    <d v="1899-12-30T14:45:00"/>
    <d v="2019-12-16T18:30:00"/>
    <d v="2019-12-16T00:00:00"/>
    <d v="1899-12-30T18:30:00"/>
    <n v="0"/>
    <d v="1899-12-30T03:45:00"/>
    <n v="3.75"/>
  </r>
  <r>
    <n v="7"/>
    <s v="25 Department of County Human Services"/>
    <x v="1"/>
    <s v="220400 DCHS IDD Services for Children &amp; Young Adults"/>
    <s v="G25 0146 18 K48 DD SE 48 - Children &amp; Young Adult Services"/>
    <m/>
    <m/>
    <m/>
    <m/>
    <x v="1"/>
    <s v="MBA O "/>
    <s v="#3347536 "/>
    <d v="2019-12-06T14:00:00"/>
    <d v="2019-12-06T00:00:00"/>
    <d v="1899-12-30T14:00:00"/>
    <d v="2019-12-06T18:00:00"/>
    <d v="2019-12-06T00:00:00"/>
    <d v="1899-12-30T18:00:00"/>
    <n v="0"/>
    <d v="1899-12-30T04:00:00"/>
    <n v="3.9999999999417923"/>
  </r>
  <r>
    <n v="7"/>
    <s v="25 Department of County Human Services"/>
    <x v="1"/>
    <s v="220400 DCHS IDD Services for Children &amp; Young Adults"/>
    <s v="G25 0146 18 K48 DD SE 48 - Children &amp; Young Adult Services"/>
    <m/>
    <m/>
    <m/>
    <m/>
    <x v="1"/>
    <s v="MBA O "/>
    <s v="#3352600 "/>
    <d v="2019-12-11T14:00:00"/>
    <d v="2019-12-11T00:00:00"/>
    <d v="1899-12-30T14:00:00"/>
    <d v="2019-12-11T18:30:00"/>
    <d v="2019-12-11T00:00:00"/>
    <d v="1899-12-30T18:30:00"/>
    <n v="0"/>
    <d v="1899-12-30T04:30:00"/>
    <n v="4.5"/>
  </r>
  <r>
    <n v="7"/>
    <s v="25 Department of County Human Services"/>
    <x v="1"/>
    <s v="220400 DCHS IDD Services for Children &amp; Young Adults"/>
    <s v="G25 0146 18 K48 DD SE 48 - Children &amp; Young Adult Services"/>
    <m/>
    <m/>
    <m/>
    <m/>
    <x v="1"/>
    <s v="MBA O "/>
    <s v="#3357558 "/>
    <d v="2019-12-17T14:30:00"/>
    <d v="2019-12-17T00:00:00"/>
    <d v="1899-12-30T14:30:00"/>
    <d v="2019-12-17T18:15:00"/>
    <d v="2019-12-17T00:00:00"/>
    <d v="1899-12-30T18:15:00"/>
    <n v="0"/>
    <d v="1899-12-30T03:45:00"/>
    <n v="3.75"/>
  </r>
  <r>
    <n v="7"/>
    <s v="25 Department of County Human Services"/>
    <x v="1"/>
    <s v="220400 DCHS IDD Services for Children &amp; Young Adults"/>
    <s v="G25 0146 18 K48 DD SE 48 - Children &amp; Young Adult Services"/>
    <m/>
    <m/>
    <m/>
    <m/>
    <x v="1"/>
    <s v="MBA O "/>
    <s v="#3350060 "/>
    <d v="2019-12-09T14:30:00"/>
    <d v="2019-12-09T00:00:00"/>
    <d v="1899-12-30T14:30:00"/>
    <d v="2019-12-09T18:45:00"/>
    <d v="2019-12-09T00:00:00"/>
    <d v="1899-12-30T18:45:00"/>
    <n v="0"/>
    <d v="1899-12-30T04:15:00"/>
    <n v="4.2500000000582077"/>
  </r>
  <r>
    <n v="7"/>
    <s v="25 Department of County Human Services"/>
    <x v="1"/>
    <s v="220400 DCHS IDD Services for Children &amp; Young Adults"/>
    <s v="G25 0146 18 K48 DD SE 48 - Children &amp; Young Adult Services"/>
    <m/>
    <m/>
    <m/>
    <m/>
    <x v="1"/>
    <s v="MBA O "/>
    <s v="#3344144 "/>
    <d v="2019-12-03T09:00:00"/>
    <d v="2019-12-03T00:00:00"/>
    <d v="1899-12-30T09:00:00"/>
    <d v="2019-12-03T19:00:00"/>
    <d v="2019-12-03T00:00:00"/>
    <d v="1899-12-30T19:00:00"/>
    <n v="0"/>
    <d v="1899-12-30T10:00:00"/>
    <n v="9.9999999999417923"/>
  </r>
  <r>
    <n v="7"/>
    <s v="25 Department of County Human Services"/>
    <x v="1"/>
    <s v="220400 DCHS IDD Services for Children &amp; Young Adults"/>
    <s v="G25 0146 18 K48 DD SE 48 - Children &amp; Young Adult Services"/>
    <m/>
    <m/>
    <m/>
    <m/>
    <x v="1"/>
    <s v="MBA O "/>
    <s v="#3351002 "/>
    <d v="2019-12-10T09:15:00"/>
    <d v="2019-12-10T00:00:00"/>
    <d v="1899-12-30T09:15:00"/>
    <d v="2019-12-10T10:30:00"/>
    <d v="2019-12-10T00:00:00"/>
    <d v="1899-12-30T10:30:00"/>
    <n v="0"/>
    <d v="1899-12-30T01:15:00"/>
    <n v="1.2500000000582077"/>
  </r>
  <r>
    <n v="7"/>
    <s v="25 Department of County Human Services"/>
    <x v="1"/>
    <s v="220400 DCHS IDD Services for Children &amp; Young Adults"/>
    <s v="G25 0146 18 K48 DD SE 48 - Children &amp; Young Adult Services"/>
    <m/>
    <m/>
    <m/>
    <m/>
    <x v="1"/>
    <s v="MBA O "/>
    <s v="#3358123 "/>
    <d v="2019-12-18T09:30:00"/>
    <d v="2019-12-18T00:00:00"/>
    <d v="1899-12-30T09:30:00"/>
    <d v="2019-12-18T16:30:00"/>
    <d v="2019-12-18T00:00:00"/>
    <d v="1899-12-30T16:30:00"/>
    <n v="0"/>
    <d v="1899-12-30T07:00:00"/>
    <n v="6.9999999999417923"/>
  </r>
  <r>
    <n v="7"/>
    <s v="25 Department of County Human Services"/>
    <x v="1"/>
    <s v="220400 DCHS IDD Services for Children &amp; Young Adults"/>
    <s v="G25 0146 18 K48 DD SE 48 - Children &amp; Young Adult Services"/>
    <m/>
    <m/>
    <m/>
    <m/>
    <x v="1"/>
    <s v="MBA O "/>
    <s v="#3357553 "/>
    <d v="2019-12-17T10:45:00"/>
    <d v="2019-12-17T00:00:00"/>
    <d v="1899-12-30T10:45:00"/>
    <d v="2019-12-17T14:15:00"/>
    <d v="2019-12-17T00:00:00"/>
    <d v="1899-12-30T14:15:00"/>
    <n v="0"/>
    <d v="1899-12-30T03:30:00"/>
    <n v="3.5000000000582077"/>
  </r>
  <r>
    <n v="7"/>
    <s v="25 Department of County Human Services"/>
    <x v="1"/>
    <s v="220400 DCHS IDD Services for Children &amp; Young Adults"/>
    <s v="G25 0146 18 K48 DD SE 48 - Children &amp; Young Adult Services"/>
    <m/>
    <m/>
    <m/>
    <m/>
    <x v="1"/>
    <s v="MBA O "/>
    <s v="#3361129 "/>
    <d v="2019-12-23T11:45:00"/>
    <d v="2019-12-23T00:00:00"/>
    <d v="1899-12-30T11:45:00"/>
    <d v="2019-12-23T18:30:00"/>
    <d v="2019-12-23T00:00:00"/>
    <d v="1899-12-30T18:30:00"/>
    <n v="0"/>
    <d v="1899-12-30T06:45:00"/>
    <n v="6.75"/>
  </r>
  <r>
    <n v="7"/>
    <s v="25 Department of County Human Services"/>
    <x v="1"/>
    <s v="220400 DCHS IDD Services for Children &amp; Young Adults"/>
    <s v="G25 0146 18 K48 DD SE 48 - Children &amp; Young Adult Services"/>
    <m/>
    <m/>
    <m/>
    <m/>
    <x v="1"/>
    <s v="MBA O "/>
    <s v="#3362606 "/>
    <d v="2019-12-27T12:00:00"/>
    <d v="2019-12-27T00:00:00"/>
    <d v="1899-12-30T12:00:00"/>
    <d v="2019-12-27T18:00:00"/>
    <d v="2019-12-27T00:00:00"/>
    <d v="1899-12-30T18:00:00"/>
    <n v="0"/>
    <d v="1899-12-30T06:00:00"/>
    <n v="6"/>
  </r>
  <r>
    <n v="7"/>
    <s v="25 Department of County Human Services"/>
    <x v="1"/>
    <s v="210405 DCHS ADVSD Long Term Services &amp; Support - West"/>
    <s v="G25 0190 20 WDXIX Title XIX - LTSS West"/>
    <m/>
    <m/>
    <m/>
    <m/>
    <x v="1"/>
    <s v="MEGOWAN J "/>
    <s v="#3344191 "/>
    <d v="2019-12-03T12:00:00"/>
    <d v="2019-12-03T00:00:00"/>
    <d v="1899-12-30T12:00:00"/>
    <d v="2019-12-03T14:00:00"/>
    <d v="2019-12-03T00:00:00"/>
    <d v="1899-12-30T14:00:00"/>
    <n v="0"/>
    <d v="1899-12-30T02:00:00"/>
    <n v="2.0000000000582077"/>
  </r>
  <r>
    <n v="7"/>
    <s v="25 Department of County Human Services"/>
    <x v="1"/>
    <s v="220400 DCHS IDD Services for Children &amp; Young Adults"/>
    <s v="G25 0146 18 K48 DD SE 48 - Children &amp; Young Adult Services"/>
    <m/>
    <m/>
    <m/>
    <m/>
    <x v="1"/>
    <s v="MONK M "/>
    <s v="#3338855 "/>
    <d v="2019-12-02T13:30:00"/>
    <d v="2019-12-02T00:00:00"/>
    <d v="1899-12-30T13:30:00"/>
    <d v="2019-12-03T11:30:00"/>
    <d v="2019-12-03T00:00:00"/>
    <d v="1899-12-30T11:30:00"/>
    <n v="0"/>
    <d v="1899-12-30T08:00:00"/>
    <n v="8"/>
  </r>
  <r>
    <n v="7"/>
    <s v="25 Department of County Human Services"/>
    <x v="1"/>
    <s v="220400 DCHS IDD Services for Children &amp; Young Adults"/>
    <s v="G25 0146 18 K48 DD SE 48 - Children &amp; Young Adult Services"/>
    <m/>
    <m/>
    <m/>
    <m/>
    <x v="1"/>
    <s v="MONK M "/>
    <s v="#3344630 "/>
    <d v="2019-12-03T15:00:00"/>
    <d v="2019-12-03T00:00:00"/>
    <d v="1899-12-30T15:00:00"/>
    <d v="2019-12-04T11:00:00"/>
    <d v="2019-12-04T00:00:00"/>
    <d v="1899-12-30T11:00:00"/>
    <n v="0"/>
    <d v="1899-12-30T06:00:00"/>
    <n v="6"/>
  </r>
  <r>
    <n v="7"/>
    <s v="25 Department of County Human Services"/>
    <x v="1"/>
    <s v="220400 DCHS IDD Services for Children &amp; Young Adults"/>
    <s v="G25 0146 18 K48 DD SE 48 - Children &amp; Young Adult Services"/>
    <m/>
    <m/>
    <m/>
    <m/>
    <x v="1"/>
    <s v="MONK M "/>
    <s v="#3345926 "/>
    <d v="2019-12-04T16:30:00"/>
    <d v="2019-12-04T00:00:00"/>
    <d v="1899-12-30T16:30:00"/>
    <d v="2019-12-05T13:30:00"/>
    <d v="2019-12-05T00:00:00"/>
    <d v="1899-12-30T13:30:00"/>
    <n v="0"/>
    <d v="1899-12-30T07:00:00"/>
    <n v="7"/>
  </r>
  <r>
    <n v="7"/>
    <s v="25 Department of County Human Services"/>
    <x v="1"/>
    <s v="210600 DCHS ADVSD Public Guardian/Conservator"/>
    <m/>
    <s v="M25 ADVSD PGGF Public Guardian CGF"/>
    <m/>
    <m/>
    <m/>
    <x v="1"/>
    <s v="NELSON A "/>
    <s v="#3354140 "/>
    <d v="2019-12-16T11:30:00"/>
    <d v="2019-12-16T00:00:00"/>
    <d v="1899-12-30T11:30:00"/>
    <d v="2019-12-16T18:30:00"/>
    <d v="2019-12-16T00:00:00"/>
    <d v="1899-12-30T18:30:00"/>
    <n v="0"/>
    <d v="1899-12-30T07:00:00"/>
    <n v="7.0000000001164153"/>
  </r>
  <r>
    <n v="7"/>
    <s v="25 Department of County Human Services"/>
    <x v="1"/>
    <s v="220300 DCHS IDD Services for Adults"/>
    <s v="G25 0146 04 AD48 DD SE 48 - Adult Services"/>
    <m/>
    <m/>
    <m/>
    <m/>
    <x v="1"/>
    <s v="NEWMAN S "/>
    <s v="#3352548 "/>
    <d v="2019-12-11T13:30:00"/>
    <d v="2019-12-11T00:00:00"/>
    <d v="1899-12-30T13:30:00"/>
    <d v="2019-12-11T19:00:00"/>
    <d v="2019-12-11T00:00:00"/>
    <d v="1899-12-30T19:00:00"/>
    <n v="0"/>
    <d v="1899-12-30T05:30:00"/>
    <n v="5.4999999999417923"/>
  </r>
  <r>
    <n v="7"/>
    <s v="25 Department of County Human Services"/>
    <x v="1"/>
    <s v="210600 DCHS ADVSD Public Guardian/Conservator"/>
    <m/>
    <s v="M25 ADVSD PGGF Public Guardian CGF"/>
    <m/>
    <m/>
    <m/>
    <x v="1"/>
    <s v="NISHI-STRATTNER M "/>
    <s v="#3343048 "/>
    <d v="2019-12-03T11:00:00"/>
    <d v="2019-12-03T00:00:00"/>
    <d v="1899-12-30T11:00:00"/>
    <d v="2019-12-03T17:15:00"/>
    <d v="2019-12-03T00:00:00"/>
    <d v="1899-12-30T17:15:00"/>
    <n v="0"/>
    <d v="1899-12-30T06:15:00"/>
    <n v="6.2499999999417923"/>
  </r>
  <r>
    <n v="7"/>
    <s v="25 Department of County Human Services"/>
    <x v="1"/>
    <s v="210600 DCHS ADVSD Public Guardian/Conservator"/>
    <m/>
    <s v="M25 ADVSD PGGF Public Guardian CGF"/>
    <m/>
    <m/>
    <m/>
    <x v="1"/>
    <s v="NISHI-STRATTNER M "/>
    <s v="#3344351 "/>
    <d v="2019-12-05T11:00:00"/>
    <d v="2019-12-05T00:00:00"/>
    <d v="1899-12-30T11:00:00"/>
    <d v="2019-12-05T14:00:00"/>
    <d v="2019-12-05T00:00:00"/>
    <d v="1899-12-30T14:00:00"/>
    <n v="0"/>
    <d v="1899-12-30T03:00:00"/>
    <n v="3"/>
  </r>
  <r>
    <n v="7"/>
    <s v="25 Department of County Human Services"/>
    <x v="1"/>
    <s v="210600 DCHS ADVSD Public Guardian/Conservator"/>
    <m/>
    <s v="M25 ADVSD PGGF Public Guardian CGF"/>
    <m/>
    <m/>
    <m/>
    <x v="1"/>
    <s v="NISHI-STRATTNER M "/>
    <s v="#3359479 "/>
    <d v="2019-12-20T11:30:00"/>
    <d v="2019-12-20T00:00:00"/>
    <d v="1899-12-30T11:30:00"/>
    <d v="2019-12-20T14:00:00"/>
    <d v="2019-12-20T00:00:00"/>
    <d v="1899-12-30T14:00:00"/>
    <n v="0"/>
    <d v="1899-12-30T02:30:00"/>
    <n v="2.5000000001164153"/>
  </r>
  <r>
    <n v="7"/>
    <s v="25 Department of County Human Services"/>
    <x v="1"/>
    <s v="210600 DCHS ADVSD Public Guardian/Conservator"/>
    <m/>
    <s v="M25 ADVSD PGGF Public Guardian CGF"/>
    <m/>
    <m/>
    <m/>
    <x v="1"/>
    <s v="NISHI-STRATTNER M "/>
    <s v="#3358650 "/>
    <d v="2019-12-18T14:30:00"/>
    <d v="2019-12-18T00:00:00"/>
    <d v="1899-12-30T14:30:00"/>
    <d v="2019-12-18T17:15:00"/>
    <d v="2019-12-18T00:00:00"/>
    <d v="1899-12-30T17:15:00"/>
    <n v="0"/>
    <d v="1899-12-30T02:45:00"/>
    <n v="2.7500000000582077"/>
  </r>
  <r>
    <n v="7"/>
    <s v="25 Department of County Human Services"/>
    <x v="1"/>
    <s v="210600 DCHS ADVSD Public Guardian/Conservator"/>
    <m/>
    <s v="M25 ADVSD PGGF Public Guardian CGF"/>
    <m/>
    <m/>
    <m/>
    <x v="1"/>
    <s v="NISHI-STRATTNER M "/>
    <s v="#3354150 "/>
    <d v="2019-12-13T14:45:00"/>
    <d v="2019-12-13T00:00:00"/>
    <d v="1899-12-30T14:45:00"/>
    <d v="2019-12-13T17:45:00"/>
    <d v="2019-12-13T00:00:00"/>
    <d v="1899-12-30T17:45:00"/>
    <n v="0"/>
    <d v="1899-12-30T03:00:00"/>
    <n v="3"/>
  </r>
  <r>
    <n v="7"/>
    <s v="25 Department of County Human Services"/>
    <x v="1"/>
    <s v="210600 DCHS ADVSD Public Guardian/Conservator"/>
    <m/>
    <s v="M25 ADVSD PGGF Public Guardian CGF"/>
    <m/>
    <m/>
    <m/>
    <x v="1"/>
    <s v="NISHI-STRATTNER M "/>
    <s v="#3352614 "/>
    <d v="2019-12-12T15:00:00"/>
    <d v="2019-12-12T00:00:00"/>
    <d v="1899-12-30T15:00:00"/>
    <d v="2019-12-12T17:30:00"/>
    <d v="2019-12-12T00:00:00"/>
    <d v="1899-12-30T17:30:00"/>
    <n v="0"/>
    <d v="1899-12-30T02:30:00"/>
    <n v="2.4999999999417923"/>
  </r>
  <r>
    <n v="7"/>
    <s v="25 Department of County Human Services"/>
    <x v="1"/>
    <s v="210600 DCHS ADVSD Public Guardian/Conservator"/>
    <m/>
    <s v="M25 ADVSD PGGF Public Guardian CGF"/>
    <m/>
    <m/>
    <m/>
    <x v="1"/>
    <s v="NISHI-STRATTNER M "/>
    <s v="#3355181 "/>
    <d v="2019-12-17T10:30:00"/>
    <d v="2019-12-17T00:00:00"/>
    <d v="1899-12-30T10:30:00"/>
    <d v="2019-12-17T15:15:00"/>
    <d v="2019-12-17T00:00:00"/>
    <d v="1899-12-30T15:15:00"/>
    <n v="0"/>
    <d v="1899-12-30T04:45:00"/>
    <n v="4.7499999999417923"/>
  </r>
  <r>
    <n v="7"/>
    <s v="25 Department of County Human Services"/>
    <x v="1"/>
    <s v="210600 DCHS ADVSD Public Guardian/Conservator"/>
    <m/>
    <s v="M25 ADVSD PGGF Public Guardian CGF"/>
    <m/>
    <m/>
    <m/>
    <x v="1"/>
    <s v="NISHI-STRATTNER M "/>
    <s v="#3358650"/>
    <m/>
    <m/>
    <m/>
    <m/>
    <m/>
    <s v=""/>
    <m/>
    <m/>
    <m/>
  </r>
  <r>
    <n v="7"/>
    <s v="25 Department of County Human Services"/>
    <x v="1"/>
    <s v="220300 DCHS IDD Services for Adults"/>
    <s v="G25 0146 04 AD48 DD SE 48 - Adult Services"/>
    <m/>
    <m/>
    <m/>
    <m/>
    <x v="1"/>
    <s v="NOE A "/>
    <s v="#3361121 "/>
    <d v="2019-12-23T13:30:00"/>
    <d v="2019-12-23T00:00:00"/>
    <d v="1899-12-30T13:30:00"/>
    <d v="2019-12-24T10:15:00"/>
    <d v="2019-12-24T00:00:00"/>
    <d v="1899-12-30T10:15:00"/>
    <n v="0"/>
    <d v="1899-12-30T06:45:00"/>
    <n v="6.75"/>
  </r>
  <r>
    <n v="7"/>
    <s v="25 Department of County Human Services"/>
    <x v="1"/>
    <s v="220300 DCHS IDD Services for Adults"/>
    <s v="G25 0146 04 AD48 DD SE 48 - Adult Services"/>
    <m/>
    <m/>
    <m/>
    <m/>
    <x v="1"/>
    <s v="NOE A "/>
    <s v="#3353571 "/>
    <d v="2019-12-12T16:30:00"/>
    <d v="2019-12-12T00:00:00"/>
    <d v="1899-12-30T16:30:00"/>
    <d v="2019-12-13T10:30:00"/>
    <d v="2019-12-13T00:00:00"/>
    <d v="1899-12-30T10:30:00"/>
    <n v="0"/>
    <d v="1899-12-30T04:00:00"/>
    <n v="4"/>
  </r>
  <r>
    <n v="7"/>
    <s v="25 Department of County Human Services"/>
    <x v="1"/>
    <s v="220300 DCHS IDD Services for Adults"/>
    <s v="G25 0146 04 AD48 DD SE 48 - Adult Services"/>
    <m/>
    <m/>
    <m/>
    <m/>
    <x v="1"/>
    <s v="NOE A "/>
    <s v="#3349699 "/>
    <d v="2019-12-09T12:15:00"/>
    <d v="2019-12-09T00:00:00"/>
    <d v="1899-12-30T12:15:00"/>
    <d v="2019-12-10T12:15:00"/>
    <d v="2019-12-10T00:00:00"/>
    <d v="1899-12-31T12:15:00"/>
    <n v="0"/>
    <d v="1899-12-31T10:00:00"/>
    <n v="34"/>
  </r>
  <r>
    <n v="7"/>
    <s v="25 Department of County Human Services"/>
    <x v="1"/>
    <s v="220300 DCHS IDD Services for Adults"/>
    <s v="G25 0146 04 AD48 DD SE 48 - Adult Services"/>
    <m/>
    <m/>
    <m/>
    <m/>
    <x v="1"/>
    <s v="O'CONNOR H "/>
    <s v="#3362645 "/>
    <d v="2019-12-27T14:30:00"/>
    <d v="2019-12-27T00:00:00"/>
    <d v="1899-12-30T14:30:00"/>
    <d v="2019-12-27T16:30:00"/>
    <d v="2019-12-27T00:00:00"/>
    <d v="1899-12-30T16:30:00"/>
    <n v="0"/>
    <d v="1899-12-30T02:00:00"/>
    <n v="2.0000000000582077"/>
  </r>
  <r>
    <n v="7"/>
    <s v="25 Department of County Human Services"/>
    <x v="1"/>
    <s v="220300 DCHS IDD Services for Adults"/>
    <s v="G25 0146 04 AD48 DD SE 48 - Adult Services"/>
    <m/>
    <m/>
    <m/>
    <m/>
    <x v="1"/>
    <s v="O'CONNOR H "/>
    <s v="#3361084 "/>
    <d v="2019-12-23T15:00:00"/>
    <d v="2019-12-23T00:00:00"/>
    <d v="1899-12-30T15:00:00"/>
    <d v="2019-12-23T18:00:00"/>
    <d v="2019-12-23T00:00:00"/>
    <d v="1899-12-30T18:00:00"/>
    <n v="0"/>
    <d v="1899-12-30T03:00:00"/>
    <n v="3"/>
  </r>
  <r>
    <n v="7"/>
    <s v="25 Department of County Human Services"/>
    <x v="1"/>
    <s v="220300 DCHS IDD Services for Adults"/>
    <s v="G25 0146 04 AD48 DD SE 48 - Adult Services"/>
    <m/>
    <m/>
    <m/>
    <m/>
    <x v="1"/>
    <s v="O'CONNOR H "/>
    <s v="#3345930 "/>
    <d v="2019-12-04T16:30:00"/>
    <d v="2019-12-04T00:00:00"/>
    <d v="1899-12-30T16:30:00"/>
    <d v="2019-12-04T20:00:00"/>
    <d v="2019-12-04T00:00:00"/>
    <d v="1899-12-30T20:00:00"/>
    <n v="0"/>
    <d v="1899-12-30T03:30:00"/>
    <n v="3.5000000000582077"/>
  </r>
  <r>
    <n v="7"/>
    <s v="25 Department of County Human Services"/>
    <x v="1"/>
    <s v="220300 DCHS IDD Services for Adults"/>
    <s v="G25 0146 04 AD48 DD SE 48 - Adult Services"/>
    <m/>
    <m/>
    <m/>
    <m/>
    <x v="1"/>
    <s v="O'CONNOR H "/>
    <s v="#3357211 "/>
    <d v="2019-12-17T10:30:00"/>
    <d v="2019-12-17T00:00:00"/>
    <d v="1899-12-30T10:30:00"/>
    <d v="2019-12-17T18:00:00"/>
    <d v="2019-12-17T00:00:00"/>
    <d v="1899-12-30T18:00:00"/>
    <n v="0"/>
    <d v="1899-12-30T07:30:00"/>
    <n v="7.5"/>
  </r>
  <r>
    <n v="7"/>
    <s v="25 Department of County Human Services"/>
    <x v="1"/>
    <s v="220300 DCHS IDD Services for Adults"/>
    <s v="G25 0146 04 AD48 DD SE 48 - Adult Services"/>
    <m/>
    <m/>
    <m/>
    <m/>
    <x v="1"/>
    <s v="O'CONNOR H "/>
    <s v="#3345560 "/>
    <d v="2019-12-04T11:30:00"/>
    <d v="2019-12-04T00:00:00"/>
    <d v="1899-12-30T11:30:00"/>
    <d v="2019-12-04T13:45:00"/>
    <d v="2019-12-04T00:00:00"/>
    <d v="1899-12-30T13:45:00"/>
    <n v="0"/>
    <d v="1899-12-30T02:15:00"/>
    <n v="2.25"/>
  </r>
  <r>
    <n v="7"/>
    <s v="25 Department of County Human Services"/>
    <x v="1"/>
    <s v="220300 DCHS IDD Services for Adults"/>
    <s v="G25 0146 04 AD48 DD SE 48 - Adult Services"/>
    <m/>
    <m/>
    <m/>
    <m/>
    <x v="1"/>
    <s v="O'CONNOR H "/>
    <s v="#3343139 "/>
    <d v="2019-12-02T12:30:00"/>
    <d v="2019-12-02T00:00:00"/>
    <d v="1899-12-30T12:30:00"/>
    <d v="2019-12-02T18:30:00"/>
    <d v="2019-12-02T00:00:00"/>
    <d v="1899-12-30T18:30:00"/>
    <n v="0"/>
    <d v="1899-12-30T06:00:00"/>
    <n v="6"/>
  </r>
  <r>
    <n v="7"/>
    <s v="25 Department of County Human Services"/>
    <x v="1"/>
    <s v="220400 DCHS IDD Services for Children &amp; Young Adults"/>
    <s v="G25 0146 18 K48 DD SE 48 - Children &amp; Young Adult Services"/>
    <m/>
    <m/>
    <m/>
    <m/>
    <x v="1"/>
    <s v="OKALANI A "/>
    <s v="#3358205 "/>
    <d v="2019-12-17T16:15:00"/>
    <d v="2019-12-17T00:00:00"/>
    <d v="1899-12-30T16:15:00"/>
    <d v="2019-12-18T10:15:00"/>
    <d v="2019-12-18T00:00:00"/>
    <d v="1899-12-30T10:15:00"/>
    <n v="0"/>
    <d v="1899-12-30T04:00:00"/>
    <n v="3.9999999999999991"/>
  </r>
  <r>
    <n v="7"/>
    <s v="25 Department of County Human Services"/>
    <x v="1"/>
    <s v="220400 DCHS IDD Services for Children &amp; Young Adults"/>
    <s v="G25 0146 18 K48 DD SE 48 - Children &amp; Young Adult Services"/>
    <m/>
    <m/>
    <m/>
    <m/>
    <x v="1"/>
    <s v="OKALANI A "/>
    <s v="#3343076 "/>
    <d v="2019-12-02T16:30:00"/>
    <d v="2019-12-02T00:00:00"/>
    <d v="1899-12-30T16:30:00"/>
    <d v="2019-12-02T18:30:00"/>
    <d v="2019-12-02T00:00:00"/>
    <d v="1899-12-30T18:30:00"/>
    <n v="0"/>
    <d v="1899-12-30T02:00:00"/>
    <n v="2.0000000000582077"/>
  </r>
  <r>
    <n v="7"/>
    <s v="25 Department of County Human Services"/>
    <x v="1"/>
    <s v="220400 DCHS IDD Services for Children &amp; Young Adults"/>
    <s v="G25 0146 18 K48 DD SE 48 - Children &amp; Young Adult Services"/>
    <m/>
    <m/>
    <m/>
    <m/>
    <x v="1"/>
    <s v="OKALANI A "/>
    <s v="#3343891 "/>
    <d v="2019-12-03T17:15:00"/>
    <d v="2019-12-03T00:00:00"/>
    <d v="1899-12-30T17:15:00"/>
    <d v="2019-12-03T20:30:00"/>
    <d v="2019-12-03T00:00:00"/>
    <d v="1899-12-30T20:30:00"/>
    <n v="0"/>
    <d v="1899-12-30T03:15:00"/>
    <n v="3.2499999999417923"/>
  </r>
  <r>
    <n v="7"/>
    <s v="25 Department of County Human Services"/>
    <x v="1"/>
    <s v="220400 DCHS IDD Services for Children &amp; Young Adults"/>
    <s v="G25 0146 18 K48 DD SE 48 - Children &amp; Young Adult Services"/>
    <m/>
    <m/>
    <m/>
    <m/>
    <x v="1"/>
    <s v="OKALANI A "/>
    <s v="#3357731 "/>
    <d v="2019-12-18T11:30:00"/>
    <d v="2019-12-18T00:00:00"/>
    <d v="1899-12-30T11:30:00"/>
    <d v="2019-12-18T17:30:00"/>
    <d v="2019-12-18T00:00:00"/>
    <d v="1899-12-30T17:30:00"/>
    <n v="0"/>
    <d v="1899-12-30T06:00:00"/>
    <n v="6"/>
  </r>
  <r>
    <n v="7"/>
    <s v="25 Department of County Human Services"/>
    <x v="1"/>
    <s v="220400 DCHS IDD Services for Children &amp; Young Adults"/>
    <s v="G25 0146 18 K48 DD SE 48 - Children &amp; Young Adult Services"/>
    <m/>
    <m/>
    <m/>
    <m/>
    <x v="1"/>
    <s v="OKALANI A "/>
    <s v="#3343064 "/>
    <d v="2019-12-02T12:30:00"/>
    <d v="2019-12-02T00:00:00"/>
    <d v="1899-12-30T12:30:00"/>
    <d v="2019-12-02T14:30:00"/>
    <d v="2019-12-02T00:00:00"/>
    <d v="1899-12-30T14:30:00"/>
    <n v="0"/>
    <d v="1899-12-30T02:00:00"/>
    <n v="1.9999999998835847"/>
  </r>
  <r>
    <n v="7"/>
    <s v="25 Department of County Human Services"/>
    <x v="1"/>
    <s v="220200 DCHS IDD Budget &amp; Operations"/>
    <s v="G25 0146 10 B48 DD SE 48 - Budget &amp; Operations"/>
    <m/>
    <m/>
    <m/>
    <m/>
    <x v="1"/>
    <s v="PEARCE A "/>
    <s v="#3343789 "/>
    <d v="2019-12-04T13:30:00"/>
    <d v="2019-12-04T00:00:00"/>
    <d v="1899-12-30T13:30:00"/>
    <d v="2019-12-05T10:00:00"/>
    <d v="2019-12-05T00:00:00"/>
    <d v="1899-12-30T10:00:00"/>
    <n v="0"/>
    <d v="1899-12-30T06:30:00"/>
    <n v="6.5000000000000009"/>
  </r>
  <r>
    <n v="7"/>
    <s v="25 Department of County Human Services"/>
    <x v="1"/>
    <s v="220200 DCHS IDD Budget &amp; Operations"/>
    <s v="G25 0146 10 B48 DD SE 48 - Budget &amp; Operations"/>
    <m/>
    <m/>
    <m/>
    <m/>
    <x v="1"/>
    <s v="PEARCE A "/>
    <s v="#3363750 "/>
    <d v="2019-12-31T11:00:00"/>
    <d v="2019-12-31T00:00:00"/>
    <d v="1899-12-30T11:00:00"/>
    <d v="2019-12-31T18:00:00"/>
    <d v="2019-12-31T00:00:00"/>
    <d v="1899-12-30T18:00:00"/>
    <n v="0"/>
    <d v="1899-12-30T07:00:00"/>
    <n v="6.9999999999417923"/>
  </r>
  <r>
    <n v="7"/>
    <s v="25 Department of County Human Services"/>
    <x v="1"/>
    <s v="220200 DCHS IDD Budget &amp; Operations"/>
    <s v="G25 0146 10 B48 DD SE 48 - Budget &amp; Operations"/>
    <m/>
    <m/>
    <m/>
    <m/>
    <x v="1"/>
    <s v="PEARCE A "/>
    <s v="#3343784 "/>
    <d v="2019-12-03T11:00:00"/>
    <d v="2019-12-03T00:00:00"/>
    <d v="1899-12-30T11:00:00"/>
    <d v="2019-12-03T17:30:00"/>
    <d v="2019-12-03T00:00:00"/>
    <d v="1899-12-30T17:30:00"/>
    <n v="0"/>
    <d v="1899-12-30T06:30:00"/>
    <n v="6.4999999998835847"/>
  </r>
  <r>
    <n v="7"/>
    <s v="25 Department of County Human Services"/>
    <x v="1"/>
    <s v="220200 DCHS IDD Budget &amp; Operations"/>
    <s v="G25 0146 10 B48 DD SE 48 - Budget &amp; Operations"/>
    <m/>
    <m/>
    <m/>
    <m/>
    <x v="1"/>
    <s v="PEARCE A "/>
    <s v="#3343020 "/>
    <d v="2019-12-02T11:00:00"/>
    <d v="2019-12-02T00:00:00"/>
    <d v="1899-12-30T11:00:00"/>
    <d v="2019-12-02T17:30:00"/>
    <d v="2019-12-02T00:00:00"/>
    <d v="1899-12-30T17:30:00"/>
    <n v="0"/>
    <d v="1899-12-30T06:30:00"/>
    <n v="6.4999999998835847"/>
  </r>
  <r>
    <n v="7"/>
    <s v="25 Department of County Human Services"/>
    <x v="1"/>
    <s v="220200 DCHS IDD Budget &amp; Operations"/>
    <s v="G25 0146 10 B48 DD SE 48 - Budget &amp; Operations"/>
    <m/>
    <m/>
    <m/>
    <m/>
    <x v="1"/>
    <s v="PEARCE A "/>
    <s v="#3350107 "/>
    <d v="2019-12-09T11:15:00"/>
    <d v="2019-12-09T00:00:00"/>
    <d v="1899-12-30T11:15:00"/>
    <d v="2019-12-09T17:00:00"/>
    <d v="2019-12-09T00:00:00"/>
    <d v="1899-12-30T17:00:00"/>
    <n v="0"/>
    <d v="1899-12-30T05:45:00"/>
    <n v="5.7500000000582077"/>
  </r>
  <r>
    <n v="7"/>
    <s v="25 Department of County Human Services"/>
    <x v="1"/>
    <s v="220200 DCHS IDD Budget &amp; Operations"/>
    <s v="G25 0146 10 B48 DD SE 48 - Budget &amp; Operations"/>
    <m/>
    <m/>
    <m/>
    <m/>
    <x v="1"/>
    <s v="PEARCE A "/>
    <s v="#3356690 "/>
    <d v="2019-12-19T11:15:00"/>
    <d v="2019-12-19T00:00:00"/>
    <d v="1899-12-30T11:15:00"/>
    <d v="2019-12-19T17:30:00"/>
    <d v="2019-12-19T00:00:00"/>
    <d v="1899-12-30T17:30:00"/>
    <n v="0"/>
    <d v="1899-12-30T06:15:00"/>
    <n v="6.2499999999417923"/>
  </r>
  <r>
    <n v="7"/>
    <s v="25 Department of County Human Services"/>
    <x v="1"/>
    <s v="220200 DCHS IDD Budget &amp; Operations"/>
    <s v="G25 0146 10 B48 DD SE 48 - Budget &amp; Operations"/>
    <m/>
    <m/>
    <m/>
    <m/>
    <x v="1"/>
    <s v="PEARCE A "/>
    <s v="#3356684 "/>
    <d v="2019-12-17T11:15:00"/>
    <d v="2019-12-17T00:00:00"/>
    <d v="1899-12-30T11:15:00"/>
    <d v="2019-12-17T17:30:00"/>
    <d v="2019-12-17T00:00:00"/>
    <d v="1899-12-30T17:30:00"/>
    <n v="0"/>
    <d v="1899-12-30T06:15:00"/>
    <n v="6.2499999999417923"/>
  </r>
  <r>
    <n v="7"/>
    <s v="25 Department of County Human Services"/>
    <x v="1"/>
    <s v="220200 DCHS IDD Budget &amp; Operations"/>
    <s v="G25 0146 10 B48 DD SE 48 - Budget &amp; Operations"/>
    <m/>
    <m/>
    <m/>
    <m/>
    <x v="1"/>
    <s v="PEARCE A "/>
    <s v="#3343791 "/>
    <d v="2019-12-05T11:30:00"/>
    <d v="2019-12-05T00:00:00"/>
    <d v="1899-12-30T11:30:00"/>
    <d v="2019-12-05T15:45:00"/>
    <d v="2019-12-05T00:00:00"/>
    <d v="1899-12-30T15:45:00"/>
    <n v="0"/>
    <d v="1899-12-30T04:15:00"/>
    <n v="4.2500000000582077"/>
  </r>
  <r>
    <n v="7"/>
    <s v="25 Department of County Human Services"/>
    <x v="1"/>
    <s v="220300 DCHS IDD Services for Adults"/>
    <s v="G25 0146 04 AD48 DD SE 48 - Adult Services"/>
    <m/>
    <m/>
    <m/>
    <m/>
    <x v="1"/>
    <s v="PECORI C "/>
    <s v="#3363467 "/>
    <d v="2019-12-30T14:30:00"/>
    <d v="2019-12-30T00:00:00"/>
    <d v="1899-12-30T14:30:00"/>
    <d v="2019-12-30T18:45:00"/>
    <d v="2019-12-30T00:00:00"/>
    <d v="1899-12-30T18:45:00"/>
    <n v="0"/>
    <d v="1899-12-30T04:15:00"/>
    <n v="4.2500000000582077"/>
  </r>
  <r>
    <n v="7"/>
    <s v="25 Department of County Human Services"/>
    <x v="1"/>
    <s v="220300 DCHS IDD Services for Adults"/>
    <s v="G25 0146 04 AD48 DD SE 48 - Adult Services"/>
    <m/>
    <m/>
    <m/>
    <m/>
    <x v="1"/>
    <s v="PECORI C "/>
    <s v="#3357800 "/>
    <d v="2019-12-18T15:30:00"/>
    <d v="2019-12-18T00:00:00"/>
    <d v="1899-12-30T15:30:00"/>
    <d v="2019-12-19T10:30:00"/>
    <d v="2019-12-19T00:00:00"/>
    <d v="1899-12-30T10:30:00"/>
    <n v="0"/>
    <d v="1899-12-30T05:00:00"/>
    <n v="5"/>
  </r>
  <r>
    <n v="7"/>
    <s v="25 Department of County Human Services"/>
    <x v="1"/>
    <s v="220300 DCHS IDD Services for Adults"/>
    <s v="G25 0146 04 AD48 DD SE 48 - Adult Services"/>
    <m/>
    <m/>
    <m/>
    <m/>
    <x v="1"/>
    <s v="PECORI C "/>
    <s v="#3344723 "/>
    <d v="2019-12-03T15:30:00"/>
    <d v="2019-12-03T00:00:00"/>
    <d v="1899-12-30T15:30:00"/>
    <d v="2019-12-03T17:15:00"/>
    <d v="2019-12-03T00:00:00"/>
    <d v="1899-12-30T17:15:00"/>
    <n v="0"/>
    <d v="1899-12-30T01:45:00"/>
    <n v="1.7499999999417923"/>
  </r>
  <r>
    <n v="7"/>
    <s v="25 Department of County Human Services"/>
    <x v="1"/>
    <s v="220300 DCHS IDD Services for Adults"/>
    <s v="G25 0146 04 AD48 DD SE 48 - Adult Services"/>
    <m/>
    <m/>
    <m/>
    <m/>
    <x v="1"/>
    <s v="PECORI C "/>
    <s v="#3348093 "/>
    <d v="2019-12-06T15:30:00"/>
    <d v="2019-12-06T00:00:00"/>
    <d v="1899-12-30T15:30:00"/>
    <d v="2019-12-06T17:45:00"/>
    <d v="2019-12-06T00:00:00"/>
    <d v="1899-12-30T17:45:00"/>
    <n v="0"/>
    <d v="1899-12-30T02:15:00"/>
    <n v="2.25"/>
  </r>
  <r>
    <n v="7"/>
    <s v="25 Department of County Human Services"/>
    <x v="1"/>
    <s v="220300 DCHS IDD Services for Adults"/>
    <s v="G25 0146 04 AD48 DD SE 48 - Adult Services"/>
    <m/>
    <m/>
    <m/>
    <m/>
    <x v="1"/>
    <s v="PECORI C "/>
    <s v="#3361286 "/>
    <d v="2019-12-23T16:00:00"/>
    <d v="2019-12-23T00:00:00"/>
    <d v="1899-12-30T16:00:00"/>
    <d v="2019-12-23T19:45:00"/>
    <d v="2019-12-23T00:00:00"/>
    <d v="1899-12-30T19:45:00"/>
    <n v="0"/>
    <d v="1899-12-30T03:45:00"/>
    <n v="3.75"/>
  </r>
  <r>
    <n v="7"/>
    <s v="25 Department of County Human Services"/>
    <x v="1"/>
    <s v="220300 DCHS IDD Services for Adults"/>
    <s v="G25 0146 04 AD48 DD SE 48 - Adult Services"/>
    <m/>
    <m/>
    <m/>
    <m/>
    <x v="1"/>
    <s v="PECORI C "/>
    <s v="#3345767 "/>
    <d v="2019-12-04T16:15:00"/>
    <d v="2019-12-04T00:00:00"/>
    <d v="1899-12-30T16:15:00"/>
    <d v="2019-12-05T16:15:00"/>
    <d v="2019-12-05T00:00:00"/>
    <d v="1899-12-30T16:15:00"/>
    <n v="0"/>
    <d v="1899-12-30T10:00:00"/>
    <n v="10"/>
  </r>
  <r>
    <n v="7"/>
    <s v="25 Department of County Human Services"/>
    <x v="1"/>
    <s v="220300 DCHS IDD Services for Adults"/>
    <s v="G25 0146 04 AD48 DD SE 48 - Adult Services"/>
    <m/>
    <m/>
    <m/>
    <m/>
    <x v="1"/>
    <s v="PECORI C "/>
    <s v="#3362744 "/>
    <d v="2019-12-27T17:00:00"/>
    <d v="2019-12-27T00:00:00"/>
    <d v="1899-12-30T17:00:00"/>
    <d v="2019-12-27T19:00:00"/>
    <d v="2019-12-27T00:00:00"/>
    <d v="1899-12-30T19:00:00"/>
    <n v="0"/>
    <d v="1899-12-30T02:00:00"/>
    <n v="1.9999999998835847"/>
  </r>
  <r>
    <n v="7"/>
    <s v="25 Department of County Human Services"/>
    <x v="1"/>
    <s v="220300 DCHS IDD Services for Adults"/>
    <s v="G25 0146 04 AD48 DD SE 48 - Adult Services"/>
    <m/>
    <m/>
    <m/>
    <m/>
    <x v="1"/>
    <s v="PECORI C "/>
    <s v="#3357815 "/>
    <d v="2019-12-19T17:00:00"/>
    <d v="2019-12-19T00:00:00"/>
    <d v="1899-12-30T17:00:00"/>
    <d v="2019-12-19T19:00:00"/>
    <d v="2019-12-19T00:00:00"/>
    <d v="1899-12-30T19:00:00"/>
    <n v="0"/>
    <d v="1899-12-30T02:00:00"/>
    <n v="1.9999999998835847"/>
  </r>
  <r>
    <n v="7"/>
    <s v="25 Department of County Human Services"/>
    <x v="1"/>
    <s v="220300 DCHS IDD Services for Adults"/>
    <s v="G25 0146 04 AD48 DD SE 48 - Adult Services"/>
    <m/>
    <m/>
    <m/>
    <m/>
    <x v="1"/>
    <s v="PECORI C "/>
    <s v="#3359888 "/>
    <d v="2019-12-20T12:15:00"/>
    <d v="2019-12-20T00:00:00"/>
    <d v="1899-12-30T12:15:00"/>
    <d v="2019-12-21T12:15:00"/>
    <d v="2019-12-21T00:00:00"/>
    <d v="1899-12-31T12:15:00"/>
    <n v="0"/>
    <d v="1899-12-31T10:00:00"/>
    <n v="34"/>
  </r>
  <r>
    <n v="7"/>
    <s v="25 Department of County Human Services"/>
    <x v="1"/>
    <s v="220300 DCHS IDD Services for Adults"/>
    <s v="G25 0146 04 AD48 DD SE 48 - Adult Services"/>
    <m/>
    <m/>
    <m/>
    <m/>
    <x v="1"/>
    <s v="PULTZ J "/>
    <s v="#3358572 "/>
    <d v="2019-12-19T13:00:00"/>
    <d v="2019-12-19T00:00:00"/>
    <d v="1899-12-30T13:00:00"/>
    <d v="2019-12-19T19:00:00"/>
    <d v="2019-12-19T00:00:00"/>
    <d v="1899-12-30T19:00:00"/>
    <n v="0"/>
    <d v="1899-12-30T06:00:00"/>
    <n v="6"/>
  </r>
  <r>
    <n v="7"/>
    <s v="25 Department of County Human Services"/>
    <x v="1"/>
    <s v="220300 DCHS IDD Services for Adults"/>
    <s v="G25 0146 04 AD48 DD SE 48 - Adult Services"/>
    <m/>
    <m/>
    <m/>
    <m/>
    <x v="1"/>
    <s v="PULTZ J "/>
    <s v="#3342263 "/>
    <d v="2019-12-04T13:45:00"/>
    <d v="2019-12-04T00:00:00"/>
    <d v="1899-12-30T13:45:00"/>
    <d v="2019-12-04T15:00:00"/>
    <d v="2019-12-04T00:00:00"/>
    <d v="1899-12-30T15:00:00"/>
    <n v="0"/>
    <d v="1899-12-30T01:15:00"/>
    <n v="1.2500000000582077"/>
  </r>
  <r>
    <n v="7"/>
    <s v="25 Department of County Human Services"/>
    <x v="1"/>
    <s v="220300 DCHS IDD Services for Adults"/>
    <s v="G25 0146 04 AD48 DD SE 48 - Adult Services"/>
    <m/>
    <m/>
    <m/>
    <m/>
    <x v="1"/>
    <s v="PULTZ J "/>
    <s v="#3346903 "/>
    <d v="2019-12-05T15:30:00"/>
    <d v="2019-12-05T00:00:00"/>
    <d v="1899-12-30T15:30:00"/>
    <d v="2019-12-05T19:00:00"/>
    <d v="2019-12-05T00:00:00"/>
    <d v="1899-12-30T19:00:00"/>
    <n v="0"/>
    <d v="1899-12-30T03:30:00"/>
    <n v="3.4999999998835847"/>
  </r>
  <r>
    <n v="7"/>
    <s v="25 Department of County Human Services"/>
    <x v="1"/>
    <s v="220300 DCHS IDD Services for Adults"/>
    <s v="G25 0146 04 AD48 DD SE 48 - Adult Services"/>
    <m/>
    <m/>
    <m/>
    <m/>
    <x v="1"/>
    <s v="PULTZ J "/>
    <s v="#3346124 "/>
    <d v="2019-12-23T09:15:00"/>
    <d v="2019-12-23T00:00:00"/>
    <d v="1899-12-30T09:15:00"/>
    <d v="2019-12-23T10:45:00"/>
    <d v="2019-12-23T00:00:00"/>
    <d v="1899-12-30T10:45:00"/>
    <n v="0"/>
    <d v="1899-12-30T01:30:00"/>
    <n v="1.5"/>
  </r>
  <r>
    <n v="7"/>
    <s v="25 Department of County Human Services"/>
    <x v="1"/>
    <s v="220300 DCHS IDD Services for Adults"/>
    <s v="G25 0146 04 AD48 DD SE 48 - Adult Services"/>
    <m/>
    <m/>
    <m/>
    <m/>
    <x v="1"/>
    <s v="PULTZ J "/>
    <s v="#3342269 "/>
    <d v="2019-12-09T09:15:00"/>
    <d v="2019-12-09T00:00:00"/>
    <d v="1899-12-30T09:15:00"/>
    <d v="2019-12-09T19:15:00"/>
    <d v="2019-12-09T00:00:00"/>
    <d v="1899-12-30T19:15:00"/>
    <n v="0"/>
    <d v="1899-12-30T10:00:00"/>
    <n v="10.000000000116415"/>
  </r>
  <r>
    <n v="7"/>
    <s v="25 Department of County Human Services"/>
    <x v="1"/>
    <s v="220300 DCHS IDD Services for Adults"/>
    <s v="G25 0146 04 AD48 DD SE 48 - Adult Services"/>
    <m/>
    <m/>
    <m/>
    <m/>
    <x v="1"/>
    <s v="PULTZ J "/>
    <s v="#3346108 "/>
    <d v="2019-12-10T10:00:00"/>
    <d v="2019-12-10T00:00:00"/>
    <d v="1899-12-30T10:00:00"/>
    <d v="2019-12-11T19:00:00"/>
    <d v="2019-12-11T00:00:00"/>
    <d v="1899-12-30T19:00:00"/>
    <n v="0"/>
    <d v="1899-12-30T19:00:00"/>
    <n v="19"/>
  </r>
  <r>
    <n v="7"/>
    <s v="25 Department of County Human Services"/>
    <x v="1"/>
    <s v="220300 DCHS IDD Services for Adults"/>
    <s v="G25 0146 04 AD48 DD SE 48 - Adult Services"/>
    <m/>
    <m/>
    <m/>
    <m/>
    <x v="1"/>
    <s v="PULTZ J "/>
    <s v="#3346110 "/>
    <d v="2019-12-16T10:30:00"/>
    <d v="2019-12-16T00:00:00"/>
    <d v="1899-12-30T10:30:00"/>
    <d v="2019-12-17T19:00:00"/>
    <d v="2019-12-17T00:00:00"/>
    <d v="1899-12-30T19:00:00"/>
    <n v="0"/>
    <d v="1899-12-30T18:30:00"/>
    <n v="18.5"/>
  </r>
  <r>
    <n v="7"/>
    <s v="25 Department of County Human Services"/>
    <x v="1"/>
    <s v="220300 DCHS IDD Services for Adults"/>
    <s v="G25 0146 04 AD48 DD SE 48 - Adult Services"/>
    <m/>
    <m/>
    <m/>
    <m/>
    <x v="1"/>
    <s v="PULTZ J "/>
    <s v="#3362696 "/>
    <d v="2019-12-30T11:00:00"/>
    <d v="2019-12-30T00:00:00"/>
    <d v="1899-12-30T11:00:00"/>
    <d v="2019-12-30T18:00:00"/>
    <d v="2019-12-30T00:00:00"/>
    <d v="1899-12-30T18:00:00"/>
    <n v="0"/>
    <d v="1899-12-30T07:00:00"/>
    <n v="6.9999999999417923"/>
  </r>
  <r>
    <n v="7"/>
    <s v="25 Department of County Human Services"/>
    <x v="1"/>
    <s v="220300 DCHS IDD Services for Adults"/>
    <s v="G25 0146 04 AD48 DD SE 48 - Adult Services"/>
    <m/>
    <m/>
    <m/>
    <m/>
    <x v="1"/>
    <s v="PULTZ J "/>
    <s v="#3349856 "/>
    <d v="2019-12-12T11:00:00"/>
    <d v="2019-12-12T00:00:00"/>
    <d v="1899-12-30T11:00:00"/>
    <d v="2019-12-12T15:30:00"/>
    <d v="2019-12-12T00:00:00"/>
    <d v="1899-12-30T15:30:00"/>
    <n v="0"/>
    <d v="1899-12-30T04:30:00"/>
    <n v="4.5"/>
  </r>
  <r>
    <n v="7"/>
    <s v="25 Department of County Human Services"/>
    <x v="1"/>
    <s v="220300 DCHS IDD Services for Adults"/>
    <s v="G25 0146 05 ADGF DD Adult Services - General Fund"/>
    <m/>
    <m/>
    <m/>
    <m/>
    <x v="1"/>
    <s v="RAMIREZ R "/>
    <s v="#3345816 "/>
    <d v="2019-12-04T17:45:00"/>
    <d v="2019-12-04T00:00:00"/>
    <d v="1899-12-30T17:45:00"/>
    <d v="2019-12-05T10:45:00"/>
    <d v="2019-12-05T00:00:00"/>
    <d v="1899-12-30T10:45:00"/>
    <n v="0"/>
    <d v="1899-12-30T03:00:00"/>
    <n v="3"/>
  </r>
  <r>
    <n v="7"/>
    <s v="25 Department of County Human Services"/>
    <x v="1"/>
    <s v="220300 DCHS IDD Services for Adults"/>
    <s v="G25 0146 05 ADGF DD Adult Services - General Fund"/>
    <m/>
    <m/>
    <m/>
    <m/>
    <x v="1"/>
    <s v="RAMIREZ R "/>
    <s v="#3359857 "/>
    <d v="2019-12-19T20:00:00"/>
    <d v="2019-12-19T00:00:00"/>
    <d v="1899-12-30T20:00:00"/>
    <d v="2019-12-20T17:00:00"/>
    <d v="2019-12-20T00:00:00"/>
    <d v="1899-12-30T17:00:00"/>
    <n v="0"/>
    <d v="1899-12-30T07:00:00"/>
    <n v="7.0000000000000036"/>
  </r>
  <r>
    <n v="7"/>
    <s v="25 Department of County Human Services"/>
    <x v="1"/>
    <s v="220300 DCHS IDD Services for Adults"/>
    <s v="G25 0146 05 ADGF DD Adult Services - General Fund"/>
    <m/>
    <m/>
    <m/>
    <m/>
    <x v="1"/>
    <s v="RAMIREZ R "/>
    <s v="#3347523 "/>
    <d v="2019-12-06T09:30:00"/>
    <d v="2019-12-06T00:00:00"/>
    <d v="1899-12-30T09:30:00"/>
    <d v="2019-12-06T14:30:00"/>
    <d v="2019-12-06T00:00:00"/>
    <d v="1899-12-30T14:30:00"/>
    <n v="0"/>
    <d v="1899-12-30T05:00:00"/>
    <n v="4.9999999998835847"/>
  </r>
  <r>
    <n v="7"/>
    <s v="25 Department of County Human Services"/>
    <x v="1"/>
    <s v="210600 DCHS ADVSD Public Guardian/Conservator"/>
    <m/>
    <s v="M25 ADVSD PGGF Public Guardian CGF"/>
    <m/>
    <m/>
    <m/>
    <x v="1"/>
    <s v="RILEY K "/>
    <s v="#3350132 "/>
    <d v="2019-12-10T11:15:00"/>
    <d v="2019-12-10T00:00:00"/>
    <d v="1899-12-30T11:15:00"/>
    <d v="2019-12-10T14:15:00"/>
    <d v="2019-12-10T00:00:00"/>
    <d v="1899-12-30T14:15:00"/>
    <n v="0"/>
    <d v="1899-12-30T03:00:00"/>
    <n v="3"/>
  </r>
  <r>
    <n v="7"/>
    <s v="25 Department of County Human Services"/>
    <x v="1"/>
    <s v="210600 DCHS ADVSD Public Guardian/Conservator"/>
    <m/>
    <s v="M25 ADVSD PGGF Public Guardian CGF"/>
    <m/>
    <m/>
    <m/>
    <x v="1"/>
    <s v="RILEY K "/>
    <s v="#3351861 "/>
    <d v="2019-12-11T11:30:00"/>
    <d v="2019-12-11T00:00:00"/>
    <d v="1899-12-30T11:30:00"/>
    <d v="2019-12-11T14:00:00"/>
    <d v="2019-12-11T00:00:00"/>
    <d v="1899-12-30T14:00:00"/>
    <n v="0"/>
    <d v="1899-12-30T02:30:00"/>
    <n v="2.5000000001164153"/>
  </r>
  <r>
    <n v="7"/>
    <s v="25 Department of County Human Services"/>
    <x v="1"/>
    <s v="210600 DCHS ADVSD Public Guardian/Conservator"/>
    <m/>
    <s v="M25 ADVSD PGGF Public Guardian CGF"/>
    <m/>
    <m/>
    <m/>
    <x v="1"/>
    <s v="RILEY K "/>
    <s v="#3344572 "/>
    <d v="2019-12-06T11:45:00"/>
    <d v="2019-12-06T00:00:00"/>
    <d v="1899-12-30T11:45:00"/>
    <d v="2019-12-06T15:30:00"/>
    <d v="2019-12-06T00:00:00"/>
    <d v="1899-12-30T15:30:00"/>
    <n v="0"/>
    <d v="1899-12-30T03:45:00"/>
    <n v="3.75"/>
  </r>
  <r>
    <n v="7"/>
    <s v="25 Department of County Human Services"/>
    <x v="1"/>
    <s v="210600 DCHS ADVSD Public Guardian/Conservator"/>
    <m/>
    <s v="M25 ADVSD PGGF Public Guardian CGF"/>
    <m/>
    <m/>
    <m/>
    <x v="1"/>
    <s v="RILEY K "/>
    <s v="#3355462 "/>
    <d v="2019-12-16T14:30:00"/>
    <d v="2019-12-16T00:00:00"/>
    <d v="1899-12-30T14:30:00"/>
    <d v="2019-12-16T18:30:00"/>
    <d v="2019-12-16T00:00:00"/>
    <d v="1899-12-30T18:30:00"/>
    <n v="0"/>
    <d v="1899-12-30T04:00:00"/>
    <n v="4.0000000001164153"/>
  </r>
  <r>
    <n v="7"/>
    <s v="25 Department of County Human Services"/>
    <x v="1"/>
    <s v="220400 DCHS IDD Services for Children &amp; Young Adults"/>
    <s v="G25 0146 18 K48 DD SE 48 - Children &amp; Young Adult Services"/>
    <m/>
    <m/>
    <m/>
    <m/>
    <x v="1"/>
    <s v="RINELLA K "/>
    <s v="#3360175 "/>
    <d v="2019-12-20T12:00:00"/>
    <d v="2019-12-20T00:00:00"/>
    <d v="1899-12-30T12:00:00"/>
    <d v="2019-12-20T16:00:00"/>
    <d v="2019-12-20T00:00:00"/>
    <d v="1899-12-30T16:00:00"/>
    <n v="0"/>
    <d v="1899-12-30T04:00:00"/>
    <n v="3.9999999999417923"/>
  </r>
  <r>
    <n v="7"/>
    <s v="25 Department of County Human Services"/>
    <x v="1"/>
    <s v="220400 DCHS IDD Services for Children &amp; Young Adults"/>
    <s v="G25 0146 18 K48 DD SE 48 - Children &amp; Young Adult Services"/>
    <m/>
    <m/>
    <m/>
    <m/>
    <x v="1"/>
    <s v="RINELLA K "/>
    <s v="#3353671 "/>
    <d v="2019-12-12T12:45:00"/>
    <d v="2019-12-12T00:00:00"/>
    <d v="1899-12-30T12:45:00"/>
    <d v="2019-12-12T14:15:00"/>
    <d v="2019-12-12T00:00:00"/>
    <d v="1899-12-30T14:15:00"/>
    <n v="0"/>
    <d v="1899-12-30T01:30:00"/>
    <n v="1.5"/>
  </r>
  <r>
    <n v="7"/>
    <s v="25 Department of County Human Services"/>
    <x v="1"/>
    <s v="237100 DCHS YFS SUN Community Schools"/>
    <m/>
    <s v="M25 SCPSP.SUN.CGF SCP School Svcs SUN CGF"/>
    <m/>
    <m/>
    <m/>
    <x v="1"/>
    <s v="RODRIGUEZ W "/>
    <s v="#3346089 "/>
    <d v="2019-12-05T10:45:00"/>
    <d v="2019-12-05T00:00:00"/>
    <d v="1899-12-30T10:45:00"/>
    <d v="2019-12-05T14:15:00"/>
    <d v="2019-12-05T00:00:00"/>
    <d v="1899-12-30T14:15:00"/>
    <n v="0"/>
    <d v="1899-12-30T03:30:00"/>
    <n v="3.5000000000582077"/>
  </r>
  <r>
    <n v="7"/>
    <s v="25 Department of County Human Services"/>
    <x v="1"/>
    <s v="210600 DCHS ADVSD Public Guardian/Conservator"/>
    <m/>
    <s v="M25 ADVSD PGGF Public Guardian CGF"/>
    <m/>
    <m/>
    <m/>
    <x v="1"/>
    <s v="ROSS L "/>
    <s v="#3356612 "/>
    <d v="2019-12-17T11:30:00"/>
    <d v="2019-12-17T00:00:00"/>
    <d v="1899-12-30T11:30:00"/>
    <d v="2019-12-17T18:45:00"/>
    <d v="2019-12-17T00:00:00"/>
    <d v="1899-12-30T18:45:00"/>
    <n v="0"/>
    <d v="1899-12-30T07:15:00"/>
    <n v="7.2500000000582077"/>
  </r>
  <r>
    <n v="7"/>
    <s v="25 Department of County Human Services"/>
    <x v="1"/>
    <s v="210600 DCHS ADVSD Public Guardian/Conservator"/>
    <m/>
    <s v="M25 ADVSD PGGF Public Guardian CGF"/>
    <m/>
    <m/>
    <m/>
    <x v="1"/>
    <s v="ROSS L "/>
    <s v="#3360224 "/>
    <d v="2019-12-20T13:30:00"/>
    <d v="2019-12-20T00:00:00"/>
    <d v="1899-12-30T13:30:00"/>
    <d v="2019-12-20T18:45:00"/>
    <d v="2019-12-20T00:00:00"/>
    <d v="1899-12-30T18:45:00"/>
    <n v="0"/>
    <d v="1899-12-30T05:15:00"/>
    <n v="5.25"/>
  </r>
  <r>
    <n v="7"/>
    <s v="25 Department of County Human Services"/>
    <x v="1"/>
    <s v="210600 DCHS ADVSD Public Guardian/Conservator"/>
    <m/>
    <s v="M25 ADVSD PGGF Public Guardian CGF"/>
    <m/>
    <m/>
    <m/>
    <x v="1"/>
    <s v="ROSS L "/>
    <s v="#3343388 "/>
    <d v="2019-12-02T13:45:00"/>
    <d v="2019-12-02T00:00:00"/>
    <d v="1899-12-30T13:45:00"/>
    <d v="2019-12-02T18:15:00"/>
    <d v="2019-12-02T00:00:00"/>
    <d v="1899-12-30T18:15:00"/>
    <n v="0"/>
    <d v="1899-12-30T04:30:00"/>
    <n v="4.5"/>
  </r>
  <r>
    <n v="7"/>
    <s v="25 Department of County Human Services"/>
    <x v="1"/>
    <s v="210600 DCHS ADVSD Public Guardian/Conservator"/>
    <m/>
    <s v="M25 ADVSD PGGF Public Guardian CGF"/>
    <m/>
    <m/>
    <m/>
    <x v="1"/>
    <s v="ROSS L "/>
    <s v="#3363744 "/>
    <d v="2019-12-31T14:00:00"/>
    <d v="2019-12-31T00:00:00"/>
    <d v="1899-12-30T14:00:00"/>
    <d v="2019-12-31T15:00:00"/>
    <d v="2019-12-31T00:00:00"/>
    <d v="1899-12-30T15:00:00"/>
    <n v="0"/>
    <d v="1899-12-30T01:00:00"/>
    <n v="0.99999999994179234"/>
  </r>
  <r>
    <n v="7"/>
    <s v="25 Department of County Human Services"/>
    <x v="1"/>
    <s v="210600 DCHS ADVSD Public Guardian/Conservator"/>
    <m/>
    <s v="M25 ADVSD PGGF Public Guardian CGF"/>
    <m/>
    <m/>
    <m/>
    <x v="1"/>
    <s v="ROSS L "/>
    <s v="#3361243 "/>
    <d v="2019-12-23T14:15:00"/>
    <d v="2019-12-23T00:00:00"/>
    <d v="1899-12-30T14:15:00"/>
    <d v="2019-12-23T19:30:00"/>
    <d v="2019-12-23T00:00:00"/>
    <d v="1899-12-30T19:30:00"/>
    <n v="0"/>
    <d v="1899-12-30T05:15:00"/>
    <n v="5.25"/>
  </r>
  <r>
    <n v="7"/>
    <s v="25 Department of County Human Services"/>
    <x v="1"/>
    <s v="210600 DCHS ADVSD Public Guardian/Conservator"/>
    <m/>
    <s v="M25 ADVSD PGGF Public Guardian CGF"/>
    <m/>
    <m/>
    <m/>
    <x v="1"/>
    <s v="ROSS L "/>
    <s v="#3347995 "/>
    <d v="2019-12-06T15:30:00"/>
    <d v="2019-12-06T00:00:00"/>
    <d v="1899-12-30T15:30:00"/>
    <d v="2019-12-06T19:00:00"/>
    <d v="2019-12-06T00:00:00"/>
    <d v="1899-12-30T19:00:00"/>
    <n v="0"/>
    <d v="1899-12-30T03:30:00"/>
    <n v="3.4999999998835847"/>
  </r>
  <r>
    <n v="7"/>
    <s v="25 Department of County Human Services"/>
    <x v="1"/>
    <s v="210600 DCHS ADVSD Public Guardian/Conservator"/>
    <m/>
    <s v="M25 ADVSD PGGF Public Guardian CGF"/>
    <m/>
    <m/>
    <m/>
    <x v="1"/>
    <s v="ROSS L "/>
    <s v="#3362463 "/>
    <d v="2019-12-27T12:00:00"/>
    <d v="2019-12-27T00:00:00"/>
    <d v="1899-12-30T12:00:00"/>
    <d v="2019-12-27T19:00:00"/>
    <d v="2019-12-27T00:00:00"/>
    <d v="1899-12-30T19:00:00"/>
    <n v="0"/>
    <d v="1899-12-30T07:00:00"/>
    <n v="6.9999999999417923"/>
  </r>
  <r>
    <n v="7"/>
    <s v="25 Department of County Human Services"/>
    <x v="1"/>
    <s v="210600 DCHS ADVSD Public Guardian/Conservator"/>
    <m/>
    <s v="M25 ADVSD PGGF Public Guardian CGF"/>
    <m/>
    <m/>
    <m/>
    <x v="1"/>
    <s v="ROSS L "/>
    <s v="#3359573 "/>
    <d v="2019-12-19T12:30:00"/>
    <d v="2019-12-19T00:00:00"/>
    <d v="1899-12-30T12:30:00"/>
    <d v="2019-12-19T19:30:00"/>
    <d v="2019-12-19T00:00:00"/>
    <d v="1899-12-30T19:30:00"/>
    <n v="0"/>
    <d v="1899-12-30T07:00:00"/>
    <n v="6.9999999999417923"/>
  </r>
  <r>
    <n v="7"/>
    <s v="25 Department of County Human Services"/>
    <x v="1"/>
    <s v="210600 DCHS ADVSD Public Guardian/Conservator"/>
    <m/>
    <s v="M25 ADVSD PGGF Public Guardian CGF"/>
    <m/>
    <m/>
    <m/>
    <x v="1"/>
    <s v="ROSS L "/>
    <s v="#3358780 "/>
    <d v="2019-12-18T12:30:00"/>
    <d v="2019-12-18T00:00:00"/>
    <d v="1899-12-30T12:30:00"/>
    <d v="2019-12-18T15:15:00"/>
    <d v="2019-12-18T00:00:00"/>
    <d v="1899-12-30T15:15:00"/>
    <n v="0"/>
    <d v="1899-12-30T02:45:00"/>
    <n v="2.7499999998835847"/>
  </r>
  <r>
    <n v="7"/>
    <s v="25 Department of County Human Services"/>
    <x v="1"/>
    <s v="210600 DCHS ADVSD Public Guardian/Conservator"/>
    <m/>
    <s v="M25 ADVSD PGGF Public Guardian CGF"/>
    <m/>
    <m/>
    <m/>
    <x v="1"/>
    <s v="ROSS L "/>
    <s v="#3356607 "/>
    <d v="2019-12-16T12:30:00"/>
    <d v="2019-12-16T00:00:00"/>
    <d v="1899-12-30T12:30:00"/>
    <d v="2019-12-16T17:30:00"/>
    <d v="2019-12-16T00:00:00"/>
    <d v="1899-12-30T17:30:00"/>
    <n v="0"/>
    <d v="1899-12-30T05:00:00"/>
    <n v="4.9999999998835847"/>
  </r>
  <r>
    <n v="7"/>
    <s v="25 Department of County Human Services"/>
    <x v="1"/>
    <s v="220500 DCHS IDD Abuse Investigations"/>
    <s v="G25 0148 01 AT55 DD SE 55 - Abuse Investigation &amp; Monitoring"/>
    <m/>
    <m/>
    <m/>
    <m/>
    <x v="1"/>
    <s v="SAMPSON J "/>
    <s v="#3340042 "/>
    <d v="2019-12-02T08:45:00"/>
    <d v="2019-12-02T00:00:00"/>
    <d v="1899-12-30T08:45:00"/>
    <d v="2019-12-02T12:30:00"/>
    <d v="2019-12-02T00:00:00"/>
    <d v="1899-12-31T12:30:00"/>
    <n v="0"/>
    <d v="1899-12-30T03:45:00"/>
    <n v="3.75"/>
  </r>
  <r>
    <n v="7"/>
    <s v="25 Department of County Human Services"/>
    <x v="1"/>
    <s v="220500 DCHS IDD Abuse Investigations"/>
    <s v="G25 0148 01 AT55 DD SE 55 - Abuse Investigation &amp; Monitoring"/>
    <m/>
    <m/>
    <m/>
    <m/>
    <x v="1"/>
    <s v="SAMPSON J "/>
    <s v="#3361053 "/>
    <d v="2019-12-23T11:00:00"/>
    <d v="2019-12-23T00:00:00"/>
    <d v="1899-12-30T11:00:00"/>
    <d v="2019-12-23T15:45:00"/>
    <d v="2019-12-23T00:00:00"/>
    <d v="1899-12-30T15:45:00"/>
    <n v="0"/>
    <d v="1899-12-30T04:45:00"/>
    <n v="4.7499999999417923"/>
  </r>
  <r>
    <n v="7"/>
    <s v="25 Department of County Human Services"/>
    <x v="1"/>
    <s v="220500 DCHS IDD Abuse Investigations"/>
    <s v="G25 0148 01 AT55 DD SE 55 - Abuse Investigation &amp; Monitoring"/>
    <m/>
    <m/>
    <m/>
    <m/>
    <x v="1"/>
    <s v="SAMPSON J "/>
    <s v="#3356504 "/>
    <d v="2019-12-16T11:30:00"/>
    <d v="2019-12-16T00:00:00"/>
    <d v="1899-12-30T11:30:00"/>
    <d v="2019-12-16T16:15:00"/>
    <d v="2019-12-16T00:00:00"/>
    <d v="1899-12-30T16:15:00"/>
    <n v="0"/>
    <d v="1899-12-30T04:45:00"/>
    <n v="4.7500000001164153"/>
  </r>
  <r>
    <n v="7"/>
    <s v="25 Department of County Human Services"/>
    <x v="1"/>
    <s v="210600 DCHS ADVSD Public Guardian/Conservator"/>
    <m/>
    <s v="M25 ADVSD PGGF Public Guardian CGF"/>
    <m/>
    <m/>
    <m/>
    <x v="1"/>
    <s v="SANFORD M "/>
    <s v="#3351260 "/>
    <d v="2019-12-11T10:00:00"/>
    <d v="2019-12-11T00:00:00"/>
    <d v="1899-12-30T10:00:00"/>
    <d v="2019-12-11T14:00:00"/>
    <d v="2019-12-11T00:00:00"/>
    <d v="1899-12-30T14:00:00"/>
    <n v="0"/>
    <d v="1899-12-30T04:00:00"/>
    <n v="4.0000000001164153"/>
  </r>
  <r>
    <n v="7"/>
    <s v="25 Department of County Human Services"/>
    <x v="1"/>
    <s v="210207 DCHS ADVSD Advocacy &amp; Community Program Operations"/>
    <s v="G25 0190 28 CAGF Advocacy Program Operation - Admin - General Fund"/>
    <m/>
    <m/>
    <m/>
    <m/>
    <x v="1"/>
    <s v="SCHMIDT R "/>
    <s v="#3356785 "/>
    <d v="2019-12-16T13:00:00"/>
    <d v="2019-12-16T00:00:00"/>
    <d v="1899-12-30T13:00:00"/>
    <d v="2019-12-16T18:00:00"/>
    <d v="2019-12-16T00:00:00"/>
    <d v="1899-12-30T18:00:00"/>
    <n v="0"/>
    <d v="1899-12-30T05:00:00"/>
    <n v="5.0000000000582077"/>
  </r>
  <r>
    <n v="7"/>
    <s v="25 Department of County Human Services"/>
    <x v="1"/>
    <s v="210207 DCHS ADVSD Advocacy &amp; Community Program Operations"/>
    <s v="G25 0190 28 CAGF Advocacy Program Operation - Admin - General Fund"/>
    <m/>
    <m/>
    <m/>
    <m/>
    <x v="1"/>
    <s v="SCHMIDT R "/>
    <s v="#3354855 "/>
    <d v="2019-12-13T13:45:00"/>
    <d v="2019-12-13T00:00:00"/>
    <d v="1899-12-30T13:45:00"/>
    <d v="2019-12-13T17:45:00"/>
    <d v="2019-12-13T00:00:00"/>
    <d v="1899-12-30T17:45:00"/>
    <n v="0"/>
    <d v="1899-12-30T04:00:00"/>
    <n v="4.0000000001164153"/>
  </r>
  <r>
    <n v="7"/>
    <s v="25 Department of County Human Services"/>
    <x v="1"/>
    <s v="210207 DCHS ADVSD Advocacy &amp; Community Program Operations"/>
    <s v="G25 0190 28 CAGF Advocacy Program Operation - Admin - General Fund"/>
    <m/>
    <m/>
    <m/>
    <m/>
    <x v="1"/>
    <s v="SCHMIDT R "/>
    <s v="#3354032 "/>
    <d v="2019-12-12T16:15:00"/>
    <d v="2019-12-12T00:00:00"/>
    <d v="1899-12-30T16:15:00"/>
    <d v="2019-12-12T19:15:00"/>
    <d v="2019-12-12T00:00:00"/>
    <d v="1899-12-30T19:15:00"/>
    <n v="0"/>
    <d v="1899-12-30T03:00:00"/>
    <n v="3"/>
  </r>
  <r>
    <n v="7"/>
    <s v="25 Department of County Human Services"/>
    <x v="1"/>
    <s v="220300 DCHS IDD Services for Adults"/>
    <s v="G25 0146 05 ADGF DD Adult Services - General Fund"/>
    <m/>
    <m/>
    <m/>
    <m/>
    <x v="1"/>
    <s v="SCOVILL S "/>
    <s v="#3340378 "/>
    <d v="2019-12-04T13:45:00"/>
    <d v="2019-12-04T00:00:00"/>
    <d v="1899-12-30T13:45:00"/>
    <d v="2019-12-05T09:45:00"/>
    <d v="2019-12-05T00:00:00"/>
    <d v="1899-12-30T09:45:00"/>
    <n v="0"/>
    <d v="1899-12-30T06:00:00"/>
    <n v="6.0000000000000018"/>
  </r>
  <r>
    <n v="7"/>
    <s v="25 Department of County Human Services"/>
    <x v="1"/>
    <s v="220300 DCHS IDD Services for Adults"/>
    <s v="G25 0146 05 ADGF DD Adult Services - General Fund"/>
    <m/>
    <m/>
    <m/>
    <m/>
    <x v="1"/>
    <s v="SCOVILL S "/>
    <s v="#3350044 "/>
    <d v="2019-12-12T14:00:00"/>
    <d v="2019-12-12T00:00:00"/>
    <d v="1899-12-30T14:00:00"/>
    <d v="2019-12-13T16:30:00"/>
    <d v="2019-12-13T00:00:00"/>
    <d v="1899-12-30T16:30:00"/>
    <n v="0"/>
    <d v="1899-12-30T12:30:00"/>
    <n v="12.499999999999998"/>
  </r>
  <r>
    <n v="7"/>
    <s v="25 Department of County Human Services"/>
    <x v="1"/>
    <s v="220300 DCHS IDD Services for Adults"/>
    <s v="G25 0146 05 ADGF DD Adult Services - General Fund"/>
    <m/>
    <m/>
    <m/>
    <m/>
    <x v="1"/>
    <s v="SCOVILL S "/>
    <s v="#3358853 "/>
    <d v="2019-12-19T14:45:00"/>
    <d v="2019-12-19T00:00:00"/>
    <d v="1899-12-30T14:45:00"/>
    <d v="2019-12-20T11:00:00"/>
    <d v="2019-12-20T00:00:00"/>
    <d v="1899-12-30T11:00:00"/>
    <n v="0"/>
    <d v="1899-12-30T06:15:00"/>
    <n v="6.2499999999999991"/>
  </r>
  <r>
    <n v="7"/>
    <s v="25 Department of County Human Services"/>
    <x v="1"/>
    <s v="220300 DCHS IDD Services for Adults"/>
    <s v="G25 0146 05 ADGF DD Adult Services - General Fund"/>
    <m/>
    <m/>
    <m/>
    <m/>
    <x v="1"/>
    <s v="SCOVILL S "/>
    <s v="#3358445 "/>
    <d v="2019-12-18T14:45:00"/>
    <d v="2019-12-18T00:00:00"/>
    <d v="1899-12-30T14:45:00"/>
    <d v="2019-12-18T16:30:00"/>
    <d v="2019-12-18T00:00:00"/>
    <d v="1899-12-30T16:30:00"/>
    <n v="0"/>
    <d v="1899-12-30T01:45:00"/>
    <n v="1.7499999999417923"/>
  </r>
  <r>
    <n v="7"/>
    <s v="25 Department of County Human Services"/>
    <x v="1"/>
    <s v="220300 DCHS IDD Services for Adults"/>
    <s v="G25 0146 05 ADGF DD Adult Services - General Fund"/>
    <m/>
    <m/>
    <m/>
    <m/>
    <x v="1"/>
    <s v="SCOVILL S "/>
    <s v="#3355101 "/>
    <d v="2019-12-16T17:00:00"/>
    <d v="2019-12-16T00:00:00"/>
    <d v="1899-12-30T17:00:00"/>
    <d v="2019-12-17T15:30:00"/>
    <d v="2019-12-17T00:00:00"/>
    <d v="1899-12-30T15:30:00"/>
    <n v="0"/>
    <d v="1899-12-30T08:30:00"/>
    <n v="8.5"/>
  </r>
  <r>
    <n v="7"/>
    <s v="25 Department of County Human Services"/>
    <x v="1"/>
    <s v="220300 DCHS IDD Services for Adults"/>
    <s v="G25 0146 05 ADGF DD Adult Services - General Fund"/>
    <m/>
    <m/>
    <m/>
    <m/>
    <x v="1"/>
    <s v="SCOVILL S "/>
    <s v="#3350016 "/>
    <d v="2019-12-10T10:00:00"/>
    <d v="2019-12-10T00:00:00"/>
    <d v="1899-12-30T10:00:00"/>
    <d v="2019-12-10T13:30:00"/>
    <d v="2019-12-10T00:00:00"/>
    <d v="1899-12-30T13:30:00"/>
    <n v="0"/>
    <d v="1899-12-30T03:30:00"/>
    <n v="3.5000000000582077"/>
  </r>
  <r>
    <n v="7"/>
    <s v="25 Department of County Human Services"/>
    <x v="1"/>
    <s v="220300 DCHS IDD Services for Adults"/>
    <s v="G25 0146 05 ADGF DD Adult Services - General Fund"/>
    <m/>
    <m/>
    <m/>
    <m/>
    <x v="1"/>
    <s v="SCOVILL S "/>
    <s v="#3340376 "/>
    <d v="2019-12-03T11:30:00"/>
    <d v="2019-12-03T00:00:00"/>
    <d v="1899-12-30T11:30:00"/>
    <d v="2019-12-03T14:30:00"/>
    <d v="2019-12-03T00:00:00"/>
    <d v="1899-12-30T14:30:00"/>
    <n v="0"/>
    <d v="1899-12-30T03:00:00"/>
    <n v="3"/>
  </r>
  <r>
    <n v="7"/>
    <s v="25 Department of County Human Services"/>
    <x v="1"/>
    <s v="220300 DCHS IDD Services for Adults"/>
    <s v="G25 0146 05 ADGF DD Adult Services - General Fund"/>
    <m/>
    <m/>
    <m/>
    <m/>
    <x v="1"/>
    <s v="SCOVILL S "/>
    <s v="#3340380 "/>
    <d v="2019-12-06T11:30:00"/>
    <d v="2019-12-06T00:00:00"/>
    <d v="1899-12-30T11:30:00"/>
    <d v="2019-12-06T16:45:00"/>
    <d v="2019-12-06T00:00:00"/>
    <d v="1899-12-30T16:45:00"/>
    <n v="0"/>
    <d v="1899-12-30T05:15:00"/>
    <n v="5.25"/>
  </r>
  <r>
    <n v="7"/>
    <s v="25 Department of County Human Services"/>
    <x v="1"/>
    <s v="220300 DCHS IDD Services for Adults"/>
    <s v="G25 0146 05 ADGF DD Adult Services - General Fund"/>
    <m/>
    <m/>
    <m/>
    <m/>
    <x v="1"/>
    <s v="SCOVILL S "/>
    <s v="#3360964 "/>
    <d v="2019-12-23T11:45:00"/>
    <d v="2019-12-23T00:00:00"/>
    <d v="1899-12-30T11:45:00"/>
    <d v="2019-12-23T12:45:00"/>
    <d v="2019-12-23T00:00:00"/>
    <d v="1899-12-31T12:45:00"/>
    <n v="0"/>
    <d v="1899-12-30T01:00:00"/>
    <n v="0.99999999994179234"/>
  </r>
  <r>
    <n v="7"/>
    <s v="25 Department of County Human Services"/>
    <x v="1"/>
    <s v="220300 DCHS IDD Services for Adults"/>
    <s v="G25 0146 05 ADGF DD Adult Services - General Fund"/>
    <m/>
    <m/>
    <m/>
    <m/>
    <x v="1"/>
    <s v="SCOVILL S "/>
    <s v="#3362381 "/>
    <d v="2019-12-30T11:45:00"/>
    <d v="2019-12-30T00:00:00"/>
    <d v="1899-12-30T11:45:00"/>
    <d v="2019-12-30T13:00:00"/>
    <d v="2019-12-30T00:00:00"/>
    <d v="1899-12-30T13:00:00"/>
    <n v="0"/>
    <d v="1899-12-30T01:15:00"/>
    <n v="1.2499999998835847"/>
  </r>
  <r>
    <n v="7"/>
    <s v="25 Department of County Human Services"/>
    <x v="1"/>
    <s v="220300 DCHS IDD Services for Adults"/>
    <s v="G25 0146 05 ADGF DD Adult Services - General Fund"/>
    <m/>
    <m/>
    <m/>
    <m/>
    <x v="1"/>
    <s v="SCOVILL S "/>
    <s v="#3356514 "/>
    <d v="2019-12-16T12:30:00"/>
    <d v="2019-12-16T00:00:00"/>
    <d v="1899-12-30T12:30:00"/>
    <d v="2019-12-16T14:30:00"/>
    <d v="2019-12-16T00:00:00"/>
    <d v="1899-12-30T14:30:00"/>
    <n v="0"/>
    <d v="1899-12-30T02:00:00"/>
    <n v="1.9999999998835847"/>
  </r>
  <r>
    <n v="7"/>
    <s v="25 Department of County Human Services"/>
    <x v="1"/>
    <s v="220300 DCHS IDD Services for Adults"/>
    <s v="G25 0146 05 ADGF DD Adult Services - General Fund"/>
    <m/>
    <m/>
    <m/>
    <m/>
    <x v="1"/>
    <s v="SCOVILL S "/>
    <s v="#3362411 "/>
    <d v="2019-12-27T12:30:00"/>
    <d v="2019-12-27T00:00:00"/>
    <d v="1899-12-30T12:30:00"/>
    <d v="2019-12-27T16:30:00"/>
    <d v="2019-12-27T00:00:00"/>
    <d v="1899-12-30T16:30:00"/>
    <n v="0"/>
    <d v="1899-12-30T04:00:00"/>
    <n v="3.9999999999417923"/>
  </r>
  <r>
    <n v="7"/>
    <s v="25 Department of County Human Services"/>
    <x v="1"/>
    <s v="220400 DCHS IDD Services for Children &amp; Young Adults"/>
    <s v="G25 0146 18 K48 DD SE 48 - Children &amp; Young Adult Services"/>
    <m/>
    <m/>
    <m/>
    <m/>
    <x v="1"/>
    <s v="SIMMERS S "/>
    <s v="#3344897 "/>
    <d v="2019-12-10T09:15:00"/>
    <d v="2019-12-10T00:00:00"/>
    <d v="1899-12-30T09:15:00"/>
    <d v="2019-12-10T17:00:00"/>
    <d v="2019-12-10T00:00:00"/>
    <d v="1899-12-30T17:00:00"/>
    <n v="0"/>
    <d v="1899-12-30T07:45:00"/>
    <n v="7.7500000001164153"/>
  </r>
  <r>
    <n v="7"/>
    <s v="25 Department of County Human Services"/>
    <x v="1"/>
    <s v="220400 DCHS IDD Services for Children &amp; Young Adults"/>
    <s v="G25 0146 18 K48 DD SE 48 - Children &amp; Young Adult Services"/>
    <m/>
    <m/>
    <m/>
    <m/>
    <x v="1"/>
    <s v="SKIBA J "/>
    <s v="#3343629 "/>
    <d v="2019-12-10T09:00:00"/>
    <d v="2019-12-10T00:00:00"/>
    <d v="1899-12-30T09:00:00"/>
    <d v="2019-12-10T17:30:00"/>
    <d v="2019-12-10T00:00:00"/>
    <d v="1899-12-30T17:30:00"/>
    <n v="0"/>
    <d v="1899-12-30T08:30:00"/>
    <n v="8.4999999999417923"/>
  </r>
  <r>
    <n v="7"/>
    <s v="25 Department of County Human Services"/>
    <x v="1"/>
    <s v="220400 DCHS IDD Services for Children &amp; Young Adults"/>
    <s v="G25 0146 18 K48 DD SE 48 - Children &amp; Young Adult Services"/>
    <m/>
    <m/>
    <m/>
    <m/>
    <x v="1"/>
    <s v="SKIBA J "/>
    <s v="#3326307 "/>
    <d v="2019-12-19T09:30:00"/>
    <d v="2019-12-19T00:00:00"/>
    <d v="1899-12-30T09:30:00"/>
    <d v="2019-12-19T10:45:00"/>
    <d v="2019-12-19T00:00:00"/>
    <d v="1899-12-30T10:45:00"/>
    <n v="0"/>
    <d v="1899-12-30T01:15:00"/>
    <n v="1.2499999998835847"/>
  </r>
  <r>
    <n v="7"/>
    <s v="25 Department of County Human Services"/>
    <x v="1"/>
    <s v="220400 DCHS IDD Services for Children &amp; Young Adults"/>
    <s v="G25 0146 18 K48 DD SE 48 - Children &amp; Young Adult Services"/>
    <m/>
    <m/>
    <m/>
    <m/>
    <x v="1"/>
    <s v="SKIBA J "/>
    <s v="#3343215 "/>
    <d v="2019-12-05T09:30:00"/>
    <d v="2019-12-05T00:00:00"/>
    <d v="1899-12-30T09:30:00"/>
    <d v="2019-12-05T12:45:00"/>
    <d v="2019-12-05T00:00:00"/>
    <d v="1899-12-31T12:45:00"/>
    <n v="0"/>
    <d v="1899-12-30T03:15:00"/>
    <n v="3.2499999999417923"/>
  </r>
  <r>
    <n v="7"/>
    <s v="25 Department of County Human Services"/>
    <x v="1"/>
    <s v="220400 DCHS IDD Services for Children &amp; Young Adults"/>
    <s v="G25 0146 18 K48 DD SE 48 - Children &amp; Young Adult Services"/>
    <m/>
    <m/>
    <m/>
    <m/>
    <x v="1"/>
    <s v="SKIBA J "/>
    <s v="#3352362 "/>
    <d v="2019-12-12T10:00:00"/>
    <d v="2019-12-12T00:00:00"/>
    <d v="1899-12-30T10:00:00"/>
    <d v="2019-12-12T12:00:00"/>
    <d v="2019-12-12T00:00:00"/>
    <d v="1899-12-31T12:00:00"/>
    <n v="0"/>
    <d v="1899-12-30T02:00:00"/>
    <n v="2.0000000000582077"/>
  </r>
  <r>
    <n v="7"/>
    <s v="25 Department of County Human Services"/>
    <x v="1"/>
    <s v="220400 DCHS IDD Services for Children &amp; Young Adults"/>
    <s v="G25 0146 18 K48 DD SE 48 - Children &amp; Young Adult Services"/>
    <m/>
    <m/>
    <m/>
    <m/>
    <x v="1"/>
    <s v="SKIBA J "/>
    <s v="#3326303 "/>
    <d v="2019-12-04T11:15:00"/>
    <d v="2019-12-04T00:00:00"/>
    <d v="1899-12-30T11:15:00"/>
    <d v="2019-12-04T14:00:00"/>
    <d v="2019-12-04T00:00:00"/>
    <d v="1899-12-30T14:00:00"/>
    <n v="0"/>
    <d v="1899-12-30T02:45:00"/>
    <n v="2.7500000000582077"/>
  </r>
  <r>
    <n v="7"/>
    <s v="25 Department of County Human Services"/>
    <x v="1"/>
    <s v="220400 DCHS IDD Services for Children &amp; Young Adults"/>
    <s v="G25 0146 18 K48 DD SE 48 - Children &amp; Young Adult Services"/>
    <m/>
    <m/>
    <m/>
    <m/>
    <x v="1"/>
    <s v="SMITH M "/>
    <s v="#3361444 "/>
    <d v="2019-12-24T10:30:00"/>
    <d v="2019-12-24T00:00:00"/>
    <d v="1899-12-30T10:30:00"/>
    <d v="2019-12-24T17:30:00"/>
    <d v="2019-12-24T00:00:00"/>
    <d v="1899-12-30T17:30:00"/>
    <n v="0"/>
    <d v="1899-12-30T07:00:00"/>
    <n v="6.9999999999417923"/>
  </r>
  <r>
    <n v="7"/>
    <s v="25 Department of County Human Services"/>
    <x v="1"/>
    <s v="220400 DCHS IDD Services for Children &amp; Young Adults"/>
    <s v="G25 0146 18 K48 DD SE 48 - Children &amp; Young Adult Services"/>
    <m/>
    <m/>
    <m/>
    <m/>
    <x v="1"/>
    <s v="SMITH M "/>
    <s v="#3358858 "/>
    <d v="2019-12-19T10:30:00"/>
    <d v="2019-12-19T00:00:00"/>
    <d v="1899-12-30T10:30:00"/>
    <d v="2019-12-19T17:30:00"/>
    <d v="2019-12-19T00:00:00"/>
    <d v="1899-12-30T17:30:00"/>
    <n v="0"/>
    <d v="1899-12-30T07:00:00"/>
    <n v="6.9999999999417923"/>
  </r>
  <r>
    <n v="7"/>
    <s v="25 Department of County Human Services"/>
    <x v="1"/>
    <s v="220400 DCHS IDD Services for Children &amp; Young Adults"/>
    <s v="G25 0146 18 K48 DD SE 48 - Children &amp; Young Adult Services"/>
    <m/>
    <m/>
    <m/>
    <m/>
    <x v="1"/>
    <s v="SMITH M "/>
    <s v="#3360111 "/>
    <d v="2019-12-20T10:30:00"/>
    <d v="2019-12-20T00:00:00"/>
    <d v="1899-12-30T10:30:00"/>
    <d v="2019-12-20T13:30:00"/>
    <d v="2019-12-20T00:00:00"/>
    <d v="1899-12-30T13:30:00"/>
    <n v="0"/>
    <d v="1899-12-30T03:00:00"/>
    <n v="3"/>
  </r>
  <r>
    <n v="7"/>
    <s v="25 Department of County Human Services"/>
    <x v="1"/>
    <s v="220400 DCHS IDD Services for Children &amp; Young Adults"/>
    <s v="G25 0146 18 K48 DD SE 48 - Children &amp; Young Adult Services"/>
    <m/>
    <m/>
    <m/>
    <m/>
    <x v="1"/>
    <s v="SPENCER A "/>
    <s v="#3361817 "/>
    <d v="2019-12-31T14:00:00"/>
    <d v="2019-12-31T00:00:00"/>
    <d v="1899-12-30T14:00:00"/>
    <d v="2019-12-31T17:00:00"/>
    <d v="2019-12-31T00:00:00"/>
    <d v="1899-12-30T17:00:00"/>
    <n v="0"/>
    <d v="1899-12-30T03:00:00"/>
    <n v="3"/>
  </r>
  <r>
    <n v="7"/>
    <s v="25 Department of County Human Services"/>
    <x v="1"/>
    <s v="220400 DCHS IDD Services for Children &amp; Young Adults"/>
    <s v="G25 0146 18 K48 DD SE 48 - Children &amp; Young Adult Services"/>
    <m/>
    <m/>
    <m/>
    <m/>
    <x v="1"/>
    <s v="SPENCER A "/>
    <s v="#3353456 "/>
    <d v="2019-12-12T15:30:00"/>
    <d v="2019-12-12T00:00:00"/>
    <d v="1899-12-30T15:30:00"/>
    <d v="2019-12-12T19:30:00"/>
    <d v="2019-12-12T00:00:00"/>
    <d v="1899-12-30T19:30:00"/>
    <n v="0"/>
    <d v="1899-12-30T04:00:00"/>
    <n v="3.9999999999417923"/>
  </r>
  <r>
    <n v="7"/>
    <s v="25 Department of County Human Services"/>
    <x v="1"/>
    <s v="220400 DCHS IDD Services for Children &amp; Young Adults"/>
    <s v="G25 0146 18 K48 DD SE 48 - Children &amp; Young Adult Services"/>
    <m/>
    <m/>
    <m/>
    <m/>
    <x v="1"/>
    <s v="SPENCER A "/>
    <s v="#3360181 "/>
    <d v="2019-12-20T12:00:00"/>
    <d v="2019-12-20T00:00:00"/>
    <d v="1899-12-30T12:00:00"/>
    <d v="2019-12-20T14:30:00"/>
    <d v="2019-12-20T00:00:00"/>
    <d v="1899-12-30T14:30:00"/>
    <n v="0"/>
    <d v="1899-12-30T02:30:00"/>
    <n v="2.4999999999417923"/>
  </r>
  <r>
    <n v="7"/>
    <s v="25 Department of County Human Services"/>
    <x v="1"/>
    <s v="220500 DCHS IDD Abuse Investigations"/>
    <s v="G25 0148 01 AT55 DD SE 55 - Abuse Investigation &amp; Monitoring"/>
    <m/>
    <m/>
    <m/>
    <m/>
    <x v="1"/>
    <s v="SROUFE J "/>
    <s v="#3351401 "/>
    <d v="2019-12-10T13:45:00"/>
    <d v="2019-12-10T00:00:00"/>
    <d v="1899-12-30T13:45:00"/>
    <d v="2019-12-10T15:30:00"/>
    <d v="2019-12-10T00:00:00"/>
    <d v="1899-12-30T15:30:00"/>
    <n v="0"/>
    <d v="1899-12-30T01:45:00"/>
    <n v="1.7500000001164153"/>
  </r>
  <r>
    <n v="7"/>
    <s v="25 Department of County Human Services"/>
    <x v="1"/>
    <s v="220500 DCHS IDD Abuse Investigations"/>
    <s v="G25 0148 01 AT55 DD SE 55 - Abuse Investigation &amp; Monitoring"/>
    <m/>
    <m/>
    <m/>
    <m/>
    <x v="1"/>
    <s v="SROUFE J "/>
    <s v="#3340168 "/>
    <d v="2019-12-04T11:15:00"/>
    <d v="2019-12-04T00:00:00"/>
    <d v="1899-12-30T11:15:00"/>
    <d v="2019-12-04T14:30:00"/>
    <d v="2019-12-04T00:00:00"/>
    <d v="1899-12-30T14:30:00"/>
    <n v="0"/>
    <d v="1899-12-30T03:15:00"/>
    <n v="3.2499999999417923"/>
  </r>
  <r>
    <n v="7"/>
    <s v="25 Department of County Human Services"/>
    <x v="1"/>
    <s v="220400 DCHS IDD Services for Children &amp; Young Adults"/>
    <s v="G25 0146 18 K48 DD SE 48 - Children &amp; Young Adult Services"/>
    <m/>
    <m/>
    <m/>
    <m/>
    <x v="1"/>
    <s v="STROEMEL S "/>
    <s v="#3343236 "/>
    <d v="2019-12-03T10:30:00"/>
    <d v="2019-12-03T00:00:00"/>
    <d v="1899-12-30T10:30:00"/>
    <d v="2019-12-03T16:00:00"/>
    <d v="2019-12-03T00:00:00"/>
    <d v="1899-12-30T16:00:00"/>
    <n v="0"/>
    <d v="1899-12-30T05:30:00"/>
    <n v="5.4999999999417923"/>
  </r>
  <r>
    <n v="7"/>
    <s v="25 Department of County Human Services"/>
    <x v="1"/>
    <s v="220400 DCHS IDD Services for Children &amp; Young Adults"/>
    <s v="G25 0146 18 K48 DD SE 48 - Children &amp; Young Adult Services"/>
    <m/>
    <m/>
    <m/>
    <m/>
    <x v="1"/>
    <s v="STROEMEL S "/>
    <s v="#3343238 "/>
    <d v="2019-12-11T10:30:00"/>
    <d v="2019-12-11T00:00:00"/>
    <d v="1899-12-30T10:30:00"/>
    <d v="2019-12-11T15:30:00"/>
    <d v="2019-12-11T00:00:00"/>
    <d v="1899-12-30T15:30:00"/>
    <n v="0"/>
    <d v="1899-12-30T05:00:00"/>
    <n v="5.0000000000582077"/>
  </r>
  <r>
    <n v="7"/>
    <s v="25 Department of County Human Services"/>
    <x v="1"/>
    <s v="220400 DCHS IDD Services for Children &amp; Young Adults"/>
    <s v="G25 0146 18 K48 DD SE 48 - Children &amp; Young Adult Services"/>
    <m/>
    <m/>
    <m/>
    <m/>
    <x v="1"/>
    <s v="STROEMEL S "/>
    <s v="#3361843 "/>
    <d v="2019-12-30T11:00:00"/>
    <d v="2019-12-30T00:00:00"/>
    <d v="1899-12-30T11:00:00"/>
    <d v="2019-12-30T14:30:00"/>
    <d v="2019-12-30T00:00:00"/>
    <d v="1899-12-30T14:30:00"/>
    <n v="0"/>
    <d v="1899-12-30T03:30:00"/>
    <n v="3.4999999998835847"/>
  </r>
  <r>
    <n v="7"/>
    <s v="25 Department of County Human Services"/>
    <x v="1"/>
    <s v="220400 DCHS IDD Services for Children &amp; Young Adults"/>
    <s v="G25 0146 18 K48 DD SE 48 - Children &amp; Young Adult Services"/>
    <m/>
    <m/>
    <m/>
    <m/>
    <x v="1"/>
    <s v="STROEMEL S "/>
    <s v="#3343247 "/>
    <d v="2019-12-17T11:15:00"/>
    <d v="2019-12-17T00:00:00"/>
    <d v="1899-12-30T11:15:00"/>
    <d v="2019-12-18T10:00:00"/>
    <d v="2019-12-18T00:00:00"/>
    <d v="1899-12-30T10:00:00"/>
    <n v="0"/>
    <d v="1899-12-30T08:45:00"/>
    <n v="8.75"/>
  </r>
  <r>
    <n v="7"/>
    <s v="25 Department of County Human Services"/>
    <x v="1"/>
    <s v="220400 DCHS IDD Services for Children &amp; Young Adults"/>
    <s v="G25 0146 18 K48 DD SE 48 - Children &amp; Young Adult Services"/>
    <m/>
    <m/>
    <m/>
    <m/>
    <x v="1"/>
    <s v="THOMAS C "/>
    <s v="#3363734 "/>
    <d v="2019-12-31T12:00:00"/>
    <d v="2019-12-31T00:00:00"/>
    <d v="1899-12-30T12:00:00"/>
    <d v="2019-12-31T20:45:00"/>
    <d v="2019-12-31T00:00:00"/>
    <d v="1899-12-30T20:45:00"/>
    <n v="0"/>
    <d v="1899-12-30T08:45:00"/>
    <n v="8.7500000000582077"/>
  </r>
  <r>
    <n v="7"/>
    <s v="25 Department of County Human Services"/>
    <x v="1"/>
    <s v="220300 DCHS IDD Services for Adults"/>
    <s v="G25 0146 04 AD48 DD SE 48 - Adult Services"/>
    <m/>
    <m/>
    <m/>
    <m/>
    <x v="1"/>
    <s v="TURCHETTI R "/>
    <s v="#3349966 "/>
    <d v="2019-12-11T13:15:00"/>
    <d v="2019-12-11T00:00:00"/>
    <d v="1899-12-30T13:15:00"/>
    <d v="2019-12-11T19:00:00"/>
    <d v="2019-12-11T00:00:00"/>
    <d v="1899-12-30T19:00:00"/>
    <n v="0"/>
    <d v="1899-12-30T05:45:00"/>
    <n v="5.7499999998835847"/>
  </r>
  <r>
    <n v="7"/>
    <s v="25 Department of County Human Services"/>
    <x v="1"/>
    <s v="220300 DCHS IDD Services for Adults"/>
    <s v="G25 0146 04 AD48 DD SE 48 - Adult Services"/>
    <m/>
    <m/>
    <m/>
    <m/>
    <x v="1"/>
    <s v="TURCHETTI R "/>
    <s v="#3359425 "/>
    <d v="2019-12-19T14:15:00"/>
    <d v="2019-12-19T00:00:00"/>
    <d v="1899-12-30T14:15:00"/>
    <d v="2019-12-19T19:00:00"/>
    <d v="2019-12-19T00:00:00"/>
    <d v="1899-12-30T19:00:00"/>
    <n v="0"/>
    <d v="1899-12-30T04:45:00"/>
    <n v="4.7499999999417923"/>
  </r>
  <r>
    <n v="7"/>
    <s v="25 Department of County Human Services"/>
    <x v="1"/>
    <s v="220300 DCHS IDD Services for Adults"/>
    <s v="G25 0146 04 AD48 DD SE 48 - Adult Services"/>
    <m/>
    <m/>
    <m/>
    <m/>
    <x v="1"/>
    <s v="TURCHETTI R "/>
    <s v="#3354909 "/>
    <d v="2019-12-18T09:45:00"/>
    <d v="2019-12-18T00:00:00"/>
    <d v="1899-12-30T09:45:00"/>
    <d v="2019-12-18T17:30:00"/>
    <d v="2019-12-18T00:00:00"/>
    <d v="1899-12-30T17:30:00"/>
    <n v="0"/>
    <d v="1899-12-30T07:45:00"/>
    <n v="7.7499999999417923"/>
  </r>
  <r>
    <n v="7"/>
    <s v="25 Department of County Human Services"/>
    <x v="1"/>
    <s v="220300 DCHS IDD Services for Adults"/>
    <s v="G25 0146 04 AD48 DD SE 48 - Adult Services"/>
    <m/>
    <m/>
    <m/>
    <m/>
    <x v="1"/>
    <s v="TURCHETTI R "/>
    <s v="#3354917 "/>
    <d v="2019-12-17T09:45:00"/>
    <d v="2019-12-17T00:00:00"/>
    <d v="1899-12-30T09:45:00"/>
    <d v="2019-12-17T19:00:00"/>
    <d v="2019-12-17T00:00:00"/>
    <d v="1899-12-30T19:00:00"/>
    <n v="0"/>
    <d v="1899-12-30T09:15:00"/>
    <n v="9.2499999999417923"/>
  </r>
  <r>
    <n v="7"/>
    <s v="25 Department of County Human Services"/>
    <x v="1"/>
    <s v="220300 DCHS IDD Services for Adults"/>
    <s v="G25 0146 04 AD48 DD SE 48 - Adult Services"/>
    <m/>
    <m/>
    <m/>
    <m/>
    <x v="1"/>
    <s v="TURCHETTI R "/>
    <s v="#3362442 "/>
    <d v="2019-12-27T10:00:00"/>
    <d v="2019-12-27T00:00:00"/>
    <d v="1899-12-30T10:00:00"/>
    <d v="2019-12-27T13:00:00"/>
    <d v="2019-12-27T00:00:00"/>
    <d v="1899-12-30T13:00:00"/>
    <n v="0"/>
    <d v="1899-12-30T03:00:00"/>
    <n v="3"/>
  </r>
  <r>
    <n v="7"/>
    <s v="25 Department of County Human Services"/>
    <x v="1"/>
    <s v="220300 DCHS IDD Services for Adults"/>
    <s v="G25 0146 04 AD48 DD SE 48 - Adult Services"/>
    <m/>
    <m/>
    <m/>
    <m/>
    <x v="1"/>
    <s v="TURCHETTI R "/>
    <s v="#3349972 "/>
    <d v="2019-12-12T10:15:00"/>
    <d v="2019-12-12T00:00:00"/>
    <d v="1899-12-30T10:15:00"/>
    <d v="2019-12-12T16:00:00"/>
    <d v="2019-12-12T00:00:00"/>
    <d v="1899-12-30T16:00:00"/>
    <n v="0"/>
    <d v="1899-12-30T05:45:00"/>
    <n v="5.7499999998835847"/>
  </r>
  <r>
    <n v="7"/>
    <s v="25 Department of County Human Services"/>
    <x v="1"/>
    <s v="220300 DCHS IDD Services for Adults"/>
    <s v="G25 0146 04 AD48 DD SE 48 - Adult Services"/>
    <m/>
    <m/>
    <m/>
    <m/>
    <x v="1"/>
    <s v="TURCHETTI R "/>
    <s v="#3349956 "/>
    <d v="2019-12-10T11:15:00"/>
    <d v="2019-12-10T00:00:00"/>
    <d v="1899-12-30T11:15:00"/>
    <d v="2019-12-10T17:00:00"/>
    <d v="2019-12-10T00:00:00"/>
    <d v="1899-12-30T17:00:00"/>
    <n v="0"/>
    <d v="1899-12-30T05:45:00"/>
    <n v="5.7500000000582077"/>
  </r>
  <r>
    <n v="7"/>
    <s v="25 Department of County Human Services"/>
    <x v="1"/>
    <s v="220400 DCHS IDD Services for Children &amp; Young Adults"/>
    <s v="G25 0146 18 K48 DD SE 48 - Children &amp; Young Adult Services"/>
    <m/>
    <m/>
    <m/>
    <m/>
    <x v="1"/>
    <s v="VALENTINE M "/>
    <s v="#3344492 "/>
    <d v="2019-12-05T18:15:00"/>
    <d v="2019-12-05T00:00:00"/>
    <d v="1899-12-30T18:15:00"/>
    <d v="2019-12-06T10:15:00"/>
    <d v="2019-12-06T00:00:00"/>
    <d v="1899-12-30T10:15:00"/>
    <n v="0"/>
    <d v="1899-12-30T02:00:00"/>
    <n v="1.9999999999999982"/>
  </r>
  <r>
    <n v="7"/>
    <s v="25 Department of County Human Services"/>
    <x v="1"/>
    <s v="220400 DCHS IDD Services for Children &amp; Young Adults"/>
    <s v="G25 0146 18 K48 DD SE 48 - Children &amp; Young Adult Services"/>
    <m/>
    <m/>
    <m/>
    <m/>
    <x v="1"/>
    <s v="VALENTINE M "/>
    <s v="#3361424 "/>
    <d v="2019-12-24T09:15:00"/>
    <d v="2019-12-24T00:00:00"/>
    <d v="1899-12-30T09:15:00"/>
    <d v="2019-12-24T11:30:00"/>
    <d v="2019-12-24T00:00:00"/>
    <d v="1899-12-30T11:30:00"/>
    <n v="0"/>
    <d v="1899-12-30T02:15:00"/>
    <n v="2.25"/>
  </r>
  <r>
    <n v="7"/>
    <s v="25 Department of County Human Services"/>
    <x v="1"/>
    <s v="220400 DCHS IDD Services for Children &amp; Young Adults"/>
    <s v="G25 0146 18 K48 DD SE 48 - Children &amp; Young Adult Services"/>
    <m/>
    <m/>
    <m/>
    <m/>
    <x v="1"/>
    <s v="VALENTINE M "/>
    <s v="#3344483 "/>
    <d v="2019-12-04T10:30:00"/>
    <d v="2019-12-04T00:00:00"/>
    <d v="1899-12-30T10:30:00"/>
    <d v="2019-12-05T09:15:00"/>
    <d v="2019-12-05T00:00:00"/>
    <d v="1899-12-30T09:15:00"/>
    <n v="0"/>
    <d v="1899-12-30T08:45:00"/>
    <n v="8.75"/>
  </r>
  <r>
    <n v="7"/>
    <s v="25 Department of County Human Services"/>
    <x v="1"/>
    <s v="220400 DCHS IDD Services for Children &amp; Young Adults"/>
    <s v="G25 0146 18 K48 DD SE 48 - Children &amp; Young Adult Services"/>
    <m/>
    <m/>
    <m/>
    <m/>
    <x v="1"/>
    <s v="VALENTINE M "/>
    <s v="#3359706 "/>
    <d v="2019-12-20T11:30:00"/>
    <d v="2019-12-20T00:00:00"/>
    <d v="1899-12-30T11:30:00"/>
    <d v="2019-12-20T12:45:00"/>
    <d v="2019-12-20T00:00:00"/>
    <d v="1899-12-31T12:45:00"/>
    <n v="0"/>
    <d v="1899-12-30T01:15:00"/>
    <n v="1.2500000000582077"/>
  </r>
  <r>
    <n v="7"/>
    <s v="25 Department of County Human Services"/>
    <x v="1"/>
    <s v="220400 DCHS IDD Services for Children &amp; Young Adults"/>
    <s v="G25 0146 18 K48 DD SE 48 - Children &amp; Young Adult Services"/>
    <m/>
    <m/>
    <m/>
    <m/>
    <x v="1"/>
    <s v="VALENTINE M "/>
    <s v="#3344495 "/>
    <d v="2019-12-06T12:00:00"/>
    <d v="2019-12-06T00:00:00"/>
    <d v="1899-12-30T12:00:00"/>
    <d v="2019-12-06T17:15:00"/>
    <d v="2019-12-06T00:00:00"/>
    <d v="1899-12-30T17:15:00"/>
    <n v="0"/>
    <d v="1899-12-30T05:15:00"/>
    <n v="5.25"/>
  </r>
  <r>
    <n v="7"/>
    <s v="25 Department of County Human Services"/>
    <x v="1"/>
    <s v="220400 DCHS IDD Services for Children &amp; Young Adults"/>
    <s v="G25 0146 18 K48 DD SE 48 - Children &amp; Young Adult Services"/>
    <m/>
    <m/>
    <m/>
    <m/>
    <x v="1"/>
    <s v="VALENTINE M "/>
    <s v="#3344490 "/>
    <d v="2019-12-05T12:30:00"/>
    <d v="2019-12-05T00:00:00"/>
    <d v="1899-12-30T12:30:00"/>
    <d v="2019-12-05T14:30:00"/>
    <d v="2019-12-05T00:00:00"/>
    <d v="1899-12-30T14:30:00"/>
    <n v="0"/>
    <d v="1899-12-30T02:00:00"/>
    <n v="1.9999999998835847"/>
  </r>
  <r>
    <n v="7"/>
    <s v="25 Department of County Human Services"/>
    <x v="1"/>
    <s v="220400 DCHS IDD Services for Children &amp; Young Adults"/>
    <s v="G25 0146 18 K48 DD SE 48 - Children &amp; Young Adult Services"/>
    <m/>
    <m/>
    <m/>
    <m/>
    <x v="1"/>
    <s v="VALENTINE M "/>
    <m/>
    <m/>
    <m/>
    <m/>
    <m/>
    <m/>
    <s v=""/>
    <m/>
    <m/>
    <m/>
  </r>
  <r>
    <n v="7"/>
    <s v="25 Department of County Human Services"/>
    <x v="1"/>
    <s v="210405 DCHS ADVSD Long Term Services &amp; Support - West"/>
    <s v="G25 0190 20 WDXIX Title XIX - LTSS West"/>
    <m/>
    <m/>
    <m/>
    <m/>
    <x v="1"/>
    <s v="WATRY K "/>
    <s v="#3340480 "/>
    <d v="2019-12-03T03:15:00"/>
    <d v="2019-12-03T00:00:00"/>
    <d v="1899-12-30T03:15:00"/>
    <d v="2019-12-03T19:00:00"/>
    <d v="2019-12-03T00:00:00"/>
    <d v="1899-12-30T19:00:00"/>
    <n v="0"/>
    <d v="1899-12-30T15:45:00"/>
    <n v="15.75"/>
  </r>
  <r>
    <n v="7"/>
    <s v="25 Department of County Human Services"/>
    <x v="1"/>
    <s v="210405 DCHS ADVSD Long Term Services &amp; Support - West"/>
    <s v="G25 0190 20 WDXIX Title XIX - LTSS West"/>
    <m/>
    <m/>
    <m/>
    <m/>
    <x v="1"/>
    <s v="WATRY K "/>
    <s v="#3356860 "/>
    <d v="2019-12-17T11:45:00"/>
    <d v="2019-12-17T00:00:00"/>
    <d v="1899-12-30T11:45:00"/>
    <d v="2019-12-17T14:00:00"/>
    <d v="2019-12-17T00:00:00"/>
    <d v="1899-12-30T14:00:00"/>
    <n v="0"/>
    <d v="1899-12-30T02:15:00"/>
    <n v="2.25"/>
  </r>
  <r>
    <n v="7"/>
    <s v="25 Department of County Human Services"/>
    <x v="1"/>
    <s v="220300 DCHS IDD Services for Adults"/>
    <s v="G25 0146 04 AD48 DD SE 48 - Adult Services"/>
    <m/>
    <m/>
    <m/>
    <m/>
    <x v="1"/>
    <s v="WIENKER G "/>
    <s v="#3343376 "/>
    <d v="2019-12-05T15:00:00"/>
    <d v="2019-12-05T00:00:00"/>
    <d v="1899-12-30T15:00:00"/>
    <d v="2019-12-05T18:30:00"/>
    <d v="2019-12-05T00:00:00"/>
    <d v="1899-12-30T18:30:00"/>
    <n v="0"/>
    <d v="1899-12-30T03:30:00"/>
    <n v="3.5000000000582077"/>
  </r>
  <r>
    <n v="7"/>
    <s v="25 Department of County Human Services"/>
    <x v="1"/>
    <s v="220300 DCHS IDD Services for Adults"/>
    <s v="G25 0146 04 AD48 DD SE 48 - Adult Services"/>
    <m/>
    <m/>
    <m/>
    <m/>
    <x v="1"/>
    <s v="WIENKER G "/>
    <s v="#3340078 "/>
    <d v="2019-12-10T17:15:00"/>
    <d v="2019-12-10T00:00:00"/>
    <d v="1899-12-30T17:15:00"/>
    <d v="2019-12-10T21:00:00"/>
    <d v="2019-12-10T00:00:00"/>
    <d v="1899-12-30T21:00:00"/>
    <n v="0"/>
    <d v="1899-12-30T03:45:00"/>
    <n v="3.75"/>
  </r>
  <r>
    <n v="7"/>
    <s v="25 Department of County Human Services"/>
    <x v="1"/>
    <s v="220300 DCHS IDD Services for Adults"/>
    <s v="G25 0146 04 AD48 DD SE 48 - Adult Services"/>
    <m/>
    <m/>
    <m/>
    <m/>
    <x v="1"/>
    <s v="WIENKER G "/>
    <s v="#3348059 "/>
    <d v="2019-12-11T10:00:00"/>
    <d v="2019-12-11T00:00:00"/>
    <d v="1899-12-30T10:00:00"/>
    <d v="2019-12-11T13:30:00"/>
    <d v="2019-12-11T00:00:00"/>
    <d v="1899-12-30T13:30:00"/>
    <n v="0"/>
    <d v="1899-12-30T03:30:00"/>
    <n v="3.5000000000582077"/>
  </r>
  <r>
    <n v="7"/>
    <s v="25 Department of County Human Services"/>
    <x v="1"/>
    <s v="220300 DCHS IDD Services for Adults"/>
    <s v="G25 0146 04 AD48 DD SE 48 - Adult Services"/>
    <m/>
    <m/>
    <m/>
    <m/>
    <x v="1"/>
    <s v="WIENKER G "/>
    <s v="#3340069 "/>
    <d v="2019-12-09T11:15:00"/>
    <d v="2019-12-09T00:00:00"/>
    <d v="1899-12-30T11:15:00"/>
    <d v="2019-12-09T17:30:00"/>
    <d v="2019-12-09T00:00:00"/>
    <d v="1899-12-30T17:30:00"/>
    <n v="0"/>
    <d v="1899-12-30T06:15:00"/>
    <n v="6.2499999999417923"/>
  </r>
  <r>
    <n v="7"/>
    <s v="25 Department of County Human Services"/>
    <x v="1"/>
    <s v="220300 DCHS IDD Services for Adults"/>
    <s v="G25 0146 04 AD48 DD SE 48 - Adult Services"/>
    <m/>
    <m/>
    <m/>
    <m/>
    <x v="1"/>
    <s v="WIENKER G "/>
    <s v="#3352801 "/>
    <d v="2019-12-27T11:15:00"/>
    <d v="2019-12-27T00:00:00"/>
    <d v="1899-12-30T11:15:00"/>
    <d v="2019-12-27T16:00:00"/>
    <d v="2019-12-27T00:00:00"/>
    <d v="1899-12-30T16:00:00"/>
    <n v="0"/>
    <d v="1899-12-30T04:45:00"/>
    <n v="4.7499999999417923"/>
  </r>
  <r>
    <n v="7"/>
    <s v="25 Department of County Human Services"/>
    <x v="1"/>
    <s v="220400 DCHS IDD Services for Children &amp; Young Adults"/>
    <s v="G25 0146 18 K48 DD SE 48 - Children &amp; Young Adult Services"/>
    <m/>
    <m/>
    <m/>
    <m/>
    <x v="1"/>
    <s v="WILKES D "/>
    <s v="#3356943 "/>
    <d v="2019-12-26T15:15:00"/>
    <d v="2019-12-26T00:00:00"/>
    <d v="1899-12-30T15:15:00"/>
    <d v="2019-12-26T17:30:00"/>
    <d v="2019-12-26T00:00:00"/>
    <d v="1899-12-30T17:30:00"/>
    <n v="0"/>
    <d v="1899-12-30T02:15:00"/>
    <n v="2.25"/>
  </r>
  <r>
    <n v="7"/>
    <s v="25 Department of County Human Services"/>
    <x v="1"/>
    <s v="220400 DCHS IDD Services for Children &amp; Young Adults"/>
    <s v="G25 0146 18 K48 DD SE 48 - Children &amp; Young Adult Services"/>
    <m/>
    <m/>
    <m/>
    <m/>
    <x v="1"/>
    <s v="WILKES D "/>
    <s v="#3333314 "/>
    <d v="2019-12-05T15:15:00"/>
    <d v="2019-12-05T00:00:00"/>
    <d v="1899-12-30T15:15:00"/>
    <d v="2019-12-06T14:00:00"/>
    <d v="2019-12-06T00:00:00"/>
    <d v="1899-12-30T14:00:00"/>
    <n v="0"/>
    <d v="1899-12-30T08:45:00"/>
    <n v="8.7500000000000018"/>
  </r>
  <r>
    <n v="7"/>
    <s v="25 Department of County Human Services"/>
    <x v="1"/>
    <s v="220400 DCHS IDD Services for Children &amp; Young Adults"/>
    <s v="G25 0146 18 K48 DD SE 48 - Children &amp; Young Adult Services"/>
    <m/>
    <m/>
    <m/>
    <m/>
    <x v="1"/>
    <s v="WILKES D "/>
    <s v="#3354986 "/>
    <d v="2019-12-18T16:00:00"/>
    <d v="2019-12-18T00:00:00"/>
    <d v="1899-12-30T16:00:00"/>
    <d v="2019-12-18T18:45:00"/>
    <d v="2019-12-18T00:00:00"/>
    <d v="1899-12-30T18:45:00"/>
    <n v="0"/>
    <d v="1899-12-30T02:45:00"/>
    <n v="2.7500000000582077"/>
  </r>
  <r>
    <n v="7"/>
    <s v="25 Department of County Human Services"/>
    <x v="1"/>
    <s v="220400 DCHS IDD Services for Children &amp; Young Adults"/>
    <s v="G25 0146 18 K48 DD SE 48 - Children &amp; Young Adult Services"/>
    <m/>
    <m/>
    <m/>
    <m/>
    <x v="1"/>
    <s v="WILKES D "/>
    <s v="#3340804 "/>
    <d v="2019-12-17T16:15:00"/>
    <d v="2019-12-17T00:00:00"/>
    <d v="1899-12-30T16:15:00"/>
    <d v="2019-12-18T10:15:00"/>
    <d v="2019-12-18T00:00:00"/>
    <d v="1899-12-30T10:15:00"/>
    <n v="0"/>
    <d v="1899-12-30T04:00:00"/>
    <n v="3.9999999999999991"/>
  </r>
  <r>
    <n v="7"/>
    <s v="25 Department of County Human Services"/>
    <x v="1"/>
    <s v="220400 DCHS IDD Services for Children &amp; Young Adults"/>
    <s v="G25 0146 18 K48 DD SE 48 - Children &amp; Young Adult Services"/>
    <m/>
    <m/>
    <m/>
    <m/>
    <x v="1"/>
    <s v="WILKES D "/>
    <s v="#3358751 "/>
    <d v="2019-12-20T17:00:00"/>
    <d v="2019-12-20T00:00:00"/>
    <d v="1899-12-30T17:00:00"/>
    <d v="2019-12-20T19:15:00"/>
    <d v="2019-12-20T00:00:00"/>
    <d v="1899-12-30T19:15:00"/>
    <n v="0"/>
    <d v="1899-12-30T02:15:00"/>
    <n v="2.25"/>
  </r>
  <r>
    <n v="7"/>
    <s v="25 Department of County Human Services"/>
    <x v="1"/>
    <s v="220400 DCHS IDD Services for Children &amp; Young Adults"/>
    <s v="G25 0146 18 K48 DD SE 48 - Children &amp; Young Adult Services"/>
    <m/>
    <m/>
    <m/>
    <m/>
    <x v="1"/>
    <s v="WILKES D "/>
    <s v="#3345643 "/>
    <d v="2019-12-19T10:15:00"/>
    <d v="2019-12-19T00:00:00"/>
    <d v="1899-12-30T10:15:00"/>
    <d v="2019-12-19T17:00:00"/>
    <d v="2019-12-19T00:00:00"/>
    <d v="1899-12-30T17:00:00"/>
    <n v="0"/>
    <d v="1899-12-30T06:45:00"/>
    <n v="6.75"/>
  </r>
  <r>
    <n v="7"/>
    <s v="25 Department of County Human Services"/>
    <x v="1"/>
    <s v="220400 DCHS IDD Services for Children &amp; Young Adults"/>
    <s v="G25 0146 18 K48 DD SE 48 - Children &amp; Young Adult Services"/>
    <m/>
    <m/>
    <m/>
    <m/>
    <x v="1"/>
    <s v="WILKES D "/>
    <s v="#3352670 "/>
    <d v="2019-12-16T10:15:00"/>
    <d v="2019-12-16T00:00:00"/>
    <d v="1899-12-30T10:15:00"/>
    <d v="2019-12-16T14:15:00"/>
    <d v="2019-12-16T00:00:00"/>
    <d v="1899-12-30T14:15:00"/>
    <n v="0"/>
    <d v="1899-12-30T04:00:00"/>
    <n v="3.9999999999417923"/>
  </r>
  <r>
    <n v="7"/>
    <s v="25 Department of County Human Services"/>
    <x v="1"/>
    <s v="220400 DCHS IDD Services for Children &amp; Young Adults"/>
    <s v="G25 0146 18 K48 DD SE 48 - Children &amp; Young Adult Services"/>
    <m/>
    <m/>
    <m/>
    <m/>
    <x v="1"/>
    <s v="WILKES D "/>
    <s v="#3351325 "/>
    <d v="2019-12-10T11:15:00"/>
    <d v="2019-12-10T00:00:00"/>
    <d v="1899-12-30T11:15:00"/>
    <d v="2019-12-10T15:15:00"/>
    <d v="2019-12-10T00:00:00"/>
    <d v="1899-12-30T15:15:00"/>
    <n v="0"/>
    <d v="1899-12-30T04:00:00"/>
    <n v="3.9999999999417923"/>
  </r>
  <r>
    <n v="7"/>
    <s v="25 Department of County Human Services"/>
    <x v="1"/>
    <s v="220400 DCHS IDD Services for Children &amp; Young Adults"/>
    <s v="G25 0146 18 K48 DD SE 48 - Children &amp; Young Adult Services"/>
    <m/>
    <m/>
    <m/>
    <m/>
    <x v="1"/>
    <s v="WILKES D "/>
    <s v="#3351787 "/>
    <d v="2019-12-12T11:30:00"/>
    <d v="2019-12-12T00:00:00"/>
    <d v="1899-12-30T11:30:00"/>
    <d v="2019-12-12T14:15:00"/>
    <d v="2019-12-12T00:00:00"/>
    <d v="1899-12-30T14:15:00"/>
    <n v="0"/>
    <d v="1899-12-30T02:45:00"/>
    <n v="2.7500000000582077"/>
  </r>
  <r>
    <n v="7"/>
    <s v="25 Department of County Human Services"/>
    <x v="1"/>
    <s v="220300 DCHS IDD Services for Adults"/>
    <s v="G25 0146 04 AD48 DD SE 48 - Adult Services"/>
    <m/>
    <m/>
    <m/>
    <m/>
    <x v="1"/>
    <s v="WILMART S "/>
    <s v="#3351203 "/>
    <d v="2019-12-10T15:30:00"/>
    <d v="2019-12-10T00:00:00"/>
    <d v="1899-12-30T15:30:00"/>
    <d v="2019-12-12T10:15:00"/>
    <d v="2019-12-12T00:00:00"/>
    <d v="1899-12-30T10:15:00"/>
    <n v="1"/>
    <d v="1899-12-30T04:45:00"/>
    <n v="12.75"/>
  </r>
  <r>
    <n v="7"/>
    <s v="25 Department of County Human Services"/>
    <x v="1"/>
    <s v="220300 DCHS IDD Services for Adults"/>
    <s v="G25 0146 04 AD48 DD SE 48 - Adult Services"/>
    <m/>
    <m/>
    <m/>
    <m/>
    <x v="1"/>
    <s v="WILMART S "/>
    <s v="#3345934 "/>
    <d v="2019-12-04T16:30:00"/>
    <d v="2019-12-04T00:00:00"/>
    <d v="1899-12-30T16:30:00"/>
    <d v="2019-12-05T10:30:00"/>
    <d v="2019-12-05T00:00:00"/>
    <d v="1899-12-30T10:30:00"/>
    <n v="0"/>
    <d v="1899-12-30T04:00:00"/>
    <n v="4"/>
  </r>
  <r>
    <n v="7"/>
    <s v="25 Department of County Human Services"/>
    <x v="1"/>
    <s v="220300 DCHS IDD Services for Adults"/>
    <s v="G25 0146 04 AD48 DD SE 48 - Adult Services"/>
    <m/>
    <m/>
    <m/>
    <m/>
    <x v="1"/>
    <s v="WILMART S "/>
    <s v="#3349952 "/>
    <d v="2019-12-09T17:15:00"/>
    <d v="2019-12-09T00:00:00"/>
    <d v="1899-12-30T17:15:00"/>
    <d v="2019-12-10T13:45:00"/>
    <d v="2019-12-10T00:00:00"/>
    <d v="1899-12-30T13:45:00"/>
    <n v="0"/>
    <d v="1899-12-30T06:30:00"/>
    <n v="6.5"/>
  </r>
  <r>
    <n v="7"/>
    <s v="25 Department of County Human Services"/>
    <x v="1"/>
    <s v="220300 DCHS IDD Services for Adults"/>
    <s v="G25 0146 04 AD48 DD SE 48 - Adult Services"/>
    <m/>
    <m/>
    <m/>
    <m/>
    <x v="1"/>
    <s v="WILMART S "/>
    <s v="#3343645 "/>
    <d v="2019-12-02T17:15:00"/>
    <d v="2019-12-02T00:00:00"/>
    <d v="1899-12-30T17:15:00"/>
    <d v="2019-12-03T10:15:00"/>
    <d v="2019-12-03T00:00:00"/>
    <d v="1899-12-30T10:15:00"/>
    <n v="0"/>
    <d v="1899-12-30T03:00:00"/>
    <n v="3"/>
  </r>
  <r>
    <n v="7"/>
    <s v="25 Department of County Human Services"/>
    <x v="1"/>
    <s v="220300 DCHS IDD Services for Adults"/>
    <s v="G25 0146 04 AD48 DD SE 48 - Adult Services"/>
    <m/>
    <m/>
    <m/>
    <m/>
    <x v="1"/>
    <s v="WILMART S "/>
    <s v="#3356854 "/>
    <d v="2019-12-16T18:30:00"/>
    <d v="2019-12-16T00:00:00"/>
    <d v="1899-12-30T18:30:00"/>
    <d v="2019-12-17T10:30:00"/>
    <d v="2019-12-17T00:00:00"/>
    <d v="1899-12-30T10:30:00"/>
    <n v="0"/>
    <d v="1899-12-30T02:00:00"/>
    <n v="2.0000000000000022"/>
  </r>
  <r>
    <n v="7"/>
    <s v="25 Department of County Human Services"/>
    <x v="1"/>
    <s v="220300 DCHS IDD Services for Adults"/>
    <s v="G25 0146 04 AD48 DD SE 48 - Adult Services"/>
    <m/>
    <m/>
    <m/>
    <m/>
    <x v="1"/>
    <s v="WILMART S "/>
    <s v="#3359863 "/>
    <d v="2019-12-19T19:30:00"/>
    <d v="2019-12-19T00:00:00"/>
    <d v="1899-12-30T19:30:00"/>
    <d v="2019-12-20T13:30:00"/>
    <d v="2019-12-20T00:00:00"/>
    <d v="1899-12-30T13:30:00"/>
    <n v="0"/>
    <d v="1899-12-30T04:00:00"/>
    <n v="4"/>
  </r>
  <r>
    <n v="7"/>
    <s v="25 Department of County Human Services"/>
    <x v="1"/>
    <s v="220400 DCHS IDD Services for Children &amp; Young Adults"/>
    <s v="G25 0146 18 K48 DD SE 48 - Children &amp; Young Adult Services"/>
    <m/>
    <m/>
    <m/>
    <m/>
    <x v="1"/>
    <s v="WRIGHT N "/>
    <s v="#3346814 "/>
    <d v="2019-12-06T13:30:00"/>
    <d v="2019-12-06T00:00:00"/>
    <d v="1899-12-30T13:30:00"/>
    <d v="2019-12-06T18:30:00"/>
    <d v="2019-12-06T00:00:00"/>
    <d v="1899-12-30T18:30:00"/>
    <n v="0"/>
    <d v="1899-12-30T05:00:00"/>
    <n v="5.0000000000582077"/>
  </r>
  <r>
    <n v="7"/>
    <s v="25 Department of County Human Services"/>
    <x v="1"/>
    <s v="220400 DCHS IDD Services for Children &amp; Young Adults"/>
    <s v="G25 0146 18 K48 DD SE 48 - Children &amp; Young Adult Services"/>
    <m/>
    <m/>
    <m/>
    <m/>
    <x v="1"/>
    <s v="WRIGHT N "/>
    <s v="#3353621 "/>
    <d v="2019-12-18T15:15:00"/>
    <d v="2019-12-18T00:00:00"/>
    <d v="1899-12-30T15:15:00"/>
    <d v="2019-12-19T15:30:00"/>
    <d v="2019-12-19T00:00:00"/>
    <d v="1899-12-30T15:30:00"/>
    <n v="0"/>
    <d v="1899-12-30T10:15:00"/>
    <n v="10.250000000000002"/>
  </r>
  <r>
    <n v="7"/>
    <s v="25 Department of County Human Services"/>
    <x v="1"/>
    <s v="220400 DCHS IDD Services for Children &amp; Young Adults"/>
    <s v="G25 0146 18 K48 DD SE 48 - Children &amp; Young Adult Services"/>
    <m/>
    <m/>
    <m/>
    <m/>
    <x v="1"/>
    <s v="WRIGHT N "/>
    <s v="#3361155 "/>
    <d v="2019-12-23T12:00:00"/>
    <d v="2019-12-23T00:00:00"/>
    <d v="1899-12-30T12:00:00"/>
    <d v="2019-12-23T14:00:00"/>
    <d v="2019-12-23T00:00:00"/>
    <d v="1899-12-30T14:00:00"/>
    <n v="0"/>
    <d v="1899-12-30T02:00:00"/>
    <n v="2.0000000000582077"/>
  </r>
  <r>
    <n v="7"/>
    <s v="25 Department of County Human Services"/>
    <x v="1"/>
    <s v="220400 DCHS IDD Services for Children &amp; Young Adults"/>
    <s v="G25 0146 18 K48 DD SE 48 - Children &amp; Young Adult Services"/>
    <m/>
    <m/>
    <m/>
    <m/>
    <x v="1"/>
    <s v="ZELAYA G "/>
    <s v="#3359475 "/>
    <d v="2019-12-19T15:45:00"/>
    <d v="2019-12-19T00:00:00"/>
    <d v="1899-12-30T15:45:00"/>
    <d v="2019-12-19T20:00:00"/>
    <d v="2019-12-19T00:00:00"/>
    <d v="1899-12-30T20:00:00"/>
    <n v="0"/>
    <d v="1899-12-30T04:15:00"/>
    <n v="4.2500000000582077"/>
  </r>
  <r>
    <n v="7"/>
    <s v="25 Department of County Human Services"/>
    <x v="1"/>
    <s v="220400 DCHS IDD Services for Children &amp; Young Adults"/>
    <s v="G25 0146 18 K48 DD SE 48 - Children &amp; Young Adult Services"/>
    <m/>
    <m/>
    <m/>
    <m/>
    <x v="1"/>
    <s v="ZELAYA G "/>
    <s v="#3351801 "/>
    <d v="2019-12-20T11:00:00"/>
    <d v="2019-12-20T00:00:00"/>
    <d v="1899-12-30T11:00:00"/>
    <d v="2019-12-20T19:45:00"/>
    <d v="2019-12-20T00:00:00"/>
    <d v="1899-12-30T19:45:00"/>
    <n v="0"/>
    <d v="1899-12-30T08:45:00"/>
    <n v="8.7499999998835847"/>
  </r>
  <r>
    <n v="7"/>
    <s v="25 Department of County Human Services"/>
    <x v="1"/>
    <s v="220500 DCHS IDD Abuse Investigations"/>
    <s v="G25 0148 01 AT55 DD SE 55 - Abuse Investigation &amp; Monitoring"/>
    <m/>
    <m/>
    <m/>
    <m/>
    <x v="1"/>
    <s v="ZUST H "/>
    <s v="#3351409 "/>
    <d v="2019-12-11T12:45:00"/>
    <d v="2019-12-11T00:00:00"/>
    <d v="1899-12-30T12:45:00"/>
    <d v="2019-12-11T17:00:00"/>
    <d v="2019-12-11T00:00:00"/>
    <d v="1899-12-30T17:00:00"/>
    <n v="0"/>
    <d v="1899-12-30T04:15:00"/>
    <n v="4.2500000000582077"/>
  </r>
  <r>
    <n v="8"/>
    <s v="25 Department of County Human Services"/>
    <x v="1"/>
    <s v="220300 DCHS IDD Services for Adults"/>
    <s v="G25 0146 04 AD48 DD SE 48 - Adult Services"/>
    <m/>
    <m/>
    <m/>
    <m/>
    <x v="1"/>
    <s v="AGUINAGA A "/>
    <s v="#3365506 "/>
    <d v="2020-01-03T14:52:00"/>
    <d v="2020-01-03T00:00:00"/>
    <d v="1899-12-30T14:52:00"/>
    <d v="2020-01-03T18:41:00"/>
    <d v="2020-01-03T00:00:00"/>
    <d v="1899-12-30T18:41:00"/>
    <n v="0"/>
    <d v="1899-12-30T03:49:00"/>
    <n v="3.8166666667093523"/>
  </r>
  <r>
    <n v="8"/>
    <s v="25 Department of County Human Services"/>
    <x v="1"/>
    <s v="220300 DCHS IDD Services for Adults"/>
    <s v="G25 0146 04 AD48 DD SE 48 - Adult Services"/>
    <m/>
    <m/>
    <m/>
    <m/>
    <x v="1"/>
    <s v="AGUINAGA A "/>
    <s v="#3368177 "/>
    <d v="2020-01-07T15:28:00"/>
    <d v="2020-01-07T00:00:00"/>
    <d v="1899-12-30T15:28:00"/>
    <d v="2020-01-07T19:10:00"/>
    <d v="2020-01-07T00:00:00"/>
    <d v="1899-12-30T19:10:00"/>
    <n v="0"/>
    <d v="1899-12-30T03:42:00"/>
    <n v="3.7000000000116415"/>
  </r>
  <r>
    <n v="8"/>
    <s v="25 Department of County Human Services"/>
    <x v="1"/>
    <s v="220300 DCHS IDD Services for Adults"/>
    <s v="G25 0146 04 AD48 DD SE 48 - Adult Services"/>
    <m/>
    <m/>
    <m/>
    <m/>
    <x v="1"/>
    <s v="AGUINAGA A "/>
    <s v="#3375103 "/>
    <d v="2020-01-15T15:39:00"/>
    <d v="2020-01-15T00:00:00"/>
    <d v="1899-12-30T15:39:00"/>
    <d v="2020-01-15T17:39:00"/>
    <d v="2020-01-15T00:00:00"/>
    <d v="1899-12-30T17:39:00"/>
    <n v="0"/>
    <d v="1899-12-30T02:00:00"/>
    <n v="2.0000000000582077"/>
  </r>
  <r>
    <n v="8"/>
    <s v="25 Department of County Human Services"/>
    <x v="1"/>
    <s v="220300 DCHS IDD Services for Adults"/>
    <s v="G25 0146 04 AD48 DD SE 48 - Adult Services"/>
    <m/>
    <m/>
    <m/>
    <m/>
    <x v="1"/>
    <s v="AGUINAGA A "/>
    <s v="#3376294 "/>
    <d v="2020-01-16T15:46:00"/>
    <d v="2020-01-16T00:00:00"/>
    <d v="1899-12-30T15:46:00"/>
    <d v="2020-01-16T17:51:00"/>
    <d v="2020-01-16T00:00:00"/>
    <d v="1899-12-30T17:51:00"/>
    <n v="0"/>
    <d v="1899-12-30T02:05:00"/>
    <n v="2.0833333333139308"/>
  </r>
  <r>
    <n v="8"/>
    <s v="25 Department of County Human Services"/>
    <x v="1"/>
    <s v="220300 DCHS IDD Services for Adults"/>
    <s v="G25 0146 04 AD48 DD SE 48 - Adult Services"/>
    <m/>
    <m/>
    <m/>
    <m/>
    <x v="1"/>
    <s v="AGUINAGA A "/>
    <s v="#3387422 "/>
    <d v="2020-01-29T11:35:00"/>
    <d v="2020-01-29T00:00:00"/>
    <d v="1899-12-30T11:35:00"/>
    <d v="2020-01-29T14:10:00"/>
    <d v="2020-01-29T00:00:00"/>
    <d v="1899-12-30T14:10:00"/>
    <n v="0"/>
    <d v="1899-12-30T02:35:00"/>
    <n v="2.5833333333721384"/>
  </r>
  <r>
    <n v="8"/>
    <s v="25 Department of County Human Services"/>
    <x v="1"/>
    <s v="220300 DCHS IDD Services for Adults"/>
    <s v="G25 0146 04 AD48 DD SE 48 - Adult Services"/>
    <m/>
    <m/>
    <m/>
    <m/>
    <x v="1"/>
    <s v="AGUINAGA A "/>
    <s v="#3382730 "/>
    <d v="2020-01-23T11:46:00"/>
    <d v="2020-01-23T00:00:00"/>
    <d v="1899-12-30T11:46:00"/>
    <d v="2020-01-23T14:12:00"/>
    <d v="2020-01-23T00:00:00"/>
    <d v="1899-12-30T14:12:00"/>
    <n v="0"/>
    <d v="1899-12-30T02:26:00"/>
    <n v="2.433333333407063"/>
  </r>
  <r>
    <n v="8"/>
    <s v="25 Department of County Human Services"/>
    <x v="1"/>
    <s v="220300 DCHS IDD Services for Adults"/>
    <s v="G25 0146 04 AD48 DD SE 48 - Adult Services"/>
    <m/>
    <m/>
    <m/>
    <m/>
    <x v="1"/>
    <s v="AGUINAGA A "/>
    <s v="#3389498 "/>
    <d v="2020-01-30T11:52:00"/>
    <d v="2020-01-30T00:00:00"/>
    <d v="1899-12-30T11:52:00"/>
    <d v="2020-01-30T13:23:00"/>
    <d v="2020-01-30T00:00:00"/>
    <d v="1899-12-30T13:23:00"/>
    <n v="0"/>
    <d v="1899-12-30T01:31:00"/>
    <n v="1.5166666667209938"/>
  </r>
  <r>
    <n v="8"/>
    <s v="25 Department of County Human Services"/>
    <x v="1"/>
    <s v="220300 DCHS IDD Services for Adults"/>
    <s v="G25 0146 04 AD48 DD SE 48 - Adult Services"/>
    <m/>
    <m/>
    <m/>
    <m/>
    <x v="1"/>
    <s v="AGUINAGA A "/>
    <s v="#3377089 "/>
    <d v="2020-01-17T12:00:00"/>
    <d v="2020-01-17T00:00:00"/>
    <d v="1899-12-30T12:00:00"/>
    <d v="2020-01-17T17:02:00"/>
    <d v="2020-01-17T00:00:00"/>
    <d v="1899-12-30T17:02:00"/>
    <n v="0"/>
    <d v="1899-12-30T05:02:00"/>
    <n v="5.0333333333255723"/>
  </r>
  <r>
    <n v="8"/>
    <s v="25 Department of County Human Services"/>
    <x v="1"/>
    <s v="210207 DCHS ADVSD Advocacy &amp; Community Program Operations"/>
    <s v="G25 0190 28 CAGF Advocacy Program Operation - Admin - General Fund"/>
    <m/>
    <m/>
    <m/>
    <m/>
    <x v="1"/>
    <s v="ALLSTADT A "/>
    <s v="#3364069 "/>
    <d v="2020-01-02T15:37:00"/>
    <d v="2020-01-02T00:00:00"/>
    <d v="1899-12-30T15:37:00"/>
    <d v="2020-01-02T17:41:00"/>
    <d v="2020-01-02T00:00:00"/>
    <d v="1899-12-30T17:41:00"/>
    <n v="0"/>
    <d v="1899-12-30T02:04:00"/>
    <n v="2.0666666667675599"/>
  </r>
  <r>
    <n v="8"/>
    <s v="25 Department of County Human Services"/>
    <x v="1"/>
    <s v="220400 DCHS IDD Services for Children &amp; Young Adults"/>
    <s v="G25 0146 18 K48 DD SE 48 - Children &amp; Young Adult Services"/>
    <m/>
    <m/>
    <m/>
    <m/>
    <x v="1"/>
    <s v="AQUINO POGUE S "/>
    <s v="#3368755 "/>
    <d v="2020-01-08T13:44:00"/>
    <d v="2020-01-08T00:00:00"/>
    <d v="1899-12-30T13:44:00"/>
    <d v="2020-01-08T15:26:00"/>
    <d v="2020-01-08T00:00:00"/>
    <d v="1899-12-30T15:26:00"/>
    <n v="0"/>
    <d v="1899-12-30T01:42:00"/>
    <n v="1.6999999999534339"/>
  </r>
  <r>
    <n v="8"/>
    <s v="25 Department of County Human Services"/>
    <x v="1"/>
    <s v="220400 DCHS IDD Services for Children &amp; Young Adults"/>
    <s v="G25 0146 18 K48 DD SE 48 - Children &amp; Young Adult Services"/>
    <m/>
    <m/>
    <m/>
    <m/>
    <x v="1"/>
    <s v="AQUINO POGUE S "/>
    <s v="#3387665 "/>
    <d v="2020-01-28T15:46:00"/>
    <d v="2020-01-28T00:00:00"/>
    <d v="1899-12-30T15:46:00"/>
    <d v="2020-01-28T18:45:00"/>
    <d v="2020-01-28T00:00:00"/>
    <d v="1899-12-30T18:45:00"/>
    <n v="0"/>
    <d v="1899-12-30T02:59:00"/>
    <n v="2.9833333332790062"/>
  </r>
  <r>
    <n v="8"/>
    <s v="25 Department of County Human Services"/>
    <x v="1"/>
    <s v="220400 DCHS IDD Services for Children &amp; Young Adults"/>
    <s v="G25 0146 18 K48 DD SE 48 - Children &amp; Young Adult Services"/>
    <m/>
    <m/>
    <m/>
    <m/>
    <x v="1"/>
    <s v="AQUINO POGUE S "/>
    <s v="#3386131 "/>
    <d v="2020-01-27T16:20:00"/>
    <d v="2020-01-27T00:00:00"/>
    <d v="1899-12-30T16:20:00"/>
    <d v="2020-01-27T18:24:00"/>
    <d v="2020-01-27T00:00:00"/>
    <d v="1899-12-30T18:24:00"/>
    <n v="0"/>
    <d v="1899-12-30T02:04:00"/>
    <n v="2.0666666667675599"/>
  </r>
  <r>
    <n v="8"/>
    <s v="25 Department of County Human Services"/>
    <x v="1"/>
    <s v="220400 DCHS IDD Services for Children &amp; Young Adults"/>
    <s v="G25 0146 18 K48 DD SE 48 - Children &amp; Young Adult Services"/>
    <m/>
    <m/>
    <m/>
    <m/>
    <x v="1"/>
    <s v="AQUINO POGUE S "/>
    <s v="#3389733 "/>
    <d v="2020-01-30T17:10:00"/>
    <d v="2020-01-30T00:00:00"/>
    <d v="1899-12-30T17:10:00"/>
    <d v="2020-01-30T20:02:00"/>
    <d v="2020-01-30T00:00:00"/>
    <d v="1899-12-30T20:02:00"/>
    <n v="0"/>
    <d v="1899-12-30T02:52:00"/>
    <n v="2.8666666665812954"/>
  </r>
  <r>
    <n v="8"/>
    <s v="25 Department of County Human Services"/>
    <x v="1"/>
    <s v="220400 DCHS IDD Services for Children &amp; Young Adults"/>
    <s v="G25 0146 18 K48 DD SE 48 - Children &amp; Young Adult Services"/>
    <m/>
    <m/>
    <m/>
    <m/>
    <x v="1"/>
    <s v="AQUINO POGUE S "/>
    <s v="#3388669 "/>
    <d v="2020-01-29T18:02:00"/>
    <d v="2020-01-29T00:00:00"/>
    <d v="1899-12-30T18:02:00"/>
    <d v="2020-01-30T10:59:00"/>
    <d v="2020-01-30T00:00:00"/>
    <d v="1899-12-30T10:59:00"/>
    <n v="0"/>
    <d v="1899-12-30T02:57:00"/>
    <n v="2.95"/>
  </r>
  <r>
    <n v="8"/>
    <s v="25 Department of County Human Services"/>
    <x v="1"/>
    <s v="220300 DCHS IDD Services for Adults"/>
    <s v="G25 0146 05 ADGF DD Adult Services - General Fund"/>
    <m/>
    <m/>
    <m/>
    <m/>
    <x v="1"/>
    <s v="ATKINS A "/>
    <s v="#3387194 "/>
    <d v="2020-01-28T16:20:00"/>
    <d v="2020-01-28T00:00:00"/>
    <d v="1899-12-30T16:20:00"/>
    <d v="2020-01-30T11:27:00"/>
    <d v="2020-01-30T00:00:00"/>
    <d v="1899-12-30T11:27:00"/>
    <n v="1"/>
    <d v="1899-12-30T05:07:00"/>
    <n v="13.116666666666665"/>
  </r>
  <r>
    <n v="8"/>
    <s v="25 Department of County Human Services"/>
    <x v="1"/>
    <s v="220300 DCHS IDD Services for Adults"/>
    <s v="G25 0146 05 ADGF DD Adult Services - General Fund"/>
    <m/>
    <m/>
    <m/>
    <m/>
    <x v="1"/>
    <s v="ATKINS A "/>
    <s v="#3376371 "/>
    <d v="2020-01-16T18:03:00"/>
    <d v="2020-01-16T00:00:00"/>
    <d v="1899-12-30T18:03:00"/>
    <d v="2020-01-17T13:04:00"/>
    <d v="2020-01-17T00:00:00"/>
    <d v="1899-12-30T13:04:00"/>
    <n v="0"/>
    <d v="1899-12-30T05:01:00"/>
    <n v="5.0166666666666657"/>
  </r>
  <r>
    <n v="8"/>
    <s v="25 Department of County Human Services"/>
    <x v="1"/>
    <s v="220300 DCHS IDD Services for Adults"/>
    <s v="G25 0146 05 ADGF DD Adult Services - General Fund"/>
    <m/>
    <m/>
    <m/>
    <m/>
    <x v="1"/>
    <s v="ATKINS A "/>
    <s v="#3386687 "/>
    <d v="2020-01-27T18:28:00"/>
    <d v="2020-01-27T00:00:00"/>
    <d v="1899-12-30T18:28:00"/>
    <d v="2020-01-28T11:44:00"/>
    <d v="2020-01-28T00:00:00"/>
    <d v="1899-12-30T11:44:00"/>
    <n v="0"/>
    <d v="1899-12-30T03:16:00"/>
    <n v="3.2666666666666684"/>
  </r>
  <r>
    <n v="8"/>
    <s v="25 Department of County Human Services"/>
    <x v="1"/>
    <s v="220300 DCHS IDD Services for Adults"/>
    <s v="G25 0146 05 ADGF DD Adult Services - General Fund"/>
    <m/>
    <m/>
    <m/>
    <m/>
    <x v="1"/>
    <s v="ATKINS A "/>
    <s v="#3390583 "/>
    <d v="2020-01-31T10:30:00"/>
    <d v="2020-01-31T00:00:00"/>
    <d v="1899-12-30T10:30:00"/>
    <d v="2020-01-31T11:38:00"/>
    <d v="2020-01-31T00:00:00"/>
    <d v="1899-12-30T11:38:00"/>
    <n v="0"/>
    <d v="1899-12-30T01:08:00"/>
    <n v="1.1333333333604969"/>
  </r>
  <r>
    <n v="8"/>
    <s v="25 Department of County Human Services"/>
    <x v="1"/>
    <s v="220300 DCHS IDD Services for Adults"/>
    <s v="G25 0146 05 ADGF DD Adult Services - General Fund"/>
    <m/>
    <m/>
    <m/>
    <m/>
    <x v="1"/>
    <s v="ATKINS A "/>
    <s v="#3367829 "/>
    <d v="2020-01-08T12:13:00"/>
    <d v="2020-01-08T00:00:00"/>
    <d v="1899-12-30T12:13:00"/>
    <d v="2020-01-10T13:54:00"/>
    <d v="2020-01-10T00:00:00"/>
    <d v="1899-12-30T13:54:00"/>
    <n v="1"/>
    <d v="1899-12-30T11:41:00"/>
    <n v="19.683333333333334"/>
  </r>
  <r>
    <n v="8"/>
    <s v="25 Department of County Human Services"/>
    <x v="1"/>
    <s v="220300 DCHS IDD Services for Adults"/>
    <s v="G25 0146 05 ADGF DD Adult Services - General Fund"/>
    <m/>
    <m/>
    <m/>
    <m/>
    <x v="1"/>
    <s v="ATKINS A "/>
    <s v="#3374358 "/>
    <d v="2020-01-15T12:15:00"/>
    <d v="2020-01-15T00:00:00"/>
    <d v="1899-12-30T12:15:00"/>
    <d v="2020-01-15T19:00:00"/>
    <d v="2020-01-15T00:00:00"/>
    <d v="1899-12-30T19:00:00"/>
    <n v="0"/>
    <d v="1899-12-30T06:45:00"/>
    <n v="6.75"/>
  </r>
  <r>
    <n v="8"/>
    <s v="25 Department of County Human Services"/>
    <x v="1"/>
    <s v="220400 DCHS IDD Services for Children &amp; Young Adults"/>
    <s v="G25 0146 18 K48 DD SE 48 - Children &amp; Young Adult Services"/>
    <m/>
    <m/>
    <m/>
    <m/>
    <x v="1"/>
    <s v="BECK G "/>
    <s v="#3388683 "/>
    <d v="2020-01-29T13:18:00"/>
    <d v="2020-01-29T00:00:00"/>
    <d v="1899-12-30T13:18:00"/>
    <d v="2020-01-30T12:18:00"/>
    <d v="2020-01-30T00:00:00"/>
    <d v="1899-12-31T12:18:00"/>
    <n v="0"/>
    <d v="1899-12-31T09:00:00"/>
    <n v="33"/>
  </r>
  <r>
    <n v="8"/>
    <s v="25 Department of County Human Services"/>
    <x v="1"/>
    <s v="220400 DCHS IDD Services for Children &amp; Young Adults"/>
    <s v="G25 0146 18 K48 DD SE 48 - Children &amp; Young Adult Services"/>
    <m/>
    <m/>
    <m/>
    <m/>
    <x v="1"/>
    <s v="BECK G "/>
    <s v="#3370682 "/>
    <d v="2020-01-10T13:30:00"/>
    <d v="2020-01-10T00:00:00"/>
    <d v="1899-12-30T13:30:00"/>
    <d v="2020-01-10T16:00:00"/>
    <d v="2020-01-10T00:00:00"/>
    <d v="1899-12-30T16:00:00"/>
    <n v="0"/>
    <d v="1899-12-30T02:30:00"/>
    <n v="2.4999999999417923"/>
  </r>
  <r>
    <n v="8"/>
    <s v="25 Department of County Human Services"/>
    <x v="1"/>
    <s v="220400 DCHS IDD Services for Children &amp; Young Adults"/>
    <s v="G25 0146 18 K48 DD SE 48 - Children &amp; Young Adult Services"/>
    <m/>
    <m/>
    <m/>
    <m/>
    <x v="1"/>
    <s v="BECK G "/>
    <s v="#3377415 "/>
    <d v="2020-01-17T16:10:00"/>
    <d v="2020-01-17T00:00:00"/>
    <d v="1899-12-30T16:10:00"/>
    <d v="2020-01-17T18:02:00"/>
    <d v="2020-01-17T00:00:00"/>
    <d v="1899-12-30T18:02:00"/>
    <n v="0"/>
    <d v="1899-12-30T01:52:00"/>
    <n v="1.8666666666395031"/>
  </r>
  <r>
    <n v="8"/>
    <s v="25 Department of County Human Services"/>
    <x v="1"/>
    <s v="220400 DCHS IDD Services for Children &amp; Young Adults"/>
    <s v="G25 0146 18 K48 DD SE 48 - Children &amp; Young Adult Services"/>
    <m/>
    <m/>
    <m/>
    <m/>
    <x v="1"/>
    <s v="BECK G "/>
    <s v="#3377418 "/>
    <d v="2020-01-22T11:00:00"/>
    <d v="2020-01-22T00:00:00"/>
    <d v="1899-12-30T11:00:00"/>
    <d v="2020-01-22T16:30:00"/>
    <d v="2020-01-22T00:00:00"/>
    <d v="1899-12-30T16:30:00"/>
    <n v="0"/>
    <d v="1899-12-30T05:30:00"/>
    <n v="5.4999999999417923"/>
  </r>
  <r>
    <n v="8"/>
    <s v="25 Department of County Human Services"/>
    <x v="1"/>
    <s v="220400 DCHS IDD Services for Children &amp; Young Adults"/>
    <m/>
    <m/>
    <m/>
    <m/>
    <m/>
    <x v="1"/>
    <s v="BEDKER S "/>
    <s v="#3390776 "/>
    <d v="2020-01-31T18:00:00"/>
    <d v="2020-01-31T00:00:00"/>
    <d v="1899-12-30T18:00:00"/>
    <d v="2020-01-31T21:40:00"/>
    <d v="2020-01-31T00:00:00"/>
    <d v="1899-12-30T21:40:00"/>
    <n v="0"/>
    <d v="1899-12-30T03:40:00"/>
    <n v="3.6666666667442769"/>
  </r>
  <r>
    <n v="8"/>
    <s v="25 Department of County Human Services"/>
    <x v="1"/>
    <s v="210600 DCHS ADVSD Public Guardian/Conservator"/>
    <m/>
    <s v="M25 ADVSD PGGF Public Guardian CGF"/>
    <m/>
    <m/>
    <m/>
    <x v="1"/>
    <s v="BOLES M "/>
    <s v="#3362379 "/>
    <d v="2020-01-08T14:19:00"/>
    <d v="2020-01-08T00:00:00"/>
    <d v="1899-12-30T14:19:00"/>
    <d v="2020-01-08T18:07:00"/>
    <d v="2020-01-08T00:00:00"/>
    <d v="1899-12-30T18:07:00"/>
    <n v="0"/>
    <d v="1899-12-30T03:48:00"/>
    <n v="3.7999999999883585"/>
  </r>
  <r>
    <n v="8"/>
    <s v="25 Department of County Human Services"/>
    <x v="1"/>
    <s v="210600 DCHS ADVSD Public Guardian/Conservator"/>
    <m/>
    <s v="M25 ADVSD PGGF Public Guardian CGF"/>
    <m/>
    <m/>
    <m/>
    <x v="1"/>
    <s v="BOLES M "/>
    <s v="#3365438 "/>
    <d v="2020-01-13T11:54:00"/>
    <d v="2020-01-13T00:00:00"/>
    <d v="1899-12-30T11:54:00"/>
    <d v="2020-01-13T15:37:00"/>
    <d v="2020-01-13T00:00:00"/>
    <d v="1899-12-30T15:37:00"/>
    <n v="0"/>
    <d v="1899-12-30T03:43:00"/>
    <n v="3.7166666665580124"/>
  </r>
  <r>
    <n v="8"/>
    <s v="25 Department of County Human Services"/>
    <x v="1"/>
    <s v="210600 DCHS ADVSD Public Guardian/Conservator"/>
    <m/>
    <s v="M25 ADVSD PGGF Public Guardian CGF"/>
    <m/>
    <m/>
    <m/>
    <x v="1"/>
    <s v="BOLES M "/>
    <s v="#3365440 "/>
    <d v="2020-01-14T12:07:00"/>
    <d v="2020-01-14T00:00:00"/>
    <d v="1899-12-30T12:07:00"/>
    <d v="2020-01-14T15:15:00"/>
    <d v="2020-01-14T00:00:00"/>
    <d v="1899-12-30T15:15:00"/>
    <n v="0"/>
    <d v="1899-12-30T03:08:00"/>
    <n v="3.1333333332440816"/>
  </r>
  <r>
    <n v="8"/>
    <s v="25 Department of County Human Services"/>
    <x v="1"/>
    <s v="210600 DCHS ADVSD Public Guardian/Conservator"/>
    <m/>
    <s v="M25 ADVSD PGGF Public Guardian CGF"/>
    <m/>
    <m/>
    <m/>
    <x v="1"/>
    <s v="BOLES M "/>
    <s v="#3379895 "/>
    <d v="2020-01-22T12:09:00"/>
    <d v="2020-01-22T00:00:00"/>
    <d v="1899-12-30T12:09:00"/>
    <d v="2020-01-22T17:25:00"/>
    <d v="2020-01-22T00:00:00"/>
    <d v="1899-12-30T17:25:00"/>
    <n v="0"/>
    <d v="1899-12-30T05:16:00"/>
    <n v="5.2666666667209938"/>
  </r>
  <r>
    <n v="8"/>
    <s v="25 Department of County Human Services"/>
    <x v="1"/>
    <s v="210600 DCHS ADVSD Public Guardian/Conservator"/>
    <m/>
    <s v="M25 ADVSD PGGF Public Guardian CGF"/>
    <m/>
    <m/>
    <m/>
    <x v="1"/>
    <s v="BOLES M "/>
    <s v="#3361500 "/>
    <d v="2020-01-02T12:42:00"/>
    <d v="2020-01-02T00:00:00"/>
    <d v="1899-12-30T12:42:00"/>
    <d v="2020-01-02T16:08:00"/>
    <d v="2020-01-02T00:00:00"/>
    <d v="1899-12-30T16:08:00"/>
    <n v="0"/>
    <d v="1899-12-30T03:26:00"/>
    <n v="3.4333333333488554"/>
  </r>
  <r>
    <n v="8"/>
    <s v="25 Department of County Human Services"/>
    <x v="1"/>
    <s v="210600 DCHS ADVSD Public Guardian/Conservator"/>
    <m/>
    <m/>
    <m/>
    <m/>
    <m/>
    <x v="1"/>
    <s v="CARR J "/>
    <s v="#3370613 "/>
    <d v="2020-01-14T14:39:00"/>
    <d v="2020-01-14T00:00:00"/>
    <d v="1899-12-30T14:39:00"/>
    <d v="2020-01-14T17:51:00"/>
    <d v="2020-01-14T00:00:00"/>
    <d v="1899-12-30T17:51:00"/>
    <n v="0"/>
    <d v="1899-12-30T03:12:00"/>
    <n v="3.1999999999534339"/>
  </r>
  <r>
    <n v="8"/>
    <s v="25 Department of County Human Services"/>
    <x v="1"/>
    <s v="210600 DCHS ADVSD Public Guardian/Conservator"/>
    <m/>
    <m/>
    <m/>
    <m/>
    <m/>
    <x v="1"/>
    <s v="CARR J "/>
    <s v="#3365531 "/>
    <d v="2020-01-03T14:45:00"/>
    <d v="2020-01-03T00:00:00"/>
    <d v="1899-12-30T14:45:00"/>
    <d v="2020-01-03T17:30:00"/>
    <d v="2020-01-03T00:00:00"/>
    <d v="1899-12-30T17:30:00"/>
    <n v="0"/>
    <d v="1899-12-30T02:45:00"/>
    <n v="2.7499999998835847"/>
  </r>
  <r>
    <n v="8"/>
    <s v="25 Department of County Human Services"/>
    <x v="1"/>
    <s v="210300 DCHS ADVSD Adult Care Home"/>
    <s v="G25 0190 11 AHXIX Title XIX - ACHP"/>
    <m/>
    <m/>
    <m/>
    <m/>
    <x v="1"/>
    <s v="CARVER J "/>
    <s v="#3386787 "/>
    <d v="2020-01-28T17:40:00"/>
    <d v="2020-01-28T00:00:00"/>
    <d v="1899-12-30T17:40:00"/>
    <d v="2020-01-28T19:00:00"/>
    <d v="2020-01-28T00:00:00"/>
    <d v="1899-12-30T19:00:00"/>
    <n v="0"/>
    <d v="1899-12-30T01:20:00"/>
    <n v="1.3333333333139308"/>
  </r>
  <r>
    <n v="8"/>
    <s v="25 Department of County Human Services"/>
    <x v="1"/>
    <s v="210300 DCHS ADVSD Adult Care Home"/>
    <s v="G25 0190 11 AHXIX Title XIX - ACHP"/>
    <m/>
    <m/>
    <m/>
    <m/>
    <x v="1"/>
    <s v="CARVER J "/>
    <s v="#3366878 "/>
    <d v="2020-01-10T08:09:00"/>
    <d v="2020-01-10T00:00:00"/>
    <d v="1899-12-30T08:09:00"/>
    <d v="2020-01-10T18:10:00"/>
    <d v="2020-01-10T00:00:00"/>
    <d v="1899-12-30T18:10:00"/>
    <n v="0"/>
    <d v="1899-12-30T10:01:00"/>
    <n v="10.016666666662786"/>
  </r>
  <r>
    <n v="8"/>
    <s v="25 Department of County Human Services"/>
    <x v="1"/>
    <s v="210300 DCHS ADVSD Adult Care Home"/>
    <s v="G25 0190 11 AHXIX Title XIX - ACHP"/>
    <m/>
    <m/>
    <m/>
    <m/>
    <x v="1"/>
    <s v="CARVER J "/>
    <s v="#3366874 "/>
    <d v="2020-01-09T10:11:00"/>
    <d v="2020-01-09T00:00:00"/>
    <d v="1899-12-30T10:11:00"/>
    <d v="2020-01-09T14:27:00"/>
    <d v="2020-01-09T00:00:00"/>
    <d v="1899-12-30T14:27:00"/>
    <n v="0"/>
    <d v="1899-12-30T04:16:00"/>
    <n v="4.2666666666045785"/>
  </r>
  <r>
    <n v="8"/>
    <s v="25 Department of County Human Services"/>
    <x v="1"/>
    <s v="210300 DCHS ADVSD Adult Care Home"/>
    <s v="G25 0190 11 AHXIX Title XIX - ACHP"/>
    <m/>
    <m/>
    <m/>
    <m/>
    <x v="1"/>
    <s v="CARVER J "/>
    <s v="#3380295 "/>
    <d v="2020-01-22T10:12:00"/>
    <d v="2020-01-22T00:00:00"/>
    <d v="1899-12-30T10:12:00"/>
    <d v="2020-01-22T14:51:00"/>
    <d v="2020-01-22T00:00:00"/>
    <d v="1899-12-30T14:51:00"/>
    <n v="0"/>
    <d v="1899-12-30T04:39:00"/>
    <n v="4.6499999999650754"/>
  </r>
  <r>
    <n v="8"/>
    <s v="25 Department of County Human Services"/>
    <x v="1"/>
    <s v="210300 DCHS ADVSD Adult Care Home"/>
    <s v="G25 0190 11 AHXIX Title XIX - ACHP"/>
    <m/>
    <m/>
    <m/>
    <m/>
    <x v="1"/>
    <s v="CARVER J "/>
    <s v="#3380299 "/>
    <d v="2020-01-24T10:21:00"/>
    <d v="2020-01-24T00:00:00"/>
    <d v="1899-12-30T10:21:00"/>
    <d v="2020-01-24T14:22:00"/>
    <d v="2020-01-24T00:00:00"/>
    <d v="1899-12-30T14:22:00"/>
    <n v="0"/>
    <d v="1899-12-30T04:01:00"/>
    <n v="4.0166666666627862"/>
  </r>
  <r>
    <n v="8"/>
    <s v="25 Department of County Human Services"/>
    <x v="1"/>
    <s v="210300 DCHS ADVSD Adult Care Home"/>
    <s v="G25 0190 11 AHXIX Title XIX - ACHP"/>
    <m/>
    <m/>
    <m/>
    <m/>
    <x v="1"/>
    <s v="CARVER J "/>
    <s v="#3380297 "/>
    <d v="2020-01-23T10:34:00"/>
    <d v="2020-01-23T00:00:00"/>
    <d v="1899-12-30T10:34:00"/>
    <d v="2020-01-23T16:01:00"/>
    <d v="2020-01-23T00:00:00"/>
    <d v="1899-12-30T16:01:00"/>
    <n v="0"/>
    <d v="1899-12-30T05:27:00"/>
    <n v="5.4499999999534339"/>
  </r>
  <r>
    <n v="8"/>
    <s v="25 Department of County Human Services"/>
    <x v="1"/>
    <s v="210300 DCHS ADVSD Adult Care Home"/>
    <s v="G25 0190 11 AHXIX Title XIX - ACHP"/>
    <m/>
    <m/>
    <m/>
    <m/>
    <x v="1"/>
    <s v="CARVER J "/>
    <s v="#3361520 "/>
    <d v="2020-01-03T10:42:00"/>
    <d v="2020-01-03T00:00:00"/>
    <d v="1899-12-30T10:42:00"/>
    <d v="2020-01-03T16:18:00"/>
    <d v="2020-01-03T00:00:00"/>
    <d v="1899-12-30T16:18:00"/>
    <n v="0"/>
    <d v="1899-12-30T05:36:00"/>
    <n v="5.6000000000931323"/>
  </r>
  <r>
    <n v="8"/>
    <s v="25 Department of County Human Services"/>
    <x v="1"/>
    <s v="210300 DCHS ADVSD Adult Care Home"/>
    <s v="G25 0190 11 AHXIX Title XIX - ACHP"/>
    <m/>
    <m/>
    <m/>
    <m/>
    <x v="1"/>
    <s v="CARVER J "/>
    <s v="#3373805 "/>
    <d v="2020-01-17T11:03:00"/>
    <d v="2020-01-17T00:00:00"/>
    <d v="1899-12-30T11:03:00"/>
    <d v="2020-01-17T17:48:00"/>
    <d v="2020-01-17T00:00:00"/>
    <d v="1899-12-30T17:48:00"/>
    <n v="0"/>
    <d v="1899-12-30T06:45:00"/>
    <n v="6.75"/>
  </r>
  <r>
    <n v="8"/>
    <s v="25 Department of County Human Services"/>
    <x v="1"/>
    <s v="210300 DCHS ADVSD Adult Care Home"/>
    <s v="G25 0190 11 AHXIX Title XIX - ACHP"/>
    <m/>
    <m/>
    <m/>
    <m/>
    <x v="1"/>
    <s v="CARVER J "/>
    <s v="#3361518 "/>
    <d v="2020-01-02T11:44:00"/>
    <d v="2020-01-02T00:00:00"/>
    <d v="1899-12-30T11:44:00"/>
    <d v="2020-01-02T17:32:00"/>
    <d v="2020-01-02T00:00:00"/>
    <d v="1899-12-30T17:32:00"/>
    <n v="0"/>
    <d v="1899-12-30T05:48:00"/>
    <n v="5.8000000000465661"/>
  </r>
  <r>
    <n v="8"/>
    <s v="25 Department of County Human Services"/>
    <x v="1"/>
    <s v="210300 DCHS ADVSD Adult Care Home"/>
    <s v="G25 0190 11 AHXIX Title XIX - ACHP"/>
    <m/>
    <m/>
    <m/>
    <m/>
    <x v="1"/>
    <s v="CARVER J "/>
    <s v="#3366870 "/>
    <d v="2020-01-06T11:48:00"/>
    <d v="2020-01-06T00:00:00"/>
    <d v="1899-12-30T11:48:00"/>
    <d v="2020-01-06T18:04:00"/>
    <d v="2020-01-06T00:00:00"/>
    <d v="1899-12-30T18:04:00"/>
    <n v="0"/>
    <d v="1899-12-30T06:16:00"/>
    <n v="6.2666666666627862"/>
  </r>
  <r>
    <n v="8"/>
    <s v="25 Department of County Human Services"/>
    <x v="1"/>
    <s v="210300 DCHS ADVSD Adult Care Home"/>
    <s v="G25 0190 11 AHXIX Title XIX - ACHP"/>
    <m/>
    <m/>
    <m/>
    <m/>
    <x v="1"/>
    <s v="CARVER J "/>
    <s v="#3386756 "/>
    <d v="2020-01-29T11:58:00"/>
    <d v="2020-01-29T00:00:00"/>
    <d v="1899-12-30T11:58:00"/>
    <d v="2020-01-29T15:36:00"/>
    <d v="2020-01-29T00:00:00"/>
    <d v="1899-12-30T15:36:00"/>
    <n v="0"/>
    <d v="1899-12-30T03:38:00"/>
    <n v="3.6333333333022892"/>
  </r>
  <r>
    <n v="8"/>
    <s v="25 Department of County Human Services"/>
    <x v="1"/>
    <s v="220200 DCHS IDD Budget &amp; Operations"/>
    <s v="G25 0145 03 BLA DD SE LA02 - Budget &amp; Operations"/>
    <m/>
    <m/>
    <m/>
    <m/>
    <x v="1"/>
    <s v="COATES C "/>
    <s v="#3380281 "/>
    <d v="2020-01-22T13:20:00"/>
    <d v="2020-01-22T00:00:00"/>
    <d v="1899-12-30T13:20:00"/>
    <d v="2020-01-22T16:40:00"/>
    <d v="2020-01-22T00:00:00"/>
    <d v="1899-12-30T16:40:00"/>
    <n v="0"/>
    <d v="1899-12-30T03:20:00"/>
    <n v="3.3333333333721384"/>
  </r>
  <r>
    <n v="8"/>
    <s v="25 Department of County Human Services"/>
    <x v="1"/>
    <s v="220200 DCHS IDD Budget &amp; Operations"/>
    <s v="G25 0145 03 BLA DD SE LA02 - Budget &amp; Operations"/>
    <m/>
    <m/>
    <m/>
    <m/>
    <x v="1"/>
    <s v="COATES C "/>
    <s v="#3367190 "/>
    <d v="2020-01-08T15:16:00"/>
    <d v="2020-01-08T00:00:00"/>
    <d v="1899-12-30T15:16:00"/>
    <d v="2020-01-08T17:57:00"/>
    <d v="2020-01-08T00:00:00"/>
    <d v="1899-12-30T17:57:00"/>
    <n v="0"/>
    <d v="1899-12-30T02:41:00"/>
    <n v="2.6833333333488554"/>
  </r>
  <r>
    <n v="8"/>
    <s v="25 Department of County Human Services"/>
    <x v="1"/>
    <s v="220200 DCHS IDD Budget &amp; Operations"/>
    <s v="G25 0145 03 BLA DD SE LA02 - Budget &amp; Operations"/>
    <m/>
    <m/>
    <m/>
    <m/>
    <x v="1"/>
    <s v="COATES C "/>
    <s v="#3370979 "/>
    <d v="2020-01-17T11:14:00"/>
    <d v="2020-01-17T00:00:00"/>
    <d v="1899-12-30T11:14:00"/>
    <d v="2020-01-17T14:53:00"/>
    <d v="2020-01-17T00:00:00"/>
    <d v="1899-12-30T14:53:00"/>
    <n v="0"/>
    <d v="1899-12-30T03:39:00"/>
    <n v="3.6500000000232831"/>
  </r>
  <r>
    <n v="8"/>
    <s v="25 Department of County Human Services"/>
    <x v="1"/>
    <s v="220200 DCHS IDD Budget &amp; Operations"/>
    <s v="G25 0145 03 BLA DD SE LA02 - Budget &amp; Operations"/>
    <m/>
    <m/>
    <m/>
    <m/>
    <x v="1"/>
    <s v="COATES C "/>
    <s v="#3386272 "/>
    <d v="2020-01-30T11:36:00"/>
    <d v="2020-01-30T00:00:00"/>
    <d v="1899-12-30T11:36:00"/>
    <d v="2020-01-30T14:34:00"/>
    <d v="2020-01-30T00:00:00"/>
    <d v="1899-12-30T14:34:00"/>
    <n v="0"/>
    <d v="1899-12-30T02:58:00"/>
    <n v="2.9666666667326353"/>
  </r>
  <r>
    <n v="8"/>
    <s v="25 Department of County Human Services"/>
    <x v="1"/>
    <s v="220200 DCHS IDD Budget &amp; Operations"/>
    <s v="G25 0145 03 BLA DD SE LA02 - Budget &amp; Operations"/>
    <m/>
    <m/>
    <m/>
    <m/>
    <x v="1"/>
    <s v="COATES C "/>
    <s v="#3364586 "/>
    <d v="2020-01-07T12:27:00"/>
    <d v="2020-01-07T00:00:00"/>
    <d v="1899-12-30T12:27:00"/>
    <d v="2020-01-07T15:13:00"/>
    <d v="2020-01-07T00:00:00"/>
    <d v="1899-12-30T15:13:00"/>
    <n v="0"/>
    <d v="1899-12-30T02:46:00"/>
    <n v="2.7666666666045785"/>
  </r>
  <r>
    <n v="8"/>
    <s v="25 Department of County Human Services"/>
    <x v="1"/>
    <s v="220200 DCHS IDD Budget &amp; Operations"/>
    <s v="G25 0145 03 BLA DD SE LA02 - Budget &amp; Operations"/>
    <m/>
    <m/>
    <m/>
    <m/>
    <x v="1"/>
    <s v="COATES C "/>
    <s v="#3370970 "/>
    <d v="2020-01-13T12:37:00"/>
    <d v="2020-01-13T00:00:00"/>
    <d v="1899-12-30T12:37:00"/>
    <d v="2020-01-13T15:44:00"/>
    <d v="2020-01-13T00:00:00"/>
    <d v="1899-12-30T15:44:00"/>
    <n v="0"/>
    <d v="1899-12-30T03:07:00"/>
    <n v="3.1166666666977108"/>
  </r>
  <r>
    <n v="8"/>
    <s v="25 Department of County Human Services"/>
    <x v="1"/>
    <s v="220200 DCHS IDD Budget &amp; Operations"/>
    <s v="G25 0145 03 BLA DD SE LA02 - Budget &amp; Operations"/>
    <m/>
    <m/>
    <m/>
    <m/>
    <x v="1"/>
    <s v="COATES C "/>
    <s v="#3370972 "/>
    <d v="2020-01-14T12:38:00"/>
    <d v="2020-01-14T00:00:00"/>
    <d v="1899-12-30T12:38:00"/>
    <d v="2020-01-15T10:45:00"/>
    <d v="2020-01-15T00:00:00"/>
    <d v="1899-12-30T10:45:00"/>
    <n v="0"/>
    <d v="1899-12-30T08:07:00"/>
    <n v="8.1166666666666671"/>
  </r>
  <r>
    <n v="8"/>
    <s v="25 Department of County Human Services"/>
    <x v="1"/>
    <s v="220300 DCHS IDD Services for Adults"/>
    <s v="G25 0146 04 AD48 DD SE 48 - Adult Services"/>
    <m/>
    <m/>
    <m/>
    <m/>
    <x v="1"/>
    <s v="COHEN E "/>
    <s v="#3389571 "/>
    <d v="2020-01-30T15:12:00"/>
    <d v="2020-01-30T00:00:00"/>
    <d v="1899-12-30T15:12:00"/>
    <d v="2020-01-31T09:53:00"/>
    <d v="2020-01-31T00:00:00"/>
    <d v="1899-12-30T09:53:00"/>
    <n v="0"/>
    <d v="1899-12-30T04:41:00"/>
    <n v="4.6833333333333336"/>
  </r>
  <r>
    <n v="8"/>
    <s v="25 Department of County Human Services"/>
    <x v="1"/>
    <s v="220300 DCHS IDD Services for Adults"/>
    <s v="G25 0146 04 AD48 DD SE 48 - Adult Services"/>
    <m/>
    <m/>
    <m/>
    <m/>
    <x v="1"/>
    <s v="COHEN E "/>
    <s v="#3369702 "/>
    <d v="2020-01-09T15:40:00"/>
    <d v="2020-01-09T00:00:00"/>
    <d v="1899-12-30T15:40:00"/>
    <d v="2020-01-09T17:09:00"/>
    <d v="2020-01-09T00:00:00"/>
    <d v="1899-12-30T17:09:00"/>
    <n v="0"/>
    <d v="1899-12-30T01:29:00"/>
    <n v="1.4833333332790062"/>
  </r>
  <r>
    <n v="8"/>
    <s v="25 Department of County Human Services"/>
    <x v="1"/>
    <s v="220300 DCHS IDD Services for Adults"/>
    <s v="G25 0146 04 AD48 DD SE 48 - Adult Services"/>
    <m/>
    <m/>
    <m/>
    <m/>
    <x v="1"/>
    <s v="COHEN E "/>
    <s v="#3368819 "/>
    <d v="2020-01-08T16:00:00"/>
    <d v="2020-01-08T00:00:00"/>
    <d v="1899-12-30T16:00:00"/>
    <d v="2020-01-08T17:53:00"/>
    <d v="2020-01-08T00:00:00"/>
    <d v="1899-12-30T17:53:00"/>
    <n v="0"/>
    <d v="1899-12-30T01:53:00"/>
    <n v="1.8833333333604969"/>
  </r>
  <r>
    <n v="8"/>
    <s v="25 Department of County Human Services"/>
    <x v="1"/>
    <s v="220300 DCHS IDD Services for Adults"/>
    <s v="G25 0146 04 AD48 DD SE 48 - Adult Services"/>
    <m/>
    <m/>
    <m/>
    <m/>
    <x v="1"/>
    <s v="COHEN E "/>
    <s v="#3387515 "/>
    <d v="2020-01-28T17:00:00"/>
    <d v="2020-01-28T00:00:00"/>
    <d v="1899-12-30T17:00:00"/>
    <d v="2020-01-29T09:51:00"/>
    <d v="2020-01-29T00:00:00"/>
    <d v="1899-12-30T09:51:00"/>
    <n v="0"/>
    <d v="1899-12-30T02:51:00"/>
    <n v="2.8499999999999992"/>
  </r>
  <r>
    <n v="8"/>
    <s v="25 Department of County Human Services"/>
    <x v="1"/>
    <s v="220400 DCHS IDD Services for Children &amp; Young Adults"/>
    <s v="G25 0146 18 K48 DD SE 48 - Children &amp; Young Adult Services"/>
    <m/>
    <m/>
    <m/>
    <m/>
    <x v="1"/>
    <s v="COOPER C "/>
    <s v="#3380242 "/>
    <d v="2020-01-23T15:34:00"/>
    <d v="2020-01-23T00:00:00"/>
    <d v="1899-12-30T15:34:00"/>
    <d v="2020-01-23T19:16:00"/>
    <d v="2020-01-23T00:00:00"/>
    <d v="1899-12-30T19:16:00"/>
    <n v="0"/>
    <d v="1899-12-30T03:42:00"/>
    <n v="3.7000000000116415"/>
  </r>
  <r>
    <n v="8"/>
    <s v="25 Department of County Human Services"/>
    <x v="1"/>
    <s v="220400 DCHS IDD Services for Children &amp; Young Adults"/>
    <s v="G25 0146 18 K48 DD SE 48 - Children &amp; Young Adult Services"/>
    <m/>
    <m/>
    <m/>
    <m/>
    <x v="1"/>
    <s v="COOPER C "/>
    <s v="#3388818 "/>
    <d v="2020-01-29T16:13:00"/>
    <d v="2020-01-29T00:00:00"/>
    <d v="1899-12-30T16:13:00"/>
    <d v="2020-01-29T19:01:00"/>
    <d v="2020-01-29T00:00:00"/>
    <d v="1899-12-30T19:01:00"/>
    <n v="0"/>
    <d v="1899-12-30T02:48:00"/>
    <n v="2.8000000000465661"/>
  </r>
  <r>
    <n v="8"/>
    <s v="25 Department of County Human Services"/>
    <x v="1"/>
    <s v="220400 DCHS IDD Services for Children &amp; Young Adults"/>
    <s v="G25 0146 18 K48 DD SE 48 - Children &amp; Young Adult Services"/>
    <m/>
    <m/>
    <m/>
    <m/>
    <x v="1"/>
    <s v="COOPER C "/>
    <s v="#3388933 "/>
    <d v="2020-01-30T11:00:00"/>
    <d v="2020-01-30T00:00:00"/>
    <d v="1899-12-30T11:00:00"/>
    <d v="2020-01-30T13:04:00"/>
    <d v="2020-01-30T00:00:00"/>
    <d v="1899-12-30T13:04:00"/>
    <n v="0"/>
    <d v="1899-12-30T02:04:00"/>
    <n v="2.066666666592937"/>
  </r>
  <r>
    <n v="8"/>
    <s v="25 Department of County Human Services"/>
    <x v="1"/>
    <s v="220400 DCHS IDD Services for Children &amp; Young Adults"/>
    <s v="G25 0146 18 K48 DD SE 48 - Children &amp; Young Adult Services"/>
    <m/>
    <m/>
    <m/>
    <m/>
    <x v="1"/>
    <s v="COOPER C "/>
    <s v="#3372660 "/>
    <d v="2020-01-13T11:29:00"/>
    <d v="2020-01-13T00:00:00"/>
    <d v="1899-12-30T11:29:00"/>
    <d v="2020-01-13T13:53:00"/>
    <d v="2020-01-13T00:00:00"/>
    <d v="1899-12-30T13:53:00"/>
    <n v="0"/>
    <d v="1899-12-30T02:24:00"/>
    <n v="2.3999999999650754"/>
  </r>
  <r>
    <n v="8"/>
    <s v="25 Department of County Human Services"/>
    <x v="1"/>
    <s v="220600 DCHS IDD Eligibility &amp; Intake Services"/>
    <s v="G25 0145 07 IELA DD SE LA02 - Eligibility &amp; Intake Services"/>
    <m/>
    <m/>
    <m/>
    <m/>
    <x v="1"/>
    <s v="CROWGEY J "/>
    <s v="#3371061 "/>
    <d v="2020-01-15T09:45:00"/>
    <d v="2020-01-15T00:00:00"/>
    <d v="1899-12-30T09:45:00"/>
    <d v="2020-01-15T10:45:00"/>
    <d v="2020-01-15T00:00:00"/>
    <d v="1899-12-30T10:45:00"/>
    <n v="0"/>
    <d v="1899-12-30T01:00:00"/>
    <n v="0.99999999994179234"/>
  </r>
  <r>
    <n v="8"/>
    <s v="25 Department of County Human Services"/>
    <x v="1"/>
    <s v="220600 DCHS IDD Eligibility &amp; Intake Services"/>
    <s v="G25 0145 07 IELA DD SE LA02 - Eligibility &amp; Intake Services"/>
    <m/>
    <m/>
    <m/>
    <m/>
    <x v="1"/>
    <s v="CROWGEY J "/>
    <s v="Card Replacement-"/>
    <m/>
    <m/>
    <s v=""/>
    <m/>
    <m/>
    <s v=""/>
    <m/>
    <m/>
    <m/>
  </r>
  <r>
    <n v="8"/>
    <s v="25 Department of County Human Services"/>
    <x v="1"/>
    <s v="220300 DCHS IDD Services for Adults"/>
    <s v="G25 0146 04 AD48 DD SE 48 - Adult Services"/>
    <m/>
    <m/>
    <m/>
    <m/>
    <x v="1"/>
    <s v="DANIELSON V "/>
    <s v="#3368366 "/>
    <d v="2020-01-09T14:09:00"/>
    <d v="2020-01-09T00:00:00"/>
    <d v="1899-12-30T14:09:00"/>
    <d v="2020-01-09T18:13:00"/>
    <d v="2020-01-09T00:00:00"/>
    <d v="1899-12-30T18:13:00"/>
    <n v="0"/>
    <d v="1899-12-30T04:04:00"/>
    <n v="4.0666666666511446"/>
  </r>
  <r>
    <n v="8"/>
    <s v="25 Department of County Human Services"/>
    <x v="1"/>
    <s v="220300 DCHS IDD Services for Adults"/>
    <s v="G25 0146 04 AD48 DD SE 48 - Adult Services"/>
    <m/>
    <m/>
    <m/>
    <m/>
    <x v="1"/>
    <s v="DANIELSON V "/>
    <s v="#3363728 "/>
    <d v="2020-01-02T14:59:00"/>
    <d v="2020-01-02T00:00:00"/>
    <d v="1899-12-30T14:59:00"/>
    <d v="2020-01-02T16:34:00"/>
    <d v="2020-01-02T00:00:00"/>
    <d v="1899-12-30T16:34:00"/>
    <n v="0"/>
    <d v="1899-12-30T01:35:00"/>
    <n v="1.5833333334303461"/>
  </r>
  <r>
    <n v="8"/>
    <s v="25 Department of County Human Services"/>
    <x v="1"/>
    <s v="220300 DCHS IDD Services for Adults"/>
    <s v="G25 0146 04 AD48 DD SE 48 - Adult Services"/>
    <m/>
    <m/>
    <m/>
    <m/>
    <x v="1"/>
    <s v="DANIELSON V "/>
    <s v="#3377654 "/>
    <d v="2020-01-23T15:03:00"/>
    <d v="2020-01-23T00:00:00"/>
    <d v="1899-12-30T15:03:00"/>
    <d v="2020-01-23T17:01:00"/>
    <d v="2020-01-23T00:00:00"/>
    <d v="1899-12-30T17:01:00"/>
    <n v="0"/>
    <d v="1899-12-30T01:58:00"/>
    <n v="1.96666666661622"/>
  </r>
  <r>
    <n v="8"/>
    <s v="25 Department of County Human Services"/>
    <x v="1"/>
    <s v="220300 DCHS IDD Services for Adults"/>
    <s v="G25 0146 04 AD48 DD SE 48 - Adult Services"/>
    <m/>
    <m/>
    <m/>
    <m/>
    <x v="1"/>
    <s v="DANIELSON V "/>
    <s v="#3368361 "/>
    <d v="2020-01-08T15:28:00"/>
    <d v="2020-01-08T00:00:00"/>
    <d v="1899-12-30T15:28:00"/>
    <d v="2020-01-09T09:25:00"/>
    <d v="2020-01-09T00:00:00"/>
    <d v="1899-12-30T09:25:00"/>
    <n v="0"/>
    <d v="1899-12-30T03:57:00"/>
    <n v="3.9499999999999993"/>
  </r>
  <r>
    <n v="8"/>
    <s v="25 Department of County Human Services"/>
    <x v="1"/>
    <s v="220300 DCHS IDD Services for Adults"/>
    <s v="G25 0146 04 AD48 DD SE 48 - Adult Services"/>
    <m/>
    <m/>
    <m/>
    <m/>
    <x v="1"/>
    <s v="DANIELSON V "/>
    <s v="#3366914 "/>
    <d v="2020-01-06T18:37:00"/>
    <d v="2020-01-06T00:00:00"/>
    <d v="1899-12-30T18:37:00"/>
    <d v="2020-01-07T16:32:00"/>
    <d v="2020-01-07T00:00:00"/>
    <d v="1899-12-30T16:32:00"/>
    <n v="0"/>
    <d v="1899-12-30T07:55:00"/>
    <n v="7.9166666666666661"/>
  </r>
  <r>
    <n v="8"/>
    <s v="25 Department of County Human Services"/>
    <x v="1"/>
    <s v="220300 DCHS IDD Services for Adults"/>
    <s v="G25 0146 04 AD48 DD SE 48 - Adult Services"/>
    <m/>
    <m/>
    <m/>
    <m/>
    <x v="1"/>
    <s v="DANIELSON V "/>
    <s v="#3383300 "/>
    <d v="2020-01-27T10:10:00"/>
    <d v="2020-01-27T00:00:00"/>
    <d v="1899-12-30T10:10:00"/>
    <d v="2020-01-27T11:48:00"/>
    <d v="2020-01-27T00:00:00"/>
    <d v="1899-12-30T11:48:00"/>
    <n v="0"/>
    <d v="1899-12-30T01:38:00"/>
    <n v="1.6333333334187046"/>
  </r>
  <r>
    <n v="8"/>
    <s v="25 Department of County Human Services"/>
    <x v="1"/>
    <s v="220300 DCHS IDD Services for Adults"/>
    <s v="G25 0146 04 AD48 DD SE 48 - Adult Services"/>
    <m/>
    <m/>
    <m/>
    <m/>
    <x v="1"/>
    <s v="DANIELSON V "/>
    <s v="#3383290 "/>
    <d v="2020-01-30T10:33:00"/>
    <d v="2020-01-30T00:00:00"/>
    <d v="1899-12-30T10:33:00"/>
    <d v="2020-01-30T14:13:00"/>
    <d v="2020-01-30T00:00:00"/>
    <d v="1899-12-30T14:13:00"/>
    <n v="0"/>
    <d v="1899-12-30T03:40:00"/>
    <n v="3.6666666667442769"/>
  </r>
  <r>
    <n v="8"/>
    <s v="25 Department of County Human Services"/>
    <x v="1"/>
    <s v="220300 DCHS IDD Services for Adults"/>
    <s v="G25 0146 04 AD48 DD SE 48 - Adult Services"/>
    <m/>
    <m/>
    <m/>
    <m/>
    <x v="1"/>
    <s v="DANIELSON V "/>
    <s v="#3383283 "/>
    <d v="2020-01-28T10:33:00"/>
    <d v="2020-01-28T00:00:00"/>
    <d v="1899-12-30T10:33:00"/>
    <d v="2020-01-28T14:49:00"/>
    <d v="2020-01-28T00:00:00"/>
    <d v="1899-12-30T14:49:00"/>
    <n v="0"/>
    <d v="1899-12-30T04:16:00"/>
    <n v="4.2666666666045785"/>
  </r>
  <r>
    <n v="8"/>
    <s v="25 Department of County Human Services"/>
    <x v="1"/>
    <s v="220300 DCHS IDD Services for Adults"/>
    <s v="G25 0146 04 AD48 DD SE 48 - Adult Services"/>
    <m/>
    <m/>
    <m/>
    <m/>
    <x v="1"/>
    <s v="DANIELSON V "/>
    <s v="#3383286 "/>
    <d v="2020-01-29T10:41:00"/>
    <d v="2020-01-29T00:00:00"/>
    <d v="1899-12-30T10:41:00"/>
    <d v="2020-01-30T09:25:00"/>
    <d v="2020-01-30T00:00:00"/>
    <d v="1899-12-30T09:25:00"/>
    <n v="0"/>
    <d v="1899-12-30T08:44:00"/>
    <n v="8.7333333333333325"/>
  </r>
  <r>
    <n v="8"/>
    <s v="25 Department of County Human Services"/>
    <x v="1"/>
    <s v="220300 DCHS IDD Services for Adults"/>
    <s v="G25 0146 04 AD48 DD SE 48 - Adult Services"/>
    <m/>
    <m/>
    <m/>
    <m/>
    <x v="1"/>
    <s v="DANIELSON V "/>
    <s v="#3369874 "/>
    <d v="2020-01-14T10:49:00"/>
    <d v="2020-01-14T00:00:00"/>
    <d v="1899-12-30T10:49:00"/>
    <d v="2020-01-14T16:55:00"/>
    <d v="2020-01-14T00:00:00"/>
    <d v="1899-12-30T16:55:00"/>
    <n v="0"/>
    <d v="1899-12-30T06:06:00"/>
    <n v="6.0999999999767169"/>
  </r>
  <r>
    <n v="8"/>
    <s v="25 Department of County Human Services"/>
    <x v="1"/>
    <s v="220300 DCHS IDD Services for Adults"/>
    <s v="G25 0146 04 AD48 DD SE 48 - Adult Services"/>
    <m/>
    <m/>
    <m/>
    <m/>
    <x v="1"/>
    <s v="DANIELSON V "/>
    <s v="#3376493 "/>
    <d v="2020-01-17T11:38:00"/>
    <d v="2020-01-17T00:00:00"/>
    <d v="1899-12-30T11:38:00"/>
    <d v="2020-01-17T13:09:00"/>
    <d v="2020-01-17T00:00:00"/>
    <d v="1899-12-30T13:09:00"/>
    <n v="0"/>
    <d v="1899-12-30T01:31:00"/>
    <n v="1.5166666667209938"/>
  </r>
  <r>
    <n v="8"/>
    <s v="25 Department of County Human Services"/>
    <x v="1"/>
    <s v="220300 DCHS IDD Services for Adults"/>
    <s v="G25 0146 04 AD48 DD SE 48 - Adult Services"/>
    <m/>
    <m/>
    <m/>
    <m/>
    <x v="1"/>
    <s v="DANIELSON V "/>
    <s v="#3377647 "/>
    <d v="2020-01-21T11:41:00"/>
    <d v="2020-01-21T00:00:00"/>
    <d v="1899-12-30T11:41:00"/>
    <d v="2020-01-22T14:54:00"/>
    <d v="2020-01-22T00:00:00"/>
    <d v="1899-12-30T14:54:00"/>
    <n v="0"/>
    <d v="1899-12-30T13:13:00"/>
    <n v="13.216666666666669"/>
  </r>
  <r>
    <n v="8"/>
    <s v="25 Department of County Human Services"/>
    <x v="1"/>
    <s v="220400 DCHS IDD Services for Children &amp; Young Adults"/>
    <s v="G25 0146 18 K48 DD SE 48 - Children &amp; Young Adult Services"/>
    <m/>
    <m/>
    <m/>
    <m/>
    <x v="1"/>
    <s v="DAVIS D "/>
    <s v="#3390780 "/>
    <d v="2020-01-31T16:27:00"/>
    <d v="2020-01-31T00:00:00"/>
    <d v="1899-12-30T16:27:00"/>
    <d v="2020-01-31T18:48:00"/>
    <d v="2020-01-31T00:00:00"/>
    <d v="1899-12-30T18:48:00"/>
    <n v="0"/>
    <d v="1899-12-30T02:21:00"/>
    <n v="2.3499999999767169"/>
  </r>
  <r>
    <n v="8"/>
    <s v="25 Department of County Human Services"/>
    <x v="1"/>
    <s v="220200 DCHS IDD Budget &amp; Operations"/>
    <s v="G25 0146 10 B48 DD SE 48 - Budget &amp; Operations"/>
    <m/>
    <m/>
    <m/>
    <m/>
    <x v="1"/>
    <s v="DAVIS L "/>
    <s v="#3376909 "/>
    <d v="2020-01-17T10:58:00"/>
    <d v="2020-01-17T00:00:00"/>
    <d v="1899-12-30T10:58:00"/>
    <d v="2020-01-17T13:10:00"/>
    <d v="2020-01-17T00:00:00"/>
    <d v="1899-12-30T13:10:00"/>
    <n v="0"/>
    <d v="1899-12-30T02:12:00"/>
    <n v="2.2000000000116415"/>
  </r>
  <r>
    <n v="8"/>
    <s v="25 Department of County Human Services"/>
    <x v="1"/>
    <s v="220300 DCHS IDD Services for Adults"/>
    <s v="G25 0146 04 AD48 DD SE 48 - Adult Services"/>
    <m/>
    <m/>
    <m/>
    <m/>
    <x v="1"/>
    <s v="DAWSON L "/>
    <s v="#3357645 "/>
    <d v="2020-01-08T11:00:00"/>
    <d v="2020-01-08T00:00:00"/>
    <d v="1899-12-30T11:00:00"/>
    <d v="2020-01-09T10:00:00"/>
    <d v="2020-01-09T00:00:00"/>
    <d v="1899-12-30T10:00:00"/>
    <n v="0"/>
    <d v="1899-12-30T09:00:00"/>
    <n v="9.0000000000000018"/>
  </r>
  <r>
    <n v="8"/>
    <s v="25 Department of County Human Services"/>
    <x v="1"/>
    <s v="220300 DCHS IDD Services for Adults"/>
    <s v="G25 0146 04 AD48 DD SE 48 - Adult Services"/>
    <m/>
    <m/>
    <m/>
    <m/>
    <x v="1"/>
    <s v="DAWSON L "/>
    <s v="#3357641 "/>
    <d v="2020-01-02T12:00:00"/>
    <d v="2020-01-02T00:00:00"/>
    <d v="1899-12-30T12:00:00"/>
    <d v="2020-01-02T19:00:00"/>
    <d v="2020-01-02T00:00:00"/>
    <d v="1899-12-30T19:00:00"/>
    <n v="0"/>
    <d v="1899-12-30T07:00:00"/>
    <n v="6.9999999999417923"/>
  </r>
  <r>
    <n v="8"/>
    <s v="25 Department of County Human Services"/>
    <x v="1"/>
    <s v="220400 DCHS IDD Services for Children &amp; Young Adults"/>
    <s v="G25 0146 18 K48 DD SE 48 - Children &amp; Young Adult Services"/>
    <m/>
    <m/>
    <m/>
    <m/>
    <x v="1"/>
    <s v="DELEONIBUS E "/>
    <s v="#3368038 "/>
    <d v="2020-01-09T12:30:00"/>
    <d v="2020-01-09T00:00:00"/>
    <d v="1899-12-30T12:30:00"/>
    <d v="2020-01-09T14:30:00"/>
    <d v="2020-01-09T00:00:00"/>
    <d v="1899-12-30T14:30:00"/>
    <n v="0"/>
    <d v="1899-12-30T02:00:00"/>
    <n v="1.9999999998835847"/>
  </r>
  <r>
    <n v="8"/>
    <s v="25 Department of County Human Services"/>
    <x v="1"/>
    <s v="210600 DCHS ADVSD Public Guardian/Conservator"/>
    <m/>
    <s v="M25 ADVSD PGGF Public Guardian CGF"/>
    <m/>
    <m/>
    <m/>
    <x v="1"/>
    <s v="DESSEN-OCANA L "/>
    <s v="#3365162 "/>
    <d v="2020-01-03T10:22:00"/>
    <d v="2020-01-03T00:00:00"/>
    <d v="1899-12-30T10:22:00"/>
    <d v="2020-01-03T14:09:00"/>
    <d v="2020-01-03T00:00:00"/>
    <d v="1899-12-30T14:09:00"/>
    <n v="0"/>
    <d v="1899-12-30T03:47:00"/>
    <n v="3.7833333334419876"/>
  </r>
  <r>
    <n v="8"/>
    <s v="25 Department of County Human Services"/>
    <x v="1"/>
    <s v="210600 DCHS ADVSD Public Guardian/Conservator"/>
    <m/>
    <s v="M25 ADVSD PGGF Public Guardian CGF"/>
    <m/>
    <m/>
    <m/>
    <x v="1"/>
    <s v="DESSEN-OCANA L "/>
    <s v="#3365711 "/>
    <d v="2020-01-08T11:08:00"/>
    <d v="2020-01-08T00:00:00"/>
    <d v="1899-12-30T11:08:00"/>
    <d v="2020-01-08T16:23:00"/>
    <d v="2020-01-08T00:00:00"/>
    <d v="1899-12-30T16:23:00"/>
    <n v="0"/>
    <d v="1899-12-30T05:15:00"/>
    <n v="5.25"/>
  </r>
  <r>
    <n v="8"/>
    <s v="25 Department of County Human Services"/>
    <x v="1"/>
    <s v="210600 DCHS ADVSD Public Guardian/Conservator"/>
    <m/>
    <s v="M25 ADVSD PGGF Public Guardian CGF"/>
    <m/>
    <m/>
    <m/>
    <x v="1"/>
    <s v="DESSEN-OCANA L "/>
    <s v="#3370523 "/>
    <d v="2020-01-28T11:15:00"/>
    <d v="2020-01-28T00:00:00"/>
    <d v="1899-12-30T11:15:00"/>
    <d v="2020-01-28T17:21:00"/>
    <d v="2020-01-28T00:00:00"/>
    <d v="1899-12-30T17:21:00"/>
    <n v="0"/>
    <d v="1899-12-30T06:06:00"/>
    <n v="6.0999999999767169"/>
  </r>
  <r>
    <n v="8"/>
    <s v="25 Department of County Human Services"/>
    <x v="1"/>
    <s v="210600 DCHS ADVSD Public Guardian/Conservator"/>
    <m/>
    <s v="M25 ADVSD PGGF Public Guardian CGF"/>
    <m/>
    <m/>
    <m/>
    <x v="1"/>
    <s v="DESSEN-OCANA L "/>
    <s v="#3389543 "/>
    <d v="2020-01-31T12:00:00"/>
    <d v="2020-01-31T00:00:00"/>
    <d v="1899-12-30T12:00:00"/>
    <d v="2020-01-31T14:52:00"/>
    <d v="2020-01-31T00:00:00"/>
    <d v="1899-12-30T14:52:00"/>
    <n v="0"/>
    <d v="1899-12-30T02:52:00"/>
    <n v="2.8666666665812954"/>
  </r>
  <r>
    <n v="8"/>
    <s v="25 Department of County Human Services"/>
    <x v="1"/>
    <s v="210600 DCHS ADVSD Public Guardian/Conservator"/>
    <m/>
    <s v="M25 ADVSD PGGF Public Guardian CGF"/>
    <m/>
    <m/>
    <m/>
    <x v="1"/>
    <s v="DESSEN-OCANA L "/>
    <s v="#3363425 "/>
    <d v="2020-01-13T12:00:00"/>
    <d v="2020-01-13T00:00:00"/>
    <d v="1899-12-30T12:00:00"/>
    <d v="2020-01-13T18:00:00"/>
    <d v="2020-01-13T00:00:00"/>
    <d v="1899-12-30T18:00:00"/>
    <n v="0"/>
    <d v="1899-12-30T06:00:00"/>
    <n v="6"/>
  </r>
  <r>
    <n v="8"/>
    <s v="25 Department of County Human Services"/>
    <x v="1"/>
    <s v="210600 DCHS ADVSD Public Guardian/Conservator"/>
    <m/>
    <s v="M25 ADVSD PGGF Public Guardian CGF"/>
    <m/>
    <m/>
    <m/>
    <x v="1"/>
    <s v="DESSEN-OCANA L "/>
    <s v="#3373967 "/>
    <d v="2020-01-30T12:40:00"/>
    <d v="2020-01-30T00:00:00"/>
    <d v="1899-12-30T12:40:00"/>
    <d v="2020-01-30T16:47:00"/>
    <d v="2020-01-30T00:00:00"/>
    <d v="1899-12-30T16:47:00"/>
    <n v="0"/>
    <d v="1899-12-30T04:07:00"/>
    <n v="4.1166666666395031"/>
  </r>
  <r>
    <n v="8"/>
    <s v="25 Department of County Human Services"/>
    <x v="1"/>
    <s v="210600 DCHS ADVSD Public Guardian/Conservator"/>
    <m/>
    <s v="M25 ADVSD PGGF Public Guardian CGF"/>
    <m/>
    <m/>
    <m/>
    <x v="1"/>
    <s v="DESSEN-OCANA L "/>
    <s v="#3387277 "/>
    <d v="2020-01-29T12:46:00"/>
    <d v="2020-01-29T00:00:00"/>
    <d v="1899-12-30T12:46:00"/>
    <d v="2020-01-29T16:26:00"/>
    <d v="2020-01-29T00:00:00"/>
    <d v="1899-12-30T16:26:00"/>
    <n v="0"/>
    <d v="1899-12-30T03:40:00"/>
    <n v="3.6666666665696539"/>
  </r>
  <r>
    <n v="8"/>
    <s v="25 Department of County Human Services"/>
    <x v="1"/>
    <s v="210300 DCHS ADVSD Adult Care Home"/>
    <s v="G25 0190 11 AHXIX Title XIX - ACHP"/>
    <m/>
    <m/>
    <m/>
    <m/>
    <x v="1"/>
    <s v="DOVE E "/>
    <s v="#3365466 "/>
    <d v="2020-01-03T13:34:00"/>
    <d v="2020-01-03T00:00:00"/>
    <d v="1899-12-30T13:34:00"/>
    <d v="2020-01-03T15:30:00"/>
    <d v="2020-01-03T00:00:00"/>
    <d v="1899-12-30T15:30:00"/>
    <n v="0"/>
    <d v="1899-12-30T01:56:00"/>
    <n v="1.9333333333488554"/>
  </r>
  <r>
    <n v="8"/>
    <s v="25 Department of County Human Services"/>
    <x v="1"/>
    <s v="210300 DCHS ADVSD Adult Care Home"/>
    <s v="G25 0190 11 AHXIX Title XIX - ACHP"/>
    <m/>
    <m/>
    <m/>
    <m/>
    <x v="1"/>
    <s v="DOVE E "/>
    <s v="#3369629 "/>
    <d v="2020-01-09T14:15:00"/>
    <d v="2020-01-09T00:00:00"/>
    <d v="1899-12-30T14:15:00"/>
    <d v="2020-01-09T16:55:00"/>
    <d v="2020-01-09T00:00:00"/>
    <d v="1899-12-30T16:55:00"/>
    <n v="0"/>
    <d v="1899-12-30T02:40:00"/>
    <n v="2.6666666666278616"/>
  </r>
  <r>
    <n v="8"/>
    <s v="25 Department of County Human Services"/>
    <x v="1"/>
    <s v="210300 DCHS ADVSD Adult Care Home"/>
    <s v="G25 0190 11 AHXIX Title XIX - ACHP"/>
    <m/>
    <m/>
    <m/>
    <m/>
    <x v="1"/>
    <s v="DOVE E "/>
    <s v="#3364572 "/>
    <d v="2020-01-02T14:50:00"/>
    <d v="2020-01-02T00:00:00"/>
    <d v="1899-12-30T14:50:00"/>
    <d v="2020-01-02T16:23:00"/>
    <d v="2020-01-02T00:00:00"/>
    <d v="1899-12-30T16:23:00"/>
    <n v="0"/>
    <d v="1899-12-30T01:33:00"/>
    <n v="1.5499999999883585"/>
  </r>
  <r>
    <n v="8"/>
    <s v="25 Department of County Human Services"/>
    <x v="1"/>
    <s v="210300 DCHS ADVSD Adult Care Home"/>
    <s v="G25 0190 11 AHXIX Title XIX - ACHP"/>
    <m/>
    <m/>
    <m/>
    <m/>
    <x v="1"/>
    <s v="DOVE E "/>
    <s v="#3389887 "/>
    <d v="2020-01-31T11:57:00"/>
    <d v="2020-01-31T00:00:00"/>
    <d v="1899-12-30T11:57:00"/>
    <d v="2020-01-31T14:24:00"/>
    <d v="2020-01-31T00:00:00"/>
    <d v="1899-12-30T14:24:00"/>
    <n v="0"/>
    <d v="1899-12-30T02:27:00"/>
    <n v="2.4499999999534339"/>
  </r>
  <r>
    <n v="8"/>
    <s v="25 Department of County Human Services"/>
    <x v="1"/>
    <s v="210300 DCHS ADVSD Adult Care Home"/>
    <s v="G25 0190 11 AHXIX Title XIX - ACHP"/>
    <m/>
    <m/>
    <m/>
    <m/>
    <x v="1"/>
    <s v="DOVE E "/>
    <s v="#3377699 "/>
    <d v="2020-01-21T12:08:00"/>
    <d v="2020-01-21T00:00:00"/>
    <d v="1899-12-30T12:08:00"/>
    <d v="2020-01-21T13:24:00"/>
    <d v="2020-01-21T00:00:00"/>
    <d v="1899-12-30T13:24:00"/>
    <n v="0"/>
    <d v="1899-12-30T01:16:00"/>
    <n v="1.2666666666045785"/>
  </r>
  <r>
    <n v="8"/>
    <s v="25 Department of County Human Services"/>
    <x v="1"/>
    <s v="220400 DCHS IDD Services for Children &amp; Young Adults"/>
    <s v="G25 0146 18 K48 DD SE 48 - Children &amp; Young Adult Services"/>
    <m/>
    <m/>
    <m/>
    <m/>
    <x v="1"/>
    <s v="DROWNE T "/>
    <s v="#3388620 "/>
    <d v="2020-01-31T13:42:00"/>
    <d v="2020-01-31T00:00:00"/>
    <d v="1899-12-30T13:42:00"/>
    <d v="2020-01-31T18:06:00"/>
    <d v="2020-01-31T00:00:00"/>
    <d v="1899-12-30T18:06:00"/>
    <n v="0"/>
    <d v="1899-12-30T04:24:00"/>
    <n v="4.4000000000232831"/>
  </r>
  <r>
    <n v="8"/>
    <s v="25 Department of County Human Services"/>
    <x v="1"/>
    <s v="220400 DCHS IDD Services for Children &amp; Young Adults"/>
    <s v="G25 0146 18 K48 DD SE 48 - Children &amp; Young Adult Services"/>
    <m/>
    <m/>
    <m/>
    <m/>
    <x v="1"/>
    <s v="DROWNE T "/>
    <s v="#3364372 "/>
    <d v="2020-01-02T14:41:00"/>
    <d v="2020-01-02T00:00:00"/>
    <d v="1899-12-30T14:41:00"/>
    <d v="2020-01-02T16:18:00"/>
    <d v="2020-01-02T00:00:00"/>
    <d v="1899-12-30T16:18:00"/>
    <n v="0"/>
    <d v="1899-12-30T01:37:00"/>
    <n v="1.6166666666977108"/>
  </r>
  <r>
    <n v="8"/>
    <s v="25 Department of County Human Services"/>
    <x v="1"/>
    <s v="220400 DCHS IDD Services for Children &amp; Young Adults"/>
    <s v="G25 0146 18 K48 DD SE 48 - Children &amp; Young Adult Services"/>
    <m/>
    <m/>
    <m/>
    <m/>
    <x v="1"/>
    <s v="DROWNE T "/>
    <s v="#3366818 "/>
    <d v="2020-01-07T15:54:00"/>
    <d v="2020-01-07T00:00:00"/>
    <d v="1899-12-30T15:54:00"/>
    <d v="2020-01-08T10:53:00"/>
    <d v="2020-01-08T00:00:00"/>
    <d v="1899-12-30T10:53:00"/>
    <n v="0"/>
    <d v="1899-12-30T04:59:00"/>
    <n v="4.9833333333333343"/>
  </r>
  <r>
    <n v="8"/>
    <s v="25 Department of County Human Services"/>
    <x v="1"/>
    <s v="220400 DCHS IDD Services for Children &amp; Young Adults"/>
    <s v="G25 0146 18 K48 DD SE 48 - Children &amp; Young Adult Services"/>
    <m/>
    <m/>
    <m/>
    <m/>
    <x v="1"/>
    <s v="DROWNE T "/>
    <s v="#3383188 "/>
    <d v="2020-01-28T15:58:00"/>
    <d v="2020-01-28T00:00:00"/>
    <d v="1899-12-30T15:58:00"/>
    <d v="2020-01-29T10:14:00"/>
    <d v="2020-01-29T00:00:00"/>
    <d v="1899-12-30T10:14:00"/>
    <n v="0"/>
    <d v="1899-12-30T04:16:00"/>
    <n v="4.2666666666666675"/>
  </r>
  <r>
    <n v="8"/>
    <s v="25 Department of County Human Services"/>
    <x v="1"/>
    <s v="220400 DCHS IDD Services for Children &amp; Young Adults"/>
    <s v="G25 0146 18 K48 DD SE 48 - Children &amp; Young Adult Services"/>
    <m/>
    <m/>
    <m/>
    <m/>
    <x v="1"/>
    <s v="DROWNE T "/>
    <s v="#3369280 "/>
    <d v="2020-01-09T09:45:00"/>
    <d v="2020-01-09T00:00:00"/>
    <d v="1899-12-30T09:45:00"/>
    <d v="2020-01-09T15:00:00"/>
    <d v="2020-01-09T00:00:00"/>
    <d v="1899-12-30T15:00:00"/>
    <n v="0"/>
    <d v="1899-12-30T05:15:00"/>
    <n v="5.25"/>
  </r>
  <r>
    <n v="8"/>
    <s v="25 Department of County Human Services"/>
    <x v="1"/>
    <s v="220400 DCHS IDD Services for Children &amp; Young Adults"/>
    <s v="G25 0146 18 K48 DD SE 48 - Children &amp; Young Adult Services"/>
    <m/>
    <m/>
    <m/>
    <m/>
    <x v="1"/>
    <s v="DROWNE T "/>
    <s v="#3374412 "/>
    <d v="2020-01-16T10:22:00"/>
    <d v="2020-01-16T00:00:00"/>
    <d v="1899-12-30T10:22:00"/>
    <d v="2020-01-16T17:26:00"/>
    <d v="2020-01-16T00:00:00"/>
    <d v="1899-12-30T17:26:00"/>
    <n v="0"/>
    <d v="1899-12-30T07:04:00"/>
    <n v="7.0666666668257676"/>
  </r>
  <r>
    <n v="8"/>
    <s v="25 Department of County Human Services"/>
    <x v="1"/>
    <s v="220400 DCHS IDD Services for Children &amp; Young Adults"/>
    <s v="G25 0146 18 K48 DD SE 48 - Children &amp; Young Adult Services"/>
    <m/>
    <m/>
    <m/>
    <m/>
    <x v="1"/>
    <s v="DROWNE T "/>
    <s v="#3388475 "/>
    <d v="2020-01-30T10:28:00"/>
    <d v="2020-01-30T00:00:00"/>
    <d v="1899-12-30T10:28:00"/>
    <d v="2020-01-30T16:58:00"/>
    <d v="2020-01-30T00:00:00"/>
    <d v="1899-12-30T16:58:00"/>
    <n v="0"/>
    <d v="1899-12-30T06:30:00"/>
    <n v="6.4999999998835847"/>
  </r>
  <r>
    <n v="8"/>
    <s v="25 Department of County Human Services"/>
    <x v="1"/>
    <s v="220400 DCHS IDD Services for Children &amp; Young Adults"/>
    <s v="G25 0146 18 K48 DD SE 48 - Children &amp; Young Adult Services"/>
    <m/>
    <m/>
    <m/>
    <m/>
    <x v="1"/>
    <s v="DROWNE T "/>
    <s v="#3367254 "/>
    <d v="2020-01-13T10:36:00"/>
    <d v="2020-01-13T00:00:00"/>
    <d v="1899-12-30T10:36:00"/>
    <d v="2020-01-14T09:15:00"/>
    <d v="2020-01-14T00:00:00"/>
    <d v="1899-12-30T09:15:00"/>
    <n v="0"/>
    <d v="1899-12-30T08:39:00"/>
    <n v="8.6500000000000021"/>
  </r>
  <r>
    <n v="8"/>
    <s v="25 Department of County Human Services"/>
    <x v="1"/>
    <s v="220400 DCHS IDD Services for Children &amp; Young Adults"/>
    <s v="G25 0146 18 K48 DD SE 48 - Children &amp; Young Adult Services"/>
    <m/>
    <m/>
    <m/>
    <m/>
    <x v="1"/>
    <s v="DROWNE T "/>
    <s v="#3380324 "/>
    <d v="2020-01-22T12:38:00"/>
    <d v="2020-01-22T00:00:00"/>
    <d v="1899-12-30T12:38:00"/>
    <d v="2020-01-23T12:31:00"/>
    <d v="2020-01-23T00:00:00"/>
    <d v="1899-12-31T12:31:00"/>
    <n v="0"/>
    <d v="1899-12-31T09:53:00"/>
    <n v="33.883333333333333"/>
  </r>
  <r>
    <n v="8"/>
    <s v="25 Department of County Human Services"/>
    <x v="1"/>
    <s v="210100 DCHS ADVSD Administration"/>
    <s v="G25 0190 08 A1XIX Title XIX - Admin"/>
    <m/>
    <m/>
    <m/>
    <m/>
    <x v="1"/>
    <s v="GIRARD L "/>
    <s v="#3358742 "/>
    <d v="2020-01-08T10:10:00"/>
    <d v="2020-01-08T00:00:00"/>
    <d v="1899-12-30T10:10:00"/>
    <d v="2020-01-09T09:29:00"/>
    <d v="2020-01-09T00:00:00"/>
    <d v="1899-12-30T09:29:00"/>
    <n v="0"/>
    <d v="1899-12-30T09:19:00"/>
    <n v="9.3166666666666664"/>
  </r>
  <r>
    <n v="8"/>
    <s v="25 Department of County Human Services"/>
    <x v="1"/>
    <s v="220300 DCHS IDD Services for Adults"/>
    <s v="G25 0146 04 AD48 DD SE 48 - Adult Services"/>
    <m/>
    <m/>
    <m/>
    <m/>
    <x v="1"/>
    <s v="GISKO J "/>
    <s v="#3372696 "/>
    <d v="2020-01-13T14:35:00"/>
    <d v="2020-01-13T00:00:00"/>
    <d v="1899-12-30T14:35:00"/>
    <d v="2020-01-13T16:01:00"/>
    <d v="2020-01-13T00:00:00"/>
    <d v="1899-12-30T16:01:00"/>
    <n v="0"/>
    <d v="1899-12-30T01:26:00"/>
    <n v="1.4333333332906477"/>
  </r>
  <r>
    <n v="8"/>
    <s v="25 Department of County Human Services"/>
    <x v="1"/>
    <s v="220300 DCHS IDD Services for Adults"/>
    <s v="G25 0146 04 AD48 DD SE 48 - Adult Services"/>
    <m/>
    <m/>
    <m/>
    <m/>
    <x v="1"/>
    <s v="GISKO J "/>
    <s v="#3376060 "/>
    <d v="2020-01-16T14:40:00"/>
    <d v="2020-01-16T00:00:00"/>
    <d v="1899-12-30T14:40:00"/>
    <d v="2020-01-16T16:28:00"/>
    <d v="2020-01-16T00:00:00"/>
    <d v="1899-12-30T16:28:00"/>
    <n v="0"/>
    <d v="1899-12-30T01:48:00"/>
    <n v="1.8000000001047738"/>
  </r>
  <r>
    <n v="8"/>
    <s v="25 Department of County Human Services"/>
    <x v="1"/>
    <s v="220300 DCHS IDD Services for Adults"/>
    <s v="G25 0146 04 AD48 DD SE 48 - Adult Services"/>
    <m/>
    <m/>
    <m/>
    <m/>
    <x v="1"/>
    <s v="GISKO J "/>
    <s v="#3381525 "/>
    <d v="2020-01-22T15:06:00"/>
    <d v="2020-01-22T00:00:00"/>
    <d v="1899-12-30T15:06:00"/>
    <d v="2020-01-23T09:21:00"/>
    <d v="2020-01-23T00:00:00"/>
    <d v="1899-12-30T09:21:00"/>
    <n v="0"/>
    <d v="1899-12-30T04:15:00"/>
    <n v="4.2500000000000009"/>
  </r>
  <r>
    <n v="8"/>
    <s v="25 Department of County Human Services"/>
    <x v="1"/>
    <s v="220300 DCHS IDD Services for Adults"/>
    <s v="G25 0146 04 AD48 DD SE 48 - Adult Services"/>
    <m/>
    <m/>
    <m/>
    <m/>
    <x v="1"/>
    <s v="GISKO J "/>
    <s v="#3382798 "/>
    <d v="2020-01-23T16:02:00"/>
    <d v="2020-01-23T00:00:00"/>
    <d v="1899-12-30T16:02:00"/>
    <d v="2020-01-24T09:25:00"/>
    <d v="2020-01-24T00:00:00"/>
    <d v="1899-12-30T09:25:00"/>
    <n v="0"/>
    <d v="1899-12-30T03:23:00"/>
    <n v="3.3833333333333346"/>
  </r>
  <r>
    <n v="8"/>
    <s v="25 Department of County Human Services"/>
    <x v="1"/>
    <s v="220300 DCHS IDD Services for Adults"/>
    <s v="G25 0146 04 AD48 DD SE 48 - Adult Services"/>
    <m/>
    <m/>
    <m/>
    <m/>
    <x v="1"/>
    <s v="GISKO J "/>
    <s v="#3366855 "/>
    <d v="2020-01-08T09:51:00"/>
    <d v="2020-01-08T00:00:00"/>
    <d v="1899-12-30T09:51:00"/>
    <d v="2020-01-08T12:08:00"/>
    <d v="2020-01-08T00:00:00"/>
    <d v="1899-12-31T12:08:00"/>
    <n v="0"/>
    <d v="1899-12-30T02:17:00"/>
    <n v="2.2833333334419876"/>
  </r>
  <r>
    <n v="8"/>
    <s v="25 Department of County Human Services"/>
    <x v="1"/>
    <s v="220300 DCHS IDD Services for Adults"/>
    <s v="G25 0146 04 AD48 DD SE 48 - Adult Services"/>
    <m/>
    <m/>
    <m/>
    <m/>
    <x v="1"/>
    <s v="GISKO J "/>
    <s v="#3372753 "/>
    <d v="2020-01-14T10:19:00"/>
    <d v="2020-01-14T00:00:00"/>
    <d v="1899-12-30T10:19:00"/>
    <d v="2020-01-14T15:20:00"/>
    <d v="2020-01-14T00:00:00"/>
    <d v="1899-12-30T15:20:00"/>
    <n v="0"/>
    <d v="1899-12-30T05:01:00"/>
    <n v="5.0166666667792015"/>
  </r>
  <r>
    <n v="8"/>
    <s v="25 Department of County Human Services"/>
    <x v="1"/>
    <s v="220300 DCHS IDD Services for Adults"/>
    <s v="G25 0146 04 AD48 DD SE 48 - Adult Services"/>
    <m/>
    <m/>
    <m/>
    <m/>
    <x v="1"/>
    <s v="GISKO J "/>
    <s v="#3381475 "/>
    <d v="2020-01-22T10:23:00"/>
    <d v="2020-01-22T00:00:00"/>
    <d v="1899-12-30T10:23:00"/>
    <d v="2020-01-22T12:24:00"/>
    <d v="2020-01-22T00:00:00"/>
    <d v="1899-12-31T12:24:00"/>
    <n v="0"/>
    <d v="1899-12-30T02:01:00"/>
    <n v="2.0166666667792015"/>
  </r>
  <r>
    <n v="8"/>
    <s v="25 Department of County Human Services"/>
    <x v="1"/>
    <s v="220300 DCHS IDD Services for Adults"/>
    <s v="G25 0146 04 AD48 DD SE 48 - Adult Services"/>
    <m/>
    <m/>
    <m/>
    <m/>
    <x v="1"/>
    <s v="GISKO J "/>
    <s v="#3366859 "/>
    <d v="2020-01-09T10:56:00"/>
    <d v="2020-01-09T00:00:00"/>
    <d v="1899-12-30T10:56:00"/>
    <d v="2020-01-10T09:26:00"/>
    <d v="2020-01-10T00:00:00"/>
    <d v="1899-12-30T09:26:00"/>
    <n v="0"/>
    <d v="1899-12-30T08:30:00"/>
    <n v="8.5"/>
  </r>
  <r>
    <n v="8"/>
    <s v="25 Department of County Human Services"/>
    <x v="1"/>
    <s v="220300 DCHS IDD Services for Adults"/>
    <s v="G25 0146 04 AD48 DD SE 48 - Adult Services"/>
    <m/>
    <m/>
    <m/>
    <m/>
    <x v="1"/>
    <s v="GISKO J "/>
    <s v="#3386044 "/>
    <d v="2020-01-27T11:24:00"/>
    <d v="2020-01-27T00:00:00"/>
    <d v="1899-12-30T11:24:00"/>
    <d v="2020-01-27T12:49:00"/>
    <d v="2020-01-27T00:00:00"/>
    <d v="1899-12-31T12:49:00"/>
    <n v="0"/>
    <d v="1899-12-30T01:25:00"/>
    <n v="1.4166666667442769"/>
  </r>
  <r>
    <n v="8"/>
    <s v="25 Department of County Human Services"/>
    <x v="1"/>
    <s v="220300 DCHS IDD Services for Adults"/>
    <s v="G25 0146 04 AD48 DD SE 48 - Adult Services"/>
    <m/>
    <m/>
    <m/>
    <m/>
    <x v="1"/>
    <s v="GISKO J "/>
    <s v="#3366864 "/>
    <d v="2020-01-10T12:13:00"/>
    <d v="2020-01-10T00:00:00"/>
    <d v="1899-12-30T12:13:00"/>
    <d v="2020-01-10T14:52:00"/>
    <d v="2020-01-10T00:00:00"/>
    <d v="1899-12-30T14:52:00"/>
    <n v="0"/>
    <d v="1899-12-30T02:39:00"/>
    <n v="2.6499999999068677"/>
  </r>
  <r>
    <n v="8"/>
    <s v="25 Department of County Human Services"/>
    <x v="1"/>
    <s v="210600 DCHS ADVSD Public Guardian/Conservator"/>
    <m/>
    <s v="M25 ADVSD PGGF Public Guardian CGF"/>
    <m/>
    <m/>
    <m/>
    <x v="1"/>
    <s v="GRAHAM K "/>
    <s v="#3374914 "/>
    <d v="2020-01-17T13:00:00"/>
    <d v="2020-01-17T00:00:00"/>
    <d v="1899-12-30T13:00:00"/>
    <d v="2020-01-17T14:00:00"/>
    <d v="2020-01-17T00:00:00"/>
    <d v="1899-12-30T14:00:00"/>
    <n v="0"/>
    <d v="1899-12-30T01:00:00"/>
    <n v="1.0000000001164153"/>
  </r>
  <r>
    <n v="8"/>
    <s v="25 Department of County Human Services"/>
    <x v="1"/>
    <s v="210600 DCHS ADVSD Public Guardian/Conservator"/>
    <m/>
    <s v="M25 ADVSD PGGF Public Guardian CGF"/>
    <m/>
    <m/>
    <m/>
    <x v="1"/>
    <s v="GRAHAM K "/>
    <s v="#3380415 "/>
    <d v="2020-01-23T14:11:00"/>
    <d v="2020-01-23T00:00:00"/>
    <d v="1899-12-30T14:11:00"/>
    <d v="2020-01-24T09:49:00"/>
    <d v="2020-01-24T00:00:00"/>
    <d v="1899-12-30T09:49:00"/>
    <n v="0"/>
    <d v="1899-12-30T05:38:00"/>
    <n v="5.6333333333333329"/>
  </r>
  <r>
    <n v="8"/>
    <s v="25 Department of County Human Services"/>
    <x v="1"/>
    <s v="210600 DCHS ADVSD Public Guardian/Conservator"/>
    <m/>
    <s v="M25 ADVSD PGGF Public Guardian CGF"/>
    <m/>
    <m/>
    <m/>
    <x v="1"/>
    <s v="GRAHAM K "/>
    <s v="#3366941 "/>
    <d v="2020-01-06T14:19:00"/>
    <d v="2020-01-06T00:00:00"/>
    <d v="1899-12-30T14:19:00"/>
    <d v="2020-01-06T16:36:00"/>
    <d v="2020-01-06T00:00:00"/>
    <d v="1899-12-30T16:36:00"/>
    <n v="0"/>
    <d v="1899-12-30T02:17:00"/>
    <n v="2.2833333332673647"/>
  </r>
  <r>
    <n v="8"/>
    <s v="25 Department of County Human Services"/>
    <x v="1"/>
    <s v="210600 DCHS ADVSD Public Guardian/Conservator"/>
    <m/>
    <s v="M25 ADVSD PGGF Public Guardian CGF"/>
    <m/>
    <m/>
    <m/>
    <x v="1"/>
    <s v="GRAHAM K "/>
    <s v="#3366951 "/>
    <d v="2020-01-08T14:30:00"/>
    <d v="2020-01-08T00:00:00"/>
    <d v="1899-12-30T14:30:00"/>
    <d v="2020-01-08T15:45:00"/>
    <d v="2020-01-08T00:00:00"/>
    <d v="1899-12-30T15:45:00"/>
    <n v="0"/>
    <d v="1899-12-30T01:15:00"/>
    <n v="1.2500000000582077"/>
  </r>
  <r>
    <n v="8"/>
    <s v="25 Department of County Human Services"/>
    <x v="1"/>
    <s v="210600 DCHS ADVSD Public Guardian/Conservator"/>
    <m/>
    <s v="M25 ADVSD PGGF Public Guardian CGF"/>
    <m/>
    <m/>
    <m/>
    <x v="1"/>
    <s v="GRAHAM K "/>
    <s v="#3386424 "/>
    <d v="2020-01-27T14:54:00"/>
    <d v="2020-01-27T00:00:00"/>
    <d v="1899-12-30T14:54:00"/>
    <d v="2020-01-28T10:03:00"/>
    <d v="2020-01-28T00:00:00"/>
    <d v="1899-12-30T10:03:00"/>
    <n v="0"/>
    <d v="1899-12-30T05:09:00"/>
    <n v="5.15"/>
  </r>
  <r>
    <n v="8"/>
    <s v="25 Department of County Human Services"/>
    <x v="1"/>
    <s v="210600 DCHS ADVSD Public Guardian/Conservator"/>
    <m/>
    <s v="M25 ADVSD PGGF Public Guardian CGF"/>
    <m/>
    <m/>
    <m/>
    <x v="1"/>
    <s v="GRAHAM K "/>
    <s v="#3374905 "/>
    <d v="2020-01-16T15:08:00"/>
    <d v="2020-01-16T00:00:00"/>
    <d v="1899-12-30T15:08:00"/>
    <d v="2020-01-16T16:43:00"/>
    <d v="2020-01-16T00:00:00"/>
    <d v="1899-12-30T16:43:00"/>
    <n v="0"/>
    <d v="1899-12-30T01:35:00"/>
    <n v="1.5833333332557231"/>
  </r>
  <r>
    <n v="8"/>
    <s v="25 Department of County Human Services"/>
    <x v="1"/>
    <s v="210600 DCHS ADVSD Public Guardian/Conservator"/>
    <m/>
    <s v="M25 ADVSD PGGF Public Guardian CGF"/>
    <m/>
    <m/>
    <m/>
    <x v="1"/>
    <s v="GRAHAM K "/>
    <s v="#3380407 "/>
    <d v="2020-01-21T16:33:00"/>
    <d v="2020-01-21T00:00:00"/>
    <d v="1899-12-30T16:33:00"/>
    <d v="2020-01-22T09:53:00"/>
    <d v="2020-01-22T00:00:00"/>
    <d v="1899-12-30T09:53:00"/>
    <n v="0"/>
    <d v="1899-12-30T03:20:00"/>
    <n v="3.3333333333333335"/>
  </r>
  <r>
    <n v="8"/>
    <s v="25 Department of County Human Services"/>
    <x v="1"/>
    <s v="210600 DCHS ADVSD Public Guardian/Conservator"/>
    <m/>
    <s v="M25 ADVSD PGGF Public Guardian CGF"/>
    <m/>
    <m/>
    <m/>
    <x v="1"/>
    <s v="GRAHAM K "/>
    <s v="#3382090 "/>
    <d v="2020-01-22T18:53:00"/>
    <d v="2020-01-22T00:00:00"/>
    <d v="1899-12-30T18:53:00"/>
    <d v="2020-01-23T10:25:00"/>
    <d v="2020-01-23T00:00:00"/>
    <d v="1899-12-30T10:25:00"/>
    <n v="0"/>
    <d v="1899-12-30T01:32:00"/>
    <n v="1.5333333333333332"/>
  </r>
  <r>
    <n v="8"/>
    <s v="25 Department of County Human Services"/>
    <x v="1"/>
    <s v="210600 DCHS ADVSD Public Guardian/Conservator"/>
    <m/>
    <s v="M25 ADVSD PGGF Public Guardian CGF"/>
    <m/>
    <m/>
    <m/>
    <x v="1"/>
    <s v="GRAHAM K "/>
    <s v="#3366947 "/>
    <d v="2020-01-07T11:10:00"/>
    <d v="2020-01-07T00:00:00"/>
    <d v="1899-12-30T11:10:00"/>
    <d v="2020-01-08T10:32:00"/>
    <d v="2020-01-08T00:00:00"/>
    <d v="1899-12-30T10:32:00"/>
    <n v="0"/>
    <d v="1899-12-30T09:22:00"/>
    <n v="9.3666666666666671"/>
  </r>
  <r>
    <n v="8"/>
    <s v="25 Department of County Human Services"/>
    <x v="1"/>
    <s v="210600 DCHS ADVSD Public Guardian/Conservator"/>
    <m/>
    <s v="M25 ADVSD PGGF Public Guardian CGF"/>
    <m/>
    <m/>
    <m/>
    <x v="1"/>
    <s v="GRAHAM K "/>
    <s v="#3380411 "/>
    <d v="2020-01-22T11:29:00"/>
    <d v="2020-01-22T00:00:00"/>
    <d v="1899-12-30T11:29:00"/>
    <d v="2020-01-22T15:24:00"/>
    <d v="2020-01-22T00:00:00"/>
    <d v="1899-12-30T15:24:00"/>
    <n v="0"/>
    <d v="1899-12-30T03:55:00"/>
    <n v="3.9166666666860692"/>
  </r>
  <r>
    <n v="8"/>
    <s v="25 Department of County Human Services"/>
    <x v="1"/>
    <s v="210600 DCHS ADVSD Public Guardian/Conservator"/>
    <m/>
    <s v="M25 ADVSD PGGF Public Guardian CGF"/>
    <m/>
    <m/>
    <m/>
    <x v="1"/>
    <s v="GRAHAM K "/>
    <s v="#3386431 "/>
    <d v="2020-01-29T12:52:00"/>
    <d v="2020-01-29T00:00:00"/>
    <d v="1899-12-30T12:52:00"/>
    <d v="2020-01-29T14:40:00"/>
    <d v="2020-01-29T00:00:00"/>
    <d v="1899-12-30T14:40:00"/>
    <n v="0"/>
    <d v="1899-12-30T01:48:00"/>
    <n v="1.7999999999301508"/>
  </r>
  <r>
    <n v="8"/>
    <s v="25 Department of County Human Services"/>
    <x v="1"/>
    <s v="210405 DCHS ADVSD Long Term Services &amp; Support - West"/>
    <s v="G25 0190 20 WDXIX Title XIX - LTSS West"/>
    <m/>
    <m/>
    <m/>
    <m/>
    <x v="1"/>
    <s v="GRUBER D "/>
    <s v="#3386258 "/>
    <d v="2020-01-28T12:13:00"/>
    <d v="2020-01-28T00:00:00"/>
    <d v="1899-12-30T12:13:00"/>
    <d v="2020-01-28T15:02:00"/>
    <d v="2020-01-28T00:00:00"/>
    <d v="1899-12-30T15:02:00"/>
    <n v="0"/>
    <d v="1899-12-30T02:49:00"/>
    <n v="2.816666666592937"/>
  </r>
  <r>
    <n v="8"/>
    <s v="25 Department of County Human Services"/>
    <x v="1"/>
    <s v="220300 DCHS IDD Services for Adults"/>
    <s v="G25 0146 04 AD48 DD SE 48 - Adult Services"/>
    <m/>
    <m/>
    <m/>
    <m/>
    <x v="1"/>
    <s v="HANRAHAN PINKERTON J "/>
    <s v="#3384839 "/>
    <d v="2020-01-27T13:00:00"/>
    <d v="2020-01-27T00:00:00"/>
    <d v="1899-12-30T13:00:00"/>
    <d v="2020-01-27T15:45:00"/>
    <d v="2020-01-27T00:00:00"/>
    <d v="1899-12-30T15:45:00"/>
    <n v="0"/>
    <d v="1899-12-30T02:45:00"/>
    <n v="2.7500000000582077"/>
  </r>
  <r>
    <n v="8"/>
    <s v="25 Department of County Human Services"/>
    <x v="1"/>
    <s v="220300 DCHS IDD Services for Adults"/>
    <s v="G25 0146 04 AD48 DD SE 48 - Adult Services"/>
    <m/>
    <m/>
    <m/>
    <m/>
    <x v="1"/>
    <s v="HANRAHAN PINKERTON J "/>
    <s v="#3367485 "/>
    <d v="2020-01-07T13:15:00"/>
    <d v="2020-01-07T00:00:00"/>
    <d v="1899-12-30T13:15:00"/>
    <d v="2020-01-07T14:15:00"/>
    <d v="2020-01-07T00:00:00"/>
    <d v="1899-12-30T14:15:00"/>
    <n v="0"/>
    <d v="1899-12-30T01:00:00"/>
    <n v="0.99999999994179234"/>
  </r>
  <r>
    <n v="8"/>
    <s v="25 Department of County Human Services"/>
    <x v="1"/>
    <s v="220300 DCHS IDD Services for Adults"/>
    <s v="G25 0146 04 AD48 DD SE 48 - Adult Services"/>
    <m/>
    <m/>
    <m/>
    <m/>
    <x v="1"/>
    <s v="HANRAHAN PINKERTON J "/>
    <s v="#3384843 "/>
    <d v="2020-01-30T14:00:00"/>
    <d v="2020-01-30T00:00:00"/>
    <d v="1899-12-30T14:00:00"/>
    <d v="2020-01-30T18:15:00"/>
    <d v="2020-01-30T00:00:00"/>
    <d v="1899-12-30T18:15:00"/>
    <n v="0"/>
    <d v="1899-12-30T04:15:00"/>
    <n v="4.2499999998835847"/>
  </r>
  <r>
    <n v="8"/>
    <s v="25 Department of County Human Services"/>
    <x v="1"/>
    <s v="220300 DCHS IDD Services for Adults"/>
    <s v="G25 0146 04 AD48 DD SE 48 - Adult Services"/>
    <m/>
    <m/>
    <m/>
    <m/>
    <x v="1"/>
    <s v="HANRAHAN PINKERTON J "/>
    <s v="#3375430 "/>
    <d v="2020-01-17T14:12:00"/>
    <d v="2020-01-17T00:00:00"/>
    <d v="1899-12-30T14:12:00"/>
    <d v="2020-01-17T15:58:00"/>
    <d v="2020-01-17T00:00:00"/>
    <d v="1899-12-30T15:58:00"/>
    <n v="0"/>
    <d v="1899-12-30T01:46:00"/>
    <n v="1.7666666666627862"/>
  </r>
  <r>
    <n v="8"/>
    <s v="25 Department of County Human Services"/>
    <x v="1"/>
    <s v="220300 DCHS IDD Services for Adults"/>
    <s v="G25 0146 04 AD48 DD SE 48 - Adult Services"/>
    <m/>
    <m/>
    <m/>
    <m/>
    <x v="1"/>
    <s v="HANRAHAN PINKERTON J "/>
    <s v="#3373797 "/>
    <d v="2020-01-15T14:27:00"/>
    <d v="2020-01-15T00:00:00"/>
    <d v="1899-12-30T14:27:00"/>
    <d v="2020-01-15T16:00:00"/>
    <d v="2020-01-15T00:00:00"/>
    <d v="1899-12-30T16:00:00"/>
    <n v="0"/>
    <d v="1899-12-30T01:33:00"/>
    <n v="1.5499999999883585"/>
  </r>
  <r>
    <n v="8"/>
    <s v="25 Department of County Human Services"/>
    <x v="1"/>
    <s v="220300 DCHS IDD Services for Adults"/>
    <s v="G25 0146 04 AD48 DD SE 48 - Adult Services"/>
    <m/>
    <m/>
    <m/>
    <m/>
    <x v="1"/>
    <s v="HANRAHAN PINKERTON J "/>
    <s v="#3365189 "/>
    <d v="2020-01-06T14:31:00"/>
    <d v="2020-01-06T00:00:00"/>
    <d v="1899-12-30T14:31:00"/>
    <d v="2020-01-06T16:32:00"/>
    <d v="2020-01-06T00:00:00"/>
    <d v="1899-12-30T16:32:00"/>
    <n v="0"/>
    <d v="1899-12-30T02:01:00"/>
    <n v="2.0166666666045785"/>
  </r>
  <r>
    <n v="8"/>
    <s v="25 Department of County Human Services"/>
    <x v="1"/>
    <s v="220300 DCHS IDD Services for Adults"/>
    <s v="G25 0146 04 AD48 DD SE 48 - Adult Services"/>
    <m/>
    <m/>
    <m/>
    <m/>
    <x v="1"/>
    <s v="HANRAHAN PINKERTON J "/>
    <s v="#3376210 "/>
    <d v="2020-01-16T14:45:00"/>
    <d v="2020-01-16T00:00:00"/>
    <d v="1899-12-30T14:45:00"/>
    <d v="2020-01-16T16:55:00"/>
    <d v="2020-01-16T00:00:00"/>
    <d v="1899-12-30T16:55:00"/>
    <n v="0"/>
    <d v="1899-12-30T02:10:00"/>
    <n v="2.1666666665696539"/>
  </r>
  <r>
    <n v="8"/>
    <s v="25 Department of County Human Services"/>
    <x v="1"/>
    <s v="220300 DCHS IDD Services for Adults"/>
    <s v="G25 0146 04 AD48 DD SE 48 - Adult Services"/>
    <m/>
    <m/>
    <m/>
    <m/>
    <x v="1"/>
    <s v="HANRAHAN PINKERTON J "/>
    <s v="#3367494 "/>
    <d v="2020-01-14T10:14:00"/>
    <d v="2020-01-14T00:00:00"/>
    <d v="1899-12-30T10:14:00"/>
    <d v="2020-01-14T12:18:00"/>
    <d v="2020-01-14T00:00:00"/>
    <d v="1899-12-31T12:18:00"/>
    <n v="0"/>
    <d v="1899-12-30T02:04:00"/>
    <n v="2.066666666592937"/>
  </r>
  <r>
    <n v="8"/>
    <s v="25 Department of County Human Services"/>
    <x v="1"/>
    <s v="220300 DCHS IDD Services for Adults"/>
    <s v="G25 0146 04 AD48 DD SE 48 - Adult Services"/>
    <m/>
    <m/>
    <m/>
    <m/>
    <x v="1"/>
    <s v="HANRAHAN PINKERTON J "/>
    <s v="#3384841 "/>
    <d v="2020-01-28T10:43:00"/>
    <d v="2020-01-28T00:00:00"/>
    <d v="1899-12-30T10:43:00"/>
    <d v="2020-01-28T16:44:00"/>
    <d v="2020-01-28T00:00:00"/>
    <d v="1899-12-30T16:44:00"/>
    <n v="0"/>
    <d v="1899-12-30T06:01:00"/>
    <n v="6.0166666667209938"/>
  </r>
  <r>
    <n v="8"/>
    <s v="25 Department of County Human Services"/>
    <x v="1"/>
    <s v="220300 DCHS IDD Services for Adults"/>
    <s v="G25 0146 04 AD48 DD SE 48 - Adult Services"/>
    <m/>
    <m/>
    <m/>
    <m/>
    <x v="1"/>
    <s v="HANRAHAN PINKERTON J "/>
    <s v="#3373803 "/>
    <d v="2020-01-21T11:22:00"/>
    <d v="2020-01-21T00:00:00"/>
    <d v="1899-12-30T11:22:00"/>
    <d v="2020-01-21T17:17:00"/>
    <d v="2020-01-21T00:00:00"/>
    <d v="1899-12-30T17:17:00"/>
    <n v="0"/>
    <d v="1899-12-30T05:55:00"/>
    <n v="5.9166666665696539"/>
  </r>
  <r>
    <n v="8"/>
    <s v="25 Department of County Human Services"/>
    <x v="1"/>
    <s v="220300 DCHS IDD Services for Adults"/>
    <s v="G25 0146 04 AD48 DD SE 48 - Adult Services"/>
    <m/>
    <m/>
    <m/>
    <m/>
    <x v="1"/>
    <s v="HANRAHAN PINKERTON J "/>
    <s v="#3367488 "/>
    <d v="2020-01-08T11:28:00"/>
    <d v="2020-01-08T00:00:00"/>
    <d v="1899-12-30T11:28:00"/>
    <d v="2020-01-08T16:59:00"/>
    <d v="2020-01-08T00:00:00"/>
    <d v="1899-12-30T16:59:00"/>
    <n v="0"/>
    <d v="1899-12-30T05:31:00"/>
    <n v="5.5166666666627862"/>
  </r>
  <r>
    <n v="8"/>
    <s v="25 Department of County Human Services"/>
    <x v="1"/>
    <s v="220300 DCHS IDD Services for Adults"/>
    <s v="G25 0146 04 AD48 DD SE 48 - Adult Services"/>
    <m/>
    <m/>
    <m/>
    <m/>
    <x v="1"/>
    <s v="HANRAHAN PINKERTON J "/>
    <s v="#3369316 "/>
    <d v="2020-01-09T11:32:00"/>
    <d v="2020-01-09T00:00:00"/>
    <d v="1899-12-30T11:32:00"/>
    <d v="2020-01-09T14:35:00"/>
    <d v="2020-01-09T00:00:00"/>
    <d v="1899-12-30T14:35:00"/>
    <n v="0"/>
    <d v="1899-12-30T03:03:00"/>
    <n v="3.0499999999883585"/>
  </r>
  <r>
    <n v="8"/>
    <s v="25 Department of County Human Services"/>
    <x v="1"/>
    <s v="220300 DCHS IDD Services for Adults"/>
    <s v="G25 0146 04 AD48 DD SE 48 - Adult Services"/>
    <m/>
    <m/>
    <m/>
    <m/>
    <x v="1"/>
    <s v="HANRAHAN PINKERTON J "/>
    <s v="#3375434 "/>
    <d v="2020-01-23T11:41:00"/>
    <d v="2020-01-23T00:00:00"/>
    <d v="1899-12-30T11:41:00"/>
    <d v="2020-01-23T16:43:00"/>
    <d v="2020-01-23T00:00:00"/>
    <d v="1899-12-30T16:43:00"/>
    <n v="0"/>
    <d v="1899-12-30T05:02:00"/>
    <n v="5.0333333333255723"/>
  </r>
  <r>
    <n v="8"/>
    <s v="25 Department of County Human Services"/>
    <x v="1"/>
    <s v="220300 DCHS IDD Services for Adults"/>
    <s v="G25 0146 04 AD48 DD SE 48 - Adult Services"/>
    <m/>
    <m/>
    <m/>
    <m/>
    <x v="1"/>
    <s v="HENDERSON M "/>
    <s v="#3374264 "/>
    <d v="2020-01-16T14:02:00"/>
    <d v="2020-01-16T00:00:00"/>
    <d v="1899-12-30T14:02:00"/>
    <d v="2020-01-16T19:21:00"/>
    <d v="2020-01-16T00:00:00"/>
    <d v="1899-12-30T19:21:00"/>
    <n v="0"/>
    <d v="1899-12-30T05:19:00"/>
    <n v="5.3166666667093523"/>
  </r>
  <r>
    <n v="8"/>
    <s v="25 Department of County Human Services"/>
    <x v="1"/>
    <s v="220300 DCHS IDD Services for Adults"/>
    <s v="G25 0146 04 AD48 DD SE 48 - Adult Services"/>
    <m/>
    <m/>
    <m/>
    <m/>
    <x v="1"/>
    <s v="HENDERSON M "/>
    <s v="#3372755 "/>
    <d v="2020-01-13T14:30:00"/>
    <d v="2020-01-13T00:00:00"/>
    <d v="1899-12-30T14:30:00"/>
    <d v="2020-01-13T17:00:00"/>
    <d v="2020-01-13T00:00:00"/>
    <d v="1899-12-30T17:00:00"/>
    <n v="0"/>
    <d v="1899-12-30T02:30:00"/>
    <n v="2.5000000001164153"/>
  </r>
  <r>
    <n v="8"/>
    <s v="25 Department of County Human Services"/>
    <x v="1"/>
    <s v="220300 DCHS IDD Services for Adults"/>
    <s v="G25 0146 04 AD48 DD SE 48 - Adult Services"/>
    <m/>
    <m/>
    <m/>
    <m/>
    <x v="1"/>
    <s v="HENDERSON M "/>
    <s v="#3374268 "/>
    <d v="2020-01-21T14:45:00"/>
    <d v="2020-01-21T00:00:00"/>
    <d v="1899-12-30T14:45:00"/>
    <d v="2020-01-21T15:45:00"/>
    <d v="2020-01-21T00:00:00"/>
    <d v="1899-12-30T15:45:00"/>
    <n v="0"/>
    <d v="1899-12-30T01:00:00"/>
    <n v="0.99999999994179234"/>
  </r>
  <r>
    <n v="8"/>
    <s v="25 Department of County Human Services"/>
    <x v="1"/>
    <s v="220300 DCHS IDD Services for Adults"/>
    <s v="G25 0146 04 AD48 DD SE 48 - Adult Services"/>
    <m/>
    <m/>
    <m/>
    <m/>
    <x v="1"/>
    <s v="HENDERSON M "/>
    <s v="#3382819 "/>
    <d v="2020-01-28T15:04:00"/>
    <d v="2020-01-28T00:00:00"/>
    <d v="1899-12-30T15:04:00"/>
    <d v="2020-01-28T16:27:00"/>
    <d v="2020-01-28T00:00:00"/>
    <d v="1899-12-30T16:27:00"/>
    <n v="0"/>
    <d v="1899-12-30T01:23:00"/>
    <n v="1.3833333333022892"/>
  </r>
  <r>
    <n v="8"/>
    <s v="25 Department of County Human Services"/>
    <x v="1"/>
    <s v="220300 DCHS IDD Services for Adults"/>
    <s v="G25 0146 04 AD48 DD SE 48 - Adult Services"/>
    <m/>
    <m/>
    <m/>
    <m/>
    <x v="1"/>
    <s v="HENDERSON M "/>
    <s v="#3386714 "/>
    <d v="2020-01-30T15:05:00"/>
    <d v="2020-01-30T00:00:00"/>
    <d v="1899-12-30T15:05:00"/>
    <d v="2020-01-30T20:08:00"/>
    <d v="2020-01-30T00:00:00"/>
    <d v="1899-12-30T20:08:00"/>
    <n v="0"/>
    <d v="1899-12-30T05:03:00"/>
    <n v="5.0500000000465661"/>
  </r>
  <r>
    <n v="8"/>
    <s v="25 Department of County Human Services"/>
    <x v="1"/>
    <s v="220300 DCHS IDD Services for Adults"/>
    <s v="G25 0146 04 AD48 DD SE 48 - Adult Services"/>
    <m/>
    <m/>
    <m/>
    <m/>
    <x v="1"/>
    <s v="HENDERSON M "/>
    <s v="#3386716 "/>
    <d v="2020-01-31T16:06:00"/>
    <d v="2020-01-31T00:00:00"/>
    <d v="1899-12-30T16:06:00"/>
    <d v="2020-01-31T17:49:00"/>
    <d v="2020-01-31T00:00:00"/>
    <d v="1899-12-30T17:49:00"/>
    <n v="0"/>
    <d v="1899-12-30T01:43:00"/>
    <n v="1.7166666666744277"/>
  </r>
  <r>
    <n v="8"/>
    <s v="25 Department of County Human Services"/>
    <x v="1"/>
    <s v="220300 DCHS IDD Services for Adults"/>
    <s v="G25 0146 04 AD48 DD SE 48 - Adult Services"/>
    <m/>
    <m/>
    <m/>
    <m/>
    <x v="1"/>
    <s v="HENDERSON M "/>
    <s v="#3364590 "/>
    <d v="2020-01-03T10:01:00"/>
    <d v="2020-01-03T00:00:00"/>
    <d v="1899-12-30T10:01:00"/>
    <d v="2020-01-03T14:55:00"/>
    <d v="2020-01-03T00:00:00"/>
    <d v="1899-12-30T14:55:00"/>
    <n v="0"/>
    <d v="1899-12-30T04:54:00"/>
    <n v="4.9000000000814907"/>
  </r>
  <r>
    <n v="8"/>
    <s v="25 Department of County Human Services"/>
    <x v="1"/>
    <s v="220300 DCHS IDD Services for Adults"/>
    <s v="G25 0146 04 AD48 DD SE 48 - Adult Services"/>
    <m/>
    <m/>
    <m/>
    <m/>
    <x v="1"/>
    <s v="HENDERSON M "/>
    <s v="#3387210 "/>
    <d v="2020-01-28T10:07:00"/>
    <d v="2020-01-28T00:00:00"/>
    <d v="1899-12-30T10:07:00"/>
    <d v="2020-01-28T11:51:00"/>
    <d v="2020-01-28T00:00:00"/>
    <d v="1899-12-30T11:51:00"/>
    <n v="0"/>
    <d v="1899-12-30T01:44:00"/>
    <n v="1.7333333333954215"/>
  </r>
  <r>
    <n v="8"/>
    <s v="25 Department of County Human Services"/>
    <x v="1"/>
    <s v="220300 DCHS IDD Services for Adults"/>
    <s v="G25 0146 04 AD48 DD SE 48 - Adult Services"/>
    <m/>
    <m/>
    <m/>
    <m/>
    <x v="1"/>
    <s v="HENDERSON M "/>
    <s v="#3364863 "/>
    <d v="2020-01-06T10:34:00"/>
    <d v="2020-01-06T00:00:00"/>
    <d v="1899-12-30T10:34:00"/>
    <d v="2020-01-06T14:22:00"/>
    <d v="2020-01-06T00:00:00"/>
    <d v="1899-12-30T14:22:00"/>
    <n v="0"/>
    <d v="1899-12-30T03:48:00"/>
    <n v="3.7999999999883585"/>
  </r>
  <r>
    <n v="8"/>
    <s v="25 Department of County Human Services"/>
    <x v="1"/>
    <s v="220300 DCHS IDD Services for Adults"/>
    <s v="G25 0146 04 AD48 DD SE 48 - Adult Services"/>
    <m/>
    <m/>
    <m/>
    <m/>
    <x v="1"/>
    <s v="HENDERSON M "/>
    <s v="#3382810 "/>
    <d v="2020-01-27T11:07:00"/>
    <d v="2020-01-27T00:00:00"/>
    <d v="1899-12-30T11:07:00"/>
    <d v="2020-01-27T16:25:00"/>
    <d v="2020-01-27T00:00:00"/>
    <d v="1899-12-30T16:25:00"/>
    <n v="0"/>
    <d v="1899-12-30T05:18:00"/>
    <n v="5.3000000001629815"/>
  </r>
  <r>
    <n v="8"/>
    <s v="25 Department of County Human Services"/>
    <x v="1"/>
    <s v="220300 DCHS IDD Services for Adults"/>
    <s v="G25 0146 04 AD48 DD SE 48 - Adult Services"/>
    <m/>
    <m/>
    <m/>
    <m/>
    <x v="1"/>
    <s v="HENDERSON M "/>
    <s v="#3380312 "/>
    <d v="2020-01-24T11:12:00"/>
    <d v="2020-01-24T00:00:00"/>
    <d v="1899-12-30T11:12:00"/>
    <d v="2020-01-24T13:36:00"/>
    <d v="2020-01-24T00:00:00"/>
    <d v="1899-12-30T13:36:00"/>
    <n v="0"/>
    <d v="1899-12-30T02:24:00"/>
    <n v="2.3999999999650754"/>
  </r>
  <r>
    <n v="8"/>
    <s v="25 Department of County Human Services"/>
    <x v="1"/>
    <s v="220300 DCHS IDD Services for Adults"/>
    <s v="G25 0146 04 AD48 DD SE 48 - Adult Services"/>
    <m/>
    <m/>
    <m/>
    <m/>
    <x v="1"/>
    <s v="HENDERSON M "/>
    <s v="#3367358 "/>
    <d v="2020-01-07T11:12:00"/>
    <d v="2020-01-07T00:00:00"/>
    <d v="1899-12-30T11:12:00"/>
    <d v="2020-01-07T13:17:00"/>
    <d v="2020-01-07T00:00:00"/>
    <d v="1899-12-30T13:17:00"/>
    <n v="0"/>
    <d v="1899-12-30T02:05:00"/>
    <n v="2.0833333333139308"/>
  </r>
  <r>
    <n v="8"/>
    <s v="25 Department of County Human Services"/>
    <x v="1"/>
    <s v="220300 DCHS IDD Services for Adults"/>
    <s v="G25 0146 04 AD48 DD SE 48 - Adult Services"/>
    <m/>
    <m/>
    <m/>
    <m/>
    <x v="1"/>
    <s v="HENDERSON M "/>
    <s v="#3372761 "/>
    <d v="2020-01-14T11:40:00"/>
    <d v="2020-01-14T00:00:00"/>
    <d v="1899-12-30T11:40:00"/>
    <d v="2020-01-14T12:55:00"/>
    <d v="2020-01-14T00:00:00"/>
    <d v="1899-12-31T12:55:00"/>
    <n v="0"/>
    <d v="1899-12-30T01:15:00"/>
    <n v="1.2500000000582077"/>
  </r>
  <r>
    <n v="8"/>
    <s v="25 Department of County Human Services"/>
    <x v="1"/>
    <s v="220300 DCHS IDD Services for Adults"/>
    <s v="G25 0146 04 AD48 DD SE 48 - Adult Services"/>
    <m/>
    <m/>
    <m/>
    <m/>
    <x v="1"/>
    <s v="HENDERSON M "/>
    <s v="#3364574 "/>
    <d v="2020-01-02T12:33:00"/>
    <d v="2020-01-02T00:00:00"/>
    <d v="1899-12-30T12:33:00"/>
    <d v="2020-01-02T14:06:00"/>
    <d v="2020-01-02T00:00:00"/>
    <d v="1899-12-30T14:06:00"/>
    <n v="0"/>
    <d v="1899-12-30T01:33:00"/>
    <n v="1.5499999999883585"/>
  </r>
  <r>
    <n v="8"/>
    <s v="25 Department of County Human Services"/>
    <x v="1"/>
    <s v="220300 DCHS IDD Services for Adults"/>
    <s v="G25 0146 04 AD48 DD SE 48 - Adult Services"/>
    <m/>
    <m/>
    <m/>
    <m/>
    <x v="1"/>
    <s v="HENDERSON M "/>
    <s v="#3380304 "/>
    <d v="2020-01-23T12:34:00"/>
    <d v="2020-01-23T00:00:00"/>
    <d v="1899-12-30T12:34:00"/>
    <d v="2020-01-23T17:13:00"/>
    <d v="2020-01-23T00:00:00"/>
    <d v="1899-12-30T17:13:00"/>
    <n v="0"/>
    <d v="1899-12-30T04:39:00"/>
    <n v="4.6500000001396984"/>
  </r>
  <r>
    <n v="8"/>
    <s v="25 Department of County Human Services"/>
    <x v="1"/>
    <s v="210300 DCHS ADVSD Adult Care Home"/>
    <s v="G25 0190 10 AMXIX Title XIX - ACHP M"/>
    <m/>
    <m/>
    <m/>
    <m/>
    <x v="1"/>
    <s v="HENDERSON S "/>
    <s v="#3383177 "/>
    <d v="2020-01-23T16:25:00"/>
    <d v="2020-01-23T00:00:00"/>
    <d v="1899-12-30T16:25:00"/>
    <d v="2020-01-23T19:16:00"/>
    <d v="2020-01-23T00:00:00"/>
    <d v="1899-12-30T19:16:00"/>
    <n v="0"/>
    <d v="1899-12-30T02:51:00"/>
    <n v="2.8499999998603016"/>
  </r>
  <r>
    <n v="8"/>
    <s v="25 Department of County Human Services"/>
    <x v="1"/>
    <s v="210300 DCHS ADVSD Adult Care Home"/>
    <s v="G25 0190 10 AMXIX Title XIX - ACHP M"/>
    <m/>
    <m/>
    <m/>
    <m/>
    <x v="1"/>
    <s v="HENDERSON S "/>
    <s v="#3382480 "/>
    <d v="2020-01-23T08:35:00"/>
    <d v="2020-01-23T00:00:00"/>
    <d v="1899-12-30T08:35:00"/>
    <d v="2020-01-23T11:23:00"/>
    <d v="2020-01-23T00:00:00"/>
    <d v="1899-12-30T11:23:00"/>
    <n v="0"/>
    <d v="1899-12-30T02:48:00"/>
    <n v="2.8000000000465661"/>
  </r>
  <r>
    <n v="8"/>
    <s v="25 Department of County Human Services"/>
    <x v="1"/>
    <s v="210300 DCHS ADVSD Adult Care Home"/>
    <s v="G25 0190 10 AMXIX Title XIX - ACHP M"/>
    <m/>
    <m/>
    <m/>
    <m/>
    <x v="1"/>
    <s v="HENDERSON S "/>
    <s v="#3390729 "/>
    <d v="2020-01-31T12:50:00"/>
    <d v="2020-01-31T00:00:00"/>
    <d v="1899-12-30T12:50:00"/>
    <d v="2020-01-31T19:17:00"/>
    <d v="2020-01-31T00:00:00"/>
    <d v="1899-12-30T19:17:00"/>
    <n v="0"/>
    <d v="1899-12-30T06:27:00"/>
    <n v="6.4500000000698492"/>
  </r>
  <r>
    <n v="8"/>
    <s v="25 Department of County Human Services"/>
    <x v="1"/>
    <s v="210300 DCHS ADVSD Adult Care Home"/>
    <s v="G25 0190 10 AMXIX Title XIX - ACHP M"/>
    <m/>
    <m/>
    <m/>
    <m/>
    <x v="1"/>
    <s v="HENDERSON S "/>
    <s v="#3377182 "/>
    <d v="2020-01-17T12:59:00"/>
    <d v="2020-01-17T00:00:00"/>
    <d v="1899-12-30T12:59:00"/>
    <d v="2020-01-17T20:47:00"/>
    <d v="2020-01-17T00:00:00"/>
    <d v="1899-12-30T20:47:00"/>
    <n v="0"/>
    <d v="1899-12-30T07:48:00"/>
    <n v="7.7999999999301508"/>
  </r>
  <r>
    <n v="8"/>
    <s v="25 Department of County Human Services"/>
    <x v="1"/>
    <s v="220400 DCHS IDD Services for Children &amp; Young Adults"/>
    <s v="G25 0146 18 K48 DD SE 48 - Children &amp; Young Adult Services"/>
    <m/>
    <m/>
    <m/>
    <m/>
    <x v="1"/>
    <s v="HERNANDEZ N "/>
    <s v="#3380354 "/>
    <d v="2020-01-21T10:53:00"/>
    <d v="2020-01-21T00:00:00"/>
    <d v="1899-12-30T10:53:00"/>
    <d v="2020-01-21T18:28:00"/>
    <d v="2020-01-21T00:00:00"/>
    <d v="1899-12-30T18:28:00"/>
    <n v="0"/>
    <d v="1899-12-30T07:35:00"/>
    <n v="7.5833333332557231"/>
  </r>
  <r>
    <n v="8"/>
    <s v="25 Department of County Human Services"/>
    <x v="1"/>
    <s v="220400 DCHS IDD Services for Children &amp; Young Adults"/>
    <s v="G25 0146 18 K48 DD SE 48 - Children &amp; Young Adult Services"/>
    <m/>
    <m/>
    <m/>
    <m/>
    <x v="1"/>
    <s v="HERNANDEZ N "/>
    <s v="#3366955 "/>
    <d v="2020-01-06T11:31:00"/>
    <d v="2020-01-06T00:00:00"/>
    <d v="1899-12-30T11:31:00"/>
    <d v="2020-01-06T18:46:00"/>
    <d v="2020-01-06T00:00:00"/>
    <d v="1899-12-30T18:46:00"/>
    <n v="0"/>
    <d v="1899-12-30T07:15:00"/>
    <n v="7.2500000000582077"/>
  </r>
  <r>
    <n v="8"/>
    <s v="25 Department of County Human Services"/>
    <x v="1"/>
    <s v="220400 DCHS IDD Services for Children &amp; Young Adults"/>
    <s v="G25 0146 18 K48 DD SE 48 - Children &amp; Young Adult Services"/>
    <m/>
    <m/>
    <m/>
    <m/>
    <x v="1"/>
    <s v="HERNANDEZ N "/>
    <s v="#3369724 "/>
    <d v="2020-01-09T12:43:00"/>
    <d v="2020-01-09T00:00:00"/>
    <d v="1899-12-30T12:43:00"/>
    <d v="2020-01-09T14:50:00"/>
    <d v="2020-01-09T00:00:00"/>
    <d v="1899-12-30T14:50:00"/>
    <n v="0"/>
    <d v="1899-12-30T02:07:00"/>
    <n v="2.1166666665812954"/>
  </r>
  <r>
    <n v="8"/>
    <s v="25 Department of County Human Services"/>
    <x v="1"/>
    <s v="220200 DCHS IDD Budget &amp; Operations"/>
    <s v="G25 0145 03 BLA DD SE LA02 - Budget &amp; Operations"/>
    <m/>
    <m/>
    <m/>
    <m/>
    <x v="1"/>
    <s v="HOANG D "/>
    <s v="#3386205 "/>
    <d v="2020-01-28T10:56:00"/>
    <d v="2020-01-28T00:00:00"/>
    <d v="1899-12-30T10:56:00"/>
    <d v="2020-01-28T17:25:00"/>
    <d v="2020-01-28T00:00:00"/>
    <d v="1899-12-30T17:25:00"/>
    <n v="0"/>
    <d v="1899-12-30T06:29:00"/>
    <n v="6.4833333333372138"/>
  </r>
  <r>
    <n v="8"/>
    <s v="25 Department of County Human Services"/>
    <x v="1"/>
    <s v="220400 DCHS IDD Services for Children &amp; Young Adults"/>
    <s v="G25 0146 18 K48 DD SE 48 - Children &amp; Young Adult Services"/>
    <m/>
    <m/>
    <m/>
    <m/>
    <x v="1"/>
    <s v="HOLSCHER J "/>
    <s v="#3368374 "/>
    <d v="2020-01-09T13:09:00"/>
    <d v="2020-01-09T00:00:00"/>
    <d v="1899-12-30T13:09:00"/>
    <d v="2020-01-09T16:56:00"/>
    <d v="2020-01-09T00:00:00"/>
    <d v="1899-12-30T16:56:00"/>
    <n v="0"/>
    <d v="1899-12-30T03:47:00"/>
    <n v="3.7833333332673647"/>
  </r>
  <r>
    <n v="8"/>
    <s v="25 Department of County Human Services"/>
    <x v="1"/>
    <s v="220400 DCHS IDD Services for Children &amp; Young Adults"/>
    <s v="G25 0146 18 K48 DD SE 48 - Children &amp; Young Adult Services"/>
    <m/>
    <m/>
    <m/>
    <m/>
    <x v="1"/>
    <s v="HOLSCHER J "/>
    <s v="#3371306 "/>
    <d v="2020-01-14T15:02:00"/>
    <d v="2020-01-14T00:00:00"/>
    <d v="1899-12-30T15:02:00"/>
    <d v="2020-01-14T17:22:00"/>
    <d v="2020-01-14T00:00:00"/>
    <d v="1899-12-30T17:22:00"/>
    <n v="0"/>
    <d v="1899-12-30T02:20:00"/>
    <n v="2.3333333334303461"/>
  </r>
  <r>
    <n v="8"/>
    <s v="25 Department of County Human Services"/>
    <x v="1"/>
    <s v="220400 DCHS IDD Services for Children &amp; Young Adults"/>
    <s v="G25 0146 18 K48 DD SE 48 - Children &amp; Young Adult Services"/>
    <m/>
    <m/>
    <m/>
    <m/>
    <x v="1"/>
    <s v="HOLSCHER J "/>
    <s v="#3373945 "/>
    <d v="2020-01-16T15:10:00"/>
    <d v="2020-01-16T00:00:00"/>
    <d v="1899-12-30T15:10:00"/>
    <d v="2020-01-17T12:22:00"/>
    <d v="2020-01-17T00:00:00"/>
    <d v="1899-12-31T12:22:00"/>
    <n v="0"/>
    <d v="1899-12-31T07:12:00"/>
    <n v="31.200000000000006"/>
  </r>
  <r>
    <n v="8"/>
    <s v="25 Department of County Human Services"/>
    <x v="1"/>
    <s v="220400 DCHS IDD Services for Children &amp; Young Adults"/>
    <s v="G25 0146 18 K48 DD SE 48 - Children &amp; Young Adult Services"/>
    <m/>
    <m/>
    <m/>
    <m/>
    <x v="1"/>
    <s v="HOLSCHER J "/>
    <s v="#3381523 "/>
    <d v="2020-01-23T15:30:00"/>
    <d v="2020-01-23T00:00:00"/>
    <d v="1899-12-30T15:30:00"/>
    <d v="2020-01-24T16:00:00"/>
    <d v="2020-01-24T00:00:00"/>
    <d v="1899-12-30T16:00:00"/>
    <n v="0"/>
    <d v="1899-12-30T10:30:00"/>
    <n v="10.499999999999998"/>
  </r>
  <r>
    <n v="8"/>
    <s v="25 Department of County Human Services"/>
    <x v="1"/>
    <s v="220400 DCHS IDD Services for Children &amp; Young Adults"/>
    <s v="G25 0146 18 K48 DD SE 48 - Children &amp; Young Adult Services"/>
    <m/>
    <m/>
    <m/>
    <m/>
    <x v="1"/>
    <s v="HOLSCHER J "/>
    <s v="#3368323 "/>
    <d v="2020-01-08T15:45:00"/>
    <d v="2020-01-08T00:00:00"/>
    <d v="1899-12-30T15:45:00"/>
    <d v="2020-01-09T09:06:00"/>
    <d v="2020-01-09T00:00:00"/>
    <d v="1899-12-30T09:06:00"/>
    <n v="0"/>
    <d v="1899-12-30T03:21:00"/>
    <n v="3.35"/>
  </r>
  <r>
    <n v="8"/>
    <s v="25 Department of County Human Services"/>
    <x v="1"/>
    <s v="220400 DCHS IDD Services for Children &amp; Young Adults"/>
    <s v="G25 0146 18 K48 DD SE 48 - Children &amp; Young Adult Services"/>
    <m/>
    <m/>
    <m/>
    <m/>
    <x v="1"/>
    <s v="HOLSCHER J "/>
    <s v="#3362809 "/>
    <d v="2020-01-02T11:24:00"/>
    <d v="2020-01-02T00:00:00"/>
    <d v="1899-12-30T11:24:00"/>
    <d v="2020-01-02T13:28:00"/>
    <d v="2020-01-02T00:00:00"/>
    <d v="1899-12-30T13:28:00"/>
    <n v="0"/>
    <d v="1899-12-30T02:04:00"/>
    <n v="2.0666666667675599"/>
  </r>
  <r>
    <n v="8"/>
    <s v="25 Department of County Human Services"/>
    <x v="1"/>
    <s v="220400 DCHS IDD Services for Children &amp; Young Adults"/>
    <s v="G25 0146 18 K48 DD SE 48 - Children &amp; Young Adult Services"/>
    <m/>
    <m/>
    <m/>
    <m/>
    <x v="1"/>
    <s v="HOLSCHER J "/>
    <s v="#3382283 "/>
    <d v="2020-01-28T11:27:00"/>
    <d v="2020-01-28T00:00:00"/>
    <d v="1899-12-30T11:27:00"/>
    <d v="2020-01-29T14:04:00"/>
    <d v="2020-01-29T00:00:00"/>
    <d v="1899-12-30T14:04:00"/>
    <n v="0"/>
    <d v="1899-12-30T12:37:00"/>
    <n v="12.616666666666667"/>
  </r>
  <r>
    <n v="8"/>
    <s v="25 Department of County Human Services"/>
    <x v="1"/>
    <s v="220400 DCHS IDD Services for Children &amp; Young Adults"/>
    <s v="G25 0146 18 K48 DD SE 48 - Children &amp; Young Adult Services"/>
    <m/>
    <m/>
    <m/>
    <m/>
    <x v="1"/>
    <s v="HUELSMAN K "/>
    <s v="#3374580 "/>
    <d v="2020-01-16T15:40:00"/>
    <d v="2020-01-16T00:00:00"/>
    <d v="1899-12-30T15:40:00"/>
    <d v="2020-01-16T17:56:00"/>
    <d v="2020-01-16T00:00:00"/>
    <d v="1899-12-30T17:56:00"/>
    <n v="0"/>
    <d v="1899-12-30T02:16:00"/>
    <n v="2.2666666665463708"/>
  </r>
  <r>
    <n v="8"/>
    <s v="25 Department of County Human Services"/>
    <x v="1"/>
    <s v="220400 DCHS IDD Services for Children &amp; Young Adults"/>
    <s v="G25 0146 18 K48 DD SE 48 - Children &amp; Young Adult Services"/>
    <m/>
    <m/>
    <m/>
    <m/>
    <x v="1"/>
    <s v="HUELSMAN K "/>
    <s v="#3374447 "/>
    <d v="2020-01-14T19:18:00"/>
    <d v="2020-01-14T00:00:00"/>
    <d v="1899-12-30T19:18:00"/>
    <d v="2020-01-14T19:25:00"/>
    <d v="2020-01-14T00:00:00"/>
    <d v="1899-12-30T19:25:00"/>
    <n v="0"/>
    <d v="1899-12-30T00:07:00"/>
    <n v="0.11666666669771075"/>
  </r>
  <r>
    <n v="8"/>
    <s v="25 Department of County Human Services"/>
    <x v="1"/>
    <s v="220400 DCHS IDD Services for Children &amp; Young Adults"/>
    <s v="G25 0146 18 K48 DD SE 48 - Children &amp; Young Adult Services"/>
    <m/>
    <m/>
    <m/>
    <m/>
    <x v="1"/>
    <s v="HUELSMAN K "/>
    <s v="#3366561 "/>
    <d v="2020-01-06T11:41:00"/>
    <d v="2020-01-06T00:00:00"/>
    <d v="1899-12-30T11:41:00"/>
    <d v="2020-01-06T18:57:00"/>
    <d v="2020-01-06T00:00:00"/>
    <d v="1899-12-30T18:57:00"/>
    <n v="0"/>
    <d v="1899-12-30T07:16:00"/>
    <n v="7.2666666666045785"/>
  </r>
  <r>
    <n v="8"/>
    <s v="25 Department of County Human Services"/>
    <x v="1"/>
    <s v="233200 DCHS YFS Administration"/>
    <m/>
    <s v="M25 SCPCPS.CGF YFS Admin CGF"/>
    <m/>
    <m/>
    <m/>
    <x v="1"/>
    <s v="IBARRA J "/>
    <s v="#3387453 "/>
    <d v="2020-01-29T12:14:00"/>
    <d v="2020-01-29T00:00:00"/>
    <d v="1899-12-30T12:14:00"/>
    <d v="2020-01-29T13:55:00"/>
    <d v="2020-01-29T00:00:00"/>
    <d v="1899-12-30T13:55:00"/>
    <n v="0"/>
    <d v="1899-12-30T01:41:00"/>
    <n v="1.6833333332324401"/>
  </r>
  <r>
    <n v="8"/>
    <s v="25 Department of County Human Services"/>
    <x v="1"/>
    <s v="220300 DCHS IDD Services for Adults"/>
    <s v="G25 0146 04 AD48 DD SE 48 - Adult Services"/>
    <m/>
    <m/>
    <m/>
    <m/>
    <x v="1"/>
    <s v="JACKSON J "/>
    <s v="#3388643 "/>
    <d v="2020-01-29T14:10:00"/>
    <d v="2020-01-29T00:00:00"/>
    <d v="1899-12-30T14:10:00"/>
    <d v="2020-01-29T17:26:00"/>
    <d v="2020-01-29T00:00:00"/>
    <d v="1899-12-30T17:26:00"/>
    <n v="0"/>
    <d v="1899-12-30T03:16:00"/>
    <n v="3.2666666666627862"/>
  </r>
  <r>
    <n v="8"/>
    <s v="25 Department of County Human Services"/>
    <x v="1"/>
    <s v="220300 DCHS IDD Services for Adults"/>
    <s v="G25 0146 04 AD48 DD SE 48 - Adult Services"/>
    <m/>
    <m/>
    <m/>
    <m/>
    <x v="1"/>
    <s v="KANSO M "/>
    <s v="#3366916 "/>
    <d v="2020-01-06T15:10:00"/>
    <d v="2020-01-06T00:00:00"/>
    <d v="1899-12-30T15:10:00"/>
    <d v="2020-01-06T16:49:00"/>
    <d v="2020-01-06T00:00:00"/>
    <d v="1899-12-30T16:49:00"/>
    <n v="0"/>
    <d v="1899-12-30T01:39:00"/>
    <n v="1.6499999999650754"/>
  </r>
  <r>
    <n v="8"/>
    <s v="25 Department of County Human Services"/>
    <x v="1"/>
    <s v="220300 DCHS IDD Services for Adults"/>
    <s v="G25 0146 04 AD48 DD SE 48 - Adult Services"/>
    <m/>
    <m/>
    <m/>
    <m/>
    <x v="1"/>
    <s v="KANSO M "/>
    <s v="#3364687 "/>
    <d v="2020-01-03T15:14:00"/>
    <d v="2020-01-03T00:00:00"/>
    <d v="1899-12-30T15:14:00"/>
    <d v="2020-01-03T17:41:00"/>
    <d v="2020-01-03T00:00:00"/>
    <d v="1899-12-30T17:41:00"/>
    <n v="0"/>
    <d v="1899-12-30T02:27:00"/>
    <n v="2.4499999999534339"/>
  </r>
  <r>
    <n v="8"/>
    <s v="25 Department of County Human Services"/>
    <x v="1"/>
    <s v="220300 DCHS IDD Services for Adults"/>
    <s v="G25 0146 04 AD48 DD SE 48 - Adult Services"/>
    <m/>
    <m/>
    <m/>
    <m/>
    <x v="1"/>
    <s v="KANSO M "/>
    <s v="#3382232 "/>
    <d v="2020-01-23T15:15:00"/>
    <d v="2020-01-23T00:00:00"/>
    <d v="1899-12-30T15:15:00"/>
    <d v="2020-01-23T16:15:00"/>
    <d v="2020-01-23T00:00:00"/>
    <d v="1899-12-30T16:15:00"/>
    <n v="0"/>
    <d v="1899-12-30T01:00:00"/>
    <n v="1.0000000001164153"/>
  </r>
  <r>
    <n v="8"/>
    <s v="25 Department of County Human Services"/>
    <x v="1"/>
    <s v="220300 DCHS IDD Services for Adults"/>
    <s v="G25 0146 04 AD48 DD SE 48 - Adult Services"/>
    <m/>
    <m/>
    <m/>
    <m/>
    <x v="1"/>
    <s v="KANSO M "/>
    <s v="#3380757 "/>
    <d v="2020-01-21T15:48:00"/>
    <d v="2020-01-21T00:00:00"/>
    <d v="1899-12-30T15:48:00"/>
    <d v="2020-01-21T17:33:00"/>
    <d v="2020-01-21T00:00:00"/>
    <d v="1899-12-30T17:33:00"/>
    <n v="0"/>
    <d v="1899-12-30T01:45:00"/>
    <n v="1.7499999999417923"/>
  </r>
  <r>
    <n v="8"/>
    <s v="25 Department of County Human Services"/>
    <x v="1"/>
    <s v="220300 DCHS IDD Services for Adults"/>
    <s v="G25 0146 04 AD48 DD SE 48 - Adult Services"/>
    <m/>
    <m/>
    <m/>
    <m/>
    <x v="1"/>
    <s v="KANSO M "/>
    <s v="#3368370 "/>
    <d v="2020-01-08T11:15:00"/>
    <d v="2020-01-08T00:00:00"/>
    <d v="1899-12-30T11:15:00"/>
    <d v="2020-01-08T14:30:00"/>
    <d v="2020-01-08T00:00:00"/>
    <d v="1899-12-30T14:30:00"/>
    <n v="0"/>
    <d v="1899-12-30T03:15:00"/>
    <n v="3.2499999999417923"/>
  </r>
  <r>
    <n v="8"/>
    <s v="25 Department of County Human Services"/>
    <x v="1"/>
    <s v="220300 DCHS IDD Services for Adults"/>
    <s v="G25 0146 04 AD48 DD SE 48 - Adult Services"/>
    <m/>
    <m/>
    <m/>
    <m/>
    <x v="1"/>
    <s v="KANSO M "/>
    <s v="#3374846 "/>
    <d v="2020-01-15T11:35:00"/>
    <d v="2020-01-15T00:00:00"/>
    <d v="1899-12-30T11:35:00"/>
    <d v="2020-01-15T13:50:00"/>
    <d v="2020-01-15T00:00:00"/>
    <d v="1899-12-30T13:50:00"/>
    <n v="0"/>
    <d v="1899-12-30T02:15:00"/>
    <n v="2.25"/>
  </r>
  <r>
    <n v="8"/>
    <s v="25 Department of County Human Services"/>
    <x v="1"/>
    <s v="220300 DCHS IDD Services for Adults"/>
    <s v="G25 0146 04 AD48 DD SE 48 - Adult Services"/>
    <m/>
    <m/>
    <m/>
    <m/>
    <x v="1"/>
    <s v="KANSO M "/>
    <s v="#3370587 "/>
    <d v="2020-01-10T11:43:00"/>
    <d v="2020-01-10T00:00:00"/>
    <d v="1899-12-30T11:43:00"/>
    <d v="2020-01-10T13:15:00"/>
    <d v="2020-01-10T00:00:00"/>
    <d v="1899-12-30T13:15:00"/>
    <n v="0"/>
    <d v="1899-12-30T01:32:00"/>
    <n v="1.5333333334419876"/>
  </r>
  <r>
    <n v="8"/>
    <s v="25 Department of County Human Services"/>
    <x v="1"/>
    <s v="220300 DCHS IDD Services for Adults"/>
    <s v="G25 0146 04 AD48 DD SE 48 - Adult Services"/>
    <m/>
    <m/>
    <m/>
    <m/>
    <x v="1"/>
    <s v="KANSO M "/>
    <s v="#3382234 "/>
    <d v="2020-01-24T12:00:00"/>
    <d v="2020-01-24T00:00:00"/>
    <d v="1899-12-30T12:00:00"/>
    <d v="2020-01-24T14:14:00"/>
    <d v="2020-01-24T00:00:00"/>
    <d v="1899-12-30T14:14:00"/>
    <n v="0"/>
    <d v="1899-12-30T02:14:00"/>
    <n v="2.2333333332790062"/>
  </r>
  <r>
    <n v="8"/>
    <s v="25 Department of County Human Services"/>
    <x v="1"/>
    <s v="220300 DCHS IDD Services for Adults"/>
    <s v="G25 0146 04 AD48 DD SE 48 - Adult Services"/>
    <m/>
    <m/>
    <m/>
    <m/>
    <x v="1"/>
    <s v="KANSO M "/>
    <s v="#3371183 "/>
    <d v="2020-01-13T12:04:00"/>
    <d v="2020-01-13T00:00:00"/>
    <d v="1899-12-30T12:04:00"/>
    <d v="2020-01-13T12:59:00"/>
    <d v="2020-01-13T00:00:00"/>
    <d v="1899-12-31T12:59:00"/>
    <n v="0"/>
    <d v="1899-12-30T00:55:00"/>
    <n v="0.91666666668606922"/>
  </r>
  <r>
    <n v="8"/>
    <s v="25 Department of County Human Services"/>
    <x v="1"/>
    <s v="220500 DCHS IDD Abuse Investigations"/>
    <s v="G25 0146 07 AT48 DD SE 48 - Abuse Investigation &amp; Monitoring"/>
    <m/>
    <m/>
    <m/>
    <m/>
    <x v="1"/>
    <s v="KARIM M "/>
    <s v="#3368757 "/>
    <d v="2020-01-08T10:29:00"/>
    <d v="2020-01-08T00:00:00"/>
    <d v="1899-12-30T10:29:00"/>
    <d v="2020-01-08T13:55:00"/>
    <d v="2020-01-08T00:00:00"/>
    <d v="1899-12-30T13:55:00"/>
    <n v="0"/>
    <d v="1899-12-30T03:26:00"/>
    <n v="3.4333333333488554"/>
  </r>
  <r>
    <n v="8"/>
    <s v="25 Department of County Human Services"/>
    <x v="1"/>
    <s v="220500 DCHS IDD Abuse Investigations"/>
    <s v="G25 0146 07 AT48 DD SE 48 - Abuse Investigation &amp; Monitoring"/>
    <m/>
    <m/>
    <m/>
    <m/>
    <x v="1"/>
    <s v="KARIM M "/>
    <s v="#3372621 "/>
    <d v="2020-01-13T11:20:00"/>
    <d v="2020-01-13T00:00:00"/>
    <d v="1899-12-30T11:20:00"/>
    <d v="2020-01-13T16:05:00"/>
    <d v="2020-01-13T00:00:00"/>
    <d v="1899-12-30T16:05:00"/>
    <n v="0"/>
    <d v="1899-12-30T04:45:00"/>
    <n v="4.7500000001164153"/>
  </r>
  <r>
    <n v="8"/>
    <s v="25 Department of County Human Services"/>
    <x v="1"/>
    <s v="220500 DCHS IDD Abuse Investigations"/>
    <s v="G25 0146 07 AT48 DD SE 48 - Abuse Investigation &amp; Monitoring"/>
    <m/>
    <m/>
    <m/>
    <m/>
    <x v="1"/>
    <s v="KARIM M "/>
    <s v="#3366782 "/>
    <d v="2020-01-06T11:26:00"/>
    <d v="2020-01-06T00:00:00"/>
    <d v="1899-12-30T11:26:00"/>
    <d v="2020-01-06T16:50:00"/>
    <d v="2020-01-06T00:00:00"/>
    <d v="1899-12-30T16:50:00"/>
    <n v="0"/>
    <d v="1899-12-30T05:24:00"/>
    <n v="5.3999999999650754"/>
  </r>
  <r>
    <n v="8"/>
    <s v="25 Department of County Human Services"/>
    <x v="1"/>
    <s v="220500 DCHS IDD Abuse Investigations"/>
    <s v="G25 0146 07 AT48 DD SE 48 - Abuse Investigation &amp; Monitoring"/>
    <m/>
    <m/>
    <m/>
    <m/>
    <x v="1"/>
    <s v="KARIM M "/>
    <s v="#3380464 "/>
    <d v="2020-01-21T11:43:00"/>
    <d v="2020-01-21T00:00:00"/>
    <d v="1899-12-30T11:43:00"/>
    <d v="2020-01-21T16:59:00"/>
    <d v="2020-01-21T00:00:00"/>
    <d v="1899-12-30T16:59:00"/>
    <n v="0"/>
    <d v="1899-12-30T05:16:00"/>
    <n v="5.2666666667209938"/>
  </r>
  <r>
    <n v="8"/>
    <s v="25 Department of County Human Services"/>
    <x v="1"/>
    <s v="220300 DCHS IDD Services for Adults"/>
    <s v="G25 0146 04 AD48 DD SE 48 - Adult Services"/>
    <m/>
    <m/>
    <m/>
    <m/>
    <x v="1"/>
    <s v="LAFARA C "/>
    <s v="#3367880 "/>
    <d v="2020-01-07T16:08:00"/>
    <d v="2020-01-07T00:00:00"/>
    <d v="1899-12-30T16:08:00"/>
    <d v="2020-01-07T18:32:00"/>
    <d v="2020-01-07T00:00:00"/>
    <d v="1899-12-30T18:32:00"/>
    <n v="0"/>
    <d v="1899-12-30T02:24:00"/>
    <n v="2.3999999999650754"/>
  </r>
  <r>
    <n v="8"/>
    <s v="25 Department of County Human Services"/>
    <x v="1"/>
    <s v="220300 DCHS IDD Services for Adults"/>
    <s v="G25 0146 04 AD48 DD SE 48 - Adult Services"/>
    <m/>
    <m/>
    <m/>
    <m/>
    <x v="1"/>
    <s v="LAFARA C "/>
    <s v="#3370099 "/>
    <d v="2020-01-09T19:22:00"/>
    <d v="2020-01-09T00:00:00"/>
    <d v="1899-12-30T19:22:00"/>
    <d v="2020-01-10T12:42:00"/>
    <d v="2020-01-10T00:00:00"/>
    <d v="1899-12-31T12:42:00"/>
    <n v="0"/>
    <d v="1899-12-31T03:20:00"/>
    <n v="27.333333333333332"/>
  </r>
  <r>
    <n v="8"/>
    <s v="25 Department of County Human Services"/>
    <x v="1"/>
    <s v="220300 DCHS IDD Services for Adults"/>
    <s v="G25 0146 04 AD48 DD SE 48 - Adult Services"/>
    <m/>
    <m/>
    <m/>
    <m/>
    <x v="1"/>
    <s v="LAFARA C "/>
    <s v="#3375841 "/>
    <d v="2020-01-16T10:24:00"/>
    <d v="2020-01-16T00:00:00"/>
    <d v="1899-12-30T10:24:00"/>
    <d v="2020-01-16T14:01:00"/>
    <d v="2020-01-16T00:00:00"/>
    <d v="1899-12-30T14:01:00"/>
    <n v="0"/>
    <d v="1899-12-30T03:37:00"/>
    <n v="3.6166666665812954"/>
  </r>
  <r>
    <n v="8"/>
    <s v="25 Department of County Human Services"/>
    <x v="1"/>
    <s v="220300 DCHS IDD Services for Adults"/>
    <s v="G25 0146 04 AD48 DD SE 48 - Adult Services"/>
    <m/>
    <m/>
    <m/>
    <m/>
    <x v="1"/>
    <s v="LAFARA C "/>
    <s v="#3380356 "/>
    <d v="2020-01-21T10:33:00"/>
    <d v="2020-01-21T00:00:00"/>
    <d v="1899-12-30T10:33:00"/>
    <d v="2020-01-21T13:21:00"/>
    <d v="2020-01-21T00:00:00"/>
    <d v="1899-12-30T13:21:00"/>
    <n v="0"/>
    <d v="1899-12-30T02:48:00"/>
    <n v="2.8000000000465661"/>
  </r>
  <r>
    <n v="8"/>
    <s v="25 Department of County Human Services"/>
    <x v="1"/>
    <s v="210300 DCHS ADVSD Adult Care Home"/>
    <s v="G25 0190 11 AHXIX Title XIX - ACHP"/>
    <m/>
    <m/>
    <m/>
    <m/>
    <x v="1"/>
    <s v="LESLIE J "/>
    <s v="#3374783 "/>
    <d v="2020-01-15T11:02:00"/>
    <d v="2020-01-15T00:00:00"/>
    <d v="1899-12-30T11:02:00"/>
    <d v="2020-01-15T14:19:00"/>
    <d v="2020-01-15T00:00:00"/>
    <d v="1899-12-30T14:19:00"/>
    <n v="0"/>
    <d v="1899-12-30T03:17:00"/>
    <n v="3.28333333338378"/>
  </r>
  <r>
    <n v="8"/>
    <s v="25 Department of County Human Services"/>
    <x v="1"/>
    <s v="210300 DCHS ADVSD Adult Care Home"/>
    <s v="G25 0190 11 AHXIX Title XIX - ACHP"/>
    <m/>
    <m/>
    <m/>
    <m/>
    <x v="1"/>
    <s v="LESLIE J "/>
    <s v="#3364538 "/>
    <d v="2020-01-02T11:09:00"/>
    <d v="2020-01-02T00:00:00"/>
    <d v="1899-12-30T11:09:00"/>
    <d v="2020-01-02T16:49:00"/>
    <d v="2020-01-02T00:00:00"/>
    <d v="1899-12-30T16:49:00"/>
    <n v="0"/>
    <d v="1899-12-30T05:40:00"/>
    <n v="5.6666666666278616"/>
  </r>
  <r>
    <n v="8"/>
    <s v="25 Department of County Human Services"/>
    <x v="1"/>
    <s v="220600 DCHS IDD Eligibility &amp; Intake Services"/>
    <s v="G25 0145 07 IELA DD SE LA02 - Eligibility &amp; Intake Services"/>
    <m/>
    <m/>
    <m/>
    <m/>
    <x v="1"/>
    <s v="MACKZUM G "/>
    <s v="#3383017 "/>
    <d v="2020-01-24T10:02:00"/>
    <d v="2020-01-24T00:00:00"/>
    <d v="1899-12-30T10:02:00"/>
    <d v="2020-01-24T17:23:00"/>
    <d v="2020-01-24T00:00:00"/>
    <d v="1899-12-30T17:23:00"/>
    <n v="0"/>
    <d v="1899-12-30T07:21:00"/>
    <n v="7.3500000000349246"/>
  </r>
  <r>
    <n v="8"/>
    <s v="25 Department of County Human Services"/>
    <x v="1"/>
    <s v="220600 DCHS IDD Eligibility &amp; Intake Services"/>
    <s v="G25 0145 07 IELA DD SE LA02 - Eligibility &amp; Intake Services"/>
    <m/>
    <m/>
    <m/>
    <m/>
    <x v="1"/>
    <s v="MACKZUM G "/>
    <s v="#3368440 "/>
    <d v="2020-01-09T10:23:00"/>
    <d v="2020-01-09T00:00:00"/>
    <d v="1899-12-30T10:23:00"/>
    <d v="2020-01-09T18:06:00"/>
    <d v="2020-01-09T00:00:00"/>
    <d v="1899-12-30T18:06:00"/>
    <n v="0"/>
    <d v="1899-12-30T07:43:00"/>
    <n v="7.7166666666744277"/>
  </r>
  <r>
    <n v="8"/>
    <s v="25 Department of County Human Services"/>
    <x v="1"/>
    <s v="220300 DCHS IDD Services for Adults"/>
    <s v="G25 0146 04 AD48 DD SE 48 - Adult Services"/>
    <m/>
    <m/>
    <m/>
    <m/>
    <x v="1"/>
    <s v="MADDEN D "/>
    <s v="#3386042 "/>
    <d v="2020-01-27T10:43:00"/>
    <d v="2020-01-27T00:00:00"/>
    <d v="1899-12-30T10:43:00"/>
    <d v="2020-01-28T21:21:00"/>
    <d v="2020-01-28T00:00:00"/>
    <d v="1899-12-30T21:21:00"/>
    <n v="0"/>
    <d v="1899-12-30T20:38:00"/>
    <n v="20.633333333333333"/>
  </r>
  <r>
    <n v="8"/>
    <s v="25 Department of County Human Services"/>
    <x v="1"/>
    <s v="210501 DCHS ADVSD Adult Protective Services"/>
    <s v="G25 0190 12 PSXIX Title XIX - APS"/>
    <m/>
    <m/>
    <m/>
    <m/>
    <x v="1"/>
    <s v="MANFRE S "/>
    <s v="#3383237 "/>
    <d v="2020-01-30T11:59:00"/>
    <d v="2020-01-30T00:00:00"/>
    <d v="1899-12-30T11:59:00"/>
    <d v="2020-01-30T16:42:00"/>
    <d v="2020-01-30T00:00:00"/>
    <d v="1899-12-30T16:42:00"/>
    <n v="0"/>
    <d v="1899-12-30T04:43:00"/>
    <n v="4.7166666666744277"/>
  </r>
  <r>
    <n v="8"/>
    <s v="25 Department of County Human Services"/>
    <x v="1"/>
    <s v="210204 DCHS ADVSD Case Management &amp; In-Home Services"/>
    <s v="G25 0202 05 CSPWD OPI - Pilot Case Management In Home - Admin"/>
    <m/>
    <m/>
    <m/>
    <m/>
    <x v="1"/>
    <s v="MATTHEWS K "/>
    <s v="#3375117 "/>
    <d v="2020-01-15T14:20:00"/>
    <d v="2020-01-15T00:00:00"/>
    <d v="1899-12-30T14:20:00"/>
    <d v="2020-01-15T16:40:00"/>
    <d v="2020-01-15T00:00:00"/>
    <d v="1899-12-30T16:40:00"/>
    <n v="0"/>
    <d v="1899-12-30T02:20:00"/>
    <n v="2.3333333334303461"/>
  </r>
  <r>
    <n v="8"/>
    <s v="25 Department of County Human Services"/>
    <x v="1"/>
    <s v="210204 DCHS ADVSD Case Management &amp; In-Home Services"/>
    <s v="G25 0202 05 CSPWD OPI - Pilot Case Management In Home - Admin"/>
    <m/>
    <m/>
    <m/>
    <m/>
    <x v="1"/>
    <s v="MATTHEWS K "/>
    <s v="#3376509 "/>
    <d v="2020-01-22T14:45:00"/>
    <d v="2020-01-22T00:00:00"/>
    <d v="1899-12-30T14:45:00"/>
    <d v="2020-01-22T18:00:00"/>
    <d v="2020-01-22T00:00:00"/>
    <d v="1899-12-30T18:00:00"/>
    <n v="0"/>
    <d v="1899-12-30T03:15:00"/>
    <n v="3.2499999999417923"/>
  </r>
  <r>
    <n v="8"/>
    <s v="25 Department of County Human Services"/>
    <x v="1"/>
    <s v="210204 DCHS ADVSD Case Management &amp; In-Home Services"/>
    <s v="G25 0202 05 CSPWD OPI - Pilot Case Management In Home - Admin"/>
    <m/>
    <m/>
    <m/>
    <m/>
    <x v="1"/>
    <s v="MATTHEWS K "/>
    <s v="#3373011 "/>
    <d v="2020-01-13T15:06:00"/>
    <d v="2020-01-13T00:00:00"/>
    <d v="1899-12-30T15:06:00"/>
    <d v="2020-01-13T17:49:00"/>
    <d v="2020-01-13T00:00:00"/>
    <d v="1899-12-30T17:49:00"/>
    <n v="0"/>
    <d v="1899-12-30T02:43:00"/>
    <n v="2.71666666661622"/>
  </r>
  <r>
    <n v="8"/>
    <s v="25 Department of County Human Services"/>
    <x v="1"/>
    <s v="210204 DCHS ADVSD Case Management &amp; In-Home Services"/>
    <s v="G25 0202 05 CSPWD OPI - Pilot Case Management In Home - Admin"/>
    <m/>
    <m/>
    <m/>
    <m/>
    <x v="1"/>
    <s v="MATTHEWS K "/>
    <s v="#3376507 "/>
    <d v="2020-01-31T10:00:00"/>
    <d v="2020-01-31T00:00:00"/>
    <d v="1899-12-30T10:00:00"/>
    <d v="2020-01-31T12:00:00"/>
    <d v="2020-01-31T00:00:00"/>
    <d v="1899-12-31T12:00:00"/>
    <n v="0"/>
    <d v="1899-12-30T02:00:00"/>
    <n v="2.0000000000582077"/>
  </r>
  <r>
    <n v="8"/>
    <s v="25 Department of County Human Services"/>
    <x v="1"/>
    <s v="210204 DCHS ADVSD Case Management &amp; In-Home Services"/>
    <s v="G25 0202 05 CSPWD OPI - Pilot Case Management In Home - Admin"/>
    <m/>
    <m/>
    <m/>
    <m/>
    <x v="1"/>
    <s v="MATTHEWS K "/>
    <s v="#3364875 "/>
    <d v="2020-01-06T12:14:00"/>
    <d v="2020-01-06T00:00:00"/>
    <d v="1899-12-30T12:14:00"/>
    <d v="2020-01-06T14:40:00"/>
    <d v="2020-01-06T00:00:00"/>
    <d v="1899-12-30T14:40:00"/>
    <n v="0"/>
    <d v="1899-12-30T02:26:00"/>
    <n v="2.4333333332324401"/>
  </r>
  <r>
    <n v="8"/>
    <s v="25 Department of County Human Services"/>
    <x v="1"/>
    <s v="210204 DCHS ADVSD Case Management &amp; In-Home Services"/>
    <s v="G25 0202 05 CSPWD OPI - Pilot Case Management In Home - Admin"/>
    <m/>
    <m/>
    <m/>
    <m/>
    <x v="1"/>
    <s v="MATTHEWS K "/>
    <s v="#3386186 "/>
    <d v="2020-01-29T12:28:00"/>
    <d v="2020-01-29T00:00:00"/>
    <d v="1899-12-30T12:28:00"/>
    <d v="2020-01-29T14:58:00"/>
    <d v="2020-01-29T00:00:00"/>
    <d v="1899-12-30T14:58:00"/>
    <n v="0"/>
    <d v="1899-12-30T02:30:00"/>
    <n v="2.5000000001164153"/>
  </r>
  <r>
    <n v="8"/>
    <s v="25 Department of County Human Services"/>
    <x v="1"/>
    <s v="210204 DCHS ADVSD Case Management &amp; In-Home Services"/>
    <s v="G25 0202 05 CSPWD OPI - Pilot Case Management In Home - Admin"/>
    <m/>
    <m/>
    <m/>
    <m/>
    <x v="1"/>
    <s v="MATTHEWS K "/>
    <s v="#3373019 "/>
    <d v="2020-01-14T12:31:00"/>
    <d v="2020-01-14T00:00:00"/>
    <d v="1899-12-30T12:31:00"/>
    <d v="2020-01-14T16:39:00"/>
    <d v="2020-01-14T00:00:00"/>
    <d v="1899-12-30T16:39:00"/>
    <n v="0"/>
    <d v="1899-12-30T04:08:00"/>
    <n v="4.1333333333604969"/>
  </r>
  <r>
    <n v="8"/>
    <s v="25 Department of County Human Services"/>
    <x v="1"/>
    <s v="220400 DCHS IDD Services for Children &amp; Young Adults"/>
    <s v="G25 0146 18 K48 DD SE 48 - Children &amp; Young Adult Services"/>
    <m/>
    <m/>
    <m/>
    <m/>
    <x v="1"/>
    <s v="MBA O "/>
    <s v="#3388312 "/>
    <d v="2020-01-29T14:03:00"/>
    <d v="2020-01-29T00:00:00"/>
    <d v="1899-12-30T14:03:00"/>
    <d v="2020-01-29T18:23:00"/>
    <d v="2020-01-29T00:00:00"/>
    <d v="1899-12-30T18:23:00"/>
    <n v="0"/>
    <d v="1899-12-30T04:20:00"/>
    <n v="4.3333333333139308"/>
  </r>
  <r>
    <n v="8"/>
    <s v="25 Department of County Human Services"/>
    <x v="1"/>
    <s v="220400 DCHS IDD Services for Children &amp; Young Adults"/>
    <s v="G25 0146 18 K48 DD SE 48 - Children &amp; Young Adult Services"/>
    <m/>
    <m/>
    <m/>
    <m/>
    <x v="1"/>
    <s v="MBA O "/>
    <s v="#3368679 "/>
    <d v="2020-01-08T15:00:00"/>
    <d v="2020-01-08T00:00:00"/>
    <d v="1899-12-30T15:00:00"/>
    <d v="2020-01-08T18:30:00"/>
    <d v="2020-01-08T00:00:00"/>
    <d v="1899-12-30T18:30:00"/>
    <n v="0"/>
    <d v="1899-12-30T03:30:00"/>
    <n v="3.5000000000582077"/>
  </r>
  <r>
    <n v="8"/>
    <s v="25 Department of County Human Services"/>
    <x v="1"/>
    <s v="220400 DCHS IDD Services for Children &amp; Young Adults"/>
    <s v="G25 0146 18 K48 DD SE 48 - Children &amp; Young Adult Services"/>
    <m/>
    <m/>
    <m/>
    <m/>
    <x v="1"/>
    <s v="MBA O "/>
    <s v="#3375250 "/>
    <d v="2020-01-15T15:48:00"/>
    <d v="2020-01-15T00:00:00"/>
    <d v="1899-12-30T15:48:00"/>
    <d v="2020-01-15T17:38:00"/>
    <d v="2020-01-15T00:00:00"/>
    <d v="1899-12-30T17:38:00"/>
    <n v="0"/>
    <d v="1899-12-30T01:50:00"/>
    <n v="1.8333333333721384"/>
  </r>
  <r>
    <n v="8"/>
    <s v="25 Department of County Human Services"/>
    <x v="1"/>
    <s v="220400 DCHS IDD Services for Children &amp; Young Adults"/>
    <s v="G25 0146 18 K48 DD SE 48 - Children &amp; Young Adult Services"/>
    <m/>
    <m/>
    <m/>
    <m/>
    <x v="1"/>
    <s v="MBA O "/>
    <s v="#3387315 "/>
    <d v="2020-01-28T15:59:00"/>
    <d v="2020-01-28T00:00:00"/>
    <d v="1899-12-30T15:59:00"/>
    <d v="2020-01-28T17:53:00"/>
    <d v="2020-01-28T00:00:00"/>
    <d v="1899-12-30T17:53:00"/>
    <n v="0"/>
    <d v="1899-12-30T01:54:00"/>
    <n v="1.8999999999068677"/>
  </r>
  <r>
    <n v="8"/>
    <s v="25 Department of County Human Services"/>
    <x v="1"/>
    <s v="220400 DCHS IDD Services for Children &amp; Young Adults"/>
    <s v="G25 0146 18 K48 DD SE 48 - Children &amp; Young Adult Services"/>
    <m/>
    <m/>
    <m/>
    <m/>
    <x v="1"/>
    <s v="MBA O "/>
    <s v="#3367691 "/>
    <d v="2020-01-07T10:30:00"/>
    <d v="2020-01-07T00:00:00"/>
    <d v="1899-12-30T10:30:00"/>
    <d v="2020-01-07T18:06:00"/>
    <d v="2020-01-07T00:00:00"/>
    <d v="1899-12-30T18:06:00"/>
    <n v="0"/>
    <d v="1899-12-30T07:36:00"/>
    <n v="7.5999999999767169"/>
  </r>
  <r>
    <n v="8"/>
    <s v="25 Department of County Human Services"/>
    <x v="1"/>
    <s v="220400 DCHS IDD Services for Children &amp; Young Adults"/>
    <s v="G25 0146 18 K48 DD SE 48 - Children &amp; Young Adult Services"/>
    <m/>
    <m/>
    <m/>
    <m/>
    <x v="1"/>
    <s v="MBA O "/>
    <s v="#3373747 "/>
    <d v="2020-01-14T10:38:00"/>
    <d v="2020-01-14T00:00:00"/>
    <d v="1899-12-30T10:38:00"/>
    <d v="2020-01-14T18:58:00"/>
    <d v="2020-01-14T00:00:00"/>
    <d v="1899-12-30T18:58:00"/>
    <n v="0"/>
    <d v="1899-12-30T08:20:00"/>
    <n v="8.3333333332557231"/>
  </r>
  <r>
    <n v="8"/>
    <s v="25 Department of County Human Services"/>
    <x v="1"/>
    <s v="220400 DCHS IDD Services for Children &amp; Young Adults"/>
    <s v="G25 0146 18 K48 DD SE 48 - Children &amp; Young Adult Services"/>
    <m/>
    <m/>
    <m/>
    <m/>
    <x v="1"/>
    <s v="MBA O "/>
    <s v="#3390517 "/>
    <d v="2020-01-31T10:38:00"/>
    <d v="2020-01-31T00:00:00"/>
    <d v="1899-12-30T10:38:00"/>
    <d v="2020-01-31T16:23:00"/>
    <d v="2020-01-31T00:00:00"/>
    <d v="1899-12-30T16:23:00"/>
    <n v="0"/>
    <d v="1899-12-30T05:45:00"/>
    <n v="5.7499999998835847"/>
  </r>
  <r>
    <n v="8"/>
    <s v="25 Department of County Human Services"/>
    <x v="1"/>
    <s v="220400 DCHS IDD Services for Children &amp; Young Adults"/>
    <s v="G25 0146 18 K48 DD SE 48 - Children &amp; Young Adult Services"/>
    <m/>
    <m/>
    <m/>
    <m/>
    <x v="1"/>
    <s v="MBA O "/>
    <s v="#3370440 "/>
    <d v="2020-01-10T11:08:00"/>
    <d v="2020-01-10T00:00:00"/>
    <d v="1899-12-30T11:08:00"/>
    <d v="2020-01-10T18:05:00"/>
    <d v="2020-01-10T00:00:00"/>
    <d v="1899-12-30T18:05:00"/>
    <n v="0"/>
    <d v="1899-12-30T06:57:00"/>
    <n v="6.9499999999534339"/>
  </r>
  <r>
    <n v="8"/>
    <s v="25 Department of County Human Services"/>
    <x v="1"/>
    <s v="220400 DCHS IDD Services for Children &amp; Young Adults"/>
    <s v="G25 0146 18 K48 DD SE 48 - Children &amp; Young Adult Services"/>
    <m/>
    <m/>
    <m/>
    <m/>
    <x v="1"/>
    <s v="MBA O "/>
    <s v="#3380256 "/>
    <d v="2020-01-21T11:48:00"/>
    <d v="2020-01-21T00:00:00"/>
    <d v="1899-12-30T11:48:00"/>
    <d v="2020-01-21T13:48:00"/>
    <d v="2020-01-21T00:00:00"/>
    <d v="1899-12-30T13:48:00"/>
    <n v="0"/>
    <d v="1899-12-30T02:00:00"/>
    <n v="1.9999999998835847"/>
  </r>
  <r>
    <n v="8"/>
    <s v="25 Department of County Human Services"/>
    <x v="1"/>
    <s v="220400 DCHS IDD Services for Children &amp; Young Adults"/>
    <s v="G25 0146 18 K48 DD SE 48 - Children &amp; Young Adult Services"/>
    <m/>
    <m/>
    <m/>
    <m/>
    <x v="1"/>
    <s v="MBA O "/>
    <s v="#3377153 "/>
    <d v="2020-01-17T12:17:00"/>
    <d v="2020-01-17T00:00:00"/>
    <d v="1899-12-30T12:17:00"/>
    <d v="2020-01-17T18:19:00"/>
    <d v="2020-01-17T00:00:00"/>
    <d v="1899-12-30T18:19:00"/>
    <n v="0"/>
    <d v="1899-12-30T06:02:00"/>
    <n v="6.0333333332673647"/>
  </r>
  <r>
    <n v="8"/>
    <s v="25 Department of County Human Services"/>
    <x v="1"/>
    <s v="210207 DCHS ADVSD Advocacy &amp; Community Program Operations"/>
    <s v="G25 0190 28 CAGF Advocacy Program Operation - Admin - General Fund"/>
    <m/>
    <m/>
    <m/>
    <m/>
    <x v="1"/>
    <s v="MCNEILL L "/>
    <s v="#3369304 "/>
    <d v="2020-01-09T10:25:00"/>
    <d v="2020-01-09T00:00:00"/>
    <d v="1899-12-30T10:25:00"/>
    <d v="2020-01-09T12:25:00"/>
    <d v="2020-01-09T00:00:00"/>
    <d v="1899-12-31T12:25:00"/>
    <n v="0"/>
    <d v="1899-12-30T02:00:00"/>
    <n v="1.9999999998835847"/>
  </r>
  <r>
    <n v="8"/>
    <s v="25 Department of County Human Services"/>
    <x v="1"/>
    <s v="210207 DCHS ADVSD Advocacy &amp; Community Program Operations"/>
    <s v="G25 0190 28 CAGF Advocacy Program Operation - Admin - General Fund"/>
    <m/>
    <m/>
    <m/>
    <m/>
    <x v="1"/>
    <s v="MCNEILL L "/>
    <s v="#3366890 "/>
    <d v="2020-01-06T11:14:00"/>
    <d v="2020-01-06T00:00:00"/>
    <d v="1899-12-30T11:14:00"/>
    <d v="2020-01-06T14:04:00"/>
    <d v="2020-01-06T00:00:00"/>
    <d v="1899-12-30T14:04:00"/>
    <n v="0"/>
    <d v="1899-12-30T02:50:00"/>
    <n v="2.8333333333139308"/>
  </r>
  <r>
    <n v="8"/>
    <s v="25 Department of County Human Services"/>
    <x v="1"/>
    <s v="210300 DCHS ADVSD Adult Care Home"/>
    <s v="G25 0190 11 AHXIX Title XIX - ACHP"/>
    <m/>
    <m/>
    <m/>
    <m/>
    <x v="1"/>
    <s v="NEAL A "/>
    <s v="#3388802 "/>
    <d v="2020-01-30T12:38:00"/>
    <d v="2020-01-30T00:00:00"/>
    <d v="1899-12-30T12:38:00"/>
    <d v="2020-01-30T14:54:00"/>
    <d v="2020-01-30T00:00:00"/>
    <d v="1899-12-30T14:54:00"/>
    <n v="0"/>
    <d v="1899-12-30T02:16:00"/>
    <n v="2.2666666667209938"/>
  </r>
  <r>
    <n v="8"/>
    <s v="25 Department of County Human Services"/>
    <x v="1"/>
    <s v="210600 DCHS ADVSD Public Guardian/Conservator"/>
    <m/>
    <s v="M25 ADVSD PGGF Public Guardian CGF"/>
    <m/>
    <m/>
    <m/>
    <x v="1"/>
    <s v="NELSON A "/>
    <s v="#3366486 "/>
    <d v="2020-01-06T11:46:00"/>
    <d v="2020-01-06T00:00:00"/>
    <d v="1899-12-30T11:46:00"/>
    <d v="2020-01-06T15:07:00"/>
    <d v="2020-01-06T00:00:00"/>
    <d v="1899-12-30T15:07:00"/>
    <n v="0"/>
    <d v="1899-12-30T03:21:00"/>
    <n v="3.3500000000931323"/>
  </r>
  <r>
    <n v="8"/>
    <s v="25 Department of County Human Services"/>
    <x v="1"/>
    <s v="210600 DCHS ADVSD Public Guardian/Conservator"/>
    <m/>
    <s v="M25 ADVSD PGGF Public Guardian CGF"/>
    <m/>
    <m/>
    <m/>
    <x v="1"/>
    <s v="NELSON A "/>
    <s v="#3380800 "/>
    <d v="2020-01-22T12:16:00"/>
    <d v="2020-01-22T00:00:00"/>
    <d v="1899-12-30T12:16:00"/>
    <d v="2020-01-22T17:05:00"/>
    <d v="2020-01-22T00:00:00"/>
    <d v="1899-12-30T17:05:00"/>
    <n v="0"/>
    <d v="1899-12-30T04:49:00"/>
    <n v="4.8166666666511446"/>
  </r>
  <r>
    <n v="8"/>
    <s v="25 Department of County Human Services"/>
    <x v="1"/>
    <s v="220300 DCHS IDD Services for Adults"/>
    <s v="G25 0146 04 AD48 DD SE 48 - Adult Services"/>
    <m/>
    <m/>
    <m/>
    <m/>
    <x v="1"/>
    <s v="NEWMAN S "/>
    <s v="#3368962 "/>
    <d v="2020-01-08T14:19:00"/>
    <d v="2020-01-08T00:00:00"/>
    <d v="1899-12-30T14:19:00"/>
    <d v="2020-01-08T19:07:00"/>
    <d v="2020-01-08T00:00:00"/>
    <d v="1899-12-30T19:07:00"/>
    <n v="0"/>
    <d v="1899-12-30T04:48:00"/>
    <n v="4.7999999999301508"/>
  </r>
  <r>
    <n v="8"/>
    <s v="25 Department of County Human Services"/>
    <x v="1"/>
    <s v="220300 DCHS IDD Services for Adults"/>
    <s v="G25 0146 04 AD48 DD SE 48 - Adult Services"/>
    <m/>
    <m/>
    <m/>
    <m/>
    <x v="1"/>
    <s v="NEWMAN S "/>
    <s v="#3376939 "/>
    <d v="2020-01-17T11:37:00"/>
    <d v="2020-01-17T00:00:00"/>
    <d v="1899-12-30T11:37:00"/>
    <d v="2020-01-21T12:31:00"/>
    <d v="2020-01-21T00:00:00"/>
    <d v="1899-12-31T12:31:00"/>
    <n v="3"/>
    <d v="1899-12-31T10:54:00"/>
    <n v="58.9"/>
  </r>
  <r>
    <n v="8"/>
    <s v="25 Department of County Human Services"/>
    <x v="1"/>
    <s v="220300 DCHS IDD Services for Adults"/>
    <s v="G25 0146 04 AD48 DD SE 48 - Adult Services"/>
    <m/>
    <m/>
    <m/>
    <m/>
    <x v="1"/>
    <s v="NEWMAN S "/>
    <s v="#3368899 "/>
    <d v="2020-01-08T12:00:00"/>
    <d v="2020-01-08T00:00:00"/>
    <d v="1899-12-30T12:00:00"/>
    <d v="2020-01-08T13:00:00"/>
    <d v="2020-01-08T00:00:00"/>
    <d v="1899-12-30T13:00:00"/>
    <n v="0"/>
    <d v="1899-12-30T01:00:00"/>
    <n v="0.99999999994179234"/>
  </r>
  <r>
    <n v="8"/>
    <s v="25 Department of County Human Services"/>
    <x v="1"/>
    <s v="210600 DCHS ADVSD Public Guardian/Conservator"/>
    <m/>
    <s v="M25 ADVSD PGGF Public Guardian CGF"/>
    <m/>
    <m/>
    <m/>
    <x v="1"/>
    <s v="NISHI-STRATTNER M "/>
    <s v="#3369031 "/>
    <d v="2020-01-09T14:02:00"/>
    <d v="2020-01-09T00:00:00"/>
    <d v="1899-12-30T14:02:00"/>
    <d v="2020-01-09T15:19:00"/>
    <d v="2020-01-09T00:00:00"/>
    <d v="1899-12-30T15:19:00"/>
    <n v="0"/>
    <d v="1899-12-30T01:17:00"/>
    <n v="1.2833333333255723"/>
  </r>
  <r>
    <n v="8"/>
    <s v="25 Department of County Human Services"/>
    <x v="1"/>
    <s v="210600 DCHS ADVSD Public Guardian/Conservator"/>
    <m/>
    <s v="M25 ADVSD PGGF Public Guardian CGF"/>
    <m/>
    <m/>
    <m/>
    <x v="1"/>
    <s v="NISHI-STRATTNER M "/>
    <s v="#3374203 "/>
    <d v="2020-01-15T14:29:00"/>
    <d v="2020-01-15T00:00:00"/>
    <d v="1899-12-30T14:29:00"/>
    <d v="2020-01-15T17:30:00"/>
    <d v="2020-01-15T00:00:00"/>
    <d v="1899-12-30T17:30:00"/>
    <n v="0"/>
    <d v="1899-12-30T03:01:00"/>
    <n v="3.0166666665463708"/>
  </r>
  <r>
    <n v="8"/>
    <s v="25 Department of County Human Services"/>
    <x v="1"/>
    <s v="210600 DCHS ADVSD Public Guardian/Conservator"/>
    <m/>
    <s v="M25 ADVSD PGGF Public Guardian CGF"/>
    <m/>
    <m/>
    <m/>
    <x v="1"/>
    <s v="NISHI-STRATTNER M "/>
    <s v="#3377719 "/>
    <d v="2020-01-21T10:21:00"/>
    <d v="2020-01-21T00:00:00"/>
    <d v="1899-12-30T10:21:00"/>
    <d v="2020-01-21T12:47:00"/>
    <d v="2020-01-21T00:00:00"/>
    <d v="1899-12-31T12:47:00"/>
    <n v="0"/>
    <d v="1899-12-30T02:26:00"/>
    <n v="2.4333333332324401"/>
  </r>
  <r>
    <n v="8"/>
    <s v="25 Department of County Human Services"/>
    <x v="1"/>
    <s v="210600 DCHS ADVSD Public Guardian/Conservator"/>
    <m/>
    <s v="M25 ADVSD PGGF Public Guardian CGF"/>
    <m/>
    <m/>
    <m/>
    <x v="1"/>
    <s v="NISHI-STRATTNER M "/>
    <s v="#3367234 "/>
    <d v="2020-01-07T10:59:00"/>
    <d v="2020-01-07T00:00:00"/>
    <d v="1899-12-30T10:59:00"/>
    <d v="2020-01-07T12:41:00"/>
    <d v="2020-01-07T00:00:00"/>
    <d v="1899-12-31T12:41:00"/>
    <n v="0"/>
    <d v="1899-12-30T01:42:00"/>
    <n v="1.6999999999534339"/>
  </r>
  <r>
    <n v="8"/>
    <s v="25 Department of County Human Services"/>
    <x v="1"/>
    <s v="210600 DCHS ADVSD Public Guardian/Conservator"/>
    <m/>
    <s v="M25 ADVSD PGGF Public Guardian CGF"/>
    <m/>
    <m/>
    <m/>
    <x v="1"/>
    <s v="NISHI-STRATTNER M "/>
    <s v="#3375858 "/>
    <d v="2020-01-17T11:09:00"/>
    <d v="2020-01-17T00:00:00"/>
    <d v="1899-12-30T11:09:00"/>
    <d v="2020-01-17T13:23:00"/>
    <d v="2020-01-17T00:00:00"/>
    <d v="1899-12-30T13:23:00"/>
    <n v="0"/>
    <d v="1899-12-30T02:14:00"/>
    <n v="2.2333333332790062"/>
  </r>
  <r>
    <n v="8"/>
    <s v="25 Department of County Human Services"/>
    <x v="1"/>
    <s v="210600 DCHS ADVSD Public Guardian/Conservator"/>
    <m/>
    <s v="M25 ADVSD PGGF Public Guardian CGF"/>
    <m/>
    <m/>
    <m/>
    <x v="1"/>
    <s v="NISHI-STRATTNER M "/>
    <s v="#3380749 "/>
    <d v="2020-01-22T11:33:00"/>
    <d v="2020-01-22T00:00:00"/>
    <d v="1899-12-30T11:33:00"/>
    <d v="2020-01-22T12:30:00"/>
    <d v="2020-01-22T00:00:00"/>
    <d v="1899-12-31T12:30:00"/>
    <n v="0"/>
    <d v="1899-12-30T00:57:00"/>
    <n v="0.95000000012805685"/>
  </r>
  <r>
    <n v="8"/>
    <s v="25 Department of County Human Services"/>
    <x v="1"/>
    <s v="210600 DCHS ADVSD Public Guardian/Conservator"/>
    <m/>
    <s v="M25 ADVSD PGGF Public Guardian CGF"/>
    <m/>
    <m/>
    <m/>
    <x v="1"/>
    <s v="NISHI-STRATTNER M "/>
    <s v="#3389561 "/>
    <d v="2020-01-31T11:47:00"/>
    <d v="2020-01-31T00:00:00"/>
    <d v="1899-12-30T11:47:00"/>
    <d v="2020-01-31T12:42:00"/>
    <d v="2020-01-31T00:00:00"/>
    <d v="1899-12-31T12:42:00"/>
    <n v="0"/>
    <d v="1899-12-30T00:55:00"/>
    <n v="0.91666666668606922"/>
  </r>
  <r>
    <n v="8"/>
    <s v="25 Department of County Human Services"/>
    <x v="1"/>
    <s v="210600 DCHS ADVSD Public Guardian/Conservator"/>
    <m/>
    <s v="M25 ADVSD PGGF Public Guardian CGF"/>
    <m/>
    <m/>
    <m/>
    <x v="1"/>
    <s v="NISHI-STRATTNER M "/>
    <s v="#3374862 "/>
    <d v="2020-01-16T12:12:00"/>
    <d v="2020-01-16T00:00:00"/>
    <d v="1899-12-30T12:12:00"/>
    <d v="2020-01-16T13:23:00"/>
    <d v="2020-01-16T00:00:00"/>
    <d v="1899-12-30T13:23:00"/>
    <n v="0"/>
    <d v="1899-12-30T01:11:00"/>
    <n v="1.1833333333488554"/>
  </r>
  <r>
    <n v="8"/>
    <s v="25 Department of County Human Services"/>
    <x v="1"/>
    <s v="220300 DCHS IDD Services for Adults"/>
    <s v="G25 0146 04 AD48 DD SE 48 - Adult Services"/>
    <m/>
    <m/>
    <m/>
    <m/>
    <x v="1"/>
    <s v="NOE A "/>
    <s v="#3381453 "/>
    <d v="2020-01-22T13:20:00"/>
    <d v="2020-01-22T00:00:00"/>
    <d v="1899-12-30T13:20:00"/>
    <d v="2020-01-22T13:22:00"/>
    <d v="2020-01-22T00:00:00"/>
    <d v="1899-12-30T13:22:00"/>
    <n v="0"/>
    <d v="1899-12-30T00:02:00"/>
    <n v="3.3333333267364651E-2"/>
  </r>
  <r>
    <n v="8"/>
    <s v="25 Department of County Human Services"/>
    <x v="1"/>
    <s v="220300 DCHS IDD Services for Adults"/>
    <s v="G25 0146 04 AD48 DD SE 48 - Adult Services"/>
    <m/>
    <m/>
    <m/>
    <m/>
    <x v="1"/>
    <s v="NOE A "/>
    <s v="#3382130 "/>
    <d v="2020-01-22T17:12:00"/>
    <d v="2020-01-22T00:00:00"/>
    <d v="1899-12-30T17:12:00"/>
    <d v="2020-01-23T10:06:00"/>
    <d v="2020-01-23T00:00:00"/>
    <d v="1899-12-30T10:06:00"/>
    <n v="0"/>
    <d v="1899-12-30T02:54:00"/>
    <n v="2.9000000000000004"/>
  </r>
  <r>
    <n v="8"/>
    <s v="25 Department of County Human Services"/>
    <x v="1"/>
    <s v="220300 DCHS IDD Services for Adults"/>
    <s v="G25 0146 04 AD48 DD SE 48 - Adult Services"/>
    <m/>
    <m/>
    <m/>
    <m/>
    <x v="1"/>
    <s v="NOE A "/>
    <s v="#3379952 "/>
    <d v="2020-01-21T17:13:00"/>
    <d v="2020-01-21T00:00:00"/>
    <d v="1899-12-30T17:13:00"/>
    <d v="2020-01-22T10:02:00"/>
    <d v="2020-01-22T00:00:00"/>
    <d v="1899-12-30T10:02:00"/>
    <n v="0"/>
    <d v="1899-12-30T02:49:00"/>
    <n v="2.8166666666666673"/>
  </r>
  <r>
    <n v="8"/>
    <s v="25 Department of County Human Services"/>
    <x v="1"/>
    <s v="220300 DCHS IDD Services for Adults"/>
    <s v="G25 0146 04 AD48 DD SE 48 - Adult Services"/>
    <m/>
    <m/>
    <m/>
    <m/>
    <x v="1"/>
    <s v="NOE A "/>
    <s v="#3369404 "/>
    <d v="2020-01-09T17:19:00"/>
    <d v="2020-01-09T00:00:00"/>
    <d v="1899-12-30T17:19:00"/>
    <d v="2020-01-10T10:03:00"/>
    <d v="2020-01-10T00:00:00"/>
    <d v="1899-12-30T10:03:00"/>
    <n v="0"/>
    <d v="1899-12-30T02:44:00"/>
    <n v="2.7333333333333343"/>
  </r>
  <r>
    <n v="8"/>
    <s v="25 Department of County Human Services"/>
    <x v="1"/>
    <s v="220300 DCHS IDD Services for Adults"/>
    <s v="G25 0146 04 AD48 DD SE 48 - Adult Services"/>
    <m/>
    <m/>
    <m/>
    <m/>
    <x v="1"/>
    <s v="NOE A "/>
    <s v="#3374144 "/>
    <d v="2020-01-15T11:33:00"/>
    <d v="2020-01-15T00:00:00"/>
    <d v="1899-12-30T11:33:00"/>
    <d v="2020-01-15T15:19:00"/>
    <d v="2020-01-15T00:00:00"/>
    <d v="1899-12-30T15:19:00"/>
    <n v="0"/>
    <d v="1899-12-30T03:46:00"/>
    <n v="3.7666666667209938"/>
  </r>
  <r>
    <n v="8"/>
    <s v="25 Department of County Human Services"/>
    <x v="1"/>
    <s v="220300 DCHS IDD Services for Adults"/>
    <s v="G25 0146 04 AD48 DD SE 48 - Adult Services"/>
    <m/>
    <m/>
    <m/>
    <m/>
    <x v="1"/>
    <s v="NOE A "/>
    <s v="#3386665 "/>
    <d v="2020-01-28T11:34:00"/>
    <d v="2020-01-28T00:00:00"/>
    <d v="1899-12-30T11:34:00"/>
    <d v="2020-01-28T13:31:00"/>
    <d v="2020-01-28T00:00:00"/>
    <d v="1899-12-30T13:31:00"/>
    <n v="0"/>
    <d v="1899-12-30T01:57:00"/>
    <n v="1.9500000000698492"/>
  </r>
  <r>
    <n v="8"/>
    <s v="25 Department of County Human Services"/>
    <x v="1"/>
    <s v="220300 DCHS IDD Services for Adults"/>
    <s v="G25 0146 04 AD48 DD SE 48 - Adult Services"/>
    <m/>
    <m/>
    <m/>
    <m/>
    <x v="1"/>
    <s v="O'CONNOR H "/>
    <s v="#3386188 "/>
    <d v="2020-01-27T15:01:00"/>
    <d v="2020-01-27T00:00:00"/>
    <d v="1899-12-30T15:01:00"/>
    <d v="2020-01-27T18:03:00"/>
    <d v="2020-01-27T00:00:00"/>
    <d v="1899-12-30T18:03:00"/>
    <n v="0"/>
    <d v="1899-12-30T03:02:00"/>
    <n v="3.0333333332673647"/>
  </r>
  <r>
    <n v="8"/>
    <s v="25 Department of County Human Services"/>
    <x v="1"/>
    <s v="220300 DCHS IDD Services for Adults"/>
    <s v="G25 0146 04 AD48 DD SE 48 - Adult Services"/>
    <m/>
    <m/>
    <m/>
    <m/>
    <x v="1"/>
    <s v="O'CONNOR H "/>
    <s v="#3375748 "/>
    <d v="2020-01-16T15:26:00"/>
    <d v="2020-01-16T00:00:00"/>
    <d v="1899-12-30T15:26:00"/>
    <d v="2020-01-16T17:21:00"/>
    <d v="2020-01-16T00:00:00"/>
    <d v="1899-12-30T17:21:00"/>
    <n v="0"/>
    <d v="1899-12-30T01:55:00"/>
    <n v="1.9166666666278616"/>
  </r>
  <r>
    <n v="8"/>
    <s v="25 Department of County Human Services"/>
    <x v="1"/>
    <s v="220300 DCHS IDD Services for Adults"/>
    <s v="G25 0146 04 AD48 DD SE 48 - Adult Services"/>
    <m/>
    <m/>
    <m/>
    <m/>
    <x v="1"/>
    <s v="O'CONNOR H "/>
    <s v="#3372676 "/>
    <d v="2020-01-13T10:43:00"/>
    <d v="2020-01-13T00:00:00"/>
    <d v="1899-12-30T10:43:00"/>
    <d v="2020-01-13T12:41:00"/>
    <d v="2020-01-13T00:00:00"/>
    <d v="1899-12-31T12:41:00"/>
    <n v="0"/>
    <d v="1899-12-30T01:58:00"/>
    <n v="1.96666666661622"/>
  </r>
  <r>
    <n v="8"/>
    <s v="25 Department of County Human Services"/>
    <x v="1"/>
    <s v="220300 DCHS IDD Services for Adults"/>
    <s v="G25 0146 04 AD48 DD SE 48 - Adult Services"/>
    <m/>
    <m/>
    <m/>
    <m/>
    <x v="1"/>
    <s v="O'CONNOR H "/>
    <s v="#3374754 "/>
    <d v="2020-01-15T11:00:00"/>
    <d v="2020-01-15T00:00:00"/>
    <d v="1899-12-30T11:00:00"/>
    <d v="2020-01-15T13:40:00"/>
    <d v="2020-01-15T00:00:00"/>
    <d v="1899-12-30T13:40:00"/>
    <n v="0"/>
    <d v="1899-12-30T02:40:00"/>
    <n v="2.6666666666278616"/>
  </r>
  <r>
    <n v="8"/>
    <s v="25 Department of County Human Services"/>
    <x v="1"/>
    <s v="220300 DCHS IDD Services for Adults"/>
    <s v="G25 0146 04 AD48 DD SE 48 - Adult Services"/>
    <m/>
    <m/>
    <m/>
    <m/>
    <x v="1"/>
    <s v="O'CONNOR H "/>
    <s v="#3383876 "/>
    <d v="2020-01-24T12:02:00"/>
    <d v="2020-01-24T00:00:00"/>
    <d v="1899-12-30T12:02:00"/>
    <d v="2020-01-24T15:33:00"/>
    <d v="2020-01-24T00:00:00"/>
    <d v="1899-12-30T15:33:00"/>
    <n v="0"/>
    <d v="1899-12-30T03:31:00"/>
    <n v="3.5166666667792015"/>
  </r>
  <r>
    <n v="8"/>
    <s v="25 Department of County Human Services"/>
    <x v="1"/>
    <s v="220400 DCHS IDD Services for Children &amp; Young Adults"/>
    <s v="G25 0146 18 K48 DD SE 48 - Children &amp; Young Adult Services"/>
    <m/>
    <m/>
    <m/>
    <m/>
    <x v="1"/>
    <s v="OKALANI A "/>
    <s v="#3367808 "/>
    <d v="2020-01-07T14:40:00"/>
    <d v="2020-01-07T00:00:00"/>
    <d v="1899-12-30T14:40:00"/>
    <d v="2020-01-07T17:59:00"/>
    <d v="2020-01-07T00:00:00"/>
    <d v="1899-12-30T17:59:00"/>
    <n v="0"/>
    <d v="1899-12-30T03:19:00"/>
    <n v="3.3166666666511446"/>
  </r>
  <r>
    <n v="8"/>
    <s v="25 Department of County Human Services"/>
    <x v="1"/>
    <s v="220400 DCHS IDD Services for Children &amp; Young Adults"/>
    <s v="G25 0146 18 K48 DD SE 48 - Children &amp; Young Adult Services"/>
    <m/>
    <m/>
    <m/>
    <m/>
    <x v="1"/>
    <s v="OKALANI A "/>
    <s v="#3386142 "/>
    <d v="2020-01-27T14:43:00"/>
    <d v="2020-01-27T00:00:00"/>
    <d v="1899-12-30T14:43:00"/>
    <d v="2020-01-27T16:43:00"/>
    <d v="2020-01-27T00:00:00"/>
    <d v="1899-12-30T16:43:00"/>
    <n v="0"/>
    <d v="1899-12-30T02:00:00"/>
    <n v="2.0000000000582077"/>
  </r>
  <r>
    <n v="8"/>
    <s v="25 Department of County Human Services"/>
    <x v="1"/>
    <s v="220400 DCHS IDD Services for Children &amp; Young Adults"/>
    <s v="G25 0146 18 K48 DD SE 48 - Children &amp; Young Adult Services"/>
    <m/>
    <m/>
    <m/>
    <m/>
    <x v="1"/>
    <s v="OKALANI A "/>
    <s v="#3370032 "/>
    <d v="2020-01-10T14:54:00"/>
    <d v="2020-01-10T00:00:00"/>
    <d v="1899-12-30T14:54:00"/>
    <d v="2020-01-10T16:58:00"/>
    <d v="2020-01-10T00:00:00"/>
    <d v="1899-12-30T16:58:00"/>
    <n v="0"/>
    <d v="1899-12-30T02:04:00"/>
    <n v="2.066666666592937"/>
  </r>
  <r>
    <n v="8"/>
    <s v="25 Department of County Human Services"/>
    <x v="1"/>
    <s v="220400 DCHS IDD Services for Children &amp; Young Adults"/>
    <s v="G25 0146 18 K48 DD SE 48 - Children &amp; Young Adult Services"/>
    <m/>
    <m/>
    <m/>
    <m/>
    <x v="1"/>
    <s v="OKALANI A "/>
    <s v="#3369633 "/>
    <d v="2020-01-09T16:26:00"/>
    <d v="2020-01-09T00:00:00"/>
    <d v="1899-12-30T16:26:00"/>
    <d v="2020-01-10T11:16:00"/>
    <d v="2020-01-10T00:00:00"/>
    <d v="1899-12-30T11:16:00"/>
    <n v="0"/>
    <d v="1899-12-30T04:50:00"/>
    <n v="4.8333333333333348"/>
  </r>
  <r>
    <n v="8"/>
    <s v="25 Department of County Human Services"/>
    <x v="1"/>
    <s v="220400 DCHS IDD Services for Children &amp; Young Adults"/>
    <s v="G25 0146 18 K48 DD SE 48 - Children &amp; Young Adult Services"/>
    <m/>
    <m/>
    <m/>
    <m/>
    <x v="1"/>
    <s v="OKALANI A "/>
    <s v="#3383115 "/>
    <d v="2020-01-24T11:07:00"/>
    <d v="2020-01-24T00:00:00"/>
    <d v="1899-12-30T11:07:00"/>
    <d v="2020-01-24T13:33:00"/>
    <d v="2020-01-24T00:00:00"/>
    <d v="1899-12-30T13:33:00"/>
    <n v="0"/>
    <d v="1899-12-30T02:26:00"/>
    <n v="2.433333333407063"/>
  </r>
  <r>
    <n v="8"/>
    <s v="25 Department of County Human Services"/>
    <x v="1"/>
    <s v="220400 DCHS IDD Services for Children &amp; Young Adults"/>
    <s v="G25 0146 18 K48 DD SE 48 - Children &amp; Young Adult Services"/>
    <m/>
    <m/>
    <m/>
    <m/>
    <x v="1"/>
    <s v="ORTIZ A "/>
    <s v="#3382015 "/>
    <d v="2020-01-23T16:43:00"/>
    <d v="2020-01-23T00:00:00"/>
    <d v="1899-12-30T16:43:00"/>
    <d v="2020-01-24T14:32:00"/>
    <d v="2020-01-24T00:00:00"/>
    <d v="1899-12-30T14:32:00"/>
    <n v="0"/>
    <d v="1899-12-30T07:49:00"/>
    <n v="7.8166666666666664"/>
  </r>
  <r>
    <n v="8"/>
    <s v="25 Department of County Human Services"/>
    <x v="1"/>
    <s v="220400 DCHS IDD Services for Children &amp; Young Adults"/>
    <s v="G25 0146 18 K48 DD SE 48 - Children &amp; Young Adult Services"/>
    <m/>
    <m/>
    <m/>
    <m/>
    <x v="1"/>
    <s v="ORTIZ A "/>
    <s v="#3380692 "/>
    <d v="2020-01-21T16:56:00"/>
    <d v="2020-01-21T00:00:00"/>
    <d v="1899-12-30T16:56:00"/>
    <d v="2020-01-22T14:06:00"/>
    <d v="2020-01-22T00:00:00"/>
    <d v="1899-12-30T14:06:00"/>
    <n v="0"/>
    <d v="1899-12-30T07:10:00"/>
    <n v="7.1666666666666661"/>
  </r>
  <r>
    <n v="8"/>
    <s v="25 Department of County Human Services"/>
    <x v="1"/>
    <s v="220400 DCHS IDD Services for Children &amp; Young Adults"/>
    <s v="G25 0146 18 K48 DD SE 48 - Children &amp; Young Adult Services"/>
    <m/>
    <m/>
    <m/>
    <m/>
    <x v="1"/>
    <s v="ORTIZ A "/>
    <s v="#3369956 "/>
    <d v="2020-01-09T17:27:00"/>
    <d v="2020-01-09T00:00:00"/>
    <d v="1899-12-30T17:27:00"/>
    <d v="2020-01-10T12:40:00"/>
    <d v="2020-01-10T00:00:00"/>
    <d v="1899-12-31T12:40:00"/>
    <n v="0"/>
    <d v="1899-12-31T05:13:00"/>
    <n v="29.216666666666661"/>
  </r>
  <r>
    <n v="8"/>
    <s v="25 Department of County Human Services"/>
    <x v="1"/>
    <s v="220400 DCHS IDD Services for Children &amp; Young Adults"/>
    <s v="G25 0146 18 K48 DD SE 48 - Children &amp; Young Adult Services"/>
    <m/>
    <m/>
    <m/>
    <m/>
    <x v="1"/>
    <s v="ORTIZ A "/>
    <s v="#3374098 "/>
    <d v="2020-01-14T18:33:00"/>
    <d v="2020-01-14T00:00:00"/>
    <d v="1899-12-30T18:33:00"/>
    <d v="2020-01-15T11:43:00"/>
    <d v="2020-01-15T00:00:00"/>
    <d v="1899-12-30T11:43:00"/>
    <n v="0"/>
    <d v="1899-12-30T03:10:00"/>
    <n v="3.1666666666666661"/>
  </r>
  <r>
    <n v="8"/>
    <s v="25 Department of County Human Services"/>
    <x v="1"/>
    <s v="220400 DCHS IDD Services for Children &amp; Young Adults"/>
    <s v="G25 0146 18 K48 DD SE 48 - Children &amp; Young Adult Services"/>
    <m/>
    <m/>
    <m/>
    <m/>
    <x v="1"/>
    <s v="ORTIZ A "/>
    <s v="#3388959 "/>
    <d v="2020-01-29T19:07:00"/>
    <d v="2020-01-29T00:00:00"/>
    <d v="1899-12-30T19:07:00"/>
    <d v="2020-01-30T15:45:00"/>
    <d v="2020-01-30T00:00:00"/>
    <d v="1899-12-30T15:45:00"/>
    <n v="0"/>
    <d v="1899-12-30T06:38:00"/>
    <n v="6.6333333333333346"/>
  </r>
  <r>
    <n v="8"/>
    <s v="25 Department of County Human Services"/>
    <x v="1"/>
    <s v="220400 DCHS IDD Services for Children &amp; Young Adults"/>
    <s v="G25 0146 18 K48 DD SE 48 - Children &amp; Young Adult Services"/>
    <m/>
    <m/>
    <m/>
    <m/>
    <x v="1"/>
    <s v="ORTIZ A "/>
    <s v="#3387398 "/>
    <d v="2020-01-28T19:07:00"/>
    <d v="2020-01-28T00:00:00"/>
    <d v="1899-12-30T19:07:00"/>
    <d v="2020-01-29T17:39:00"/>
    <d v="2020-01-29T00:00:00"/>
    <d v="1899-12-30T17:39:00"/>
    <n v="0"/>
    <d v="1899-12-30T08:32:00"/>
    <n v="8.5333333333333368"/>
  </r>
  <r>
    <n v="8"/>
    <s v="25 Department of County Human Services"/>
    <x v="1"/>
    <s v="220200 DCHS IDD Budget &amp; Operations"/>
    <s v="G25 0146 10 B48 DD SE 48 - Budget &amp; Operations"/>
    <m/>
    <m/>
    <m/>
    <m/>
    <x v="1"/>
    <s v="PEARCE A "/>
    <s v="#3386310 "/>
    <d v="2020-01-27T16:48:00"/>
    <d v="2020-01-27T00:00:00"/>
    <d v="1899-12-30T16:48:00"/>
    <d v="2020-01-27T20:24:00"/>
    <d v="2020-01-27T00:00:00"/>
    <d v="1899-12-30T20:24:00"/>
    <n v="0"/>
    <d v="1899-12-30T03:36:00"/>
    <n v="3.6000000000349246"/>
  </r>
  <r>
    <n v="8"/>
    <s v="25 Department of County Human Services"/>
    <x v="1"/>
    <s v="220200 DCHS IDD Budget &amp; Operations"/>
    <s v="G25 0146 10 B48 DD SE 48 - Budget &amp; Operations"/>
    <m/>
    <m/>
    <m/>
    <m/>
    <x v="1"/>
    <s v="PEARCE A "/>
    <s v="#3369152 "/>
    <d v="2020-01-10T10:00:00"/>
    <d v="2020-01-10T00:00:00"/>
    <d v="1899-12-30T10:00:00"/>
    <d v="2020-01-10T11:00:00"/>
    <d v="2020-01-10T00:00:00"/>
    <d v="1899-12-30T11:00:00"/>
    <n v="0"/>
    <d v="1899-12-30T01:00:00"/>
    <n v="1.0000000001164153"/>
  </r>
  <r>
    <n v="8"/>
    <s v="25 Department of County Human Services"/>
    <x v="1"/>
    <s v="220200 DCHS IDD Budget &amp; Operations"/>
    <s v="G25 0146 10 B48 DD SE 48 - Budget &amp; Operations"/>
    <m/>
    <m/>
    <m/>
    <m/>
    <x v="1"/>
    <s v="PEARCE A "/>
    <s v="#3365715 "/>
    <d v="2020-01-06T10:27:00"/>
    <d v="2020-01-06T00:00:00"/>
    <d v="1899-12-30T10:27:00"/>
    <d v="2020-01-06T18:13:00"/>
    <d v="2020-01-06T00:00:00"/>
    <d v="1899-12-30T18:13:00"/>
    <n v="0"/>
    <d v="1899-12-30T07:46:00"/>
    <n v="7.7666666666627862"/>
  </r>
  <r>
    <n v="8"/>
    <s v="25 Department of County Human Services"/>
    <x v="1"/>
    <s v="220200 DCHS IDD Budget &amp; Operations"/>
    <s v="G25 0146 10 B48 DD SE 48 - Budget &amp; Operations"/>
    <m/>
    <m/>
    <m/>
    <m/>
    <x v="1"/>
    <s v="PEARCE A "/>
    <s v="#3369112 "/>
    <d v="2020-01-09T11:15:00"/>
    <d v="2020-01-09T00:00:00"/>
    <d v="1899-12-30T11:15:00"/>
    <d v="2020-01-09T17:41:00"/>
    <d v="2020-01-09T00:00:00"/>
    <d v="1899-12-30T17:41:00"/>
    <n v="0"/>
    <d v="1899-12-30T06:26:00"/>
    <n v="6.4333333333488554"/>
  </r>
  <r>
    <n v="8"/>
    <s v="25 Department of County Human Services"/>
    <x v="1"/>
    <s v="220200 DCHS IDD Budget &amp; Operations"/>
    <s v="G25 0146 10 B48 DD SE 48 - Budget &amp; Operations"/>
    <m/>
    <m/>
    <m/>
    <m/>
    <x v="1"/>
    <s v="PEARCE A "/>
    <s v="#3374826 "/>
    <d v="2020-01-15T11:26:00"/>
    <d v="2020-01-15T00:00:00"/>
    <d v="1899-12-30T11:26:00"/>
    <d v="2020-01-15T16:26:00"/>
    <d v="2020-01-15T00:00:00"/>
    <d v="1899-12-30T16:26:00"/>
    <n v="0"/>
    <d v="1899-12-30T05:00:00"/>
    <n v="4.9999999998835847"/>
  </r>
  <r>
    <n v="8"/>
    <s v="25 Department of County Human Services"/>
    <x v="1"/>
    <s v="220200 DCHS IDD Budget &amp; Operations"/>
    <s v="G25 0146 10 B48 DD SE 48 - Budget &amp; Operations"/>
    <m/>
    <m/>
    <m/>
    <m/>
    <x v="1"/>
    <s v="PEARCE A "/>
    <s v="#3364544 "/>
    <d v="2020-01-02T11:29:00"/>
    <d v="2020-01-02T00:00:00"/>
    <d v="1899-12-30T11:29:00"/>
    <d v="2020-01-02T14:44:00"/>
    <d v="2020-01-02T00:00:00"/>
    <d v="1899-12-30T14:44:00"/>
    <n v="0"/>
    <d v="1899-12-30T03:15:00"/>
    <n v="3.2499999999417923"/>
  </r>
  <r>
    <n v="8"/>
    <s v="25 Department of County Human Services"/>
    <x v="1"/>
    <s v="220200 DCHS IDD Budget &amp; Operations"/>
    <s v="G25 0146 10 B48 DD SE 48 - Budget &amp; Operations"/>
    <m/>
    <m/>
    <m/>
    <m/>
    <x v="1"/>
    <s v="PEARCE A "/>
    <s v="#3390579 "/>
    <d v="2020-01-31T11:50:00"/>
    <d v="2020-01-31T00:00:00"/>
    <d v="1899-12-30T11:50:00"/>
    <d v="2020-01-31T17:27:00"/>
    <d v="2020-01-31T00:00:00"/>
    <d v="1899-12-30T17:27:00"/>
    <n v="0"/>
    <d v="1899-12-30T05:37:00"/>
    <n v="5.6166666666395031"/>
  </r>
  <r>
    <n v="8"/>
    <s v="25 Department of County Human Services"/>
    <x v="1"/>
    <s v="220200 DCHS IDD Budget &amp; Operations"/>
    <s v="G25 0146 10 B48 DD SE 48 - Budget &amp; Operations"/>
    <m/>
    <m/>
    <m/>
    <m/>
    <x v="1"/>
    <s v="PEARCE A "/>
    <s v="#3375815 "/>
    <d v="2020-01-16T11:50:00"/>
    <d v="2020-01-16T00:00:00"/>
    <d v="1899-12-30T11:50:00"/>
    <d v="2020-01-16T16:09:00"/>
    <d v="2020-01-16T00:00:00"/>
    <d v="1899-12-30T16:09:00"/>
    <n v="0"/>
    <d v="1899-12-30T04:19:00"/>
    <n v="4.3166666667675599"/>
  </r>
  <r>
    <n v="8"/>
    <s v="25 Department of County Human Services"/>
    <x v="1"/>
    <s v="220200 DCHS IDD Budget &amp; Operations"/>
    <s v="G25 0146 10 B48 DD SE 48 - Budget &amp; Operations"/>
    <m/>
    <m/>
    <m/>
    <m/>
    <x v="1"/>
    <s v="PEARCE A "/>
    <s v="#3389462 "/>
    <d v="2020-01-30T12:12:00"/>
    <d v="2020-01-30T00:00:00"/>
    <d v="1899-12-30T12:12:00"/>
    <d v="2020-01-30T18:28:00"/>
    <d v="2020-01-30T00:00:00"/>
    <d v="1899-12-30T18:28:00"/>
    <n v="0"/>
    <d v="1899-12-30T06:16:00"/>
    <n v="6.2666666666627862"/>
  </r>
  <r>
    <n v="8"/>
    <s v="25 Department of County Human Services"/>
    <x v="1"/>
    <s v="220300 DCHS IDD Services for Adults"/>
    <s v="G25 0146 04 AD48 DD SE 48 - Adult Services"/>
    <m/>
    <m/>
    <m/>
    <m/>
    <x v="1"/>
    <s v="PECORI C "/>
    <s v="#3376141 "/>
    <d v="2020-01-16T16:39:00"/>
    <d v="2020-01-16T00:00:00"/>
    <d v="1899-12-30T16:39:00"/>
    <d v="2020-01-17T16:08:00"/>
    <d v="2020-01-17T00:00:00"/>
    <d v="1899-12-30T16:08:00"/>
    <n v="0"/>
    <d v="1899-12-30T09:29:00"/>
    <n v="9.4833333333333361"/>
  </r>
  <r>
    <n v="8"/>
    <s v="25 Department of County Human Services"/>
    <x v="1"/>
    <s v="220300 DCHS IDD Services for Adults"/>
    <s v="G25 0146 04 AD48 DD SE 48 - Adult Services"/>
    <m/>
    <m/>
    <m/>
    <m/>
    <x v="1"/>
    <s v="PECORI C "/>
    <s v="#3387607 "/>
    <d v="2020-01-28T16:40:00"/>
    <d v="2020-01-28T00:00:00"/>
    <d v="1899-12-30T16:40:00"/>
    <d v="2020-01-29T13:03:00"/>
    <d v="2020-01-29T00:00:00"/>
    <d v="1899-12-30T13:03:00"/>
    <n v="0"/>
    <d v="1899-12-30T06:23:00"/>
    <n v="6.3833333333333329"/>
  </r>
  <r>
    <n v="8"/>
    <s v="25 Department of County Human Services"/>
    <x v="1"/>
    <s v="220300 DCHS IDD Services for Adults"/>
    <s v="G25 0146 04 AD48 DD SE 48 - Adult Services"/>
    <m/>
    <m/>
    <m/>
    <m/>
    <x v="1"/>
    <s v="PECORI C "/>
    <s v="#3383230 "/>
    <d v="2020-01-23T17:17:00"/>
    <d v="2020-01-23T00:00:00"/>
    <d v="1899-12-30T17:17:00"/>
    <d v="2020-01-24T12:51:00"/>
    <d v="2020-01-24T00:00:00"/>
    <d v="1899-12-31T12:51:00"/>
    <n v="0"/>
    <d v="1899-12-31T05:34:00"/>
    <n v="29.566666666666663"/>
  </r>
  <r>
    <n v="8"/>
    <s v="25 Department of County Human Services"/>
    <x v="1"/>
    <s v="220300 DCHS IDD Services for Adults"/>
    <s v="G25 0146 04 AD48 DD SE 48 - Adult Services"/>
    <m/>
    <m/>
    <m/>
    <m/>
    <x v="1"/>
    <s v="PECORI C "/>
    <s v="#3375387 "/>
    <d v="2020-01-15T18:18:00"/>
    <d v="2020-01-15T00:00:00"/>
    <d v="1899-12-30T18:18:00"/>
    <d v="2020-01-16T10:35:00"/>
    <d v="2020-01-16T00:00:00"/>
    <d v="1899-12-30T10:35:00"/>
    <n v="0"/>
    <d v="1899-12-30T02:17:00"/>
    <n v="2.2833333333333359"/>
  </r>
  <r>
    <n v="8"/>
    <s v="25 Department of County Human Services"/>
    <x v="1"/>
    <s v="220300 DCHS IDD Services for Adults"/>
    <s v="G25 0146 04 AD48 DD SE 48 - Adult Services"/>
    <m/>
    <m/>
    <m/>
    <m/>
    <x v="1"/>
    <s v="PECORI C "/>
    <s v="#3370121 "/>
    <d v="2020-01-09T18:18:00"/>
    <d v="2020-01-09T00:00:00"/>
    <d v="1899-12-30T18:18:00"/>
    <d v="2020-01-10T14:13:00"/>
    <d v="2020-01-10T00:00:00"/>
    <d v="1899-12-30T14:13:00"/>
    <n v="0"/>
    <d v="1899-12-30T05:55:00"/>
    <n v="5.9166666666666679"/>
  </r>
  <r>
    <n v="8"/>
    <s v="25 Department of County Human Services"/>
    <x v="1"/>
    <s v="220300 DCHS IDD Services for Adults"/>
    <s v="G25 0146 04 AD48 DD SE 48 - Adult Services"/>
    <m/>
    <m/>
    <m/>
    <m/>
    <x v="1"/>
    <s v="PECORI C "/>
    <s v="#3368368 "/>
    <d v="2020-01-07T18:18:00"/>
    <d v="2020-01-07T00:00:00"/>
    <d v="1899-12-30T18:18:00"/>
    <d v="2020-01-08T12:37:00"/>
    <d v="2020-01-08T00:00:00"/>
    <d v="1899-12-31T12:37:00"/>
    <n v="0"/>
    <d v="1899-12-31T04:19:00"/>
    <n v="28.31666666666667"/>
  </r>
  <r>
    <n v="8"/>
    <s v="25 Department of County Human Services"/>
    <x v="1"/>
    <s v="210300 DCHS ADVSD Adult Care Home"/>
    <s v="G25 0190 11 AHXIX Title XIX - ACHP"/>
    <m/>
    <m/>
    <m/>
    <m/>
    <x v="1"/>
    <s v="PETERS C "/>
    <s v="Card Replacement-"/>
    <m/>
    <m/>
    <s v=""/>
    <m/>
    <m/>
    <s v=""/>
    <m/>
    <m/>
    <m/>
  </r>
  <r>
    <n v="8"/>
    <s v="25 Department of County Human Services"/>
    <x v="1"/>
    <s v="220300 DCHS IDD Services for Adults"/>
    <s v="G25 0146 04 AD48 DD SE 48 - Adult Services"/>
    <m/>
    <m/>
    <m/>
    <m/>
    <x v="1"/>
    <s v="PULTZ J "/>
    <s v="#3365193 "/>
    <d v="2020-01-06T11:10:00"/>
    <d v="2020-01-06T00:00:00"/>
    <d v="1899-12-30T11:10:00"/>
    <d v="2020-01-06T16:41:00"/>
    <d v="2020-01-06T00:00:00"/>
    <d v="1899-12-30T16:41:00"/>
    <n v="0"/>
    <d v="1899-12-30T05:31:00"/>
    <n v="5.5166666666627862"/>
  </r>
  <r>
    <n v="8"/>
    <s v="25 Department of County Human Services"/>
    <x v="1"/>
    <s v="220300 DCHS IDD Services for Adults"/>
    <s v="G25 0146 04 AD48 DD SE 48 - Adult Services"/>
    <m/>
    <m/>
    <m/>
    <m/>
    <x v="1"/>
    <s v="PULTZ J "/>
    <s v="#3365196 "/>
    <d v="2020-01-07T11:11:00"/>
    <d v="2020-01-07T00:00:00"/>
    <d v="1899-12-30T11:11:00"/>
    <d v="2020-01-08T09:07:00"/>
    <d v="2020-01-08T00:00:00"/>
    <d v="1899-12-30T09:07:00"/>
    <n v="0"/>
    <d v="1899-12-30T07:56:00"/>
    <n v="7.9333333333333345"/>
  </r>
  <r>
    <n v="8"/>
    <s v="25 Department of County Human Services"/>
    <x v="1"/>
    <s v="220300 DCHS IDD Services for Adults"/>
    <s v="G25 0146 04 AD48 DD SE 48 - Adult Services"/>
    <m/>
    <m/>
    <m/>
    <m/>
    <x v="1"/>
    <s v="PULTZ J "/>
    <s v="#3370075 "/>
    <d v="2020-01-29T11:29:00"/>
    <d v="2020-01-29T00:00:00"/>
    <d v="1899-12-30T11:29:00"/>
    <d v="2020-01-30T09:16:00"/>
    <d v="2020-01-30T00:00:00"/>
    <d v="1899-12-30T09:16:00"/>
    <n v="0"/>
    <d v="1899-12-30T07:47:00"/>
    <n v="7.783333333333335"/>
  </r>
  <r>
    <n v="8"/>
    <s v="25 Department of County Human Services"/>
    <x v="1"/>
    <s v="220300 DCHS IDD Services for Adults"/>
    <s v="G25 0146 05 ADGF DD Adult Services - General Fund"/>
    <m/>
    <m/>
    <m/>
    <m/>
    <x v="1"/>
    <s v="RAMIREZ R "/>
    <s v="#3370646 "/>
    <d v="2020-01-10T14:10:00"/>
    <d v="2020-01-10T00:00:00"/>
    <d v="1899-12-30T14:10:00"/>
    <d v="2020-01-10T17:17:00"/>
    <d v="2020-01-10T00:00:00"/>
    <d v="1899-12-30T17:17:00"/>
    <n v="0"/>
    <d v="1899-12-30T03:07:00"/>
    <n v="3.1166666665230878"/>
  </r>
  <r>
    <n v="8"/>
    <s v="25 Department of County Human Services"/>
    <x v="1"/>
    <s v="220300 DCHS IDD Services for Adults"/>
    <s v="G25 0146 05 ADGF DD Adult Services - General Fund"/>
    <m/>
    <m/>
    <m/>
    <m/>
    <x v="1"/>
    <s v="RAMIREZ R "/>
    <s v="#3384135 "/>
    <d v="2020-01-24T14:33:00"/>
    <d v="2020-01-24T00:00:00"/>
    <d v="1899-12-30T14:33:00"/>
    <d v="2020-01-24T17:41:00"/>
    <d v="2020-01-24T00:00:00"/>
    <d v="1899-12-30T17:41:00"/>
    <n v="0"/>
    <d v="1899-12-30T03:08:00"/>
    <n v="3.1333333334187046"/>
  </r>
  <r>
    <n v="8"/>
    <s v="25 Department of County Human Services"/>
    <x v="1"/>
    <s v="220300 DCHS IDD Services for Adults"/>
    <s v="G25 0146 05 ADGF DD Adult Services - General Fund"/>
    <m/>
    <m/>
    <m/>
    <m/>
    <x v="1"/>
    <s v="RAMIREZ R "/>
    <s v="#3380786 "/>
    <d v="2020-01-21T14:40:00"/>
    <d v="2020-01-21T00:00:00"/>
    <d v="1899-12-30T14:40:00"/>
    <d v="2020-01-22T10:18:00"/>
    <d v="2020-01-22T00:00:00"/>
    <d v="1899-12-30T10:18:00"/>
    <n v="0"/>
    <d v="1899-12-30T05:38:00"/>
    <n v="5.6333333333333329"/>
  </r>
  <r>
    <n v="8"/>
    <s v="25 Department of County Human Services"/>
    <x v="1"/>
    <s v="220300 DCHS IDD Services for Adults"/>
    <s v="G25 0146 05 ADGF DD Adult Services - General Fund"/>
    <m/>
    <m/>
    <m/>
    <m/>
    <x v="1"/>
    <s v="RAMIREZ R "/>
    <s v="#3377308 "/>
    <d v="2020-01-17T15:00:00"/>
    <d v="2020-01-17T00:00:00"/>
    <d v="1899-12-30T15:00:00"/>
    <d v="2020-01-17T18:00:00"/>
    <d v="2020-01-17T00:00:00"/>
    <d v="1899-12-30T18:00:00"/>
    <n v="0"/>
    <d v="1899-12-30T03:00:00"/>
    <n v="3"/>
  </r>
  <r>
    <n v="8"/>
    <s v="25 Department of County Human Services"/>
    <x v="1"/>
    <s v="220300 DCHS IDD Services for Adults"/>
    <s v="G25 0146 05 ADGF DD Adult Services - General Fund"/>
    <m/>
    <m/>
    <m/>
    <m/>
    <x v="1"/>
    <s v="RAMIREZ R "/>
    <s v="#3368316 "/>
    <d v="2020-01-07T17:28:00"/>
    <d v="2020-01-07T00:00:00"/>
    <d v="1899-12-30T17:28:00"/>
    <d v="2020-01-09T09:37:00"/>
    <d v="2020-01-09T00:00:00"/>
    <d v="1899-12-30T09:37:00"/>
    <n v="1"/>
    <d v="1899-12-30T02:09:00"/>
    <n v="10.150000000000002"/>
  </r>
  <r>
    <n v="8"/>
    <s v="25 Department of County Human Services"/>
    <x v="1"/>
    <s v="220300 DCHS IDD Services for Adults"/>
    <s v="G25 0146 05 ADGF DD Adult Services - General Fund"/>
    <m/>
    <m/>
    <m/>
    <m/>
    <x v="1"/>
    <s v="RAMIREZ R "/>
    <s v="#3381555 "/>
    <d v="2020-01-22T18:02:00"/>
    <d v="2020-01-22T00:00:00"/>
    <d v="1899-12-30T18:02:00"/>
    <d v="2020-01-23T09:17:00"/>
    <d v="2020-01-23T00:00:00"/>
    <d v="1899-12-30T09:17:00"/>
    <n v="0"/>
    <d v="1899-12-30T01:15:00"/>
    <n v="1.2500000000000009"/>
  </r>
  <r>
    <n v="8"/>
    <s v="25 Department of County Human Services"/>
    <x v="1"/>
    <s v="220300 DCHS IDD Services for Adults"/>
    <s v="G25 0146 05 ADGF DD Adult Services - General Fund"/>
    <m/>
    <m/>
    <m/>
    <m/>
    <x v="1"/>
    <s v="RAMIREZ R "/>
    <s v="#3364900 "/>
    <d v="2020-01-02T19:27:00"/>
    <d v="2020-01-02T00:00:00"/>
    <d v="1899-12-30T19:27:00"/>
    <d v="2020-01-03T12:48:00"/>
    <d v="2020-01-03T00:00:00"/>
    <d v="1899-12-31T12:48:00"/>
    <n v="0"/>
    <d v="1899-12-31T03:21:00"/>
    <n v="27.349999999999994"/>
  </r>
  <r>
    <n v="8"/>
    <s v="25 Department of County Human Services"/>
    <x v="1"/>
    <s v="220300 DCHS IDD Services for Adults"/>
    <s v="G25 0146 05 ADGF DD Adult Services - General Fund"/>
    <m/>
    <m/>
    <m/>
    <m/>
    <x v="1"/>
    <s v="RAMIREZ R "/>
    <s v="#3367794 "/>
    <d v="2020-01-07T10:09:00"/>
    <d v="2020-01-07T00:00:00"/>
    <d v="1899-12-30T10:09:00"/>
    <d v="2020-01-07T11:19:00"/>
    <d v="2020-01-07T00:00:00"/>
    <d v="1899-12-30T11:19:00"/>
    <n v="0"/>
    <d v="1899-12-30T01:10:00"/>
    <n v="1.1666666666278616"/>
  </r>
  <r>
    <n v="8"/>
    <s v="25 Department of County Human Services"/>
    <x v="1"/>
    <s v="220300 DCHS IDD Services for Adults"/>
    <s v="G25 0146 05 ADGF DD Adult Services - General Fund"/>
    <m/>
    <m/>
    <m/>
    <m/>
    <x v="1"/>
    <s v="RAMIREZ R "/>
    <s v="#3373937 "/>
    <d v="2020-01-14T11:26:00"/>
    <d v="2020-01-14T00:00:00"/>
    <d v="1899-12-30T11:26:00"/>
    <d v="2020-01-14T13:24:00"/>
    <d v="2020-01-14T00:00:00"/>
    <d v="1899-12-30T13:24:00"/>
    <n v="0"/>
    <d v="1899-12-30T01:58:00"/>
    <n v="1.96666666661622"/>
  </r>
  <r>
    <n v="8"/>
    <s v="25 Department of County Human Services"/>
    <x v="1"/>
    <s v="220300 DCHS IDD Services for Adults"/>
    <s v="G25 0146 05 ADGF DD Adult Services - General Fund"/>
    <m/>
    <m/>
    <m/>
    <m/>
    <x v="1"/>
    <s v="RAMIREZ R "/>
    <s v="#3380413 "/>
    <d v="2020-01-21T11:37:00"/>
    <d v="2020-01-21T00:00:00"/>
    <d v="1899-12-30T11:37:00"/>
    <d v="2020-01-21T13:21:00"/>
    <d v="2020-01-21T00:00:00"/>
    <d v="1899-12-30T13:21:00"/>
    <n v="0"/>
    <d v="1899-12-30T01:44:00"/>
    <n v="1.7333333333954215"/>
  </r>
  <r>
    <n v="8"/>
    <s v="25 Department of County Human Services"/>
    <x v="1"/>
    <s v="210600 DCHS ADVSD Public Guardian/Conservator"/>
    <m/>
    <s v="M25 ADVSD PGGF Public Guardian CGF"/>
    <m/>
    <m/>
    <m/>
    <x v="1"/>
    <s v="RILEY K "/>
    <s v="#3373697 "/>
    <d v="2020-01-15T13:14:00"/>
    <d v="2020-01-15T00:00:00"/>
    <d v="1899-12-30T13:14:00"/>
    <d v="2020-01-15T16:24:00"/>
    <d v="2020-01-15T00:00:00"/>
    <d v="1899-12-30T16:24:00"/>
    <n v="0"/>
    <d v="1899-12-30T03:10:00"/>
    <n v="3.1666666666860692"/>
  </r>
  <r>
    <n v="8"/>
    <s v="25 Department of County Human Services"/>
    <x v="1"/>
    <s v="210600 DCHS ADVSD Public Guardian/Conservator"/>
    <m/>
    <s v="M25 ADVSD PGGF Public Guardian CGF"/>
    <m/>
    <m/>
    <m/>
    <x v="1"/>
    <s v="RILEY K "/>
    <s v="#3377972 "/>
    <d v="2020-01-21T13:47:00"/>
    <d v="2020-01-21T00:00:00"/>
    <d v="1899-12-30T13:47:00"/>
    <d v="2020-01-21T14:34:00"/>
    <d v="2020-01-21T00:00:00"/>
    <d v="1899-12-30T14:34:00"/>
    <n v="0"/>
    <d v="1899-12-30T00:47:00"/>
    <n v="0.78333333326736465"/>
  </r>
  <r>
    <n v="8"/>
    <s v="25 Department of County Human Services"/>
    <x v="1"/>
    <s v="210600 DCHS ADVSD Public Guardian/Conservator"/>
    <m/>
    <s v="M25 ADVSD PGGF Public Guardian CGF"/>
    <m/>
    <m/>
    <m/>
    <x v="1"/>
    <s v="RILEY K "/>
    <s v="#3384696 "/>
    <d v="2020-01-27T13:48:00"/>
    <d v="2020-01-27T00:00:00"/>
    <d v="1899-12-30T13:48:00"/>
    <d v="2020-01-27T17:20:00"/>
    <d v="2020-01-27T00:00:00"/>
    <d v="1899-12-30T17:20:00"/>
    <n v="0"/>
    <d v="1899-12-30T03:32:00"/>
    <n v="3.5333333333255723"/>
  </r>
  <r>
    <n v="8"/>
    <s v="25 Department of County Human Services"/>
    <x v="1"/>
    <s v="210600 DCHS ADVSD Public Guardian/Conservator"/>
    <m/>
    <s v="M25 ADVSD PGGF Public Guardian CGF"/>
    <m/>
    <m/>
    <m/>
    <x v="1"/>
    <s v="RILEY K "/>
    <s v="#3372547 "/>
    <d v="2020-01-13T15:19:00"/>
    <d v="2020-01-13T00:00:00"/>
    <d v="1899-12-30T15:19:00"/>
    <d v="2020-01-13T17:33:00"/>
    <d v="2020-01-13T00:00:00"/>
    <d v="1899-12-30T17:33:00"/>
    <n v="0"/>
    <d v="1899-12-30T02:14:00"/>
    <n v="2.2333333332790062"/>
  </r>
  <r>
    <n v="8"/>
    <s v="25 Department of County Human Services"/>
    <x v="1"/>
    <s v="210600 DCHS ADVSD Public Guardian/Conservator"/>
    <m/>
    <s v="M25 ADVSD PGGF Public Guardian CGF"/>
    <m/>
    <m/>
    <m/>
    <x v="1"/>
    <s v="RILEY K "/>
    <s v="#3390355 "/>
    <d v="2020-01-31T12:15:00"/>
    <d v="2020-01-31T00:00:00"/>
    <d v="1899-12-30T12:15:00"/>
    <d v="2020-01-31T14:34:00"/>
    <d v="2020-01-31T00:00:00"/>
    <d v="1899-12-30T14:34:00"/>
    <n v="0"/>
    <d v="1899-12-30T02:19:00"/>
    <n v="2.3166666667093523"/>
  </r>
  <r>
    <n v="8"/>
    <s v="25 Department of County Human Services"/>
    <x v="1"/>
    <s v="210600 DCHS ADVSD Public Guardian/Conservator"/>
    <m/>
    <s v="M25 ADVSD PGGF Public Guardian CGF"/>
    <m/>
    <m/>
    <m/>
    <x v="1"/>
    <s v="RILEY K "/>
    <s v="#3375397 "/>
    <d v="2020-01-16T12:27:00"/>
    <d v="2020-01-16T00:00:00"/>
    <d v="1899-12-30T12:27:00"/>
    <d v="2020-01-16T14:27:00"/>
    <d v="2020-01-16T00:00:00"/>
    <d v="1899-12-30T14:27:00"/>
    <n v="0"/>
    <d v="1899-12-30T02:00:00"/>
    <n v="1.9999999998835847"/>
  </r>
  <r>
    <n v="8"/>
    <s v="25 Department of County Human Services"/>
    <x v="1"/>
    <s v="220400 DCHS IDD Services for Children &amp; Young Adults"/>
    <s v="G25 0146 18 K48 DD SE 48 - Children &amp; Young Adult Services"/>
    <m/>
    <m/>
    <m/>
    <m/>
    <x v="1"/>
    <s v="RINELLA K "/>
    <s v="#3382982 "/>
    <d v="2020-01-23T15:16:00"/>
    <d v="2020-01-23T00:00:00"/>
    <d v="1899-12-30T15:16:00"/>
    <d v="2020-01-23T16:48:00"/>
    <d v="2020-01-23T00:00:00"/>
    <d v="1899-12-30T16:48:00"/>
    <n v="0"/>
    <d v="1899-12-30T01:32:00"/>
    <n v="1.5333333332673647"/>
  </r>
  <r>
    <n v="8"/>
    <s v="25 Department of County Human Services"/>
    <x v="1"/>
    <s v="220400 DCHS IDD Services for Children &amp; Young Adults"/>
    <s v="G25 0146 18 K48 DD SE 48 - Children &amp; Young Adult Services"/>
    <m/>
    <m/>
    <m/>
    <m/>
    <x v="1"/>
    <s v="RINELLA K "/>
    <s v="#3368189 "/>
    <d v="2020-01-07T16:28:00"/>
    <d v="2020-01-07T00:00:00"/>
    <d v="1899-12-30T16:28:00"/>
    <d v="2020-01-07T18:29:00"/>
    <d v="2020-01-07T00:00:00"/>
    <d v="1899-12-30T18:29:00"/>
    <n v="0"/>
    <d v="1899-12-30T02:01:00"/>
    <n v="2.0166666666045785"/>
  </r>
  <r>
    <n v="8"/>
    <s v="25 Department of County Human Services"/>
    <x v="1"/>
    <s v="220400 DCHS IDD Services for Children &amp; Young Adults"/>
    <s v="G25 0146 18 K48 DD SE 48 - Children &amp; Young Adult Services"/>
    <m/>
    <m/>
    <m/>
    <m/>
    <x v="1"/>
    <s v="RINELLA K "/>
    <s v="#3369095 "/>
    <d v="2020-01-08T16:32:00"/>
    <d v="2020-01-08T00:00:00"/>
    <d v="1899-12-30T16:32:00"/>
    <d v="2020-01-08T19:16:00"/>
    <d v="2020-01-08T00:00:00"/>
    <d v="1899-12-30T19:16:00"/>
    <n v="0"/>
    <d v="1899-12-30T02:44:00"/>
    <n v="2.7333333333372138"/>
  </r>
  <r>
    <n v="8"/>
    <s v="25 Department of County Human Services"/>
    <x v="1"/>
    <s v="220400 DCHS IDD Services for Children &amp; Young Adults"/>
    <s v="G25 0146 18 K48 DD SE 48 - Children &amp; Young Adult Services"/>
    <m/>
    <m/>
    <m/>
    <m/>
    <x v="1"/>
    <s v="RINELLA K "/>
    <s v="#3380896 "/>
    <d v="2020-01-21T16:54:00"/>
    <d v="2020-01-21T00:00:00"/>
    <d v="1899-12-30T16:54:00"/>
    <d v="2020-01-21T18:17:00"/>
    <d v="2020-01-21T00:00:00"/>
    <d v="1899-12-30T18:17:00"/>
    <n v="0"/>
    <d v="1899-12-30T01:23:00"/>
    <n v="1.3833333333022892"/>
  </r>
  <r>
    <n v="8"/>
    <s v="25 Department of County Human Services"/>
    <x v="1"/>
    <s v="220400 DCHS IDD Services for Children &amp; Young Adults"/>
    <s v="G25 0146 18 K48 DD SE 48 - Children &amp; Young Adult Services"/>
    <m/>
    <m/>
    <m/>
    <m/>
    <x v="1"/>
    <s v="RINELLA K "/>
    <s v="#3375686 "/>
    <d v="2020-01-16T10:26:00"/>
    <d v="2020-01-16T00:00:00"/>
    <d v="1899-12-30T10:26:00"/>
    <d v="2020-01-16T13:26:00"/>
    <d v="2020-01-16T00:00:00"/>
    <d v="1899-12-30T13:26:00"/>
    <n v="0"/>
    <d v="1899-12-30T03:00:00"/>
    <n v="3"/>
  </r>
  <r>
    <n v="8"/>
    <s v="25 Department of County Human Services"/>
    <x v="1"/>
    <s v="220400 DCHS IDD Services for Children &amp; Young Adults"/>
    <s v="G25 0146 18 K48 DD SE 48 - Children &amp; Young Adult Services"/>
    <m/>
    <m/>
    <m/>
    <m/>
    <x v="1"/>
    <s v="RINELLA K "/>
    <s v="#3382771 "/>
    <d v="2020-01-23T11:11:00"/>
    <d v="2020-01-23T00:00:00"/>
    <d v="1899-12-30T11:11:00"/>
    <d v="2020-01-23T13:15:00"/>
    <d v="2020-01-23T00:00:00"/>
    <d v="1899-12-30T13:15:00"/>
    <n v="0"/>
    <d v="1899-12-30T02:04:00"/>
    <n v="2.0666666667675599"/>
  </r>
  <r>
    <n v="8"/>
    <s v="25 Department of County Human Services"/>
    <x v="1"/>
    <s v="220400 DCHS IDD Services for Children &amp; Young Adults"/>
    <s v="G25 0146 18 K48 DD SE 48 - Children &amp; Young Adult Services"/>
    <m/>
    <m/>
    <m/>
    <m/>
    <x v="1"/>
    <s v="RINELLA K "/>
    <s v="#3383889 "/>
    <d v="2020-01-24T12:22:00"/>
    <d v="2020-01-24T00:00:00"/>
    <d v="1899-12-30T12:22:00"/>
    <d v="2020-01-24T14:05:00"/>
    <d v="2020-01-24T00:00:00"/>
    <d v="1899-12-30T14:05:00"/>
    <n v="0"/>
    <d v="1899-12-30T01:43:00"/>
    <n v="1.7166666666744277"/>
  </r>
  <r>
    <n v="8"/>
    <s v="25 Department of County Human Services"/>
    <x v="1"/>
    <s v="220400 DCHS IDD Services for Children &amp; Young Adults"/>
    <s v="G25 0146 18 K48 DD SE 48 - Children &amp; Young Adult Services"/>
    <m/>
    <m/>
    <m/>
    <m/>
    <x v="1"/>
    <s v="RINELLA K "/>
    <s v="#3364673 "/>
    <d v="2020-01-02T12:23:00"/>
    <d v="2020-01-02T00:00:00"/>
    <d v="1899-12-30T12:23:00"/>
    <d v="2020-01-02T14:55:00"/>
    <d v="2020-01-02T00:00:00"/>
    <d v="1899-12-30T14:55:00"/>
    <n v="0"/>
    <d v="1899-12-30T02:32:00"/>
    <n v="2.53333333338378"/>
  </r>
  <r>
    <n v="8"/>
    <s v="25 Department of County Human Services"/>
    <x v="1"/>
    <s v="220300 DCHS IDD Services for Adults"/>
    <s v="G25 0146 04 AD48 DD SE 48 - Adult Services"/>
    <m/>
    <m/>
    <m/>
    <m/>
    <x v="1"/>
    <s v="ROC T "/>
    <s v="#3382528 "/>
    <d v="2020-01-29T22:20:00"/>
    <d v="2020-01-29T00:00:00"/>
    <d v="1899-12-30T22:20:00"/>
    <d v="2020-01-30T23:07:00"/>
    <d v="2020-01-30T00:00:00"/>
    <d v="1899-12-30T23:07:00"/>
    <n v="0"/>
    <d v="1899-12-30T10:47:00"/>
    <n v="10.783333333333331"/>
  </r>
  <r>
    <n v="8"/>
    <s v="25 Department of County Human Services"/>
    <x v="1"/>
    <s v="210600 DCHS ADVSD Public Guardian/Conservator"/>
    <m/>
    <s v="M25 ADVSD PGGF Public Guardian CGF"/>
    <m/>
    <m/>
    <m/>
    <x v="1"/>
    <s v="ROSS L "/>
    <s v="#3389476 "/>
    <d v="2020-01-30T15:38:00"/>
    <d v="2020-01-30T00:00:00"/>
    <d v="1899-12-30T15:38:00"/>
    <d v="2020-01-30T18:40:00"/>
    <d v="2020-01-30T00:00:00"/>
    <d v="1899-12-30T18:40:00"/>
    <n v="0"/>
    <d v="1899-12-30T03:02:00"/>
    <n v="3.0333333334419876"/>
  </r>
  <r>
    <n v="8"/>
    <s v="25 Department of County Human Services"/>
    <x v="1"/>
    <s v="210600 DCHS ADVSD Public Guardian/Conservator"/>
    <m/>
    <s v="M25 ADVSD PGGF Public Guardian CGF"/>
    <m/>
    <m/>
    <m/>
    <x v="1"/>
    <s v="ROSS L "/>
    <s v="#3383063 "/>
    <d v="2020-01-23T15:39:00"/>
    <d v="2020-01-23T00:00:00"/>
    <d v="1899-12-30T15:39:00"/>
    <d v="2020-01-23T17:11:00"/>
    <d v="2020-01-23T00:00:00"/>
    <d v="1899-12-30T17:11:00"/>
    <n v="0"/>
    <d v="1899-12-30T01:32:00"/>
    <n v="1.5333333332673647"/>
  </r>
  <r>
    <n v="8"/>
    <s v="25 Department of County Human Services"/>
    <x v="1"/>
    <s v="210600 DCHS ADVSD Public Guardian/Conservator"/>
    <m/>
    <s v="M25 ADVSD PGGF Public Guardian CGF"/>
    <m/>
    <m/>
    <m/>
    <x v="1"/>
    <s v="ROSS L "/>
    <s v="#3376352 "/>
    <d v="2020-01-21T16:07:00"/>
    <d v="2020-01-21T00:00:00"/>
    <d v="1899-12-30T16:07:00"/>
    <d v="2020-01-21T18:55:00"/>
    <d v="2020-01-21T00:00:00"/>
    <d v="1899-12-30T18:55:00"/>
    <n v="0"/>
    <d v="1899-12-30T02:48:00"/>
    <n v="2.8000000000465661"/>
  </r>
  <r>
    <n v="8"/>
    <s v="25 Department of County Human Services"/>
    <x v="1"/>
    <s v="210600 DCHS ADVSD Public Guardian/Conservator"/>
    <m/>
    <s v="M25 ADVSD PGGF Public Guardian CGF"/>
    <m/>
    <m/>
    <m/>
    <x v="1"/>
    <s v="ROSS L "/>
    <s v="#3376334 "/>
    <d v="2020-01-16T16:33:00"/>
    <d v="2020-01-16T00:00:00"/>
    <d v="1899-12-30T16:33:00"/>
    <d v="2020-01-16T18:50:00"/>
    <d v="2020-01-16T00:00:00"/>
    <d v="1899-12-30T18:50:00"/>
    <n v="0"/>
    <d v="1899-12-30T02:17:00"/>
    <n v="2.2833333332673647"/>
  </r>
  <r>
    <n v="8"/>
    <s v="25 Department of County Human Services"/>
    <x v="1"/>
    <s v="210600 DCHS ADVSD Public Guardian/Conservator"/>
    <m/>
    <s v="M25 ADVSD PGGF Public Guardian CGF"/>
    <m/>
    <m/>
    <m/>
    <x v="1"/>
    <s v="ROSS L "/>
    <s v="#3370101 "/>
    <d v="2020-01-09T16:48:00"/>
    <d v="2020-01-09T00:00:00"/>
    <d v="1899-12-30T16:48:00"/>
    <d v="2020-01-09T18:55:00"/>
    <d v="2020-01-09T00:00:00"/>
    <d v="1899-12-30T18:55:00"/>
    <n v="0"/>
    <d v="1899-12-30T02:07:00"/>
    <n v="2.1166666667559184"/>
  </r>
  <r>
    <n v="8"/>
    <s v="25 Department of County Human Services"/>
    <x v="1"/>
    <s v="210600 DCHS ADVSD Public Guardian/Conservator"/>
    <m/>
    <s v="M25 ADVSD PGGF Public Guardian CGF"/>
    <m/>
    <m/>
    <m/>
    <x v="1"/>
    <s v="ROSS L "/>
    <s v="#3364614 "/>
    <d v="2020-01-06T10:47:00"/>
    <d v="2020-01-06T00:00:00"/>
    <d v="1899-12-30T10:47:00"/>
    <d v="2020-01-06T14:10:00"/>
    <d v="2020-01-06T00:00:00"/>
    <d v="1899-12-30T14:10:00"/>
    <n v="0"/>
    <d v="1899-12-30T03:23:00"/>
    <n v="3.3833333333604969"/>
  </r>
  <r>
    <n v="8"/>
    <s v="25 Department of County Human Services"/>
    <x v="1"/>
    <s v="210600 DCHS ADVSD Public Guardian/Conservator"/>
    <m/>
    <s v="M25 ADVSD PGGF Public Guardian CGF"/>
    <m/>
    <m/>
    <m/>
    <x v="1"/>
    <s v="ROSS L "/>
    <s v="#3364106 "/>
    <d v="2020-01-08T11:12:00"/>
    <d v="2020-01-08T00:00:00"/>
    <d v="1899-12-30T11:12:00"/>
    <d v="2020-01-08T18:17:00"/>
    <d v="2020-01-08T00:00:00"/>
    <d v="1899-12-30T18:17:00"/>
    <n v="0"/>
    <d v="1899-12-30T07:05:00"/>
    <n v="7.0833333333721384"/>
  </r>
  <r>
    <n v="8"/>
    <s v="25 Department of County Human Services"/>
    <x v="1"/>
    <s v="210600 DCHS ADVSD Public Guardian/Conservator"/>
    <m/>
    <s v="M25 ADVSD PGGF Public Guardian CGF"/>
    <m/>
    <m/>
    <m/>
    <x v="1"/>
    <s v="ROSS L "/>
    <s v="#3390605 "/>
    <d v="2020-01-31T11:30:00"/>
    <d v="2020-01-31T00:00:00"/>
    <d v="1899-12-30T11:30:00"/>
    <d v="2020-01-31T18:39:00"/>
    <d v="2020-01-31T00:00:00"/>
    <d v="1899-12-30T18:39:00"/>
    <n v="0"/>
    <d v="1899-12-30T07:09:00"/>
    <n v="7.1500000000814907"/>
  </r>
  <r>
    <n v="8"/>
    <s v="25 Department of County Human Services"/>
    <x v="1"/>
    <s v="210600 DCHS ADVSD Public Guardian/Conservator"/>
    <m/>
    <s v="M25 ADVSD PGGF Public Guardian CGF"/>
    <m/>
    <m/>
    <m/>
    <x v="1"/>
    <s v="ROSS L "/>
    <s v="#3364102 "/>
    <d v="2020-01-07T11:30:00"/>
    <d v="2020-01-07T00:00:00"/>
    <d v="1899-12-30T11:30:00"/>
    <d v="2020-01-07T18:25:00"/>
    <d v="2020-01-07T00:00:00"/>
    <d v="1899-12-30T18:25:00"/>
    <n v="0"/>
    <d v="1899-12-30T06:55:00"/>
    <n v="6.9166666666860692"/>
  </r>
  <r>
    <n v="8"/>
    <s v="25 Department of County Human Services"/>
    <x v="1"/>
    <s v="210600 DCHS ADVSD Public Guardian/Conservator"/>
    <m/>
    <s v="M25 ADVSD PGGF Public Guardian CGF"/>
    <m/>
    <m/>
    <m/>
    <x v="1"/>
    <s v="ROSS L "/>
    <s v="#3364099 "/>
    <d v="2020-01-03T11:31:00"/>
    <d v="2020-01-03T00:00:00"/>
    <d v="1899-12-30T11:31:00"/>
    <d v="2020-01-03T14:38:00"/>
    <d v="2020-01-03T00:00:00"/>
    <d v="1899-12-30T14:38:00"/>
    <n v="0"/>
    <d v="1899-12-30T03:07:00"/>
    <n v="3.1166666666977108"/>
  </r>
  <r>
    <n v="8"/>
    <s v="25 Department of County Human Services"/>
    <x v="1"/>
    <s v="210600 DCHS ADVSD Public Guardian/Conservator"/>
    <m/>
    <s v="M25 ADVSD PGGF Public Guardian CGF"/>
    <m/>
    <m/>
    <m/>
    <x v="1"/>
    <s v="ROSS L "/>
    <s v="#3380520 "/>
    <d v="2020-01-24T11:58:00"/>
    <d v="2020-01-24T00:00:00"/>
    <d v="1899-12-30T11:58:00"/>
    <d v="2020-01-24T18:48:00"/>
    <d v="2020-01-24T00:00:00"/>
    <d v="1899-12-30T18:48:00"/>
    <n v="0"/>
    <d v="1899-12-30T06:50:00"/>
    <n v="6.8333333332557231"/>
  </r>
  <r>
    <n v="8"/>
    <s v="25 Department of County Human Services"/>
    <x v="1"/>
    <s v="210600 DCHS ADVSD Public Guardian/Conservator"/>
    <m/>
    <s v="M25 ADVSD PGGF Public Guardian CGF"/>
    <m/>
    <m/>
    <m/>
    <x v="1"/>
    <s v="ROSS L "/>
    <s v="#3370623 "/>
    <d v="2020-01-10T12:09:00"/>
    <d v="2020-01-10T00:00:00"/>
    <d v="1899-12-30T12:09:00"/>
    <d v="2020-01-10T16:17:00"/>
    <d v="2020-01-10T00:00:00"/>
    <d v="1899-12-30T16:17:00"/>
    <n v="0"/>
    <d v="1899-12-30T04:08:00"/>
    <n v="4.1333333333604969"/>
  </r>
  <r>
    <n v="8"/>
    <s v="25 Department of County Human Services"/>
    <x v="1"/>
    <s v="210600 DCHS ADVSD Public Guardian/Conservator"/>
    <m/>
    <s v="M25 ADVSD PGGF Public Guardian CGF"/>
    <m/>
    <m/>
    <m/>
    <x v="1"/>
    <s v="ROSS L "/>
    <s v="#3386113 "/>
    <d v="2020-01-27T12:30:00"/>
    <d v="2020-01-27T00:00:00"/>
    <d v="1899-12-30T12:30:00"/>
    <d v="2020-01-27T14:48:00"/>
    <d v="2020-01-27T00:00:00"/>
    <d v="1899-12-30T14:48:00"/>
    <n v="0"/>
    <d v="1899-12-30T02:18:00"/>
    <n v="2.2999999999883585"/>
  </r>
  <r>
    <n v="8"/>
    <s v="25 Department of County Human Services"/>
    <x v="1"/>
    <s v="210600 DCHS ADVSD Public Guardian/Conservator"/>
    <m/>
    <s v="M25 ADVSD PGGF Public Guardian CGF"/>
    <m/>
    <m/>
    <m/>
    <x v="1"/>
    <s v="ROSS L "/>
    <s v="#3364095 "/>
    <d v="2020-01-02T12:34:00"/>
    <d v="2020-01-02T00:00:00"/>
    <d v="1899-12-30T12:34:00"/>
    <d v="2020-01-02T18:53:00"/>
    <d v="2020-01-02T00:00:00"/>
    <d v="1899-12-30T18:53:00"/>
    <n v="0"/>
    <d v="1899-12-30T06:19:00"/>
    <n v="6.3166666668257676"/>
  </r>
  <r>
    <n v="8"/>
    <s v="25 Department of County Human Services"/>
    <x v="1"/>
    <s v="220500 DCHS IDD Abuse Investigations"/>
    <s v="G25 0148 01 AT55 DD SE 55 - Abuse Investigation &amp; Monitoring"/>
    <m/>
    <m/>
    <m/>
    <m/>
    <x v="1"/>
    <s v="SAMPSON J "/>
    <s v="#3370472 "/>
    <d v="2020-01-10T14:53:00"/>
    <d v="2020-01-10T00:00:00"/>
    <d v="1899-12-30T14:53:00"/>
    <d v="2020-01-10T16:23:00"/>
    <d v="2020-01-10T00:00:00"/>
    <d v="1899-12-30T16:23:00"/>
    <n v="0"/>
    <d v="1899-12-30T01:30:00"/>
    <n v="1.5"/>
  </r>
  <r>
    <n v="8"/>
    <s v="25 Department of County Human Services"/>
    <x v="1"/>
    <s v="220500 DCHS IDD Abuse Investigations"/>
    <s v="G25 0148 01 AT55 DD SE 55 - Abuse Investigation &amp; Monitoring"/>
    <m/>
    <m/>
    <m/>
    <m/>
    <x v="1"/>
    <s v="SAMPSON J "/>
    <s v="#3375716 "/>
    <d v="2020-01-16T11:04:00"/>
    <d v="2020-01-16T00:00:00"/>
    <d v="1899-12-30T11:04:00"/>
    <d v="2020-01-16T13:48:00"/>
    <d v="2020-01-16T00:00:00"/>
    <d v="1899-12-30T13:48:00"/>
    <n v="0"/>
    <d v="1899-12-30T02:44:00"/>
    <n v="2.7333333333372138"/>
  </r>
  <r>
    <n v="8"/>
    <s v="25 Department of County Human Services"/>
    <x v="1"/>
    <s v="220500 DCHS IDD Abuse Investigations"/>
    <s v="G25 0148 01 AT55 DD SE 55 - Abuse Investigation &amp; Monitoring"/>
    <m/>
    <m/>
    <m/>
    <m/>
    <x v="1"/>
    <s v="SAMPSON J "/>
    <s v="#3365382 "/>
    <d v="2020-01-03T12:03:00"/>
    <d v="2020-01-03T00:00:00"/>
    <d v="1899-12-30T12:03:00"/>
    <d v="2020-01-03T16:17:00"/>
    <d v="2020-01-03T00:00:00"/>
    <d v="1899-12-30T16:17:00"/>
    <n v="0"/>
    <d v="1899-12-30T04:14:00"/>
    <n v="4.2333333333372138"/>
  </r>
  <r>
    <n v="8"/>
    <s v="25 Department of County Human Services"/>
    <x v="1"/>
    <s v="220500 DCHS IDD Abuse Investigations"/>
    <s v="G25 0148 01 AT55 DD SE 55 - Abuse Investigation &amp; Monitoring"/>
    <m/>
    <m/>
    <m/>
    <m/>
    <x v="1"/>
    <s v="SAMPSON J "/>
    <s v="#3364626 "/>
    <d v="2020-01-02T12:18:00"/>
    <d v="2020-01-02T00:00:00"/>
    <d v="1899-12-30T12:18:00"/>
    <d v="2020-01-02T15:25:00"/>
    <d v="2020-01-02T00:00:00"/>
    <d v="1899-12-30T15:25:00"/>
    <n v="0"/>
    <d v="1899-12-30T03:07:00"/>
    <n v="3.1166666666977108"/>
  </r>
  <r>
    <n v="8"/>
    <s v="25 Department of County Human Services"/>
    <x v="1"/>
    <s v="210207 DCHS ADVSD Advocacy &amp; Community Program Operations"/>
    <s v="G25 0190 28 CAGF Advocacy Program Operation - Admin - General Fund"/>
    <m/>
    <m/>
    <m/>
    <m/>
    <x v="1"/>
    <s v="SCHMIDT R "/>
    <s v="#3384238 "/>
    <d v="2020-01-25T09:43:00"/>
    <d v="2020-01-25T00:00:00"/>
    <d v="1899-12-30T09:43:00"/>
    <d v="2020-01-25T17:25:00"/>
    <d v="2020-01-25T00:00:00"/>
    <d v="1899-12-30T17:25:00"/>
    <n v="0"/>
    <d v="1899-12-30T07:42:00"/>
    <n v="7.6999999999534339"/>
  </r>
  <r>
    <n v="8"/>
    <s v="25 Department of County Human Services"/>
    <x v="1"/>
    <s v="220300 DCHS IDD Services for Adults"/>
    <s v="G25 0146 05 ADGF DD Adult Services - General Fund"/>
    <m/>
    <m/>
    <m/>
    <m/>
    <x v="1"/>
    <s v="SCOVILL S "/>
    <s v="#3372627 "/>
    <d v="2020-01-13T14:13:00"/>
    <d v="2020-01-13T00:00:00"/>
    <d v="1899-12-30T14:13:00"/>
    <d v="2020-01-14T13:53:00"/>
    <d v="2020-01-14T00:00:00"/>
    <d v="1899-12-30T13:53:00"/>
    <n v="0"/>
    <d v="1899-12-30T09:40:00"/>
    <n v="9.6666666666666679"/>
  </r>
  <r>
    <n v="8"/>
    <s v="25 Department of County Human Services"/>
    <x v="1"/>
    <s v="220300 DCHS IDD Services for Adults"/>
    <s v="G25 0146 05 ADGF DD Adult Services - General Fund"/>
    <m/>
    <m/>
    <m/>
    <m/>
    <x v="1"/>
    <s v="SCOVILL S "/>
    <s v="#3374887 "/>
    <d v="2020-01-15T14:21:00"/>
    <d v="2020-01-15T00:00:00"/>
    <d v="1899-12-30T14:21:00"/>
    <d v="2020-01-15T16:09:00"/>
    <d v="2020-01-15T00:00:00"/>
    <d v="1899-12-30T16:09:00"/>
    <n v="0"/>
    <d v="1899-12-30T01:48:00"/>
    <n v="1.8000000001047738"/>
  </r>
  <r>
    <n v="8"/>
    <s v="25 Department of County Human Services"/>
    <x v="1"/>
    <s v="220300 DCHS IDD Services for Adults"/>
    <s v="G25 0146 05 ADGF DD Adult Services - General Fund"/>
    <m/>
    <m/>
    <m/>
    <m/>
    <x v="1"/>
    <s v="SCOVILL S "/>
    <s v="#3376193 "/>
    <d v="2020-01-22T14:24:00"/>
    <d v="2020-01-22T00:00:00"/>
    <d v="1899-12-30T14:24:00"/>
    <d v="2020-01-22T16:42:00"/>
    <d v="2020-01-22T00:00:00"/>
    <d v="1899-12-30T16:42:00"/>
    <n v="0"/>
    <d v="1899-12-30T02:18:00"/>
    <n v="2.2999999999883585"/>
  </r>
  <r>
    <n v="8"/>
    <s v="25 Department of County Human Services"/>
    <x v="1"/>
    <s v="220300 DCHS IDD Services for Adults"/>
    <s v="G25 0146 05 ADGF DD Adult Services - General Fund"/>
    <m/>
    <m/>
    <m/>
    <m/>
    <x v="1"/>
    <s v="SCOVILL S "/>
    <s v="#3362389 "/>
    <d v="2020-01-09T14:28:00"/>
    <d v="2020-01-09T00:00:00"/>
    <d v="1899-12-30T14:28:00"/>
    <d v="2020-01-10T12:37:00"/>
    <d v="2020-01-10T00:00:00"/>
    <d v="1899-12-31T12:37:00"/>
    <n v="0"/>
    <d v="1899-12-31T08:09:00"/>
    <n v="32.15"/>
  </r>
  <r>
    <n v="8"/>
    <s v="25 Department of County Human Services"/>
    <x v="1"/>
    <s v="220300 DCHS IDD Services for Adults"/>
    <s v="G25 0146 05 ADGF DD Adult Services - General Fund"/>
    <m/>
    <m/>
    <m/>
    <m/>
    <x v="1"/>
    <s v="SCOVILL S "/>
    <s v="#3362419 "/>
    <d v="2020-01-16T14:41:00"/>
    <d v="2020-01-16T00:00:00"/>
    <d v="1899-12-30T14:41:00"/>
    <d v="2020-01-16T17:51:00"/>
    <d v="2020-01-16T00:00:00"/>
    <d v="1899-12-30T17:51:00"/>
    <n v="0"/>
    <d v="1899-12-30T03:10:00"/>
    <n v="3.1666666666860692"/>
  </r>
  <r>
    <n v="8"/>
    <s v="25 Department of County Human Services"/>
    <x v="1"/>
    <s v="220300 DCHS IDD Services for Adults"/>
    <s v="G25 0146 05 ADGF DD Adult Services - General Fund"/>
    <m/>
    <m/>
    <m/>
    <m/>
    <x v="1"/>
    <s v="SCOVILL S "/>
    <s v="#3376195 "/>
    <d v="2020-01-23T14:57:00"/>
    <d v="2020-01-23T00:00:00"/>
    <d v="1899-12-30T14:57:00"/>
    <d v="2020-01-24T14:31:00"/>
    <d v="2020-01-24T00:00:00"/>
    <d v="1899-12-30T14:31:00"/>
    <n v="0"/>
    <d v="1899-12-30T09:34:00"/>
    <n v="9.5666666666666664"/>
  </r>
  <r>
    <n v="8"/>
    <s v="25 Department of County Human Services"/>
    <x v="1"/>
    <s v="220300 DCHS IDD Services for Adults"/>
    <s v="G25 0146 05 ADGF DD Adult Services - General Fund"/>
    <m/>
    <m/>
    <m/>
    <m/>
    <x v="1"/>
    <s v="SCOVILL S "/>
    <s v="#3364938 "/>
    <d v="2020-01-03T11:40:00"/>
    <d v="2020-01-03T00:00:00"/>
    <d v="1899-12-30T11:40:00"/>
    <d v="2020-01-03T14:28:00"/>
    <d v="2020-01-03T00:00:00"/>
    <d v="1899-12-30T14:28:00"/>
    <n v="0"/>
    <d v="1899-12-30T02:48:00"/>
    <n v="2.8000000000465661"/>
  </r>
  <r>
    <n v="8"/>
    <s v="25 Department of County Human Services"/>
    <x v="1"/>
    <s v="220300 DCHS IDD Services for Adults"/>
    <s v="G25 0146 05 ADGF DD Adult Services - General Fund"/>
    <m/>
    <m/>
    <m/>
    <m/>
    <x v="1"/>
    <s v="SCOVILL S "/>
    <s v="#3376197 "/>
    <d v="2020-01-28T11:48:00"/>
    <d v="2020-01-28T00:00:00"/>
    <d v="1899-12-30T11:48:00"/>
    <d v="2020-01-28T13:33:00"/>
    <d v="2020-01-28T00:00:00"/>
    <d v="1899-12-30T13:33:00"/>
    <n v="0"/>
    <d v="1899-12-30T01:45:00"/>
    <n v="1.7499999999417923"/>
  </r>
  <r>
    <n v="8"/>
    <s v="25 Department of County Human Services"/>
    <x v="1"/>
    <s v="220300 DCHS IDD Services for Adults"/>
    <s v="G25 0146 05 ADGF DD Adult Services - General Fund"/>
    <m/>
    <m/>
    <m/>
    <m/>
    <x v="1"/>
    <s v="SCOVILL S "/>
    <s v="#3376186 "/>
    <d v="2020-01-17T12:02:00"/>
    <d v="2020-01-17T00:00:00"/>
    <d v="1899-12-30T12:02:00"/>
    <d v="2020-01-17T17:08:00"/>
    <d v="2020-01-17T00:00:00"/>
    <d v="1899-12-30T17:08:00"/>
    <n v="0"/>
    <d v="1899-12-30T05:06:00"/>
    <n v="5.1000000000349246"/>
  </r>
  <r>
    <n v="8"/>
    <s v="25 Department of County Human Services"/>
    <x v="1"/>
    <s v="220300 DCHS IDD Services for Adults"/>
    <s v="G25 0146 05 ADGF DD Adult Services - General Fund"/>
    <m/>
    <m/>
    <m/>
    <m/>
    <x v="1"/>
    <s v="SCOVILL S "/>
    <s v="#3362387 "/>
    <d v="2020-01-07T12:08:00"/>
    <d v="2020-01-07T00:00:00"/>
    <d v="1899-12-30T12:08:00"/>
    <d v="2020-01-07T14:42:00"/>
    <d v="2020-01-07T00:00:00"/>
    <d v="1899-12-30T14:42:00"/>
    <n v="0"/>
    <d v="1899-12-30T02:34:00"/>
    <n v="2.5666666666511446"/>
  </r>
  <r>
    <n v="8"/>
    <s v="25 Department of County Human Services"/>
    <x v="1"/>
    <s v="220300 DCHS IDD Services for Adults"/>
    <s v="G25 0146 05 ADGF DD Adult Services - General Fund"/>
    <m/>
    <m/>
    <m/>
    <m/>
    <x v="1"/>
    <s v="SCOVILL S "/>
    <s v="#3364940 "/>
    <d v="2020-01-06T12:40:00"/>
    <d v="2020-01-06T00:00:00"/>
    <d v="1899-12-30T12:40:00"/>
    <d v="2020-01-06T16:08:00"/>
    <d v="2020-01-06T00:00:00"/>
    <d v="1899-12-30T16:08:00"/>
    <n v="0"/>
    <d v="1899-12-30T03:28:00"/>
    <n v="3.46666666661622"/>
  </r>
  <r>
    <n v="8"/>
    <s v="25 Department of County Human Services"/>
    <x v="1"/>
    <s v="220300 DCHS IDD Services for Adults"/>
    <s v="G25 0146 05 ADGF DD Adult Services - General Fund"/>
    <m/>
    <m/>
    <m/>
    <m/>
    <x v="1"/>
    <s v="SCOVILL S "/>
    <s v="#3362426 "/>
    <d v="2020-01-21T12:41:00"/>
    <d v="2020-01-21T00:00:00"/>
    <d v="1899-12-30T12:41:00"/>
    <d v="2020-01-21T15:35:00"/>
    <d v="2020-01-21T00:00:00"/>
    <d v="1899-12-30T15:35:00"/>
    <n v="0"/>
    <d v="1899-12-30T02:54:00"/>
    <n v="2.9000000000232831"/>
  </r>
  <r>
    <n v="8"/>
    <s v="25 Department of County Human Services"/>
    <x v="1"/>
    <s v="220400 DCHS IDD Services for Children &amp; Young Adults"/>
    <s v="G25 0146 18 K48 DD SE 48 - Children &amp; Young Adult Services"/>
    <m/>
    <m/>
    <m/>
    <m/>
    <x v="1"/>
    <s v="SIMMERS S "/>
    <s v="#3365235 "/>
    <d v="2020-01-14T09:18:00"/>
    <d v="2020-01-14T00:00:00"/>
    <d v="1899-12-30T09:18:00"/>
    <d v="2020-01-14T16:31:00"/>
    <d v="2020-01-14T00:00:00"/>
    <d v="1899-12-30T16:31:00"/>
    <n v="0"/>
    <d v="1899-12-30T07:13:00"/>
    <n v="7.216666666790843"/>
  </r>
  <r>
    <n v="8"/>
    <s v="25 Department of County Human Services"/>
    <x v="1"/>
    <s v="220400 DCHS IDD Services for Children &amp; Young Adults"/>
    <s v="G25 0146 18 K48 DD SE 48 - Children &amp; Young Adult Services"/>
    <m/>
    <m/>
    <m/>
    <m/>
    <x v="1"/>
    <s v="SKIBA J "/>
    <s v="#3356570 "/>
    <d v="2020-01-22T08:46:00"/>
    <d v="2020-01-22T00:00:00"/>
    <d v="1899-12-30T08:46:00"/>
    <d v="2020-01-22T14:18:00"/>
    <d v="2020-01-22T00:00:00"/>
    <d v="1899-12-30T14:18:00"/>
    <n v="0"/>
    <d v="1899-12-30T05:32:00"/>
    <n v="5.53333333338378"/>
  </r>
  <r>
    <n v="8"/>
    <s v="25 Department of County Human Services"/>
    <x v="1"/>
    <s v="220400 DCHS IDD Services for Children &amp; Young Adults"/>
    <s v="G25 0146 18 K48 DD SE 48 - Children &amp; Young Adult Services"/>
    <m/>
    <m/>
    <m/>
    <m/>
    <x v="1"/>
    <s v="SKIBA J "/>
    <s v="#3368709 "/>
    <d v="2020-01-29T08:50:00"/>
    <d v="2020-01-29T00:00:00"/>
    <d v="1899-12-30T08:50:00"/>
    <d v="2020-01-29T11:52:00"/>
    <d v="2020-01-29T00:00:00"/>
    <d v="1899-12-30T11:52:00"/>
    <n v="0"/>
    <d v="1899-12-30T03:02:00"/>
    <n v="3.0333333332673647"/>
  </r>
  <r>
    <n v="8"/>
    <s v="25 Department of County Human Services"/>
    <x v="1"/>
    <s v="220400 DCHS IDD Services for Children &amp; Young Adults"/>
    <s v="G25 0146 18 K48 DD SE 48 - Children &amp; Young Adult Services"/>
    <m/>
    <m/>
    <m/>
    <m/>
    <x v="1"/>
    <s v="SKIBA J "/>
    <s v="#3354500 "/>
    <d v="2020-01-10T10:19:00"/>
    <d v="2020-01-10T00:00:00"/>
    <d v="1899-12-30T10:19:00"/>
    <d v="2020-01-10T13:09:00"/>
    <d v="2020-01-10T00:00:00"/>
    <d v="1899-12-30T13:09:00"/>
    <n v="0"/>
    <d v="1899-12-30T02:50:00"/>
    <n v="2.8333333334885538"/>
  </r>
  <r>
    <n v="8"/>
    <s v="25 Department of County Human Services"/>
    <x v="1"/>
    <s v="220400 DCHS IDD Services for Children &amp; Young Adults"/>
    <s v="G25 0146 18 K48 DD SE 48 - Children &amp; Young Adult Services"/>
    <m/>
    <m/>
    <m/>
    <m/>
    <x v="1"/>
    <s v="SKIBA J "/>
    <s v="#3368707 "/>
    <d v="2020-01-23T10:37:00"/>
    <d v="2020-01-23T00:00:00"/>
    <d v="1899-12-30T10:37:00"/>
    <d v="2020-01-23T14:03:00"/>
    <d v="2020-01-23T00:00:00"/>
    <d v="1899-12-30T14:03:00"/>
    <n v="0"/>
    <d v="1899-12-30T03:26:00"/>
    <n v="3.4333333333488554"/>
  </r>
  <r>
    <n v="8"/>
    <s v="25 Department of County Human Services"/>
    <x v="1"/>
    <s v="220400 DCHS IDD Services for Children &amp; Young Adults"/>
    <s v="G25 0146 18 K48 DD SE 48 - Children &amp; Young Adult Services"/>
    <m/>
    <m/>
    <m/>
    <m/>
    <x v="1"/>
    <s v="SKIBA J "/>
    <s v="#3369055 "/>
    <d v="2020-01-28T11:15:00"/>
    <d v="2020-01-28T00:00:00"/>
    <d v="1899-12-30T11:15:00"/>
    <d v="2020-01-28T12:23:00"/>
    <d v="2020-01-28T00:00:00"/>
    <d v="1899-12-31T12:23:00"/>
    <n v="0"/>
    <d v="1899-12-30T01:08:00"/>
    <n v="1.1333333333604969"/>
  </r>
  <r>
    <n v="8"/>
    <s v="25 Department of County Human Services"/>
    <x v="1"/>
    <s v="220400 DCHS IDD Services for Children &amp; Young Adults"/>
    <s v="G25 0146 18 K48 DD SE 48 - Children &amp; Young Adult Services"/>
    <m/>
    <m/>
    <m/>
    <m/>
    <x v="1"/>
    <s v="SMITH M "/>
    <s v="#3369616 "/>
    <d v="2020-01-09T14:03:00"/>
    <d v="2020-01-09T00:00:00"/>
    <d v="1899-12-30T14:03:00"/>
    <d v="2020-01-09T15:00:00"/>
    <d v="2020-01-09T00:00:00"/>
    <d v="1899-12-30T15:00:00"/>
    <n v="0"/>
    <d v="1899-12-30T00:57:00"/>
    <n v="0.94999999995343387"/>
  </r>
  <r>
    <n v="8"/>
    <s v="25 Department of County Human Services"/>
    <x v="1"/>
    <s v="220400 DCHS IDD Services for Children &amp; Young Adults"/>
    <s v="G25 0146 18 K48 DD SE 48 - Children &amp; Young Adult Services"/>
    <m/>
    <m/>
    <m/>
    <m/>
    <x v="1"/>
    <s v="SMITH M "/>
    <s v="#3364533 "/>
    <d v="2020-01-02T15:00:00"/>
    <d v="2020-01-02T00:00:00"/>
    <d v="1899-12-30T15:00:00"/>
    <d v="2020-01-02T16:02:00"/>
    <d v="2020-01-02T00:00:00"/>
    <d v="1899-12-30T16:02:00"/>
    <n v="0"/>
    <d v="1899-12-30T01:02:00"/>
    <n v="1.03333333338378"/>
  </r>
  <r>
    <n v="8"/>
    <s v="25 Department of County Human Services"/>
    <x v="1"/>
    <s v="220400 DCHS IDD Services for Children &amp; Young Adults"/>
    <s v="G25 0146 18 K48 DD SE 48 - Children &amp; Young Adult Services"/>
    <m/>
    <m/>
    <m/>
    <m/>
    <x v="1"/>
    <s v="SMITH M "/>
    <s v="#3367786 "/>
    <d v="2020-01-07T09:54:00"/>
    <d v="2020-01-07T00:00:00"/>
    <d v="1899-12-30T09:54:00"/>
    <d v="2020-01-07T10:58:00"/>
    <d v="2020-01-07T00:00:00"/>
    <d v="1899-12-30T10:58:00"/>
    <n v="0"/>
    <d v="1899-12-30T01:04:00"/>
    <n v="1.0666666666511446"/>
  </r>
  <r>
    <n v="8"/>
    <s v="25 Department of County Human Services"/>
    <x v="1"/>
    <s v="220400 DCHS IDD Services for Children &amp; Young Adults"/>
    <s v="G25 0146 18 K48 DD SE 48 - Children &amp; Young Adult Services"/>
    <m/>
    <m/>
    <m/>
    <m/>
    <x v="1"/>
    <s v="SMITH M "/>
    <s v="#3364548 "/>
    <d v="2020-01-03T10:30:00"/>
    <d v="2020-01-03T00:00:00"/>
    <d v="1899-12-30T10:30:00"/>
    <d v="2020-01-03T13:25:00"/>
    <d v="2020-01-03T00:00:00"/>
    <d v="1899-12-30T13:25:00"/>
    <n v="0"/>
    <d v="1899-12-30T02:55:00"/>
    <n v="2.9166666667442769"/>
  </r>
  <r>
    <n v="8"/>
    <s v="25 Department of County Human Services"/>
    <x v="1"/>
    <s v="220400 DCHS IDD Services for Children &amp; Young Adults"/>
    <s v="G25 0146 18 K48 DD SE 48 - Children &amp; Young Adult Services"/>
    <m/>
    <m/>
    <m/>
    <m/>
    <x v="1"/>
    <s v="SMITH M "/>
    <s v="#3387562 "/>
    <d v="2020-01-31T11:00:00"/>
    <d v="2020-01-31T00:00:00"/>
    <d v="1899-12-30T11:00:00"/>
    <d v="2020-01-31T15:15:00"/>
    <d v="2020-01-31T00:00:00"/>
    <d v="1899-12-30T15:15:00"/>
    <n v="0"/>
    <d v="1899-12-30T04:15:00"/>
    <n v="4.2499999998835847"/>
  </r>
  <r>
    <n v="8"/>
    <s v="25 Department of County Human Services"/>
    <x v="1"/>
    <s v="220400 DCHS IDD Services for Children &amp; Young Adults"/>
    <s v="G25 0146 18 K48 DD SE 48 - Children &amp; Young Adult Services"/>
    <m/>
    <m/>
    <m/>
    <m/>
    <x v="1"/>
    <s v="SMITH M "/>
    <s v="#3370537 "/>
    <d v="2020-01-10T11:34:00"/>
    <d v="2020-01-10T00:00:00"/>
    <d v="1899-12-30T11:34:00"/>
    <d v="2020-01-10T14:29:00"/>
    <d v="2020-01-10T00:00:00"/>
    <d v="1899-12-30T14:29:00"/>
    <n v="0"/>
    <d v="1899-12-30T02:55:00"/>
    <n v="2.9166666667442769"/>
  </r>
  <r>
    <n v="8"/>
    <s v="25 Department of County Human Services"/>
    <x v="1"/>
    <s v="220400 DCHS IDD Services for Children &amp; Young Adults"/>
    <s v="G25 0146 18 K48 DD SE 48 - Children &amp; Young Adult Services"/>
    <m/>
    <m/>
    <m/>
    <m/>
    <x v="1"/>
    <s v="SPENCER A "/>
    <s v="#3375127 "/>
    <d v="2020-01-16T10:32:00"/>
    <d v="2020-01-16T00:00:00"/>
    <d v="1899-12-30T10:32:00"/>
    <d v="2020-01-16T16:00:00"/>
    <d v="2020-01-16T00:00:00"/>
    <d v="1899-12-30T16:00:00"/>
    <n v="0"/>
    <d v="1899-12-30T05:28:00"/>
    <n v="5.4666666666744277"/>
  </r>
  <r>
    <n v="8"/>
    <s v="25 Department of County Human Services"/>
    <x v="1"/>
    <s v="220400 DCHS IDD Services for Children &amp; Young Adults"/>
    <s v="G25 0146 18 K48 DD SE 48 - Children &amp; Young Adult Services"/>
    <m/>
    <m/>
    <m/>
    <m/>
    <x v="1"/>
    <s v="SPENCER A "/>
    <s v="#3363912 "/>
    <d v="2020-01-02T11:00:00"/>
    <d v="2020-01-02T00:00:00"/>
    <d v="1899-12-30T11:00:00"/>
    <d v="2020-01-02T15:00:00"/>
    <d v="2020-01-02T00:00:00"/>
    <d v="1899-12-30T15:00:00"/>
    <n v="0"/>
    <d v="1899-12-30T04:00:00"/>
    <n v="3.9999999999417923"/>
  </r>
  <r>
    <n v="8"/>
    <s v="25 Department of County Human Services"/>
    <x v="1"/>
    <s v="220400 DCHS IDD Services for Children &amp; Young Adults"/>
    <s v="G25 0146 18 K48 DD SE 48 - Children &amp; Young Adult Services"/>
    <m/>
    <m/>
    <m/>
    <m/>
    <x v="1"/>
    <s v="STROEMEL S "/>
    <s v="#3386362 "/>
    <d v="2020-01-28T13:26:00"/>
    <d v="2020-01-28T00:00:00"/>
    <d v="1899-12-30T13:26:00"/>
    <d v="2020-01-29T13:50:00"/>
    <d v="2020-01-29T00:00:00"/>
    <d v="1899-12-30T13:50:00"/>
    <n v="0"/>
    <d v="1899-12-30T10:24:00"/>
    <n v="10.399999999999999"/>
  </r>
  <r>
    <n v="8"/>
    <s v="25 Department of County Human Services"/>
    <x v="1"/>
    <s v="220400 DCHS IDD Services for Children &amp; Young Adults"/>
    <s v="G25 0146 18 K48 DD SE 48 - Children &amp; Young Adult Services"/>
    <m/>
    <m/>
    <m/>
    <m/>
    <x v="1"/>
    <s v="STROEMEL S "/>
    <s v="#3389737 "/>
    <d v="2020-01-31T10:00:00"/>
    <d v="2020-01-31T00:00:00"/>
    <d v="1899-12-30T10:00:00"/>
    <d v="2020-01-31T12:00:00"/>
    <d v="2020-01-31T00:00:00"/>
    <d v="1899-12-31T12:00:00"/>
    <n v="0"/>
    <d v="1899-12-30T02:00:00"/>
    <n v="2.0000000000582077"/>
  </r>
  <r>
    <n v="8"/>
    <s v="25 Department of County Human Services"/>
    <x v="1"/>
    <s v="220400 DCHS IDD Services for Children &amp; Young Adults"/>
    <s v="G25 0146 18 K48 DD SE 48 - Children &amp; Young Adult Services"/>
    <m/>
    <m/>
    <m/>
    <m/>
    <x v="1"/>
    <s v="THOMAS C "/>
    <s v="#3381561 "/>
    <d v="2020-01-22T10:50:00"/>
    <d v="2020-01-22T00:00:00"/>
    <d v="1899-12-30T10:50:00"/>
    <d v="2020-01-22T11:56:00"/>
    <d v="2020-01-22T00:00:00"/>
    <d v="1899-12-30T11:56:00"/>
    <n v="0"/>
    <d v="1899-12-30T01:06:00"/>
    <n v="1.0999999999185093"/>
  </r>
  <r>
    <n v="8"/>
    <s v="25 Department of County Human Services"/>
    <x v="1"/>
    <s v="220300 DCHS IDD Services for Adults"/>
    <s v="G25 0146 04 AD48 DD SE 48 - Adult Services"/>
    <m/>
    <m/>
    <m/>
    <m/>
    <x v="1"/>
    <s v="TURCHETTI R "/>
    <s v="#3365773 "/>
    <d v="2020-01-06T14:43:00"/>
    <d v="2020-01-06T00:00:00"/>
    <d v="1899-12-30T14:43:00"/>
    <d v="2020-01-06T19:50:00"/>
    <d v="2020-01-06T00:00:00"/>
    <d v="1899-12-30T19:50:00"/>
    <n v="0"/>
    <d v="1899-12-30T05:07:00"/>
    <n v="5.1166666667559184"/>
  </r>
  <r>
    <n v="8"/>
    <s v="25 Department of County Human Services"/>
    <x v="1"/>
    <s v="220300 DCHS IDD Services for Adults"/>
    <s v="G25 0146 04 AD48 DD SE 48 - Adult Services"/>
    <m/>
    <m/>
    <m/>
    <m/>
    <x v="1"/>
    <s v="TURCHETTI R "/>
    <s v="#3365777 "/>
    <d v="2020-01-08T10:45:00"/>
    <d v="2020-01-08T00:00:00"/>
    <d v="1899-12-30T10:45:00"/>
    <d v="2020-01-08T11:45:00"/>
    <d v="2020-01-08T00:00:00"/>
    <d v="1899-12-30T11:45:00"/>
    <n v="0"/>
    <d v="1899-12-30T01:00:00"/>
    <n v="1.0000000001164153"/>
  </r>
  <r>
    <n v="8"/>
    <s v="25 Department of County Human Services"/>
    <x v="1"/>
    <s v="220300 DCHS IDD Services for Adults"/>
    <s v="G25 0146 04 AD48 DD SE 48 - Adult Services"/>
    <m/>
    <m/>
    <m/>
    <m/>
    <x v="1"/>
    <s v="TURCHETTI R "/>
    <s v="#3370615 "/>
    <d v="2020-01-13T11:31:00"/>
    <d v="2020-01-13T00:00:00"/>
    <d v="1899-12-30T11:31:00"/>
    <d v="2020-01-13T13:53:00"/>
    <d v="2020-01-13T00:00:00"/>
    <d v="1899-12-30T13:53:00"/>
    <n v="0"/>
    <d v="1899-12-30T02:22:00"/>
    <n v="2.3666666666977108"/>
  </r>
  <r>
    <n v="8"/>
    <s v="25 Department of County Human Services"/>
    <x v="1"/>
    <s v="220300 DCHS IDD Services for Adults"/>
    <s v="G25 0146 04 AD48 DD SE 48 - Adult Services"/>
    <m/>
    <m/>
    <m/>
    <m/>
    <x v="1"/>
    <s v="TURCHETTI R "/>
    <s v="#3365775 "/>
    <d v="2020-01-07T11:35:00"/>
    <d v="2020-01-07T00:00:00"/>
    <d v="1899-12-30T11:35:00"/>
    <d v="2020-01-07T19:00:00"/>
    <d v="2020-01-07T00:00:00"/>
    <d v="1899-12-30T19:00:00"/>
    <n v="0"/>
    <d v="1899-12-30T07:25:00"/>
    <n v="7.4166666665696539"/>
  </r>
  <r>
    <n v="8"/>
    <s v="25 Department of County Human Services"/>
    <x v="1"/>
    <s v="220300 DCHS IDD Services for Adults"/>
    <s v="G25 0146 04 AD48 DD SE 48 - Adult Services"/>
    <m/>
    <m/>
    <m/>
    <m/>
    <x v="1"/>
    <s v="TURCHETTI R "/>
    <s v="#3365779 "/>
    <d v="2020-01-09T12:04:00"/>
    <d v="2020-01-09T00:00:00"/>
    <d v="1899-12-30T12:04:00"/>
    <d v="2020-01-09T14:00:00"/>
    <d v="2020-01-09T00:00:00"/>
    <d v="1899-12-30T14:00:00"/>
    <n v="0"/>
    <d v="1899-12-30T01:56:00"/>
    <n v="1.9333333333488554"/>
  </r>
  <r>
    <n v="8"/>
    <s v="25 Department of County Human Services"/>
    <x v="1"/>
    <s v="220300 DCHS IDD Services for Adults"/>
    <s v="G25 0146 04 AD48 DD SE 48 - Adult Services"/>
    <m/>
    <m/>
    <m/>
    <m/>
    <x v="1"/>
    <s v="TURCHETTI R "/>
    <s v="#3380326 "/>
    <d v="2020-01-23T12:29:00"/>
    <d v="2020-01-23T00:00:00"/>
    <d v="1899-12-30T12:29:00"/>
    <d v="2020-01-23T17:11:00"/>
    <d v="2020-01-23T00:00:00"/>
    <d v="1899-12-30T17:11:00"/>
    <n v="0"/>
    <d v="1899-12-30T04:42:00"/>
    <n v="4.6999999999534339"/>
  </r>
  <r>
    <n v="8"/>
    <s v="25 Department of County Human Services"/>
    <x v="1"/>
    <s v="220400 DCHS IDD Services for Children &amp; Young Adults"/>
    <s v="G25 0146 18 K48 DD SE 48 - Children &amp; Young Adult Services"/>
    <m/>
    <m/>
    <m/>
    <m/>
    <x v="1"/>
    <s v="VALENTINE M "/>
    <s v="#3370809 "/>
    <d v="2020-01-16T14:46:00"/>
    <d v="2020-01-16T00:00:00"/>
    <d v="1899-12-30T14:46:00"/>
    <d v="2020-01-16T15:58:00"/>
    <d v="2020-01-16T00:00:00"/>
    <d v="1899-12-30T15:58:00"/>
    <n v="0"/>
    <d v="1899-12-30T01:12:00"/>
    <n v="1.2000000000698492"/>
  </r>
  <r>
    <n v="8"/>
    <s v="25 Department of County Human Services"/>
    <x v="1"/>
    <s v="220400 DCHS IDD Services for Children &amp; Young Adults"/>
    <s v="G25 0146 18 K48 DD SE 48 - Children &amp; Young Adult Services"/>
    <m/>
    <m/>
    <m/>
    <m/>
    <x v="1"/>
    <s v="VALENTINE M "/>
    <s v="#3364857 "/>
    <d v="2020-01-10T15:09:00"/>
    <d v="2020-01-10T00:00:00"/>
    <d v="1899-12-30T15:09:00"/>
    <d v="2020-01-10T16:07:00"/>
    <d v="2020-01-10T00:00:00"/>
    <d v="1899-12-30T16:07:00"/>
    <n v="0"/>
    <d v="1899-12-30T00:58:00"/>
    <n v="0.96666666667442769"/>
  </r>
  <r>
    <n v="8"/>
    <s v="25 Department of County Human Services"/>
    <x v="1"/>
    <s v="220400 DCHS IDD Services for Children &amp; Young Adults"/>
    <s v="G25 0146 18 K48 DD SE 48 - Children &amp; Young Adult Services"/>
    <m/>
    <m/>
    <m/>
    <m/>
    <x v="1"/>
    <s v="VALENTINE M "/>
    <s v="#3377657 "/>
    <d v="2020-01-21T15:37:00"/>
    <d v="2020-01-21T00:00:00"/>
    <d v="1899-12-30T15:37:00"/>
    <d v="2020-01-21T17:01:00"/>
    <d v="2020-01-21T00:00:00"/>
    <d v="1899-12-30T17:01:00"/>
    <n v="0"/>
    <d v="1899-12-30T01:24:00"/>
    <n v="1.4000000000232831"/>
  </r>
  <r>
    <n v="8"/>
    <s v="25 Department of County Human Services"/>
    <x v="1"/>
    <s v="220400 DCHS IDD Services for Children &amp; Young Adults"/>
    <s v="G25 0146 18 K48 DD SE 48 - Children &amp; Young Adult Services"/>
    <m/>
    <m/>
    <m/>
    <m/>
    <x v="1"/>
    <s v="VALENTINE M "/>
    <s v="#3377659 "/>
    <d v="2020-01-22T15:41:00"/>
    <d v="2020-01-22T00:00:00"/>
    <d v="1899-12-30T15:41:00"/>
    <d v="2020-01-22T16:51:00"/>
    <d v="2020-01-22T00:00:00"/>
    <d v="1899-12-30T16:51:00"/>
    <n v="0"/>
    <d v="1899-12-30T01:10:00"/>
    <n v="1.1666666666278616"/>
  </r>
  <r>
    <n v="8"/>
    <s v="25 Department of County Human Services"/>
    <x v="1"/>
    <s v="220400 DCHS IDD Services for Children &amp; Young Adults"/>
    <s v="G25 0146 18 K48 DD SE 48 - Children &amp; Young Adult Services"/>
    <m/>
    <m/>
    <m/>
    <m/>
    <x v="1"/>
    <s v="VALENTINE M "/>
    <s v="#3377652 "/>
    <d v="2020-01-21T10:05:00"/>
    <d v="2020-01-21T00:00:00"/>
    <d v="1899-12-30T10:05:00"/>
    <d v="2020-01-21T11:42:00"/>
    <d v="2020-01-21T00:00:00"/>
    <d v="1899-12-30T11:42:00"/>
    <n v="0"/>
    <d v="1899-12-30T01:37:00"/>
    <n v="1.6166666666977108"/>
  </r>
  <r>
    <n v="8"/>
    <s v="25 Department of County Human Services"/>
    <x v="1"/>
    <s v="220400 DCHS IDD Services for Children &amp; Young Adults"/>
    <s v="G25 0146 18 K48 DD SE 48 - Children &amp; Young Adult Services"/>
    <m/>
    <m/>
    <m/>
    <m/>
    <x v="1"/>
    <s v="VALENTINE M "/>
    <s v="#3364855 "/>
    <d v="2020-01-09T10:27:00"/>
    <d v="2020-01-09T00:00:00"/>
    <d v="1899-12-30T10:27:00"/>
    <d v="2020-01-09T13:44:00"/>
    <d v="2020-01-09T00:00:00"/>
    <d v="1899-12-30T13:44:00"/>
    <n v="0"/>
    <d v="1899-12-30T03:17:00"/>
    <n v="3.28333333338378"/>
  </r>
  <r>
    <n v="8"/>
    <s v="25 Department of County Human Services"/>
    <x v="1"/>
    <s v="220400 DCHS IDD Services for Children &amp; Young Adults"/>
    <s v="G25 0146 18 K48 DD SE 48 - Children &amp; Young Adult Services"/>
    <m/>
    <m/>
    <m/>
    <m/>
    <x v="1"/>
    <s v="VALENTINE M "/>
    <s v="#3364853 "/>
    <d v="2020-01-07T10:29:00"/>
    <d v="2020-01-07T00:00:00"/>
    <d v="1899-12-30T10:29:00"/>
    <d v="2020-01-08T08:53:00"/>
    <d v="2020-01-08T00:00:00"/>
    <d v="1899-12-30T08:53:00"/>
    <n v="0"/>
    <d v="1899-12-30T08:24:00"/>
    <n v="8.4"/>
  </r>
  <r>
    <n v="8"/>
    <s v="25 Department of County Human Services"/>
    <x v="1"/>
    <s v="220400 DCHS IDD Services for Children &amp; Young Adults"/>
    <s v="G25 0146 18 K48 DD SE 48 - Children &amp; Young Adult Services"/>
    <m/>
    <m/>
    <m/>
    <m/>
    <x v="1"/>
    <s v="VALENTINE M "/>
    <s v="#3370807 "/>
    <d v="2020-01-14T11:38:00"/>
    <d v="2020-01-14T00:00:00"/>
    <d v="1899-12-30T11:38:00"/>
    <d v="2020-01-14T12:31:00"/>
    <d v="2020-01-14T00:00:00"/>
    <d v="1899-12-31T12:31:00"/>
    <n v="0"/>
    <d v="1899-12-30T00:53:00"/>
    <n v="0.88333333324408159"/>
  </r>
  <r>
    <n v="8"/>
    <s v="25 Department of County Human Services"/>
    <x v="1"/>
    <s v="220400 DCHS IDD Services for Children &amp; Young Adults"/>
    <s v="G25 0146 18 K48 DD SE 48 - Children &amp; Young Adult Services"/>
    <m/>
    <m/>
    <m/>
    <m/>
    <x v="1"/>
    <s v="VALENTINE M "/>
    <s v="#3383750 "/>
    <d v="2020-01-28T11:42:00"/>
    <d v="2020-01-28T00:00:00"/>
    <d v="1899-12-30T11:42:00"/>
    <d v="2020-01-28T13:25:00"/>
    <d v="2020-01-28T00:00:00"/>
    <d v="1899-12-30T13:25:00"/>
    <n v="0"/>
    <d v="1899-12-30T01:43:00"/>
    <n v="1.7166666666744277"/>
  </r>
  <r>
    <n v="8"/>
    <s v="25 Department of County Human Services"/>
    <x v="1"/>
    <s v="220400 DCHS IDD Services for Children &amp; Young Adults"/>
    <s v="G25 0146 18 K48 DD SE 48 - Children &amp; Young Adult Services"/>
    <m/>
    <m/>
    <m/>
    <m/>
    <x v="1"/>
    <s v="VALENTINE M "/>
    <s v="#3388639 "/>
    <d v="2020-01-29T12:30:00"/>
    <d v="2020-01-29T00:00:00"/>
    <d v="1899-12-30T12:30:00"/>
    <d v="2020-01-29T16:35:00"/>
    <d v="2020-01-29T00:00:00"/>
    <d v="1899-12-30T16:35:00"/>
    <n v="0"/>
    <d v="1899-12-30T04:05:00"/>
    <n v="4.0833333331975155"/>
  </r>
  <r>
    <n v="8"/>
    <s v="25 Department of County Human Services"/>
    <x v="1"/>
    <s v="220300 DCHS IDD Services for Adults"/>
    <s v="G25 0146 04 AD48 DD SE 48 - Adult Services"/>
    <m/>
    <m/>
    <m/>
    <m/>
    <x v="1"/>
    <s v="WIENKER G "/>
    <s v="#3362813 "/>
    <d v="2020-01-06T14:50:00"/>
    <d v="2020-01-06T00:00:00"/>
    <d v="1899-12-30T14:50:00"/>
    <d v="2020-01-06T17:23:00"/>
    <d v="2020-01-06T00:00:00"/>
    <d v="1899-12-30T17:23:00"/>
    <n v="0"/>
    <d v="1899-12-30T02:33:00"/>
    <n v="2.5500000001047738"/>
  </r>
  <r>
    <n v="8"/>
    <s v="25 Department of County Human Services"/>
    <x v="1"/>
    <s v="220300 DCHS IDD Services for Adults"/>
    <s v="G25 0146 04 AD48 DD SE 48 - Adult Services"/>
    <m/>
    <m/>
    <m/>
    <m/>
    <x v="1"/>
    <s v="WIENKER G "/>
    <s v="#3368259 "/>
    <d v="2020-01-21T16:31:00"/>
    <d v="2020-01-21T00:00:00"/>
    <d v="1899-12-30T16:31:00"/>
    <d v="2020-01-21T18:10:00"/>
    <d v="2020-01-21T00:00:00"/>
    <d v="1899-12-30T18:10:00"/>
    <n v="0"/>
    <d v="1899-12-30T01:39:00"/>
    <n v="1.6499999999650754"/>
  </r>
  <r>
    <n v="8"/>
    <s v="25 Department of County Human Services"/>
    <x v="1"/>
    <s v="220300 DCHS IDD Services for Adults"/>
    <s v="G25 0146 04 AD48 DD SE 48 - Adult Services"/>
    <m/>
    <m/>
    <m/>
    <m/>
    <x v="1"/>
    <s v="WIENKER G "/>
    <s v="#3369106 "/>
    <d v="2020-01-15T16:42:00"/>
    <d v="2020-01-15T00:00:00"/>
    <d v="1899-12-30T16:42:00"/>
    <d v="2020-01-15T19:19:00"/>
    <d v="2020-01-15T00:00:00"/>
    <d v="1899-12-30T19:19:00"/>
    <n v="0"/>
    <d v="1899-12-30T02:37:00"/>
    <n v="2.6166666666395031"/>
  </r>
  <r>
    <n v="8"/>
    <s v="25 Department of County Human Services"/>
    <x v="1"/>
    <s v="220300 DCHS IDD Services for Adults"/>
    <s v="G25 0146 04 AD48 DD SE 48 - Adult Services"/>
    <m/>
    <m/>
    <m/>
    <m/>
    <x v="1"/>
    <s v="WIENKER G "/>
    <s v="#3371099 "/>
    <d v="2020-01-29T10:05:00"/>
    <d v="2020-01-29T00:00:00"/>
    <d v="1899-12-30T10:05:00"/>
    <d v="2020-01-29T12:28:00"/>
    <d v="2020-01-29T00:00:00"/>
    <d v="1899-12-31T12:28:00"/>
    <n v="0"/>
    <d v="1899-12-30T02:23:00"/>
    <n v="2.3833333332440816"/>
  </r>
  <r>
    <n v="8"/>
    <s v="25 Department of County Human Services"/>
    <x v="1"/>
    <s v="220300 DCHS IDD Services for Adults"/>
    <s v="G25 0146 04 AD48 DD SE 48 - Adult Services"/>
    <m/>
    <m/>
    <m/>
    <m/>
    <x v="1"/>
    <s v="WIENKER G "/>
    <s v="#3388828 "/>
    <d v="2020-01-31T10:30:00"/>
    <d v="2020-01-31T00:00:00"/>
    <d v="1899-12-30T10:30:00"/>
    <d v="2020-01-31T13:30:00"/>
    <d v="2020-01-31T00:00:00"/>
    <d v="1899-12-30T13:30:00"/>
    <n v="0"/>
    <d v="1899-12-30T03:00:00"/>
    <n v="3"/>
  </r>
  <r>
    <n v="8"/>
    <s v="25 Department of County Human Services"/>
    <x v="1"/>
    <s v="220300 DCHS IDD Services for Adults"/>
    <s v="G25 0146 04 AD48 DD SE 48 - Adult Services"/>
    <m/>
    <m/>
    <m/>
    <m/>
    <x v="1"/>
    <s v="WIENKER G "/>
    <s v="#3364892 "/>
    <d v="2020-01-23T11:22:00"/>
    <d v="2020-01-23T00:00:00"/>
    <d v="1899-12-30T11:22:00"/>
    <d v="2020-01-23T15:29:00"/>
    <d v="2020-01-23T00:00:00"/>
    <d v="1899-12-30T15:29:00"/>
    <n v="0"/>
    <d v="1899-12-30T04:07:00"/>
    <n v="4.1166666666395031"/>
  </r>
  <r>
    <n v="8"/>
    <s v="25 Department of County Human Services"/>
    <x v="1"/>
    <s v="220300 DCHS IDD Services for Adults"/>
    <s v="G25 0146 04 AD48 DD SE 48 - Adult Services"/>
    <m/>
    <m/>
    <m/>
    <m/>
    <x v="1"/>
    <s v="WIENKER G "/>
    <s v="#3368893 "/>
    <d v="2020-01-10T11:30:00"/>
    <d v="2020-01-10T00:00:00"/>
    <d v="1899-12-30T11:30:00"/>
    <d v="2020-01-10T13:44:00"/>
    <d v="2020-01-10T00:00:00"/>
    <d v="1899-12-30T13:44:00"/>
    <n v="0"/>
    <d v="1899-12-30T02:14:00"/>
    <n v="2.2333333334536292"/>
  </r>
  <r>
    <n v="8"/>
    <s v="25 Department of County Human Services"/>
    <x v="1"/>
    <s v="220400 DCHS IDD Services for Children &amp; Young Adults"/>
    <s v="G25 0146 18 K48 DD SE 48 - Children &amp; Young Adult Services"/>
    <m/>
    <m/>
    <m/>
    <m/>
    <x v="1"/>
    <s v="WILKES D "/>
    <s v="#3384433 "/>
    <d v="2020-01-28T13:00:00"/>
    <d v="2020-01-28T00:00:00"/>
    <d v="1899-12-30T13:00:00"/>
    <d v="2020-01-28T14:24:00"/>
    <d v="2020-01-28T00:00:00"/>
    <d v="1899-12-30T14:24:00"/>
    <n v="0"/>
    <d v="1899-12-30T01:24:00"/>
    <n v="1.4000000000232831"/>
  </r>
  <r>
    <n v="8"/>
    <s v="25 Department of County Human Services"/>
    <x v="1"/>
    <s v="220400 DCHS IDD Services for Children &amp; Young Adults"/>
    <s v="G25 0146 18 K48 DD SE 48 - Children &amp; Young Adult Services"/>
    <m/>
    <m/>
    <m/>
    <m/>
    <x v="1"/>
    <s v="WILKES D "/>
    <s v="#3362761 "/>
    <d v="2020-01-02T15:19:00"/>
    <d v="2020-01-02T00:00:00"/>
    <d v="1899-12-30T15:19:00"/>
    <d v="2020-01-02T18:03:00"/>
    <d v="2020-01-02T00:00:00"/>
    <d v="1899-12-30T18:03:00"/>
    <n v="0"/>
    <d v="1899-12-30T02:44:00"/>
    <n v="2.7333333333372138"/>
  </r>
  <r>
    <n v="8"/>
    <s v="25 Department of County Human Services"/>
    <x v="1"/>
    <s v="220400 DCHS IDD Services for Children &amp; Young Adults"/>
    <s v="G25 0146 18 K48 DD SE 48 - Children &amp; Young Adult Services"/>
    <m/>
    <m/>
    <m/>
    <m/>
    <x v="1"/>
    <s v="WILKES D "/>
    <s v="#3377064 "/>
    <d v="2020-01-21T15:22:00"/>
    <d v="2020-01-21T00:00:00"/>
    <d v="1899-12-30T15:22:00"/>
    <d v="2020-01-22T09:48:00"/>
    <d v="2020-01-22T00:00:00"/>
    <d v="1899-12-30T09:48:00"/>
    <n v="0"/>
    <d v="1899-12-30T04:26:00"/>
    <n v="4.4333333333333362"/>
  </r>
  <r>
    <n v="8"/>
    <s v="25 Department of County Human Services"/>
    <x v="1"/>
    <s v="220400 DCHS IDD Services for Children &amp; Young Adults"/>
    <s v="G25 0146 18 K48 DD SE 48 - Children &amp; Young Adult Services"/>
    <m/>
    <m/>
    <m/>
    <m/>
    <x v="1"/>
    <s v="WILKES D "/>
    <s v="#3374020 "/>
    <d v="2020-01-16T10:14:00"/>
    <d v="2020-01-16T00:00:00"/>
    <d v="1899-12-30T10:14:00"/>
    <d v="2020-01-16T18:30:00"/>
    <d v="2020-01-16T00:00:00"/>
    <d v="1899-12-30T18:30:00"/>
    <n v="0"/>
    <d v="1899-12-30T08:16:00"/>
    <n v="8.2666666667209938"/>
  </r>
  <r>
    <n v="8"/>
    <s v="25 Department of County Human Services"/>
    <x v="1"/>
    <s v="220400 DCHS IDD Services for Children &amp; Young Adults"/>
    <s v="G25 0146 18 K48 DD SE 48 - Children &amp; Young Adult Services"/>
    <m/>
    <m/>
    <m/>
    <m/>
    <x v="1"/>
    <s v="WILKES D "/>
    <s v="#3358996 "/>
    <d v="2020-01-03T10:34:00"/>
    <d v="2020-01-03T00:00:00"/>
    <d v="1899-12-30T10:34:00"/>
    <d v="2020-01-03T16:52:00"/>
    <d v="2020-01-03T00:00:00"/>
    <d v="1899-12-30T16:52:00"/>
    <n v="0"/>
    <d v="1899-12-30T06:18:00"/>
    <n v="6.2999999999301508"/>
  </r>
  <r>
    <n v="8"/>
    <s v="25 Department of County Human Services"/>
    <x v="1"/>
    <s v="220400 DCHS IDD Services for Children &amp; Young Adults"/>
    <s v="G25 0146 18 K48 DD SE 48 - Children &amp; Young Adult Services"/>
    <m/>
    <m/>
    <m/>
    <m/>
    <x v="1"/>
    <s v="WILKES D "/>
    <s v="#3364685 "/>
    <d v="2020-01-14T10:38:00"/>
    <d v="2020-01-14T00:00:00"/>
    <d v="1899-12-30T10:38:00"/>
    <d v="2020-01-14T15:15:00"/>
    <d v="2020-01-14T00:00:00"/>
    <d v="1899-12-30T15:15:00"/>
    <n v="0"/>
    <d v="1899-12-30T04:37:00"/>
    <n v="4.6166666665230878"/>
  </r>
  <r>
    <n v="8"/>
    <s v="25 Department of County Human Services"/>
    <x v="1"/>
    <s v="220400 DCHS IDD Services for Children &amp; Young Adults"/>
    <s v="G25 0146 18 K48 DD SE 48 - Children &amp; Young Adult Services"/>
    <m/>
    <m/>
    <m/>
    <m/>
    <x v="1"/>
    <s v="WILKES D "/>
    <s v="#3377070 "/>
    <d v="2020-01-23T10:44:00"/>
    <d v="2020-01-23T00:00:00"/>
    <d v="1899-12-30T10:44:00"/>
    <d v="2020-01-23T15:15:00"/>
    <d v="2020-01-23T00:00:00"/>
    <d v="1899-12-30T15:15:00"/>
    <n v="0"/>
    <d v="1899-12-30T04:31:00"/>
    <n v="4.5166666665463708"/>
  </r>
  <r>
    <n v="8"/>
    <s v="25 Department of County Human Services"/>
    <x v="1"/>
    <s v="220400 DCHS IDD Services for Children &amp; Young Adults"/>
    <s v="G25 0146 18 K48 DD SE 48 - Children &amp; Young Adult Services"/>
    <m/>
    <m/>
    <m/>
    <m/>
    <x v="1"/>
    <s v="WILKES D "/>
    <s v="#3364758 "/>
    <d v="2020-01-13T11:00:00"/>
    <d v="2020-01-13T00:00:00"/>
    <d v="1899-12-30T11:00:00"/>
    <d v="2020-01-13T13:29:00"/>
    <d v="2020-01-13T00:00:00"/>
    <d v="1899-12-30T13:29:00"/>
    <n v="0"/>
    <d v="1899-12-30T02:29:00"/>
    <n v="2.4833333332207985"/>
  </r>
  <r>
    <n v="8"/>
    <s v="25 Department of County Human Services"/>
    <x v="1"/>
    <s v="220400 DCHS IDD Services for Children &amp; Young Adults"/>
    <s v="G25 0146 18 K48 DD SE 48 - Children &amp; Young Adult Services"/>
    <m/>
    <m/>
    <m/>
    <m/>
    <x v="1"/>
    <s v="WILKES D "/>
    <s v="#3364697 "/>
    <d v="2020-01-08T11:31:00"/>
    <d v="2020-01-08T00:00:00"/>
    <d v="1899-12-30T11:31:00"/>
    <d v="2020-01-08T14:13:00"/>
    <d v="2020-01-08T00:00:00"/>
    <d v="1899-12-30T14:13:00"/>
    <n v="0"/>
    <d v="1899-12-30T02:42:00"/>
    <n v="2.7000000000698492"/>
  </r>
  <r>
    <n v="8"/>
    <s v="25 Department of County Human Services"/>
    <x v="1"/>
    <s v="220400 DCHS IDD Services for Children &amp; Young Adults"/>
    <s v="G25 0146 18 K48 DD SE 48 - Children &amp; Young Adult Services"/>
    <m/>
    <m/>
    <m/>
    <m/>
    <x v="1"/>
    <s v="WILKES D "/>
    <s v="#3388473 "/>
    <d v="2020-01-30T12:00:00"/>
    <d v="2020-01-30T00:00:00"/>
    <d v="1899-12-30T12:00:00"/>
    <d v="2020-01-30T15:15:00"/>
    <d v="2020-01-30T00:00:00"/>
    <d v="1899-12-30T15:15:00"/>
    <n v="0"/>
    <d v="1899-12-30T03:15:00"/>
    <n v="3.2499999999417923"/>
  </r>
  <r>
    <n v="8"/>
    <s v="25 Department of County Human Services"/>
    <x v="1"/>
    <s v="220400 DCHS IDD Services for Children &amp; Young Adults"/>
    <s v="G25 0146 18 K48 DD SE 48 - Children &amp; Young Adult Services"/>
    <m/>
    <m/>
    <m/>
    <m/>
    <x v="1"/>
    <s v="WILKES D "/>
    <s v="#3369194 "/>
    <d v="2020-01-10T12:10:00"/>
    <d v="2020-01-10T00:00:00"/>
    <d v="1899-12-30T12:10:00"/>
    <d v="2020-01-10T15:45:00"/>
    <d v="2020-01-10T00:00:00"/>
    <d v="1899-12-30T15:45:00"/>
    <n v="0"/>
    <d v="1899-12-30T03:35:00"/>
    <n v="3.5833333333139308"/>
  </r>
  <r>
    <n v="8"/>
    <s v="25 Department of County Human Services"/>
    <x v="1"/>
    <s v="220300 DCHS IDD Services for Adults"/>
    <s v="G25 0146 04 AD48 DD SE 48 - Adult Services"/>
    <m/>
    <m/>
    <m/>
    <m/>
    <x v="1"/>
    <s v="WILMART S "/>
    <s v="#3379933 "/>
    <d v="2020-01-23T13:00:00"/>
    <d v="2020-01-23T00:00:00"/>
    <d v="1899-12-30T13:00:00"/>
    <d v="2020-01-24T11:27:00"/>
    <d v="2020-01-24T00:00:00"/>
    <d v="1899-12-30T11:27:00"/>
    <n v="0"/>
    <d v="1899-12-30T08:27:00"/>
    <n v="8.4500000000000011"/>
  </r>
  <r>
    <n v="8"/>
    <s v="25 Department of County Human Services"/>
    <x v="1"/>
    <s v="220300 DCHS IDD Services for Adults"/>
    <s v="G25 0146 04 AD48 DD SE 48 - Adult Services"/>
    <m/>
    <m/>
    <m/>
    <m/>
    <x v="1"/>
    <s v="WILMART S "/>
    <s v="#3387082 "/>
    <d v="2020-01-28T14:15:00"/>
    <d v="2020-01-28T00:00:00"/>
    <d v="1899-12-30T14:15:00"/>
    <d v="2020-01-29T11:27:00"/>
    <d v="2020-01-29T00:00:00"/>
    <d v="1899-12-30T11:27:00"/>
    <n v="0"/>
    <d v="1899-12-30T07:12:00"/>
    <n v="7.1999999999999993"/>
  </r>
  <r>
    <n v="8"/>
    <s v="25 Department of County Human Services"/>
    <x v="1"/>
    <s v="220300 DCHS IDD Services for Adults"/>
    <s v="G25 0146 04 AD48 DD SE 48 - Adult Services"/>
    <m/>
    <m/>
    <m/>
    <m/>
    <x v="1"/>
    <s v="WILMART S "/>
    <s v="#3387084 "/>
    <d v="2020-01-29T14:39:00"/>
    <d v="2020-01-29T00:00:00"/>
    <d v="1899-12-30T14:39:00"/>
    <d v="2020-01-30T18:09:00"/>
    <d v="2020-01-30T00:00:00"/>
    <d v="1899-12-30T18:09:00"/>
    <n v="0"/>
    <d v="1899-12-30T13:30:00"/>
    <n v="13.500000000000005"/>
  </r>
  <r>
    <n v="8"/>
    <s v="25 Department of County Human Services"/>
    <x v="1"/>
    <s v="220300 DCHS IDD Services for Adults"/>
    <s v="G25 0146 04 AD48 DD SE 48 - Adult Services"/>
    <m/>
    <m/>
    <m/>
    <m/>
    <x v="1"/>
    <s v="WILMART S "/>
    <s v="#3368010 "/>
    <d v="2020-01-07T18:38:00"/>
    <d v="2020-01-07T00:00:00"/>
    <d v="1899-12-30T18:38:00"/>
    <d v="2020-01-07T18:53:00"/>
    <d v="2020-01-07T00:00:00"/>
    <d v="1899-12-30T18:53:00"/>
    <n v="0"/>
    <d v="1899-12-30T00:15:00"/>
    <n v="0.25000000011641532"/>
  </r>
  <r>
    <n v="8"/>
    <s v="25 Department of County Human Services"/>
    <x v="1"/>
    <s v="220300 DCHS IDD Services for Adults"/>
    <s v="G25 0146 04 AD48 DD SE 48 - Adult Services"/>
    <m/>
    <m/>
    <m/>
    <m/>
    <x v="1"/>
    <s v="WILMART S "/>
    <s v="#3368413 "/>
    <d v="2020-01-07T19:01:00"/>
    <d v="2020-01-07T00:00:00"/>
    <d v="1899-12-30T19:01:00"/>
    <d v="2020-01-08T12:19:00"/>
    <d v="2020-01-08T00:00:00"/>
    <d v="1899-12-31T12:19:00"/>
    <n v="0"/>
    <d v="1899-12-31T03:18:00"/>
    <n v="27.299999999999994"/>
  </r>
  <r>
    <n v="8"/>
    <s v="25 Department of County Human Services"/>
    <x v="1"/>
    <s v="220300 DCHS IDD Services for Adults"/>
    <s v="G25 0146 04 AD48 DD SE 48 - Adult Services"/>
    <m/>
    <m/>
    <m/>
    <m/>
    <x v="1"/>
    <s v="WILMART S "/>
    <s v="#3379927 "/>
    <d v="2020-01-21T19:40:00"/>
    <d v="2020-01-21T00:00:00"/>
    <d v="1899-12-30T19:40:00"/>
    <d v="2020-01-23T10:46:00"/>
    <d v="2020-01-23T00:00:00"/>
    <d v="1899-12-30T10:46:00"/>
    <n v="1"/>
    <d v="1899-12-30T01:06:00"/>
    <n v="9.1000000000000014"/>
  </r>
  <r>
    <n v="8"/>
    <s v="25 Department of County Human Services"/>
    <x v="1"/>
    <s v="220300 DCHS IDD Services for Adults"/>
    <s v="G25 0146 04 AD48 DD SE 48 - Adult Services"/>
    <m/>
    <m/>
    <m/>
    <m/>
    <x v="1"/>
    <s v="WILMART S "/>
    <s v="#3379925 "/>
    <d v="2020-01-21T10:38:00"/>
    <d v="2020-01-21T00:00:00"/>
    <d v="1899-12-30T10:38:00"/>
    <d v="2020-01-21T12:43:00"/>
    <d v="2020-01-21T00:00:00"/>
    <d v="1899-12-31T12:43:00"/>
    <n v="0"/>
    <d v="1899-12-30T02:05:00"/>
    <n v="2.0833333333139308"/>
  </r>
  <r>
    <n v="8"/>
    <s v="25 Department of County Human Services"/>
    <x v="1"/>
    <s v="220300 DCHS IDD Services for Adults"/>
    <s v="G25 0146 04 AD48 DD SE 48 - Adult Services"/>
    <m/>
    <m/>
    <m/>
    <m/>
    <x v="1"/>
    <s v="WILMART S "/>
    <s v="#3373483 "/>
    <d v="2020-01-14T11:36:00"/>
    <d v="2020-01-14T00:00:00"/>
    <d v="1899-12-30T11:36:00"/>
    <d v="2020-01-14T14:34:00"/>
    <d v="2020-01-14T00:00:00"/>
    <d v="1899-12-30T14:34:00"/>
    <n v="0"/>
    <d v="1899-12-30T02:58:00"/>
    <n v="2.9666666667326353"/>
  </r>
  <r>
    <n v="8"/>
    <s v="25 Department of County Human Services"/>
    <x v="1"/>
    <s v="220300 DCHS IDD Services for Adults"/>
    <s v="G25 0146 04 AD48 DD SE 48 - Adult Services"/>
    <m/>
    <m/>
    <m/>
    <m/>
    <x v="1"/>
    <s v="WILMART S "/>
    <s v="#3373155 "/>
    <d v="2020-01-15T12:49:00"/>
    <d v="2020-01-15T00:00:00"/>
    <d v="1899-12-30T12:49:00"/>
    <d v="2020-01-16T15:34:00"/>
    <d v="2020-01-16T00:00:00"/>
    <d v="1899-12-30T15:34:00"/>
    <n v="0"/>
    <d v="1899-12-30T12:45:00"/>
    <n v="12.75"/>
  </r>
  <r>
    <n v="8"/>
    <s v="25 Department of County Human Services"/>
    <x v="1"/>
    <s v="220400 DCHS IDD Services for Children &amp; Young Adults"/>
    <s v="G25 0146 18 K48 DD SE 48 - Children &amp; Young Adult Services"/>
    <m/>
    <m/>
    <m/>
    <m/>
    <x v="1"/>
    <s v="WRIGHT N "/>
    <s v="#3367459 "/>
    <d v="2020-01-08T15:43:00"/>
    <d v="2020-01-08T00:00:00"/>
    <d v="1899-12-30T15:43:00"/>
    <d v="2020-01-08T18:22:00"/>
    <d v="2020-01-08T00:00:00"/>
    <d v="1899-12-30T18:22:00"/>
    <n v="0"/>
    <d v="1899-12-30T02:39:00"/>
    <n v="2.6499999999068677"/>
  </r>
  <r>
    <n v="8"/>
    <s v="25 Department of County Human Services"/>
    <x v="1"/>
    <s v="220400 DCHS IDD Services for Children &amp; Young Adults"/>
    <s v="G25 0146 18 K48 DD SE 48 - Children &amp; Young Adult Services"/>
    <m/>
    <m/>
    <m/>
    <m/>
    <x v="1"/>
    <s v="ZELAYA G "/>
    <s v="#3376093 "/>
    <d v="2020-01-16T17:28:00"/>
    <d v="2020-01-16T00:00:00"/>
    <d v="1899-12-30T17:28:00"/>
    <d v="2020-01-16T20:00:00"/>
    <d v="2020-01-16T00:00:00"/>
    <d v="1899-12-30T20:00:00"/>
    <n v="0"/>
    <d v="1899-12-30T02:32:00"/>
    <n v="2.53333333338378"/>
  </r>
  <r>
    <n v="8"/>
    <s v="25 Department of County Human Services"/>
    <x v="1"/>
    <s v="220400 DCHS IDD Services for Children &amp; Young Adults"/>
    <s v="G25 0146 18 K48 DD SE 48 - Children &amp; Young Adult Services"/>
    <m/>
    <m/>
    <m/>
    <m/>
    <x v="1"/>
    <s v="ZELAYA G "/>
    <s v="#3375791 "/>
    <d v="2020-01-16T10:30:00"/>
    <d v="2020-01-16T00:00:00"/>
    <d v="1899-12-30T10:30:00"/>
    <d v="2020-01-16T13:15:00"/>
    <d v="2020-01-16T00:00:00"/>
    <d v="1899-12-30T13:15:00"/>
    <n v="0"/>
    <d v="1899-12-30T02:45:00"/>
    <n v="2.7500000000582077"/>
  </r>
  <r>
    <n v="9"/>
    <s v="25 Department of County Human Services"/>
    <x v="1"/>
    <s v="220300 DCHS IDD Services for Adults"/>
    <s v="G25 0146 04 AD48 DD SE 48 - Adult Services"/>
    <m/>
    <m/>
    <m/>
    <m/>
    <x v="1"/>
    <s v="AGUINAGA A "/>
    <s v="#3418118 "/>
    <d v="2020-02-26T14:21:00"/>
    <d v="2020-02-26T00:00:00"/>
    <d v="1899-12-30T14:21:00"/>
    <d v="2020-02-26T19:06:00"/>
    <d v="2020-02-26T00:00:00"/>
    <d v="1899-12-30T19:06:00"/>
    <n v="0"/>
    <d v="1899-12-30T04:45:00"/>
    <n v="4.7499999999417923"/>
  </r>
  <r>
    <n v="9"/>
    <s v="25 Department of County Human Services"/>
    <x v="1"/>
    <s v="220300 DCHS IDD Services for Adults"/>
    <s v="G25 0146 04 AD48 DD SE 48 - Adult Services"/>
    <m/>
    <m/>
    <m/>
    <m/>
    <x v="1"/>
    <s v="AGUINAGA A "/>
    <s v="#3399103 "/>
    <d v="2020-02-07T12:47:00"/>
    <d v="2020-02-07T00:00:00"/>
    <d v="1899-12-30T12:47:00"/>
    <d v="2020-02-07T14:34:00"/>
    <d v="2020-02-07T00:00:00"/>
    <d v="1899-12-30T14:34:00"/>
    <n v="0"/>
    <d v="1899-12-30T01:47:00"/>
    <n v="1.78333333338378"/>
  </r>
  <r>
    <n v="9"/>
    <s v="25 Department of County Human Services"/>
    <x v="1"/>
    <s v="220400 DCHS IDD Services for Children &amp; Young Adults"/>
    <s v="G25 0146 18 K48 DD SE 48 - Children &amp; Young Adult Services"/>
    <m/>
    <m/>
    <m/>
    <m/>
    <x v="1"/>
    <s v="AQUINO POGUE S "/>
    <s v="#3419767 "/>
    <d v="2020-02-27T15:19:00"/>
    <d v="2020-02-27T00:00:00"/>
    <d v="1899-12-30T15:19:00"/>
    <d v="2020-02-27T19:18:00"/>
    <d v="2020-02-27T00:00:00"/>
    <d v="1899-12-30T19:18:00"/>
    <n v="0"/>
    <d v="1899-12-30T03:59:00"/>
    <n v="3.9833333333954215"/>
  </r>
  <r>
    <n v="9"/>
    <s v="25 Department of County Human Services"/>
    <x v="1"/>
    <s v="220400 DCHS IDD Services for Children &amp; Young Adults"/>
    <s v="G25 0146 18 K48 DD SE 48 - Children &amp; Young Adult Services"/>
    <m/>
    <m/>
    <m/>
    <m/>
    <x v="1"/>
    <s v="AQUINO POGUE S "/>
    <s v="#3394816 "/>
    <d v="2020-02-03T15:35:00"/>
    <d v="2020-02-03T00:00:00"/>
    <d v="1899-12-30T15:35:00"/>
    <d v="2020-02-03T17:12:00"/>
    <d v="2020-02-03T00:00:00"/>
    <d v="1899-12-30T17:12:00"/>
    <n v="0"/>
    <d v="1899-12-30T01:37:00"/>
    <n v="1.6166666666977108"/>
  </r>
  <r>
    <n v="9"/>
    <s v="25 Department of County Human Services"/>
    <x v="1"/>
    <s v="220400 DCHS IDD Services for Children &amp; Young Adults"/>
    <s v="G25 0146 18 K48 DD SE 48 - Children &amp; Young Adult Services"/>
    <m/>
    <m/>
    <m/>
    <m/>
    <x v="1"/>
    <s v="AQUINO POGUE S "/>
    <s v="#3416499 "/>
    <d v="2020-02-24T15:39:00"/>
    <d v="2020-02-24T00:00:00"/>
    <d v="1899-12-30T15:39:00"/>
    <d v="2020-02-24T18:08:00"/>
    <d v="2020-02-24T00:00:00"/>
    <d v="1899-12-30T18:08:00"/>
    <n v="0"/>
    <d v="1899-12-30T02:29:00"/>
    <n v="2.4833333333954215"/>
  </r>
  <r>
    <n v="9"/>
    <s v="25 Department of County Human Services"/>
    <x v="1"/>
    <s v="220400 DCHS IDD Services for Children &amp; Young Adults"/>
    <s v="G25 0146 18 K48 DD SE 48 - Children &amp; Young Adult Services"/>
    <m/>
    <m/>
    <m/>
    <m/>
    <x v="1"/>
    <s v="AQUINO POGUE S "/>
    <s v="#3402272 "/>
    <d v="2020-02-10T15:52:00"/>
    <d v="2020-02-10T00:00:00"/>
    <d v="1899-12-30T15:52:00"/>
    <d v="2020-02-10T17:55:00"/>
    <d v="2020-02-10T00:00:00"/>
    <d v="1899-12-30T17:55:00"/>
    <n v="0"/>
    <d v="1899-12-30T02:03:00"/>
    <n v="2.0500000000465661"/>
  </r>
  <r>
    <n v="9"/>
    <s v="25 Department of County Human Services"/>
    <x v="1"/>
    <s v="220300 DCHS IDD Services for Adults"/>
    <s v="G25 0146 04 AD48 DD SE 48 - Adult Services"/>
    <m/>
    <m/>
    <m/>
    <m/>
    <x v="1"/>
    <s v="ATKINS A "/>
    <s v="#3402206 "/>
    <d v="2020-02-10T14:25:00"/>
    <d v="2020-02-10T00:00:00"/>
    <d v="1899-12-30T14:25:00"/>
    <d v="2020-02-10T16:18:00"/>
    <d v="2020-02-10T00:00:00"/>
    <d v="1899-12-30T16:18:00"/>
    <n v="0"/>
    <d v="1899-12-30T01:53:00"/>
    <n v="1.8833333333604969"/>
  </r>
  <r>
    <n v="9"/>
    <s v="25 Department of County Human Services"/>
    <x v="1"/>
    <s v="220300 DCHS IDD Services for Adults"/>
    <s v="G25 0146 04 AD48 DD SE 48 - Adult Services"/>
    <m/>
    <m/>
    <m/>
    <m/>
    <x v="1"/>
    <s v="ATKINS A "/>
    <s v="#3396491 "/>
    <d v="2020-02-06T18:34:00"/>
    <d v="2020-02-06T00:00:00"/>
    <d v="1899-12-30T18:34:00"/>
    <d v="2020-02-07T14:19:00"/>
    <d v="2020-02-07T00:00:00"/>
    <d v="1899-12-30T14:19:00"/>
    <n v="0"/>
    <d v="1899-12-30T05:45:00"/>
    <n v="5.7500000000000018"/>
  </r>
  <r>
    <n v="9"/>
    <s v="25 Department of County Human Services"/>
    <x v="1"/>
    <s v="220300 DCHS IDD Services for Adults"/>
    <s v="G25 0146 04 AD48 DD SE 48 - Adult Services"/>
    <m/>
    <m/>
    <m/>
    <m/>
    <x v="1"/>
    <s v="ATKINS A "/>
    <s v="#3411118 "/>
    <d v="2020-02-18T18:42:00"/>
    <d v="2020-02-18T00:00:00"/>
    <d v="1899-12-30T18:42:00"/>
    <d v="2020-02-20T10:09:00"/>
    <d v="2020-02-20T00:00:00"/>
    <d v="1899-12-30T10:09:00"/>
    <n v="1"/>
    <d v="1899-12-30T01:27:00"/>
    <n v="9.4499999999999993"/>
  </r>
  <r>
    <n v="9"/>
    <s v="25 Department of County Human Services"/>
    <x v="1"/>
    <s v="220300 DCHS IDD Services for Adults"/>
    <s v="G25 0146 04 AD48 DD SE 48 - Adult Services"/>
    <m/>
    <m/>
    <m/>
    <m/>
    <x v="1"/>
    <s v="ATKINS A "/>
    <s v="#3396431 "/>
    <d v="2020-02-05T11:57:00"/>
    <d v="2020-02-05T00:00:00"/>
    <d v="1899-12-30T11:57:00"/>
    <d v="2020-02-05T13:02:00"/>
    <d v="2020-02-05T00:00:00"/>
    <d v="1899-12-30T13:02:00"/>
    <n v="0"/>
    <d v="1899-12-30T01:05:00"/>
    <n v="1.0833333333721384"/>
  </r>
  <r>
    <n v="9"/>
    <s v="25 Department of County Human Services"/>
    <x v="1"/>
    <s v="220300 DCHS IDD Services for Adults"/>
    <s v="G25 0146 04 AD48 DD SE 48 - Adult Services"/>
    <m/>
    <m/>
    <m/>
    <m/>
    <x v="1"/>
    <s v="ATKINS A "/>
    <s v="#3402634 "/>
    <d v="2020-02-12T12:56:00"/>
    <d v="2020-02-12T00:00:00"/>
    <d v="1899-12-30T12:56:00"/>
    <d v="2020-02-13T12:15:00"/>
    <d v="2020-02-13T00:00:00"/>
    <d v="1899-12-31T12:15:00"/>
    <n v="0"/>
    <d v="1899-12-31T09:19:00"/>
    <n v="33.316666666666663"/>
  </r>
  <r>
    <n v="9"/>
    <s v="25 Department of County Human Services"/>
    <x v="1"/>
    <s v="220400 DCHS IDD Services for Children &amp; Young Adults"/>
    <s v="G25 0146 18 K48 DD SE 48 - Children &amp; Young Adult Services"/>
    <m/>
    <m/>
    <m/>
    <m/>
    <x v="1"/>
    <s v="BECK G "/>
    <s v="#3420133 "/>
    <d v="2020-02-28T14:33:00"/>
    <d v="2020-02-28T00:00:00"/>
    <d v="1899-12-30T14:33:00"/>
    <d v="2020-02-28T18:43:00"/>
    <d v="2020-02-28T00:00:00"/>
    <d v="1899-12-30T18:43:00"/>
    <n v="0"/>
    <d v="1899-12-30T04:10:00"/>
    <n v="4.1666666668024845"/>
  </r>
  <r>
    <n v="9"/>
    <s v="25 Department of County Human Services"/>
    <x v="1"/>
    <s v="220400 DCHS IDD Services for Children &amp; Young Adults"/>
    <s v="G25 0146 18 K48 DD SE 48 - Children &amp; Young Adult Services"/>
    <m/>
    <m/>
    <m/>
    <m/>
    <x v="1"/>
    <s v="BECK G "/>
    <s v="#3394060 "/>
    <d v="2020-02-03T15:18:00"/>
    <d v="2020-02-03T00:00:00"/>
    <d v="1899-12-30T15:18:00"/>
    <d v="2020-02-03T18:49:00"/>
    <d v="2020-02-03T00:00:00"/>
    <d v="1899-12-30T18:49:00"/>
    <n v="0"/>
    <d v="1899-12-30T03:31:00"/>
    <n v="3.5166666667792015"/>
  </r>
  <r>
    <n v="9"/>
    <s v="25 Department of County Human Services"/>
    <x v="1"/>
    <s v="220400 DCHS IDD Services for Children &amp; Young Adults"/>
    <s v="G25 0146 18 K48 DD SE 48 - Children &amp; Young Adult Services"/>
    <m/>
    <m/>
    <m/>
    <m/>
    <x v="1"/>
    <s v="BECK G "/>
    <s v="#3419007 "/>
    <d v="2020-02-27T10:56:00"/>
    <d v="2020-02-27T00:00:00"/>
    <d v="1899-12-30T10:56:00"/>
    <d v="2020-02-27T15:32:00"/>
    <d v="2020-02-27T00:00:00"/>
    <d v="1899-12-30T15:32:00"/>
    <n v="0"/>
    <d v="1899-12-30T04:36:00"/>
    <n v="4.5999999999767169"/>
  </r>
  <r>
    <n v="9"/>
    <s v="25 Department of County Human Services"/>
    <x v="1"/>
    <s v="220400 DCHS IDD Services for Children &amp; Young Adults"/>
    <s v="G25 0146 18 K48 DD SE 48 - Children &amp; Young Adult Services"/>
    <m/>
    <m/>
    <m/>
    <m/>
    <x v="1"/>
    <s v="BECK G "/>
    <s v="#3401609 "/>
    <d v="2020-02-10T11:53:00"/>
    <d v="2020-02-10T00:00:00"/>
    <d v="1899-12-30T11:53:00"/>
    <d v="2020-02-10T14:18:00"/>
    <d v="2020-02-10T00:00:00"/>
    <d v="1899-12-30T14:18:00"/>
    <n v="0"/>
    <d v="1899-12-30T02:25:00"/>
    <n v="2.4166666666860692"/>
  </r>
  <r>
    <n v="9"/>
    <s v="25 Department of County Human Services"/>
    <x v="1"/>
    <s v="220400 DCHS IDD Services for Children &amp; Young Adults"/>
    <s v="G25 0146 18 K48 DD SE 48 - Children &amp; Young Adult Services"/>
    <m/>
    <m/>
    <m/>
    <m/>
    <x v="1"/>
    <s v="BECK G "/>
    <s v="#3396292 "/>
    <d v="2020-02-05T12:54:00"/>
    <d v="2020-02-05T00:00:00"/>
    <d v="1899-12-30T12:54:00"/>
    <d v="2020-02-05T15:06:00"/>
    <d v="2020-02-05T00:00:00"/>
    <d v="1899-12-30T15:06:00"/>
    <n v="0"/>
    <d v="1899-12-30T02:12:00"/>
    <n v="2.2000000000116415"/>
  </r>
  <r>
    <n v="9"/>
    <s v="25 Department of County Human Services"/>
    <x v="1"/>
    <s v="220300 DCHS IDD Services for Adults"/>
    <s v="G25 0146 04 AD48 DD SE 48 - Adult Services"/>
    <m/>
    <m/>
    <m/>
    <m/>
    <x v="1"/>
    <s v="BECK J "/>
    <s v="#3402055 "/>
    <m/>
    <m/>
    <m/>
    <m/>
    <m/>
    <s v=""/>
    <m/>
    <m/>
    <m/>
  </r>
  <r>
    <n v="9"/>
    <s v="25 Department of County Human Services"/>
    <x v="1"/>
    <s v="220400 DCHS IDD Services for Children &amp; Young Adults"/>
    <m/>
    <m/>
    <m/>
    <m/>
    <m/>
    <x v="1"/>
    <s v="BEDKER S "/>
    <s v="#3413246 "/>
    <d v="2020-02-21T11:22:00"/>
    <d v="2020-02-21T00:00:00"/>
    <d v="1899-12-30T11:22:00"/>
    <d v="2020-02-21T14:34:00"/>
    <d v="2020-02-21T00:00:00"/>
    <d v="1899-12-30T14:34:00"/>
    <n v="0"/>
    <d v="1899-12-30T03:12:00"/>
    <n v="3.1999999999534339"/>
  </r>
  <r>
    <n v="9"/>
    <s v="25 Department of County Human Services"/>
    <x v="1"/>
    <s v="210600 DCHS ADVSD Public Guardian/Conservator"/>
    <m/>
    <s v="M25 ADVSD PGGF Public Guardian CGF"/>
    <m/>
    <m/>
    <m/>
    <x v="1"/>
    <s v="BOLES M "/>
    <s v="#3412313 "/>
    <d v="2020-02-24T13:26:00"/>
    <d v="2020-02-24T00:00:00"/>
    <d v="1899-12-30T13:26:00"/>
    <d v="2020-02-24T16:58:00"/>
    <d v="2020-02-24T00:00:00"/>
    <d v="1899-12-30T16:58:00"/>
    <n v="0"/>
    <d v="1899-12-30T03:32:00"/>
    <n v="3.5333333333255723"/>
  </r>
  <r>
    <n v="9"/>
    <s v="25 Department of County Human Services"/>
    <x v="1"/>
    <s v="210600 DCHS ADVSD Public Guardian/Conservator"/>
    <m/>
    <s v="M25 ADVSD PGGF Public Guardian CGF"/>
    <m/>
    <m/>
    <m/>
    <x v="1"/>
    <s v="BOLES M "/>
    <s v="#3404422 "/>
    <d v="2020-02-26T14:43:00"/>
    <d v="2020-02-26T00:00:00"/>
    <d v="1899-12-30T14:43:00"/>
    <d v="2020-02-26T16:10:00"/>
    <d v="2020-02-26T00:00:00"/>
    <d v="1899-12-30T16:10:00"/>
    <n v="0"/>
    <d v="1899-12-30T01:27:00"/>
    <n v="1.4500000000116415"/>
  </r>
  <r>
    <n v="9"/>
    <s v="25 Department of County Human Services"/>
    <x v="1"/>
    <s v="210600 DCHS ADVSD Public Guardian/Conservator"/>
    <m/>
    <s v="M25 ADVSD PGGF Public Guardian CGF"/>
    <m/>
    <m/>
    <m/>
    <x v="1"/>
    <s v="BOLES M "/>
    <s v="#3393927 "/>
    <d v="2020-02-18T12:25:00"/>
    <d v="2020-02-18T00:00:00"/>
    <d v="1899-12-30T12:25:00"/>
    <d v="2020-02-18T18:38:00"/>
    <d v="2020-02-18T00:00:00"/>
    <d v="1899-12-30T18:38:00"/>
    <n v="0"/>
    <d v="1899-12-30T06:13:00"/>
    <n v="6.2166666666744277"/>
  </r>
  <r>
    <n v="9"/>
    <s v="25 Department of County Human Services"/>
    <x v="1"/>
    <s v="210600 DCHS ADVSD Public Guardian/Conservator"/>
    <m/>
    <s v="M25 ADVSD PGGF Public Guardian CGF"/>
    <m/>
    <m/>
    <m/>
    <x v="1"/>
    <s v="BOLES M "/>
    <s v="#3390681 "/>
    <d v="2020-02-11T12:41:00"/>
    <d v="2020-02-11T00:00:00"/>
    <d v="1899-12-30T12:41:00"/>
    <d v="2020-02-11T18:12:00"/>
    <d v="2020-02-11T00:00:00"/>
    <d v="1899-12-30T18:12:00"/>
    <n v="0"/>
    <d v="1899-12-30T05:31:00"/>
    <n v="5.5166666666627862"/>
  </r>
  <r>
    <n v="9"/>
    <s v="25 Department of County Human Services"/>
    <x v="1"/>
    <s v="210600 DCHS ADVSD Public Guardian/Conservator"/>
    <m/>
    <s v="M25 ADVSD PGGF Public Guardian CGF"/>
    <m/>
    <m/>
    <m/>
    <x v="1"/>
    <s v="CARR J "/>
    <s v="#3417493 "/>
    <d v="2020-02-25T14:40:00"/>
    <d v="2020-02-25T00:00:00"/>
    <d v="1899-12-30T14:40:00"/>
    <d v="2020-02-25T20:25:00"/>
    <d v="2020-02-25T00:00:00"/>
    <d v="1899-12-30T20:25:00"/>
    <n v="0"/>
    <d v="1899-12-30T05:45:00"/>
    <n v="5.7500000000582077"/>
  </r>
  <r>
    <n v="9"/>
    <s v="25 Department of County Human Services"/>
    <x v="1"/>
    <s v="210600 DCHS ADVSD Public Guardian/Conservator"/>
    <m/>
    <s v="M25 ADVSD PGGF Public Guardian CGF"/>
    <m/>
    <m/>
    <m/>
    <x v="1"/>
    <s v="CARR J "/>
    <s v="#3416371 "/>
    <d v="2020-02-24T10:20:00"/>
    <d v="2020-02-24T00:00:00"/>
    <d v="1899-12-30T10:20:00"/>
    <d v="2020-02-24T14:33:00"/>
    <d v="2020-02-24T00:00:00"/>
    <d v="1899-12-30T14:33:00"/>
    <n v="0"/>
    <d v="1899-12-30T04:13:00"/>
    <n v="4.21666666661622"/>
  </r>
  <r>
    <n v="9"/>
    <s v="25 Department of County Human Services"/>
    <x v="1"/>
    <s v="210600 DCHS ADVSD Public Guardian/Conservator"/>
    <m/>
    <s v="M25 ADVSD PGGF Public Guardian CGF"/>
    <m/>
    <m/>
    <m/>
    <x v="1"/>
    <s v="CARR J "/>
    <s v="#3418509 "/>
    <d v="2020-02-26T10:42:00"/>
    <d v="2020-02-26T00:00:00"/>
    <d v="1899-12-30T10:42:00"/>
    <d v="2020-02-26T13:41:00"/>
    <d v="2020-02-26T00:00:00"/>
    <d v="1899-12-30T13:41:00"/>
    <n v="0"/>
    <d v="1899-12-30T02:59:00"/>
    <n v="2.9833333334536292"/>
  </r>
  <r>
    <n v="9"/>
    <s v="25 Department of County Human Services"/>
    <x v="1"/>
    <s v="210300 DCHS ADVSD Adult Care Home"/>
    <s v="G25 0190 11 AHXIX Title XIX - ACHP"/>
    <m/>
    <m/>
    <m/>
    <m/>
    <x v="1"/>
    <s v="CARVER J "/>
    <s v="#3412895 "/>
    <d v="2020-02-20T15:03:00"/>
    <d v="2020-02-20T00:00:00"/>
    <d v="1899-12-30T15:03:00"/>
    <d v="2020-02-20T17:19:00"/>
    <d v="2020-02-20T00:00:00"/>
    <d v="1899-12-30T17:19:00"/>
    <n v="0"/>
    <d v="1899-12-30T02:16:00"/>
    <n v="2.2666666667209938"/>
  </r>
  <r>
    <n v="9"/>
    <s v="25 Department of County Human Services"/>
    <x v="1"/>
    <s v="210300 DCHS ADVSD Adult Care Home"/>
    <s v="G25 0190 11 AHXIX Title XIX - ACHP"/>
    <m/>
    <m/>
    <m/>
    <m/>
    <x v="1"/>
    <s v="CARVER J "/>
    <s v="#3410135 "/>
    <d v="2020-02-21T15:11:00"/>
    <d v="2020-02-21T00:00:00"/>
    <d v="1899-12-30T15:11:00"/>
    <d v="2020-02-21T17:50:00"/>
    <d v="2020-02-21T00:00:00"/>
    <d v="1899-12-30T17:50:00"/>
    <n v="0"/>
    <d v="1899-12-30T02:39:00"/>
    <n v="2.6499999999068677"/>
  </r>
  <r>
    <n v="9"/>
    <s v="25 Department of County Human Services"/>
    <x v="1"/>
    <s v="210300 DCHS ADVSD Adult Care Home"/>
    <s v="G25 0190 11 AHXIX Title XIX - ACHP"/>
    <m/>
    <m/>
    <m/>
    <m/>
    <x v="1"/>
    <s v="CARVER J "/>
    <s v="#3413089 "/>
    <d v="2020-02-23T10:55:00"/>
    <d v="2020-02-23T00:00:00"/>
    <d v="1899-12-30T10:55:00"/>
    <d v="2020-02-23T16:52:00"/>
    <d v="2020-02-23T00:00:00"/>
    <d v="1899-12-30T16:52:00"/>
    <n v="0"/>
    <d v="1899-12-30T05:57:00"/>
    <n v="5.9500000000116415"/>
  </r>
  <r>
    <n v="9"/>
    <s v="25 Department of County Human Services"/>
    <x v="1"/>
    <s v="210300 DCHS ADVSD Adult Care Home"/>
    <s v="G25 0190 11 AHXIX Title XIX - ACHP"/>
    <m/>
    <m/>
    <m/>
    <m/>
    <x v="1"/>
    <s v="CARVER J "/>
    <s v="#3410123 "/>
    <d v="2020-02-18T11:04:00"/>
    <d v="2020-02-18T00:00:00"/>
    <d v="1899-12-30T11:04:00"/>
    <d v="2020-02-18T14:07:00"/>
    <d v="2020-02-18T00:00:00"/>
    <d v="1899-12-30T14:07:00"/>
    <n v="0"/>
    <d v="1899-12-30T03:03:00"/>
    <n v="3.0499999999883585"/>
  </r>
  <r>
    <n v="9"/>
    <s v="25 Department of County Human Services"/>
    <x v="1"/>
    <s v="210300 DCHS ADVSD Adult Care Home"/>
    <s v="G25 0190 11 AHXIX Title XIX - ACHP"/>
    <m/>
    <m/>
    <m/>
    <m/>
    <x v="1"/>
    <s v="CARVER J "/>
    <s v="#3403064 "/>
    <d v="2020-02-13T11:42:00"/>
    <d v="2020-02-13T00:00:00"/>
    <d v="1899-12-30T11:42:00"/>
    <d v="2020-02-13T17:22:00"/>
    <d v="2020-02-13T00:00:00"/>
    <d v="1899-12-30T17:22:00"/>
    <n v="0"/>
    <d v="1899-12-30T05:40:00"/>
    <n v="5.6666666666278616"/>
  </r>
  <r>
    <n v="9"/>
    <s v="25 Department of County Human Services"/>
    <x v="1"/>
    <s v="220200 DCHS IDD Budget &amp; Operations"/>
    <s v="G25 0146 10 B48 DD SE 48 - Budget &amp; Operations"/>
    <m/>
    <m/>
    <m/>
    <m/>
    <x v="1"/>
    <s v="COATES C "/>
    <s v="#3401575 "/>
    <d v="2020-02-11T10:41:00"/>
    <d v="2020-02-11T00:00:00"/>
    <d v="1899-12-30T10:41:00"/>
    <d v="2020-02-11T16:34:00"/>
    <d v="2020-02-11T00:00:00"/>
    <d v="1899-12-30T16:34:00"/>
    <n v="0"/>
    <d v="1899-12-30T05:53:00"/>
    <n v="5.8833333333022892"/>
  </r>
  <r>
    <n v="9"/>
    <s v="25 Department of County Human Services"/>
    <x v="1"/>
    <s v="220200 DCHS IDD Budget &amp; Operations"/>
    <s v="G25 0146 10 B48 DD SE 48 - Budget &amp; Operations"/>
    <m/>
    <m/>
    <m/>
    <m/>
    <x v="1"/>
    <s v="COATES C "/>
    <s v="#3413114 "/>
    <d v="2020-02-21T11:19:00"/>
    <d v="2020-02-21T00:00:00"/>
    <d v="1899-12-30T11:19:00"/>
    <d v="2020-02-21T14:36:00"/>
    <d v="2020-02-21T00:00:00"/>
    <d v="1899-12-30T14:36:00"/>
    <n v="0"/>
    <d v="1899-12-30T03:17:00"/>
    <n v="3.283333333209157"/>
  </r>
  <r>
    <n v="9"/>
    <s v="25 Department of County Human Services"/>
    <x v="1"/>
    <s v="220200 DCHS IDD Budget &amp; Operations"/>
    <s v="G25 0146 10 B48 DD SE 48 - Budget &amp; Operations"/>
    <m/>
    <m/>
    <m/>
    <m/>
    <x v="1"/>
    <s v="COATES C "/>
    <s v="#3395188 "/>
    <d v="2020-02-04T12:35:00"/>
    <d v="2020-02-04T00:00:00"/>
    <d v="1899-12-30T12:35:00"/>
    <d v="2020-02-04T14:46:00"/>
    <d v="2020-02-04T00:00:00"/>
    <d v="1899-12-30T14:46:00"/>
    <n v="0"/>
    <d v="1899-12-30T02:11:00"/>
    <n v="2.1833333332906477"/>
  </r>
  <r>
    <n v="9"/>
    <s v="25 Department of County Human Services"/>
    <x v="1"/>
    <s v="220200 DCHS IDD Budget &amp; Operations"/>
    <s v="G25 0146 10 B48 DD SE 48 - Budget &amp; Operations"/>
    <m/>
    <m/>
    <m/>
    <m/>
    <x v="1"/>
    <s v="COATES C "/>
    <s v="#3418738 "/>
    <m/>
    <m/>
    <m/>
    <m/>
    <m/>
    <s v=""/>
    <m/>
    <m/>
    <m/>
  </r>
  <r>
    <n v="9"/>
    <s v="25 Department of County Human Services"/>
    <x v="1"/>
    <s v="220300 DCHS IDD Services for Adults"/>
    <s v="G25 0146 04 AD48 DD SE 48 - Adult Services"/>
    <m/>
    <m/>
    <m/>
    <m/>
    <x v="1"/>
    <s v="COHEN E "/>
    <s v="#3405405 "/>
    <d v="2020-02-13T15:24:00"/>
    <d v="2020-02-13T00:00:00"/>
    <d v="1899-12-30T15:24:00"/>
    <d v="2020-02-14T09:45:00"/>
    <d v="2020-02-14T00:00:00"/>
    <d v="1899-12-30T09:45:00"/>
    <n v="0"/>
    <d v="1899-12-30T04:21:00"/>
    <n v="4.3500000000000014"/>
  </r>
  <r>
    <n v="9"/>
    <s v="25 Department of County Human Services"/>
    <x v="1"/>
    <s v="220300 DCHS IDD Services for Adults"/>
    <s v="G25 0146 04 AD48 DD SE 48 - Adult Services"/>
    <m/>
    <m/>
    <m/>
    <m/>
    <x v="1"/>
    <s v="COHEN E "/>
    <s v="#3403126 "/>
    <d v="2020-02-11T16:37:00"/>
    <d v="2020-02-11T00:00:00"/>
    <d v="1899-12-30T16:37:00"/>
    <d v="2020-02-12T09:53:00"/>
    <d v="2020-02-12T00:00:00"/>
    <d v="1899-12-30T09:53:00"/>
    <n v="0"/>
    <d v="1899-12-30T03:16:00"/>
    <n v="3.2666666666666671"/>
  </r>
  <r>
    <n v="9"/>
    <s v="25 Department of County Human Services"/>
    <x v="1"/>
    <s v="220300 DCHS IDD Services for Adults"/>
    <s v="G25 0146 04 AD48 DD SE 48 - Adult Services"/>
    <m/>
    <m/>
    <m/>
    <m/>
    <x v="1"/>
    <s v="COHEN E "/>
    <s v="#3393900 "/>
    <d v="2020-02-03T16:40:00"/>
    <d v="2020-02-03T00:00:00"/>
    <d v="1899-12-30T16:40:00"/>
    <d v="2020-02-04T09:55:00"/>
    <d v="2020-02-04T00:00:00"/>
    <d v="1899-12-30T09:55:00"/>
    <n v="0"/>
    <d v="1899-12-30T03:15:00"/>
    <n v="3.2500000000000004"/>
  </r>
  <r>
    <n v="9"/>
    <s v="25 Department of County Human Services"/>
    <x v="1"/>
    <s v="220300 DCHS IDD Services for Adults"/>
    <s v="G25 0146 04 AD48 DD SE 48 - Adult Services"/>
    <m/>
    <m/>
    <m/>
    <m/>
    <x v="1"/>
    <s v="COHEN E "/>
    <s v="#3397482 "/>
    <d v="2020-02-06T17:14:00"/>
    <d v="2020-02-06T00:00:00"/>
    <d v="1899-12-30T17:14:00"/>
    <d v="2020-02-07T09:52:00"/>
    <d v="2020-02-07T00:00:00"/>
    <d v="1899-12-30T09:52:00"/>
    <n v="0"/>
    <d v="1899-12-30T02:38:00"/>
    <n v="2.6333333333333346"/>
  </r>
  <r>
    <n v="9"/>
    <s v="25 Department of County Human Services"/>
    <x v="1"/>
    <s v="220300 DCHS IDD Services for Adults"/>
    <s v="G25 0146 04 AD48 DD SE 48 - Adult Services"/>
    <m/>
    <m/>
    <m/>
    <m/>
    <x v="1"/>
    <s v="COHEN E "/>
    <s v="#3404446 "/>
    <d v="2020-02-12T18:34:00"/>
    <d v="2020-02-12T00:00:00"/>
    <d v="1899-12-30T18:34:00"/>
    <d v="2020-02-13T09:51:00"/>
    <d v="2020-02-13T00:00:00"/>
    <d v="1899-12-30T09:51:00"/>
    <n v="0"/>
    <d v="1899-12-30T01:17:00"/>
    <n v="1.2833333333333354"/>
  </r>
  <r>
    <n v="9"/>
    <s v="25 Department of County Human Services"/>
    <x v="1"/>
    <s v="220400 DCHS IDD Services for Children &amp; Young Adults"/>
    <s v="G25 0146 18 K48 DD SE 48 - Children &amp; Young Adult Services"/>
    <m/>
    <m/>
    <m/>
    <m/>
    <x v="1"/>
    <s v="COOPER C "/>
    <s v="#3397188 "/>
    <d v="2020-02-05T14:12:00"/>
    <d v="2020-02-05T00:00:00"/>
    <d v="1899-12-30T14:12:00"/>
    <d v="2020-02-05T15:36:00"/>
    <d v="2020-02-05T00:00:00"/>
    <d v="1899-12-30T15:36:00"/>
    <n v="0"/>
    <d v="1899-12-30T01:24:00"/>
    <n v="1.4000000000232831"/>
  </r>
  <r>
    <n v="9"/>
    <s v="25 Department of County Human Services"/>
    <x v="1"/>
    <s v="220400 DCHS IDD Services for Children &amp; Young Adults"/>
    <s v="G25 0146 18 K48 DD SE 48 - Children &amp; Young Adult Services"/>
    <m/>
    <m/>
    <m/>
    <m/>
    <x v="1"/>
    <s v="COOPER C "/>
    <s v="#3405356 "/>
    <d v="2020-02-13T14:36:00"/>
    <d v="2020-02-13T00:00:00"/>
    <d v="1899-12-30T14:36:00"/>
    <d v="2020-02-13T16:27:00"/>
    <d v="2020-02-13T00:00:00"/>
    <d v="1899-12-30T16:27:00"/>
    <n v="0"/>
    <d v="1899-12-30T01:51:00"/>
    <n v="1.8500000000931323"/>
  </r>
  <r>
    <n v="9"/>
    <s v="25 Department of County Human Services"/>
    <x v="1"/>
    <s v="220400 DCHS IDD Services for Children &amp; Young Adults"/>
    <s v="G25 0146 18 K48 DD SE 48 - Children &amp; Young Adult Services"/>
    <m/>
    <m/>
    <m/>
    <m/>
    <x v="1"/>
    <s v="COOPER C "/>
    <s v="#3398866 "/>
    <d v="2020-02-11T14:36:00"/>
    <d v="2020-02-11T00:00:00"/>
    <d v="1899-12-30T14:36:00"/>
    <d v="2020-02-11T17:45:00"/>
    <d v="2020-02-11T00:00:00"/>
    <d v="1899-12-30T17:45:00"/>
    <n v="0"/>
    <d v="1899-12-30T03:09:00"/>
    <n v="3.1500000001396984"/>
  </r>
  <r>
    <n v="9"/>
    <s v="25 Department of County Human Services"/>
    <x v="1"/>
    <s v="220400 DCHS IDD Services for Children &amp; Young Adults"/>
    <s v="G25 0146 18 K48 DD SE 48 - Children &amp; Young Adult Services"/>
    <m/>
    <m/>
    <m/>
    <m/>
    <x v="1"/>
    <s v="COOPER C "/>
    <s v="#3398872 "/>
    <d v="2020-02-11T20:22:00"/>
    <d v="2020-02-11T00:00:00"/>
    <d v="1899-12-30T20:22:00"/>
    <d v="2020-02-12T20:01:00"/>
    <d v="2020-02-12T00:00:00"/>
    <d v="1899-12-30T20:01:00"/>
    <n v="0"/>
    <d v="1899-12-30T09:39:00"/>
    <n v="9.6499999999999986"/>
  </r>
  <r>
    <n v="9"/>
    <s v="25 Department of County Human Services"/>
    <x v="1"/>
    <s v="220600 DCHS IDD Eligibility &amp; Intake Services"/>
    <s v="G25 0145 07 IELA DD SE LA02 - Eligibility &amp; Intake Services"/>
    <m/>
    <m/>
    <m/>
    <m/>
    <x v="1"/>
    <s v="CROWGEY J "/>
    <s v="#3399328 "/>
    <d v="2020-02-12T10:42:00"/>
    <d v="2020-02-12T00:00:00"/>
    <d v="1899-12-30T10:42:00"/>
    <d v="2020-02-12T12:34:00"/>
    <d v="2020-02-12T00:00:00"/>
    <d v="1899-12-31T12:34:00"/>
    <n v="0"/>
    <d v="1899-12-30T01:52:00"/>
    <n v="1.8666666666395031"/>
  </r>
  <r>
    <n v="9"/>
    <s v="25 Department of County Human Services"/>
    <x v="1"/>
    <s v="220600 DCHS IDD Eligibility &amp; Intake Services"/>
    <s v="G25 0145 07 IELA DD SE LA02 - Eligibility &amp; Intake Services"/>
    <m/>
    <m/>
    <m/>
    <m/>
    <x v="1"/>
    <s v="CROWGEY J "/>
    <s v="#3390766 "/>
    <d v="2020-02-05T11:01:00"/>
    <d v="2020-02-05T00:00:00"/>
    <d v="1899-12-30T11:01:00"/>
    <d v="2020-02-05T18:41:00"/>
    <d v="2020-02-05T00:00:00"/>
    <d v="1899-12-30T18:41:00"/>
    <n v="0"/>
    <d v="1899-12-30T07:40:00"/>
    <n v="7.6666666666860692"/>
  </r>
  <r>
    <n v="9"/>
    <s v="25 Department of County Human Services"/>
    <x v="1"/>
    <s v="220300 DCHS IDD Services for Adults"/>
    <s v="G25 0146 04 AD48 DD SE 48 - Adult Services"/>
    <m/>
    <m/>
    <m/>
    <m/>
    <x v="1"/>
    <s v="DANIELSON V "/>
    <s v="#3391833 "/>
    <d v="2020-02-06T13:06:00"/>
    <d v="2020-02-06T00:00:00"/>
    <d v="1899-12-30T13:06:00"/>
    <d v="2020-02-06T14:31:00"/>
    <d v="2020-02-06T00:00:00"/>
    <d v="1899-12-30T14:31:00"/>
    <n v="0"/>
    <d v="1899-12-30T01:25:00"/>
    <n v="1.4166666667442769"/>
  </r>
  <r>
    <n v="9"/>
    <s v="25 Department of County Human Services"/>
    <x v="1"/>
    <s v="220300 DCHS IDD Services for Adults"/>
    <s v="G25 0146 04 AD48 DD SE 48 - Adult Services"/>
    <m/>
    <m/>
    <m/>
    <m/>
    <x v="1"/>
    <s v="DANIELSON V "/>
    <s v="#3411849 "/>
    <d v="2020-02-20T14:15:00"/>
    <d v="2020-02-20T00:00:00"/>
    <d v="1899-12-30T14:15:00"/>
    <d v="2020-02-20T16:36:00"/>
    <d v="2020-02-20T00:00:00"/>
    <d v="1899-12-30T16:36:00"/>
    <n v="0"/>
    <d v="1899-12-30T02:21:00"/>
    <n v="2.3499999999767169"/>
  </r>
  <r>
    <n v="9"/>
    <s v="25 Department of County Human Services"/>
    <x v="1"/>
    <s v="220300 DCHS IDD Services for Adults"/>
    <s v="G25 0146 04 AD48 DD SE 48 - Adult Services"/>
    <m/>
    <m/>
    <m/>
    <m/>
    <x v="1"/>
    <s v="DANIELSON V "/>
    <s v="#3391831 "/>
    <d v="2020-02-05T14:18:00"/>
    <d v="2020-02-05T00:00:00"/>
    <d v="1899-12-30T14:18:00"/>
    <d v="2020-02-05T16:34:00"/>
    <d v="2020-02-05T00:00:00"/>
    <d v="1899-12-30T16:34:00"/>
    <n v="0"/>
    <d v="1899-12-30T02:16:00"/>
    <n v="2.2666666667209938"/>
  </r>
  <r>
    <n v="9"/>
    <s v="25 Department of County Human Services"/>
    <x v="1"/>
    <s v="220300 DCHS IDD Services for Adults"/>
    <s v="G25 0146 04 AD48 DD SE 48 - Adult Services"/>
    <m/>
    <m/>
    <m/>
    <m/>
    <x v="1"/>
    <s v="DANIELSON V "/>
    <s v="#3398454 "/>
    <d v="2020-02-10T15:00:00"/>
    <d v="2020-02-10T00:00:00"/>
    <d v="1899-12-30T15:00:00"/>
    <d v="2020-02-10T16:40:00"/>
    <d v="2020-02-10T00:00:00"/>
    <d v="1899-12-30T16:40:00"/>
    <n v="0"/>
    <d v="1899-12-30T01:40:00"/>
    <n v="1.6666666666860692"/>
  </r>
  <r>
    <n v="9"/>
    <s v="25 Department of County Human Services"/>
    <x v="1"/>
    <s v="220300 DCHS IDD Services for Adults"/>
    <s v="G25 0146 04 AD48 DD SE 48 - Adult Services"/>
    <m/>
    <m/>
    <m/>
    <m/>
    <x v="1"/>
    <s v="DANIELSON V "/>
    <s v="#3404208 "/>
    <d v="2020-02-14T15:32:00"/>
    <d v="2020-02-14T00:00:00"/>
    <d v="1899-12-30T15:32:00"/>
    <d v="2020-02-14T17:12:00"/>
    <d v="2020-02-14T00:00:00"/>
    <d v="1899-12-30T17:12:00"/>
    <n v="0"/>
    <d v="1899-12-30T01:40:00"/>
    <n v="1.6666666666860692"/>
  </r>
  <r>
    <n v="9"/>
    <s v="25 Department of County Human Services"/>
    <x v="1"/>
    <s v="220300 DCHS IDD Services for Adults"/>
    <s v="G25 0146 04 AD48 DD SE 48 - Adult Services"/>
    <m/>
    <m/>
    <m/>
    <m/>
    <x v="1"/>
    <s v="DANIELSON V "/>
    <s v="#3404202 "/>
    <d v="2020-02-13T10:27:00"/>
    <d v="2020-02-13T00:00:00"/>
    <d v="1899-12-30T10:27:00"/>
    <d v="2020-02-13T14:01:00"/>
    <d v="2020-02-13T00:00:00"/>
    <d v="1899-12-30T14:01:00"/>
    <n v="0"/>
    <d v="1899-12-30T03:34:00"/>
    <n v="3.566666666592937"/>
  </r>
  <r>
    <n v="9"/>
    <s v="25 Department of County Human Services"/>
    <x v="1"/>
    <s v="220300 DCHS IDD Services for Adults"/>
    <s v="G25 0146 04 AD48 DD SE 48 - Adult Services"/>
    <m/>
    <m/>
    <m/>
    <m/>
    <x v="1"/>
    <s v="DANIELSON V "/>
    <s v="#3404206 "/>
    <d v="2020-02-14T10:34:00"/>
    <d v="2020-02-14T00:00:00"/>
    <d v="1899-12-30T10:34:00"/>
    <d v="2020-02-14T11:45:00"/>
    <d v="2020-02-14T00:00:00"/>
    <d v="1899-12-30T11:45:00"/>
    <n v="0"/>
    <d v="1899-12-30T01:11:00"/>
    <n v="1.1833333333488554"/>
  </r>
  <r>
    <n v="9"/>
    <s v="25 Department of County Human Services"/>
    <x v="1"/>
    <s v="220300 DCHS IDD Services for Adults"/>
    <s v="G25 0146 04 AD48 DD SE 48 - Adult Services"/>
    <m/>
    <m/>
    <m/>
    <m/>
    <x v="1"/>
    <s v="DANIELSON V "/>
    <s v="#3391827 "/>
    <d v="2020-02-04T10:34:00"/>
    <d v="2020-02-04T00:00:00"/>
    <d v="1899-12-30T10:34:00"/>
    <d v="2020-02-05T12:31:00"/>
    <d v="2020-02-05T00:00:00"/>
    <d v="1899-12-31T12:31:00"/>
    <n v="0"/>
    <d v="1899-12-31T11:57:00"/>
    <n v="35.950000000000003"/>
  </r>
  <r>
    <n v="9"/>
    <s v="25 Department of County Human Services"/>
    <x v="1"/>
    <s v="220300 DCHS IDD Services for Adults"/>
    <s v="G25 0146 04 AD48 DD SE 48 - Adult Services"/>
    <m/>
    <m/>
    <m/>
    <m/>
    <x v="1"/>
    <s v="DANIELSON V "/>
    <s v="#3416983 "/>
    <d v="2020-02-28T10:39:00"/>
    <d v="2020-02-28T00:00:00"/>
    <d v="1899-12-30T10:39:00"/>
    <d v="2020-02-28T12:21:00"/>
    <d v="2020-02-28T00:00:00"/>
    <d v="1899-12-31T12:21:00"/>
    <n v="0"/>
    <d v="1899-12-30T01:42:00"/>
    <n v="1.6999999999534339"/>
  </r>
  <r>
    <n v="9"/>
    <s v="25 Department of County Human Services"/>
    <x v="1"/>
    <s v="220300 DCHS IDD Services for Adults"/>
    <s v="G25 0146 04 AD48 DD SE 48 - Adult Services"/>
    <m/>
    <m/>
    <m/>
    <m/>
    <x v="1"/>
    <s v="DANIELSON V "/>
    <s v="#3413303 "/>
    <d v="2020-02-24T11:28:00"/>
    <d v="2020-02-24T00:00:00"/>
    <d v="1899-12-30T11:28:00"/>
    <d v="2020-02-24T12:58:00"/>
    <d v="2020-02-24T00:00:00"/>
    <d v="1899-12-31T12:58:00"/>
    <n v="0"/>
    <d v="1899-12-30T01:30:00"/>
    <n v="1.5"/>
  </r>
  <r>
    <n v="9"/>
    <s v="25 Department of County Human Services"/>
    <x v="1"/>
    <s v="220300 DCHS IDD Services for Adults"/>
    <s v="G25 0146 04 AD48 DD SE 48 - Adult Services"/>
    <m/>
    <m/>
    <m/>
    <m/>
    <x v="1"/>
    <s v="DANIELSON V "/>
    <s v="#3413305 "/>
    <d v="2020-02-25T11:31:00"/>
    <d v="2020-02-25T00:00:00"/>
    <d v="1899-12-30T11:31:00"/>
    <d v="2020-02-25T13:35:00"/>
    <d v="2020-02-25T00:00:00"/>
    <d v="1899-12-30T13:35:00"/>
    <n v="0"/>
    <d v="1899-12-30T02:04:00"/>
    <n v="2.066666666592937"/>
  </r>
  <r>
    <n v="9"/>
    <s v="25 Department of County Human Services"/>
    <x v="1"/>
    <s v="220200 DCHS IDD Budget &amp; Operations"/>
    <s v="G25 0146 10 B48 DD SE 48 - Budget &amp; Operations"/>
    <m/>
    <m/>
    <m/>
    <m/>
    <x v="1"/>
    <s v="DAVIS L "/>
    <s v="#3411292 "/>
    <d v="2020-02-19T15:31:00"/>
    <d v="2020-02-19T00:00:00"/>
    <d v="1899-12-30T15:31:00"/>
    <d v="2020-02-19T16:53:00"/>
    <d v="2020-02-19T00:00:00"/>
    <d v="1899-12-30T16:53:00"/>
    <n v="0"/>
    <d v="1899-12-30T01:22:00"/>
    <n v="1.3666666667559184"/>
  </r>
  <r>
    <n v="9"/>
    <s v="25 Department of County Human Services"/>
    <x v="1"/>
    <s v="210600 DCHS ADVSD Public Guardian/Conservator"/>
    <m/>
    <s v="M25 ADVSD PGGF Public Guardian CGF"/>
    <m/>
    <m/>
    <m/>
    <x v="1"/>
    <s v="DESSEN-OCANA L "/>
    <s v="#3395685 "/>
    <d v="2020-02-10T14:22:00"/>
    <d v="2020-02-10T00:00:00"/>
    <d v="1899-12-30T14:22:00"/>
    <d v="2020-02-10T16:12:00"/>
    <d v="2020-02-10T00:00:00"/>
    <d v="1899-12-30T16:12:00"/>
    <n v="0"/>
    <d v="1899-12-30T01:50:00"/>
    <n v="1.8333333333721384"/>
  </r>
  <r>
    <n v="9"/>
    <s v="25 Department of County Human Services"/>
    <x v="1"/>
    <s v="210600 DCHS ADVSD Public Guardian/Conservator"/>
    <m/>
    <s v="M25 ADVSD PGGF Public Guardian CGF"/>
    <m/>
    <m/>
    <m/>
    <x v="1"/>
    <s v="DESSEN-OCANA L "/>
    <s v="#3395714 "/>
    <d v="2020-02-20T15:08:00"/>
    <d v="2020-02-20T00:00:00"/>
    <d v="1899-12-30T15:08:00"/>
    <d v="2020-02-20T17:17:00"/>
    <d v="2020-02-20T00:00:00"/>
    <d v="1899-12-30T17:17:00"/>
    <n v="0"/>
    <d v="1899-12-30T02:09:00"/>
    <n v="2.1499999998486601"/>
  </r>
  <r>
    <n v="9"/>
    <s v="25 Department of County Human Services"/>
    <x v="1"/>
    <s v="210600 DCHS ADVSD Public Guardian/Conservator"/>
    <m/>
    <s v="M25 ADVSD PGGF Public Guardian CGF"/>
    <m/>
    <m/>
    <m/>
    <x v="1"/>
    <s v="DESSEN-OCANA L "/>
    <s v="#3403070 "/>
    <d v="2020-02-21T11:10:00"/>
    <d v="2020-02-21T00:00:00"/>
    <d v="1899-12-30T11:10:00"/>
    <d v="2020-02-21T15:37:00"/>
    <d v="2020-02-21T00:00:00"/>
    <d v="1899-12-30T15:37:00"/>
    <n v="0"/>
    <d v="1899-12-30T04:27:00"/>
    <n v="4.4499999998370185"/>
  </r>
  <r>
    <n v="9"/>
    <s v="25 Department of County Human Services"/>
    <x v="1"/>
    <s v="210600 DCHS ADVSD Public Guardian/Conservator"/>
    <m/>
    <s v="M25 ADVSD PGGF Public Guardian CGF"/>
    <m/>
    <m/>
    <m/>
    <x v="1"/>
    <s v="DESSEN-OCANA L "/>
    <s v="#3405416 "/>
    <d v="2020-02-14T12:36:00"/>
    <d v="2020-02-14T00:00:00"/>
    <d v="1899-12-30T12:36:00"/>
    <d v="2020-02-14T13:40:00"/>
    <d v="2020-02-14T00:00:00"/>
    <d v="1899-12-30T13:40:00"/>
    <n v="0"/>
    <d v="1899-12-30T01:04:00"/>
    <n v="1.0666666666511446"/>
  </r>
  <r>
    <n v="9"/>
    <s v="25 Department of County Human Services"/>
    <x v="1"/>
    <s v="210300 DCHS ADVSD Adult Care Home"/>
    <s v="G25 0190 11 AHXIX Title XIX - ACHP"/>
    <m/>
    <m/>
    <m/>
    <m/>
    <x v="1"/>
    <s v="DOVE E "/>
    <s v="#3396219 "/>
    <d v="2020-02-05T14:26:00"/>
    <d v="2020-02-05T00:00:00"/>
    <d v="1899-12-30T14:26:00"/>
    <d v="2020-02-05T15:27:00"/>
    <d v="2020-02-05T00:00:00"/>
    <d v="1899-12-30T15:27:00"/>
    <n v="0"/>
    <d v="1899-12-30T01:01:00"/>
    <n v="1.0166666666627862"/>
  </r>
  <r>
    <n v="9"/>
    <s v="25 Department of County Human Services"/>
    <x v="1"/>
    <s v="220400 DCHS IDD Services for Children &amp; Young Adults"/>
    <s v="G25 0146 18 K48 DD SE 48 - Children &amp; Young Adult Services"/>
    <m/>
    <m/>
    <m/>
    <m/>
    <x v="1"/>
    <s v="DROWNE T "/>
    <s v="#3390617 "/>
    <d v="2020-02-03T14:25:00"/>
    <d v="2020-02-03T00:00:00"/>
    <d v="1899-12-30T14:25:00"/>
    <d v="2020-02-04T09:08:00"/>
    <d v="2020-02-04T00:00:00"/>
    <d v="1899-12-30T09:08:00"/>
    <n v="0"/>
    <d v="1899-12-30T04:43:00"/>
    <n v="4.7166666666666668"/>
  </r>
  <r>
    <n v="9"/>
    <s v="25 Department of County Human Services"/>
    <x v="1"/>
    <s v="220400 DCHS IDD Services for Children &amp; Young Adults"/>
    <s v="G25 0146 18 K48 DD SE 48 - Children &amp; Young Adult Services"/>
    <m/>
    <m/>
    <m/>
    <m/>
    <x v="1"/>
    <s v="DROWNE T "/>
    <s v="#3390627 "/>
    <d v="2020-02-04T15:16:00"/>
    <d v="2020-02-04T00:00:00"/>
    <d v="1899-12-30T15:16:00"/>
    <d v="2020-02-05T09:07:00"/>
    <d v="2020-02-05T00:00:00"/>
    <d v="1899-12-30T09:07:00"/>
    <n v="0"/>
    <d v="1899-12-30T03:51:00"/>
    <n v="3.8500000000000023"/>
  </r>
  <r>
    <n v="9"/>
    <s v="25 Department of County Human Services"/>
    <x v="1"/>
    <s v="220400 DCHS IDD Services for Children &amp; Young Adults"/>
    <s v="G25 0146 18 K48 DD SE 48 - Children &amp; Young Adult Services"/>
    <m/>
    <m/>
    <m/>
    <m/>
    <x v="1"/>
    <s v="DROWNE T "/>
    <s v="#3416516 "/>
    <d v="2020-02-27T16:35:00"/>
    <d v="2020-02-27T00:00:00"/>
    <d v="1899-12-30T16:35:00"/>
    <d v="2020-02-28T08:51:00"/>
    <d v="2020-02-28T00:00:00"/>
    <d v="1899-12-30T08:51:00"/>
    <n v="0"/>
    <d v="1899-12-30T02:16:00"/>
    <n v="2.2666666666666666"/>
  </r>
  <r>
    <n v="9"/>
    <s v="25 Department of County Human Services"/>
    <x v="1"/>
    <s v="220400 DCHS IDD Services for Children &amp; Young Adults"/>
    <s v="G25 0146 18 K48 DD SE 48 - Children &amp; Young Adult Services"/>
    <m/>
    <m/>
    <m/>
    <m/>
    <x v="1"/>
    <s v="DROWNE T "/>
    <s v="#3398209 "/>
    <d v="2020-02-06T17:05:00"/>
    <d v="2020-02-06T00:00:00"/>
    <d v="1899-12-30T17:05:00"/>
    <d v="2020-02-06T19:46:00"/>
    <d v="2020-02-06T00:00:00"/>
    <d v="1899-12-30T19:46:00"/>
    <n v="0"/>
    <d v="1899-12-30T02:41:00"/>
    <n v="2.6833333333488554"/>
  </r>
  <r>
    <n v="9"/>
    <s v="25 Department of County Human Services"/>
    <x v="1"/>
    <s v="220400 DCHS IDD Services for Children &amp; Young Adults"/>
    <s v="G25 0146 18 K48 DD SE 48 - Children &amp; Young Adult Services"/>
    <m/>
    <m/>
    <m/>
    <m/>
    <x v="1"/>
    <s v="DROWNE T "/>
    <s v="#3416512 "/>
    <d v="2020-02-26T17:07:00"/>
    <d v="2020-02-26T00:00:00"/>
    <d v="1899-12-30T17:07:00"/>
    <d v="2020-02-27T10:10:00"/>
    <d v="2020-02-27T00:00:00"/>
    <d v="1899-12-30T10:10:00"/>
    <n v="0"/>
    <d v="1899-12-30T03:03:00"/>
    <n v="3.05"/>
  </r>
  <r>
    <n v="9"/>
    <s v="25 Department of County Human Services"/>
    <x v="1"/>
    <s v="220400 DCHS IDD Services for Children &amp; Young Adults"/>
    <s v="G25 0146 18 K48 DD SE 48 - Children &amp; Young Adult Services"/>
    <m/>
    <m/>
    <m/>
    <m/>
    <x v="1"/>
    <s v="DROWNE T "/>
    <s v="#3416355 "/>
    <d v="2020-02-24T17:09:00"/>
    <d v="2020-02-24T00:00:00"/>
    <d v="1899-12-30T17:09:00"/>
    <d v="2020-02-25T10:06:00"/>
    <d v="2020-02-25T00:00:00"/>
    <d v="1899-12-30T10:06:00"/>
    <n v="0"/>
    <d v="1899-12-30T02:57:00"/>
    <n v="2.95"/>
  </r>
  <r>
    <n v="9"/>
    <s v="25 Department of County Human Services"/>
    <x v="1"/>
    <s v="220400 DCHS IDD Services for Children &amp; Young Adults"/>
    <s v="G25 0146 18 K48 DD SE 48 - Children &amp; Young Adult Services"/>
    <m/>
    <m/>
    <m/>
    <m/>
    <x v="1"/>
    <s v="DROWNE T "/>
    <s v="#3396046 "/>
    <d v="2020-02-10T10:12:00"/>
    <d v="2020-02-10T00:00:00"/>
    <d v="1899-12-30T10:12:00"/>
    <d v="2020-02-11T09:05:00"/>
    <d v="2020-02-11T00:00:00"/>
    <d v="1899-12-30T09:05:00"/>
    <n v="0"/>
    <d v="1899-12-30T08:53:00"/>
    <n v="8.8833333333333346"/>
  </r>
  <r>
    <n v="9"/>
    <s v="25 Department of County Human Services"/>
    <x v="1"/>
    <s v="220400 DCHS IDD Services for Children &amp; Young Adults"/>
    <s v="G25 0146 18 K48 DD SE 48 - Children &amp; Young Adult Services"/>
    <m/>
    <m/>
    <m/>
    <m/>
    <x v="1"/>
    <s v="DROWNE T "/>
    <s v="#3410829 "/>
    <d v="2020-02-19T10:20:00"/>
    <d v="2020-02-19T00:00:00"/>
    <d v="1899-12-30T10:20:00"/>
    <d v="2020-02-19T13:02:00"/>
    <d v="2020-02-19T00:00:00"/>
    <d v="1899-12-30T13:02:00"/>
    <n v="0"/>
    <d v="1899-12-30T02:42:00"/>
    <n v="2.7000000000698492"/>
  </r>
  <r>
    <n v="9"/>
    <s v="25 Department of County Human Services"/>
    <x v="1"/>
    <s v="220300 DCHS IDD Services for Adults"/>
    <m/>
    <m/>
    <m/>
    <m/>
    <m/>
    <x v="1"/>
    <s v="EBERZ J "/>
    <s v="#3413655 "/>
    <d v="2020-02-21T11:44:00"/>
    <d v="2020-02-21T00:00:00"/>
    <d v="1899-12-30T11:44:00"/>
    <d v="2020-02-21T14:42:00"/>
    <d v="2020-02-21T00:00:00"/>
    <d v="1899-12-30T14:42:00"/>
    <n v="0"/>
    <d v="1899-12-30T02:58:00"/>
    <n v="2.9666666667326353"/>
  </r>
  <r>
    <n v="9"/>
    <s v="25 Department of County Human Services"/>
    <x v="1"/>
    <s v="220300 DCHS IDD Services for Adults"/>
    <m/>
    <m/>
    <m/>
    <m/>
    <m/>
    <x v="1"/>
    <s v="EBERZ J "/>
    <s v="Card Replacement-"/>
    <m/>
    <m/>
    <m/>
    <m/>
    <m/>
    <s v=""/>
    <m/>
    <m/>
    <m/>
  </r>
  <r>
    <n v="9"/>
    <s v="25 Department of County Human Services"/>
    <x v="1"/>
    <s v="220300 DCHS IDD Services for Adults"/>
    <m/>
    <m/>
    <m/>
    <m/>
    <m/>
    <x v="1"/>
    <s v="EBERZ J "/>
    <s v="#3414446 "/>
    <m/>
    <m/>
    <m/>
    <m/>
    <m/>
    <s v=""/>
    <m/>
    <m/>
    <m/>
  </r>
  <r>
    <n v="9"/>
    <s v="25 Department of County Human Services"/>
    <x v="1"/>
    <s v="220500 DCHS IDD Abuse Investigations"/>
    <s v="G25 0145 06 ATLA DD SE LA02 - Abuse Investigation &amp; Monitoring"/>
    <m/>
    <m/>
    <m/>
    <m/>
    <x v="1"/>
    <s v="EDGE B "/>
    <s v="#3398359 "/>
    <d v="2020-02-07T10:49:00"/>
    <d v="2020-02-07T00:00:00"/>
    <d v="1899-12-30T10:49:00"/>
    <d v="2020-02-07T13:23:00"/>
    <d v="2020-02-07T00:00:00"/>
    <d v="1899-12-30T13:23:00"/>
    <n v="0"/>
    <d v="1899-12-30T02:34:00"/>
    <n v="2.5666666666511446"/>
  </r>
  <r>
    <n v="9"/>
    <s v="25 Department of County Human Services"/>
    <x v="1"/>
    <s v="200000 DCHS Director's Office"/>
    <m/>
    <s v="M25 CHSDO.CGF Directors Office - CGF"/>
    <m/>
    <m/>
    <m/>
    <x v="1"/>
    <s v="GIGLER K "/>
    <s v="#3390745 "/>
    <d v="2020-02-03T13:52:00"/>
    <d v="2020-02-03T00:00:00"/>
    <d v="1899-12-30T13:52:00"/>
    <d v="2020-02-03T16:21:00"/>
    <d v="2020-02-03T00:00:00"/>
    <d v="1899-12-30T16:21:00"/>
    <n v="0"/>
    <d v="1899-12-30T02:29:00"/>
    <n v="2.4833333333954215"/>
  </r>
  <r>
    <n v="9"/>
    <s v="25 Department of County Human Services"/>
    <x v="1"/>
    <s v="210100 DCHS ADVSD Administration"/>
    <s v="G25 0190 21 ADMGF Admin - General Fund"/>
    <m/>
    <m/>
    <m/>
    <m/>
    <x v="1"/>
    <s v="GIRARD L "/>
    <s v="#3410795 "/>
    <d v="2020-02-19T19:07:00"/>
    <d v="2020-02-19T00:00:00"/>
    <d v="1899-12-30T19:07:00"/>
    <d v="2020-02-20T09:18:00"/>
    <d v="2020-02-20T00:00:00"/>
    <d v="1899-12-30T09:18:00"/>
    <n v="0"/>
    <d v="1899-12-30T00:11:00"/>
    <n v="0.18333333333333535"/>
  </r>
  <r>
    <n v="9"/>
    <s v="25 Department of County Human Services"/>
    <x v="1"/>
    <s v="210100 DCHS ADVSD Administration"/>
    <s v="G25 0190 21 ADMGF Admin - General Fund"/>
    <m/>
    <m/>
    <m/>
    <m/>
    <x v="1"/>
    <s v="GIRARD L "/>
    <s v="#3399607 "/>
    <d v="2020-02-25T09:53:00"/>
    <d v="2020-02-25T00:00:00"/>
    <d v="1899-12-30T09:53:00"/>
    <d v="2020-02-26T09:15:00"/>
    <d v="2020-02-26T00:00:00"/>
    <d v="1899-12-30T09:15:00"/>
    <n v="0"/>
    <d v="1899-12-30T09:22:00"/>
    <n v="9.3666666666666671"/>
  </r>
  <r>
    <n v="9"/>
    <s v="25 Department of County Human Services"/>
    <x v="1"/>
    <s v="210100 DCHS ADVSD Administration"/>
    <s v="G25 0190 21 ADMGF Admin - General Fund"/>
    <m/>
    <m/>
    <m/>
    <m/>
    <x v="1"/>
    <s v="GIRARD L "/>
    <s v="#3399605 "/>
    <d v="2020-02-12T10:11:00"/>
    <d v="2020-02-12T00:00:00"/>
    <d v="1899-12-30T10:11:00"/>
    <d v="2020-02-12T16:03:00"/>
    <d v="2020-02-12T00:00:00"/>
    <d v="1899-12-30T16:03:00"/>
    <n v="0"/>
    <d v="1899-12-30T05:52:00"/>
    <n v="5.8666666665812954"/>
  </r>
  <r>
    <n v="9"/>
    <s v="25 Department of County Human Services"/>
    <x v="1"/>
    <s v="220300 DCHS IDD Services for Adults"/>
    <s v="G25 0146 04 AD48 DD SE 48 - Adult Services"/>
    <m/>
    <m/>
    <m/>
    <m/>
    <x v="1"/>
    <s v="GISKO J "/>
    <s v="#3404410 "/>
    <d v="2020-02-13T15:13:00"/>
    <d v="2020-02-13T00:00:00"/>
    <d v="1899-12-30T15:13:00"/>
    <d v="2020-02-14T09:23:00"/>
    <d v="2020-02-14T00:00:00"/>
    <d v="1899-12-30T09:23:00"/>
    <n v="0"/>
    <d v="1899-12-30T04:10:00"/>
    <n v="4.1666666666666679"/>
  </r>
  <r>
    <n v="9"/>
    <s v="25 Department of County Human Services"/>
    <x v="1"/>
    <s v="220300 DCHS IDD Services for Adults"/>
    <s v="G25 0146 04 AD48 DD SE 48 - Adult Services"/>
    <m/>
    <m/>
    <m/>
    <m/>
    <x v="1"/>
    <s v="GISKO J "/>
    <s v="#3395143 "/>
    <d v="2020-02-05T15:14:00"/>
    <d v="2020-02-05T00:00:00"/>
    <d v="1899-12-30T15:14:00"/>
    <d v="2020-02-06T09:17:00"/>
    <d v="2020-02-06T00:00:00"/>
    <d v="1899-12-30T09:17:00"/>
    <n v="0"/>
    <d v="1899-12-30T04:03:00"/>
    <n v="4.0500000000000016"/>
  </r>
  <r>
    <n v="9"/>
    <s v="25 Department of County Human Services"/>
    <x v="1"/>
    <s v="220300 DCHS IDD Services for Adults"/>
    <s v="G25 0146 04 AD48 DD SE 48 - Adult Services"/>
    <m/>
    <m/>
    <m/>
    <m/>
    <x v="1"/>
    <s v="GISKO J "/>
    <s v="#3410147 "/>
    <d v="2020-02-18T16:22:00"/>
    <d v="2020-02-18T00:00:00"/>
    <d v="1899-12-30T16:22:00"/>
    <d v="2020-02-19T09:19:00"/>
    <d v="2020-02-19T00:00:00"/>
    <d v="1899-12-30T09:19:00"/>
    <n v="0"/>
    <d v="1899-12-30T02:57:00"/>
    <n v="2.95"/>
  </r>
  <r>
    <n v="9"/>
    <s v="25 Department of County Human Services"/>
    <x v="1"/>
    <s v="220300 DCHS IDD Services for Adults"/>
    <s v="G25 0146 04 AD48 DD SE 48 - Adult Services"/>
    <m/>
    <m/>
    <m/>
    <m/>
    <x v="1"/>
    <s v="GISKO J "/>
    <s v="#3395159 "/>
    <d v="2020-02-06T17:00:00"/>
    <d v="2020-02-06T00:00:00"/>
    <d v="1899-12-30T17:00:00"/>
    <d v="2020-02-07T11:56:00"/>
    <d v="2020-02-07T00:00:00"/>
    <d v="1899-12-30T11:56:00"/>
    <n v="0"/>
    <d v="1899-12-30T04:56:00"/>
    <n v="4.9333333333333336"/>
  </r>
  <r>
    <n v="9"/>
    <s v="25 Department of County Human Services"/>
    <x v="1"/>
    <s v="220300 DCHS IDD Services for Adults"/>
    <s v="G25 0146 04 AD48 DD SE 48 - Adult Services"/>
    <m/>
    <m/>
    <m/>
    <m/>
    <x v="1"/>
    <s v="GISKO J "/>
    <s v="#3401529 "/>
    <d v="2020-02-13T10:23:00"/>
    <d v="2020-02-13T00:00:00"/>
    <d v="1899-12-30T10:23:00"/>
    <d v="2020-02-13T13:11:00"/>
    <d v="2020-02-13T00:00:00"/>
    <d v="1899-12-30T13:11:00"/>
    <n v="0"/>
    <d v="1899-12-30T02:48:00"/>
    <n v="2.8000000000465661"/>
  </r>
  <r>
    <n v="9"/>
    <s v="25 Department of County Human Services"/>
    <x v="1"/>
    <s v="220300 DCHS IDD Services for Adults"/>
    <s v="G25 0146 04 AD48 DD SE 48 - Adult Services"/>
    <m/>
    <m/>
    <m/>
    <m/>
    <x v="1"/>
    <s v="GISKO J "/>
    <s v="#3418488 "/>
    <d v="2020-02-28T10:27:00"/>
    <d v="2020-02-28T00:00:00"/>
    <d v="1899-12-30T10:27:00"/>
    <d v="2020-02-28T12:27:00"/>
    <d v="2020-02-28T00:00:00"/>
    <d v="1899-12-31T12:27:00"/>
    <n v="0"/>
    <d v="1899-12-30T02:00:00"/>
    <n v="2.0000000000582077"/>
  </r>
  <r>
    <n v="9"/>
    <s v="25 Department of County Human Services"/>
    <x v="1"/>
    <s v="220300 DCHS IDD Services for Adults"/>
    <s v="G25 0146 04 AD48 DD SE 48 - Adult Services"/>
    <m/>
    <m/>
    <m/>
    <m/>
    <x v="1"/>
    <s v="GISKO J "/>
    <s v="#3401533 "/>
    <d v="2020-02-14T11:29:00"/>
    <d v="2020-02-14T00:00:00"/>
    <d v="1899-12-30T11:29:00"/>
    <d v="2020-02-14T13:23:00"/>
    <d v="2020-02-14T00:00:00"/>
    <d v="1899-12-30T13:23:00"/>
    <n v="0"/>
    <d v="1899-12-30T01:54:00"/>
    <n v="1.8999999999068677"/>
  </r>
  <r>
    <n v="9"/>
    <s v="25 Department of County Human Services"/>
    <x v="1"/>
    <s v="220400 DCHS IDD Services for Children &amp; Young Adults"/>
    <s v="G25 0146 18 K48 DD SE 48 - Children &amp; Young Adult Services"/>
    <m/>
    <m/>
    <m/>
    <m/>
    <x v="1"/>
    <s v="GOLDIN J "/>
    <s v="#3399418 "/>
    <d v="2020-02-14T14:56:00"/>
    <d v="2020-02-14T00:00:00"/>
    <d v="1899-12-30T14:56:00"/>
    <d v="2020-02-14T18:05:00"/>
    <d v="2020-02-14T00:00:00"/>
    <d v="1899-12-30T18:05:00"/>
    <n v="0"/>
    <d v="1899-12-30T03:09:00"/>
    <n v="3.1499999999650754"/>
  </r>
  <r>
    <n v="9"/>
    <s v="25 Department of County Human Services"/>
    <x v="1"/>
    <s v="220400 DCHS IDD Services for Children &amp; Young Adults"/>
    <s v="G25 0146 18 K48 DD SE 48 - Children &amp; Young Adult Services"/>
    <m/>
    <m/>
    <m/>
    <m/>
    <x v="1"/>
    <s v="GOLDIN J "/>
    <s v="#3399586 "/>
    <d v="2020-02-21T15:03:00"/>
    <d v="2020-02-21T00:00:00"/>
    <d v="1899-12-30T15:03:00"/>
    <d v="2020-02-21T17:13:00"/>
    <d v="2020-02-21T00:00:00"/>
    <d v="1899-12-30T17:13:00"/>
    <n v="0"/>
    <d v="1899-12-30T02:10:00"/>
    <n v="2.1666666667442769"/>
  </r>
  <r>
    <n v="9"/>
    <s v="25 Department of County Human Services"/>
    <x v="1"/>
    <s v="220400 DCHS IDD Services for Children &amp; Young Adults"/>
    <s v="G25 0146 18 K48 DD SE 48 - Children &amp; Young Adult Services"/>
    <m/>
    <m/>
    <m/>
    <m/>
    <x v="1"/>
    <s v="GOLDIN J "/>
    <s v="#3397034 "/>
    <d v="2020-02-06T16:46:00"/>
    <d v="2020-02-06T00:00:00"/>
    <d v="1899-12-30T16:46:00"/>
    <d v="2020-02-06T17:54:00"/>
    <d v="2020-02-06T00:00:00"/>
    <d v="1899-12-30T17:54:00"/>
    <n v="0"/>
    <d v="1899-12-30T01:08:00"/>
    <n v="1.1333333333604969"/>
  </r>
  <r>
    <n v="9"/>
    <s v="25 Department of County Human Services"/>
    <x v="1"/>
    <s v="220400 DCHS IDD Services for Children &amp; Young Adults"/>
    <s v="G25 0146 18 K48 DD SE 48 - Children &amp; Young Adult Services"/>
    <m/>
    <m/>
    <m/>
    <m/>
    <x v="1"/>
    <s v="GOLDIN J "/>
    <s v="#3411190 "/>
    <d v="2020-02-24T10:01:00"/>
    <d v="2020-02-24T00:00:00"/>
    <d v="1899-12-30T10:01:00"/>
    <d v="2020-02-24T18:37:00"/>
    <d v="2020-02-24T00:00:00"/>
    <d v="1899-12-30T18:37:00"/>
    <n v="0"/>
    <d v="1899-12-30T08:36:00"/>
    <n v="8.5999999999185093"/>
  </r>
  <r>
    <n v="9"/>
    <s v="25 Department of County Human Services"/>
    <x v="1"/>
    <s v="220400 DCHS IDD Services for Children &amp; Young Adults"/>
    <s v="G25 0146 18 K48 DD SE 48 - Children &amp; Young Adult Services"/>
    <m/>
    <m/>
    <m/>
    <m/>
    <x v="1"/>
    <s v="GOLDIN J "/>
    <s v="#3399424 "/>
    <d v="2020-02-13T11:05:00"/>
    <d v="2020-02-13T00:00:00"/>
    <d v="1899-12-30T11:05:00"/>
    <d v="2020-02-13T15:04:00"/>
    <d v="2020-02-13T00:00:00"/>
    <d v="1899-12-30T15:04:00"/>
    <n v="0"/>
    <d v="1899-12-30T03:59:00"/>
    <n v="3.9833333333954215"/>
  </r>
  <r>
    <n v="9"/>
    <s v="25 Department of County Human Services"/>
    <x v="1"/>
    <s v="220400 DCHS IDD Services for Children &amp; Young Adults"/>
    <s v="G25 0146 18 K48 DD SE 48 - Children &amp; Young Adult Services"/>
    <m/>
    <m/>
    <m/>
    <m/>
    <x v="1"/>
    <s v="GOLDIN J "/>
    <s v="#3411197 "/>
    <d v="2020-02-20T11:25:00"/>
    <d v="2020-02-20T00:00:00"/>
    <d v="1899-12-30T11:25:00"/>
    <d v="2020-02-20T15:04:00"/>
    <d v="2020-02-20T00:00:00"/>
    <d v="1899-12-30T15:04:00"/>
    <n v="0"/>
    <d v="1899-12-30T03:39:00"/>
    <n v="3.6500000000232831"/>
  </r>
  <r>
    <n v="9"/>
    <s v="25 Department of County Human Services"/>
    <x v="1"/>
    <s v="220400 DCHS IDD Services for Children &amp; Young Adults"/>
    <s v="G25 0146 18 K48 DD SE 48 - Children &amp; Young Adult Services"/>
    <m/>
    <m/>
    <m/>
    <m/>
    <x v="1"/>
    <s v="GOLDIN J "/>
    <s v="#3403393 "/>
    <d v="2020-02-12T11:25:00"/>
    <d v="2020-02-12T00:00:00"/>
    <d v="1899-12-30T11:25:00"/>
    <d v="2020-02-12T14:46:00"/>
    <d v="2020-02-12T00:00:00"/>
    <d v="1899-12-30T14:46:00"/>
    <n v="0"/>
    <d v="1899-12-30T03:21:00"/>
    <n v="3.3499999999185093"/>
  </r>
  <r>
    <n v="9"/>
    <s v="25 Department of County Human Services"/>
    <x v="1"/>
    <s v="220400 DCHS IDD Services for Children &amp; Young Adults"/>
    <s v="G25 0146 18 K48 DD SE 48 - Children &amp; Young Adult Services"/>
    <m/>
    <m/>
    <m/>
    <m/>
    <x v="1"/>
    <s v="GOLDIN J "/>
    <s v="#3399599 "/>
    <d v="2020-02-10T12:30:00"/>
    <d v="2020-02-10T00:00:00"/>
    <d v="1899-12-30T12:30:00"/>
    <d v="2020-02-10T15:20:00"/>
    <d v="2020-02-10T00:00:00"/>
    <d v="1899-12-30T15:20:00"/>
    <n v="0"/>
    <d v="1899-12-30T02:50:00"/>
    <n v="2.8333333333139308"/>
  </r>
  <r>
    <n v="9"/>
    <s v="25 Department of County Human Services"/>
    <x v="1"/>
    <s v="210600 DCHS ADVSD Public Guardian/Conservator"/>
    <m/>
    <s v="M25 ADVSD PGGF Public Guardian CGF"/>
    <m/>
    <m/>
    <m/>
    <x v="1"/>
    <s v="GRAHAM K "/>
    <s v="#3420079 "/>
    <d v="2020-02-28T13:26:00"/>
    <d v="2020-02-28T00:00:00"/>
    <d v="1899-12-30T13:26:00"/>
    <d v="2020-02-28T16:33:00"/>
    <d v="2020-02-28T00:00:00"/>
    <d v="1899-12-30T16:33:00"/>
    <n v="0"/>
    <d v="1899-12-30T03:07:00"/>
    <n v="3.1166666666977108"/>
  </r>
  <r>
    <n v="9"/>
    <s v="25 Department of County Human Services"/>
    <x v="1"/>
    <s v="210600 DCHS ADVSD Public Guardian/Conservator"/>
    <m/>
    <s v="M25 ADVSD PGGF Public Guardian CGF"/>
    <m/>
    <m/>
    <m/>
    <x v="1"/>
    <s v="GRAHAM K "/>
    <s v="#3403145 "/>
    <d v="2020-02-13T14:56:00"/>
    <d v="2020-02-13T00:00:00"/>
    <d v="1899-12-30T14:56:00"/>
    <d v="2020-02-14T10:34:00"/>
    <d v="2020-02-14T00:00:00"/>
    <d v="1899-12-30T10:34:00"/>
    <n v="0"/>
    <d v="1899-12-30T05:38:00"/>
    <n v="5.6333333333333329"/>
  </r>
  <r>
    <n v="9"/>
    <s v="25 Department of County Human Services"/>
    <x v="1"/>
    <s v="210600 DCHS ADVSD Public Guardian/Conservator"/>
    <m/>
    <s v="M25 ADVSD PGGF Public Guardian CGF"/>
    <m/>
    <m/>
    <m/>
    <x v="1"/>
    <s v="GRAHAM K "/>
    <s v="#3418108 "/>
    <d v="2020-02-25T18:38:00"/>
    <d v="2020-02-25T00:00:00"/>
    <d v="1899-12-30T18:38:00"/>
    <d v="2020-02-26T10:17:00"/>
    <d v="2020-02-26T00:00:00"/>
    <d v="1899-12-30T10:17:00"/>
    <n v="0"/>
    <d v="1899-12-30T01:39:00"/>
    <n v="1.6500000000000021"/>
  </r>
  <r>
    <n v="9"/>
    <s v="25 Department of County Human Services"/>
    <x v="1"/>
    <s v="210600 DCHS ADVSD Public Guardian/Conservator"/>
    <m/>
    <s v="M25 ADVSD PGGF Public Guardian CGF"/>
    <m/>
    <m/>
    <m/>
    <x v="1"/>
    <s v="GRAHAM K "/>
    <s v="#3393925 "/>
    <d v="2020-02-05T11:19:00"/>
    <d v="2020-02-05T00:00:00"/>
    <d v="1899-12-30T11:19:00"/>
    <d v="2020-02-05T16:16:00"/>
    <d v="2020-02-05T00:00:00"/>
    <d v="1899-12-30T16:16:00"/>
    <n v="0"/>
    <d v="1899-12-30T04:57:00"/>
    <n v="4.9499999998952262"/>
  </r>
  <r>
    <n v="9"/>
    <s v="25 Department of County Human Services"/>
    <x v="1"/>
    <s v="210600 DCHS ADVSD Public Guardian/Conservator"/>
    <m/>
    <s v="M25 ADVSD PGGF Public Guardian CGF"/>
    <m/>
    <m/>
    <m/>
    <x v="1"/>
    <s v="GRAHAM K "/>
    <s v="#3393921 "/>
    <d v="2020-02-04T11:36:00"/>
    <d v="2020-02-04T00:00:00"/>
    <d v="1899-12-30T11:36:00"/>
    <d v="2020-02-05T10:10:00"/>
    <d v="2020-02-05T00:00:00"/>
    <d v="1899-12-30T10:10:00"/>
    <n v="0"/>
    <d v="1899-12-30T08:34:00"/>
    <n v="8.5666666666666664"/>
  </r>
  <r>
    <n v="9"/>
    <s v="25 Department of County Human Services"/>
    <x v="1"/>
    <s v="210600 DCHS ADVSD Public Guardian/Conservator"/>
    <m/>
    <s v="M25 ADVSD PGGF Public Guardian CGF"/>
    <m/>
    <m/>
    <m/>
    <x v="1"/>
    <s v="GRAHAM K "/>
    <s v="#3403143 "/>
    <d v="2020-02-12T12:16:00"/>
    <d v="2020-02-12T00:00:00"/>
    <d v="1899-12-30T12:16:00"/>
    <d v="2020-02-13T10:11:00"/>
    <d v="2020-02-13T00:00:00"/>
    <d v="1899-12-30T10:11:00"/>
    <n v="0"/>
    <d v="1899-12-30T07:55:00"/>
    <n v="7.9166666666666652"/>
  </r>
  <r>
    <n v="9"/>
    <s v="25 Department of County Human Services"/>
    <x v="1"/>
    <s v="210600 DCHS ADVSD Public Guardian/Conservator"/>
    <m/>
    <s v="M25 ADVSD PGGF Public Guardian CGF"/>
    <m/>
    <m/>
    <m/>
    <x v="1"/>
    <s v="GRAHAM K "/>
    <s v="#3419065 "/>
    <d v="2020-02-27T12:30:00"/>
    <d v="2020-02-27T00:00:00"/>
    <d v="1899-12-30T12:30:00"/>
    <d v="2020-02-27T16:56:00"/>
    <d v="2020-02-27T00:00:00"/>
    <d v="1899-12-30T16:56:00"/>
    <n v="0"/>
    <d v="1899-12-30T04:26:00"/>
    <n v="4.4333333332906477"/>
  </r>
  <r>
    <n v="9"/>
    <s v="25 Department of County Human Services"/>
    <x v="1"/>
    <s v="220300 DCHS IDD Services for Adults"/>
    <s v="G25 0146 04 AD48 DD SE 48 - Adult Services"/>
    <m/>
    <m/>
    <m/>
    <m/>
    <x v="1"/>
    <s v="HANRAHAN PINKERTON J "/>
    <s v="#3418090 "/>
    <d v="2020-02-27T13:30:00"/>
    <d v="2020-02-27T00:00:00"/>
    <d v="1899-12-30T13:30:00"/>
    <d v="2020-02-27T16:21:00"/>
    <d v="2020-02-27T00:00:00"/>
    <d v="1899-12-30T16:21:00"/>
    <n v="0"/>
    <d v="1899-12-30T02:51:00"/>
    <n v="2.8500000000349246"/>
  </r>
  <r>
    <n v="9"/>
    <s v="25 Department of County Human Services"/>
    <x v="1"/>
    <s v="220300 DCHS IDD Services for Adults"/>
    <s v="G25 0146 04 AD48 DD SE 48 - Adult Services"/>
    <m/>
    <m/>
    <m/>
    <m/>
    <x v="1"/>
    <s v="HANRAHAN PINKERTON J "/>
    <s v="#3413250 "/>
    <d v="2020-02-21T14:09:00"/>
    <d v="2020-02-21T00:00:00"/>
    <d v="1899-12-30T14:09:00"/>
    <d v="2020-02-21T16:25:00"/>
    <d v="2020-02-21T00:00:00"/>
    <d v="1899-12-30T16:25:00"/>
    <n v="0"/>
    <d v="1899-12-30T02:16:00"/>
    <n v="2.2666666667209938"/>
  </r>
  <r>
    <n v="9"/>
    <s v="25 Department of County Human Services"/>
    <x v="1"/>
    <s v="220300 DCHS IDD Services for Adults"/>
    <s v="G25 0146 04 AD48 DD SE 48 - Adult Services"/>
    <m/>
    <m/>
    <m/>
    <m/>
    <x v="1"/>
    <s v="HANRAHAN PINKERTON J "/>
    <s v="#3407303 "/>
    <d v="2020-02-20T14:35:00"/>
    <d v="2020-02-20T00:00:00"/>
    <d v="1899-12-30T14:35:00"/>
    <d v="2020-02-20T17:14:00"/>
    <d v="2020-02-20T00:00:00"/>
    <d v="1899-12-30T17:14:00"/>
    <n v="0"/>
    <d v="1899-12-30T02:39:00"/>
    <n v="2.6499999999068677"/>
  </r>
  <r>
    <n v="9"/>
    <s v="25 Department of County Human Services"/>
    <x v="1"/>
    <s v="220300 DCHS IDD Services for Adults"/>
    <s v="G25 0146 04 AD48 DD SE 48 - Adult Services"/>
    <m/>
    <m/>
    <m/>
    <m/>
    <x v="1"/>
    <s v="HANRAHAN PINKERTON J "/>
    <s v="#3398068 "/>
    <d v="2020-02-12T15:20:00"/>
    <d v="2020-02-12T00:00:00"/>
    <d v="1899-12-30T15:20:00"/>
    <d v="2020-02-12T17:27:00"/>
    <d v="2020-02-12T00:00:00"/>
    <d v="1899-12-30T17:27:00"/>
    <n v="0"/>
    <d v="1899-12-30T02:07:00"/>
    <n v="2.1166666665812954"/>
  </r>
  <r>
    <n v="9"/>
    <s v="25 Department of County Human Services"/>
    <x v="1"/>
    <s v="220300 DCHS IDD Services for Adults"/>
    <s v="G25 0146 04 AD48 DD SE 48 - Adult Services"/>
    <m/>
    <m/>
    <m/>
    <m/>
    <x v="1"/>
    <s v="HANRAHAN PINKERTON J "/>
    <s v="#3398053 "/>
    <d v="2020-02-10T10:43:00"/>
    <d v="2020-02-10T00:00:00"/>
    <d v="1899-12-30T10:43:00"/>
    <d v="2020-02-10T16:38:00"/>
    <d v="2020-02-10T00:00:00"/>
    <d v="1899-12-30T16:38:00"/>
    <n v="0"/>
    <d v="1899-12-30T05:55:00"/>
    <n v="5.9166666667442769"/>
  </r>
  <r>
    <n v="9"/>
    <s v="25 Department of County Human Services"/>
    <x v="1"/>
    <s v="220300 DCHS IDD Services for Adults"/>
    <s v="G25 0146 04 AD48 DD SE 48 - Adult Services"/>
    <m/>
    <m/>
    <m/>
    <m/>
    <x v="1"/>
    <s v="HANRAHAN PINKERTON J "/>
    <s v="#3407307 "/>
    <d v="2020-02-24T11:02:00"/>
    <d v="2020-02-24T00:00:00"/>
    <d v="1899-12-30T11:02:00"/>
    <d v="2020-02-24T14:21:00"/>
    <d v="2020-02-24T00:00:00"/>
    <d v="1899-12-30T14:21:00"/>
    <n v="0"/>
    <d v="1899-12-30T03:19:00"/>
    <n v="3.3166666666511446"/>
  </r>
  <r>
    <n v="9"/>
    <s v="25 Department of County Human Services"/>
    <x v="1"/>
    <s v="220300 DCHS IDD Services for Adults"/>
    <s v="G25 0146 04 AD48 DD SE 48 - Adult Services"/>
    <m/>
    <m/>
    <m/>
    <m/>
    <x v="1"/>
    <s v="HANRAHAN PINKERTON J "/>
    <s v="#3398051 "/>
    <d v="2020-02-07T11:12:00"/>
    <d v="2020-02-07T00:00:00"/>
    <d v="1899-12-30T11:12:00"/>
    <d v="2020-02-07T13:35:00"/>
    <d v="2020-02-07T00:00:00"/>
    <d v="1899-12-30T13:35:00"/>
    <n v="0"/>
    <d v="1899-12-30T02:23:00"/>
    <n v="2.3833333332440816"/>
  </r>
  <r>
    <n v="9"/>
    <s v="25 Department of County Human Services"/>
    <x v="1"/>
    <s v="220300 DCHS IDD Services for Adults"/>
    <s v="G25 0146 04 AD48 DD SE 48 - Adult Services"/>
    <m/>
    <m/>
    <m/>
    <m/>
    <x v="1"/>
    <s v="HANRAHAN PINKERTON J "/>
    <s v="#3396971 "/>
    <d v="2020-02-05T11:14:00"/>
    <d v="2020-02-05T00:00:00"/>
    <d v="1899-12-30T11:14:00"/>
    <d v="2020-02-05T13:17:00"/>
    <d v="2020-02-05T00:00:00"/>
    <d v="1899-12-30T13:17:00"/>
    <n v="0"/>
    <d v="1899-12-30T02:03:00"/>
    <n v="2.0500000000465661"/>
  </r>
  <r>
    <n v="9"/>
    <s v="25 Department of County Human Services"/>
    <x v="1"/>
    <s v="220300 DCHS IDD Services for Adults"/>
    <s v="G25 0146 04 AD48 DD SE 48 - Adult Services"/>
    <m/>
    <m/>
    <m/>
    <m/>
    <x v="1"/>
    <s v="HANRAHAN PINKERTON J "/>
    <s v="#3418096 "/>
    <d v="2020-02-28T11:42:00"/>
    <d v="2020-02-28T00:00:00"/>
    <d v="1899-12-30T11:42:00"/>
    <d v="2020-02-28T14:21:00"/>
    <d v="2020-02-28T00:00:00"/>
    <d v="1899-12-30T14:21:00"/>
    <n v="0"/>
    <d v="1899-12-30T02:39:00"/>
    <n v="2.6499999999068677"/>
  </r>
  <r>
    <n v="9"/>
    <s v="25 Department of County Human Services"/>
    <x v="1"/>
    <s v="220300 DCHS IDD Services for Adults"/>
    <s v="G25 0146 04 AD48 DD SE 48 - Adult Services"/>
    <m/>
    <m/>
    <m/>
    <m/>
    <x v="1"/>
    <s v="HANRAHAN PINKERTON J "/>
    <s v="#3398072 "/>
    <d v="2020-02-13T12:06:00"/>
    <d v="2020-02-13T00:00:00"/>
    <d v="1899-12-30T12:06:00"/>
    <d v="2020-02-13T13:43:00"/>
    <d v="2020-02-13T00:00:00"/>
    <d v="1899-12-30T13:43:00"/>
    <n v="0"/>
    <d v="1899-12-30T01:37:00"/>
    <n v="1.6166666666977108"/>
  </r>
  <r>
    <n v="9"/>
    <s v="25 Department of County Human Services"/>
    <x v="1"/>
    <s v="220300 DCHS IDD Services for Adults"/>
    <s v="G25 0146 04 AD48 DD SE 48 - Adult Services"/>
    <m/>
    <m/>
    <m/>
    <m/>
    <x v="1"/>
    <s v="HANRAHAN PINKERTON J "/>
    <s v="#3407301 "/>
    <d v="2020-02-19T12:25:00"/>
    <d v="2020-02-19T00:00:00"/>
    <d v="1899-12-30T12:25:00"/>
    <d v="2020-02-19T15:02:00"/>
    <d v="2020-02-19T00:00:00"/>
    <d v="1899-12-30T15:02:00"/>
    <n v="0"/>
    <d v="1899-12-30T02:37:00"/>
    <n v="2.6166666666395031"/>
  </r>
  <r>
    <n v="9"/>
    <s v="25 Department of County Human Services"/>
    <x v="1"/>
    <s v="220300 DCHS IDD Services for Adults"/>
    <s v="G25 0146 04 AD48 DD SE 48 - Adult Services"/>
    <m/>
    <m/>
    <m/>
    <m/>
    <x v="1"/>
    <s v="HANRAHAN PINKERTON J "/>
    <s v="#3398064 "/>
    <m/>
    <m/>
    <m/>
    <m/>
    <m/>
    <s v=""/>
    <m/>
    <m/>
    <m/>
  </r>
  <r>
    <n v="9"/>
    <s v="25 Department of County Human Services"/>
    <x v="1"/>
    <s v="220500 DCHS IDD Abuse Investigations"/>
    <s v="G25 0148 01 AT55 DD SE 55 - Abuse Investigation &amp; Monitoring"/>
    <m/>
    <m/>
    <m/>
    <m/>
    <x v="1"/>
    <s v="HATHAWAY S "/>
    <s v="#3391578 "/>
    <d v="2020-02-04T10:31:00"/>
    <d v="2020-02-04T00:00:00"/>
    <d v="1899-12-30T10:31:00"/>
    <d v="2020-02-04T14:51:00"/>
    <d v="2020-02-04T00:00:00"/>
    <d v="1899-12-30T14:51:00"/>
    <n v="0"/>
    <d v="1899-12-30T04:20:00"/>
    <n v="4.3333333333139308"/>
  </r>
  <r>
    <n v="9"/>
    <s v="25 Department of County Human Services"/>
    <x v="1"/>
    <s v="220500 DCHS IDD Abuse Investigations"/>
    <s v="G25 0148 01 AT55 DD SE 55 - Abuse Investigation &amp; Monitoring"/>
    <m/>
    <m/>
    <m/>
    <m/>
    <x v="1"/>
    <s v="HATHAWAY S "/>
    <s v="#3416401 "/>
    <d v="2020-02-25T11:20:00"/>
    <d v="2020-02-25T00:00:00"/>
    <d v="1899-12-30T11:20:00"/>
    <d v="2020-02-25T12:36:00"/>
    <d v="2020-02-25T00:00:00"/>
    <d v="1899-12-31T12:36:00"/>
    <n v="0"/>
    <d v="1899-12-30T01:16:00"/>
    <n v="1.2666666667792015"/>
  </r>
  <r>
    <n v="9"/>
    <s v="25 Department of County Human Services"/>
    <x v="1"/>
    <s v="220300 DCHS IDD Services for Adults"/>
    <s v="G25 0146 04 AD48 DD SE 48 - Adult Services"/>
    <m/>
    <m/>
    <m/>
    <m/>
    <x v="1"/>
    <s v="HENDERSON M "/>
    <s v="#3412996 "/>
    <d v="2020-02-24T14:06:00"/>
    <d v="2020-02-24T00:00:00"/>
    <d v="1899-12-30T14:06:00"/>
    <d v="2020-02-24T17:33:00"/>
    <d v="2020-02-24T00:00:00"/>
    <d v="1899-12-30T17:33:00"/>
    <n v="0"/>
    <d v="1899-12-30T03:27:00"/>
    <n v="3.4499999998952262"/>
  </r>
  <r>
    <n v="9"/>
    <s v="25 Department of County Human Services"/>
    <x v="1"/>
    <s v="220300 DCHS IDD Services for Adults"/>
    <s v="G25 0146 04 AD48 DD SE 48 - Adult Services"/>
    <m/>
    <m/>
    <m/>
    <m/>
    <x v="1"/>
    <s v="HENDERSON M "/>
    <s v="#3406618 "/>
    <d v="2020-02-14T16:05:00"/>
    <d v="2020-02-14T00:00:00"/>
    <d v="1899-12-30T16:05:00"/>
    <d v="2020-02-14T17:16:00"/>
    <d v="2020-02-14T00:00:00"/>
    <d v="1899-12-30T17:16:00"/>
    <n v="0"/>
    <d v="1899-12-30T01:11:00"/>
    <n v="1.1833333333488554"/>
  </r>
  <r>
    <n v="9"/>
    <s v="25 Department of County Human Services"/>
    <x v="1"/>
    <s v="220300 DCHS IDD Services for Adults"/>
    <s v="G25 0146 04 AD48 DD SE 48 - Adult Services"/>
    <m/>
    <m/>
    <m/>
    <m/>
    <x v="1"/>
    <s v="HENDERSON M "/>
    <s v="#3402311 "/>
    <d v="2020-02-11T10:04:00"/>
    <d v="2020-02-11T00:00:00"/>
    <d v="1899-12-30T10:04:00"/>
    <d v="2020-02-11T12:00:00"/>
    <d v="2020-02-11T00:00:00"/>
    <d v="1899-12-31T12:00:00"/>
    <n v="0"/>
    <d v="1899-12-30T01:56:00"/>
    <n v="1.9333333333488554"/>
  </r>
  <r>
    <n v="9"/>
    <s v="25 Department of County Human Services"/>
    <x v="1"/>
    <s v="220300 DCHS IDD Services for Adults"/>
    <s v="G25 0146 04 AD48 DD SE 48 - Adult Services"/>
    <m/>
    <m/>
    <m/>
    <m/>
    <x v="1"/>
    <s v="HENDERSON M "/>
    <s v="#3398924 "/>
    <d v="2020-02-13T11:03:00"/>
    <d v="2020-02-13T00:00:00"/>
    <d v="1899-12-30T11:03:00"/>
    <d v="2020-02-13T20:03:00"/>
    <d v="2020-02-13T00:00:00"/>
    <d v="1899-12-30T20:03:00"/>
    <n v="0"/>
    <d v="1899-12-30T09:00:00"/>
    <n v="9"/>
  </r>
  <r>
    <n v="9"/>
    <s v="25 Department of County Human Services"/>
    <x v="1"/>
    <s v="220300 DCHS IDD Services for Adults"/>
    <s v="G25 0146 04 AD48 DD SE 48 - Adult Services"/>
    <m/>
    <m/>
    <m/>
    <m/>
    <x v="1"/>
    <s v="HENDERSON M "/>
    <s v="#3389555 "/>
    <d v="2020-02-03T11:05:00"/>
    <d v="2020-02-03T00:00:00"/>
    <d v="1899-12-30T11:05:00"/>
    <d v="2020-02-03T13:30:00"/>
    <d v="2020-02-03T00:00:00"/>
    <d v="1899-12-30T13:30:00"/>
    <n v="0"/>
    <d v="1899-12-30T02:25:00"/>
    <n v="2.4166666666860692"/>
  </r>
  <r>
    <n v="9"/>
    <s v="25 Department of County Human Services"/>
    <x v="1"/>
    <s v="220300 DCHS IDD Services for Adults"/>
    <s v="G25 0146 04 AD48 DD SE 48 - Adult Services"/>
    <m/>
    <m/>
    <m/>
    <m/>
    <x v="1"/>
    <s v="HENDERSON M "/>
    <s v="#3395151 "/>
    <d v="2020-02-04T11:16:00"/>
    <d v="2020-02-04T00:00:00"/>
    <d v="1899-12-30T11:16:00"/>
    <d v="2020-02-04T13:37:00"/>
    <d v="2020-02-04T00:00:00"/>
    <d v="1899-12-30T13:37:00"/>
    <n v="0"/>
    <d v="1899-12-30T02:21:00"/>
    <n v="2.3499999999767169"/>
  </r>
  <r>
    <n v="9"/>
    <s v="25 Department of County Human Services"/>
    <x v="1"/>
    <s v="220300 DCHS IDD Services for Adults"/>
    <s v="G25 0146 04 AD48 DD SE 48 - Adult Services"/>
    <m/>
    <m/>
    <m/>
    <m/>
    <x v="1"/>
    <s v="HENDERSON M "/>
    <s v="#3395153 "/>
    <d v="2020-02-07T11:19:00"/>
    <d v="2020-02-07T00:00:00"/>
    <d v="1899-12-30T11:19:00"/>
    <d v="2020-02-07T15:58:00"/>
    <d v="2020-02-07T00:00:00"/>
    <d v="1899-12-30T15:58:00"/>
    <n v="0"/>
    <d v="1899-12-30T04:39:00"/>
    <n v="4.6499999999650754"/>
  </r>
  <r>
    <n v="9"/>
    <s v="25 Department of County Human Services"/>
    <x v="1"/>
    <s v="220300 DCHS IDD Services for Adults"/>
    <s v="G25 0146 04 AD48 DD SE 48 - Adult Services"/>
    <m/>
    <m/>
    <m/>
    <m/>
    <x v="1"/>
    <s v="HENDERSON M "/>
    <s v="#3403677 "/>
    <d v="2020-02-18T11:24:00"/>
    <d v="2020-02-18T00:00:00"/>
    <d v="1899-12-30T11:24:00"/>
    <d v="2020-02-18T16:24:00"/>
    <d v="2020-02-18T00:00:00"/>
    <d v="1899-12-30T16:24:00"/>
    <n v="0"/>
    <d v="1899-12-30T05:00:00"/>
    <n v="5.0000000000582077"/>
  </r>
  <r>
    <n v="9"/>
    <s v="25 Department of County Human Services"/>
    <x v="1"/>
    <s v="220300 DCHS IDD Services for Adults"/>
    <s v="G25 0146 04 AD48 DD SE 48 - Adult Services"/>
    <m/>
    <m/>
    <m/>
    <m/>
    <x v="1"/>
    <s v="HENDERSON M "/>
    <s v="#3398932 "/>
    <d v="2020-02-21T11:34:00"/>
    <d v="2020-02-21T00:00:00"/>
    <d v="1899-12-30T11:34:00"/>
    <d v="2020-02-21T13:03:00"/>
    <d v="2020-02-21T00:00:00"/>
    <d v="1899-12-30T13:03:00"/>
    <n v="0"/>
    <d v="1899-12-30T01:29:00"/>
    <n v="1.4833333332790062"/>
  </r>
  <r>
    <n v="9"/>
    <s v="25 Department of County Human Services"/>
    <x v="1"/>
    <s v="220300 DCHS IDD Services for Adults"/>
    <s v="G25 0146 04 AD48 DD SE 48 - Adult Services"/>
    <m/>
    <m/>
    <m/>
    <m/>
    <x v="1"/>
    <s v="HENDERSON M "/>
    <s v="#3414300 "/>
    <d v="2020-02-27T12:02:00"/>
    <d v="2020-02-27T00:00:00"/>
    <d v="1899-12-30T12:02:00"/>
    <d v="2020-02-27T17:34:00"/>
    <d v="2020-02-27T00:00:00"/>
    <d v="1899-12-30T17:34:00"/>
    <n v="0"/>
    <d v="1899-12-30T05:32:00"/>
    <n v="5.53333333338378"/>
  </r>
  <r>
    <n v="9"/>
    <s v="25 Department of County Human Services"/>
    <x v="1"/>
    <s v="210300 DCHS ADVSD Adult Care Home"/>
    <s v="G25 0190 10 AMXIX Title XIX - ACHP M"/>
    <m/>
    <m/>
    <m/>
    <m/>
    <x v="1"/>
    <s v="HENDERSON S "/>
    <s v="#3416545 "/>
    <d v="2020-02-24T13:22:00"/>
    <d v="2020-02-24T00:00:00"/>
    <d v="1899-12-30T13:22:00"/>
    <d v="2020-02-24T19:50:00"/>
    <d v="2020-02-24T00:00:00"/>
    <d v="1899-12-30T19:50:00"/>
    <n v="0"/>
    <d v="1899-12-30T06:28:00"/>
    <n v="6.466666666790843"/>
  </r>
  <r>
    <n v="9"/>
    <s v="25 Department of County Human Services"/>
    <x v="1"/>
    <s v="210300 DCHS ADVSD Adult Care Home"/>
    <s v="G25 0190 10 AMXIX Title XIX - ACHP M"/>
    <m/>
    <m/>
    <m/>
    <m/>
    <x v="1"/>
    <s v="HENDERSON S "/>
    <s v="#3419552 "/>
    <d v="2020-02-27T10:41:00"/>
    <d v="2020-02-27T00:00:00"/>
    <d v="1899-12-30T10:41:00"/>
    <d v="2020-02-27T12:59:00"/>
    <d v="2020-02-27T00:00:00"/>
    <d v="1899-12-31T12:59:00"/>
    <n v="0"/>
    <d v="1899-12-30T02:18:00"/>
    <n v="2.2999999999883585"/>
  </r>
  <r>
    <n v="9"/>
    <s v="25 Department of County Human Services"/>
    <x v="1"/>
    <s v="210300 DCHS ADVSD Adult Care Home"/>
    <s v="G25 0190 10 AMXIX Title XIX - ACHP M"/>
    <m/>
    <m/>
    <m/>
    <m/>
    <x v="1"/>
    <s v="HENDERSON S "/>
    <s v="#3393945 "/>
    <d v="2020-02-03T11:32:00"/>
    <d v="2020-02-03T00:00:00"/>
    <d v="1899-12-30T11:32:00"/>
    <d v="2020-02-03T15:27:00"/>
    <d v="2020-02-03T00:00:00"/>
    <d v="1899-12-30T15:27:00"/>
    <n v="0"/>
    <d v="1899-12-30T03:55:00"/>
    <n v="3.9166666666860692"/>
  </r>
  <r>
    <n v="9"/>
    <s v="25 Department of County Human Services"/>
    <x v="1"/>
    <s v="220300 DCHS IDD Services for Adults"/>
    <s v="G25 0146 04 AD48 DD SE 48 - Adult Services"/>
    <m/>
    <m/>
    <m/>
    <m/>
    <x v="1"/>
    <s v="HERNANDEZ N "/>
    <s v="#3398349 "/>
    <d v="2020-02-06T17:27:00"/>
    <d v="2020-02-06T00:00:00"/>
    <d v="1899-12-30T17:27:00"/>
    <d v="2020-02-06T19:57:00"/>
    <d v="2020-02-06T00:00:00"/>
    <d v="1899-12-30T19:57:00"/>
    <n v="0"/>
    <d v="1899-12-30T02:30:00"/>
    <n v="2.5000000001164153"/>
  </r>
  <r>
    <n v="9"/>
    <s v="25 Department of County Human Services"/>
    <x v="1"/>
    <s v="220300 DCHS IDD Services for Adults"/>
    <s v="G25 0146 04 AD48 DD SE 48 - Adult Services"/>
    <m/>
    <m/>
    <m/>
    <m/>
    <x v="1"/>
    <s v="HERNANDEZ N "/>
    <s v="#3403346 "/>
    <m/>
    <m/>
    <m/>
    <m/>
    <m/>
    <s v=""/>
    <m/>
    <m/>
    <m/>
  </r>
  <r>
    <n v="9"/>
    <s v="25 Department of County Human Services"/>
    <x v="1"/>
    <s v="220200 DCHS IDD Budget &amp; Operations"/>
    <s v="G25 0146 10 B48 DD SE 48 - Budget &amp; Operations"/>
    <m/>
    <m/>
    <m/>
    <m/>
    <x v="1"/>
    <s v="HOANG D "/>
    <s v="#3398440 "/>
    <d v="2020-02-07T12:55:00"/>
    <d v="2020-02-07T00:00:00"/>
    <d v="1899-12-30T12:55:00"/>
    <d v="2020-02-07T14:32:00"/>
    <d v="2020-02-07T00:00:00"/>
    <d v="1899-12-30T14:32:00"/>
    <n v="0"/>
    <d v="1899-12-30T01:37:00"/>
    <n v="1.6166666666977108"/>
  </r>
  <r>
    <n v="9"/>
    <s v="25 Department of County Human Services"/>
    <x v="1"/>
    <s v="220400 DCHS IDD Services for Children &amp; Young Adults"/>
    <s v="G25 0146 18 K48 DD SE 48 - Children &amp; Young Adult Services"/>
    <m/>
    <m/>
    <m/>
    <m/>
    <x v="1"/>
    <s v="HOLSCHER J "/>
    <s v="#3406599 "/>
    <d v="2020-02-18T13:11:00"/>
    <d v="2020-02-18T00:00:00"/>
    <d v="1899-12-30T13:11:00"/>
    <d v="2020-02-18T16:34:00"/>
    <d v="2020-02-18T00:00:00"/>
    <d v="1899-12-30T16:34:00"/>
    <n v="0"/>
    <d v="1899-12-30T03:23:00"/>
    <n v="3.3833333333604969"/>
  </r>
  <r>
    <n v="9"/>
    <s v="25 Department of County Human Services"/>
    <x v="1"/>
    <s v="220400 DCHS IDD Services for Children &amp; Young Adults"/>
    <s v="G25 0146 18 K48 DD SE 48 - Children &amp; Young Adult Services"/>
    <m/>
    <m/>
    <m/>
    <m/>
    <x v="1"/>
    <s v="HOLSCHER J "/>
    <s v="#3418535 "/>
    <d v="2020-02-28T14:32:00"/>
    <d v="2020-02-28T00:00:00"/>
    <d v="1899-12-30T14:32:00"/>
    <d v="2020-02-28T16:07:00"/>
    <d v="2020-02-28T00:00:00"/>
    <d v="1899-12-30T16:07:00"/>
    <n v="0"/>
    <d v="1899-12-30T01:35:00"/>
    <n v="1.5833333332557231"/>
  </r>
  <r>
    <n v="9"/>
    <s v="25 Department of County Human Services"/>
    <x v="1"/>
    <s v="220400 DCHS IDD Services for Children &amp; Young Adults"/>
    <s v="G25 0146 18 K48 DD SE 48 - Children &amp; Young Adult Services"/>
    <m/>
    <m/>
    <m/>
    <m/>
    <x v="1"/>
    <s v="HOLSCHER J "/>
    <s v="#3403458 "/>
    <d v="2020-02-12T17:15:00"/>
    <d v="2020-02-12T00:00:00"/>
    <d v="1899-12-30T17:15:00"/>
    <d v="2020-02-13T09:24:00"/>
    <d v="2020-02-13T00:00:00"/>
    <d v="1899-12-30T09:24:00"/>
    <n v="0"/>
    <d v="1899-12-30T02:09:00"/>
    <n v="2.1500000000000004"/>
  </r>
  <r>
    <n v="9"/>
    <s v="25 Department of County Human Services"/>
    <x v="1"/>
    <s v="220400 DCHS IDD Services for Children &amp; Young Adults"/>
    <s v="G25 0146 18 K48 DD SE 48 - Children &amp; Young Adult Services"/>
    <m/>
    <m/>
    <m/>
    <m/>
    <x v="1"/>
    <s v="HOLSCHER J "/>
    <s v="#3410205 "/>
    <d v="2020-02-19T18:01:00"/>
    <d v="2020-02-19T00:00:00"/>
    <d v="1899-12-30T18:01:00"/>
    <d v="2020-02-20T17:19:00"/>
    <d v="2020-02-20T00:00:00"/>
    <d v="1899-12-30T17:19:00"/>
    <n v="0"/>
    <d v="1899-12-30T09:18:00"/>
    <n v="9.3000000000000007"/>
  </r>
  <r>
    <n v="9"/>
    <s v="25 Department of County Human Services"/>
    <x v="1"/>
    <s v="220400 DCHS IDD Services for Children &amp; Young Adults"/>
    <s v="G25 0146 18 K48 DD SE 48 - Children &amp; Young Adult Services"/>
    <m/>
    <m/>
    <m/>
    <m/>
    <x v="1"/>
    <s v="HOLSCHER J "/>
    <s v="#3397170 "/>
    <d v="2020-02-05T18:06:00"/>
    <d v="2020-02-05T00:00:00"/>
    <d v="1899-12-30T18:06:00"/>
    <d v="2020-02-06T12:54:00"/>
    <d v="2020-02-06T00:00:00"/>
    <d v="1899-12-31T12:54:00"/>
    <n v="0"/>
    <d v="1899-12-31T04:48:00"/>
    <n v="28.800000000000004"/>
  </r>
  <r>
    <n v="9"/>
    <s v="25 Department of County Human Services"/>
    <x v="1"/>
    <s v="220400 DCHS IDD Services for Children &amp; Young Adults"/>
    <s v="G25 0146 18 K48 DD SE 48 - Children &amp; Young Adult Services"/>
    <m/>
    <m/>
    <m/>
    <m/>
    <x v="1"/>
    <s v="HOLSCHER J "/>
    <s v="#3403455 "/>
    <d v="2020-02-12T11:22:00"/>
    <d v="2020-02-12T00:00:00"/>
    <d v="1899-12-30T11:22:00"/>
    <d v="2020-02-12T14:43:00"/>
    <d v="2020-02-12T00:00:00"/>
    <d v="1899-12-30T14:43:00"/>
    <n v="0"/>
    <d v="1899-12-30T03:21:00"/>
    <n v="3.3499999999185093"/>
  </r>
  <r>
    <n v="9"/>
    <s v="25 Department of County Human Services"/>
    <x v="1"/>
    <s v="220400 DCHS IDD Services for Children &amp; Young Adults"/>
    <s v="G25 0146 18 K48 DD SE 48 - Children &amp; Young Adult Services"/>
    <m/>
    <m/>
    <m/>
    <m/>
    <x v="1"/>
    <s v="HOLSCHER J "/>
    <s v="#3403547 "/>
    <d v="2020-02-13T11:38:00"/>
    <d v="2020-02-13T00:00:00"/>
    <d v="1899-12-30T11:38:00"/>
    <d v="2020-02-13T13:49:00"/>
    <d v="2020-02-13T00:00:00"/>
    <d v="1899-12-30T13:49:00"/>
    <n v="0"/>
    <d v="1899-12-30T02:11:00"/>
    <n v="2.1833333332906477"/>
  </r>
  <r>
    <n v="9"/>
    <s v="25 Department of County Human Services"/>
    <x v="1"/>
    <s v="220400 DCHS IDD Services for Children &amp; Young Adults"/>
    <s v="G25 0146 18 K48 DD SE 48 - Children &amp; Young Adult Services"/>
    <m/>
    <m/>
    <m/>
    <m/>
    <x v="1"/>
    <s v="HOLSCHER J "/>
    <s v="#3413653 "/>
    <d v="2020-02-25T12:07:00"/>
    <d v="2020-02-25T00:00:00"/>
    <d v="1899-12-30T12:07:00"/>
    <d v="2020-02-25T19:34:00"/>
    <d v="2020-02-25T00:00:00"/>
    <d v="1899-12-30T19:34:00"/>
    <n v="0"/>
    <d v="1899-12-30T07:27:00"/>
    <n v="7.4500000000116415"/>
  </r>
  <r>
    <n v="9"/>
    <s v="25 Department of County Human Services"/>
    <x v="1"/>
    <s v="220400 DCHS IDD Services for Children &amp; Young Adults"/>
    <s v="G25 0146 18 K48 DD SE 48 - Children &amp; Young Adult Services"/>
    <m/>
    <m/>
    <m/>
    <m/>
    <x v="1"/>
    <s v="HOLSCHER J "/>
    <s v="#3396879 "/>
    <d v="2020-02-07T12:26:00"/>
    <d v="2020-02-07T00:00:00"/>
    <d v="1899-12-30T12:26:00"/>
    <d v="2020-02-07T17:38:00"/>
    <d v="2020-02-07T00:00:00"/>
    <d v="1899-12-30T17:38:00"/>
    <n v="0"/>
    <d v="1899-12-30T05:12:00"/>
    <n v="5.2000000000116415"/>
  </r>
  <r>
    <n v="9"/>
    <s v="25 Department of County Human Services"/>
    <x v="1"/>
    <s v="220400 DCHS IDD Services for Children &amp; Young Adults"/>
    <s v="G25 0146 18 K48 DD SE 48 - Children &amp; Young Adult Services"/>
    <m/>
    <m/>
    <m/>
    <m/>
    <x v="1"/>
    <s v="HOLSCHER J "/>
    <s v="#3403054 "/>
    <m/>
    <m/>
    <m/>
    <m/>
    <m/>
    <s v=""/>
    <m/>
    <m/>
    <m/>
  </r>
  <r>
    <n v="9"/>
    <s v="25 Department of County Human Services"/>
    <x v="1"/>
    <s v="220500 DCHS IDD Abuse Investigations"/>
    <s v="G25 0146 07 AT48 DD SE 48 - Abuse Investigation &amp; Monitoring"/>
    <m/>
    <m/>
    <m/>
    <m/>
    <x v="1"/>
    <s v="HUELSMAN K "/>
    <s v="#3402222 "/>
    <d v="2020-02-10T16:58:00"/>
    <d v="2020-02-10T00:00:00"/>
    <d v="1899-12-30T16:58:00"/>
    <d v="2020-02-10T19:39:00"/>
    <d v="2020-02-10T00:00:00"/>
    <d v="1899-12-30T19:39:00"/>
    <n v="0"/>
    <d v="1899-12-30T02:41:00"/>
    <n v="2.6833333333488554"/>
  </r>
  <r>
    <n v="9"/>
    <s v="25 Department of County Human Services"/>
    <x v="1"/>
    <s v="220500 DCHS IDD Abuse Investigations"/>
    <s v="G25 0146 07 AT48 DD SE 48 - Abuse Investigation &amp; Monitoring"/>
    <m/>
    <m/>
    <m/>
    <m/>
    <x v="1"/>
    <s v="HUELSMAN K "/>
    <s v="#3398480 "/>
    <d v="2020-02-06T19:23:00"/>
    <d v="2020-02-06T00:00:00"/>
    <d v="1899-12-30T19:23:00"/>
    <d v="2020-02-06T19:30:00"/>
    <d v="2020-02-06T00:00:00"/>
    <d v="1899-12-30T19:30:00"/>
    <n v="0"/>
    <d v="1899-12-30T00:07:00"/>
    <n v="0.11666666669771075"/>
  </r>
  <r>
    <n v="9"/>
    <s v="25 Department of County Human Services"/>
    <x v="1"/>
    <s v="220500 DCHS IDD Abuse Investigations"/>
    <s v="G25 0146 07 AT48 DD SE 48 - Abuse Investigation &amp; Monitoring"/>
    <m/>
    <m/>
    <m/>
    <m/>
    <x v="1"/>
    <s v="HUELSMAN K "/>
    <s v="#3411361 "/>
    <d v="2020-02-18T19:45:00"/>
    <d v="2020-02-18T00:00:00"/>
    <d v="1899-12-30T19:45:00"/>
    <d v="2020-02-18T19:51:00"/>
    <d v="2020-02-18T00:00:00"/>
    <d v="1899-12-30T19:51:00"/>
    <n v="0"/>
    <d v="1899-12-30T00:06:00"/>
    <n v="9.9999999976716936E-2"/>
  </r>
  <r>
    <n v="9"/>
    <s v="25 Department of County Human Services"/>
    <x v="1"/>
    <s v="220500 DCHS IDD Abuse Investigations"/>
    <s v="G25 0146 07 AT48 DD SE 48 - Abuse Investigation &amp; Monitoring"/>
    <m/>
    <m/>
    <m/>
    <m/>
    <x v="1"/>
    <s v="HUELSMAN K "/>
    <s v="#3412677 "/>
    <d v="2020-02-20T11:03:00"/>
    <d v="2020-02-20T00:00:00"/>
    <d v="1899-12-30T11:03:00"/>
    <d v="2020-02-20T14:42:00"/>
    <d v="2020-02-20T00:00:00"/>
    <d v="1899-12-30T14:42:00"/>
    <n v="0"/>
    <d v="1899-12-30T03:39:00"/>
    <n v="3.6500000000232831"/>
  </r>
  <r>
    <n v="9"/>
    <s v="25 Department of County Human Services"/>
    <x v="1"/>
    <s v="233200 DCHS YFS Administration"/>
    <m/>
    <s v="M25 SCPCPS.CGF YFS Admin CGF"/>
    <m/>
    <m/>
    <m/>
    <x v="1"/>
    <s v="IBARRA J "/>
    <s v="#3410097 "/>
    <d v="2020-02-18T11:31:00"/>
    <d v="2020-02-18T00:00:00"/>
    <d v="1899-12-30T11:31:00"/>
    <d v="2020-02-18T13:14:00"/>
    <d v="2020-02-18T00:00:00"/>
    <d v="1899-12-30T13:14:00"/>
    <n v="0"/>
    <d v="1899-12-30T01:43:00"/>
    <n v="1.7166666666744277"/>
  </r>
  <r>
    <n v="9"/>
    <s v="25 Department of County Human Services"/>
    <x v="1"/>
    <s v="220300 DCHS IDD Services for Adults"/>
    <s v="G25 0146 04 AD48 DD SE 48 - Adult Services"/>
    <m/>
    <m/>
    <m/>
    <m/>
    <x v="1"/>
    <s v="JACKSON J "/>
    <s v="#3413882 "/>
    <d v="2020-02-21T12:14:00"/>
    <d v="2020-02-21T00:00:00"/>
    <d v="1899-12-30T12:14:00"/>
    <d v="2020-02-21T14:43:00"/>
    <d v="2020-02-21T00:00:00"/>
    <d v="1899-12-30T14:43:00"/>
    <n v="0"/>
    <d v="1899-12-30T02:29:00"/>
    <n v="2.4833333332207985"/>
  </r>
  <r>
    <n v="9"/>
    <s v="25 Department of County Human Services"/>
    <x v="1"/>
    <s v="210204 DCHS ADVSD Case Management &amp; In-Home Services"/>
    <s v="G25 0190 27 CSGF Case Management In Home - Admin - General Fund"/>
    <m/>
    <m/>
    <m/>
    <m/>
    <x v="1"/>
    <s v="JIMENEZ M "/>
    <s v="#3410985 "/>
    <m/>
    <m/>
    <m/>
    <m/>
    <m/>
    <s v=""/>
    <m/>
    <m/>
    <m/>
  </r>
  <r>
    <n v="9"/>
    <s v="25 Department of County Human Services"/>
    <x v="1"/>
    <s v="210204 DCHS ADVSD Case Management &amp; In-Home Services"/>
    <s v="G25 0190 27 CSGF Case Management In Home - Admin - General Fund"/>
    <m/>
    <m/>
    <m/>
    <m/>
    <x v="1"/>
    <s v="JIMENEZ M "/>
    <s v="#3404496 "/>
    <m/>
    <m/>
    <m/>
    <m/>
    <m/>
    <s v=""/>
    <m/>
    <m/>
    <m/>
  </r>
  <r>
    <n v="9"/>
    <s v="25 Department of County Human Services"/>
    <x v="1"/>
    <s v="220300 DCHS IDD Services for Adults"/>
    <s v="G25 0146 04 AD48 DD SE 48 - Adult Services"/>
    <m/>
    <m/>
    <m/>
    <m/>
    <x v="1"/>
    <s v="JOSEPH A "/>
    <s v="#3404502 "/>
    <d v="2020-02-12T16:08:00"/>
    <d v="2020-02-12T00:00:00"/>
    <d v="1899-12-30T16:08:00"/>
    <d v="2020-02-12T17:11:00"/>
    <d v="2020-02-12T00:00:00"/>
    <d v="1899-12-30T17:11:00"/>
    <n v="0"/>
    <d v="1899-12-30T01:03:00"/>
    <n v="1.0499999999301508"/>
  </r>
  <r>
    <n v="9"/>
    <s v="25 Department of County Human Services"/>
    <x v="1"/>
    <s v="220300 DCHS IDD Services for Adults"/>
    <s v="G25 0146 04 AD48 DD SE 48 - Adult Services"/>
    <m/>
    <m/>
    <m/>
    <m/>
    <x v="1"/>
    <s v="KANSO M "/>
    <s v="#3396408 "/>
    <d v="2020-02-05T15:00:00"/>
    <d v="2020-02-05T00:00:00"/>
    <d v="1899-12-30T15:00:00"/>
    <d v="2020-02-05T16:55:00"/>
    <d v="2020-02-05T00:00:00"/>
    <d v="1899-12-30T16:55:00"/>
    <n v="0"/>
    <d v="1899-12-30T01:55:00"/>
    <n v="1.9166666666278616"/>
  </r>
  <r>
    <n v="9"/>
    <s v="25 Department of County Human Services"/>
    <x v="1"/>
    <s v="220300 DCHS IDD Services for Adults"/>
    <s v="G25 0146 04 AD48 DD SE 48 - Adult Services"/>
    <m/>
    <m/>
    <m/>
    <m/>
    <x v="1"/>
    <s v="KANSO M "/>
    <s v="#3397458 "/>
    <d v="2020-02-06T15:13:00"/>
    <d v="2020-02-06T00:00:00"/>
    <d v="1899-12-30T15:13:00"/>
    <d v="2020-02-06T18:49:00"/>
    <d v="2020-02-06T00:00:00"/>
    <d v="1899-12-30T18:49:00"/>
    <n v="0"/>
    <d v="1899-12-30T03:36:00"/>
    <n v="3.6000000000349246"/>
  </r>
  <r>
    <n v="9"/>
    <s v="25 Department of County Human Services"/>
    <x v="1"/>
    <s v="220300 DCHS IDD Services for Adults"/>
    <s v="G25 0146 04 AD48 DD SE 48 - Adult Services"/>
    <m/>
    <m/>
    <m/>
    <m/>
    <x v="1"/>
    <s v="KANSO M "/>
    <s v="#3394137 "/>
    <d v="2020-02-03T15:14:00"/>
    <d v="2020-02-03T00:00:00"/>
    <d v="1899-12-30T15:14:00"/>
    <d v="2020-02-03T15:25:00"/>
    <d v="2020-02-03T00:00:00"/>
    <d v="1899-12-30T15:25:00"/>
    <n v="0"/>
    <d v="1899-12-30T00:11:00"/>
    <n v="0.18333333323244005"/>
  </r>
  <r>
    <n v="9"/>
    <s v="25 Department of County Human Services"/>
    <x v="1"/>
    <s v="220300 DCHS IDD Services for Adults"/>
    <s v="G25 0146 04 AD48 DD SE 48 - Adult Services"/>
    <m/>
    <m/>
    <m/>
    <m/>
    <x v="1"/>
    <s v="KANSO M "/>
    <s v="#3411282 "/>
    <d v="2020-02-19T18:19:00"/>
    <d v="2020-02-19T00:00:00"/>
    <d v="1899-12-30T18:19:00"/>
    <d v="2020-02-20T13:23:00"/>
    <d v="2020-02-20T00:00:00"/>
    <d v="1899-12-30T13:23:00"/>
    <n v="0"/>
    <d v="1899-12-30T05:04:00"/>
    <n v="5.0666666666666664"/>
  </r>
  <r>
    <n v="9"/>
    <s v="25 Department of County Human Services"/>
    <x v="1"/>
    <s v="220300 DCHS IDD Services for Adults"/>
    <s v="G25 0146 04 AD48 DD SE 48 - Adult Services"/>
    <m/>
    <m/>
    <m/>
    <m/>
    <x v="1"/>
    <s v="KANSO M "/>
    <s v="#3414035 "/>
    <d v="2020-02-24T11:22:00"/>
    <d v="2020-02-24T00:00:00"/>
    <d v="1899-12-30T11:22:00"/>
    <d v="2020-02-24T16:19:00"/>
    <d v="2020-02-24T00:00:00"/>
    <d v="1899-12-30T16:19:00"/>
    <n v="0"/>
    <d v="1899-12-30T04:57:00"/>
    <n v="4.9499999998952262"/>
  </r>
  <r>
    <n v="9"/>
    <s v="25 Department of County Human Services"/>
    <x v="1"/>
    <s v="220300 DCHS IDD Services for Adults"/>
    <s v="G25 0146 04 AD48 DD SE 48 - Adult Services"/>
    <m/>
    <m/>
    <m/>
    <m/>
    <x v="1"/>
    <s v="KANSO M "/>
    <s v="#3402526 "/>
    <d v="2020-02-11T11:26:00"/>
    <d v="2020-02-11T00:00:00"/>
    <d v="1899-12-30T11:26:00"/>
    <d v="2020-02-11T13:56:00"/>
    <d v="2020-02-11T00:00:00"/>
    <d v="1899-12-30T13:56:00"/>
    <n v="0"/>
    <d v="1899-12-30T02:30:00"/>
    <n v="2.4999999999417923"/>
  </r>
  <r>
    <n v="9"/>
    <s v="25 Department of County Human Services"/>
    <x v="1"/>
    <s v="220300 DCHS IDD Services for Adults"/>
    <s v="G25 0146 04 AD48 DD SE 48 - Adult Services"/>
    <m/>
    <m/>
    <m/>
    <m/>
    <x v="1"/>
    <s v="KANSO M "/>
    <s v="#3411791 "/>
    <d v="2020-02-19T11:37:00"/>
    <d v="2020-02-19T00:00:00"/>
    <d v="1899-12-30T11:37:00"/>
    <d v="2020-02-19T13:06:00"/>
    <d v="2020-02-19T00:00:00"/>
    <d v="1899-12-30T13:06:00"/>
    <n v="0"/>
    <d v="1899-12-30T01:29:00"/>
    <n v="1.4833333332790062"/>
  </r>
  <r>
    <n v="9"/>
    <s v="25 Department of County Human Services"/>
    <x v="1"/>
    <s v="220300 DCHS IDD Services for Adults"/>
    <s v="G25 0146 04 AD48 DD SE 48 - Adult Services"/>
    <m/>
    <m/>
    <m/>
    <m/>
    <x v="1"/>
    <s v="KANSO M "/>
    <s v="#3416906 "/>
    <d v="2020-02-25T12:27:00"/>
    <d v="2020-02-25T00:00:00"/>
    <d v="1899-12-30T12:27:00"/>
    <d v="2020-02-26T13:01:00"/>
    <d v="2020-02-26T00:00:00"/>
    <d v="1899-12-30T13:01:00"/>
    <n v="0"/>
    <d v="1899-12-30T10:34:00"/>
    <n v="10.566666666666668"/>
  </r>
  <r>
    <n v="9"/>
    <s v="25 Department of County Human Services"/>
    <x v="1"/>
    <s v="210300 DCHS ADVSD Adult Care Home"/>
    <s v="G25 0190 11 AHXIX Title XIX - ACHP"/>
    <m/>
    <m/>
    <m/>
    <m/>
    <x v="1"/>
    <s v="KARIM M "/>
    <s v="#3393760 "/>
    <d v="2020-02-03T11:36:00"/>
    <d v="2020-02-03T00:00:00"/>
    <d v="1899-12-30T11:36:00"/>
    <d v="2020-02-03T15:48:00"/>
    <d v="2020-02-03T00:00:00"/>
    <d v="1899-12-30T15:48:00"/>
    <n v="0"/>
    <d v="1899-12-30T04:12:00"/>
    <n v="4.2000000000698492"/>
  </r>
  <r>
    <n v="9"/>
    <s v="25 Department of County Human Services"/>
    <x v="1"/>
    <s v="220400 DCHS IDD Services for Children &amp; Young Adults"/>
    <s v="G25 0146 18 K48 DD SE 48 - Children &amp; Young Adult Services"/>
    <m/>
    <m/>
    <m/>
    <m/>
    <x v="1"/>
    <s v="LAFARA C "/>
    <s v="#3419568 "/>
    <d v="2020-02-27T16:39:00"/>
    <d v="2020-02-27T00:00:00"/>
    <d v="1899-12-30T16:39:00"/>
    <d v="2020-02-28T10:16:00"/>
    <d v="2020-02-28T00:00:00"/>
    <d v="1899-12-30T10:16:00"/>
    <n v="0"/>
    <d v="1899-12-30T03:37:00"/>
    <n v="3.6166666666666685"/>
  </r>
  <r>
    <n v="9"/>
    <s v="25 Department of County Human Services"/>
    <x v="1"/>
    <s v="220400 DCHS IDD Services for Children &amp; Young Adults"/>
    <s v="G25 0146 18 K48 DD SE 48 - Children &amp; Young Adult Services"/>
    <m/>
    <m/>
    <m/>
    <m/>
    <x v="1"/>
    <s v="LAFARA C "/>
    <s v="#3402393 "/>
    <d v="2020-02-10T18:05:00"/>
    <d v="2020-02-10T00:00:00"/>
    <d v="1899-12-30T18:05:00"/>
    <d v="2020-02-11T14:42:00"/>
    <d v="2020-02-11T00:00:00"/>
    <d v="1899-12-30T14:42:00"/>
    <n v="0"/>
    <d v="1899-12-30T06:37:00"/>
    <n v="6.6166666666666689"/>
  </r>
  <r>
    <n v="9"/>
    <s v="25 Department of County Human Services"/>
    <x v="1"/>
    <s v="220400 DCHS IDD Services for Children &amp; Young Adults"/>
    <s v="G25 0146 18 K48 DD SE 48 - Children &amp; Young Adult Services"/>
    <m/>
    <m/>
    <m/>
    <m/>
    <x v="1"/>
    <s v="LAFARA C "/>
    <s v="#3395703 "/>
    <d v="2020-02-04T10:34:00"/>
    <d v="2020-02-04T00:00:00"/>
    <d v="1899-12-30T10:34:00"/>
    <d v="2020-02-04T10:44:00"/>
    <d v="2020-02-04T00:00:00"/>
    <d v="1899-12-30T10:44:00"/>
    <n v="0"/>
    <d v="1899-12-30T00:10:00"/>
    <n v="0.16666666668606922"/>
  </r>
  <r>
    <n v="9"/>
    <s v="25 Department of County Human Services"/>
    <x v="1"/>
    <s v="220400 DCHS IDD Services for Children &amp; Young Adults"/>
    <s v="G25 0146 18 K48 DD SE 48 - Children &amp; Young Adult Services"/>
    <m/>
    <m/>
    <m/>
    <m/>
    <x v="1"/>
    <s v="LAFARA C "/>
    <s v="#3416417 "/>
    <d v="2020-02-24T10:42:00"/>
    <d v="2020-02-24T00:00:00"/>
    <d v="1899-12-30T10:42:00"/>
    <d v="2020-02-24T13:53:00"/>
    <d v="2020-02-24T00:00:00"/>
    <d v="1899-12-30T13:53:00"/>
    <n v="0"/>
    <d v="1899-12-30T03:11:00"/>
    <n v="3.183333333407063"/>
  </r>
  <r>
    <n v="9"/>
    <s v="25 Department of County Human Services"/>
    <x v="1"/>
    <s v="220300 DCHS IDD Services for Adults"/>
    <s v="G25 0146 04 AD48 DD SE 48 - Adult Services"/>
    <m/>
    <m/>
    <m/>
    <m/>
    <x v="1"/>
    <s v="LAWRENCE A "/>
    <s v="Card Replacement-"/>
    <m/>
    <m/>
    <m/>
    <m/>
    <m/>
    <s v=""/>
    <m/>
    <m/>
    <m/>
  </r>
  <r>
    <n v="9"/>
    <s v="25 Department of County Human Services"/>
    <x v="1"/>
    <s v="220600 DCHS IDD Eligibility &amp; Intake Services"/>
    <s v="G25 0145 07 IELA DD SE LA02 - Eligibility &amp; Intake Services"/>
    <m/>
    <m/>
    <m/>
    <m/>
    <x v="1"/>
    <s v="MACKZUM G "/>
    <s v="#3414462 "/>
    <d v="2020-02-25T15:00:00"/>
    <d v="2020-02-25T00:00:00"/>
    <d v="1899-12-30T15:00:00"/>
    <d v="2020-02-25T17:34:00"/>
    <d v="2020-02-25T00:00:00"/>
    <d v="1899-12-30T17:34:00"/>
    <n v="0"/>
    <d v="1899-12-30T02:34:00"/>
    <n v="2.5666666666511446"/>
  </r>
  <r>
    <n v="9"/>
    <s v="25 Department of County Human Services"/>
    <x v="1"/>
    <s v="220600 DCHS IDD Eligibility &amp; Intake Services"/>
    <s v="G25 0145 07 IELA DD SE LA02 - Eligibility &amp; Intake Services"/>
    <m/>
    <m/>
    <m/>
    <m/>
    <x v="1"/>
    <s v="MACKZUM G "/>
    <s v="#3396392 "/>
    <d v="2020-02-07T10:28:00"/>
    <d v="2020-02-07T00:00:00"/>
    <d v="1899-12-30T10:28:00"/>
    <d v="2020-02-07T17:01:00"/>
    <d v="2020-02-07T00:00:00"/>
    <d v="1899-12-30T17:01:00"/>
    <n v="0"/>
    <d v="1899-12-30T06:33:00"/>
    <n v="6.5499999998719431"/>
  </r>
  <r>
    <n v="9"/>
    <s v="25 Department of County Human Services"/>
    <x v="1"/>
    <s v="220600 DCHS IDD Eligibility &amp; Intake Services"/>
    <s v="G25 0145 07 IELA DD SE LA02 - Eligibility &amp; Intake Services"/>
    <m/>
    <m/>
    <m/>
    <m/>
    <x v="1"/>
    <s v="MACKZUM G "/>
    <s v="#3403654 "/>
    <d v="2020-02-13T10:29:00"/>
    <d v="2020-02-13T00:00:00"/>
    <d v="1899-12-30T10:29:00"/>
    <d v="2020-02-13T15:08:00"/>
    <d v="2020-02-13T00:00:00"/>
    <d v="1899-12-30T15:08:00"/>
    <n v="0"/>
    <d v="1899-12-30T04:39:00"/>
    <n v="4.6500000001396984"/>
  </r>
  <r>
    <n v="9"/>
    <s v="25 Department of County Human Services"/>
    <x v="1"/>
    <s v="220600 DCHS IDD Eligibility &amp; Intake Services"/>
    <s v="G25 0145 07 IELA DD SE LA02 - Eligibility &amp; Intake Services"/>
    <m/>
    <m/>
    <m/>
    <m/>
    <x v="1"/>
    <s v="MACKZUM G "/>
    <s v="#3396384 "/>
    <d v="2020-02-06T10:40:00"/>
    <d v="2020-02-06T00:00:00"/>
    <d v="1899-12-30T10:40:00"/>
    <d v="2020-02-06T13:27:00"/>
    <d v="2020-02-06T00:00:00"/>
    <d v="1899-12-30T13:27:00"/>
    <n v="0"/>
    <d v="1899-12-30T02:47:00"/>
    <n v="2.7833333333255723"/>
  </r>
  <r>
    <n v="9"/>
    <s v="25 Department of County Human Services"/>
    <x v="1"/>
    <s v="220300 DCHS IDD Services for Adults"/>
    <s v="G25 0146 04 AD48 DD SE 48 - Adult Services"/>
    <m/>
    <m/>
    <m/>
    <m/>
    <x v="1"/>
    <s v="MADDEN D "/>
    <s v="#3397654 "/>
    <d v="2020-02-06T14:59:00"/>
    <d v="2020-02-06T00:00:00"/>
    <d v="1899-12-30T14:59:00"/>
    <d v="2020-02-06T17:27:00"/>
    <d v="2020-02-06T00:00:00"/>
    <d v="1899-12-30T17:27:00"/>
    <n v="0"/>
    <d v="1899-12-30T02:28:00"/>
    <n v="2.4666666666744277"/>
  </r>
  <r>
    <n v="9"/>
    <s v="25 Department of County Human Services"/>
    <x v="1"/>
    <s v="220300 DCHS IDD Services for Adults"/>
    <s v="G25 0146 04 AD48 DD SE 48 - Adult Services"/>
    <m/>
    <m/>
    <m/>
    <m/>
    <x v="1"/>
    <s v="MADDEN D "/>
    <s v="#3401605 "/>
    <d v="2020-02-10T16:33:00"/>
    <d v="2020-02-10T00:00:00"/>
    <d v="1899-12-30T16:33:00"/>
    <d v="2020-02-11T11:56:00"/>
    <d v="2020-02-11T00:00:00"/>
    <d v="1899-12-30T11:56:00"/>
    <n v="0"/>
    <d v="1899-12-30T05:23:00"/>
    <n v="5.3833333333333346"/>
  </r>
  <r>
    <n v="9"/>
    <s v="25 Department of County Human Services"/>
    <x v="1"/>
    <s v="220300 DCHS IDD Services for Adults"/>
    <s v="G25 0146 04 AD48 DD SE 48 - Adult Services"/>
    <m/>
    <m/>
    <m/>
    <m/>
    <x v="1"/>
    <s v="MADDEN D "/>
    <s v="#3403427 "/>
    <d v="2020-02-11T16:41:00"/>
    <d v="2020-02-11T00:00:00"/>
    <d v="1899-12-30T16:41:00"/>
    <d v="2020-02-11T18:55:00"/>
    <d v="2020-02-11T00:00:00"/>
    <d v="1899-12-30T18:55:00"/>
    <n v="0"/>
    <d v="1899-12-30T02:14:00"/>
    <n v="2.2333333332790062"/>
  </r>
  <r>
    <n v="9"/>
    <s v="25 Department of County Human Services"/>
    <x v="1"/>
    <s v="210501 DCHS ADVSD Adult Protective Services"/>
    <s v="G25 0190 12 PSXIX Title XIX - APS"/>
    <m/>
    <m/>
    <m/>
    <m/>
    <x v="1"/>
    <s v="MANFRE S "/>
    <s v="#3397323 "/>
    <d v="2020-02-06T14:40:00"/>
    <d v="2020-02-06T00:00:00"/>
    <d v="1899-12-30T14:40:00"/>
    <d v="2020-02-06T16:43:00"/>
    <d v="2020-02-06T00:00:00"/>
    <d v="1899-12-30T16:43:00"/>
    <n v="0"/>
    <d v="1899-12-30T02:03:00"/>
    <n v="2.0500000000465661"/>
  </r>
  <r>
    <n v="9"/>
    <s v="25 Department of County Human Services"/>
    <x v="1"/>
    <s v="210204 DCHS ADVSD Case Management &amp; In-Home Services"/>
    <s v="G25 0202 05 CSPWD OPI - Pilot Case Management In Home - Admin"/>
    <m/>
    <m/>
    <m/>
    <m/>
    <x v="1"/>
    <s v="MATTHEWS K "/>
    <s v="#3395949 "/>
    <d v="2020-02-11T11:43:00"/>
    <d v="2020-02-11T00:00:00"/>
    <d v="1899-12-30T11:43:00"/>
    <d v="2020-02-11T18:15:00"/>
    <d v="2020-02-11T00:00:00"/>
    <d v="1899-12-30T18:15:00"/>
    <n v="0"/>
    <d v="1899-12-30T06:32:00"/>
    <n v="6.5333333333255723"/>
  </r>
  <r>
    <n v="9"/>
    <s v="25 Department of County Human Services"/>
    <x v="1"/>
    <s v="210204 DCHS ADVSD Case Management &amp; In-Home Services"/>
    <s v="G25 0202 05 CSPWD OPI - Pilot Case Management In Home - Admin"/>
    <m/>
    <m/>
    <m/>
    <m/>
    <x v="1"/>
    <s v="MATTHEWS K "/>
    <s v="#3393898 "/>
    <d v="2020-02-03T11:59:00"/>
    <d v="2020-02-03T00:00:00"/>
    <d v="1899-12-30T11:59:00"/>
    <d v="2020-02-03T14:30:00"/>
    <d v="2020-02-03T00:00:00"/>
    <d v="1899-12-30T14:30:00"/>
    <n v="0"/>
    <d v="1899-12-30T02:31:00"/>
    <n v="2.5166666666627862"/>
  </r>
  <r>
    <n v="9"/>
    <s v="25 Department of County Human Services"/>
    <x v="1"/>
    <s v="210204 DCHS ADVSD Case Management &amp; In-Home Services"/>
    <s v="G25 0202 05 CSPWD OPI - Pilot Case Management In Home - Admin"/>
    <m/>
    <m/>
    <m/>
    <m/>
    <x v="1"/>
    <s v="MATTHEWS K "/>
    <s v="#3393902 "/>
    <d v="2020-02-10T12:30:00"/>
    <d v="2020-02-10T00:00:00"/>
    <d v="1899-12-30T12:30:00"/>
    <d v="2020-02-10T17:33:00"/>
    <d v="2020-02-10T00:00:00"/>
    <d v="1899-12-30T17:33:00"/>
    <n v="0"/>
    <d v="1899-12-30T05:03:00"/>
    <n v="5.0499999998719431"/>
  </r>
  <r>
    <n v="9"/>
    <s v="25 Department of County Human Services"/>
    <x v="1"/>
    <s v="220400 DCHS IDD Services for Children &amp; Young Adults"/>
    <s v="G25 0146 18 K48 DD SE 48 - Children &amp; Young Adult Services"/>
    <m/>
    <m/>
    <m/>
    <m/>
    <x v="1"/>
    <s v="MBA O "/>
    <s v="#3417745 "/>
    <d v="2020-02-25T14:33:00"/>
    <d v="2020-02-25T00:00:00"/>
    <d v="1899-12-30T14:33:00"/>
    <d v="2020-02-25T19:12:00"/>
    <d v="2020-02-25T00:00:00"/>
    <d v="1899-12-30T19:12:00"/>
    <n v="0"/>
    <d v="1899-12-30T04:39:00"/>
    <n v="4.6500000001396984"/>
  </r>
  <r>
    <n v="9"/>
    <s v="25 Department of County Human Services"/>
    <x v="1"/>
    <s v="220400 DCHS IDD Services for Children &amp; Young Adults"/>
    <s v="G25 0146 18 K48 DD SE 48 - Children &amp; Young Adult Services"/>
    <m/>
    <m/>
    <m/>
    <m/>
    <x v="1"/>
    <s v="MBA O "/>
    <s v="#3418437 "/>
    <d v="2020-02-26T14:41:00"/>
    <d v="2020-02-26T00:00:00"/>
    <d v="1899-12-30T14:41:00"/>
    <d v="2020-02-26T16:00:00"/>
    <d v="2020-02-26T00:00:00"/>
    <d v="1899-12-30T16:00:00"/>
    <n v="0"/>
    <d v="1899-12-30T01:19:00"/>
    <n v="1.316666666592937"/>
  </r>
  <r>
    <n v="9"/>
    <s v="25 Department of County Human Services"/>
    <x v="1"/>
    <s v="220400 DCHS IDD Services for Children &amp; Young Adults"/>
    <s v="G25 0146 18 K48 DD SE 48 - Children &amp; Young Adult Services"/>
    <m/>
    <m/>
    <m/>
    <m/>
    <x v="1"/>
    <s v="MBA O "/>
    <s v="#3410151 "/>
    <d v="2020-02-18T14:46:00"/>
    <d v="2020-02-18T00:00:00"/>
    <d v="1899-12-30T14:46:00"/>
    <d v="2020-02-18T17:45:00"/>
    <d v="2020-02-18T00:00:00"/>
    <d v="1899-12-30T17:45:00"/>
    <n v="0"/>
    <d v="1899-12-30T02:59:00"/>
    <n v="2.9833333334536292"/>
  </r>
  <r>
    <n v="9"/>
    <s v="25 Department of County Human Services"/>
    <x v="1"/>
    <s v="220400 DCHS IDD Services for Children &amp; Young Adults"/>
    <s v="G25 0146 18 K48 DD SE 48 - Children &amp; Young Adult Services"/>
    <m/>
    <m/>
    <m/>
    <m/>
    <x v="1"/>
    <s v="MBA O "/>
    <s v="#3398862 "/>
    <d v="2020-02-07T15:02:00"/>
    <d v="2020-02-07T00:00:00"/>
    <d v="1899-12-30T15:02:00"/>
    <d v="2020-02-07T18:05:00"/>
    <d v="2020-02-07T00:00:00"/>
    <d v="1899-12-30T18:05:00"/>
    <n v="0"/>
    <d v="1899-12-30T03:03:00"/>
    <n v="3.0499999999883585"/>
  </r>
  <r>
    <n v="9"/>
    <s v="25 Department of County Human Services"/>
    <x v="1"/>
    <s v="220400 DCHS IDD Services for Children &amp; Young Adults"/>
    <s v="G25 0146 18 K48 DD SE 48 - Children &amp; Young Adult Services"/>
    <m/>
    <m/>
    <m/>
    <m/>
    <x v="1"/>
    <s v="MBA O "/>
    <s v="#3414212 "/>
    <d v="2020-02-21T16:43:00"/>
    <d v="2020-02-21T00:00:00"/>
    <d v="1899-12-30T16:43:00"/>
    <d v="2020-02-21T18:19:00"/>
    <d v="2020-02-21T00:00:00"/>
    <d v="1899-12-30T18:19:00"/>
    <n v="0"/>
    <d v="1899-12-30T01:36:00"/>
    <n v="1.5999999999767169"/>
  </r>
  <r>
    <n v="9"/>
    <s v="25 Department of County Human Services"/>
    <x v="1"/>
    <s v="220400 DCHS IDD Services for Children &amp; Young Adults"/>
    <s v="G25 0146 18 K48 DD SE 48 - Children &amp; Young Adult Services"/>
    <m/>
    <m/>
    <m/>
    <m/>
    <x v="1"/>
    <s v="MBA O "/>
    <s v="#3403253 "/>
    <d v="2020-02-11T16:45:00"/>
    <d v="2020-02-11T00:00:00"/>
    <d v="1899-12-30T16:45:00"/>
    <d v="2020-02-11T18:44:00"/>
    <d v="2020-02-11T00:00:00"/>
    <d v="1899-12-30T18:44:00"/>
    <n v="0"/>
    <d v="1899-12-30T01:59:00"/>
    <n v="1.9833333333372138"/>
  </r>
  <r>
    <n v="9"/>
    <s v="25 Department of County Human Services"/>
    <x v="1"/>
    <s v="220400 DCHS IDD Services for Children &amp; Young Adults"/>
    <s v="G25 0146 18 K48 DD SE 48 - Children &amp; Young Adult Services"/>
    <m/>
    <m/>
    <m/>
    <m/>
    <x v="1"/>
    <s v="MBA O "/>
    <s v="#3420639 "/>
    <m/>
    <m/>
    <m/>
    <m/>
    <m/>
    <s v=""/>
    <m/>
    <m/>
    <m/>
  </r>
  <r>
    <n v="9"/>
    <s v="25 Department of County Human Services"/>
    <x v="1"/>
    <s v="210207 DCHS ADVSD Advocacy &amp; Community Program Operations"/>
    <s v="G25 0190 28 CAGF Advocacy Program Operation - Admin - General Fund"/>
    <m/>
    <m/>
    <m/>
    <m/>
    <x v="1"/>
    <s v="MCNEILL L "/>
    <s v="#3412782 "/>
    <d v="2020-02-24T12:28:00"/>
    <d v="2020-02-24T00:00:00"/>
    <d v="1899-12-30T12:28:00"/>
    <d v="2020-02-24T16:57:00"/>
    <d v="2020-02-24T00:00:00"/>
    <d v="1899-12-30T16:57:00"/>
    <n v="0"/>
    <d v="1899-12-30T04:29:00"/>
    <n v="4.4833333334536292"/>
  </r>
  <r>
    <n v="9"/>
    <s v="25 Department of County Human Services"/>
    <x v="1"/>
    <s v="210300 DCHS ADVSD Adult Care Home"/>
    <s v="G25 0190 11 AHXIX Title XIX - ACHP"/>
    <m/>
    <m/>
    <m/>
    <m/>
    <x v="1"/>
    <s v="NEAL A "/>
    <s v="#3413610 "/>
    <d v="2020-02-21T11:20:00"/>
    <d v="2020-02-21T00:00:00"/>
    <d v="1899-12-30T11:20:00"/>
    <d v="2020-02-21T15:22:00"/>
    <d v="2020-02-21T00:00:00"/>
    <d v="1899-12-30T15:22:00"/>
    <n v="0"/>
    <d v="1899-12-30T04:02:00"/>
    <n v="4.03333333338378"/>
  </r>
  <r>
    <n v="9"/>
    <s v="25 Department of County Human Services"/>
    <x v="1"/>
    <s v="210600 DCHS ADVSD Public Guardian/Conservator"/>
    <m/>
    <s v="M25 ADVSD PGGF Public Guardian CGF"/>
    <m/>
    <m/>
    <m/>
    <x v="1"/>
    <s v="NELSON A "/>
    <s v="#3411017 "/>
    <d v="2020-02-19T12:05:00"/>
    <d v="2020-02-19T00:00:00"/>
    <d v="1899-12-30T12:05:00"/>
    <d v="2020-02-19T14:47:00"/>
    <d v="2020-02-19T00:00:00"/>
    <d v="1899-12-30T14:47:00"/>
    <n v="0"/>
    <d v="1899-12-30T02:42:00"/>
    <n v="2.7000000000698492"/>
  </r>
  <r>
    <n v="9"/>
    <s v="25 Department of County Human Services"/>
    <x v="1"/>
    <s v="220300 DCHS IDD Services for Adults"/>
    <s v="G25 0146 04 AD48 DD SE 48 - Adult Services"/>
    <m/>
    <m/>
    <m/>
    <m/>
    <x v="1"/>
    <s v="NEWMAN S "/>
    <s v="#3416632 "/>
    <d v="2020-02-24T15:28:00"/>
    <d v="2020-02-24T00:00:00"/>
    <d v="1899-12-30T15:28:00"/>
    <d v="2020-02-24T18:56:00"/>
    <d v="2020-02-24T00:00:00"/>
    <d v="1899-12-30T18:56:00"/>
    <n v="0"/>
    <d v="1899-12-30T03:28:00"/>
    <n v="3.466666666790843"/>
  </r>
  <r>
    <n v="9"/>
    <s v="25 Department of County Human Services"/>
    <x v="1"/>
    <s v="220400 DCHS IDD Services for Children &amp; Young Adults"/>
    <s v="G25 0146 18 K48 DD SE 48 - Children &amp; Young Adult Services"/>
    <m/>
    <m/>
    <m/>
    <m/>
    <x v="1"/>
    <s v="NICOLE C "/>
    <s v="#3416708 "/>
    <d v="2020-02-26T13:32:00"/>
    <d v="2020-02-26T00:00:00"/>
    <d v="1899-12-30T13:32:00"/>
    <d v="2020-02-26T16:42:00"/>
    <d v="2020-02-26T00:00:00"/>
    <d v="1899-12-30T16:42:00"/>
    <n v="0"/>
    <d v="1899-12-30T03:10:00"/>
    <n v="3.1666666666860692"/>
  </r>
  <r>
    <n v="9"/>
    <s v="25 Department of County Human Services"/>
    <x v="1"/>
    <s v="220400 DCHS IDD Services for Children &amp; Young Adults"/>
    <s v="G25 0146 18 K48 DD SE 48 - Children &amp; Young Adult Services"/>
    <m/>
    <m/>
    <m/>
    <m/>
    <x v="1"/>
    <s v="NICOLE C "/>
    <s v="#3410833 "/>
    <d v="2020-02-18T16:08:00"/>
    <d v="2020-02-18T00:00:00"/>
    <d v="1899-12-30T16:08:00"/>
    <d v="2020-02-18T17:38:00"/>
    <d v="2020-02-18T00:00:00"/>
    <d v="1899-12-30T17:38:00"/>
    <n v="0"/>
    <d v="1899-12-30T01:30:00"/>
    <n v="1.5"/>
  </r>
  <r>
    <n v="9"/>
    <s v="25 Department of County Human Services"/>
    <x v="1"/>
    <s v="220400 DCHS IDD Services for Children &amp; Young Adults"/>
    <s v="G25 0146 18 K48 DD SE 48 - Children &amp; Young Adult Services"/>
    <m/>
    <m/>
    <m/>
    <m/>
    <x v="1"/>
    <s v="NICOLE C "/>
    <s v="#3412716 "/>
    <d v="2020-02-21T16:48:00"/>
    <d v="2020-02-21T00:00:00"/>
    <d v="1899-12-30T16:48:00"/>
    <d v="2020-02-21T19:36:00"/>
    <d v="2020-02-21T00:00:00"/>
    <d v="1899-12-30T19:36:00"/>
    <n v="0"/>
    <d v="1899-12-30T02:48:00"/>
    <n v="2.8000000000465661"/>
  </r>
  <r>
    <n v="9"/>
    <s v="25 Department of County Human Services"/>
    <x v="1"/>
    <s v="220400 DCHS IDD Services for Children &amp; Young Adults"/>
    <s v="G25 0146 18 K48 DD SE 48 - Children &amp; Young Adult Services"/>
    <m/>
    <m/>
    <m/>
    <m/>
    <x v="1"/>
    <s v="NICOLE C "/>
    <s v="#3410854 "/>
    <d v="2020-02-20T11:11:00"/>
    <d v="2020-02-20T00:00:00"/>
    <d v="1899-12-30T11:11:00"/>
    <d v="2020-02-20T14:47:00"/>
    <d v="2020-02-20T00:00:00"/>
    <d v="1899-12-30T14:47:00"/>
    <n v="0"/>
    <d v="1899-12-30T03:36:00"/>
    <n v="3.6000000000349246"/>
  </r>
  <r>
    <n v="9"/>
    <s v="25 Department of County Human Services"/>
    <x v="1"/>
    <s v="210600 DCHS ADVSD Public Guardian/Conservator"/>
    <m/>
    <s v="M25 ADVSD PGGF Public Guardian CGF"/>
    <m/>
    <m/>
    <m/>
    <x v="1"/>
    <s v="NISHI-STRATTNER M "/>
    <s v="#3411925 "/>
    <d v="2020-02-20T13:35:00"/>
    <d v="2020-02-20T00:00:00"/>
    <d v="1899-12-30T13:35:00"/>
    <d v="2020-02-20T14:57:00"/>
    <d v="2020-02-20T00:00:00"/>
    <d v="1899-12-30T14:57:00"/>
    <n v="0"/>
    <d v="1899-12-30T01:22:00"/>
    <n v="1.3666666667559184"/>
  </r>
  <r>
    <n v="9"/>
    <s v="25 Department of County Human Services"/>
    <x v="1"/>
    <s v="210600 DCHS ADVSD Public Guardian/Conservator"/>
    <m/>
    <s v="M25 ADVSD PGGF Public Guardian CGF"/>
    <m/>
    <m/>
    <m/>
    <x v="1"/>
    <s v="NISHI-STRATTNER M "/>
    <s v="#3410199 "/>
    <d v="2020-02-19T14:33:00"/>
    <d v="2020-02-19T00:00:00"/>
    <d v="1899-12-30T14:33:00"/>
    <d v="2020-02-19T17:03:00"/>
    <d v="2020-02-19T00:00:00"/>
    <d v="1899-12-30T17:03:00"/>
    <n v="0"/>
    <d v="1899-12-30T02:30:00"/>
    <n v="2.5000000001164153"/>
  </r>
  <r>
    <n v="9"/>
    <s v="25 Department of County Human Services"/>
    <x v="1"/>
    <s v="210600 DCHS ADVSD Public Guardian/Conservator"/>
    <m/>
    <s v="M25 ADVSD PGGF Public Guardian CGF"/>
    <m/>
    <m/>
    <m/>
    <x v="1"/>
    <s v="NISHI-STRATTNER M "/>
    <s v="#3399269 "/>
    <d v="2020-02-07T14:41:00"/>
    <d v="2020-02-07T00:00:00"/>
    <d v="1899-12-30T14:41:00"/>
    <d v="2020-02-07T15:51:00"/>
    <d v="2020-02-07T00:00:00"/>
    <d v="1899-12-30T15:51:00"/>
    <n v="0"/>
    <d v="1899-12-30T01:10:00"/>
    <n v="1.1666666666278616"/>
  </r>
  <r>
    <n v="9"/>
    <s v="25 Department of County Human Services"/>
    <x v="1"/>
    <s v="210600 DCHS ADVSD Public Guardian/Conservator"/>
    <m/>
    <s v="M25 ADVSD PGGF Public Guardian CGF"/>
    <m/>
    <m/>
    <m/>
    <x v="1"/>
    <s v="NISHI-STRATTNER M "/>
    <s v="#3405052 "/>
    <d v="2020-02-14T15:04:00"/>
    <d v="2020-02-14T00:00:00"/>
    <d v="1899-12-30T15:04:00"/>
    <d v="2020-02-14T16:09:00"/>
    <d v="2020-02-14T00:00:00"/>
    <d v="1899-12-30T16:09:00"/>
    <n v="0"/>
    <d v="1899-12-30T01:05:00"/>
    <n v="1.0833333333721384"/>
  </r>
  <r>
    <n v="9"/>
    <s v="25 Department of County Human Services"/>
    <x v="1"/>
    <s v="210600 DCHS ADVSD Public Guardian/Conservator"/>
    <m/>
    <s v="M25 ADVSD PGGF Public Guardian CGF"/>
    <m/>
    <m/>
    <m/>
    <x v="1"/>
    <s v="NISHI-STRATTNER M "/>
    <s v="#3393854 "/>
    <d v="2020-02-04T11:01:00"/>
    <d v="2020-02-04T00:00:00"/>
    <d v="1899-12-30T11:01:00"/>
    <d v="2020-02-04T13:14:00"/>
    <d v="2020-02-04T00:00:00"/>
    <d v="1899-12-30T13:14:00"/>
    <n v="0"/>
    <d v="1899-12-30T02:13:00"/>
    <n v="2.2166666667326353"/>
  </r>
  <r>
    <n v="9"/>
    <s v="25 Department of County Human Services"/>
    <x v="1"/>
    <s v="210600 DCHS ADVSD Public Guardian/Conservator"/>
    <m/>
    <s v="M25 ADVSD PGGF Public Guardian CGF"/>
    <m/>
    <m/>
    <m/>
    <x v="1"/>
    <s v="NISHI-STRATTNER M "/>
    <s v="#3396877 "/>
    <d v="2020-02-06T11:04:00"/>
    <d v="2020-02-06T00:00:00"/>
    <d v="1899-12-30T11:04:00"/>
    <d v="2020-02-06T12:57:00"/>
    <d v="2020-02-06T00:00:00"/>
    <d v="1899-12-31T12:57:00"/>
    <n v="0"/>
    <d v="1899-12-30T01:53:00"/>
    <n v="1.8833333333604969"/>
  </r>
  <r>
    <n v="9"/>
    <s v="25 Department of County Human Services"/>
    <x v="1"/>
    <s v="210600 DCHS ADVSD Public Guardian/Conservator"/>
    <m/>
    <s v="M25 ADVSD PGGF Public Guardian CGF"/>
    <m/>
    <m/>
    <m/>
    <x v="1"/>
    <s v="NISHI-STRATTNER M "/>
    <s v="#3395722 "/>
    <d v="2020-02-05T12:04:00"/>
    <d v="2020-02-05T00:00:00"/>
    <d v="1899-12-30T12:04:00"/>
    <d v="2020-02-05T13:11:00"/>
    <d v="2020-02-05T00:00:00"/>
    <d v="1899-12-30T13:11:00"/>
    <n v="0"/>
    <d v="1899-12-30T01:07:00"/>
    <n v="1.1166666666395031"/>
  </r>
  <r>
    <n v="9"/>
    <s v="25 Department of County Human Services"/>
    <x v="1"/>
    <s v="220400 DCHS IDD Services for Children &amp; Young Adults"/>
    <s v="G25 0146 18 K48 DD SE 48 - Children &amp; Young Adult Services"/>
    <m/>
    <m/>
    <m/>
    <m/>
    <x v="1"/>
    <s v="NOE A "/>
    <s v="#3393961 "/>
    <d v="2020-02-03T14:35:00"/>
    <d v="2020-02-03T00:00:00"/>
    <d v="1899-12-30T14:35:00"/>
    <d v="2020-02-04T15:29:00"/>
    <d v="2020-02-04T00:00:00"/>
    <d v="1899-12-30T15:29:00"/>
    <n v="0"/>
    <d v="1899-12-30T10:54:00"/>
    <n v="10.900000000000002"/>
  </r>
  <r>
    <n v="9"/>
    <s v="25 Department of County Human Services"/>
    <x v="1"/>
    <s v="220400 DCHS IDD Services for Children &amp; Young Adults"/>
    <s v="G25 0146 18 K48 DD SE 48 - Children &amp; Young Adult Services"/>
    <m/>
    <m/>
    <m/>
    <m/>
    <x v="1"/>
    <s v="NOE A "/>
    <s v="#3409783 "/>
    <d v="2020-02-19T14:38:00"/>
    <d v="2020-02-19T00:00:00"/>
    <d v="1899-12-30T14:38:00"/>
    <d v="2020-02-19T18:20:00"/>
    <d v="2020-02-19T00:00:00"/>
    <d v="1899-12-30T18:20:00"/>
    <n v="0"/>
    <d v="1899-12-30T03:42:00"/>
    <n v="3.7000000000116415"/>
  </r>
  <r>
    <n v="9"/>
    <s v="25 Department of County Human Services"/>
    <x v="1"/>
    <s v="220400 DCHS IDD Services for Children &amp; Young Adults"/>
    <s v="G25 0146 18 K48 DD SE 48 - Children &amp; Young Adult Services"/>
    <m/>
    <m/>
    <m/>
    <m/>
    <x v="1"/>
    <s v="NOE A "/>
    <s v="#3400547 "/>
    <d v="2020-02-10T12:17:00"/>
    <d v="2020-02-10T00:00:00"/>
    <d v="1899-12-30T12:17:00"/>
    <d v="2020-02-11T10:09:00"/>
    <d v="2020-02-11T00:00:00"/>
    <d v="1899-12-30T10:09:00"/>
    <n v="0"/>
    <d v="1899-12-30T07:52:00"/>
    <n v="7.866666666666668"/>
  </r>
  <r>
    <n v="9"/>
    <s v="25 Department of County Human Services"/>
    <x v="1"/>
    <s v="220300 DCHS IDD Services for Adults"/>
    <s v="G25 0146 04 AD48 DD SE 48 - Adult Services"/>
    <m/>
    <m/>
    <m/>
    <m/>
    <x v="1"/>
    <s v="O'CONNOR H "/>
    <s v="#3416495 "/>
    <d v="2020-02-24T13:35:00"/>
    <d v="2020-02-24T00:00:00"/>
    <d v="1899-12-30T13:35:00"/>
    <d v="2020-02-24T15:15:00"/>
    <d v="2020-02-24T00:00:00"/>
    <d v="1899-12-30T15:15:00"/>
    <n v="0"/>
    <d v="1899-12-30T01:40:00"/>
    <n v="1.6666666666860692"/>
  </r>
  <r>
    <n v="9"/>
    <s v="25 Department of County Human Services"/>
    <x v="1"/>
    <s v="220300 DCHS IDD Services for Adults"/>
    <s v="G25 0146 04 AD48 DD SE 48 - Adult Services"/>
    <m/>
    <m/>
    <m/>
    <m/>
    <x v="1"/>
    <s v="O'CONNOR H "/>
    <s v="#3419704 "/>
    <d v="2020-02-27T13:41:00"/>
    <d v="2020-02-27T00:00:00"/>
    <d v="1899-12-30T13:41:00"/>
    <d v="2020-02-27T15:18:00"/>
    <d v="2020-02-27T00:00:00"/>
    <d v="1899-12-30T15:18:00"/>
    <n v="0"/>
    <d v="1899-12-30T01:37:00"/>
    <n v="1.6166666665230878"/>
  </r>
  <r>
    <n v="9"/>
    <s v="25 Department of County Human Services"/>
    <x v="1"/>
    <s v="220300 DCHS IDD Services for Adults"/>
    <s v="G25 0146 04 AD48 DD SE 48 - Adult Services"/>
    <m/>
    <m/>
    <m/>
    <m/>
    <x v="1"/>
    <s v="O'CONNOR H "/>
    <s v="#3418649 "/>
    <d v="2020-02-26T14:29:00"/>
    <d v="2020-02-26T00:00:00"/>
    <d v="1899-12-30T14:29:00"/>
    <d v="2020-02-26T18:46:00"/>
    <d v="2020-02-26T00:00:00"/>
    <d v="1899-12-30T18:46:00"/>
    <n v="0"/>
    <d v="1899-12-30T04:17:00"/>
    <n v="4.2833333333255723"/>
  </r>
  <r>
    <n v="9"/>
    <s v="25 Department of County Human Services"/>
    <x v="1"/>
    <s v="220300 DCHS IDD Services for Adults"/>
    <s v="G25 0146 04 AD48 DD SE 48 - Adult Services"/>
    <m/>
    <m/>
    <m/>
    <m/>
    <x v="1"/>
    <s v="O'CONNOR H "/>
    <s v="#3405041 "/>
    <d v="2020-02-13T10:46:00"/>
    <d v="2020-02-13T00:00:00"/>
    <d v="1899-12-30T10:46:00"/>
    <d v="2020-02-13T12:55:00"/>
    <d v="2020-02-13T00:00:00"/>
    <d v="1899-12-31T12:55:00"/>
    <n v="0"/>
    <d v="1899-12-30T02:09:00"/>
    <n v="2.1500000000232831"/>
  </r>
  <r>
    <n v="9"/>
    <s v="25 Department of County Human Services"/>
    <x v="1"/>
    <s v="220300 DCHS IDD Services for Adults"/>
    <s v="G25 0146 04 AD48 DD SE 48 - Adult Services"/>
    <m/>
    <m/>
    <m/>
    <m/>
    <x v="1"/>
    <s v="O'CONNOR H "/>
    <s v="#3404011 "/>
    <d v="2020-02-12T11:11:00"/>
    <d v="2020-02-12T00:00:00"/>
    <d v="1899-12-30T11:11:00"/>
    <d v="2020-02-12T13:44:00"/>
    <d v="2020-02-12T00:00:00"/>
    <d v="1899-12-30T13:44:00"/>
    <n v="0"/>
    <d v="1899-12-30T02:33:00"/>
    <n v="2.5500000001047738"/>
  </r>
  <r>
    <n v="9"/>
    <s v="25 Department of County Human Services"/>
    <x v="1"/>
    <s v="220300 DCHS IDD Services for Adults"/>
    <s v="G25 0146 04 AD48 DD SE 48 - Adult Services"/>
    <m/>
    <m/>
    <m/>
    <m/>
    <x v="1"/>
    <s v="O'CONNOR H "/>
    <s v="#3413786 "/>
    <d v="2020-02-21T11:34:00"/>
    <d v="2020-02-21T00:00:00"/>
    <d v="1899-12-30T11:34:00"/>
    <d v="2020-02-21T18:14:00"/>
    <d v="2020-02-21T00:00:00"/>
    <d v="1899-12-30T18:14:00"/>
    <n v="0"/>
    <d v="1899-12-30T06:40:00"/>
    <n v="6.6666666667442769"/>
  </r>
  <r>
    <n v="9"/>
    <s v="25 Department of County Human Services"/>
    <x v="1"/>
    <s v="220300 DCHS IDD Services for Adults"/>
    <s v="G25 0146 04 AD48 DD SE 48 - Adult Services"/>
    <m/>
    <m/>
    <m/>
    <m/>
    <x v="1"/>
    <s v="O'CONNOR H "/>
    <s v="#3420693 "/>
    <d v="2020-02-28T11:36:00"/>
    <d v="2020-02-28T00:00:00"/>
    <d v="1899-12-30T11:36:00"/>
    <d v="2020-02-28T13:30:00"/>
    <d v="2020-02-28T00:00:00"/>
    <d v="1899-12-30T13:30:00"/>
    <n v="0"/>
    <d v="1899-12-30T01:54:00"/>
    <n v="1.9000000000814907"/>
  </r>
  <r>
    <n v="9"/>
    <s v="25 Department of County Human Services"/>
    <x v="1"/>
    <s v="220300 DCHS IDD Services for Adults"/>
    <s v="G25 0146 04 AD48 DD SE 48 - Adult Services"/>
    <m/>
    <m/>
    <m/>
    <m/>
    <x v="1"/>
    <s v="O'CONNOR H "/>
    <s v="#3398045 "/>
    <d v="2020-02-06T12:42:00"/>
    <d v="2020-02-06T00:00:00"/>
    <d v="1899-12-30T12:42:00"/>
    <d v="2020-02-06T14:41:00"/>
    <d v="2020-02-06T00:00:00"/>
    <d v="1899-12-30T14:41:00"/>
    <n v="0"/>
    <d v="1899-12-30T01:59:00"/>
    <n v="1.9833333333372138"/>
  </r>
  <r>
    <n v="9"/>
    <s v="25 Department of County Human Services"/>
    <x v="1"/>
    <s v="220300 DCHS IDD Services for Adults"/>
    <s v="G25 0146 04 AD48 DD SE 48 - Adult Services"/>
    <m/>
    <m/>
    <m/>
    <m/>
    <x v="1"/>
    <s v="O'CONNOR H "/>
    <s v="#3399157 "/>
    <d v="2020-02-07T12:43:00"/>
    <d v="2020-02-07T00:00:00"/>
    <d v="1899-12-30T12:43:00"/>
    <d v="2020-02-07T16:02:00"/>
    <d v="2020-02-07T00:00:00"/>
    <d v="1899-12-30T16:02:00"/>
    <n v="0"/>
    <d v="1899-12-30T03:19:00"/>
    <n v="3.3166666666511446"/>
  </r>
  <r>
    <n v="9"/>
    <s v="25 Department of County Human Services"/>
    <x v="1"/>
    <s v="220400 DCHS IDD Services for Children &amp; Young Adults"/>
    <s v="G25 0146 18 K48 DD SE 48 - Children &amp; Young Adult Services"/>
    <m/>
    <m/>
    <m/>
    <m/>
    <x v="1"/>
    <s v="OKALANI A "/>
    <s v="#3404379 "/>
    <d v="2020-02-13T13:50:00"/>
    <d v="2020-02-13T00:00:00"/>
    <d v="1899-12-30T13:50:00"/>
    <d v="2020-02-13T19:04:00"/>
    <d v="2020-02-13T00:00:00"/>
    <d v="1899-12-30T19:04:00"/>
    <n v="0"/>
    <d v="1899-12-30T05:14:00"/>
    <n v="5.2333333332790062"/>
  </r>
  <r>
    <n v="9"/>
    <s v="25 Department of County Human Services"/>
    <x v="1"/>
    <s v="220400 DCHS IDD Services for Children &amp; Young Adults"/>
    <s v="G25 0146 18 K48 DD SE 48 - Children &amp; Young Adult Services"/>
    <m/>
    <m/>
    <m/>
    <m/>
    <x v="1"/>
    <s v="OKALANI A "/>
    <s v="#3403128 "/>
    <d v="2020-02-11T14:24:00"/>
    <d v="2020-02-11T00:00:00"/>
    <d v="1899-12-30T14:24:00"/>
    <d v="2020-02-11T18:59:00"/>
    <d v="2020-02-11T00:00:00"/>
    <d v="1899-12-30T18:59:00"/>
    <n v="0"/>
    <d v="1899-12-30T04:35:00"/>
    <n v="4.5833333334303461"/>
  </r>
  <r>
    <n v="9"/>
    <s v="25 Department of County Human Services"/>
    <x v="1"/>
    <s v="220400 DCHS IDD Services for Children &amp; Young Adults"/>
    <s v="G25 0146 18 K48 DD SE 48 - Children &amp; Young Adult Services"/>
    <m/>
    <m/>
    <m/>
    <m/>
    <x v="1"/>
    <s v="OKALANI A "/>
    <s v="#3412055 "/>
    <d v="2020-02-19T15:34:00"/>
    <d v="2020-02-19T00:00:00"/>
    <d v="1899-12-30T15:34:00"/>
    <d v="2020-02-19T18:13:00"/>
    <d v="2020-02-19T00:00:00"/>
    <d v="1899-12-30T18:13:00"/>
    <n v="0"/>
    <d v="1899-12-30T02:39:00"/>
    <n v="2.6500000000814907"/>
  </r>
  <r>
    <n v="9"/>
    <s v="25 Department of County Human Services"/>
    <x v="1"/>
    <s v="220400 DCHS IDD Services for Children &amp; Young Adults"/>
    <s v="G25 0146 18 K48 DD SE 48 - Children &amp; Young Adult Services"/>
    <m/>
    <m/>
    <m/>
    <m/>
    <x v="1"/>
    <s v="OKALANI A "/>
    <s v="#3395799 "/>
    <d v="2020-02-04T17:06:00"/>
    <d v="2020-02-04T00:00:00"/>
    <d v="1899-12-30T17:06:00"/>
    <d v="2020-02-04T18:49:00"/>
    <d v="2020-02-04T00:00:00"/>
    <d v="1899-12-30T18:49:00"/>
    <n v="0"/>
    <d v="1899-12-30T01:43:00"/>
    <n v="1.7166666666744277"/>
  </r>
  <r>
    <n v="9"/>
    <s v="25 Department of County Human Services"/>
    <x v="1"/>
    <s v="220400 DCHS IDD Services for Children &amp; Young Adults"/>
    <s v="G25 0146 18 K48 DD SE 48 - Children &amp; Young Adult Services"/>
    <m/>
    <m/>
    <m/>
    <m/>
    <x v="1"/>
    <s v="OKALANI A "/>
    <s v="#3404365 "/>
    <d v="2020-02-12T17:24:00"/>
    <d v="2020-02-12T00:00:00"/>
    <d v="1899-12-30T17:24:00"/>
    <d v="2020-02-13T10:40:00"/>
    <d v="2020-02-13T00:00:00"/>
    <d v="1899-12-30T10:40:00"/>
    <n v="0"/>
    <d v="1899-12-30T03:16:00"/>
    <n v="3.2666666666666671"/>
  </r>
  <r>
    <n v="9"/>
    <s v="25 Department of County Human Services"/>
    <x v="1"/>
    <s v="220400 DCHS IDD Services for Children &amp; Young Adults"/>
    <s v="G25 0146 18 K48 DD SE 48 - Children &amp; Young Adult Services"/>
    <m/>
    <m/>
    <m/>
    <m/>
    <x v="1"/>
    <s v="ORTIZ A "/>
    <s v="#3414496 "/>
    <d v="2020-02-27T14:37:00"/>
    <d v="2020-02-27T00:00:00"/>
    <d v="1899-12-30T14:37:00"/>
    <d v="2020-02-27T17:15:00"/>
    <d v="2020-02-27T00:00:00"/>
    <d v="1899-12-30T17:15:00"/>
    <n v="0"/>
    <d v="1899-12-30T02:38:00"/>
    <n v="2.6333333333604969"/>
  </r>
  <r>
    <n v="9"/>
    <s v="25 Department of County Human Services"/>
    <x v="1"/>
    <s v="220400 DCHS IDD Services for Children &amp; Young Adults"/>
    <s v="G25 0146 18 K48 DD SE 48 - Children &amp; Young Adult Services"/>
    <m/>
    <m/>
    <m/>
    <m/>
    <x v="1"/>
    <s v="ORTIZ A "/>
    <s v="#3389815 "/>
    <d v="2020-02-05T17:24:00"/>
    <d v="2020-02-05T00:00:00"/>
    <d v="1899-12-30T17:24:00"/>
    <d v="2020-02-06T13:09:00"/>
    <d v="2020-02-06T00:00:00"/>
    <d v="1899-12-30T13:09:00"/>
    <n v="0"/>
    <d v="1899-12-30T05:45:00"/>
    <n v="5.75"/>
  </r>
  <r>
    <n v="9"/>
    <s v="25 Department of County Human Services"/>
    <x v="1"/>
    <s v="220400 DCHS IDD Services for Children &amp; Young Adults"/>
    <s v="G25 0146 18 K48 DD SE 48 - Children &amp; Young Adult Services"/>
    <m/>
    <m/>
    <m/>
    <m/>
    <x v="1"/>
    <s v="ORTIZ A "/>
    <s v="#3398380 "/>
    <d v="2020-02-06T19:38:00"/>
    <d v="2020-02-06T00:00:00"/>
    <d v="1899-12-30T19:38:00"/>
    <d v="2020-02-07T14:32:00"/>
    <d v="2020-02-07T00:00:00"/>
    <d v="1899-12-30T14:32:00"/>
    <n v="0"/>
    <d v="1899-12-30T04:54:00"/>
    <n v="4.9000000000000004"/>
  </r>
  <r>
    <n v="9"/>
    <s v="25 Department of County Human Services"/>
    <x v="1"/>
    <s v="220400 DCHS IDD Services for Children &amp; Young Adults"/>
    <s v="G25 0146 18 K48 DD SE 48 - Children &amp; Young Adult Services"/>
    <m/>
    <m/>
    <m/>
    <m/>
    <x v="1"/>
    <s v="ORTIZ A "/>
    <s v="#3389569 "/>
    <m/>
    <m/>
    <m/>
    <m/>
    <m/>
    <s v=""/>
    <m/>
    <m/>
    <m/>
  </r>
  <r>
    <n v="9"/>
    <s v="25 Department of County Human Services"/>
    <x v="1"/>
    <s v="220400 DCHS IDD Services for Children &amp; Young Adults"/>
    <s v="G25 0146 18 K48 DD SE 48 - Children &amp; Young Adult Services"/>
    <m/>
    <m/>
    <m/>
    <m/>
    <x v="1"/>
    <s v="ORTIZ A "/>
    <s v="#3402466 "/>
    <m/>
    <m/>
    <m/>
    <m/>
    <m/>
    <s v=""/>
    <m/>
    <m/>
    <m/>
  </r>
  <r>
    <n v="9"/>
    <s v="25 Department of County Human Services"/>
    <x v="1"/>
    <s v="233400 DCHS YFS Weatherization"/>
    <m/>
    <s v="M25 Weather.Split YFS Weatherization Split"/>
    <m/>
    <m/>
    <m/>
    <x v="1"/>
    <s v="PADRON J "/>
    <s v="#3374044 "/>
    <d v="2020-02-04T12:45:00"/>
    <d v="2020-02-04T00:00:00"/>
    <d v="1899-12-30T12:45:00"/>
    <d v="2020-02-06T19:08:00"/>
    <d v="2020-02-06T00:00:00"/>
    <d v="1899-12-30T19:08:00"/>
    <n v="1"/>
    <d v="1899-12-30T16:23:00"/>
    <n v="24.383333333333333"/>
  </r>
  <r>
    <n v="9"/>
    <s v="25 Department of County Human Services"/>
    <x v="1"/>
    <s v="220500 DCHS IDD Abuse Investigations"/>
    <s v="G25 0145 06 ATLA DD SE LA02 - Abuse Investigation &amp; Monitoring"/>
    <m/>
    <m/>
    <m/>
    <m/>
    <x v="1"/>
    <s v="PEARCE A "/>
    <s v="#3410245 "/>
    <d v="2020-02-18T11:18:00"/>
    <d v="2020-02-18T00:00:00"/>
    <d v="1899-12-30T11:18:00"/>
    <d v="2020-02-18T17:24:00"/>
    <d v="2020-02-18T00:00:00"/>
    <d v="1899-12-30T17:24:00"/>
    <n v="0"/>
    <d v="1899-12-30T06:06:00"/>
    <n v="6.0999999999767169"/>
  </r>
  <r>
    <n v="9"/>
    <s v="25 Department of County Human Services"/>
    <x v="1"/>
    <s v="220500 DCHS IDD Abuse Investigations"/>
    <s v="G25 0145 06 ATLA DD SE LA02 - Abuse Investigation &amp; Monitoring"/>
    <m/>
    <m/>
    <m/>
    <m/>
    <x v="1"/>
    <s v="PEARCE A "/>
    <s v="#3395244 "/>
    <d v="2020-02-05T11:18:00"/>
    <d v="2020-02-05T00:00:00"/>
    <d v="1899-12-30T11:18:00"/>
    <d v="2020-02-05T16:04:00"/>
    <d v="2020-02-05T00:00:00"/>
    <d v="1899-12-30T16:04:00"/>
    <n v="0"/>
    <d v="1899-12-30T04:46:00"/>
    <n v="4.7666666666627862"/>
  </r>
  <r>
    <n v="9"/>
    <s v="25 Department of County Human Services"/>
    <x v="1"/>
    <s v="220500 DCHS IDD Abuse Investigations"/>
    <s v="G25 0145 06 ATLA DD SE LA02 - Abuse Investigation &amp; Monitoring"/>
    <m/>
    <m/>
    <m/>
    <m/>
    <x v="1"/>
    <s v="PEARCE A "/>
    <s v="#3395242 "/>
    <d v="2020-02-04T11:26:00"/>
    <d v="2020-02-04T00:00:00"/>
    <d v="1899-12-30T11:26:00"/>
    <d v="2020-02-04T14:42:00"/>
    <d v="2020-02-04T00:00:00"/>
    <d v="1899-12-30T14:42:00"/>
    <n v="0"/>
    <d v="1899-12-30T03:16:00"/>
    <n v="3.2666666666627862"/>
  </r>
  <r>
    <n v="9"/>
    <s v="25 Department of County Human Services"/>
    <x v="1"/>
    <s v="220500 DCHS IDD Abuse Investigations"/>
    <s v="G25 0145 06 ATLA DD SE LA02 - Abuse Investigation &amp; Monitoring"/>
    <m/>
    <m/>
    <m/>
    <m/>
    <x v="1"/>
    <s v="PEARCE A "/>
    <s v="#3401553 "/>
    <d v="2020-02-10T11:48:00"/>
    <d v="2020-02-10T00:00:00"/>
    <d v="1899-12-30T11:48:00"/>
    <d v="2020-02-10T19:12:00"/>
    <d v="2020-02-10T00:00:00"/>
    <d v="1899-12-30T19:12:00"/>
    <n v="0"/>
    <d v="1899-12-30T07:24:00"/>
    <n v="7.4000000000232831"/>
  </r>
  <r>
    <n v="9"/>
    <s v="25 Department of County Human Services"/>
    <x v="1"/>
    <s v="220500 DCHS IDD Abuse Investigations"/>
    <s v="G25 0145 06 ATLA DD SE LA02 - Abuse Investigation &amp; Monitoring"/>
    <m/>
    <m/>
    <m/>
    <m/>
    <x v="1"/>
    <s v="PEARCE A "/>
    <s v="#3403679 "/>
    <d v="2020-02-12T11:52:00"/>
    <d v="2020-02-12T00:00:00"/>
    <d v="1899-12-30T11:52:00"/>
    <d v="2020-02-12T15:44:00"/>
    <d v="2020-02-12T00:00:00"/>
    <d v="1899-12-30T15:44:00"/>
    <n v="0"/>
    <d v="1899-12-30T03:52:00"/>
    <n v="3.8666666666977108"/>
  </r>
  <r>
    <n v="9"/>
    <s v="25 Department of County Human Services"/>
    <x v="1"/>
    <s v="220500 DCHS IDD Abuse Investigations"/>
    <s v="G25 0145 06 ATLA DD SE LA02 - Abuse Investigation &amp; Monitoring"/>
    <m/>
    <m/>
    <m/>
    <m/>
    <x v="1"/>
    <s v="PEARCE A "/>
    <s v="#3395250 "/>
    <d v="2020-02-06T12:59:00"/>
    <d v="2020-02-06T00:00:00"/>
    <d v="1899-12-30T12:59:00"/>
    <d v="2020-02-06T18:33:00"/>
    <d v="2020-02-06T00:00:00"/>
    <d v="1899-12-30T18:33:00"/>
    <n v="0"/>
    <d v="1899-12-30T05:34:00"/>
    <n v="5.5666666666511446"/>
  </r>
  <r>
    <n v="9"/>
    <s v="25 Department of County Human Services"/>
    <x v="1"/>
    <s v="220300 DCHS IDD Services for Adults"/>
    <s v="G25 0146 04 AD48 DD SE 48 - Adult Services"/>
    <m/>
    <m/>
    <m/>
    <m/>
    <x v="1"/>
    <s v="PECORI C "/>
    <s v="#3398478 "/>
    <d v="2020-02-07T14:20:00"/>
    <d v="2020-02-07T00:00:00"/>
    <d v="1899-12-30T14:20:00"/>
    <d v="2020-02-07T20:09:00"/>
    <d v="2020-02-07T00:00:00"/>
    <d v="1899-12-30T20:09:00"/>
    <n v="0"/>
    <d v="1899-12-30T05:49:00"/>
    <n v="5.8166666667675599"/>
  </r>
  <r>
    <n v="9"/>
    <s v="25 Department of County Human Services"/>
    <x v="1"/>
    <s v="220300 DCHS IDD Services for Adults"/>
    <s v="G25 0146 04 AD48 DD SE 48 - Adult Services"/>
    <m/>
    <m/>
    <m/>
    <m/>
    <x v="1"/>
    <s v="PECORI C "/>
    <s v="#3396644 "/>
    <d v="2020-02-05T14:38:00"/>
    <d v="2020-02-05T00:00:00"/>
    <d v="1899-12-30T14:38:00"/>
    <d v="2020-02-06T13:12:00"/>
    <d v="2020-02-06T00:00:00"/>
    <d v="1899-12-30T13:12:00"/>
    <n v="0"/>
    <d v="1899-12-30T08:34:00"/>
    <n v="8.5666666666666664"/>
  </r>
  <r>
    <n v="9"/>
    <s v="25 Department of County Human Services"/>
    <x v="1"/>
    <s v="220300 DCHS IDD Services for Adults"/>
    <s v="G25 0146 04 AD48 DD SE 48 - Adult Services"/>
    <m/>
    <m/>
    <m/>
    <m/>
    <x v="1"/>
    <s v="PECORI C "/>
    <s v="#3410477 "/>
    <d v="2020-02-18T15:26:00"/>
    <d v="2020-02-18T00:00:00"/>
    <d v="1899-12-30T15:26:00"/>
    <d v="2020-02-19T13:51:00"/>
    <d v="2020-02-19T00:00:00"/>
    <d v="1899-12-30T13:51:00"/>
    <n v="0"/>
    <d v="1899-12-30T08:25:00"/>
    <n v="8.4166666666666679"/>
  </r>
  <r>
    <n v="9"/>
    <s v="25 Department of County Human Services"/>
    <x v="1"/>
    <s v="220300 DCHS IDD Services for Adults"/>
    <s v="G25 0146 04 AD48 DD SE 48 - Adult Services"/>
    <m/>
    <m/>
    <m/>
    <m/>
    <x v="1"/>
    <s v="PECORI C "/>
    <s v="#3396163 "/>
    <d v="2020-02-04T16:55:00"/>
    <d v="2020-02-04T00:00:00"/>
    <d v="1899-12-30T16:55:00"/>
    <d v="2020-02-05T13:02:00"/>
    <d v="2020-02-05T00:00:00"/>
    <d v="1899-12-30T13:02:00"/>
    <n v="0"/>
    <d v="1899-12-30T06:07:00"/>
    <n v="6.1166666666666654"/>
  </r>
  <r>
    <n v="9"/>
    <s v="25 Department of County Human Services"/>
    <x v="1"/>
    <s v="220300 DCHS IDD Services for Adults"/>
    <s v="G25 0146 04 AD48 DD SE 48 - Adult Services"/>
    <m/>
    <m/>
    <m/>
    <m/>
    <x v="1"/>
    <s v="PECORI C "/>
    <s v="#3420186 "/>
    <d v="2020-02-27T19:27:00"/>
    <d v="2020-02-27T00:00:00"/>
    <d v="1899-12-30T19:27:00"/>
    <d v="2020-02-28T15:53:00"/>
    <d v="2020-02-28T00:00:00"/>
    <d v="1899-12-30T15:53:00"/>
    <n v="0"/>
    <d v="1899-12-30T06:26:00"/>
    <n v="6.4333333333333336"/>
  </r>
  <r>
    <n v="9"/>
    <s v="25 Department of County Human Services"/>
    <x v="1"/>
    <s v="220300 DCHS IDD Services for Adults"/>
    <s v="G25 0146 04 AD48 DD SE 48 - Adult Services"/>
    <m/>
    <m/>
    <m/>
    <m/>
    <x v="1"/>
    <s v="PECORI C "/>
    <s v="#3405408 "/>
    <d v="2020-02-13T20:37:00"/>
    <d v="2020-02-13T00:00:00"/>
    <d v="1899-12-30T20:37:00"/>
    <d v="2020-02-14T17:16:00"/>
    <d v="2020-02-14T00:00:00"/>
    <d v="1899-12-30T17:16:00"/>
    <n v="0"/>
    <d v="1899-12-30T06:39:00"/>
    <n v="6.6500000000000021"/>
  </r>
  <r>
    <n v="9"/>
    <s v="25 Department of County Human Services"/>
    <x v="1"/>
    <s v="220300 DCHS IDD Services for Adults"/>
    <s v="G25 0146 04 AD48 DD SE 48 - Adult Services"/>
    <m/>
    <m/>
    <m/>
    <m/>
    <x v="1"/>
    <s v="PULTZ J "/>
    <s v="#3370087 "/>
    <d v="2020-02-12T09:50:00"/>
    <d v="2020-02-12T00:00:00"/>
    <d v="1899-12-30T09:50:00"/>
    <d v="2020-02-12T17:29:00"/>
    <d v="2020-02-12T00:00:00"/>
    <d v="1899-12-30T17:29:00"/>
    <n v="0"/>
    <d v="1899-12-30T07:39:00"/>
    <n v="7.6500000001396984"/>
  </r>
  <r>
    <n v="9"/>
    <s v="25 Department of County Human Services"/>
    <x v="1"/>
    <s v="220300 DCHS IDD Services for Adults"/>
    <s v="G25 0146 04 AD48 DD SE 48 - Adult Services"/>
    <m/>
    <m/>
    <m/>
    <m/>
    <x v="1"/>
    <s v="PULTZ J "/>
    <s v="#3407228 "/>
    <d v="2020-02-26T09:59:00"/>
    <d v="2020-02-26T00:00:00"/>
    <d v="1899-12-30T09:59:00"/>
    <d v="2020-02-27T09:14:00"/>
    <d v="2020-02-27T00:00:00"/>
    <d v="1899-12-30T09:14:00"/>
    <n v="0"/>
    <d v="1899-12-30T09:15:00"/>
    <n v="9.25"/>
  </r>
  <r>
    <n v="9"/>
    <s v="25 Department of County Human Services"/>
    <x v="1"/>
    <s v="220300 DCHS IDD Services for Adults"/>
    <s v="G25 0146 04 AD48 DD SE 48 - Adult Services"/>
    <m/>
    <m/>
    <m/>
    <m/>
    <x v="1"/>
    <s v="PULTZ J "/>
    <s v="#3370081 "/>
    <d v="2020-02-05T10:07:00"/>
    <d v="2020-02-05T00:00:00"/>
    <d v="1899-12-30T10:07:00"/>
    <d v="2020-02-06T09:34:00"/>
    <d v="2020-02-06T00:00:00"/>
    <d v="1899-12-30T09:34:00"/>
    <n v="0"/>
    <d v="1899-12-30T09:27:00"/>
    <n v="9.4499999999999993"/>
  </r>
  <r>
    <n v="9"/>
    <s v="25 Department of County Human Services"/>
    <x v="1"/>
    <s v="220300 DCHS IDD Services for Adults"/>
    <s v="G25 0146 04 AD48 DD SE 48 - Adult Services"/>
    <m/>
    <m/>
    <m/>
    <m/>
    <x v="1"/>
    <s v="PULTZ J "/>
    <s v="#3370097 "/>
    <d v="2020-02-18T10:14:00"/>
    <d v="2020-02-18T00:00:00"/>
    <d v="1899-12-30T10:14:00"/>
    <d v="2020-02-19T09:47:00"/>
    <d v="2020-02-19T00:00:00"/>
    <d v="1899-12-30T09:47:00"/>
    <n v="0"/>
    <d v="1899-12-30T09:33:00"/>
    <n v="9.5500000000000007"/>
  </r>
  <r>
    <n v="9"/>
    <s v="25 Department of County Human Services"/>
    <x v="1"/>
    <s v="220300 DCHS IDD Services for Adults"/>
    <s v="G25 0146 04 AD48 DD SE 48 - Adult Services"/>
    <m/>
    <m/>
    <m/>
    <m/>
    <x v="1"/>
    <s v="PULTZ J "/>
    <s v="#3370091 "/>
    <d v="2020-02-13T10:22:00"/>
    <d v="2020-02-13T00:00:00"/>
    <d v="1899-12-30T10:22:00"/>
    <d v="2020-02-13T13:42:00"/>
    <d v="2020-02-13T00:00:00"/>
    <d v="1899-12-30T13:42:00"/>
    <n v="0"/>
    <d v="1899-12-30T03:20:00"/>
    <n v="3.3333333333721384"/>
  </r>
  <r>
    <n v="9"/>
    <s v="25 Department of County Human Services"/>
    <x v="1"/>
    <s v="220300 DCHS IDD Services for Adults"/>
    <s v="G25 0146 04 AD48 DD SE 48 - Adult Services"/>
    <m/>
    <m/>
    <m/>
    <m/>
    <x v="1"/>
    <s v="PULTZ J "/>
    <s v="#3395223 "/>
    <d v="2020-02-07T10:22:00"/>
    <d v="2020-02-07T00:00:00"/>
    <d v="1899-12-30T10:22:00"/>
    <d v="2020-02-07T13:51:00"/>
    <d v="2020-02-07T00:00:00"/>
    <d v="1899-12-30T13:51:00"/>
    <n v="0"/>
    <d v="1899-12-30T03:29:00"/>
    <n v="3.4833333333372138"/>
  </r>
  <r>
    <n v="9"/>
    <s v="25 Department of County Human Services"/>
    <x v="1"/>
    <s v="220300 DCHS IDD Services for Adults"/>
    <s v="G25 0146 04 AD48 DD SE 48 - Adult Services"/>
    <m/>
    <m/>
    <m/>
    <m/>
    <x v="1"/>
    <s v="PULTZ J "/>
    <s v="#3370083 "/>
    <d v="2020-02-10T10:26:00"/>
    <d v="2020-02-10T00:00:00"/>
    <d v="1899-12-30T10:26:00"/>
    <d v="2020-02-11T09:23:00"/>
    <d v="2020-02-11T00:00:00"/>
    <d v="1899-12-30T09:23:00"/>
    <n v="0"/>
    <d v="1899-12-30T08:57:00"/>
    <n v="8.9499999999999993"/>
  </r>
  <r>
    <n v="9"/>
    <s v="25 Department of County Human Services"/>
    <x v="1"/>
    <s v="220300 DCHS IDD Services for Adults"/>
    <s v="G25 0146 04 AD48 DD SE 48 - Adult Services"/>
    <m/>
    <m/>
    <m/>
    <m/>
    <x v="1"/>
    <s v="PULTZ J "/>
    <s v="#3407223 "/>
    <d v="2020-02-25T11:10:00"/>
    <d v="2020-02-25T00:00:00"/>
    <d v="1899-12-30T11:10:00"/>
    <d v="2020-02-26T09:33:00"/>
    <d v="2020-02-26T00:00:00"/>
    <d v="1899-12-30T09:33:00"/>
    <n v="0"/>
    <d v="1899-12-30T08:23:00"/>
    <n v="8.3833333333333364"/>
  </r>
  <r>
    <n v="9"/>
    <s v="25 Department of County Human Services"/>
    <x v="1"/>
    <s v="220300 DCHS IDD Services for Adults"/>
    <s v="G25 0146 04 AD48 DD SE 48 - Adult Services"/>
    <m/>
    <m/>
    <m/>
    <m/>
    <x v="1"/>
    <s v="PULTZ J "/>
    <s v="#3407221 "/>
    <d v="2020-02-24T11:23:00"/>
    <d v="2020-02-24T00:00:00"/>
    <d v="1899-12-30T11:23:00"/>
    <d v="2020-02-24T17:32:00"/>
    <d v="2020-02-24T00:00:00"/>
    <d v="1899-12-30T17:32:00"/>
    <n v="0"/>
    <d v="1899-12-30T06:09:00"/>
    <n v="6.1499999999650754"/>
  </r>
  <r>
    <n v="9"/>
    <s v="25 Department of County Human Services"/>
    <x v="1"/>
    <s v="220300 DCHS IDD Services for Adults"/>
    <s v="G25 0146 04 AD48 DD SE 48 - Adult Services"/>
    <m/>
    <m/>
    <m/>
    <m/>
    <x v="1"/>
    <s v="PULTZ J "/>
    <s v="#3370144 "/>
    <d v="2020-02-19T12:16:00"/>
    <d v="2020-02-19T00:00:00"/>
    <d v="1899-12-30T12:16:00"/>
    <d v="2020-02-20T09:22:00"/>
    <d v="2020-02-20T00:00:00"/>
    <d v="1899-12-30T09:22:00"/>
    <n v="0"/>
    <d v="1899-12-30T07:06:00"/>
    <n v="7.0999999999999988"/>
  </r>
  <r>
    <n v="9"/>
    <s v="25 Department of County Human Services"/>
    <x v="1"/>
    <s v="220300 DCHS IDD Services for Adults"/>
    <s v="G25 0146 05 ADGF DD Adult Services - General Fund"/>
    <m/>
    <m/>
    <m/>
    <m/>
    <x v="1"/>
    <s v="RAMIREZ R "/>
    <s v="#3410323 "/>
    <d v="2020-02-18T13:55:00"/>
    <d v="2020-02-18T00:00:00"/>
    <d v="1899-12-30T13:55:00"/>
    <d v="2020-02-18T16:44:00"/>
    <d v="2020-02-18T00:00:00"/>
    <d v="1899-12-30T16:44:00"/>
    <n v="0"/>
    <d v="1899-12-30T02:49:00"/>
    <n v="2.8166666667675599"/>
  </r>
  <r>
    <n v="9"/>
    <s v="25 Department of County Human Services"/>
    <x v="1"/>
    <s v="220300 DCHS IDD Services for Adults"/>
    <s v="G25 0146 05 ADGF DD Adult Services - General Fund"/>
    <m/>
    <m/>
    <m/>
    <m/>
    <x v="1"/>
    <s v="RAMIREZ R "/>
    <s v="#3396305 "/>
    <d v="2020-02-04T17:07:00"/>
    <d v="2020-02-04T00:00:00"/>
    <d v="1899-12-30T17:07:00"/>
    <d v="2020-02-05T09:52:00"/>
    <d v="2020-02-05T00:00:00"/>
    <d v="1899-12-30T09:52:00"/>
    <n v="0"/>
    <d v="1899-12-30T02:45:00"/>
    <n v="2.7500000000000009"/>
  </r>
  <r>
    <n v="9"/>
    <s v="25 Department of County Human Services"/>
    <x v="1"/>
    <s v="220300 DCHS IDD Services for Adults"/>
    <s v="G25 0146 05 ADGF DD Adult Services - General Fund"/>
    <m/>
    <m/>
    <m/>
    <m/>
    <x v="1"/>
    <s v="RAMIREZ R "/>
    <s v="#3398894 "/>
    <d v="2020-02-07T10:40:00"/>
    <d v="2020-02-07T00:00:00"/>
    <d v="1899-12-30T10:40:00"/>
    <d v="2020-02-07T12:44:00"/>
    <d v="2020-02-07T00:00:00"/>
    <d v="1899-12-31T12:44:00"/>
    <n v="0"/>
    <d v="1899-12-30T02:04:00"/>
    <n v="2.066666666592937"/>
  </r>
  <r>
    <n v="9"/>
    <s v="25 Department of County Human Services"/>
    <x v="1"/>
    <s v="220300 DCHS IDD Services for Adults"/>
    <s v="G25 0146 05 ADGF DD Adult Services - General Fund"/>
    <m/>
    <m/>
    <m/>
    <m/>
    <x v="1"/>
    <s v="RAMIREZ R "/>
    <s v="#3412681 "/>
    <d v="2020-02-20T11:19:00"/>
    <d v="2020-02-20T00:00:00"/>
    <d v="1899-12-30T11:19:00"/>
    <d v="2020-02-20T15:37:00"/>
    <d v="2020-02-20T00:00:00"/>
    <d v="1899-12-30T15:37:00"/>
    <n v="0"/>
    <d v="1899-12-30T04:18:00"/>
    <n v="4.2999999998719431"/>
  </r>
  <r>
    <n v="9"/>
    <s v="25 Department of County Human Services"/>
    <x v="1"/>
    <s v="220300 DCHS IDD Services for Adults"/>
    <s v="G25 0146 05 ADGF DD Adult Services - General Fund"/>
    <m/>
    <m/>
    <m/>
    <m/>
    <x v="1"/>
    <s v="RAMIREZ R "/>
    <s v="#3397971 "/>
    <d v="2020-02-06T11:28:00"/>
    <d v="2020-02-06T00:00:00"/>
    <d v="1899-12-30T11:28:00"/>
    <d v="2020-02-06T13:54:00"/>
    <d v="2020-02-06T00:00:00"/>
    <d v="1899-12-30T13:54:00"/>
    <n v="0"/>
    <d v="1899-12-30T02:26:00"/>
    <n v="2.433333333407063"/>
  </r>
  <r>
    <n v="9"/>
    <s v="25 Department of County Human Services"/>
    <x v="1"/>
    <s v="220300 DCHS IDD Services for Adults"/>
    <m/>
    <m/>
    <m/>
    <m/>
    <m/>
    <x v="1"/>
    <s v="RICHARDSON N "/>
    <s v="Card Replacement-"/>
    <m/>
    <m/>
    <m/>
    <m/>
    <m/>
    <s v=""/>
    <m/>
    <m/>
    <m/>
  </r>
  <r>
    <n v="9"/>
    <s v="25 Department of County Human Services"/>
    <x v="1"/>
    <s v="210600 DCHS ADVSD Public Guardian/Conservator"/>
    <m/>
    <s v="M25 ADVSD PGGF Public Guardian CGF"/>
    <m/>
    <m/>
    <m/>
    <x v="1"/>
    <s v="RILEY K "/>
    <s v="#3403132 "/>
    <d v="2020-02-12T14:29:00"/>
    <d v="2020-02-12T00:00:00"/>
    <d v="1899-12-30T14:29:00"/>
    <d v="2020-02-12T16:44:00"/>
    <d v="2020-02-12T00:00:00"/>
    <d v="1899-12-30T16:44:00"/>
    <n v="0"/>
    <d v="1899-12-30T02:15:00"/>
    <n v="2.25"/>
  </r>
  <r>
    <n v="9"/>
    <s v="25 Department of County Human Services"/>
    <x v="1"/>
    <s v="210600 DCHS ADVSD Public Guardian/Conservator"/>
    <m/>
    <s v="M25 ADVSD PGGF Public Guardian CGF"/>
    <m/>
    <m/>
    <m/>
    <x v="1"/>
    <s v="RILEY K "/>
    <s v="#3420294 "/>
    <d v="2020-02-28T10:23:00"/>
    <d v="2020-02-28T00:00:00"/>
    <d v="1899-12-30T10:23:00"/>
    <d v="2020-02-28T13:02:00"/>
    <d v="2020-02-28T00:00:00"/>
    <d v="1899-12-30T13:02:00"/>
    <n v="0"/>
    <d v="1899-12-30T02:39:00"/>
    <n v="2.6500000000814907"/>
  </r>
  <r>
    <n v="9"/>
    <s v="25 Department of County Human Services"/>
    <x v="1"/>
    <s v="210600 DCHS ADVSD Public Guardian/Conservator"/>
    <m/>
    <s v="M25 ADVSD PGGF Public Guardian CGF"/>
    <m/>
    <m/>
    <m/>
    <x v="1"/>
    <s v="RILEY K "/>
    <s v="#3398274 "/>
    <d v="2020-02-10T10:36:00"/>
    <d v="2020-02-10T00:00:00"/>
    <d v="1899-12-30T10:36:00"/>
    <d v="2020-02-10T14:44:00"/>
    <d v="2020-02-10T00:00:00"/>
    <d v="1899-12-30T14:44:00"/>
    <n v="0"/>
    <d v="1899-12-30T04:08:00"/>
    <n v="4.1333333333604969"/>
  </r>
  <r>
    <n v="9"/>
    <s v="25 Department of County Human Services"/>
    <x v="1"/>
    <s v="210600 DCHS ADVSD Public Guardian/Conservator"/>
    <m/>
    <s v="M25 ADVSD PGGF Public Guardian CGF"/>
    <m/>
    <m/>
    <m/>
    <x v="1"/>
    <s v="RILEY K "/>
    <s v="#3418354 "/>
    <d v="2020-02-26T11:49:00"/>
    <d v="2020-02-26T00:00:00"/>
    <d v="1899-12-30T11:49:00"/>
    <d v="2020-02-26T13:40:00"/>
    <d v="2020-02-26T00:00:00"/>
    <d v="1899-12-30T13:40:00"/>
    <n v="0"/>
    <d v="1899-12-30T01:51:00"/>
    <n v="1.8500000000931323"/>
  </r>
  <r>
    <n v="9"/>
    <s v="25 Department of County Human Services"/>
    <x v="1"/>
    <s v="210600 DCHS ADVSD Public Guardian/Conservator"/>
    <m/>
    <s v="M25 ADVSD PGGF Public Guardian CGF"/>
    <m/>
    <m/>
    <m/>
    <x v="1"/>
    <s v="RILEY K "/>
    <s v="#3403179 "/>
    <d v="2020-02-11T11:55:00"/>
    <d v="2020-02-11T00:00:00"/>
    <d v="1899-12-30T11:55:00"/>
    <d v="2020-02-11T13:43:00"/>
    <d v="2020-02-11T00:00:00"/>
    <d v="1899-12-30T13:43:00"/>
    <n v="0"/>
    <d v="1899-12-30T01:48:00"/>
    <n v="1.7999999999301508"/>
  </r>
  <r>
    <n v="9"/>
    <s v="25 Department of County Human Services"/>
    <x v="1"/>
    <s v="210600 DCHS ADVSD Public Guardian/Conservator"/>
    <m/>
    <s v="M25 ADVSD PGGF Public Guardian CGF"/>
    <m/>
    <m/>
    <m/>
    <x v="1"/>
    <s v="RILEY K "/>
    <s v="#3398270 "/>
    <d v="2020-02-07T12:24:00"/>
    <d v="2020-02-07T00:00:00"/>
    <d v="1899-12-30T12:24:00"/>
    <d v="2020-02-07T16:25:00"/>
    <d v="2020-02-07T00:00:00"/>
    <d v="1899-12-30T16:25:00"/>
    <n v="0"/>
    <d v="1899-12-30T04:01:00"/>
    <n v="4.0166666666627862"/>
  </r>
  <r>
    <n v="9"/>
    <s v="25 Department of County Human Services"/>
    <x v="1"/>
    <s v="210600 DCHS ADVSD Public Guardian/Conservator"/>
    <m/>
    <s v="M25 ADVSD PGGF Public Guardian CGF"/>
    <m/>
    <m/>
    <m/>
    <x v="1"/>
    <s v="RILEY K "/>
    <s v="#3412347 "/>
    <d v="2020-02-24T12:47:00"/>
    <d v="2020-02-24T00:00:00"/>
    <d v="1899-12-30T12:47:00"/>
    <d v="2020-02-24T17:41:00"/>
    <d v="2020-02-24T00:00:00"/>
    <d v="1899-12-30T17:41:00"/>
    <n v="0"/>
    <d v="1899-12-30T04:54:00"/>
    <n v="4.9000000000814907"/>
  </r>
  <r>
    <n v="9"/>
    <s v="25 Department of County Human Services"/>
    <x v="1"/>
    <s v="220400 DCHS IDD Services for Children &amp; Young Adults"/>
    <s v="G25 0146 18 K48 DD SE 48 - Children &amp; Young Adult Services"/>
    <m/>
    <m/>
    <m/>
    <m/>
    <x v="1"/>
    <s v="RINELLA K "/>
    <s v="#3398129 "/>
    <d v="2020-02-06T15:13:00"/>
    <d v="2020-02-06T00:00:00"/>
    <d v="1899-12-30T15:13:00"/>
    <d v="2020-02-06T17:26:00"/>
    <d v="2020-02-06T00:00:00"/>
    <d v="1899-12-30T17:26:00"/>
    <n v="0"/>
    <d v="1899-12-30T02:13:00"/>
    <n v="2.2166666667326353"/>
  </r>
  <r>
    <n v="9"/>
    <s v="25 Department of County Human Services"/>
    <x v="1"/>
    <s v="220400 DCHS IDD Services for Children &amp; Young Adults"/>
    <s v="G25 0146 18 K48 DD SE 48 - Children &amp; Young Adult Services"/>
    <m/>
    <m/>
    <m/>
    <m/>
    <x v="1"/>
    <s v="RINELLA K "/>
    <s v="#3420761 "/>
    <d v="2020-02-28T16:20:00"/>
    <d v="2020-02-28T00:00:00"/>
    <d v="1899-12-30T16:20:00"/>
    <d v="2020-02-28T18:47:00"/>
    <d v="2020-02-28T00:00:00"/>
    <d v="1899-12-30T18:47:00"/>
    <n v="0"/>
    <d v="1899-12-30T02:27:00"/>
    <n v="2.4499999999534339"/>
  </r>
  <r>
    <n v="9"/>
    <s v="25 Department of County Human Services"/>
    <x v="1"/>
    <s v="220400 DCHS IDD Services for Children &amp; Young Adults"/>
    <s v="G25 0146 18 K48 DD SE 48 - Children &amp; Young Adult Services"/>
    <m/>
    <m/>
    <m/>
    <m/>
    <x v="1"/>
    <s v="RINELLA K "/>
    <s v="#3417917 "/>
    <d v="2020-02-25T16:20:00"/>
    <d v="2020-02-25T00:00:00"/>
    <d v="1899-12-30T16:20:00"/>
    <d v="2020-02-25T19:57:00"/>
    <d v="2020-02-25T00:00:00"/>
    <d v="1899-12-30T19:57:00"/>
    <n v="0"/>
    <d v="1899-12-30T03:37:00"/>
    <n v="3.6166666667559184"/>
  </r>
  <r>
    <n v="9"/>
    <s v="25 Department of County Human Services"/>
    <x v="1"/>
    <s v="220400 DCHS IDD Services for Children &amp; Young Adults"/>
    <s v="G25 0146 18 K48 DD SE 48 - Children &amp; Young Adult Services"/>
    <m/>
    <m/>
    <m/>
    <m/>
    <x v="1"/>
    <s v="RINELLA K "/>
    <s v="#3413153 "/>
    <d v="2020-02-20T16:40:00"/>
    <d v="2020-02-20T00:00:00"/>
    <d v="1899-12-30T16:40:00"/>
    <d v="2020-02-20T18:59:00"/>
    <d v="2020-02-20T00:00:00"/>
    <d v="1899-12-30T18:59:00"/>
    <n v="0"/>
    <d v="1899-12-30T02:19:00"/>
    <n v="2.3166666667093523"/>
  </r>
  <r>
    <n v="9"/>
    <s v="25 Department of County Human Services"/>
    <x v="1"/>
    <s v="220400 DCHS IDD Services for Children &amp; Young Adults"/>
    <s v="G25 0146 18 K48 DD SE 48 - Children &amp; Young Adult Services"/>
    <m/>
    <m/>
    <m/>
    <m/>
    <x v="1"/>
    <s v="RINELLA K "/>
    <s v="#3411096 "/>
    <d v="2020-02-18T17:26:00"/>
    <d v="2020-02-18T00:00:00"/>
    <d v="1899-12-30T17:26:00"/>
    <d v="2020-02-18T20:13:00"/>
    <d v="2020-02-18T00:00:00"/>
    <d v="1899-12-30T20:13:00"/>
    <n v="0"/>
    <d v="1899-12-30T02:47:00"/>
    <n v="2.7833333333255723"/>
  </r>
  <r>
    <n v="9"/>
    <s v="25 Department of County Human Services"/>
    <x v="1"/>
    <s v="220400 DCHS IDD Services for Children &amp; Young Adults"/>
    <s v="G25 0146 18 K48 DD SE 48 - Children &amp; Young Adult Services"/>
    <m/>
    <m/>
    <m/>
    <m/>
    <x v="1"/>
    <s v="RINELLA K "/>
    <s v="#3412731 "/>
    <d v="2020-02-20T11:29:00"/>
    <d v="2020-02-20T00:00:00"/>
    <d v="1899-12-30T11:29:00"/>
    <d v="2020-02-20T14:42:00"/>
    <d v="2020-02-20T00:00:00"/>
    <d v="1899-12-30T14:42:00"/>
    <n v="0"/>
    <d v="1899-12-30T03:13:00"/>
    <n v="3.2166666666744277"/>
  </r>
  <r>
    <n v="9"/>
    <s v="25 Department of County Human Services"/>
    <x v="1"/>
    <s v="220400 DCHS IDD Services for Children &amp; Young Adults"/>
    <s v="G25 0146 18 K48 DD SE 48 - Children &amp; Young Adult Services"/>
    <m/>
    <m/>
    <m/>
    <m/>
    <x v="1"/>
    <s v="RINELLA K "/>
    <s v="#3405463 "/>
    <m/>
    <m/>
    <m/>
    <m/>
    <m/>
    <s v=""/>
    <m/>
    <m/>
    <m/>
  </r>
  <r>
    <n v="9"/>
    <s v="25 Department of County Human Services"/>
    <x v="1"/>
    <s v="220100 DCHS IDD Administration &amp; Support"/>
    <s v="G25 0146 21 P48 DD SE 48 - Projects &amp; Records"/>
    <m/>
    <m/>
    <m/>
    <m/>
    <x v="1"/>
    <s v="ROC T "/>
    <s v="#3409871 "/>
    <d v="2020-02-18T13:09:00"/>
    <d v="2020-02-18T00:00:00"/>
    <d v="1899-12-30T13:09:00"/>
    <d v="2020-02-18T15:37:00"/>
    <d v="2020-02-18T00:00:00"/>
    <d v="1899-12-30T15:37:00"/>
    <n v="0"/>
    <d v="1899-12-30T02:28:00"/>
    <n v="2.4666666664998047"/>
  </r>
  <r>
    <n v="9"/>
    <s v="25 Department of County Human Services"/>
    <x v="1"/>
    <s v="220100 DCHS IDD Administration &amp; Support"/>
    <s v="G25 0146 21 P48 DD SE 48 - Projects &amp; Records"/>
    <m/>
    <m/>
    <m/>
    <m/>
    <x v="1"/>
    <s v="ROC T "/>
    <s v="#3403766 "/>
    <d v="2020-02-11T22:37:00"/>
    <d v="2020-02-11T00:00:00"/>
    <d v="1899-12-30T22:37:00"/>
    <d v="2020-02-12T22:32:00"/>
    <d v="2020-02-12T00:00:00"/>
    <d v="1899-12-30T22:32:00"/>
    <n v="0"/>
    <d v="1899-12-30T09:55:00"/>
    <n v="9.9166666666666643"/>
  </r>
  <r>
    <n v="9"/>
    <s v="25 Department of County Human Services"/>
    <x v="1"/>
    <s v="210600 DCHS ADVSD Public Guardian/Conservator"/>
    <m/>
    <s v="M25 ADVSD PGGF Public Guardian CGF"/>
    <m/>
    <m/>
    <m/>
    <x v="1"/>
    <s v="ROSS L "/>
    <s v="#3421070 "/>
    <d v="2020-02-28T16:10:00"/>
    <d v="2020-02-28T00:00:00"/>
    <d v="1899-12-30T16:10:00"/>
    <d v="2020-02-28T18:51:00"/>
    <d v="2020-02-28T00:00:00"/>
    <d v="1899-12-30T18:51:00"/>
    <n v="0"/>
    <d v="1899-12-30T02:41:00"/>
    <n v="2.6833333333488554"/>
  </r>
  <r>
    <n v="9"/>
    <s v="25 Department of County Human Services"/>
    <x v="1"/>
    <s v="210600 DCHS ADVSD Public Guardian/Conservator"/>
    <m/>
    <s v="M25 ADVSD PGGF Public Guardian CGF"/>
    <m/>
    <m/>
    <m/>
    <x v="1"/>
    <s v="ROSS L "/>
    <s v="#3414069 "/>
    <d v="2020-02-24T11:06:00"/>
    <d v="2020-02-24T00:00:00"/>
    <d v="1899-12-30T11:06:00"/>
    <d v="2020-02-24T16:37:00"/>
    <d v="2020-02-24T00:00:00"/>
    <d v="1899-12-30T16:37:00"/>
    <n v="0"/>
    <d v="1899-12-30T05:31:00"/>
    <n v="5.5166666666627862"/>
  </r>
  <r>
    <n v="9"/>
    <s v="25 Department of County Human Services"/>
    <x v="1"/>
    <s v="210600 DCHS ADVSD Public Guardian/Conservator"/>
    <m/>
    <s v="M25 ADVSD PGGF Public Guardian CGF"/>
    <m/>
    <m/>
    <m/>
    <x v="1"/>
    <s v="ROSS L "/>
    <s v="#3414303 "/>
    <d v="2020-02-26T11:16:00"/>
    <d v="2020-02-26T00:00:00"/>
    <d v="1899-12-30T11:16:00"/>
    <d v="2020-02-26T18:57:00"/>
    <d v="2020-02-26T00:00:00"/>
    <d v="1899-12-30T18:57:00"/>
    <n v="0"/>
    <d v="1899-12-30T07:41:00"/>
    <n v="7.6833333332324401"/>
  </r>
  <r>
    <n v="9"/>
    <s v="25 Department of County Human Services"/>
    <x v="1"/>
    <s v="210600 DCHS ADVSD Public Guardian/Conservator"/>
    <m/>
    <s v="M25 ADVSD PGGF Public Guardian CGF"/>
    <m/>
    <m/>
    <m/>
    <x v="1"/>
    <s v="ROSS L "/>
    <s v="#3403139 "/>
    <d v="2020-02-12T11:42:00"/>
    <d v="2020-02-12T00:00:00"/>
    <d v="1899-12-30T11:42:00"/>
    <d v="2020-02-12T19:19:00"/>
    <d v="2020-02-12T00:00:00"/>
    <d v="1899-12-30T19:19:00"/>
    <n v="0"/>
    <d v="1899-12-30T07:37:00"/>
    <n v="7.6166666665230878"/>
  </r>
  <r>
    <n v="9"/>
    <s v="25 Department of County Human Services"/>
    <x v="1"/>
    <s v="210600 DCHS ADVSD Public Guardian/Conservator"/>
    <m/>
    <s v="M25 ADVSD PGGF Public Guardian CGF"/>
    <m/>
    <m/>
    <m/>
    <x v="1"/>
    <s v="ROSS L "/>
    <s v="#3414296 "/>
    <d v="2020-02-25T11:44:00"/>
    <d v="2020-02-25T00:00:00"/>
    <d v="1899-12-30T11:44:00"/>
    <d v="2020-02-25T18:42:00"/>
    <d v="2020-02-25T00:00:00"/>
    <d v="1899-12-30T18:42:00"/>
    <n v="0"/>
    <d v="1899-12-30T06:58:00"/>
    <n v="6.9666666666744277"/>
  </r>
  <r>
    <n v="9"/>
    <s v="25 Department of County Human Services"/>
    <x v="1"/>
    <s v="210600 DCHS ADVSD Public Guardian/Conservator"/>
    <m/>
    <s v="M25 ADVSD PGGF Public Guardian CGF"/>
    <m/>
    <m/>
    <m/>
    <x v="1"/>
    <s v="ROSS L "/>
    <s v="#3398990 "/>
    <d v="2020-02-07T12:02:00"/>
    <d v="2020-02-07T00:00:00"/>
    <d v="1899-12-30T12:02:00"/>
    <d v="2020-02-07T13:11:00"/>
    <d v="2020-02-07T00:00:00"/>
    <d v="1899-12-30T13:11:00"/>
    <n v="0"/>
    <d v="1899-12-30T01:09:00"/>
    <n v="1.1500000000814907"/>
  </r>
  <r>
    <n v="9"/>
    <s v="25 Department of County Human Services"/>
    <x v="1"/>
    <s v="210600 DCHS ADVSD Public Guardian/Conservator"/>
    <m/>
    <s v="M25 ADVSD PGGF Public Guardian CGF"/>
    <m/>
    <m/>
    <m/>
    <x v="1"/>
    <s v="ROSS L "/>
    <s v="#3395508 "/>
    <d v="2020-02-05T12:48:00"/>
    <d v="2020-02-05T00:00:00"/>
    <d v="1899-12-30T12:48:00"/>
    <d v="2020-02-05T17:10:00"/>
    <d v="2020-02-05T00:00:00"/>
    <d v="1899-12-30T17:10:00"/>
    <n v="0"/>
    <d v="1899-12-30T04:22:00"/>
    <n v="4.3666666667559184"/>
  </r>
  <r>
    <n v="9"/>
    <s v="25 Department of County Human Services"/>
    <x v="1"/>
    <s v="210600 DCHS ADVSD Public Guardian/Conservator"/>
    <m/>
    <s v="M25 ADVSD PGGF Public Guardian CGF"/>
    <m/>
    <m/>
    <m/>
    <x v="1"/>
    <s v="ROSS L "/>
    <s v="#3414307 "/>
    <m/>
    <m/>
    <m/>
    <m/>
    <m/>
    <s v=""/>
    <m/>
    <m/>
    <m/>
  </r>
  <r>
    <n v="9"/>
    <s v="25 Department of County Human Services"/>
    <x v="1"/>
    <s v="210600 DCHS ADVSD Public Guardian/Conservator"/>
    <m/>
    <s v="M25 ADVSD PGGF Public Guardian CGF"/>
    <m/>
    <m/>
    <m/>
    <x v="1"/>
    <s v="ROSS L "/>
    <s v="#3414305 "/>
    <m/>
    <m/>
    <m/>
    <m/>
    <m/>
    <s v=""/>
    <m/>
    <m/>
    <m/>
  </r>
  <r>
    <n v="9"/>
    <s v="25 Department of County Human Services"/>
    <x v="1"/>
    <s v="220500 DCHS IDD Abuse Investigations"/>
    <s v="G25 0148 01 AT55 DD SE 55 - Abuse Investigation &amp; Monitoring"/>
    <m/>
    <m/>
    <m/>
    <m/>
    <x v="1"/>
    <s v="SAMPSON J "/>
    <s v="#3401358 "/>
    <d v="2020-02-10T10:29:00"/>
    <d v="2020-02-10T00:00:00"/>
    <d v="1899-12-30T10:29:00"/>
    <d v="2020-02-10T15:25:00"/>
    <d v="2020-02-10T00:00:00"/>
    <d v="1899-12-30T15:25:00"/>
    <n v="0"/>
    <d v="1899-12-30T04:56:00"/>
    <n v="4.9333333333488554"/>
  </r>
  <r>
    <n v="9"/>
    <s v="25 Department of County Human Services"/>
    <x v="1"/>
    <s v="220500 DCHS IDD Abuse Investigations"/>
    <s v="G25 0148 01 AT55 DD SE 55 - Abuse Investigation &amp; Monitoring"/>
    <m/>
    <m/>
    <m/>
    <m/>
    <x v="1"/>
    <s v="SAMPSON J "/>
    <s v="#3410109 "/>
    <d v="2020-02-18T10:56:00"/>
    <d v="2020-02-18T00:00:00"/>
    <d v="1899-12-30T10:56:00"/>
    <d v="2020-02-18T15:03:00"/>
    <d v="2020-02-18T00:00:00"/>
    <d v="1899-12-30T15:03:00"/>
    <n v="0"/>
    <d v="1899-12-30T04:07:00"/>
    <n v="4.1166666666395031"/>
  </r>
  <r>
    <n v="9"/>
    <s v="25 Department of County Human Services"/>
    <x v="1"/>
    <s v="220300 DCHS IDD Services for Adults"/>
    <s v="G25 0146 04 AD48 DD SE 48 - Adult Services"/>
    <m/>
    <m/>
    <m/>
    <m/>
    <x v="1"/>
    <s v="SCOVILL S "/>
    <s v="#3395178 "/>
    <d v="2020-02-04T13:00:00"/>
    <d v="2020-02-04T00:00:00"/>
    <d v="1899-12-30T13:00:00"/>
    <d v="2020-02-04T13:57:00"/>
    <d v="2020-02-04T00:00:00"/>
    <d v="1899-12-30T13:57:00"/>
    <n v="0"/>
    <d v="1899-12-30T00:57:00"/>
    <n v="0.95000000012805685"/>
  </r>
  <r>
    <n v="9"/>
    <s v="25 Department of County Human Services"/>
    <x v="1"/>
    <s v="220300 DCHS IDD Services for Adults"/>
    <s v="G25 0146 04 AD48 DD SE 48 - Adult Services"/>
    <m/>
    <m/>
    <m/>
    <m/>
    <x v="1"/>
    <s v="SCOVILL S "/>
    <s v="#3393542 "/>
    <d v="2020-02-03T13:23:00"/>
    <d v="2020-02-03T00:00:00"/>
    <d v="1899-12-30T13:23:00"/>
    <d v="2020-02-03T16:02:00"/>
    <d v="2020-02-03T00:00:00"/>
    <d v="1899-12-30T16:02:00"/>
    <n v="0"/>
    <d v="1899-12-30T02:39:00"/>
    <n v="2.6500000000814907"/>
  </r>
  <r>
    <n v="9"/>
    <s v="25 Department of County Human Services"/>
    <x v="1"/>
    <s v="220300 DCHS IDD Services for Adults"/>
    <s v="G25 0146 04 AD48 DD SE 48 - Adult Services"/>
    <m/>
    <m/>
    <m/>
    <m/>
    <x v="1"/>
    <s v="SCOVILL S "/>
    <s v="#3420637 "/>
    <d v="2020-02-28T13:32:00"/>
    <d v="2020-02-28T00:00:00"/>
    <d v="1899-12-30T13:32:00"/>
    <d v="2020-02-28T16:14:00"/>
    <d v="2020-02-28T00:00:00"/>
    <d v="1899-12-30T16:14:00"/>
    <n v="0"/>
    <d v="1899-12-30T02:42:00"/>
    <n v="2.7000000000698492"/>
  </r>
  <r>
    <n v="9"/>
    <s v="25 Department of County Human Services"/>
    <x v="1"/>
    <s v="220300 DCHS IDD Services for Adults"/>
    <s v="G25 0146 04 AD48 DD SE 48 - Adult Services"/>
    <m/>
    <m/>
    <m/>
    <m/>
    <x v="1"/>
    <s v="SCOVILL S "/>
    <s v="#3418150 "/>
    <d v="2020-02-26T13:47:00"/>
    <d v="2020-02-26T00:00:00"/>
    <d v="1899-12-30T13:47:00"/>
    <d v="2020-02-26T13:59:00"/>
    <d v="2020-02-26T00:00:00"/>
    <d v="1899-12-30T13:59:00"/>
    <n v="0"/>
    <d v="1899-12-30T00:12:00"/>
    <n v="0.19999999995343387"/>
  </r>
  <r>
    <n v="9"/>
    <s v="25 Department of County Human Services"/>
    <x v="1"/>
    <s v="220300 DCHS IDD Services for Adults"/>
    <s v="G25 0146 04 AD48 DD SE 48 - Adult Services"/>
    <m/>
    <m/>
    <m/>
    <m/>
    <x v="1"/>
    <s v="SCOVILL S "/>
    <s v="#3419265 "/>
    <d v="2020-02-27T14:29:00"/>
    <d v="2020-02-27T00:00:00"/>
    <d v="1899-12-30T14:29:00"/>
    <d v="2020-02-27T16:27:00"/>
    <d v="2020-02-27T00:00:00"/>
    <d v="1899-12-30T16:27:00"/>
    <n v="0"/>
    <d v="1899-12-30T01:58:00"/>
    <n v="1.96666666661622"/>
  </r>
  <r>
    <n v="9"/>
    <s v="25 Department of County Human Services"/>
    <x v="1"/>
    <s v="220300 DCHS IDD Services for Adults"/>
    <s v="G25 0146 04 AD48 DD SE 48 - Adult Services"/>
    <m/>
    <m/>
    <m/>
    <m/>
    <x v="1"/>
    <s v="SCOVILL S "/>
    <s v="#3411266 "/>
    <d v="2020-02-19T14:36:00"/>
    <d v="2020-02-19T00:00:00"/>
    <d v="1899-12-30T14:36:00"/>
    <d v="2020-02-19T17:46:00"/>
    <d v="2020-02-19T00:00:00"/>
    <d v="1899-12-30T17:46:00"/>
    <n v="0"/>
    <d v="1899-12-30T03:10:00"/>
    <n v="3.1666666666860692"/>
  </r>
  <r>
    <n v="9"/>
    <s v="25 Department of County Human Services"/>
    <x v="1"/>
    <s v="220300 DCHS IDD Services for Adults"/>
    <s v="G25 0146 04 AD48 DD SE 48 - Adult Services"/>
    <m/>
    <m/>
    <m/>
    <m/>
    <x v="1"/>
    <s v="SCOVILL S "/>
    <s v="#3398060 "/>
    <d v="2020-02-06T18:06:00"/>
    <d v="2020-02-06T00:00:00"/>
    <d v="1899-12-30T18:06:00"/>
    <d v="2020-02-07T13:53:00"/>
    <d v="2020-02-07T00:00:00"/>
    <d v="1899-12-30T13:53:00"/>
    <n v="0"/>
    <d v="1899-12-30T05:47:00"/>
    <n v="5.783333333333335"/>
  </r>
  <r>
    <n v="9"/>
    <s v="25 Department of County Human Services"/>
    <x v="1"/>
    <s v="220300 DCHS IDD Services for Adults"/>
    <s v="G25 0146 04 AD48 DD SE 48 - Adult Services"/>
    <m/>
    <m/>
    <m/>
    <m/>
    <x v="1"/>
    <s v="SCOVILL S "/>
    <s v="#3402600 "/>
    <d v="2020-02-14T10:35:00"/>
    <d v="2020-02-14T00:00:00"/>
    <d v="1899-12-30T10:35:00"/>
    <d v="2020-02-14T14:57:00"/>
    <d v="2020-02-14T00:00:00"/>
    <d v="1899-12-30T14:57:00"/>
    <n v="0"/>
    <d v="1899-12-30T04:22:00"/>
    <n v="4.3666666667559184"/>
  </r>
  <r>
    <n v="9"/>
    <s v="25 Department of County Human Services"/>
    <x v="1"/>
    <s v="220300 DCHS IDD Services for Adults"/>
    <s v="G25 0146 04 AD48 DD SE 48 - Adult Services"/>
    <m/>
    <m/>
    <m/>
    <m/>
    <x v="1"/>
    <s v="SCOVILL S "/>
    <s v="#3417473 "/>
    <d v="2020-02-25T12:30:00"/>
    <d v="2020-02-25T00:00:00"/>
    <d v="1899-12-30T12:30:00"/>
    <d v="2020-02-25T14:22:00"/>
    <d v="2020-02-25T00:00:00"/>
    <d v="1899-12-30T14:22:00"/>
    <n v="0"/>
    <d v="1899-12-30T01:52:00"/>
    <n v="1.8666666666395031"/>
  </r>
  <r>
    <n v="9"/>
    <s v="25 Department of County Human Services"/>
    <x v="1"/>
    <s v="220300 DCHS IDD Services for Adults"/>
    <s v="G25 0146 04 AD48 DD SE 48 - Adult Services"/>
    <m/>
    <m/>
    <m/>
    <m/>
    <x v="1"/>
    <s v="SCOVILL S "/>
    <s v="#3410171 "/>
    <d v="2020-02-18T12:55:00"/>
    <d v="2020-02-18T00:00:00"/>
    <d v="1899-12-30T12:55:00"/>
    <d v="2020-02-18T14:57:00"/>
    <d v="2020-02-18T00:00:00"/>
    <d v="1899-12-30T14:57:00"/>
    <n v="0"/>
    <d v="1899-12-30T02:02:00"/>
    <n v="2.0333333333255723"/>
  </r>
  <r>
    <n v="9"/>
    <s v="25 Department of County Human Services"/>
    <x v="1"/>
    <s v="220300 DCHS IDD Services for Adults"/>
    <s v="G25 0146 04 AD48 DD SE 48 - Adult Services"/>
    <m/>
    <m/>
    <m/>
    <m/>
    <x v="1"/>
    <s v="SCOVILL S "/>
    <s v="#3402596 "/>
    <m/>
    <m/>
    <m/>
    <m/>
    <m/>
    <s v=""/>
    <m/>
    <m/>
    <m/>
  </r>
  <r>
    <n v="9"/>
    <s v="25 Department of County Human Services"/>
    <x v="1"/>
    <s v="220300 DCHS IDD Services for Adults"/>
    <s v="G25 0146 04 AD48 DD SE 48 - Adult Services"/>
    <m/>
    <m/>
    <m/>
    <m/>
    <x v="1"/>
    <s v="SCOVILL S "/>
    <s v="#3401452 "/>
    <m/>
    <m/>
    <m/>
    <m/>
    <m/>
    <s v=""/>
    <m/>
    <m/>
    <m/>
  </r>
  <r>
    <n v="9"/>
    <s v="25 Department of County Human Services"/>
    <x v="1"/>
    <s v="220300 DCHS IDD Services for Adults"/>
    <s v="G25 0146 04 AD48 DD SE 48 - Adult Services"/>
    <m/>
    <m/>
    <m/>
    <m/>
    <x v="1"/>
    <s v="SIEFFERT K "/>
    <s v="#3406715 "/>
    <d v="2020-02-14T12:37:00"/>
    <d v="2020-02-14T00:00:00"/>
    <d v="1899-12-30T12:37:00"/>
    <d v="2020-02-14T16:14:00"/>
    <d v="2020-02-14T00:00:00"/>
    <d v="1899-12-30T16:14:00"/>
    <n v="0"/>
    <d v="1899-12-30T03:37:00"/>
    <n v="3.6166666667559184"/>
  </r>
  <r>
    <n v="9"/>
    <s v="25 Department of County Human Services"/>
    <x v="1"/>
    <s v="220100 DCHS IDD Administration &amp; Support"/>
    <s v="G25 0146 21 P48 DD SE 48 - Projects &amp; Records"/>
    <m/>
    <m/>
    <m/>
    <m/>
    <x v="1"/>
    <s v="SIMMERS S "/>
    <s v="#3365244 "/>
    <d v="2020-02-11T10:40:00"/>
    <d v="2020-02-11T00:00:00"/>
    <d v="1899-12-30T10:40:00"/>
    <d v="2020-02-11T16:48:00"/>
    <d v="2020-02-11T00:00:00"/>
    <d v="1899-12-30T16:48:00"/>
    <n v="0"/>
    <d v="1899-12-30T06:08:00"/>
    <n v="6.1333333332440816"/>
  </r>
  <r>
    <n v="9"/>
    <s v="25 Department of County Human Services"/>
    <x v="1"/>
    <s v="220100 DCHS IDD Administration &amp; Support"/>
    <s v="G25 0146 21 P48 DD SE 48 - Projects &amp; Records"/>
    <m/>
    <m/>
    <m/>
    <m/>
    <x v="1"/>
    <s v="SIMMERS S "/>
    <s v="#3405470 "/>
    <m/>
    <m/>
    <m/>
    <m/>
    <m/>
    <s v=""/>
    <m/>
    <m/>
    <m/>
  </r>
  <r>
    <n v="9"/>
    <s v="25 Department of County Human Services"/>
    <x v="1"/>
    <s v="220400 DCHS IDD Services for Children &amp; Young Adults"/>
    <s v="G25 0146 18 K48 DD SE 48 - Children &amp; Young Adult Services"/>
    <m/>
    <m/>
    <m/>
    <m/>
    <x v="1"/>
    <s v="SMITH M "/>
    <s v="#3387554 "/>
    <d v="2020-02-05T14:11:00"/>
    <d v="2020-02-05T00:00:00"/>
    <d v="1899-12-30T14:11:00"/>
    <d v="2020-02-05T15:29:00"/>
    <d v="2020-02-05T00:00:00"/>
    <d v="1899-12-30T15:29:00"/>
    <n v="0"/>
    <d v="1899-12-30T01:18:00"/>
    <n v="1.3000000000465661"/>
  </r>
  <r>
    <n v="9"/>
    <s v="25 Department of County Human Services"/>
    <x v="1"/>
    <s v="220400 DCHS IDD Services for Children &amp; Young Adults"/>
    <s v="G25 0146 18 K48 DD SE 48 - Children &amp; Young Adult Services"/>
    <m/>
    <m/>
    <m/>
    <m/>
    <x v="1"/>
    <s v="SMITH M "/>
    <s v="#3416533 "/>
    <d v="2020-02-28T09:58:00"/>
    <d v="2020-02-28T00:00:00"/>
    <d v="1899-12-30T09:58:00"/>
    <d v="2020-02-28T10:53:00"/>
    <d v="2020-02-28T00:00:00"/>
    <d v="1899-12-30T10:53:00"/>
    <n v="0"/>
    <d v="1899-12-30T00:55:00"/>
    <n v="0.91666666668606922"/>
  </r>
  <r>
    <n v="9"/>
    <s v="25 Department of County Human Services"/>
    <x v="1"/>
    <s v="220400 DCHS IDD Services for Children &amp; Young Adults"/>
    <s v="G25 0146 18 K48 DD SE 48 - Children &amp; Young Adult Services"/>
    <m/>
    <m/>
    <m/>
    <m/>
    <x v="1"/>
    <s v="SMITH M "/>
    <s v="#3412768 "/>
    <d v="2020-02-21T11:23:00"/>
    <d v="2020-02-21T00:00:00"/>
    <d v="1899-12-30T11:23:00"/>
    <d v="2020-02-21T12:52:00"/>
    <d v="2020-02-21T00:00:00"/>
    <d v="1899-12-31T12:52:00"/>
    <n v="0"/>
    <d v="1899-12-30T01:29:00"/>
    <n v="1.4833333332790062"/>
  </r>
  <r>
    <n v="9"/>
    <s v="25 Department of County Human Services"/>
    <x v="1"/>
    <s v="220400 DCHS IDD Services for Children &amp; Young Adults"/>
    <s v="G25 0146 18 K48 DD SE 48 - Children &amp; Young Adult Services"/>
    <m/>
    <m/>
    <m/>
    <m/>
    <x v="1"/>
    <s v="SPENCER A "/>
    <s v="#3397022 "/>
    <d v="2020-02-06T11:09:00"/>
    <d v="2020-02-06T00:00:00"/>
    <d v="1899-12-30T11:09:00"/>
    <d v="2020-02-06T14:30:00"/>
    <d v="2020-02-06T00:00:00"/>
    <d v="1899-12-30T14:30:00"/>
    <n v="0"/>
    <d v="1899-12-30T03:21:00"/>
    <n v="3.3499999999185093"/>
  </r>
  <r>
    <n v="9"/>
    <s v="25 Department of County Human Services"/>
    <x v="1"/>
    <s v="220400 DCHS IDD Services for Children &amp; Young Adults"/>
    <s v="G25 0146 18 K48 DD SE 48 - Children &amp; Young Adult Services"/>
    <m/>
    <m/>
    <m/>
    <m/>
    <x v="1"/>
    <s v="SPENCER A "/>
    <s v="#3412247 "/>
    <d v="2020-02-20T11:24:00"/>
    <d v="2020-02-20T00:00:00"/>
    <d v="1899-12-30T11:24:00"/>
    <d v="2020-02-20T14:32:00"/>
    <d v="2020-02-20T00:00:00"/>
    <d v="1899-12-30T14:32:00"/>
    <n v="0"/>
    <d v="1899-12-30T03:08:00"/>
    <n v="3.1333333334187046"/>
  </r>
  <r>
    <n v="9"/>
    <s v="25 Department of County Human Services"/>
    <x v="1"/>
    <s v="220400 DCHS IDD Services for Children &amp; Young Adults"/>
    <s v="G25 0146 18 K48 DD SE 48 - Children &amp; Young Adult Services"/>
    <m/>
    <m/>
    <m/>
    <m/>
    <x v="1"/>
    <s v="SPENCER A "/>
    <s v="#3397931 "/>
    <m/>
    <m/>
    <m/>
    <m/>
    <m/>
    <s v=""/>
    <m/>
    <m/>
    <m/>
  </r>
  <r>
    <n v="9"/>
    <s v="25 Department of County Human Services"/>
    <x v="1"/>
    <s v="220500 DCHS IDD Abuse Investigations"/>
    <s v="G25 0148 01 AT55 DD SE 55 - Abuse Investigation &amp; Monitoring"/>
    <m/>
    <m/>
    <m/>
    <m/>
    <x v="1"/>
    <s v="SROUFE J "/>
    <s v="#3394987 "/>
    <d v="2020-02-10T16:58:00"/>
    <d v="2020-02-10T00:00:00"/>
    <d v="1899-12-30T16:58:00"/>
    <d v="2020-02-10T18:59:00"/>
    <d v="2020-02-10T00:00:00"/>
    <d v="1899-12-30T18:59:00"/>
    <n v="0"/>
    <d v="1899-12-30T02:01:00"/>
    <n v="2.0166666667792015"/>
  </r>
  <r>
    <n v="9"/>
    <s v="25 Department of County Human Services"/>
    <x v="1"/>
    <s v="220500 DCHS IDD Abuse Investigations"/>
    <s v="G25 0148 01 AT55 DD SE 55 - Abuse Investigation &amp; Monitoring"/>
    <m/>
    <m/>
    <m/>
    <m/>
    <x v="1"/>
    <s v="SROUFE J "/>
    <s v="#3406646 "/>
    <d v="2020-02-20T11:27:00"/>
    <d v="2020-02-20T00:00:00"/>
    <d v="1899-12-30T11:27:00"/>
    <d v="2020-02-20T14:40:00"/>
    <d v="2020-02-20T00:00:00"/>
    <d v="1899-12-30T14:40:00"/>
    <n v="0"/>
    <d v="1899-12-30T03:13:00"/>
    <n v="3.2166666666744277"/>
  </r>
  <r>
    <n v="9"/>
    <s v="25 Department of County Human Services"/>
    <x v="1"/>
    <s v="220400 DCHS IDD Services for Children &amp; Young Adults"/>
    <s v="G25 0146 18 K48 DD SE 48 - Children &amp; Young Adult Services"/>
    <m/>
    <m/>
    <m/>
    <m/>
    <x v="1"/>
    <s v="STROEMEL S "/>
    <s v="#3416397 "/>
    <d v="2020-02-26T14:12:00"/>
    <d v="2020-02-26T00:00:00"/>
    <d v="1899-12-30T14:12:00"/>
    <d v="2020-02-27T10:08:00"/>
    <d v="2020-02-27T00:00:00"/>
    <d v="1899-12-30T10:08:00"/>
    <n v="0"/>
    <d v="1899-12-30T05:56:00"/>
    <n v="5.9333333333333336"/>
  </r>
  <r>
    <n v="9"/>
    <s v="25 Department of County Human Services"/>
    <x v="1"/>
    <s v="220400 DCHS IDD Services for Children &amp; Young Adults"/>
    <s v="G25 0146 18 K48 DD SE 48 - Children &amp; Young Adult Services"/>
    <m/>
    <m/>
    <m/>
    <m/>
    <x v="1"/>
    <s v="STROEMEL S "/>
    <s v="#3414126 "/>
    <d v="2020-02-25T16:09:00"/>
    <d v="2020-02-25T00:00:00"/>
    <d v="1899-12-30T16:09:00"/>
    <d v="2020-02-26T09:52:00"/>
    <d v="2020-02-26T00:00:00"/>
    <d v="1899-12-30T09:52:00"/>
    <n v="0"/>
    <d v="1899-12-30T03:43:00"/>
    <n v="3.7166666666666668"/>
  </r>
  <r>
    <n v="9"/>
    <s v="25 Department of County Human Services"/>
    <x v="1"/>
    <s v="220400 DCHS IDD Services for Children &amp; Young Adults"/>
    <s v="G25 0146 18 K48 DD SE 48 - Children &amp; Young Adult Services"/>
    <m/>
    <m/>
    <m/>
    <m/>
    <x v="1"/>
    <s v="STROEMEL S "/>
    <s v="#3406745 "/>
    <d v="2020-02-18T16:10:00"/>
    <d v="2020-02-18T00:00:00"/>
    <d v="1899-12-30T16:10:00"/>
    <d v="2020-02-19T17:33:00"/>
    <d v="2020-02-19T00:00:00"/>
    <d v="1899-12-30T17:33:00"/>
    <n v="0"/>
    <d v="1899-12-30T11:23:00"/>
    <n v="11.383333333333331"/>
  </r>
  <r>
    <n v="9"/>
    <s v="25 Department of County Human Services"/>
    <x v="1"/>
    <s v="220400 DCHS IDD Services for Children &amp; Young Adults"/>
    <s v="G25 0146 18 K48 DD SE 48 - Children &amp; Young Adult Services"/>
    <m/>
    <m/>
    <m/>
    <m/>
    <x v="1"/>
    <s v="STROEMEL S "/>
    <s v="#3419013 "/>
    <d v="2020-02-27T16:16:00"/>
    <d v="2020-02-27T00:00:00"/>
    <d v="1899-12-30T16:16:00"/>
    <d v="2020-02-27T19:14:00"/>
    <d v="2020-02-27T00:00:00"/>
    <d v="1899-12-30T19:14:00"/>
    <n v="0"/>
    <d v="1899-12-30T02:58:00"/>
    <n v="2.9666666667326353"/>
  </r>
  <r>
    <n v="9"/>
    <s v="25 Department of County Human Services"/>
    <x v="1"/>
    <s v="220400 DCHS IDD Services for Children &amp; Young Adults"/>
    <s v="G25 0146 18 K48 DD SE 48 - Children &amp; Young Adult Services"/>
    <m/>
    <m/>
    <m/>
    <m/>
    <x v="1"/>
    <s v="STROEMEL S "/>
    <s v="#3404763 "/>
    <d v="2020-02-13T16:25:00"/>
    <d v="2020-02-13T00:00:00"/>
    <d v="1899-12-30T16:25:00"/>
    <d v="2020-02-14T10:02:00"/>
    <d v="2020-02-14T00:00:00"/>
    <d v="1899-12-30T10:02:00"/>
    <n v="0"/>
    <d v="1899-12-30T03:37:00"/>
    <n v="3.6166666666666671"/>
  </r>
  <r>
    <n v="9"/>
    <s v="25 Department of County Human Services"/>
    <x v="1"/>
    <s v="220400 DCHS IDD Services for Children &amp; Young Adults"/>
    <s v="G25 0146 18 K48 DD SE 48 - Children &amp; Young Adult Services"/>
    <m/>
    <m/>
    <m/>
    <m/>
    <x v="1"/>
    <s v="STROEMEL S "/>
    <s v="#3413660 "/>
    <d v="2020-02-21T10:31:00"/>
    <d v="2020-02-21T00:00:00"/>
    <d v="1899-12-30T10:31:00"/>
    <d v="2020-02-21T12:51:00"/>
    <d v="2020-02-21T00:00:00"/>
    <d v="1899-12-31T12:51:00"/>
    <n v="0"/>
    <d v="1899-12-30T02:20:00"/>
    <n v="2.3333333332557231"/>
  </r>
  <r>
    <n v="9"/>
    <s v="25 Department of County Human Services"/>
    <x v="1"/>
    <s v="220400 DCHS IDD Services for Children &amp; Young Adults"/>
    <s v="G25 0146 18 K48 DD SE 48 - Children &amp; Young Adult Services"/>
    <m/>
    <m/>
    <m/>
    <m/>
    <x v="1"/>
    <s v="STROEMEL S "/>
    <s v="#3414124 "/>
    <d v="2020-02-24T11:34:00"/>
    <d v="2020-02-24T00:00:00"/>
    <d v="1899-12-30T11:34:00"/>
    <d v="2020-02-24T13:45:00"/>
    <d v="2020-02-24T00:00:00"/>
    <d v="1899-12-30T13:45:00"/>
    <n v="0"/>
    <d v="1899-12-30T02:11:00"/>
    <n v="2.1833333332906477"/>
  </r>
  <r>
    <n v="9"/>
    <s v="25 Department of County Human Services"/>
    <x v="1"/>
    <s v="220400 DCHS IDD Services for Children &amp; Young Adults"/>
    <s v="G25 0146 18 K48 DD SE 48 - Children &amp; Young Adult Services"/>
    <m/>
    <m/>
    <m/>
    <m/>
    <x v="1"/>
    <s v="STROEMEL S "/>
    <s v="#3412036 "/>
    <d v="2020-02-20T11:41:00"/>
    <d v="2020-02-20T00:00:00"/>
    <d v="1899-12-30T11:41:00"/>
    <d v="2020-02-21T09:38:00"/>
    <d v="2020-02-21T00:00:00"/>
    <d v="1899-12-30T09:38:00"/>
    <n v="0"/>
    <d v="1899-12-30T07:57:00"/>
    <n v="7.9499999999999993"/>
  </r>
  <r>
    <n v="9"/>
    <s v="25 Department of County Human Services"/>
    <x v="1"/>
    <s v="220400 DCHS IDD Services for Children &amp; Young Adults"/>
    <s v="G25 0146 18 K48 DD SE 48 - Children &amp; Young Adult Services"/>
    <m/>
    <m/>
    <m/>
    <m/>
    <x v="1"/>
    <s v="STROEMEL S "/>
    <s v="Low Gas fine-"/>
    <m/>
    <m/>
    <m/>
    <m/>
    <m/>
    <s v=""/>
    <m/>
    <m/>
    <m/>
  </r>
  <r>
    <n v="9"/>
    <s v="25 Department of County Human Services"/>
    <x v="1"/>
    <s v="220300 DCHS IDD Services for Adults"/>
    <s v="G25 0146 04 AD48 DD SE 48 - Adult Services"/>
    <m/>
    <m/>
    <m/>
    <m/>
    <x v="1"/>
    <s v="TURCHETTI R "/>
    <s v="#3406549 "/>
    <d v="2020-02-26T13:08:00"/>
    <d v="2020-02-26T00:00:00"/>
    <d v="1899-12-30T13:08:00"/>
    <d v="2020-02-26T18:27:00"/>
    <d v="2020-02-26T00:00:00"/>
    <d v="1899-12-30T18:27:00"/>
    <n v="0"/>
    <d v="1899-12-30T05:19:00"/>
    <n v="5.3166666667093523"/>
  </r>
  <r>
    <n v="9"/>
    <s v="25 Department of County Human Services"/>
    <x v="1"/>
    <s v="220300 DCHS IDD Services for Adults"/>
    <s v="G25 0146 04 AD48 DD SE 48 - Adult Services"/>
    <m/>
    <m/>
    <m/>
    <m/>
    <x v="1"/>
    <s v="TURCHETTI R "/>
    <s v="#3391874 "/>
    <d v="2020-02-06T14:35:00"/>
    <d v="2020-02-06T00:00:00"/>
    <d v="1899-12-30T14:35:00"/>
    <d v="2020-02-06T16:05:00"/>
    <d v="2020-02-06T00:00:00"/>
    <d v="1899-12-30T16:05:00"/>
    <n v="0"/>
    <d v="1899-12-30T01:30:00"/>
    <n v="1.5"/>
  </r>
  <r>
    <n v="9"/>
    <s v="25 Department of County Human Services"/>
    <x v="1"/>
    <s v="220300 DCHS IDD Services for Adults"/>
    <s v="G25 0146 04 AD48 DD SE 48 - Adult Services"/>
    <m/>
    <m/>
    <m/>
    <m/>
    <x v="1"/>
    <s v="TURCHETTI R "/>
    <s v="#3391872 "/>
    <d v="2020-02-05T09:34:00"/>
    <d v="2020-02-05T00:00:00"/>
    <d v="1899-12-30T09:34:00"/>
    <d v="2020-02-05T13:41:00"/>
    <d v="2020-02-05T00:00:00"/>
    <d v="1899-12-30T13:41:00"/>
    <n v="0"/>
    <d v="1899-12-30T04:07:00"/>
    <n v="4.1166666668141261"/>
  </r>
  <r>
    <n v="9"/>
    <s v="25 Department of County Human Services"/>
    <x v="1"/>
    <s v="220300 DCHS IDD Services for Adults"/>
    <s v="G25 0146 04 AD48 DD SE 48 - Adult Services"/>
    <m/>
    <m/>
    <m/>
    <m/>
    <x v="1"/>
    <s v="TURCHETTI R "/>
    <s v="#3404050 "/>
    <d v="2020-02-14T11:31:00"/>
    <d v="2020-02-14T00:00:00"/>
    <d v="1899-12-30T11:31:00"/>
    <d v="2020-02-14T15:14:00"/>
    <d v="2020-02-14T00:00:00"/>
    <d v="1899-12-30T15:14:00"/>
    <n v="0"/>
    <d v="1899-12-30T03:43:00"/>
    <n v="3.7166666667326353"/>
  </r>
  <r>
    <n v="9"/>
    <s v="25 Department of County Human Services"/>
    <x v="1"/>
    <s v="220300 DCHS IDD Services for Adults"/>
    <s v="G25 0146 04 AD48 DD SE 48 - Adult Services"/>
    <m/>
    <m/>
    <m/>
    <m/>
    <x v="1"/>
    <s v="TURCHETTI R "/>
    <s v="#3404040 "/>
    <d v="2020-02-13T11:36:00"/>
    <d v="2020-02-13T00:00:00"/>
    <d v="1899-12-30T11:36:00"/>
    <d v="2020-02-13T17:55:00"/>
    <d v="2020-02-13T00:00:00"/>
    <d v="1899-12-30T17:55:00"/>
    <n v="0"/>
    <d v="1899-12-30T06:19:00"/>
    <n v="6.3166666668257676"/>
  </r>
  <r>
    <n v="9"/>
    <s v="25 Department of County Human Services"/>
    <x v="1"/>
    <s v="220300 DCHS IDD Services for Adults"/>
    <s v="G25 0146 04 AD48 DD SE 48 - Adult Services"/>
    <m/>
    <m/>
    <m/>
    <m/>
    <x v="1"/>
    <s v="TURCHETTI R "/>
    <s v="#3391878 "/>
    <d v="2020-02-07T11:42:00"/>
    <d v="2020-02-07T00:00:00"/>
    <d v="1899-12-30T11:42:00"/>
    <d v="2020-02-07T16:53:00"/>
    <d v="2020-02-07T00:00:00"/>
    <d v="1899-12-30T16:53:00"/>
    <n v="0"/>
    <d v="1899-12-30T05:11:00"/>
    <n v="5.1833333332906477"/>
  </r>
  <r>
    <n v="9"/>
    <s v="25 Department of County Human Services"/>
    <x v="1"/>
    <s v="220300 DCHS IDD Services for Adults"/>
    <s v="G25 0146 04 AD48 DD SE 48 - Adult Services"/>
    <m/>
    <m/>
    <m/>
    <m/>
    <x v="1"/>
    <s v="TURCHETTI R "/>
    <s v="#3391865 "/>
    <d v="2020-02-03T11:45:00"/>
    <d v="2020-02-03T00:00:00"/>
    <d v="1899-12-30T11:45:00"/>
    <d v="2020-02-03T13:26:00"/>
    <d v="2020-02-03T00:00:00"/>
    <d v="1899-12-30T13:26:00"/>
    <n v="0"/>
    <d v="1899-12-30T01:41:00"/>
    <n v="1.6833333332324401"/>
  </r>
  <r>
    <n v="9"/>
    <s v="25 Department of County Human Services"/>
    <x v="1"/>
    <s v="220300 DCHS IDD Services for Adults"/>
    <s v="G25 0146 04 AD48 DD SE 48 - Adult Services"/>
    <m/>
    <m/>
    <m/>
    <m/>
    <x v="1"/>
    <s v="VALENTINE M "/>
    <s v="#3417020 "/>
    <d v="2020-02-25T09:39:00"/>
    <d v="2020-02-25T00:00:00"/>
    <d v="1899-12-30T09:39:00"/>
    <d v="2020-02-26T09:17:00"/>
    <d v="2020-02-26T00:00:00"/>
    <d v="1899-12-30T09:17:00"/>
    <n v="0"/>
    <d v="1899-12-30T09:38:00"/>
    <n v="9.6333333333333329"/>
  </r>
  <r>
    <n v="9"/>
    <s v="25 Department of County Human Services"/>
    <x v="1"/>
    <s v="220300 DCHS IDD Services for Adults"/>
    <s v="G25 0146 04 AD48 DD SE 48 - Adult Services"/>
    <m/>
    <m/>
    <m/>
    <m/>
    <x v="1"/>
    <s v="VALENTINE M "/>
    <s v="#3420645 "/>
    <d v="2020-02-28T11:43:00"/>
    <d v="2020-02-28T00:00:00"/>
    <d v="1899-12-30T11:43:00"/>
    <d v="2020-02-28T13:02:00"/>
    <d v="2020-02-28T00:00:00"/>
    <d v="1899-12-30T13:02:00"/>
    <n v="0"/>
    <d v="1899-12-30T01:19:00"/>
    <n v="1.3166666667675599"/>
  </r>
  <r>
    <n v="9"/>
    <s v="25 Department of County Human Services"/>
    <x v="1"/>
    <s v="210405 DCHS ADVSD Long Term Services &amp; Support - West"/>
    <s v="G25 0190 20 WDXIX Title XIX - LTSS West"/>
    <m/>
    <m/>
    <m/>
    <m/>
    <x v="1"/>
    <s v="VALTIERRA J "/>
    <s v="#3416555 "/>
    <d v="2020-02-25T10:38:00"/>
    <d v="2020-02-25T00:00:00"/>
    <d v="1899-12-30T10:38:00"/>
    <d v="2020-02-25T19:27:00"/>
    <d v="2020-02-25T00:00:00"/>
    <d v="1899-12-30T19:27:00"/>
    <n v="0"/>
    <d v="1899-12-30T08:49:00"/>
    <n v="8.816666666592937"/>
  </r>
  <r>
    <n v="9"/>
    <s v="25 Department of County Human Services"/>
    <x v="1"/>
    <s v="220300 DCHS IDD Services for Adults"/>
    <s v="G25 0146 04 AD48 DD SE 48 - Adult Services"/>
    <m/>
    <m/>
    <m/>
    <m/>
    <x v="1"/>
    <s v="WIENKER G "/>
    <s v="#3374316 "/>
    <d v="2020-02-05T13:17:00"/>
    <d v="2020-02-05T00:00:00"/>
    <d v="1899-12-30T13:17:00"/>
    <d v="2020-02-05T16:12:00"/>
    <d v="2020-02-05T00:00:00"/>
    <d v="1899-12-30T16:12:00"/>
    <n v="0"/>
    <d v="1899-12-30T02:55:00"/>
    <n v="2.9166666667442769"/>
  </r>
  <r>
    <n v="9"/>
    <s v="25 Department of County Human Services"/>
    <x v="1"/>
    <s v="220300 DCHS IDD Services for Adults"/>
    <s v="G25 0146 04 AD48 DD SE 48 - Adult Services"/>
    <m/>
    <m/>
    <m/>
    <m/>
    <x v="1"/>
    <s v="WIENKER G "/>
    <s v="#3396993 "/>
    <d v="2020-02-10T13:32:00"/>
    <d v="2020-02-10T00:00:00"/>
    <d v="1899-12-30T13:32:00"/>
    <d v="2020-02-10T16:17:00"/>
    <d v="2020-02-10T00:00:00"/>
    <d v="1899-12-30T16:17:00"/>
    <n v="0"/>
    <d v="1899-12-30T02:45:00"/>
    <n v="2.7500000000582077"/>
  </r>
  <r>
    <n v="9"/>
    <s v="25 Department of County Human Services"/>
    <x v="1"/>
    <s v="220300 DCHS IDD Services for Adults"/>
    <s v="G25 0146 04 AD48 DD SE 48 - Adult Services"/>
    <m/>
    <m/>
    <m/>
    <m/>
    <x v="1"/>
    <s v="WIENKER G "/>
    <s v="#3389994 "/>
    <d v="2020-02-11T13:43:00"/>
    <d v="2020-02-11T00:00:00"/>
    <d v="1899-12-30T13:43:00"/>
    <d v="2020-02-11T15:21:00"/>
    <d v="2020-02-11T00:00:00"/>
    <d v="1899-12-30T15:21:00"/>
    <n v="0"/>
    <d v="1899-12-30T01:38:00"/>
    <n v="1.6333333332440816"/>
  </r>
  <r>
    <n v="9"/>
    <s v="25 Department of County Human Services"/>
    <x v="1"/>
    <s v="220300 DCHS IDD Services for Adults"/>
    <s v="G25 0146 04 AD48 DD SE 48 - Adult Services"/>
    <m/>
    <m/>
    <m/>
    <m/>
    <x v="1"/>
    <s v="WIENKER G "/>
    <s v="#3373379 "/>
    <d v="2020-02-04T14:16:00"/>
    <d v="2020-02-04T00:00:00"/>
    <d v="1899-12-30T14:16:00"/>
    <d v="2020-02-04T17:10:00"/>
    <d v="2020-02-04T00:00:00"/>
    <d v="1899-12-30T17:10:00"/>
    <n v="0"/>
    <d v="1899-12-30T02:54:00"/>
    <n v="2.9000000000232831"/>
  </r>
  <r>
    <n v="9"/>
    <s v="25 Department of County Human Services"/>
    <x v="1"/>
    <s v="220300 DCHS IDD Services for Adults"/>
    <s v="G25 0146 04 AD48 DD SE 48 - Adult Services"/>
    <m/>
    <m/>
    <m/>
    <m/>
    <x v="1"/>
    <s v="WIENKER G "/>
    <s v="#3380707 "/>
    <d v="2020-02-07T14:19:00"/>
    <d v="2020-02-07T00:00:00"/>
    <d v="1899-12-30T14:19:00"/>
    <d v="2020-02-07T17:05:00"/>
    <d v="2020-02-07T00:00:00"/>
    <d v="1899-12-30T17:05:00"/>
    <n v="0"/>
    <d v="1899-12-30T02:46:00"/>
    <n v="2.7666666666045785"/>
  </r>
  <r>
    <n v="9"/>
    <s v="25 Department of County Human Services"/>
    <x v="1"/>
    <s v="220300 DCHS IDD Services for Adults"/>
    <s v="G25 0146 04 AD48 DD SE 48 - Adult Services"/>
    <m/>
    <m/>
    <m/>
    <m/>
    <x v="1"/>
    <s v="WIENKER G "/>
    <s v="#3413172 "/>
    <d v="2020-02-24T14:41:00"/>
    <d v="2020-02-24T00:00:00"/>
    <d v="1899-12-30T14:41:00"/>
    <d v="2020-02-24T17:03:00"/>
    <d v="2020-02-24T00:00:00"/>
    <d v="1899-12-30T17:03:00"/>
    <n v="0"/>
    <d v="1899-12-30T02:22:00"/>
    <n v="2.3666666666977108"/>
  </r>
  <r>
    <n v="9"/>
    <s v="25 Department of County Human Services"/>
    <x v="1"/>
    <s v="220300 DCHS IDD Services for Adults"/>
    <s v="G25 0146 04 AD48 DD SE 48 - Adult Services"/>
    <m/>
    <m/>
    <m/>
    <m/>
    <x v="1"/>
    <s v="WIENKER G "/>
    <s v="#3406557 "/>
    <d v="2020-02-19T14:54:00"/>
    <d v="2020-02-19T00:00:00"/>
    <d v="1899-12-30T14:54:00"/>
    <d v="2020-02-19T17:05:00"/>
    <d v="2020-02-19T00:00:00"/>
    <d v="1899-12-30T17:05:00"/>
    <n v="0"/>
    <d v="1899-12-30T02:11:00"/>
    <n v="2.1833333332906477"/>
  </r>
  <r>
    <n v="9"/>
    <s v="25 Department of County Human Services"/>
    <x v="1"/>
    <s v="220300 DCHS IDD Services for Adults"/>
    <s v="G25 0146 04 AD48 DD SE 48 - Adult Services"/>
    <m/>
    <m/>
    <m/>
    <m/>
    <x v="1"/>
    <s v="WIENKER G "/>
    <s v="#3398330 "/>
    <d v="2020-02-13T11:24:00"/>
    <d v="2020-02-13T00:00:00"/>
    <d v="1899-12-30T11:24:00"/>
    <d v="2020-02-13T14:17:00"/>
    <d v="2020-02-13T00:00:00"/>
    <d v="1899-12-30T14:17:00"/>
    <n v="0"/>
    <d v="1899-12-30T02:53:00"/>
    <n v="2.8833333333022892"/>
  </r>
  <r>
    <n v="9"/>
    <s v="25 Department of County Human Services"/>
    <x v="1"/>
    <s v="220300 DCHS IDD Services for Adults"/>
    <s v="G25 0146 04 AD48 DD SE 48 - Adult Services"/>
    <m/>
    <m/>
    <m/>
    <m/>
    <x v="1"/>
    <s v="WIENKER G "/>
    <s v="#3383235 "/>
    <d v="2020-02-18T12:40:00"/>
    <d v="2020-02-18T00:00:00"/>
    <d v="1899-12-30T12:40:00"/>
    <d v="2020-02-18T15:32:00"/>
    <d v="2020-02-18T00:00:00"/>
    <d v="1899-12-30T15:32:00"/>
    <n v="0"/>
    <d v="1899-12-30T02:52:00"/>
    <n v="2.8666666665812954"/>
  </r>
  <r>
    <n v="9"/>
    <s v="25 Department of County Human Services"/>
    <x v="1"/>
    <s v="220300 DCHS IDD Services for Adults"/>
    <s v="G25 0146 04 AD48 DD SE 48 - Adult Services"/>
    <m/>
    <m/>
    <m/>
    <m/>
    <x v="1"/>
    <s v="WIENKER G "/>
    <s v="#3407035 "/>
    <m/>
    <m/>
    <m/>
    <m/>
    <m/>
    <s v=""/>
    <m/>
    <m/>
    <m/>
  </r>
  <r>
    <n v="9"/>
    <s v="25 Department of County Human Services"/>
    <x v="1"/>
    <s v="220400 DCHS IDD Services for Children &amp; Young Adults"/>
    <s v="G25 0146 18 K48 DD SE 48 - Children &amp; Young Adult Services"/>
    <m/>
    <m/>
    <m/>
    <m/>
    <x v="1"/>
    <s v="WILKES D "/>
    <s v="#3416712 "/>
    <d v="2020-02-26T14:44:00"/>
    <d v="2020-02-26T00:00:00"/>
    <d v="1899-12-30T14:44:00"/>
    <d v="2020-02-26T16:19:00"/>
    <d v="2020-02-26T00:00:00"/>
    <d v="1899-12-30T16:19:00"/>
    <n v="0"/>
    <d v="1899-12-30T01:35:00"/>
    <n v="1.5833333332557231"/>
  </r>
  <r>
    <n v="9"/>
    <s v="25 Department of County Human Services"/>
    <x v="1"/>
    <s v="220400 DCHS IDD Services for Children &amp; Young Adults"/>
    <s v="G25 0146 18 K48 DD SE 48 - Children &amp; Young Adult Services"/>
    <m/>
    <m/>
    <m/>
    <m/>
    <x v="1"/>
    <s v="WILKES D "/>
    <s v="#3398001 "/>
    <d v="2020-02-11T15:34:00"/>
    <d v="2020-02-11T00:00:00"/>
    <d v="1899-12-30T15:34:00"/>
    <d v="2020-02-11T17:59:00"/>
    <d v="2020-02-11T00:00:00"/>
    <d v="1899-12-30T17:59:00"/>
    <n v="0"/>
    <d v="1899-12-30T02:25:00"/>
    <n v="2.4166666666860692"/>
  </r>
  <r>
    <n v="9"/>
    <s v="25 Department of County Human Services"/>
    <x v="1"/>
    <s v="220400 DCHS IDD Services for Children &amp; Young Adults"/>
    <s v="G25 0146 18 K48 DD SE 48 - Children &amp; Young Adult Services"/>
    <m/>
    <m/>
    <m/>
    <m/>
    <x v="1"/>
    <s v="WILKES D "/>
    <s v="#3417481 "/>
    <d v="2020-02-25T17:06:00"/>
    <d v="2020-02-25T00:00:00"/>
    <d v="1899-12-30T17:06:00"/>
    <d v="2020-02-26T09:34:00"/>
    <d v="2020-02-26T00:00:00"/>
    <d v="1899-12-30T09:34:00"/>
    <n v="0"/>
    <d v="1899-12-30T02:28:00"/>
    <n v="2.4666666666666659"/>
  </r>
  <r>
    <n v="9"/>
    <s v="25 Department of County Human Services"/>
    <x v="1"/>
    <s v="220400 DCHS IDD Services for Children &amp; Young Adults"/>
    <s v="G25 0146 18 K48 DD SE 48 - Children &amp; Young Adult Services"/>
    <m/>
    <m/>
    <m/>
    <m/>
    <x v="1"/>
    <s v="WILKES D "/>
    <s v="#3411343 "/>
    <d v="2020-02-20T19:07:00"/>
    <d v="2020-02-20T00:00:00"/>
    <d v="1899-12-30T19:07:00"/>
    <d v="2020-02-21T11:37:00"/>
    <d v="2020-02-21T00:00:00"/>
    <d v="1899-12-30T11:37:00"/>
    <n v="0"/>
    <d v="1899-12-30T02:30:00"/>
    <n v="2.5000000000000018"/>
  </r>
  <r>
    <n v="9"/>
    <s v="25 Department of County Human Services"/>
    <x v="1"/>
    <s v="220400 DCHS IDD Services for Children &amp; Young Adults"/>
    <s v="G25 0146 18 K48 DD SE 48 - Children &amp; Young Adult Services"/>
    <m/>
    <m/>
    <m/>
    <m/>
    <x v="1"/>
    <s v="WILKES D "/>
    <s v="#3398005 "/>
    <d v="2020-02-13T10:41:00"/>
    <d v="2020-02-13T00:00:00"/>
    <d v="1899-12-30T10:41:00"/>
    <d v="2020-02-13T18:26:00"/>
    <d v="2020-02-13T00:00:00"/>
    <d v="1899-12-30T18:26:00"/>
    <n v="0"/>
    <d v="1899-12-30T07:45:00"/>
    <n v="7.7499999999417923"/>
  </r>
  <r>
    <n v="9"/>
    <s v="25 Department of County Human Services"/>
    <x v="1"/>
    <s v="220400 DCHS IDD Services for Children &amp; Young Adults"/>
    <s v="G25 0146 18 K48 DD SE 48 - Children &amp; Young Adult Services"/>
    <m/>
    <m/>
    <m/>
    <m/>
    <x v="1"/>
    <s v="WILKES D "/>
    <s v="#3388430 "/>
    <d v="2020-02-04T10:42:00"/>
    <d v="2020-02-04T00:00:00"/>
    <d v="1899-12-30T10:42:00"/>
    <d v="2020-02-04T14:44:00"/>
    <d v="2020-02-04T00:00:00"/>
    <d v="1899-12-30T14:44:00"/>
    <n v="0"/>
    <d v="1899-12-30T04:02:00"/>
    <n v="4.03333333338378"/>
  </r>
  <r>
    <n v="9"/>
    <s v="25 Department of County Human Services"/>
    <x v="1"/>
    <s v="220400 DCHS IDD Services for Children &amp; Young Adults"/>
    <s v="G25 0146 18 K48 DD SE 48 - Children &amp; Young Adult Services"/>
    <m/>
    <m/>
    <m/>
    <m/>
    <x v="1"/>
    <s v="WILKES D "/>
    <s v="#3413999 "/>
    <d v="2020-02-27T10:45:00"/>
    <d v="2020-02-27T00:00:00"/>
    <d v="1899-12-30T10:45:00"/>
    <d v="2020-02-27T14:48:00"/>
    <d v="2020-02-27T00:00:00"/>
    <d v="1899-12-30T14:48:00"/>
    <n v="0"/>
    <d v="1899-12-30T04:03:00"/>
    <n v="4.0500000001047738"/>
  </r>
  <r>
    <n v="9"/>
    <s v="25 Department of County Human Services"/>
    <x v="1"/>
    <s v="220400 DCHS IDD Services for Children &amp; Young Adults"/>
    <s v="G25 0146 18 K48 DD SE 48 - Children &amp; Young Adult Services"/>
    <m/>
    <m/>
    <m/>
    <m/>
    <x v="1"/>
    <s v="WILKES D "/>
    <s v="#3405046 "/>
    <d v="2020-02-20T11:06:00"/>
    <d v="2020-02-20T00:00:00"/>
    <d v="1899-12-30T11:06:00"/>
    <d v="2020-02-20T17:12:00"/>
    <d v="2020-02-20T00:00:00"/>
    <d v="1899-12-30T17:12:00"/>
    <n v="0"/>
    <d v="1899-12-30T06:06:00"/>
    <n v="6.0999999999767169"/>
  </r>
  <r>
    <n v="9"/>
    <s v="25 Department of County Human Services"/>
    <x v="1"/>
    <s v="220400 DCHS IDD Services for Children &amp; Young Adults"/>
    <s v="G25 0146 18 K48 DD SE 48 - Children &amp; Young Adult Services"/>
    <m/>
    <m/>
    <m/>
    <m/>
    <x v="1"/>
    <s v="WILKES D "/>
    <s v="#3416704 "/>
    <d v="2020-02-25T11:36:00"/>
    <d v="2020-02-25T00:00:00"/>
    <d v="1899-12-30T11:36:00"/>
    <d v="2020-02-25T13:39:00"/>
    <d v="2020-02-25T00:00:00"/>
    <d v="1899-12-30T13:39:00"/>
    <n v="0"/>
    <d v="1899-12-30T02:03:00"/>
    <n v="2.0500000000465661"/>
  </r>
  <r>
    <n v="9"/>
    <s v="25 Department of County Human Services"/>
    <x v="1"/>
    <s v="220400 DCHS IDD Services for Children &amp; Young Adults"/>
    <s v="G25 0146 18 K48 DD SE 48 - Children &amp; Young Adult Services"/>
    <m/>
    <m/>
    <m/>
    <m/>
    <x v="1"/>
    <s v="WILKES D "/>
    <s v="#3417812 "/>
    <d v="2020-02-28T11:41:00"/>
    <d v="2020-02-28T00:00:00"/>
    <d v="1899-12-30T11:41:00"/>
    <d v="2020-02-28T14:00:00"/>
    <d v="2020-02-28T00:00:00"/>
    <d v="1899-12-30T14:00:00"/>
    <n v="0"/>
    <d v="1899-12-30T02:19:00"/>
    <n v="2.3166666667093523"/>
  </r>
  <r>
    <n v="9"/>
    <s v="25 Department of County Human Services"/>
    <x v="1"/>
    <s v="220400 DCHS IDD Services for Children &amp; Young Adults"/>
    <s v="G25 0146 18 K48 DD SE 48 - Children &amp; Young Adult Services"/>
    <m/>
    <m/>
    <m/>
    <m/>
    <x v="1"/>
    <s v="WILKES D "/>
    <s v="#3387469 "/>
    <d v="2020-02-12T12:00:00"/>
    <d v="2020-02-12T00:00:00"/>
    <d v="1899-12-30T12:00:00"/>
    <d v="2020-02-13T09:45:00"/>
    <d v="2020-02-13T00:00:00"/>
    <d v="1899-12-30T09:45:00"/>
    <n v="0"/>
    <d v="1899-12-30T07:45:00"/>
    <n v="7.75"/>
  </r>
  <r>
    <n v="9"/>
    <s v="25 Department of County Human Services"/>
    <x v="1"/>
    <s v="220400 DCHS IDD Services for Children &amp; Young Adults"/>
    <s v="G25 0146 18 K48 DD SE 48 - Children &amp; Young Adult Services"/>
    <m/>
    <m/>
    <m/>
    <m/>
    <x v="1"/>
    <s v="WILKES D "/>
    <s v="#3397327 "/>
    <m/>
    <m/>
    <m/>
    <m/>
    <m/>
    <s v=""/>
    <m/>
    <m/>
    <m/>
  </r>
  <r>
    <n v="9"/>
    <s v="25 Department of County Human Services"/>
    <x v="1"/>
    <s v="220300 DCHS IDD Services for Adults"/>
    <s v="G25 0146 04 AD48 DD SE 48 - Adult Services"/>
    <m/>
    <m/>
    <m/>
    <m/>
    <x v="1"/>
    <s v="WILMART S "/>
    <s v="#3394042 "/>
    <d v="2020-02-07T15:04:00"/>
    <d v="2020-02-07T00:00:00"/>
    <d v="1899-12-30T15:04:00"/>
    <d v="2020-02-07T18:51:00"/>
    <d v="2020-02-07T00:00:00"/>
    <d v="1899-12-30T18:51:00"/>
    <n v="0"/>
    <d v="1899-12-30T03:47:00"/>
    <n v="3.7833333332673647"/>
  </r>
  <r>
    <n v="9"/>
    <s v="25 Department of County Human Services"/>
    <x v="1"/>
    <s v="220300 DCHS IDD Services for Adults"/>
    <s v="G25 0146 04 AD48 DD SE 48 - Adult Services"/>
    <m/>
    <m/>
    <m/>
    <m/>
    <x v="1"/>
    <s v="WILMART S "/>
    <s v="#3394023 "/>
    <d v="2020-02-03T17:00:00"/>
    <d v="2020-02-03T00:00:00"/>
    <d v="1899-12-30T17:00:00"/>
    <d v="2020-02-04T14:15:00"/>
    <d v="2020-02-04T00:00:00"/>
    <d v="1899-12-30T14:15:00"/>
    <n v="0"/>
    <d v="1899-12-30T07:15:00"/>
    <n v="7.25"/>
  </r>
  <r>
    <n v="9"/>
    <s v="25 Department of County Human Services"/>
    <x v="1"/>
    <s v="220300 DCHS IDD Services for Adults"/>
    <s v="G25 0146 04 AD48 DD SE 48 - Adult Services"/>
    <m/>
    <m/>
    <m/>
    <m/>
    <x v="1"/>
    <s v="WILMART S "/>
    <s v="#3394029 "/>
    <d v="2020-02-04T18:26:00"/>
    <d v="2020-02-04T00:00:00"/>
    <d v="1899-12-30T18:26:00"/>
    <d v="2020-02-05T11:34:00"/>
    <d v="2020-02-05T00:00:00"/>
    <d v="1899-12-30T11:34:00"/>
    <n v="0"/>
    <d v="1899-12-30T03:08:00"/>
    <n v="3.1333333333333355"/>
  </r>
  <r>
    <n v="9"/>
    <s v="25 Department of County Human Services"/>
    <x v="1"/>
    <s v="220300 DCHS IDD Services for Adults"/>
    <s v="G25 0146 04 AD48 DD SE 48 - Adult Services"/>
    <m/>
    <m/>
    <m/>
    <m/>
    <x v="1"/>
    <s v="WILMART S "/>
    <s v="#3397407 "/>
    <d v="2020-02-05T20:19:00"/>
    <d v="2020-02-05T00:00:00"/>
    <d v="1899-12-30T20:19:00"/>
    <d v="2020-02-06T16:42:00"/>
    <d v="2020-02-06T00:00:00"/>
    <d v="1899-12-30T16:42:00"/>
    <n v="0"/>
    <d v="1899-12-30T06:23:00"/>
    <n v="6.3833333333333329"/>
  </r>
  <r>
    <n v="9"/>
    <s v="25 Department of County Human Services"/>
    <x v="1"/>
    <s v="220300 DCHS IDD Services for Adults"/>
    <s v="G25 0146 04 AD48 DD SE 48 - Adult Services"/>
    <m/>
    <m/>
    <m/>
    <m/>
    <x v="1"/>
    <s v="WILMART S "/>
    <s v="#3416925 "/>
    <d v="2020-02-26T20:34:00"/>
    <d v="2020-02-26T00:00:00"/>
    <d v="1899-12-30T20:34:00"/>
    <d v="2020-02-27T19:10:00"/>
    <d v="2020-02-27T00:00:00"/>
    <d v="1899-12-30T19:10:00"/>
    <n v="0"/>
    <d v="1899-12-30T08:36:00"/>
    <n v="8.5999999999999979"/>
  </r>
  <r>
    <n v="9"/>
    <s v="25 Department of County Human Services"/>
    <x v="1"/>
    <s v="220300 DCHS IDD Services for Adults"/>
    <s v="G25 0146 04 AD48 DD SE 48 - Adult Services"/>
    <m/>
    <m/>
    <m/>
    <m/>
    <x v="1"/>
    <s v="WILMART S "/>
    <s v="#3416923 "/>
    <d v="2020-02-26T10:58:00"/>
    <d v="2020-02-26T00:00:00"/>
    <d v="1899-12-30T10:58:00"/>
    <d v="2020-02-26T15:14:00"/>
    <d v="2020-02-26T00:00:00"/>
    <d v="1899-12-30T15:14:00"/>
    <n v="0"/>
    <d v="1899-12-30T04:16:00"/>
    <n v="4.2666666667792015"/>
  </r>
  <r>
    <n v="9"/>
    <s v="25 Department of County Human Services"/>
    <x v="1"/>
    <s v="220300 DCHS IDD Services for Adults"/>
    <s v="G25 0146 04 AD48 DD SE 48 - Adult Services"/>
    <m/>
    <m/>
    <m/>
    <m/>
    <x v="1"/>
    <s v="WILMART S "/>
    <s v="#3409807 "/>
    <d v="2020-02-18T11:34:00"/>
    <d v="2020-02-18T00:00:00"/>
    <d v="1899-12-30T11:34:00"/>
    <d v="2020-02-19T09:19:00"/>
    <d v="2020-02-19T00:00:00"/>
    <d v="1899-12-30T09:19:00"/>
    <n v="0"/>
    <d v="1899-12-30T07:45:00"/>
    <n v="7.75"/>
  </r>
  <r>
    <n v="9"/>
    <s v="25 Department of County Human Services"/>
    <x v="1"/>
    <s v="220300 DCHS IDD Services for Adults"/>
    <s v="G25 0146 04 AD48 DD SE 48 - Adult Services"/>
    <m/>
    <m/>
    <m/>
    <m/>
    <x v="1"/>
    <s v="WILMART S "/>
    <s v="#3401335 "/>
    <d v="2020-02-10T11:42:00"/>
    <d v="2020-02-10T00:00:00"/>
    <d v="1899-12-30T11:42:00"/>
    <d v="2020-02-10T16:14:00"/>
    <d v="2020-02-10T00:00:00"/>
    <d v="1899-12-30T16:14:00"/>
    <n v="0"/>
    <d v="1899-12-30T04:32:00"/>
    <n v="4.5333333332673647"/>
  </r>
  <r>
    <n v="9"/>
    <s v="25 Department of County Human Services"/>
    <x v="1"/>
    <s v="220400 DCHS IDD Services for Children &amp; Young Adults"/>
    <s v="G25 0146 18 K48 DD SE 48 - Children &amp; Young Adult Services"/>
    <m/>
    <m/>
    <m/>
    <m/>
    <x v="1"/>
    <s v="ZELAYA G "/>
    <s v="#3398531 "/>
    <d v="2020-02-07T13:37:00"/>
    <d v="2020-02-07T00:00:00"/>
    <d v="1899-12-30T13:37:00"/>
    <d v="2020-02-07T19:51:00"/>
    <d v="2020-02-07T00:00:00"/>
    <d v="1899-12-30T19:51:00"/>
    <n v="0"/>
    <d v="1899-12-30T06:14:00"/>
    <n v="6.2333333332207985"/>
  </r>
  <r>
    <n v="9"/>
    <s v="25 Department of County Human Services"/>
    <x v="1"/>
    <s v="220400 DCHS IDD Services for Children &amp; Young Adults"/>
    <s v="G25 0146 18 K48 DD SE 48 - Children &amp; Young Adult Services"/>
    <m/>
    <m/>
    <m/>
    <m/>
    <x v="1"/>
    <s v="ZELAYA G "/>
    <s v="#3414140 "/>
    <d v="2020-02-27T14:49:00"/>
    <d v="2020-02-27T00:00:00"/>
    <d v="1899-12-30T14:49:00"/>
    <d v="2020-02-27T18:02:00"/>
    <d v="2020-02-27T00:00:00"/>
    <d v="1899-12-30T18:02:00"/>
    <n v="0"/>
    <d v="1899-12-30T03:13:00"/>
    <n v="3.2166666666744277"/>
  </r>
  <r>
    <n v="9"/>
    <s v="25 Department of County Human Services"/>
    <x v="1"/>
    <s v="220400 DCHS IDD Services for Children &amp; Young Adults"/>
    <s v="G25 0146 18 K48 DD SE 48 - Children &amp; Young Adult Services"/>
    <m/>
    <m/>
    <m/>
    <m/>
    <x v="1"/>
    <s v="ZELAYA G "/>
    <s v="#3411738 "/>
    <d v="2020-02-20T15:57:00"/>
    <d v="2020-02-20T00:00:00"/>
    <d v="1899-12-30T15:57:00"/>
    <d v="2020-02-20T18:54:00"/>
    <d v="2020-02-20T00:00:00"/>
    <d v="1899-12-30T18:54:00"/>
    <n v="0"/>
    <d v="1899-12-30T02:57:00"/>
    <n v="2.9500000000116415"/>
  </r>
  <r>
    <n v="9"/>
    <s v="25 Department of County Human Services"/>
    <x v="1"/>
    <s v="220400 DCHS IDD Services for Children &amp; Young Adults"/>
    <s v="G25 0146 18 K48 DD SE 48 - Children &amp; Young Adult Services"/>
    <m/>
    <m/>
    <m/>
    <m/>
    <x v="1"/>
    <s v="ZELAYA G "/>
    <s v="#3407032 "/>
    <d v="2020-02-14T16:29:00"/>
    <d v="2020-02-14T00:00:00"/>
    <d v="1899-12-30T16:29:00"/>
    <d v="2020-02-14T18:26:00"/>
    <d v="2020-02-14T00:00:00"/>
    <d v="1899-12-30T18:26:00"/>
    <n v="0"/>
    <d v="1899-12-30T01:57:00"/>
    <n v="1.9500000000698492"/>
  </r>
  <r>
    <n v="9"/>
    <s v="25 Department of County Human Services"/>
    <x v="1"/>
    <s v="220400 DCHS IDD Services for Children &amp; Young Adults"/>
    <s v="G25 0146 18 K48 DD SE 48 - Children &amp; Young Adult Services"/>
    <m/>
    <m/>
    <m/>
    <m/>
    <x v="1"/>
    <s v="ZELAYA G "/>
    <s v="#3413907 "/>
    <d v="2020-02-21T16:55:00"/>
    <d v="2020-02-21T00:00:00"/>
    <d v="1899-12-30T16:55:00"/>
    <d v="2020-02-21T18:40:00"/>
    <d v="2020-02-21T00:00:00"/>
    <d v="1899-12-30T18:40:00"/>
    <n v="0"/>
    <d v="1899-12-30T01:45:00"/>
    <n v="1.7500000001164153"/>
  </r>
  <r>
    <n v="9"/>
    <s v="25 Department of County Human Services"/>
    <x v="1"/>
    <s v="220400 DCHS IDD Services for Children &amp; Young Adults"/>
    <s v="G25 0146 18 K48 DD SE 48 - Children &amp; Young Adult Services"/>
    <m/>
    <m/>
    <m/>
    <m/>
    <x v="1"/>
    <s v="ZELAYA G "/>
    <s v="#3414146 "/>
    <d v="2020-02-25T09:29:00"/>
    <d v="2020-02-25T00:00:00"/>
    <d v="1899-12-30T09:29:00"/>
    <d v="2020-02-25T16:01:00"/>
    <d v="2020-02-25T00:00:00"/>
    <d v="1899-12-30T16:01:00"/>
    <n v="0"/>
    <d v="1899-12-30T06:32:00"/>
    <n v="6.5333333333255723"/>
  </r>
  <r>
    <n v="9"/>
    <s v="25 Department of County Human Services"/>
    <x v="1"/>
    <s v="220500 DCHS IDD Abuse Investigations"/>
    <s v="G25 0148 01 AT55 DD SE 55 - Abuse Investigation &amp; Monitoring"/>
    <m/>
    <m/>
    <m/>
    <m/>
    <x v="1"/>
    <s v="ZUST H "/>
    <s v="#3401602 "/>
    <d v="2020-02-12T13:30:00"/>
    <d v="2020-02-12T00:00:00"/>
    <d v="1899-12-30T13:30:00"/>
    <d v="2020-02-12T14:48:00"/>
    <d v="2020-02-12T00:00:00"/>
    <d v="1899-12-30T14:48:00"/>
    <n v="0"/>
    <d v="1899-12-30T01:18:00"/>
    <n v="1.3000000000465661"/>
  </r>
  <r>
    <n v="9"/>
    <s v="25 Department of County Human Services"/>
    <x v="1"/>
    <s v="220500 DCHS IDD Abuse Investigations"/>
    <s v="G25 0148 01 AT55 DD SE 55 - Abuse Investigation &amp; Monitoring"/>
    <m/>
    <m/>
    <m/>
    <m/>
    <x v="1"/>
    <s v="ZUST H "/>
    <s v="#3398448 "/>
    <d v="2020-02-11T16:52:00"/>
    <d v="2020-02-11T00:00:00"/>
    <d v="1899-12-30T16:52:00"/>
    <d v="2020-02-11T18:06:00"/>
    <d v="2020-02-11T00:00:00"/>
    <d v="1899-12-30T18:06:00"/>
    <n v="0"/>
    <d v="1899-12-30T01:14:00"/>
    <n v="1.2333333333372138"/>
  </r>
  <r>
    <n v="10"/>
    <s v="25 Department of County Human Services"/>
    <x v="1"/>
    <s v="210600 DCHS ADVSD Public Guardian/Conservator"/>
    <m/>
    <s v="M25 ADVSD PGGF Public Guardian CGF"/>
    <m/>
    <m/>
    <m/>
    <x v="1"/>
    <s v="930-110 "/>
    <s v="#3425252 "/>
    <d v="2020-03-06T11:08:00"/>
    <d v="2020-03-06T00:00:00"/>
    <d v="1899-12-30T11:08:00"/>
    <d v="2020-03-06T15:59:00"/>
    <d v="2020-03-06T00:00:00"/>
    <d v="1899-12-30T15:59:00"/>
    <n v="0"/>
    <d v="1899-12-30T04:51:00"/>
    <n v="4.8500000000931323"/>
  </r>
  <r>
    <n v="10"/>
    <s v="25 Department of County Human Services"/>
    <x v="1"/>
    <s v="210600 DCHS ADVSD Public Guardian/Conservator"/>
    <m/>
    <s v="M25 ADVSD PGGF Public Guardian CGF"/>
    <m/>
    <m/>
    <m/>
    <x v="1"/>
    <s v="930-110 "/>
    <s v="#3425238 "/>
    <d v="2020-03-03T11:23:00"/>
    <d v="2020-03-03T00:00:00"/>
    <d v="1899-12-30T11:23:00"/>
    <d v="2020-03-03T13:33:00"/>
    <d v="2020-03-03T00:00:00"/>
    <d v="1899-12-30T13:33:00"/>
    <n v="0"/>
    <d v="1899-12-30T02:10:00"/>
    <n v="2.1666666665696539"/>
  </r>
  <r>
    <n v="10"/>
    <s v="25 Department of County Human Services"/>
    <x v="1"/>
    <s v="210600 DCHS ADVSD Public Guardian/Conservator"/>
    <m/>
    <s v="M25 ADVSD PGGF Public Guardian CGF"/>
    <m/>
    <m/>
    <m/>
    <x v="1"/>
    <s v="930-110 "/>
    <s v="#3431532 "/>
    <d v="2020-03-10T11:24:00"/>
    <d v="2020-03-10T00:00:00"/>
    <d v="1899-12-30T11:24:00"/>
    <d v="2020-03-10T15:31:00"/>
    <d v="2020-03-10T00:00:00"/>
    <d v="1899-12-30T15:31:00"/>
    <n v="0"/>
    <d v="1899-12-30T04:07:00"/>
    <n v="4.1166666666395031"/>
  </r>
  <r>
    <n v="10"/>
    <s v="25 Department of County Human Services"/>
    <x v="1"/>
    <s v="210600 DCHS ADVSD Public Guardian/Conservator"/>
    <m/>
    <s v="M25 ADVSD PGGF Public Guardian CGF"/>
    <m/>
    <m/>
    <m/>
    <x v="1"/>
    <s v="930-110 "/>
    <s v="#3431536 "/>
    <d v="2020-03-11T11:37:00"/>
    <d v="2020-03-11T00:00:00"/>
    <d v="1899-12-30T11:37:00"/>
    <d v="2020-03-11T16:40:00"/>
    <d v="2020-03-11T00:00:00"/>
    <d v="1899-12-30T16:40:00"/>
    <n v="0"/>
    <d v="1899-12-30T05:03:00"/>
    <n v="5.0500000000465661"/>
  </r>
  <r>
    <n v="10"/>
    <s v="25 Department of County Human Services"/>
    <x v="1"/>
    <s v="210600 DCHS ADVSD Public Guardian/Conservator"/>
    <m/>
    <s v="M25 ADVSD PGGF Public Guardian CGF"/>
    <m/>
    <m/>
    <m/>
    <x v="1"/>
    <s v="930-110 "/>
    <s v="#3431525 "/>
    <d v="2020-03-09T15:23:00"/>
    <d v="2020-03-09T00:00:00"/>
    <d v="1899-12-30T15:23:00"/>
    <d v="2020-03-10T10:13:00"/>
    <d v="2020-03-10T00:00:00"/>
    <d v="1899-12-30T10:13:00"/>
    <n v="0"/>
    <d v="1899-12-30T04:50:00"/>
    <n v="4.8333333333333321"/>
  </r>
  <r>
    <n v="10"/>
    <s v="25 Department of County Human Services"/>
    <x v="1"/>
    <s v="210600 DCHS ADVSD Public Guardian/Conservator"/>
    <m/>
    <s v="M25 ADVSD PGGF Public Guardian CGF"/>
    <m/>
    <m/>
    <m/>
    <x v="1"/>
    <s v="930-110 "/>
    <s v="#3432229 "/>
    <m/>
    <m/>
    <m/>
    <m/>
    <m/>
    <s v=""/>
    <m/>
    <m/>
    <m/>
  </r>
  <r>
    <n v="10"/>
    <s v="25 Department of County Human Services"/>
    <x v="1"/>
    <s v="210600 DCHS ADVSD Public Guardian/Conservator"/>
    <m/>
    <s v="M25 ADVSD PGGF Public Guardian CGF"/>
    <m/>
    <m/>
    <m/>
    <x v="1"/>
    <s v="930-110 "/>
    <s v="#3425248 "/>
    <m/>
    <m/>
    <m/>
    <m/>
    <m/>
    <s v=""/>
    <m/>
    <m/>
    <m/>
  </r>
  <r>
    <n v="10"/>
    <s v="25 Department of County Human Services"/>
    <x v="1"/>
    <s v="210600 DCHS ADVSD Public Guardian/Conservator"/>
    <m/>
    <s v="M25 ADVSD PGGF Public Guardian CGF"/>
    <m/>
    <m/>
    <m/>
    <x v="1"/>
    <s v="930-113 "/>
    <s v="#3420713 "/>
    <d v="2020-03-02T10:51:00"/>
    <d v="2020-03-02T00:00:00"/>
    <d v="1899-12-30T10:51:00"/>
    <d v="2020-03-02T14:55:00"/>
    <d v="2020-03-02T00:00:00"/>
    <d v="1899-12-30T14:55:00"/>
    <n v="0"/>
    <d v="1899-12-30T04:04:00"/>
    <n v="4.0666666668257676"/>
  </r>
  <r>
    <n v="10"/>
    <s v="25 Department of County Human Services"/>
    <x v="1"/>
    <s v="210600 DCHS ADVSD Public Guardian/Conservator"/>
    <m/>
    <s v="M25 ADVSD PGGF Public Guardian CGF"/>
    <m/>
    <m/>
    <m/>
    <x v="1"/>
    <s v="930-113 "/>
    <s v="#3432198 "/>
    <d v="2020-03-11T14:43:00"/>
    <d v="2020-03-11T00:00:00"/>
    <d v="1899-12-30T14:43:00"/>
    <d v="2020-03-11T16:38:00"/>
    <d v="2020-03-11T00:00:00"/>
    <d v="1899-12-30T16:38:00"/>
    <n v="0"/>
    <d v="1899-12-30T01:55:00"/>
    <n v="1.9166666668024845"/>
  </r>
  <r>
    <n v="10"/>
    <s v="25 Department of County Human Services"/>
    <x v="1"/>
    <s v="210600 DCHS ADVSD Public Guardian/Conservator"/>
    <m/>
    <s v="M25 ADVSD PGGF Public Guardian CGF"/>
    <m/>
    <m/>
    <m/>
    <x v="1"/>
    <s v="930-113 "/>
    <s v="#3431310 "/>
    <d v="2020-03-09T15:08:00"/>
    <d v="2020-03-09T00:00:00"/>
    <d v="1899-12-30T15:08:00"/>
    <d v="2020-03-09T16:11:00"/>
    <d v="2020-03-09T00:00:00"/>
    <d v="1899-12-30T16:11:00"/>
    <n v="0"/>
    <d v="1899-12-30T01:03:00"/>
    <n v="1.0499999999301508"/>
  </r>
  <r>
    <n v="10"/>
    <s v="25 Department of County Human Services"/>
    <x v="1"/>
    <s v="210600 DCHS ADVSD Public Guardian/Conservator"/>
    <m/>
    <s v="M25 ADVSD PGGF Public Guardian CGF"/>
    <m/>
    <m/>
    <m/>
    <x v="1"/>
    <s v="930-116 "/>
    <s v="#3426131 "/>
    <d v="2020-03-04T15:47:00"/>
    <d v="2020-03-04T00:00:00"/>
    <d v="1899-12-30T15:47:00"/>
    <d v="2020-03-04T18:59:00"/>
    <d v="2020-03-04T00:00:00"/>
    <d v="1899-12-30T18:59:00"/>
    <n v="0"/>
    <d v="1899-12-30T03:12:00"/>
    <n v="3.2000000001280569"/>
  </r>
  <r>
    <n v="10"/>
    <s v="25 Department of County Human Services"/>
    <x v="1"/>
    <s v="210600 DCHS ADVSD Public Guardian/Conservator"/>
    <m/>
    <s v="M25 ADVSD PGGF Public Guardian CGF"/>
    <m/>
    <m/>
    <m/>
    <x v="1"/>
    <s v="930-116 "/>
    <s v="#3426137 "/>
    <d v="2020-03-09T12:16:00"/>
    <d v="2020-03-09T00:00:00"/>
    <d v="1899-12-30T12:16:00"/>
    <d v="2020-03-09T15:10:00"/>
    <d v="2020-03-09T00:00:00"/>
    <d v="1899-12-30T15:10:00"/>
    <n v="0"/>
    <d v="1899-12-30T02:54:00"/>
    <n v="2.9000000000232831"/>
  </r>
  <r>
    <n v="10"/>
    <s v="25 Department of County Human Services"/>
    <x v="1"/>
    <s v="210600 DCHS ADVSD Public Guardian/Conservator"/>
    <m/>
    <s v="M25 ADVSD PGGF Public Guardian CGF"/>
    <m/>
    <m/>
    <m/>
    <x v="1"/>
    <s v="930-116 "/>
    <s v="#3421072 "/>
    <d v="2020-03-03T12:57:00"/>
    <d v="2020-03-03T00:00:00"/>
    <d v="1899-12-30T12:57:00"/>
    <d v="2020-03-03T15:53:00"/>
    <d v="2020-03-03T00:00:00"/>
    <d v="1899-12-30T15:53:00"/>
    <n v="0"/>
    <d v="1899-12-30T02:56:00"/>
    <n v="2.9333333334652707"/>
  </r>
  <r>
    <n v="10"/>
    <s v="25 Department of County Human Services"/>
    <x v="1"/>
    <s v="210600 DCHS ADVSD Public Guardian/Conservator"/>
    <m/>
    <s v="M25 ADVSD PGGF Public Guardian CGF"/>
    <m/>
    <m/>
    <m/>
    <x v="1"/>
    <s v="930-116 "/>
    <s v="#3422234 "/>
    <m/>
    <m/>
    <m/>
    <m/>
    <m/>
    <s v=""/>
    <m/>
    <m/>
    <m/>
  </r>
  <r>
    <n v="10"/>
    <s v="25 Department of County Human Services"/>
    <x v="1"/>
    <s v="220400 DCHS IDD Services for Children &amp; Young Adults"/>
    <s v="G25 0146 18 K48 DD SE 48 - Children &amp; Young Adult Services"/>
    <m/>
    <m/>
    <m/>
    <m/>
    <x v="1"/>
    <s v="930-151 "/>
    <s v="#3426016 "/>
    <d v="2020-03-03T16:19:00"/>
    <d v="2020-03-03T00:00:00"/>
    <d v="1899-12-30T16:19:00"/>
    <d v="2020-03-04T15:38:00"/>
    <d v="2020-03-04T00:00:00"/>
    <d v="1899-12-30T15:38:00"/>
    <n v="0"/>
    <d v="1899-12-30T09:19:00"/>
    <n v="9.3166666666666664"/>
  </r>
  <r>
    <n v="10"/>
    <s v="25 Department of County Human Services"/>
    <x v="1"/>
    <s v="220400 DCHS IDD Services for Children &amp; Young Adults"/>
    <s v="G25 0146 18 K48 DD SE 48 - Children &amp; Young Adult Services"/>
    <m/>
    <m/>
    <m/>
    <m/>
    <x v="1"/>
    <s v="930-151 "/>
    <s v="#3425003 "/>
    <d v="2020-03-02T16:50:00"/>
    <d v="2020-03-02T00:00:00"/>
    <d v="1899-12-30T16:50:00"/>
    <d v="2020-03-03T16:15:00"/>
    <d v="2020-03-03T00:00:00"/>
    <d v="1899-12-30T16:15:00"/>
    <n v="0"/>
    <d v="1899-12-30T09:25:00"/>
    <n v="9.4166666666666696"/>
  </r>
  <r>
    <n v="10"/>
    <s v="25 Department of County Human Services"/>
    <x v="1"/>
    <s v="220400 DCHS IDD Services for Children &amp; Young Adults"/>
    <s v="G25 0146 18 K48 DD SE 48 - Children &amp; Young Adult Services"/>
    <m/>
    <m/>
    <m/>
    <m/>
    <x v="1"/>
    <s v="930-151 "/>
    <s v="#3427425 "/>
    <d v="2020-03-04T17:14:00"/>
    <d v="2020-03-04T00:00:00"/>
    <d v="1899-12-30T17:14:00"/>
    <d v="2020-03-05T14:48:00"/>
    <d v="2020-03-05T00:00:00"/>
    <d v="1899-12-30T14:48:00"/>
    <n v="0"/>
    <d v="1899-12-30T07:34:00"/>
    <n v="7.5666666666666682"/>
  </r>
  <r>
    <n v="10"/>
    <s v="25 Department of County Human Services"/>
    <x v="1"/>
    <s v="220400 DCHS IDD Services for Children &amp; Young Adults"/>
    <s v="G25 0146 18 K48 DD SE 48 - Children &amp; Young Adult Services"/>
    <m/>
    <m/>
    <m/>
    <m/>
    <x v="1"/>
    <s v="930-151 "/>
    <s v="#3432709 "/>
    <d v="2020-03-10T17:31:00"/>
    <d v="2020-03-10T00:00:00"/>
    <d v="1899-12-30T17:31:00"/>
    <d v="2020-03-10T19:42:00"/>
    <d v="2020-03-10T00:00:00"/>
    <d v="1899-12-30T19:42:00"/>
    <n v="0"/>
    <d v="1899-12-30T02:11:00"/>
    <n v="2.1833333332906477"/>
  </r>
  <r>
    <n v="10"/>
    <s v="25 Department of County Human Services"/>
    <x v="1"/>
    <s v="220400 DCHS IDD Services for Children &amp; Young Adults"/>
    <s v="G25 0146 19 KGF DD Children &amp; Young Adult Services - General Fund"/>
    <m/>
    <m/>
    <m/>
    <m/>
    <x v="1"/>
    <s v="930-158 "/>
    <s v="#3417812 "/>
    <m/>
    <m/>
    <m/>
    <m/>
    <m/>
    <m/>
    <m/>
    <m/>
    <m/>
  </r>
  <r>
    <n v="10"/>
    <s v="25 Department of County Human Services"/>
    <x v="1"/>
    <s v="220400 DCHS IDD Services for Children &amp; Young Adults"/>
    <s v="G25 0146 19 KGF DD Children &amp; Young Adult Services - General Fund"/>
    <m/>
    <m/>
    <m/>
    <m/>
    <x v="1"/>
    <s v="930-158 "/>
    <s v="#3417812 "/>
    <m/>
    <m/>
    <m/>
    <m/>
    <m/>
    <m/>
    <m/>
    <m/>
    <m/>
  </r>
  <r>
    <n v="10"/>
    <s v="25 Department of County Human Services"/>
    <x v="1"/>
    <s v="220400 DCHS IDD Services for Children &amp; Young Adults"/>
    <s v="G25 0146 18 K48 DD SE 48 - Children &amp; Young Adult Services"/>
    <m/>
    <m/>
    <m/>
    <m/>
    <x v="1"/>
    <s v="930-158 "/>
    <s v="#3419098 "/>
    <d v="2020-03-11T10:33:00"/>
    <d v="2020-03-11T00:00:00"/>
    <d v="1899-12-30T10:33:00"/>
    <d v="2020-03-11T16:59:00"/>
    <d v="2020-03-11T00:00:00"/>
    <d v="1899-12-30T16:59:00"/>
    <n v="0"/>
    <d v="1899-12-30T06:26:00"/>
    <n v="6.4333333333488554"/>
  </r>
  <r>
    <n v="10"/>
    <s v="25 Department of County Human Services"/>
    <x v="1"/>
    <s v="220400 DCHS IDD Services for Children &amp; Young Adults"/>
    <s v="G25 0146 18 K48 DD SE 48 - Children &amp; Young Adult Services"/>
    <m/>
    <m/>
    <m/>
    <m/>
    <x v="1"/>
    <s v="930-158 "/>
    <s v="#3433777 "/>
    <d v="2020-03-13T11:36:00"/>
    <d v="2020-03-13T00:00:00"/>
    <d v="1899-12-30T11:36:00"/>
    <d v="2020-03-13T13:24:00"/>
    <d v="2020-03-13T00:00:00"/>
    <d v="1899-12-30T13:24:00"/>
    <n v="0"/>
    <d v="1899-12-30T01:48:00"/>
    <n v="1.8000000001047738"/>
  </r>
  <r>
    <n v="10"/>
    <s v="25 Department of County Human Services"/>
    <x v="1"/>
    <s v="220400 DCHS IDD Services for Children &amp; Young Adults"/>
    <s v="G25 0146 18 K48 DD SE 48 - Children &amp; Young Adult Services"/>
    <m/>
    <m/>
    <m/>
    <m/>
    <x v="1"/>
    <s v="930-158 "/>
    <s v="#3419094 "/>
    <d v="2020-03-10T15:47:00"/>
    <d v="2020-03-10T00:00:00"/>
    <d v="1899-12-30T15:47:00"/>
    <d v="2020-03-11T09:41:00"/>
    <d v="2020-03-11T00:00:00"/>
    <d v="1899-12-30T09:41:00"/>
    <n v="0"/>
    <d v="1899-12-30T03:54:00"/>
    <n v="3.9000000000000008"/>
  </r>
  <r>
    <n v="10"/>
    <s v="25 Department of County Human Services"/>
    <x v="1"/>
    <s v="220400 DCHS IDD Services for Children &amp; Young Adults"/>
    <s v="G25 0146 18 K48 DD SE 48 - Children &amp; Young Adult Services"/>
    <m/>
    <m/>
    <m/>
    <m/>
    <x v="1"/>
    <s v="930-158 "/>
    <s v="#3412701 "/>
    <d v="2020-03-05T17:38:00"/>
    <d v="2020-03-05T00:00:00"/>
    <d v="1899-12-30T17:38:00"/>
    <d v="2020-03-06T09:44:00"/>
    <d v="2020-03-06T00:00:00"/>
    <d v="1899-12-30T09:44:00"/>
    <n v="0"/>
    <d v="1899-12-30T02:06:00"/>
    <n v="2.1000000000000005"/>
  </r>
  <r>
    <n v="10"/>
    <s v="25 Department of County Human Services"/>
    <x v="1"/>
    <s v="220400 DCHS IDD Services for Children &amp; Young Adults"/>
    <s v="G25 0146 18 K48 DD SE 48 - Children &amp; Young Adult Services"/>
    <m/>
    <m/>
    <m/>
    <m/>
    <x v="1"/>
    <s v="930-158 "/>
    <s v="#3419113 "/>
    <d v="2020-03-03T17:58:00"/>
    <d v="2020-03-03T00:00:00"/>
    <d v="1899-12-30T17:58:00"/>
    <d v="2020-03-04T09:38:00"/>
    <d v="2020-03-04T00:00:00"/>
    <d v="1899-12-30T09:38:00"/>
    <n v="0"/>
    <d v="1899-12-30T01:40:00"/>
    <n v="1.6666666666666661"/>
  </r>
  <r>
    <n v="10"/>
    <s v="25 Department of County Human Services"/>
    <x v="1"/>
    <s v="220300 DCHS IDD Services for Adults"/>
    <s v="G25 0146 04 AD48 DD SE 48 - Adult Services"/>
    <m/>
    <m/>
    <m/>
    <m/>
    <x v="1"/>
    <s v="930-161 "/>
    <s v="#3426023 "/>
    <d v="2020-03-03T14:33:00"/>
    <d v="2020-03-03T00:00:00"/>
    <d v="1899-12-30T14:33:00"/>
    <d v="2020-03-03T17:34:00"/>
    <d v="2020-03-03T00:00:00"/>
    <d v="1899-12-30T17:34:00"/>
    <n v="0"/>
    <d v="1899-12-30T03:01:00"/>
    <n v="3.0166666667209938"/>
  </r>
  <r>
    <n v="10"/>
    <s v="25 Department of County Human Services"/>
    <x v="1"/>
    <s v="220300 DCHS IDD Services for Adults"/>
    <s v="G25 0146 04 AD48 DD SE 48 - Adult Services"/>
    <m/>
    <m/>
    <m/>
    <m/>
    <x v="1"/>
    <s v="930-161 "/>
    <s v="#3428606 "/>
    <d v="2020-03-06T17:10:00"/>
    <d v="2020-03-06T00:00:00"/>
    <d v="1899-12-30T17:10:00"/>
    <d v="2020-03-06T19:01:00"/>
    <d v="2020-03-06T00:00:00"/>
    <d v="1899-12-30T19:01:00"/>
    <n v="0"/>
    <d v="1899-12-30T01:51:00"/>
    <n v="1.8499999999185093"/>
  </r>
  <r>
    <n v="10"/>
    <s v="25 Department of County Human Services"/>
    <x v="1"/>
    <s v="220300 DCHS IDD Services for Adults"/>
    <s v="G25 0146 04 AD48 DD SE 48 - Adult Services"/>
    <m/>
    <m/>
    <m/>
    <m/>
    <x v="1"/>
    <s v="930-161 "/>
    <s v="#3428602 "/>
    <m/>
    <m/>
    <m/>
    <m/>
    <m/>
    <s v=""/>
    <m/>
    <m/>
    <m/>
  </r>
  <r>
    <n v="10"/>
    <s v="25 Department of County Human Services"/>
    <x v="1"/>
    <s v="220500 DCHS IDD Abuse Investigations"/>
    <s v="G25 0146 07 AT48 DD SE 48 - Abuse Investigation &amp; Monitoring"/>
    <m/>
    <m/>
    <m/>
    <m/>
    <x v="1"/>
    <s v="930-202 "/>
    <s v="#3424735 "/>
    <d v="2020-03-02T17:03:00"/>
    <d v="2020-03-02T00:00:00"/>
    <d v="1899-12-30T17:03:00"/>
    <d v="2020-03-02T19:34:00"/>
    <d v="2020-03-02T00:00:00"/>
    <d v="1899-12-30T19:34:00"/>
    <n v="0"/>
    <d v="1899-12-30T02:31:00"/>
    <n v="2.5166666666627862"/>
  </r>
  <r>
    <n v="10"/>
    <s v="25 Department of County Human Services"/>
    <x v="1"/>
    <s v="220500 DCHS IDD Abuse Investigations"/>
    <s v="G25 0146 07 AT48 DD SE 48 - Abuse Investigation &amp; Monitoring"/>
    <m/>
    <m/>
    <m/>
    <m/>
    <x v="1"/>
    <s v="930-202 "/>
    <s v="#3437556 "/>
    <d v="2020-03-16T19:53:00"/>
    <d v="2020-03-16T00:00:00"/>
    <d v="1899-12-30T19:53:00"/>
    <d v="2020-03-16T19:58:00"/>
    <d v="2020-03-16T00:00:00"/>
    <d v="1899-12-30T19:58:00"/>
    <n v="0"/>
    <d v="1899-12-30T00:05:00"/>
    <n v="8.3333333255723119E-2"/>
  </r>
  <r>
    <n v="10"/>
    <s v="25 Department of County Human Services"/>
    <x v="1"/>
    <s v="220500 DCHS IDD Abuse Investigations"/>
    <s v="G25 0146 07 AT48 DD SE 48 - Abuse Investigation &amp; Monitoring"/>
    <m/>
    <m/>
    <m/>
    <m/>
    <x v="1"/>
    <s v="930-202 "/>
    <s v="#3438053 "/>
    <d v="2020-03-17T20:20:00"/>
    <d v="2020-03-17T00:00:00"/>
    <d v="1899-12-30T20:20:00"/>
    <d v="2020-03-17T20:30:00"/>
    <d v="2020-03-17T00:00:00"/>
    <d v="1899-12-30T20:30:00"/>
    <n v="0"/>
    <d v="1899-12-30T00:10:00"/>
    <n v="0.16666666668606922"/>
  </r>
  <r>
    <n v="10"/>
    <s v="25 Department of County Human Services"/>
    <x v="1"/>
    <s v="220500 DCHS IDD Abuse Investigations"/>
    <s v="G25 0145 06 ATLA DD SE LA02 - Abuse Investigation &amp; Monitoring"/>
    <m/>
    <m/>
    <m/>
    <m/>
    <x v="1"/>
    <s v="930-206 "/>
    <s v="#3424993 "/>
    <d v="2020-03-02T12:25:00"/>
    <d v="2020-03-02T00:00:00"/>
    <d v="1899-12-30T12:25:00"/>
    <d v="2020-03-02T17:30:00"/>
    <d v="2020-03-02T00:00:00"/>
    <d v="1899-12-30T17:30:00"/>
    <n v="0"/>
    <d v="1899-12-30T05:05:00"/>
    <n v="5.0833333333139308"/>
  </r>
  <r>
    <n v="10"/>
    <s v="25 Department of County Human Services"/>
    <x v="1"/>
    <s v="220500 DCHS IDD Abuse Investigations"/>
    <s v="G25 0145 06 ATLA DD SE LA02 - Abuse Investigation &amp; Monitoring"/>
    <m/>
    <m/>
    <m/>
    <m/>
    <x v="1"/>
    <s v="930-206 "/>
    <s v="#3426154 "/>
    <d v="2020-03-09T12:54:00"/>
    <d v="2020-03-09T00:00:00"/>
    <d v="1899-12-30T12:54:00"/>
    <d v="2020-03-09T13:54:00"/>
    <d v="2020-03-09T00:00:00"/>
    <d v="1899-12-30T13:54:00"/>
    <n v="0"/>
    <d v="1899-12-30T01:00:00"/>
    <n v="1.0000000001164153"/>
  </r>
  <r>
    <n v="10"/>
    <s v="25 Department of County Human Services"/>
    <x v="1"/>
    <s v="220600 DCHS IDD Eligibility &amp; Intake Services"/>
    <s v="G25 0145 07 IELA DD SE LA02 - Eligibility &amp; Intake Services"/>
    <m/>
    <m/>
    <m/>
    <m/>
    <x v="1"/>
    <s v="930-212 "/>
    <s v="#3433659 "/>
    <d v="2020-03-13T09:39:00"/>
    <d v="2020-03-13T00:00:00"/>
    <d v="1899-12-30T09:39:00"/>
    <d v="2020-03-13T17:52:00"/>
    <d v="2020-03-13T00:00:00"/>
    <d v="1899-12-30T17:52:00"/>
    <n v="0"/>
    <d v="1899-12-30T08:13:00"/>
    <n v="8.2166666665580124"/>
  </r>
  <r>
    <n v="10"/>
    <s v="25 Department of County Human Services"/>
    <x v="1"/>
    <s v="220600 DCHS IDD Eligibility &amp; Intake Services"/>
    <s v="G25 0145 07 IELA DD SE LA02 - Eligibility &amp; Intake Services"/>
    <m/>
    <m/>
    <m/>
    <m/>
    <x v="1"/>
    <s v="930-212 "/>
    <s v="#3426440 "/>
    <d v="2020-03-04T10:27:00"/>
    <d v="2020-03-04T00:00:00"/>
    <d v="1899-12-30T10:27:00"/>
    <d v="2020-03-04T18:10:00"/>
    <d v="2020-03-04T00:00:00"/>
    <d v="1899-12-30T18:10:00"/>
    <n v="0"/>
    <d v="1899-12-30T07:43:00"/>
    <n v="7.7166666666744277"/>
  </r>
  <r>
    <n v="10"/>
    <s v="25 Department of County Human Services"/>
    <x v="1"/>
    <s v="220300 DCHS IDD Services for Adults"/>
    <s v="G25 0146 04 AD48 DD SE 48 - Adult Services"/>
    <m/>
    <m/>
    <m/>
    <m/>
    <x v="1"/>
    <s v="930-215 "/>
    <s v="#3420888 "/>
    <d v="2020-03-02T14:57:00"/>
    <d v="2020-03-02T00:00:00"/>
    <d v="1899-12-30T14:57:00"/>
    <d v="2020-03-03T16:15:00"/>
    <d v="2020-03-03T00:00:00"/>
    <d v="1899-12-30T16:15:00"/>
    <n v="0"/>
    <d v="1899-12-30T11:18:00"/>
    <n v="11.3"/>
  </r>
  <r>
    <n v="10"/>
    <s v="25 Department of County Human Services"/>
    <x v="1"/>
    <s v="220300 DCHS IDD Services for Adults"/>
    <s v="G25 0146 04 AD48 DD SE 48 - Adult Services"/>
    <m/>
    <m/>
    <m/>
    <m/>
    <x v="1"/>
    <s v="930-215 "/>
    <s v="#3420890 "/>
    <d v="2020-03-05T12:39:00"/>
    <d v="2020-03-05T00:00:00"/>
    <d v="1899-12-30T12:39:00"/>
    <d v="2020-03-05T15:47:00"/>
    <d v="2020-03-05T00:00:00"/>
    <d v="1899-12-30T15:47:00"/>
    <n v="0"/>
    <d v="1899-12-30T03:08:00"/>
    <n v="3.1333333332440816"/>
  </r>
  <r>
    <n v="10"/>
    <s v="25 Department of County Human Services"/>
    <x v="1"/>
    <s v="220300 DCHS IDD Services for Adults"/>
    <s v="G25 0146 04 AD48 DD SE 48 - Adult Services"/>
    <m/>
    <m/>
    <m/>
    <m/>
    <x v="1"/>
    <s v="930-215 "/>
    <s v="#3428512 "/>
    <m/>
    <m/>
    <m/>
    <m/>
    <m/>
    <s v=""/>
    <m/>
    <m/>
    <m/>
  </r>
  <r>
    <n v="10"/>
    <s v="25 Department of County Human Services"/>
    <x v="1"/>
    <s v="220300 DCHS IDD Services for Adults"/>
    <s v="G25 0146 04 AD48 DD SE 48 - Adult Services"/>
    <m/>
    <m/>
    <m/>
    <m/>
    <x v="1"/>
    <s v="930-215 "/>
    <s v="#3428516 "/>
    <m/>
    <m/>
    <m/>
    <m/>
    <m/>
    <s v=""/>
    <m/>
    <m/>
    <m/>
  </r>
  <r>
    <n v="10"/>
    <s v="25 Department of County Human Services"/>
    <x v="1"/>
    <s v="220400 DCHS IDD Services for Children &amp; Young Adults"/>
    <s v="G25 0146 18 K48 DD SE 48 - Children &amp; Young Adult Services"/>
    <m/>
    <m/>
    <m/>
    <m/>
    <x v="1"/>
    <s v="930-231 "/>
    <s v="#3431277 "/>
    <d v="2020-03-09T11:36:00"/>
    <d v="2020-03-09T00:00:00"/>
    <d v="1899-12-30T11:36:00"/>
    <d v="2020-03-09T18:34:00"/>
    <d v="2020-03-09T00:00:00"/>
    <d v="1899-12-30T18:34:00"/>
    <n v="0"/>
    <d v="1899-12-30T06:58:00"/>
    <n v="6.9666666666744277"/>
  </r>
  <r>
    <n v="10"/>
    <s v="25 Department of County Human Services"/>
    <x v="1"/>
    <s v="220400 DCHS IDD Services for Children &amp; Young Adults"/>
    <s v="G25 0146 18 K48 DD SE 48 - Children &amp; Young Adult Services"/>
    <m/>
    <m/>
    <m/>
    <m/>
    <x v="1"/>
    <s v="930-231 "/>
    <s v="#3425943 "/>
    <d v="2020-03-04T14:31:00"/>
    <d v="2020-03-04T00:00:00"/>
    <d v="1899-12-30T14:31:00"/>
    <d v="2020-03-05T11:46:00"/>
    <d v="2020-03-05T00:00:00"/>
    <d v="1899-12-30T11:46:00"/>
    <n v="0"/>
    <d v="1899-12-30T07:15:00"/>
    <n v="7.2500000000000018"/>
  </r>
  <r>
    <n v="10"/>
    <s v="25 Department of County Human Services"/>
    <x v="1"/>
    <s v="220400 DCHS IDD Services for Children &amp; Young Adults"/>
    <s v="G25 0146 18 K48 DD SE 48 - Children &amp; Young Adult Services"/>
    <m/>
    <m/>
    <m/>
    <m/>
    <x v="1"/>
    <s v="930-231 "/>
    <s v="#3431287 "/>
    <d v="2020-03-11T15:31:00"/>
    <d v="2020-03-11T00:00:00"/>
    <d v="1899-12-30T15:31:00"/>
    <d v="2020-03-12T15:10:00"/>
    <d v="2020-03-12T00:00:00"/>
    <d v="1899-12-30T15:10:00"/>
    <n v="0"/>
    <d v="1899-12-30T09:39:00"/>
    <n v="9.6499999999999986"/>
  </r>
  <r>
    <n v="10"/>
    <s v="25 Department of County Human Services"/>
    <x v="1"/>
    <s v="200003 DCHS Multnomah Idea Lab"/>
    <m/>
    <s v="M25 CHSDO.MIL.IND1000 Directors Office - MIL Indirect"/>
    <m/>
    <m/>
    <m/>
    <x v="1"/>
    <s v="930-243 "/>
    <s v="#3426548 "/>
    <d v="2020-03-04T11:04:00"/>
    <d v="2020-03-04T00:00:00"/>
    <d v="1899-12-30T11:04:00"/>
    <d v="2020-03-04T16:01:00"/>
    <d v="2020-03-04T00:00:00"/>
    <d v="1899-12-30T16:01:00"/>
    <n v="0"/>
    <d v="1899-12-30T04:57:00"/>
    <n v="4.9500000000698492"/>
  </r>
  <r>
    <n v="10"/>
    <s v="25 Department of County Human Services"/>
    <x v="1"/>
    <s v="237100 DCHS YFS SUN Community Schools"/>
    <m/>
    <s v="M25 SCPSP.SUN.CGF SCP School Svcs SUN CGF"/>
    <m/>
    <m/>
    <m/>
    <x v="1"/>
    <s v="930-245 "/>
    <s v="#3426688 "/>
    <d v="2020-03-04T10:34:00"/>
    <d v="2020-03-04T00:00:00"/>
    <d v="1899-12-30T10:34:00"/>
    <d v="2020-03-04T12:32:00"/>
    <d v="2020-03-04T00:00:00"/>
    <d v="1899-12-31T12:32:00"/>
    <n v="0"/>
    <d v="1899-12-30T01:58:00"/>
    <n v="1.96666666661622"/>
  </r>
  <r>
    <n v="10"/>
    <s v="25 Department of County Human Services"/>
    <x v="1"/>
    <s v="237200 DCHS YFS Child &amp; Family Hunger Relief"/>
    <m/>
    <s v="M25 SCPSP.SUN.FS.CGF SUN CS Food Security CGF"/>
    <m/>
    <m/>
    <m/>
    <x v="1"/>
    <s v="930-264 "/>
    <s v="#3428334 "/>
    <d v="2020-03-09T14:47:00"/>
    <d v="2020-03-09T00:00:00"/>
    <d v="1899-12-30T14:47:00"/>
    <d v="2020-03-09T16:31:00"/>
    <d v="2020-03-09T00:00:00"/>
    <d v="1899-12-30T16:31:00"/>
    <n v="0"/>
    <d v="1899-12-30T01:44:00"/>
    <n v="1.7333333333954215"/>
  </r>
  <r>
    <n v="10"/>
    <s v="25 Department of County Human Services"/>
    <x v="1"/>
    <s v="220300 DCHS IDD Services for Adults"/>
    <s v="G25 0146 04 AD48 DD SE 48 - Adult Services"/>
    <m/>
    <m/>
    <m/>
    <m/>
    <x v="1"/>
    <s v="930-287 "/>
    <s v="#3434123 "/>
    <d v="2020-03-12T13:26:00"/>
    <d v="2020-03-12T00:00:00"/>
    <d v="1899-12-30T13:26:00"/>
    <d v="2020-03-12T14:43:00"/>
    <d v="2020-03-12T00:00:00"/>
    <d v="1899-12-30T14:43:00"/>
    <n v="0"/>
    <d v="1899-12-30T01:17:00"/>
    <n v="1.2833333333255723"/>
  </r>
  <r>
    <n v="10"/>
    <s v="25 Department of County Human Services"/>
    <x v="1"/>
    <s v="220300 DCHS IDD Services for Adults"/>
    <s v="G25 0146 04 AD48 DD SE 48 - Adult Services"/>
    <m/>
    <m/>
    <m/>
    <m/>
    <x v="1"/>
    <s v="930-287 "/>
    <s v="#3427587 "/>
    <d v="2020-03-05T15:27:00"/>
    <d v="2020-03-05T00:00:00"/>
    <d v="1899-12-30T15:27:00"/>
    <d v="2020-03-05T17:51:00"/>
    <d v="2020-03-05T00:00:00"/>
    <d v="1899-12-30T17:51:00"/>
    <n v="0"/>
    <d v="1899-12-30T02:24:00"/>
    <n v="2.3999999999650754"/>
  </r>
  <r>
    <n v="10"/>
    <s v="25 Department of County Human Services"/>
    <x v="1"/>
    <s v="220300 DCHS IDD Services for Adults"/>
    <s v="G25 0146 04 AD48 DD SE 48 - Adult Services"/>
    <m/>
    <m/>
    <m/>
    <m/>
    <x v="1"/>
    <s v="930-287 "/>
    <s v="#3431710 "/>
    <d v="2020-03-09T17:39:00"/>
    <d v="2020-03-09T00:00:00"/>
    <d v="1899-12-30T17:39:00"/>
    <d v="2020-03-10T10:07:00"/>
    <d v="2020-03-10T00:00:00"/>
    <d v="1899-12-30T10:07:00"/>
    <n v="0"/>
    <d v="1899-12-30T02:28:00"/>
    <n v="2.4666666666666659"/>
  </r>
  <r>
    <n v="10"/>
    <s v="25 Department of County Human Services"/>
    <x v="1"/>
    <s v="220200 DCHS IDD Budget &amp; Operations"/>
    <s v="G25 0146 10 B48 DD SE 48 - Budget &amp; Operations"/>
    <m/>
    <m/>
    <m/>
    <m/>
    <x v="1"/>
    <s v="930-329 "/>
    <s v="#3424862 "/>
    <d v="2020-03-04T10:49:00"/>
    <d v="2020-03-04T00:00:00"/>
    <d v="1899-12-30T10:49:00"/>
    <d v="2020-03-04T14:42:00"/>
    <d v="2020-03-04T00:00:00"/>
    <d v="1899-12-30T14:42:00"/>
    <n v="0"/>
    <d v="1899-12-30T03:53:00"/>
    <n v="3.8833333334187046"/>
  </r>
  <r>
    <n v="10"/>
    <s v="25 Department of County Human Services"/>
    <x v="1"/>
    <s v="220200 DCHS IDD Budget &amp; Operations"/>
    <s v="G25 0146 10 B48 DD SE 48 - Budget &amp; Operations"/>
    <m/>
    <m/>
    <m/>
    <m/>
    <x v="1"/>
    <s v="930-329 "/>
    <s v="#3432391 "/>
    <d v="2020-03-12T14:56:00"/>
    <d v="2020-03-12T00:00:00"/>
    <d v="1899-12-30T14:56:00"/>
    <d v="2020-03-12T17:33:00"/>
    <d v="2020-03-12T00:00:00"/>
    <d v="1899-12-30T17:33:00"/>
    <n v="0"/>
    <d v="1899-12-30T02:37:00"/>
    <n v="2.6166666666395031"/>
  </r>
  <r>
    <n v="10"/>
    <s v="25 Department of County Human Services"/>
    <x v="1"/>
    <s v="220200 DCHS IDD Budget &amp; Operations"/>
    <s v="G25 0146 10 B48 DD SE 48 - Budget &amp; Operations"/>
    <m/>
    <m/>
    <m/>
    <m/>
    <x v="1"/>
    <s v="930-329 "/>
    <s v="#3428798 "/>
    <m/>
    <m/>
    <m/>
    <m/>
    <m/>
    <s v=""/>
    <m/>
    <m/>
    <m/>
  </r>
  <r>
    <n v="10"/>
    <s v="25 Department of County Human Services"/>
    <x v="1"/>
    <s v="220200 DCHS IDD Budget &amp; Operations"/>
    <s v="G25 0146 10 B48 DD SE 48 - Budget &amp; Operations"/>
    <m/>
    <m/>
    <m/>
    <m/>
    <x v="1"/>
    <s v="930-342 "/>
    <s v="#3429333 "/>
    <d v="2020-03-06T13:36:00"/>
    <d v="2020-03-06T00:00:00"/>
    <d v="1899-12-30T13:36:00"/>
    <d v="2020-03-06T15:14:00"/>
    <d v="2020-03-06T00:00:00"/>
    <d v="1899-12-30T15:14:00"/>
    <n v="0"/>
    <d v="1899-12-30T01:38:00"/>
    <n v="1.6333333334187046"/>
  </r>
  <r>
    <n v="10"/>
    <s v="25 Department of County Human Services"/>
    <x v="1"/>
    <s v="220400 DCHS IDD Services for Children &amp; Young Adults"/>
    <s v="G25 0146 18 K48 DD SE 48 - Children &amp; Young Adult Services"/>
    <m/>
    <m/>
    <m/>
    <m/>
    <x v="1"/>
    <s v="930-349 "/>
    <s v="#3433270 "/>
    <d v="2020-03-12T09:55:00"/>
    <d v="2020-03-12T00:00:00"/>
    <d v="1899-12-30T09:55:00"/>
    <d v="2020-03-12T19:36:00"/>
    <d v="2020-03-12T00:00:00"/>
    <d v="1899-12-30T19:36:00"/>
    <n v="0"/>
    <d v="1899-12-30T09:41:00"/>
    <n v="9.6833333332906477"/>
  </r>
  <r>
    <n v="10"/>
    <s v="25 Department of County Human Services"/>
    <x v="1"/>
    <s v="220400 DCHS IDD Services for Children &amp; Young Adults"/>
    <s v="G25 0146 18 K48 DD SE 48 - Children &amp; Young Adult Services"/>
    <m/>
    <m/>
    <m/>
    <m/>
    <x v="1"/>
    <s v="930-349 "/>
    <s v="#3431283 "/>
    <d v="2020-03-09T14:43:00"/>
    <d v="2020-03-09T00:00:00"/>
    <d v="1899-12-30T14:43:00"/>
    <d v="2020-03-10T09:05:00"/>
    <d v="2020-03-10T00:00:00"/>
    <d v="1899-12-30T09:05:00"/>
    <n v="0"/>
    <d v="1899-12-30T04:22:00"/>
    <n v="4.3666666666666671"/>
  </r>
  <r>
    <n v="10"/>
    <s v="25 Department of County Human Services"/>
    <x v="1"/>
    <s v="220400 DCHS IDD Services for Children &amp; Young Adults"/>
    <s v="G25 0146 18 K48 DD SE 48 - Children &amp; Young Adult Services"/>
    <m/>
    <m/>
    <m/>
    <m/>
    <x v="1"/>
    <s v="930-349 "/>
    <s v="#3418713 "/>
    <d v="2020-03-02T15:19:00"/>
    <d v="2020-03-02T00:00:00"/>
    <d v="1899-12-30T15:19:00"/>
    <d v="2020-03-03T09:10:00"/>
    <d v="2020-03-03T00:00:00"/>
    <d v="1899-12-30T09:10:00"/>
    <n v="0"/>
    <d v="1899-12-30T03:51:00"/>
    <n v="3.850000000000001"/>
  </r>
  <r>
    <n v="10"/>
    <s v="25 Department of County Human Services"/>
    <x v="1"/>
    <s v="220500 DCHS IDD Abuse Investigations"/>
    <s v="G25 0148 01 AT55 DD SE 55 - Abuse Investigation &amp; Monitoring"/>
    <m/>
    <m/>
    <m/>
    <m/>
    <x v="1"/>
    <s v="930-366 "/>
    <s v="#3428486 "/>
    <d v="2020-03-10T12:21:00"/>
    <d v="2020-03-10T00:00:00"/>
    <d v="1899-12-30T12:21:00"/>
    <d v="2020-03-10T13:29:00"/>
    <d v="2020-03-10T00:00:00"/>
    <d v="1899-12-30T13:29:00"/>
    <n v="0"/>
    <d v="1899-12-30T01:08:00"/>
    <n v="1.1333333333604969"/>
  </r>
  <r>
    <n v="10"/>
    <s v="25 Department of County Human Services"/>
    <x v="1"/>
    <s v="220400 DCHS IDD Services for Children &amp; Young Adults"/>
    <s v="G25 0146 18 K48 DD SE 48 - Children &amp; Young Adult Services"/>
    <m/>
    <m/>
    <m/>
    <m/>
    <x v="1"/>
    <s v="930-370 "/>
    <s v="#3425746 "/>
    <d v="2020-03-03T15:31:00"/>
    <d v="2020-03-03T00:00:00"/>
    <d v="1899-12-30T15:31:00"/>
    <d v="2020-03-03T18:08:00"/>
    <d v="2020-03-03T00:00:00"/>
    <d v="1899-12-30T18:08:00"/>
    <n v="0"/>
    <d v="1899-12-30T02:37:00"/>
    <n v="2.6166666668141261"/>
  </r>
  <r>
    <n v="10"/>
    <s v="25 Department of County Human Services"/>
    <x v="1"/>
    <s v="220500 DCHS IDD Abuse Investigations"/>
    <s v="G25 0148 01 AT55 DD SE 55 - Abuse Investigation &amp; Monitoring"/>
    <m/>
    <m/>
    <m/>
    <m/>
    <x v="1"/>
    <s v="930-394 "/>
    <s v="#3418782 "/>
    <d v="2020-03-03T15:27:00"/>
    <d v="2020-03-03T00:00:00"/>
    <d v="1899-12-30T15:27:00"/>
    <d v="2020-03-03T17:21:00"/>
    <d v="2020-03-03T00:00:00"/>
    <d v="1899-12-30T17:21:00"/>
    <n v="0"/>
    <d v="1899-12-30T01:54:00"/>
    <n v="1.8999999999068677"/>
  </r>
  <r>
    <n v="10"/>
    <s v="25 Department of County Human Services"/>
    <x v="1"/>
    <s v="220400 DCHS IDD Services for Children &amp; Young Adults"/>
    <s v="G25 0146 18 K48 DD SE 48 - Children &amp; Young Adult Services"/>
    <m/>
    <m/>
    <m/>
    <m/>
    <x v="1"/>
    <s v="930-398 "/>
    <s v="#3429103 "/>
    <d v="2020-03-06T11:24:00"/>
    <d v="2020-03-06T00:00:00"/>
    <d v="1899-12-30T11:24:00"/>
    <d v="2020-03-06T13:41:00"/>
    <d v="2020-03-06T00:00:00"/>
    <d v="1899-12-30T13:41:00"/>
    <n v="0"/>
    <d v="1899-12-30T02:17:00"/>
    <n v="2.2833333334419876"/>
  </r>
  <r>
    <n v="10"/>
    <s v="25 Department of County Human Services"/>
    <x v="1"/>
    <s v="210300 DCHS ADVSD Adult Care Home"/>
    <s v="G25 0190 11 AHXIX Title XIX - ACHP"/>
    <m/>
    <m/>
    <m/>
    <m/>
    <x v="1"/>
    <s v="930-476 "/>
    <s v="#3433331 "/>
    <d v="2020-03-11T14:52:00"/>
    <d v="2020-03-11T00:00:00"/>
    <d v="1899-12-30T14:52:00"/>
    <d v="2020-03-11T17:09:00"/>
    <d v="2020-03-11T00:00:00"/>
    <d v="1899-12-30T17:09:00"/>
    <n v="0"/>
    <d v="1899-12-30T02:17:00"/>
    <n v="2.2833333334419876"/>
  </r>
  <r>
    <n v="10"/>
    <s v="25 Department of County Human Services"/>
    <x v="1"/>
    <s v="220300 DCHS IDD Services for Adults"/>
    <s v="G25 0146 04 AD48 DD SE 48 - Adult Services"/>
    <m/>
    <m/>
    <m/>
    <m/>
    <x v="1"/>
    <s v="930-531 "/>
    <s v="#3427627 "/>
    <d v="2020-03-05T18:32:00"/>
    <d v="2020-03-05T00:00:00"/>
    <d v="1899-12-30T18:32:00"/>
    <d v="2020-03-06T14:47:00"/>
    <d v="2020-03-06T00:00:00"/>
    <d v="1899-12-30T14:47:00"/>
    <n v="0"/>
    <d v="1899-12-30T06:15:00"/>
    <n v="6.2500000000000036"/>
  </r>
  <r>
    <n v="10"/>
    <s v="25 Department of County Human Services"/>
    <x v="1"/>
    <s v="220300 DCHS IDD Services for Adults"/>
    <s v="G25 0146 04 AD48 DD SE 48 - Adult Services"/>
    <m/>
    <m/>
    <m/>
    <m/>
    <x v="1"/>
    <s v="930-545 "/>
    <s v="#3428380 "/>
    <d v="2020-03-10T10:41:00"/>
    <d v="2020-03-10T00:00:00"/>
    <d v="1899-12-30T10:41:00"/>
    <d v="2020-03-10T13:12:00"/>
    <d v="2020-03-10T00:00:00"/>
    <d v="1899-12-30T13:12:00"/>
    <n v="0"/>
    <d v="1899-12-30T02:31:00"/>
    <n v="2.5166666666627862"/>
  </r>
  <r>
    <n v="10"/>
    <s v="25 Department of County Human Services"/>
    <x v="1"/>
    <s v="220300 DCHS IDD Services for Adults"/>
    <s v="G25 0146 04 AD48 DD SE 48 - Adult Services"/>
    <m/>
    <m/>
    <m/>
    <m/>
    <x v="1"/>
    <s v="930-545 "/>
    <s v="#3428386 "/>
    <d v="2020-03-11T11:26:00"/>
    <d v="2020-03-11T00:00:00"/>
    <d v="1899-12-30T11:26:00"/>
    <d v="2020-03-11T17:13:00"/>
    <d v="2020-03-11T00:00:00"/>
    <d v="1899-12-30T17:13:00"/>
    <n v="0"/>
    <d v="1899-12-30T05:47:00"/>
    <n v="5.7833333333255723"/>
  </r>
  <r>
    <n v="10"/>
    <s v="25 Department of County Human Services"/>
    <x v="1"/>
    <s v="220300 DCHS IDD Services for Adults"/>
    <s v="G25 0146 04 AD48 DD SE 48 - Adult Services"/>
    <m/>
    <m/>
    <m/>
    <m/>
    <x v="1"/>
    <s v="930-545 "/>
    <s v="#3427134 "/>
    <d v="2020-03-04T11:32:00"/>
    <d v="2020-03-04T00:00:00"/>
    <d v="1899-12-30T11:32:00"/>
    <d v="2020-03-04T13:19:00"/>
    <d v="2020-03-04T00:00:00"/>
    <d v="1899-12-30T13:19:00"/>
    <n v="0"/>
    <d v="1899-12-30T01:47:00"/>
    <n v="1.783333333209157"/>
  </r>
  <r>
    <n v="10"/>
    <s v="25 Department of County Human Services"/>
    <x v="1"/>
    <s v="220300 DCHS IDD Services for Adults"/>
    <s v="G25 0146 04 AD48 DD SE 48 - Adult Services"/>
    <m/>
    <m/>
    <m/>
    <m/>
    <x v="1"/>
    <s v="930-545 "/>
    <s v="#3423006 "/>
    <d v="2020-03-03T15:13:00"/>
    <d v="2020-03-03T00:00:00"/>
    <d v="1899-12-30T15:13:00"/>
    <d v="2020-03-03T18:10:00"/>
    <d v="2020-03-03T00:00:00"/>
    <d v="1899-12-30T18:10:00"/>
    <n v="0"/>
    <d v="1899-12-30T02:57:00"/>
    <n v="2.9500000000116415"/>
  </r>
  <r>
    <n v="10"/>
    <s v="25 Department of County Human Services"/>
    <x v="1"/>
    <s v="220300 DCHS IDD Services for Adults"/>
    <s v="G25 0146 04 AD48 DD SE 48 - Adult Services"/>
    <m/>
    <m/>
    <m/>
    <m/>
    <x v="1"/>
    <s v="930-545 "/>
    <s v="#3427523 "/>
    <d v="2020-03-04T17:25:00"/>
    <d v="2020-03-04T00:00:00"/>
    <d v="1899-12-30T17:25:00"/>
    <d v="2020-03-05T09:30:00"/>
    <d v="2020-03-05T00:00:00"/>
    <d v="1899-12-30T09:30:00"/>
    <n v="0"/>
    <d v="1899-12-30T02:05:00"/>
    <n v="2.0833333333333339"/>
  </r>
  <r>
    <n v="10"/>
    <s v="25 Department of County Human Services"/>
    <x v="1"/>
    <s v="220400 DCHS IDD Services for Children &amp; Young Adults"/>
    <s v="G25 0146 18 K48 DD SE 48 - Children &amp; Young Adult Services"/>
    <m/>
    <m/>
    <m/>
    <m/>
    <x v="1"/>
    <s v="930-582 "/>
    <s v="#3437208 "/>
    <d v="2020-03-16T12:06:00"/>
    <d v="2020-03-16T00:00:00"/>
    <d v="1899-12-30T12:06:00"/>
    <d v="2020-03-16T13:22:00"/>
    <d v="2020-03-16T00:00:00"/>
    <d v="1899-12-30T13:22:00"/>
    <n v="0"/>
    <d v="1899-12-30T01:16:00"/>
    <n v="1.2666666666045785"/>
  </r>
  <r>
    <n v="10"/>
    <s v="25 Department of County Human Services"/>
    <x v="1"/>
    <s v="220300 DCHS IDD Services for Adults"/>
    <s v="G25 0146 04 AD48 DD SE 48 - Adult Services"/>
    <m/>
    <m/>
    <m/>
    <m/>
    <x v="1"/>
    <s v="930-583 "/>
    <s v="#3431424 "/>
    <d v="2020-03-10T10:34:00"/>
    <d v="2020-03-10T00:00:00"/>
    <d v="1899-12-30T10:34:00"/>
    <d v="2020-03-10T12:58:00"/>
    <d v="2020-03-10T00:00:00"/>
    <d v="1899-12-31T12:58:00"/>
    <n v="0"/>
    <d v="1899-12-30T02:24:00"/>
    <n v="2.3999999999650754"/>
  </r>
  <r>
    <n v="10"/>
    <s v="25 Department of County Human Services"/>
    <x v="1"/>
    <s v="220300 DCHS IDD Services for Adults"/>
    <s v="G25 0146 04 AD48 DD SE 48 - Adult Services"/>
    <m/>
    <m/>
    <m/>
    <m/>
    <x v="1"/>
    <s v="930-583 "/>
    <s v="#3416977 "/>
    <d v="2020-03-04T10:48:00"/>
    <d v="2020-03-04T00:00:00"/>
    <d v="1899-12-30T10:48:00"/>
    <d v="2020-03-04T17:49:00"/>
    <d v="2020-03-04T00:00:00"/>
    <d v="1899-12-30T17:49:00"/>
    <n v="0"/>
    <d v="1899-12-30T07:01:00"/>
    <n v="7.0166666666627862"/>
  </r>
  <r>
    <n v="10"/>
    <s v="25 Department of County Human Services"/>
    <x v="1"/>
    <s v="220300 DCHS IDD Services for Adults"/>
    <s v="G25 0146 04 AD48 DD SE 48 - Adult Services"/>
    <m/>
    <m/>
    <m/>
    <m/>
    <x v="1"/>
    <s v="930-583 "/>
    <s v="#3426025 "/>
    <d v="2020-03-12T11:32:00"/>
    <d v="2020-03-12T00:00:00"/>
    <d v="1899-12-30T11:32:00"/>
    <d v="2020-03-12T14:20:00"/>
    <d v="2020-03-12T00:00:00"/>
    <d v="1899-12-30T14:20:00"/>
    <n v="0"/>
    <d v="1899-12-30T02:48:00"/>
    <n v="2.7999999998719431"/>
  </r>
  <r>
    <n v="10"/>
    <s v="25 Department of County Human Services"/>
    <x v="1"/>
    <s v="220300 DCHS IDD Services for Adults"/>
    <s v="G25 0146 04 AD48 DD SE 48 - Adult Services"/>
    <m/>
    <m/>
    <m/>
    <m/>
    <x v="1"/>
    <s v="930-583 "/>
    <s v="#3419611 "/>
    <d v="2020-03-11T16:31:00"/>
    <d v="2020-03-11T00:00:00"/>
    <d v="1899-12-30T16:31:00"/>
    <d v="2020-03-11T18:00:00"/>
    <d v="2020-03-11T00:00:00"/>
    <d v="1899-12-30T18:00:00"/>
    <n v="0"/>
    <d v="1899-12-30T01:29:00"/>
    <n v="1.4833333332790062"/>
  </r>
  <r>
    <n v="10"/>
    <s v="25 Department of County Human Services"/>
    <x v="1"/>
    <s v="220300 DCHS IDD Services for Adults"/>
    <s v="G25 0146 04 AD48 DD SE 48 - Adult Services"/>
    <m/>
    <m/>
    <m/>
    <m/>
    <x v="1"/>
    <s v="930-583 "/>
    <s v="#3383228 "/>
    <d v="2020-03-05T12:35:00"/>
    <d v="2020-03-05T00:00:00"/>
    <d v="1899-12-30T12:35:00"/>
    <d v="2020-03-05T15:14:00"/>
    <d v="2020-03-05T00:00:00"/>
    <d v="1899-12-30T15:14:00"/>
    <n v="0"/>
    <d v="1899-12-30T02:39:00"/>
    <n v="2.6500000000814907"/>
  </r>
  <r>
    <n v="10"/>
    <s v="25 Department of County Human Services"/>
    <x v="1"/>
    <s v="220300 DCHS IDD Services for Adults"/>
    <s v="G25 0146 04 AD48 DD SE 48 - Adult Services"/>
    <m/>
    <m/>
    <m/>
    <m/>
    <x v="1"/>
    <s v="930-583 "/>
    <s v="#3429175 "/>
    <d v="2020-03-09T12:59:00"/>
    <d v="2020-03-09T00:00:00"/>
    <d v="1899-12-30T12:59:00"/>
    <d v="2020-03-09T16:16:00"/>
    <d v="2020-03-09T00:00:00"/>
    <d v="1899-12-30T16:16:00"/>
    <n v="0"/>
    <d v="1899-12-30T03:17:00"/>
    <n v="3.283333333209157"/>
  </r>
  <r>
    <n v="10"/>
    <s v="25 Department of County Human Services"/>
    <x v="1"/>
    <s v="220300 DCHS IDD Services for Adults"/>
    <s v="G25 0146 04 AD48 DD SE 48 - Adult Services"/>
    <m/>
    <m/>
    <m/>
    <m/>
    <x v="1"/>
    <s v="930-583 "/>
    <s v="#3432603 "/>
    <m/>
    <m/>
    <m/>
    <m/>
    <m/>
    <s v=""/>
    <m/>
    <m/>
    <m/>
  </r>
  <r>
    <n v="10"/>
    <s v="25 Department of County Human Services"/>
    <x v="1"/>
    <s v="220300 DCHS IDD Services for Adults"/>
    <s v="G25 0146 04 AD48 DD SE 48 - Adult Services"/>
    <m/>
    <m/>
    <m/>
    <m/>
    <x v="1"/>
    <s v="930-583 "/>
    <s v="#3432183 "/>
    <m/>
    <m/>
    <m/>
    <m/>
    <m/>
    <s v=""/>
    <m/>
    <m/>
    <m/>
  </r>
  <r>
    <n v="10"/>
    <s v="25 Department of County Human Services"/>
    <x v="1"/>
    <s v="220300 DCHS IDD Services for Adults"/>
    <s v="G25 0146 04 AD48 DD SE 48 - Adult Services"/>
    <m/>
    <m/>
    <m/>
    <m/>
    <x v="1"/>
    <s v="930-583 "/>
    <s v="#3426404 "/>
    <m/>
    <m/>
    <m/>
    <m/>
    <m/>
    <s v=""/>
    <m/>
    <m/>
    <m/>
  </r>
  <r>
    <n v="10"/>
    <s v="25 Department of County Human Services"/>
    <x v="1"/>
    <s v="220300 DCHS IDD Services for Adults"/>
    <s v="G25 0146 04 AD48 DD SE 48 - Adult Services"/>
    <m/>
    <m/>
    <m/>
    <m/>
    <x v="1"/>
    <s v="930-605 "/>
    <s v="#3428021 "/>
    <d v="2020-03-05T10:35:00"/>
    <d v="2020-03-05T00:00:00"/>
    <d v="1899-12-30T10:35:00"/>
    <d v="2020-03-05T14:40:00"/>
    <d v="2020-03-05T00:00:00"/>
    <d v="1899-12-30T14:40:00"/>
    <n v="0"/>
    <d v="1899-12-30T04:05:00"/>
    <n v="4.0833333333721384"/>
  </r>
  <r>
    <n v="10"/>
    <s v="25 Department of County Human Services"/>
    <x v="1"/>
    <s v="220300 DCHS IDD Services for Adults"/>
    <s v="G25 0146 04 AD48 DD SE 48 - Adult Services"/>
    <m/>
    <m/>
    <m/>
    <m/>
    <x v="1"/>
    <s v="930-605 "/>
    <s v="#3434114 "/>
    <d v="2020-03-12T11:33:00"/>
    <d v="2020-03-12T00:00:00"/>
    <d v="1899-12-30T11:33:00"/>
    <d v="2020-03-12T16:02:00"/>
    <d v="2020-03-12T00:00:00"/>
    <d v="1899-12-30T16:02:00"/>
    <n v="0"/>
    <d v="1899-12-30T04:29:00"/>
    <n v="4.4833333334536292"/>
  </r>
  <r>
    <n v="10"/>
    <s v="25 Department of County Human Services"/>
    <x v="1"/>
    <s v="220300 DCHS IDD Services for Adults"/>
    <s v="G25 0146 04 AD48 DD SE 48 - Adult Services"/>
    <m/>
    <m/>
    <m/>
    <m/>
    <x v="1"/>
    <s v="930-605 "/>
    <s v="#3424821 "/>
    <d v="2020-03-02T11:35:00"/>
    <d v="2020-03-02T00:00:00"/>
    <d v="1899-12-30T11:35:00"/>
    <d v="2020-03-02T16:28:00"/>
    <d v="2020-03-02T00:00:00"/>
    <d v="1899-12-30T16:28:00"/>
    <n v="0"/>
    <d v="1899-12-30T04:53:00"/>
    <n v="4.8833333333604969"/>
  </r>
  <r>
    <n v="10"/>
    <s v="25 Department of County Human Services"/>
    <x v="1"/>
    <s v="220300 DCHS IDD Services for Adults"/>
    <s v="G25 0146 04 AD48 DD SE 48 - Adult Services"/>
    <m/>
    <m/>
    <m/>
    <m/>
    <x v="1"/>
    <s v="930-605 "/>
    <s v="#3431775 "/>
    <d v="2020-03-09T17:05:00"/>
    <d v="2020-03-09T00:00:00"/>
    <d v="1899-12-30T17:05:00"/>
    <d v="2020-03-09T19:26:00"/>
    <d v="2020-03-09T00:00:00"/>
    <d v="1899-12-30T19:26:00"/>
    <n v="0"/>
    <d v="1899-12-30T02:21:00"/>
    <n v="2.3499999999767169"/>
  </r>
  <r>
    <n v="10"/>
    <s v="25 Department of County Human Services"/>
    <x v="1"/>
    <s v="220400 DCHS IDD Services for Children &amp; Young Adults"/>
    <s v="G25 0146 18 K48 DD SE 48 - Children &amp; Young Adult Services"/>
    <m/>
    <m/>
    <m/>
    <m/>
    <x v="1"/>
    <s v="930-607 "/>
    <s v="#3433108 "/>
    <d v="2020-03-11T15:49:00"/>
    <d v="2020-03-11T00:00:00"/>
    <d v="1899-12-30T15:49:00"/>
    <d v="2020-03-11T17:45:00"/>
    <d v="2020-03-11T00:00:00"/>
    <d v="1899-12-30T17:45:00"/>
    <n v="0"/>
    <d v="1899-12-30T01:56:00"/>
    <n v="1.9333333333488554"/>
  </r>
  <r>
    <n v="10"/>
    <s v="25 Department of County Human Services"/>
    <x v="1"/>
    <s v="220400 DCHS IDD Services for Children &amp; Young Adults"/>
    <s v="G25 0146 18 K48 DD SE 48 - Children &amp; Young Adult Services"/>
    <m/>
    <m/>
    <m/>
    <m/>
    <x v="1"/>
    <s v="930-607 "/>
    <s v="#3429555 "/>
    <d v="2020-03-06T16:57:00"/>
    <d v="2020-03-06T00:00:00"/>
    <d v="1899-12-30T16:57:00"/>
    <d v="2020-03-06T19:06:00"/>
    <d v="2020-03-06T00:00:00"/>
    <d v="1899-12-30T19:06:00"/>
    <n v="0"/>
    <d v="1899-12-30T02:09:00"/>
    <n v="2.1499999998486601"/>
  </r>
  <r>
    <n v="10"/>
    <s v="25 Department of County Human Services"/>
    <x v="1"/>
    <s v="220400 DCHS IDD Services for Children &amp; Young Adults"/>
    <s v="G25 0146 18 K48 DD SE 48 - Children &amp; Young Adult Services"/>
    <m/>
    <m/>
    <m/>
    <m/>
    <x v="1"/>
    <s v="930-607 "/>
    <s v="#3426574 "/>
    <d v="2020-03-03T18:08:00"/>
    <d v="2020-03-03T00:00:00"/>
    <d v="1899-12-30T18:08:00"/>
    <d v="2020-03-03T19:13:00"/>
    <d v="2020-03-03T00:00:00"/>
    <d v="1899-12-30T19:13:00"/>
    <n v="0"/>
    <d v="1899-12-30T01:05:00"/>
    <n v="1.0833333331975155"/>
  </r>
  <r>
    <n v="10"/>
    <s v="25 Department of County Human Services"/>
    <x v="1"/>
    <s v="220400 DCHS IDD Services for Children &amp; Young Adults"/>
    <s v="G25 0146 18 K48 DD SE 48 - Children &amp; Young Adult Services"/>
    <m/>
    <m/>
    <m/>
    <m/>
    <x v="1"/>
    <s v="930-607 "/>
    <s v="#3426939 "/>
    <d v="2020-03-04T12:53:00"/>
    <d v="2020-03-04T00:00:00"/>
    <d v="1899-12-30T12:53:00"/>
    <d v="2020-03-04T14:57:00"/>
    <d v="2020-03-04T00:00:00"/>
    <d v="1899-12-30T14:57:00"/>
    <n v="0"/>
    <d v="1899-12-30T02:04:00"/>
    <n v="2.066666666592937"/>
  </r>
  <r>
    <n v="10"/>
    <s v="25 Department of County Human Services"/>
    <x v="1"/>
    <s v="220400 DCHS IDD Services for Children &amp; Young Adults"/>
    <s v="G25 0146 18 K48 DD SE 48 - Children &amp; Young Adult Services"/>
    <m/>
    <m/>
    <m/>
    <m/>
    <x v="1"/>
    <s v="930-607 "/>
    <s v="#3426156 "/>
    <m/>
    <m/>
    <m/>
    <m/>
    <m/>
    <s v=""/>
    <m/>
    <m/>
    <m/>
  </r>
  <r>
    <n v="10"/>
    <s v="25 Department of County Human Services"/>
    <x v="1"/>
    <s v="220400 DCHS IDD Services for Children &amp; Young Adults"/>
    <s v="G25 0146 18 K48 DD SE 48 - Children &amp; Young Adult Services"/>
    <m/>
    <m/>
    <m/>
    <m/>
    <x v="1"/>
    <s v="930-608 "/>
    <s v="#3432930 "/>
    <d v="2020-03-11T10:12:00"/>
    <d v="2020-03-11T00:00:00"/>
    <d v="1899-12-30T10:12:00"/>
    <d v="2020-03-11T14:11:00"/>
    <d v="2020-03-11T00:00:00"/>
    <d v="1899-12-30T14:11:00"/>
    <n v="0"/>
    <d v="1899-12-30T03:59:00"/>
    <n v="3.9833333332207985"/>
  </r>
  <r>
    <n v="10"/>
    <s v="25 Department of County Human Services"/>
    <x v="1"/>
    <s v="220400 DCHS IDD Services for Children &amp; Young Adults"/>
    <s v="G25 0146 18 K48 DD SE 48 - Children &amp; Young Adult Services"/>
    <m/>
    <m/>
    <m/>
    <m/>
    <x v="1"/>
    <s v="930-608 "/>
    <s v="#3428414 "/>
    <d v="2020-03-05T16:10:00"/>
    <d v="2020-03-05T00:00:00"/>
    <d v="1899-12-30T16:10:00"/>
    <d v="2020-03-05T18:51:00"/>
    <d v="2020-03-05T00:00:00"/>
    <d v="1899-12-30T18:51:00"/>
    <n v="0"/>
    <d v="1899-12-30T02:41:00"/>
    <n v="2.6833333333488554"/>
  </r>
  <r>
    <n v="10"/>
    <s v="25 Department of County Human Services"/>
    <x v="1"/>
    <s v="220400 DCHS IDD Services for Children &amp; Young Adults"/>
    <s v="G25 0146 18 K48 DD SE 48 - Children &amp; Young Adult Services"/>
    <m/>
    <m/>
    <m/>
    <m/>
    <x v="1"/>
    <s v="930-608 "/>
    <s v="#3431460 "/>
    <d v="2020-03-09T17:04:00"/>
    <d v="2020-03-09T00:00:00"/>
    <d v="1899-12-30T17:04:00"/>
    <d v="2020-03-10T12:35:00"/>
    <d v="2020-03-10T00:00:00"/>
    <d v="1899-12-31T12:35:00"/>
    <n v="0"/>
    <d v="1899-12-31T05:31:00"/>
    <n v="29.516666666666666"/>
  </r>
  <r>
    <n v="10"/>
    <s v="25 Department of County Human Services"/>
    <x v="1"/>
    <s v="220400 DCHS IDD Services for Children &amp; Young Adults"/>
    <s v="G25 0146 18 K48 DD SE 48 - Children &amp; Young Adult Services"/>
    <m/>
    <m/>
    <m/>
    <m/>
    <x v="1"/>
    <s v="930-608 "/>
    <s v="#3431538 "/>
    <d v="2020-03-10T17:35:00"/>
    <d v="2020-03-10T00:00:00"/>
    <d v="1899-12-30T17:35:00"/>
    <d v="2020-03-11T10:10:00"/>
    <d v="2020-03-11T00:00:00"/>
    <d v="1899-12-30T10:10:00"/>
    <n v="0"/>
    <d v="1899-12-30T02:35:00"/>
    <n v="2.5833333333333348"/>
  </r>
  <r>
    <n v="10"/>
    <s v="25 Department of County Human Services"/>
    <x v="1"/>
    <s v="220100 DCHS IDD Administration &amp; Support"/>
    <s v="G25 0146 21 P48 DD SE 48 - Projects &amp; Records"/>
    <m/>
    <m/>
    <m/>
    <m/>
    <x v="1"/>
    <s v="930-611 "/>
    <s v="#3412828 "/>
    <d v="2020-03-02T09:58:00"/>
    <d v="2020-03-02T00:00:00"/>
    <d v="1899-12-30T09:58:00"/>
    <d v="2020-03-02T17:08:00"/>
    <d v="2020-03-02T00:00:00"/>
    <d v="1899-12-30T17:08:00"/>
    <n v="0"/>
    <d v="1899-12-30T07:10:00"/>
    <n v="7.1666666666278616"/>
  </r>
  <r>
    <n v="10"/>
    <s v="25 Department of County Human Services"/>
    <x v="1"/>
    <s v="220100 DCHS IDD Administration &amp; Support"/>
    <s v="G25 0146 21 P48 DD SE 48 - Projects &amp; Records"/>
    <m/>
    <m/>
    <m/>
    <m/>
    <x v="1"/>
    <s v="930-611 "/>
    <s v="#3412830 "/>
    <d v="2020-03-10T10:07:00"/>
    <d v="2020-03-10T00:00:00"/>
    <d v="1899-12-30T10:07:00"/>
    <d v="2020-03-10T17:20:00"/>
    <d v="2020-03-10T00:00:00"/>
    <d v="1899-12-30T17:20:00"/>
    <n v="0"/>
    <d v="1899-12-30T07:13:00"/>
    <n v="7.21666666661622"/>
  </r>
  <r>
    <n v="10"/>
    <s v="25 Department of County Human Services"/>
    <x v="1"/>
    <s v="220300 DCHS IDD Services for Adults"/>
    <s v="G25 0146 04 AD48 DD SE 48 - Adult Services"/>
    <m/>
    <m/>
    <m/>
    <m/>
    <x v="1"/>
    <s v="930-614 "/>
    <s v="#3427056 "/>
    <d v="2020-03-04T11:09:00"/>
    <d v="2020-03-04T00:00:00"/>
    <d v="1899-12-30T11:09:00"/>
    <d v="2020-03-04T13:22:00"/>
    <d v="2020-03-04T00:00:00"/>
    <d v="1899-12-30T13:22:00"/>
    <n v="0"/>
    <d v="1899-12-30T02:13:00"/>
    <n v="2.2166666665580124"/>
  </r>
  <r>
    <n v="10"/>
    <s v="25 Department of County Human Services"/>
    <x v="1"/>
    <s v="220300 DCHS IDD Services for Adults"/>
    <s v="G25 0146 04 AD48 DD SE 48 - Adult Services"/>
    <m/>
    <m/>
    <m/>
    <m/>
    <x v="1"/>
    <s v="930-714 "/>
    <s v="#3427513 "/>
    <d v="2020-03-04T17:40:00"/>
    <d v="2020-03-04T00:00:00"/>
    <d v="1899-12-30T17:40:00"/>
    <d v="2020-03-05T10:30:00"/>
    <d v="2020-03-05T00:00:00"/>
    <d v="1899-12-30T10:30:00"/>
    <n v="0"/>
    <d v="1899-12-30T02:50:00"/>
    <n v="2.8333333333333326"/>
  </r>
  <r>
    <n v="10"/>
    <s v="25 Department of County Human Services"/>
    <x v="1"/>
    <s v="220300 DCHS IDD Services for Adults"/>
    <s v="G25 0146 04 AD48 DD SE 48 - Adult Services"/>
    <m/>
    <m/>
    <m/>
    <m/>
    <x v="1"/>
    <s v="930-714 "/>
    <s v="#3426578 "/>
    <d v="2020-03-03T18:23:00"/>
    <d v="2020-03-03T00:00:00"/>
    <d v="1899-12-30T18:23:00"/>
    <d v="2020-03-04T14:51:00"/>
    <d v="2020-03-04T00:00:00"/>
    <d v="1899-12-30T14:51:00"/>
    <n v="0"/>
    <d v="1899-12-30T06:28:00"/>
    <n v="6.4666666666666668"/>
  </r>
  <r>
    <n v="10"/>
    <s v="25 Department of County Human Services"/>
    <x v="1"/>
    <s v="220300 DCHS IDD Services for Adults"/>
    <s v="G25 0146 04 AD48 DD SE 48 - Adult Services"/>
    <m/>
    <m/>
    <m/>
    <m/>
    <x v="1"/>
    <s v="930-714 "/>
    <s v="#3434689 "/>
    <d v="2020-03-12T19:23:00"/>
    <d v="2020-03-12T00:00:00"/>
    <d v="1899-12-30T19:23:00"/>
    <d v="2020-03-13T18:03:00"/>
    <d v="2020-03-13T00:00:00"/>
    <d v="1899-12-30T18:03:00"/>
    <n v="0"/>
    <d v="1899-12-30T08:40:00"/>
    <n v="8.6666666666666661"/>
  </r>
  <r>
    <n v="10"/>
    <s v="25 Department of County Human Services"/>
    <x v="1"/>
    <s v="220300 DCHS IDD Services for Adults"/>
    <s v="G25 0146 04 AD48 DD SE 48 - Adult Services"/>
    <m/>
    <m/>
    <m/>
    <m/>
    <x v="1"/>
    <s v="930-714 "/>
    <s v="#3432799 "/>
    <d v="2020-03-10T20:07:00"/>
    <d v="2020-03-10T00:00:00"/>
    <d v="1899-12-30T20:07:00"/>
    <d v="2020-03-11T15:08:00"/>
    <d v="2020-03-11T00:00:00"/>
    <d v="1899-12-30T15:08:00"/>
    <n v="0"/>
    <d v="1899-12-30T05:01:00"/>
    <n v="5.0166666666666657"/>
  </r>
  <r>
    <n v="10"/>
    <s v="25 Department of County Human Services"/>
    <x v="1"/>
    <s v="220400 DCHS IDD Services for Children &amp; Young Adults"/>
    <s v="G25 0146 19 KGF DD Children &amp; Young Adult Services - General Fund"/>
    <m/>
    <m/>
    <m/>
    <m/>
    <x v="1"/>
    <s v="930-725 "/>
    <s v="#3434789 "/>
    <d v="2020-03-13T11:15:00"/>
    <d v="2020-03-13T00:00:00"/>
    <d v="1899-12-30T11:15:00"/>
    <d v="2020-03-13T13:13:00"/>
    <d v="2020-03-13T00:00:00"/>
    <d v="1899-12-30T13:13:00"/>
    <n v="0"/>
    <d v="1899-12-30T01:58:00"/>
    <n v="1.96666666661622"/>
  </r>
  <r>
    <n v="10"/>
    <s v="25 Department of County Human Services"/>
    <x v="1"/>
    <s v="220300 DCHS IDD Services for Adults"/>
    <s v="G25 0146 04 AD48 DD SE 48 - Adult Services"/>
    <m/>
    <m/>
    <m/>
    <m/>
    <x v="1"/>
    <s v="930-728 "/>
    <s v="#3422946 "/>
    <d v="2020-03-03T10:34:00"/>
    <d v="2020-03-03T00:00:00"/>
    <d v="1899-12-30T10:34:00"/>
    <d v="2020-03-03T13:56:00"/>
    <d v="2020-03-03T00:00:00"/>
    <d v="1899-12-30T13:56:00"/>
    <n v="0"/>
    <d v="1899-12-30T03:22:00"/>
    <n v="3.3666666666395031"/>
  </r>
  <r>
    <n v="10"/>
    <s v="25 Department of County Human Services"/>
    <x v="1"/>
    <s v="220300 DCHS IDD Services for Adults"/>
    <s v="G25 0146 04 AD48 DD SE 48 - Adult Services"/>
    <m/>
    <m/>
    <m/>
    <m/>
    <x v="1"/>
    <s v="930-728 "/>
    <s v="#3431296 "/>
    <d v="2020-03-09T11:52:00"/>
    <d v="2020-03-09T00:00:00"/>
    <d v="1899-12-30T11:52:00"/>
    <d v="2020-03-09T15:06:00"/>
    <d v="2020-03-09T00:00:00"/>
    <d v="1899-12-30T15:06:00"/>
    <n v="0"/>
    <d v="1899-12-30T03:14:00"/>
    <n v="3.2333333333954215"/>
  </r>
  <r>
    <n v="10"/>
    <s v="25 Department of County Human Services"/>
    <x v="1"/>
    <s v="220300 DCHS IDD Services for Adults"/>
    <s v="G25 0146 04 AD48 DD SE 48 - Adult Services"/>
    <m/>
    <m/>
    <m/>
    <m/>
    <x v="1"/>
    <s v="930-728 "/>
    <s v="#3422944 "/>
    <d v="2020-03-02T13:00:00"/>
    <d v="2020-03-02T00:00:00"/>
    <d v="1899-12-30T13:00:00"/>
    <d v="2020-03-02T15:22:00"/>
    <d v="2020-03-02T00:00:00"/>
    <d v="1899-12-30T15:22:00"/>
    <n v="0"/>
    <d v="1899-12-30T02:22:00"/>
    <n v="2.3666666666977108"/>
  </r>
  <r>
    <n v="10"/>
    <s v="25 Department of County Human Services"/>
    <x v="1"/>
    <s v="220300 DCHS IDD Services for Adults"/>
    <s v="G25 0146 04 AD48 DD SE 48 - Adult Services"/>
    <m/>
    <m/>
    <m/>
    <m/>
    <x v="1"/>
    <s v="930-731 "/>
    <s v="#3422922 "/>
    <d v="2020-03-09T09:25:00"/>
    <d v="2020-03-09T00:00:00"/>
    <d v="1899-12-30T09:25:00"/>
    <d v="2020-03-10T09:58:00"/>
    <d v="2020-03-10T00:00:00"/>
    <d v="1899-12-30T09:58:00"/>
    <n v="0"/>
    <d v="1899-12-30T10:33:00"/>
    <n v="10.55"/>
  </r>
  <r>
    <n v="10"/>
    <s v="25 Department of County Human Services"/>
    <x v="1"/>
    <s v="220300 DCHS IDD Services for Adults"/>
    <s v="G25 0146 04 AD48 DD SE 48 - Adult Services"/>
    <m/>
    <m/>
    <m/>
    <m/>
    <x v="1"/>
    <s v="930-731 "/>
    <s v="#3422930 "/>
    <d v="2020-03-11T09:44:00"/>
    <d v="2020-03-11T00:00:00"/>
    <d v="1899-12-30T09:44:00"/>
    <d v="2020-03-12T09:48:00"/>
    <d v="2020-03-12T00:00:00"/>
    <d v="1899-12-30T09:48:00"/>
    <n v="0"/>
    <d v="1899-12-30T10:04:00"/>
    <n v="10.06666666666667"/>
  </r>
  <r>
    <n v="10"/>
    <s v="25 Department of County Human Services"/>
    <x v="1"/>
    <s v="220300 DCHS IDD Services for Adults"/>
    <s v="G25 0146 04 AD48 DD SE 48 - Adult Services"/>
    <m/>
    <m/>
    <m/>
    <m/>
    <x v="1"/>
    <s v="930-731 "/>
    <s v="#3422926 "/>
    <d v="2020-03-10T10:01:00"/>
    <d v="2020-03-10T00:00:00"/>
    <d v="1899-12-30T10:01:00"/>
    <d v="2020-03-11T09:39:00"/>
    <d v="2020-03-11T00:00:00"/>
    <d v="1899-12-30T09:39:00"/>
    <n v="0"/>
    <d v="1899-12-30T09:38:00"/>
    <n v="9.6333333333333329"/>
  </r>
  <r>
    <n v="10"/>
    <s v="25 Department of County Human Services"/>
    <x v="1"/>
    <s v="220300 DCHS IDD Services for Adults"/>
    <s v="G25 0146 04 AD48 DD SE 48 - Adult Services"/>
    <m/>
    <m/>
    <m/>
    <m/>
    <x v="1"/>
    <s v="930-731 "/>
    <s v="#3422916 "/>
    <d v="2020-03-03T11:08:00"/>
    <d v="2020-03-03T00:00:00"/>
    <d v="1899-12-30T11:08:00"/>
    <d v="2020-03-03T16:39:00"/>
    <d v="2020-03-03T00:00:00"/>
    <d v="1899-12-30T16:39:00"/>
    <n v="0"/>
    <d v="1899-12-30T05:31:00"/>
    <n v="5.5166666666627862"/>
  </r>
  <r>
    <n v="10"/>
    <s v="25 Department of County Human Services"/>
    <x v="1"/>
    <s v="220300 DCHS IDD Services for Adults"/>
    <s v="G25 0146 04 AD48 DD SE 48 - Adult Services"/>
    <m/>
    <m/>
    <m/>
    <m/>
    <x v="1"/>
    <s v="930-731 "/>
    <s v="#3432235 "/>
    <m/>
    <m/>
    <m/>
    <m/>
    <m/>
    <s v=""/>
    <m/>
    <m/>
    <m/>
  </r>
  <r>
    <n v="10"/>
    <s v="25 Department of County Human Services"/>
    <x v="1"/>
    <s v="220300 DCHS IDD Services for Adults"/>
    <s v="G25 0146 04 AD48 DD SE 48 - Adult Services"/>
    <m/>
    <m/>
    <m/>
    <m/>
    <x v="1"/>
    <s v="930-731 "/>
    <s v="#3432237 "/>
    <m/>
    <m/>
    <m/>
    <m/>
    <m/>
    <s v=""/>
    <m/>
    <m/>
    <m/>
  </r>
  <r>
    <n v="10"/>
    <s v="25 Department of County Human Services"/>
    <x v="1"/>
    <s v="220300 DCHS IDD Services for Adults"/>
    <s v="G25 0146 04 AD48 DD SE 48 - Adult Services"/>
    <m/>
    <m/>
    <m/>
    <m/>
    <x v="1"/>
    <s v="930-731 "/>
    <s v="#3432239 "/>
    <m/>
    <m/>
    <m/>
    <m/>
    <m/>
    <s v=""/>
    <m/>
    <m/>
    <m/>
  </r>
  <r>
    <n v="10"/>
    <s v="25 Department of County Human Services"/>
    <x v="1"/>
    <s v="220300 DCHS IDD Services for Adults"/>
    <s v="G25 0146 04 AD48 DD SE 48 - Adult Services"/>
    <m/>
    <m/>
    <m/>
    <m/>
    <x v="1"/>
    <s v="930-731 "/>
    <s v="#3432241 "/>
    <m/>
    <m/>
    <m/>
    <m/>
    <m/>
    <s v=""/>
    <m/>
    <m/>
    <m/>
  </r>
  <r>
    <n v="10"/>
    <s v="25 Department of County Human Services"/>
    <x v="1"/>
    <s v="220300 DCHS IDD Services for Adults"/>
    <s v="G25 0146 04 AD48 DD SE 48 - Adult Services"/>
    <m/>
    <m/>
    <m/>
    <m/>
    <x v="1"/>
    <s v="930-749 "/>
    <s v="#3431294 "/>
    <d v="2020-03-11T10:28:00"/>
    <d v="2020-03-11T00:00:00"/>
    <d v="1899-12-30T10:28:00"/>
    <d v="2020-03-11T14:29:00"/>
    <d v="2020-03-11T00:00:00"/>
    <d v="1899-12-30T14:29:00"/>
    <n v="0"/>
    <d v="1899-12-30T04:01:00"/>
    <n v="4.0166666666627862"/>
  </r>
  <r>
    <n v="10"/>
    <s v="25 Department of County Human Services"/>
    <x v="1"/>
    <s v="220300 DCHS IDD Services for Adults"/>
    <s v="G25 0146 04 AD48 DD SE 48 - Adult Services"/>
    <m/>
    <m/>
    <m/>
    <m/>
    <x v="1"/>
    <s v="930-749 "/>
    <s v="#3431289 "/>
    <d v="2020-03-10T11:03:00"/>
    <d v="2020-03-10T00:00:00"/>
    <d v="1899-12-30T11:03:00"/>
    <d v="2020-03-10T17:58:00"/>
    <d v="2020-03-10T00:00:00"/>
    <d v="1899-12-30T17:58:00"/>
    <n v="0"/>
    <d v="1899-12-30T06:55:00"/>
    <n v="6.9166666666860692"/>
  </r>
  <r>
    <n v="10"/>
    <s v="25 Department of County Human Services"/>
    <x v="1"/>
    <s v="220300 DCHS IDD Services for Adults"/>
    <s v="G25 0146 04 AD48 DD SE 48 - Adult Services"/>
    <m/>
    <m/>
    <m/>
    <m/>
    <x v="1"/>
    <s v="930-749 "/>
    <s v="#3431298 "/>
    <d v="2020-03-12T11:29:00"/>
    <d v="2020-03-12T00:00:00"/>
    <d v="1899-12-30T11:29:00"/>
    <d v="2020-03-12T16:25:00"/>
    <d v="2020-03-12T00:00:00"/>
    <d v="1899-12-30T16:25:00"/>
    <n v="0"/>
    <d v="1899-12-30T04:56:00"/>
    <n v="4.9333333333488554"/>
  </r>
  <r>
    <n v="10"/>
    <s v="25 Department of County Human Services"/>
    <x v="1"/>
    <s v="220300 DCHS IDD Services for Adults"/>
    <s v="G25 0146 04 AD48 DD SE 48 - Adult Services"/>
    <m/>
    <m/>
    <m/>
    <m/>
    <x v="1"/>
    <s v="930-749 "/>
    <s v="#3431308 "/>
    <d v="2020-03-13T13:05:00"/>
    <d v="2020-03-13T00:00:00"/>
    <d v="1899-12-30T13:05:00"/>
    <d v="2020-03-13T17:03:00"/>
    <d v="2020-03-13T00:00:00"/>
    <d v="1899-12-30T17:03:00"/>
    <n v="0"/>
    <d v="1899-12-30T03:58:00"/>
    <n v="3.9666666666744277"/>
  </r>
  <r>
    <n v="10"/>
    <s v="25 Department of County Human Services"/>
    <x v="1"/>
    <s v="220300 DCHS IDD Services for Adults"/>
    <s v="G25 0146 04 AD48 DD SE 48 - Adult Services"/>
    <m/>
    <m/>
    <m/>
    <m/>
    <x v="1"/>
    <s v="930-749 "/>
    <s v="#3426428 "/>
    <d v="2020-03-06T12:31:00"/>
    <d v="2020-03-06T00:00:00"/>
    <d v="1899-12-30T12:31:00"/>
    <d v="2020-03-06T19:56:00"/>
    <d v="2020-03-06T00:00:00"/>
    <d v="1899-12-30T19:56:00"/>
    <n v="0"/>
    <d v="1899-12-30T07:25:00"/>
    <n v="7.4166666667442769"/>
  </r>
  <r>
    <n v="10"/>
    <s v="25 Department of County Human Services"/>
    <x v="1"/>
    <s v="220300 DCHS IDD Services for Adults"/>
    <s v="G25 0146 04 AD48 DD SE 48 - Adult Services"/>
    <m/>
    <m/>
    <m/>
    <m/>
    <x v="1"/>
    <s v="930-749 "/>
    <s v="#3426424 "/>
    <m/>
    <m/>
    <m/>
    <m/>
    <m/>
    <s v=""/>
    <m/>
    <m/>
    <m/>
  </r>
  <r>
    <n v="10"/>
    <s v="25 Department of County Human Services"/>
    <x v="1"/>
    <s v="210207 DCHS ADVSD Advocacy &amp; Community Program Operations"/>
    <s v="G25 0190 28 CAGF Advocacy Program Operation - Admin - General Fund"/>
    <m/>
    <m/>
    <m/>
    <m/>
    <x v="1"/>
    <s v="930-772 "/>
    <s v="#3419026 "/>
    <d v="2020-02-29T09:56:00"/>
    <d v="2020-02-29T00:00:00"/>
    <d v="1899-12-30T09:56:00"/>
    <d v="2020-03-01T17:31:00"/>
    <d v="2020-03-01T00:00:00"/>
    <d v="1899-12-30T17:31:00"/>
    <n v="0"/>
    <d v="1899-12-30T17:35:00"/>
    <n v="17.583333333333332"/>
  </r>
  <r>
    <n v="10"/>
    <s v="25 Department of County Human Services"/>
    <x v="1"/>
    <s v="220300 DCHS IDD Services for Adults"/>
    <s v="G25 0146 04 AD48 DD SE 48 - Adult Services"/>
    <m/>
    <m/>
    <m/>
    <m/>
    <x v="1"/>
    <s v="930-774 "/>
    <s v="#3429669 "/>
    <d v="2020-03-09T11:47:00"/>
    <d v="2020-03-09T00:00:00"/>
    <d v="1899-12-30T11:47:00"/>
    <d v="2020-03-09T14:20:00"/>
    <d v="2020-03-09T00:00:00"/>
    <d v="1899-12-30T14:20:00"/>
    <n v="0"/>
    <d v="1899-12-30T02:33:00"/>
    <n v="2.5499999999301508"/>
  </r>
  <r>
    <n v="10"/>
    <s v="25 Department of County Human Services"/>
    <x v="1"/>
    <s v="220300 DCHS IDD Services for Adults"/>
    <s v="G25 0146 04 AD48 DD SE 48 - Adult Services"/>
    <m/>
    <m/>
    <m/>
    <m/>
    <x v="1"/>
    <s v="930-774 "/>
    <s v="#3419024 "/>
    <d v="2020-03-02T11:55:00"/>
    <d v="2020-03-02T00:00:00"/>
    <d v="1899-12-30T11:55:00"/>
    <d v="2020-03-02T14:11:00"/>
    <d v="2020-03-02T00:00:00"/>
    <d v="1899-12-30T14:11:00"/>
    <n v="0"/>
    <d v="1899-12-30T02:16:00"/>
    <n v="2.2666666665463708"/>
  </r>
  <r>
    <n v="10"/>
    <s v="25 Department of County Human Services"/>
    <x v="1"/>
    <s v="220300 DCHS IDD Services for Adults"/>
    <s v="G25 0146 04 AD48 DD SE 48 - Adult Services"/>
    <m/>
    <m/>
    <m/>
    <m/>
    <x v="1"/>
    <s v="930-774 "/>
    <s v="#3433801 "/>
    <d v="2020-03-12T11:58:00"/>
    <d v="2020-03-12T00:00:00"/>
    <d v="1899-12-30T11:58:00"/>
    <d v="2020-03-12T14:12:00"/>
    <d v="2020-03-12T00:00:00"/>
    <d v="1899-12-30T14:12:00"/>
    <n v="0"/>
    <d v="1899-12-30T02:14:00"/>
    <n v="2.2333333332790062"/>
  </r>
  <r>
    <n v="10"/>
    <s v="25 Department of County Human Services"/>
    <x v="1"/>
    <s v="220300 DCHS IDD Services for Adults"/>
    <s v="G25 0146 04 AD48 DD SE 48 - Adult Services"/>
    <m/>
    <m/>
    <m/>
    <m/>
    <x v="1"/>
    <s v="930-774 "/>
    <s v="#3419032 "/>
    <d v="2020-03-05T14:41:00"/>
    <d v="2020-03-05T00:00:00"/>
    <d v="1899-12-30T14:41:00"/>
    <d v="2020-03-05T17:22:00"/>
    <d v="2020-03-05T00:00:00"/>
    <d v="1899-12-30T17:22:00"/>
    <n v="0"/>
    <d v="1899-12-30T02:41:00"/>
    <n v="2.6833333333488554"/>
  </r>
  <r>
    <n v="10"/>
    <s v="25 Department of County Human Services"/>
    <x v="1"/>
    <s v="220300 DCHS IDD Services for Adults"/>
    <s v="G25 0146 04 AD48 DD SE 48 - Adult Services"/>
    <m/>
    <m/>
    <m/>
    <m/>
    <x v="1"/>
    <s v="930-774 "/>
    <s v="#3419028 "/>
    <d v="2020-03-03T12:08:00"/>
    <d v="2020-03-03T00:00:00"/>
    <d v="1899-12-30T12:08:00"/>
    <d v="2020-03-03T13:17:00"/>
    <d v="2020-03-03T00:00:00"/>
    <d v="1899-12-30T13:17:00"/>
    <n v="0"/>
    <d v="1899-12-30T01:09:00"/>
    <n v="1.1499999999068677"/>
  </r>
  <r>
    <n v="10"/>
    <s v="25 Department of County Human Services"/>
    <x v="1"/>
    <s v="220400 DCHS IDD Services for Children &amp; Young Adults"/>
    <s v="G25 0146 18 K48 DD SE 48 - Children &amp; Young Adult Services"/>
    <m/>
    <m/>
    <m/>
    <m/>
    <x v="1"/>
    <s v="930-775 "/>
    <s v="#3426002 "/>
    <d v="2020-03-03T12:52:00"/>
    <d v="2020-03-03T00:00:00"/>
    <d v="1899-12-30T12:52:00"/>
    <d v="2020-03-03T14:43:00"/>
    <d v="2020-03-03T00:00:00"/>
    <d v="1899-12-30T14:43:00"/>
    <n v="0"/>
    <d v="1899-12-30T01:51:00"/>
    <n v="1.8499999999185093"/>
  </r>
  <r>
    <n v="10"/>
    <s v="25 Department of County Human Services"/>
    <x v="1"/>
    <s v="210600 DCHS ADVSD Public Guardian/Conservator"/>
    <m/>
    <s v="M25 ADVSD PGGF Public Guardian CGF"/>
    <m/>
    <m/>
    <m/>
    <x v="1"/>
    <s v="930-780 "/>
    <s v="#3426880 "/>
    <d v="2020-03-04T14:04:00"/>
    <d v="2020-03-04T00:00:00"/>
    <d v="1899-12-30T14:04:00"/>
    <d v="2020-03-04T17:23:00"/>
    <d v="2020-03-04T00:00:00"/>
    <d v="1899-12-30T17:23:00"/>
    <n v="0"/>
    <d v="1899-12-30T03:19:00"/>
    <n v="3.3166666668257676"/>
  </r>
  <r>
    <n v="10"/>
    <s v="25 Department of County Human Services"/>
    <x v="1"/>
    <s v="210600 DCHS ADVSD Public Guardian/Conservator"/>
    <m/>
    <s v="M25 ADVSD PGGF Public Guardian CGF"/>
    <m/>
    <m/>
    <m/>
    <x v="1"/>
    <s v="930-780 "/>
    <s v="#3431578 "/>
    <d v="2020-03-10T14:56:00"/>
    <d v="2020-03-10T00:00:00"/>
    <d v="1899-12-30T14:56:00"/>
    <d v="2020-03-10T16:36:00"/>
    <d v="2020-03-10T00:00:00"/>
    <d v="1899-12-30T16:36:00"/>
    <n v="0"/>
    <d v="1899-12-30T01:40:00"/>
    <n v="1.6666666666860692"/>
  </r>
  <r>
    <n v="10"/>
    <s v="25 Department of County Human Services"/>
    <x v="1"/>
    <s v="220300 DCHS IDD Services for Adults"/>
    <s v="G25 0146 04 AD48 DD SE 48 - Adult Services"/>
    <m/>
    <m/>
    <m/>
    <m/>
    <x v="1"/>
    <s v="930-795 "/>
    <s v="#3431085 "/>
    <d v="2020-03-09T12:26:00"/>
    <d v="2020-03-09T00:00:00"/>
    <d v="1899-12-30T12:26:00"/>
    <d v="2020-03-09T14:23:00"/>
    <d v="2020-03-09T00:00:00"/>
    <d v="1899-12-30T14:23:00"/>
    <n v="0"/>
    <d v="1899-12-30T01:57:00"/>
    <n v="1.9500000000698492"/>
  </r>
  <r>
    <n v="10"/>
    <s v="25 Department of County Human Services"/>
    <x v="1"/>
    <s v="220300 DCHS IDD Services for Adults"/>
    <s v="G25 0146 04 AD48 DD SE 48 - Adult Services"/>
    <m/>
    <m/>
    <m/>
    <m/>
    <x v="1"/>
    <s v="930-799 "/>
    <s v="#3424752 "/>
    <d v="2020-03-03T14:04:00"/>
    <d v="2020-03-03T00:00:00"/>
    <d v="1899-12-30T14:04:00"/>
    <d v="2020-03-04T09:21:00"/>
    <d v="2020-03-04T00:00:00"/>
    <d v="1899-12-30T09:21:00"/>
    <n v="0"/>
    <d v="1899-12-30T05:17:00"/>
    <n v="5.2833333333333332"/>
  </r>
  <r>
    <n v="10"/>
    <s v="25 Department of County Human Services"/>
    <x v="1"/>
    <s v="220300 DCHS IDD Services for Adults"/>
    <s v="G25 0146 04 AD48 DD SE 48 - Adult Services"/>
    <m/>
    <m/>
    <m/>
    <m/>
    <x v="1"/>
    <s v="930-799 "/>
    <s v="#3424756 "/>
    <d v="2020-03-04T15:04:00"/>
    <d v="2020-03-04T00:00:00"/>
    <d v="1899-12-30T15:04:00"/>
    <d v="2020-03-05T09:23:00"/>
    <d v="2020-03-05T00:00:00"/>
    <d v="1899-12-30T09:23:00"/>
    <n v="0"/>
    <d v="1899-12-30T04:19:00"/>
    <n v="4.3166666666666673"/>
  </r>
  <r>
    <n v="10"/>
    <s v="25 Department of County Human Services"/>
    <x v="1"/>
    <s v="220300 DCHS IDD Services for Adults"/>
    <s v="G25 0146 04 AD48 DD SE 48 - Adult Services"/>
    <m/>
    <m/>
    <m/>
    <m/>
    <x v="1"/>
    <s v="930-799 "/>
    <s v="#3424768 "/>
    <d v="2020-03-05T15:18:00"/>
    <d v="2020-03-05T00:00:00"/>
    <d v="1899-12-30T15:18:00"/>
    <d v="2020-03-06T13:07:00"/>
    <d v="2020-03-06T00:00:00"/>
    <d v="1899-12-30T13:07:00"/>
    <n v="0"/>
    <d v="1899-12-30T07:49:00"/>
    <n v="7.8166666666666664"/>
  </r>
  <r>
    <n v="10"/>
    <s v="25 Department of County Human Services"/>
    <x v="1"/>
    <s v="220300 DCHS IDD Services for Adults"/>
    <s v="G25 0146 04 AD48 DD SE 48 - Adult Services"/>
    <m/>
    <m/>
    <m/>
    <m/>
    <x v="1"/>
    <s v="930-799 "/>
    <s v="#3424750 "/>
    <d v="2020-03-02T16:32:00"/>
    <d v="2020-03-02T00:00:00"/>
    <d v="1899-12-30T16:32:00"/>
    <d v="2020-03-03T09:21:00"/>
    <d v="2020-03-03T00:00:00"/>
    <d v="1899-12-30T09:21:00"/>
    <n v="0"/>
    <d v="1899-12-30T02:49:00"/>
    <n v="2.8166666666666673"/>
  </r>
  <r>
    <n v="10"/>
    <s v="25 Department of County Human Services"/>
    <x v="1"/>
    <s v="210300 DCHS ADVSD Adult Care Home"/>
    <s v="G25 0190 10 AMXIX Title XIX - ACHP M"/>
    <m/>
    <m/>
    <m/>
    <m/>
    <x v="1"/>
    <s v="930-807 "/>
    <s v="#3424935 "/>
    <d v="2020-03-02T11:38:00"/>
    <d v="2020-03-02T00:00:00"/>
    <d v="1899-12-30T11:38:00"/>
    <d v="2020-03-02T18:01:00"/>
    <d v="2020-03-02T00:00:00"/>
    <d v="1899-12-30T18:01:00"/>
    <n v="0"/>
    <d v="1899-12-30T06:23:00"/>
    <n v="6.3833333333604969"/>
  </r>
  <r>
    <n v="10"/>
    <s v="25 Department of County Human Services"/>
    <x v="1"/>
    <s v="220300 DCHS IDD Services for Adults"/>
    <s v="G25 0146 04 AD48 DD SE 48 - Adult Services"/>
    <m/>
    <m/>
    <m/>
    <m/>
    <x v="1"/>
    <s v="930-809 "/>
    <s v="#3426532 "/>
    <d v="2020-03-04T10:18:00"/>
    <d v="2020-03-04T00:00:00"/>
    <d v="1899-12-30T10:18:00"/>
    <d v="2020-03-04T15:25:00"/>
    <d v="2020-03-04T00:00:00"/>
    <d v="1899-12-30T15:25:00"/>
    <n v="0"/>
    <d v="1899-12-30T05:07:00"/>
    <n v="5.1166666665812954"/>
  </r>
  <r>
    <n v="10"/>
    <s v="25 Department of County Human Services"/>
    <x v="1"/>
    <s v="210207 DCHS ADVSD Advocacy &amp; Community Program Operations"/>
    <s v="G25 0190 28 CAGF Advocacy Program Operation - Admin - General Fund"/>
    <m/>
    <m/>
    <m/>
    <m/>
    <x v="1"/>
    <s v="930-813 "/>
    <s v="#3428547 "/>
    <d v="2020-03-10T10:39:00"/>
    <d v="2020-03-10T00:00:00"/>
    <d v="1899-12-30T10:39:00"/>
    <d v="2020-03-10T17:37:00"/>
    <d v="2020-03-10T00:00:00"/>
    <d v="1899-12-30T17:37:00"/>
    <n v="0"/>
    <d v="1899-12-30T06:58:00"/>
    <n v="6.9666666666744277"/>
  </r>
  <r>
    <n v="10"/>
    <s v="25 Department of County Human Services"/>
    <x v="1"/>
    <s v="210207 DCHS ADVSD Advocacy &amp; Community Program Operations"/>
    <s v="G25 0190 28 CAGF Advocacy Program Operation - Admin - General Fund"/>
    <m/>
    <m/>
    <m/>
    <m/>
    <x v="1"/>
    <s v="930-813 "/>
    <s v="#3434323 "/>
    <d v="2020-03-12T15:02:00"/>
    <d v="2020-03-12T00:00:00"/>
    <d v="1899-12-30T15:02:00"/>
    <d v="2020-03-12T16:04:00"/>
    <d v="2020-03-12T00:00:00"/>
    <d v="1899-12-30T16:04:00"/>
    <n v="0"/>
    <d v="1899-12-30T01:02:00"/>
    <n v="1.03333333338378"/>
  </r>
  <r>
    <n v="10"/>
    <s v="25 Department of County Human Services"/>
    <x v="1"/>
    <s v="210207 DCHS ADVSD Advocacy &amp; Community Program Operations"/>
    <s v="G25 0190 28 CAGF Advocacy Program Operation - Admin - General Fund"/>
    <m/>
    <m/>
    <m/>
    <m/>
    <x v="1"/>
    <s v="930-813 "/>
    <s v="#3428103 "/>
    <d v="2020-03-05T15:43:00"/>
    <d v="2020-03-05T00:00:00"/>
    <d v="1899-12-30T15:43:00"/>
    <d v="2020-03-05T16:56:00"/>
    <d v="2020-03-05T00:00:00"/>
    <d v="1899-12-30T16:56:00"/>
    <n v="0"/>
    <d v="1899-12-30T01:13:00"/>
    <n v="1.21666666661622"/>
  </r>
  <r>
    <n v="10"/>
    <s v="25 Department of County Human Services"/>
    <x v="1"/>
    <s v="220300 DCHS IDD Services for Adults"/>
    <s v="G25 0146 04 AD48 DD SE 48 - Adult Services"/>
    <m/>
    <m/>
    <m/>
    <m/>
    <x v="1"/>
    <s v="930-817 "/>
    <s v="#3432251 "/>
    <d v="2020-03-13T11:13:00"/>
    <d v="2020-03-13T00:00:00"/>
    <d v="1899-12-30T11:13:00"/>
    <d v="2020-03-13T13:32:00"/>
    <d v="2020-03-13T00:00:00"/>
    <d v="1899-12-30T13:32:00"/>
    <n v="0"/>
    <d v="1899-12-30T02:19:00"/>
    <n v="2.3166666665347293"/>
  </r>
  <r>
    <n v="10"/>
    <s v="25 Department of County Human Services"/>
    <x v="1"/>
    <s v="220300 DCHS IDD Services for Adults"/>
    <s v="G25 0146 04 AD48 DD SE 48 - Adult Services"/>
    <m/>
    <m/>
    <m/>
    <m/>
    <x v="1"/>
    <s v="930-817 "/>
    <s v="#3418098 "/>
    <d v="2020-03-02T11:25:00"/>
    <d v="2020-03-02T00:00:00"/>
    <d v="1899-12-30T11:25:00"/>
    <d v="2020-03-02T13:04:00"/>
    <d v="2020-03-02T00:00:00"/>
    <d v="1899-12-30T13:04:00"/>
    <n v="0"/>
    <d v="1899-12-30T01:39:00"/>
    <n v="1.6499999999650754"/>
  </r>
  <r>
    <n v="10"/>
    <s v="25 Department of County Human Services"/>
    <x v="1"/>
    <s v="220300 DCHS IDD Services for Adults"/>
    <s v="G25 0146 04 AD48 DD SE 48 - Adult Services"/>
    <m/>
    <m/>
    <m/>
    <m/>
    <x v="1"/>
    <s v="930-817 "/>
    <s v="#3420166 "/>
    <d v="2020-03-06T11:30:00"/>
    <d v="2020-03-06T00:00:00"/>
    <d v="1899-12-30T11:30:00"/>
    <d v="2020-03-06T13:28:00"/>
    <d v="2020-03-06T00:00:00"/>
    <d v="1899-12-30T13:28:00"/>
    <n v="0"/>
    <d v="1899-12-30T01:58:00"/>
    <n v="1.966666666790843"/>
  </r>
  <r>
    <n v="10"/>
    <s v="25 Department of County Human Services"/>
    <x v="1"/>
    <s v="220300 DCHS IDD Services for Adults"/>
    <s v="G25 0146 04 AD48 DD SE 48 - Adult Services"/>
    <m/>
    <m/>
    <m/>
    <m/>
    <x v="1"/>
    <s v="930-817 "/>
    <s v="#3432247 "/>
    <d v="2020-03-12T11:47:00"/>
    <d v="2020-03-12T00:00:00"/>
    <d v="1899-12-30T11:47:00"/>
    <d v="2020-03-12T13:44:00"/>
    <d v="2020-03-12T00:00:00"/>
    <d v="1899-12-30T13:44:00"/>
    <n v="0"/>
    <d v="1899-12-30T01:57:00"/>
    <n v="1.9500000000698492"/>
  </r>
  <r>
    <n v="10"/>
    <s v="25 Department of County Human Services"/>
    <x v="1"/>
    <s v="220300 DCHS IDD Services for Adults"/>
    <s v="G25 0146 04 AD48 DD SE 48 - Adult Services"/>
    <m/>
    <m/>
    <m/>
    <m/>
    <x v="1"/>
    <s v="930-817 "/>
    <s v="#3420164 "/>
    <d v="2020-03-04T13:22:00"/>
    <d v="2020-03-04T00:00:00"/>
    <d v="1899-12-30T13:22:00"/>
    <d v="2020-03-04T17:59:00"/>
    <d v="2020-03-04T00:00:00"/>
    <d v="1899-12-30T17:59:00"/>
    <n v="0"/>
    <d v="1899-12-30T04:37:00"/>
    <n v="4.6166666666977108"/>
  </r>
  <r>
    <n v="10"/>
    <s v="25 Department of County Human Services"/>
    <x v="1"/>
    <s v="220300 DCHS IDD Services for Adults"/>
    <s v="G25 0146 04 AD48 DD SE 48 - Adult Services"/>
    <m/>
    <m/>
    <m/>
    <m/>
    <x v="1"/>
    <s v="930-817 "/>
    <s v="#3431974 "/>
    <m/>
    <m/>
    <m/>
    <m/>
    <m/>
    <s v=""/>
    <m/>
    <m/>
    <m/>
  </r>
  <r>
    <n v="10"/>
    <s v="25 Department of County Human Services"/>
    <x v="1"/>
    <s v="210600 DCHS ADVSD Public Guardian/Conservator"/>
    <m/>
    <s v="M25 ADVSD PGGF Public Guardian CGF"/>
    <m/>
    <m/>
    <m/>
    <x v="1"/>
    <s v="930-838 "/>
    <s v="#3426042 "/>
    <d v="2020-03-03T11:56:00"/>
    <d v="2020-03-03T00:00:00"/>
    <d v="1899-12-30T11:56:00"/>
    <d v="2020-03-03T18:25:00"/>
    <d v="2020-03-03T00:00:00"/>
    <d v="1899-12-30T18:25:00"/>
    <n v="0"/>
    <d v="1899-12-30T06:29:00"/>
    <n v="6.4833333333372138"/>
  </r>
  <r>
    <n v="10"/>
    <s v="25 Department of County Human Services"/>
    <x v="1"/>
    <s v="210600 DCHS ADVSD Public Guardian/Conservator"/>
    <m/>
    <s v="M25 ADVSD PGGF Public Guardian CGF"/>
    <m/>
    <m/>
    <m/>
    <x v="1"/>
    <s v="930-838 "/>
    <s v="#3433163 "/>
    <d v="2020-03-11T12:14:00"/>
    <d v="2020-03-11T00:00:00"/>
    <d v="1899-12-30T12:14:00"/>
    <d v="2020-03-11T18:52:00"/>
    <d v="2020-03-11T00:00:00"/>
    <d v="1899-12-30T18:52:00"/>
    <n v="0"/>
    <d v="1899-12-30T06:38:00"/>
    <n v="6.6333333333022892"/>
  </r>
  <r>
    <n v="10"/>
    <s v="25 Department of County Human Services"/>
    <x v="1"/>
    <s v="210600 DCHS ADVSD Public Guardian/Conservator"/>
    <m/>
    <s v="M25 ADVSD PGGF Public Guardian CGF"/>
    <m/>
    <m/>
    <m/>
    <x v="1"/>
    <s v="930-838 "/>
    <s v="#3414315 "/>
    <m/>
    <m/>
    <m/>
    <m/>
    <m/>
    <s v=""/>
    <m/>
    <m/>
    <m/>
  </r>
  <r>
    <n v="10"/>
    <s v="25 Department of County Human Services"/>
    <x v="1"/>
    <s v="210600 DCHS ADVSD Public Guardian/Conservator"/>
    <m/>
    <s v="M25 ADVSD PGGF Public Guardian CGF"/>
    <m/>
    <m/>
    <m/>
    <x v="1"/>
    <s v="930-838 "/>
    <s v="#3414324 "/>
    <m/>
    <m/>
    <m/>
    <m/>
    <m/>
    <s v=""/>
    <m/>
    <m/>
    <m/>
  </r>
  <r>
    <n v="10"/>
    <s v="25 Department of County Human Services"/>
    <x v="1"/>
    <s v="220300 DCHS IDD Services for Adults"/>
    <s v="G25 0146 04 AD48 DD SE 48 - Adult Services"/>
    <m/>
    <m/>
    <m/>
    <m/>
    <x v="1"/>
    <s v="930-841 "/>
    <s v="#3428297 "/>
    <d v="2020-03-13T10:35:00"/>
    <d v="2020-03-13T00:00:00"/>
    <d v="1899-12-30T10:35:00"/>
    <d v="2020-03-13T13:14:00"/>
    <d v="2020-03-13T00:00:00"/>
    <d v="1899-12-30T13:14:00"/>
    <n v="0"/>
    <d v="1899-12-30T02:39:00"/>
    <n v="2.6500000000814907"/>
  </r>
  <r>
    <n v="10"/>
    <s v="25 Department of County Human Services"/>
    <x v="1"/>
    <s v="220300 DCHS IDD Services for Adults"/>
    <s v="G25 0146 04 AD48 DD SE 48 - Adult Services"/>
    <m/>
    <m/>
    <m/>
    <m/>
    <x v="1"/>
    <s v="930-841 "/>
    <s v="#3428288 "/>
    <d v="2020-03-09T10:47:00"/>
    <d v="2020-03-09T00:00:00"/>
    <d v="1899-12-30T10:47:00"/>
    <d v="2020-03-09T13:15:00"/>
    <d v="2020-03-09T00:00:00"/>
    <d v="1899-12-30T13:15:00"/>
    <n v="0"/>
    <d v="1899-12-30T02:28:00"/>
    <n v="2.4666666666744277"/>
  </r>
  <r>
    <n v="10"/>
    <s v="25 Department of County Human Services"/>
    <x v="1"/>
    <s v="220300 DCHS IDD Services for Adults"/>
    <s v="G25 0146 04 AD48 DD SE 48 - Adult Services"/>
    <m/>
    <m/>
    <m/>
    <m/>
    <x v="1"/>
    <s v="930-841 "/>
    <s v="#3423046 "/>
    <d v="2020-03-06T11:09:00"/>
    <d v="2020-03-06T00:00:00"/>
    <d v="1899-12-30T11:09:00"/>
    <d v="2020-03-06T16:23:00"/>
    <d v="2020-03-06T00:00:00"/>
    <d v="1899-12-30T16:23:00"/>
    <n v="0"/>
    <d v="1899-12-30T05:14:00"/>
    <n v="5.2333333332790062"/>
  </r>
  <r>
    <n v="10"/>
    <s v="25 Department of County Human Services"/>
    <x v="1"/>
    <s v="220300 DCHS IDD Services for Adults"/>
    <s v="G25 0146 04 AD48 DD SE 48 - Adult Services"/>
    <m/>
    <m/>
    <m/>
    <m/>
    <x v="1"/>
    <s v="930-841 "/>
    <s v="#3428292 "/>
    <d v="2020-03-10T11:20:00"/>
    <d v="2020-03-10T00:00:00"/>
    <d v="1899-12-30T11:20:00"/>
    <d v="2020-03-10T16:29:00"/>
    <d v="2020-03-10T00:00:00"/>
    <d v="1899-12-30T16:29:00"/>
    <n v="0"/>
    <d v="1899-12-30T05:09:00"/>
    <n v="5.1500000000232831"/>
  </r>
  <r>
    <n v="10"/>
    <s v="25 Department of County Human Services"/>
    <x v="1"/>
    <s v="220300 DCHS IDD Services for Adults"/>
    <s v="G25 0146 04 AD48 DD SE 48 - Adult Services"/>
    <m/>
    <m/>
    <m/>
    <m/>
    <x v="1"/>
    <s v="930-841 "/>
    <s v="#3435575 "/>
    <d v="2020-03-16T11:32:00"/>
    <d v="2020-03-16T00:00:00"/>
    <d v="1899-12-30T11:32:00"/>
    <d v="2020-03-16T12:57:00"/>
    <d v="2020-03-16T00:00:00"/>
    <d v="1899-12-31T12:57:00"/>
    <n v="0"/>
    <d v="1899-12-30T01:25:00"/>
    <n v="1.4166666665696539"/>
  </r>
  <r>
    <n v="10"/>
    <s v="25 Department of County Human Services"/>
    <x v="1"/>
    <s v="220300 DCHS IDD Services for Adults"/>
    <s v="G25 0146 04 AD48 DD SE 48 - Adult Services"/>
    <m/>
    <m/>
    <m/>
    <m/>
    <x v="1"/>
    <s v="930-841 "/>
    <s v="#3423044 "/>
    <d v="2020-03-05T14:09:00"/>
    <d v="2020-03-05T00:00:00"/>
    <d v="1899-12-30T14:09:00"/>
    <d v="2020-03-05T16:31:00"/>
    <d v="2020-03-05T00:00:00"/>
    <d v="1899-12-30T16:31:00"/>
    <n v="0"/>
    <d v="1899-12-30T02:22:00"/>
    <n v="2.3666666666977108"/>
  </r>
  <r>
    <n v="10"/>
    <s v="25 Department of County Human Services"/>
    <x v="1"/>
    <s v="220400 DCHS IDD Services for Children &amp; Young Adults"/>
    <s v="G25 0146 18 K48 DD SE 48 - Children &amp; Young Adult Services"/>
    <m/>
    <m/>
    <m/>
    <m/>
    <x v="1"/>
    <s v="930-851 "/>
    <s v="#3419739 "/>
    <d v="2020-03-03T16:04:00"/>
    <d v="2020-03-03T00:00:00"/>
    <d v="1899-12-30T16:04:00"/>
    <d v="2020-03-04T10:05:00"/>
    <d v="2020-03-04T00:00:00"/>
    <d v="1899-12-30T10:05:00"/>
    <n v="0"/>
    <d v="1899-12-30T04:01:00"/>
    <n v="4.0166666666666684"/>
  </r>
  <r>
    <n v="10"/>
    <s v="25 Department of County Human Services"/>
    <x v="1"/>
    <s v="220400 DCHS IDD Services for Children &amp; Young Adults"/>
    <s v="G25 0146 18 K48 DD SE 48 - Children &amp; Young Adult Services"/>
    <m/>
    <m/>
    <m/>
    <m/>
    <x v="1"/>
    <s v="930-851 "/>
    <s v="#3419737 "/>
    <d v="2020-03-02T17:12:00"/>
    <d v="2020-03-02T00:00:00"/>
    <d v="1899-12-30T17:12:00"/>
    <d v="2020-03-03T10:07:00"/>
    <d v="2020-03-03T00:00:00"/>
    <d v="1899-12-30T10:07:00"/>
    <n v="0"/>
    <d v="1899-12-30T02:55:00"/>
    <n v="2.916666666666667"/>
  </r>
  <r>
    <n v="10"/>
    <s v="25 Department of County Human Services"/>
    <x v="1"/>
    <s v="220400 DCHS IDD Services for Children &amp; Young Adults"/>
    <s v="G25 0146 18 K48 DD SE 48 - Children &amp; Young Adult Services"/>
    <m/>
    <m/>
    <m/>
    <m/>
    <x v="1"/>
    <s v="930-851 "/>
    <s v="#3432271 "/>
    <d v="2020-03-12T12:57:00"/>
    <d v="2020-03-12T00:00:00"/>
    <d v="1899-12-30T12:57:00"/>
    <d v="2020-03-12T14:05:00"/>
    <d v="2020-03-12T00:00:00"/>
    <d v="1899-12-30T14:05:00"/>
    <n v="0"/>
    <d v="1899-12-30T01:08:00"/>
    <n v="1.1333333333604969"/>
  </r>
  <r>
    <n v="10"/>
    <s v="25 Department of County Human Services"/>
    <x v="1"/>
    <s v="210204 DCHS ADVSD Case Management &amp; In-Home Services"/>
    <s v="G25 0202 05 CSPWD OPI - Pilot Case Management In Home - Admin"/>
    <m/>
    <m/>
    <m/>
    <m/>
    <x v="1"/>
    <s v="930-852 "/>
    <s v="#3417683 "/>
    <d v="2020-03-02T11:03:00"/>
    <d v="2020-03-02T00:00:00"/>
    <d v="1899-12-30T11:03:00"/>
    <d v="2020-03-02T15:40:00"/>
    <d v="2020-03-02T00:00:00"/>
    <d v="1899-12-30T15:40:00"/>
    <n v="0"/>
    <d v="1899-12-30T04:37:00"/>
    <n v="4.6166666666977108"/>
  </r>
  <r>
    <n v="10"/>
    <s v="25 Department of County Human Services"/>
    <x v="1"/>
    <s v="210204 DCHS ADVSD Case Management &amp; In-Home Services"/>
    <s v="G25 0202 05 CSPWD OPI - Pilot Case Management In Home - Admin"/>
    <m/>
    <m/>
    <m/>
    <m/>
    <x v="1"/>
    <s v="930-852 "/>
    <s v="#3420014 "/>
    <d v="2020-03-10T11:27:00"/>
    <d v="2020-03-10T00:00:00"/>
    <d v="1899-12-30T11:27:00"/>
    <d v="2020-03-10T15:10:00"/>
    <d v="2020-03-10T00:00:00"/>
    <d v="1899-12-30T15:10:00"/>
    <n v="0"/>
    <d v="1899-12-30T03:43:00"/>
    <n v="3.7166666667326353"/>
  </r>
  <r>
    <n v="10"/>
    <s v="25 Department of County Human Services"/>
    <x v="1"/>
    <s v="210204 DCHS ADVSD Case Management &amp; In-Home Services"/>
    <s v="G25 0202 05 CSPWD OPI - Pilot Case Management In Home - Admin"/>
    <m/>
    <m/>
    <m/>
    <m/>
    <x v="1"/>
    <s v="930-852 "/>
    <s v="#3420006 "/>
    <d v="2020-03-09T13:34:00"/>
    <d v="2020-03-09T00:00:00"/>
    <d v="1899-12-30T13:34:00"/>
    <d v="2020-03-09T15:52:00"/>
    <d v="2020-03-09T00:00:00"/>
    <d v="1899-12-30T15:52:00"/>
    <n v="0"/>
    <d v="1899-12-30T02:18:00"/>
    <n v="2.2999999999883585"/>
  </r>
  <r>
    <n v="10"/>
    <s v="25 Department of County Human Services"/>
    <x v="1"/>
    <s v="210204 DCHS ADVSD Case Management &amp; In-Home Services"/>
    <s v="G25 0202 05 CSPWD OPI - Pilot Case Management In Home - Admin"/>
    <m/>
    <m/>
    <m/>
    <m/>
    <x v="1"/>
    <s v="930-852 "/>
    <s v="#3427540 "/>
    <m/>
    <m/>
    <m/>
    <m/>
    <m/>
    <s v=""/>
    <m/>
    <m/>
    <m/>
  </r>
  <r>
    <n v="10"/>
    <s v="25 Department of County Human Services"/>
    <x v="1"/>
    <s v="220400 DCHS IDD Services for Children &amp; Young Adults"/>
    <s v="G25 0146 18 K48 DD SE 48 - Children &amp; Young Adult Services"/>
    <m/>
    <m/>
    <m/>
    <m/>
    <x v="1"/>
    <s v="930-856 "/>
    <s v="#3429549 "/>
    <d v="2020-03-10T13:49:00"/>
    <d v="2020-03-10T00:00:00"/>
    <d v="1899-12-30T13:49:00"/>
    <d v="2020-03-10T16:19:00"/>
    <d v="2020-03-10T00:00:00"/>
    <d v="1899-12-30T16:19:00"/>
    <n v="0"/>
    <d v="1899-12-30T02:30:00"/>
    <n v="2.4999999999417923"/>
  </r>
  <r>
    <n v="10"/>
    <s v="25 Department of County Human Services"/>
    <x v="1"/>
    <s v="220400 DCHS IDD Services for Children &amp; Young Adults"/>
    <s v="G25 0146 18 K48 DD SE 48 - Children &amp; Young Adult Services"/>
    <m/>
    <m/>
    <m/>
    <m/>
    <x v="1"/>
    <s v="930-856 "/>
    <s v="#3429359 "/>
    <d v="2020-03-06T16:52:00"/>
    <d v="2020-03-06T00:00:00"/>
    <d v="1899-12-30T16:52:00"/>
    <d v="2020-03-06T19:19:00"/>
    <d v="2020-03-06T00:00:00"/>
    <d v="1899-12-30T19:19:00"/>
    <n v="0"/>
    <d v="1899-12-30T02:27:00"/>
    <n v="2.4499999999534339"/>
  </r>
  <r>
    <n v="10"/>
    <s v="25 Department of County Human Services"/>
    <x v="1"/>
    <s v="220400 DCHS IDD Services for Children &amp; Young Adults"/>
    <s v="G25 0146 18 K48 DD SE 48 - Children &amp; Young Adult Services"/>
    <m/>
    <m/>
    <m/>
    <m/>
    <x v="1"/>
    <s v="930-875 "/>
    <s v="#3431593 "/>
    <d v="2020-03-09T14:46:00"/>
    <d v="2020-03-09T00:00:00"/>
    <d v="1899-12-30T14:46:00"/>
    <d v="2020-03-09T17:07:00"/>
    <d v="2020-03-09T00:00:00"/>
    <d v="1899-12-30T17:07:00"/>
    <n v="0"/>
    <d v="1899-12-30T02:21:00"/>
    <n v="2.3499999999767169"/>
  </r>
  <r>
    <n v="10"/>
    <s v="25 Department of County Human Services"/>
    <x v="1"/>
    <s v="220400 DCHS IDD Services for Children &amp; Young Adults"/>
    <s v="G25 0146 18 K48 DD SE 48 - Children &amp; Young Adult Services"/>
    <m/>
    <m/>
    <m/>
    <m/>
    <x v="1"/>
    <s v="930-875 "/>
    <s v="#3426144 "/>
    <d v="2020-03-03T15:17:00"/>
    <d v="2020-03-03T00:00:00"/>
    <d v="1899-12-30T15:17:00"/>
    <d v="2020-03-03T18:01:00"/>
    <d v="2020-03-03T00:00:00"/>
    <d v="1899-12-30T18:01:00"/>
    <n v="0"/>
    <d v="1899-12-30T02:44:00"/>
    <n v="2.7333333333372138"/>
  </r>
  <r>
    <n v="10"/>
    <s v="25 Department of County Human Services"/>
    <x v="1"/>
    <s v="220400 DCHS IDD Services for Children &amp; Young Adults"/>
    <s v="G25 0146 18 K48 DD SE 48 - Children &amp; Young Adult Services"/>
    <m/>
    <m/>
    <m/>
    <m/>
    <x v="1"/>
    <s v="930-875 "/>
    <s v="#3427189 "/>
    <d v="2020-03-04T16:52:00"/>
    <d v="2020-03-04T00:00:00"/>
    <d v="1899-12-30T16:52:00"/>
    <d v="2020-03-05T11:33:00"/>
    <d v="2020-03-05T00:00:00"/>
    <d v="1899-12-30T11:33:00"/>
    <n v="0"/>
    <d v="1899-12-30T04:41:00"/>
    <n v="4.6833333333333327"/>
  </r>
  <r>
    <n v="10"/>
    <s v="25 Department of County Human Services"/>
    <x v="1"/>
    <s v="220400 DCHS IDD Services for Children &amp; Young Adults"/>
    <s v="G25 0146 18 K48 DD SE 48 - Children &amp; Young Adult Services"/>
    <m/>
    <m/>
    <m/>
    <m/>
    <x v="1"/>
    <s v="930-875 "/>
    <s v="#3432651 "/>
    <d v="2020-03-10T17:13:00"/>
    <d v="2020-03-10T00:00:00"/>
    <d v="1899-12-30T17:13:00"/>
    <d v="2020-03-10T19:03:00"/>
    <d v="2020-03-10T00:00:00"/>
    <d v="1899-12-30T19:03:00"/>
    <n v="0"/>
    <d v="1899-12-30T01:50:00"/>
    <n v="1.8333333331975155"/>
  </r>
  <r>
    <n v="10"/>
    <s v="25 Department of County Human Services"/>
    <x v="1"/>
    <s v="200001 DCHS Quality Improv Center"/>
    <m/>
    <s v="M25 CHSDO.QIC.IND1000 Directors Office - QIC Indir"/>
    <m/>
    <m/>
    <m/>
    <x v="1"/>
    <s v="930-884 "/>
    <s v="#3434537 "/>
    <m/>
    <m/>
    <m/>
    <m/>
    <m/>
    <s v=""/>
    <m/>
    <m/>
    <m/>
  </r>
  <r>
    <n v="10"/>
    <s v="25 Department of County Human Services"/>
    <x v="1"/>
    <s v="220400 DCHS IDD Services for Children &amp; Young Adults"/>
    <s v="G25 0146 18 K48 DD SE 48 - Children &amp; Young Adult Services"/>
    <m/>
    <m/>
    <m/>
    <m/>
    <x v="1"/>
    <s v="930-888 "/>
    <s v="#3431267 "/>
    <d v="2020-03-09T10:21:00"/>
    <d v="2020-03-09T00:00:00"/>
    <d v="1899-12-30T10:21:00"/>
    <d v="2020-03-09T12:29:00"/>
    <d v="2020-03-09T00:00:00"/>
    <d v="1899-12-31T12:29:00"/>
    <n v="0"/>
    <d v="1899-12-30T02:08:00"/>
    <n v="2.1333333333022892"/>
  </r>
  <r>
    <n v="10"/>
    <s v="25 Department of County Human Services"/>
    <x v="1"/>
    <s v="220400 DCHS IDD Services for Children &amp; Young Adults"/>
    <s v="G25 0146 18 K48 DD SE 48 - Children &amp; Young Adult Services"/>
    <m/>
    <m/>
    <m/>
    <m/>
    <x v="1"/>
    <s v="930-888 "/>
    <s v="#3426922 "/>
    <d v="2020-03-04T10:46:00"/>
    <d v="2020-03-04T00:00:00"/>
    <d v="1899-12-30T10:46:00"/>
    <d v="2020-03-04T13:20:00"/>
    <d v="2020-03-04T00:00:00"/>
    <d v="1899-12-30T13:20:00"/>
    <n v="0"/>
    <d v="1899-12-30T02:34:00"/>
    <n v="2.5666666666511446"/>
  </r>
  <r>
    <n v="10"/>
    <s v="25 Department of County Human Services"/>
    <x v="1"/>
    <s v="220400 DCHS IDD Services for Children &amp; Young Adults"/>
    <s v="G25 0146 18 K48 DD SE 48 - Children &amp; Young Adult Services"/>
    <m/>
    <m/>
    <m/>
    <m/>
    <x v="1"/>
    <s v="930-888 "/>
    <s v="#3429495 "/>
    <d v="2020-03-06T16:14:00"/>
    <d v="2020-03-06T00:00:00"/>
    <d v="1899-12-30T16:14:00"/>
    <d v="2020-03-06T18:28:00"/>
    <d v="2020-03-06T00:00:00"/>
    <d v="1899-12-30T18:28:00"/>
    <n v="0"/>
    <d v="1899-12-30T02:14:00"/>
    <n v="2.2333333332790062"/>
  </r>
  <r>
    <n v="10"/>
    <s v="25 Department of County Human Services"/>
    <x v="1"/>
    <s v="220400 DCHS IDD Services for Children &amp; Young Adults"/>
    <s v="G25 0146 18 K48 DD SE 48 - Children &amp; Young Adult Services"/>
    <m/>
    <m/>
    <m/>
    <m/>
    <x v="1"/>
    <s v="930-888 "/>
    <s v="#3432629 "/>
    <d v="2020-03-10T17:26:00"/>
    <d v="2020-03-10T00:00:00"/>
    <d v="1899-12-30T17:26:00"/>
    <d v="2020-03-10T18:50:00"/>
    <d v="2020-03-10T00:00:00"/>
    <d v="1899-12-30T18:50:00"/>
    <n v="0"/>
    <d v="1899-12-30T01:24:00"/>
    <n v="1.3999999998486601"/>
  </r>
  <r>
    <n v="10"/>
    <s v="25 Department of County Human Services"/>
    <x v="1"/>
    <s v="220400 DCHS IDD Services for Children &amp; Young Adults"/>
    <s v="G25 0146 18 K48 DD SE 48 - Children &amp; Young Adult Services"/>
    <m/>
    <m/>
    <m/>
    <m/>
    <x v="1"/>
    <s v="930-888 "/>
    <s v="#3427943 "/>
    <m/>
    <m/>
    <m/>
    <m/>
    <m/>
    <s v=""/>
    <m/>
    <m/>
    <m/>
  </r>
  <r>
    <n v="10"/>
    <s v="25 Department of County Human Services"/>
    <x v="1"/>
    <s v="210300 DCHS ADVSD Adult Care Home"/>
    <s v="G25 0190 11 AHXIX Title XIX - ACHP"/>
    <m/>
    <m/>
    <m/>
    <m/>
    <x v="1"/>
    <s v="930-896 "/>
    <s v="#3439101 "/>
    <d v="2020-03-20T14:05:00"/>
    <d v="2020-03-20T00:00:00"/>
    <d v="1899-12-30T14:05:00"/>
    <d v="2020-03-20T21:21:00"/>
    <d v="2020-03-20T00:00:00"/>
    <d v="1899-12-30T21:21:00"/>
    <n v="0"/>
    <d v="1899-12-30T07:16:00"/>
    <n v="7.2666666666045785"/>
  </r>
  <r>
    <n v="10"/>
    <s v="25 Department of County Human Services"/>
    <x v="1"/>
    <s v="210300 DCHS ADVSD Adult Care Home"/>
    <s v="G25 0190 11 AHXIX Title XIX - ACHP"/>
    <m/>
    <m/>
    <m/>
    <m/>
    <x v="1"/>
    <s v="930-896 "/>
    <s v="#3438294 "/>
    <d v="2020-03-18T14:26:00"/>
    <d v="2020-03-18T00:00:00"/>
    <d v="1899-12-30T14:26:00"/>
    <d v="2020-03-18T20:46:00"/>
    <d v="2020-03-18T00:00:00"/>
    <d v="1899-12-30T20:46:00"/>
    <n v="0"/>
    <d v="1899-12-30T06:20:00"/>
    <n v="6.3333333331975155"/>
  </r>
  <r>
    <n v="10"/>
    <s v="25 Department of County Human Services"/>
    <x v="1"/>
    <s v="210300 DCHS ADVSD Adult Care Home"/>
    <s v="G25 0190 11 AHXIX Title XIX - ACHP"/>
    <m/>
    <m/>
    <m/>
    <m/>
    <x v="1"/>
    <s v="930-896 "/>
    <s v="#3432181 "/>
    <d v="2020-03-12T16:26:00"/>
    <d v="2020-03-12T00:00:00"/>
    <d v="1899-12-30T16:26:00"/>
    <d v="2020-03-12T18:04:00"/>
    <d v="2020-03-12T00:00:00"/>
    <d v="1899-12-30T18:04:00"/>
    <n v="0"/>
    <d v="1899-12-30T01:38:00"/>
    <n v="1.6333333334187046"/>
  </r>
  <r>
    <n v="10"/>
    <s v="25 Department of County Human Services"/>
    <x v="1"/>
    <s v="210300 DCHS ADVSD Adult Care Home"/>
    <s v="G25 0190 11 AHXIX Title XIX - ACHP"/>
    <m/>
    <m/>
    <m/>
    <m/>
    <x v="1"/>
    <s v="930-896 "/>
    <s v="#3438604 "/>
    <d v="2020-03-19T12:08:00"/>
    <d v="2020-03-19T00:00:00"/>
    <d v="1899-12-30T12:08:00"/>
    <d v="2020-03-19T20:42:00"/>
    <d v="2020-03-19T00:00:00"/>
    <d v="1899-12-30T20:42:00"/>
    <n v="0"/>
    <d v="1899-12-30T08:34:00"/>
    <n v="8.5666666666511446"/>
  </r>
  <r>
    <n v="10"/>
    <s v="25 Department of County Human Services"/>
    <x v="1"/>
    <s v="210300 DCHS ADVSD Adult Care Home"/>
    <s v="G25 0190 11 AHXIX Title XIX - ACHP"/>
    <m/>
    <m/>
    <m/>
    <m/>
    <x v="1"/>
    <s v="930-896 "/>
    <s v="#3427365 "/>
    <d v="2020-03-06T12:42:00"/>
    <d v="2020-03-06T00:00:00"/>
    <d v="1899-12-30T12:42:00"/>
    <d v="2020-03-06T15:36:00"/>
    <d v="2020-03-06T00:00:00"/>
    <d v="1899-12-30T15:36:00"/>
    <n v="0"/>
    <d v="1899-12-30T02:54:00"/>
    <n v="2.9000000000232831"/>
  </r>
  <r>
    <n v="10"/>
    <s v="25 Department of County Human Services"/>
    <x v="1"/>
    <s v="210300 DCHS ADVSD Adult Care Home"/>
    <s v="G25 0190 11 AHXIX Title XIX - ACHP"/>
    <m/>
    <m/>
    <m/>
    <m/>
    <x v="1"/>
    <s v="930-896 "/>
    <s v="#3424864 "/>
    <m/>
    <m/>
    <m/>
    <m/>
    <m/>
    <s v=""/>
    <m/>
    <m/>
    <m/>
  </r>
  <r>
    <n v="10"/>
    <s v="25 Department of County Human Services"/>
    <x v="1"/>
    <s v="210300 DCHS ADVSD Adult Care Home"/>
    <s v="G25 0190 11 AHXIX Title XIX - ACHP"/>
    <m/>
    <m/>
    <m/>
    <m/>
    <x v="1"/>
    <s v="930-896 "/>
    <s v="#3437204 "/>
    <m/>
    <m/>
    <m/>
    <m/>
    <m/>
    <s v=""/>
    <m/>
    <m/>
    <m/>
  </r>
  <r>
    <n v="10"/>
    <s v="25 Department of County Human Services"/>
    <x v="1"/>
    <s v="210300 DCHS ADVSD Adult Care Home"/>
    <s v="G25 0190 11 AHXIX Title XIX - ACHP"/>
    <m/>
    <m/>
    <m/>
    <m/>
    <x v="1"/>
    <s v="930-899 "/>
    <s v="#3427435 "/>
    <d v="2020-03-05T10:27:00"/>
    <d v="2020-03-05T00:00:00"/>
    <d v="1899-12-30T10:27:00"/>
    <d v="2020-03-05T12:57:00"/>
    <d v="2020-03-05T00:00:00"/>
    <d v="1899-12-31T12:57:00"/>
    <n v="0"/>
    <d v="1899-12-30T02:30:00"/>
    <n v="2.4999999999417923"/>
  </r>
  <r>
    <n v="10"/>
    <s v="25 Department of County Human Services"/>
    <x v="1"/>
    <s v="220300 DCHS IDD Services for Adults"/>
    <m/>
    <m/>
    <m/>
    <m/>
    <m/>
    <x v="1"/>
    <s v="930-903 "/>
    <s v="#3433049 "/>
    <d v="2020-03-11T10:00:00"/>
    <d v="2020-03-11T00:00:00"/>
    <d v="1899-12-30T10:00:00"/>
    <d v="2020-03-11T12:25:00"/>
    <d v="2020-03-11T00:00:00"/>
    <d v="1899-12-31T12:25:00"/>
    <n v="0"/>
    <d v="1899-12-30T02:25:00"/>
    <n v="2.4166666666860692"/>
  </r>
  <r>
    <n v="10"/>
    <s v="25 Department of County Human Services"/>
    <x v="1"/>
    <s v="220300 DCHS IDD Services for Adults"/>
    <m/>
    <m/>
    <m/>
    <m/>
    <m/>
    <x v="1"/>
    <s v="930-903 "/>
    <s v="#3414482 "/>
    <d v="2020-03-03T11:12:00"/>
    <d v="2020-03-03T00:00:00"/>
    <d v="1899-12-30T11:12:00"/>
    <d v="2020-03-03T13:46:00"/>
    <d v="2020-03-03T00:00:00"/>
    <d v="1899-12-30T13:46:00"/>
    <n v="0"/>
    <d v="1899-12-30T02:34:00"/>
    <n v="2.5666666666511446"/>
  </r>
  <r>
    <n v="10"/>
    <s v="25 Department of County Human Services"/>
    <x v="1"/>
    <s v="220300 DCHS IDD Services for Adults"/>
    <m/>
    <m/>
    <m/>
    <m/>
    <m/>
    <x v="1"/>
    <s v="930-903 "/>
    <s v="#3434319 "/>
    <d v="2020-03-13T14:06:00"/>
    <d v="2020-03-13T00:00:00"/>
    <d v="1899-12-30T14:06:00"/>
    <d v="2020-03-13T16:35:00"/>
    <d v="2020-03-13T00:00:00"/>
    <d v="1899-12-30T16:35:00"/>
    <n v="0"/>
    <d v="1899-12-30T02:29:00"/>
    <n v="2.4833333332207985"/>
  </r>
  <r>
    <n v="10"/>
    <s v="25 Department of County Human Services"/>
    <x v="1"/>
    <s v="220300 DCHS IDD Services for Adults"/>
    <m/>
    <m/>
    <m/>
    <m/>
    <m/>
    <x v="1"/>
    <s v="930-903 "/>
    <s v="#3434141 "/>
    <d v="2020-03-12T14:13:00"/>
    <d v="2020-03-12T00:00:00"/>
    <d v="1899-12-30T14:13:00"/>
    <d v="2020-03-12T16:51:00"/>
    <d v="2020-03-12T00:00:00"/>
    <d v="1899-12-30T16:51:00"/>
    <n v="0"/>
    <d v="1899-12-30T02:38:00"/>
    <n v="2.6333333331858739"/>
  </r>
  <r>
    <n v="10"/>
    <s v="25 Department of County Human Services"/>
    <x v="1"/>
    <s v="220300 DCHS IDD Services for Adults"/>
    <m/>
    <m/>
    <m/>
    <m/>
    <m/>
    <x v="1"/>
    <s v="930-903 "/>
    <s v="#3428460 "/>
    <d v="2020-03-05T16:17:00"/>
    <d v="2020-03-05T00:00:00"/>
    <d v="1899-12-30T16:17:00"/>
    <d v="2020-03-05T18:33:00"/>
    <d v="2020-03-05T00:00:00"/>
    <d v="1899-12-30T18:33:00"/>
    <n v="0"/>
    <d v="1899-12-30T02:16:00"/>
    <n v="2.2666666667209938"/>
  </r>
  <r>
    <n v="10"/>
    <s v="25 Department of County Human Services"/>
    <x v="1"/>
    <s v="220300 DCHS IDD Services for Adults"/>
    <m/>
    <m/>
    <m/>
    <m/>
    <m/>
    <x v="1"/>
    <s v="930-903 "/>
    <s v="#3429680 "/>
    <d v="2020-03-10T12:10:00"/>
    <d v="2020-03-10T00:00:00"/>
    <d v="1899-12-30T12:10:00"/>
    <d v="2020-03-10T17:15:00"/>
    <d v="2020-03-10T00:00:00"/>
    <d v="1899-12-30T17:15:00"/>
    <n v="0"/>
    <d v="1899-12-30T05:05:00"/>
    <n v="5.0833333333139308"/>
  </r>
  <r>
    <n v="10"/>
    <s v="25 Department of County Human Services"/>
    <x v="1"/>
    <s v="210405 DCHS ADVSD Long Term Services &amp; Support - West"/>
    <s v="G25 0190 20 WDXIX Title XIX - LTSS West"/>
    <m/>
    <m/>
    <m/>
    <m/>
    <x v="1"/>
    <s v="930-916 "/>
    <s v="#3429352 "/>
    <d v="2020-03-09T15:38:00"/>
    <d v="2020-03-09T00:00:00"/>
    <d v="1899-12-30T15:38:00"/>
    <d v="2020-03-09T17:09:00"/>
    <d v="2020-03-09T00:00:00"/>
    <d v="1899-12-30T17:09:00"/>
    <n v="0"/>
    <d v="1899-12-30T01:31:00"/>
    <n v="1.5166666667209938"/>
  </r>
  <r>
    <n v="10"/>
    <s v="25 Department of County Human Services"/>
    <x v="1"/>
    <s v="220400 DCHS IDD Services for Children &amp; Young Adults"/>
    <s v="G25 0146 18 K48 DD SE 48 - Children &amp; Young Adult Services"/>
    <m/>
    <m/>
    <m/>
    <m/>
    <x v="1"/>
    <s v="930-921 "/>
    <s v="#3431503 "/>
    <d v="2020-03-12T10:19:00"/>
    <d v="2020-03-12T00:00:00"/>
    <d v="1899-12-30T10:19:00"/>
    <d v="2020-03-12T11:57:00"/>
    <d v="2020-03-12T00:00:00"/>
    <d v="1899-12-30T11:57:00"/>
    <n v="0"/>
    <d v="1899-12-30T01:38:00"/>
    <n v="1.6333333334187046"/>
  </r>
  <r>
    <n v="10"/>
    <s v="25 Department of County Human Services"/>
    <x v="1"/>
    <s v="210100 DCHS ADVSD Administration"/>
    <s v="G25 0190 08 A1XIX Title XIX - Admin"/>
    <m/>
    <m/>
    <m/>
    <m/>
    <x v="1"/>
    <s v="930-922 "/>
    <s v="#3433045 "/>
    <d v="2020-03-13T09:01:00"/>
    <d v="2020-03-13T00:00:00"/>
    <d v="1899-12-30T09:01:00"/>
    <d v="2020-03-13T12:03:00"/>
    <d v="2020-03-13T00:00:00"/>
    <d v="1899-12-31T12:03:00"/>
    <n v="0"/>
    <d v="1899-12-30T03:02:00"/>
    <n v="3.0333333332673647"/>
  </r>
  <r>
    <n v="10"/>
    <s v="25 Department of County Human Services"/>
    <x v="1"/>
    <s v="210100 DCHS ADVSD Administration"/>
    <s v="G25 0190 08 A1XIX Title XIX - Admin"/>
    <m/>
    <m/>
    <m/>
    <m/>
    <x v="1"/>
    <s v="930-922 "/>
    <s v="#3427955 "/>
    <d v="2020-03-06T09:02:00"/>
    <d v="2020-03-06T00:00:00"/>
    <d v="1899-12-30T09:02:00"/>
    <d v="2020-03-06T12:35:00"/>
    <d v="2020-03-06T00:00:00"/>
    <d v="1899-12-31T12:35:00"/>
    <n v="0"/>
    <d v="1899-12-30T03:33:00"/>
    <n v="3.5500000000465661"/>
  </r>
  <r>
    <n v="10"/>
    <s v="25 Department of County Human Services"/>
    <x v="1"/>
    <s v="220300 DCHS IDD Services for Adults"/>
    <s v="G25 0146 04 AD48 DD SE 48 - Adult Services"/>
    <m/>
    <m/>
    <m/>
    <m/>
    <x v="1"/>
    <s v="930-926 "/>
    <s v="#3431432 "/>
    <d v="2020-03-09T11:57:00"/>
    <d v="2020-03-09T00:00:00"/>
    <d v="1899-12-30T11:57:00"/>
    <d v="2020-03-09T13:15:00"/>
    <d v="2020-03-09T00:00:00"/>
    <d v="1899-12-30T13:15:00"/>
    <n v="0"/>
    <d v="1899-12-30T01:18:00"/>
    <n v="1.3000000000465661"/>
  </r>
  <r>
    <n v="10"/>
    <s v="25 Department of County Human Services"/>
    <x v="1"/>
    <s v="220300 DCHS IDD Services for Adults"/>
    <s v="G25 0146 04 AD48 DD SE 48 - Adult Services"/>
    <m/>
    <m/>
    <m/>
    <m/>
    <x v="1"/>
    <s v="930-926 "/>
    <s v="#3426061 "/>
    <d v="2020-03-03T13:10:00"/>
    <d v="2020-03-03T00:00:00"/>
    <d v="1899-12-30T13:10:00"/>
    <d v="2020-03-03T15:48:00"/>
    <d v="2020-03-03T00:00:00"/>
    <d v="1899-12-30T15:48:00"/>
    <n v="0"/>
    <d v="1899-12-30T02:38:00"/>
    <n v="2.6333333333604969"/>
  </r>
  <r>
    <n v="10"/>
    <s v="25 Department of County Human Services"/>
    <x v="1"/>
    <s v="220300 DCHS IDD Services for Adults"/>
    <s v="G25 0146 04 AD48 DD SE 48 - Adult Services"/>
    <m/>
    <m/>
    <m/>
    <m/>
    <x v="1"/>
    <s v="930-926 "/>
    <s v="#3437277 "/>
    <d v="2020-03-16T14:46:00"/>
    <d v="2020-03-16T00:00:00"/>
    <d v="1899-12-30T14:46:00"/>
    <d v="2020-03-16T16:24:00"/>
    <d v="2020-03-16T00:00:00"/>
    <d v="1899-12-30T16:24:00"/>
    <n v="0"/>
    <d v="1899-12-30T01:38:00"/>
    <n v="1.6333333334187046"/>
  </r>
  <r>
    <n v="10"/>
    <s v="25 Department of County Human Services"/>
    <x v="1"/>
    <s v="220300 DCHS IDD Services for Adults"/>
    <s v="G25 0146 04 AD48 DD SE 48 - Adult Services"/>
    <m/>
    <m/>
    <m/>
    <m/>
    <x v="1"/>
    <s v="930-926 "/>
    <s v="#3429431 "/>
    <d v="2020-03-06T15:06:00"/>
    <d v="2020-03-06T00:00:00"/>
    <d v="1899-12-30T15:06:00"/>
    <d v="2020-03-06T17:44:00"/>
    <d v="2020-03-06T00:00:00"/>
    <d v="1899-12-30T17:44:00"/>
    <n v="0"/>
    <d v="1899-12-30T02:38:00"/>
    <n v="2.6333333333604969"/>
  </r>
  <r>
    <n v="10"/>
    <s v="25 Department of County Human Services"/>
    <x v="1"/>
    <s v="220300 DCHS IDD Services for Adults"/>
    <s v="G25 0146 04 AD48 DD SE 48 - Adult Services"/>
    <m/>
    <m/>
    <m/>
    <m/>
    <x v="1"/>
    <s v="930-926 "/>
    <s v="#3434402 "/>
    <d v="2020-03-12T18:00:00"/>
    <d v="2020-03-12T00:00:00"/>
    <d v="1899-12-30T18:00:00"/>
    <d v="2020-03-12T20:39:00"/>
    <d v="2020-03-12T00:00:00"/>
    <d v="1899-12-30T20:39:00"/>
    <n v="0"/>
    <d v="1899-12-30T02:39:00"/>
    <n v="2.6500000000814907"/>
  </r>
  <r>
    <n v="10"/>
    <s v="25 Department of County Human Services"/>
    <x v="1"/>
    <s v="220400 DCHS IDD Services for Children &amp; Young Adults"/>
    <s v="G25 0146 18 K48 DD SE 48 - Children &amp; Young Adult Services"/>
    <m/>
    <m/>
    <m/>
    <m/>
    <x v="1"/>
    <s v="930-930 "/>
    <s v="#3428082 "/>
    <d v="2020-03-06T11:21:00"/>
    <d v="2020-03-06T00:00:00"/>
    <d v="1899-12-30T11:21:00"/>
    <d v="2020-03-06T14:34:00"/>
    <d v="2020-03-06T00:00:00"/>
    <d v="1899-12-30T14:34:00"/>
    <n v="0"/>
    <d v="1899-12-30T03:13:00"/>
    <n v="3.2166666666744277"/>
  </r>
  <r>
    <n v="10"/>
    <s v="25 Department of County Human Services"/>
    <x v="1"/>
    <s v="220400 DCHS IDD Services for Children &amp; Young Adults"/>
    <s v="G25 0146 18 K48 DD SE 48 - Children &amp; Young Adult Services"/>
    <m/>
    <m/>
    <m/>
    <m/>
    <x v="1"/>
    <s v="930-960 "/>
    <s v="#3428390 "/>
    <d v="2020-03-06T11:33:00"/>
    <d v="2020-03-06T00:00:00"/>
    <d v="1899-12-30T11:33:00"/>
    <d v="2020-03-06T13:02:00"/>
    <d v="2020-03-06T00:00:00"/>
    <d v="1899-12-30T13:02:00"/>
    <n v="0"/>
    <d v="1899-12-30T01:29:00"/>
    <n v="1.4833333334536292"/>
  </r>
  <r>
    <n v="10"/>
    <s v="25 Department of County Human Services"/>
    <x v="1"/>
    <s v="220400 DCHS IDD Services for Children &amp; Young Adults"/>
    <s v="G25 0146 18 K48 DD SE 48 - Children &amp; Young Adult Services"/>
    <m/>
    <m/>
    <m/>
    <m/>
    <x v="1"/>
    <s v="930-960 "/>
    <s v="#3425469 "/>
    <d v="2020-03-03T12:33:00"/>
    <d v="2020-03-03T00:00:00"/>
    <d v="1899-12-30T12:33:00"/>
    <d v="2020-03-04T09:10:00"/>
    <d v="2020-03-04T00:00:00"/>
    <d v="1899-12-30T09:10:00"/>
    <n v="0"/>
    <d v="1899-12-30T06:37:00"/>
    <n v="6.6166666666666654"/>
  </r>
  <r>
    <n v="10"/>
    <s v="25 Department of County Human Services"/>
    <x v="1"/>
    <s v="220400 DCHS IDD Services for Children &amp; Young Adults"/>
    <s v="G25 0146 18 K48 DD SE 48 - Children &amp; Young Adult Services"/>
    <m/>
    <m/>
    <m/>
    <m/>
    <x v="1"/>
    <s v="930-960 "/>
    <s v="#3429020 "/>
    <m/>
    <m/>
    <m/>
    <m/>
    <m/>
    <s v=""/>
    <m/>
    <m/>
    <m/>
  </r>
  <r>
    <n v="10"/>
    <s v="25 Department of County Human Services"/>
    <x v="1"/>
    <s v="220400 DCHS IDD Services for Children &amp; Young Adults"/>
    <s v="G25 0146 18 K48 DD SE 48 - Children &amp; Young Adult Services"/>
    <m/>
    <m/>
    <m/>
    <m/>
    <x v="1"/>
    <s v="930-978 "/>
    <s v="#3426240 "/>
    <d v="2020-03-11T10:48:00"/>
    <d v="2020-03-11T00:00:00"/>
    <d v="1899-12-30T10:48:00"/>
    <d v="2020-03-11T14:37:00"/>
    <d v="2020-03-11T00:00:00"/>
    <d v="1899-12-30T14:37:00"/>
    <n v="0"/>
    <d v="1899-12-30T03:49:00"/>
    <n v="3.8166666667093523"/>
  </r>
  <r>
    <n v="10"/>
    <s v="25 Department of County Human Services"/>
    <x v="1"/>
    <s v="220400 DCHS IDD Services for Children &amp; Young Adults"/>
    <s v="G25 0146 18 K48 DD SE 48 - Children &amp; Young Adult Services"/>
    <m/>
    <m/>
    <m/>
    <m/>
    <x v="1"/>
    <s v="930-978 "/>
    <s v="#3427454 "/>
    <d v="2020-03-05T11:02:00"/>
    <d v="2020-03-05T00:00:00"/>
    <d v="1899-12-30T11:02:00"/>
    <d v="2020-03-05T13:18:00"/>
    <d v="2020-03-05T00:00:00"/>
    <d v="1899-12-30T13:18:00"/>
    <n v="0"/>
    <d v="1899-12-30T02:16:00"/>
    <n v="2.2666666667209938"/>
  </r>
  <r>
    <n v="10"/>
    <s v="25 Department of County Human Services"/>
    <x v="1"/>
    <s v="220400 DCHS IDD Services for Children &amp; Young Adults"/>
    <s v="G25 0146 18 K48 DD SE 48 - Children &amp; Young Adult Services"/>
    <m/>
    <m/>
    <m/>
    <m/>
    <x v="1"/>
    <s v="930-978 "/>
    <s v="#3433464 "/>
    <d v="2020-03-16T16:40:00"/>
    <d v="2020-03-16T00:00:00"/>
    <d v="1899-12-30T16:40:00"/>
    <d v="2020-03-16T18:41:00"/>
    <d v="2020-03-16T00:00:00"/>
    <d v="1899-12-30T18:41:00"/>
    <n v="0"/>
    <d v="1899-12-30T02:01:00"/>
    <n v="2.0166666666045785"/>
  </r>
  <r>
    <n v="10"/>
    <s v="25 Department of County Human Services"/>
    <x v="1"/>
    <s v="220400 DCHS IDD Services for Children &amp; Young Adults"/>
    <s v="G25 0146 18 K48 DD SE 48 - Children &amp; Young Adult Services"/>
    <m/>
    <m/>
    <m/>
    <m/>
    <x v="1"/>
    <s v="930-978 "/>
    <s v="#3430940 "/>
    <d v="2020-03-10T17:19:00"/>
    <d v="2020-03-10T00:00:00"/>
    <d v="1899-12-30T17:19:00"/>
    <d v="2020-03-10T19:37:00"/>
    <d v="2020-03-10T00:00:00"/>
    <d v="1899-12-30T19:37:00"/>
    <n v="0"/>
    <d v="1899-12-30T02:18:00"/>
    <n v="2.2999999999883585"/>
  </r>
  <r>
    <n v="10"/>
    <s v="25 Department of County Human Services"/>
    <x v="1"/>
    <s v="220400 DCHS IDD Services for Children &amp; Young Adults"/>
    <s v="G25 0146 18 K48 DD SE 48 - Children &amp; Young Adult Services"/>
    <m/>
    <m/>
    <m/>
    <m/>
    <x v="1"/>
    <s v="930-978 "/>
    <s v="#3434262 "/>
    <d v="2020-03-12T17:28:00"/>
    <d v="2020-03-12T00:00:00"/>
    <d v="1899-12-30T17:28:00"/>
    <d v="2020-03-12T19:47:00"/>
    <d v="2020-03-12T00:00:00"/>
    <d v="1899-12-30T19:47:00"/>
    <n v="0"/>
    <d v="1899-12-30T02:19:00"/>
    <n v="2.3166666667093523"/>
  </r>
  <r>
    <n v="10"/>
    <s v="25 Department of County Human Services"/>
    <x v="1"/>
    <s v="220400 DCHS IDD Services for Children &amp; Young Adults"/>
    <s v="G25 0146 18 K48 DD SE 48 - Children &amp; Young Adult Services"/>
    <m/>
    <m/>
    <m/>
    <m/>
    <x v="1"/>
    <s v="930-978 "/>
    <s v="#3431505 "/>
    <m/>
    <m/>
    <m/>
    <m/>
    <m/>
    <s v=""/>
    <m/>
    <m/>
    <m/>
  </r>
  <r>
    <n v="10"/>
    <s v="25 Department of County Human Services"/>
    <x v="1"/>
    <s v="220400 DCHS IDD Services for Children &amp; Young Adults"/>
    <s v="G25 0146 18 K48 DD SE 48 - Children &amp; Young Adult Services"/>
    <m/>
    <m/>
    <m/>
    <m/>
    <x v="1"/>
    <s v="930-978 "/>
    <s v="#3433490 "/>
    <m/>
    <m/>
    <m/>
    <m/>
    <m/>
    <s v=""/>
    <m/>
    <m/>
    <m/>
  </r>
  <r>
    <n v="10"/>
    <s v="25 Department of County Human Services"/>
    <x v="1"/>
    <s v="220400 DCHS IDD Services for Children &amp; Young Adults"/>
    <s v="G25 0146 18 K48 DD SE 48 - Children &amp; Young Adult Services"/>
    <m/>
    <m/>
    <m/>
    <m/>
    <x v="1"/>
    <s v="930-983 "/>
    <s v="#3432265 "/>
    <d v="2020-03-11T10:26:00"/>
    <d v="2020-03-11T00:00:00"/>
    <d v="1899-12-30T10:26:00"/>
    <d v="2020-03-11T14:29:00"/>
    <d v="2020-03-11T00:00:00"/>
    <d v="1899-12-30T14:29:00"/>
    <n v="0"/>
    <d v="1899-12-30T04:03:00"/>
    <n v="4.0500000001047738"/>
  </r>
  <r>
    <n v="10"/>
    <s v="25 Department of County Human Services"/>
    <x v="1"/>
    <s v="220400 DCHS IDD Services for Children &amp; Young Adults"/>
    <s v="G25 0146 18 K48 DD SE 48 - Children &amp; Young Adult Services"/>
    <m/>
    <m/>
    <m/>
    <m/>
    <x v="1"/>
    <s v="930-983 "/>
    <s v="#3431323 "/>
    <d v="2020-03-09T10:32:00"/>
    <d v="2020-03-09T00:00:00"/>
    <d v="1899-12-30T10:32:00"/>
    <d v="2020-03-09T13:32:00"/>
    <d v="2020-03-09T00:00:00"/>
    <d v="1899-12-30T13:32:00"/>
    <n v="0"/>
    <d v="1899-12-30T03:00:00"/>
    <n v="3"/>
  </r>
  <r>
    <n v="10"/>
    <s v="25 Department of County Human Services"/>
    <x v="1"/>
    <s v="220400 DCHS IDD Services for Children &amp; Young Adults"/>
    <s v="G25 0146 18 K48 DD SE 48 - Children &amp; Young Adult Services"/>
    <m/>
    <m/>
    <m/>
    <m/>
    <x v="1"/>
    <s v="930-983 "/>
    <s v="#3428285 "/>
    <d v="2020-03-05T15:10:00"/>
    <d v="2020-03-05T00:00:00"/>
    <d v="1899-12-30T15:10:00"/>
    <d v="2020-03-05T17:16:00"/>
    <d v="2020-03-05T00:00:00"/>
    <d v="1899-12-30T17:16:00"/>
    <n v="0"/>
    <d v="1899-12-30T02:06:00"/>
    <n v="2.1000000000349246"/>
  </r>
  <r>
    <n v="10"/>
    <s v="25 Department of County Human Services"/>
    <x v="1"/>
    <s v="220400 DCHS IDD Services for Children &amp; Young Adults"/>
    <s v="G25 0146 18 K48 DD SE 48 - Children &amp; Young Adult Services"/>
    <m/>
    <m/>
    <m/>
    <m/>
    <x v="1"/>
    <s v="930-983 "/>
    <s v="#3437838 "/>
    <d v="2020-03-18T16:39:00"/>
    <d v="2020-03-18T00:00:00"/>
    <d v="1899-12-30T16:39:00"/>
    <d v="2020-03-18T20:12:00"/>
    <d v="2020-03-18T00:00:00"/>
    <d v="1899-12-30T20:12:00"/>
    <n v="0"/>
    <d v="1899-12-30T03:33:00"/>
    <n v="3.5500000000465661"/>
  </r>
  <r>
    <n v="10"/>
    <s v="25 Department of County Human Services"/>
    <x v="1"/>
    <s v="220400 DCHS IDD Services for Children &amp; Young Adults"/>
    <s v="G25 0146 18 K48 DD SE 48 - Children &amp; Young Adult Services"/>
    <m/>
    <m/>
    <m/>
    <m/>
    <x v="1"/>
    <s v="930-984 "/>
    <s v="#3425114 "/>
    <d v="2020-03-12T11:22:00"/>
    <d v="2020-03-12T00:00:00"/>
    <d v="1899-12-30T11:22:00"/>
    <d v="2020-03-12T15:18:00"/>
    <d v="2020-03-12T00:00:00"/>
    <d v="1899-12-30T15:18:00"/>
    <n v="0"/>
    <d v="1899-12-30T03:56:00"/>
    <n v="3.9333333332324401"/>
  </r>
  <r>
    <n v="10"/>
    <s v="25 Department of County Human Services"/>
    <x v="1"/>
    <s v="220400 DCHS IDD Services for Children &amp; Young Adults"/>
    <s v="G25 0146 18 K48 DD SE 48 - Children &amp; Young Adult Services"/>
    <m/>
    <m/>
    <m/>
    <m/>
    <x v="1"/>
    <s v="930-988 "/>
    <s v="#3419073 "/>
    <d v="2020-03-02T14:49:00"/>
    <d v="2020-03-02T00:00:00"/>
    <d v="1899-12-30T14:49:00"/>
    <d v="2020-03-02T17:34:00"/>
    <d v="2020-03-02T00:00:00"/>
    <d v="1899-12-30T17:34:00"/>
    <n v="0"/>
    <d v="1899-12-30T02:45:00"/>
    <n v="2.7500000000582077"/>
  </r>
  <r>
    <n v="10"/>
    <s v="25 Department of County Human Services"/>
    <x v="1"/>
    <s v="220400 DCHS IDD Services for Children &amp; Young Adults"/>
    <s v="G25 0146 18 K48 DD SE 48 - Children &amp; Young Adult Services"/>
    <m/>
    <m/>
    <m/>
    <m/>
    <x v="1"/>
    <s v="930-988 "/>
    <s v="#3420647 "/>
    <d v="2020-03-11T16:34:00"/>
    <d v="2020-03-11T00:00:00"/>
    <d v="1899-12-30T16:34:00"/>
    <d v="2020-03-12T16:24:00"/>
    <d v="2020-03-12T00:00:00"/>
    <d v="1899-12-30T16:24:00"/>
    <n v="0"/>
    <d v="1899-12-30T09:50:00"/>
    <n v="9.8333333333333339"/>
  </r>
  <r>
    <n v="5"/>
    <s v="90 Department of Community Services"/>
    <x v="3"/>
    <s v="905410 DCS Levee Ready Columbia (DO NOT USE)"/>
    <m/>
    <m/>
    <m/>
    <m/>
    <m/>
    <x v="1"/>
    <s v="BOYD A "/>
    <s v="#3308980 "/>
    <d v="2019-10-29T19:03:00"/>
    <d v="2019-10-29T00:00:00"/>
    <d v="1899-12-30T19:03:00"/>
    <d v="2019-10-29T21:15:00"/>
    <d v="2019-10-29T00:00:00"/>
    <d v="1899-12-30T21:15:00"/>
    <n v="0"/>
    <d v="1899-12-30T02:12:00"/>
    <n v="2.2000000000116415"/>
  </r>
  <r>
    <n v="8"/>
    <s v="90 Department of Community Services"/>
    <x v="3"/>
    <s v="905410 DCS Levee Ready Columbia (DO NOT USE)"/>
    <m/>
    <m/>
    <m/>
    <m/>
    <m/>
    <x v="1"/>
    <s v="BOYD A "/>
    <s v="#3376547 "/>
    <d v="2020-01-16T20:27:00"/>
    <d v="2020-01-16T00:00:00"/>
    <d v="1899-12-30T20:27:00"/>
    <d v="2020-01-16T22:41:00"/>
    <d v="2020-01-16T00:00:00"/>
    <d v="1899-12-30T22:41:00"/>
    <n v="0"/>
    <d v="1899-12-30T02:14:00"/>
    <n v="2.2333333334536292"/>
  </r>
  <r>
    <n v="2"/>
    <s v="40 Health Department"/>
    <x v="4"/>
    <s v="402400 HD Emergency Medical Services"/>
    <m/>
    <s v="M40 42400-GF1 Franchise Fee"/>
    <m/>
    <m/>
    <m/>
    <x v="1"/>
    <s v="ACEBO J "/>
    <s v="#3198297 "/>
    <d v="2019-07-23T08:37:00"/>
    <d v="2019-07-23T00:00:00"/>
    <d v="1899-12-30T08:37:00"/>
    <d v="2019-07-23T12:01:00"/>
    <d v="2019-07-23T00:00:00"/>
    <d v="1899-12-31T12:01:00"/>
    <n v="0"/>
    <d v="1899-12-30T03:24:00"/>
    <n v="3.4000000000814907"/>
  </r>
  <r>
    <n v="2"/>
    <s v="40 Health Department"/>
    <x v="4"/>
    <s v="402400 HD Emergency Medical Services"/>
    <m/>
    <s v="M40 42400-GF1 Franchise Fee"/>
    <m/>
    <m/>
    <m/>
    <x v="1"/>
    <s v="ACEBO J "/>
    <s v="#3192788 "/>
    <d v="2019-07-01T09:40:00"/>
    <d v="2019-07-01T00:00:00"/>
    <d v="1899-12-30T09:40:00"/>
    <d v="2019-07-01T11:50:00"/>
    <d v="2019-07-01T00:00:00"/>
    <d v="1899-12-30T11:50:00"/>
    <n v="0"/>
    <d v="1899-12-30T02:10:00"/>
    <n v="2.1666666665696539"/>
  </r>
  <r>
    <n v="2"/>
    <s v="40 Health Department"/>
    <x v="4"/>
    <s v="401523 HD Adult Mental Health Services"/>
    <m/>
    <s v="M40 41523-00-3002 Adult MH Srvcs Title XIX"/>
    <m/>
    <m/>
    <m/>
    <x v="1"/>
    <s v="ADELHART S "/>
    <s v="#3208883 "/>
    <d v="2019-07-26T10:13:00"/>
    <d v="2019-07-26T00:00:00"/>
    <d v="1899-12-30T10:13:00"/>
    <d v="2019-07-26T13:48:00"/>
    <d v="2019-07-26T00:00:00"/>
    <d v="1899-12-30T13:48:00"/>
    <n v="0"/>
    <d v="1899-12-30T03:35:00"/>
    <n v="3.5833333333139308"/>
  </r>
  <r>
    <n v="2"/>
    <s v="40 Health Department"/>
    <x v="4"/>
    <s v="401523 HD Adult Mental Health Services"/>
    <m/>
    <s v="M40 41523-00-3002 Adult MH Srvcs Title XIX"/>
    <m/>
    <m/>
    <m/>
    <x v="1"/>
    <s v="ADELHART S "/>
    <s v="#3198365 "/>
    <m/>
    <m/>
    <m/>
    <m/>
    <m/>
    <s v=""/>
    <m/>
    <m/>
    <m/>
  </r>
  <r>
    <n v="2"/>
    <s v="40 Health Department"/>
    <x v="4"/>
    <s v="401511 HD Coordinated Diversion"/>
    <m/>
    <s v="M40 41511-GF Coordinated Diversion General Fund"/>
    <m/>
    <m/>
    <m/>
    <x v="1"/>
    <s v="BEAR R "/>
    <s v="#3197445 "/>
    <d v="2019-07-02T09:01:00"/>
    <d v="2019-07-02T00:00:00"/>
    <d v="1899-12-30T09:01:00"/>
    <d v="2019-07-02T10:15:00"/>
    <d v="2019-07-02T00:00:00"/>
    <d v="1899-12-30T10:15:00"/>
    <n v="0"/>
    <d v="1899-12-30T01:14:00"/>
    <n v="1.2333333333372138"/>
  </r>
  <r>
    <n v="2"/>
    <s v="40 Health Department"/>
    <x v="4"/>
    <s v="401511 HD Coordinated Diversion"/>
    <m/>
    <s v="M40 41511-GF Coordinated Diversion General Fund"/>
    <m/>
    <m/>
    <m/>
    <x v="1"/>
    <s v="BEAR R "/>
    <s v="#3214135 "/>
    <d v="2019-07-23T13:30:00"/>
    <d v="2019-07-23T00:00:00"/>
    <d v="1899-12-30T13:30:00"/>
    <d v="2019-07-23T16:39:00"/>
    <d v="2019-07-23T00:00:00"/>
    <d v="1899-12-30T16:39:00"/>
    <n v="0"/>
    <d v="1899-12-30T03:09:00"/>
    <n v="3.1499999999650754"/>
  </r>
  <r>
    <n v="2"/>
    <s v="40 Health Department"/>
    <x v="4"/>
    <s v="401511 HD Coordinated Diversion"/>
    <m/>
    <s v="M40 41511-GF Coordinated Diversion General Fund"/>
    <m/>
    <m/>
    <m/>
    <x v="1"/>
    <s v="BEAR R "/>
    <s v="#3211523 "/>
    <m/>
    <m/>
    <m/>
    <m/>
    <m/>
    <s v=""/>
    <m/>
    <m/>
    <m/>
  </r>
  <r>
    <n v="2"/>
    <s v="40 Health Department"/>
    <x v="4"/>
    <s v="401511 HD Coordinated Diversion"/>
    <m/>
    <s v="M40 41511-GF Coordinated Diversion General Fund"/>
    <m/>
    <m/>
    <m/>
    <x v="1"/>
    <s v="BEAR R "/>
    <s v="#3201809 "/>
    <m/>
    <m/>
    <m/>
    <m/>
    <m/>
    <s v=""/>
    <m/>
    <m/>
    <m/>
  </r>
  <r>
    <n v="2"/>
    <s v="40 Health Department"/>
    <x v="4"/>
    <s v="401505 HD Com Base MH Svcs for Ch and Fam"/>
    <m/>
    <s v="M40 41505-20-3002 Child &amp; Fam Mem Svcs"/>
    <m/>
    <m/>
    <m/>
    <x v="1"/>
    <s v="BENITEZ C "/>
    <s v="#3209124 "/>
    <d v="2019-07-16T11:34:00"/>
    <d v="2019-07-16T00:00:00"/>
    <d v="1899-12-30T11:34:00"/>
    <d v="2019-07-16T14:13:00"/>
    <d v="2019-07-16T00:00:00"/>
    <d v="1899-12-30T14:13:00"/>
    <n v="0"/>
    <d v="1899-12-30T02:39:00"/>
    <n v="2.6500000000814907"/>
  </r>
  <r>
    <n v="2"/>
    <s v="40 Health Department"/>
    <x v="4"/>
    <s v="401505 HD Com Base MH Svcs for Ch and Fam"/>
    <m/>
    <s v="M40 41505-20-3002 Child &amp; Fam Mem Svcs"/>
    <m/>
    <m/>
    <m/>
    <x v="1"/>
    <s v="BENITEZ C "/>
    <s v="#3202841 "/>
    <m/>
    <m/>
    <m/>
    <m/>
    <m/>
    <s v=""/>
    <m/>
    <m/>
    <m/>
  </r>
  <r>
    <n v="2"/>
    <s v="40 Health Department"/>
    <x v="4"/>
    <s v="402440 HD Emergency Medical Services Grants"/>
    <m/>
    <m/>
    <m/>
    <m/>
    <m/>
    <x v="1"/>
    <s v="BROCHU E "/>
    <s v="#3209978 "/>
    <d v="2019-07-17T10:13:00"/>
    <d v="2019-07-17T00:00:00"/>
    <d v="1899-12-30T10:13:00"/>
    <d v="2019-07-17T13:06:00"/>
    <d v="2019-07-17T00:00:00"/>
    <d v="1899-12-30T13:06:00"/>
    <n v="0"/>
    <d v="1899-12-30T02:53:00"/>
    <n v="2.8833333333022892"/>
  </r>
  <r>
    <n v="2"/>
    <s v="40 Health Department"/>
    <x v="4"/>
    <s v="402440 HD Emergency Medical Services Grants"/>
    <m/>
    <m/>
    <m/>
    <m/>
    <m/>
    <x v="1"/>
    <s v="BROCHU E "/>
    <s v="#3197974 "/>
    <d v="2019-07-01T12:36:00"/>
    <d v="2019-07-01T00:00:00"/>
    <d v="1899-12-30T12:36:00"/>
    <d v="2019-07-01T15:30:00"/>
    <d v="2019-07-01T00:00:00"/>
    <d v="1899-12-30T15:30:00"/>
    <n v="0"/>
    <d v="1899-12-30T02:54:00"/>
    <n v="2.9000000000232831"/>
  </r>
  <r>
    <n v="2"/>
    <s v="40 Health Department"/>
    <x v="4"/>
    <s v="401302 HD Children's MH Wraparound Services"/>
    <m/>
    <s v="M40 41302-20-3002 Child MH WRAP Srvcs"/>
    <m/>
    <m/>
    <m/>
    <x v="1"/>
    <s v="BROWN J "/>
    <s v="#3209435 "/>
    <d v="2019-07-16T08:30:00"/>
    <d v="2019-07-16T00:00:00"/>
    <d v="1899-12-30T08:30:00"/>
    <d v="2019-07-16T10:30:00"/>
    <d v="2019-07-16T00:00:00"/>
    <d v="1899-12-30T10:30:00"/>
    <n v="0"/>
    <d v="1899-12-30T02:00:00"/>
    <n v="2.0000000000582077"/>
  </r>
  <r>
    <n v="2"/>
    <s v="40 Health Department"/>
    <x v="4"/>
    <s v="401302 HD Children's MH Wraparound Services"/>
    <m/>
    <s v="M40 41302-20-3002 Child MH WRAP Srvcs"/>
    <m/>
    <m/>
    <m/>
    <x v="1"/>
    <s v="BROWN J "/>
    <s v="#3212172 "/>
    <d v="2019-07-23T08:31:00"/>
    <d v="2019-07-23T00:00:00"/>
    <d v="1899-12-30T08:31:00"/>
    <d v="2019-07-23T13:10:00"/>
    <d v="2019-07-23T00:00:00"/>
    <d v="1899-12-30T13:10:00"/>
    <n v="0"/>
    <d v="1899-12-30T04:39:00"/>
    <n v="4.6499999999650754"/>
  </r>
  <r>
    <n v="2"/>
    <s v="40 Health Department"/>
    <x v="4"/>
    <s v="401302 HD Children's MH Wraparound Services"/>
    <m/>
    <s v="M40 41302-20-3002 Child MH WRAP Srvcs"/>
    <m/>
    <m/>
    <m/>
    <x v="1"/>
    <s v="BROWN J "/>
    <s v="#3219525 "/>
    <d v="2019-07-30T08:33:00"/>
    <d v="2019-07-30T00:00:00"/>
    <d v="1899-12-30T08:33:00"/>
    <d v="2019-07-30T11:48:00"/>
    <d v="2019-07-30T00:00:00"/>
    <d v="1899-12-30T11:48:00"/>
    <n v="0"/>
    <d v="1899-12-30T03:15:00"/>
    <n v="3.2500000001164153"/>
  </r>
  <r>
    <n v="2"/>
    <s v="40 Health Department"/>
    <x v="4"/>
    <s v="401302 HD Children's MH Wraparound Services"/>
    <m/>
    <s v="M40 41302-20-3002 Child MH WRAP Srvcs"/>
    <m/>
    <m/>
    <m/>
    <x v="1"/>
    <s v="BROWN J "/>
    <s v="#3204223 "/>
    <d v="2019-07-09T08:43:00"/>
    <d v="2019-07-09T00:00:00"/>
    <d v="1899-12-30T08:43:00"/>
    <d v="2019-07-09T12:12:00"/>
    <d v="2019-07-09T00:00:00"/>
    <d v="1899-12-31T12:12:00"/>
    <n v="0"/>
    <d v="1899-12-30T03:29:00"/>
    <n v="3.4833333333372138"/>
  </r>
  <r>
    <n v="2"/>
    <s v="40 Health Department"/>
    <x v="4"/>
    <s v="401302 HD Children's MH Wraparound Services"/>
    <m/>
    <s v="M40 41302-20-3002 Child MH WRAP Srvcs"/>
    <m/>
    <m/>
    <m/>
    <x v="1"/>
    <s v="BROWN J "/>
    <s v="#3217365 "/>
    <d v="2019-07-30T13:34:00"/>
    <d v="2019-07-30T00:00:00"/>
    <d v="1899-12-30T13:34:00"/>
    <d v="2019-07-31T12:58:00"/>
    <d v="2019-07-31T00:00:00"/>
    <d v="1899-12-31T12:58:00"/>
    <n v="0"/>
    <d v="1899-12-31T09:24:00"/>
    <n v="33.4"/>
  </r>
  <r>
    <n v="2"/>
    <s v="40 Health Department"/>
    <x v="4"/>
    <s v="401302 HD Children's MH Wraparound Services"/>
    <m/>
    <s v="M40 41302-20-3002 Child MH WRAP Srvcs"/>
    <m/>
    <m/>
    <m/>
    <x v="1"/>
    <s v="BROWN J "/>
    <s v="#3204229 "/>
    <d v="2019-07-09T16:03:00"/>
    <d v="2019-07-09T00:00:00"/>
    <d v="1899-12-30T16:03:00"/>
    <d v="2019-07-10T12:44:00"/>
    <d v="2019-07-10T00:00:00"/>
    <d v="1899-12-31T12:44:00"/>
    <n v="0"/>
    <d v="1899-12-31T06:41:00"/>
    <n v="30.683333333333334"/>
  </r>
  <r>
    <n v="2"/>
    <s v="40 Health Department"/>
    <x v="4"/>
    <s v="401302 HD Children's MH Wraparound Services"/>
    <m/>
    <s v="M40 41302-20-3002 Child MH WRAP Srvcs"/>
    <m/>
    <m/>
    <m/>
    <x v="1"/>
    <s v="BROWN J "/>
    <s v="#3212178 "/>
    <d v="2019-07-23T16:14:00"/>
    <d v="2019-07-23T00:00:00"/>
    <d v="1899-12-30T16:14:00"/>
    <d v="2019-07-24T13:05:00"/>
    <d v="2019-07-24T00:00:00"/>
    <d v="1899-12-30T13:05:00"/>
    <n v="0"/>
    <d v="1899-12-30T06:51:00"/>
    <n v="6.8499999999999979"/>
  </r>
  <r>
    <n v="2"/>
    <s v="40 Health Department"/>
    <x v="4"/>
    <s v="401302 HD Children's MH Wraparound Services"/>
    <m/>
    <s v="M40 41302-20-3002 Child MH WRAP Srvcs"/>
    <m/>
    <m/>
    <m/>
    <x v="1"/>
    <s v="BROWN J "/>
    <s v="#3209441 "/>
    <d v="2019-07-17T16:15:00"/>
    <d v="2019-07-17T00:00:00"/>
    <d v="1899-12-30T16:15:00"/>
    <d v="2019-07-18T12:52:00"/>
    <d v="2019-07-18T00:00:00"/>
    <d v="1899-12-31T12:52:00"/>
    <n v="0"/>
    <d v="1899-12-31T06:37:00"/>
    <n v="30.61666666666666"/>
  </r>
  <r>
    <n v="2"/>
    <s v="40 Health Department"/>
    <x v="4"/>
    <s v="401302 HD Children's MH Wraparound Services"/>
    <m/>
    <s v="M40 41302-20-3002 Child MH WRAP Srvcs"/>
    <m/>
    <m/>
    <m/>
    <x v="1"/>
    <s v="BROWN J "/>
    <s v="#3212174 "/>
    <d v="2019-07-24T17:19:00"/>
    <d v="2019-07-24T00:00:00"/>
    <d v="1899-12-30T17:19:00"/>
    <d v="2019-07-25T11:46:00"/>
    <d v="2019-07-25T00:00:00"/>
    <d v="1899-12-30T11:46:00"/>
    <n v="0"/>
    <d v="1899-12-30T04:27:00"/>
    <n v="4.4500000000000011"/>
  </r>
  <r>
    <n v="2"/>
    <s v="40 Health Department"/>
    <x v="4"/>
    <s v="401302 HD Children's MH Wraparound Services"/>
    <m/>
    <s v="M40 41302-20-3002 Child MH WRAP Srvcs"/>
    <m/>
    <m/>
    <m/>
    <x v="1"/>
    <s v="BROWN J "/>
    <s v="#3204231 "/>
    <d v="2019-07-10T17:20:00"/>
    <d v="2019-07-10T00:00:00"/>
    <d v="1899-12-30T17:20:00"/>
    <d v="2019-07-11T13:32:00"/>
    <d v="2019-07-11T00:00:00"/>
    <d v="1899-12-30T13:32:00"/>
    <n v="0"/>
    <d v="1899-12-30T06:12:00"/>
    <n v="6.2000000000000011"/>
  </r>
  <r>
    <n v="2"/>
    <s v="40 Health Department"/>
    <x v="4"/>
    <s v="401514 HD Commitment Services"/>
    <m/>
    <s v="M40 41514-GF Commit Svcs Mngd Care General Fund"/>
    <m/>
    <m/>
    <m/>
    <x v="1"/>
    <s v="CANNON L "/>
    <s v="#3210949 "/>
    <d v="2019-07-18T10:36:00"/>
    <d v="2019-07-18T00:00:00"/>
    <d v="1899-12-30T10:36:00"/>
    <d v="2019-07-18T11:51:00"/>
    <d v="2019-07-18T00:00:00"/>
    <d v="1899-12-30T11:51:00"/>
    <n v="0"/>
    <d v="1899-12-30T01:15:00"/>
    <n v="1.2500000000582077"/>
  </r>
  <r>
    <n v="2"/>
    <s v="40 Health Department"/>
    <x v="4"/>
    <s v="401514 HD Commitment Services"/>
    <m/>
    <s v="M40 41514-GF Commit Svcs Mngd Care General Fund"/>
    <m/>
    <m/>
    <m/>
    <x v="1"/>
    <s v="CANNON L "/>
    <s v="#3210418 "/>
    <d v="2019-07-17T10:38:00"/>
    <d v="2019-07-17T00:00:00"/>
    <d v="1899-12-30T10:38:00"/>
    <d v="2019-07-17T11:48:00"/>
    <d v="2019-07-17T00:00:00"/>
    <d v="1899-12-30T11:48:00"/>
    <n v="0"/>
    <d v="1899-12-30T01:10:00"/>
    <n v="1.1666666666278616"/>
  </r>
  <r>
    <n v="2"/>
    <s v="40 Health Department"/>
    <x v="4"/>
    <s v="403600 HD Communicable Disease"/>
    <m/>
    <m/>
    <m/>
    <m/>
    <m/>
    <x v="1"/>
    <s v="CLEMENTS R "/>
    <s v="#3200694 "/>
    <d v="2019-07-03T09:05:00"/>
    <d v="2019-07-03T00:00:00"/>
    <d v="1899-12-30T09:05:00"/>
    <d v="2019-07-03T12:27:00"/>
    <d v="2019-07-03T00:00:00"/>
    <d v="1899-12-31T12:27:00"/>
    <n v="0"/>
    <d v="1899-12-30T03:22:00"/>
    <n v="3.3666666668141261"/>
  </r>
  <r>
    <n v="2"/>
    <s v="40 Health Department"/>
    <x v="4"/>
    <s v="403600 HD Communicable Disease"/>
    <m/>
    <m/>
    <m/>
    <m/>
    <m/>
    <x v="1"/>
    <s v="CLEMENTS R "/>
    <s v="#3209994 "/>
    <d v="2019-07-17T09:06:00"/>
    <d v="2019-07-17T00:00:00"/>
    <d v="1899-12-30T09:06:00"/>
    <d v="2019-07-17T12:52:00"/>
    <d v="2019-07-17T00:00:00"/>
    <d v="1899-12-31T12:52:00"/>
    <n v="0"/>
    <d v="1899-12-30T03:46:00"/>
    <n v="3.7666666667209938"/>
  </r>
  <r>
    <n v="2"/>
    <s v="40 Health Department"/>
    <x v="4"/>
    <s v="403600 HD Communicable Disease"/>
    <m/>
    <m/>
    <m/>
    <m/>
    <m/>
    <x v="1"/>
    <s v="CLEMENTS R "/>
    <s v="#3213234 "/>
    <d v="2019-07-23T09:20:00"/>
    <d v="2019-07-23T00:00:00"/>
    <d v="1899-12-30T09:20:00"/>
    <d v="2019-07-23T11:27:00"/>
    <d v="2019-07-23T00:00:00"/>
    <d v="1899-12-30T11:27:00"/>
    <n v="0"/>
    <d v="1899-12-30T02:07:00"/>
    <n v="2.1166666665812954"/>
  </r>
  <r>
    <n v="2"/>
    <s v="40 Health Department"/>
    <x v="4"/>
    <s v="403600 HD Communicable Disease"/>
    <m/>
    <m/>
    <m/>
    <m/>
    <m/>
    <x v="1"/>
    <s v="CLEMENTS R "/>
    <s v="#3217068 "/>
    <d v="2019-07-26T09:28:00"/>
    <d v="2019-07-26T00:00:00"/>
    <d v="1899-12-30T09:28:00"/>
    <d v="2019-07-26T13:19:00"/>
    <d v="2019-07-26T00:00:00"/>
    <d v="1899-12-30T13:19:00"/>
    <n v="0"/>
    <d v="1899-12-30T03:51:00"/>
    <n v="3.8499999999767169"/>
  </r>
  <r>
    <n v="2"/>
    <s v="40 Health Department"/>
    <x v="4"/>
    <s v="403600 HD Communicable Disease"/>
    <m/>
    <m/>
    <m/>
    <m/>
    <m/>
    <x v="1"/>
    <s v="CLEMENTS R "/>
    <s v="#3197586 "/>
    <d v="2019-07-01T09:39:00"/>
    <d v="2019-07-01T00:00:00"/>
    <d v="1899-12-30T09:39:00"/>
    <d v="2019-07-01T11:31:00"/>
    <d v="2019-07-01T00:00:00"/>
    <d v="1899-12-30T11:31:00"/>
    <n v="0"/>
    <d v="1899-12-30T01:52:00"/>
    <n v="1.8666666666395031"/>
  </r>
  <r>
    <n v="2"/>
    <s v="40 Health Department"/>
    <x v="4"/>
    <s v="403600 HD Communicable Disease"/>
    <m/>
    <m/>
    <m/>
    <m/>
    <m/>
    <x v="1"/>
    <s v="CLEMENTS R "/>
    <s v="#3217711 "/>
    <d v="2019-07-29T09:58:00"/>
    <d v="2019-07-29T00:00:00"/>
    <d v="1899-12-30T09:58:00"/>
    <d v="2019-07-29T11:50:00"/>
    <d v="2019-07-29T00:00:00"/>
    <d v="1899-12-30T11:50:00"/>
    <n v="0"/>
    <d v="1899-12-30T01:52:00"/>
    <n v="1.8666666666395031"/>
  </r>
  <r>
    <n v="2"/>
    <s v="40 Health Department"/>
    <x v="4"/>
    <s v="403600 HD Communicable Disease"/>
    <m/>
    <m/>
    <m/>
    <m/>
    <m/>
    <x v="1"/>
    <s v="CLEMENTS R "/>
    <s v="#3209999 "/>
    <d v="2019-07-19T12:21:00"/>
    <d v="2019-07-19T00:00:00"/>
    <d v="1899-12-30T12:21:00"/>
    <d v="2019-07-19T14:59:00"/>
    <d v="2019-07-19T00:00:00"/>
    <d v="1899-12-30T14:59:00"/>
    <n v="0"/>
    <d v="1899-12-30T02:38:00"/>
    <n v="2.6333333333604969"/>
  </r>
  <r>
    <n v="2"/>
    <s v="40 Health Department"/>
    <x v="4"/>
    <s v="403100 HD STD Program"/>
    <m/>
    <m/>
    <m/>
    <m/>
    <m/>
    <x v="1"/>
    <s v="CUEVAS D "/>
    <s v="#3199169 "/>
    <d v="2019-07-01T15:55:00"/>
    <d v="2019-07-01T00:00:00"/>
    <d v="1899-12-30T15:55:00"/>
    <d v="2019-07-02T07:26:00"/>
    <d v="2019-07-02T00:00:00"/>
    <d v="1899-12-30T07:26:00"/>
    <n v="0"/>
    <d v="1899-12-30T01:31:00"/>
    <n v="1.5166666666666679"/>
  </r>
  <r>
    <n v="2"/>
    <s v="40 Health Department"/>
    <x v="4"/>
    <s v="401302 HD Children's MH Wraparound Services"/>
    <m/>
    <s v="M40 41302-20-3002 Child MH WRAP Srvcs"/>
    <m/>
    <m/>
    <m/>
    <x v="1"/>
    <s v="DUNCAN E "/>
    <s v="#3206114 "/>
    <d v="2019-07-11T09:51:00"/>
    <d v="2019-07-11T00:00:00"/>
    <d v="1899-12-30T09:51:00"/>
    <d v="2019-07-11T14:38:00"/>
    <d v="2019-07-11T00:00:00"/>
    <d v="1899-12-30T14:38:00"/>
    <n v="0"/>
    <d v="1899-12-30T04:47:00"/>
    <n v="4.78333333338378"/>
  </r>
  <r>
    <n v="2"/>
    <s v="40 Health Department"/>
    <x v="4"/>
    <s v="401302 HD Children's MH Wraparound Services"/>
    <m/>
    <s v="M40 41302-20-3002 Child MH WRAP Srvcs"/>
    <m/>
    <m/>
    <m/>
    <x v="1"/>
    <s v="DUNCAN E "/>
    <s v="#3204820 "/>
    <d v="2019-07-09T09:54:00"/>
    <d v="2019-07-09T00:00:00"/>
    <d v="1899-12-30T09:54:00"/>
    <d v="2019-07-09T10:59:00"/>
    <d v="2019-07-09T00:00:00"/>
    <d v="1899-12-30T10:59:00"/>
    <n v="0"/>
    <d v="1899-12-30T01:05:00"/>
    <n v="1.0833333333721384"/>
  </r>
  <r>
    <n v="2"/>
    <s v="40 Health Department"/>
    <x v="4"/>
    <s v="401302 HD Children's MH Wraparound Services"/>
    <m/>
    <s v="M40 41302-20-3002 Child MH WRAP Srvcs"/>
    <m/>
    <m/>
    <m/>
    <x v="1"/>
    <s v="DUNCAN E "/>
    <s v="#3203889 "/>
    <d v="2019-07-08T10:31:00"/>
    <d v="2019-07-08T00:00:00"/>
    <d v="1899-12-30T10:31:00"/>
    <d v="2019-07-08T12:20:00"/>
    <d v="2019-07-08T00:00:00"/>
    <d v="1899-12-31T12:20:00"/>
    <n v="0"/>
    <d v="1899-12-30T01:49:00"/>
    <n v="1.8166666666511446"/>
  </r>
  <r>
    <n v="2"/>
    <s v="40 Health Department"/>
    <x v="4"/>
    <s v="401302 HD Children's MH Wraparound Services"/>
    <m/>
    <s v="M40 41302-20-3002 Child MH WRAP Srvcs"/>
    <m/>
    <m/>
    <m/>
    <x v="1"/>
    <s v="DUNCAN E "/>
    <s v="#3214711 "/>
    <d v="2019-07-24T10:42:00"/>
    <d v="2019-07-24T00:00:00"/>
    <d v="1899-12-30T10:42:00"/>
    <d v="2019-07-24T12:58:00"/>
    <d v="2019-07-24T00:00:00"/>
    <d v="1899-12-31T12:58:00"/>
    <n v="0"/>
    <d v="1899-12-30T02:16:00"/>
    <n v="2.2666666667209938"/>
  </r>
  <r>
    <n v="2"/>
    <s v="40 Health Department"/>
    <x v="4"/>
    <s v="401302 HD Children's MH Wraparound Services"/>
    <m/>
    <s v="M40 41302-20-3002 Child MH WRAP Srvcs"/>
    <m/>
    <m/>
    <m/>
    <x v="1"/>
    <s v="DUNCAN E "/>
    <s v="#3215510 "/>
    <d v="2019-07-25T10:45:00"/>
    <d v="2019-07-25T00:00:00"/>
    <d v="1899-12-30T10:45:00"/>
    <d v="2019-07-25T13:08:00"/>
    <d v="2019-07-25T00:00:00"/>
    <d v="1899-12-30T13:08:00"/>
    <n v="0"/>
    <d v="1899-12-30T02:23:00"/>
    <n v="2.3833333334187046"/>
  </r>
  <r>
    <n v="2"/>
    <s v="40 Health Department"/>
    <x v="4"/>
    <s v="401302 HD Children's MH Wraparound Services"/>
    <m/>
    <s v="M40 41302-20-3002 Child MH WRAP Srvcs"/>
    <m/>
    <m/>
    <m/>
    <x v="1"/>
    <s v="DUNCAN E "/>
    <s v="#3219665 "/>
    <d v="2019-07-30T11:02:00"/>
    <d v="2019-07-30T00:00:00"/>
    <d v="1899-12-30T11:02:00"/>
    <d v="2019-07-30T13:57:00"/>
    <d v="2019-07-30T00:00:00"/>
    <d v="1899-12-30T13:57:00"/>
    <n v="0"/>
    <d v="1899-12-30T02:55:00"/>
    <n v="2.9166666667442769"/>
  </r>
  <r>
    <n v="2"/>
    <s v="40 Health Department"/>
    <x v="4"/>
    <s v="401302 HD Children's MH Wraparound Services"/>
    <m/>
    <s v="M40 41302-20-3002 Child MH WRAP Srvcs"/>
    <m/>
    <m/>
    <m/>
    <x v="1"/>
    <s v="DUNCAN E "/>
    <s v="#3218758 "/>
    <d v="2019-07-29T11:37:00"/>
    <d v="2019-07-29T00:00:00"/>
    <d v="1899-12-30T11:37:00"/>
    <d v="2019-07-29T16:10:00"/>
    <d v="2019-07-29T00:00:00"/>
    <d v="1899-12-30T16:10:00"/>
    <n v="0"/>
    <d v="1899-12-30T04:33:00"/>
    <n v="4.5499999999883585"/>
  </r>
  <r>
    <n v="2"/>
    <s v="40 Health Department"/>
    <x v="4"/>
    <s v="401302 HD Children's MH Wraparound Services"/>
    <m/>
    <s v="M40 41302-20-3002 Child MH WRAP Srvcs"/>
    <m/>
    <m/>
    <m/>
    <x v="1"/>
    <s v="DUNCAN E "/>
    <s v="#3208842 "/>
    <d v="2019-07-15T11:41:00"/>
    <d v="2019-07-15T00:00:00"/>
    <d v="1899-12-30T11:41:00"/>
    <d v="2019-07-15T13:20:00"/>
    <d v="2019-07-15T00:00:00"/>
    <d v="1899-12-30T13:20:00"/>
    <n v="0"/>
    <d v="1899-12-30T01:39:00"/>
    <n v="1.6499999999650754"/>
  </r>
  <r>
    <n v="2"/>
    <s v="40 Health Department"/>
    <x v="4"/>
    <s v="401302 HD Children's MH Wraparound Services"/>
    <m/>
    <s v="M40 41302-20-3002 Child MH WRAP Srvcs"/>
    <m/>
    <m/>
    <m/>
    <x v="1"/>
    <s v="DUNCAN E "/>
    <s v="#3200469 "/>
    <d v="2019-07-01T13:05:00"/>
    <d v="2019-07-01T00:00:00"/>
    <d v="1899-12-30T13:05:00"/>
    <d v="2019-07-01T16:32:00"/>
    <d v="2019-07-01T00:00:00"/>
    <d v="1899-12-30T16:32:00"/>
    <n v="0"/>
    <d v="1899-12-30T03:27:00"/>
    <n v="3.4499999998952262"/>
  </r>
  <r>
    <n v="2"/>
    <s v="40 Health Department"/>
    <x v="4"/>
    <s v="401302 HD Children's MH Wraparound Services"/>
    <m/>
    <s v="M40 41302-20-3002 Child MH WRAP Srvcs"/>
    <m/>
    <m/>
    <m/>
    <x v="1"/>
    <s v="DUNCAN E "/>
    <s v="#3211197 "/>
    <d v="2019-07-18T13:41:00"/>
    <d v="2019-07-18T00:00:00"/>
    <d v="1899-12-30T13:41:00"/>
    <d v="2019-07-18T16:17:00"/>
    <d v="2019-07-18T00:00:00"/>
    <d v="1899-12-30T16:17:00"/>
    <n v="0"/>
    <d v="1899-12-30T02:36:00"/>
    <n v="2.5999999999185093"/>
  </r>
  <r>
    <n v="2"/>
    <s v="40 Health Department"/>
    <x v="4"/>
    <s v="401302 HD Children's MH Wraparound Services"/>
    <m/>
    <s v="M40 41302-20-3002 Child MH WRAP Srvcs"/>
    <m/>
    <m/>
    <m/>
    <x v="1"/>
    <s v="DUNCAN E "/>
    <s v="#3209740 "/>
    <d v="2019-07-16T14:33:00"/>
    <d v="2019-07-16T00:00:00"/>
    <d v="1899-12-30T14:33:00"/>
    <d v="2019-07-16T16:47:00"/>
    <d v="2019-07-16T00:00:00"/>
    <d v="1899-12-30T16:47:00"/>
    <n v="0"/>
    <d v="1899-12-30T02:14:00"/>
    <n v="2.2333333334536292"/>
  </r>
  <r>
    <n v="2"/>
    <s v="40 Health Department"/>
    <x v="4"/>
    <s v="401302 HD Children's MH Wraparound Services"/>
    <m/>
    <s v="M40 41302-20-3002 Child MH WRAP Srvcs"/>
    <m/>
    <m/>
    <m/>
    <x v="1"/>
    <s v="DUNCAN E "/>
    <s v="#3209112 "/>
    <d v="2019-07-15T15:38:00"/>
    <d v="2019-07-15T00:00:00"/>
    <d v="1899-12-30T15:38:00"/>
    <d v="2019-07-16T11:07:00"/>
    <d v="2019-07-16T00:00:00"/>
    <d v="1899-12-30T11:07:00"/>
    <n v="0"/>
    <d v="1899-12-30T05:29:00"/>
    <n v="5.4833333333333343"/>
  </r>
  <r>
    <n v="2"/>
    <s v="40 Health Department"/>
    <x v="4"/>
    <s v="401302 HD Children's MH Wraparound Services"/>
    <m/>
    <s v="M40 41302-20-3002 Child MH WRAP Srvcs"/>
    <m/>
    <m/>
    <m/>
    <x v="1"/>
    <s v="DUNCAN E "/>
    <s v="#3214159 "/>
    <d v="2019-07-23T12:59:00"/>
    <d v="2019-07-23T00:00:00"/>
    <d v="1899-12-30T12:59:00"/>
    <d v="2019-07-23T15:16:00"/>
    <d v="2019-07-23T00:00:00"/>
    <d v="1899-12-30T15:16:00"/>
    <n v="0"/>
    <d v="1899-12-30T02:17:00"/>
    <n v="2.2833333332673647"/>
  </r>
  <r>
    <n v="2"/>
    <s v="40 Health Department"/>
    <x v="4"/>
    <s v="401302 HD Children's MH Wraparound Services"/>
    <m/>
    <s v="M40 41302-20-3002 Child MH WRAP Srvcs"/>
    <m/>
    <m/>
    <m/>
    <x v="1"/>
    <s v="DUNCAN E "/>
    <s v="#3207375 "/>
    <m/>
    <m/>
    <m/>
    <m/>
    <m/>
    <s v=""/>
    <m/>
    <m/>
    <m/>
  </r>
  <r>
    <n v="2"/>
    <s v="40 Health Department"/>
    <x v="4"/>
    <s v="401505 HD Com Base MH Svcs for Ch and Fam"/>
    <m/>
    <s v="M40 41505-20-3002 Child &amp; Fam Mem Svcs"/>
    <m/>
    <m/>
    <m/>
    <x v="1"/>
    <s v="EDWARDS E "/>
    <s v="#3209047 "/>
    <d v="2019-07-16T08:35:00"/>
    <d v="2019-07-16T00:00:00"/>
    <d v="1899-12-30T08:35:00"/>
    <d v="2019-07-16T13:57:00"/>
    <d v="2019-07-16T00:00:00"/>
    <d v="1899-12-30T13:57:00"/>
    <n v="0"/>
    <d v="1899-12-30T05:22:00"/>
    <n v="5.3666666666977108"/>
  </r>
  <r>
    <n v="2"/>
    <s v="40 Health Department"/>
    <x v="4"/>
    <s v="401302 HD Children's MH Wraparound Services"/>
    <m/>
    <s v="M40 41302-00-3002 Child MH WRAP Srvc Title XIX"/>
    <m/>
    <m/>
    <m/>
    <x v="1"/>
    <s v="EGLESTON K "/>
    <s v="#3210701 "/>
    <d v="2019-07-22T09:17:00"/>
    <d v="2019-07-22T00:00:00"/>
    <d v="1899-12-30T09:17:00"/>
    <d v="2019-07-22T11:17:00"/>
    <d v="2019-07-22T00:00:00"/>
    <d v="1899-12-30T11:17:00"/>
    <n v="0"/>
    <d v="1899-12-30T02:00:00"/>
    <n v="1.9999999998835847"/>
  </r>
  <r>
    <n v="2"/>
    <s v="40 Health Department"/>
    <x v="4"/>
    <s v="401302 HD Children's MH Wraparound Services"/>
    <m/>
    <s v="M40 41302-00-3002 Child MH WRAP Srvc Title XIX"/>
    <m/>
    <m/>
    <m/>
    <x v="1"/>
    <s v="EGLESTON K "/>
    <s v="#3200548 "/>
    <d v="2019-07-08T09:20:00"/>
    <d v="2019-07-08T00:00:00"/>
    <d v="1899-12-30T09:20:00"/>
    <d v="2019-07-08T11:11:00"/>
    <d v="2019-07-08T00:00:00"/>
    <d v="1899-12-30T11:11:00"/>
    <n v="0"/>
    <d v="1899-12-30T01:51:00"/>
    <n v="1.8499999999185093"/>
  </r>
  <r>
    <n v="2"/>
    <s v="40 Health Department"/>
    <x v="4"/>
    <s v="401302 HD Children's MH Wraparound Services"/>
    <m/>
    <s v="M40 41302-00-3002 Child MH WRAP Srvc Title XIX"/>
    <m/>
    <m/>
    <m/>
    <x v="1"/>
    <s v="EGLESTON K "/>
    <s v="#3206367 "/>
    <d v="2019-07-15T09:21:00"/>
    <d v="2019-07-15T00:00:00"/>
    <d v="1899-12-30T09:21:00"/>
    <d v="2019-07-15T11:23:00"/>
    <d v="2019-07-15T00:00:00"/>
    <d v="1899-12-30T11:23:00"/>
    <n v="0"/>
    <d v="1899-12-30T02:02:00"/>
    <n v="2.0333333335001953"/>
  </r>
  <r>
    <n v="2"/>
    <s v="40 Health Department"/>
    <x v="4"/>
    <s v="401302 HD Children's MH Wraparound Services"/>
    <m/>
    <s v="M40 41302-00-3002 Child MH WRAP Srvc Title XIX"/>
    <m/>
    <m/>
    <m/>
    <x v="1"/>
    <s v="EGLESTON K "/>
    <s v="#3198223 "/>
    <d v="2019-07-01T09:24:00"/>
    <d v="2019-07-01T00:00:00"/>
    <d v="1899-12-30T09:24:00"/>
    <d v="2019-07-01T12:19:00"/>
    <d v="2019-07-01T00:00:00"/>
    <d v="1899-12-31T12:19:00"/>
    <n v="0"/>
    <d v="1899-12-30T02:55:00"/>
    <n v="2.9166666665696539"/>
  </r>
  <r>
    <n v="2"/>
    <s v="40 Health Department"/>
    <x v="4"/>
    <s v="401302 HD Children's MH Wraparound Services"/>
    <m/>
    <s v="M40 41302-00-3002 Child MH WRAP Srvc Title XIX"/>
    <m/>
    <m/>
    <m/>
    <x v="1"/>
    <s v="EVANS J "/>
    <s v="#3205994 "/>
    <d v="2019-07-10T13:43:00"/>
    <d v="2019-07-10T00:00:00"/>
    <d v="1899-12-30T13:43:00"/>
    <d v="2019-07-10T15:39:00"/>
    <d v="2019-07-10T00:00:00"/>
    <d v="1899-12-30T15:39:00"/>
    <n v="0"/>
    <d v="1899-12-30T01:56:00"/>
    <n v="1.9333333333488554"/>
  </r>
  <r>
    <n v="2"/>
    <s v="40 Health Department"/>
    <x v="4"/>
    <s v="401302 HD Children's MH Wraparound Services"/>
    <s v="G40 0367 01 08-21 MHS-08 - Crisis &amp; Acute Transition Services - FY20-21"/>
    <m/>
    <m/>
    <m/>
    <m/>
    <x v="1"/>
    <s v="FINLEY-GARCIA D "/>
    <s v="#3208499 "/>
    <d v="2019-07-15T09:12:00"/>
    <d v="2019-07-15T00:00:00"/>
    <d v="1899-12-30T09:12:00"/>
    <d v="2019-07-15T11:27:00"/>
    <d v="2019-07-15T00:00:00"/>
    <d v="1899-12-30T11:27:00"/>
    <n v="0"/>
    <d v="1899-12-30T02:15:00"/>
    <n v="2.25"/>
  </r>
  <r>
    <n v="2"/>
    <s v="40 Health Department"/>
    <x v="4"/>
    <s v="401302 HD Children's MH Wraparound Services"/>
    <s v="G40 0367 01 08-21 MHS-08 - Crisis &amp; Acute Transition Services - FY20-21"/>
    <m/>
    <m/>
    <m/>
    <m/>
    <x v="1"/>
    <s v="FINLEY-GARCIA D "/>
    <s v="#3213103 "/>
    <d v="2019-07-22T09:13:00"/>
    <d v="2019-07-22T00:00:00"/>
    <d v="1899-12-30T09:13:00"/>
    <d v="2019-07-22T10:50:00"/>
    <d v="2019-07-22T00:00:00"/>
    <d v="1899-12-30T10:50:00"/>
    <n v="0"/>
    <d v="1899-12-30T01:37:00"/>
    <n v="1.6166666666977108"/>
  </r>
  <r>
    <n v="2"/>
    <s v="40 Health Department"/>
    <x v="4"/>
    <s v="401302 HD Children's MH Wraparound Services"/>
    <s v="G40 0367 01 08-21 MHS-08 - Crisis &amp; Acute Transition Services - FY20-21"/>
    <m/>
    <m/>
    <m/>
    <m/>
    <x v="1"/>
    <s v="FINLEY-GARCIA D "/>
    <s v="#3205895 "/>
    <d v="2019-07-10T09:38:00"/>
    <d v="2019-07-10T00:00:00"/>
    <d v="1899-12-30T09:38:00"/>
    <d v="2019-07-10T11:18:00"/>
    <d v="2019-07-10T00:00:00"/>
    <d v="1899-12-30T11:18:00"/>
    <n v="0"/>
    <d v="1899-12-30T01:40:00"/>
    <n v="1.6666666666860692"/>
  </r>
  <r>
    <n v="2"/>
    <s v="40 Health Department"/>
    <x v="4"/>
    <s v="401302 HD Children's MH Wraparound Services"/>
    <s v="G40 0367 01 08-21 MHS-08 - Crisis &amp; Acute Transition Services - FY20-21"/>
    <m/>
    <m/>
    <m/>
    <m/>
    <x v="1"/>
    <s v="FINLEY-GARCIA D "/>
    <s v="#3204618 "/>
    <d v="2019-07-09T09:40:00"/>
    <d v="2019-07-09T00:00:00"/>
    <d v="1899-12-30T09:40:00"/>
    <d v="2019-07-09T11:30:00"/>
    <d v="2019-07-09T00:00:00"/>
    <d v="1899-12-30T11:30:00"/>
    <n v="0"/>
    <d v="1899-12-30T01:50:00"/>
    <n v="1.8333333331975155"/>
  </r>
  <r>
    <n v="2"/>
    <s v="40 Health Department"/>
    <x v="4"/>
    <s v="401302 HD Children's MH Wraparound Services"/>
    <s v="G40 0367 01 08-21 MHS-08 - Crisis &amp; Acute Transition Services - FY20-21"/>
    <m/>
    <m/>
    <m/>
    <m/>
    <x v="1"/>
    <s v="FINLEY-GARCIA D "/>
    <s v="#3209506 "/>
    <d v="2019-07-16T10:29:00"/>
    <d v="2019-07-16T00:00:00"/>
    <d v="1899-12-30T10:29:00"/>
    <d v="2019-07-16T12:28:00"/>
    <d v="2019-07-16T00:00:00"/>
    <d v="1899-12-31T12:28:00"/>
    <n v="0"/>
    <d v="1899-12-30T01:59:00"/>
    <n v="1.9833333333372138"/>
  </r>
  <r>
    <n v="2"/>
    <s v="40 Health Department"/>
    <x v="4"/>
    <s v="401302 HD Children's MH Wraparound Services"/>
    <s v="G40 0367 01 08-21 MHS-08 - Crisis &amp; Acute Transition Services - FY20-21"/>
    <m/>
    <m/>
    <m/>
    <m/>
    <x v="1"/>
    <s v="FINLEY-GARCIA D "/>
    <s v="#3213272 "/>
    <d v="2019-07-22T11:21:00"/>
    <d v="2019-07-22T00:00:00"/>
    <d v="1899-12-30T11:21:00"/>
    <d v="2019-07-22T14:14:00"/>
    <d v="2019-07-22T00:00:00"/>
    <d v="1899-12-30T14:14:00"/>
    <n v="0"/>
    <d v="1899-12-30T02:53:00"/>
    <n v="2.8833333333022892"/>
  </r>
  <r>
    <n v="2"/>
    <s v="40 Health Department"/>
    <x v="4"/>
    <s v="401302 HD Children's MH Wraparound Services"/>
    <s v="G40 0367 01 08-21 MHS-08 - Crisis &amp; Acute Transition Services - FY20-21"/>
    <m/>
    <m/>
    <m/>
    <m/>
    <x v="1"/>
    <s v="FINLEY-GARCIA D "/>
    <s v="#3211808 "/>
    <d v="2019-07-19T11:47:00"/>
    <d v="2019-07-19T00:00:00"/>
    <d v="1899-12-30T11:47:00"/>
    <d v="2019-07-19T13:41:00"/>
    <d v="2019-07-19T00:00:00"/>
    <d v="1899-12-30T13:41:00"/>
    <n v="0"/>
    <d v="1899-12-30T01:54:00"/>
    <n v="1.9000000000814907"/>
  </r>
  <r>
    <n v="2"/>
    <s v="40 Health Department"/>
    <x v="4"/>
    <s v="401302 HD Children's MH Wraparound Services"/>
    <s v="G40 0367 01 08-21 MHS-08 - Crisis &amp; Acute Transition Services - FY20-21"/>
    <m/>
    <m/>
    <m/>
    <m/>
    <x v="1"/>
    <s v="FINLEY-GARCIA D "/>
    <s v="#3203765 "/>
    <d v="2019-07-08T13:40:00"/>
    <d v="2019-07-08T00:00:00"/>
    <d v="1899-12-30T13:40:00"/>
    <d v="2019-07-08T15:03:00"/>
    <d v="2019-07-08T00:00:00"/>
    <d v="1899-12-30T15:03:00"/>
    <n v="0"/>
    <d v="1899-12-30T01:23:00"/>
    <n v="1.3833333333022892"/>
  </r>
  <r>
    <n v="2"/>
    <s v="40 Health Department"/>
    <x v="4"/>
    <s v="401302 HD Children's MH Wraparound Services"/>
    <s v="G40 0367 01 08-21 MHS-08 - Crisis &amp; Acute Transition Services - FY20-21"/>
    <m/>
    <m/>
    <m/>
    <m/>
    <x v="1"/>
    <s v="FINLEY-GARCIA D "/>
    <s v="#3208501 "/>
    <d v="2019-07-15T14:06:00"/>
    <d v="2019-07-15T00:00:00"/>
    <d v="1899-12-30T14:06:00"/>
    <d v="2019-07-15T16:12:00"/>
    <d v="2019-07-15T00:00:00"/>
    <d v="1899-12-30T16:12:00"/>
    <n v="0"/>
    <d v="1899-12-30T02:06:00"/>
    <n v="2.1000000000349246"/>
  </r>
  <r>
    <n v="2"/>
    <s v="40 Health Department"/>
    <x v="4"/>
    <s v="401302 HD Children's MH Wraparound Services"/>
    <s v="G40 0367 01 08-21 MHS-08 - Crisis &amp; Acute Transition Services - FY20-21"/>
    <m/>
    <m/>
    <m/>
    <m/>
    <x v="1"/>
    <s v="FINLEY-GARCIA D "/>
    <s v="#3209902 "/>
    <d v="2019-07-16T15:11:00"/>
    <d v="2019-07-16T00:00:00"/>
    <d v="1899-12-30T15:11:00"/>
    <d v="2019-07-17T09:51:00"/>
    <d v="2019-07-17T00:00:00"/>
    <d v="1899-12-30T09:51:00"/>
    <n v="0"/>
    <d v="1899-12-30T04:40:00"/>
    <n v="4.6666666666666679"/>
  </r>
  <r>
    <n v="2"/>
    <s v="40 Health Department"/>
    <x v="4"/>
    <s v="401302 HD Children's MH Wraparound Services"/>
    <s v="G40 0367 01 08-21 MHS-08 - Crisis &amp; Acute Transition Services - FY20-21"/>
    <m/>
    <m/>
    <m/>
    <m/>
    <x v="1"/>
    <s v="FINLEY-GARCIA D "/>
    <s v="#3209906 "/>
    <d v="2019-07-17T12:34:00"/>
    <d v="2019-07-17T00:00:00"/>
    <d v="1899-12-30T12:34:00"/>
    <d v="2019-07-17T14:28:00"/>
    <d v="2019-07-17T00:00:00"/>
    <d v="1899-12-30T14:28:00"/>
    <n v="0"/>
    <d v="1899-12-30T01:54:00"/>
    <n v="1.9000000000814907"/>
  </r>
  <r>
    <n v="2"/>
    <s v="40 Health Department"/>
    <x v="4"/>
    <s v="401302 HD Children's MH Wraparound Services"/>
    <s v="G40 0367 01 08-21 MHS-08 - Crisis &amp; Acute Transition Services - FY20-21"/>
    <m/>
    <m/>
    <m/>
    <m/>
    <x v="1"/>
    <s v="FINLEY-GARCIA D "/>
    <s v="#3211230 "/>
    <d v="2019-07-18T12:35:00"/>
    <d v="2019-07-18T00:00:00"/>
    <d v="1899-12-30T12:35:00"/>
    <d v="2019-07-18T14:19:00"/>
    <d v="2019-07-18T00:00:00"/>
    <d v="1899-12-30T14:19:00"/>
    <n v="0"/>
    <d v="1899-12-30T01:44:00"/>
    <n v="1.7333333333954215"/>
  </r>
  <r>
    <n v="2"/>
    <s v="40 Health Department"/>
    <x v="4"/>
    <s v="401407 HD Protective Services"/>
    <m/>
    <s v="M40 41407-GF Quality Mgt Prot Srvcs General Fund"/>
    <m/>
    <m/>
    <m/>
    <x v="1"/>
    <s v="FITZPATRICK P "/>
    <s v="#3202096 "/>
    <d v="2019-07-03T13:12:00"/>
    <d v="2019-07-03T00:00:00"/>
    <d v="1899-12-30T13:12:00"/>
    <d v="2019-07-03T14:36:00"/>
    <d v="2019-07-03T00:00:00"/>
    <d v="1899-12-30T14:36:00"/>
    <n v="0"/>
    <d v="1899-12-30T01:24:00"/>
    <n v="1.3999999998486601"/>
  </r>
  <r>
    <n v="2"/>
    <s v="40 Health Department"/>
    <x v="4"/>
    <s v="401407 HD Protective Services"/>
    <m/>
    <s v="M40 41407-GF Quality Mgt Prot Srvcs General Fund"/>
    <m/>
    <m/>
    <m/>
    <x v="1"/>
    <s v="FITZPATRICK P "/>
    <s v="#3202686 "/>
    <d v="2019-07-05T12:55:00"/>
    <d v="2019-07-05T00:00:00"/>
    <d v="1899-12-30T12:55:00"/>
    <d v="2019-07-05T14:30:00"/>
    <d v="2019-07-05T00:00:00"/>
    <d v="1899-12-30T14:30:00"/>
    <n v="0"/>
    <d v="1899-12-30T01:35:00"/>
    <n v="1.5833333332557231"/>
  </r>
  <r>
    <n v="2"/>
    <s v="40 Health Department"/>
    <x v="4"/>
    <s v="401302 HD Children's MH Wraparound Services"/>
    <s v="G40 0367 01 08-21 MHS-08 - Crisis &amp; Acute Transition Services - FY20-21"/>
    <m/>
    <m/>
    <m/>
    <m/>
    <x v="1"/>
    <s v="GARRELL T "/>
    <s v="#3218732 "/>
    <d v="2019-07-29T10:29:00"/>
    <d v="2019-07-29T00:00:00"/>
    <d v="1899-12-30T10:29:00"/>
    <d v="2019-07-29T13:57:00"/>
    <d v="2019-07-29T00:00:00"/>
    <d v="1899-12-30T13:57:00"/>
    <n v="0"/>
    <d v="1899-12-30T03:28:00"/>
    <n v="3.466666666790843"/>
  </r>
  <r>
    <n v="2"/>
    <s v="40 Health Department"/>
    <x v="4"/>
    <s v="402440 HD Emergency Medical Services Grants"/>
    <m/>
    <m/>
    <m/>
    <m/>
    <m/>
    <x v="1"/>
    <s v="GOLDSTEIN A "/>
    <s v="#3205932 "/>
    <d v="2019-07-11T18:47:00"/>
    <d v="2019-07-11T00:00:00"/>
    <d v="1899-12-30T18:47:00"/>
    <d v="2019-07-12T12:30:00"/>
    <d v="2019-07-12T00:00:00"/>
    <d v="1899-12-31T12:30:00"/>
    <n v="0"/>
    <d v="1899-12-31T03:43:00"/>
    <n v="27.716666666666672"/>
  </r>
  <r>
    <n v="2"/>
    <s v="40 Health Department"/>
    <x v="4"/>
    <s v="403100 HD STD Program"/>
    <m/>
    <m/>
    <m/>
    <m/>
    <m/>
    <x v="1"/>
    <s v="GRAHAM T "/>
    <s v="#3194283 "/>
    <d v="2019-07-01T13:02:00"/>
    <d v="2019-07-01T00:00:00"/>
    <d v="1899-12-30T13:02:00"/>
    <d v="2019-07-01T16:04:00"/>
    <d v="2019-07-01T00:00:00"/>
    <d v="1899-12-30T16:04:00"/>
    <n v="0"/>
    <d v="1899-12-30T03:02:00"/>
    <n v="3.0333333332673647"/>
  </r>
  <r>
    <n v="2"/>
    <s v="40 Health Department"/>
    <x v="4"/>
    <s v="401514 HD Commitment Services"/>
    <m/>
    <s v="M40 41514-GF Commit Svcs Mngd Care General Fund"/>
    <m/>
    <m/>
    <m/>
    <x v="1"/>
    <s v="GUZMAN FERNANDEZ L "/>
    <s v="#3211090 "/>
    <d v="2019-07-18T10:28:00"/>
    <d v="2019-07-18T00:00:00"/>
    <d v="1899-12-30T10:28:00"/>
    <d v="2019-07-18T11:25:00"/>
    <d v="2019-07-18T00:00:00"/>
    <d v="1899-12-30T11:25:00"/>
    <n v="0"/>
    <d v="1899-12-30T00:57:00"/>
    <n v="0.94999999995343387"/>
  </r>
  <r>
    <n v="2"/>
    <s v="40 Health Department"/>
    <x v="4"/>
    <s v="401514 HD Commitment Services"/>
    <m/>
    <s v="M40 41514-GF Commit Svcs Mngd Care General Fund"/>
    <m/>
    <m/>
    <m/>
    <x v="1"/>
    <s v="GUZMAN FERNANDEZ L "/>
    <s v="#3213049 "/>
    <d v="2019-07-26T11:38:00"/>
    <d v="2019-07-26T00:00:00"/>
    <d v="1899-12-30T11:38:00"/>
    <d v="2019-07-26T15:22:00"/>
    <d v="2019-07-26T00:00:00"/>
    <d v="1899-12-30T15:22:00"/>
    <n v="0"/>
    <d v="1899-12-30T03:44:00"/>
    <n v="3.7333333332790062"/>
  </r>
  <r>
    <n v="2"/>
    <s v="40 Health Department"/>
    <x v="4"/>
    <s v="403100 HD STD Program"/>
    <m/>
    <m/>
    <m/>
    <m/>
    <m/>
    <x v="1"/>
    <s v="HAMEL C "/>
    <s v="#3198322 "/>
    <d v="2019-07-09T17:34:00"/>
    <d v="2019-07-09T00:00:00"/>
    <d v="1899-12-30T17:34:00"/>
    <d v="2019-07-10T11:31:00"/>
    <d v="2019-07-10T00:00:00"/>
    <d v="1899-12-30T11:31:00"/>
    <n v="0"/>
    <d v="1899-12-30T03:57:00"/>
    <n v="3.950000000000002"/>
  </r>
  <r>
    <n v="2"/>
    <s v="40 Health Department"/>
    <x v="4"/>
    <s v="403100 HD STD Program"/>
    <m/>
    <m/>
    <m/>
    <m/>
    <m/>
    <x v="1"/>
    <s v="HAMEL C "/>
    <s v="#3219097 "/>
    <d v="2019-07-30T17:46:00"/>
    <d v="2019-07-30T00:00:00"/>
    <d v="1899-12-30T17:46:00"/>
    <d v="2019-07-31T10:06:00"/>
    <d v="2019-07-31T00:00:00"/>
    <d v="1899-12-30T10:06:00"/>
    <n v="0"/>
    <d v="1899-12-30T02:20:00"/>
    <n v="2.333333333333333"/>
  </r>
  <r>
    <n v="2"/>
    <s v="40 Health Department"/>
    <x v="4"/>
    <s v="403100 HD STD Program"/>
    <m/>
    <m/>
    <m/>
    <m/>
    <m/>
    <x v="1"/>
    <s v="HAMEL C "/>
    <s v="#3198328 "/>
    <d v="2019-07-16T17:48:00"/>
    <d v="2019-07-16T00:00:00"/>
    <d v="1899-12-30T17:48:00"/>
    <d v="2019-07-17T09:46:00"/>
    <d v="2019-07-17T00:00:00"/>
    <d v="1899-12-30T09:46:00"/>
    <n v="0"/>
    <d v="1899-12-30T01:58:00"/>
    <n v="1.9666666666666677"/>
  </r>
  <r>
    <n v="2"/>
    <s v="40 Health Department"/>
    <x v="4"/>
    <s v="403100 HD STD Program"/>
    <m/>
    <m/>
    <m/>
    <m/>
    <m/>
    <x v="1"/>
    <s v="HAMEL C "/>
    <s v="#3214259 "/>
    <d v="2019-07-23T17:49:00"/>
    <d v="2019-07-23T00:00:00"/>
    <d v="1899-12-30T17:49:00"/>
    <d v="2019-07-23T23:09:00"/>
    <d v="2019-07-23T00:00:00"/>
    <d v="1899-12-30T23:09:00"/>
    <n v="0"/>
    <d v="1899-12-30T05:20:00"/>
    <n v="5.3333333334303461"/>
  </r>
  <r>
    <n v="2"/>
    <s v="40 Health Department"/>
    <x v="4"/>
    <s v="403100 HD STD Program"/>
    <m/>
    <m/>
    <m/>
    <m/>
    <m/>
    <x v="1"/>
    <s v="HAMEL C "/>
    <s v="#3198320 "/>
    <d v="2019-07-02T18:01:00"/>
    <d v="2019-07-02T00:00:00"/>
    <d v="1899-12-30T18:01:00"/>
    <d v="2019-07-03T09:31:00"/>
    <d v="2019-07-03T00:00:00"/>
    <d v="1899-12-30T09:31:00"/>
    <n v="0"/>
    <d v="1899-12-30T01:30:00"/>
    <n v="1.5000000000000013"/>
  </r>
  <r>
    <n v="2"/>
    <s v="40 Health Department"/>
    <x v="4"/>
    <s v="401302 HD Children's MH Wraparound Services"/>
    <m/>
    <s v="M40 41302-00-3002 Child MH WRAP Srvc Title XIX"/>
    <m/>
    <m/>
    <m/>
    <x v="1"/>
    <s v="HAQQ R "/>
    <s v="#3218710 "/>
    <m/>
    <m/>
    <m/>
    <m/>
    <m/>
    <s v=""/>
    <m/>
    <m/>
    <m/>
  </r>
  <r>
    <n v="2"/>
    <s v="40 Health Department"/>
    <x v="4"/>
    <s v="401514 HD Commitment Services"/>
    <s v="G40 0094 03 24-21 MHS-24 - Acute &amp; Intermdt Psych - Commit - FY20-21"/>
    <m/>
    <m/>
    <m/>
    <m/>
    <x v="1"/>
    <s v="HEWITT C "/>
    <s v="#3201811 "/>
    <d v="2019-07-08T08:34:00"/>
    <d v="2019-07-08T00:00:00"/>
    <d v="1899-12-30T08:34:00"/>
    <d v="2019-07-08T10:00:00"/>
    <d v="2019-07-08T00:00:00"/>
    <d v="1899-12-30T10:00:00"/>
    <n v="0"/>
    <d v="1899-12-30T01:26:00"/>
    <n v="1.4333333332906477"/>
  </r>
  <r>
    <n v="2"/>
    <s v="40 Health Department"/>
    <x v="4"/>
    <s v="401514 HD Commitment Services"/>
    <s v="G40 0094 03 24-21 MHS-24 - Acute &amp; Intermdt Psych - Commit - FY20-21"/>
    <m/>
    <m/>
    <m/>
    <m/>
    <x v="1"/>
    <s v="HEWITT C "/>
    <s v="#3211068 "/>
    <d v="2019-07-22T08:35:00"/>
    <d v="2019-07-22T00:00:00"/>
    <d v="1899-12-30T08:35:00"/>
    <d v="2019-07-22T10:02:00"/>
    <d v="2019-07-22T00:00:00"/>
    <d v="1899-12-30T10:02:00"/>
    <n v="0"/>
    <d v="1899-12-30T01:27:00"/>
    <n v="1.4500000000116415"/>
  </r>
  <r>
    <n v="2"/>
    <s v="40 Health Department"/>
    <x v="4"/>
    <s v="401514 HD Commitment Services"/>
    <s v="G40 0094 03 24-21 MHS-24 - Acute &amp; Intermdt Psych - Commit - FY20-21"/>
    <m/>
    <m/>
    <m/>
    <m/>
    <x v="1"/>
    <s v="HEWITT C "/>
    <s v="#3218679 "/>
    <d v="2019-07-30T08:35:00"/>
    <d v="2019-07-30T00:00:00"/>
    <d v="1899-12-30T08:35:00"/>
    <d v="2019-07-30T08:45:00"/>
    <d v="2019-07-30T00:00:00"/>
    <d v="1899-12-30T08:45:00"/>
    <n v="0"/>
    <d v="1899-12-30T00:10:00"/>
    <n v="0.16666666668606922"/>
  </r>
  <r>
    <n v="2"/>
    <s v="40 Health Department"/>
    <x v="4"/>
    <s v="401514 HD Commitment Services"/>
    <s v="G40 0094 03 24-21 MHS-24 - Acute &amp; Intermdt Psych - Commit - FY20-21"/>
    <m/>
    <m/>
    <m/>
    <m/>
    <x v="1"/>
    <s v="HEWITT C "/>
    <s v="#3198009 "/>
    <d v="2019-07-01T08:39:00"/>
    <d v="2019-07-01T00:00:00"/>
    <d v="1899-12-30T08:39:00"/>
    <d v="2019-07-01T10:30:00"/>
    <d v="2019-07-01T00:00:00"/>
    <d v="1899-12-30T10:30:00"/>
    <n v="0"/>
    <d v="1899-12-30T01:51:00"/>
    <n v="1.8499999999185093"/>
  </r>
  <r>
    <n v="2"/>
    <s v="40 Health Department"/>
    <x v="4"/>
    <s v="401514 HD Commitment Services"/>
    <s v="G40 0094 03 24-21 MHS-24 - Acute &amp; Intermdt Psych - Commit - FY20-21"/>
    <m/>
    <m/>
    <m/>
    <m/>
    <x v="1"/>
    <s v="HEWITT C "/>
    <s v="#3211076 "/>
    <d v="2019-07-24T08:40:00"/>
    <d v="2019-07-24T00:00:00"/>
    <d v="1899-12-30T08:40:00"/>
    <d v="2019-07-24T10:04:00"/>
    <d v="2019-07-24T00:00:00"/>
    <d v="1899-12-30T10:04:00"/>
    <n v="0"/>
    <d v="1899-12-30T01:24:00"/>
    <n v="1.4000000000232831"/>
  </r>
  <r>
    <n v="2"/>
    <s v="40 Health Department"/>
    <x v="4"/>
    <s v="401514 HD Commitment Services"/>
    <s v="G40 0094 03 24-21 MHS-24 - Acute &amp; Intermdt Psych - Commit - FY20-21"/>
    <m/>
    <m/>
    <m/>
    <m/>
    <x v="1"/>
    <s v="HEWITT C "/>
    <s v="#3208588 "/>
    <d v="2019-07-17T08:44:00"/>
    <d v="2019-07-17T00:00:00"/>
    <d v="1899-12-30T08:44:00"/>
    <d v="2019-07-17T10:50:00"/>
    <d v="2019-07-17T00:00:00"/>
    <d v="1899-12-30T10:50:00"/>
    <n v="0"/>
    <d v="1899-12-30T02:06:00"/>
    <n v="2.1000000000349246"/>
  </r>
  <r>
    <n v="2"/>
    <s v="40 Health Department"/>
    <x v="4"/>
    <s v="401514 HD Commitment Services"/>
    <s v="G40 0094 03 24-21 MHS-24 - Acute &amp; Intermdt Psych - Commit - FY20-21"/>
    <m/>
    <m/>
    <m/>
    <m/>
    <x v="1"/>
    <s v="HEWITT C "/>
    <s v="#3208582 "/>
    <d v="2019-07-15T08:50:00"/>
    <d v="2019-07-15T00:00:00"/>
    <d v="1899-12-30T08:50:00"/>
    <d v="2019-07-15T10:14:00"/>
    <d v="2019-07-15T00:00:00"/>
    <d v="1899-12-30T10:14:00"/>
    <n v="0"/>
    <d v="1899-12-30T01:24:00"/>
    <n v="1.4000000000232831"/>
  </r>
  <r>
    <n v="2"/>
    <s v="40 Health Department"/>
    <x v="4"/>
    <s v="401514 HD Commitment Services"/>
    <s v="G40 0094 03 24-21 MHS-24 - Acute &amp; Intermdt Psych - Commit - FY20-21"/>
    <m/>
    <m/>
    <m/>
    <m/>
    <x v="1"/>
    <s v="HEWITT C "/>
    <s v="#3198013 "/>
    <d v="2019-07-03T08:57:00"/>
    <d v="2019-07-03T00:00:00"/>
    <d v="1899-12-30T08:57:00"/>
    <d v="2019-07-03T10:12:00"/>
    <d v="2019-07-03T00:00:00"/>
    <d v="1899-12-30T10:12:00"/>
    <n v="0"/>
    <d v="1899-12-30T01:15:00"/>
    <n v="1.2500000000582077"/>
  </r>
  <r>
    <n v="2"/>
    <s v="40 Health Department"/>
    <x v="4"/>
    <s v="401514 HD Commitment Services"/>
    <s v="G40 0094 03 24-21 MHS-24 - Acute &amp; Intermdt Psych - Commit - FY20-21"/>
    <m/>
    <m/>
    <m/>
    <m/>
    <x v="1"/>
    <s v="HEWITT C "/>
    <s v="#3218677 "/>
    <d v="2019-07-29T08:58:00"/>
    <d v="2019-07-29T00:00:00"/>
    <d v="1899-12-30T08:58:00"/>
    <d v="2019-07-29T10:20:00"/>
    <d v="2019-07-29T00:00:00"/>
    <d v="1899-12-30T10:20:00"/>
    <n v="0"/>
    <d v="1899-12-30T01:22:00"/>
    <n v="1.3666666665812954"/>
  </r>
  <r>
    <n v="2"/>
    <s v="40 Health Department"/>
    <x v="4"/>
    <s v="401514 HD Commitment Services"/>
    <s v="G40 0094 03 24-21 MHS-24 - Acute &amp; Intermdt Psych - Commit - FY20-21"/>
    <m/>
    <m/>
    <m/>
    <m/>
    <x v="1"/>
    <s v="HEWITT C "/>
    <s v="#3208584 "/>
    <m/>
    <m/>
    <m/>
    <m/>
    <m/>
    <s v=""/>
    <m/>
    <m/>
    <m/>
  </r>
  <r>
    <n v="2"/>
    <s v="40 Health Department"/>
    <x v="4"/>
    <s v="401514 HD Commitment Services"/>
    <s v="G40 0094 03 24-21 MHS-24 - Acute &amp; Intermdt Psych - Commit - FY20-21"/>
    <m/>
    <m/>
    <m/>
    <m/>
    <x v="1"/>
    <s v="HEWITT C "/>
    <s v="#3198011 "/>
    <m/>
    <m/>
    <m/>
    <m/>
    <m/>
    <s v=""/>
    <m/>
    <m/>
    <m/>
  </r>
  <r>
    <n v="2"/>
    <s v="40 Health Department"/>
    <x v="4"/>
    <s v="401514 HD Commitment Services"/>
    <s v="G40 0094 03 24-21 MHS-24 - Acute &amp; Intermdt Psych - Commit - FY20-21"/>
    <m/>
    <m/>
    <m/>
    <m/>
    <x v="1"/>
    <s v="HEWITT C "/>
    <s v="#3201813 "/>
    <m/>
    <m/>
    <m/>
    <m/>
    <m/>
    <s v=""/>
    <m/>
    <m/>
    <m/>
  </r>
  <r>
    <n v="2"/>
    <s v="40 Health Department"/>
    <x v="4"/>
    <s v="401514 HD Commitment Services"/>
    <s v="G40 0094 03 24-21 MHS-24 - Acute &amp; Intermdt Psych - Commit - FY20-21"/>
    <m/>
    <m/>
    <m/>
    <m/>
    <x v="1"/>
    <s v="HEWITT C "/>
    <s v="#3211074 "/>
    <m/>
    <m/>
    <m/>
    <m/>
    <m/>
    <s v=""/>
    <m/>
    <m/>
    <m/>
  </r>
  <r>
    <n v="2"/>
    <s v="40 Health Department"/>
    <x v="4"/>
    <s v="403610 HD Communicable Disease Special Projects"/>
    <s v="G40 0042 02 S03 TB Case Management"/>
    <m/>
    <m/>
    <m/>
    <m/>
    <x v="1"/>
    <s v="JONES M "/>
    <s v="#3217464 "/>
    <d v="2019-07-26T14:52:00"/>
    <d v="2019-07-26T00:00:00"/>
    <d v="1899-12-30T14:52:00"/>
    <d v="2019-07-26T18:14:00"/>
    <d v="2019-07-26T00:00:00"/>
    <d v="1899-12-30T18:14:00"/>
    <n v="0"/>
    <d v="1899-12-30T03:22:00"/>
    <n v="3.3666666668141261"/>
  </r>
  <r>
    <n v="2"/>
    <s v="40 Health Department"/>
    <x v="4"/>
    <s v="403610 HD Communicable Disease Special Projects"/>
    <s v="G40 0042 02 S03 TB Case Management"/>
    <m/>
    <m/>
    <m/>
    <m/>
    <x v="1"/>
    <s v="JONES M "/>
    <s v="#3217466 "/>
    <d v="2019-07-29T14:55:00"/>
    <d v="2019-07-29T00:00:00"/>
    <d v="1899-12-30T14:55:00"/>
    <d v="2019-07-29T16:50:00"/>
    <d v="2019-07-29T00:00:00"/>
    <d v="1899-12-30T16:50:00"/>
    <n v="0"/>
    <d v="1899-12-30T01:55:00"/>
    <n v="1.9166666666278616"/>
  </r>
  <r>
    <n v="2"/>
    <s v="40 Health Department"/>
    <x v="4"/>
    <s v="401407 HD Protective Services"/>
    <s v="G40 0091 13 01-21 MHS-01 - Quality Mgt - Protective Service FY20-21"/>
    <m/>
    <m/>
    <m/>
    <m/>
    <x v="1"/>
    <s v="KHAN S "/>
    <s v="#3213335 "/>
    <d v="2019-07-26T10:14:00"/>
    <d v="2019-07-26T00:00:00"/>
    <d v="1899-12-30T10:14:00"/>
    <d v="2019-07-26T13:23:00"/>
    <d v="2019-07-26T00:00:00"/>
    <d v="1899-12-30T13:23:00"/>
    <n v="0"/>
    <d v="1899-12-30T03:09:00"/>
    <n v="3.1499999999650754"/>
  </r>
  <r>
    <n v="2"/>
    <s v="40 Health Department"/>
    <x v="4"/>
    <s v="401407 HD Protective Services"/>
    <s v="G40 0091 13 01-21 MHS-01 - Quality Mgt - Protective Service FY20-21"/>
    <m/>
    <m/>
    <m/>
    <m/>
    <x v="1"/>
    <s v="KHAN S "/>
    <s v="#3202794 "/>
    <d v="2019-07-08T14:11:00"/>
    <d v="2019-07-08T00:00:00"/>
    <d v="1899-12-30T14:11:00"/>
    <d v="2019-07-08T16:36:00"/>
    <d v="2019-07-08T00:00:00"/>
    <d v="1899-12-30T16:36:00"/>
    <n v="0"/>
    <d v="1899-12-30T02:25:00"/>
    <n v="2.4166666666860692"/>
  </r>
  <r>
    <n v="2"/>
    <s v="40 Health Department"/>
    <x v="4"/>
    <s v="401407 HD Protective Services"/>
    <s v="G40 0091 13 01-21 MHS-01 - Quality Mgt - Protective Service FY20-21"/>
    <m/>
    <m/>
    <m/>
    <m/>
    <x v="1"/>
    <s v="KHAN S "/>
    <s v="#3215022 "/>
    <d v="2019-07-25T14:24:00"/>
    <d v="2019-07-25T00:00:00"/>
    <d v="1899-12-30T14:24:00"/>
    <d v="2019-07-25T16:32:00"/>
    <d v="2019-07-25T00:00:00"/>
    <d v="1899-12-30T16:32:00"/>
    <n v="0"/>
    <d v="1899-12-30T02:08:00"/>
    <n v="2.1333333333022892"/>
  </r>
  <r>
    <n v="2"/>
    <s v="40 Health Department"/>
    <x v="4"/>
    <s v="401407 HD Protective Services"/>
    <s v="G40 0091 13 01-21 MHS-01 - Quality Mgt - Protective Service FY20-21"/>
    <m/>
    <m/>
    <m/>
    <m/>
    <x v="1"/>
    <s v="KHAN S "/>
    <s v="#3219123 "/>
    <d v="2019-07-30T12:11:00"/>
    <d v="2019-07-30T00:00:00"/>
    <d v="1899-12-30T12:11:00"/>
    <d v="2019-07-30T14:43:00"/>
    <d v="2019-07-30T00:00:00"/>
    <d v="1899-12-30T14:43:00"/>
    <n v="0"/>
    <d v="1899-12-30T02:32:00"/>
    <n v="2.533333333209157"/>
  </r>
  <r>
    <n v="2"/>
    <s v="40 Health Department"/>
    <x v="4"/>
    <s v="401407 HD Protective Services"/>
    <s v="G40 0091 13 01-21 MHS-01 - Quality Mgt - Protective Service FY20-21"/>
    <m/>
    <m/>
    <m/>
    <m/>
    <x v="1"/>
    <s v="KHAN S "/>
    <s v="#3209458 "/>
    <m/>
    <m/>
    <m/>
    <m/>
    <m/>
    <s v=""/>
    <m/>
    <m/>
    <m/>
  </r>
  <r>
    <n v="2"/>
    <s v="40 Health Department"/>
    <x v="4"/>
    <s v="401404 HD Quality Management"/>
    <m/>
    <s v="M40 41404-00-3002 MH Quality Management XIX"/>
    <m/>
    <m/>
    <m/>
    <x v="1"/>
    <s v="KINNEY C "/>
    <s v="#3208486 "/>
    <d v="2019-07-15T08:34:00"/>
    <d v="2019-07-15T00:00:00"/>
    <d v="1899-12-30T08:34:00"/>
    <d v="2019-07-15T11:43:00"/>
    <d v="2019-07-15T00:00:00"/>
    <d v="1899-12-30T11:43:00"/>
    <n v="0"/>
    <d v="1899-12-30T03:09:00"/>
    <n v="3.1499999999650754"/>
  </r>
  <r>
    <n v="2"/>
    <s v="40 Health Department"/>
    <x v="4"/>
    <s v="407010 HD Quality Improvement (QI) Services"/>
    <m/>
    <m/>
    <m/>
    <m/>
    <m/>
    <x v="1"/>
    <s v="LINSKEY R "/>
    <s v="#3204639 "/>
    <d v="2019-07-09T09:27:00"/>
    <d v="2019-07-09T00:00:00"/>
    <d v="1899-12-30T09:27:00"/>
    <d v="2019-07-09T10:56:00"/>
    <d v="2019-07-09T00:00:00"/>
    <d v="1899-12-30T10:56:00"/>
    <n v="0"/>
    <d v="1899-12-30T01:29:00"/>
    <n v="1.4833333332790062"/>
  </r>
  <r>
    <n v="2"/>
    <s v="40 Health Department"/>
    <x v="4"/>
    <s v="401401 HD CHOICE Model"/>
    <m/>
    <m/>
    <m/>
    <m/>
    <m/>
    <x v="1"/>
    <s v="MACHADO K "/>
    <s v="#3210512 "/>
    <d v="2019-07-19T07:44:00"/>
    <d v="2019-07-19T00:00:00"/>
    <d v="1899-12-30T07:44:00"/>
    <d v="2019-07-19T12:52:00"/>
    <d v="2019-07-19T00:00:00"/>
    <d v="1899-12-31T12:52:00"/>
    <n v="0"/>
    <d v="1899-12-30T05:08:00"/>
    <n v="5.1333333333022892"/>
  </r>
  <r>
    <n v="2"/>
    <s v="40 Health Department"/>
    <x v="4"/>
    <s v="401401 HD CHOICE Model"/>
    <m/>
    <m/>
    <m/>
    <m/>
    <m/>
    <x v="1"/>
    <s v="MACHADO K "/>
    <s v="#3202206 "/>
    <d v="2019-07-08T07:55:00"/>
    <d v="2019-07-08T00:00:00"/>
    <d v="1899-12-30T07:55:00"/>
    <d v="2019-07-08T12:48:00"/>
    <d v="2019-07-08T00:00:00"/>
    <d v="1899-12-31T12:48:00"/>
    <n v="0"/>
    <d v="1899-12-30T04:53:00"/>
    <n v="4.8833333333604969"/>
  </r>
  <r>
    <n v="2"/>
    <s v="40 Health Department"/>
    <x v="4"/>
    <s v="407060 HD Nursing Director"/>
    <m/>
    <m/>
    <m/>
    <m/>
    <m/>
    <x v="1"/>
    <s v="MCVEY S "/>
    <s v="#3206343 "/>
    <d v="2019-07-11T13:24:00"/>
    <d v="2019-07-11T00:00:00"/>
    <d v="1899-12-30T13:24:00"/>
    <d v="2019-07-12T10:58:00"/>
    <d v="2019-07-12T00:00:00"/>
    <d v="1899-12-30T10:58:00"/>
    <n v="0"/>
    <d v="1899-12-30T07:34:00"/>
    <n v="7.5666666666666664"/>
  </r>
  <r>
    <n v="2"/>
    <s v="40 Health Department"/>
    <x v="4"/>
    <s v="407060 HD Nursing Director"/>
    <m/>
    <m/>
    <m/>
    <m/>
    <m/>
    <x v="1"/>
    <s v="MCVEY S "/>
    <s v="#3210095 "/>
    <d v="2019-07-17T16:13:00"/>
    <d v="2019-07-17T00:00:00"/>
    <d v="1899-12-30T16:13:00"/>
    <d v="2019-07-18T13:01:00"/>
    <d v="2019-07-18T00:00:00"/>
    <d v="1899-12-30T13:01:00"/>
    <n v="0"/>
    <d v="1899-12-30T06:48:00"/>
    <n v="6.7999999999999989"/>
  </r>
  <r>
    <n v="2"/>
    <s v="40 Health Department"/>
    <x v="4"/>
    <s v="401514 HD Commitment Services"/>
    <m/>
    <s v="M40 41514-GF Commit Svcs Mngd Care General Fund"/>
    <m/>
    <m/>
    <m/>
    <x v="1"/>
    <s v="MORGAN G "/>
    <s v="#3209232 "/>
    <d v="2019-07-16T08:26:00"/>
    <d v="2019-07-16T00:00:00"/>
    <d v="1899-12-30T08:26:00"/>
    <d v="2019-07-16T16:21:00"/>
    <d v="2019-07-16T00:00:00"/>
    <d v="1899-12-30T16:21:00"/>
    <n v="0"/>
    <d v="1899-12-30T07:55:00"/>
    <n v="7.9166666666278616"/>
  </r>
  <r>
    <n v="2"/>
    <s v="40 Health Department"/>
    <x v="4"/>
    <s v="401514 HD Commitment Services"/>
    <m/>
    <s v="M40 41514-GF Commit Svcs Mngd Care General Fund"/>
    <m/>
    <m/>
    <m/>
    <x v="1"/>
    <s v="MORGAN G "/>
    <s v="#3201021 "/>
    <d v="2019-07-02T08:37:00"/>
    <d v="2019-07-02T00:00:00"/>
    <d v="1899-12-30T08:37:00"/>
    <d v="2019-07-02T12:48:00"/>
    <d v="2019-07-02T00:00:00"/>
    <d v="1899-12-31T12:48:00"/>
    <n v="0"/>
    <d v="1899-12-30T04:11:00"/>
    <n v="4.1833333333488554"/>
  </r>
  <r>
    <n v="2"/>
    <s v="40 Health Department"/>
    <x v="4"/>
    <s v="401514 HD Commitment Services"/>
    <m/>
    <s v="M40 41514-GF Commit Svcs Mngd Care General Fund"/>
    <m/>
    <m/>
    <m/>
    <x v="1"/>
    <s v="MORGAN G "/>
    <s v="#3219554 "/>
    <d v="2019-07-30T09:03:00"/>
    <d v="2019-07-30T00:00:00"/>
    <d v="1899-12-30T09:03:00"/>
    <d v="2019-07-30T11:41:00"/>
    <d v="2019-07-30T00:00:00"/>
    <d v="1899-12-30T11:41:00"/>
    <n v="0"/>
    <d v="1899-12-30T02:38:00"/>
    <n v="2.6333333333604969"/>
  </r>
  <r>
    <n v="2"/>
    <s v="40 Health Department"/>
    <x v="4"/>
    <s v="401514 HD Commitment Services"/>
    <m/>
    <s v="M40 41514-GF Commit Svcs Mngd Care General Fund"/>
    <m/>
    <m/>
    <m/>
    <x v="1"/>
    <s v="MORGAN G "/>
    <s v="#3200411 "/>
    <d v="2019-07-01T10:07:00"/>
    <d v="2019-07-01T00:00:00"/>
    <d v="1899-12-30T10:07:00"/>
    <d v="2019-07-01T15:15:00"/>
    <d v="2019-07-01T00:00:00"/>
    <d v="1899-12-30T15:15:00"/>
    <n v="0"/>
    <d v="1899-12-30T05:08:00"/>
    <n v="5.1333333333022892"/>
  </r>
  <r>
    <n v="2"/>
    <s v="40 Health Department"/>
    <x v="4"/>
    <s v="401514 HD Commitment Services"/>
    <m/>
    <s v="M40 41514-GF Commit Svcs Mngd Care General Fund"/>
    <m/>
    <m/>
    <m/>
    <x v="1"/>
    <s v="MORGAN G "/>
    <s v="#3208746 "/>
    <d v="2019-07-15T11:08:00"/>
    <d v="2019-07-15T00:00:00"/>
    <d v="1899-12-30T11:08:00"/>
    <d v="2019-07-15T15:30:00"/>
    <d v="2019-07-15T00:00:00"/>
    <d v="1899-12-30T15:30:00"/>
    <n v="0"/>
    <d v="1899-12-30T04:22:00"/>
    <n v="4.3666666667559184"/>
  </r>
  <r>
    <n v="2"/>
    <s v="40 Health Department"/>
    <x v="4"/>
    <s v="401514 HD Commitment Services"/>
    <m/>
    <s v="M40 41514-GF Commit Svcs Mngd Care General Fund"/>
    <m/>
    <m/>
    <m/>
    <x v="1"/>
    <s v="MORGAN G "/>
    <s v="#3203982 "/>
    <d v="2019-07-08T11:33:00"/>
    <d v="2019-07-08T00:00:00"/>
    <d v="1899-12-30T11:33:00"/>
    <d v="2019-07-08T16:24:00"/>
    <d v="2019-07-08T00:00:00"/>
    <d v="1899-12-30T16:24:00"/>
    <n v="0"/>
    <d v="1899-12-30T04:51:00"/>
    <n v="4.8500000000931323"/>
  </r>
  <r>
    <n v="2"/>
    <s v="40 Health Department"/>
    <x v="4"/>
    <s v="401514 HD Commitment Services"/>
    <m/>
    <s v="M40 41514-GF Commit Svcs Mngd Care General Fund"/>
    <m/>
    <m/>
    <m/>
    <x v="1"/>
    <s v="MORGAN G "/>
    <s v="#3215352 "/>
    <d v="2019-07-25T12:12:00"/>
    <d v="2019-07-25T00:00:00"/>
    <d v="1899-12-30T12:12:00"/>
    <d v="2019-07-25T17:02:00"/>
    <d v="2019-07-25T00:00:00"/>
    <d v="1899-12-30T17:02:00"/>
    <n v="0"/>
    <d v="1899-12-30T04:50:00"/>
    <n v="4.8333333333721384"/>
  </r>
  <r>
    <n v="2"/>
    <s v="40 Health Department"/>
    <x v="4"/>
    <s v="401523 HD Adult Mental Health Services"/>
    <m/>
    <s v="M40 41523-00-3002 Adult MH Srvcs Title XIX"/>
    <m/>
    <m/>
    <m/>
    <x v="1"/>
    <s v="MURDOCK L "/>
    <s v="#3201437 "/>
    <d v="2019-07-03T09:52:00"/>
    <d v="2019-07-03T00:00:00"/>
    <d v="1899-12-30T09:52:00"/>
    <d v="2019-07-03T10:56:00"/>
    <d v="2019-07-03T00:00:00"/>
    <d v="1899-12-30T10:56:00"/>
    <n v="0"/>
    <d v="1899-12-30T01:04:00"/>
    <n v="1.0666666666511446"/>
  </r>
  <r>
    <n v="2"/>
    <s v="40 Health Department"/>
    <x v="4"/>
    <s v="401523 HD Adult Mental Health Services"/>
    <m/>
    <s v="M40 41523-00-3002 Adult MH Srvcs Title XIX"/>
    <m/>
    <m/>
    <m/>
    <x v="1"/>
    <s v="MURDOCK L "/>
    <s v="#3217416 "/>
    <d v="2019-07-26T11:02:00"/>
    <d v="2019-07-26T00:00:00"/>
    <d v="1899-12-30T11:02:00"/>
    <d v="2019-07-26T12:28:00"/>
    <d v="2019-07-26T00:00:00"/>
    <d v="1899-12-31T12:28:00"/>
    <n v="0"/>
    <d v="1899-12-30T01:26:00"/>
    <n v="1.4333333332906477"/>
  </r>
  <r>
    <n v="2"/>
    <s v="40 Health Department"/>
    <x v="4"/>
    <s v="401523 HD Adult Mental Health Services"/>
    <m/>
    <s v="M40 41523-00-3002 Adult MH Srvcs Title XIX"/>
    <m/>
    <m/>
    <m/>
    <x v="1"/>
    <s v="MURDOCK L "/>
    <s v="#3210571 "/>
    <d v="2019-07-18T12:03:00"/>
    <d v="2019-07-18T00:00:00"/>
    <d v="1899-12-30T12:03:00"/>
    <d v="2019-07-18T14:59:00"/>
    <d v="2019-07-18T00:00:00"/>
    <d v="1899-12-30T14:59:00"/>
    <n v="0"/>
    <d v="1899-12-30T02:56:00"/>
    <n v="2.9333333332906477"/>
  </r>
  <r>
    <n v="2"/>
    <s v="40 Health Department"/>
    <x v="4"/>
    <s v="401523 HD Adult Mental Health Services"/>
    <m/>
    <s v="M40 41523-00-3002 Adult MH Srvcs Title XIX"/>
    <m/>
    <m/>
    <m/>
    <x v="1"/>
    <s v="MURDOCK L "/>
    <s v="#3201280 "/>
    <m/>
    <m/>
    <m/>
    <m/>
    <m/>
    <s v=""/>
    <m/>
    <m/>
    <m/>
  </r>
  <r>
    <n v="2"/>
    <s v="40 Health Department"/>
    <x v="4"/>
    <s v="403100 HD STD Program"/>
    <s v="G40 0085 01 OHA HIV EIO"/>
    <m/>
    <m/>
    <m/>
    <m/>
    <x v="1"/>
    <s v="NEGRETE C "/>
    <s v="#3203905 "/>
    <d v="2019-07-09T10:08:00"/>
    <d v="2019-07-09T00:00:00"/>
    <d v="1899-12-30T10:08:00"/>
    <d v="2019-07-09T13:22:00"/>
    <d v="2019-07-09T00:00:00"/>
    <d v="1899-12-30T13:22:00"/>
    <n v="0"/>
    <d v="1899-12-30T03:14:00"/>
    <n v="3.2333333332207985"/>
  </r>
  <r>
    <n v="2"/>
    <s v="40 Health Department"/>
    <x v="4"/>
    <s v="403100 HD STD Program"/>
    <s v="G40 0085 01 OHA HIV EIO"/>
    <m/>
    <m/>
    <m/>
    <m/>
    <x v="1"/>
    <s v="NEGRETE C "/>
    <s v="#3201562 "/>
    <d v="2019-07-18T15:36:00"/>
    <d v="2019-07-18T00:00:00"/>
    <d v="1899-12-30T15:36:00"/>
    <d v="2019-07-19T08:28:00"/>
    <d v="2019-07-19T00:00:00"/>
    <d v="1899-12-30T08:28:00"/>
    <n v="0"/>
    <d v="1899-12-30T02:52:00"/>
    <n v="2.8666666666666671"/>
  </r>
  <r>
    <n v="2"/>
    <s v="40 Health Department"/>
    <x v="4"/>
    <s v="401302 HD Children's MH Wraparound Services"/>
    <m/>
    <s v="M40 41302-20-3002 Child MH WRAP Srvcs"/>
    <m/>
    <m/>
    <m/>
    <x v="1"/>
    <s v="OCHOA L "/>
    <s v="#3205517 "/>
    <d v="2019-07-12T10:08:00"/>
    <d v="2019-07-12T00:00:00"/>
    <d v="1899-12-30T10:08:00"/>
    <d v="2019-07-12T17:16:00"/>
    <d v="2019-07-12T00:00:00"/>
    <d v="1899-12-30T17:16:00"/>
    <n v="0"/>
    <d v="1899-12-30T07:08:00"/>
    <n v="7.1333333333604969"/>
  </r>
  <r>
    <n v="2"/>
    <s v="40 Health Department"/>
    <x v="4"/>
    <s v="401302 HD Children's MH Wraparound Services"/>
    <m/>
    <s v="M40 41302-20-3002 Child MH WRAP Srvcs"/>
    <m/>
    <m/>
    <m/>
    <x v="1"/>
    <s v="OCHOA L "/>
    <s v="#3211780 "/>
    <d v="2019-07-24T10:39:00"/>
    <d v="2019-07-24T00:00:00"/>
    <d v="1899-12-30T10:39:00"/>
    <d v="2019-07-24T12:24:00"/>
    <d v="2019-07-24T00:00:00"/>
    <d v="1899-12-31T12:24:00"/>
    <n v="0"/>
    <d v="1899-12-30T01:45:00"/>
    <n v="1.7500000001164153"/>
  </r>
  <r>
    <n v="2"/>
    <s v="40 Health Department"/>
    <x v="4"/>
    <s v="401302 HD Children's MH Wraparound Services"/>
    <m/>
    <s v="M40 41302-20-3002 Child MH WRAP Srvcs"/>
    <m/>
    <m/>
    <m/>
    <x v="1"/>
    <s v="OCHOA L "/>
    <s v="#3220525 "/>
    <d v="2019-07-31T13:29:00"/>
    <d v="2019-07-31T00:00:00"/>
    <d v="1899-12-30T13:29:00"/>
    <d v="2019-07-31T14:04:00"/>
    <d v="2019-07-31T00:00:00"/>
    <d v="1899-12-30T14:04:00"/>
    <n v="0"/>
    <d v="1899-12-30T00:35:00"/>
    <n v="0.58333333331393078"/>
  </r>
  <r>
    <n v="2"/>
    <s v="40 Health Department"/>
    <x v="4"/>
    <s v="401302 HD Children's MH Wraparound Services"/>
    <m/>
    <s v="M40 41302-20-3002 Child MH WRAP Srvcs"/>
    <m/>
    <m/>
    <m/>
    <x v="1"/>
    <s v="OCHOA L "/>
    <s v="#3211776 "/>
    <d v="2019-07-22T14:05:00"/>
    <d v="2019-07-22T00:00:00"/>
    <d v="1899-12-30T14:05:00"/>
    <d v="2019-07-23T09:31:00"/>
    <d v="2019-07-23T00:00:00"/>
    <d v="1899-12-30T09:31:00"/>
    <n v="0"/>
    <d v="1899-12-30T05:26:00"/>
    <n v="5.4333333333333336"/>
  </r>
  <r>
    <n v="2"/>
    <s v="40 Health Department"/>
    <x v="4"/>
    <s v="401302 HD Children's MH Wraparound Services"/>
    <m/>
    <s v="M40 41302-20-3002 Child MH WRAP Srvcs"/>
    <m/>
    <m/>
    <m/>
    <x v="1"/>
    <s v="OCHOA L "/>
    <s v="#3214776 "/>
    <d v="2019-07-24T14:08:00"/>
    <d v="2019-07-24T00:00:00"/>
    <d v="1899-12-30T14:08:00"/>
    <d v="2019-07-24T16:47:00"/>
    <d v="2019-07-24T00:00:00"/>
    <d v="1899-12-30T16:47:00"/>
    <n v="0"/>
    <d v="1899-12-30T02:39:00"/>
    <n v="2.6500000000814907"/>
  </r>
  <r>
    <n v="2"/>
    <s v="40 Health Department"/>
    <x v="4"/>
    <s v="401302 HD Children's MH Wraparound Services"/>
    <m/>
    <s v="M40 41302-20-3002 Child MH WRAP Srvcs"/>
    <m/>
    <m/>
    <m/>
    <x v="1"/>
    <s v="OCHOA L "/>
    <s v="#3211778 "/>
    <d v="2019-07-23T14:12:00"/>
    <d v="2019-07-23T00:00:00"/>
    <d v="1899-12-30T14:12:00"/>
    <d v="2019-07-24T09:46:00"/>
    <d v="2019-07-24T00:00:00"/>
    <d v="1899-12-30T09:46:00"/>
    <n v="0"/>
    <d v="1899-12-30T05:34:00"/>
    <n v="5.5666666666666682"/>
  </r>
  <r>
    <n v="2"/>
    <s v="40 Health Department"/>
    <x v="4"/>
    <s v="401302 HD Children's MH Wraparound Services"/>
    <m/>
    <s v="M40 41302-20-3002 Child MH WRAP Srvcs"/>
    <m/>
    <m/>
    <m/>
    <x v="1"/>
    <s v="OCHOA L "/>
    <s v="#3218782 "/>
    <d v="2019-07-29T14:37:00"/>
    <d v="2019-07-29T00:00:00"/>
    <d v="1899-12-30T14:37:00"/>
    <d v="2019-07-30T09:08:00"/>
    <d v="2019-07-30T00:00:00"/>
    <d v="1899-12-30T09:08:00"/>
    <n v="0"/>
    <d v="1899-12-30T04:31:00"/>
    <n v="4.5166666666666675"/>
  </r>
  <r>
    <n v="2"/>
    <s v="40 Health Department"/>
    <x v="4"/>
    <s v="401302 HD Children's MH Wraparound Services"/>
    <m/>
    <s v="M40 41302-20-3002 Child MH WRAP Srvcs"/>
    <m/>
    <m/>
    <m/>
    <x v="1"/>
    <s v="OCHOA L "/>
    <s v="#3204248 "/>
    <d v="2019-07-08T16:10:00"/>
    <d v="2019-07-08T00:00:00"/>
    <d v="1899-12-30T16:10:00"/>
    <d v="2019-07-09T11:33:00"/>
    <d v="2019-07-09T00:00:00"/>
    <d v="1899-12-30T11:33:00"/>
    <n v="0"/>
    <d v="1899-12-30T05:23:00"/>
    <n v="5.3833333333333329"/>
  </r>
  <r>
    <n v="2"/>
    <s v="40 Health Department"/>
    <x v="4"/>
    <s v="401302 HD Children's MH Wraparound Services"/>
    <m/>
    <s v="M40 41302-20-3002 Child MH WRAP Srvcs"/>
    <m/>
    <m/>
    <m/>
    <x v="1"/>
    <s v="OCHOA L "/>
    <s v="#3208836 "/>
    <m/>
    <m/>
    <m/>
    <m/>
    <m/>
    <s v=""/>
    <m/>
    <m/>
    <m/>
  </r>
  <r>
    <n v="2"/>
    <s v="40 Health Department"/>
    <x v="4"/>
    <s v="401302 HD Children's MH Wraparound Services"/>
    <s v="G40 0367 01 08-21 MHS-08 - Crisis &amp; Acute Transition Services - FY20-21"/>
    <m/>
    <m/>
    <m/>
    <m/>
    <x v="1"/>
    <s v="PAZ S "/>
    <s v="#3209713 "/>
    <d v="2019-07-17T09:36:00"/>
    <d v="2019-07-17T00:00:00"/>
    <d v="1899-12-30T09:36:00"/>
    <d v="2019-07-17T11:22:00"/>
    <d v="2019-07-17T00:00:00"/>
    <d v="1899-12-30T11:22:00"/>
    <n v="0"/>
    <d v="1899-12-30T01:46:00"/>
    <n v="1.7666666666627862"/>
  </r>
  <r>
    <n v="2"/>
    <s v="40 Health Department"/>
    <x v="4"/>
    <s v="401302 HD Children's MH Wraparound Services"/>
    <s v="G40 0367 01 08-21 MHS-08 - Crisis &amp; Acute Transition Services - FY20-21"/>
    <m/>
    <m/>
    <m/>
    <m/>
    <x v="1"/>
    <s v="PAZ S "/>
    <s v="#3210754 "/>
    <d v="2019-07-18T10:39:00"/>
    <d v="2019-07-18T00:00:00"/>
    <d v="1899-12-30T10:39:00"/>
    <d v="2019-07-18T12:26:00"/>
    <d v="2019-07-18T00:00:00"/>
    <d v="1899-12-31T12:26:00"/>
    <n v="0"/>
    <d v="1899-12-30T01:47:00"/>
    <n v="1.78333333338378"/>
  </r>
  <r>
    <n v="2"/>
    <s v="40 Health Department"/>
    <x v="4"/>
    <s v="403600 HD Communicable Disease"/>
    <m/>
    <m/>
    <m/>
    <m/>
    <m/>
    <x v="1"/>
    <s v="PEREZ M "/>
    <s v="#3203462 "/>
    <d v="2019-07-08T08:06:00"/>
    <d v="2019-07-08T00:00:00"/>
    <d v="1899-12-30T08:06:00"/>
    <d v="2019-07-08T10:48:00"/>
    <d v="2019-07-08T00:00:00"/>
    <d v="1899-12-30T10:48:00"/>
    <n v="0"/>
    <d v="1899-12-30T02:42:00"/>
    <n v="2.6999999998952262"/>
  </r>
  <r>
    <n v="2"/>
    <s v="40 Health Department"/>
    <x v="4"/>
    <s v="403600 HD Communicable Disease"/>
    <m/>
    <m/>
    <m/>
    <m/>
    <m/>
    <x v="1"/>
    <s v="PEREZ M "/>
    <s v="#3213804 "/>
    <d v="2019-07-24T09:35:00"/>
    <d v="2019-07-24T00:00:00"/>
    <d v="1899-12-30T09:35:00"/>
    <d v="2019-07-24T11:18:00"/>
    <d v="2019-07-24T00:00:00"/>
    <d v="1899-12-30T11:18:00"/>
    <n v="0"/>
    <d v="1899-12-30T01:43:00"/>
    <n v="1.7166666666744277"/>
  </r>
  <r>
    <n v="2"/>
    <s v="40 Health Department"/>
    <x v="4"/>
    <s v="403600 HD Communicable Disease"/>
    <m/>
    <m/>
    <m/>
    <m/>
    <m/>
    <x v="1"/>
    <s v="PEREZ M "/>
    <s v="#3200053 "/>
    <d v="2019-07-02T09:40:00"/>
    <d v="2019-07-02T00:00:00"/>
    <d v="1899-12-30T09:40:00"/>
    <d v="2019-07-02T11:32:00"/>
    <d v="2019-07-02T00:00:00"/>
    <d v="1899-12-30T11:32:00"/>
    <n v="0"/>
    <d v="1899-12-30T01:52:00"/>
    <n v="1.8666666666395031"/>
  </r>
  <r>
    <n v="2"/>
    <s v="40 Health Department"/>
    <x v="4"/>
    <s v="403600 HD Communicable Disease"/>
    <m/>
    <m/>
    <m/>
    <m/>
    <m/>
    <x v="1"/>
    <s v="PEREZ M "/>
    <s v="#3207769 "/>
    <d v="2019-07-15T10:22:00"/>
    <d v="2019-07-15T00:00:00"/>
    <d v="1899-12-30T10:22:00"/>
    <d v="2019-07-15T15:59:00"/>
    <d v="2019-07-15T00:00:00"/>
    <d v="1899-12-30T15:59:00"/>
    <n v="0"/>
    <d v="1899-12-30T05:37:00"/>
    <n v="5.6166666668141261"/>
  </r>
  <r>
    <n v="2"/>
    <s v="40 Health Department"/>
    <x v="4"/>
    <s v="403600 HD Communicable Disease"/>
    <m/>
    <m/>
    <m/>
    <m/>
    <m/>
    <x v="1"/>
    <s v="PEREZ M "/>
    <s v="#3214397 "/>
    <d v="2019-07-29T10:36:00"/>
    <d v="2019-07-29T00:00:00"/>
    <d v="1899-12-30T10:36:00"/>
    <d v="2019-07-29T12:26:00"/>
    <d v="2019-07-29T00:00:00"/>
    <d v="1899-12-31T12:26:00"/>
    <n v="0"/>
    <d v="1899-12-30T01:50:00"/>
    <n v="1.8333333333721384"/>
  </r>
  <r>
    <n v="2"/>
    <s v="40 Health Department"/>
    <x v="4"/>
    <s v="403600 HD Communicable Disease"/>
    <m/>
    <m/>
    <m/>
    <m/>
    <m/>
    <x v="1"/>
    <s v="PEREZ M "/>
    <s v="#3209059 "/>
    <d v="2019-07-18T11:26:00"/>
    <d v="2019-07-18T00:00:00"/>
    <d v="1899-12-30T11:26:00"/>
    <d v="2019-07-18T13:26:00"/>
    <d v="2019-07-18T00:00:00"/>
    <d v="1899-12-30T13:26:00"/>
    <n v="0"/>
    <d v="1899-12-30T02:00:00"/>
    <n v="1.9999999998835847"/>
  </r>
  <r>
    <n v="2"/>
    <s v="40 Health Department"/>
    <x v="4"/>
    <s v="403600 HD Communicable Disease"/>
    <m/>
    <m/>
    <m/>
    <m/>
    <m/>
    <x v="1"/>
    <s v="PEREZ M "/>
    <s v="#3220174 "/>
    <d v="2019-07-31T13:35:00"/>
    <d v="2019-07-31T00:00:00"/>
    <d v="1899-12-30T13:35:00"/>
    <d v="2019-07-31T15:01:00"/>
    <d v="2019-07-31T00:00:00"/>
    <d v="1899-12-30T15:01:00"/>
    <n v="0"/>
    <d v="1899-12-30T01:26:00"/>
    <n v="1.4333333334652707"/>
  </r>
  <r>
    <n v="2"/>
    <s v="40 Health Department"/>
    <x v="4"/>
    <s v="403600 HD Communicable Disease"/>
    <m/>
    <m/>
    <m/>
    <m/>
    <m/>
    <x v="1"/>
    <s v="PEREZ M "/>
    <s v="#3211413 "/>
    <d v="2019-07-19T12:00:00"/>
    <d v="2019-07-19T00:00:00"/>
    <d v="1899-12-30T12:00:00"/>
    <d v="2019-07-19T15:25:00"/>
    <d v="2019-07-19T00:00:00"/>
    <d v="1899-12-30T15:25:00"/>
    <n v="0"/>
    <d v="1899-12-30T03:25:00"/>
    <n v="3.4166666666278616"/>
  </r>
  <r>
    <n v="2"/>
    <s v="40 Health Department"/>
    <x v="4"/>
    <s v="403600 HD Communicable Disease"/>
    <m/>
    <m/>
    <m/>
    <m/>
    <m/>
    <x v="1"/>
    <s v="PEREZ M "/>
    <s v="#3201207 "/>
    <d v="2019-07-05T12:26:00"/>
    <d v="2019-07-05T00:00:00"/>
    <d v="1899-12-30T12:26:00"/>
    <d v="2019-07-05T14:48:00"/>
    <d v="2019-07-05T00:00:00"/>
    <d v="1899-12-30T14:48:00"/>
    <n v="0"/>
    <d v="1899-12-30T02:22:00"/>
    <n v="2.3666666666977108"/>
  </r>
  <r>
    <n v="2"/>
    <s v="40 Health Department"/>
    <x v="4"/>
    <s v="403600 HD Communicable Disease"/>
    <m/>
    <m/>
    <m/>
    <m/>
    <m/>
    <x v="1"/>
    <s v="PEREZ M "/>
    <s v="#3213869 "/>
    <d v="2019-07-25T12:35:00"/>
    <d v="2019-07-25T00:00:00"/>
    <d v="1899-12-30T12:35:00"/>
    <d v="2019-07-25T15:57:00"/>
    <d v="2019-07-25T00:00:00"/>
    <d v="1899-12-30T15:57:00"/>
    <n v="0"/>
    <d v="1899-12-30T03:22:00"/>
    <n v="3.3666666666395031"/>
  </r>
  <r>
    <n v="2"/>
    <s v="40 Health Department"/>
    <x v="4"/>
    <s v="403600 HD Communicable Disease"/>
    <m/>
    <m/>
    <m/>
    <m/>
    <m/>
    <x v="1"/>
    <s v="PEREZ M "/>
    <s v="#3198389 "/>
    <d v="2019-07-01T12:37:00"/>
    <d v="2019-07-01T00:00:00"/>
    <d v="1899-12-30T12:37:00"/>
    <d v="2019-07-01T14:18:00"/>
    <d v="2019-07-01T00:00:00"/>
    <d v="1899-12-30T14:18:00"/>
    <n v="0"/>
    <d v="1899-12-30T01:41:00"/>
    <n v="1.683333333407063"/>
  </r>
  <r>
    <n v="2"/>
    <s v="40 Health Department"/>
    <x v="4"/>
    <s v="402440 HD Emergency Medical Services Grants"/>
    <m/>
    <m/>
    <m/>
    <m/>
    <m/>
    <x v="1"/>
    <s v="PHARISS R "/>
    <s v="#3214582 "/>
    <d v="2019-07-24T09:39:00"/>
    <d v="2019-07-24T00:00:00"/>
    <d v="1899-12-30T09:39:00"/>
    <d v="2019-07-24T10:57:00"/>
    <d v="2019-07-24T00:00:00"/>
    <d v="1899-12-30T10:57:00"/>
    <n v="0"/>
    <d v="1899-12-30T01:18:00"/>
    <n v="1.3000000000465661"/>
  </r>
  <r>
    <n v="2"/>
    <s v="40 Health Department"/>
    <x v="4"/>
    <s v="402440 HD Emergency Medical Services Grants"/>
    <m/>
    <m/>
    <m/>
    <m/>
    <m/>
    <x v="1"/>
    <s v="PHARISS R "/>
    <s v="#3212046 "/>
    <d v="2019-07-19T13:37:00"/>
    <d v="2019-07-19T00:00:00"/>
    <d v="1899-12-30T13:37:00"/>
    <d v="2019-07-19T14:38:00"/>
    <d v="2019-07-19T00:00:00"/>
    <d v="1899-12-30T14:38:00"/>
    <n v="0"/>
    <d v="1899-12-30T01:01:00"/>
    <n v="1.0166666666627862"/>
  </r>
  <r>
    <n v="2"/>
    <s v="40 Health Department"/>
    <x v="4"/>
    <s v="402440 HD Emergency Medical Services Grants"/>
    <m/>
    <m/>
    <m/>
    <m/>
    <m/>
    <x v="1"/>
    <s v="PHARISS R "/>
    <s v="#3215530 "/>
    <d v="2019-07-25T12:03:00"/>
    <d v="2019-07-25T00:00:00"/>
    <d v="1899-12-30T12:03:00"/>
    <d v="2019-07-25T13:01:00"/>
    <d v="2019-07-25T00:00:00"/>
    <d v="1899-12-30T13:01:00"/>
    <n v="0"/>
    <d v="1899-12-30T00:58:00"/>
    <n v="0.96666666667442769"/>
  </r>
  <r>
    <n v="2"/>
    <s v="40 Health Department"/>
    <x v="4"/>
    <s v="403600 HD Communicable Disease"/>
    <m/>
    <m/>
    <m/>
    <m/>
    <m/>
    <x v="1"/>
    <s v="SADIKI E "/>
    <s v="#3213653 "/>
    <d v="2019-07-23T08:48:00"/>
    <d v="2019-07-23T00:00:00"/>
    <d v="1899-12-30T08:48:00"/>
    <d v="2019-07-23T17:26:00"/>
    <d v="2019-07-23T00:00:00"/>
    <d v="1899-12-30T17:26:00"/>
    <n v="0"/>
    <d v="1899-12-30T08:38:00"/>
    <n v="8.6333333333604969"/>
  </r>
  <r>
    <n v="2"/>
    <s v="40 Health Department"/>
    <x v="4"/>
    <s v="403600 HD Communicable Disease"/>
    <m/>
    <m/>
    <m/>
    <m/>
    <m/>
    <x v="1"/>
    <s v="SADIKI E "/>
    <s v="#3210894 "/>
    <d v="2019-07-18T08:58:00"/>
    <d v="2019-07-18T00:00:00"/>
    <d v="1899-12-30T08:58:00"/>
    <d v="2019-07-18T13:58:00"/>
    <d v="2019-07-18T00:00:00"/>
    <d v="1899-12-30T13:58:00"/>
    <n v="0"/>
    <d v="1899-12-30T05:00:00"/>
    <n v="4.9999999998835847"/>
  </r>
  <r>
    <n v="2"/>
    <s v="40 Health Department"/>
    <x v="4"/>
    <s v="403600 HD Communicable Disease"/>
    <m/>
    <m/>
    <m/>
    <m/>
    <m/>
    <x v="1"/>
    <s v="SADIKI E "/>
    <s v="#3217115 "/>
    <d v="2019-07-26T09:32:00"/>
    <d v="2019-07-26T00:00:00"/>
    <d v="1899-12-30T09:32:00"/>
    <d v="2019-07-26T17:16:00"/>
    <d v="2019-07-26T00:00:00"/>
    <d v="1899-12-30T17:16:00"/>
    <n v="0"/>
    <d v="1899-12-30T07:44:00"/>
    <n v="7.7333333333954215"/>
  </r>
  <r>
    <n v="2"/>
    <s v="40 Health Department"/>
    <x v="4"/>
    <s v="403600 HD Communicable Disease"/>
    <m/>
    <m/>
    <m/>
    <m/>
    <m/>
    <x v="1"/>
    <s v="SADIKI E "/>
    <s v="#3217829 "/>
    <d v="2019-07-29T09:37:00"/>
    <d v="2019-07-29T00:00:00"/>
    <d v="1899-12-30T09:37:00"/>
    <d v="2019-07-29T17:12:00"/>
    <d v="2019-07-29T00:00:00"/>
    <d v="1899-12-30T17:12:00"/>
    <n v="0"/>
    <d v="1899-12-30T07:35:00"/>
    <n v="7.5833333334303461"/>
  </r>
  <r>
    <n v="2"/>
    <s v="40 Health Department"/>
    <x v="4"/>
    <s v="403600 HD Communicable Disease"/>
    <m/>
    <m/>
    <m/>
    <m/>
    <m/>
    <x v="1"/>
    <s v="SADIKI E "/>
    <s v="#3214539 "/>
    <d v="2019-07-24T09:41:00"/>
    <d v="2019-07-24T00:00:00"/>
    <d v="1899-12-30T09:41:00"/>
    <d v="2019-07-24T17:28:00"/>
    <d v="2019-07-24T00:00:00"/>
    <d v="1899-12-30T17:28:00"/>
    <n v="0"/>
    <d v="1899-12-30T07:47:00"/>
    <n v="7.78333333338378"/>
  </r>
  <r>
    <n v="2"/>
    <s v="40 Health Department"/>
    <x v="4"/>
    <s v="403600 HD Communicable Disease"/>
    <m/>
    <m/>
    <m/>
    <m/>
    <m/>
    <x v="1"/>
    <s v="SADIKI E "/>
    <s v="#3220254 "/>
    <d v="2019-07-31T09:42:00"/>
    <d v="2019-07-31T00:00:00"/>
    <d v="1899-12-30T09:42:00"/>
    <d v="2019-07-31T17:29:00"/>
    <d v="2019-07-31T00:00:00"/>
    <d v="1899-12-30T17:29:00"/>
    <n v="0"/>
    <d v="1899-12-30T07:47:00"/>
    <n v="7.78333333338378"/>
  </r>
  <r>
    <n v="2"/>
    <s v="40 Health Department"/>
    <x v="4"/>
    <s v="403600 HD Communicable Disease"/>
    <m/>
    <m/>
    <m/>
    <m/>
    <m/>
    <x v="1"/>
    <s v="SADIKI E "/>
    <s v="#3213112 "/>
    <d v="2019-07-22T09:48:00"/>
    <d v="2019-07-22T00:00:00"/>
    <d v="1899-12-30T09:48:00"/>
    <d v="2019-07-22T17:31:00"/>
    <d v="2019-07-22T00:00:00"/>
    <d v="1899-12-30T17:31:00"/>
    <n v="0"/>
    <d v="1899-12-30T07:43:00"/>
    <n v="7.7166666666744277"/>
  </r>
  <r>
    <n v="2"/>
    <s v="40 Health Department"/>
    <x v="4"/>
    <s v="403600 HD Communicable Disease"/>
    <m/>
    <m/>
    <m/>
    <m/>
    <m/>
    <x v="1"/>
    <s v="SADIKI E "/>
    <s v="#3211700 "/>
    <d v="2019-07-19T09:50:00"/>
    <d v="2019-07-19T00:00:00"/>
    <d v="1899-12-30T09:50:00"/>
    <d v="2019-07-19T16:33:00"/>
    <d v="2019-07-19T00:00:00"/>
    <d v="1899-12-30T16:33:00"/>
    <n v="0"/>
    <d v="1899-12-30T06:43:00"/>
    <n v="6.7166666667326353"/>
  </r>
  <r>
    <n v="2"/>
    <s v="40 Health Department"/>
    <x v="4"/>
    <s v="403600 HD Communicable Disease"/>
    <m/>
    <m/>
    <m/>
    <m/>
    <m/>
    <x v="1"/>
    <s v="SADIKI E "/>
    <s v="#3219568 "/>
    <d v="2019-07-30T09:55:00"/>
    <d v="2019-07-30T00:00:00"/>
    <d v="1899-12-30T09:55:00"/>
    <d v="2019-07-30T17:24:00"/>
    <d v="2019-07-30T00:00:00"/>
    <d v="1899-12-30T17:24:00"/>
    <n v="0"/>
    <d v="1899-12-30T07:29:00"/>
    <n v="7.4833333332790062"/>
  </r>
  <r>
    <n v="2"/>
    <s v="40 Health Department"/>
    <x v="4"/>
    <s v="403600 HD Communicable Disease"/>
    <m/>
    <m/>
    <m/>
    <m/>
    <m/>
    <x v="1"/>
    <s v="SADIKI E "/>
    <s v="#3210231 "/>
    <d v="2019-07-17T10:00:00"/>
    <d v="2019-07-17T00:00:00"/>
    <d v="1899-12-30T10:00:00"/>
    <d v="2019-07-17T15:59:00"/>
    <d v="2019-07-17T00:00:00"/>
    <d v="1899-12-30T15:59:00"/>
    <n v="0"/>
    <d v="1899-12-30T05:59:00"/>
    <n v="5.9833333334536292"/>
  </r>
  <r>
    <n v="2"/>
    <s v="40 Health Department"/>
    <x v="4"/>
    <s v="403600 HD Communicable Disease"/>
    <m/>
    <m/>
    <m/>
    <m/>
    <m/>
    <x v="1"/>
    <s v="SADIKI E "/>
    <s v="#3215356 "/>
    <d v="2019-07-25T10:02:00"/>
    <d v="2019-07-25T00:00:00"/>
    <d v="1899-12-30T10:02:00"/>
    <d v="2019-07-25T17:38:00"/>
    <d v="2019-07-25T00:00:00"/>
    <d v="1899-12-30T17:38:00"/>
    <n v="0"/>
    <d v="1899-12-30T07:36:00"/>
    <n v="7.5999999999767169"/>
  </r>
  <r>
    <n v="2"/>
    <s v="40 Health Department"/>
    <x v="4"/>
    <s v="403600 HD Communicable Disease"/>
    <m/>
    <m/>
    <m/>
    <m/>
    <m/>
    <x v="1"/>
    <s v="SADIKI E "/>
    <s v="#3209475 "/>
    <d v="2019-07-16T10:06:00"/>
    <d v="2019-07-16T00:00:00"/>
    <d v="1899-12-30T10:06:00"/>
    <d v="2019-07-16T17:41:00"/>
    <d v="2019-07-16T00:00:00"/>
    <d v="1899-12-30T17:41:00"/>
    <n v="0"/>
    <d v="1899-12-30T07:35:00"/>
    <n v="7.5833333334303461"/>
  </r>
  <r>
    <n v="2"/>
    <s v="40 Health Department"/>
    <x v="4"/>
    <s v="403600 HD Communicable Disease"/>
    <m/>
    <m/>
    <m/>
    <m/>
    <m/>
    <x v="1"/>
    <s v="SADIKI E "/>
    <s v="#3208307 "/>
    <d v="2019-07-15T10:14:00"/>
    <d v="2019-07-15T00:00:00"/>
    <d v="1899-12-30T10:14:00"/>
    <d v="2019-07-15T17:24:00"/>
    <d v="2019-07-15T00:00:00"/>
    <d v="1899-12-30T17:24:00"/>
    <n v="0"/>
    <d v="1899-12-30T07:10:00"/>
    <n v="7.1666666666278616"/>
  </r>
  <r>
    <n v="2"/>
    <s v="40 Health Department"/>
    <x v="4"/>
    <s v="403600 HD Communicable Disease"/>
    <m/>
    <m/>
    <m/>
    <m/>
    <m/>
    <x v="1"/>
    <s v="SADIKI E "/>
    <s v="#3205603 "/>
    <d v="2019-07-10T10:55:00"/>
    <d v="2019-07-10T00:00:00"/>
    <d v="1899-12-30T10:55:00"/>
    <d v="2019-07-10T12:49:00"/>
    <d v="2019-07-10T00:00:00"/>
    <d v="1899-12-31T12:49:00"/>
    <n v="0"/>
    <d v="1899-12-30T01:54:00"/>
    <n v="1.9000000000814907"/>
  </r>
  <r>
    <n v="2"/>
    <s v="40 Health Department"/>
    <x v="4"/>
    <s v="403600 HD Communicable Disease"/>
    <m/>
    <m/>
    <m/>
    <m/>
    <m/>
    <x v="1"/>
    <s v="SADIKI E "/>
    <s v="#3201991 "/>
    <d v="2019-07-03T11:16:00"/>
    <d v="2019-07-03T00:00:00"/>
    <d v="1899-12-30T11:16:00"/>
    <d v="2019-07-03T14:26:00"/>
    <d v="2019-07-03T00:00:00"/>
    <d v="1899-12-30T14:26:00"/>
    <n v="0"/>
    <d v="1899-12-30T03:10:00"/>
    <n v="3.1666666666860692"/>
  </r>
  <r>
    <n v="2"/>
    <s v="40 Health Department"/>
    <x v="4"/>
    <s v="403600 HD Communicable Disease"/>
    <m/>
    <m/>
    <m/>
    <m/>
    <m/>
    <x v="1"/>
    <s v="SANCHEZ M "/>
    <s v="#3206613 "/>
    <d v="2019-07-18T09:46:00"/>
    <d v="2019-07-18T00:00:00"/>
    <d v="1899-12-30T09:46:00"/>
    <d v="2019-07-18T18:45:00"/>
    <d v="2019-07-18T00:00:00"/>
    <d v="1899-12-30T18:45:00"/>
    <n v="0"/>
    <d v="1899-12-30T08:59:00"/>
    <n v="8.9833333332790062"/>
  </r>
  <r>
    <n v="2"/>
    <s v="40 Health Department"/>
    <x v="4"/>
    <s v="403600 HD Communicable Disease"/>
    <m/>
    <m/>
    <m/>
    <m/>
    <m/>
    <x v="1"/>
    <s v="SANCHEZ M "/>
    <s v="#3195481 "/>
    <d v="2019-07-01T10:01:00"/>
    <d v="2019-07-01T00:00:00"/>
    <d v="1899-12-30T10:01:00"/>
    <d v="2019-07-01T18:17:00"/>
    <d v="2019-07-01T00:00:00"/>
    <d v="1899-12-30T18:17:00"/>
    <n v="0"/>
    <d v="1899-12-30T08:16:00"/>
    <n v="8.2666666667209938"/>
  </r>
  <r>
    <n v="2"/>
    <s v="40 Health Department"/>
    <x v="4"/>
    <s v="403600 HD Communicable Disease"/>
    <m/>
    <m/>
    <m/>
    <m/>
    <m/>
    <x v="1"/>
    <s v="SANCHEZ M "/>
    <s v="#3200326 "/>
    <d v="2019-07-11T10:01:00"/>
    <d v="2019-07-11T00:00:00"/>
    <d v="1899-12-30T10:01:00"/>
    <d v="2019-07-11T18:04:00"/>
    <d v="2019-07-11T00:00:00"/>
    <d v="1899-12-30T18:04:00"/>
    <n v="0"/>
    <d v="1899-12-30T08:03:00"/>
    <n v="8.0500000000465661"/>
  </r>
  <r>
    <n v="2"/>
    <s v="40 Health Department"/>
    <x v="4"/>
    <s v="403600 HD Communicable Disease"/>
    <m/>
    <m/>
    <m/>
    <m/>
    <m/>
    <x v="1"/>
    <s v="SANCHEZ M "/>
    <s v="#3195485 "/>
    <d v="2019-07-02T10:11:00"/>
    <d v="2019-07-02T00:00:00"/>
    <d v="1899-12-30T10:11:00"/>
    <d v="2019-07-02T17:36:00"/>
    <d v="2019-07-02T00:00:00"/>
    <d v="1899-12-30T17:36:00"/>
    <n v="0"/>
    <d v="1899-12-30T07:25:00"/>
    <n v="7.4166666665696539"/>
  </r>
  <r>
    <n v="2"/>
    <s v="40 Health Department"/>
    <x v="4"/>
    <s v="403600 HD Communicable Disease"/>
    <m/>
    <m/>
    <m/>
    <m/>
    <m/>
    <x v="1"/>
    <s v="SANCHEZ M "/>
    <s v="#3206611 "/>
    <d v="2019-07-17T10:24:00"/>
    <d v="2019-07-17T00:00:00"/>
    <d v="1899-12-30T10:24:00"/>
    <d v="2019-07-17T17:29:00"/>
    <d v="2019-07-17T00:00:00"/>
    <d v="1899-12-30T17:29:00"/>
    <n v="0"/>
    <d v="1899-12-30T07:05:00"/>
    <n v="7.0833333333721384"/>
  </r>
  <r>
    <n v="2"/>
    <s v="40 Health Department"/>
    <x v="4"/>
    <s v="403600 HD Communicable Disease"/>
    <m/>
    <m/>
    <m/>
    <m/>
    <m/>
    <x v="1"/>
    <s v="SANCHEZ M "/>
    <s v="#3198767 "/>
    <d v="2019-07-05T10:34:00"/>
    <d v="2019-07-05T00:00:00"/>
    <d v="1899-12-30T10:34:00"/>
    <d v="2019-07-05T16:59:00"/>
    <d v="2019-07-05T00:00:00"/>
    <d v="1899-12-30T16:59:00"/>
    <n v="0"/>
    <d v="1899-12-30T06:25:00"/>
    <n v="6.4166666666278616"/>
  </r>
  <r>
    <n v="2"/>
    <s v="40 Health Department"/>
    <x v="4"/>
    <s v="403600 HD Communicable Disease"/>
    <m/>
    <m/>
    <m/>
    <m/>
    <m/>
    <x v="1"/>
    <s v="SANCHEZ M "/>
    <s v="#3203903 "/>
    <d v="2019-07-12T10:38:00"/>
    <d v="2019-07-12T00:00:00"/>
    <d v="1899-12-30T10:38:00"/>
    <d v="2019-07-12T17:57:00"/>
    <d v="2019-07-12T00:00:00"/>
    <d v="1899-12-30T17:57:00"/>
    <n v="0"/>
    <d v="1899-12-30T07:19:00"/>
    <n v="7.316666666592937"/>
  </r>
  <r>
    <n v="2"/>
    <s v="40 Health Department"/>
    <x v="4"/>
    <s v="403600 HD Communicable Disease"/>
    <m/>
    <m/>
    <m/>
    <m/>
    <m/>
    <x v="1"/>
    <s v="SANCHEZ M "/>
    <s v="#3198765 "/>
    <d v="2019-07-03T10:58:00"/>
    <d v="2019-07-03T00:00:00"/>
    <d v="1899-12-30T10:58:00"/>
    <d v="2019-07-03T17:19:00"/>
    <d v="2019-07-03T00:00:00"/>
    <d v="1899-12-30T17:19:00"/>
    <n v="0"/>
    <d v="1899-12-30T06:21:00"/>
    <n v="6.3500000000931323"/>
  </r>
  <r>
    <n v="2"/>
    <s v="40 Health Department"/>
    <x v="4"/>
    <s v="403600 HD Communicable Disease"/>
    <m/>
    <m/>
    <m/>
    <m/>
    <m/>
    <x v="1"/>
    <s v="SANCHEZ M "/>
    <s v="#3200322 "/>
    <d v="2019-07-10T10:58:00"/>
    <d v="2019-07-10T00:00:00"/>
    <d v="1899-12-30T10:58:00"/>
    <d v="2019-07-10T18:19:00"/>
    <d v="2019-07-10T00:00:00"/>
    <d v="1899-12-30T18:19:00"/>
    <n v="0"/>
    <d v="1899-12-30T07:21:00"/>
    <n v="7.3500000000349246"/>
  </r>
  <r>
    <n v="2"/>
    <s v="40 Health Department"/>
    <x v="4"/>
    <s v="403600 HD Communicable Disease"/>
    <m/>
    <m/>
    <m/>
    <m/>
    <m/>
    <x v="1"/>
    <s v="SANCHEZ M "/>
    <s v="#3200314 "/>
    <d v="2019-07-08T11:08:00"/>
    <d v="2019-07-08T00:00:00"/>
    <d v="1899-12-30T11:08:00"/>
    <d v="2019-07-08T17:49:00"/>
    <d v="2019-07-08T00:00:00"/>
    <d v="1899-12-30T17:49:00"/>
    <n v="0"/>
    <d v="1899-12-30T06:41:00"/>
    <n v="6.6833333332906477"/>
  </r>
  <r>
    <n v="2"/>
    <s v="40 Health Department"/>
    <x v="4"/>
    <s v="403600 HD Communicable Disease"/>
    <m/>
    <m/>
    <m/>
    <m/>
    <m/>
    <x v="1"/>
    <s v="SANCHEZ M "/>
    <s v="#3200320 "/>
    <d v="2019-07-09T11:29:00"/>
    <d v="2019-07-09T00:00:00"/>
    <d v="1899-12-30T11:29:00"/>
    <d v="2019-07-09T17:59:00"/>
    <d v="2019-07-09T00:00:00"/>
    <d v="1899-12-30T17:59:00"/>
    <n v="0"/>
    <d v="1899-12-30T06:30:00"/>
    <n v="6.4999999998835847"/>
  </r>
  <r>
    <n v="2"/>
    <s v="40 Health Department"/>
    <x v="4"/>
    <s v="401302 HD Children's MH Wraparound Services"/>
    <m/>
    <s v="M40 41302-20-3002 Child MH WRAP Srvcs"/>
    <m/>
    <m/>
    <m/>
    <x v="1"/>
    <s v="SMITH S "/>
    <s v="#3203839 "/>
    <d v="2019-07-08T09:29:00"/>
    <d v="2019-07-08T00:00:00"/>
    <d v="1899-12-30T09:29:00"/>
    <d v="2019-07-08T11:12:00"/>
    <d v="2019-07-08T00:00:00"/>
    <d v="1899-12-30T11:12:00"/>
    <n v="0"/>
    <d v="1899-12-30T01:43:00"/>
    <n v="1.7166666666744277"/>
  </r>
  <r>
    <n v="2"/>
    <s v="40 Health Department"/>
    <x v="4"/>
    <s v="401302 HD Children's MH Wraparound Services"/>
    <m/>
    <s v="M40 41302-20-3002 Child MH WRAP Srvcs"/>
    <m/>
    <m/>
    <m/>
    <x v="1"/>
    <s v="SMITH S "/>
    <s v="#3218861 "/>
    <d v="2019-07-29T11:41:00"/>
    <d v="2019-07-29T00:00:00"/>
    <d v="1899-12-30T11:41:00"/>
    <d v="2019-07-29T14:13:00"/>
    <d v="2019-07-29T00:00:00"/>
    <d v="1899-12-30T14:13:00"/>
    <n v="0"/>
    <d v="1899-12-30T02:32:00"/>
    <n v="2.53333333338378"/>
  </r>
  <r>
    <n v="2"/>
    <s v="40 Health Department"/>
    <x v="4"/>
    <s v="401302 HD Children's MH Wraparound Services"/>
    <m/>
    <s v="M40 41302-20-3002 Child MH WRAP Srvcs"/>
    <m/>
    <m/>
    <m/>
    <x v="1"/>
    <s v="SMITH S "/>
    <s v="#3209071 "/>
    <d v="2019-07-15T14:36:00"/>
    <d v="2019-07-15T00:00:00"/>
    <d v="1899-12-30T14:36:00"/>
    <d v="2019-07-16T11:03:00"/>
    <d v="2019-07-16T00:00:00"/>
    <d v="1899-12-30T11:03:00"/>
    <n v="0"/>
    <d v="1899-12-30T06:27:00"/>
    <n v="6.4499999999999993"/>
  </r>
  <r>
    <n v="2"/>
    <s v="40 Health Department"/>
    <x v="4"/>
    <s v="401302 HD Children's MH Wraparound Services"/>
    <m/>
    <s v="M40 41302-20-3002 Child MH WRAP Srvcs"/>
    <m/>
    <m/>
    <m/>
    <x v="1"/>
    <s v="SPANN S "/>
    <s v="#3212020 "/>
    <d v="2019-07-19T13:48:00"/>
    <d v="2019-07-19T00:00:00"/>
    <d v="1899-12-30T13:48:00"/>
    <d v="2019-07-19T15:38:00"/>
    <d v="2019-07-19T00:00:00"/>
    <d v="1899-12-30T15:38:00"/>
    <n v="0"/>
    <d v="1899-12-30T01:50:00"/>
    <n v="1.8333333333721384"/>
  </r>
  <r>
    <n v="2"/>
    <s v="40 Health Department"/>
    <x v="4"/>
    <s v="401507 HD Com Base MH Svcs Ch&amp;Fam Early Child"/>
    <m/>
    <s v="M40 41507-GF CBMH Children &amp; Fam EC General Fund"/>
    <m/>
    <m/>
    <m/>
    <x v="1"/>
    <s v="SPILDE B "/>
    <s v="#3202855 "/>
    <d v="2019-07-23T10:16:00"/>
    <d v="2019-07-23T00:00:00"/>
    <d v="1899-12-30T10:16:00"/>
    <d v="2019-07-23T17:44:00"/>
    <d v="2019-07-23T00:00:00"/>
    <d v="1899-12-30T17:44:00"/>
    <n v="0"/>
    <d v="1899-12-30T07:28:00"/>
    <n v="7.4666666667326353"/>
  </r>
  <r>
    <n v="2"/>
    <s v="40 Health Department"/>
    <x v="4"/>
    <s v="401507 HD Com Base MH Svcs Ch&amp;Fam Early Child"/>
    <m/>
    <s v="M40 41507-GF CBMH Children &amp; Fam EC General Fund"/>
    <m/>
    <m/>
    <m/>
    <x v="1"/>
    <s v="SPILDE B "/>
    <s v="#3202857 "/>
    <d v="2019-07-25T13:13:00"/>
    <d v="2019-07-25T00:00:00"/>
    <d v="1899-12-30T13:13:00"/>
    <d v="2019-07-25T16:12:00"/>
    <d v="2019-07-25T00:00:00"/>
    <d v="1899-12-30T16:12:00"/>
    <n v="0"/>
    <d v="1899-12-30T02:59:00"/>
    <n v="2.9833333334536292"/>
  </r>
  <r>
    <n v="2"/>
    <s v="40 Health Department"/>
    <x v="4"/>
    <s v="401507 HD Com Base MH Svcs Ch&amp;Fam Early Child"/>
    <m/>
    <s v="M40 41507-GF CBMH Children &amp; Fam EC General Fund"/>
    <m/>
    <m/>
    <m/>
    <x v="1"/>
    <s v="SPILDE B "/>
    <s v="#3202849 "/>
    <d v="2019-07-16T13:28:00"/>
    <d v="2019-07-16T00:00:00"/>
    <d v="1899-12-30T13:28:00"/>
    <d v="2019-07-16T15:34:00"/>
    <d v="2019-07-16T00:00:00"/>
    <d v="1899-12-30T15:34:00"/>
    <n v="0"/>
    <d v="1899-12-30T02:06:00"/>
    <n v="2.0999999998603016"/>
  </r>
  <r>
    <n v="2"/>
    <s v="40 Health Department"/>
    <x v="4"/>
    <s v="401523 HD Adult Mental Health Services"/>
    <m/>
    <s v="M40 41523-00-3002 Adult MH Srvcs Title XIX"/>
    <m/>
    <m/>
    <m/>
    <x v="1"/>
    <s v="STANZIONE S "/>
    <s v="#3218641 "/>
    <d v="2019-07-29T11:42:00"/>
    <d v="2019-07-29T00:00:00"/>
    <d v="1899-12-30T11:42:00"/>
    <d v="2019-07-29T15:12:00"/>
    <d v="2019-07-29T00:00:00"/>
    <d v="1899-12-30T15:12:00"/>
    <n v="0"/>
    <d v="1899-12-30T03:30:00"/>
    <n v="3.4999999998835847"/>
  </r>
  <r>
    <n v="2"/>
    <s v="40 Health Department"/>
    <x v="4"/>
    <s v="401523 HD Adult Mental Health Services"/>
    <m/>
    <s v="M40 41523-00-3002 Adult MH Srvcs Title XIX"/>
    <m/>
    <m/>
    <m/>
    <x v="1"/>
    <s v="STANZIONE S "/>
    <s v="#3201145 "/>
    <d v="2019-07-02T13:48:00"/>
    <d v="2019-07-02T00:00:00"/>
    <d v="1899-12-30T13:48:00"/>
    <d v="2019-07-02T15:43:00"/>
    <d v="2019-07-02T00:00:00"/>
    <d v="1899-12-30T15:43:00"/>
    <n v="0"/>
    <d v="1899-12-30T01:55:00"/>
    <n v="1.9166666668024845"/>
  </r>
  <r>
    <n v="2"/>
    <s v="40 Health Department"/>
    <x v="4"/>
    <s v="401523 HD Adult Mental Health Services"/>
    <m/>
    <s v="M40 41523-00-3002 Adult MH Srvcs Title XIX"/>
    <m/>
    <m/>
    <m/>
    <x v="1"/>
    <s v="STANZIONE S "/>
    <s v="#3204594 "/>
    <d v="2019-07-09T13:52:00"/>
    <d v="2019-07-09T00:00:00"/>
    <d v="1899-12-30T13:52:00"/>
    <d v="2019-07-09T15:22:00"/>
    <d v="2019-07-09T00:00:00"/>
    <d v="1899-12-30T15:22:00"/>
    <n v="0"/>
    <d v="1899-12-30T01:30:00"/>
    <n v="1.5"/>
  </r>
  <r>
    <n v="2"/>
    <s v="40 Health Department"/>
    <x v="4"/>
    <s v="401523 HD Adult Mental Health Services"/>
    <m/>
    <s v="M40 41523-00-3002 Adult MH Srvcs Title XIX"/>
    <m/>
    <m/>
    <m/>
    <x v="1"/>
    <s v="STANZIONE S "/>
    <s v="#3214514 "/>
    <d v="2019-07-24T12:58:00"/>
    <d v="2019-07-24T00:00:00"/>
    <d v="1899-12-30T12:58:00"/>
    <d v="2019-07-24T14:27:00"/>
    <d v="2019-07-24T00:00:00"/>
    <d v="1899-12-30T14:27:00"/>
    <n v="0"/>
    <d v="1899-12-30T01:29:00"/>
    <n v="1.4833333332790062"/>
  </r>
  <r>
    <n v="2"/>
    <s v="40 Health Department"/>
    <x v="4"/>
    <s v="401523 HD Adult Mental Health Services"/>
    <m/>
    <s v="M40 41523-00-3002 Adult MH Srvcs Title XIX"/>
    <m/>
    <m/>
    <m/>
    <x v="1"/>
    <s v="STANZIONE S "/>
    <s v="#3203771 "/>
    <m/>
    <m/>
    <m/>
    <m/>
    <m/>
    <s v=""/>
    <m/>
    <m/>
    <m/>
  </r>
  <r>
    <n v="2"/>
    <s v="40 Health Department"/>
    <x v="4"/>
    <s v="401404 HD Quality Management"/>
    <s v="G40 0091 11 01-21 MHS-01 - Quality Management FY20-21"/>
    <m/>
    <m/>
    <m/>
    <m/>
    <x v="1"/>
    <s v="STASZEWSKA K "/>
    <s v="#3200417 "/>
    <d v="2019-07-03T08:40:00"/>
    <d v="2019-07-03T00:00:00"/>
    <d v="1899-12-30T08:40:00"/>
    <d v="2019-07-03T17:44:00"/>
    <d v="2019-07-03T00:00:00"/>
    <d v="1899-12-30T17:44:00"/>
    <n v="0"/>
    <d v="1899-12-30T09:04:00"/>
    <n v="9.0666666667093523"/>
  </r>
  <r>
    <n v="2"/>
    <s v="40 Health Department"/>
    <x v="4"/>
    <s v="401404 HD Quality Management"/>
    <s v="G40 0091 11 01-21 MHS-01 - Quality Management FY20-21"/>
    <m/>
    <m/>
    <m/>
    <m/>
    <x v="1"/>
    <s v="STASZEWSKA K "/>
    <s v="#3209263 "/>
    <d v="2019-07-16T08:41:00"/>
    <d v="2019-07-16T00:00:00"/>
    <d v="1899-12-30T08:41:00"/>
    <d v="2019-07-16T12:25:00"/>
    <d v="2019-07-16T00:00:00"/>
    <d v="1899-12-31T12:25:00"/>
    <n v="0"/>
    <d v="1899-12-30T03:44:00"/>
    <n v="3.7333333332790062"/>
  </r>
  <r>
    <n v="2"/>
    <s v="40 Health Department"/>
    <x v="4"/>
    <s v="401404 HD Quality Management"/>
    <s v="G40 0091 11 01-21 MHS-01 - Quality Management FY20-21"/>
    <m/>
    <m/>
    <m/>
    <m/>
    <x v="1"/>
    <s v="STASZEWSKA K "/>
    <s v="#3219901 "/>
    <d v="2019-07-31T08:56:00"/>
    <d v="2019-07-31T00:00:00"/>
    <d v="1899-12-30T08:56:00"/>
    <d v="2019-07-31T18:05:00"/>
    <d v="2019-07-31T00:00:00"/>
    <d v="1899-12-30T18:05:00"/>
    <n v="0"/>
    <d v="1899-12-30T09:09:00"/>
    <n v="9.1499999999650754"/>
  </r>
  <r>
    <n v="2"/>
    <s v="40 Health Department"/>
    <x v="4"/>
    <s v="401404 HD Quality Management"/>
    <s v="G40 0091 11 01-21 MHS-01 - Quality Management FY20-21"/>
    <m/>
    <m/>
    <m/>
    <m/>
    <x v="1"/>
    <s v="STASZEWSKA K "/>
    <s v="#3204813 "/>
    <d v="2019-07-10T09:11:00"/>
    <d v="2019-07-10T00:00:00"/>
    <d v="1899-12-30T09:11:00"/>
    <d v="2019-07-10T17:55:00"/>
    <d v="2019-07-10T00:00:00"/>
    <d v="1899-12-30T17:55:00"/>
    <n v="0"/>
    <d v="1899-12-30T08:44:00"/>
    <n v="8.7333333333372138"/>
  </r>
  <r>
    <n v="2"/>
    <s v="40 Health Department"/>
    <x v="4"/>
    <s v="401404 HD Quality Management"/>
    <s v="G40 0091 11 01-21 MHS-01 - Quality Management FY20-21"/>
    <m/>
    <m/>
    <m/>
    <m/>
    <x v="1"/>
    <s v="STASZEWSKA K "/>
    <s v="#3214120 "/>
    <d v="2019-07-24T09:26:00"/>
    <d v="2019-07-24T00:00:00"/>
    <d v="1899-12-30T09:26:00"/>
    <d v="2019-07-24T18:01:00"/>
    <d v="2019-07-24T00:00:00"/>
    <d v="1899-12-30T18:01:00"/>
    <n v="0"/>
    <d v="1899-12-30T08:35:00"/>
    <n v="8.5833333333721384"/>
  </r>
  <r>
    <n v="2"/>
    <s v="40 Health Department"/>
    <x v="4"/>
    <s v="401404 HD Quality Management"/>
    <s v="G40 0091 11 01-21 MHS-01 - Quality Management FY20-21"/>
    <m/>
    <m/>
    <m/>
    <m/>
    <x v="1"/>
    <s v="STASZEWSKA K "/>
    <s v="#3200415 "/>
    <d v="2019-07-02T09:36:00"/>
    <d v="2019-07-02T00:00:00"/>
    <d v="1899-12-30T09:36:00"/>
    <d v="2019-07-02T13:25:00"/>
    <d v="2019-07-02T00:00:00"/>
    <d v="1899-12-30T13:25:00"/>
    <n v="0"/>
    <d v="1899-12-30T03:49:00"/>
    <n v="3.8166666667093523"/>
  </r>
  <r>
    <n v="2"/>
    <s v="40 Health Department"/>
    <x v="4"/>
    <s v="401404 HD Quality Management"/>
    <s v="G40 0091 11 01-21 MHS-01 - Quality Management FY20-21"/>
    <m/>
    <m/>
    <m/>
    <m/>
    <x v="1"/>
    <s v="STASZEWSKA K "/>
    <s v="#3209803 "/>
    <d v="2019-07-17T11:01:00"/>
    <d v="2019-07-17T00:00:00"/>
    <d v="1899-12-30T11:01:00"/>
    <d v="2019-07-17T17:26:00"/>
    <d v="2019-07-17T00:00:00"/>
    <d v="1899-12-30T17:26:00"/>
    <n v="0"/>
    <d v="1899-12-30T06:25:00"/>
    <n v="6.4166666668024845"/>
  </r>
  <r>
    <n v="2"/>
    <s v="40 Health Department"/>
    <x v="4"/>
    <s v="401404 HD Quality Management"/>
    <s v="G40 0091 11 01-21 MHS-01 - Quality Management FY20-21"/>
    <m/>
    <m/>
    <m/>
    <m/>
    <x v="1"/>
    <s v="STASZEWSKA K "/>
    <s v="#3211160 "/>
    <d v="2019-07-18T13:47:00"/>
    <d v="2019-07-18T00:00:00"/>
    <d v="1899-12-30T13:47:00"/>
    <d v="2019-07-18T16:34:00"/>
    <d v="2019-07-18T00:00:00"/>
    <d v="1899-12-30T16:34:00"/>
    <n v="0"/>
    <d v="1899-12-30T02:47:00"/>
    <n v="2.7833333333255723"/>
  </r>
  <r>
    <n v="2"/>
    <s v="40 Health Department"/>
    <x v="4"/>
    <s v="401521 HD Mental Health Residential Services"/>
    <m/>
    <s v="M40 41521-GF Resi Svcs Managed Care General Fund"/>
    <m/>
    <m/>
    <m/>
    <x v="1"/>
    <s v="SZYMONIAK B "/>
    <s v="#3219252 "/>
    <d v="2019-07-30T07:38:00"/>
    <d v="2019-07-30T00:00:00"/>
    <d v="1899-12-30T07:38:00"/>
    <d v="2019-07-30T09:03:00"/>
    <d v="2019-07-30T00:00:00"/>
    <d v="1899-12-30T09:03:00"/>
    <n v="0"/>
    <d v="1899-12-30T01:25:00"/>
    <n v="1.4166666665696539"/>
  </r>
  <r>
    <n v="2"/>
    <s v="40 Health Department"/>
    <x v="4"/>
    <s v="401521 HD Mental Health Residential Services"/>
    <m/>
    <s v="M40 41521-GF Resi Svcs Managed Care General Fund"/>
    <m/>
    <m/>
    <m/>
    <x v="1"/>
    <s v="SZYMONIAK B "/>
    <s v="#3209158 "/>
    <d v="2019-07-16T08:12:00"/>
    <d v="2019-07-16T00:00:00"/>
    <d v="1899-12-30T08:12:00"/>
    <d v="2019-07-16T12:17:00"/>
    <d v="2019-07-16T00:00:00"/>
    <d v="1899-12-31T12:17:00"/>
    <n v="0"/>
    <d v="1899-12-30T04:05:00"/>
    <n v="4.0833333333721384"/>
  </r>
  <r>
    <n v="2"/>
    <s v="40 Health Department"/>
    <x v="4"/>
    <s v="401521 HD Mental Health Residential Services"/>
    <m/>
    <s v="M40 41521-GF Resi Svcs Managed Care General Fund"/>
    <m/>
    <m/>
    <m/>
    <x v="1"/>
    <s v="SZYMONIAK B "/>
    <s v="#3201135 "/>
    <d v="2019-07-02T11:02:00"/>
    <d v="2019-07-02T00:00:00"/>
    <d v="1899-12-30T11:02:00"/>
    <d v="2019-07-02T13:53:00"/>
    <d v="2019-07-02T00:00:00"/>
    <d v="1899-12-30T13:53:00"/>
    <n v="0"/>
    <d v="1899-12-30T02:51:00"/>
    <n v="2.8500000000349246"/>
  </r>
  <r>
    <n v="2"/>
    <s v="40 Health Department"/>
    <x v="4"/>
    <s v="401521 HD Mental Health Residential Services"/>
    <m/>
    <s v="M40 41521-GF Resi Svcs Managed Care General Fund"/>
    <m/>
    <m/>
    <m/>
    <x v="1"/>
    <s v="SZYMONIAK B "/>
    <s v="#3219254 "/>
    <d v="2019-07-30T13:36:00"/>
    <d v="2019-07-30T00:00:00"/>
    <d v="1899-12-30T13:36:00"/>
    <d v="2019-07-30T15:40:00"/>
    <d v="2019-07-30T00:00:00"/>
    <d v="1899-12-30T15:40:00"/>
    <n v="0"/>
    <d v="1899-12-30T02:04:00"/>
    <n v="2.0666666667675599"/>
  </r>
  <r>
    <n v="2"/>
    <s v="40 Health Department"/>
    <x v="4"/>
    <s v="401521 HD Mental Health Residential Services"/>
    <m/>
    <s v="M40 41521-GF Resi Svcs Managed Care General Fund"/>
    <m/>
    <m/>
    <m/>
    <x v="1"/>
    <s v="SZYMONIAK B "/>
    <s v="#3214008 "/>
    <d v="2019-07-23T12:25:00"/>
    <d v="2019-07-23T00:00:00"/>
    <d v="1899-12-30T12:25:00"/>
    <d v="2019-07-23T14:44:00"/>
    <d v="2019-07-23T00:00:00"/>
    <d v="1899-12-30T14:44:00"/>
    <n v="0"/>
    <d v="1899-12-30T02:19:00"/>
    <n v="2.3166666667093523"/>
  </r>
  <r>
    <n v="2"/>
    <s v="40 Health Department"/>
    <x v="4"/>
    <s v="403600 HD Communicable Disease"/>
    <m/>
    <m/>
    <m/>
    <m/>
    <m/>
    <x v="1"/>
    <s v="THAO J "/>
    <s v="#3219505 "/>
    <d v="2019-07-31T08:37:00"/>
    <d v="2019-07-31T00:00:00"/>
    <d v="1899-12-30T08:37:00"/>
    <d v="2019-07-31T16:02:00"/>
    <d v="2019-07-31T00:00:00"/>
    <d v="1899-12-30T16:02:00"/>
    <n v="0"/>
    <d v="1899-12-30T07:25:00"/>
    <n v="7.4166666667442769"/>
  </r>
  <r>
    <n v="2"/>
    <s v="40 Health Department"/>
    <x v="4"/>
    <s v="403600 HD Communicable Disease"/>
    <m/>
    <m/>
    <m/>
    <m/>
    <m/>
    <x v="1"/>
    <s v="THAO J "/>
    <s v="#3213055 "/>
    <d v="2019-07-22T08:59:00"/>
    <d v="2019-07-22T00:00:00"/>
    <d v="1899-12-30T08:59:00"/>
    <d v="2019-07-22T16:01:00"/>
    <d v="2019-07-22T00:00:00"/>
    <d v="1899-12-30T16:01:00"/>
    <n v="0"/>
    <d v="1899-12-30T07:02:00"/>
    <n v="7.03333333338378"/>
  </r>
  <r>
    <n v="2"/>
    <s v="40 Health Department"/>
    <x v="4"/>
    <s v="403600 HD Communicable Disease"/>
    <m/>
    <m/>
    <m/>
    <m/>
    <m/>
    <x v="1"/>
    <s v="THAO J "/>
    <s v="#3200110 "/>
    <d v="2019-07-01T09:08:00"/>
    <d v="2019-07-01T00:00:00"/>
    <d v="1899-12-30T09:08:00"/>
    <d v="2019-07-01T15:45:00"/>
    <d v="2019-07-01T00:00:00"/>
    <d v="1899-12-30T15:45:00"/>
    <n v="0"/>
    <d v="1899-12-30T06:37:00"/>
    <n v="6.6166666665812954"/>
  </r>
  <r>
    <n v="2"/>
    <s v="40 Health Department"/>
    <x v="4"/>
    <s v="403600 HD Communicable Disease"/>
    <m/>
    <m/>
    <m/>
    <m/>
    <m/>
    <x v="1"/>
    <s v="THAO J "/>
    <s v="#3208561 "/>
    <d v="2019-07-16T09:08:00"/>
    <d v="2019-07-16T00:00:00"/>
    <d v="1899-12-30T09:08:00"/>
    <d v="2019-07-16T16:23:00"/>
    <d v="2019-07-16T00:00:00"/>
    <d v="1899-12-30T16:23:00"/>
    <n v="0"/>
    <d v="1899-12-30T07:15:00"/>
    <n v="7.2499999998835847"/>
  </r>
  <r>
    <n v="2"/>
    <s v="40 Health Department"/>
    <x v="4"/>
    <s v="403600 HD Communicable Disease"/>
    <m/>
    <m/>
    <m/>
    <m/>
    <m/>
    <x v="1"/>
    <s v="THAO J "/>
    <s v="#3219501 "/>
    <d v="2019-07-30T09:11:00"/>
    <d v="2019-07-30T00:00:00"/>
    <d v="1899-12-30T09:11:00"/>
    <d v="2019-07-30T15:04:00"/>
    <d v="2019-07-30T00:00:00"/>
    <d v="1899-12-30T15:04:00"/>
    <n v="0"/>
    <d v="1899-12-30T05:53:00"/>
    <n v="5.8833333333022892"/>
  </r>
  <r>
    <n v="2"/>
    <s v="40 Health Department"/>
    <x v="4"/>
    <s v="403600 HD Communicable Disease"/>
    <m/>
    <m/>
    <m/>
    <m/>
    <m/>
    <x v="1"/>
    <s v="THAO J "/>
    <s v="#3208554 "/>
    <d v="2019-07-15T09:12:00"/>
    <d v="2019-07-15T00:00:00"/>
    <d v="1899-12-30T09:12:00"/>
    <d v="2019-07-15T16:06:00"/>
    <d v="2019-07-15T00:00:00"/>
    <d v="1899-12-30T16:06:00"/>
    <n v="0"/>
    <d v="1899-12-30T06:54:00"/>
    <n v="6.8999999999650754"/>
  </r>
  <r>
    <n v="2"/>
    <s v="40 Health Department"/>
    <x v="4"/>
    <s v="403600 HD Communicable Disease"/>
    <m/>
    <m/>
    <m/>
    <m/>
    <m/>
    <x v="1"/>
    <s v="THAO J "/>
    <s v="#3213061 "/>
    <d v="2019-07-24T09:12:00"/>
    <d v="2019-07-24T00:00:00"/>
    <d v="1899-12-30T09:12:00"/>
    <d v="2019-07-24T16:29:00"/>
    <d v="2019-07-24T00:00:00"/>
    <d v="1899-12-30T16:29:00"/>
    <n v="0"/>
    <d v="1899-12-30T07:17:00"/>
    <n v="7.2833333333255723"/>
  </r>
  <r>
    <n v="2"/>
    <s v="40 Health Department"/>
    <x v="4"/>
    <s v="403600 HD Communicable Disease"/>
    <m/>
    <m/>
    <m/>
    <m/>
    <m/>
    <x v="1"/>
    <s v="THAO J "/>
    <s v="#3203742 "/>
    <d v="2019-07-08T09:13:00"/>
    <d v="2019-07-08T00:00:00"/>
    <d v="1899-12-30T09:13:00"/>
    <d v="2019-07-08T16:09:00"/>
    <d v="2019-07-08T00:00:00"/>
    <d v="1899-12-30T16:09:00"/>
    <n v="0"/>
    <d v="1899-12-30T06:56:00"/>
    <n v="6.933333333407063"/>
  </r>
  <r>
    <n v="2"/>
    <s v="40 Health Department"/>
    <x v="4"/>
    <s v="403600 HD Communicable Disease"/>
    <m/>
    <m/>
    <m/>
    <m/>
    <m/>
    <x v="1"/>
    <s v="THAO J "/>
    <s v="#3200114 "/>
    <d v="2019-07-02T09:14:00"/>
    <d v="2019-07-02T00:00:00"/>
    <d v="1899-12-30T09:14:00"/>
    <d v="2019-07-02T16:21:00"/>
    <d v="2019-07-02T00:00:00"/>
    <d v="1899-12-30T16:21:00"/>
    <n v="0"/>
    <d v="1899-12-30T07:07:00"/>
    <n v="7.1166666666395031"/>
  </r>
  <r>
    <n v="2"/>
    <s v="40 Health Department"/>
    <x v="4"/>
    <s v="403600 HD Communicable Disease"/>
    <m/>
    <m/>
    <m/>
    <m/>
    <m/>
    <x v="1"/>
    <s v="THAO J "/>
    <s v="#3200128 "/>
    <d v="2019-07-05T09:14:00"/>
    <d v="2019-07-05T00:00:00"/>
    <d v="1899-12-30T09:14:00"/>
    <d v="2019-07-05T15:51:00"/>
    <d v="2019-07-05T00:00:00"/>
    <d v="1899-12-30T15:51:00"/>
    <n v="0"/>
    <d v="1899-12-30T06:37:00"/>
    <n v="6.6166666665812954"/>
  </r>
  <r>
    <n v="2"/>
    <s v="40 Health Department"/>
    <x v="4"/>
    <s v="403600 HD Communicable Disease"/>
    <m/>
    <m/>
    <m/>
    <m/>
    <m/>
    <x v="1"/>
    <s v="THAO J "/>
    <s v="#3203746 "/>
    <d v="2019-07-09T09:14:00"/>
    <d v="2019-07-09T00:00:00"/>
    <d v="1899-12-30T09:14:00"/>
    <d v="2019-07-09T16:05:00"/>
    <d v="2019-07-09T00:00:00"/>
    <d v="1899-12-30T16:05:00"/>
    <n v="0"/>
    <d v="1899-12-30T06:51:00"/>
    <n v="6.8499999999767169"/>
  </r>
  <r>
    <n v="2"/>
    <s v="40 Health Department"/>
    <x v="4"/>
    <s v="403600 HD Communicable Disease"/>
    <m/>
    <m/>
    <m/>
    <m/>
    <m/>
    <x v="1"/>
    <s v="THAO J "/>
    <s v="#3203757 "/>
    <d v="2019-07-12T09:18:00"/>
    <d v="2019-07-12T00:00:00"/>
    <d v="1899-12-30T09:18:00"/>
    <d v="2019-07-12T15:00:00"/>
    <d v="2019-07-12T00:00:00"/>
    <d v="1899-12-30T15:00:00"/>
    <n v="0"/>
    <d v="1899-12-30T05:42:00"/>
    <n v="5.7000000000698492"/>
  </r>
  <r>
    <n v="2"/>
    <s v="40 Health Department"/>
    <x v="4"/>
    <s v="403600 HD Communicable Disease"/>
    <m/>
    <m/>
    <m/>
    <m/>
    <m/>
    <x v="1"/>
    <s v="THAO J "/>
    <s v="#3213059 "/>
    <d v="2019-07-23T09:21:00"/>
    <d v="2019-07-23T00:00:00"/>
    <d v="1899-12-30T09:21:00"/>
    <d v="2019-07-23T17:24:00"/>
    <d v="2019-07-23T00:00:00"/>
    <d v="1899-12-30T17:24:00"/>
    <n v="0"/>
    <d v="1899-12-30T08:03:00"/>
    <n v="8.0500000000465661"/>
  </r>
  <r>
    <n v="2"/>
    <s v="40 Health Department"/>
    <x v="4"/>
    <s v="403600 HD Communicable Disease"/>
    <m/>
    <m/>
    <m/>
    <m/>
    <m/>
    <x v="1"/>
    <s v="THAO J "/>
    <s v="#3203755 "/>
    <d v="2019-07-11T09:27:00"/>
    <d v="2019-07-11T00:00:00"/>
    <d v="1899-12-30T09:27:00"/>
    <d v="2019-07-11T16:07:00"/>
    <d v="2019-07-11T00:00:00"/>
    <d v="1899-12-30T16:07:00"/>
    <n v="0"/>
    <d v="1899-12-30T06:40:00"/>
    <n v="6.6666666665696539"/>
  </r>
  <r>
    <n v="2"/>
    <s v="40 Health Department"/>
    <x v="4"/>
    <s v="403600 HD Communicable Disease"/>
    <m/>
    <m/>
    <m/>
    <m/>
    <m/>
    <x v="1"/>
    <s v="THAO J "/>
    <s v="#3213065 "/>
    <d v="2019-07-26T09:27:00"/>
    <d v="2019-07-26T00:00:00"/>
    <d v="1899-12-30T09:27:00"/>
    <d v="2019-07-26T16:15:00"/>
    <d v="2019-07-26T00:00:00"/>
    <d v="1899-12-30T16:15:00"/>
    <n v="0"/>
    <d v="1899-12-30T06:48:00"/>
    <n v="6.7999999999883585"/>
  </r>
  <r>
    <n v="2"/>
    <s v="40 Health Department"/>
    <x v="4"/>
    <s v="403600 HD Communicable Disease"/>
    <m/>
    <m/>
    <m/>
    <m/>
    <m/>
    <x v="1"/>
    <s v="THAO J "/>
    <s v="#3200116 "/>
    <d v="2019-07-03T09:29:00"/>
    <d v="2019-07-03T00:00:00"/>
    <d v="1899-12-30T09:29:00"/>
    <d v="2019-07-03T15:09:00"/>
    <d v="2019-07-03T00:00:00"/>
    <d v="1899-12-30T15:09:00"/>
    <n v="0"/>
    <d v="1899-12-30T05:40:00"/>
    <n v="5.6666666666278616"/>
  </r>
  <r>
    <n v="2"/>
    <s v="40 Health Department"/>
    <x v="4"/>
    <s v="403600 HD Communicable Disease"/>
    <m/>
    <m/>
    <m/>
    <m/>
    <m/>
    <x v="1"/>
    <s v="THAO J "/>
    <s v="#3213063 "/>
    <d v="2019-07-25T09:29:00"/>
    <d v="2019-07-25T00:00:00"/>
    <d v="1899-12-30T09:29:00"/>
    <d v="2019-07-25T12:13:00"/>
    <d v="2019-07-25T00:00:00"/>
    <d v="1899-12-31T12:13:00"/>
    <n v="0"/>
    <d v="1899-12-30T02:44:00"/>
    <n v="2.7333333333372138"/>
  </r>
  <r>
    <n v="2"/>
    <s v="40 Health Department"/>
    <x v="4"/>
    <s v="403600 HD Communicable Disease"/>
    <m/>
    <m/>
    <m/>
    <m/>
    <m/>
    <x v="1"/>
    <s v="THAO J "/>
    <s v="#3203750 "/>
    <d v="2019-07-10T09:31:00"/>
    <d v="2019-07-10T00:00:00"/>
    <d v="1899-12-30T09:31:00"/>
    <d v="2019-07-10T15:35:00"/>
    <d v="2019-07-10T00:00:00"/>
    <d v="1899-12-30T15:35:00"/>
    <n v="0"/>
    <d v="1899-12-30T06:04:00"/>
    <n v="6.0666666667093523"/>
  </r>
  <r>
    <n v="2"/>
    <s v="40 Health Department"/>
    <x v="4"/>
    <s v="403600 HD Communicable Disease"/>
    <m/>
    <m/>
    <m/>
    <m/>
    <m/>
    <x v="1"/>
    <s v="THAO J "/>
    <s v="#3208566 "/>
    <d v="2019-07-19T09:38:00"/>
    <d v="2019-07-19T00:00:00"/>
    <d v="1899-12-30T09:38:00"/>
    <d v="2019-07-19T16:28:00"/>
    <d v="2019-07-19T00:00:00"/>
    <d v="1899-12-30T16:28:00"/>
    <n v="0"/>
    <d v="1899-12-30T06:50:00"/>
    <n v="6.8333333334303461"/>
  </r>
  <r>
    <n v="2"/>
    <s v="40 Health Department"/>
    <x v="4"/>
    <s v="403600 HD Communicable Disease"/>
    <m/>
    <m/>
    <m/>
    <m/>
    <m/>
    <x v="1"/>
    <s v="THAO J "/>
    <s v="#3220001 "/>
    <d v="2019-07-30T16:50:00"/>
    <d v="2019-07-30T00:00:00"/>
    <d v="1899-12-30T16:50:00"/>
    <d v="2019-07-30T17:47:00"/>
    <d v="2019-07-30T00:00:00"/>
    <d v="1899-12-30T17:47:00"/>
    <n v="0"/>
    <d v="1899-12-30T00:57:00"/>
    <n v="0.94999999995343387"/>
  </r>
  <r>
    <n v="2"/>
    <s v="40 Health Department"/>
    <x v="4"/>
    <s v="403600 HD Communicable Disease"/>
    <m/>
    <m/>
    <m/>
    <m/>
    <m/>
    <x v="1"/>
    <s v="THAO J "/>
    <s v="#3200120 "/>
    <m/>
    <m/>
    <m/>
    <m/>
    <m/>
    <s v=""/>
    <m/>
    <m/>
    <m/>
  </r>
  <r>
    <n v="2"/>
    <s v="40 Health Department"/>
    <x v="4"/>
    <s v="409155 HD Contracts"/>
    <m/>
    <m/>
    <m/>
    <m/>
    <m/>
    <x v="1"/>
    <s v="WINTERS P "/>
    <s v="#3213873 "/>
    <d v="2019-07-24T07:02:00"/>
    <d v="2019-07-24T00:00:00"/>
    <d v="1899-12-30T07:02:00"/>
    <d v="2019-07-24T11:14:00"/>
    <d v="2019-07-24T00:00:00"/>
    <d v="1899-12-30T11:14:00"/>
    <n v="0"/>
    <d v="1899-12-30T04:12:00"/>
    <n v="4.1999999998952262"/>
  </r>
  <r>
    <n v="2"/>
    <s v="40 Health Department"/>
    <x v="4"/>
    <s v="409155 HD Contracts"/>
    <m/>
    <m/>
    <m/>
    <m/>
    <m/>
    <x v="1"/>
    <s v="WINTERS P "/>
    <s v="#3209561 "/>
    <d v="2019-07-17T08:05:00"/>
    <d v="2019-07-17T00:00:00"/>
    <d v="1899-12-30T08:05:00"/>
    <d v="2019-07-17T13:24:00"/>
    <d v="2019-07-17T00:00:00"/>
    <d v="1899-12-30T13:24:00"/>
    <n v="0"/>
    <d v="1899-12-30T05:19:00"/>
    <n v="5.3166666667093523"/>
  </r>
  <r>
    <n v="2"/>
    <s v="40 Health Department"/>
    <x v="4"/>
    <s v="401523 HD Adult Mental Health Services"/>
    <m/>
    <s v="M40 41523-00-3002 Adult MH Srvcs Title XIX"/>
    <m/>
    <m/>
    <m/>
    <x v="1"/>
    <s v="WYMAN J "/>
    <s v="#3214386 "/>
    <d v="2019-07-26T08:16:00"/>
    <d v="2019-07-26T00:00:00"/>
    <d v="1899-12-30T08:16:00"/>
    <d v="2019-07-26T10:37:00"/>
    <d v="2019-07-26T00:00:00"/>
    <d v="1899-12-30T10:37:00"/>
    <n v="0"/>
    <d v="1899-12-30T02:21:00"/>
    <n v="2.3499999999767169"/>
  </r>
  <r>
    <n v="2"/>
    <s v="40 Health Department"/>
    <x v="4"/>
    <s v="401523 HD Adult Mental Health Services"/>
    <m/>
    <s v="M40 41523-00-3002 Adult MH Srvcs Title XIX"/>
    <m/>
    <m/>
    <m/>
    <x v="1"/>
    <s v="WYMAN J "/>
    <s v="#3211451 "/>
    <d v="2019-07-19T08:47:00"/>
    <d v="2019-07-19T00:00:00"/>
    <d v="1899-12-30T08:47:00"/>
    <d v="2019-07-19T11:09:00"/>
    <d v="2019-07-19T00:00:00"/>
    <d v="1899-12-30T11:09:00"/>
    <n v="0"/>
    <d v="1899-12-30T02:22:00"/>
    <n v="2.3666666666977108"/>
  </r>
  <r>
    <n v="2"/>
    <s v="40 Health Department"/>
    <x v="4"/>
    <s v="401523 HD Adult Mental Health Services"/>
    <m/>
    <s v="M40 41523-00-3002 Adult MH Srvcs Title XIX"/>
    <m/>
    <m/>
    <m/>
    <x v="1"/>
    <s v="WYMAN J "/>
    <s v="#3203738 "/>
    <d v="2019-07-08T11:52:00"/>
    <d v="2019-07-08T00:00:00"/>
    <d v="1899-12-30T11:52:00"/>
    <d v="2019-07-08T13:41:00"/>
    <d v="2019-07-08T00:00:00"/>
    <d v="1899-12-30T13:41:00"/>
    <n v="0"/>
    <d v="1899-12-30T01:49:00"/>
    <n v="1.8166666668257676"/>
  </r>
  <r>
    <n v="2"/>
    <s v="40 Health Department"/>
    <x v="4"/>
    <s v="401523 HD Adult Mental Health Services"/>
    <m/>
    <s v="M40 41523-00-3002 Adult MH Srvcs Title XIX"/>
    <m/>
    <m/>
    <m/>
    <x v="1"/>
    <s v="WYMAN J "/>
    <s v="#3209644 "/>
    <d v="2019-07-16T13:13:00"/>
    <d v="2019-07-16T00:00:00"/>
    <d v="1899-12-30T13:13:00"/>
    <d v="2019-07-16T15:57:00"/>
    <d v="2019-07-16T00:00:00"/>
    <d v="1899-12-30T15:57:00"/>
    <n v="0"/>
    <d v="1899-12-30T02:44:00"/>
    <n v="2.7333333333372138"/>
  </r>
  <r>
    <n v="2"/>
    <s v="40 Health Department"/>
    <x v="4"/>
    <s v="401523 HD Adult Mental Health Services"/>
    <m/>
    <s v="M40 41523-00-3002 Adult MH Srvcs Title XIX"/>
    <m/>
    <m/>
    <m/>
    <x v="1"/>
    <s v="WYMAN J "/>
    <s v="#3211187 "/>
    <d v="2019-07-18T14:30:00"/>
    <d v="2019-07-18T00:00:00"/>
    <d v="1899-12-30T14:30:00"/>
    <d v="2019-07-18T16:01:00"/>
    <d v="2019-07-18T00:00:00"/>
    <d v="1899-12-30T16:01:00"/>
    <n v="0"/>
    <d v="1899-12-30T01:31:00"/>
    <n v="1.5166666667209938"/>
  </r>
  <r>
    <n v="2"/>
    <s v="40 Health Department"/>
    <x v="4"/>
    <s v="401523 HD Adult Mental Health Services"/>
    <m/>
    <s v="M40 41523-00-3002 Adult MH Srvcs Title XIX"/>
    <m/>
    <m/>
    <m/>
    <x v="1"/>
    <s v="WYMAN J "/>
    <s v="#3211926 "/>
    <d v="2019-07-19T12:53:00"/>
    <d v="2019-07-19T00:00:00"/>
    <d v="1899-12-30T12:53:00"/>
    <d v="2019-07-19T14:15:00"/>
    <d v="2019-07-19T00:00:00"/>
    <d v="1899-12-30T14:15:00"/>
    <n v="0"/>
    <d v="1899-12-30T01:22:00"/>
    <n v="1.3666666665812954"/>
  </r>
  <r>
    <n v="2"/>
    <s v="40 Health Department"/>
    <x v="4"/>
    <s v="401523 HD Adult Mental Health Services"/>
    <m/>
    <s v="M40 41523-00-3002 Adult MH Srvcs Title XIX"/>
    <m/>
    <m/>
    <m/>
    <x v="1"/>
    <s v="WYMAN J "/>
    <s v="#3205372 "/>
    <m/>
    <m/>
    <m/>
    <m/>
    <m/>
    <s v=""/>
    <m/>
    <m/>
    <m/>
  </r>
  <r>
    <n v="2"/>
    <s v="40 Health Department"/>
    <x v="4"/>
    <s v="401511 HD Coordinated Diversion"/>
    <m/>
    <s v="M40 41511-GF Coordinated Diversion General Fund"/>
    <m/>
    <m/>
    <m/>
    <x v="1"/>
    <s v="YOUNG S "/>
    <s v="#3203928 "/>
    <d v="2019-07-08T16:36:00"/>
    <d v="2019-07-08T00:00:00"/>
    <d v="1899-12-30T16:36:00"/>
    <d v="2019-07-09T12:57:00"/>
    <d v="2019-07-09T00:00:00"/>
    <d v="1899-12-31T12:57:00"/>
    <n v="0"/>
    <d v="1899-12-31T06:21:00"/>
    <n v="30.35"/>
  </r>
  <r>
    <n v="2"/>
    <s v="40 Health Department"/>
    <x v="4"/>
    <s v="401511 HD Coordinated Diversion"/>
    <m/>
    <s v="M40 41511-GF Coordinated Diversion General Fund"/>
    <m/>
    <m/>
    <m/>
    <x v="1"/>
    <s v="YOUNG S "/>
    <s v="#3198721 "/>
    <d v="2019-07-01T16:54:00"/>
    <d v="2019-07-01T00:00:00"/>
    <d v="1899-12-30T16:54:00"/>
    <d v="2019-07-02T13:16:00"/>
    <d v="2019-07-02T00:00:00"/>
    <d v="1899-12-30T13:16:00"/>
    <n v="0"/>
    <d v="1899-12-30T06:22:00"/>
    <n v="6.3666666666666671"/>
  </r>
  <r>
    <n v="2"/>
    <s v="40 Health Department"/>
    <x v="4"/>
    <s v="401511 HD Coordinated Diversion"/>
    <m/>
    <s v="M40 41511-GF Coordinated Diversion General Fund"/>
    <m/>
    <m/>
    <m/>
    <x v="1"/>
    <s v="YOUNG S "/>
    <s v="#3208821 "/>
    <d v="2019-07-15T16:55:00"/>
    <d v="2019-07-15T00:00:00"/>
    <d v="1899-12-30T16:55:00"/>
    <d v="2019-07-16T11:30:00"/>
    <d v="2019-07-16T00:00:00"/>
    <d v="1899-12-30T11:30:00"/>
    <n v="0"/>
    <d v="1899-12-30T04:35:00"/>
    <n v="4.583333333333333"/>
  </r>
  <r>
    <n v="2"/>
    <s v="40 Health Department"/>
    <x v="4"/>
    <s v="401511 HD Coordinated Diversion"/>
    <m/>
    <s v="M40 41511-GF Coordinated Diversion General Fund"/>
    <m/>
    <m/>
    <m/>
    <x v="1"/>
    <s v="YOUNG S "/>
    <s v="#3219161 "/>
    <d v="2019-07-30T17:11:00"/>
    <d v="2019-07-30T00:00:00"/>
    <d v="1899-12-30T17:11:00"/>
    <d v="2019-07-31T12:42:00"/>
    <d v="2019-07-31T00:00:00"/>
    <d v="1899-12-31T12:42:00"/>
    <n v="0"/>
    <d v="1899-12-31T05:31:00"/>
    <n v="29.516666666666666"/>
  </r>
  <r>
    <n v="2"/>
    <s v="40 Health Department"/>
    <x v="4"/>
    <s v="401511 HD Coordinated Diversion"/>
    <m/>
    <s v="M40 41511-GF Coordinated Diversion General Fund"/>
    <m/>
    <m/>
    <m/>
    <x v="1"/>
    <s v="YOUNG S "/>
    <s v="#3213553 "/>
    <d v="2019-07-23T17:21:00"/>
    <d v="2019-07-23T00:00:00"/>
    <d v="1899-12-30T17:21:00"/>
    <d v="2019-07-24T14:20:00"/>
    <d v="2019-07-24T00:00:00"/>
    <d v="1899-12-30T14:20:00"/>
    <n v="0"/>
    <d v="1899-12-30T06:59:00"/>
    <n v="6.9833333333333343"/>
  </r>
  <r>
    <n v="2"/>
    <s v="40 Health Department"/>
    <x v="4"/>
    <s v="403100 HD STD Program"/>
    <m/>
    <m/>
    <m/>
    <m/>
    <m/>
    <x v="1"/>
    <s v="ZAMBRANO D "/>
    <s v="#3209571 "/>
    <d v="2019-07-16T11:34:00"/>
    <d v="2019-07-16T00:00:00"/>
    <d v="1899-12-30T11:34:00"/>
    <d v="2019-07-16T15:39:00"/>
    <d v="2019-07-16T00:00:00"/>
    <d v="1899-12-30T15:39:00"/>
    <n v="0"/>
    <d v="1899-12-30T04:05:00"/>
    <n v="4.0833333333721384"/>
  </r>
  <r>
    <n v="2"/>
    <s v="40 Health Department"/>
    <x v="4"/>
    <s v="403100 HD STD Program"/>
    <m/>
    <m/>
    <m/>
    <m/>
    <m/>
    <x v="1"/>
    <s v="ZAMBRANO D "/>
    <s v="#3219149 "/>
    <d v="2019-07-30T14:05:00"/>
    <d v="2019-07-30T00:00:00"/>
    <d v="1899-12-30T14:05:00"/>
    <d v="2019-07-30T16:00:00"/>
    <d v="2019-07-30T00:00:00"/>
    <d v="1899-12-30T16:00:00"/>
    <n v="0"/>
    <d v="1899-12-30T01:55:00"/>
    <n v="1.9166666666278616"/>
  </r>
  <r>
    <n v="4"/>
    <s v="40 Health Department"/>
    <x v="4"/>
    <s v="402400 HD Emergency Medical Services"/>
    <m/>
    <s v="M40 42400-GF1 Franchise Fee"/>
    <m/>
    <m/>
    <m/>
    <x v="1"/>
    <s v="ACEBO J "/>
    <s v="#3229251 "/>
    <d v="2019-07-23T17:21:00"/>
    <d v="2019-07-23T00:00:00"/>
    <d v="1899-12-30T17:21:00"/>
    <d v="2019-07-24T14:20:00"/>
    <d v="2019-07-24T00:00:00"/>
    <d v="1899-12-30T14:20:00"/>
    <n v="0"/>
    <d v="1899-12-30T06:59:00"/>
    <n v="6.9833333333333343"/>
  </r>
  <r>
    <n v="4"/>
    <s v="40 Health Department"/>
    <x v="4"/>
    <s v="401523 HD Adult Mental Health Services"/>
    <m/>
    <s v="M40 41523-00-3002 Adult MH Srvcs Title XIX"/>
    <m/>
    <m/>
    <m/>
    <x v="1"/>
    <s v="ADELHART S "/>
    <s v="#3228479 "/>
    <d v="2019-07-22T08:43:00"/>
    <d v="2019-07-22T00:00:00"/>
    <d v="1899-12-30T08:43:00"/>
    <d v="2019-07-22T09:22:00"/>
    <d v="2019-07-22T00:00:00"/>
    <d v="1899-12-30T09:22:00"/>
    <n v="0"/>
    <d v="1899-12-30T00:39:00"/>
    <n v="0.65000000002328306"/>
  </r>
  <r>
    <n v="4"/>
    <s v="40 Health Department"/>
    <x v="4"/>
    <s v="401523 HD Adult Mental Health Services"/>
    <m/>
    <s v="M40 41523-00-3002 Adult MH Srvcs Title XIX"/>
    <m/>
    <m/>
    <m/>
    <x v="1"/>
    <s v="ADELHART S "/>
    <s v="#3213156 "/>
    <d v="2019-07-10T13:46:00"/>
    <d v="2019-07-10T00:00:00"/>
    <d v="1899-12-30T13:46:00"/>
    <d v="2019-07-10T15:21:00"/>
    <d v="2019-07-10T00:00:00"/>
    <d v="1899-12-30T15:21:00"/>
    <n v="0"/>
    <d v="1899-12-30T01:35:00"/>
    <n v="1.5833333332557231"/>
  </r>
  <r>
    <n v="4"/>
    <s v="40 Health Department"/>
    <x v="4"/>
    <s v="401523 HD Adult Mental Health Services"/>
    <m/>
    <s v="M40 41523-00-3002 Adult MH Srvcs Title XIX"/>
    <m/>
    <m/>
    <m/>
    <x v="1"/>
    <s v="ADELHART S "/>
    <s v="#3221972 "/>
    <d v="2019-07-16T12:37:00"/>
    <d v="2019-07-16T00:00:00"/>
    <d v="1899-12-30T12:37:00"/>
    <d v="2019-07-16T14:57:00"/>
    <d v="2019-07-16T00:00:00"/>
    <d v="1899-12-30T14:57:00"/>
    <n v="0"/>
    <d v="1899-12-30T02:20:00"/>
    <n v="2.3333333334303461"/>
  </r>
  <r>
    <n v="4"/>
    <s v="40 Health Department"/>
    <x v="4"/>
    <s v="401523 HD Adult Mental Health Services"/>
    <m/>
    <s v="M40 41523-00-3002 Adult MH Srvcs Title XIX"/>
    <m/>
    <m/>
    <m/>
    <x v="1"/>
    <s v="ADELHART S "/>
    <s v="#3229482 "/>
    <m/>
    <m/>
    <m/>
    <m/>
    <m/>
    <s v=""/>
    <m/>
    <m/>
    <m/>
  </r>
  <r>
    <n v="4"/>
    <s v="40 Health Department"/>
    <x v="4"/>
    <s v="402440 HD Emergency Medical Services Grants"/>
    <m/>
    <m/>
    <m/>
    <m/>
    <m/>
    <x v="1"/>
    <s v="Alison Goldstein "/>
    <s v="#3251447 "/>
    <d v="2019-09-09T13:15:00"/>
    <d v="2019-09-09T00:00:00"/>
    <d v="1899-12-30T13:15:00"/>
    <d v="2019-09-09T17:15:00"/>
    <d v="2019-09-09T00:00:00"/>
    <d v="1899-12-30T17:15:00"/>
    <n v="0"/>
    <d v="1899-12-30T04:00:00"/>
    <n v="3.9999999999417923"/>
  </r>
  <r>
    <n v="4"/>
    <s v="40 Health Department"/>
    <x v="4"/>
    <s v="402440 HD Emergency Medical Services Grants"/>
    <m/>
    <m/>
    <m/>
    <m/>
    <m/>
    <x v="1"/>
    <s v="Alison Goldstein "/>
    <s v="#3257540 "/>
    <d v="2019-09-26T13:30:00"/>
    <d v="2019-09-26T00:00:00"/>
    <d v="1899-12-30T13:30:00"/>
    <d v="2019-09-26T20:30:00"/>
    <d v="2019-09-26T00:00:00"/>
    <d v="1899-12-30T20:30:00"/>
    <n v="0"/>
    <d v="1899-12-30T07:00:00"/>
    <n v="6.9999999999417923"/>
  </r>
  <r>
    <n v="4"/>
    <s v="40 Health Department"/>
    <x v="4"/>
    <s v="401505 HD Com Base MH Svcs for Ch and Fam"/>
    <m/>
    <s v="M40 41505-20-3002 Child &amp; Fam Mem Svcs"/>
    <m/>
    <m/>
    <m/>
    <x v="1"/>
    <s v="BENITEZ C "/>
    <s v="#3226778 "/>
    <m/>
    <m/>
    <m/>
    <m/>
    <m/>
    <s v=""/>
    <m/>
    <m/>
    <m/>
  </r>
  <r>
    <n v="4"/>
    <s v="40 Health Department"/>
    <x v="4"/>
    <s v="401302 HD Children's MH Wraparound Services"/>
    <m/>
    <m/>
    <m/>
    <m/>
    <m/>
    <x v="1"/>
    <s v="Bret Crombie "/>
    <s v="#3256288 "/>
    <d v="2019-09-11T11:30:00"/>
    <d v="2019-09-11T00:00:00"/>
    <d v="1899-12-30T11:30:00"/>
    <d v="2019-09-11T15:15:00"/>
    <d v="2019-09-11T00:00:00"/>
    <d v="1899-12-30T15:15:00"/>
    <n v="0"/>
    <d v="1899-12-30T03:45:00"/>
    <n v="3.75"/>
  </r>
  <r>
    <n v="4"/>
    <s v="40 Health Department"/>
    <x v="4"/>
    <s v="401521 HD Mental Health Residential Services"/>
    <m/>
    <s v="M40 41521-GF Resi Svcs Managed Care General Fund"/>
    <m/>
    <m/>
    <m/>
    <x v="1"/>
    <s v="Brett Szymoniak "/>
    <s v="#3246668 "/>
    <d v="2019-09-03T13:00:00"/>
    <d v="2019-09-03T00:00:00"/>
    <d v="1899-12-30T13:00:00"/>
    <d v="2019-09-03T15:30:00"/>
    <d v="2019-09-03T00:00:00"/>
    <d v="1899-12-30T15:30:00"/>
    <n v="0"/>
    <d v="1899-12-30T02:30:00"/>
    <n v="2.5000000001164153"/>
  </r>
  <r>
    <n v="4"/>
    <s v="40 Health Department"/>
    <x v="4"/>
    <s v="407005 HD Clinical Support and Development"/>
    <m/>
    <m/>
    <m/>
    <m/>
    <m/>
    <x v="1"/>
    <s v="Brieshon DAgostini "/>
    <s v="#3265840 "/>
    <d v="2019-09-20T10:00:00"/>
    <d v="2019-09-20T00:00:00"/>
    <d v="1899-12-30T10:00:00"/>
    <d v="2019-09-20T20:00:00"/>
    <d v="2019-09-20T00:00:00"/>
    <d v="1899-12-30T20:00:00"/>
    <n v="0"/>
    <d v="1899-12-30T10:00:00"/>
    <n v="10.000000000116415"/>
  </r>
  <r>
    <n v="4"/>
    <s v="40 Health Department"/>
    <x v="4"/>
    <s v="402440 HD Emergency Medical Services Grants"/>
    <m/>
    <m/>
    <m/>
    <m/>
    <m/>
    <x v="1"/>
    <s v="BROCHU E "/>
    <s v="#3219572 "/>
    <d v="2019-07-23T09:27:00"/>
    <d v="2019-07-23T00:00:00"/>
    <d v="1899-12-30T09:27:00"/>
    <d v="2019-07-23T12:38:00"/>
    <d v="2019-07-23T00:00:00"/>
    <d v="1899-12-31T12:38:00"/>
    <n v="0"/>
    <d v="1899-12-30T03:11:00"/>
    <n v="3.1833333332324401"/>
  </r>
  <r>
    <n v="4"/>
    <s v="40 Health Department"/>
    <x v="4"/>
    <s v="401302 HD Children's MH Wraparound Services"/>
    <m/>
    <s v="M40 41302-20-3002 Child MH WRAP Srvcs"/>
    <m/>
    <m/>
    <m/>
    <x v="1"/>
    <s v="BROWN J "/>
    <s v="#3225175 "/>
    <d v="2019-07-18T09:11:00"/>
    <d v="2019-07-18T00:00:00"/>
    <d v="1899-12-30T09:11:00"/>
    <d v="2019-07-18T13:24:00"/>
    <d v="2019-07-18T00:00:00"/>
    <d v="1899-12-30T13:24:00"/>
    <n v="0"/>
    <d v="1899-12-30T04:13:00"/>
    <n v="4.21666666661622"/>
  </r>
  <r>
    <n v="4"/>
    <s v="40 Health Department"/>
    <x v="4"/>
    <s v="401302 HD Children's MH Wraparound Services"/>
    <m/>
    <s v="M40 41302-20-3002 Child MH WRAP Srvcs"/>
    <m/>
    <m/>
    <m/>
    <x v="1"/>
    <s v="BROWN J "/>
    <s v="#3217369 "/>
    <d v="2019-07-31T09:12:00"/>
    <d v="2019-07-31T00:00:00"/>
    <d v="1899-12-30T09:12:00"/>
    <d v="2019-07-31T15:21:00"/>
    <d v="2019-07-31T00:00:00"/>
    <d v="1899-12-30T15:21:00"/>
    <n v="0"/>
    <d v="1899-12-30T06:09:00"/>
    <n v="6.1499999999650754"/>
  </r>
  <r>
    <n v="4"/>
    <s v="40 Health Department"/>
    <x v="4"/>
    <s v="401302 HD Children's MH Wraparound Services"/>
    <m/>
    <s v="M40 41302-20-3002 Child MH WRAP Srvcs"/>
    <m/>
    <m/>
    <m/>
    <x v="1"/>
    <s v="BROWN J "/>
    <s v="#3229247 "/>
    <d v="2019-07-24T09:12:00"/>
    <d v="2019-07-24T00:00:00"/>
    <d v="1899-12-30T09:12:00"/>
    <d v="2019-07-24T16:29:00"/>
    <d v="2019-07-24T00:00:00"/>
    <d v="1899-12-30T16:29:00"/>
    <n v="0"/>
    <d v="1899-12-30T07:17:00"/>
    <n v="7.2833333333255723"/>
  </r>
  <r>
    <n v="4"/>
    <s v="40 Health Department"/>
    <x v="4"/>
    <s v="401302 HD Children's MH Wraparound Services"/>
    <m/>
    <s v="M40 41302-20-3002 Child MH WRAP Srvcs"/>
    <m/>
    <m/>
    <m/>
    <x v="1"/>
    <s v="BROWN J "/>
    <s v="#3228862 "/>
    <d v="2019-07-22T14:05:00"/>
    <d v="2019-07-22T00:00:00"/>
    <d v="1899-12-30T14:05:00"/>
    <d v="2019-07-23T09:31:00"/>
    <d v="2019-07-23T00:00:00"/>
    <d v="1899-12-30T09:31:00"/>
    <n v="0"/>
    <d v="1899-12-30T05:26:00"/>
    <n v="5.4333333333333336"/>
  </r>
  <r>
    <n v="4"/>
    <s v="40 Health Department"/>
    <x v="4"/>
    <s v="401302 HD Children's MH Wraparound Services"/>
    <m/>
    <s v="M40 41302-20-3002 Child MH WRAP Srvcs"/>
    <m/>
    <m/>
    <m/>
    <x v="1"/>
    <s v="BROWN J "/>
    <s v="#3233906 "/>
    <d v="2019-07-09T15:04:00"/>
    <d v="2019-07-09T00:00:00"/>
    <d v="1899-12-30T15:04:00"/>
    <d v="2019-07-09T18:20:00"/>
    <d v="2019-07-09T00:00:00"/>
    <d v="1899-12-30T18:20:00"/>
    <n v="0"/>
    <d v="1899-12-30T03:16:00"/>
    <n v="3.2666666666627862"/>
  </r>
  <r>
    <n v="4"/>
    <s v="40 Health Department"/>
    <x v="4"/>
    <s v="401302 HD Children's MH Wraparound Services"/>
    <m/>
    <s v="M40 41302-20-3002 Child MH WRAP Srvcs"/>
    <m/>
    <m/>
    <m/>
    <x v="1"/>
    <s v="BROWN J "/>
    <s v="#3233896 "/>
    <d v="2019-08-20T15:18:00"/>
    <d v="2019-08-20T00:00:00"/>
    <d v="1899-12-30T15:18:00"/>
    <d v="2019-08-21T11:22:00"/>
    <d v="2019-08-21T00:00:00"/>
    <d v="1899-12-30T11:22:00"/>
    <n v="0"/>
    <d v="1899-12-30T06:04:00"/>
    <n v="6.0666666666666691"/>
  </r>
  <r>
    <n v="4"/>
    <s v="40 Health Department"/>
    <x v="4"/>
    <s v="401302 HD Children's MH Wraparound Services"/>
    <m/>
    <s v="M40 41302-20-3002 Child MH WRAP Srvcs"/>
    <m/>
    <m/>
    <m/>
    <x v="1"/>
    <s v="BROWN J "/>
    <s v="#3229249 "/>
    <d v="2019-08-14T16:12:00"/>
    <d v="2019-08-14T00:00:00"/>
    <d v="1899-12-30T16:12:00"/>
    <d v="2019-08-15T13:00:00"/>
    <d v="2019-08-15T00:00:00"/>
    <d v="1899-12-30T13:00:00"/>
    <n v="0"/>
    <d v="1899-12-30T06:48:00"/>
    <n v="6.7999999999999989"/>
  </r>
  <r>
    <n v="4"/>
    <s v="40 Health Department"/>
    <x v="4"/>
    <s v="401302 HD Children's MH Wraparound Services"/>
    <m/>
    <s v="M40 41302-20-3002 Child MH WRAP Srvcs"/>
    <m/>
    <m/>
    <m/>
    <x v="1"/>
    <s v="BROWN J "/>
    <s v="#3225855 "/>
    <d v="2019-08-08T12:27:00"/>
    <d v="2019-08-08T00:00:00"/>
    <d v="1899-12-30T12:27:00"/>
    <d v="2019-08-09T09:25:00"/>
    <d v="2019-08-09T00:00:00"/>
    <d v="1899-12-30T09:25:00"/>
    <n v="0"/>
    <d v="1899-12-30T06:58:00"/>
    <n v="6.9666666666666686"/>
  </r>
  <r>
    <n v="4"/>
    <s v="40 Health Department"/>
    <x v="4"/>
    <s v="401302 HD Children's MH Wraparound Services"/>
    <m/>
    <s v="M40 41302-20-3002 Child MH WRAP Srvcs"/>
    <m/>
    <m/>
    <m/>
    <x v="1"/>
    <s v="BROWN J "/>
    <s v="#3240177 "/>
    <m/>
    <m/>
    <m/>
    <m/>
    <m/>
    <s v=""/>
    <m/>
    <m/>
    <m/>
  </r>
  <r>
    <n v="4"/>
    <s v="40 Health Department"/>
    <x v="4"/>
    <s v="401507 HD Com Base MH Svcs Ch&amp;Fam Early Child"/>
    <m/>
    <s v="M40 41507-GF CBMH Children &amp; Fam EC General Fund"/>
    <m/>
    <m/>
    <m/>
    <x v="1"/>
    <s v="Bruce Spilde "/>
    <s v="#3258407 "/>
    <d v="2019-09-18T13:00:00"/>
    <d v="2019-09-18T00:00:00"/>
    <d v="1899-12-30T13:00:00"/>
    <d v="2019-09-18T20:00:00"/>
    <d v="2019-09-18T00:00:00"/>
    <d v="1899-12-30T20:00:00"/>
    <n v="0"/>
    <d v="1899-12-30T07:00:00"/>
    <n v="7.0000000001164153"/>
  </r>
  <r>
    <n v="4"/>
    <s v="40 Health Department"/>
    <x v="4"/>
    <s v="401507 HD Com Base MH Svcs Ch&amp;Fam Early Child"/>
    <m/>
    <s v="M40 41507-GF CBMH Children &amp; Fam EC General Fund"/>
    <m/>
    <m/>
    <m/>
    <x v="1"/>
    <s v="Bruce Spilde "/>
    <s v="#3268960 "/>
    <d v="2019-09-30T14:30:00"/>
    <d v="2019-09-30T00:00:00"/>
    <d v="1899-12-30T14:30:00"/>
    <d v="2019-09-30T19:30:00"/>
    <d v="2019-09-30T00:00:00"/>
    <d v="1899-12-30T19:30:00"/>
    <n v="0"/>
    <d v="1899-12-30T05:00:00"/>
    <n v="5.0000000000582077"/>
  </r>
  <r>
    <n v="4"/>
    <s v="40 Health Department"/>
    <x v="4"/>
    <s v="401507 HD Com Base MH Svcs Ch&amp;Fam Early Child"/>
    <m/>
    <s v="M40 41507-GF CBMH Children &amp; Fam EC General Fund"/>
    <m/>
    <m/>
    <m/>
    <x v="1"/>
    <s v="Bruce Spilde "/>
    <s v="#3244533 "/>
    <d v="2019-09-10T15:30:00"/>
    <d v="2019-09-10T00:00:00"/>
    <d v="1899-12-30T15:30:00"/>
    <d v="2019-09-10T18:30:00"/>
    <d v="2019-09-10T00:00:00"/>
    <d v="1899-12-30T18:30:00"/>
    <n v="0"/>
    <d v="1899-12-30T03:00:00"/>
    <n v="3"/>
  </r>
  <r>
    <n v="4"/>
    <s v="40 Health Department"/>
    <x v="4"/>
    <s v="401507 HD Com Base MH Svcs Ch&amp;Fam Early Child"/>
    <m/>
    <s v="M40 41507-GF CBMH Children &amp; Fam EC General Fund"/>
    <m/>
    <m/>
    <m/>
    <x v="1"/>
    <s v="Bruce Spilde "/>
    <s v="#3258403 "/>
    <d v="2019-09-19T15:30:00"/>
    <d v="2019-09-19T00:00:00"/>
    <d v="1899-12-30T15:30:00"/>
    <d v="2019-09-19T18:30:00"/>
    <d v="2019-09-19T00:00:00"/>
    <d v="1899-12-30T18:30:00"/>
    <n v="0"/>
    <d v="1899-12-30T03:00:00"/>
    <n v="3"/>
  </r>
  <r>
    <n v="4"/>
    <s v="40 Health Department"/>
    <x v="4"/>
    <s v="401507 HD Com Base MH Svcs Ch&amp;Fam Early Child"/>
    <m/>
    <s v="M40 41507-GF CBMH Children &amp; Fam EC General Fund"/>
    <m/>
    <m/>
    <m/>
    <x v="1"/>
    <s v="Bruce Spilde "/>
    <s v="#3239501 "/>
    <d v="2019-09-04T16:30:00"/>
    <d v="2019-09-04T00:00:00"/>
    <d v="1899-12-30T16:30:00"/>
    <d v="2019-09-04T19:30:00"/>
    <d v="2019-09-04T00:00:00"/>
    <d v="1899-12-30T19:30:00"/>
    <n v="0"/>
    <d v="1899-12-30T03:00:00"/>
    <n v="3"/>
  </r>
  <r>
    <n v="4"/>
    <s v="40 Health Department"/>
    <x v="4"/>
    <s v="401507 HD Com Base MH Svcs Ch&amp;Fam Early Child"/>
    <m/>
    <s v="M40 41507-GF CBMH Children &amp; Fam EC General Fund"/>
    <m/>
    <m/>
    <m/>
    <x v="1"/>
    <s v="Bruce Spilde "/>
    <s v="#3244537 "/>
    <d v="2019-09-26T12:00:00"/>
    <d v="2019-09-26T00:00:00"/>
    <d v="1899-12-30T12:00:00"/>
    <d v="2019-09-26T17:45:00"/>
    <d v="2019-09-26T00:00:00"/>
    <d v="1899-12-30T17:45:00"/>
    <n v="0"/>
    <d v="1899-12-30T05:45:00"/>
    <n v="5.7500000000582077"/>
  </r>
  <r>
    <n v="4"/>
    <s v="40 Health Department"/>
    <x v="4"/>
    <s v="401507 HD Com Base MH Svcs Ch&amp;Fam Early Child"/>
    <m/>
    <s v="M40 41507-GF CBMH Children &amp; Fam EC General Fund"/>
    <m/>
    <m/>
    <m/>
    <x v="1"/>
    <s v="Bruce Spilde "/>
    <s v="#3239537 "/>
    <d v="2019-09-17T12:30:00"/>
    <d v="2019-09-17T00:00:00"/>
    <d v="1899-12-30T12:30:00"/>
    <d v="2019-09-17T16:00:00"/>
    <d v="2019-09-17T00:00:00"/>
    <d v="1899-12-30T16:00:00"/>
    <n v="0"/>
    <d v="1899-12-30T03:30:00"/>
    <n v="3.4999999998835847"/>
  </r>
  <r>
    <n v="4"/>
    <s v="40 Health Department"/>
    <x v="4"/>
    <s v="401507 HD Com Base MH Svcs Ch&amp;Fam Early Child"/>
    <m/>
    <s v="M40 41507-GF CBMH Children &amp; Fam EC General Fund"/>
    <m/>
    <m/>
    <m/>
    <x v="1"/>
    <s v="Bruce Spilde "/>
    <s v="#3239527 "/>
    <d v="2019-09-11T12:30:00"/>
    <d v="2019-09-11T00:00:00"/>
    <d v="1899-12-30T12:30:00"/>
    <d v="2019-09-11T18:00:00"/>
    <d v="2019-09-11T00:00:00"/>
    <d v="1899-12-30T18:00:00"/>
    <n v="0"/>
    <d v="1899-12-30T05:30:00"/>
    <n v="5.4999999999417923"/>
  </r>
  <r>
    <n v="4"/>
    <s v="40 Health Department"/>
    <x v="4"/>
    <s v="401514 HD Commitment Services"/>
    <m/>
    <s v="M40 41514-GF Commit Svcs Mngd Care General Fund"/>
    <m/>
    <m/>
    <m/>
    <x v="1"/>
    <s v="CANNON L "/>
    <s v="#3235281 "/>
    <d v="2019-07-16T14:06:00"/>
    <d v="2019-07-16T00:00:00"/>
    <d v="1899-12-30T14:06:00"/>
    <d v="2019-07-16T16:57:00"/>
    <d v="2019-07-16T00:00:00"/>
    <d v="1899-12-30T16:57:00"/>
    <n v="0"/>
    <d v="1899-12-30T02:51:00"/>
    <n v="2.8500000000349246"/>
  </r>
  <r>
    <n v="4"/>
    <s v="40 Health Department"/>
    <x v="4"/>
    <s v="403100 HD STD Program"/>
    <s v="G40 0085 01 OHA HIV EIO"/>
    <m/>
    <m/>
    <m/>
    <m/>
    <x v="1"/>
    <s v="Carlos Negrete "/>
    <s v="#3251985 "/>
    <d v="2019-09-11T11:15:00"/>
    <d v="2019-09-11T00:00:00"/>
    <d v="1899-12-30T11:15:00"/>
    <d v="2019-09-11T16:30:00"/>
    <d v="2019-09-11T00:00:00"/>
    <d v="1899-12-30T16:30:00"/>
    <n v="0"/>
    <d v="1899-12-30T05:15:00"/>
    <n v="5.25"/>
  </r>
  <r>
    <n v="4"/>
    <s v="40 Health Department"/>
    <x v="4"/>
    <s v="403615 HD Occupational Health Office"/>
    <m/>
    <m/>
    <m/>
    <m/>
    <m/>
    <x v="1"/>
    <s v="Catherine Walker "/>
    <s v="#3265472 "/>
    <d v="2019-09-30T14:00:00"/>
    <d v="2019-09-30T00:00:00"/>
    <d v="1899-12-30T14:00:00"/>
    <d v="2019-09-30T17:00:00"/>
    <d v="2019-09-30T00:00:00"/>
    <d v="1899-12-30T17:00:00"/>
    <n v="0"/>
    <d v="1899-12-30T03:00:00"/>
    <n v="3"/>
  </r>
  <r>
    <n v="4"/>
    <s v="40 Health Department"/>
    <x v="4"/>
    <s v="401404 HD Quality Management"/>
    <m/>
    <s v="M40 41404-00-3002 MH Quality Management XIX"/>
    <m/>
    <m/>
    <m/>
    <x v="1"/>
    <s v="Charmaine Kinney "/>
    <s v="#3268249 "/>
    <d v="2019-09-24T09:00:00"/>
    <d v="2019-09-24T00:00:00"/>
    <d v="1899-12-30T09:00:00"/>
    <d v="2019-09-24T19:00:00"/>
    <d v="2019-09-24T00:00:00"/>
    <d v="1899-12-30T19:00:00"/>
    <n v="0"/>
    <d v="1899-12-30T10:00:00"/>
    <n v="9.9999999999417923"/>
  </r>
  <r>
    <n v="4"/>
    <s v="40 Health Department"/>
    <x v="4"/>
    <s v="401404 HD Quality Management"/>
    <m/>
    <s v="M40 41404-00-3002 MH Quality Management XIX"/>
    <m/>
    <m/>
    <m/>
    <x v="1"/>
    <s v="Charmaine Kinney "/>
    <s v="#3255715 "/>
    <d v="2019-09-11T11:30:00"/>
    <d v="2019-09-11T00:00:00"/>
    <d v="1899-12-30T11:30:00"/>
    <d v="2019-09-11T17:30:00"/>
    <d v="2019-09-11T00:00:00"/>
    <d v="1899-12-30T17:30:00"/>
    <n v="0"/>
    <d v="1899-12-30T06:00:00"/>
    <n v="6"/>
  </r>
  <r>
    <n v="4"/>
    <s v="40 Health Department"/>
    <x v="4"/>
    <s v="401404 HD Quality Management"/>
    <m/>
    <s v="M40 41404-00-3002 MH Quality Management XIX"/>
    <m/>
    <m/>
    <m/>
    <x v="1"/>
    <s v="Charmaine Kinney "/>
    <s v="#3256786 "/>
    <d v="2019-09-12T12:00:00"/>
    <d v="2019-09-12T00:00:00"/>
    <d v="1899-12-30T12:00:00"/>
    <d v="2019-09-12T15:00:00"/>
    <d v="2019-09-12T00:00:00"/>
    <d v="1899-12-30T15:00:00"/>
    <n v="0"/>
    <d v="1899-12-30T03:00:00"/>
    <n v="3"/>
  </r>
  <r>
    <n v="4"/>
    <s v="40 Health Department"/>
    <x v="4"/>
    <s v="403004 HD Public Health Operations and Development"/>
    <m/>
    <m/>
    <m/>
    <m/>
    <m/>
    <x v="1"/>
    <s v="Christina Brown "/>
    <s v="#3266304 "/>
    <d v="2019-09-26T16:30:00"/>
    <d v="2019-09-26T00:00:00"/>
    <d v="1899-12-30T16:30:00"/>
    <d v="2019-09-27T10:15:00"/>
    <d v="2019-09-27T00:00:00"/>
    <d v="1899-12-30T10:15:00"/>
    <n v="0"/>
    <d v="1899-12-30T03:45:00"/>
    <n v="3.75"/>
  </r>
  <r>
    <n v="4"/>
    <s v="40 Health Department"/>
    <x v="4"/>
    <s v="403100 HD STD Program"/>
    <m/>
    <m/>
    <m/>
    <m/>
    <m/>
    <x v="1"/>
    <s v="Christopher Hamel "/>
    <s v="#3273437 "/>
    <d v="2019-09-27T14:45:00"/>
    <d v="2019-09-27T00:00:00"/>
    <d v="1899-12-30T14:45:00"/>
    <d v="2019-09-27T16:45:00"/>
    <d v="2019-09-27T00:00:00"/>
    <d v="1899-12-30T16:45:00"/>
    <n v="0"/>
    <d v="1899-12-30T02:00:00"/>
    <n v="1.9999999998835847"/>
  </r>
  <r>
    <n v="4"/>
    <s v="40 Health Department"/>
    <x v="4"/>
    <s v="403100 HD STD Program"/>
    <m/>
    <m/>
    <m/>
    <m/>
    <m/>
    <x v="1"/>
    <s v="Christopher Hamel "/>
    <s v="#3261036 "/>
    <d v="2019-09-16T16:00:00"/>
    <d v="2019-09-16T00:00:00"/>
    <d v="1899-12-30T16:00:00"/>
    <d v="2019-09-16T20:15:00"/>
    <d v="2019-09-16T00:00:00"/>
    <d v="1899-12-30T20:15:00"/>
    <n v="0"/>
    <d v="1899-12-30T04:15:00"/>
    <n v="4.2500000000582077"/>
  </r>
  <r>
    <n v="4"/>
    <s v="40 Health Department"/>
    <x v="4"/>
    <s v="403100 HD STD Program"/>
    <m/>
    <m/>
    <m/>
    <m/>
    <m/>
    <x v="1"/>
    <s v="Christopher Hamel "/>
    <s v="#3254501 "/>
    <d v="2019-09-10T19:15:00"/>
    <d v="2019-09-10T00:00:00"/>
    <d v="1899-12-30T19:15:00"/>
    <d v="2019-09-11T12:00:00"/>
    <d v="2019-09-11T00:00:00"/>
    <d v="1899-12-31T12:00:00"/>
    <n v="0"/>
    <d v="1899-12-31T02:45:00"/>
    <n v="26.750000000000004"/>
  </r>
  <r>
    <n v="4"/>
    <s v="40 Health Department"/>
    <x v="4"/>
    <s v="403100 HD STD Program"/>
    <m/>
    <m/>
    <m/>
    <m/>
    <m/>
    <x v="1"/>
    <s v="Christopher Hamel "/>
    <s v="#3260743 "/>
    <d v="2019-09-17T19:15:00"/>
    <d v="2019-09-17T00:00:00"/>
    <d v="1899-12-30T19:15:00"/>
    <d v="2019-09-18T12:00:00"/>
    <d v="2019-09-18T00:00:00"/>
    <d v="1899-12-31T12:00:00"/>
    <n v="0"/>
    <d v="1899-12-31T02:45:00"/>
    <n v="26.750000000000004"/>
  </r>
  <r>
    <n v="4"/>
    <s v="40 Health Department"/>
    <x v="4"/>
    <s v="403100 HD STD Program"/>
    <m/>
    <m/>
    <m/>
    <m/>
    <m/>
    <x v="1"/>
    <s v="Christopher Hamel "/>
    <s v="#3269982 "/>
    <d v="2019-09-24T19:15:00"/>
    <d v="2019-09-24T00:00:00"/>
    <d v="1899-12-30T19:15:00"/>
    <d v="2019-09-25T12:00:00"/>
    <d v="2019-09-25T00:00:00"/>
    <d v="1899-12-31T12:00:00"/>
    <n v="0"/>
    <d v="1899-12-31T02:45:00"/>
    <n v="26.750000000000004"/>
  </r>
  <r>
    <n v="4"/>
    <s v="40 Health Department"/>
    <x v="4"/>
    <s v="403100 HD STD Program"/>
    <m/>
    <m/>
    <m/>
    <m/>
    <m/>
    <x v="1"/>
    <s v="Christopher Hamel "/>
    <s v="#3244528 "/>
    <d v="2019-09-03T19:15:00"/>
    <d v="2019-09-03T00:00:00"/>
    <d v="1899-12-30T19:15:00"/>
    <d v="2019-09-04T11:30:00"/>
    <d v="2019-09-04T00:00:00"/>
    <d v="1899-12-30T11:30:00"/>
    <n v="0"/>
    <d v="1899-12-30T02:15:00"/>
    <n v="2.2500000000000027"/>
  </r>
  <r>
    <n v="4"/>
    <s v="40 Health Department"/>
    <x v="4"/>
    <s v="403600 HD Communicable Disease"/>
    <m/>
    <m/>
    <m/>
    <m/>
    <m/>
    <x v="1"/>
    <s v="CLEMENTS R "/>
    <s v="#3243094 "/>
    <d v="2019-07-17T09:09:00"/>
    <d v="2019-07-17T00:00:00"/>
    <d v="1899-12-30T09:09:00"/>
    <d v="2019-07-17T12:13:00"/>
    <d v="2019-07-17T00:00:00"/>
    <d v="1899-12-31T12:13:00"/>
    <n v="0"/>
    <d v="1899-12-30T03:04:00"/>
    <n v="3.0666666667093523"/>
  </r>
  <r>
    <n v="4"/>
    <s v="40 Health Department"/>
    <x v="4"/>
    <s v="403600 HD Communicable Disease"/>
    <m/>
    <m/>
    <m/>
    <m/>
    <m/>
    <x v="1"/>
    <s v="CLEMENTS R "/>
    <s v="#3240838 "/>
    <d v="2019-07-08T09:13:00"/>
    <d v="2019-07-08T00:00:00"/>
    <d v="1899-12-30T09:13:00"/>
    <d v="2019-07-08T16:09:00"/>
    <d v="2019-07-08T00:00:00"/>
    <d v="1899-12-30T16:09:00"/>
    <n v="0"/>
    <d v="1899-12-30T06:56:00"/>
    <n v="6.933333333407063"/>
  </r>
  <r>
    <n v="4"/>
    <s v="40 Health Department"/>
    <x v="4"/>
    <s v="403600 HD Communicable Disease"/>
    <m/>
    <m/>
    <m/>
    <m/>
    <m/>
    <x v="1"/>
    <s v="CLEMENTS R "/>
    <s v="#3228450 "/>
    <d v="2019-07-08T10:40:00"/>
    <d v="2019-07-08T00:00:00"/>
    <d v="1899-12-30T10:40:00"/>
    <d v="2019-07-08T16:41:00"/>
    <d v="2019-07-08T00:00:00"/>
    <d v="1899-12-30T16:41:00"/>
    <n v="0"/>
    <d v="1899-12-30T06:01:00"/>
    <n v="6.0166666667209938"/>
  </r>
  <r>
    <n v="4"/>
    <s v="40 Health Department"/>
    <x v="4"/>
    <s v="403600 HD Communicable Disease"/>
    <m/>
    <m/>
    <m/>
    <m/>
    <m/>
    <x v="1"/>
    <s v="CLEMENTS R "/>
    <s v="#3222170 "/>
    <d v="2019-07-17T13:27:00"/>
    <d v="2019-07-17T00:00:00"/>
    <d v="1899-12-30T13:27:00"/>
    <d v="2019-07-17T15:57:00"/>
    <d v="2019-07-17T00:00:00"/>
    <d v="1899-12-30T15:57:00"/>
    <n v="0"/>
    <d v="1899-12-30T02:30:00"/>
    <n v="2.4999999999417923"/>
  </r>
  <r>
    <n v="4"/>
    <s v="40 Health Department"/>
    <x v="4"/>
    <s v="403600 HD Communicable Disease"/>
    <m/>
    <m/>
    <m/>
    <m/>
    <m/>
    <x v="1"/>
    <s v="CLEMENTS R "/>
    <s v="#3231154 "/>
    <d v="2019-07-02T13:48:00"/>
    <d v="2019-07-02T00:00:00"/>
    <d v="1899-12-30T13:48:00"/>
    <d v="2019-07-02T15:43:00"/>
    <d v="2019-07-02T00:00:00"/>
    <d v="1899-12-30T15:43:00"/>
    <n v="0"/>
    <d v="1899-12-30T01:55:00"/>
    <n v="1.9166666668024845"/>
  </r>
  <r>
    <n v="4"/>
    <s v="40 Health Department"/>
    <x v="4"/>
    <s v="403600 HD Communicable Disease"/>
    <m/>
    <m/>
    <m/>
    <m/>
    <m/>
    <x v="1"/>
    <s v="CLEMENTS R "/>
    <s v="#3228448 "/>
    <d v="2019-07-23T14:12:00"/>
    <d v="2019-07-23T00:00:00"/>
    <d v="1899-12-30T14:12:00"/>
    <d v="2019-07-24T09:46:00"/>
    <d v="2019-07-24T00:00:00"/>
    <d v="1899-12-30T09:46:00"/>
    <n v="0"/>
    <d v="1899-12-30T05:34:00"/>
    <n v="5.5666666666666682"/>
  </r>
  <r>
    <n v="4"/>
    <s v="40 Health Department"/>
    <x v="4"/>
    <s v="403600 HD Communicable Disease"/>
    <m/>
    <m/>
    <m/>
    <m/>
    <m/>
    <x v="1"/>
    <s v="CLEMENTS R "/>
    <s v="#3243382 "/>
    <d v="2019-07-18T17:08:00"/>
    <d v="2019-07-18T00:00:00"/>
    <d v="1899-12-30T17:08:00"/>
    <d v="2019-07-19T06:58:00"/>
    <d v="2019-07-19T00:00:00"/>
    <d v="1899-12-30T06:58:00"/>
    <n v="0"/>
    <d v="1899-12-30T00:00:00"/>
    <n v="0"/>
  </r>
  <r>
    <n v="4"/>
    <s v="40 Health Department"/>
    <x v="4"/>
    <s v="403600 HD Communicable Disease"/>
    <m/>
    <m/>
    <m/>
    <m/>
    <m/>
    <x v="1"/>
    <s v="CLEMENTS R "/>
    <s v="#3225224 "/>
    <d v="2019-07-01T12:13:00"/>
    <d v="2019-07-01T00:00:00"/>
    <d v="1899-12-30T12:13:00"/>
    <d v="2019-07-01T16:36:00"/>
    <d v="2019-07-01T00:00:00"/>
    <d v="1899-12-30T16:36:00"/>
    <n v="0"/>
    <d v="1899-12-30T04:23:00"/>
    <n v="4.3833333333022892"/>
  </r>
  <r>
    <n v="4"/>
    <s v="40 Health Department"/>
    <x v="4"/>
    <s v="403600 HD Communicable Disease"/>
    <m/>
    <m/>
    <m/>
    <m/>
    <m/>
    <x v="1"/>
    <s v="CLEMENTS R "/>
    <s v="#3234455 "/>
    <d v="2019-07-10T12:25:00"/>
    <d v="2019-07-10T00:00:00"/>
    <d v="1899-12-30T12:25:00"/>
    <d v="2019-07-10T13:38:00"/>
    <d v="2019-07-10T00:00:00"/>
    <d v="1899-12-30T13:38:00"/>
    <n v="0"/>
    <d v="1899-12-30T01:13:00"/>
    <n v="1.216666666790843"/>
  </r>
  <r>
    <n v="4"/>
    <s v="40 Health Department"/>
    <x v="4"/>
    <s v="403100 HD STD Program"/>
    <m/>
    <m/>
    <m/>
    <m/>
    <m/>
    <x v="1"/>
    <s v="CUEVAS D "/>
    <s v="#3228034 "/>
    <d v="2019-07-12T10:37:00"/>
    <d v="2019-07-12T00:00:00"/>
    <d v="1899-12-30T10:37:00"/>
    <d v="2019-07-12T13:23:00"/>
    <d v="2019-07-12T00:00:00"/>
    <d v="1899-12-30T13:23:00"/>
    <n v="0"/>
    <d v="1899-12-30T02:46:00"/>
    <n v="2.7666666666045785"/>
  </r>
  <r>
    <n v="4"/>
    <s v="40 Health Department"/>
    <x v="4"/>
    <s v="401514 HD Commitment Services"/>
    <s v="G40 0094 03 24-21 MHS-24 - Acute &amp; Intermdt Psych - Commit - FY20-21"/>
    <m/>
    <m/>
    <m/>
    <m/>
    <x v="1"/>
    <s v="cyndi Hewitt "/>
    <s v="#3275463 "/>
    <d v="2019-09-30T09:45:00"/>
    <d v="2019-09-30T00:00:00"/>
    <d v="1899-12-30T09:45:00"/>
    <d v="2019-09-30T13:00:00"/>
    <d v="2019-09-30T00:00:00"/>
    <d v="1899-12-30T13:00:00"/>
    <n v="0"/>
    <d v="1899-12-30T03:15:00"/>
    <n v="3.2499999999417923"/>
  </r>
  <r>
    <n v="4"/>
    <s v="40 Health Department"/>
    <x v="4"/>
    <s v="401514 HD Commitment Services"/>
    <s v="G40 0094 03 24-21 MHS-24 - Acute &amp; Intermdt Psych - Commit - FY20-21"/>
    <m/>
    <m/>
    <m/>
    <m/>
    <x v="1"/>
    <s v="cyndi Hewitt "/>
    <s v="#3246662 "/>
    <d v="2019-09-04T10:15:00"/>
    <d v="2019-09-04T00:00:00"/>
    <d v="1899-12-30T10:15:00"/>
    <d v="2019-09-04T13:30:00"/>
    <d v="2019-09-04T00:00:00"/>
    <d v="1899-12-30T13:30:00"/>
    <n v="0"/>
    <d v="1899-12-30T03:15:00"/>
    <n v="3.2499999999417923"/>
  </r>
  <r>
    <n v="4"/>
    <s v="40 Health Department"/>
    <x v="4"/>
    <s v="401514 HD Commitment Services"/>
    <s v="G40 0094 03 24-21 MHS-24 - Acute &amp; Intermdt Psych - Commit - FY20-21"/>
    <m/>
    <m/>
    <m/>
    <m/>
    <x v="1"/>
    <s v="cyndi Hewitt "/>
    <s v="#3251936 "/>
    <d v="2019-09-11T10:15:00"/>
    <d v="2019-09-11T00:00:00"/>
    <d v="1899-12-30T10:15:00"/>
    <d v="2019-09-11T13:30:00"/>
    <d v="2019-09-11T00:00:00"/>
    <d v="1899-12-30T13:30:00"/>
    <n v="0"/>
    <d v="1899-12-30T03:15:00"/>
    <n v="3.2499999999417923"/>
  </r>
  <r>
    <n v="4"/>
    <s v="40 Health Department"/>
    <x v="4"/>
    <s v="401514 HD Commitment Services"/>
    <s v="G40 0094 03 24-21 MHS-24 - Acute &amp; Intermdt Psych - Commit - FY20-21"/>
    <m/>
    <m/>
    <m/>
    <m/>
    <x v="1"/>
    <s v="cyndi Hewitt "/>
    <s v="#3239570 "/>
    <d v="2019-09-03T10:15:00"/>
    <d v="2019-09-03T00:00:00"/>
    <d v="1899-12-30T10:15:00"/>
    <d v="2019-09-03T14:15:00"/>
    <d v="2019-09-03T00:00:00"/>
    <d v="1899-12-30T14:15:00"/>
    <n v="0"/>
    <d v="1899-12-30T04:00:00"/>
    <n v="3.9999999999417923"/>
  </r>
  <r>
    <n v="4"/>
    <s v="40 Health Department"/>
    <x v="4"/>
    <s v="401514 HD Commitment Services"/>
    <s v="G40 0094 03 24-21 MHS-24 - Acute &amp; Intermdt Psych - Commit - FY20-21"/>
    <m/>
    <m/>
    <m/>
    <m/>
    <x v="1"/>
    <s v="cyndi Hewitt "/>
    <s v="#3260581 "/>
    <d v="2019-09-18T10:30:00"/>
    <d v="2019-09-18T00:00:00"/>
    <d v="1899-12-30T10:30:00"/>
    <d v="2019-09-18T13:30:00"/>
    <d v="2019-09-18T00:00:00"/>
    <d v="1899-12-30T13:30:00"/>
    <n v="0"/>
    <d v="1899-12-30T03:00:00"/>
    <n v="3"/>
  </r>
  <r>
    <n v="4"/>
    <s v="40 Health Department"/>
    <x v="4"/>
    <s v="401514 HD Commitment Services"/>
    <s v="G40 0094 03 24-21 MHS-24 - Acute &amp; Intermdt Psych - Commit - FY20-21"/>
    <m/>
    <m/>
    <m/>
    <m/>
    <x v="1"/>
    <s v="cyndi Hewitt "/>
    <s v="#3268389 "/>
    <d v="2019-09-25T10:30:00"/>
    <d v="2019-09-25T00:00:00"/>
    <d v="1899-12-30T10:30:00"/>
    <d v="2019-09-25T12:45:00"/>
    <d v="2019-09-25T00:00:00"/>
    <d v="1899-12-31T12:45:00"/>
    <n v="0"/>
    <d v="1899-12-30T02:15:00"/>
    <n v="2.25"/>
  </r>
  <r>
    <n v="4"/>
    <s v="40 Health Department"/>
    <x v="4"/>
    <s v="401514 HD Commitment Services"/>
    <s v="G40 0094 03 24-21 MHS-24 - Acute &amp; Intermdt Psych - Commit - FY20-21"/>
    <m/>
    <m/>
    <m/>
    <m/>
    <x v="1"/>
    <s v="cyndi Hewitt "/>
    <s v="#3253663 "/>
    <d v="2019-09-09T10:45:00"/>
    <d v="2019-09-09T00:00:00"/>
    <d v="1899-12-30T10:45:00"/>
    <d v="2019-09-09T13:45:00"/>
    <d v="2019-09-09T00:00:00"/>
    <d v="1899-12-30T13:45:00"/>
    <n v="0"/>
    <d v="1899-12-30T03:00:00"/>
    <n v="3"/>
  </r>
  <r>
    <n v="4"/>
    <s v="40 Health Department"/>
    <x v="4"/>
    <s v="401514 HD Commitment Services"/>
    <s v="G40 0094 03 24-21 MHS-24 - Acute &amp; Intermdt Psych - Commit - FY20-21"/>
    <m/>
    <m/>
    <m/>
    <m/>
    <x v="1"/>
    <s v="cyndi Hewitt "/>
    <s v="#3260579 "/>
    <d v="2019-09-17T11:00:00"/>
    <d v="2019-09-17T00:00:00"/>
    <d v="1899-12-30T11:00:00"/>
    <d v="2019-09-17T13:30:00"/>
    <d v="2019-09-17T00:00:00"/>
    <d v="1899-12-30T13:30:00"/>
    <n v="0"/>
    <d v="1899-12-30T02:30:00"/>
    <n v="2.4999999999417923"/>
  </r>
  <r>
    <n v="4"/>
    <s v="40 Health Department"/>
    <x v="4"/>
    <s v="401514 HD Commitment Services"/>
    <s v="G40 0094 03 24-21 MHS-24 - Acute &amp; Intermdt Psych - Commit - FY20-21"/>
    <m/>
    <m/>
    <m/>
    <m/>
    <x v="1"/>
    <s v="cyndi Hewitt "/>
    <s v="#3268382 "/>
    <d v="2019-09-23T11:00:00"/>
    <d v="2019-09-23T00:00:00"/>
    <d v="1899-12-30T11:00:00"/>
    <d v="2019-09-23T13:30:00"/>
    <d v="2019-09-23T00:00:00"/>
    <d v="1899-12-30T13:30:00"/>
    <n v="0"/>
    <d v="1899-12-30T02:30:00"/>
    <n v="2.4999999999417923"/>
  </r>
  <r>
    <n v="4"/>
    <s v="40 Health Department"/>
    <x v="4"/>
    <s v="401514 HD Commitment Services"/>
    <s v="G40 0094 03 24-21 MHS-24 - Acute &amp; Intermdt Psych - Commit - FY20-21"/>
    <m/>
    <m/>
    <m/>
    <m/>
    <x v="1"/>
    <s v="cyndi Hewitt "/>
    <s v="#3260540 "/>
    <d v="2019-09-16T11:00:00"/>
    <d v="2019-09-16T00:00:00"/>
    <d v="1899-12-30T11:00:00"/>
    <d v="2019-09-16T13:15:00"/>
    <d v="2019-09-16T00:00:00"/>
    <d v="1899-12-30T13:15:00"/>
    <n v="0"/>
    <d v="1899-12-30T02:15:00"/>
    <n v="2.25"/>
  </r>
  <r>
    <n v="4"/>
    <s v="40 Health Department"/>
    <x v="4"/>
    <s v="401514 HD Commitment Services"/>
    <s v="G40 0094 03 24-21 MHS-24 - Acute &amp; Intermdt Psych - Commit - FY20-21"/>
    <m/>
    <m/>
    <m/>
    <m/>
    <x v="1"/>
    <s v="cyndi Hewitt "/>
    <s v="#3268387 "/>
    <d v="2019-09-24T11:00:00"/>
    <d v="2019-09-24T00:00:00"/>
    <d v="1899-12-30T11:00:00"/>
    <d v="2019-09-24T13:15:00"/>
    <d v="2019-09-24T00:00:00"/>
    <d v="1899-12-30T13:15:00"/>
    <n v="0"/>
    <d v="1899-12-30T02:15:00"/>
    <n v="2.25"/>
  </r>
  <r>
    <n v="4"/>
    <s v="40 Health Department"/>
    <x v="4"/>
    <s v="401514 HD Commitment Services"/>
    <s v="G40 0094 03 24-21 MHS-24 - Acute &amp; Intermdt Psych - Commit - FY20-21"/>
    <m/>
    <m/>
    <m/>
    <m/>
    <x v="1"/>
    <s v="cyndi Hewitt "/>
    <s v="#3251930 "/>
    <d v="2019-09-10T11:15:00"/>
    <d v="2019-09-10T00:00:00"/>
    <d v="1899-12-30T11:15:00"/>
    <d v="2019-09-10T14:15:00"/>
    <d v="2019-09-10T00:00:00"/>
    <d v="1899-12-30T14:15:00"/>
    <n v="0"/>
    <d v="1899-12-30T03:00:00"/>
    <n v="3"/>
  </r>
  <r>
    <n v="4"/>
    <s v="40 Health Department"/>
    <x v="4"/>
    <s v="401514 HD Commitment Services"/>
    <s v="G40 0094 03 24-21 MHS-24 - Acute &amp; Intermdt Psych - Commit - FY20-21"/>
    <m/>
    <m/>
    <m/>
    <m/>
    <x v="1"/>
    <s v="cyndi Hewitt "/>
    <s v="#3271817 "/>
    <d v="2019-09-26T11:30:00"/>
    <d v="2019-09-26T00:00:00"/>
    <d v="1899-12-30T11:30:00"/>
    <d v="2019-09-26T13:15:00"/>
    <d v="2019-09-26T00:00:00"/>
    <d v="1899-12-30T13:15:00"/>
    <n v="0"/>
    <d v="1899-12-30T01:45:00"/>
    <n v="1.7500000001164153"/>
  </r>
  <r>
    <n v="4"/>
    <s v="40 Health Department"/>
    <x v="4"/>
    <s v="401514 HD Commitment Services"/>
    <s v="G40 0094 03 24-21 MHS-24 - Acute &amp; Intermdt Psych - Commit - FY20-21"/>
    <m/>
    <m/>
    <m/>
    <m/>
    <x v="1"/>
    <s v="cyndi Hewitt "/>
    <s v="#3239578 "/>
    <d v="2019-09-05T14:15:00"/>
    <d v="2019-09-05T00:00:00"/>
    <d v="1899-12-30T14:15:00"/>
    <d v="2019-09-05T16:45:00"/>
    <d v="2019-09-05T00:00:00"/>
    <d v="1899-12-30T16:45:00"/>
    <n v="0"/>
    <d v="1899-12-30T02:30:00"/>
    <n v="2.4999999999417923"/>
  </r>
  <r>
    <n v="4"/>
    <s v="40 Health Department"/>
    <x v="4"/>
    <s v="401514 HD Commitment Services"/>
    <s v="G40 0094 03 24-21 MHS-24 - Acute &amp; Intermdt Psych - Commit - FY20-21"/>
    <m/>
    <m/>
    <m/>
    <m/>
    <x v="1"/>
    <s v="cyndi Hewitt "/>
    <s v="#3246656 "/>
    <d v="2019-09-03T15:30:00"/>
    <d v="2019-09-03T00:00:00"/>
    <d v="1899-12-30T15:30:00"/>
    <d v="2019-09-03T17:15:00"/>
    <d v="2019-09-03T00:00:00"/>
    <d v="1899-12-30T17:15:00"/>
    <n v="0"/>
    <d v="1899-12-30T01:45:00"/>
    <n v="1.7499999999417923"/>
  </r>
  <r>
    <n v="4"/>
    <s v="40 Health Department"/>
    <x v="4"/>
    <s v="401302 HD Children's MH Wraparound Services"/>
    <s v="G40 0367 01 08-21 MHS-08 - Crisis &amp; Acute Transition Services - FY20-21"/>
    <m/>
    <m/>
    <m/>
    <m/>
    <x v="1"/>
    <s v="Darian Finley-Garcia "/>
    <s v="#3266252 "/>
    <d v="2019-09-23T09:30:00"/>
    <d v="2019-09-23T00:00:00"/>
    <d v="1899-12-30T09:30:00"/>
    <d v="2019-09-23T12:45:00"/>
    <d v="2019-09-23T00:00:00"/>
    <d v="1899-12-31T12:45:00"/>
    <n v="0"/>
    <d v="1899-12-30T03:15:00"/>
    <n v="3.2499999999417923"/>
  </r>
  <r>
    <n v="4"/>
    <s v="40 Health Department"/>
    <x v="4"/>
    <s v="401302 HD Children's MH Wraparound Services"/>
    <s v="G40 0367 01 08-21 MHS-08 - Crisis &amp; Acute Transition Services - FY20-21"/>
    <m/>
    <m/>
    <m/>
    <m/>
    <x v="1"/>
    <s v="Darian Finley-Garcia "/>
    <s v="#3253413 "/>
    <d v="2019-09-09T09:45:00"/>
    <d v="2019-09-09T00:00:00"/>
    <d v="1899-12-30T09:45:00"/>
    <d v="2019-09-09T13:15:00"/>
    <d v="2019-09-09T00:00:00"/>
    <d v="1899-12-30T13:15:00"/>
    <n v="0"/>
    <d v="1899-12-30T03:30:00"/>
    <n v="3.5000000000582077"/>
  </r>
  <r>
    <n v="4"/>
    <s v="40 Health Department"/>
    <x v="4"/>
    <s v="401302 HD Children's MH Wraparound Services"/>
    <s v="G40 0367 01 08-21 MHS-08 - Crisis &amp; Acute Transition Services - FY20-21"/>
    <m/>
    <m/>
    <m/>
    <m/>
    <x v="1"/>
    <s v="Darian Finley-Garcia "/>
    <s v="#3255094 "/>
    <d v="2019-09-11T10:15:00"/>
    <d v="2019-09-11T00:00:00"/>
    <d v="1899-12-30T10:15:00"/>
    <d v="2019-09-11T12:45:00"/>
    <d v="2019-09-11T00:00:00"/>
    <d v="1899-12-31T12:45:00"/>
    <n v="0"/>
    <d v="1899-12-30T02:30:00"/>
    <n v="2.4999999999417923"/>
  </r>
  <r>
    <n v="4"/>
    <s v="40 Health Department"/>
    <x v="4"/>
    <s v="401302 HD Children's MH Wraparound Services"/>
    <s v="G40 0367 01 08-21 MHS-08 - Crisis &amp; Acute Transition Services - FY20-21"/>
    <m/>
    <m/>
    <m/>
    <m/>
    <x v="1"/>
    <s v="Darian Finley-Garcia "/>
    <s v="#3265919 "/>
    <d v="2019-09-20T11:00:00"/>
    <d v="2019-09-20T00:00:00"/>
    <d v="1899-12-30T11:00:00"/>
    <d v="2019-09-20T13:30:00"/>
    <d v="2019-09-20T00:00:00"/>
    <d v="1899-12-30T13:30:00"/>
    <n v="0"/>
    <d v="1899-12-30T02:30:00"/>
    <n v="2.4999999999417923"/>
  </r>
  <r>
    <n v="4"/>
    <s v="40 Health Department"/>
    <x v="4"/>
    <s v="401302 HD Children's MH Wraparound Services"/>
    <s v="G40 0367 01 08-21 MHS-08 - Crisis &amp; Acute Transition Services - FY20-21"/>
    <m/>
    <m/>
    <m/>
    <m/>
    <x v="1"/>
    <s v="Darian Finley-Garcia "/>
    <s v="#3250214 "/>
    <d v="2019-09-05T11:00:00"/>
    <d v="2019-09-05T00:00:00"/>
    <d v="1899-12-30T11:00:00"/>
    <d v="2019-09-05T13:00:00"/>
    <d v="2019-09-05T00:00:00"/>
    <d v="1899-12-30T13:00:00"/>
    <n v="0"/>
    <d v="1899-12-30T02:00:00"/>
    <n v="1.9999999998835847"/>
  </r>
  <r>
    <n v="4"/>
    <s v="40 Health Department"/>
    <x v="4"/>
    <s v="401302 HD Children's MH Wraparound Services"/>
    <s v="G40 0367 01 08-21 MHS-08 - Crisis &amp; Acute Transition Services - FY20-21"/>
    <m/>
    <m/>
    <m/>
    <m/>
    <x v="1"/>
    <s v="Darian Finley-Garcia "/>
    <s v="#3254827 "/>
    <d v="2019-09-10T11:30:00"/>
    <d v="2019-09-10T00:00:00"/>
    <d v="1899-12-30T11:30:00"/>
    <d v="2019-09-10T13:45:00"/>
    <d v="2019-09-10T00:00:00"/>
    <d v="1899-12-30T13:45:00"/>
    <n v="0"/>
    <d v="1899-12-30T02:15:00"/>
    <n v="2.25"/>
  </r>
  <r>
    <n v="4"/>
    <s v="40 Health Department"/>
    <x v="4"/>
    <s v="401302 HD Children's MH Wraparound Services"/>
    <s v="G40 0367 01 08-21 MHS-08 - Crisis &amp; Acute Transition Services - FY20-21"/>
    <m/>
    <m/>
    <m/>
    <m/>
    <x v="1"/>
    <s v="Darian Finley-Garcia "/>
    <s v="#3271813 "/>
    <d v="2019-09-26T15:15:00"/>
    <d v="2019-09-26T00:00:00"/>
    <d v="1899-12-30T15:15:00"/>
    <d v="2019-09-26T19:00:00"/>
    <d v="2019-09-26T00:00:00"/>
    <d v="1899-12-30T19:00:00"/>
    <n v="0"/>
    <d v="1899-12-30T03:45:00"/>
    <n v="3.75"/>
  </r>
  <r>
    <n v="4"/>
    <s v="40 Health Department"/>
    <x v="4"/>
    <s v="401302 HD Children's MH Wraparound Services"/>
    <s v="G40 0367 01 08-21 MHS-08 - Crisis &amp; Acute Transition Services - FY20-21"/>
    <m/>
    <m/>
    <m/>
    <m/>
    <x v="1"/>
    <s v="Darian Finley-Garcia "/>
    <s v="#3268761 "/>
    <d v="2019-09-23T15:15:00"/>
    <d v="2019-09-23T00:00:00"/>
    <d v="1899-12-30T15:15:00"/>
    <d v="2019-09-23T18:00:00"/>
    <d v="2019-09-23T00:00:00"/>
    <d v="1899-12-30T18:00:00"/>
    <n v="0"/>
    <d v="1899-12-30T02:45:00"/>
    <n v="2.7500000000582077"/>
  </r>
  <r>
    <n v="4"/>
    <s v="40 Health Department"/>
    <x v="4"/>
    <s v="401302 HD Children's MH Wraparound Services"/>
    <s v="G40 0367 01 08-21 MHS-08 - Crisis &amp; Acute Transition Services - FY20-21"/>
    <m/>
    <m/>
    <m/>
    <m/>
    <x v="1"/>
    <s v="Darian Finley-Garcia "/>
    <s v="#3251373 "/>
    <d v="2019-09-06T15:30:00"/>
    <d v="2019-09-06T00:00:00"/>
    <d v="1899-12-30T15:30:00"/>
    <d v="2019-09-06T19:30:00"/>
    <d v="2019-09-06T00:00:00"/>
    <d v="1899-12-30T19:30:00"/>
    <n v="0"/>
    <d v="1899-12-30T04:00:00"/>
    <n v="3.9999999999417923"/>
  </r>
  <r>
    <n v="4"/>
    <s v="40 Health Department"/>
    <x v="4"/>
    <s v="401302 HD Children's MH Wraparound Services"/>
    <s v="G40 0367 01 08-21 MHS-08 - Crisis &amp; Acute Transition Services - FY20-21"/>
    <m/>
    <m/>
    <m/>
    <m/>
    <x v="1"/>
    <s v="Darian Finley-Garcia "/>
    <s v="#3254131 "/>
    <d v="2019-09-09T16:00:00"/>
    <d v="2019-09-09T00:00:00"/>
    <d v="1899-12-30T16:00:00"/>
    <d v="2019-09-09T18:30:00"/>
    <d v="2019-09-09T00:00:00"/>
    <d v="1899-12-30T18:30:00"/>
    <n v="0"/>
    <d v="1899-12-30T02:30:00"/>
    <n v="2.5000000001164153"/>
  </r>
  <r>
    <n v="4"/>
    <s v="40 Health Department"/>
    <x v="4"/>
    <s v="401302 HD Children's MH Wraparound Services"/>
    <s v="G40 0367 01 08-21 MHS-08 - Crisis &amp; Acute Transition Services - FY20-21"/>
    <m/>
    <m/>
    <m/>
    <m/>
    <x v="1"/>
    <s v="Darian Finley-Garcia "/>
    <s v="#3257185 "/>
    <d v="2019-09-12T16:45:00"/>
    <d v="2019-09-12T00:00:00"/>
    <d v="1899-12-30T16:45:00"/>
    <d v="2019-09-12T19:30:00"/>
    <d v="2019-09-12T00:00:00"/>
    <d v="1899-12-30T19:30:00"/>
    <n v="0"/>
    <d v="1899-12-30T02:45:00"/>
    <n v="2.7500000000582077"/>
  </r>
  <r>
    <n v="4"/>
    <s v="40 Health Department"/>
    <x v="4"/>
    <s v="401302 HD Children's MH Wraparound Services"/>
    <s v="G40 0367 01 08-21 MHS-08 - Crisis &amp; Acute Transition Services - FY20-21"/>
    <m/>
    <m/>
    <m/>
    <m/>
    <x v="1"/>
    <s v="Darian Finley-Garcia "/>
    <s v="#3257189 "/>
    <d v="2019-09-13T12:15:00"/>
    <d v="2019-09-13T00:00:00"/>
    <d v="1899-12-30T12:15:00"/>
    <d v="2019-09-13T14:45:00"/>
    <d v="2019-09-13T00:00:00"/>
    <d v="1899-12-30T14:45:00"/>
    <n v="0"/>
    <d v="1899-12-30T02:30:00"/>
    <n v="2.5000000001164153"/>
  </r>
  <r>
    <n v="4"/>
    <s v="40 Health Department"/>
    <x v="4"/>
    <s v="401302 HD Children's MH Wraparound Services"/>
    <s v="G40 0367 01 08-21 MHS-08 - Crisis &amp; Acute Transition Services - FY20-21"/>
    <m/>
    <m/>
    <m/>
    <m/>
    <x v="1"/>
    <s v="Darian Finley-Garcia "/>
    <s v="#3264784 "/>
    <d v="2019-09-19T12:30:00"/>
    <d v="2019-09-19T00:00:00"/>
    <d v="1899-12-30T12:30:00"/>
    <d v="2019-09-19T19:00:00"/>
    <d v="2019-09-19T00:00:00"/>
    <d v="1899-12-30T19:00:00"/>
    <n v="0"/>
    <d v="1899-12-30T06:30:00"/>
    <n v="6.4999999998835847"/>
  </r>
  <r>
    <n v="4"/>
    <s v="40 Health Department"/>
    <x v="4"/>
    <s v="403100 HD STD Program"/>
    <m/>
    <m/>
    <m/>
    <m/>
    <m/>
    <x v="1"/>
    <s v="David Zambrano "/>
    <s v="#3253841 "/>
    <d v="2019-09-10T13:00:00"/>
    <d v="2019-09-10T00:00:00"/>
    <d v="1899-12-30T13:00:00"/>
    <d v="2019-09-10T18:15:00"/>
    <d v="2019-09-10T00:00:00"/>
    <d v="1899-12-30T18:15:00"/>
    <n v="0"/>
    <d v="1899-12-30T05:15:00"/>
    <n v="5.25"/>
  </r>
  <r>
    <n v="4"/>
    <s v="40 Health Department"/>
    <x v="4"/>
    <s v="403100 HD STD Program"/>
    <m/>
    <m/>
    <m/>
    <m/>
    <m/>
    <x v="1"/>
    <s v="David Zambrano "/>
    <s v="#3262995 "/>
    <d v="2019-09-19T13:00:00"/>
    <d v="2019-09-19T00:00:00"/>
    <d v="1899-12-30T13:00:00"/>
    <d v="2019-09-19T18:00:00"/>
    <d v="2019-09-19T00:00:00"/>
    <d v="1899-12-30T18:00:00"/>
    <n v="0"/>
    <d v="1899-12-30T05:00:00"/>
    <n v="5.0000000000582077"/>
  </r>
  <r>
    <n v="4"/>
    <s v="40 Health Department"/>
    <x v="4"/>
    <s v="401302 HD Children's MH Wraparound Services"/>
    <m/>
    <s v="M40 41302-20-3002 Child MH WRAP Srvcs"/>
    <m/>
    <m/>
    <m/>
    <x v="1"/>
    <s v="DUNCAN E "/>
    <s v="#3236869 "/>
    <d v="2019-07-08T07:55:00"/>
    <d v="2019-07-08T00:00:00"/>
    <d v="1899-12-30T07:55:00"/>
    <d v="2019-07-08T12:48:00"/>
    <d v="2019-07-08T00:00:00"/>
    <d v="1899-12-31T12:48:00"/>
    <n v="0"/>
    <d v="1899-12-30T04:53:00"/>
    <n v="4.8833333333604969"/>
  </r>
  <r>
    <n v="4"/>
    <s v="40 Health Department"/>
    <x v="4"/>
    <s v="401302 HD Children's MH Wraparound Services"/>
    <m/>
    <s v="M40 41302-20-3002 Child MH WRAP Srvcs"/>
    <m/>
    <m/>
    <m/>
    <x v="1"/>
    <s v="DUNCAN E "/>
    <s v="#3226018 "/>
    <d v="2019-07-16T08:35:00"/>
    <d v="2019-07-16T00:00:00"/>
    <d v="1899-12-30T08:35:00"/>
    <d v="2019-07-16T13:57:00"/>
    <d v="2019-07-16T00:00:00"/>
    <d v="1899-12-30T13:57:00"/>
    <n v="0"/>
    <d v="1899-12-30T05:22:00"/>
    <n v="5.3666666666977108"/>
  </r>
  <r>
    <n v="4"/>
    <s v="40 Health Department"/>
    <x v="4"/>
    <s v="401302 HD Children's MH Wraparound Services"/>
    <m/>
    <s v="M40 41302-20-3002 Child MH WRAP Srvcs"/>
    <m/>
    <m/>
    <m/>
    <x v="1"/>
    <s v="DUNCAN E "/>
    <s v="#3224389 "/>
    <d v="2019-07-09T08:43:00"/>
    <d v="2019-07-09T00:00:00"/>
    <d v="1899-12-30T08:43:00"/>
    <d v="2019-07-09T12:12:00"/>
    <d v="2019-07-09T00:00:00"/>
    <d v="1899-12-31T12:12:00"/>
    <n v="0"/>
    <d v="1899-12-30T03:29:00"/>
    <n v="3.4833333333372138"/>
  </r>
  <r>
    <n v="4"/>
    <s v="40 Health Department"/>
    <x v="4"/>
    <s v="401302 HD Children's MH Wraparound Services"/>
    <m/>
    <s v="M40 41302-20-3002 Child MH WRAP Srvcs"/>
    <m/>
    <m/>
    <m/>
    <x v="1"/>
    <s v="DUNCAN E "/>
    <s v="#3221884 "/>
    <d v="2019-07-03T08:59:00"/>
    <d v="2019-07-03T00:00:00"/>
    <d v="1899-12-30T08:59:00"/>
    <d v="2019-07-03T12:42:00"/>
    <d v="2019-07-03T00:00:00"/>
    <d v="1899-12-31T12:42:00"/>
    <n v="0"/>
    <d v="1899-12-30T03:43:00"/>
    <n v="3.7166666667326353"/>
  </r>
  <r>
    <n v="4"/>
    <s v="40 Health Department"/>
    <x v="4"/>
    <s v="401302 HD Children's MH Wraparound Services"/>
    <m/>
    <s v="M40 41302-20-3002 Child MH WRAP Srvcs"/>
    <m/>
    <m/>
    <m/>
    <x v="1"/>
    <s v="DUNCAN E "/>
    <s v="#3231864 "/>
    <d v="2019-07-26T09:17:00"/>
    <d v="2019-07-26T00:00:00"/>
    <d v="1899-12-30T09:17:00"/>
    <d v="2019-07-26T13:11:00"/>
    <d v="2019-07-26T00:00:00"/>
    <d v="1899-12-30T13:11:00"/>
    <n v="0"/>
    <d v="1899-12-30T03:54:00"/>
    <n v="3.8999999999650754"/>
  </r>
  <r>
    <n v="4"/>
    <s v="40 Health Department"/>
    <x v="4"/>
    <s v="401302 HD Children's MH Wraparound Services"/>
    <m/>
    <s v="M40 41302-20-3002 Child MH WRAP Srvcs"/>
    <m/>
    <m/>
    <m/>
    <x v="1"/>
    <s v="DUNCAN E "/>
    <s v="#3234750 "/>
    <d v="2019-07-17T09:21:00"/>
    <d v="2019-07-17T00:00:00"/>
    <d v="1899-12-30T09:21:00"/>
    <d v="2019-07-17T11:57:00"/>
    <d v="2019-07-17T00:00:00"/>
    <d v="1899-12-30T11:57:00"/>
    <n v="0"/>
    <d v="1899-12-30T02:36:00"/>
    <n v="2.6000000000931323"/>
  </r>
  <r>
    <n v="4"/>
    <s v="40 Health Department"/>
    <x v="4"/>
    <s v="401302 HD Children's MH Wraparound Services"/>
    <m/>
    <s v="M40 41302-20-3002 Child MH WRAP Srvcs"/>
    <m/>
    <m/>
    <m/>
    <x v="1"/>
    <s v="DUNCAN E "/>
    <s v="#3237791 "/>
    <d v="2019-07-15T09:21:00"/>
    <d v="2019-07-15T00:00:00"/>
    <d v="1899-12-30T09:21:00"/>
    <d v="2019-07-15T11:23:00"/>
    <d v="2019-07-15T00:00:00"/>
    <d v="1899-12-30T11:23:00"/>
    <n v="0"/>
    <d v="1899-12-30T02:02:00"/>
    <n v="2.0333333335001953"/>
  </r>
  <r>
    <n v="4"/>
    <s v="40 Health Department"/>
    <x v="4"/>
    <s v="401302 HD Children's MH Wraparound Services"/>
    <m/>
    <s v="M40 41302-20-3002 Child MH WRAP Srvcs"/>
    <m/>
    <m/>
    <m/>
    <x v="1"/>
    <s v="DUNCAN E "/>
    <s v="#3239854 "/>
    <d v="2019-07-02T09:35:00"/>
    <d v="2019-07-02T00:00:00"/>
    <d v="1899-12-30T09:35:00"/>
    <d v="2019-07-02T11:29:00"/>
    <d v="2019-07-02T00:00:00"/>
    <d v="1899-12-30T11:29:00"/>
    <n v="0"/>
    <d v="1899-12-30T01:54:00"/>
    <n v="1.9000000000814907"/>
  </r>
  <r>
    <n v="4"/>
    <s v="40 Health Department"/>
    <x v="4"/>
    <s v="401302 HD Children's MH Wraparound Services"/>
    <m/>
    <s v="M40 41302-20-3002 Child MH WRAP Srvcs"/>
    <m/>
    <m/>
    <m/>
    <x v="1"/>
    <s v="DUNCAN E "/>
    <s v="#3234409 "/>
    <d v="2019-07-17T09:36:00"/>
    <d v="2019-07-17T00:00:00"/>
    <d v="1899-12-30T09:36:00"/>
    <d v="2019-07-17T11:22:00"/>
    <d v="2019-07-17T00:00:00"/>
    <d v="1899-12-30T11:22:00"/>
    <n v="0"/>
    <d v="1899-12-30T01:46:00"/>
    <n v="1.7666666666627862"/>
  </r>
  <r>
    <n v="4"/>
    <s v="40 Health Department"/>
    <x v="4"/>
    <s v="401302 HD Children's MH Wraparound Services"/>
    <m/>
    <s v="M40 41302-20-3002 Child MH WRAP Srvcs"/>
    <m/>
    <m/>
    <m/>
    <x v="1"/>
    <s v="DUNCAN E "/>
    <s v="#3225153 "/>
    <d v="2019-07-09T10:04:00"/>
    <d v="2019-07-09T00:00:00"/>
    <d v="1899-12-30T10:04:00"/>
    <d v="2019-07-09T14:55:00"/>
    <d v="2019-07-09T00:00:00"/>
    <d v="1899-12-30T14:55:00"/>
    <n v="0"/>
    <d v="1899-12-30T04:51:00"/>
    <n v="4.8500000000931323"/>
  </r>
  <r>
    <n v="4"/>
    <s v="40 Health Department"/>
    <x v="4"/>
    <s v="401302 HD Children's MH Wraparound Services"/>
    <m/>
    <s v="M40 41302-20-3002 Child MH WRAP Srvcs"/>
    <m/>
    <m/>
    <m/>
    <x v="1"/>
    <s v="DUNCAN E "/>
    <s v="#3226767 "/>
    <d v="2019-07-03T10:30:00"/>
    <d v="2019-07-03T00:00:00"/>
    <d v="1899-12-30T10:30:00"/>
    <d v="2019-07-03T14:39:00"/>
    <d v="2019-07-03T00:00:00"/>
    <d v="1899-12-30T14:39:00"/>
    <n v="0"/>
    <d v="1899-12-30T04:09:00"/>
    <n v="4.1500000000814907"/>
  </r>
  <r>
    <n v="4"/>
    <s v="40 Health Department"/>
    <x v="4"/>
    <s v="401302 HD Children's MH Wraparound Services"/>
    <m/>
    <s v="M40 41302-20-3002 Child MH WRAP Srvcs"/>
    <m/>
    <m/>
    <m/>
    <x v="1"/>
    <s v="DUNCAN E "/>
    <s v="#3228116 "/>
    <d v="2019-07-29T11:09:00"/>
    <d v="2019-07-29T00:00:00"/>
    <d v="1899-12-30T11:09:00"/>
    <d v="2019-07-29T12:37:00"/>
    <d v="2019-07-29T00:00:00"/>
    <d v="1899-12-31T12:37:00"/>
    <n v="0"/>
    <d v="1899-12-30T01:28:00"/>
    <n v="1.4666666665580124"/>
  </r>
  <r>
    <n v="4"/>
    <s v="40 Health Department"/>
    <x v="4"/>
    <s v="401302 HD Children's MH Wraparound Services"/>
    <m/>
    <s v="M40 41302-20-3002 Child MH WRAP Srvcs"/>
    <m/>
    <m/>
    <m/>
    <x v="1"/>
    <s v="DUNCAN E "/>
    <s v="#3241802 "/>
    <d v="2019-08-28T12:34:00"/>
    <d v="2019-08-28T00:00:00"/>
    <d v="1899-12-30T12:34:00"/>
    <d v="2019-08-29T09:25:00"/>
    <d v="2019-08-29T00:00:00"/>
    <d v="1899-12-30T09:25:00"/>
    <n v="0"/>
    <d v="1899-12-30T06:51:00"/>
    <n v="6.85"/>
  </r>
  <r>
    <n v="4"/>
    <s v="40 Health Department"/>
    <x v="4"/>
    <s v="401302 HD Children's MH Wraparound Services"/>
    <m/>
    <s v="M40 41302-00-3002 Child MH WRAP Srvc Title XIX"/>
    <m/>
    <m/>
    <m/>
    <x v="1"/>
    <s v="EGLESTON K "/>
    <s v="#3235379 "/>
    <d v="2019-07-19T09:34:00"/>
    <d v="2019-07-19T00:00:00"/>
    <d v="1899-12-30T09:34:00"/>
    <d v="2019-07-19T16:17:00"/>
    <d v="2019-07-19T00:00:00"/>
    <d v="1899-12-30T16:17:00"/>
    <n v="0"/>
    <d v="1899-12-30T06:43:00"/>
    <n v="6.7166666667326353"/>
  </r>
  <r>
    <n v="4"/>
    <s v="40 Health Department"/>
    <x v="4"/>
    <s v="401302 HD Children's MH Wraparound Services"/>
    <m/>
    <s v="M40 41302-00-3002 Child MH WRAP Srvc Title XIX"/>
    <m/>
    <m/>
    <m/>
    <x v="1"/>
    <s v="EGLESTON K "/>
    <s v="#3217095 "/>
    <d v="2019-07-18T11:50:00"/>
    <d v="2019-07-18T00:00:00"/>
    <d v="1899-12-30T11:50:00"/>
    <d v="2019-07-19T15:23:00"/>
    <d v="2019-07-19T00:00:00"/>
    <d v="1899-12-30T15:23:00"/>
    <n v="0"/>
    <d v="1899-12-30T13:33:00"/>
    <n v="13.550000000000002"/>
  </r>
  <r>
    <n v="4"/>
    <s v="40 Health Department"/>
    <x v="4"/>
    <s v="401302 HD Children's MH Wraparound Services"/>
    <m/>
    <s v="M40 41302-00-3002 Child MH WRAP Srvc Title XIX"/>
    <m/>
    <m/>
    <m/>
    <x v="1"/>
    <s v="EGLESTON K "/>
    <s v="#3230228 "/>
    <d v="2019-07-23T14:35:00"/>
    <d v="2019-07-23T00:00:00"/>
    <d v="1899-12-30T14:35:00"/>
    <d v="2019-07-24T12:54:00"/>
    <d v="2019-07-24T00:00:00"/>
    <d v="1899-12-31T12:54:00"/>
    <n v="0"/>
    <d v="1899-12-31T08:19:00"/>
    <n v="32.316666666666663"/>
  </r>
  <r>
    <n v="4"/>
    <s v="40 Health Department"/>
    <x v="4"/>
    <s v="401302 HD Children's MH Wraparound Services"/>
    <m/>
    <s v="M40 41302-00-3002 Child MH WRAP Srvc Title XIX"/>
    <m/>
    <m/>
    <m/>
    <x v="1"/>
    <s v="EGLESTON K "/>
    <s v="#3224695 "/>
    <d v="2019-07-30T17:46:00"/>
    <d v="2019-07-30T00:00:00"/>
    <d v="1899-12-30T17:46:00"/>
    <d v="2019-07-31T10:06:00"/>
    <d v="2019-07-31T00:00:00"/>
    <d v="1899-12-30T10:06:00"/>
    <n v="0"/>
    <d v="1899-12-30T02:20:00"/>
    <n v="2.333333333333333"/>
  </r>
  <r>
    <n v="4"/>
    <s v="40 Health Department"/>
    <x v="4"/>
    <s v="401302 HD Children's MH Wraparound Services"/>
    <m/>
    <s v="M40 41302-20-3002 Child MH WRAP Srvcs"/>
    <m/>
    <m/>
    <m/>
    <x v="1"/>
    <s v="Erin Duncan "/>
    <s v="#3272306 "/>
    <d v="2019-09-27T11:15:00"/>
    <d v="2019-09-27T00:00:00"/>
    <d v="1899-12-30T11:15:00"/>
    <d v="2019-09-27T17:30:00"/>
    <d v="2019-09-27T00:00:00"/>
    <d v="1899-12-30T17:30:00"/>
    <n v="0"/>
    <d v="1899-12-30T06:15:00"/>
    <n v="6.2499999999417923"/>
  </r>
  <r>
    <n v="4"/>
    <s v="40 Health Department"/>
    <x v="4"/>
    <s v="401302 HD Children's MH Wraparound Services"/>
    <m/>
    <s v="M40 41302-20-3002 Child MH WRAP Srvcs"/>
    <m/>
    <m/>
    <m/>
    <x v="1"/>
    <s v="Erin Duncan "/>
    <s v="#3264763 "/>
    <d v="2019-09-19T13:00:00"/>
    <d v="2019-09-19T00:00:00"/>
    <d v="1899-12-30T13:00:00"/>
    <d v="2019-09-20T13:00:00"/>
    <d v="2019-09-20T00:00:00"/>
    <d v="1899-12-30T13:00:00"/>
    <n v="0"/>
    <d v="1899-12-30T10:00:00"/>
    <n v="10"/>
  </r>
  <r>
    <n v="4"/>
    <s v="40 Health Department"/>
    <x v="4"/>
    <s v="401302 HD Children's MH Wraparound Services"/>
    <m/>
    <s v="M40 41302-20-3002 Child MH WRAP Srvcs"/>
    <m/>
    <m/>
    <m/>
    <x v="1"/>
    <s v="Erin Duncan "/>
    <s v="#3254951 "/>
    <d v="2019-09-10T13:45:00"/>
    <d v="2019-09-10T00:00:00"/>
    <d v="1899-12-30T13:45:00"/>
    <d v="2019-09-10T17:00:00"/>
    <d v="2019-09-10T00:00:00"/>
    <d v="1899-12-30T17:00:00"/>
    <n v="0"/>
    <d v="1899-12-30T03:15:00"/>
    <n v="3.2500000001164153"/>
  </r>
  <r>
    <n v="4"/>
    <s v="40 Health Department"/>
    <x v="4"/>
    <s v="401302 HD Children's MH Wraparound Services"/>
    <m/>
    <s v="M40 41302-20-3002 Child MH WRAP Srvcs"/>
    <m/>
    <m/>
    <m/>
    <x v="1"/>
    <s v="Erin Duncan "/>
    <s v="#3258178 "/>
    <d v="2019-09-13T14:30:00"/>
    <d v="2019-09-13T00:00:00"/>
    <d v="1899-12-30T14:30:00"/>
    <d v="2019-09-13T16:45:00"/>
    <d v="2019-09-13T00:00:00"/>
    <d v="1899-12-30T16:45:00"/>
    <n v="0"/>
    <d v="1899-12-30T02:15:00"/>
    <n v="2.25"/>
  </r>
  <r>
    <n v="4"/>
    <s v="40 Health Department"/>
    <x v="4"/>
    <s v="401302 HD Children's MH Wraparound Services"/>
    <m/>
    <s v="M40 41302-20-3002 Child MH WRAP Srvcs"/>
    <m/>
    <m/>
    <m/>
    <x v="1"/>
    <s v="Erin Duncan "/>
    <s v="#3250466 "/>
    <d v="2019-09-05T15:15:00"/>
    <d v="2019-09-05T00:00:00"/>
    <d v="1899-12-30T15:15:00"/>
    <d v="2019-09-06T11:30:00"/>
    <d v="2019-09-06T00:00:00"/>
    <d v="1899-12-30T11:30:00"/>
    <n v="0"/>
    <d v="1899-12-30T06:15:00"/>
    <n v="6.2500000000000018"/>
  </r>
  <r>
    <n v="4"/>
    <s v="40 Health Department"/>
    <x v="4"/>
    <s v="401302 HD Children's MH Wraparound Services"/>
    <m/>
    <s v="M40 41302-20-3002 Child MH WRAP Srvcs"/>
    <m/>
    <m/>
    <m/>
    <x v="1"/>
    <s v="Erin Duncan "/>
    <s v="#3272042 "/>
    <d v="2019-09-26T15:45:00"/>
    <d v="2019-09-26T00:00:00"/>
    <d v="1899-12-30T15:45:00"/>
    <d v="2019-09-26T17:00:00"/>
    <d v="2019-09-26T00:00:00"/>
    <d v="1899-12-30T17:00:00"/>
    <n v="0"/>
    <d v="1899-12-30T01:15:00"/>
    <n v="1.2500000000582077"/>
  </r>
  <r>
    <n v="4"/>
    <s v="40 Health Department"/>
    <x v="4"/>
    <s v="401302 HD Children's MH Wraparound Services"/>
    <m/>
    <s v="M40 41302-20-3002 Child MH WRAP Srvcs"/>
    <m/>
    <m/>
    <m/>
    <x v="1"/>
    <s v="Erin Duncan "/>
    <s v="#3251732 "/>
    <d v="2019-09-09T16:00:00"/>
    <d v="2019-09-09T00:00:00"/>
    <d v="1899-12-30T16:00:00"/>
    <d v="2019-09-10T11:30:00"/>
    <d v="2019-09-10T00:00:00"/>
    <d v="1899-12-30T11:30:00"/>
    <n v="0"/>
    <d v="1899-12-30T05:30:00"/>
    <n v="5.5000000000000018"/>
  </r>
  <r>
    <n v="4"/>
    <s v="40 Health Department"/>
    <x v="4"/>
    <s v="401302 HD Children's MH Wraparound Services"/>
    <m/>
    <s v="M40 41302-20-3002 Child MH WRAP Srvcs"/>
    <m/>
    <m/>
    <m/>
    <x v="1"/>
    <s v="Erin Duncan "/>
    <s v="#3251704 "/>
    <d v="2019-09-11T16:00:00"/>
    <d v="2019-09-11T00:00:00"/>
    <d v="1899-12-30T16:00:00"/>
    <d v="2019-09-13T11:30:00"/>
    <d v="2019-09-13T00:00:00"/>
    <d v="1899-12-30T11:30:00"/>
    <n v="1"/>
    <d v="1899-12-30T05:30:00"/>
    <n v="13.500000000000002"/>
  </r>
  <r>
    <n v="4"/>
    <s v="40 Health Department"/>
    <x v="4"/>
    <s v="401302 HD Children's MH Wraparound Services"/>
    <m/>
    <s v="M40 41302-20-3002 Child MH WRAP Srvcs"/>
    <m/>
    <m/>
    <m/>
    <x v="1"/>
    <s v="Erin Duncan "/>
    <s v="#3251456 "/>
    <d v="2019-09-06T16:30:00"/>
    <d v="2019-09-06T00:00:00"/>
    <d v="1899-12-30T16:30:00"/>
    <d v="2019-09-06T18:45:00"/>
    <d v="2019-09-06T00:00:00"/>
    <d v="1899-12-30T18:45:00"/>
    <n v="0"/>
    <d v="1899-12-30T02:15:00"/>
    <n v="2.25"/>
  </r>
  <r>
    <n v="4"/>
    <s v="40 Health Department"/>
    <x v="4"/>
    <s v="401302 HD Children's MH Wraparound Services"/>
    <m/>
    <s v="M40 41302-20-3002 Child MH WRAP Srvcs"/>
    <m/>
    <m/>
    <m/>
    <x v="1"/>
    <s v="Erin Duncan "/>
    <s v="#3253770 "/>
    <d v="2019-09-09T12:15:00"/>
    <d v="2019-09-09T00:00:00"/>
    <d v="1899-12-30T12:15:00"/>
    <d v="2019-09-09T14:45:00"/>
    <d v="2019-09-09T00:00:00"/>
    <d v="1899-12-30T14:45:00"/>
    <n v="0"/>
    <d v="1899-12-30T02:30:00"/>
    <n v="2.5000000001164153"/>
  </r>
  <r>
    <n v="4"/>
    <s v="40 Health Department"/>
    <x v="4"/>
    <s v="403600 HD Communicable Disease"/>
    <m/>
    <m/>
    <m/>
    <m/>
    <m/>
    <x v="1"/>
    <s v="Eugene Sadiki "/>
    <s v="#3270234 "/>
    <d v="2019-09-25T11:15:00"/>
    <d v="2019-09-25T00:00:00"/>
    <d v="1899-12-30T11:15:00"/>
    <d v="2019-09-25T20:00:00"/>
    <d v="2019-09-25T00:00:00"/>
    <d v="1899-12-30T20:00:00"/>
    <n v="0"/>
    <d v="1899-12-30T08:45:00"/>
    <n v="8.7500000000582077"/>
  </r>
  <r>
    <n v="4"/>
    <s v="40 Health Department"/>
    <x v="4"/>
    <s v="401302 HD Children's MH Wraparound Services"/>
    <m/>
    <s v="M40 41302-00-3002 Child MH WRAP Srvc Title XIX"/>
    <m/>
    <m/>
    <m/>
    <x v="1"/>
    <s v="EVANS J "/>
    <s v="#3233615 "/>
    <d v="2019-07-22T12:19:00"/>
    <d v="2019-07-22T00:00:00"/>
    <d v="1899-12-30T12:19:00"/>
    <d v="2019-07-23T08:56:00"/>
    <d v="2019-07-23T00:00:00"/>
    <d v="1899-12-30T08:56:00"/>
    <n v="0"/>
    <d v="1899-12-30T06:37:00"/>
    <n v="6.6166666666666689"/>
  </r>
  <r>
    <n v="4"/>
    <s v="40 Health Department"/>
    <x v="4"/>
    <s v="401302 HD Children's MH Wraparound Services"/>
    <m/>
    <s v="M40 41302-00-3002 Child MH WRAP Srvc Title XIX"/>
    <m/>
    <m/>
    <m/>
    <x v="1"/>
    <s v="EVANS J "/>
    <s v="#3229808 "/>
    <d v="2019-07-09T12:30:00"/>
    <d v="2019-07-09T00:00:00"/>
    <d v="1899-12-30T12:30:00"/>
    <d v="2019-07-10T07:48:00"/>
    <d v="2019-07-10T00:00:00"/>
    <d v="1899-12-30T07:48:00"/>
    <n v="0"/>
    <d v="1899-12-30T05:18:00"/>
    <n v="5.3"/>
  </r>
  <r>
    <n v="4"/>
    <s v="40 Health Department"/>
    <x v="4"/>
    <s v="403600 HD Communicable Disease"/>
    <m/>
    <m/>
    <m/>
    <m/>
    <m/>
    <x v="1"/>
    <s v="FERGUSON L "/>
    <s v="#3236720 "/>
    <d v="2019-07-25T07:55:00"/>
    <d v="2019-07-25T00:00:00"/>
    <d v="1899-12-30T07:55:00"/>
    <d v="2019-07-25T13:46:00"/>
    <d v="2019-07-25T00:00:00"/>
    <d v="1899-12-30T13:46:00"/>
    <n v="0"/>
    <d v="1899-12-30T05:51:00"/>
    <n v="5.8500000000349246"/>
  </r>
  <r>
    <n v="4"/>
    <s v="40 Health Department"/>
    <x v="4"/>
    <s v="401302 HD Children's MH Wraparound Services"/>
    <s v="G40 0367 01 08-21 MHS-08 - Crisis &amp; Acute Transition Services - FY20-21"/>
    <m/>
    <m/>
    <m/>
    <m/>
    <x v="1"/>
    <s v="FINLEY-GARCIA D "/>
    <s v="#3235547 "/>
    <d v="2019-07-02T08:35:00"/>
    <d v="2019-07-02T00:00:00"/>
    <d v="1899-12-30T08:35:00"/>
    <d v="2019-07-02T12:49:00"/>
    <d v="2019-07-02T00:00:00"/>
    <d v="1899-12-31T12:49:00"/>
    <n v="0"/>
    <d v="1899-12-30T04:14:00"/>
    <n v="4.2333333333372138"/>
  </r>
  <r>
    <n v="4"/>
    <s v="40 Health Department"/>
    <x v="4"/>
    <s v="401302 HD Children's MH Wraparound Services"/>
    <s v="G40 0367 01 08-21 MHS-08 - Crisis &amp; Acute Transition Services - FY20-21"/>
    <m/>
    <m/>
    <m/>
    <m/>
    <x v="1"/>
    <s v="FINLEY-GARCIA D "/>
    <s v="#3225363 "/>
    <d v="2019-07-03T08:52:00"/>
    <d v="2019-07-03T00:00:00"/>
    <d v="1899-12-30T08:52:00"/>
    <d v="2019-07-03T14:39:00"/>
    <d v="2019-07-03T00:00:00"/>
    <d v="1899-12-30T14:39:00"/>
    <n v="0"/>
    <d v="1899-12-30T05:47:00"/>
    <n v="5.7833333335001953"/>
  </r>
  <r>
    <n v="4"/>
    <s v="40 Health Department"/>
    <x v="4"/>
    <s v="401302 HD Children's MH Wraparound Services"/>
    <s v="G40 0367 01 08-21 MHS-08 - Crisis &amp; Acute Transition Services - FY20-21"/>
    <m/>
    <m/>
    <m/>
    <m/>
    <x v="1"/>
    <s v="FINLEY-GARCIA D "/>
    <s v="#3225366 "/>
    <d v="2019-07-12T09:29:00"/>
    <d v="2019-07-12T00:00:00"/>
    <d v="1899-12-30T09:29:00"/>
    <d v="2019-07-12T11:47:00"/>
    <d v="2019-07-12T00:00:00"/>
    <d v="1899-12-30T11:47:00"/>
    <n v="0"/>
    <d v="1899-12-30T02:18:00"/>
    <n v="2.2999999999883585"/>
  </r>
  <r>
    <n v="4"/>
    <s v="40 Health Department"/>
    <x v="4"/>
    <s v="401302 HD Children's MH Wraparound Services"/>
    <s v="G40 0367 01 08-21 MHS-08 - Crisis &amp; Acute Transition Services - FY20-21"/>
    <m/>
    <m/>
    <m/>
    <m/>
    <x v="1"/>
    <s v="FINLEY-GARCIA D "/>
    <s v="#3225029 "/>
    <d v="2019-07-15T10:14:00"/>
    <d v="2019-07-15T00:00:00"/>
    <d v="1899-12-30T10:14:00"/>
    <d v="2019-07-15T17:24:00"/>
    <d v="2019-07-15T00:00:00"/>
    <d v="1899-12-30T17:24:00"/>
    <n v="0"/>
    <d v="1899-12-30T07:10:00"/>
    <n v="7.1666666666278616"/>
  </r>
  <r>
    <n v="4"/>
    <s v="40 Health Department"/>
    <x v="4"/>
    <s v="401302 HD Children's MH Wraparound Services"/>
    <s v="G40 0367 01 08-21 MHS-08 - Crisis &amp; Acute Transition Services - FY20-21"/>
    <m/>
    <m/>
    <m/>
    <m/>
    <x v="1"/>
    <s v="FINLEY-GARCIA D "/>
    <s v="#3241588 "/>
    <d v="2019-07-29T11:42:00"/>
    <d v="2019-07-29T00:00:00"/>
    <d v="1899-12-30T11:42:00"/>
    <d v="2019-07-29T15:12:00"/>
    <d v="2019-07-29T00:00:00"/>
    <d v="1899-12-30T15:12:00"/>
    <n v="0"/>
    <d v="1899-12-30T03:30:00"/>
    <n v="3.4999999998835847"/>
  </r>
  <r>
    <n v="4"/>
    <s v="40 Health Department"/>
    <x v="4"/>
    <s v="401302 HD Children's MH Wraparound Services"/>
    <s v="G40 0367 01 08-21 MHS-08 - Crisis &amp; Acute Transition Services - FY20-21"/>
    <m/>
    <m/>
    <m/>
    <m/>
    <x v="1"/>
    <s v="FINLEY-GARCIA D "/>
    <s v="#3234886 "/>
    <d v="2019-07-24T13:09:00"/>
    <d v="2019-07-24T00:00:00"/>
    <d v="1899-12-30T13:09:00"/>
    <d v="2019-07-24T18:39:00"/>
    <d v="2019-07-24T00:00:00"/>
    <d v="1899-12-30T18:39:00"/>
    <n v="0"/>
    <d v="1899-12-30T05:30:00"/>
    <n v="5.4999999999417923"/>
  </r>
  <r>
    <n v="4"/>
    <s v="40 Health Department"/>
    <x v="4"/>
    <s v="401302 HD Children's MH Wraparound Services"/>
    <s v="G40 0367 01 08-21 MHS-08 - Crisis &amp; Acute Transition Services - FY20-21"/>
    <m/>
    <m/>
    <m/>
    <m/>
    <x v="1"/>
    <s v="FINLEY-GARCIA D "/>
    <s v="#3240724 "/>
    <d v="2019-07-02T12:25:00"/>
    <d v="2019-07-02T00:00:00"/>
    <d v="1899-12-30T12:25:00"/>
    <d v="2019-07-02T14:28:00"/>
    <d v="2019-07-02T00:00:00"/>
    <d v="1899-12-30T14:28:00"/>
    <n v="0"/>
    <d v="1899-12-30T02:03:00"/>
    <n v="2.0500000000465661"/>
  </r>
  <r>
    <n v="4"/>
    <s v="40 Health Department"/>
    <x v="4"/>
    <s v="401302 HD Children's MH Wraparound Services"/>
    <s v="G40 0367 01 08-21 MHS-08 - Crisis &amp; Acute Transition Services - FY20-21"/>
    <m/>
    <m/>
    <m/>
    <m/>
    <x v="1"/>
    <s v="FINLEY-GARCIA D "/>
    <s v="#3230881 "/>
    <d v="2019-07-25T12:31:00"/>
    <d v="2019-07-25T00:00:00"/>
    <d v="1899-12-30T12:31:00"/>
    <d v="2019-07-25T15:39:00"/>
    <d v="2019-07-25T00:00:00"/>
    <d v="1899-12-30T15:39:00"/>
    <n v="0"/>
    <d v="1899-12-30T03:08:00"/>
    <n v="3.1333333334187046"/>
  </r>
  <r>
    <n v="4"/>
    <s v="40 Health Department"/>
    <x v="4"/>
    <s v="401302 HD Children's MH Wraparound Services"/>
    <s v="G40 0367 01 08-21 MHS-08 - Crisis &amp; Acute Transition Services - FY20-21"/>
    <m/>
    <m/>
    <m/>
    <m/>
    <x v="1"/>
    <s v="FINLEY-GARCIA D "/>
    <s v="#3239489 "/>
    <d v="2019-07-11T12:35:00"/>
    <d v="2019-07-11T00:00:00"/>
    <d v="1899-12-30T12:35:00"/>
    <d v="2019-07-11T16:07:00"/>
    <d v="2019-07-11T00:00:00"/>
    <d v="1899-12-30T16:07:00"/>
    <n v="0"/>
    <d v="1899-12-30T03:32:00"/>
    <n v="3.5333333333255723"/>
  </r>
  <r>
    <n v="4"/>
    <s v="40 Health Department"/>
    <x v="4"/>
    <s v="401302 HD Children's MH Wraparound Services"/>
    <s v="G40 0367 01 08-21 MHS-08 - Crisis &amp; Acute Transition Services - FY20-21"/>
    <m/>
    <m/>
    <m/>
    <m/>
    <x v="1"/>
    <s v="FINLEY-GARCIA D "/>
    <s v="#3228132 "/>
    <d v="2019-07-30T12:40:00"/>
    <d v="2019-07-30T00:00:00"/>
    <d v="1899-12-30T12:40:00"/>
    <d v="2019-07-30T14:16:00"/>
    <d v="2019-07-30T00:00:00"/>
    <d v="1899-12-30T14:16:00"/>
    <n v="0"/>
    <d v="1899-12-30T01:36:00"/>
    <n v="1.5999999999767169"/>
  </r>
  <r>
    <n v="4"/>
    <s v="40 Health Department"/>
    <x v="4"/>
    <s v="401407 HD Protective Services"/>
    <m/>
    <s v="M40 41407-GF Quality Mgt Prot Srvcs General Fund"/>
    <m/>
    <m/>
    <m/>
    <x v="1"/>
    <s v="FITZPATRICK P "/>
    <s v="#3228350 "/>
    <d v="2019-07-05T11:58:00"/>
    <d v="2019-07-05T00:00:00"/>
    <d v="1899-12-30T11:58:00"/>
    <d v="2019-07-05T13:39:00"/>
    <d v="2019-07-05T00:00:00"/>
    <d v="1899-12-30T13:39:00"/>
    <n v="0"/>
    <d v="1899-12-30T01:41:00"/>
    <n v="1.6833333332324401"/>
  </r>
  <r>
    <n v="4"/>
    <s v="40 Health Department"/>
    <x v="4"/>
    <s v="401407 HD Protective Services"/>
    <m/>
    <s v="M40 41407-GF Quality Mgt Prot Srvcs General Fund"/>
    <m/>
    <m/>
    <m/>
    <x v="1"/>
    <s v="FITZPATRICK P "/>
    <s v="#3237045 "/>
    <d v="2019-07-25T13:12:00"/>
    <d v="2019-07-25T00:00:00"/>
    <d v="1899-12-30T13:12:00"/>
    <d v="2019-07-25T15:36:00"/>
    <d v="2019-07-25T00:00:00"/>
    <d v="1899-12-30T15:36:00"/>
    <n v="0"/>
    <d v="1899-12-30T02:24:00"/>
    <n v="2.3999999999650754"/>
  </r>
  <r>
    <n v="4"/>
    <s v="40 Health Department"/>
    <x v="4"/>
    <s v="401407 HD Protective Services"/>
    <m/>
    <s v="M40 41407-GF Quality Mgt Prot Srvcs General Fund"/>
    <m/>
    <m/>
    <m/>
    <x v="1"/>
    <s v="FITZPATRICK P "/>
    <s v="#3233704 "/>
    <d v="2019-07-30T17:35:00"/>
    <d v="2019-07-30T00:00:00"/>
    <d v="1899-12-30T17:35:00"/>
    <d v="2019-07-31T12:05:00"/>
    <d v="2019-07-31T00:00:00"/>
    <d v="1899-12-31T12:05:00"/>
    <n v="0"/>
    <d v="1899-12-31T04:30:00"/>
    <n v="28.5"/>
  </r>
  <r>
    <n v="4"/>
    <s v="40 Health Department"/>
    <x v="4"/>
    <s v="401514 HD Commitment Services"/>
    <m/>
    <s v="M40 41514-GF Commit Svcs Mngd Care General Fund"/>
    <m/>
    <m/>
    <m/>
    <x v="1"/>
    <s v="gavin morgan "/>
    <s v="#3271688 "/>
    <d v="2019-09-26T10:15:00"/>
    <d v="2019-09-26T00:00:00"/>
    <d v="1899-12-30T10:15:00"/>
    <d v="2019-09-26T12:00:00"/>
    <d v="2019-09-26T00:00:00"/>
    <d v="1899-12-31T12:00:00"/>
    <n v="0"/>
    <d v="1899-12-30T01:45:00"/>
    <n v="1.7499999999417923"/>
  </r>
  <r>
    <n v="4"/>
    <s v="40 Health Department"/>
    <x v="4"/>
    <s v="401514 HD Commitment Services"/>
    <m/>
    <s v="M40 41514-GF Commit Svcs Mngd Care General Fund"/>
    <m/>
    <m/>
    <m/>
    <x v="1"/>
    <s v="gavin morgan "/>
    <s v="#3263234 "/>
    <d v="2019-09-19T10:30:00"/>
    <d v="2019-09-19T00:00:00"/>
    <d v="1899-12-30T10:30:00"/>
    <d v="2019-09-19T12:30:00"/>
    <d v="2019-09-19T00:00:00"/>
    <d v="1899-12-31T12:30:00"/>
    <n v="0"/>
    <d v="1899-12-30T02:00:00"/>
    <n v="2.0000000000582077"/>
  </r>
  <r>
    <n v="4"/>
    <s v="40 Health Department"/>
    <x v="4"/>
    <s v="401514 HD Commitment Services"/>
    <m/>
    <s v="M40 41514-GF Commit Svcs Mngd Care General Fund"/>
    <m/>
    <m/>
    <m/>
    <x v="1"/>
    <s v="gavin morgan "/>
    <s v="#3248809 "/>
    <d v="2019-09-04T10:30:00"/>
    <d v="2019-09-04T00:00:00"/>
    <d v="1899-12-30T10:30:00"/>
    <d v="2019-09-04T19:00:00"/>
    <d v="2019-09-04T00:00:00"/>
    <d v="1899-12-30T19:00:00"/>
    <n v="0"/>
    <d v="1899-12-30T08:30:00"/>
    <n v="8.4999999999417923"/>
  </r>
  <r>
    <n v="4"/>
    <s v="40 Health Department"/>
    <x v="4"/>
    <s v="401514 HD Commitment Services"/>
    <m/>
    <s v="M40 41514-GF Commit Svcs Mngd Care General Fund"/>
    <m/>
    <m/>
    <m/>
    <x v="1"/>
    <s v="gavin morgan "/>
    <s v="#3246295 "/>
    <d v="2019-09-03T10:30:00"/>
    <d v="2019-09-03T00:00:00"/>
    <d v="1899-12-30T10:30:00"/>
    <d v="2019-09-03T15:00:00"/>
    <d v="2019-09-03T00:00:00"/>
    <d v="1899-12-30T15:00:00"/>
    <n v="0"/>
    <d v="1899-12-30T04:30:00"/>
    <n v="4.5"/>
  </r>
  <r>
    <n v="4"/>
    <s v="40 Health Department"/>
    <x v="4"/>
    <s v="401514 HD Commitment Services"/>
    <m/>
    <s v="M40 41514-GF Commit Svcs Mngd Care General Fund"/>
    <m/>
    <m/>
    <m/>
    <x v="1"/>
    <s v="gavin morgan "/>
    <s v="#3255725 "/>
    <d v="2019-09-11T11:00:00"/>
    <d v="2019-09-11T00:00:00"/>
    <d v="1899-12-30T11:00:00"/>
    <d v="2019-09-11T19:45:00"/>
    <d v="2019-09-11T00:00:00"/>
    <d v="1899-12-30T19:45:00"/>
    <n v="0"/>
    <d v="1899-12-30T08:45:00"/>
    <n v="8.7499999998835847"/>
  </r>
  <r>
    <n v="4"/>
    <s v="40 Health Department"/>
    <x v="4"/>
    <s v="401514 HD Commitment Services"/>
    <m/>
    <s v="M40 41514-GF Commit Svcs Mngd Care General Fund"/>
    <m/>
    <m/>
    <m/>
    <x v="1"/>
    <s v="gavin morgan "/>
    <s v="#3268018 "/>
    <d v="2019-09-23T11:00:00"/>
    <d v="2019-09-23T00:00:00"/>
    <d v="1899-12-30T11:00:00"/>
    <d v="2019-09-23T19:00:00"/>
    <d v="2019-09-23T00:00:00"/>
    <d v="1899-12-30T19:00:00"/>
    <n v="0"/>
    <d v="1899-12-30T08:00:00"/>
    <n v="7.9999999998835847"/>
  </r>
  <r>
    <n v="4"/>
    <s v="40 Health Department"/>
    <x v="4"/>
    <s v="401514 HD Commitment Services"/>
    <m/>
    <s v="M40 41514-GF Commit Svcs Mngd Care General Fund"/>
    <m/>
    <m/>
    <m/>
    <x v="1"/>
    <s v="gavin morgan "/>
    <s v="#3261682 "/>
    <d v="2019-09-17T11:00:00"/>
    <d v="2019-09-17T00:00:00"/>
    <d v="1899-12-30T11:00:00"/>
    <d v="2019-09-17T15:30:00"/>
    <d v="2019-09-17T00:00:00"/>
    <d v="1899-12-30T15:30:00"/>
    <n v="0"/>
    <d v="1899-12-30T04:30:00"/>
    <n v="4.5"/>
  </r>
  <r>
    <n v="4"/>
    <s v="40 Health Department"/>
    <x v="4"/>
    <s v="401407 HD Protective Services"/>
    <s v="G40 0091 13 01-21 MHS-01 - Quality Mgt - Protective Service FY20-21"/>
    <m/>
    <m/>
    <m/>
    <m/>
    <x v="1"/>
    <s v="Glen LaFollette "/>
    <s v="#3255877 "/>
    <d v="2019-09-17T11:15:00"/>
    <d v="2019-09-17T00:00:00"/>
    <d v="1899-12-30T11:15:00"/>
    <d v="2019-09-17T14:00:00"/>
    <d v="2019-09-17T00:00:00"/>
    <d v="1899-12-30T14:00:00"/>
    <n v="0"/>
    <d v="1899-12-30T02:45:00"/>
    <n v="2.7500000000582077"/>
  </r>
  <r>
    <n v="4"/>
    <s v="40 Health Department"/>
    <x v="4"/>
    <s v="401514 HD Commitment Services"/>
    <m/>
    <s v="M40 41514-GF Commit Svcs Mngd Care General Fund"/>
    <m/>
    <m/>
    <m/>
    <x v="1"/>
    <s v="GUZMAN FERNANDEZ L "/>
    <s v="#3224626 "/>
    <d v="2019-07-19T09:50:00"/>
    <d v="2019-07-19T00:00:00"/>
    <d v="1899-12-30T09:50:00"/>
    <d v="2019-07-19T16:33:00"/>
    <d v="2019-07-19T00:00:00"/>
    <d v="1899-12-30T16:33:00"/>
    <n v="0"/>
    <d v="1899-12-30T06:43:00"/>
    <n v="6.7166666667326353"/>
  </r>
  <r>
    <n v="4"/>
    <s v="40 Health Department"/>
    <x v="4"/>
    <s v="403100 HD STD Program"/>
    <m/>
    <m/>
    <m/>
    <m/>
    <m/>
    <x v="1"/>
    <s v="HAMEL C "/>
    <s v="#3233671 "/>
    <d v="2019-07-09T08:53:00"/>
    <d v="2019-07-09T00:00:00"/>
    <d v="1899-12-30T08:53:00"/>
    <d v="2019-07-09T12:44:00"/>
    <d v="2019-07-09T00:00:00"/>
    <d v="1899-12-31T12:44:00"/>
    <n v="0"/>
    <d v="1899-12-30T03:51:00"/>
    <n v="3.8499999999767169"/>
  </r>
  <r>
    <n v="4"/>
    <s v="40 Health Department"/>
    <x v="4"/>
    <s v="403100 HD STD Program"/>
    <m/>
    <m/>
    <m/>
    <m/>
    <m/>
    <x v="1"/>
    <s v="HAMEL C "/>
    <s v="#3219099 "/>
    <d v="2019-07-31T09:12:00"/>
    <d v="2019-07-31T00:00:00"/>
    <d v="1899-12-30T09:12:00"/>
    <d v="2019-07-31T11:11:00"/>
    <d v="2019-07-31T00:00:00"/>
    <d v="1899-12-30T11:11:00"/>
    <n v="0"/>
    <d v="1899-12-30T01:59:00"/>
    <n v="1.9833333333372138"/>
  </r>
  <r>
    <n v="4"/>
    <s v="40 Health Department"/>
    <x v="4"/>
    <s v="403100 HD STD Program"/>
    <m/>
    <m/>
    <m/>
    <m/>
    <m/>
    <x v="1"/>
    <s v="HAMEL C "/>
    <s v="#3219103 "/>
    <d v="2019-07-30T09:40:00"/>
    <d v="2019-07-30T00:00:00"/>
    <d v="1899-12-30T09:40:00"/>
    <d v="2019-07-30T16:28:00"/>
    <d v="2019-07-30T00:00:00"/>
    <d v="1899-12-30T16:28:00"/>
    <n v="0"/>
    <d v="1899-12-30T06:48:00"/>
    <n v="6.7999999999883585"/>
  </r>
  <r>
    <n v="4"/>
    <s v="40 Health Department"/>
    <x v="4"/>
    <s v="403100 HD STD Program"/>
    <m/>
    <m/>
    <m/>
    <m/>
    <m/>
    <x v="1"/>
    <s v="HAMEL C "/>
    <s v="#3240039 "/>
    <d v="2019-07-31T10:05:00"/>
    <d v="2019-07-31T00:00:00"/>
    <d v="1899-12-30T10:05:00"/>
    <d v="2019-07-31T15:12:00"/>
    <d v="2019-07-31T00:00:00"/>
    <d v="1899-12-30T15:12:00"/>
    <n v="0"/>
    <d v="1899-12-30T05:07:00"/>
    <n v="5.1166666665812954"/>
  </r>
  <r>
    <n v="4"/>
    <s v="40 Health Department"/>
    <x v="4"/>
    <s v="403100 HD STD Program"/>
    <m/>
    <m/>
    <m/>
    <m/>
    <m/>
    <x v="1"/>
    <s v="HAMEL C "/>
    <s v="#3229243 "/>
    <d v="2019-07-18T13:14:00"/>
    <d v="2019-07-18T00:00:00"/>
    <d v="1899-12-30T13:14:00"/>
    <d v="2019-07-18T15:18:00"/>
    <d v="2019-07-18T00:00:00"/>
    <d v="1899-12-30T15:18:00"/>
    <n v="0"/>
    <d v="1899-12-30T02:04:00"/>
    <n v="2.066666666592937"/>
  </r>
  <r>
    <n v="4"/>
    <s v="40 Health Department"/>
    <x v="4"/>
    <s v="401302 HD Children's MH Wraparound Services"/>
    <m/>
    <s v="M40 41302-00-3002 Child MH WRAP Srvc Title XIX"/>
    <m/>
    <m/>
    <m/>
    <x v="1"/>
    <s v="HAQQ R "/>
    <s v="#3234567 "/>
    <d v="2019-07-11T12:46:00"/>
    <d v="2019-07-11T00:00:00"/>
    <d v="1899-12-30T12:46:00"/>
    <d v="2019-07-11T17:06:00"/>
    <d v="2019-07-11T00:00:00"/>
    <d v="1899-12-30T17:06:00"/>
    <n v="0"/>
    <d v="1899-12-30T04:20:00"/>
    <n v="4.3333333333139308"/>
  </r>
  <r>
    <n v="4"/>
    <s v="40 Health Department"/>
    <x v="4"/>
    <s v="401302 HD Children's MH Wraparound Services"/>
    <m/>
    <s v="M40 41302-00-3002 Child MH WRAP Srvc Title XIX"/>
    <m/>
    <m/>
    <m/>
    <x v="1"/>
    <s v="HAQQ R "/>
    <s v="#3218710 "/>
    <m/>
    <m/>
    <m/>
    <m/>
    <m/>
    <s v=""/>
    <m/>
    <m/>
    <m/>
  </r>
  <r>
    <n v="4"/>
    <s v="40 Health Department"/>
    <x v="4"/>
    <s v="401302 HD Children's MH Wraparound Services"/>
    <m/>
    <s v="M40 41302-20-3002 Child MH WRAP Srvcs"/>
    <m/>
    <m/>
    <m/>
    <x v="1"/>
    <s v="HAWKINS M "/>
    <s v="#3233980 "/>
    <d v="2019-07-18T10:39:00"/>
    <d v="2019-07-18T00:00:00"/>
    <d v="1899-12-30T10:39:00"/>
    <d v="2019-07-18T12:26:00"/>
    <d v="2019-07-18T00:00:00"/>
    <d v="1899-12-31T12:26:00"/>
    <n v="0"/>
    <d v="1899-12-30T01:47:00"/>
    <n v="1.78333333338378"/>
  </r>
  <r>
    <n v="4"/>
    <s v="40 Health Department"/>
    <x v="4"/>
    <s v="401514 HD Commitment Services"/>
    <s v="G40 0094 03 24-21 MHS-24 - Acute &amp; Intermdt Psych - Commit - FY20-21"/>
    <m/>
    <m/>
    <m/>
    <m/>
    <x v="1"/>
    <s v="HEWITT C "/>
    <s v="#3220302 "/>
    <d v="2019-07-09T08:41:00"/>
    <d v="2019-07-09T00:00:00"/>
    <d v="1899-12-30T08:41:00"/>
    <d v="2019-07-11T08:20:00"/>
    <d v="2019-07-11T00:00:00"/>
    <d v="1899-12-30T08:20:00"/>
    <n v="1"/>
    <d v="1899-12-30T09:39:00"/>
    <n v="17.650000000000002"/>
  </r>
  <r>
    <n v="4"/>
    <s v="40 Health Department"/>
    <x v="4"/>
    <s v="401514 HD Commitment Services"/>
    <s v="G40 0094 03 24-21 MHS-24 - Acute &amp; Intermdt Psych - Commit - FY20-21"/>
    <m/>
    <m/>
    <m/>
    <m/>
    <x v="1"/>
    <s v="HEWITT C "/>
    <s v="#3239562 "/>
    <d v="2019-07-09T09:43:00"/>
    <d v="2019-07-09T00:00:00"/>
    <d v="1899-12-30T09:43:00"/>
    <d v="2019-07-10T09:56:00"/>
    <d v="2019-07-10T00:00:00"/>
    <d v="1899-12-30T09:56:00"/>
    <n v="0"/>
    <d v="1899-12-30T10:13:00"/>
    <n v="10.216666666666669"/>
  </r>
  <r>
    <n v="4"/>
    <s v="40 Health Department"/>
    <x v="4"/>
    <s v="401514 HD Commitment Services"/>
    <s v="G40 0094 03 24-21 MHS-24 - Acute &amp; Intermdt Psych - Commit - FY20-21"/>
    <m/>
    <m/>
    <m/>
    <m/>
    <x v="1"/>
    <s v="HEWITT C "/>
    <s v="#3225072 "/>
    <d v="2019-07-16T11:34:00"/>
    <d v="2019-07-16T00:00:00"/>
    <d v="1899-12-30T11:34:00"/>
    <d v="2019-07-16T14:13:00"/>
    <d v="2019-07-16T00:00:00"/>
    <d v="1899-12-30T14:13:00"/>
    <n v="0"/>
    <d v="1899-12-30T02:39:00"/>
    <n v="2.6500000000814907"/>
  </r>
  <r>
    <n v="4"/>
    <s v="40 Health Department"/>
    <x v="4"/>
    <s v="401514 HD Commitment Services"/>
    <s v="G40 0094 03 24-21 MHS-24 - Acute &amp; Intermdt Psych - Commit - FY20-21"/>
    <m/>
    <m/>
    <m/>
    <m/>
    <x v="1"/>
    <s v="HEWITT C "/>
    <s v="#3239566 "/>
    <d v="2019-07-23T11:59:00"/>
    <d v="2019-07-23T00:00:00"/>
    <d v="1899-12-30T11:59:00"/>
    <d v="2019-07-23T14:15:00"/>
    <d v="2019-07-23T00:00:00"/>
    <d v="1899-12-30T14:15:00"/>
    <n v="0"/>
    <d v="1899-12-30T02:16:00"/>
    <n v="2.2666666667209938"/>
  </r>
  <r>
    <n v="4"/>
    <s v="40 Health Department"/>
    <x v="4"/>
    <s v="401514 HD Commitment Services"/>
    <s v="G40 0094 03 24-21 MHS-24 - Acute &amp; Intermdt Psych - Commit - FY20-21"/>
    <m/>
    <m/>
    <m/>
    <m/>
    <x v="1"/>
    <s v="HEWITT C "/>
    <s v="#3241815 "/>
    <d v="2019-07-03T13:38:00"/>
    <d v="2019-07-03T00:00:00"/>
    <d v="1899-12-30T13:38:00"/>
    <d v="2019-07-03T16:04:00"/>
    <d v="2019-07-03T00:00:00"/>
    <d v="1899-12-30T16:04:00"/>
    <n v="0"/>
    <d v="1899-12-30T02:26:00"/>
    <n v="2.4333333332324401"/>
  </r>
  <r>
    <n v="4"/>
    <s v="40 Health Department"/>
    <x v="4"/>
    <s v="402400 HD Emergency Medical Services"/>
    <m/>
    <s v="M40 42400-GF1 Franchise Fee"/>
    <m/>
    <m/>
    <m/>
    <x v="1"/>
    <s v="Jan Acebo "/>
    <s v="#3262873 "/>
    <d v="2019-09-19T09:45:00"/>
    <d v="2019-09-19T00:00:00"/>
    <d v="1899-12-30T09:45:00"/>
    <d v="2019-09-19T15:00:00"/>
    <d v="2019-09-19T00:00:00"/>
    <d v="1899-12-30T15:00:00"/>
    <n v="0"/>
    <d v="1899-12-30T05:15:00"/>
    <n v="5.25"/>
  </r>
  <r>
    <n v="4"/>
    <s v="40 Health Department"/>
    <x v="4"/>
    <s v="402400 HD Emergency Medical Services"/>
    <m/>
    <s v="M40 42400-GF1 Franchise Fee"/>
    <m/>
    <m/>
    <m/>
    <x v="1"/>
    <s v="Jan Acebo "/>
    <s v="#3256306 "/>
    <d v="2019-09-13T10:15:00"/>
    <d v="2019-09-13T00:00:00"/>
    <d v="1899-12-30T10:15:00"/>
    <d v="2019-09-13T14:15:00"/>
    <d v="2019-09-13T00:00:00"/>
    <d v="1899-12-30T14:15:00"/>
    <n v="0"/>
    <d v="1899-12-30T04:00:00"/>
    <n v="3.9999999999417923"/>
  </r>
  <r>
    <n v="4"/>
    <s v="40 Health Department"/>
    <x v="4"/>
    <s v="402400 HD Emergency Medical Services"/>
    <m/>
    <s v="M40 42400-GF1 Franchise Fee"/>
    <m/>
    <m/>
    <m/>
    <x v="1"/>
    <s v="Jan Acebo "/>
    <s v="#3249483 "/>
    <d v="2019-09-09T11:00:00"/>
    <d v="2019-09-09T00:00:00"/>
    <d v="1899-12-30T11:00:00"/>
    <d v="2019-09-09T17:00:00"/>
    <d v="2019-09-09T00:00:00"/>
    <d v="1899-12-30T17:00:00"/>
    <n v="0"/>
    <d v="1899-12-30T06:00:00"/>
    <n v="6"/>
  </r>
  <r>
    <n v="4"/>
    <s v="40 Health Department"/>
    <x v="4"/>
    <s v="401523 HD Adult Mental Health Services"/>
    <m/>
    <s v="M40 41523-00-3002 Adult MH Srvcs Title XIX"/>
    <m/>
    <m/>
    <m/>
    <x v="1"/>
    <s v="Jason Wyman "/>
    <s v="#3244136 "/>
    <d v="2019-09-09T12:30:00"/>
    <d v="2019-09-09T00:00:00"/>
    <d v="1899-12-30T12:30:00"/>
    <d v="2019-09-09T17:15:00"/>
    <d v="2019-09-09T00:00:00"/>
    <d v="1899-12-30T17:15:00"/>
    <n v="0"/>
    <d v="1899-12-30T04:45:00"/>
    <n v="4.7499999999417923"/>
  </r>
  <r>
    <n v="4"/>
    <s v="40 Health Department"/>
    <x v="4"/>
    <s v="403600 HD Communicable Disease"/>
    <m/>
    <m/>
    <m/>
    <m/>
    <m/>
    <x v="1"/>
    <s v="Jimmy Thao "/>
    <s v="#3251254 "/>
    <d v="2019-09-06T10:45:00"/>
    <d v="2019-09-06T00:00:00"/>
    <d v="1899-12-30T10:45:00"/>
    <d v="2019-09-06T18:30:00"/>
    <d v="2019-09-06T00:00:00"/>
    <d v="1899-12-30T18:30:00"/>
    <n v="0"/>
    <d v="1899-12-30T07:45:00"/>
    <n v="7.7500000001164153"/>
  </r>
  <r>
    <n v="4"/>
    <s v="40 Health Department"/>
    <x v="4"/>
    <s v="403600 HD Communicable Disease"/>
    <m/>
    <m/>
    <m/>
    <m/>
    <m/>
    <x v="1"/>
    <s v="Jimmy Thao "/>
    <s v="#3253597 "/>
    <d v="2019-09-09T10:45:00"/>
    <d v="2019-09-09T00:00:00"/>
    <d v="1899-12-30T10:45:00"/>
    <d v="2019-09-09T18:30:00"/>
    <d v="2019-09-09T00:00:00"/>
    <d v="1899-12-30T18:30:00"/>
    <n v="0"/>
    <d v="1899-12-30T07:45:00"/>
    <n v="7.7500000001164153"/>
  </r>
  <r>
    <n v="4"/>
    <s v="40 Health Department"/>
    <x v="4"/>
    <s v="403600 HD Communicable Disease"/>
    <m/>
    <m/>
    <m/>
    <m/>
    <m/>
    <x v="1"/>
    <s v="Jimmy Thao "/>
    <s v="#3253607 "/>
    <d v="2019-09-10T10:45:00"/>
    <d v="2019-09-10T00:00:00"/>
    <d v="1899-12-30T10:45:00"/>
    <d v="2019-09-10T19:15:00"/>
    <d v="2019-09-10T00:00:00"/>
    <d v="1899-12-30T19:15:00"/>
    <n v="0"/>
    <d v="1899-12-30T08:30:00"/>
    <n v="8.5000000001164153"/>
  </r>
  <r>
    <n v="4"/>
    <s v="40 Health Department"/>
    <x v="4"/>
    <s v="403600 HD Communicable Disease"/>
    <m/>
    <m/>
    <m/>
    <m/>
    <m/>
    <x v="1"/>
    <s v="Jimmy Thao "/>
    <s v="#3253611 "/>
    <d v="2019-09-11T10:45:00"/>
    <d v="2019-09-11T00:00:00"/>
    <d v="1899-12-30T10:45:00"/>
    <d v="2019-09-11T19:00:00"/>
    <d v="2019-09-11T00:00:00"/>
    <d v="1899-12-30T19:00:00"/>
    <n v="0"/>
    <d v="1899-12-30T08:15:00"/>
    <n v="8.25"/>
  </r>
  <r>
    <n v="4"/>
    <s v="40 Health Department"/>
    <x v="4"/>
    <s v="403600 HD Communicable Disease"/>
    <m/>
    <m/>
    <m/>
    <m/>
    <m/>
    <x v="1"/>
    <s v="Jimmy Thao "/>
    <s v="#3253621 "/>
    <d v="2019-09-12T10:45:00"/>
    <d v="2019-09-12T00:00:00"/>
    <d v="1899-12-30T10:45:00"/>
    <d v="2019-09-12T18:30:00"/>
    <d v="2019-09-12T00:00:00"/>
    <d v="1899-12-30T18:30:00"/>
    <n v="0"/>
    <d v="1899-12-30T07:45:00"/>
    <n v="7.7500000001164153"/>
  </r>
  <r>
    <n v="4"/>
    <s v="40 Health Department"/>
    <x v="4"/>
    <s v="403600 HD Communicable Disease"/>
    <m/>
    <m/>
    <m/>
    <m/>
    <m/>
    <x v="1"/>
    <s v="Jimmy Thao "/>
    <s v="#3253627 "/>
    <d v="2019-09-13T10:45:00"/>
    <d v="2019-09-13T00:00:00"/>
    <d v="1899-12-30T10:45:00"/>
    <d v="2019-09-13T18:30:00"/>
    <d v="2019-09-13T00:00:00"/>
    <d v="1899-12-30T18:30:00"/>
    <n v="0"/>
    <d v="1899-12-30T07:45:00"/>
    <n v="7.7500000001164153"/>
  </r>
  <r>
    <n v="4"/>
    <s v="40 Health Department"/>
    <x v="4"/>
    <s v="403600 HD Communicable Disease"/>
    <m/>
    <m/>
    <m/>
    <m/>
    <m/>
    <x v="1"/>
    <s v="Jimmy Thao "/>
    <s v="#3260512 "/>
    <d v="2019-09-16T10:45:00"/>
    <d v="2019-09-16T00:00:00"/>
    <d v="1899-12-30T10:45:00"/>
    <d v="2019-09-16T18:45:00"/>
    <d v="2019-09-16T00:00:00"/>
    <d v="1899-12-30T18:45:00"/>
    <n v="0"/>
    <d v="1899-12-30T08:00:00"/>
    <n v="8.0000000000582077"/>
  </r>
  <r>
    <n v="4"/>
    <s v="40 Health Department"/>
    <x v="4"/>
    <s v="403600 HD Communicable Disease"/>
    <m/>
    <m/>
    <m/>
    <m/>
    <m/>
    <x v="1"/>
    <s v="Jimmy Thao "/>
    <s v="#3260518 "/>
    <d v="2019-09-17T10:45:00"/>
    <d v="2019-09-17T00:00:00"/>
    <d v="1899-12-30T10:45:00"/>
    <d v="2019-09-17T18:45:00"/>
    <d v="2019-09-17T00:00:00"/>
    <d v="1899-12-30T18:45:00"/>
    <n v="0"/>
    <d v="1899-12-30T08:00:00"/>
    <n v="8.0000000000582077"/>
  </r>
  <r>
    <n v="4"/>
    <s v="40 Health Department"/>
    <x v="4"/>
    <s v="403600 HD Communicable Disease"/>
    <m/>
    <m/>
    <m/>
    <m/>
    <m/>
    <x v="1"/>
    <s v="Jimmy Thao "/>
    <s v="#3260520 "/>
    <d v="2019-09-18T10:45:00"/>
    <d v="2019-09-18T00:00:00"/>
    <d v="1899-12-30T10:45:00"/>
    <d v="2019-09-18T18:30:00"/>
    <d v="2019-09-18T00:00:00"/>
    <d v="1899-12-30T18:30:00"/>
    <n v="0"/>
    <d v="1899-12-30T07:45:00"/>
    <n v="7.7500000001164153"/>
  </r>
  <r>
    <n v="4"/>
    <s v="40 Health Department"/>
    <x v="4"/>
    <s v="403600 HD Communicable Disease"/>
    <m/>
    <m/>
    <m/>
    <m/>
    <m/>
    <x v="1"/>
    <s v="Jimmy Thao "/>
    <s v="#3260522 "/>
    <d v="2019-09-19T10:45:00"/>
    <d v="2019-09-19T00:00:00"/>
    <d v="1899-12-30T10:45:00"/>
    <d v="2019-09-19T18:30:00"/>
    <d v="2019-09-19T00:00:00"/>
    <d v="1899-12-30T18:30:00"/>
    <n v="0"/>
    <d v="1899-12-30T07:45:00"/>
    <n v="7.7500000001164153"/>
  </r>
  <r>
    <n v="4"/>
    <s v="40 Health Department"/>
    <x v="4"/>
    <s v="403600 HD Communicable Disease"/>
    <m/>
    <m/>
    <m/>
    <m/>
    <m/>
    <x v="1"/>
    <s v="Jimmy Thao "/>
    <s v="#3260526 "/>
    <d v="2019-09-20T10:45:00"/>
    <d v="2019-09-20T00:00:00"/>
    <d v="1899-12-30T10:45:00"/>
    <d v="2019-09-20T19:00:00"/>
    <d v="2019-09-20T00:00:00"/>
    <d v="1899-12-30T19:00:00"/>
    <n v="0"/>
    <d v="1899-12-30T08:15:00"/>
    <n v="8.25"/>
  </r>
  <r>
    <n v="4"/>
    <s v="40 Health Department"/>
    <x v="4"/>
    <s v="403600 HD Communicable Disease"/>
    <m/>
    <m/>
    <m/>
    <m/>
    <m/>
    <x v="1"/>
    <s v="Jimmy Thao "/>
    <s v="#3268423 "/>
    <d v="2019-09-23T10:45:00"/>
    <d v="2019-09-23T00:00:00"/>
    <d v="1899-12-30T10:45:00"/>
    <d v="2019-09-23T19:15:00"/>
    <d v="2019-09-23T00:00:00"/>
    <d v="1899-12-30T19:15:00"/>
    <n v="0"/>
    <d v="1899-12-30T08:30:00"/>
    <n v="8.5000000001164153"/>
  </r>
  <r>
    <n v="4"/>
    <s v="40 Health Department"/>
    <x v="4"/>
    <s v="403600 HD Communicable Disease"/>
    <m/>
    <m/>
    <m/>
    <m/>
    <m/>
    <x v="1"/>
    <s v="Jimmy Thao "/>
    <s v="#3268427 "/>
    <d v="2019-09-24T10:45:00"/>
    <d v="2019-09-24T00:00:00"/>
    <d v="1899-12-30T10:45:00"/>
    <d v="2019-09-24T18:30:00"/>
    <d v="2019-09-24T00:00:00"/>
    <d v="1899-12-30T18:30:00"/>
    <n v="0"/>
    <d v="1899-12-30T07:45:00"/>
    <n v="7.7500000001164153"/>
  </r>
  <r>
    <n v="4"/>
    <s v="40 Health Department"/>
    <x v="4"/>
    <s v="403600 HD Communicable Disease"/>
    <m/>
    <m/>
    <m/>
    <m/>
    <m/>
    <x v="1"/>
    <s v="Jimmy Thao "/>
    <s v="#3268445 "/>
    <d v="2019-09-25T10:45:00"/>
    <d v="2019-09-25T00:00:00"/>
    <d v="1899-12-30T10:45:00"/>
    <d v="2019-09-25T18:30:00"/>
    <d v="2019-09-25T00:00:00"/>
    <d v="1899-12-30T18:30:00"/>
    <n v="0"/>
    <d v="1899-12-30T07:45:00"/>
    <n v="7.7500000001164153"/>
  </r>
  <r>
    <n v="4"/>
    <s v="40 Health Department"/>
    <x v="4"/>
    <s v="403600 HD Communicable Disease"/>
    <m/>
    <m/>
    <m/>
    <m/>
    <m/>
    <x v="1"/>
    <s v="Jimmy Thao "/>
    <s v="#3268455 "/>
    <d v="2019-09-26T10:45:00"/>
    <d v="2019-09-26T00:00:00"/>
    <d v="1899-12-30T10:45:00"/>
    <d v="2019-09-26T18:30:00"/>
    <d v="2019-09-26T00:00:00"/>
    <d v="1899-12-30T18:30:00"/>
    <n v="0"/>
    <d v="1899-12-30T07:45:00"/>
    <n v="7.7500000001164153"/>
  </r>
  <r>
    <n v="4"/>
    <s v="40 Health Department"/>
    <x v="4"/>
    <s v="403600 HD Communicable Disease"/>
    <m/>
    <m/>
    <m/>
    <m/>
    <m/>
    <x v="1"/>
    <s v="Jimmy Thao "/>
    <s v="#3268469 "/>
    <d v="2019-09-27T10:45:00"/>
    <d v="2019-09-27T00:00:00"/>
    <d v="1899-12-30T10:45:00"/>
    <d v="2019-09-27T19:00:00"/>
    <d v="2019-09-27T00:00:00"/>
    <d v="1899-12-30T19:00:00"/>
    <n v="0"/>
    <d v="1899-12-30T08:15:00"/>
    <n v="8.25"/>
  </r>
  <r>
    <n v="4"/>
    <s v="40 Health Department"/>
    <x v="4"/>
    <s v="403600 HD Communicable Disease"/>
    <m/>
    <m/>
    <m/>
    <m/>
    <m/>
    <x v="1"/>
    <s v="Jimmy Thao "/>
    <s v="#3275544 "/>
    <d v="2019-09-30T10:45:00"/>
    <d v="2019-09-30T00:00:00"/>
    <d v="1899-12-30T10:45:00"/>
    <d v="2019-09-30T18:30:00"/>
    <d v="2019-09-30T00:00:00"/>
    <d v="1899-12-30T18:30:00"/>
    <n v="0"/>
    <d v="1899-12-30T07:45:00"/>
    <n v="7.7500000001164153"/>
  </r>
  <r>
    <n v="4"/>
    <s v="40 Health Department"/>
    <x v="4"/>
    <s v="403600 HD Communicable Disease"/>
    <m/>
    <m/>
    <m/>
    <m/>
    <m/>
    <x v="1"/>
    <s v="Jimmy Thao "/>
    <s v="#3246664 "/>
    <d v="2019-09-03T10:45:00"/>
    <d v="2019-09-03T00:00:00"/>
    <d v="1899-12-30T10:45:00"/>
    <d v="2019-09-03T19:00:00"/>
    <d v="2019-09-03T00:00:00"/>
    <d v="1899-12-30T19:00:00"/>
    <n v="0"/>
    <d v="1899-12-30T08:15:00"/>
    <n v="8.25"/>
  </r>
  <r>
    <n v="4"/>
    <s v="40 Health Department"/>
    <x v="4"/>
    <s v="403600 HD Communicable Disease"/>
    <m/>
    <m/>
    <m/>
    <m/>
    <m/>
    <x v="1"/>
    <s v="Jimmy Thao "/>
    <s v="#3249067 "/>
    <d v="2019-09-04T10:45:00"/>
    <d v="2019-09-04T00:00:00"/>
    <d v="1899-12-30T10:45:00"/>
    <d v="2019-09-04T18:30:00"/>
    <d v="2019-09-04T00:00:00"/>
    <d v="1899-12-30T18:30:00"/>
    <n v="0"/>
    <d v="1899-12-30T07:45:00"/>
    <n v="7.7500000001164153"/>
  </r>
  <r>
    <n v="4"/>
    <s v="40 Health Department"/>
    <x v="4"/>
    <s v="403600 HD Communicable Disease"/>
    <m/>
    <m/>
    <m/>
    <m/>
    <m/>
    <x v="1"/>
    <s v="Jimmy Thao "/>
    <s v="#3249069 "/>
    <d v="2019-09-05T10:45:00"/>
    <d v="2019-09-05T00:00:00"/>
    <d v="1899-12-30T10:45:00"/>
    <d v="2019-09-05T19:00:00"/>
    <d v="2019-09-05T00:00:00"/>
    <d v="1899-12-30T19:00:00"/>
    <n v="0"/>
    <d v="1899-12-30T08:15:00"/>
    <n v="8.25"/>
  </r>
  <r>
    <n v="4"/>
    <s v="40 Health Department"/>
    <x v="4"/>
    <s v="403610 HD Communicable Disease Special Projects"/>
    <s v="G40 0042 02 S03 TB Case Management"/>
    <m/>
    <m/>
    <m/>
    <m/>
    <x v="1"/>
    <s v="JONES M "/>
    <s v="#3243001 "/>
    <d v="2019-07-11T09:16:00"/>
    <d v="2019-07-11T00:00:00"/>
    <d v="1899-12-30T09:16:00"/>
    <d v="2019-07-11T11:17:00"/>
    <d v="2019-07-11T00:00:00"/>
    <d v="1899-12-30T11:17:00"/>
    <n v="0"/>
    <d v="1899-12-30T02:01:00"/>
    <n v="2.0166666666045785"/>
  </r>
  <r>
    <n v="4"/>
    <s v="40 Health Department"/>
    <x v="4"/>
    <s v="403610 HD Communicable Disease Special Projects"/>
    <s v="G40 0042 02 S03 TB Case Management"/>
    <m/>
    <m/>
    <m/>
    <m/>
    <x v="1"/>
    <s v="JONES M "/>
    <s v="#3213980 "/>
    <d v="2019-07-16T11:22:00"/>
    <d v="2019-07-16T00:00:00"/>
    <d v="1899-12-30T11:22:00"/>
    <d v="2019-07-16T11:22:00"/>
    <d v="2019-07-16T00:00:00"/>
    <d v="1899-12-30T11:22:00"/>
    <n v="0"/>
    <d v="1899-12-30T00:00:00"/>
    <n v="0"/>
  </r>
  <r>
    <n v="4"/>
    <s v="40 Health Department"/>
    <x v="4"/>
    <s v="403610 HD Communicable Disease Special Projects"/>
    <s v="G40 0042 02 S03 TB Case Management"/>
    <m/>
    <m/>
    <m/>
    <m/>
    <x v="1"/>
    <s v="JONES M "/>
    <s v="#3240060 "/>
    <d v="2019-07-26T11:30:00"/>
    <d v="2019-07-26T00:00:00"/>
    <d v="1899-12-30T11:30:00"/>
    <d v="2019-07-26T17:41:00"/>
    <d v="2019-07-26T00:00:00"/>
    <d v="1899-12-30T17:41:00"/>
    <n v="0"/>
    <d v="1899-12-30T06:11:00"/>
    <n v="6.183333333407063"/>
  </r>
  <r>
    <n v="4"/>
    <s v="40 Health Department"/>
    <x v="4"/>
    <s v="403610 HD Communicable Disease Special Projects"/>
    <s v="G40 0042 02 S03 TB Case Management"/>
    <m/>
    <m/>
    <m/>
    <m/>
    <x v="1"/>
    <s v="JONES M "/>
    <s v="#3230170 "/>
    <d v="2019-07-26T11:38:00"/>
    <d v="2019-07-26T00:00:00"/>
    <d v="1899-12-30T11:38:00"/>
    <d v="2019-07-26T15:22:00"/>
    <d v="2019-07-26T00:00:00"/>
    <d v="1899-12-30T15:22:00"/>
    <n v="0"/>
    <d v="1899-12-30T03:44:00"/>
    <n v="3.7333333332790062"/>
  </r>
  <r>
    <n v="4"/>
    <s v="40 Health Department"/>
    <x v="4"/>
    <s v="403610 HD Communicable Disease Special Projects"/>
    <s v="G40 0042 02 S03 TB Case Management"/>
    <m/>
    <m/>
    <m/>
    <m/>
    <x v="1"/>
    <s v="JONES M "/>
    <s v="#3233884 "/>
    <d v="2019-07-31T13:16:00"/>
    <d v="2019-07-31T00:00:00"/>
    <d v="1899-12-30T13:16:00"/>
    <d v="2019-07-31T15:58:00"/>
    <d v="2019-07-31T00:00:00"/>
    <d v="1899-12-30T15:58:00"/>
    <n v="0"/>
    <d v="1899-12-30T02:42:00"/>
    <n v="2.7000000000698492"/>
  </r>
  <r>
    <n v="4"/>
    <s v="40 Health Department"/>
    <x v="4"/>
    <s v="401302 HD Children's MH Wraparound Services"/>
    <m/>
    <s v="M40 41302-20-3002 Child MH WRAP Srvcs"/>
    <m/>
    <m/>
    <m/>
    <x v="1"/>
    <s v="Julia  Brown "/>
    <s v="#3260151 "/>
    <d v="2019-09-16T10:00:00"/>
    <d v="2019-09-16T00:00:00"/>
    <d v="1899-12-30T10:00:00"/>
    <d v="2019-09-17T10:00:00"/>
    <d v="2019-09-17T00:00:00"/>
    <d v="1899-12-30T10:00:00"/>
    <n v="0"/>
    <d v="1899-12-30T10:00:00"/>
    <n v="10"/>
  </r>
  <r>
    <n v="4"/>
    <s v="40 Health Department"/>
    <x v="4"/>
    <s v="401302 HD Children's MH Wraparound Services"/>
    <m/>
    <s v="M40 41302-20-3002 Child MH WRAP Srvcs"/>
    <m/>
    <m/>
    <m/>
    <x v="1"/>
    <s v="Julia  Brown "/>
    <s v="#3252883 "/>
    <d v="2019-09-10T10:30:00"/>
    <d v="2019-09-10T00:00:00"/>
    <d v="1899-12-30T10:30:00"/>
    <d v="2019-09-10T12:45:00"/>
    <d v="2019-09-10T00:00:00"/>
    <d v="1899-12-31T12:45:00"/>
    <n v="0"/>
    <d v="1899-12-30T02:15:00"/>
    <n v="2.25"/>
  </r>
  <r>
    <n v="4"/>
    <s v="40 Health Department"/>
    <x v="4"/>
    <s v="401302 HD Children's MH Wraparound Services"/>
    <m/>
    <s v="M40 41302-20-3002 Child MH WRAP Srvcs"/>
    <m/>
    <m/>
    <m/>
    <x v="1"/>
    <s v="Julia  Brown "/>
    <s v="#3260157 "/>
    <d v="2019-09-19T10:30:00"/>
    <d v="2019-09-19T00:00:00"/>
    <d v="1899-12-30T10:30:00"/>
    <d v="2019-09-19T16:30:00"/>
    <d v="2019-09-19T00:00:00"/>
    <d v="1899-12-30T16:30:00"/>
    <n v="0"/>
    <d v="1899-12-30T06:00:00"/>
    <n v="6"/>
  </r>
  <r>
    <n v="4"/>
    <s v="40 Health Department"/>
    <x v="4"/>
    <s v="401302 HD Children's MH Wraparound Services"/>
    <m/>
    <s v="M40 41302-20-3002 Child MH WRAP Srvcs"/>
    <m/>
    <m/>
    <m/>
    <x v="1"/>
    <s v="Julia  Brown "/>
    <s v="#3260153 "/>
    <d v="2019-09-17T10:30:00"/>
    <d v="2019-09-17T00:00:00"/>
    <d v="1899-12-30T10:30:00"/>
    <d v="2019-09-17T16:00:00"/>
    <d v="2019-09-17T00:00:00"/>
    <d v="1899-12-30T16:00:00"/>
    <n v="0"/>
    <d v="1899-12-30T05:30:00"/>
    <n v="5.4999999999417923"/>
  </r>
  <r>
    <n v="4"/>
    <s v="40 Health Department"/>
    <x v="4"/>
    <s v="401302 HD Children's MH Wraparound Services"/>
    <m/>
    <s v="M40 41302-20-3002 Child MH WRAP Srvcs"/>
    <m/>
    <m/>
    <m/>
    <x v="1"/>
    <s v="Julia  Brown "/>
    <s v="#3269529 "/>
    <d v="2019-09-24T10:30:00"/>
    <d v="2019-09-24T00:00:00"/>
    <d v="1899-12-30T10:30:00"/>
    <d v="2019-09-24T16:00:00"/>
    <d v="2019-09-24T00:00:00"/>
    <d v="1899-12-30T16:00:00"/>
    <n v="0"/>
    <d v="1899-12-30T05:30:00"/>
    <n v="5.4999999999417923"/>
  </r>
  <r>
    <n v="4"/>
    <s v="40 Health Department"/>
    <x v="4"/>
    <s v="401302 HD Children's MH Wraparound Services"/>
    <m/>
    <s v="M40 41302-20-3002 Child MH WRAP Srvcs"/>
    <m/>
    <m/>
    <m/>
    <x v="1"/>
    <s v="Julia  Brown "/>
    <s v="#3275134 "/>
    <d v="2019-09-30T11:00:00"/>
    <d v="2019-09-30T00:00:00"/>
    <d v="1899-12-30T11:00:00"/>
    <d v="2019-09-30T15:00:00"/>
    <d v="2019-09-30T00:00:00"/>
    <d v="1899-12-30T15:00:00"/>
    <n v="0"/>
    <d v="1899-12-30T04:00:00"/>
    <n v="3.9999999999417923"/>
  </r>
  <r>
    <n v="4"/>
    <s v="40 Health Department"/>
    <x v="4"/>
    <s v="401302 HD Children's MH Wraparound Services"/>
    <m/>
    <s v="M40 41302-20-3002 Child MH WRAP Srvcs"/>
    <m/>
    <m/>
    <m/>
    <x v="1"/>
    <s v="Julia  Brown "/>
    <s v="#3271302 "/>
    <d v="2019-09-26T11:30:00"/>
    <d v="2019-09-26T00:00:00"/>
    <d v="1899-12-30T11:30:00"/>
    <d v="2019-09-26T16:00:00"/>
    <d v="2019-09-26T00:00:00"/>
    <d v="1899-12-30T16:00:00"/>
    <n v="0"/>
    <d v="1899-12-30T04:30:00"/>
    <n v="4.5"/>
  </r>
  <r>
    <n v="4"/>
    <s v="40 Health Department"/>
    <x v="4"/>
    <s v="401302 HD Children's MH Wraparound Services"/>
    <m/>
    <s v="M40 41302-20-3002 Child MH WRAP Srvcs"/>
    <m/>
    <m/>
    <m/>
    <x v="1"/>
    <s v="Julia  Brown "/>
    <s v="#3266083 "/>
    <d v="2019-09-20T13:30:00"/>
    <d v="2019-09-20T00:00:00"/>
    <d v="1899-12-30T13:30:00"/>
    <d v="2019-09-20T16:00:00"/>
    <d v="2019-09-20T00:00:00"/>
    <d v="1899-12-30T16:00:00"/>
    <n v="0"/>
    <d v="1899-12-30T02:30:00"/>
    <n v="2.4999999999417923"/>
  </r>
  <r>
    <n v="4"/>
    <s v="40 Health Department"/>
    <x v="4"/>
    <s v="401302 HD Children's MH Wraparound Services"/>
    <m/>
    <s v="M40 41302-20-3002 Child MH WRAP Srvcs"/>
    <m/>
    <m/>
    <m/>
    <x v="1"/>
    <s v="Julia  Brown "/>
    <s v="#3252891 "/>
    <d v="2019-09-10T17:30:00"/>
    <d v="2019-09-10T00:00:00"/>
    <d v="1899-12-30T17:30:00"/>
    <d v="2019-09-11T17:30:00"/>
    <d v="2019-09-11T00:00:00"/>
    <d v="1899-12-30T17:30:00"/>
    <n v="0"/>
    <d v="1899-12-30T10:00:00"/>
    <n v="10"/>
  </r>
  <r>
    <n v="4"/>
    <s v="40 Health Department"/>
    <x v="4"/>
    <s v="401302 HD Children's MH Wraparound Services"/>
    <m/>
    <s v="M40 41302-20-3002 Child MH WRAP Srvcs"/>
    <m/>
    <m/>
    <m/>
    <x v="1"/>
    <s v="Julia  Brown "/>
    <s v="#3252900 "/>
    <d v="2019-09-11T17:30:00"/>
    <d v="2019-09-11T00:00:00"/>
    <d v="1899-12-30T17:30:00"/>
    <d v="2019-09-13T11:45:00"/>
    <d v="2019-09-13T00:00:00"/>
    <d v="1899-12-30T11:45:00"/>
    <n v="1"/>
    <d v="1899-12-30T04:15:00"/>
    <n v="12.25"/>
  </r>
  <r>
    <n v="4"/>
    <s v="40 Health Department"/>
    <x v="4"/>
    <s v="401404 HD Quality Management"/>
    <s v="G40 0091 11 01-21 MHS-01 - Quality Management FY20-21"/>
    <m/>
    <m/>
    <m/>
    <m/>
    <x v="1"/>
    <s v="Kamisia Staszewska "/>
    <s v="#3269847 "/>
    <d v="2019-09-25T10:30:00"/>
    <d v="2019-09-25T00:00:00"/>
    <d v="1899-12-30T10:30:00"/>
    <d v="2019-09-25T20:15:00"/>
    <d v="2019-09-25T00:00:00"/>
    <d v="1899-12-30T20:15:00"/>
    <n v="0"/>
    <d v="1899-12-30T09:45:00"/>
    <n v="9.75"/>
  </r>
  <r>
    <n v="4"/>
    <s v="40 Health Department"/>
    <x v="4"/>
    <s v="401404 HD Quality Management"/>
    <s v="G40 0091 11 01-21 MHS-01 - Quality Management FY20-21"/>
    <m/>
    <m/>
    <m/>
    <m/>
    <x v="1"/>
    <s v="Kamisia Staszewska "/>
    <s v="#3248173 "/>
    <d v="2019-09-04T10:45:00"/>
    <d v="2019-09-04T00:00:00"/>
    <d v="1899-12-30T10:45:00"/>
    <d v="2019-09-04T20:30:00"/>
    <d v="2019-09-04T00:00:00"/>
    <d v="1899-12-30T20:30:00"/>
    <n v="0"/>
    <d v="1899-12-30T09:45:00"/>
    <n v="9.75"/>
  </r>
  <r>
    <n v="4"/>
    <s v="40 Health Department"/>
    <x v="4"/>
    <s v="401404 HD Quality Management"/>
    <s v="G40 0091 11 01-21 MHS-01 - Quality Management FY20-21"/>
    <m/>
    <m/>
    <m/>
    <m/>
    <x v="1"/>
    <s v="Kamisia Staszewska "/>
    <s v="#3248179 "/>
    <d v="2019-09-05T14:30:00"/>
    <d v="2019-09-05T00:00:00"/>
    <d v="1899-12-30T14:30:00"/>
    <d v="2019-09-05T18:15:00"/>
    <d v="2019-09-05T00:00:00"/>
    <d v="1899-12-30T18:15:00"/>
    <n v="0"/>
    <d v="1899-12-30T03:45:00"/>
    <n v="3.75"/>
  </r>
  <r>
    <n v="4"/>
    <s v="40 Health Department"/>
    <x v="4"/>
    <s v="401302 HD Children's MH Wraparound Services"/>
    <m/>
    <s v="M40 41302-00-3002 Child MH WRAP Srvc Title XIX"/>
    <m/>
    <m/>
    <m/>
    <x v="1"/>
    <s v="Kanoelehua Egleston "/>
    <s v="#3249949 "/>
    <d v="2019-09-09T10:30:00"/>
    <d v="2019-09-09T00:00:00"/>
    <d v="1899-12-30T10:30:00"/>
    <d v="2019-09-09T14:00:00"/>
    <d v="2019-09-09T00:00:00"/>
    <d v="1899-12-30T14:00:00"/>
    <n v="0"/>
    <d v="1899-12-30T03:30:00"/>
    <n v="3.5000000000582077"/>
  </r>
  <r>
    <n v="4"/>
    <s v="40 Health Department"/>
    <x v="4"/>
    <s v="401302 HD Children's MH Wraparound Services"/>
    <m/>
    <s v="M40 41302-00-3002 Child MH WRAP Srvc Title XIX"/>
    <m/>
    <m/>
    <m/>
    <x v="1"/>
    <s v="Kanoelehua Egleston "/>
    <s v="#3262951 "/>
    <d v="2019-09-23T11:00:00"/>
    <d v="2019-09-23T00:00:00"/>
    <d v="1899-12-30T11:00:00"/>
    <d v="2019-09-23T14:00:00"/>
    <d v="2019-09-23T00:00:00"/>
    <d v="1899-12-30T14:00:00"/>
    <n v="0"/>
    <d v="1899-12-30T03:00:00"/>
    <n v="3"/>
  </r>
  <r>
    <n v="4"/>
    <s v="40 Health Department"/>
    <x v="4"/>
    <s v="401302 HD Children's MH Wraparound Services"/>
    <m/>
    <s v="M40 41302-00-3002 Child MH WRAP Srvc Title XIX"/>
    <m/>
    <m/>
    <m/>
    <x v="1"/>
    <s v="KARIM M "/>
    <s v="#3221024 "/>
    <d v="2019-07-09T12:27:00"/>
    <d v="2019-07-09T00:00:00"/>
    <d v="1899-12-30T12:27:00"/>
    <d v="2019-07-09T16:07:00"/>
    <d v="2019-07-09T00:00:00"/>
    <d v="1899-12-30T16:07:00"/>
    <n v="0"/>
    <d v="1899-12-30T03:40:00"/>
    <n v="3.6666666665696539"/>
  </r>
  <r>
    <n v="4"/>
    <s v="40 Health Department"/>
    <x v="4"/>
    <s v="401407 HD Protective Services"/>
    <s v="G40 0091 13 01-21 MHS-01 - Quality Mgt - Protective Service FY20-21"/>
    <m/>
    <m/>
    <m/>
    <m/>
    <x v="1"/>
    <s v="KHAN S "/>
    <s v="#3225533 "/>
    <d v="2019-07-03T08:13:00"/>
    <d v="2019-07-03T00:00:00"/>
    <d v="1899-12-30T08:13:00"/>
    <d v="2019-07-03T09:43:00"/>
    <d v="2019-07-03T00:00:00"/>
    <d v="1899-12-30T09:43:00"/>
    <n v="0"/>
    <d v="1899-12-30T01:30:00"/>
    <n v="1.5"/>
  </r>
  <r>
    <n v="4"/>
    <s v="40 Health Department"/>
    <x v="4"/>
    <s v="401407 HD Protective Services"/>
    <s v="G40 0091 13 01-21 MHS-01 - Quality Mgt - Protective Service FY20-21"/>
    <m/>
    <m/>
    <m/>
    <m/>
    <x v="1"/>
    <s v="KHAN S "/>
    <s v="#3228568 "/>
    <d v="2019-07-15T10:38:00"/>
    <d v="2019-07-15T00:00:00"/>
    <d v="1899-12-30T10:38:00"/>
    <d v="2019-07-16T14:03:00"/>
    <d v="2019-07-16T00:00:00"/>
    <d v="1899-12-30T14:03:00"/>
    <n v="0"/>
    <d v="1899-12-30T13:25:00"/>
    <n v="13.41666666666667"/>
  </r>
  <r>
    <n v="4"/>
    <s v="40 Health Department"/>
    <x v="4"/>
    <s v="401407 HD Protective Services"/>
    <s v="G40 0091 13 01-21 MHS-01 - Quality Mgt - Protective Service FY20-21"/>
    <m/>
    <m/>
    <m/>
    <m/>
    <x v="1"/>
    <s v="KHAN S "/>
    <s v="#3223118 "/>
    <d v="2019-07-29T14:38:00"/>
    <d v="2019-07-29T00:00:00"/>
    <d v="1899-12-30T14:38:00"/>
    <d v="2019-07-30T08:25:00"/>
    <d v="2019-07-30T00:00:00"/>
    <d v="1899-12-30T08:25:00"/>
    <n v="0"/>
    <d v="1899-12-30T03:47:00"/>
    <n v="3.7833333333333319"/>
  </r>
  <r>
    <n v="4"/>
    <s v="40 Health Department"/>
    <x v="4"/>
    <s v="401404 HD Quality Management"/>
    <m/>
    <s v="M40 41404-00-3002 MH Quality Management XIX"/>
    <m/>
    <m/>
    <m/>
    <x v="1"/>
    <s v="KINNEY C "/>
    <s v="#3220971 "/>
    <d v="2019-07-02T09:01:00"/>
    <d v="2019-07-02T00:00:00"/>
    <d v="1899-12-30T09:01:00"/>
    <d v="2019-07-02T17:17:00"/>
    <d v="2019-07-02T00:00:00"/>
    <d v="1899-12-30T17:17:00"/>
    <n v="0"/>
    <d v="1899-12-30T08:16:00"/>
    <n v="8.2666666665463708"/>
  </r>
  <r>
    <n v="4"/>
    <s v="40 Health Department"/>
    <x v="4"/>
    <s v="401404 HD Quality Management"/>
    <m/>
    <s v="M40 41404-00-3002 MH Quality Management XIX"/>
    <m/>
    <m/>
    <m/>
    <x v="1"/>
    <s v="KINNEY C "/>
    <s v="#3236606 "/>
    <d v="2019-07-09T09:27:00"/>
    <d v="2019-07-09T00:00:00"/>
    <d v="1899-12-30T09:27:00"/>
    <d v="2019-07-09T10:56:00"/>
    <d v="2019-07-09T00:00:00"/>
    <d v="1899-12-30T10:56:00"/>
    <n v="0"/>
    <d v="1899-12-30T01:29:00"/>
    <n v="1.4833333332790062"/>
  </r>
  <r>
    <n v="4"/>
    <s v="40 Health Department"/>
    <x v="4"/>
    <s v="401404 HD Quality Management"/>
    <m/>
    <s v="M40 41404-00-3002 MH Quality Management XIX"/>
    <m/>
    <m/>
    <m/>
    <x v="1"/>
    <s v="KINNEY C "/>
    <s v="#3240811 "/>
    <d v="2019-07-02T09:33:00"/>
    <d v="2019-07-02T00:00:00"/>
    <d v="1899-12-30T09:33:00"/>
    <d v="2019-07-02T12:52:00"/>
    <d v="2019-07-02T00:00:00"/>
    <d v="1899-12-31T12:52:00"/>
    <n v="0"/>
    <d v="1899-12-30T03:19:00"/>
    <n v="3.3166666666511446"/>
  </r>
  <r>
    <n v="4"/>
    <s v="40 Health Department"/>
    <x v="4"/>
    <s v="401404 HD Quality Management"/>
    <m/>
    <s v="M40 41404-00-3002 MH Quality Management XIX"/>
    <m/>
    <m/>
    <m/>
    <x v="1"/>
    <s v="KINNEY C "/>
    <s v="#3221724 "/>
    <d v="2019-07-03T11:16:00"/>
    <d v="2019-07-03T00:00:00"/>
    <d v="1899-12-30T11:16:00"/>
    <d v="2019-07-03T14:26:00"/>
    <d v="2019-07-03T00:00:00"/>
    <d v="1899-12-30T14:26:00"/>
    <n v="0"/>
    <d v="1899-12-30T03:10:00"/>
    <n v="3.1666666666860692"/>
  </r>
  <r>
    <n v="4"/>
    <s v="40 Health Department"/>
    <x v="4"/>
    <s v="401404 HD Quality Management"/>
    <m/>
    <s v="M40 41404-00-3002 MH Quality Management XIX"/>
    <m/>
    <m/>
    <m/>
    <x v="1"/>
    <s v="KINNEY C "/>
    <s v="#3235464 "/>
    <d v="2019-07-08T15:11:00"/>
    <d v="2019-07-08T00:00:00"/>
    <d v="1899-12-30T15:11:00"/>
    <d v="2019-07-08T17:16:00"/>
    <d v="2019-07-08T00:00:00"/>
    <d v="1899-12-30T17:16:00"/>
    <n v="0"/>
    <d v="1899-12-30T02:05:00"/>
    <n v="2.0833333333139308"/>
  </r>
  <r>
    <n v="4"/>
    <s v="40 Health Department"/>
    <x v="4"/>
    <s v="401401 HD CHOICE Model"/>
    <m/>
    <m/>
    <m/>
    <m/>
    <m/>
    <x v="1"/>
    <s v="Kjersti  Machado "/>
    <s v="#3241966 "/>
    <d v="2019-09-05T09:45:00"/>
    <d v="2019-09-05T00:00:00"/>
    <d v="1899-12-30T09:45:00"/>
    <d v="2019-09-05T14:15:00"/>
    <d v="2019-09-05T00:00:00"/>
    <d v="1899-12-30T14:15:00"/>
    <n v="0"/>
    <d v="1899-12-30T04:30:00"/>
    <n v="4.5"/>
  </r>
  <r>
    <n v="4"/>
    <s v="40 Health Department"/>
    <x v="4"/>
    <s v="401407 HD Protective Services"/>
    <s v="G40 0091 13 01-21 MHS-01 - Quality Mgt - Protective Service FY20-21"/>
    <m/>
    <m/>
    <m/>
    <m/>
    <x v="1"/>
    <s v="LAFOLLETTE G "/>
    <s v="#3240784 "/>
    <d v="2019-07-25T12:03:00"/>
    <d v="2019-07-25T00:00:00"/>
    <d v="1899-12-30T12:03:00"/>
    <d v="2019-07-25T13:01:00"/>
    <d v="2019-07-25T00:00:00"/>
    <d v="1899-12-30T13:01:00"/>
    <n v="0"/>
    <d v="1899-12-30T00:58:00"/>
    <n v="0.96666666667442769"/>
  </r>
  <r>
    <n v="4"/>
    <s v="40 Health Department"/>
    <x v="4"/>
    <s v="401302 HD Children's MH Wraparound Services"/>
    <m/>
    <s v="M40 41302-00-3002 Child MH WRAP Srvc Title XIX"/>
    <m/>
    <m/>
    <m/>
    <x v="1"/>
    <s v="Laura Ross "/>
    <s v="#3273378 "/>
    <d v="2019-09-27T14:00:00"/>
    <d v="2019-09-27T00:00:00"/>
    <d v="1899-12-30T14:00:00"/>
    <d v="2019-09-27T19:00:00"/>
    <d v="2019-09-27T00:00:00"/>
    <d v="1899-12-30T19:00:00"/>
    <n v="0"/>
    <d v="1899-12-30T05:00:00"/>
    <n v="4.9999999998835847"/>
  </r>
  <r>
    <n v="4"/>
    <s v="40 Health Department"/>
    <x v="4"/>
    <s v="401514 HD Commitment Services"/>
    <m/>
    <s v="M40 41514-GF Commit Svcs Mngd Care General Fund"/>
    <m/>
    <m/>
    <m/>
    <x v="1"/>
    <s v="Leesa Cannon "/>
    <s v="#3268138 "/>
    <d v="2019-09-23T11:00:00"/>
    <d v="2019-09-23T00:00:00"/>
    <d v="1899-12-30T11:00:00"/>
    <d v="2019-09-23T15:00:00"/>
    <d v="2019-09-23T00:00:00"/>
    <d v="1899-12-30T15:00:00"/>
    <n v="0"/>
    <d v="1899-12-30T04:00:00"/>
    <n v="3.9999999999417923"/>
  </r>
  <r>
    <n v="4"/>
    <s v="40 Health Department"/>
    <x v="4"/>
    <s v="401514 HD Commitment Services"/>
    <m/>
    <s v="M40 41514-GF Commit Svcs Mngd Care General Fund"/>
    <m/>
    <m/>
    <m/>
    <x v="1"/>
    <s v="Leesa Cannon "/>
    <s v="#3248954 "/>
    <d v="2019-09-04T11:30:00"/>
    <d v="2019-09-04T00:00:00"/>
    <d v="1899-12-30T11:30:00"/>
    <d v="2019-09-04T15:00:00"/>
    <d v="2019-09-04T00:00:00"/>
    <d v="1899-12-30T15:00:00"/>
    <n v="0"/>
    <d v="1899-12-30T03:30:00"/>
    <n v="3.5000000000582077"/>
  </r>
  <r>
    <n v="4"/>
    <s v="40 Health Department"/>
    <x v="4"/>
    <s v="401514 HD Commitment Services"/>
    <m/>
    <s v="M40 41514-GF Commit Svcs Mngd Care General Fund"/>
    <m/>
    <m/>
    <m/>
    <x v="1"/>
    <s v="Leesa Cannon "/>
    <s v="#3269414 "/>
    <d v="2019-09-24T13:00:00"/>
    <d v="2019-09-24T00:00:00"/>
    <d v="1899-12-30T13:00:00"/>
    <d v="2019-09-24T16:30:00"/>
    <d v="2019-09-24T00:00:00"/>
    <d v="1899-12-30T16:30:00"/>
    <n v="0"/>
    <d v="1899-12-30T03:30:00"/>
    <n v="3.5000000000582077"/>
  </r>
  <r>
    <n v="4"/>
    <s v="40 Health Department"/>
    <x v="4"/>
    <s v="401514 HD Commitment Services"/>
    <m/>
    <s v="M40 41514-GF Commit Svcs Mngd Care General Fund"/>
    <m/>
    <m/>
    <m/>
    <x v="1"/>
    <s v="Leesa Cannon "/>
    <s v="#3275491 "/>
    <d v="2019-09-30T12:30:00"/>
    <d v="2019-09-30T00:00:00"/>
    <d v="1899-12-30T12:30:00"/>
    <d v="2019-09-30T15:45:00"/>
    <d v="2019-09-30T00:00:00"/>
    <d v="1899-12-30T15:45:00"/>
    <n v="0"/>
    <d v="1899-12-30T03:15:00"/>
    <n v="3.2499999999417923"/>
  </r>
  <r>
    <n v="4"/>
    <s v="40 Health Department"/>
    <x v="4"/>
    <s v="401514 HD Commitment Services"/>
    <m/>
    <s v="M40 41514-GF Commit Svcs Mngd Care General Fund"/>
    <m/>
    <m/>
    <m/>
    <x v="1"/>
    <s v="Leesa Cannon "/>
    <s v="#3254582 "/>
    <d v="2019-09-10T12:30:00"/>
    <d v="2019-09-10T00:00:00"/>
    <d v="1899-12-30T12:30:00"/>
    <d v="2019-09-10T14:30:00"/>
    <d v="2019-09-10T00:00:00"/>
    <d v="1899-12-30T14:30:00"/>
    <n v="0"/>
    <d v="1899-12-30T02:00:00"/>
    <n v="1.9999999998835847"/>
  </r>
  <r>
    <n v="4"/>
    <s v="40 Health Department"/>
    <x v="4"/>
    <s v="401514 HD Commitment Services"/>
    <m/>
    <s v="M40 41514-GF Commit Svcs Mngd Care General Fund"/>
    <m/>
    <m/>
    <m/>
    <x v="1"/>
    <s v="Leesa Cannon "/>
    <s v="#3271391 "/>
    <d v="2019-09-26T12:30:00"/>
    <d v="2019-09-26T00:00:00"/>
    <d v="1899-12-30T12:30:00"/>
    <d v="2019-09-26T13:30:00"/>
    <d v="2019-09-26T00:00:00"/>
    <d v="1899-12-30T13:30:00"/>
    <n v="0"/>
    <d v="1899-12-30T01:00:00"/>
    <n v="0.99999999994179234"/>
  </r>
  <r>
    <n v="4"/>
    <s v="40 Health Department"/>
    <x v="4"/>
    <s v="401302 HD Children's MH Wraparound Services"/>
    <m/>
    <s v="M40 41302-20-3002 Child MH WRAP Srvcs"/>
    <m/>
    <m/>
    <m/>
    <x v="1"/>
    <s v="Leticia Ochoa "/>
    <s v="#3256286 "/>
    <d v="2019-09-11T18:00:00"/>
    <d v="2019-09-11T00:00:00"/>
    <d v="1899-12-30T18:00:00"/>
    <d v="2019-09-12T20:00:00"/>
    <d v="2019-09-12T00:00:00"/>
    <d v="1899-12-30T20:00:00"/>
    <n v="0"/>
    <d v="1899-12-30T12:00:00"/>
    <n v="11.999999999999996"/>
  </r>
  <r>
    <n v="4"/>
    <s v="40 Health Department"/>
    <x v="4"/>
    <s v="407010 HD Quality Improvement (QI) Services"/>
    <m/>
    <m/>
    <m/>
    <m/>
    <m/>
    <x v="1"/>
    <s v="LINSKEY R "/>
    <s v="#3224521 "/>
    <d v="2019-07-10T12:34:00"/>
    <d v="2019-07-10T00:00:00"/>
    <d v="1899-12-30T12:34:00"/>
    <d v="2019-07-10T15:03:00"/>
    <d v="2019-07-10T00:00:00"/>
    <d v="1899-12-30T15:03:00"/>
    <n v="0"/>
    <d v="1899-12-30T02:29:00"/>
    <n v="2.4833333333954215"/>
  </r>
  <r>
    <n v="4"/>
    <s v="40 Health Department"/>
    <x v="4"/>
    <s v="407010 HD Quality Improvement (QI) Services"/>
    <m/>
    <m/>
    <m/>
    <m/>
    <m/>
    <x v="1"/>
    <s v="LINSKEY R "/>
    <s v="#3228077 "/>
    <m/>
    <m/>
    <m/>
    <m/>
    <m/>
    <s v=""/>
    <m/>
    <m/>
    <m/>
  </r>
  <r>
    <n v="4"/>
    <s v="40 Health Department"/>
    <x v="4"/>
    <s v="401523 HD Adult Mental Health Services"/>
    <m/>
    <s v="M40 41523-00-3002 Adult MH Srvcs Title XIX"/>
    <m/>
    <m/>
    <m/>
    <x v="1"/>
    <s v="Lisa Murdock "/>
    <s v="#3271584 "/>
    <d v="2019-09-26T10:00:00"/>
    <d v="2019-09-26T00:00:00"/>
    <d v="1899-12-30T10:00:00"/>
    <d v="2019-09-26T12:15:00"/>
    <d v="2019-09-26T00:00:00"/>
    <d v="1899-12-31T12:15:00"/>
    <n v="0"/>
    <d v="1899-12-30T02:15:00"/>
    <n v="2.25"/>
  </r>
  <r>
    <n v="4"/>
    <s v="40 Health Department"/>
    <x v="4"/>
    <s v="401523 HD Adult Mental Health Services"/>
    <m/>
    <s v="M40 41523-00-3002 Adult MH Srvcs Title XIX"/>
    <m/>
    <m/>
    <m/>
    <x v="1"/>
    <s v="Lisa Murdock "/>
    <s v="#3272100 "/>
    <d v="2019-09-26T14:15:00"/>
    <d v="2019-09-26T00:00:00"/>
    <d v="1899-12-30T14:15:00"/>
    <d v="2019-09-26T16:00:00"/>
    <d v="2019-09-26T00:00:00"/>
    <d v="1899-12-30T16:00:00"/>
    <n v="0"/>
    <d v="1899-12-30T01:45:00"/>
    <n v="1.7499999999417923"/>
  </r>
  <r>
    <n v="4"/>
    <s v="40 Health Department"/>
    <x v="4"/>
    <s v="401523 HD Adult Mental Health Services"/>
    <m/>
    <s v="M40 41523-00-3002 Adult MH Srvcs Title XIX"/>
    <m/>
    <m/>
    <m/>
    <x v="1"/>
    <s v="Lisa Murdock "/>
    <s v="#3255970 "/>
    <d v="2019-09-12T12:30:00"/>
    <d v="2019-09-12T00:00:00"/>
    <d v="1899-12-30T12:30:00"/>
    <d v="2019-09-12T15:00:00"/>
    <d v="2019-09-12T00:00:00"/>
    <d v="1899-12-30T15:00:00"/>
    <n v="0"/>
    <d v="1899-12-30T02:30:00"/>
    <n v="2.4999999999417923"/>
  </r>
  <r>
    <n v="4"/>
    <s v="40 Health Department"/>
    <x v="4"/>
    <s v="403600 HD Communicable Disease"/>
    <m/>
    <m/>
    <m/>
    <m/>
    <m/>
    <x v="1"/>
    <s v="Maria Perez "/>
    <s v="#3259651 "/>
    <d v="2019-09-16T11:30:00"/>
    <d v="2019-09-16T00:00:00"/>
    <d v="1899-12-30T11:30:00"/>
    <d v="2019-09-16T13:30:00"/>
    <d v="2019-09-16T00:00:00"/>
    <d v="1899-12-30T13:30:00"/>
    <n v="0"/>
    <d v="1899-12-30T02:00:00"/>
    <n v="2.0000000000582077"/>
  </r>
  <r>
    <n v="4"/>
    <s v="40 Health Department"/>
    <x v="4"/>
    <s v="403600 HD Communicable Disease"/>
    <m/>
    <m/>
    <m/>
    <m/>
    <m/>
    <x v="1"/>
    <s v="Maria Perez "/>
    <s v="#3241681 "/>
    <d v="2019-09-03T13:00:00"/>
    <d v="2019-09-03T00:00:00"/>
    <d v="1899-12-30T13:00:00"/>
    <d v="2019-09-03T14:45:00"/>
    <d v="2019-09-03T00:00:00"/>
    <d v="1899-12-30T14:45:00"/>
    <n v="0"/>
    <d v="1899-12-30T01:45:00"/>
    <n v="1.7500000001164153"/>
  </r>
  <r>
    <n v="4"/>
    <s v="40 Health Department"/>
    <x v="4"/>
    <s v="403600 HD Communicable Disease"/>
    <m/>
    <m/>
    <m/>
    <m/>
    <m/>
    <x v="1"/>
    <s v="Maria Perez "/>
    <s v="#3249917 "/>
    <d v="2019-09-11T13:15:00"/>
    <d v="2019-09-11T00:00:00"/>
    <d v="1899-12-30T13:15:00"/>
    <d v="2019-09-11T15:45:00"/>
    <d v="2019-09-11T00:00:00"/>
    <d v="1899-12-30T15:45:00"/>
    <n v="0"/>
    <d v="1899-12-30T02:30:00"/>
    <n v="2.4999999999417923"/>
  </r>
  <r>
    <n v="4"/>
    <s v="40 Health Department"/>
    <x v="4"/>
    <s v="403600 HD Communicable Disease"/>
    <m/>
    <m/>
    <m/>
    <m/>
    <m/>
    <x v="1"/>
    <s v="Maria Perez "/>
    <s v="#3255906 "/>
    <d v="2019-09-12T13:30:00"/>
    <d v="2019-09-12T00:00:00"/>
    <d v="1899-12-30T13:30:00"/>
    <d v="2019-09-12T15:45:00"/>
    <d v="2019-09-12T00:00:00"/>
    <d v="1899-12-30T15:45:00"/>
    <n v="0"/>
    <d v="1899-12-30T02:15:00"/>
    <n v="2.25"/>
  </r>
  <r>
    <n v="4"/>
    <s v="40 Health Department"/>
    <x v="4"/>
    <s v="403600 HD Communicable Disease"/>
    <m/>
    <m/>
    <m/>
    <m/>
    <m/>
    <x v="1"/>
    <s v="Maria Perez "/>
    <s v="#3249915 "/>
    <d v="2019-09-05T15:00:00"/>
    <d v="2019-09-05T00:00:00"/>
    <d v="1899-12-30T15:00:00"/>
    <d v="2019-09-05T19:00:00"/>
    <d v="2019-09-05T00:00:00"/>
    <d v="1899-12-30T19:00:00"/>
    <n v="0"/>
    <d v="1899-12-30T04:00:00"/>
    <n v="3.9999999999417923"/>
  </r>
  <r>
    <n v="4"/>
    <s v="40 Health Department"/>
    <x v="4"/>
    <s v="403600 HD Communicable Disease"/>
    <m/>
    <m/>
    <m/>
    <m/>
    <m/>
    <x v="1"/>
    <s v="Maria Perez "/>
    <s v="#3269492 "/>
    <d v="2019-09-30T17:45:00"/>
    <d v="2019-09-30T00:00:00"/>
    <d v="1899-12-30T17:45:00"/>
    <d v="2019-09-30T19:45:00"/>
    <d v="2019-09-30T00:00:00"/>
    <d v="1899-12-30T19:45:00"/>
    <n v="0"/>
    <d v="1899-12-30T02:00:00"/>
    <n v="1.9999999998835847"/>
  </r>
  <r>
    <n v="4"/>
    <s v="40 Health Department"/>
    <x v="4"/>
    <s v="403600 HD Communicable Disease"/>
    <m/>
    <m/>
    <m/>
    <m/>
    <m/>
    <x v="1"/>
    <s v="Maria Perez "/>
    <s v="#3268172 "/>
    <d v="2019-09-25T12:00:00"/>
    <d v="2019-09-25T00:00:00"/>
    <d v="1899-12-30T12:00:00"/>
    <d v="2019-09-25T15:00:00"/>
    <d v="2019-09-25T00:00:00"/>
    <d v="1899-12-30T15:00:00"/>
    <n v="0"/>
    <d v="1899-12-30T03:00:00"/>
    <n v="3"/>
  </r>
  <r>
    <n v="4"/>
    <s v="40 Health Department"/>
    <x v="4"/>
    <s v="403600 HD Communicable Disease"/>
    <m/>
    <m/>
    <m/>
    <m/>
    <m/>
    <x v="1"/>
    <s v="Maria Perez "/>
    <s v="#3256880 "/>
    <d v="2019-09-18T12:30:00"/>
    <d v="2019-09-18T00:00:00"/>
    <d v="1899-12-30T12:30:00"/>
    <d v="2019-09-18T15:00:00"/>
    <d v="2019-09-18T00:00:00"/>
    <d v="1899-12-30T15:00:00"/>
    <n v="0"/>
    <d v="1899-12-30T02:30:00"/>
    <n v="2.4999999999417923"/>
  </r>
  <r>
    <n v="4"/>
    <s v="40 Health Department"/>
    <x v="4"/>
    <s v="403600 HD Communicable Disease"/>
    <m/>
    <m/>
    <m/>
    <m/>
    <m/>
    <x v="1"/>
    <s v="Maria Sanchez "/>
    <s v="#3254865 "/>
    <d v="2019-09-16T11:30:00"/>
    <d v="2019-09-16T00:00:00"/>
    <d v="1899-12-30T11:30:00"/>
    <d v="2019-09-16T20:45:00"/>
    <d v="2019-09-16T00:00:00"/>
    <d v="1899-12-30T20:45:00"/>
    <n v="0"/>
    <d v="1899-12-30T09:15:00"/>
    <n v="9.2500000001164153"/>
  </r>
  <r>
    <n v="4"/>
    <s v="40 Health Department"/>
    <x v="4"/>
    <s v="403600 HD Communicable Disease"/>
    <m/>
    <m/>
    <m/>
    <m/>
    <m/>
    <x v="1"/>
    <s v="Maria Sanchez "/>
    <s v="#3254875 "/>
    <d v="2019-09-17T11:30:00"/>
    <d v="2019-09-17T00:00:00"/>
    <d v="1899-12-30T11:30:00"/>
    <d v="2019-09-17T20:15:00"/>
    <d v="2019-09-17T00:00:00"/>
    <d v="1899-12-30T20:15:00"/>
    <n v="0"/>
    <d v="1899-12-30T08:45:00"/>
    <n v="8.7500000000582077"/>
  </r>
  <r>
    <n v="4"/>
    <s v="40 Health Department"/>
    <x v="4"/>
    <s v="403600 HD Communicable Disease"/>
    <m/>
    <m/>
    <m/>
    <m/>
    <m/>
    <x v="1"/>
    <s v="Maria Sanchez "/>
    <s v="#3242245 "/>
    <d v="2019-09-06T11:45:00"/>
    <d v="2019-09-06T00:00:00"/>
    <d v="1899-12-30T11:45:00"/>
    <d v="2019-09-06T20:45:00"/>
    <d v="2019-09-06T00:00:00"/>
    <d v="1899-12-30T20:45:00"/>
    <n v="0"/>
    <d v="1899-12-30T09:00:00"/>
    <n v="9"/>
  </r>
  <r>
    <n v="4"/>
    <s v="40 Health Department"/>
    <x v="4"/>
    <s v="403600 HD Communicable Disease"/>
    <m/>
    <m/>
    <m/>
    <m/>
    <m/>
    <x v="1"/>
    <s v="Maria Sanchez "/>
    <s v="#3248415 "/>
    <d v="2019-09-09T11:45:00"/>
    <d v="2019-09-09T00:00:00"/>
    <d v="1899-12-30T11:45:00"/>
    <d v="2019-09-09T20:45:00"/>
    <d v="2019-09-09T00:00:00"/>
    <d v="1899-12-30T20:45:00"/>
    <n v="0"/>
    <d v="1899-12-30T09:00:00"/>
    <n v="9"/>
  </r>
  <r>
    <n v="4"/>
    <s v="40 Health Department"/>
    <x v="4"/>
    <s v="403600 HD Communicable Disease"/>
    <m/>
    <m/>
    <m/>
    <m/>
    <m/>
    <x v="1"/>
    <s v="Maria Sanchez "/>
    <s v="#3248421 "/>
    <d v="2019-09-10T11:45:00"/>
    <d v="2019-09-10T00:00:00"/>
    <d v="1899-12-30T11:45:00"/>
    <d v="2019-09-10T21:00:00"/>
    <d v="2019-09-10T00:00:00"/>
    <d v="1899-12-30T21:00:00"/>
    <n v="0"/>
    <d v="1899-12-30T09:15:00"/>
    <n v="9.2499999999417923"/>
  </r>
  <r>
    <n v="4"/>
    <s v="40 Health Department"/>
    <x v="4"/>
    <s v="403600 HD Communicable Disease"/>
    <m/>
    <m/>
    <m/>
    <m/>
    <m/>
    <x v="1"/>
    <s v="Maria Sanchez "/>
    <s v="#3248423 "/>
    <d v="2019-09-11T11:45:00"/>
    <d v="2019-09-11T00:00:00"/>
    <d v="1899-12-30T11:45:00"/>
    <d v="2019-09-11T20:45:00"/>
    <d v="2019-09-11T00:00:00"/>
    <d v="1899-12-30T20:45:00"/>
    <n v="0"/>
    <d v="1899-12-30T09:00:00"/>
    <n v="9"/>
  </r>
  <r>
    <n v="4"/>
    <s v="40 Health Department"/>
    <x v="4"/>
    <s v="403600 HD Communicable Disease"/>
    <m/>
    <m/>
    <m/>
    <m/>
    <m/>
    <x v="1"/>
    <s v="Maria Sanchez "/>
    <s v="#3248425 "/>
    <d v="2019-09-12T11:45:00"/>
    <d v="2019-09-12T00:00:00"/>
    <d v="1899-12-30T11:45:00"/>
    <d v="2019-09-12T20:45:00"/>
    <d v="2019-09-12T00:00:00"/>
    <d v="1899-12-30T20:45:00"/>
    <n v="0"/>
    <d v="1899-12-30T09:00:00"/>
    <n v="9"/>
  </r>
  <r>
    <n v="4"/>
    <s v="40 Health Department"/>
    <x v="4"/>
    <s v="403600 HD Communicable Disease"/>
    <m/>
    <m/>
    <m/>
    <m/>
    <m/>
    <x v="1"/>
    <s v="Maria Sanchez "/>
    <s v="#3248429 "/>
    <d v="2019-09-13T11:45:00"/>
    <d v="2019-09-13T00:00:00"/>
    <d v="1899-12-30T11:45:00"/>
    <d v="2019-09-13T21:00:00"/>
    <d v="2019-09-13T00:00:00"/>
    <d v="1899-12-30T21:00:00"/>
    <n v="0"/>
    <d v="1899-12-30T09:15:00"/>
    <n v="9.2499999999417923"/>
  </r>
  <r>
    <n v="4"/>
    <s v="40 Health Department"/>
    <x v="4"/>
    <s v="403600 HD Communicable Disease"/>
    <m/>
    <m/>
    <m/>
    <m/>
    <m/>
    <x v="1"/>
    <s v="Maria Sanchez "/>
    <s v="#3258836 "/>
    <d v="2019-09-18T11:45:00"/>
    <d v="2019-09-18T00:00:00"/>
    <d v="1899-12-30T11:45:00"/>
    <d v="2019-09-18T20:15:00"/>
    <d v="2019-09-18T00:00:00"/>
    <d v="1899-12-30T20:15:00"/>
    <n v="0"/>
    <d v="1899-12-30T08:30:00"/>
    <n v="8.4999999999417923"/>
  </r>
  <r>
    <n v="4"/>
    <s v="40 Health Department"/>
    <x v="4"/>
    <s v="403600 HD Communicable Disease"/>
    <m/>
    <m/>
    <m/>
    <m/>
    <m/>
    <x v="1"/>
    <s v="Maria Sanchez "/>
    <s v="#3258840 "/>
    <d v="2019-09-19T11:45:00"/>
    <d v="2019-09-19T00:00:00"/>
    <d v="1899-12-30T11:45:00"/>
    <d v="2019-09-19T20:30:00"/>
    <d v="2019-09-19T00:00:00"/>
    <d v="1899-12-30T20:30:00"/>
    <n v="0"/>
    <d v="1899-12-30T08:45:00"/>
    <n v="8.7499999998835847"/>
  </r>
  <r>
    <n v="4"/>
    <s v="40 Health Department"/>
    <x v="4"/>
    <s v="403600 HD Communicable Disease"/>
    <m/>
    <m/>
    <m/>
    <m/>
    <m/>
    <x v="1"/>
    <s v="Maria Sanchez "/>
    <s v="#3258844 "/>
    <d v="2019-09-20T11:45:00"/>
    <d v="2019-09-20T00:00:00"/>
    <d v="1899-12-30T11:45:00"/>
    <d v="2019-09-20T20:15:00"/>
    <d v="2019-09-20T00:00:00"/>
    <d v="1899-12-30T20:15:00"/>
    <n v="0"/>
    <d v="1899-12-30T08:30:00"/>
    <n v="8.4999999999417923"/>
  </r>
  <r>
    <n v="4"/>
    <s v="40 Health Department"/>
    <x v="4"/>
    <s v="403600 HD Communicable Disease"/>
    <m/>
    <m/>
    <m/>
    <m/>
    <m/>
    <x v="1"/>
    <s v="Maria Sanchez "/>
    <s v="#3262981 "/>
    <d v="2019-09-23T11:45:00"/>
    <d v="2019-09-23T00:00:00"/>
    <d v="1899-12-30T11:45:00"/>
    <d v="2019-09-23T20:45:00"/>
    <d v="2019-09-23T00:00:00"/>
    <d v="1899-12-30T20:45:00"/>
    <n v="0"/>
    <d v="1899-12-30T09:00:00"/>
    <n v="9"/>
  </r>
  <r>
    <n v="4"/>
    <s v="40 Health Department"/>
    <x v="4"/>
    <s v="403600 HD Communicable Disease"/>
    <m/>
    <m/>
    <m/>
    <m/>
    <m/>
    <x v="1"/>
    <s v="Maria Sanchez "/>
    <s v="#3262985 "/>
    <d v="2019-09-24T11:45:00"/>
    <d v="2019-09-24T00:00:00"/>
    <d v="1899-12-30T11:45:00"/>
    <d v="2019-09-24T20:15:00"/>
    <d v="2019-09-24T00:00:00"/>
    <d v="1899-12-30T20:15:00"/>
    <n v="0"/>
    <d v="1899-12-30T08:30:00"/>
    <n v="8.4999999999417923"/>
  </r>
  <r>
    <n v="4"/>
    <s v="40 Health Department"/>
    <x v="4"/>
    <s v="403600 HD Communicable Disease"/>
    <m/>
    <m/>
    <m/>
    <m/>
    <m/>
    <x v="1"/>
    <s v="Maria Sanchez "/>
    <s v="#3262987 "/>
    <d v="2019-09-25T11:45:00"/>
    <d v="2019-09-25T00:00:00"/>
    <d v="1899-12-30T11:45:00"/>
    <d v="2019-09-25T20:15:00"/>
    <d v="2019-09-25T00:00:00"/>
    <d v="1899-12-30T20:15:00"/>
    <n v="0"/>
    <d v="1899-12-30T08:30:00"/>
    <n v="8.4999999999417923"/>
  </r>
  <r>
    <n v="4"/>
    <s v="40 Health Department"/>
    <x v="4"/>
    <s v="403600 HD Communicable Disease"/>
    <m/>
    <m/>
    <m/>
    <m/>
    <m/>
    <x v="1"/>
    <s v="Maria Sanchez "/>
    <s v="#3262989 "/>
    <d v="2019-09-26T11:45:00"/>
    <d v="2019-09-26T00:00:00"/>
    <d v="1899-12-30T11:45:00"/>
    <d v="2019-09-26T21:00:00"/>
    <d v="2019-09-26T00:00:00"/>
    <d v="1899-12-30T21:00:00"/>
    <n v="0"/>
    <d v="1899-12-30T09:15:00"/>
    <n v="9.2499999999417923"/>
  </r>
  <r>
    <n v="4"/>
    <s v="40 Health Department"/>
    <x v="4"/>
    <s v="403600 HD Communicable Disease"/>
    <m/>
    <m/>
    <m/>
    <m/>
    <m/>
    <x v="1"/>
    <s v="Maria Sanchez "/>
    <s v="#3262991 "/>
    <d v="2019-09-27T11:45:00"/>
    <d v="2019-09-27T00:00:00"/>
    <d v="1899-12-30T11:45:00"/>
    <d v="2019-09-27T21:30:00"/>
    <d v="2019-09-27T00:00:00"/>
    <d v="1899-12-30T21:30:00"/>
    <n v="0"/>
    <d v="1899-12-30T09:45:00"/>
    <n v="9.75"/>
  </r>
  <r>
    <n v="4"/>
    <s v="40 Health Department"/>
    <x v="4"/>
    <s v="403600 HD Communicable Disease"/>
    <m/>
    <m/>
    <m/>
    <m/>
    <m/>
    <x v="1"/>
    <s v="Maria Sanchez "/>
    <s v="#3275674 "/>
    <d v="2019-09-30T11:45:00"/>
    <d v="2019-09-30T00:00:00"/>
    <d v="1899-12-30T11:45:00"/>
    <d v="2019-09-30T21:00:00"/>
    <d v="2019-09-30T00:00:00"/>
    <d v="1899-12-30T21:00:00"/>
    <n v="0"/>
    <d v="1899-12-30T09:15:00"/>
    <n v="9.2499999999417923"/>
  </r>
  <r>
    <n v="4"/>
    <s v="40 Health Department"/>
    <x v="4"/>
    <s v="403600 HD Communicable Disease"/>
    <m/>
    <m/>
    <m/>
    <m/>
    <m/>
    <x v="1"/>
    <s v="Maria Sanchez "/>
    <s v="#3242239 "/>
    <d v="2019-09-03T11:45:00"/>
    <d v="2019-09-03T00:00:00"/>
    <d v="1899-12-30T11:45:00"/>
    <d v="2019-09-03T21:00:00"/>
    <d v="2019-09-03T00:00:00"/>
    <d v="1899-12-30T21:00:00"/>
    <n v="0"/>
    <d v="1899-12-30T09:15:00"/>
    <n v="9.2499999999417923"/>
  </r>
  <r>
    <n v="4"/>
    <s v="40 Health Department"/>
    <x v="4"/>
    <s v="403600 HD Communicable Disease"/>
    <m/>
    <m/>
    <m/>
    <m/>
    <m/>
    <x v="1"/>
    <s v="Maria Sanchez "/>
    <s v="#3242241 "/>
    <d v="2019-09-04T11:45:00"/>
    <d v="2019-09-04T00:00:00"/>
    <d v="1899-12-30T11:45:00"/>
    <d v="2019-09-04T21:00:00"/>
    <d v="2019-09-04T00:00:00"/>
    <d v="1899-12-30T21:00:00"/>
    <n v="0"/>
    <d v="1899-12-30T09:15:00"/>
    <n v="9.2499999999417923"/>
  </r>
  <r>
    <n v="4"/>
    <s v="40 Health Department"/>
    <x v="4"/>
    <s v="403600 HD Communicable Disease"/>
    <m/>
    <m/>
    <m/>
    <m/>
    <m/>
    <x v="1"/>
    <s v="Maria Sanchez "/>
    <s v="#3242243 "/>
    <d v="2019-09-05T11:45:00"/>
    <d v="2019-09-05T00:00:00"/>
    <d v="1899-12-30T11:45:00"/>
    <d v="2019-09-05T21:15:00"/>
    <d v="2019-09-05T00:00:00"/>
    <d v="1899-12-30T21:15:00"/>
    <n v="0"/>
    <d v="1899-12-30T09:30:00"/>
    <n v="9.4999999998835847"/>
  </r>
  <r>
    <n v="4"/>
    <s v="40 Health Department"/>
    <x v="4"/>
    <s v="401302 HD Children's MH Wraparound Services"/>
    <m/>
    <s v="M40 41302-00-3002 Child MH WRAP Srvc Title XIX"/>
    <m/>
    <m/>
    <m/>
    <x v="1"/>
    <s v="Maryse Baroum "/>
    <s v="#3273214 "/>
    <d v="2019-09-27T13:30:00"/>
    <d v="2019-09-27T00:00:00"/>
    <d v="1899-12-30T13:30:00"/>
    <d v="2019-09-27T16:30:00"/>
    <d v="2019-09-27T00:00:00"/>
    <d v="1899-12-30T16:30:00"/>
    <n v="0"/>
    <d v="1899-12-30T03:00:00"/>
    <n v="3"/>
  </r>
  <r>
    <n v="4"/>
    <s v="40 Health Department"/>
    <x v="4"/>
    <s v="403600 HD Communicable Disease"/>
    <m/>
    <m/>
    <m/>
    <m/>
    <m/>
    <x v="1"/>
    <s v="MCCALL S "/>
    <s v="#3223309 "/>
    <d v="2019-07-02T09:04:00"/>
    <d v="2019-07-02T00:00:00"/>
    <d v="1899-12-30T09:04:00"/>
    <d v="2019-07-02T11:06:00"/>
    <d v="2019-07-02T00:00:00"/>
    <d v="1899-12-30T11:06:00"/>
    <n v="0"/>
    <d v="1899-12-30T02:02:00"/>
    <n v="2.0333333333255723"/>
  </r>
  <r>
    <n v="4"/>
    <s v="40 Health Department"/>
    <x v="4"/>
    <s v="403600 HD Communicable Disease"/>
    <m/>
    <m/>
    <m/>
    <m/>
    <m/>
    <x v="1"/>
    <s v="MCCALL S "/>
    <s v="#3229760 "/>
    <d v="2019-07-24T12:08:00"/>
    <d v="2019-07-24T00:00:00"/>
    <d v="1899-12-30T12:08:00"/>
    <d v="2019-07-24T16:46:00"/>
    <d v="2019-07-24T00:00:00"/>
    <d v="1899-12-30T16:46:00"/>
    <n v="0"/>
    <d v="1899-12-30T04:38:00"/>
    <n v="4.6333333332440816"/>
  </r>
  <r>
    <n v="4"/>
    <s v="40 Health Department"/>
    <x v="4"/>
    <s v="407060 HD Nursing Director"/>
    <m/>
    <m/>
    <m/>
    <m/>
    <m/>
    <x v="1"/>
    <s v="MCVEY S "/>
    <s v="#3230260 "/>
    <d v="2019-07-17T09:49:00"/>
    <d v="2019-07-17T00:00:00"/>
    <d v="1899-12-30T09:49:00"/>
    <d v="2019-07-17T15:32:00"/>
    <d v="2019-07-17T00:00:00"/>
    <d v="1899-12-30T15:32:00"/>
    <n v="0"/>
    <d v="1899-12-30T05:43:00"/>
    <n v="5.71666666661622"/>
  </r>
  <r>
    <n v="4"/>
    <s v="40 Health Department"/>
    <x v="4"/>
    <s v="407060 HD Nursing Director"/>
    <m/>
    <m/>
    <m/>
    <m/>
    <m/>
    <x v="1"/>
    <s v="MCVEY S "/>
    <s v="#3224354 "/>
    <d v="2019-08-08T10:22:00"/>
    <d v="2019-08-08T00:00:00"/>
    <d v="1899-12-30T10:22:00"/>
    <d v="2019-08-09T07:10:00"/>
    <d v="2019-08-09T00:00:00"/>
    <d v="1899-12-30T07:10:00"/>
    <n v="0"/>
    <d v="1899-12-30T06:48:00"/>
    <n v="6.8"/>
  </r>
  <r>
    <n v="4"/>
    <s v="40 Health Department"/>
    <x v="4"/>
    <s v="407060 HD Nursing Director"/>
    <m/>
    <m/>
    <m/>
    <m/>
    <m/>
    <x v="1"/>
    <s v="MCVEY S "/>
    <s v="#3227775 "/>
    <d v="2019-07-15T10:42:00"/>
    <d v="2019-07-15T00:00:00"/>
    <d v="1899-12-30T10:42:00"/>
    <d v="2019-07-15T12:14:00"/>
    <d v="2019-07-15T00:00:00"/>
    <d v="1899-12-31T12:14:00"/>
    <n v="0"/>
    <d v="1899-12-30T01:32:00"/>
    <n v="1.5333333334419876"/>
  </r>
  <r>
    <n v="4"/>
    <s v="40 Health Department"/>
    <x v="4"/>
    <s v="407060 HD Nursing Director"/>
    <m/>
    <m/>
    <m/>
    <m/>
    <m/>
    <x v="1"/>
    <s v="MCVEY S "/>
    <s v="#3227773 "/>
    <d v="2019-08-13T16:04:00"/>
    <d v="2019-08-13T00:00:00"/>
    <d v="1899-12-30T16:04:00"/>
    <d v="2019-08-14T11:17:00"/>
    <d v="2019-08-14T00:00:00"/>
    <d v="1899-12-30T11:17:00"/>
    <n v="0"/>
    <d v="1899-12-30T05:13:00"/>
    <n v="5.2166666666666686"/>
  </r>
  <r>
    <n v="4"/>
    <s v="40 Health Department"/>
    <x v="4"/>
    <s v="407060 HD Nursing Director"/>
    <m/>
    <m/>
    <m/>
    <m/>
    <m/>
    <x v="1"/>
    <s v="MCVEY S "/>
    <s v="#3237513 "/>
    <d v="2019-08-26T12:17:00"/>
    <d v="2019-08-26T00:00:00"/>
    <d v="1899-12-30T12:17:00"/>
    <d v="2019-08-27T12:38:00"/>
    <d v="2019-08-27T00:00:00"/>
    <d v="1899-12-31T12:38:00"/>
    <n v="0"/>
    <d v="1899-12-31T10:21:00"/>
    <n v="34.35"/>
  </r>
  <r>
    <n v="4"/>
    <s v="40 Health Department"/>
    <x v="4"/>
    <s v="401302 HD Children's MH Wraparound Services"/>
    <m/>
    <s v="M40 41302-20-3002 Child MH WRAP Srvcs"/>
    <m/>
    <m/>
    <m/>
    <x v="1"/>
    <s v="Melvin Hawkins "/>
    <s v="#3246575 "/>
    <d v="2019-09-03T11:00:00"/>
    <d v="2019-09-03T00:00:00"/>
    <d v="1899-12-30T11:00:00"/>
    <d v="2019-09-03T15:30:00"/>
    <d v="2019-09-03T00:00:00"/>
    <d v="1899-12-30T15:30:00"/>
    <n v="0"/>
    <d v="1899-12-30T04:30:00"/>
    <n v="4.5"/>
  </r>
  <r>
    <n v="4"/>
    <s v="40 Health Department"/>
    <x v="4"/>
    <s v="401302 HD Children's MH Wraparound Services"/>
    <m/>
    <s v="M40 41302-20-3002 Child MH WRAP Srvcs"/>
    <m/>
    <m/>
    <m/>
    <x v="1"/>
    <s v="Melvin Hawkins "/>
    <s v="#3253677 "/>
    <d v="2019-09-10T15:15:00"/>
    <d v="2019-09-10T00:00:00"/>
    <d v="1899-12-30T15:15:00"/>
    <d v="2019-09-10T18:00:00"/>
    <d v="2019-09-10T00:00:00"/>
    <d v="1899-12-30T18:00:00"/>
    <n v="0"/>
    <d v="1899-12-30T02:45:00"/>
    <n v="2.7500000000582077"/>
  </r>
  <r>
    <n v="4"/>
    <s v="40 Health Department"/>
    <x v="4"/>
    <s v="403610 HD Communicable Disease Special Projects"/>
    <s v="G40 0042 02 S03 TB Case Management"/>
    <m/>
    <m/>
    <m/>
    <m/>
    <x v="1"/>
    <s v="Meredith Jones "/>
    <s v="#3269947 "/>
    <d v="2019-09-25T11:30:00"/>
    <d v="2019-09-25T00:00:00"/>
    <d v="1899-12-30T11:30:00"/>
    <d v="2019-09-25T15:15:00"/>
    <d v="2019-09-25T00:00:00"/>
    <d v="1899-12-30T15:15:00"/>
    <n v="0"/>
    <d v="1899-12-30T03:45:00"/>
    <n v="3.75"/>
  </r>
  <r>
    <n v="4"/>
    <s v="40 Health Department"/>
    <x v="4"/>
    <s v="403610 HD Communicable Disease Special Projects"/>
    <s v="G40 0042 02 S03 TB Case Management"/>
    <m/>
    <m/>
    <m/>
    <m/>
    <x v="1"/>
    <s v="Meredith Jones "/>
    <s v="#3250829 "/>
    <d v="2019-09-06T11:30:00"/>
    <d v="2019-09-06T00:00:00"/>
    <d v="1899-12-30T11:30:00"/>
    <d v="2019-09-06T14:30:00"/>
    <d v="2019-09-06T00:00:00"/>
    <d v="1899-12-30T14:30:00"/>
    <n v="0"/>
    <d v="1899-12-30T03:00:00"/>
    <n v="3"/>
  </r>
  <r>
    <n v="4"/>
    <s v="40 Health Department"/>
    <x v="4"/>
    <s v="403610 HD Communicable Disease Special Projects"/>
    <s v="G40 0042 02 S03 TB Case Management"/>
    <m/>
    <m/>
    <m/>
    <m/>
    <x v="1"/>
    <s v="Meredith Jones "/>
    <s v="#3269951 "/>
    <d v="2019-09-26T16:00:00"/>
    <d v="2019-09-26T00:00:00"/>
    <d v="1899-12-30T16:00:00"/>
    <d v="2019-09-26T17:45:00"/>
    <d v="2019-09-26T00:00:00"/>
    <d v="1899-12-30T17:45:00"/>
    <n v="0"/>
    <d v="1899-12-30T01:45:00"/>
    <n v="1.7500000001164153"/>
  </r>
  <r>
    <n v="4"/>
    <s v="40 Health Department"/>
    <x v="4"/>
    <s v="403610 HD Communicable Disease Special Projects"/>
    <s v="G40 0042 02 S03 TB Case Management"/>
    <m/>
    <m/>
    <m/>
    <m/>
    <x v="1"/>
    <s v="Meredith Jones "/>
    <s v="#3260678 "/>
    <d v="2019-09-30T12:15:00"/>
    <d v="2019-09-30T00:00:00"/>
    <d v="1899-12-30T12:15:00"/>
    <d v="2019-09-30T14:45:00"/>
    <d v="2019-09-30T00:00:00"/>
    <d v="1899-12-30T14:45:00"/>
    <n v="0"/>
    <d v="1899-12-30T02:30:00"/>
    <n v="2.5000000001164153"/>
  </r>
  <r>
    <n v="4"/>
    <s v="40 Health Department"/>
    <x v="4"/>
    <s v="403610 HD Communicable Disease Special Projects"/>
    <s v="G40 0042 02 S03 TB Case Management"/>
    <m/>
    <m/>
    <m/>
    <m/>
    <x v="1"/>
    <s v="Meredith Jones "/>
    <s v="#3248557 "/>
    <d v="2019-09-04T12:30:00"/>
    <d v="2019-09-04T00:00:00"/>
    <d v="1899-12-30T12:30:00"/>
    <d v="2019-09-04T15:15:00"/>
    <d v="2019-09-04T00:00:00"/>
    <d v="1899-12-30T15:15:00"/>
    <n v="0"/>
    <d v="1899-12-30T02:45:00"/>
    <n v="2.7499999998835847"/>
  </r>
  <r>
    <n v="4"/>
    <s v="40 Health Department"/>
    <x v="4"/>
    <s v="403610 HD Communicable Disease Special Projects"/>
    <s v="G40 0042 02 S03 TB Case Management"/>
    <m/>
    <m/>
    <m/>
    <m/>
    <x v="1"/>
    <s v="Meredith Jones "/>
    <s v="#3254017 "/>
    <d v="2019-09-11T12:30:00"/>
    <d v="2019-09-11T00:00:00"/>
    <d v="1899-12-30T12:30:00"/>
    <d v="2019-09-11T14:30:00"/>
    <d v="2019-09-11T00:00:00"/>
    <d v="1899-12-30T14:30:00"/>
    <n v="0"/>
    <d v="1899-12-30T02:00:00"/>
    <n v="1.9999999998835847"/>
  </r>
  <r>
    <n v="4"/>
    <s v="40 Health Department"/>
    <x v="4"/>
    <s v="403100 HD STD Program"/>
    <m/>
    <m/>
    <m/>
    <m/>
    <m/>
    <x v="1"/>
    <s v="Miriam Morehart "/>
    <s v="#3266290 "/>
    <d v="2019-09-24T12:00:00"/>
    <d v="2019-09-24T00:00:00"/>
    <d v="1899-12-30T12:00:00"/>
    <d v="2019-09-24T13:00:00"/>
    <d v="2019-09-24T00:00:00"/>
    <d v="1899-12-30T13:00:00"/>
    <n v="0"/>
    <d v="1899-12-30T01:00:00"/>
    <n v="0.99999999994179234"/>
  </r>
  <r>
    <n v="4"/>
    <s v="40 Health Department"/>
    <x v="4"/>
    <s v="401304 HD School Based Mental Health"/>
    <m/>
    <s v="M40 41304-GF SBMH General Fund"/>
    <m/>
    <m/>
    <m/>
    <x v="1"/>
    <s v="Montserrat Shepherd "/>
    <s v="#3253970 "/>
    <d v="2019-09-09T14:30:00"/>
    <d v="2019-09-09T00:00:00"/>
    <d v="1899-12-30T14:30:00"/>
    <d v="2019-09-09T17:15:00"/>
    <d v="2019-09-09T00:00:00"/>
    <d v="1899-12-30T17:15:00"/>
    <n v="0"/>
    <d v="1899-12-30T02:45:00"/>
    <n v="2.7500000000582077"/>
  </r>
  <r>
    <n v="4"/>
    <s v="40 Health Department"/>
    <x v="4"/>
    <s v="403100 HD STD Program"/>
    <m/>
    <m/>
    <m/>
    <m/>
    <m/>
    <x v="1"/>
    <s v="MOREHART M "/>
    <s v="#3219151 "/>
    <d v="2019-07-08T08:47:00"/>
    <d v="2019-07-08T00:00:00"/>
    <d v="1899-12-30T08:47:00"/>
    <d v="2019-07-08T13:17:00"/>
    <d v="2019-07-08T00:00:00"/>
    <d v="1899-12-30T13:17:00"/>
    <n v="0"/>
    <d v="1899-12-30T04:30:00"/>
    <n v="4.5"/>
  </r>
  <r>
    <n v="4"/>
    <s v="40 Health Department"/>
    <x v="4"/>
    <s v="403100 HD STD Program"/>
    <m/>
    <m/>
    <m/>
    <m/>
    <m/>
    <x v="1"/>
    <s v="MOREHART M "/>
    <s v="#3225157 "/>
    <d v="2019-07-15T08:58:00"/>
    <d v="2019-07-15T00:00:00"/>
    <d v="1899-12-30T08:58:00"/>
    <d v="2019-07-15T11:58:00"/>
    <d v="2019-07-15T00:00:00"/>
    <d v="1899-12-30T11:58:00"/>
    <n v="0"/>
    <d v="1899-12-30T03:00:00"/>
    <n v="3"/>
  </r>
  <r>
    <n v="4"/>
    <s v="40 Health Department"/>
    <x v="4"/>
    <s v="403100 HD STD Program"/>
    <m/>
    <m/>
    <m/>
    <m/>
    <m/>
    <x v="1"/>
    <s v="MOREHART M "/>
    <s v="#3226123 "/>
    <d v="2019-07-29T09:58:00"/>
    <d v="2019-07-29T00:00:00"/>
    <d v="1899-12-30T09:58:00"/>
    <d v="2019-07-29T11:50:00"/>
    <d v="2019-07-29T00:00:00"/>
    <d v="1899-12-30T11:50:00"/>
    <n v="0"/>
    <d v="1899-12-30T01:52:00"/>
    <n v="1.8666666666395031"/>
  </r>
  <r>
    <n v="4"/>
    <s v="40 Health Department"/>
    <x v="4"/>
    <s v="403100 HD STD Program"/>
    <m/>
    <m/>
    <m/>
    <m/>
    <m/>
    <x v="1"/>
    <s v="MOREHART M "/>
    <s v="#3220700 "/>
    <d v="2019-07-24T11:32:00"/>
    <d v="2019-07-24T00:00:00"/>
    <d v="1899-12-30T11:32:00"/>
    <d v="2019-07-24T17:08:00"/>
    <d v="2019-07-24T00:00:00"/>
    <d v="1899-12-30T17:08:00"/>
    <n v="0"/>
    <d v="1899-12-30T05:36:00"/>
    <n v="5.5999999999185093"/>
  </r>
  <r>
    <n v="4"/>
    <s v="40 Health Department"/>
    <x v="4"/>
    <s v="401514 HD Commitment Services"/>
    <m/>
    <s v="M40 41514-GF Commit Svcs Mngd Care General Fund"/>
    <m/>
    <m/>
    <m/>
    <x v="1"/>
    <s v="MORGAN G "/>
    <s v="#3239334 "/>
    <d v="2019-07-26T10:39:00"/>
    <d v="2019-07-26T00:00:00"/>
    <d v="1899-12-30T10:39:00"/>
    <d v="2019-07-26T13:45:00"/>
    <d v="2019-07-26T00:00:00"/>
    <d v="1899-12-30T13:45:00"/>
    <n v="0"/>
    <d v="1899-12-30T03:06:00"/>
    <n v="3.0999999999767169"/>
  </r>
  <r>
    <n v="4"/>
    <s v="40 Health Department"/>
    <x v="4"/>
    <s v="401514 HD Commitment Services"/>
    <m/>
    <s v="M40 41514-GF Commit Svcs Mngd Care General Fund"/>
    <m/>
    <m/>
    <m/>
    <x v="1"/>
    <s v="MORGAN G "/>
    <s v="#3230792 "/>
    <d v="2019-07-08T11:08:00"/>
    <d v="2019-07-08T00:00:00"/>
    <d v="1899-12-30T11:08:00"/>
    <d v="2019-07-08T17:49:00"/>
    <d v="2019-07-08T00:00:00"/>
    <d v="1899-12-30T17:49:00"/>
    <n v="0"/>
    <d v="1899-12-30T06:41:00"/>
    <n v="6.6833333332906477"/>
  </r>
  <r>
    <n v="4"/>
    <s v="40 Health Department"/>
    <x v="4"/>
    <s v="401514 HD Commitment Services"/>
    <m/>
    <s v="M40 41514-GF Commit Svcs Mngd Care General Fund"/>
    <m/>
    <m/>
    <m/>
    <x v="1"/>
    <s v="MORGAN G "/>
    <s v="#3240401 "/>
    <d v="2019-07-29T17:26:00"/>
    <d v="2019-07-29T00:00:00"/>
    <d v="1899-12-30T17:26:00"/>
    <d v="2019-07-31T08:10:00"/>
    <d v="2019-07-31T00:00:00"/>
    <d v="1899-12-30T08:10:00"/>
    <n v="1"/>
    <d v="1899-12-30T00:44:00"/>
    <n v="8.7333333333333343"/>
  </r>
  <r>
    <n v="4"/>
    <s v="40 Health Department"/>
    <x v="4"/>
    <s v="401514 HD Commitment Services"/>
    <m/>
    <s v="M40 41514-GF Commit Svcs Mngd Care General Fund"/>
    <m/>
    <m/>
    <m/>
    <x v="1"/>
    <s v="MORGAN G "/>
    <s v="#3227924 "/>
    <d v="2019-07-30T12:57:00"/>
    <d v="2019-07-30T00:00:00"/>
    <d v="1899-12-30T12:57:00"/>
    <d v="2019-07-30T17:16:00"/>
    <d v="2019-07-30T00:00:00"/>
    <d v="1899-12-30T17:16:00"/>
    <n v="0"/>
    <d v="1899-12-30T04:19:00"/>
    <n v="4.3166666667675599"/>
  </r>
  <r>
    <n v="4"/>
    <s v="40 Health Department"/>
    <x v="4"/>
    <s v="401523 HD Adult Mental Health Services"/>
    <m/>
    <s v="M40 41523-00-3002 Adult MH Srvcs Title XIX"/>
    <m/>
    <m/>
    <m/>
    <x v="1"/>
    <s v="MURDOCK L "/>
    <s v="#3244019 "/>
    <d v="2019-07-31T07:59:00"/>
    <d v="2019-07-31T00:00:00"/>
    <d v="1899-12-30T07:59:00"/>
    <d v="2019-07-31T11:24:00"/>
    <d v="2019-07-31T00:00:00"/>
    <d v="1899-12-30T11:24:00"/>
    <n v="0"/>
    <d v="1899-12-30T03:25:00"/>
    <n v="3.4166666666278616"/>
  </r>
  <r>
    <n v="4"/>
    <s v="40 Health Department"/>
    <x v="4"/>
    <s v="401523 HD Adult Mental Health Services"/>
    <m/>
    <s v="M40 41523-00-3002 Adult MH Srvcs Title XIX"/>
    <m/>
    <m/>
    <m/>
    <x v="1"/>
    <s v="MURDOCK L "/>
    <s v="#3226275 "/>
    <d v="2019-07-18T08:19:00"/>
    <d v="2019-07-18T00:00:00"/>
    <d v="1899-12-30T08:19:00"/>
    <d v="2019-07-18T12:36:00"/>
    <d v="2019-07-18T00:00:00"/>
    <d v="1899-12-31T12:36:00"/>
    <n v="0"/>
    <d v="1899-12-30T04:17:00"/>
    <n v="4.2833333333255723"/>
  </r>
  <r>
    <n v="4"/>
    <s v="40 Health Department"/>
    <x v="4"/>
    <s v="401523 HD Adult Mental Health Services"/>
    <m/>
    <s v="M40 41523-00-3002 Adult MH Srvcs Title XIX"/>
    <m/>
    <m/>
    <m/>
    <x v="1"/>
    <s v="MURDOCK L "/>
    <s v="#3222089 "/>
    <d v="2019-07-15T09:01:00"/>
    <d v="2019-07-15T00:00:00"/>
    <d v="1899-12-30T09:01:00"/>
    <d v="2019-07-15T12:10:00"/>
    <d v="2019-07-15T00:00:00"/>
    <d v="1899-12-31T12:10:00"/>
    <n v="0"/>
    <d v="1899-12-30T03:09:00"/>
    <n v="3.1499999999650754"/>
  </r>
  <r>
    <n v="4"/>
    <s v="40 Health Department"/>
    <x v="4"/>
    <s v="401523 HD Adult Mental Health Services"/>
    <m/>
    <s v="M40 41523-00-3002 Adult MH Srvcs Title XIX"/>
    <m/>
    <m/>
    <m/>
    <x v="1"/>
    <s v="MURDOCK L "/>
    <s v="#3231567 "/>
    <d v="2019-07-16T09:10:00"/>
    <d v="2019-07-16T00:00:00"/>
    <d v="1899-12-30T09:10:00"/>
    <d v="2019-07-17T11:06:00"/>
    <d v="2019-07-17T00:00:00"/>
    <d v="1899-12-30T11:06:00"/>
    <n v="0"/>
    <d v="1899-12-30T11:56:00"/>
    <n v="11.933333333333334"/>
  </r>
  <r>
    <n v="4"/>
    <s v="40 Health Department"/>
    <x v="4"/>
    <s v="401523 HD Adult Mental Health Services"/>
    <m/>
    <s v="M40 41523-00-3002 Adult MH Srvcs Title XIX"/>
    <m/>
    <m/>
    <m/>
    <x v="1"/>
    <s v="MURDOCK L "/>
    <s v="#3223195 "/>
    <d v="2019-07-01T09:49:00"/>
    <d v="2019-07-01T00:00:00"/>
    <d v="1899-12-30T09:49:00"/>
    <d v="2019-07-01T13:19:00"/>
    <d v="2019-07-01T00:00:00"/>
    <d v="1899-12-30T13:19:00"/>
    <n v="0"/>
    <d v="1899-12-30T03:30:00"/>
    <n v="3.4999999998835847"/>
  </r>
  <r>
    <n v="4"/>
    <s v="40 Health Department"/>
    <x v="4"/>
    <s v="401523 HD Adult Mental Health Services"/>
    <m/>
    <s v="M40 41523-00-3002 Adult MH Srvcs Title XIX"/>
    <m/>
    <m/>
    <m/>
    <x v="1"/>
    <s v="MURDOCK L "/>
    <s v="#3221180 "/>
    <d v="2019-07-26T10:16:00"/>
    <d v="2019-07-26T00:00:00"/>
    <d v="1899-12-30T10:16:00"/>
    <d v="2019-07-26T13:32:00"/>
    <d v="2019-07-26T00:00:00"/>
    <d v="1899-12-30T13:32:00"/>
    <n v="0"/>
    <d v="1899-12-30T03:16:00"/>
    <n v="3.2666666666627862"/>
  </r>
  <r>
    <n v="4"/>
    <s v="40 Health Department"/>
    <x v="4"/>
    <s v="401523 HD Adult Mental Health Services"/>
    <m/>
    <s v="M40 41523-00-3002 Adult MH Srvcs Title XIX"/>
    <m/>
    <m/>
    <m/>
    <x v="1"/>
    <s v="MURDOCK L "/>
    <s v="#3233534 "/>
    <d v="2019-07-30T13:40:00"/>
    <d v="2019-07-30T00:00:00"/>
    <d v="1899-12-30T13:40:00"/>
    <d v="2019-07-30T15:14:00"/>
    <d v="2019-07-30T00:00:00"/>
    <d v="1899-12-30T15:14:00"/>
    <n v="0"/>
    <d v="1899-12-30T01:34:00"/>
    <n v="1.5666666667093523"/>
  </r>
  <r>
    <n v="4"/>
    <s v="40 Health Department"/>
    <x v="4"/>
    <s v="401523 HD Adult Mental Health Services"/>
    <m/>
    <s v="M40 41523-00-3002 Adult MH Srvcs Title XIX"/>
    <m/>
    <m/>
    <m/>
    <x v="1"/>
    <s v="MURDOCK L "/>
    <s v="#3236380 "/>
    <d v="2019-07-24T13:46:00"/>
    <d v="2019-07-24T00:00:00"/>
    <d v="1899-12-30T13:46:00"/>
    <d v="2019-07-24T16:47:00"/>
    <d v="2019-07-24T00:00:00"/>
    <d v="1899-12-30T16:47:00"/>
    <n v="0"/>
    <d v="1899-12-30T03:01:00"/>
    <n v="3.0166666667209938"/>
  </r>
  <r>
    <n v="4"/>
    <s v="40 Health Department"/>
    <x v="4"/>
    <s v="401523 HD Adult Mental Health Services"/>
    <m/>
    <s v="M40 41523-00-3002 Adult MH Srvcs Title XIX"/>
    <m/>
    <m/>
    <m/>
    <x v="1"/>
    <s v="MURDOCK L "/>
    <s v="#3228200 "/>
    <d v="2019-07-03T14:21:00"/>
    <d v="2019-07-03T00:00:00"/>
    <d v="1899-12-30T14:21:00"/>
    <d v="2019-07-03T16:28:00"/>
    <d v="2019-07-03T00:00:00"/>
    <d v="1899-12-30T16:28:00"/>
    <n v="0"/>
    <d v="1899-12-30T02:07:00"/>
    <n v="2.1166666667559184"/>
  </r>
  <r>
    <n v="4"/>
    <s v="40 Health Department"/>
    <x v="4"/>
    <s v="401523 HD Adult Mental Health Services"/>
    <m/>
    <s v="M40 41523-00-3002 Adult MH Srvcs Title XIX"/>
    <m/>
    <m/>
    <m/>
    <x v="1"/>
    <s v="MURDOCK L "/>
    <s v="#3237674 "/>
    <d v="2019-07-09T12:50:00"/>
    <d v="2019-07-09T00:00:00"/>
    <d v="1899-12-30T12:50:00"/>
    <d v="2019-07-09T15:51:00"/>
    <d v="2019-07-09T00:00:00"/>
    <d v="1899-12-30T15:51:00"/>
    <n v="0"/>
    <d v="1899-12-30T03:01:00"/>
    <n v="3.0166666667209938"/>
  </r>
  <r>
    <n v="4"/>
    <s v="40 Health Department"/>
    <x v="4"/>
    <s v="403100 HD STD Program"/>
    <s v="G40 0085 01 OHA HIV EIO"/>
    <m/>
    <m/>
    <m/>
    <m/>
    <x v="1"/>
    <s v="NEGRETE C "/>
    <s v="#3221475 "/>
    <m/>
    <m/>
    <m/>
    <m/>
    <m/>
    <s v=""/>
    <m/>
    <m/>
    <m/>
  </r>
  <r>
    <n v="4"/>
    <s v="40 Health Department"/>
    <x v="4"/>
    <s v="401302 HD Children's MH Wraparound Services"/>
    <m/>
    <s v="M40 41302-20-3002 Child MH WRAP Srvcs"/>
    <m/>
    <m/>
    <m/>
    <x v="1"/>
    <s v="OCHOA L "/>
    <s v="#3224411 "/>
    <d v="2019-08-06T14:08:00"/>
    <d v="2019-08-06T00:00:00"/>
    <d v="1899-12-30T14:08:00"/>
    <d v="2019-08-07T11:18:00"/>
    <d v="2019-08-07T00:00:00"/>
    <d v="1899-12-30T11:18:00"/>
    <n v="0"/>
    <d v="1899-12-30T07:10:00"/>
    <n v="7.1666666666666679"/>
  </r>
  <r>
    <n v="4"/>
    <s v="40 Health Department"/>
    <x v="4"/>
    <s v="401407 HD Protective Services"/>
    <m/>
    <s v="M40 41407-GF Quality Mgt Prot Srvcs General Fund"/>
    <m/>
    <m/>
    <m/>
    <x v="1"/>
    <s v="P Kelly Fitzpatrick "/>
    <s v="#3271368 "/>
    <d v="2019-09-27T11:45:00"/>
    <d v="2019-09-27T00:00:00"/>
    <d v="1899-12-30T11:45:00"/>
    <d v="2019-09-27T18:00:00"/>
    <d v="2019-09-27T00:00:00"/>
    <d v="1899-12-30T18:00:00"/>
    <n v="0"/>
    <d v="1899-12-30T06:15:00"/>
    <n v="6.2499999999417923"/>
  </r>
  <r>
    <n v="4"/>
    <s v="40 Health Department"/>
    <x v="4"/>
    <s v="401407 HD Protective Services"/>
    <m/>
    <s v="M40 41407-GF Quality Mgt Prot Srvcs General Fund"/>
    <m/>
    <m/>
    <m/>
    <x v="1"/>
    <s v="P Kelly Fitzpatrick "/>
    <s v="#3253804 "/>
    <d v="2019-09-09T13:00:00"/>
    <d v="2019-09-09T00:00:00"/>
    <d v="1899-12-30T13:00:00"/>
    <d v="2019-09-09T17:30:00"/>
    <d v="2019-09-09T00:00:00"/>
    <d v="1899-12-30T17:30:00"/>
    <n v="0"/>
    <d v="1899-12-30T04:30:00"/>
    <n v="4.5"/>
  </r>
  <r>
    <n v="4"/>
    <s v="40 Health Department"/>
    <x v="4"/>
    <s v="401407 HD Protective Services"/>
    <m/>
    <s v="M40 41407-GF Quality Mgt Prot Srvcs General Fund"/>
    <m/>
    <m/>
    <m/>
    <x v="1"/>
    <s v="P Kelly Fitzpatrick "/>
    <s v="#3257187 "/>
    <d v="2019-09-12T13:30:00"/>
    <d v="2019-09-12T00:00:00"/>
    <d v="1899-12-30T13:30:00"/>
    <d v="2019-09-12T15:45:00"/>
    <d v="2019-09-12T00:00:00"/>
    <d v="1899-12-30T15:45:00"/>
    <n v="0"/>
    <d v="1899-12-30T02:15:00"/>
    <n v="2.25"/>
  </r>
  <r>
    <n v="4"/>
    <s v="40 Health Department"/>
    <x v="4"/>
    <s v="401407 HD Protective Services"/>
    <m/>
    <s v="M40 41407-GF Quality Mgt Prot Srvcs General Fund"/>
    <m/>
    <m/>
    <m/>
    <x v="1"/>
    <s v="P Kelly Fitzpatrick "/>
    <s v="#3256066 "/>
    <d v="2019-09-11T14:00:00"/>
    <d v="2019-09-11T00:00:00"/>
    <d v="1899-12-30T14:00:00"/>
    <d v="2019-09-11T17:45:00"/>
    <d v="2019-09-11T00:00:00"/>
    <d v="1899-12-30T17:45:00"/>
    <n v="0"/>
    <d v="1899-12-30T03:45:00"/>
    <n v="3.75"/>
  </r>
  <r>
    <n v="4"/>
    <s v="40 Health Department"/>
    <x v="4"/>
    <s v="401407 HD Protective Services"/>
    <m/>
    <s v="M40 41407-GF Quality Mgt Prot Srvcs General Fund"/>
    <m/>
    <m/>
    <m/>
    <x v="1"/>
    <s v="P Kelly Fitzpatrick "/>
    <s v="#3266241 "/>
    <d v="2019-09-20T14:45:00"/>
    <d v="2019-09-20T00:00:00"/>
    <d v="1899-12-30T14:45:00"/>
    <d v="2019-09-20T15:45:00"/>
    <d v="2019-09-20T00:00:00"/>
    <d v="1899-12-30T15:45:00"/>
    <n v="0"/>
    <d v="1899-12-30T01:00:00"/>
    <n v="0.99999999994179234"/>
  </r>
  <r>
    <n v="4"/>
    <s v="40 Health Department"/>
    <x v="4"/>
    <s v="401407 HD Protective Services"/>
    <m/>
    <s v="M40 41407-GF Quality Mgt Prot Srvcs General Fund"/>
    <m/>
    <m/>
    <m/>
    <x v="1"/>
    <s v="P Kelly Fitzpatrick "/>
    <s v="#3255092 "/>
    <d v="2019-09-10T16:15:00"/>
    <d v="2019-09-10T00:00:00"/>
    <d v="1899-12-30T16:15:00"/>
    <d v="2019-09-10T18:45:00"/>
    <d v="2019-09-10T00:00:00"/>
    <d v="1899-12-30T18:45:00"/>
    <n v="0"/>
    <d v="1899-12-30T02:30:00"/>
    <n v="2.4999999999417923"/>
  </r>
  <r>
    <n v="4"/>
    <s v="40 Health Department"/>
    <x v="4"/>
    <s v="401407 HD Protective Services"/>
    <m/>
    <s v="M40 41407-GF Quality Mgt Prot Srvcs General Fund"/>
    <m/>
    <m/>
    <m/>
    <x v="1"/>
    <s v="P Kelly Fitzpatrick "/>
    <s v="#3250665 "/>
    <d v="2019-09-06T12:00:00"/>
    <d v="2019-09-06T00:00:00"/>
    <d v="1899-12-30T12:00:00"/>
    <d v="2019-09-06T16:30:00"/>
    <d v="2019-09-06T00:00:00"/>
    <d v="1899-12-30T16:30:00"/>
    <n v="0"/>
    <d v="1899-12-30T04:30:00"/>
    <n v="4.5"/>
  </r>
  <r>
    <n v="4"/>
    <s v="40 Health Department"/>
    <x v="4"/>
    <s v="401302 HD Children's MH Wraparound Services"/>
    <s v="G40 0367 01 08-21 MHS-08 - Crisis &amp; Acute Transition Services - FY20-21"/>
    <m/>
    <m/>
    <m/>
    <m/>
    <x v="1"/>
    <s v="PAZ S "/>
    <s v="#3239295 "/>
    <d v="2019-07-18T08:23:00"/>
    <d v="2019-07-18T00:00:00"/>
    <d v="1899-12-30T08:23:00"/>
    <d v="2019-07-18T12:42:00"/>
    <d v="2019-07-18T00:00:00"/>
    <d v="1899-12-31T12:42:00"/>
    <n v="0"/>
    <d v="1899-12-30T04:19:00"/>
    <n v="4.316666666592937"/>
  </r>
  <r>
    <n v="4"/>
    <s v="40 Health Department"/>
    <x v="4"/>
    <s v="401302 HD Children's MH Wraparound Services"/>
    <s v="G40 0367 01 08-21 MHS-08 - Crisis &amp; Acute Transition Services - FY20-21"/>
    <m/>
    <m/>
    <m/>
    <m/>
    <x v="1"/>
    <s v="PAZ S "/>
    <s v="#3233969 "/>
    <d v="2019-07-12T10:38:00"/>
    <d v="2019-07-12T00:00:00"/>
    <d v="1899-12-30T10:38:00"/>
    <d v="2019-07-12T17:57:00"/>
    <d v="2019-07-12T00:00:00"/>
    <d v="1899-12-30T17:57:00"/>
    <n v="0"/>
    <d v="1899-12-30T07:19:00"/>
    <n v="7.316666666592937"/>
  </r>
  <r>
    <n v="4"/>
    <s v="40 Health Department"/>
    <x v="4"/>
    <s v="401302 HD Children's MH Wraparound Services"/>
    <s v="G40 0367 01 08-21 MHS-08 - Crisis &amp; Acute Transition Services - FY20-21"/>
    <m/>
    <m/>
    <m/>
    <m/>
    <x v="1"/>
    <s v="PAZ S "/>
    <s v="#3235789 "/>
    <d v="2019-07-10T13:19:00"/>
    <d v="2019-07-10T00:00:00"/>
    <d v="1899-12-30T13:19:00"/>
    <d v="2019-07-10T15:00:00"/>
    <d v="2019-07-10T00:00:00"/>
    <d v="1899-12-30T15:00:00"/>
    <n v="0"/>
    <d v="1899-12-30T01:41:00"/>
    <n v="1.683333333407063"/>
  </r>
  <r>
    <n v="4"/>
    <s v="40 Health Department"/>
    <x v="4"/>
    <s v="401302 HD Children's MH Wraparound Services"/>
    <s v="G40 0367 01 08-21 MHS-08 - Crisis &amp; Acute Transition Services - FY20-21"/>
    <m/>
    <m/>
    <m/>
    <m/>
    <x v="1"/>
    <s v="PAZ S "/>
    <s v="#3224543 "/>
    <d v="2019-07-18T12:47:00"/>
    <d v="2019-07-18T00:00:00"/>
    <d v="1899-12-30T12:47:00"/>
    <d v="2019-07-18T16:31:00"/>
    <d v="2019-07-18T00:00:00"/>
    <d v="1899-12-30T16:31:00"/>
    <n v="0"/>
    <d v="1899-12-30T03:44:00"/>
    <n v="3.7333333334536292"/>
  </r>
  <r>
    <n v="4"/>
    <s v="40 Health Department"/>
    <x v="4"/>
    <s v="401302 HD Children's MH Wraparound Services"/>
    <s v="G40 0367 01 08-21 MHS-08 - Crisis &amp; Acute Transition Services - FY20-21"/>
    <m/>
    <m/>
    <m/>
    <m/>
    <x v="1"/>
    <s v="PAZ S "/>
    <s v="#3241300 "/>
    <m/>
    <m/>
    <m/>
    <m/>
    <m/>
    <s v=""/>
    <m/>
    <m/>
    <m/>
  </r>
  <r>
    <n v="4"/>
    <s v="40 Health Department"/>
    <x v="4"/>
    <s v="409155 HD Contracts"/>
    <m/>
    <m/>
    <m/>
    <m/>
    <m/>
    <x v="1"/>
    <s v="Percy Winters Jr "/>
    <s v="#3268349 "/>
    <d v="2019-09-23T11:30:00"/>
    <d v="2019-09-23T00:00:00"/>
    <d v="1899-12-30T11:30:00"/>
    <d v="2019-09-23T15:30:00"/>
    <d v="2019-09-23T00:00:00"/>
    <d v="1899-12-30T15:30:00"/>
    <n v="0"/>
    <d v="1899-12-30T04:00:00"/>
    <n v="4.0000000001164153"/>
  </r>
  <r>
    <n v="4"/>
    <s v="40 Health Department"/>
    <x v="4"/>
    <s v="409155 HD Contracts"/>
    <m/>
    <m/>
    <m/>
    <m/>
    <m/>
    <x v="1"/>
    <s v="Percy Winters Jr "/>
    <s v="#3271911 "/>
    <d v="2019-09-26T12:30:00"/>
    <d v="2019-09-26T00:00:00"/>
    <d v="1899-12-30T12:30:00"/>
    <d v="2019-09-26T17:30:00"/>
    <d v="2019-09-26T00:00:00"/>
    <d v="1899-12-30T17:30:00"/>
    <n v="0"/>
    <d v="1899-12-30T05:00:00"/>
    <n v="4.9999999998835847"/>
  </r>
  <r>
    <n v="4"/>
    <s v="40 Health Department"/>
    <x v="4"/>
    <s v="409155 HD Contracts"/>
    <m/>
    <m/>
    <m/>
    <m/>
    <m/>
    <x v="1"/>
    <s v="Percy Winters Jr "/>
    <s v="#3255729 "/>
    <d v="2019-09-11T12:45:00"/>
    <d v="2019-09-11T00:00:00"/>
    <d v="1899-12-30T12:45:00"/>
    <d v="2019-09-11T17:30:00"/>
    <d v="2019-09-11T00:00:00"/>
    <d v="1899-12-30T17:30:00"/>
    <n v="0"/>
    <d v="1899-12-30T04:45:00"/>
    <n v="4.7499999999417923"/>
  </r>
  <r>
    <n v="4"/>
    <s v="40 Health Department"/>
    <x v="4"/>
    <s v="403600 HD Communicable Disease"/>
    <m/>
    <m/>
    <m/>
    <m/>
    <m/>
    <x v="1"/>
    <s v="PEREZ M "/>
    <s v="#3234033 "/>
    <d v="2019-07-15T09:01:00"/>
    <d v="2019-07-15T00:00:00"/>
    <d v="1899-12-30T09:01:00"/>
    <d v="2019-07-15T17:28:00"/>
    <d v="2019-07-15T00:00:00"/>
    <d v="1899-12-30T17:28:00"/>
    <n v="0"/>
    <d v="1899-12-30T08:27:00"/>
    <n v="8.4499999999534339"/>
  </r>
  <r>
    <n v="4"/>
    <s v="40 Health Department"/>
    <x v="4"/>
    <s v="403600 HD Communicable Disease"/>
    <m/>
    <m/>
    <m/>
    <m/>
    <m/>
    <x v="1"/>
    <s v="PEREZ M "/>
    <s v="#3237873 "/>
    <d v="2019-07-22T09:17:00"/>
    <d v="2019-07-22T00:00:00"/>
    <d v="1899-12-30T09:17:00"/>
    <d v="2019-07-22T11:17:00"/>
    <d v="2019-07-22T00:00:00"/>
    <d v="1899-12-30T11:17:00"/>
    <n v="0"/>
    <d v="1899-12-30T02:00:00"/>
    <n v="1.9999999998835847"/>
  </r>
  <r>
    <n v="4"/>
    <s v="40 Health Department"/>
    <x v="4"/>
    <s v="403600 HD Communicable Disease"/>
    <m/>
    <m/>
    <m/>
    <m/>
    <m/>
    <x v="1"/>
    <s v="PEREZ M "/>
    <s v="#3236655 "/>
    <d v="2019-07-08T09:20:00"/>
    <d v="2019-07-08T00:00:00"/>
    <d v="1899-12-30T09:20:00"/>
    <d v="2019-07-08T11:11:00"/>
    <d v="2019-07-08T00:00:00"/>
    <d v="1899-12-30T11:11:00"/>
    <n v="0"/>
    <d v="1899-12-30T01:51:00"/>
    <n v="1.8499999999185093"/>
  </r>
  <r>
    <n v="4"/>
    <s v="40 Health Department"/>
    <x v="4"/>
    <s v="403600 HD Communicable Disease"/>
    <m/>
    <m/>
    <m/>
    <m/>
    <m/>
    <x v="1"/>
    <s v="PEREZ M "/>
    <s v="#3227759 "/>
    <d v="2019-07-10T11:13:00"/>
    <d v="2019-07-10T00:00:00"/>
    <d v="1899-12-30T11:13:00"/>
    <d v="2019-07-10T12:58:00"/>
    <d v="2019-07-10T00:00:00"/>
    <d v="1899-12-31T12:58:00"/>
    <n v="0"/>
    <d v="1899-12-30T01:45:00"/>
    <n v="1.7499999999417923"/>
  </r>
  <r>
    <n v="4"/>
    <s v="40 Health Department"/>
    <x v="4"/>
    <s v="403600 HD Communicable Disease"/>
    <m/>
    <m/>
    <m/>
    <m/>
    <m/>
    <x v="1"/>
    <s v="PEREZ M "/>
    <s v="#3236651 "/>
    <d v="2019-07-22T15:31:00"/>
    <d v="2019-07-22T00:00:00"/>
    <d v="1899-12-30T15:31:00"/>
    <d v="2019-07-23T09:11:00"/>
    <d v="2019-07-23T00:00:00"/>
    <d v="1899-12-30T09:11:00"/>
    <n v="0"/>
    <d v="1899-12-30T03:40:00"/>
    <n v="3.666666666666667"/>
  </r>
  <r>
    <n v="4"/>
    <s v="40 Health Department"/>
    <x v="4"/>
    <s v="403600 HD Communicable Disease"/>
    <m/>
    <m/>
    <m/>
    <m/>
    <m/>
    <x v="1"/>
    <s v="PEREZ M "/>
    <s v="#3227757 "/>
    <d v="2019-07-08T12:55:00"/>
    <d v="2019-07-08T00:00:00"/>
    <d v="1899-12-30T12:55:00"/>
    <d v="2019-07-10T11:18:00"/>
    <d v="2019-07-10T00:00:00"/>
    <d v="1899-12-30T11:18:00"/>
    <n v="1"/>
    <d v="1899-12-30T08:23:00"/>
    <n v="16.383333333333336"/>
  </r>
  <r>
    <n v="4"/>
    <s v="40 Health Department"/>
    <x v="4"/>
    <s v="403600 HD Communicable Disease"/>
    <m/>
    <m/>
    <m/>
    <m/>
    <m/>
    <x v="1"/>
    <s v="PEREZ M "/>
    <s v="#3228799 "/>
    <d v="2019-07-16T12:55:00"/>
    <d v="2019-07-16T00:00:00"/>
    <d v="1899-12-30T12:55:00"/>
    <d v="2019-07-16T15:54:00"/>
    <d v="2019-07-16T00:00:00"/>
    <d v="1899-12-30T15:54:00"/>
    <n v="0"/>
    <d v="1899-12-30T02:59:00"/>
    <n v="2.9833333332790062"/>
  </r>
  <r>
    <n v="4"/>
    <s v="40 Health Department"/>
    <x v="4"/>
    <s v="402440 HD Emergency Medical Services Grants"/>
    <m/>
    <m/>
    <m/>
    <m/>
    <m/>
    <x v="1"/>
    <s v="PHARISS R "/>
    <s v="#3237464 "/>
    <d v="2019-07-31T10:33:00"/>
    <d v="2019-07-31T00:00:00"/>
    <d v="1899-12-30T10:33:00"/>
    <d v="2019-07-31T13:44:00"/>
    <d v="2019-07-31T00:00:00"/>
    <d v="1899-12-30T13:44:00"/>
    <n v="0"/>
    <d v="1899-12-30T03:11:00"/>
    <n v="3.183333333407063"/>
  </r>
  <r>
    <n v="4"/>
    <s v="40 Health Department"/>
    <x v="4"/>
    <s v="402440 HD Emergency Medical Services Grants"/>
    <m/>
    <m/>
    <m/>
    <m/>
    <m/>
    <x v="1"/>
    <s v="PHARISS R "/>
    <s v="#3231189 "/>
    <d v="2019-07-09T11:29:00"/>
    <d v="2019-07-09T00:00:00"/>
    <d v="1899-12-30T11:29:00"/>
    <d v="2019-07-09T17:59:00"/>
    <d v="2019-07-09T00:00:00"/>
    <d v="1899-12-30T17:59:00"/>
    <n v="0"/>
    <d v="1899-12-30T06:30:00"/>
    <n v="6.4999999998835847"/>
  </r>
  <r>
    <n v="4"/>
    <s v="40 Health Department"/>
    <x v="4"/>
    <s v="402440 HD Emergency Medical Services Grants"/>
    <m/>
    <m/>
    <m/>
    <m/>
    <m/>
    <x v="1"/>
    <s v="PHARISS R "/>
    <s v="#3240832 "/>
    <d v="2019-07-18T12:35:00"/>
    <d v="2019-07-18T00:00:00"/>
    <d v="1899-12-30T12:35:00"/>
    <d v="2019-07-18T14:19:00"/>
    <d v="2019-07-18T00:00:00"/>
    <d v="1899-12-30T14:19:00"/>
    <n v="0"/>
    <d v="1899-12-30T01:44:00"/>
    <n v="1.7333333333954215"/>
  </r>
  <r>
    <n v="4"/>
    <s v="40 Health Department"/>
    <x v="4"/>
    <s v="402440 HD Emergency Medical Services Grants"/>
    <m/>
    <m/>
    <m/>
    <m/>
    <m/>
    <x v="1"/>
    <s v="Rachel Phariss "/>
    <s v="#3243266 "/>
    <d v="2019-09-03T10:30:00"/>
    <d v="2019-09-03T00:00:00"/>
    <d v="1899-12-30T10:30:00"/>
    <d v="2019-09-03T15:15:00"/>
    <d v="2019-09-03T00:00:00"/>
    <d v="1899-12-30T15:15:00"/>
    <n v="0"/>
    <d v="1899-12-30T04:45:00"/>
    <n v="4.7499999999417923"/>
  </r>
  <r>
    <n v="4"/>
    <s v="40 Health Department"/>
    <x v="4"/>
    <s v="402440 HD Emergency Medical Services Grants"/>
    <m/>
    <m/>
    <m/>
    <m/>
    <m/>
    <x v="1"/>
    <s v="Rachel Phariss "/>
    <s v="#3270768 "/>
    <d v="2019-09-25T13:00:00"/>
    <d v="2019-09-25T00:00:00"/>
    <d v="1899-12-30T13:00:00"/>
    <d v="2019-09-25T16:45:00"/>
    <d v="2019-09-25T00:00:00"/>
    <d v="1899-12-30T16:45:00"/>
    <n v="0"/>
    <d v="1899-12-30T03:45:00"/>
    <n v="3.75"/>
  </r>
  <r>
    <n v="4"/>
    <s v="40 Health Department"/>
    <x v="4"/>
    <s v="402440 HD Emergency Medical Services Grants"/>
    <m/>
    <m/>
    <m/>
    <m/>
    <m/>
    <x v="1"/>
    <s v="Rachel Phariss "/>
    <s v="#3264250 "/>
    <d v="2019-09-19T13:45:00"/>
    <d v="2019-09-19T00:00:00"/>
    <d v="1899-12-30T13:45:00"/>
    <d v="2019-09-19T17:30:00"/>
    <d v="2019-09-19T00:00:00"/>
    <d v="1899-12-30T17:30:00"/>
    <n v="0"/>
    <d v="1899-12-30T03:45:00"/>
    <n v="3.75"/>
  </r>
  <r>
    <n v="4"/>
    <s v="40 Health Department"/>
    <x v="4"/>
    <s v="402440 HD Emergency Medical Services Grants"/>
    <m/>
    <m/>
    <m/>
    <m/>
    <m/>
    <x v="1"/>
    <s v="Rachel Phariss "/>
    <s v="#3250319 "/>
    <d v="2019-09-05T14:00:00"/>
    <d v="2019-09-05T00:00:00"/>
    <d v="1899-12-30T14:00:00"/>
    <d v="2019-09-05T16:30:00"/>
    <d v="2019-09-05T00:00:00"/>
    <d v="1899-12-30T16:30:00"/>
    <n v="0"/>
    <d v="1899-12-30T02:30:00"/>
    <n v="2.4999999999417923"/>
  </r>
  <r>
    <n v="4"/>
    <s v="40 Health Department"/>
    <x v="4"/>
    <s v="402440 HD Emergency Medical Services Grants"/>
    <m/>
    <m/>
    <m/>
    <m/>
    <m/>
    <x v="1"/>
    <s v="Rachel Phariss "/>
    <s v="#3263015 "/>
    <d v="2019-09-18T15:15:00"/>
    <d v="2019-09-18T00:00:00"/>
    <d v="1899-12-30T15:15:00"/>
    <d v="2019-09-18T17:30:00"/>
    <d v="2019-09-18T00:00:00"/>
    <d v="1899-12-30T17:30:00"/>
    <n v="0"/>
    <d v="1899-12-30T02:15:00"/>
    <n v="2.25"/>
  </r>
  <r>
    <n v="4"/>
    <s v="40 Health Department"/>
    <x v="4"/>
    <s v="402440 HD Emergency Medical Services Grants"/>
    <m/>
    <m/>
    <m/>
    <m/>
    <m/>
    <x v="1"/>
    <s v="Rachel Phariss "/>
    <s v="#3272667 "/>
    <d v="2019-09-27T12:00:00"/>
    <d v="2019-09-27T00:00:00"/>
    <d v="1899-12-30T12:00:00"/>
    <d v="2019-09-27T14:30:00"/>
    <d v="2019-09-27T00:00:00"/>
    <d v="1899-12-30T14:30:00"/>
    <n v="0"/>
    <d v="1899-12-30T02:30:00"/>
    <n v="2.4999999999417923"/>
  </r>
  <r>
    <n v="4"/>
    <s v="40 Health Department"/>
    <x v="4"/>
    <s v="403600 HD Communicable Disease"/>
    <m/>
    <m/>
    <m/>
    <m/>
    <m/>
    <x v="1"/>
    <s v="Robert Clements "/>
    <s v="#3254189 "/>
    <d v="2019-09-12T09:30:00"/>
    <d v="2019-09-12T00:00:00"/>
    <d v="1899-12-30T09:30:00"/>
    <d v="2019-09-12T12:00:00"/>
    <d v="2019-09-12T00:00:00"/>
    <d v="1899-12-31T12:00:00"/>
    <n v="0"/>
    <d v="1899-12-30T02:30:00"/>
    <n v="2.4999999999417923"/>
  </r>
  <r>
    <n v="4"/>
    <s v="40 Health Department"/>
    <x v="4"/>
    <s v="403600 HD Communicable Disease"/>
    <m/>
    <m/>
    <m/>
    <m/>
    <m/>
    <x v="1"/>
    <s v="Robert Clements "/>
    <s v="#3271304 "/>
    <d v="2019-09-26T09:30:00"/>
    <d v="2019-09-26T00:00:00"/>
    <d v="1899-12-30T09:30:00"/>
    <d v="2019-09-26T11:30:00"/>
    <d v="2019-09-26T00:00:00"/>
    <d v="1899-12-30T11:30:00"/>
    <n v="0"/>
    <d v="1899-12-30T02:00:00"/>
    <n v="1.9999999998835847"/>
  </r>
  <r>
    <n v="4"/>
    <s v="40 Health Department"/>
    <x v="4"/>
    <s v="403600 HD Communicable Disease"/>
    <m/>
    <m/>
    <m/>
    <m/>
    <m/>
    <x v="1"/>
    <s v="Robert Clements "/>
    <s v="#3244481 "/>
    <d v="2019-09-03T11:00:00"/>
    <d v="2019-09-03T00:00:00"/>
    <d v="1899-12-30T11:00:00"/>
    <d v="2019-09-03T13:45:00"/>
    <d v="2019-09-03T00:00:00"/>
    <d v="1899-12-30T13:45:00"/>
    <n v="0"/>
    <d v="1899-12-30T02:45:00"/>
    <n v="2.7499999998835847"/>
  </r>
  <r>
    <n v="4"/>
    <s v="40 Health Department"/>
    <x v="4"/>
    <s v="403600 HD Communicable Disease"/>
    <m/>
    <m/>
    <m/>
    <m/>
    <m/>
    <x v="1"/>
    <s v="Robert Clements "/>
    <s v="#3266227 "/>
    <d v="2019-09-23T11:00:00"/>
    <d v="2019-09-23T00:00:00"/>
    <d v="1899-12-30T11:00:00"/>
    <d v="2019-09-23T17:00:00"/>
    <d v="2019-09-23T00:00:00"/>
    <d v="1899-12-30T17:00:00"/>
    <n v="0"/>
    <d v="1899-12-30T06:00:00"/>
    <n v="6"/>
  </r>
  <r>
    <n v="4"/>
    <s v="40 Health Department"/>
    <x v="4"/>
    <s v="403600 HD Communicable Disease"/>
    <m/>
    <m/>
    <m/>
    <m/>
    <m/>
    <x v="1"/>
    <s v="Robert Clements "/>
    <s v="#3254187 "/>
    <d v="2019-09-11T11:00:00"/>
    <d v="2019-09-11T00:00:00"/>
    <d v="1899-12-30T11:00:00"/>
    <d v="2019-09-11T16:00:00"/>
    <d v="2019-09-11T00:00:00"/>
    <d v="1899-12-30T16:00:00"/>
    <n v="0"/>
    <d v="1899-12-30T05:00:00"/>
    <n v="4.9999999998835847"/>
  </r>
  <r>
    <n v="4"/>
    <s v="40 Health Department"/>
    <x v="4"/>
    <s v="403600 HD Communicable Disease"/>
    <m/>
    <m/>
    <m/>
    <m/>
    <m/>
    <x v="1"/>
    <s v="Robert Clements "/>
    <s v="#3269936 "/>
    <d v="2019-09-25T13:00:00"/>
    <d v="2019-09-25T00:00:00"/>
    <d v="1899-12-30T13:00:00"/>
    <d v="2019-09-25T18:15:00"/>
    <d v="2019-09-25T00:00:00"/>
    <d v="1899-12-30T18:15:00"/>
    <n v="0"/>
    <d v="1899-12-30T05:15:00"/>
    <n v="5.25"/>
  </r>
  <r>
    <n v="4"/>
    <s v="40 Health Department"/>
    <x v="4"/>
    <s v="403600 HD Communicable Disease"/>
    <m/>
    <m/>
    <m/>
    <m/>
    <m/>
    <x v="1"/>
    <s v="Robert Clements "/>
    <s v="#3272378 "/>
    <d v="2019-09-27T14:00:00"/>
    <d v="2019-09-27T00:00:00"/>
    <d v="1899-12-30T14:00:00"/>
    <d v="2019-09-27T17:00:00"/>
    <d v="2019-09-27T00:00:00"/>
    <d v="1899-12-30T17:00:00"/>
    <n v="0"/>
    <d v="1899-12-30T03:00:00"/>
    <n v="3"/>
  </r>
  <r>
    <n v="4"/>
    <s v="40 Health Department"/>
    <x v="4"/>
    <s v="403600 HD Communicable Disease"/>
    <m/>
    <m/>
    <m/>
    <m/>
    <m/>
    <x v="1"/>
    <s v="Robert Clements "/>
    <s v="#3262040 "/>
    <d v="2019-09-20T14:30:00"/>
    <d v="2019-09-20T00:00:00"/>
    <d v="1899-12-30T14:30:00"/>
    <d v="2019-09-20T19:00:00"/>
    <d v="2019-09-20T00:00:00"/>
    <d v="1899-12-30T19:00:00"/>
    <n v="0"/>
    <d v="1899-12-30T04:30:00"/>
    <n v="4.5"/>
  </r>
  <r>
    <n v="4"/>
    <s v="40 Health Department"/>
    <x v="4"/>
    <s v="403600 HD Communicable Disease"/>
    <m/>
    <m/>
    <m/>
    <m/>
    <m/>
    <x v="1"/>
    <s v="Robert Clements "/>
    <s v="#3262036 "/>
    <d v="2019-09-18T12:00:00"/>
    <d v="2019-09-18T00:00:00"/>
    <d v="1899-12-30T12:00:00"/>
    <d v="2019-09-18T16:00:00"/>
    <d v="2019-09-18T00:00:00"/>
    <d v="1899-12-30T16:00:00"/>
    <n v="0"/>
    <d v="1899-12-30T04:00:00"/>
    <n v="3.9999999999417923"/>
  </r>
  <r>
    <n v="4"/>
    <s v="40 Health Department"/>
    <x v="4"/>
    <s v="403600 HD Communicable Disease"/>
    <m/>
    <m/>
    <m/>
    <m/>
    <m/>
    <x v="1"/>
    <s v="Robert Clements "/>
    <s v="#3249531 "/>
    <d v="2019-09-05T12:00:00"/>
    <d v="2019-09-05T00:00:00"/>
    <d v="1899-12-30T12:00:00"/>
    <d v="2019-09-05T14:45:00"/>
    <d v="2019-09-05T00:00:00"/>
    <d v="1899-12-30T14:45:00"/>
    <n v="0"/>
    <d v="1899-12-30T02:45:00"/>
    <n v="2.7500000000582077"/>
  </r>
  <r>
    <n v="4"/>
    <s v="40 Health Department"/>
    <x v="4"/>
    <s v="403600 HD Communicable Disease"/>
    <m/>
    <m/>
    <m/>
    <m/>
    <m/>
    <x v="1"/>
    <s v="Robert Clements "/>
    <s v="#3244484 "/>
    <d v="2019-09-04T12:00:00"/>
    <d v="2019-09-04T00:00:00"/>
    <d v="1899-12-30T12:00:00"/>
    <d v="2019-09-04T16:00:00"/>
    <d v="2019-09-04T00:00:00"/>
    <d v="1899-12-30T16:00:00"/>
    <n v="0"/>
    <d v="1899-12-30T04:00:00"/>
    <n v="3.9999999999417923"/>
  </r>
  <r>
    <n v="4"/>
    <s v="40 Health Department"/>
    <x v="4"/>
    <s v="403600 HD Communicable Disease"/>
    <m/>
    <m/>
    <m/>
    <m/>
    <m/>
    <x v="1"/>
    <s v="SADIKI E "/>
    <s v="#3234328 "/>
    <d v="2019-07-29T07:43:00"/>
    <d v="2019-07-29T00:00:00"/>
    <d v="1899-12-30T07:43:00"/>
    <d v="2019-07-29T11:48:00"/>
    <d v="2019-07-29T00:00:00"/>
    <d v="1899-12-30T11:48:00"/>
    <n v="0"/>
    <d v="1899-12-30T04:05:00"/>
    <n v="4.0833333333721384"/>
  </r>
  <r>
    <n v="4"/>
    <s v="40 Health Department"/>
    <x v="4"/>
    <s v="403600 HD Communicable Disease"/>
    <m/>
    <m/>
    <m/>
    <m/>
    <m/>
    <x v="1"/>
    <s v="SADIKI E "/>
    <s v="#3236019 "/>
    <d v="2019-07-10T08:45:00"/>
    <d v="2019-07-10T00:00:00"/>
    <d v="1899-12-30T08:45:00"/>
    <d v="2019-07-10T10:36:00"/>
    <d v="2019-07-10T00:00:00"/>
    <d v="1899-12-30T10:36:00"/>
    <n v="0"/>
    <d v="1899-12-30T01:51:00"/>
    <n v="1.8499999999185093"/>
  </r>
  <r>
    <n v="4"/>
    <s v="40 Health Department"/>
    <x v="4"/>
    <s v="403600 HD Communicable Disease"/>
    <m/>
    <m/>
    <m/>
    <m/>
    <m/>
    <x v="1"/>
    <s v="SADIKI E "/>
    <s v="#3221081 "/>
    <d v="2019-07-31T08:56:00"/>
    <d v="2019-07-31T00:00:00"/>
    <d v="1899-12-30T08:56:00"/>
    <d v="2019-07-31T18:05:00"/>
    <d v="2019-07-31T00:00:00"/>
    <d v="1899-12-30T18:05:00"/>
    <n v="0"/>
    <d v="1899-12-30T09:09:00"/>
    <n v="9.1499999999650754"/>
  </r>
  <r>
    <n v="4"/>
    <s v="40 Health Department"/>
    <x v="4"/>
    <s v="403600 HD Communicable Disease"/>
    <m/>
    <m/>
    <m/>
    <m/>
    <m/>
    <x v="1"/>
    <s v="SADIKI E "/>
    <s v="#3231557 "/>
    <d v="2019-07-12T09:23:00"/>
    <d v="2019-07-12T00:00:00"/>
    <d v="1899-12-30T09:23:00"/>
    <d v="2019-07-12T17:13:00"/>
    <d v="2019-07-12T00:00:00"/>
    <d v="1899-12-30T17:13:00"/>
    <n v="0"/>
    <d v="1899-12-30T07:50:00"/>
    <n v="7.8333333333721384"/>
  </r>
  <r>
    <n v="4"/>
    <s v="40 Health Department"/>
    <x v="4"/>
    <s v="403600 HD Communicable Disease"/>
    <m/>
    <m/>
    <m/>
    <m/>
    <m/>
    <x v="1"/>
    <s v="SADIKI E "/>
    <s v="#3237339 "/>
    <d v="2019-07-15T09:56:00"/>
    <d v="2019-07-15T00:00:00"/>
    <d v="1899-12-30T09:56:00"/>
    <d v="2019-07-15T12:47:00"/>
    <d v="2019-07-15T00:00:00"/>
    <d v="1899-12-31T12:47:00"/>
    <n v="0"/>
    <d v="1899-12-30T02:51:00"/>
    <n v="2.8499999998603016"/>
  </r>
  <r>
    <n v="4"/>
    <s v="40 Health Department"/>
    <x v="4"/>
    <s v="403600 HD Communicable Disease"/>
    <m/>
    <m/>
    <m/>
    <m/>
    <m/>
    <x v="1"/>
    <s v="SADIKI E "/>
    <s v="#3221812 "/>
    <d v="2019-07-11T10:19:00"/>
    <d v="2019-07-11T00:00:00"/>
    <d v="1899-12-30T10:19:00"/>
    <d v="2019-07-12T08:58:00"/>
    <d v="2019-07-12T00:00:00"/>
    <d v="1899-12-30T08:58:00"/>
    <n v="0"/>
    <d v="1899-12-30T08:39:00"/>
    <n v="8.6500000000000021"/>
  </r>
  <r>
    <n v="4"/>
    <s v="40 Health Department"/>
    <x v="4"/>
    <s v="403600 HD Communicable Disease"/>
    <m/>
    <m/>
    <m/>
    <m/>
    <m/>
    <x v="1"/>
    <s v="SADIKI E "/>
    <s v="#3229962 "/>
    <d v="2019-07-24T13:20:00"/>
    <d v="2019-07-24T00:00:00"/>
    <d v="1899-12-30T13:20:00"/>
    <d v="2019-07-24T14:41:00"/>
    <d v="2019-07-24T00:00:00"/>
    <d v="1899-12-30T14:41:00"/>
    <n v="0"/>
    <d v="1899-12-30T01:21:00"/>
    <n v="1.3500000000349246"/>
  </r>
  <r>
    <n v="4"/>
    <s v="40 Health Department"/>
    <x v="4"/>
    <s v="403600 HD Communicable Disease"/>
    <m/>
    <m/>
    <m/>
    <m/>
    <m/>
    <x v="1"/>
    <s v="SADIKI E "/>
    <s v="#3223612 "/>
    <d v="2019-07-01T12:36:00"/>
    <d v="2019-07-01T00:00:00"/>
    <d v="1899-12-30T12:36:00"/>
    <d v="2019-07-01T15:30:00"/>
    <d v="2019-07-01T00:00:00"/>
    <d v="1899-12-30T15:30:00"/>
    <n v="0"/>
    <d v="1899-12-30T02:54:00"/>
    <n v="2.9000000000232831"/>
  </r>
  <r>
    <n v="4"/>
    <s v="40 Health Department"/>
    <x v="4"/>
    <s v="403600 HD Communicable Disease"/>
    <m/>
    <m/>
    <m/>
    <m/>
    <m/>
    <x v="1"/>
    <s v="SADIKI E "/>
    <s v="#3233276 "/>
    <m/>
    <m/>
    <m/>
    <m/>
    <m/>
    <s v=""/>
    <m/>
    <m/>
    <m/>
  </r>
  <r>
    <n v="4"/>
    <s v="40 Health Department"/>
    <x v="4"/>
    <s v="403600 HD Communicable Disease"/>
    <m/>
    <m/>
    <m/>
    <m/>
    <m/>
    <x v="1"/>
    <s v="SANCHEZ M "/>
    <s v="#3225942 "/>
    <d v="2019-07-26T08:08:00"/>
    <d v="2019-07-26T00:00:00"/>
    <d v="1899-12-30T08:08:00"/>
    <d v="2019-07-26T08:34:00"/>
    <d v="2019-07-26T00:00:00"/>
    <d v="1899-12-30T08:34:00"/>
    <n v="0"/>
    <d v="1899-12-30T00:26:00"/>
    <n v="0.43333333334885538"/>
  </r>
  <r>
    <n v="4"/>
    <s v="40 Health Department"/>
    <x v="4"/>
    <s v="403600 HD Communicable Disease"/>
    <m/>
    <m/>
    <m/>
    <m/>
    <m/>
    <x v="1"/>
    <s v="SANCHEZ M "/>
    <s v="#3223685 "/>
    <d v="2019-07-17T08:25:00"/>
    <d v="2019-07-17T00:00:00"/>
    <d v="1899-12-30T08:25:00"/>
    <d v="2019-07-17T14:25:00"/>
    <d v="2019-07-17T00:00:00"/>
    <d v="1899-12-30T14:25:00"/>
    <n v="0"/>
    <d v="1899-12-30T06:00:00"/>
    <n v="6"/>
  </r>
  <r>
    <n v="4"/>
    <s v="40 Health Department"/>
    <x v="4"/>
    <s v="403600 HD Communicable Disease"/>
    <m/>
    <m/>
    <m/>
    <m/>
    <m/>
    <x v="1"/>
    <s v="SANCHEZ M "/>
    <s v="#3223682 "/>
    <d v="2019-07-22T08:35:00"/>
    <d v="2019-07-22T00:00:00"/>
    <d v="1899-12-30T08:35:00"/>
    <d v="2019-07-22T10:02:00"/>
    <d v="2019-07-22T00:00:00"/>
    <d v="1899-12-30T10:02:00"/>
    <n v="0"/>
    <d v="1899-12-30T01:27:00"/>
    <n v="1.4500000000116415"/>
  </r>
  <r>
    <n v="4"/>
    <s v="40 Health Department"/>
    <x v="4"/>
    <s v="403600 HD Communicable Disease"/>
    <m/>
    <m/>
    <m/>
    <m/>
    <m/>
    <x v="1"/>
    <s v="SANCHEZ M "/>
    <s v="#3223193 "/>
    <d v="2019-07-24T08:35:00"/>
    <d v="2019-07-24T00:00:00"/>
    <d v="1899-12-30T08:35:00"/>
    <d v="2019-07-25T09:59:00"/>
    <d v="2019-07-25T00:00:00"/>
    <d v="1899-12-30T09:59:00"/>
    <n v="0"/>
    <d v="1899-12-30T11:24:00"/>
    <n v="11.399999999999999"/>
  </r>
  <r>
    <n v="4"/>
    <s v="40 Health Department"/>
    <x v="4"/>
    <s v="403600 HD Communicable Disease"/>
    <m/>
    <m/>
    <m/>
    <m/>
    <m/>
    <x v="1"/>
    <s v="SANCHEZ M "/>
    <s v="#3225940 "/>
    <d v="2019-07-03T08:40:00"/>
    <d v="2019-07-03T00:00:00"/>
    <d v="1899-12-30T08:40:00"/>
    <d v="2019-07-03T17:44:00"/>
    <d v="2019-07-03T00:00:00"/>
    <d v="1899-12-30T17:44:00"/>
    <n v="0"/>
    <d v="1899-12-30T09:04:00"/>
    <n v="9.0666666667093523"/>
  </r>
  <r>
    <n v="4"/>
    <s v="40 Health Department"/>
    <x v="4"/>
    <s v="403600 HD Communicable Disease"/>
    <m/>
    <m/>
    <m/>
    <m/>
    <m/>
    <x v="1"/>
    <s v="SANCHEZ M "/>
    <s v="#3228091 "/>
    <d v="2019-07-29T08:58:00"/>
    <d v="2019-07-29T00:00:00"/>
    <d v="1899-12-30T08:58:00"/>
    <d v="2019-07-29T10:20:00"/>
    <d v="2019-07-29T00:00:00"/>
    <d v="1899-12-30T10:20:00"/>
    <n v="0"/>
    <d v="1899-12-30T01:22:00"/>
    <n v="1.3666666665812954"/>
  </r>
  <r>
    <n v="4"/>
    <s v="40 Health Department"/>
    <x v="4"/>
    <s v="403600 HD Communicable Disease"/>
    <m/>
    <m/>
    <m/>
    <m/>
    <m/>
    <x v="1"/>
    <s v="SANCHEZ M "/>
    <s v="#3225946 "/>
    <d v="2019-07-10T09:11:00"/>
    <d v="2019-07-10T00:00:00"/>
    <d v="1899-12-30T09:11:00"/>
    <d v="2019-07-10T17:55:00"/>
    <d v="2019-07-10T00:00:00"/>
    <d v="1899-12-30T17:55:00"/>
    <n v="0"/>
    <d v="1899-12-30T08:44:00"/>
    <n v="8.7333333333372138"/>
  </r>
  <r>
    <n v="4"/>
    <s v="40 Health Department"/>
    <x v="4"/>
    <s v="403600 HD Communicable Disease"/>
    <m/>
    <m/>
    <m/>
    <m/>
    <m/>
    <x v="1"/>
    <s v="SANCHEZ M "/>
    <s v="#3232052 "/>
    <d v="2019-07-15T09:33:00"/>
    <d v="2019-07-15T00:00:00"/>
    <d v="1899-12-30T09:33:00"/>
    <d v="2019-07-15T13:07:00"/>
    <d v="2019-07-15T00:00:00"/>
    <d v="1899-12-30T13:07:00"/>
    <n v="0"/>
    <d v="1899-12-30T03:34:00"/>
    <n v="3.566666666592937"/>
  </r>
  <r>
    <n v="4"/>
    <s v="40 Health Department"/>
    <x v="4"/>
    <s v="403600 HD Communicable Disease"/>
    <m/>
    <m/>
    <m/>
    <m/>
    <m/>
    <x v="1"/>
    <s v="SANCHEZ M "/>
    <s v="#3225948 "/>
    <d v="2019-07-23T09:39:00"/>
    <d v="2019-07-23T00:00:00"/>
    <d v="1899-12-30T09:39:00"/>
    <d v="2019-07-23T12:05:00"/>
    <d v="2019-07-23T00:00:00"/>
    <d v="1899-12-31T12:05:00"/>
    <n v="0"/>
    <d v="1899-12-30T02:26:00"/>
    <n v="2.4333333332324401"/>
  </r>
  <r>
    <n v="4"/>
    <s v="40 Health Department"/>
    <x v="4"/>
    <s v="403600 HD Communicable Disease"/>
    <m/>
    <m/>
    <m/>
    <m/>
    <m/>
    <x v="1"/>
    <s v="SANCHEZ M "/>
    <s v="#3228944 "/>
    <d v="2019-07-24T09:44:00"/>
    <d v="2019-07-24T00:00:00"/>
    <d v="1899-12-30T09:44:00"/>
    <d v="2019-07-24T12:29:00"/>
    <d v="2019-07-24T00:00:00"/>
    <d v="1899-12-31T12:29:00"/>
    <n v="0"/>
    <d v="1899-12-30T02:45:00"/>
    <n v="2.7500000000582077"/>
  </r>
  <r>
    <n v="4"/>
    <s v="40 Health Department"/>
    <x v="4"/>
    <s v="403600 HD Communicable Disease"/>
    <m/>
    <m/>
    <m/>
    <m/>
    <m/>
    <x v="1"/>
    <s v="SANCHEZ M "/>
    <s v="#3223680 "/>
    <d v="2019-07-19T09:50:00"/>
    <d v="2019-07-19T00:00:00"/>
    <d v="1899-12-30T09:50:00"/>
    <d v="2019-07-19T11:43:00"/>
    <d v="2019-07-19T00:00:00"/>
    <d v="1899-12-30T11:43:00"/>
    <n v="0"/>
    <d v="1899-12-30T01:53:00"/>
    <n v="1.8833333333604969"/>
  </r>
  <r>
    <n v="4"/>
    <s v="40 Health Department"/>
    <x v="4"/>
    <s v="403600 HD Communicable Disease"/>
    <m/>
    <m/>
    <m/>
    <m/>
    <m/>
    <x v="1"/>
    <s v="SANCHEZ M "/>
    <s v="#3237503 "/>
    <d v="2019-07-17T10:17:00"/>
    <d v="2019-07-17T00:00:00"/>
    <d v="1899-12-30T10:17:00"/>
    <d v="2019-07-17T11:59:00"/>
    <d v="2019-07-17T00:00:00"/>
    <d v="1899-12-30T11:59:00"/>
    <n v="0"/>
    <d v="1899-12-30T01:42:00"/>
    <n v="1.6999999999534339"/>
  </r>
  <r>
    <n v="4"/>
    <s v="40 Health Department"/>
    <x v="4"/>
    <s v="403600 HD Communicable Disease"/>
    <m/>
    <m/>
    <m/>
    <m/>
    <m/>
    <x v="1"/>
    <s v="SANCHEZ M "/>
    <s v="#3237499 "/>
    <d v="2019-07-18T14:03:00"/>
    <d v="2019-07-18T00:00:00"/>
    <d v="1899-12-30T14:03:00"/>
    <d v="2019-07-18T17:06:00"/>
    <d v="2019-07-18T00:00:00"/>
    <d v="1899-12-30T17:06:00"/>
    <n v="0"/>
    <d v="1899-12-30T03:03:00"/>
    <n v="3.0499999999883585"/>
  </r>
  <r>
    <n v="4"/>
    <s v="40 Health Department"/>
    <x v="4"/>
    <s v="403600 HD Communicable Disease"/>
    <m/>
    <m/>
    <m/>
    <m/>
    <m/>
    <x v="1"/>
    <s v="SANCHEZ M "/>
    <s v="#3237497 "/>
    <d v="2019-07-15T14:36:00"/>
    <d v="2019-07-15T00:00:00"/>
    <d v="1899-12-30T14:36:00"/>
    <d v="2019-07-16T11:03:00"/>
    <d v="2019-07-16T00:00:00"/>
    <d v="1899-12-30T11:03:00"/>
    <n v="0"/>
    <d v="1899-12-30T06:27:00"/>
    <n v="6.4499999999999993"/>
  </r>
  <r>
    <n v="4"/>
    <s v="40 Health Department"/>
    <x v="4"/>
    <s v="403600 HD Communicable Disease"/>
    <m/>
    <m/>
    <m/>
    <m/>
    <m/>
    <x v="1"/>
    <s v="SANCHEZ M "/>
    <s v="#3232046 "/>
    <d v="2019-07-11T18:47:00"/>
    <d v="2019-07-11T00:00:00"/>
    <d v="1899-12-30T18:47:00"/>
    <d v="2019-07-12T12:30:00"/>
    <d v="2019-07-12T00:00:00"/>
    <d v="1899-12-31T12:30:00"/>
    <n v="0"/>
    <d v="1899-12-31T03:43:00"/>
    <n v="27.716666666666672"/>
  </r>
  <r>
    <n v="4"/>
    <s v="40 Health Department"/>
    <x v="4"/>
    <s v="403600 HD Communicable Disease"/>
    <m/>
    <m/>
    <m/>
    <m/>
    <m/>
    <x v="1"/>
    <s v="SANCHEZ M "/>
    <s v="#3237501 "/>
    <d v="2019-07-23T12:01:00"/>
    <d v="2019-07-23T00:00:00"/>
    <d v="1899-12-30T12:01:00"/>
    <d v="2019-07-23T15:05:00"/>
    <d v="2019-07-23T00:00:00"/>
    <d v="1899-12-30T15:05:00"/>
    <n v="0"/>
    <d v="1899-12-30T03:04:00"/>
    <n v="3.0666666665347293"/>
  </r>
  <r>
    <n v="4"/>
    <s v="40 Health Department"/>
    <x v="4"/>
    <s v="403600 HD Communicable Disease"/>
    <m/>
    <m/>
    <m/>
    <m/>
    <m/>
    <x v="1"/>
    <s v="SANCHEZ M "/>
    <s v="#3228946 "/>
    <d v="2019-07-25T12:24:00"/>
    <d v="2019-07-25T00:00:00"/>
    <d v="1899-12-30T12:24:00"/>
    <d v="2019-07-25T15:11:00"/>
    <d v="2019-07-25T00:00:00"/>
    <d v="1899-12-30T15:11:00"/>
    <n v="0"/>
    <d v="1899-12-30T02:47:00"/>
    <n v="2.7833333333255723"/>
  </r>
  <r>
    <n v="4"/>
    <s v="40 Health Department"/>
    <x v="4"/>
    <s v="403600 HD Communicable Disease"/>
    <m/>
    <m/>
    <m/>
    <m/>
    <m/>
    <x v="1"/>
    <s v="SANCHEZ M "/>
    <s v="#3237493 "/>
    <d v="2019-07-02T12:55:00"/>
    <d v="2019-07-02T00:00:00"/>
    <d v="1899-12-30T12:55:00"/>
    <d v="2019-07-02T15:13:00"/>
    <d v="2019-07-02T00:00:00"/>
    <d v="1899-12-30T15:13:00"/>
    <n v="0"/>
    <d v="1899-12-30T02:18:00"/>
    <n v="2.2999999999883585"/>
  </r>
  <r>
    <n v="4"/>
    <s v="40 Health Department"/>
    <x v="4"/>
    <s v="403600 HD Communicable Disease"/>
    <m/>
    <m/>
    <m/>
    <m/>
    <m/>
    <x v="1"/>
    <s v="SANCHEZ M "/>
    <s v="#3223678 "/>
    <m/>
    <m/>
    <m/>
    <m/>
    <m/>
    <s v=""/>
    <m/>
    <m/>
    <m/>
  </r>
  <r>
    <n v="4"/>
    <s v="40 Health Department"/>
    <x v="4"/>
    <s v="403600 HD Communicable Disease"/>
    <m/>
    <m/>
    <m/>
    <m/>
    <m/>
    <x v="1"/>
    <s v="SANCHEZ M "/>
    <s v="#3232044 "/>
    <m/>
    <m/>
    <m/>
    <m/>
    <m/>
    <s v=""/>
    <m/>
    <m/>
    <m/>
  </r>
  <r>
    <n v="4"/>
    <s v="40 Health Department"/>
    <x v="4"/>
    <s v="403600 HD Communicable Disease"/>
    <m/>
    <m/>
    <m/>
    <m/>
    <m/>
    <x v="1"/>
    <s v="Sara McCall "/>
    <s v="#3256384 "/>
    <d v="2019-09-12T11:00:00"/>
    <d v="2019-09-12T00:00:00"/>
    <d v="1899-12-30T11:00:00"/>
    <d v="2019-09-12T14:45:00"/>
    <d v="2019-09-12T00:00:00"/>
    <d v="1899-12-30T14:45:00"/>
    <n v="0"/>
    <d v="1899-12-30T03:45:00"/>
    <n v="3.75"/>
  </r>
  <r>
    <n v="4"/>
    <s v="40 Health Department"/>
    <x v="4"/>
    <s v="401523 HD Adult Mental Health Services"/>
    <m/>
    <s v="M40 41523-00-3002 Adult MH Srvcs Title XIX"/>
    <m/>
    <m/>
    <m/>
    <x v="1"/>
    <s v="Sarah Adelhart "/>
    <s v="#3233441 "/>
    <d v="2019-09-10T13:30:00"/>
    <d v="2019-09-10T00:00:00"/>
    <d v="1899-12-30T13:30:00"/>
    <d v="2019-09-10T19:15:00"/>
    <d v="2019-09-10T00:00:00"/>
    <d v="1899-12-30T19:15:00"/>
    <n v="0"/>
    <d v="1899-12-30T05:45:00"/>
    <n v="5.7500000000582077"/>
  </r>
  <r>
    <n v="4"/>
    <s v="40 Health Department"/>
    <x v="4"/>
    <s v="401523 HD Adult Mental Health Services"/>
    <m/>
    <s v="M40 41523-00-3002 Adult MH Srvcs Title XIX"/>
    <m/>
    <m/>
    <m/>
    <x v="1"/>
    <s v="Sarah Adelhart "/>
    <s v="#3268549 "/>
    <d v="2019-09-23T16:00:00"/>
    <d v="2019-09-23T00:00:00"/>
    <d v="1899-12-30T16:00:00"/>
    <d v="2019-09-23T18:30:00"/>
    <d v="2019-09-23T00:00:00"/>
    <d v="1899-12-30T18:30:00"/>
    <n v="0"/>
    <d v="1899-12-30T02:30:00"/>
    <n v="2.5000000001164153"/>
  </r>
  <r>
    <n v="4"/>
    <s v="40 Health Department"/>
    <x v="4"/>
    <s v="401523 HD Adult Mental Health Services"/>
    <m/>
    <s v="M40 41523-00-3002 Adult MH Srvcs Title XIX"/>
    <m/>
    <m/>
    <m/>
    <x v="1"/>
    <s v="Sarah Stanzione "/>
    <s v="#3275580 "/>
    <d v="2019-09-30T13:00:00"/>
    <d v="2019-09-30T00:00:00"/>
    <d v="1899-12-30T13:00:00"/>
    <d v="2019-09-30T14:00:00"/>
    <d v="2019-09-30T00:00:00"/>
    <d v="1899-12-30T14:00:00"/>
    <n v="0"/>
    <d v="1899-12-30T01:00:00"/>
    <n v="1.0000000001164153"/>
  </r>
  <r>
    <n v="4"/>
    <s v="40 Health Department"/>
    <x v="4"/>
    <s v="401523 HD Adult Mental Health Services"/>
    <m/>
    <s v="M40 41523-00-3002 Adult MH Srvcs Title XIX"/>
    <m/>
    <m/>
    <m/>
    <x v="1"/>
    <s v="Sarah Stanzione "/>
    <s v="#3246263 "/>
    <d v="2019-09-03T13:30:00"/>
    <d v="2019-09-03T00:00:00"/>
    <d v="1899-12-30T13:30:00"/>
    <d v="2019-09-03T18:00:00"/>
    <d v="2019-09-03T00:00:00"/>
    <d v="1899-12-30T18:00:00"/>
    <n v="0"/>
    <d v="1899-12-30T04:30:00"/>
    <n v="4.5"/>
  </r>
  <r>
    <n v="4"/>
    <s v="40 Health Department"/>
    <x v="4"/>
    <s v="401523 HD Adult Mental Health Services"/>
    <m/>
    <s v="M40 41523-00-3002 Adult MH Srvcs Title XIX"/>
    <m/>
    <m/>
    <m/>
    <x v="1"/>
    <s v="Sarah Stanzione "/>
    <s v="#3254469 "/>
    <d v="2019-09-10T14:00:00"/>
    <d v="2019-09-10T00:00:00"/>
    <d v="1899-12-30T14:00:00"/>
    <d v="2019-09-10T18:00:00"/>
    <d v="2019-09-10T00:00:00"/>
    <d v="1899-12-30T18:00:00"/>
    <n v="0"/>
    <d v="1899-12-30T04:00:00"/>
    <n v="3.9999999999417923"/>
  </r>
  <r>
    <n v="4"/>
    <s v="40 Health Department"/>
    <x v="4"/>
    <s v="401523 HD Adult Mental Health Services"/>
    <m/>
    <s v="M40 41523-00-3002 Adult MH Srvcs Title XIX"/>
    <m/>
    <m/>
    <m/>
    <x v="1"/>
    <s v="Sarah Stanzione "/>
    <s v="#3269118 "/>
    <d v="2019-09-24T14:30:00"/>
    <d v="2019-09-24T00:00:00"/>
    <d v="1899-12-30T14:30:00"/>
    <d v="2019-09-24T18:30:00"/>
    <d v="2019-09-24T00:00:00"/>
    <d v="1899-12-30T18:30:00"/>
    <n v="0"/>
    <d v="1899-12-30T04:00:00"/>
    <n v="4.0000000001164153"/>
  </r>
  <r>
    <n v="4"/>
    <s v="40 Health Department"/>
    <x v="4"/>
    <s v="401523 HD Adult Mental Health Services"/>
    <m/>
    <s v="M40 41523-00-3002 Adult MH Srvcs Title XIX"/>
    <m/>
    <m/>
    <m/>
    <x v="1"/>
    <s v="Sarah Stanzione "/>
    <s v="#3260459 "/>
    <d v="2019-09-16T15:00:00"/>
    <d v="2019-09-16T00:00:00"/>
    <d v="1899-12-30T15:00:00"/>
    <d v="2019-09-16T18:00:00"/>
    <d v="2019-09-16T00:00:00"/>
    <d v="1899-12-30T18:00:00"/>
    <n v="0"/>
    <d v="1899-12-30T03:00:00"/>
    <n v="3"/>
  </r>
  <r>
    <n v="4"/>
    <s v="40 Health Department"/>
    <x v="4"/>
    <s v="401523 HD Adult Mental Health Services"/>
    <m/>
    <s v="M40 41523-00-3002 Adult MH Srvcs Title XIX"/>
    <m/>
    <m/>
    <m/>
    <x v="1"/>
    <s v="Sarah Stanzione "/>
    <s v="#3271776 "/>
    <d v="2019-09-26T12:15:00"/>
    <d v="2019-09-26T00:00:00"/>
    <d v="1899-12-30T12:15:00"/>
    <d v="2019-09-26T17:15:00"/>
    <d v="2019-09-26T00:00:00"/>
    <d v="1899-12-30T17:15:00"/>
    <n v="0"/>
    <d v="1899-12-30T05:00:00"/>
    <n v="5.0000000000582077"/>
  </r>
  <r>
    <n v="4"/>
    <s v="40 Health Department"/>
    <x v="4"/>
    <s v="401523 HD Adult Mental Health Services"/>
    <m/>
    <s v="M40 41523-00-3002 Adult MH Srvcs Title XIX"/>
    <m/>
    <m/>
    <m/>
    <x v="1"/>
    <s v="Sarah Stanzione "/>
    <s v="#3268182 "/>
    <d v="2019-09-23T12:30:00"/>
    <d v="2019-09-23T00:00:00"/>
    <d v="1899-12-30T12:30:00"/>
    <d v="2019-09-23T17:30:00"/>
    <d v="2019-09-23T00:00:00"/>
    <d v="1899-12-30T17:30:00"/>
    <n v="0"/>
    <d v="1899-12-30T05:00:00"/>
    <n v="4.9999999998835847"/>
  </r>
  <r>
    <n v="4"/>
    <s v="40 Health Department"/>
    <x v="4"/>
    <s v="401302 HD Children's MH Wraparound Services"/>
    <s v="G40 0367 01 08-21 MHS-08 - Crisis &amp; Acute Transition Services - FY20-21"/>
    <m/>
    <m/>
    <m/>
    <m/>
    <x v="1"/>
    <s v="Savannah Paz "/>
    <s v="#3262028 "/>
    <d v="2019-09-18T09:00:00"/>
    <d v="2019-09-18T00:00:00"/>
    <d v="1899-12-30T09:00:00"/>
    <d v="2019-09-18T17:00:00"/>
    <d v="2019-09-18T00:00:00"/>
    <d v="1899-12-30T17:00:00"/>
    <n v="0"/>
    <d v="1899-12-30T08:00:00"/>
    <n v="8.0000000000582077"/>
  </r>
  <r>
    <n v="4"/>
    <s v="40 Health Department"/>
    <x v="4"/>
    <s v="401302 HD Children's MH Wraparound Services"/>
    <s v="G40 0367 01 08-21 MHS-08 - Crisis &amp; Acute Transition Services - FY20-21"/>
    <m/>
    <m/>
    <m/>
    <m/>
    <x v="1"/>
    <s v="Savannah Paz "/>
    <s v="#3251351 "/>
    <d v="2019-09-06T15:00:00"/>
    <d v="2019-09-06T00:00:00"/>
    <d v="1899-12-30T15:00:00"/>
    <d v="2019-09-06T17:00:00"/>
    <d v="2019-09-06T00:00:00"/>
    <d v="1899-12-30T17:00:00"/>
    <n v="0"/>
    <d v="1899-12-30T02:00:00"/>
    <n v="2.0000000000582077"/>
  </r>
  <r>
    <n v="4"/>
    <s v="40 Health Department"/>
    <x v="4"/>
    <s v="401302 HD Children's MH Wraparound Services"/>
    <s v="G40 0367 01 08-21 MHS-08 - Crisis &amp; Acute Transition Services - FY20-21"/>
    <m/>
    <m/>
    <m/>
    <m/>
    <x v="1"/>
    <s v="Savannah Paz "/>
    <s v="#3264670 "/>
    <d v="2019-09-19T15:45:00"/>
    <d v="2019-09-19T00:00:00"/>
    <d v="1899-12-30T15:45:00"/>
    <d v="2019-09-19T18:30:00"/>
    <d v="2019-09-19T00:00:00"/>
    <d v="1899-12-30T18:30:00"/>
    <n v="0"/>
    <d v="1899-12-30T02:45:00"/>
    <n v="2.7500000000582077"/>
  </r>
  <r>
    <n v="4"/>
    <s v="40 Health Department"/>
    <x v="4"/>
    <s v="401302 HD Children's MH Wraparound Services"/>
    <s v="G40 0367 01 08-21 MHS-08 - Crisis &amp; Acute Transition Services - FY20-21"/>
    <m/>
    <m/>
    <m/>
    <m/>
    <x v="1"/>
    <s v="Savannah Paz "/>
    <s v="#3246225 "/>
    <d v="2019-09-03T12:15:00"/>
    <d v="2019-09-03T00:00:00"/>
    <d v="1899-12-30T12:15:00"/>
    <d v="2019-09-03T16:00:00"/>
    <d v="2019-09-03T00:00:00"/>
    <d v="1899-12-30T16:00:00"/>
    <n v="0"/>
    <d v="1899-12-30T03:45:00"/>
    <n v="3.75"/>
  </r>
  <r>
    <n v="4"/>
    <s v="40 Health Department"/>
    <x v="4"/>
    <s v="401302 HD Children's MH Wraparound Services"/>
    <s v="G40 0367 01 08-21 MHS-08 - Crisis &amp; Acute Transition Services - FY20-21"/>
    <m/>
    <m/>
    <m/>
    <m/>
    <x v="1"/>
    <s v="Savannah Paz "/>
    <s v="#3248488 "/>
    <d v="2019-09-04T12:30:00"/>
    <d v="2019-09-04T00:00:00"/>
    <d v="1899-12-30T12:30:00"/>
    <d v="2019-09-04T16:00:00"/>
    <d v="2019-09-04T00:00:00"/>
    <d v="1899-12-30T16:00:00"/>
    <n v="0"/>
    <d v="1899-12-30T03:30:00"/>
    <n v="3.4999999998835847"/>
  </r>
  <r>
    <n v="4"/>
    <s v="40 Health Department"/>
    <x v="4"/>
    <s v="401407 HD Protective Services"/>
    <s v="G40 0091 13 01-21 MHS-01 - Quality Mgt - Protective Service FY20-21"/>
    <m/>
    <m/>
    <m/>
    <m/>
    <x v="1"/>
    <s v="Shawin Khan "/>
    <s v="#3272432 "/>
    <d v="2019-09-27T10:45:00"/>
    <d v="2019-09-27T00:00:00"/>
    <d v="1899-12-30T10:45:00"/>
    <d v="2019-09-27T17:00:00"/>
    <d v="2019-09-27T00:00:00"/>
    <d v="1899-12-30T17:00:00"/>
    <n v="0"/>
    <d v="1899-12-30T06:15:00"/>
    <n v="6.2500000001164153"/>
  </r>
  <r>
    <n v="4"/>
    <s v="40 Health Department"/>
    <x v="4"/>
    <s v="401407 HD Protective Services"/>
    <s v="G40 0091 13 01-21 MHS-01 - Quality Mgt - Protective Service FY20-21"/>
    <m/>
    <m/>
    <m/>
    <m/>
    <x v="1"/>
    <s v="Shawin Khan "/>
    <s v="#3266318 "/>
    <d v="2019-09-20T16:45:00"/>
    <d v="2019-09-20T00:00:00"/>
    <d v="1899-12-30T16:45:00"/>
    <d v="2019-09-20T19:30:00"/>
    <d v="2019-09-20T00:00:00"/>
    <d v="1899-12-30T19:30:00"/>
    <n v="0"/>
    <d v="1899-12-30T02:45:00"/>
    <n v="2.7500000000582077"/>
  </r>
  <r>
    <n v="4"/>
    <s v="40 Health Department"/>
    <x v="4"/>
    <s v="401302 HD Children's MH Wraparound Services"/>
    <m/>
    <s v="M40 41302-20-3002 Child MH WRAP Srvcs"/>
    <m/>
    <m/>
    <m/>
    <x v="1"/>
    <s v="SMITH S "/>
    <s v="#3239964 "/>
    <d v="2019-07-22T09:20:00"/>
    <d v="2019-07-22T00:00:00"/>
    <d v="1899-12-30T09:20:00"/>
    <d v="2019-07-22T14:41:00"/>
    <d v="2019-07-22T00:00:00"/>
    <d v="1899-12-30T14:41:00"/>
    <n v="0"/>
    <d v="1899-12-30T05:21:00"/>
    <n v="5.3499999999767169"/>
  </r>
  <r>
    <n v="4"/>
    <s v="40 Health Department"/>
    <x v="4"/>
    <s v="401507 HD Com Base MH Svcs Ch&amp;Fam Early Child"/>
    <m/>
    <s v="M40 41507-GF CBMH Children &amp; Fam EC General Fund"/>
    <m/>
    <m/>
    <m/>
    <x v="1"/>
    <s v="SPILDE B "/>
    <s v="#3217737 "/>
    <d v="2019-07-11T09:33:00"/>
    <d v="2019-07-11T00:00:00"/>
    <d v="1899-12-30T09:33:00"/>
    <d v="2019-07-11T11:15:00"/>
    <d v="2019-07-11T00:00:00"/>
    <d v="1899-12-30T11:15:00"/>
    <n v="0"/>
    <d v="1899-12-30T01:42:00"/>
    <n v="1.6999999999534339"/>
  </r>
  <r>
    <n v="4"/>
    <s v="40 Health Department"/>
    <x v="4"/>
    <s v="401507 HD Com Base MH Svcs Ch&amp;Fam Early Child"/>
    <m/>
    <s v="M40 41507-GF CBMH Children &amp; Fam EC General Fund"/>
    <m/>
    <m/>
    <m/>
    <x v="1"/>
    <s v="SPILDE B "/>
    <s v="#3217751 "/>
    <d v="2019-07-16T09:43:00"/>
    <d v="2019-07-16T00:00:00"/>
    <d v="1899-12-30T09:43:00"/>
    <d v="2019-07-16T14:25:00"/>
    <d v="2019-07-16T00:00:00"/>
    <d v="1899-12-30T14:25:00"/>
    <n v="0"/>
    <d v="1899-12-30T04:42:00"/>
    <n v="4.6999999999534339"/>
  </r>
  <r>
    <n v="4"/>
    <s v="40 Health Department"/>
    <x v="4"/>
    <s v="401507 HD Com Base MH Svcs Ch&amp;Fam Early Child"/>
    <m/>
    <s v="M40 41507-GF CBMH Children &amp; Fam EC General Fund"/>
    <m/>
    <m/>
    <m/>
    <x v="1"/>
    <s v="SPILDE B "/>
    <s v="#3217731 "/>
    <d v="2019-07-31T09:58:00"/>
    <d v="2019-07-31T00:00:00"/>
    <d v="1899-12-30T09:58:00"/>
    <d v="2019-07-31T16:24:00"/>
    <d v="2019-07-31T00:00:00"/>
    <d v="1899-12-30T16:24:00"/>
    <n v="0"/>
    <d v="1899-12-30T06:26:00"/>
    <n v="6.4333333333488554"/>
  </r>
  <r>
    <n v="4"/>
    <s v="40 Health Department"/>
    <x v="4"/>
    <s v="401507 HD Com Base MH Svcs Ch&amp;Fam Early Child"/>
    <m/>
    <s v="M40 41507-GF CBMH Children &amp; Fam EC General Fund"/>
    <m/>
    <m/>
    <m/>
    <x v="1"/>
    <s v="SPILDE B "/>
    <s v="#3217749 "/>
    <d v="2019-07-19T10:55:00"/>
    <d v="2019-07-19T00:00:00"/>
    <d v="1899-12-30T10:55:00"/>
    <d v="2019-07-19T14:50:00"/>
    <d v="2019-07-19T00:00:00"/>
    <d v="1899-12-30T14:50:00"/>
    <n v="0"/>
    <d v="1899-12-30T03:55:00"/>
    <n v="3.9166666666860692"/>
  </r>
  <r>
    <n v="4"/>
    <s v="40 Health Department"/>
    <x v="4"/>
    <s v="401507 HD Com Base MH Svcs Ch&amp;Fam Early Child"/>
    <m/>
    <s v="M40 41507-GF CBMH Children &amp; Fam EC General Fund"/>
    <m/>
    <m/>
    <m/>
    <x v="1"/>
    <s v="SPILDE B "/>
    <s v="#3217735 "/>
    <d v="2019-07-09T14:34:00"/>
    <d v="2019-07-09T00:00:00"/>
    <d v="1899-12-30T14:34:00"/>
    <d v="2019-07-09T16:22:00"/>
    <d v="2019-07-09T00:00:00"/>
    <d v="1899-12-30T16:22:00"/>
    <n v="0"/>
    <d v="1899-12-30T01:48:00"/>
    <n v="1.7999999999301508"/>
  </r>
  <r>
    <n v="4"/>
    <s v="40 Health Department"/>
    <x v="4"/>
    <s v="401507 HD Com Base MH Svcs Ch&amp;Fam Early Child"/>
    <m/>
    <s v="M40 41507-GF CBMH Children &amp; Fam EC General Fund"/>
    <m/>
    <m/>
    <m/>
    <x v="1"/>
    <s v="SPILDE B "/>
    <s v="#3229042 "/>
    <m/>
    <m/>
    <m/>
    <m/>
    <m/>
    <s v=""/>
    <m/>
    <m/>
    <m/>
  </r>
  <r>
    <n v="4"/>
    <s v="40 Health Department"/>
    <x v="4"/>
    <s v="401523 HD Adult Mental Health Services"/>
    <m/>
    <s v="M40 41523-00-3002 Adult MH Srvcs Title XIX"/>
    <m/>
    <m/>
    <m/>
    <x v="1"/>
    <s v="STANZIONE S "/>
    <s v="#3235011 "/>
    <d v="2019-07-24T09:09:00"/>
    <d v="2019-07-24T00:00:00"/>
    <d v="1899-12-30T09:09:00"/>
    <d v="2019-07-24T11:00:00"/>
    <d v="2019-07-24T00:00:00"/>
    <d v="1899-12-30T11:00:00"/>
    <n v="0"/>
    <d v="1899-12-30T01:51:00"/>
    <n v="1.8500000000931323"/>
  </r>
  <r>
    <n v="4"/>
    <s v="40 Health Department"/>
    <x v="4"/>
    <s v="401523 HD Adult Mental Health Services"/>
    <m/>
    <s v="M40 41523-00-3002 Adult MH Srvcs Title XIX"/>
    <m/>
    <m/>
    <m/>
    <x v="1"/>
    <s v="STANZIONE S "/>
    <s v="#3234051 "/>
    <d v="2019-07-02T09:35:00"/>
    <d v="2019-07-02T00:00:00"/>
    <d v="1899-12-30T09:35:00"/>
    <d v="2019-07-02T15:19:00"/>
    <d v="2019-07-02T00:00:00"/>
    <d v="1899-12-30T15:19:00"/>
    <n v="0"/>
    <d v="1899-12-30T05:44:00"/>
    <n v="5.7333333333372138"/>
  </r>
  <r>
    <n v="4"/>
    <s v="40 Health Department"/>
    <x v="4"/>
    <s v="401523 HD Adult Mental Health Services"/>
    <m/>
    <s v="M40 41523-00-3002 Adult MH Srvcs Title XIX"/>
    <m/>
    <m/>
    <m/>
    <x v="1"/>
    <s v="STANZIONE S "/>
    <s v="#3230188 "/>
    <d v="2019-07-12T14:22:00"/>
    <d v="2019-07-12T00:00:00"/>
    <d v="1899-12-30T14:22:00"/>
    <d v="2019-07-12T17:04:00"/>
    <d v="2019-07-12T00:00:00"/>
    <d v="1899-12-30T17:04:00"/>
    <n v="0"/>
    <d v="1899-12-30T02:42:00"/>
    <n v="2.6999999998952262"/>
  </r>
  <r>
    <n v="4"/>
    <s v="40 Health Department"/>
    <x v="4"/>
    <s v="401523 HD Adult Mental Health Services"/>
    <m/>
    <s v="M40 41523-00-3002 Adult MH Srvcs Title XIX"/>
    <m/>
    <m/>
    <m/>
    <x v="1"/>
    <s v="STANZIONE S "/>
    <s v="#3227871 "/>
    <d v="2019-07-24T12:19:00"/>
    <d v="2019-07-24T00:00:00"/>
    <d v="1899-12-30T12:19:00"/>
    <d v="2019-07-24T16:47:00"/>
    <d v="2019-07-24T00:00:00"/>
    <d v="1899-12-30T16:47:00"/>
    <n v="0"/>
    <d v="1899-12-30T04:28:00"/>
    <n v="4.4666666667326353"/>
  </r>
  <r>
    <n v="4"/>
    <s v="40 Health Department"/>
    <x v="4"/>
    <s v="401404 HD Quality Management"/>
    <s v="G40 0091 11 01-21 MHS-01 - Quality Management FY20-21"/>
    <m/>
    <m/>
    <m/>
    <m/>
    <x v="1"/>
    <s v="STASZEWSKA K "/>
    <s v="#3241047 "/>
    <d v="2019-07-30T08:35:00"/>
    <d v="2019-07-30T00:00:00"/>
    <d v="1899-12-30T08:35:00"/>
    <d v="2019-07-30T08:45:00"/>
    <d v="2019-07-30T00:00:00"/>
    <d v="1899-12-30T08:45:00"/>
    <n v="0"/>
    <d v="1899-12-30T00:10:00"/>
    <n v="0.16666666668606922"/>
  </r>
  <r>
    <n v="4"/>
    <s v="40 Health Department"/>
    <x v="4"/>
    <s v="401404 HD Quality Management"/>
    <s v="G40 0091 11 01-21 MHS-01 - Quality Management FY20-21"/>
    <m/>
    <m/>
    <m/>
    <m/>
    <x v="1"/>
    <s v="STASZEWSKA K "/>
    <s v="#3229393 "/>
    <d v="2019-07-08T09:29:00"/>
    <d v="2019-07-08T00:00:00"/>
    <d v="1899-12-30T09:29:00"/>
    <d v="2019-07-08T11:12:00"/>
    <d v="2019-07-08T00:00:00"/>
    <d v="1899-12-30T11:12:00"/>
    <n v="0"/>
    <d v="1899-12-30T01:43:00"/>
    <n v="1.7166666666744277"/>
  </r>
  <r>
    <n v="4"/>
    <s v="40 Health Department"/>
    <x v="4"/>
    <s v="401404 HD Quality Management"/>
    <s v="G40 0091 11 01-21 MHS-01 - Quality Management FY20-21"/>
    <m/>
    <m/>
    <m/>
    <m/>
    <x v="1"/>
    <s v="STASZEWSKA K "/>
    <s v="#3235013 "/>
    <d v="2019-07-11T09:30:00"/>
    <d v="2019-07-11T00:00:00"/>
    <d v="1899-12-30T09:30:00"/>
    <d v="2019-07-11T10:58:00"/>
    <d v="2019-07-11T00:00:00"/>
    <d v="1899-12-30T10:58:00"/>
    <n v="0"/>
    <d v="1899-12-30T01:28:00"/>
    <n v="1.4666666665580124"/>
  </r>
  <r>
    <n v="4"/>
    <s v="40 Health Department"/>
    <x v="4"/>
    <s v="401404 HD Quality Management"/>
    <s v="G40 0091 11 01-21 MHS-01 - Quality Management FY20-21"/>
    <m/>
    <m/>
    <m/>
    <m/>
    <x v="1"/>
    <s v="STASZEWSKA K "/>
    <s v="#3223181 "/>
    <d v="2019-07-02T09:36:00"/>
    <d v="2019-07-02T00:00:00"/>
    <d v="1899-12-30T09:36:00"/>
    <d v="2019-07-02T13:25:00"/>
    <d v="2019-07-02T00:00:00"/>
    <d v="1899-12-30T13:25:00"/>
    <n v="0"/>
    <d v="1899-12-30T03:49:00"/>
    <n v="3.8166666667093523"/>
  </r>
  <r>
    <n v="4"/>
    <s v="40 Health Department"/>
    <x v="4"/>
    <s v="401404 HD Quality Management"/>
    <s v="G40 0091 11 01-21 MHS-01 - Quality Management FY20-21"/>
    <m/>
    <m/>
    <m/>
    <m/>
    <x v="1"/>
    <s v="STASZEWSKA K "/>
    <s v="#3219903 "/>
    <d v="2019-07-22T10:11:00"/>
    <d v="2019-07-22T00:00:00"/>
    <d v="1899-12-30T10:11:00"/>
    <d v="2019-07-22T12:35:00"/>
    <d v="2019-07-22T00:00:00"/>
    <d v="1899-12-31T12:35:00"/>
    <n v="0"/>
    <d v="1899-12-30T02:24:00"/>
    <n v="2.3999999999650754"/>
  </r>
  <r>
    <n v="4"/>
    <s v="40 Health Department"/>
    <x v="4"/>
    <s v="401404 HD Quality Management"/>
    <s v="G40 0091 11 01-21 MHS-01 - Quality Management FY20-21"/>
    <m/>
    <m/>
    <m/>
    <m/>
    <x v="1"/>
    <s v="STASZEWSKA K "/>
    <s v="#3237920 "/>
    <d v="2019-07-09T13:52:00"/>
    <d v="2019-07-09T00:00:00"/>
    <d v="1899-12-30T13:52:00"/>
    <d v="2019-07-09T15:22:00"/>
    <d v="2019-07-09T00:00:00"/>
    <d v="1899-12-30T15:22:00"/>
    <n v="0"/>
    <d v="1899-12-30T01:30:00"/>
    <n v="1.5"/>
  </r>
  <r>
    <n v="4"/>
    <s v="40 Health Department"/>
    <x v="4"/>
    <s v="401404 HD Quality Management"/>
    <s v="G40 0091 11 01-21 MHS-01 - Quality Management FY20-21"/>
    <m/>
    <m/>
    <m/>
    <m/>
    <x v="1"/>
    <s v="STASZEWSKA K "/>
    <s v="#3223173 "/>
    <d v="2019-08-05T18:13:00"/>
    <d v="2019-08-05T00:00:00"/>
    <d v="1899-12-30T18:13:00"/>
    <d v="2019-08-06T14:01:00"/>
    <d v="2019-08-06T00:00:00"/>
    <d v="1899-12-30T14:01:00"/>
    <n v="0"/>
    <d v="1899-12-30T05:48:00"/>
    <n v="5.7999999999999989"/>
  </r>
  <r>
    <n v="4"/>
    <s v="40 Health Department"/>
    <x v="4"/>
    <s v="401404 HD Quality Management"/>
    <s v="G40 0091 11 01-21 MHS-01 - Quality Management FY20-21"/>
    <m/>
    <m/>
    <m/>
    <m/>
    <x v="1"/>
    <s v="STASZEWSKA K "/>
    <s v="#3228421 "/>
    <m/>
    <m/>
    <m/>
    <m/>
    <m/>
    <s v=""/>
    <m/>
    <m/>
    <m/>
  </r>
  <r>
    <n v="4"/>
    <s v="40 Health Department"/>
    <x v="4"/>
    <s v="401302 HD Children's MH Wraparound Services"/>
    <m/>
    <s v="M40 41302-20-3002 Child MH WRAP Srvcs"/>
    <m/>
    <m/>
    <m/>
    <x v="1"/>
    <s v="Stephanie Spann "/>
    <s v="#3265967 "/>
    <d v="2019-09-20T15:15:00"/>
    <d v="2019-09-20T00:00:00"/>
    <d v="1899-12-30T15:15:00"/>
    <d v="2019-09-20T17:45:00"/>
    <d v="2019-09-20T00:00:00"/>
    <d v="1899-12-30T17:45:00"/>
    <n v="0"/>
    <d v="1899-12-30T02:30:00"/>
    <n v="2.5000000001164153"/>
  </r>
  <r>
    <n v="4"/>
    <s v="40 Health Department"/>
    <x v="4"/>
    <s v="401511 HD Coordinated Diversion"/>
    <m/>
    <s v="M40 41511-GF Coordinated Diversion General Fund"/>
    <m/>
    <m/>
    <m/>
    <x v="1"/>
    <s v="Stephen Young "/>
    <s v="#3255146 "/>
    <d v="2019-09-10T18:30:00"/>
    <d v="2019-09-10T00:00:00"/>
    <d v="1899-12-30T18:30:00"/>
    <d v="2019-09-11T17:00:00"/>
    <d v="2019-09-11T00:00:00"/>
    <d v="1899-12-30T17:00:00"/>
    <n v="0"/>
    <d v="1899-12-30T08:30:00"/>
    <n v="8.5000000000000036"/>
  </r>
  <r>
    <n v="4"/>
    <s v="40 Health Department"/>
    <x v="4"/>
    <s v="401511 HD Coordinated Diversion"/>
    <m/>
    <s v="M40 41511-GF Coordinated Diversion General Fund"/>
    <m/>
    <m/>
    <m/>
    <x v="1"/>
    <s v="Stephen Young "/>
    <s v="#3262196 "/>
    <d v="2019-09-17T18:30:00"/>
    <d v="2019-09-17T00:00:00"/>
    <d v="1899-12-30T18:30:00"/>
    <d v="2019-09-18T16:30:00"/>
    <d v="2019-09-18T00:00:00"/>
    <d v="1899-12-30T16:30:00"/>
    <n v="0"/>
    <d v="1899-12-30T08:00:00"/>
    <n v="8.0000000000000018"/>
  </r>
  <r>
    <n v="4"/>
    <s v="40 Health Department"/>
    <x v="4"/>
    <s v="401302 HD Children's MH Wraparound Services"/>
    <m/>
    <s v="M40 41302-20-3002 Child MH WRAP Srvcs"/>
    <m/>
    <m/>
    <m/>
    <x v="1"/>
    <s v="Susan Ellene Smith "/>
    <s v="#3253815 "/>
    <d v="2019-09-09T12:30:00"/>
    <d v="2019-09-09T00:00:00"/>
    <d v="1899-12-30T12:30:00"/>
    <d v="2019-09-09T15:00:00"/>
    <d v="2019-09-09T00:00:00"/>
    <d v="1899-12-30T15:00:00"/>
    <n v="0"/>
    <d v="1899-12-30T02:30:00"/>
    <n v="2.4999999999417923"/>
  </r>
  <r>
    <n v="4"/>
    <s v="40 Health Department"/>
    <x v="4"/>
    <s v="407060 HD Nursing Director"/>
    <m/>
    <m/>
    <m/>
    <m/>
    <m/>
    <x v="1"/>
    <s v="Suzanne McVey "/>
    <s v="#3260836 "/>
    <d v="2019-09-17T11:00:00"/>
    <d v="2019-09-17T00:00:00"/>
    <d v="1899-12-30T11:00:00"/>
    <d v="2019-09-18T12:30:00"/>
    <d v="2019-09-18T00:00:00"/>
    <d v="1899-12-31T12:30:00"/>
    <n v="0"/>
    <d v="1899-12-31T11:30:00"/>
    <n v="35.5"/>
  </r>
  <r>
    <n v="4"/>
    <s v="40 Health Department"/>
    <x v="4"/>
    <s v="407060 HD Nursing Director"/>
    <m/>
    <m/>
    <m/>
    <m/>
    <m/>
    <x v="1"/>
    <s v="Suzanne McVey "/>
    <s v="#3241176 "/>
    <d v="2019-09-05T12:30:00"/>
    <d v="2019-09-05T00:00:00"/>
    <d v="1899-12-30T12:30:00"/>
    <d v="2019-09-05T16:00:00"/>
    <d v="2019-09-05T00:00:00"/>
    <d v="1899-12-30T16:00:00"/>
    <n v="0"/>
    <d v="1899-12-30T03:30:00"/>
    <n v="3.4999999998835847"/>
  </r>
  <r>
    <n v="4"/>
    <s v="40 Health Department"/>
    <x v="4"/>
    <s v="401521 HD Mental Health Residential Services"/>
    <m/>
    <s v="M40 41521-GF Resi Svcs Managed Care General Fund"/>
    <m/>
    <m/>
    <m/>
    <x v="1"/>
    <s v="SZYMONIAK B "/>
    <s v="#3228822 "/>
    <d v="2019-07-23T10:18:00"/>
    <d v="2019-07-23T00:00:00"/>
    <d v="1899-12-30T10:18:00"/>
    <d v="2019-07-23T11:52:00"/>
    <d v="2019-07-23T00:00:00"/>
    <d v="1899-12-30T11:52:00"/>
    <n v="0"/>
    <d v="1899-12-30T01:34:00"/>
    <n v="1.5666666665347293"/>
  </r>
  <r>
    <n v="4"/>
    <s v="40 Health Department"/>
    <x v="4"/>
    <s v="401521 HD Mental Health Residential Services"/>
    <m/>
    <s v="M40 41521-GF Resi Svcs Managed Care General Fund"/>
    <m/>
    <m/>
    <m/>
    <x v="1"/>
    <s v="SZYMONIAK B "/>
    <s v="#3243041 "/>
    <d v="2019-07-22T13:52:00"/>
    <d v="2019-07-22T00:00:00"/>
    <d v="1899-12-30T13:52:00"/>
    <d v="2019-07-22T16:59:00"/>
    <d v="2019-07-22T00:00:00"/>
    <d v="1899-12-30T16:59:00"/>
    <n v="0"/>
    <d v="1899-12-30T03:07:00"/>
    <n v="3.1166666666977108"/>
  </r>
  <r>
    <n v="4"/>
    <s v="40 Health Department"/>
    <x v="4"/>
    <s v="401521 HD Mental Health Residential Services"/>
    <m/>
    <s v="M40 41521-GF Resi Svcs Managed Care General Fund"/>
    <m/>
    <m/>
    <m/>
    <x v="1"/>
    <s v="SZYMONIAK B "/>
    <s v="#3240515 "/>
    <d v="2019-07-05T12:55:00"/>
    <d v="2019-07-05T00:00:00"/>
    <d v="1899-12-30T12:55:00"/>
    <d v="2019-07-05T14:30:00"/>
    <d v="2019-07-05T00:00:00"/>
    <d v="1899-12-30T14:30:00"/>
    <n v="0"/>
    <d v="1899-12-30T01:35:00"/>
    <n v="1.5833333332557231"/>
  </r>
  <r>
    <n v="4"/>
    <s v="40 Health Department"/>
    <x v="4"/>
    <s v="403600 HD Communicable Disease"/>
    <m/>
    <m/>
    <m/>
    <m/>
    <m/>
    <x v="1"/>
    <s v="THAO J "/>
    <s v="#3223089 "/>
    <d v="2019-07-15T08:34:00"/>
    <d v="2019-07-15T00:00:00"/>
    <d v="1899-12-30T08:34:00"/>
    <d v="2019-07-15T11:43:00"/>
    <d v="2019-07-15T00:00:00"/>
    <d v="1899-12-30T11:43:00"/>
    <n v="0"/>
    <d v="1899-12-30T03:09:00"/>
    <n v="3.1499999999650754"/>
  </r>
  <r>
    <n v="4"/>
    <s v="40 Health Department"/>
    <x v="4"/>
    <s v="403600 HD Communicable Disease"/>
    <m/>
    <m/>
    <m/>
    <m/>
    <m/>
    <x v="1"/>
    <s v="THAO J "/>
    <s v="#3229799 "/>
    <d v="2019-07-16T08:37:00"/>
    <d v="2019-07-16T00:00:00"/>
    <d v="1899-12-30T08:37:00"/>
    <d v="2019-07-16T10:19:00"/>
    <d v="2019-07-16T00:00:00"/>
    <d v="1899-12-30T10:19:00"/>
    <n v="0"/>
    <d v="1899-12-30T01:42:00"/>
    <n v="1.6999999999534339"/>
  </r>
  <r>
    <n v="4"/>
    <s v="40 Health Department"/>
    <x v="4"/>
    <s v="403600 HD Communicable Disease"/>
    <m/>
    <m/>
    <m/>
    <m/>
    <m/>
    <x v="1"/>
    <s v="THAO J "/>
    <s v="#3229818 "/>
    <d v="2019-07-23T08:37:00"/>
    <d v="2019-07-23T00:00:00"/>
    <d v="1899-12-30T08:37:00"/>
    <d v="2019-07-23T12:01:00"/>
    <d v="2019-07-23T00:00:00"/>
    <d v="1899-12-31T12:01:00"/>
    <n v="0"/>
    <d v="1899-12-30T03:24:00"/>
    <n v="3.4000000000814907"/>
  </r>
  <r>
    <n v="4"/>
    <s v="40 Health Department"/>
    <x v="4"/>
    <s v="403600 HD Communicable Disease"/>
    <m/>
    <m/>
    <m/>
    <m/>
    <m/>
    <x v="1"/>
    <s v="THAO J "/>
    <s v="#3219517 "/>
    <d v="2019-07-24T09:26:00"/>
    <d v="2019-07-24T00:00:00"/>
    <d v="1899-12-30T09:26:00"/>
    <d v="2019-07-24T18:01:00"/>
    <d v="2019-07-24T00:00:00"/>
    <d v="1899-12-30T18:01:00"/>
    <n v="0"/>
    <d v="1899-12-30T08:35:00"/>
    <n v="8.5833333333721384"/>
  </r>
  <r>
    <n v="4"/>
    <s v="40 Health Department"/>
    <x v="4"/>
    <s v="403600 HD Communicable Disease"/>
    <m/>
    <m/>
    <m/>
    <m/>
    <m/>
    <x v="1"/>
    <s v="THAO J "/>
    <s v="#3229810 "/>
    <d v="2019-07-01T09:40:00"/>
    <d v="2019-07-01T00:00:00"/>
    <d v="1899-12-30T09:40:00"/>
    <d v="2019-07-01T11:50:00"/>
    <d v="2019-07-01T00:00:00"/>
    <d v="1899-12-30T11:50:00"/>
    <n v="0"/>
    <d v="1899-12-30T02:10:00"/>
    <n v="2.1666666665696539"/>
  </r>
  <r>
    <n v="4"/>
    <s v="40 Health Department"/>
    <x v="4"/>
    <s v="403600 HD Communicable Disease"/>
    <m/>
    <m/>
    <m/>
    <m/>
    <m/>
    <x v="1"/>
    <s v="THAO J "/>
    <s v="#3226659 "/>
    <d v="2019-07-22T11:26:00"/>
    <d v="2019-07-22T00:00:00"/>
    <d v="1899-12-30T11:26:00"/>
    <d v="2019-07-22T13:57:00"/>
    <d v="2019-07-22T00:00:00"/>
    <d v="1899-12-30T13:57:00"/>
    <n v="0"/>
    <d v="1899-12-30T02:31:00"/>
    <n v="2.5166666666627862"/>
  </r>
  <r>
    <n v="4"/>
    <s v="40 Health Department"/>
    <x v="4"/>
    <s v="403600 HD Communicable Disease"/>
    <m/>
    <m/>
    <m/>
    <m/>
    <m/>
    <x v="1"/>
    <s v="THAO J "/>
    <s v="#3223104 "/>
    <d v="2019-07-17T13:41:00"/>
    <d v="2019-07-17T00:00:00"/>
    <d v="1899-12-30T13:41:00"/>
    <d v="2019-07-17T15:40:00"/>
    <d v="2019-07-17T00:00:00"/>
    <d v="1899-12-30T15:40:00"/>
    <n v="0"/>
    <d v="1899-12-30T01:59:00"/>
    <n v="1.9833333333372138"/>
  </r>
  <r>
    <n v="4"/>
    <s v="40 Health Department"/>
    <x v="4"/>
    <s v="403600 HD Communicable Disease"/>
    <m/>
    <m/>
    <m/>
    <m/>
    <m/>
    <x v="1"/>
    <s v="THAO J "/>
    <s v="#3226661 "/>
    <d v="2019-07-25T14:54:00"/>
    <d v="2019-07-25T00:00:00"/>
    <d v="1899-12-30T14:54:00"/>
    <d v="2019-07-26T07:57:00"/>
    <d v="2019-07-26T00:00:00"/>
    <d v="1899-12-30T07:57:00"/>
    <n v="0"/>
    <d v="1899-12-30T03:03:00"/>
    <n v="3.05"/>
  </r>
  <r>
    <n v="4"/>
    <s v="40 Health Department"/>
    <x v="4"/>
    <s v="403600 HD Communicable Disease"/>
    <m/>
    <m/>
    <m/>
    <m/>
    <m/>
    <x v="1"/>
    <s v="THAO J "/>
    <s v="#3223101 "/>
    <d v="2019-07-15T15:03:00"/>
    <d v="2019-07-15T00:00:00"/>
    <d v="1899-12-30T15:03:00"/>
    <d v="2019-07-16T12:04:00"/>
    <d v="2019-07-16T00:00:00"/>
    <d v="1899-12-31T12:04:00"/>
    <n v="0"/>
    <d v="1899-12-31T07:01:00"/>
    <n v="31.016666666666666"/>
  </r>
  <r>
    <n v="4"/>
    <s v="40 Health Department"/>
    <x v="4"/>
    <s v="403600 HD Communicable Disease"/>
    <m/>
    <m/>
    <m/>
    <m/>
    <m/>
    <x v="1"/>
    <s v="THAO J "/>
    <s v="#3223110 "/>
    <d v="2019-07-08T16:36:00"/>
    <d v="2019-07-08T00:00:00"/>
    <d v="1899-12-30T16:36:00"/>
    <d v="2019-07-09T12:57:00"/>
    <d v="2019-07-09T00:00:00"/>
    <d v="1899-12-31T12:57:00"/>
    <n v="0"/>
    <d v="1899-12-31T06:21:00"/>
    <n v="30.35"/>
  </r>
  <r>
    <n v="4"/>
    <s v="40 Health Department"/>
    <x v="4"/>
    <s v="403600 HD Communicable Disease"/>
    <m/>
    <m/>
    <m/>
    <m/>
    <m/>
    <x v="1"/>
    <s v="THAO J "/>
    <s v="#3226665 "/>
    <d v="2019-07-29T17:28:00"/>
    <d v="2019-07-29T00:00:00"/>
    <d v="1899-12-30T17:28:00"/>
    <d v="2019-07-30T10:28:00"/>
    <d v="2019-07-30T00:00:00"/>
    <d v="1899-12-30T10:28:00"/>
    <n v="0"/>
    <d v="1899-12-30T03:00:00"/>
    <n v="3.0000000000000013"/>
  </r>
  <r>
    <n v="4"/>
    <s v="40 Health Department"/>
    <x v="4"/>
    <s v="403600 HD Communicable Disease"/>
    <m/>
    <m/>
    <m/>
    <m/>
    <m/>
    <x v="1"/>
    <s v="THAO J "/>
    <s v="#3219523 "/>
    <d v="2019-07-01T12:32:00"/>
    <d v="2019-07-01T00:00:00"/>
    <d v="1899-12-30T12:32:00"/>
    <d v="2019-07-01T16:37:00"/>
    <d v="2019-07-01T00:00:00"/>
    <d v="1899-12-30T16:37:00"/>
    <n v="0"/>
    <d v="1899-12-30T04:05:00"/>
    <n v="4.0833333333721384"/>
  </r>
  <r>
    <n v="4"/>
    <s v="40 Health Department"/>
    <x v="4"/>
    <s v="403600 HD Communicable Disease"/>
    <m/>
    <m/>
    <m/>
    <m/>
    <m/>
    <x v="1"/>
    <s v="THAO J "/>
    <s v="#3223091 "/>
    <d v="2019-07-02T12:57:00"/>
    <d v="2019-07-02T00:00:00"/>
    <d v="1899-12-30T12:57:00"/>
    <d v="2019-07-03T07:57:00"/>
    <d v="2019-07-03T00:00:00"/>
    <d v="1899-12-30T07:57:00"/>
    <n v="0"/>
    <d v="1899-12-30T05:00:00"/>
    <n v="5.0000000000000009"/>
  </r>
  <r>
    <n v="4"/>
    <s v="40 Health Department"/>
    <x v="4"/>
    <s v="401302 HD Children's MH Wraparound Services"/>
    <s v="G40 0367 01 08-21 MHS-08 - Crisis &amp; Acute Transition Services - FY20-21"/>
    <m/>
    <m/>
    <m/>
    <m/>
    <x v="1"/>
    <s v="Tracy Garell "/>
    <s v="#3265897 "/>
    <d v="2019-09-20T10:45:00"/>
    <d v="2019-09-20T00:00:00"/>
    <d v="1899-12-30T10:45:00"/>
    <d v="2019-09-20T13:15:00"/>
    <d v="2019-09-20T00:00:00"/>
    <d v="1899-12-30T13:15:00"/>
    <n v="0"/>
    <d v="1899-12-30T02:30:00"/>
    <n v="2.5000000001164153"/>
  </r>
  <r>
    <n v="4"/>
    <s v="40 Health Department"/>
    <x v="4"/>
    <s v="403800 HD HIV Clinic Services"/>
    <m/>
    <m/>
    <m/>
    <m/>
    <m/>
    <x v="1"/>
    <s v="Trevis Hutsell "/>
    <s v="#3275994 "/>
    <d v="2019-09-30T16:30:00"/>
    <d v="2019-09-30T00:00:00"/>
    <d v="1899-12-30T16:30:00"/>
    <d v="2019-09-30T18:45:00"/>
    <d v="2019-09-30T00:00:00"/>
    <d v="1899-12-30T18:45:00"/>
    <n v="0"/>
    <d v="1899-12-30T02:15:00"/>
    <n v="2.25"/>
  </r>
  <r>
    <n v="4"/>
    <s v="40 Health Department"/>
    <x v="4"/>
    <s v="403100 HD STD Program"/>
    <m/>
    <m/>
    <m/>
    <m/>
    <m/>
    <x v="1"/>
    <s v="Tyler Spooner "/>
    <s v="#3248433 "/>
    <d v="2019-09-11T11:00:00"/>
    <d v="2019-09-11T00:00:00"/>
    <d v="1899-12-30T11:00:00"/>
    <d v="2019-09-11T17:00:00"/>
    <d v="2019-09-11T00:00:00"/>
    <d v="1899-12-30T17:00:00"/>
    <n v="0"/>
    <d v="1899-12-30T06:00:00"/>
    <n v="6"/>
  </r>
  <r>
    <n v="4"/>
    <s v="40 Health Department"/>
    <x v="4"/>
    <s v="401505 HD Com Base MH Svcs for Ch and Fam"/>
    <m/>
    <s v="M40 41505-20-3002 Child &amp; Fam Mem Svcs"/>
    <m/>
    <m/>
    <m/>
    <x v="1"/>
    <s v="Valerie Warden "/>
    <s v="#3248365 "/>
    <d v="2019-09-04T14:30:00"/>
    <d v="2019-09-04T00:00:00"/>
    <d v="1899-12-30T14:30:00"/>
    <d v="2019-09-04T20:00:00"/>
    <d v="2019-09-04T00:00:00"/>
    <d v="1899-12-30T20:00:00"/>
    <n v="0"/>
    <d v="1899-12-30T05:30:00"/>
    <n v="5.5000000001164153"/>
  </r>
  <r>
    <n v="4"/>
    <s v="40 Health Department"/>
    <x v="4"/>
    <s v="401505 HD Com Base MH Svcs for Ch and Fam"/>
    <m/>
    <s v="M40 41505-20-3002 Child &amp; Fam Mem Svcs"/>
    <m/>
    <m/>
    <m/>
    <x v="1"/>
    <s v="Valerie Warden "/>
    <s v="#3249432 "/>
    <d v="2019-09-05T14:45:00"/>
    <d v="2019-09-05T00:00:00"/>
    <d v="1899-12-30T14:45:00"/>
    <d v="2019-09-05T15:45:00"/>
    <d v="2019-09-05T00:00:00"/>
    <d v="1899-12-30T15:45:00"/>
    <n v="0"/>
    <d v="1899-12-30T01:00:00"/>
    <n v="0.99999999994179234"/>
  </r>
  <r>
    <n v="4"/>
    <s v="40 Health Department"/>
    <x v="4"/>
    <s v="401505 HD Com Base MH Svcs for Ch and Fam"/>
    <m/>
    <s v="M40 41505-20-3002 Child &amp; Fam Mem Svcs"/>
    <m/>
    <m/>
    <m/>
    <x v="1"/>
    <s v="WARDEN V "/>
    <s v="#3225979 "/>
    <d v="2019-07-23T09:20:00"/>
    <d v="2019-07-23T00:00:00"/>
    <d v="1899-12-30T09:20:00"/>
    <d v="2019-07-23T11:27:00"/>
    <d v="2019-07-23T00:00:00"/>
    <d v="1899-12-30T11:27:00"/>
    <n v="0"/>
    <d v="1899-12-30T02:07:00"/>
    <n v="2.1166666665812954"/>
  </r>
  <r>
    <n v="4"/>
    <s v="40 Health Department"/>
    <x v="4"/>
    <s v="401505 HD Com Base MH Svcs for Ch and Fam"/>
    <m/>
    <s v="M40 41505-20-3002 Child &amp; Fam Mem Svcs"/>
    <m/>
    <m/>
    <m/>
    <x v="1"/>
    <s v="WARDEN V "/>
    <s v="#3241079 "/>
    <d v="2019-07-15T16:59:00"/>
    <d v="2019-07-15T00:00:00"/>
    <d v="1899-12-30T16:59:00"/>
    <d v="2019-07-15T17:06:00"/>
    <d v="2019-07-15T00:00:00"/>
    <d v="1899-12-30T17:06:00"/>
    <n v="0"/>
    <d v="1899-12-30T00:07:00"/>
    <n v="0.11666666669771075"/>
  </r>
  <r>
    <n v="4"/>
    <s v="40 Health Department"/>
    <x v="4"/>
    <s v="409155 HD Contracts"/>
    <m/>
    <m/>
    <m/>
    <m/>
    <m/>
    <x v="1"/>
    <s v="WINTERS P "/>
    <s v="#3240497 "/>
    <d v="2019-07-09T07:17:00"/>
    <d v="2019-07-09T00:00:00"/>
    <d v="1899-12-30T07:17:00"/>
    <d v="2019-07-09T12:55:00"/>
    <d v="2019-07-09T00:00:00"/>
    <d v="1899-12-31T12:55:00"/>
    <n v="0"/>
    <d v="1899-12-30T05:38:00"/>
    <n v="5.6333333333604969"/>
  </r>
  <r>
    <n v="4"/>
    <s v="40 Health Department"/>
    <x v="4"/>
    <s v="409155 HD Contracts"/>
    <m/>
    <m/>
    <m/>
    <m/>
    <m/>
    <x v="1"/>
    <s v="WINTERS P "/>
    <s v="#3228170 "/>
    <d v="2019-07-19T13:41:00"/>
    <d v="2019-07-19T00:00:00"/>
    <d v="1899-12-30T13:41:00"/>
    <d v="2019-07-19T15:28:00"/>
    <d v="2019-07-19T00:00:00"/>
    <d v="1899-12-30T15:28:00"/>
    <n v="0"/>
    <d v="1899-12-30T01:47:00"/>
    <n v="1.783333333209157"/>
  </r>
  <r>
    <n v="4"/>
    <s v="40 Health Department"/>
    <x v="4"/>
    <s v="409155 HD Contracts"/>
    <m/>
    <m/>
    <m/>
    <m/>
    <m/>
    <x v="1"/>
    <s v="WINTERS P "/>
    <s v="#3229689 "/>
    <m/>
    <m/>
    <m/>
    <m/>
    <m/>
    <s v=""/>
    <m/>
    <m/>
    <m/>
  </r>
  <r>
    <n v="4"/>
    <s v="40 Health Department"/>
    <x v="4"/>
    <s v="401523 HD Adult Mental Health Services"/>
    <m/>
    <s v="M40 41523-00-3002 Adult MH Srvcs Title XIX"/>
    <m/>
    <m/>
    <m/>
    <x v="1"/>
    <s v="WYMAN J "/>
    <s v="#3221958 "/>
    <d v="2019-07-25T09:09:00"/>
    <d v="2019-07-25T00:00:00"/>
    <d v="1899-12-30T09:09:00"/>
    <d v="2019-07-25T13:16:00"/>
    <d v="2019-07-25T00:00:00"/>
    <d v="1899-12-30T13:16:00"/>
    <n v="0"/>
    <d v="1899-12-30T04:07:00"/>
    <n v="4.1166666666395031"/>
  </r>
  <r>
    <n v="4"/>
    <s v="40 Health Department"/>
    <x v="4"/>
    <s v="401523 HD Adult Mental Health Services"/>
    <m/>
    <s v="M40 41523-00-3002 Adult MH Srvcs Title XIX"/>
    <m/>
    <m/>
    <m/>
    <x v="1"/>
    <s v="WYMAN J "/>
    <s v="#3236338 "/>
    <d v="2019-07-16T09:30:00"/>
    <d v="2019-07-16T00:00:00"/>
    <d v="1899-12-30T09:30:00"/>
    <d v="2019-07-16T13:29:00"/>
    <d v="2019-07-16T00:00:00"/>
    <d v="1899-12-30T13:29:00"/>
    <n v="0"/>
    <d v="1899-12-30T03:59:00"/>
    <n v="3.9833333332207985"/>
  </r>
  <r>
    <n v="4"/>
    <s v="40 Health Department"/>
    <x v="4"/>
    <s v="401523 HD Adult Mental Health Services"/>
    <m/>
    <s v="M40 41523-00-3002 Adult MH Srvcs Title XIX"/>
    <m/>
    <m/>
    <m/>
    <x v="1"/>
    <s v="WYMAN J "/>
    <s v="#3237525 "/>
    <d v="2019-07-09T09:40:00"/>
    <d v="2019-07-09T00:00:00"/>
    <d v="1899-12-30T09:40:00"/>
    <d v="2019-07-09T11:30:00"/>
    <d v="2019-07-09T00:00:00"/>
    <d v="1899-12-30T11:30:00"/>
    <n v="0"/>
    <d v="1899-12-30T01:50:00"/>
    <n v="1.8333333331975155"/>
  </r>
  <r>
    <n v="4"/>
    <s v="40 Health Department"/>
    <x v="4"/>
    <s v="401523 HD Adult Mental Health Services"/>
    <m/>
    <s v="M40 41523-00-3002 Adult MH Srvcs Title XIX"/>
    <m/>
    <m/>
    <m/>
    <x v="1"/>
    <s v="WYMAN J "/>
    <s v="#3237468 "/>
    <d v="2019-07-10T11:35:00"/>
    <d v="2019-07-10T00:00:00"/>
    <d v="1899-12-30T11:35:00"/>
    <d v="2019-07-10T15:34:00"/>
    <d v="2019-07-10T00:00:00"/>
    <d v="1899-12-30T15:34:00"/>
    <n v="0"/>
    <d v="1899-12-30T03:59:00"/>
    <n v="3.9833333332207985"/>
  </r>
  <r>
    <n v="4"/>
    <s v="40 Health Department"/>
    <x v="4"/>
    <s v="401511 HD Coordinated Diversion"/>
    <m/>
    <s v="M40 41511-GF Coordinated Diversion General Fund"/>
    <m/>
    <m/>
    <m/>
    <x v="1"/>
    <s v="YOUNG S "/>
    <s v="#3239954 "/>
    <d v="2019-08-27T16:38:00"/>
    <d v="2019-08-27T00:00:00"/>
    <d v="1899-12-30T16:38:00"/>
    <d v="2019-08-28T13:56:00"/>
    <d v="2019-08-28T00:00:00"/>
    <d v="1899-12-30T13:56:00"/>
    <n v="0"/>
    <d v="1899-12-30T07:18:00"/>
    <n v="7.3000000000000025"/>
  </r>
  <r>
    <n v="4"/>
    <s v="40 Health Department"/>
    <x v="4"/>
    <s v="401511 HD Coordinated Diversion"/>
    <m/>
    <s v="M40 41511-GF Coordinated Diversion General Fund"/>
    <m/>
    <m/>
    <m/>
    <x v="1"/>
    <s v="YOUNG S "/>
    <s v="#3223539 "/>
    <d v="2019-08-06T16:55:00"/>
    <d v="2019-08-06T00:00:00"/>
    <d v="1899-12-30T16:55:00"/>
    <d v="2019-08-07T13:04:00"/>
    <d v="2019-08-07T00:00:00"/>
    <d v="1899-12-30T13:04:00"/>
    <n v="0"/>
    <d v="1899-12-30T06:09:00"/>
    <n v="6.1499999999999986"/>
  </r>
  <r>
    <n v="4"/>
    <s v="40 Health Department"/>
    <x v="4"/>
    <s v="401511 HD Coordinated Diversion"/>
    <m/>
    <s v="M40 41511-GF Coordinated Diversion General Fund"/>
    <m/>
    <m/>
    <m/>
    <x v="1"/>
    <s v="YOUNG S "/>
    <s v="#3233965 "/>
    <d v="2019-08-20T17:22:00"/>
    <d v="2019-08-20T00:00:00"/>
    <d v="1899-12-30T17:22:00"/>
    <d v="2019-08-21T10:25:00"/>
    <d v="2019-08-21T00:00:00"/>
    <d v="1899-12-30T10:25:00"/>
    <n v="0"/>
    <d v="1899-12-30T03:03:00"/>
    <n v="3.05"/>
  </r>
  <r>
    <n v="4"/>
    <s v="40 Health Department"/>
    <x v="4"/>
    <s v="401511 HD Coordinated Diversion"/>
    <m/>
    <s v="M40 41511-GF Coordinated Diversion General Fund"/>
    <m/>
    <m/>
    <m/>
    <x v="1"/>
    <s v="YOUNG S "/>
    <s v="#3228342 "/>
    <d v="2019-08-13T17:43:00"/>
    <d v="2019-08-13T00:00:00"/>
    <d v="1899-12-30T17:43:00"/>
    <d v="2019-08-14T14:38:00"/>
    <d v="2019-08-14T00:00:00"/>
    <d v="1899-12-30T14:38:00"/>
    <n v="0"/>
    <d v="1899-12-30T06:55:00"/>
    <n v="6.9166666666666679"/>
  </r>
  <r>
    <n v="4"/>
    <s v="40 Health Department"/>
    <x v="4"/>
    <s v="402100 HD Health Officer"/>
    <s v="G40 0378 01 S18 Multnomah Opioid Project (inactive)"/>
    <m/>
    <m/>
    <m/>
    <m/>
    <x v="1"/>
    <s v="Zachary Wells "/>
    <s v="#3253300 "/>
    <d v="2019-09-09T10:15:00"/>
    <d v="2019-09-09T00:00:00"/>
    <d v="1899-12-30T10:15:00"/>
    <d v="2019-09-09T16:30:00"/>
    <d v="2019-09-09T00:00:00"/>
    <d v="1899-12-30T16:30:00"/>
    <n v="0"/>
    <d v="1899-12-30T06:15:00"/>
    <n v="6.2499999999417923"/>
  </r>
  <r>
    <n v="4"/>
    <s v="40 Health Department"/>
    <x v="4"/>
    <s v="402100 HD Health Officer"/>
    <s v="G40 0378 01 S18 Multnomah Opioid Project (inactive)"/>
    <m/>
    <m/>
    <m/>
    <m/>
    <x v="1"/>
    <s v="Zachary Wells "/>
    <s v="#3254372 "/>
    <d v="2019-09-10T14:00:00"/>
    <d v="2019-09-10T00:00:00"/>
    <d v="1899-12-30T14:00:00"/>
    <d v="2019-09-10T19:30:00"/>
    <d v="2019-09-10T00:00:00"/>
    <d v="1899-12-30T19:30:00"/>
    <n v="0"/>
    <d v="1899-12-30T05:30:00"/>
    <n v="5.4999999999417923"/>
  </r>
  <r>
    <n v="4"/>
    <s v="40 Health Department"/>
    <x v="4"/>
    <s v="402100 HD Health Officer"/>
    <s v="G40 0378 01 S18 Multnomah Opioid Project (inactive)"/>
    <m/>
    <m/>
    <m/>
    <m/>
    <x v="1"/>
    <s v="Zachary Wells "/>
    <s v="#3256705 "/>
    <d v="2019-09-12T14:00:00"/>
    <d v="2019-09-12T00:00:00"/>
    <d v="1899-12-30T14:00:00"/>
    <d v="2019-09-12T19:30:00"/>
    <d v="2019-09-12T00:00:00"/>
    <d v="1899-12-30T19:30:00"/>
    <n v="0"/>
    <d v="1899-12-30T05:30:00"/>
    <n v="5.4999999999417923"/>
  </r>
  <r>
    <n v="4"/>
    <s v="40 Health Department"/>
    <x v="4"/>
    <s v="402100 HD Health Officer"/>
    <s v="G40 0378 01 S18 Multnomah Opioid Project (inactive)"/>
    <m/>
    <m/>
    <m/>
    <m/>
    <x v="1"/>
    <s v="Zachary Wells "/>
    <s v="#3261910 "/>
    <d v="2019-09-17T12:30:00"/>
    <d v="2019-09-17T00:00:00"/>
    <d v="1899-12-30T12:30:00"/>
    <d v="2019-09-17T13:30:00"/>
    <d v="2019-09-17T00:00:00"/>
    <d v="1899-12-30T13:30:00"/>
    <n v="0"/>
    <d v="1899-12-30T01:00:00"/>
    <n v="0.99999999994179234"/>
  </r>
  <r>
    <n v="4"/>
    <s v="40 Health Department"/>
    <x v="4"/>
    <s v="403100 HD STD Program"/>
    <m/>
    <m/>
    <m/>
    <m/>
    <m/>
    <x v="1"/>
    <s v="ZAMBRANO D "/>
    <s v="#3228371 "/>
    <d v="2019-07-08T13:18:00"/>
    <d v="2019-07-08T00:00:00"/>
    <d v="1899-12-30T13:18:00"/>
    <d v="2019-07-08T15:44:00"/>
    <d v="2019-07-08T00:00:00"/>
    <d v="1899-12-30T15:44:00"/>
    <n v="0"/>
    <d v="1899-12-30T02:26:00"/>
    <n v="2.4333333332324401"/>
  </r>
  <r>
    <n v="4"/>
    <s v="40 Health Department"/>
    <x v="4"/>
    <s v="403100 HD STD Program"/>
    <m/>
    <m/>
    <m/>
    <m/>
    <m/>
    <x v="1"/>
    <s v="ZAMBRANO D "/>
    <s v="#3234057 "/>
    <m/>
    <m/>
    <m/>
    <m/>
    <m/>
    <s v=""/>
    <m/>
    <m/>
    <m/>
  </r>
  <r>
    <n v="5"/>
    <s v="40 Health Department"/>
    <x v="4"/>
    <s v="402400 HD Emergency Medical Services"/>
    <m/>
    <s v="M40 42400-GF1 Franchise Fee"/>
    <m/>
    <m/>
    <m/>
    <x v="1"/>
    <s v="ACEBO J "/>
    <s v="#3277474 "/>
    <d v="2019-10-03T09:25:00"/>
    <d v="2019-10-03T00:00:00"/>
    <d v="1899-12-30T09:25:00"/>
    <d v="2019-10-03T12:54:00"/>
    <d v="2019-10-03T00:00:00"/>
    <d v="1899-12-31T12:54:00"/>
    <n v="0"/>
    <d v="1899-12-30T03:29:00"/>
    <n v="3.4833333333372138"/>
  </r>
  <r>
    <n v="5"/>
    <s v="40 Health Department"/>
    <x v="4"/>
    <s v="402400 HD Emergency Medical Services"/>
    <m/>
    <s v="M40 42400-GF1 Franchise Fee"/>
    <m/>
    <m/>
    <m/>
    <x v="1"/>
    <s v="ACEBO J "/>
    <s v="#3295189 "/>
    <d v="2019-10-17T10:01:00"/>
    <d v="2019-10-17T00:00:00"/>
    <d v="1899-12-30T10:01:00"/>
    <d v="2019-10-17T12:59:00"/>
    <d v="2019-10-17T00:00:00"/>
    <d v="1899-12-31T12:59:00"/>
    <n v="0"/>
    <d v="1899-12-30T02:58:00"/>
    <n v="2.9666666667326353"/>
  </r>
  <r>
    <n v="5"/>
    <s v="40 Health Department"/>
    <x v="4"/>
    <s v="401523 HD Adult Mental Health Services"/>
    <m/>
    <s v="M40 41523-00-3002 Adult MH Srvcs Title XIX"/>
    <m/>
    <m/>
    <m/>
    <x v="1"/>
    <s v="ADELHART S "/>
    <s v="#3303344 "/>
    <d v="2019-10-28T16:15:00"/>
    <d v="2019-10-28T00:00:00"/>
    <d v="1899-12-30T16:15:00"/>
    <d v="2019-10-28T19:03:00"/>
    <d v="2019-10-28T00:00:00"/>
    <d v="1899-12-30T19:03:00"/>
    <n v="0"/>
    <d v="1899-12-30T02:48:00"/>
    <n v="2.7999999998719431"/>
  </r>
  <r>
    <n v="5"/>
    <s v="40 Health Department"/>
    <x v="4"/>
    <s v="401523 HD Adult Mental Health Services"/>
    <m/>
    <s v="M40 41523-00-3002 Adult MH Srvcs Title XIX"/>
    <m/>
    <m/>
    <m/>
    <x v="1"/>
    <s v="ADELHART S "/>
    <s v="#3277486 "/>
    <d v="2019-10-08T16:30:00"/>
    <d v="2019-10-08T00:00:00"/>
    <d v="1899-12-30T16:30:00"/>
    <d v="2019-10-08T19:29:00"/>
    <d v="2019-10-08T00:00:00"/>
    <d v="1899-12-30T19:29:00"/>
    <n v="0"/>
    <d v="1899-12-30T02:59:00"/>
    <n v="2.9833333332790062"/>
  </r>
  <r>
    <n v="5"/>
    <s v="40 Health Department"/>
    <x v="4"/>
    <s v="401302 HD Children's MH Wraparound Services"/>
    <m/>
    <s v="M40 41302-00-3002 Child MH WRAP Srvc Title XIX"/>
    <m/>
    <m/>
    <m/>
    <x v="1"/>
    <s v="BAROUM M "/>
    <s v="#3301262 "/>
    <d v="2019-10-23T11:44:00"/>
    <d v="2019-10-23T00:00:00"/>
    <d v="1899-12-30T11:44:00"/>
    <d v="2019-10-23T13:55:00"/>
    <d v="2019-10-23T00:00:00"/>
    <d v="1899-12-30T13:55:00"/>
    <n v="0"/>
    <d v="1899-12-30T02:11:00"/>
    <n v="2.1833333332906477"/>
  </r>
  <r>
    <n v="5"/>
    <s v="40 Health Department"/>
    <x v="4"/>
    <s v="401505 HD Com Base MH Svcs for Ch and Fam"/>
    <m/>
    <s v="M40 41505-20-3002 Child &amp; Fam Mem Svcs"/>
    <m/>
    <m/>
    <m/>
    <x v="1"/>
    <s v="BENITEZ C "/>
    <s v="#3294015 "/>
    <d v="2019-10-24T09:04:00"/>
    <d v="2019-10-24T00:00:00"/>
    <d v="1899-12-30T09:04:00"/>
    <d v="2019-10-24T14:12:00"/>
    <d v="2019-10-24T00:00:00"/>
    <d v="1899-12-30T14:12:00"/>
    <n v="0"/>
    <d v="1899-12-30T05:08:00"/>
    <n v="5.1333333333022892"/>
  </r>
  <r>
    <n v="5"/>
    <s v="40 Health Department"/>
    <x v="4"/>
    <s v="401505 HD Com Base MH Svcs for Ch and Fam"/>
    <m/>
    <s v="M40 41505-20-3002 Child &amp; Fam Mem Svcs"/>
    <m/>
    <m/>
    <m/>
    <x v="1"/>
    <s v="BENITEZ C "/>
    <s v="#3273523 "/>
    <d v="2019-10-02T11:28:00"/>
    <d v="2019-10-02T00:00:00"/>
    <d v="1899-12-30T11:28:00"/>
    <d v="2019-10-02T15:41:00"/>
    <d v="2019-10-02T00:00:00"/>
    <d v="1899-12-30T15:41:00"/>
    <n v="0"/>
    <d v="1899-12-30T04:13:00"/>
    <n v="4.21666666661622"/>
  </r>
  <r>
    <n v="5"/>
    <s v="40 Health Department"/>
    <x v="4"/>
    <s v="402440 HD Emergency Medical Services Grants"/>
    <m/>
    <m/>
    <m/>
    <m/>
    <m/>
    <x v="1"/>
    <s v="BROCHU E "/>
    <s v="#3288011 "/>
    <d v="2019-10-10T14:24:00"/>
    <d v="2019-10-10T00:00:00"/>
    <d v="1899-12-30T14:24:00"/>
    <d v="2019-10-10T17:15:00"/>
    <d v="2019-10-10T00:00:00"/>
    <d v="1899-12-30T17:15:00"/>
    <n v="0"/>
    <d v="1899-12-30T02:51:00"/>
    <n v="2.8500000000349246"/>
  </r>
  <r>
    <n v="5"/>
    <s v="40 Health Department"/>
    <x v="4"/>
    <s v="401302 HD Children's MH Wraparound Services"/>
    <m/>
    <s v="M40 41302-20-3002 Child MH WRAP Srvcs"/>
    <m/>
    <m/>
    <m/>
    <x v="1"/>
    <s v="BROWN J "/>
    <s v="#3304757 "/>
    <d v="2019-10-29T10:37:00"/>
    <d v="2019-10-29T00:00:00"/>
    <d v="1899-12-30T10:37:00"/>
    <d v="2019-10-29T13:01:00"/>
    <d v="2019-10-29T00:00:00"/>
    <d v="1899-12-30T13:01:00"/>
    <n v="0"/>
    <d v="1899-12-30T02:24:00"/>
    <n v="2.3999999999650754"/>
  </r>
  <r>
    <n v="5"/>
    <s v="40 Health Department"/>
    <x v="4"/>
    <s v="401302 HD Children's MH Wraparound Services"/>
    <m/>
    <s v="M40 41302-20-3002 Child MH WRAP Srvcs"/>
    <m/>
    <m/>
    <m/>
    <x v="1"/>
    <s v="BROWN J "/>
    <s v="#3275138 "/>
    <d v="2019-10-01T10:40:00"/>
    <d v="2019-10-01T00:00:00"/>
    <d v="1899-12-30T10:40:00"/>
    <d v="2019-10-01T16:27:00"/>
    <d v="2019-10-01T00:00:00"/>
    <d v="1899-12-30T16:27:00"/>
    <n v="0"/>
    <d v="1899-12-30T05:47:00"/>
    <n v="5.7833333333255723"/>
  </r>
  <r>
    <n v="5"/>
    <s v="40 Health Department"/>
    <x v="4"/>
    <s v="401302 HD Children's MH Wraparound Services"/>
    <m/>
    <s v="M40 41302-20-3002 Child MH WRAP Srvcs"/>
    <m/>
    <m/>
    <m/>
    <x v="1"/>
    <s v="BROWN J "/>
    <s v="#3275144 "/>
    <d v="2019-10-02T10:49:00"/>
    <d v="2019-10-02T00:00:00"/>
    <d v="1899-12-30T10:49:00"/>
    <d v="2019-10-02T13:21:00"/>
    <d v="2019-10-02T00:00:00"/>
    <d v="1899-12-30T13:21:00"/>
    <n v="0"/>
    <d v="1899-12-30T02:32:00"/>
    <n v="2.53333333338378"/>
  </r>
  <r>
    <n v="5"/>
    <s v="40 Health Department"/>
    <x v="4"/>
    <s v="401302 HD Children's MH Wraparound Services"/>
    <m/>
    <s v="M40 41302-20-3002 Child MH WRAP Srvcs"/>
    <m/>
    <m/>
    <m/>
    <x v="1"/>
    <s v="BROWN J "/>
    <s v="#3302633 "/>
    <d v="2019-10-24T11:40:00"/>
    <d v="2019-10-24T00:00:00"/>
    <d v="1899-12-30T11:40:00"/>
    <d v="2019-10-24T14:24:00"/>
    <d v="2019-10-24T00:00:00"/>
    <d v="1899-12-30T14:24:00"/>
    <n v="0"/>
    <d v="1899-12-30T02:44:00"/>
    <n v="2.7333333333372138"/>
  </r>
  <r>
    <n v="5"/>
    <s v="40 Health Department"/>
    <x v="4"/>
    <s v="401302 HD Children's MH Wraparound Services"/>
    <m/>
    <s v="M40 41302-20-3002 Child MH WRAP Srvcs"/>
    <m/>
    <m/>
    <m/>
    <x v="1"/>
    <s v="BROWN J "/>
    <s v="#3304840 "/>
    <d v="2019-10-31T14:10:00"/>
    <d v="2019-10-31T00:00:00"/>
    <d v="1899-12-30T14:10:00"/>
    <d v="2019-10-31T16:22:00"/>
    <d v="2019-10-31T00:00:00"/>
    <d v="1899-12-30T16:22:00"/>
    <n v="0"/>
    <d v="1899-12-30T02:12:00"/>
    <n v="2.1999999998370185"/>
  </r>
  <r>
    <n v="5"/>
    <s v="40 Health Department"/>
    <x v="4"/>
    <s v="401302 HD Children's MH Wraparound Services"/>
    <m/>
    <s v="M40 41302-20-3002 Child MH WRAP Srvcs"/>
    <m/>
    <m/>
    <m/>
    <x v="1"/>
    <s v="BROWN J "/>
    <s v="#3282343 "/>
    <d v="2019-10-08T16:16:00"/>
    <d v="2019-10-08T00:00:00"/>
    <d v="1899-12-30T16:16:00"/>
    <d v="2019-10-09T16:58:00"/>
    <d v="2019-10-09T00:00:00"/>
    <d v="1899-12-30T16:58:00"/>
    <n v="0"/>
    <d v="1899-12-30T10:42:00"/>
    <n v="10.700000000000001"/>
  </r>
  <r>
    <n v="5"/>
    <s v="40 Health Department"/>
    <x v="4"/>
    <s v="401302 HD Children's MH Wraparound Services"/>
    <m/>
    <s v="M40 41302-20-3002 Child MH WRAP Srvcs"/>
    <m/>
    <m/>
    <m/>
    <x v="1"/>
    <s v="BROWN J "/>
    <s v="#3282347 "/>
    <d v="2019-10-10T16:33:00"/>
    <d v="2019-10-10T00:00:00"/>
    <d v="1899-12-30T16:33:00"/>
    <d v="2019-10-11T10:25:00"/>
    <d v="2019-10-11T00:00:00"/>
    <d v="1899-12-30T10:25:00"/>
    <n v="0"/>
    <d v="1899-12-30T03:52:00"/>
    <n v="3.8666666666666663"/>
  </r>
  <r>
    <n v="5"/>
    <s v="40 Health Department"/>
    <x v="4"/>
    <s v="401302 HD Children's MH Wraparound Services"/>
    <m/>
    <s v="M40 41302-20-3002 Child MH WRAP Srvcs"/>
    <m/>
    <m/>
    <m/>
    <x v="1"/>
    <s v="BROWN J "/>
    <s v="#3275146 "/>
    <d v="2019-10-02T17:05:00"/>
    <d v="2019-10-02T00:00:00"/>
    <d v="1899-12-30T17:05:00"/>
    <d v="2019-10-03T15:57:00"/>
    <d v="2019-10-03T00:00:00"/>
    <d v="1899-12-30T15:57:00"/>
    <n v="0"/>
    <d v="1899-12-30T08:52:00"/>
    <n v="8.8666666666666654"/>
  </r>
  <r>
    <n v="5"/>
    <s v="40 Health Department"/>
    <x v="4"/>
    <s v="401302 HD Children's MH Wraparound Services"/>
    <m/>
    <s v="M40 41302-20-3002 Child MH WRAP Srvcs"/>
    <m/>
    <m/>
    <m/>
    <x v="1"/>
    <s v="BROWN J "/>
    <s v="#3304755 "/>
    <d v="2019-10-28T12:39:00"/>
    <d v="2019-10-28T00:00:00"/>
    <d v="1899-12-30T12:39:00"/>
    <d v="2019-10-28T14:23:00"/>
    <d v="2019-10-28T00:00:00"/>
    <d v="1899-12-30T14:23:00"/>
    <n v="0"/>
    <d v="1899-12-30T01:44:00"/>
    <n v="1.7333333333954215"/>
  </r>
  <r>
    <n v="5"/>
    <s v="40 Health Department"/>
    <x v="4"/>
    <s v="401302 HD Children's MH Wraparound Services"/>
    <m/>
    <s v="M40 41302-20-3002 Child MH WRAP Srvcs"/>
    <m/>
    <m/>
    <m/>
    <x v="1"/>
    <s v="BROWN J "/>
    <s v="#3304836 "/>
    <m/>
    <m/>
    <m/>
    <m/>
    <m/>
    <s v=""/>
    <m/>
    <m/>
    <m/>
  </r>
  <r>
    <n v="5"/>
    <s v="40 Health Department"/>
    <x v="4"/>
    <s v="401514 HD Commitment Services"/>
    <m/>
    <s v="M40 41514-GF Commit Svcs Mngd Care General Fund"/>
    <m/>
    <m/>
    <m/>
    <x v="1"/>
    <s v="CANNON L "/>
    <s v="#3297428 "/>
    <d v="2019-10-21T10:46:00"/>
    <d v="2019-10-21T00:00:00"/>
    <d v="1899-12-30T10:46:00"/>
    <d v="2019-10-21T15:27:00"/>
    <d v="2019-10-21T00:00:00"/>
    <d v="1899-12-30T15:27:00"/>
    <n v="0"/>
    <d v="1899-12-30T04:41:00"/>
    <n v="4.683333333407063"/>
  </r>
  <r>
    <n v="5"/>
    <s v="40 Health Department"/>
    <x v="4"/>
    <s v="401514 HD Commitment Services"/>
    <m/>
    <s v="M40 41514-GF Commit Svcs Mngd Care General Fund"/>
    <m/>
    <m/>
    <m/>
    <x v="1"/>
    <s v="CANNON L "/>
    <s v="#3292558 "/>
    <d v="2019-10-15T11:34:00"/>
    <d v="2019-10-15T00:00:00"/>
    <d v="1899-12-30T11:34:00"/>
    <d v="2019-10-15T13:55:00"/>
    <d v="2019-10-15T00:00:00"/>
    <d v="1899-12-30T13:55:00"/>
    <n v="0"/>
    <d v="1899-12-30T02:21:00"/>
    <n v="2.3499999999767169"/>
  </r>
  <r>
    <n v="5"/>
    <s v="40 Health Department"/>
    <x v="4"/>
    <s v="401514 HD Commitment Services"/>
    <m/>
    <s v="M40 41514-GF Commit Svcs Mngd Care General Fund"/>
    <m/>
    <m/>
    <m/>
    <x v="1"/>
    <s v="CANNON L "/>
    <s v="#3292210 "/>
    <d v="2019-10-14T11:43:00"/>
    <d v="2019-10-14T00:00:00"/>
    <d v="1899-12-30T11:43:00"/>
    <d v="2019-10-14T12:59:00"/>
    <d v="2019-10-14T00:00:00"/>
    <d v="1899-12-31T12:59:00"/>
    <n v="0"/>
    <d v="1899-12-30T01:16:00"/>
    <n v="1.2666666667792015"/>
  </r>
  <r>
    <n v="5"/>
    <s v="40 Health Department"/>
    <x v="4"/>
    <s v="401514 HD Commitment Services"/>
    <m/>
    <s v="M40 41514-GF Commit Svcs Mngd Care General Fund"/>
    <m/>
    <m/>
    <m/>
    <x v="1"/>
    <s v="CANNON L "/>
    <s v="#3306923 "/>
    <d v="2019-10-28T13:04:00"/>
    <d v="2019-10-28T00:00:00"/>
    <d v="1899-12-30T13:04:00"/>
    <d v="2019-10-28T14:45:00"/>
    <d v="2019-10-28T00:00:00"/>
    <d v="1899-12-30T14:45:00"/>
    <n v="0"/>
    <d v="1899-12-30T01:41:00"/>
    <n v="1.683333333407063"/>
  </r>
  <r>
    <n v="5"/>
    <s v="40 Health Department"/>
    <x v="4"/>
    <s v="401514 HD Commitment Services"/>
    <m/>
    <s v="M40 41514-GF Commit Svcs Mngd Care General Fund"/>
    <m/>
    <m/>
    <m/>
    <x v="1"/>
    <s v="CANNON L "/>
    <s v="#3287315 "/>
    <d v="2019-10-09T12:29:00"/>
    <d v="2019-10-09T00:00:00"/>
    <d v="1899-12-30T12:29:00"/>
    <d v="2019-10-09T15:10:00"/>
    <d v="2019-10-09T00:00:00"/>
    <d v="1899-12-30T15:10:00"/>
    <n v="0"/>
    <d v="1899-12-30T02:41:00"/>
    <n v="2.6833333333488554"/>
  </r>
  <r>
    <n v="5"/>
    <s v="40 Health Department"/>
    <x v="4"/>
    <s v="401514 HD Commitment Services"/>
    <m/>
    <s v="M40 41514-GF Commit Svcs Mngd Care General Fund"/>
    <m/>
    <m/>
    <m/>
    <x v="1"/>
    <s v="CANNON L "/>
    <s v="#3310716 "/>
    <d v="2019-10-31T12:33:00"/>
    <d v="2019-10-31T00:00:00"/>
    <d v="1899-12-30T12:33:00"/>
    <d v="2019-10-31T13:56:00"/>
    <d v="2019-10-31T00:00:00"/>
    <d v="1899-12-30T13:56:00"/>
    <n v="0"/>
    <d v="1899-12-30T01:23:00"/>
    <n v="1.3833333333022892"/>
  </r>
  <r>
    <n v="5"/>
    <s v="40 Health Department"/>
    <x v="4"/>
    <s v="401514 HD Commitment Services"/>
    <m/>
    <s v="M40 41514-GF Commit Svcs Mngd Care General Fund"/>
    <m/>
    <m/>
    <m/>
    <x v="1"/>
    <s v="CANNON L "/>
    <s v="#3296439 "/>
    <d v="2019-10-18T12:35:00"/>
    <d v="2019-10-18T00:00:00"/>
    <d v="1899-12-30T12:35:00"/>
    <d v="2019-10-18T14:07:00"/>
    <d v="2019-10-18T00:00:00"/>
    <d v="1899-12-30T14:07:00"/>
    <n v="0"/>
    <d v="1899-12-30T01:32:00"/>
    <n v="1.5333333332673647"/>
  </r>
  <r>
    <n v="5"/>
    <s v="40 Health Department"/>
    <x v="4"/>
    <s v="401514 HD Commitment Services"/>
    <m/>
    <s v="M40 41514-GF Commit Svcs Mngd Care General Fund"/>
    <m/>
    <m/>
    <m/>
    <x v="1"/>
    <s v="CANNON L "/>
    <s v="#3295875 "/>
    <d v="2019-10-17T12:36:00"/>
    <d v="2019-10-17T00:00:00"/>
    <d v="1899-12-30T12:36:00"/>
    <d v="2019-10-17T15:08:00"/>
    <d v="2019-10-17T00:00:00"/>
    <d v="1899-12-30T15:08:00"/>
    <n v="0"/>
    <d v="1899-12-30T02:32:00"/>
    <n v="2.53333333338378"/>
  </r>
  <r>
    <n v="5"/>
    <s v="40 Health Department"/>
    <x v="4"/>
    <s v="401514 HD Commitment Services"/>
    <m/>
    <s v="M40 41514-GF Commit Svcs Mngd Care General Fund"/>
    <m/>
    <m/>
    <m/>
    <x v="1"/>
    <s v="CANNON L "/>
    <s v="#3277334 "/>
    <d v="2019-10-02T12:36:00"/>
    <d v="2019-10-02T00:00:00"/>
    <d v="1899-12-30T12:36:00"/>
    <d v="2019-10-02T15:06:00"/>
    <d v="2019-10-02T00:00:00"/>
    <d v="1899-12-30T15:06:00"/>
    <n v="0"/>
    <d v="1899-12-30T02:30:00"/>
    <n v="2.4999999999417923"/>
  </r>
  <r>
    <n v="5"/>
    <s v="40 Health Department"/>
    <x v="4"/>
    <s v="401514 HD Commitment Services"/>
    <m/>
    <s v="M40 41514-GF Commit Svcs Mngd Care General Fund"/>
    <m/>
    <m/>
    <m/>
    <x v="1"/>
    <s v="CANNON L "/>
    <s v="#3308937 "/>
    <d v="2019-10-30T12:39:00"/>
    <d v="2019-10-30T00:00:00"/>
    <d v="1899-12-30T12:39:00"/>
    <d v="2019-10-30T14:07:00"/>
    <d v="2019-10-30T00:00:00"/>
    <d v="1899-12-30T14:07:00"/>
    <n v="0"/>
    <d v="1899-12-30T01:28:00"/>
    <n v="1.4666666665580124"/>
  </r>
  <r>
    <n v="5"/>
    <s v="40 Health Department"/>
    <x v="4"/>
    <s v="401514 HD Commitment Services"/>
    <m/>
    <s v="M40 41514-GF Commit Svcs Mngd Care General Fund"/>
    <m/>
    <m/>
    <m/>
    <x v="1"/>
    <s v="CANNON L "/>
    <s v="#3307485 "/>
    <d v="2019-10-29T12:44:00"/>
    <d v="2019-10-29T00:00:00"/>
    <d v="1899-12-30T12:44:00"/>
    <d v="2019-10-29T15:45:00"/>
    <d v="2019-10-29T00:00:00"/>
    <d v="1899-12-30T15:45:00"/>
    <n v="0"/>
    <d v="1899-12-30T03:01:00"/>
    <n v="3.0166666667209938"/>
  </r>
  <r>
    <n v="5"/>
    <s v="40 Health Department"/>
    <x v="4"/>
    <s v="401514 HD Commitment Services"/>
    <m/>
    <s v="M40 41514-GF Commit Svcs Mngd Care General Fund"/>
    <m/>
    <m/>
    <m/>
    <x v="1"/>
    <s v="CANNON L "/>
    <s v="#3279282 "/>
    <d v="2019-10-03T12:45:00"/>
    <d v="2019-10-03T00:00:00"/>
    <d v="1899-12-30T12:45:00"/>
    <d v="2019-10-03T14:11:00"/>
    <d v="2019-10-03T00:00:00"/>
    <d v="1899-12-30T14:11:00"/>
    <n v="0"/>
    <d v="1899-12-30T01:26:00"/>
    <n v="1.4333333332906477"/>
  </r>
  <r>
    <n v="5"/>
    <s v="40 Health Department"/>
    <x v="4"/>
    <s v="401514 HD Commitment Services"/>
    <m/>
    <s v="M40 41514-GF Commit Svcs Mngd Care General Fund"/>
    <m/>
    <m/>
    <m/>
    <x v="1"/>
    <s v="CANNON L "/>
    <s v="#3279946 "/>
    <m/>
    <m/>
    <m/>
    <m/>
    <m/>
    <s v=""/>
    <m/>
    <m/>
    <m/>
  </r>
  <r>
    <n v="5"/>
    <s v="40 Health Department"/>
    <x v="4"/>
    <s v="403600 HD Communicable Disease"/>
    <m/>
    <m/>
    <m/>
    <m/>
    <m/>
    <x v="1"/>
    <s v="CLEMENTS R "/>
    <s v="#3288123 "/>
    <d v="2019-10-10T10:38:00"/>
    <d v="2019-10-10T00:00:00"/>
    <d v="1899-12-30T10:38:00"/>
    <d v="2019-10-10T12:07:00"/>
    <d v="2019-10-10T00:00:00"/>
    <d v="1899-12-31T12:07:00"/>
    <n v="0"/>
    <d v="1899-12-30T01:29:00"/>
    <n v="1.4833333332790062"/>
  </r>
  <r>
    <n v="5"/>
    <s v="40 Health Department"/>
    <x v="4"/>
    <s v="403600 HD Communicable Disease"/>
    <m/>
    <m/>
    <m/>
    <m/>
    <m/>
    <x v="1"/>
    <s v="CLEMENTS R "/>
    <s v="#3301357 "/>
    <d v="2019-10-25T11:52:00"/>
    <d v="2019-10-25T00:00:00"/>
    <d v="1899-12-30T11:52:00"/>
    <d v="2019-10-25T14:37:00"/>
    <d v="2019-10-25T00:00:00"/>
    <d v="1899-12-30T14:37:00"/>
    <n v="0"/>
    <d v="1899-12-30T02:45:00"/>
    <n v="2.7500000000582077"/>
  </r>
  <r>
    <n v="5"/>
    <s v="40 Health Department"/>
    <x v="4"/>
    <s v="403600 HD Communicable Disease"/>
    <m/>
    <m/>
    <m/>
    <m/>
    <m/>
    <x v="1"/>
    <s v="CLEMENTS R "/>
    <s v="#3275952 "/>
    <d v="2019-10-01T13:07:00"/>
    <d v="2019-10-01T00:00:00"/>
    <d v="1899-12-30T13:07:00"/>
    <d v="2019-10-01T14:38:00"/>
    <d v="2019-10-01T00:00:00"/>
    <d v="1899-12-30T14:38:00"/>
    <n v="0"/>
    <d v="1899-12-30T01:31:00"/>
    <n v="1.5166666667209938"/>
  </r>
  <r>
    <n v="5"/>
    <s v="40 Health Department"/>
    <x v="4"/>
    <s v="403600 HD Communicable Disease"/>
    <m/>
    <m/>
    <m/>
    <m/>
    <m/>
    <x v="1"/>
    <s v="CLEMENTS R "/>
    <s v="#3276358 "/>
    <d v="2019-10-02T13:11:00"/>
    <d v="2019-10-02T00:00:00"/>
    <d v="1899-12-30T13:11:00"/>
    <d v="2019-10-02T15:21:00"/>
    <d v="2019-10-02T00:00:00"/>
    <d v="1899-12-30T15:21:00"/>
    <n v="0"/>
    <d v="1899-12-30T02:10:00"/>
    <n v="2.1666666665696539"/>
  </r>
  <r>
    <n v="5"/>
    <s v="40 Health Department"/>
    <x v="4"/>
    <s v="403600 HD Communicable Disease"/>
    <m/>
    <m/>
    <m/>
    <m/>
    <m/>
    <x v="1"/>
    <s v="CLEMENTS R "/>
    <s v="#3292310 "/>
    <d v="2019-10-17T13:23:00"/>
    <d v="2019-10-17T00:00:00"/>
    <d v="1899-12-30T13:23:00"/>
    <d v="2019-10-17T16:27:00"/>
    <d v="2019-10-17T00:00:00"/>
    <d v="1899-12-30T16:27:00"/>
    <n v="0"/>
    <d v="1899-12-30T03:04:00"/>
    <n v="3.0666666667093523"/>
  </r>
  <r>
    <n v="5"/>
    <s v="40 Health Department"/>
    <x v="4"/>
    <s v="403600 HD Communicable Disease"/>
    <m/>
    <m/>
    <m/>
    <m/>
    <m/>
    <x v="1"/>
    <s v="CLEMENTS R "/>
    <s v="#3292331 "/>
    <d v="2019-10-15T14:00:00"/>
    <d v="2019-10-15T00:00:00"/>
    <d v="1899-12-30T14:00:00"/>
    <d v="2019-10-15T15:49:00"/>
    <d v="2019-10-15T00:00:00"/>
    <d v="1899-12-30T15:49:00"/>
    <n v="0"/>
    <d v="1899-12-30T01:49:00"/>
    <n v="1.8166666666511446"/>
  </r>
  <r>
    <n v="5"/>
    <s v="40 Health Department"/>
    <x v="4"/>
    <s v="403600 HD Communicable Disease"/>
    <m/>
    <m/>
    <m/>
    <m/>
    <m/>
    <x v="1"/>
    <s v="CLEMENTS R "/>
    <s v="#3301280 "/>
    <d v="2019-10-23T15:08:00"/>
    <d v="2019-10-23T00:00:00"/>
    <d v="1899-12-30T15:08:00"/>
    <d v="2019-10-23T16:54:00"/>
    <d v="2019-10-23T00:00:00"/>
    <d v="1899-12-30T16:54:00"/>
    <n v="0"/>
    <d v="1899-12-30T01:46:00"/>
    <n v="1.7666666666627862"/>
  </r>
  <r>
    <n v="5"/>
    <s v="40 Health Department"/>
    <x v="4"/>
    <s v="403600 HD Communicable Disease"/>
    <m/>
    <m/>
    <m/>
    <m/>
    <m/>
    <x v="1"/>
    <s v="CLEMENTS R "/>
    <s v="#3292312 "/>
    <d v="2019-10-18T15:09:00"/>
    <d v="2019-10-18T00:00:00"/>
    <d v="1899-12-30T15:09:00"/>
    <d v="2019-10-18T17:32:00"/>
    <d v="2019-10-18T00:00:00"/>
    <d v="1899-12-30T17:32:00"/>
    <n v="0"/>
    <d v="1899-12-30T02:23:00"/>
    <n v="2.3833333334187046"/>
  </r>
  <r>
    <n v="5"/>
    <s v="40 Health Department"/>
    <x v="4"/>
    <s v="403600 HD Communicable Disease"/>
    <m/>
    <m/>
    <m/>
    <m/>
    <m/>
    <x v="1"/>
    <s v="CLEMENTS R "/>
    <s v="#3308513 "/>
    <d v="2019-10-31T12:45:00"/>
    <d v="2019-10-31T00:00:00"/>
    <d v="1899-12-30T12:45:00"/>
    <d v="2019-10-31T13:54:00"/>
    <d v="2019-10-31T00:00:00"/>
    <d v="1899-12-30T13:54:00"/>
    <n v="0"/>
    <d v="1899-12-30T01:09:00"/>
    <n v="1.1500000000814907"/>
  </r>
  <r>
    <n v="5"/>
    <s v="40 Health Department"/>
    <x v="4"/>
    <s v="401302 HD Children's MH Wraparound Services"/>
    <m/>
    <m/>
    <m/>
    <m/>
    <m/>
    <x v="1"/>
    <s v="CROMBIE B "/>
    <s v="#3290780 "/>
    <d v="2019-10-14T15:22:00"/>
    <d v="2019-10-14T00:00:00"/>
    <d v="1899-12-30T15:22:00"/>
    <d v="2019-10-14T18:39:00"/>
    <d v="2019-10-14T00:00:00"/>
    <d v="1899-12-30T18:39:00"/>
    <n v="0"/>
    <d v="1899-12-30T03:17:00"/>
    <n v="3.28333333338378"/>
  </r>
  <r>
    <n v="5"/>
    <s v="40 Health Department"/>
    <x v="4"/>
    <s v="403100 HD STD Program"/>
    <m/>
    <m/>
    <m/>
    <m/>
    <m/>
    <x v="1"/>
    <s v="CUEVAS D "/>
    <s v="#3295345 "/>
    <d v="2019-10-17T18:22:00"/>
    <d v="2019-10-17T00:00:00"/>
    <d v="1899-12-30T18:22:00"/>
    <d v="2019-10-17T23:09:00"/>
    <d v="2019-10-17T00:00:00"/>
    <d v="1899-12-30T23:09:00"/>
    <n v="0"/>
    <d v="1899-12-30T04:47:00"/>
    <n v="4.78333333338378"/>
  </r>
  <r>
    <n v="5"/>
    <s v="40 Health Department"/>
    <x v="4"/>
    <s v="401302 HD Children's MH Wraparound Services"/>
    <m/>
    <s v="M40 41302-20-3002 Child MH WRAP Srvcs"/>
    <m/>
    <m/>
    <m/>
    <x v="1"/>
    <s v="DUNCAN E "/>
    <s v="#3292938 "/>
    <d v="2019-10-15T13:38:00"/>
    <d v="2019-10-15T00:00:00"/>
    <d v="1899-12-30T13:38:00"/>
    <d v="2019-10-15T16:04:00"/>
    <d v="2019-10-15T00:00:00"/>
    <d v="1899-12-30T16:04:00"/>
    <n v="0"/>
    <d v="1899-12-30T02:26:00"/>
    <n v="2.4333333332324401"/>
  </r>
  <r>
    <n v="5"/>
    <s v="40 Health Department"/>
    <x v="4"/>
    <s v="401302 HD Children's MH Wraparound Services"/>
    <m/>
    <s v="M40 41302-20-3002 Child MH WRAP Srvcs"/>
    <m/>
    <m/>
    <m/>
    <x v="1"/>
    <s v="DUNCAN E "/>
    <s v="#3289166 "/>
    <d v="2019-10-10T13:45:00"/>
    <d v="2019-10-10T00:00:00"/>
    <d v="1899-12-30T13:45:00"/>
    <d v="2019-10-10T14:40:00"/>
    <d v="2019-10-10T00:00:00"/>
    <d v="1899-12-30T14:40:00"/>
    <n v="0"/>
    <d v="1899-12-30T00:55:00"/>
    <n v="0.91666666668606922"/>
  </r>
  <r>
    <n v="5"/>
    <s v="40 Health Department"/>
    <x v="4"/>
    <s v="401302 HD Children's MH Wraparound Services"/>
    <m/>
    <s v="M40 41302-20-3002 Child MH WRAP Srvcs"/>
    <m/>
    <m/>
    <m/>
    <x v="1"/>
    <s v="DUNCAN E "/>
    <s v="#3296145 "/>
    <d v="2019-10-17T14:17:00"/>
    <d v="2019-10-17T00:00:00"/>
    <d v="1899-12-30T14:17:00"/>
    <d v="2019-10-17T16:44:00"/>
    <d v="2019-10-17T00:00:00"/>
    <d v="1899-12-30T16:44:00"/>
    <n v="0"/>
    <d v="1899-12-30T02:27:00"/>
    <n v="2.4500000001280569"/>
  </r>
  <r>
    <n v="5"/>
    <s v="40 Health Department"/>
    <x v="4"/>
    <s v="401302 HD Children's MH Wraparound Services"/>
    <m/>
    <s v="M40 41302-20-3002 Child MH WRAP Srvcs"/>
    <m/>
    <m/>
    <m/>
    <x v="1"/>
    <s v="DUNCAN E "/>
    <s v="#3281973 "/>
    <d v="2019-10-04T14:59:00"/>
    <d v="2019-10-04T00:00:00"/>
    <d v="1899-12-30T14:59:00"/>
    <d v="2019-10-04T17:30:00"/>
    <d v="2019-10-04T00:00:00"/>
    <d v="1899-12-30T17:30:00"/>
    <n v="0"/>
    <d v="1899-12-30T02:31:00"/>
    <n v="2.5166666666627862"/>
  </r>
  <r>
    <n v="5"/>
    <s v="40 Health Department"/>
    <x v="4"/>
    <s v="401302 HD Children's MH Wraparound Services"/>
    <m/>
    <s v="M40 41302-20-3002 Child MH WRAP Srvcs"/>
    <m/>
    <m/>
    <m/>
    <x v="1"/>
    <s v="DUNCAN E "/>
    <s v="#3277372 "/>
    <d v="2019-10-02T16:16:00"/>
    <d v="2019-10-02T00:00:00"/>
    <d v="1899-12-30T16:16:00"/>
    <d v="2019-10-02T19:08:00"/>
    <d v="2019-10-02T00:00:00"/>
    <d v="1899-12-30T19:08:00"/>
    <n v="0"/>
    <d v="1899-12-30T02:52:00"/>
    <n v="2.8666666667559184"/>
  </r>
  <r>
    <n v="5"/>
    <s v="40 Health Department"/>
    <x v="4"/>
    <s v="401302 HD Children's MH Wraparound Services"/>
    <m/>
    <s v="M40 41302-20-3002 Child MH WRAP Srvcs"/>
    <m/>
    <m/>
    <m/>
    <x v="1"/>
    <s v="DUNCAN E "/>
    <s v="#3296441 "/>
    <d v="2019-10-17T18:20:00"/>
    <d v="2019-10-17T00:00:00"/>
    <d v="1899-12-30T18:20:00"/>
    <d v="2019-10-18T15:22:00"/>
    <d v="2019-10-18T00:00:00"/>
    <d v="1899-12-30T15:22:00"/>
    <n v="0"/>
    <d v="1899-12-30T07:02:00"/>
    <n v="7.0333333333333332"/>
  </r>
  <r>
    <n v="5"/>
    <s v="40 Health Department"/>
    <x v="4"/>
    <s v="401302 HD Children's MH Wraparound Services"/>
    <m/>
    <s v="M40 41302-20-3002 Child MH WRAP Srvcs"/>
    <m/>
    <m/>
    <m/>
    <x v="1"/>
    <s v="DUNCAN E "/>
    <s v="#3302533 "/>
    <m/>
    <m/>
    <m/>
    <m/>
    <m/>
    <s v=""/>
    <m/>
    <m/>
    <m/>
  </r>
  <r>
    <n v="5"/>
    <s v="40 Health Department"/>
    <x v="4"/>
    <s v="401302 HD Children's MH Wraparound Services"/>
    <m/>
    <s v="M40 41302-00-3002 Child MH WRAP Srvc Title XIX"/>
    <m/>
    <m/>
    <m/>
    <x v="1"/>
    <s v="EGLESTON K "/>
    <s v="#3303276 "/>
    <d v="2019-10-28T11:23:00"/>
    <d v="2019-10-28T00:00:00"/>
    <d v="1899-12-30T11:23:00"/>
    <d v="2019-10-28T13:16:00"/>
    <d v="2019-10-28T00:00:00"/>
    <d v="1899-12-30T13:16:00"/>
    <n v="0"/>
    <d v="1899-12-30T01:53:00"/>
    <n v="1.8833333331858739"/>
  </r>
  <r>
    <n v="5"/>
    <s v="40 Health Department"/>
    <x v="4"/>
    <s v="401302 HD Children's MH Wraparound Services"/>
    <m/>
    <s v="M40 41302-00-3002 Child MH WRAP Srvc Title XIX"/>
    <m/>
    <m/>
    <m/>
    <x v="1"/>
    <s v="EGLESTON K "/>
    <s v="#3287575 "/>
    <d v="2019-10-14T11:24:00"/>
    <d v="2019-10-14T00:00:00"/>
    <d v="1899-12-30T11:24:00"/>
    <d v="2019-10-14T13:09:00"/>
    <d v="2019-10-14T00:00:00"/>
    <d v="1899-12-30T13:09:00"/>
    <n v="0"/>
    <d v="1899-12-30T01:45:00"/>
    <n v="1.7500000001164153"/>
  </r>
  <r>
    <n v="5"/>
    <s v="40 Health Department"/>
    <x v="4"/>
    <s v="403600 HD Communicable Disease"/>
    <m/>
    <m/>
    <m/>
    <m/>
    <m/>
    <x v="1"/>
    <s v="FERGUSON L "/>
    <s v="#3276104 "/>
    <d v="2019-10-04T12:30:00"/>
    <d v="2019-10-04T00:00:00"/>
    <d v="1899-12-30T12:30:00"/>
    <d v="2019-10-04T14:36:00"/>
    <d v="2019-10-04T00:00:00"/>
    <d v="1899-12-30T14:36:00"/>
    <n v="0"/>
    <d v="1899-12-30T02:06:00"/>
    <n v="2.0999999998603016"/>
  </r>
  <r>
    <n v="5"/>
    <s v="40 Health Department"/>
    <x v="4"/>
    <s v="407010 HD Quality Improvement (QI) Services"/>
    <m/>
    <m/>
    <m/>
    <m/>
    <m/>
    <x v="1"/>
    <s v="FIGUEROA K "/>
    <s v="#3283833 "/>
    <m/>
    <m/>
    <m/>
    <m/>
    <m/>
    <s v=""/>
    <m/>
    <m/>
    <m/>
  </r>
  <r>
    <n v="5"/>
    <s v="40 Health Department"/>
    <x v="4"/>
    <s v="401302 HD Children's MH Wraparound Services"/>
    <m/>
    <s v="M40 41302-00-3002 Child MH WRAP Srvc Title XIX"/>
    <m/>
    <m/>
    <m/>
    <x v="1"/>
    <s v="FINLEY-GARCIA D "/>
    <s v="#3292075 "/>
    <d v="2019-10-14T10:17:00"/>
    <d v="2019-10-14T00:00:00"/>
    <d v="1899-12-30T10:17:00"/>
    <d v="2019-10-14T12:19:00"/>
    <d v="2019-10-14T00:00:00"/>
    <d v="1899-12-31T12:19:00"/>
    <n v="0"/>
    <d v="1899-12-30T02:02:00"/>
    <n v="2.0333333333255723"/>
  </r>
  <r>
    <n v="5"/>
    <s v="40 Health Department"/>
    <x v="4"/>
    <s v="401302 HD Children's MH Wraparound Services"/>
    <m/>
    <s v="M40 41302-00-3002 Child MH WRAP Srvc Title XIX"/>
    <m/>
    <m/>
    <m/>
    <x v="1"/>
    <s v="FINLEY-GARCIA D "/>
    <s v="#3286149 "/>
    <d v="2019-10-09T10:19:00"/>
    <d v="2019-10-09T00:00:00"/>
    <d v="1899-12-30T10:19:00"/>
    <d v="2019-10-09T13:32:00"/>
    <d v="2019-10-09T00:00:00"/>
    <d v="1899-12-30T13:32:00"/>
    <n v="0"/>
    <d v="1899-12-30T03:13:00"/>
    <n v="3.2166666666744277"/>
  </r>
  <r>
    <n v="5"/>
    <s v="40 Health Department"/>
    <x v="4"/>
    <s v="401302 HD Children's MH Wraparound Services"/>
    <m/>
    <s v="M40 41302-00-3002 Child MH WRAP Srvc Title XIX"/>
    <m/>
    <m/>
    <m/>
    <x v="1"/>
    <s v="FINLEY-GARCIA D "/>
    <s v="#3299681 "/>
    <d v="2019-10-23T10:34:00"/>
    <d v="2019-10-23T00:00:00"/>
    <d v="1899-12-30T10:34:00"/>
    <d v="2019-10-23T12:52:00"/>
    <d v="2019-10-23T00:00:00"/>
    <d v="1899-12-31T12:52:00"/>
    <n v="0"/>
    <d v="1899-12-30T02:18:00"/>
    <n v="2.2999999999883585"/>
  </r>
  <r>
    <n v="5"/>
    <s v="40 Health Department"/>
    <x v="4"/>
    <s v="401302 HD Children's MH Wraparound Services"/>
    <m/>
    <s v="M40 41302-00-3002 Child MH WRAP Srvc Title XIX"/>
    <m/>
    <m/>
    <m/>
    <x v="1"/>
    <s v="FINLEY-GARCIA D "/>
    <s v="#3277406 "/>
    <d v="2019-10-15T11:03:00"/>
    <d v="2019-10-15T00:00:00"/>
    <d v="1899-12-30T11:03:00"/>
    <d v="2019-10-15T15:20:00"/>
    <d v="2019-10-15T00:00:00"/>
    <d v="1899-12-30T15:20:00"/>
    <n v="0"/>
    <d v="1899-12-30T04:17:00"/>
    <n v="4.2833333333255723"/>
  </r>
  <r>
    <n v="5"/>
    <s v="40 Health Department"/>
    <x v="4"/>
    <s v="401302 HD Children's MH Wraparound Services"/>
    <m/>
    <s v="M40 41302-00-3002 Child MH WRAP Srvc Title XIX"/>
    <m/>
    <m/>
    <m/>
    <x v="1"/>
    <s v="FINLEY-GARCIA D "/>
    <s v="#3300744 "/>
    <d v="2019-10-22T11:09:00"/>
    <d v="2019-10-22T00:00:00"/>
    <d v="1899-12-30T11:09:00"/>
    <d v="2019-10-22T12:29:00"/>
    <d v="2019-10-22T00:00:00"/>
    <d v="1899-12-31T12:29:00"/>
    <n v="0"/>
    <d v="1899-12-30T01:20:00"/>
    <n v="1.3333333333139308"/>
  </r>
  <r>
    <n v="5"/>
    <s v="40 Health Department"/>
    <x v="4"/>
    <s v="401302 HD Children's MH Wraparound Services"/>
    <m/>
    <s v="M40 41302-00-3002 Child MH WRAP Srvc Title XIX"/>
    <m/>
    <m/>
    <m/>
    <x v="1"/>
    <s v="FINLEY-GARCIA D "/>
    <s v="#3285753 "/>
    <d v="2019-10-08T11:13:00"/>
    <d v="2019-10-08T00:00:00"/>
    <d v="1899-12-30T11:13:00"/>
    <d v="2019-10-08T12:55:00"/>
    <d v="2019-10-08T00:00:00"/>
    <d v="1899-12-31T12:55:00"/>
    <n v="0"/>
    <d v="1899-12-30T01:42:00"/>
    <n v="1.6999999999534339"/>
  </r>
  <r>
    <n v="5"/>
    <s v="40 Health Department"/>
    <x v="4"/>
    <s v="401302 HD Children's MH Wraparound Services"/>
    <m/>
    <s v="M40 41302-00-3002 Child MH WRAP Srvc Title XIX"/>
    <m/>
    <m/>
    <m/>
    <x v="1"/>
    <s v="FINLEY-GARCIA D "/>
    <s v="#3284296 "/>
    <d v="2019-10-07T11:32:00"/>
    <d v="2019-10-07T00:00:00"/>
    <d v="1899-12-30T11:32:00"/>
    <d v="2019-10-07T13:42:00"/>
    <d v="2019-10-07T00:00:00"/>
    <d v="1899-12-30T13:42:00"/>
    <n v="0"/>
    <d v="1899-12-30T02:10:00"/>
    <n v="2.1666666665696539"/>
  </r>
  <r>
    <n v="5"/>
    <s v="40 Health Department"/>
    <x v="4"/>
    <s v="401302 HD Children's MH Wraparound Services"/>
    <m/>
    <s v="M40 41302-00-3002 Child MH WRAP Srvc Title XIX"/>
    <m/>
    <m/>
    <m/>
    <x v="1"/>
    <s v="FINLEY-GARCIA D "/>
    <s v="#3294427 "/>
    <d v="2019-10-16T14:17:00"/>
    <d v="2019-10-16T00:00:00"/>
    <d v="1899-12-30T14:17:00"/>
    <d v="2019-10-17T10:36:00"/>
    <d v="2019-10-17T00:00:00"/>
    <d v="1899-12-30T10:36:00"/>
    <n v="0"/>
    <d v="1899-12-30T06:19:00"/>
    <n v="6.3166666666666664"/>
  </r>
  <r>
    <n v="5"/>
    <s v="40 Health Department"/>
    <x v="4"/>
    <s v="401302 HD Children's MH Wraparound Services"/>
    <m/>
    <s v="M40 41302-00-3002 Child MH WRAP Srvc Title XIX"/>
    <m/>
    <m/>
    <m/>
    <x v="1"/>
    <s v="FINLEY-GARCIA D "/>
    <s v="#3277410 "/>
    <d v="2019-10-02T14:21:00"/>
    <d v="2019-10-02T00:00:00"/>
    <d v="1899-12-30T14:21:00"/>
    <d v="2019-10-03T11:09:00"/>
    <d v="2019-10-03T00:00:00"/>
    <d v="1899-12-30T11:09:00"/>
    <n v="0"/>
    <d v="1899-12-30T06:48:00"/>
    <n v="6.8000000000000007"/>
  </r>
  <r>
    <n v="5"/>
    <s v="40 Health Department"/>
    <x v="4"/>
    <s v="401302 HD Children's MH Wraparound Services"/>
    <m/>
    <s v="M40 41302-00-3002 Child MH WRAP Srvc Title XIX"/>
    <m/>
    <m/>
    <m/>
    <x v="1"/>
    <s v="FINLEY-GARCIA D "/>
    <s v="#3307435 "/>
    <d v="2019-10-28T14:47:00"/>
    <d v="2019-10-28T00:00:00"/>
    <d v="1899-12-30T14:47:00"/>
    <d v="2019-10-29T11:26:00"/>
    <d v="2019-10-29T00:00:00"/>
    <d v="1899-12-30T11:26:00"/>
    <n v="0"/>
    <d v="1899-12-30T06:39:00"/>
    <n v="6.65"/>
  </r>
  <r>
    <n v="5"/>
    <s v="40 Health Department"/>
    <x v="4"/>
    <s v="401302 HD Children's MH Wraparound Services"/>
    <m/>
    <s v="M40 41302-00-3002 Child MH WRAP Srvc Title XIX"/>
    <m/>
    <m/>
    <m/>
    <x v="1"/>
    <s v="FINLEY-GARCIA D "/>
    <s v="#3299685 "/>
    <d v="2019-10-23T15:20:00"/>
    <d v="2019-10-23T00:00:00"/>
    <d v="1899-12-30T15:20:00"/>
    <d v="2019-10-24T09:58:00"/>
    <d v="2019-10-24T00:00:00"/>
    <d v="1899-12-30T09:58:00"/>
    <n v="0"/>
    <d v="1899-12-30T04:38:00"/>
    <n v="4.6333333333333355"/>
  </r>
  <r>
    <n v="5"/>
    <s v="40 Health Department"/>
    <x v="4"/>
    <s v="401302 HD Children's MH Wraparound Services"/>
    <m/>
    <s v="M40 41302-00-3002 Child MH WRAP Srvc Title XIX"/>
    <m/>
    <m/>
    <m/>
    <x v="1"/>
    <s v="FINLEY-GARCIA D "/>
    <s v="#3310943 "/>
    <d v="2019-10-31T15:26:00"/>
    <d v="2019-10-31T00:00:00"/>
    <d v="1899-12-30T15:26:00"/>
    <d v="2019-10-31T18:18:00"/>
    <d v="2019-10-31T00:00:00"/>
    <d v="1899-12-30T18:18:00"/>
    <n v="0"/>
    <d v="1899-12-30T02:52:00"/>
    <n v="2.8666666665812954"/>
  </r>
  <r>
    <n v="5"/>
    <s v="40 Health Department"/>
    <x v="4"/>
    <s v="401302 HD Children's MH Wraparound Services"/>
    <m/>
    <s v="M40 41302-00-3002 Child MH WRAP Srvc Title XIX"/>
    <m/>
    <m/>
    <m/>
    <x v="1"/>
    <s v="FINLEY-GARCIA D "/>
    <s v="#3303521 "/>
    <d v="2019-10-24T15:26:00"/>
    <d v="2019-10-24T00:00:00"/>
    <d v="1899-12-30T15:26:00"/>
    <d v="2019-10-24T18:34:00"/>
    <d v="2019-10-24T00:00:00"/>
    <d v="1899-12-30T18:34:00"/>
    <n v="0"/>
    <d v="1899-12-30T03:08:00"/>
    <n v="3.1333333332440816"/>
  </r>
  <r>
    <n v="5"/>
    <s v="40 Health Department"/>
    <x v="4"/>
    <s v="401302 HD Children's MH Wraparound Services"/>
    <m/>
    <s v="M40 41302-00-3002 Child MH WRAP Srvc Title XIX"/>
    <m/>
    <m/>
    <m/>
    <x v="1"/>
    <s v="FINLEY-GARCIA D "/>
    <s v="#3299673 "/>
    <d v="2019-10-21T15:52:00"/>
    <d v="2019-10-21T00:00:00"/>
    <d v="1899-12-30T15:52:00"/>
    <d v="2019-10-21T17:49:00"/>
    <d v="2019-10-21T00:00:00"/>
    <d v="1899-12-30T17:49:00"/>
    <n v="0"/>
    <d v="1899-12-30T01:57:00"/>
    <n v="1.9499999998952262"/>
  </r>
  <r>
    <n v="5"/>
    <s v="40 Health Department"/>
    <x v="4"/>
    <s v="401302 HD Children's MH Wraparound Services"/>
    <m/>
    <s v="M40 41302-00-3002 Child MH WRAP Srvc Title XIX"/>
    <m/>
    <m/>
    <m/>
    <x v="1"/>
    <s v="FINLEY-GARCIA D "/>
    <s v="#3284298 "/>
    <d v="2019-10-07T16:12:00"/>
    <d v="2019-10-07T00:00:00"/>
    <d v="1899-12-30T16:12:00"/>
    <d v="2019-10-07T17:40:00"/>
    <d v="2019-10-07T00:00:00"/>
    <d v="1899-12-30T17:40:00"/>
    <n v="0"/>
    <d v="1899-12-30T01:28:00"/>
    <n v="1.4666666665580124"/>
  </r>
  <r>
    <n v="5"/>
    <s v="40 Health Department"/>
    <x v="4"/>
    <s v="401302 HD Children's MH Wraparound Services"/>
    <m/>
    <s v="M40 41302-00-3002 Child MH WRAP Srvc Title XIX"/>
    <m/>
    <m/>
    <m/>
    <x v="1"/>
    <s v="FINLEY-GARCIA D "/>
    <s v="#3286157 "/>
    <d v="2019-10-09T16:32:00"/>
    <d v="2019-10-09T00:00:00"/>
    <d v="1899-12-30T16:32:00"/>
    <d v="2019-10-10T10:34:00"/>
    <d v="2019-10-10T00:00:00"/>
    <d v="1899-12-30T10:34:00"/>
    <n v="0"/>
    <d v="1899-12-30T04:02:00"/>
    <n v="4.0333333333333332"/>
  </r>
  <r>
    <n v="5"/>
    <s v="40 Health Department"/>
    <x v="4"/>
    <s v="401302 HD Children's MH Wraparound Services"/>
    <m/>
    <s v="M40 41302-00-3002 Child MH WRAP Srvc Title XIX"/>
    <m/>
    <m/>
    <m/>
    <x v="1"/>
    <s v="FINLEY-GARCIA D "/>
    <s v="#3308819 "/>
    <d v="2019-10-30T12:25:00"/>
    <d v="2019-10-30T00:00:00"/>
    <d v="1899-12-30T12:25:00"/>
    <d v="2019-10-30T14:51:00"/>
    <d v="2019-10-30T00:00:00"/>
    <d v="1899-12-30T14:51:00"/>
    <n v="0"/>
    <d v="1899-12-30T02:26:00"/>
    <n v="2.433333333407063"/>
  </r>
  <r>
    <n v="5"/>
    <s v="40 Health Department"/>
    <x v="4"/>
    <s v="401302 HD Children's MH Wraparound Services"/>
    <m/>
    <s v="M40 41302-00-3002 Child MH WRAP Srvc Title XIX"/>
    <m/>
    <m/>
    <m/>
    <x v="1"/>
    <s v="FINLEY-GARCIA D "/>
    <s v="#3286629 "/>
    <d v="2019-10-10T12:32:00"/>
    <d v="2019-10-10T00:00:00"/>
    <d v="1899-12-30T12:32:00"/>
    <d v="2019-10-10T14:03:00"/>
    <d v="2019-10-10T00:00:00"/>
    <d v="1899-12-30T14:03:00"/>
    <n v="0"/>
    <d v="1899-12-30T01:31:00"/>
    <n v="1.5166666667209938"/>
  </r>
  <r>
    <n v="5"/>
    <s v="40 Health Department"/>
    <x v="4"/>
    <s v="401302 HD Children's MH Wraparound Services"/>
    <m/>
    <s v="M40 41302-00-3002 Child MH WRAP Srvc Title XIX"/>
    <m/>
    <m/>
    <m/>
    <x v="1"/>
    <s v="FINLEY-GARCIA D "/>
    <s v="#3286955 "/>
    <m/>
    <m/>
    <m/>
    <m/>
    <m/>
    <s v=""/>
    <m/>
    <m/>
    <m/>
  </r>
  <r>
    <n v="5"/>
    <s v="40 Health Department"/>
    <x v="4"/>
    <s v="401407 HD Protective Services"/>
    <m/>
    <s v="M40 41407-GF Quality Mgt Prot Srvcs General Fund"/>
    <m/>
    <m/>
    <m/>
    <x v="1"/>
    <s v="FITZPATRICK P "/>
    <s v="#3297166 "/>
    <d v="2019-10-18T13:58:00"/>
    <d v="2019-10-18T00:00:00"/>
    <d v="1899-12-30T13:58:00"/>
    <d v="2019-10-18T17:30:00"/>
    <d v="2019-10-18T00:00:00"/>
    <d v="1899-12-30T17:30:00"/>
    <n v="0"/>
    <d v="1899-12-30T03:32:00"/>
    <n v="3.5333333333255723"/>
  </r>
  <r>
    <n v="5"/>
    <s v="40 Health Department"/>
    <x v="4"/>
    <s v="401407 HD Protective Services"/>
    <m/>
    <s v="M40 41407-GF Quality Mgt Prot Srvcs General Fund"/>
    <m/>
    <m/>
    <m/>
    <x v="1"/>
    <s v="FITZPATRICK P "/>
    <s v="#3304860 "/>
    <d v="2019-10-25T15:23:00"/>
    <d v="2019-10-25T00:00:00"/>
    <d v="1899-12-30T15:23:00"/>
    <d v="2019-10-25T18:48:00"/>
    <d v="2019-10-25T00:00:00"/>
    <d v="1899-12-30T18:48:00"/>
    <n v="0"/>
    <d v="1899-12-30T03:25:00"/>
    <n v="3.4166666666278616"/>
  </r>
  <r>
    <n v="5"/>
    <s v="40 Health Department"/>
    <x v="4"/>
    <s v="401407 HD Protective Services"/>
    <m/>
    <s v="M40 41407-GF Quality Mgt Prot Srvcs General Fund"/>
    <m/>
    <m/>
    <m/>
    <x v="1"/>
    <s v="FITZPATRICK P "/>
    <s v="#3308698 "/>
    <d v="2019-10-29T15:24:00"/>
    <d v="2019-10-29T00:00:00"/>
    <d v="1899-12-30T15:24:00"/>
    <d v="2019-10-29T18:33:00"/>
    <d v="2019-10-29T00:00:00"/>
    <d v="1899-12-30T18:33:00"/>
    <n v="0"/>
    <d v="1899-12-30T03:09:00"/>
    <n v="3.1499999999650754"/>
  </r>
  <r>
    <n v="5"/>
    <s v="40 Health Department"/>
    <x v="4"/>
    <s v="401407 HD Protective Services"/>
    <m/>
    <s v="M40 41407-GF Quality Mgt Prot Srvcs General Fund"/>
    <m/>
    <m/>
    <m/>
    <x v="1"/>
    <s v="FITZPATRICK P "/>
    <s v="#3311195 "/>
    <d v="2019-10-31T16:26:00"/>
    <d v="2019-10-31T00:00:00"/>
    <d v="1899-12-30T16:26:00"/>
    <d v="2019-10-31T17:53:00"/>
    <d v="2019-10-31T00:00:00"/>
    <d v="1899-12-30T17:53:00"/>
    <n v="0"/>
    <d v="1899-12-30T01:27:00"/>
    <n v="1.4500000000116415"/>
  </r>
  <r>
    <n v="5"/>
    <s v="40 Health Department"/>
    <x v="4"/>
    <s v="401407 HD Protective Services"/>
    <m/>
    <s v="M40 41407-GF Quality Mgt Prot Srvcs General Fund"/>
    <m/>
    <m/>
    <m/>
    <x v="1"/>
    <s v="FITZPATRICK P "/>
    <s v="#3278259 "/>
    <d v="2019-10-02T12:26:00"/>
    <d v="2019-10-02T00:00:00"/>
    <d v="1899-12-30T12:26:00"/>
    <d v="2019-10-02T13:28:00"/>
    <d v="2019-10-02T00:00:00"/>
    <d v="1899-12-30T13:28:00"/>
    <n v="0"/>
    <d v="1899-12-30T01:02:00"/>
    <n v="1.03333333338378"/>
  </r>
  <r>
    <n v="5"/>
    <s v="40 Health Department"/>
    <x v="4"/>
    <s v="401407 HD Protective Services"/>
    <m/>
    <s v="M40 41407-GF Quality Mgt Prot Srvcs General Fund"/>
    <m/>
    <m/>
    <m/>
    <x v="1"/>
    <s v="FITZPATRICK P "/>
    <s v="#3289036 "/>
    <m/>
    <m/>
    <m/>
    <m/>
    <m/>
    <s v=""/>
    <m/>
    <m/>
    <m/>
  </r>
  <r>
    <n v="5"/>
    <s v="40 Health Department"/>
    <x v="4"/>
    <s v="407060 HD Nursing Director"/>
    <m/>
    <m/>
    <m/>
    <m/>
    <m/>
    <x v="1"/>
    <s v="FOBES C "/>
    <s v="#3275662 "/>
    <d v="2019-10-07T10:58:00"/>
    <d v="2019-10-07T00:00:00"/>
    <d v="1899-12-30T10:58:00"/>
    <d v="2019-10-08T13:22:00"/>
    <d v="2019-10-08T00:00:00"/>
    <d v="1899-12-30T13:22:00"/>
    <n v="0"/>
    <d v="1899-12-30T12:24:00"/>
    <n v="12.400000000000002"/>
  </r>
  <r>
    <n v="5"/>
    <s v="40 Health Department"/>
    <x v="4"/>
    <s v="401302 HD Children's MH Wraparound Services"/>
    <s v="G40 0367 01 08-21 MHS-08 - Crisis &amp; Acute Transition Services - FY20-21"/>
    <m/>
    <m/>
    <m/>
    <m/>
    <x v="1"/>
    <s v="GARRELL T "/>
    <s v="#3297688 "/>
    <d v="2019-10-21T13:48:00"/>
    <d v="2019-10-21T00:00:00"/>
    <d v="1899-12-30T13:48:00"/>
    <d v="2019-10-21T15:58:00"/>
    <d v="2019-10-21T00:00:00"/>
    <d v="1899-12-30T15:58:00"/>
    <n v="0"/>
    <d v="1899-12-30T02:10:00"/>
    <n v="2.1666666667442769"/>
  </r>
  <r>
    <n v="5"/>
    <s v="40 Health Department"/>
    <x v="4"/>
    <s v="402440 HD Emergency Medical Services Grants"/>
    <m/>
    <m/>
    <m/>
    <m/>
    <m/>
    <x v="1"/>
    <s v="GOLDSTEIN A "/>
    <s v="#3255052 "/>
    <d v="2019-10-14T20:16:00"/>
    <d v="2019-10-14T00:00:00"/>
    <d v="1899-12-30T20:16:00"/>
    <d v="2019-10-15T14:08:00"/>
    <d v="2019-10-15T00:00:00"/>
    <d v="1899-12-30T14:08:00"/>
    <n v="0"/>
    <d v="1899-12-30T03:52:00"/>
    <n v="3.8666666666666649"/>
  </r>
  <r>
    <n v="5"/>
    <s v="40 Health Department"/>
    <x v="4"/>
    <s v="401101 HD Mental Health Administration"/>
    <s v="G40 0091 09 01-21 MHS-01 - Division Administration FY20-21"/>
    <m/>
    <m/>
    <m/>
    <m/>
    <x v="1"/>
    <s v="GUZMAN FERNANDEZ L "/>
    <s v="#3280067 "/>
    <d v="2019-10-04T11:01:00"/>
    <d v="2019-10-04T00:00:00"/>
    <d v="1899-12-30T11:01:00"/>
    <d v="2019-10-04T16:04:00"/>
    <d v="2019-10-04T00:00:00"/>
    <d v="1899-12-30T16:04:00"/>
    <n v="0"/>
    <d v="1899-12-30T05:03:00"/>
    <n v="5.0500000000465661"/>
  </r>
  <r>
    <n v="5"/>
    <s v="40 Health Department"/>
    <x v="4"/>
    <s v="401511 HD Coordinated Diversion"/>
    <s v="G40 0365 01 04-21 MHS-04 - Aid &amp; Assist Client Services - FY20-21"/>
    <m/>
    <m/>
    <m/>
    <m/>
    <x v="1"/>
    <s v="GUZMAN FERNANDEZ L "/>
    <s v="#3299759 "/>
    <d v="2019-10-21T13:40:00"/>
    <d v="2019-10-21T00:00:00"/>
    <d v="1899-12-30T13:40:00"/>
    <d v="2019-10-21T14:48:00"/>
    <d v="2019-10-21T00:00:00"/>
    <d v="1899-12-30T14:48:00"/>
    <n v="0"/>
    <d v="1899-12-30T01:08:00"/>
    <n v="1.1333333333604969"/>
  </r>
  <r>
    <n v="5"/>
    <s v="40 Health Department"/>
    <x v="4"/>
    <s v="401101 HD Mental Health Administration"/>
    <s v="G40 0091 09 01-21 MHS-01 - Division Administration FY20-21"/>
    <m/>
    <m/>
    <m/>
    <m/>
    <x v="1"/>
    <s v="GUZMAN FERNANDEZ L "/>
    <s v="#3289321 "/>
    <d v="2019-10-10T16:00:00"/>
    <d v="2019-10-10T00:00:00"/>
    <d v="1899-12-30T16:00:00"/>
    <d v="2019-10-10T18:09:00"/>
    <d v="2019-10-10T00:00:00"/>
    <d v="1899-12-30T18:09:00"/>
    <n v="0"/>
    <d v="1899-12-30T02:09:00"/>
    <n v="2.1500000000232831"/>
  </r>
  <r>
    <n v="5"/>
    <s v="40 Health Department"/>
    <x v="4"/>
    <s v="403100 HD STD Program"/>
    <m/>
    <m/>
    <m/>
    <m/>
    <m/>
    <x v="1"/>
    <s v="HAMEL C "/>
    <s v="#3282202 "/>
    <d v="2019-10-15T19:21:00"/>
    <d v="2019-10-15T00:00:00"/>
    <d v="1899-12-30T19:21:00"/>
    <d v="2019-10-16T13:00:00"/>
    <d v="2019-10-16T00:00:00"/>
    <d v="1899-12-30T13:00:00"/>
    <n v="0"/>
    <d v="1899-12-30T03:39:00"/>
    <n v="3.6500000000000017"/>
  </r>
  <r>
    <n v="5"/>
    <s v="40 Health Department"/>
    <x v="4"/>
    <s v="402100 HD Health Officer"/>
    <s v="G40 0378 01 S18 Multnomah Opioid Project (inactive)"/>
    <m/>
    <m/>
    <m/>
    <m/>
    <x v="1"/>
    <s v="HAMEL C "/>
    <s v="#3282204 "/>
    <d v="2019-10-22T19:25:00"/>
    <d v="2019-10-22T00:00:00"/>
    <d v="1899-12-30T19:25:00"/>
    <d v="2019-10-23T00:03:00"/>
    <d v="2019-10-23T00:00:00"/>
    <d v="1899-12-30T12:03:00"/>
    <n v="0"/>
    <d v="1899-12-30T02:38:00"/>
    <n v="2.6333333333333333"/>
  </r>
  <r>
    <n v="5"/>
    <s v="40 Health Department"/>
    <x v="4"/>
    <s v="403100 HD STD Program"/>
    <m/>
    <m/>
    <m/>
    <m/>
    <m/>
    <x v="1"/>
    <s v="HAMEL C "/>
    <s v="#3277338 "/>
    <d v="2019-10-01T19:35:00"/>
    <d v="2019-10-01T00:00:00"/>
    <d v="1899-12-30T19:35:00"/>
    <d v="2019-10-02T12:29:00"/>
    <d v="2019-10-02T00:00:00"/>
    <d v="1899-12-31T12:29:00"/>
    <n v="0"/>
    <d v="1899-12-31T02:54:00"/>
    <n v="26.9"/>
  </r>
  <r>
    <n v="5"/>
    <s v="40 Health Department"/>
    <x v="4"/>
    <s v="403100 HD STD Program"/>
    <m/>
    <m/>
    <m/>
    <m/>
    <m/>
    <x v="1"/>
    <s v="HAMEL C "/>
    <s v="#3282200 "/>
    <d v="2019-10-08T19:43:00"/>
    <d v="2019-10-08T00:00:00"/>
    <d v="1899-12-30T19:43:00"/>
    <d v="2019-10-09T11:15:00"/>
    <d v="2019-10-09T00:00:00"/>
    <d v="1899-12-30T11:15:00"/>
    <n v="0"/>
    <d v="1899-12-30T01:32:00"/>
    <n v="1.5333333333333319"/>
  </r>
  <r>
    <n v="5"/>
    <s v="40 Health Department"/>
    <x v="4"/>
    <s v="401514 HD Commitment Services"/>
    <m/>
    <s v="M40 41514-GF Commit Svcs Mngd Care General Fund"/>
    <m/>
    <m/>
    <m/>
    <x v="1"/>
    <s v="HARRY P "/>
    <s v="#3300897 "/>
    <d v="2019-10-22T13:42:00"/>
    <d v="2019-10-22T00:00:00"/>
    <d v="1899-12-30T13:42:00"/>
    <d v="2019-10-22T14:56:00"/>
    <d v="2019-10-22T00:00:00"/>
    <d v="1899-12-30T14:56:00"/>
    <n v="0"/>
    <d v="1899-12-30T01:14:00"/>
    <n v="1.2333333333372138"/>
  </r>
  <r>
    <n v="5"/>
    <s v="40 Health Department"/>
    <x v="4"/>
    <s v="401501 HD Older Disabled Mental Health Services"/>
    <s v="G40 0101 09 35-21 MHS-35 - Older Adult System Coordination FY20-21"/>
    <m/>
    <m/>
    <m/>
    <m/>
    <x v="1"/>
    <s v="HARVEY M "/>
    <s v="#3299683 "/>
    <d v="2019-10-22T18:15:00"/>
    <d v="2019-10-22T00:00:00"/>
    <d v="1899-12-30T18:15:00"/>
    <d v="2019-10-23T21:25:00"/>
    <d v="2019-10-23T00:00:00"/>
    <d v="1899-12-30T21:25:00"/>
    <n v="0"/>
    <d v="1899-12-30T13:10:00"/>
    <n v="13.166666666666664"/>
  </r>
  <r>
    <n v="5"/>
    <s v="40 Health Department"/>
    <x v="4"/>
    <s v="401515 HD Commitment Services Inpatient Holds"/>
    <m/>
    <s v="M40 41515-GF Commit Svcs Inpt Hold General Fund"/>
    <m/>
    <m/>
    <m/>
    <x v="1"/>
    <s v="HEWITT C "/>
    <s v="#3275474 "/>
    <d v="2019-10-02T10:38:00"/>
    <d v="2019-10-02T00:00:00"/>
    <d v="1899-12-30T10:38:00"/>
    <d v="2019-10-02T12:55:00"/>
    <d v="2019-10-02T00:00:00"/>
    <d v="1899-12-31T12:55:00"/>
    <n v="0"/>
    <d v="1899-12-30T02:17:00"/>
    <n v="2.2833333332673647"/>
  </r>
  <r>
    <n v="5"/>
    <s v="40 Health Department"/>
    <x v="4"/>
    <s v="401515 HD Commitment Services Inpatient Holds"/>
    <m/>
    <s v="M40 41515-GF Commit Svcs Inpt Hold General Fund"/>
    <m/>
    <m/>
    <m/>
    <x v="1"/>
    <s v="HEWITT C "/>
    <s v="#3296284 "/>
    <d v="2019-10-23T10:46:00"/>
    <d v="2019-10-23T00:00:00"/>
    <d v="1899-12-30T10:46:00"/>
    <d v="2019-10-23T13:05:00"/>
    <d v="2019-10-23T00:00:00"/>
    <d v="1899-12-30T13:05:00"/>
    <n v="0"/>
    <d v="1899-12-30T02:19:00"/>
    <n v="2.3166666667093523"/>
  </r>
  <r>
    <n v="5"/>
    <s v="40 Health Department"/>
    <x v="4"/>
    <s v="401515 HD Commitment Services Inpatient Holds"/>
    <m/>
    <s v="M40 41515-GF Commit Svcs Inpt Hold General Fund"/>
    <m/>
    <m/>
    <m/>
    <x v="1"/>
    <s v="HEWITT C "/>
    <s v="#3308427 "/>
    <d v="2019-10-30T10:49:00"/>
    <d v="2019-10-30T00:00:00"/>
    <d v="1899-12-30T10:49:00"/>
    <d v="2019-10-30T13:08:00"/>
    <d v="2019-10-30T00:00:00"/>
    <d v="1899-12-30T13:08:00"/>
    <n v="0"/>
    <d v="1899-12-30T02:19:00"/>
    <n v="2.3166666667093523"/>
  </r>
  <r>
    <n v="5"/>
    <s v="40 Health Department"/>
    <x v="4"/>
    <s v="401515 HD Commitment Services Inpatient Holds"/>
    <m/>
    <s v="M40 41515-GF Commit Svcs Inpt Hold General Fund"/>
    <m/>
    <m/>
    <m/>
    <x v="1"/>
    <s v="HEWITT C "/>
    <s v="#3296280 "/>
    <d v="2019-10-21T10:53:00"/>
    <d v="2019-10-21T00:00:00"/>
    <d v="1899-12-30T10:53:00"/>
    <d v="2019-10-21T12:54:00"/>
    <d v="2019-10-21T00:00:00"/>
    <d v="1899-12-31T12:54:00"/>
    <n v="0"/>
    <d v="1899-12-30T02:01:00"/>
    <n v="2.0166666666045785"/>
  </r>
  <r>
    <n v="5"/>
    <s v="40 Health Department"/>
    <x v="4"/>
    <s v="401515 HD Commitment Services Inpatient Holds"/>
    <m/>
    <s v="M40 41515-GF Commit Svcs Inpt Hold General Fund"/>
    <m/>
    <m/>
    <m/>
    <x v="1"/>
    <s v="HEWITT C "/>
    <s v="#3279493 "/>
    <d v="2019-10-07T10:53:00"/>
    <d v="2019-10-07T00:00:00"/>
    <d v="1899-12-30T10:53:00"/>
    <d v="2019-10-07T12:48:00"/>
    <d v="2019-10-07T00:00:00"/>
    <d v="1899-12-31T12:48:00"/>
    <n v="0"/>
    <d v="1899-12-30T01:55:00"/>
    <n v="1.9166666666278616"/>
  </r>
  <r>
    <n v="5"/>
    <s v="40 Health Department"/>
    <x v="4"/>
    <s v="401515 HD Commitment Services Inpatient Holds"/>
    <m/>
    <s v="M40 41515-GF Commit Svcs Inpt Hold General Fund"/>
    <m/>
    <m/>
    <m/>
    <x v="1"/>
    <s v="HEWITT C "/>
    <s v="#3287922 "/>
    <d v="2019-10-14T10:58:00"/>
    <d v="2019-10-14T00:00:00"/>
    <d v="1899-12-30T10:58:00"/>
    <d v="2019-10-14T12:23:00"/>
    <d v="2019-10-14T00:00:00"/>
    <d v="1899-12-31T12:23:00"/>
    <n v="0"/>
    <d v="1899-12-30T01:25:00"/>
    <n v="1.4166666667442769"/>
  </r>
  <r>
    <n v="5"/>
    <s v="40 Health Department"/>
    <x v="4"/>
    <s v="401515 HD Commitment Services Inpatient Holds"/>
    <m/>
    <s v="M40 41515-GF Commit Svcs Inpt Hold General Fund"/>
    <m/>
    <m/>
    <m/>
    <x v="1"/>
    <s v="HEWITT C "/>
    <s v="#3294828 "/>
    <d v="2019-10-16T11:01:00"/>
    <d v="2019-10-16T00:00:00"/>
    <d v="1899-12-30T11:01:00"/>
    <d v="2019-10-16T13:31:00"/>
    <d v="2019-10-16T00:00:00"/>
    <d v="1899-12-30T13:31:00"/>
    <n v="0"/>
    <d v="1899-12-30T02:30:00"/>
    <n v="2.5000000001164153"/>
  </r>
  <r>
    <n v="5"/>
    <s v="40 Health Department"/>
    <x v="4"/>
    <s v="401515 HD Commitment Services Inpatient Holds"/>
    <m/>
    <s v="M40 41515-GF Commit Svcs Inpt Hold General Fund"/>
    <m/>
    <m/>
    <m/>
    <x v="1"/>
    <s v="HEWITT C "/>
    <s v="#3307093 "/>
    <d v="2019-10-28T11:03:00"/>
    <d v="2019-10-28T00:00:00"/>
    <d v="1899-12-30T11:03:00"/>
    <d v="2019-10-28T12:59:00"/>
    <d v="2019-10-28T00:00:00"/>
    <d v="1899-12-31T12:59:00"/>
    <n v="0"/>
    <d v="1899-12-30T01:56:00"/>
    <n v="1.9333333333488554"/>
  </r>
  <r>
    <n v="5"/>
    <s v="40 Health Department"/>
    <x v="4"/>
    <s v="401515 HD Commitment Services Inpatient Holds"/>
    <m/>
    <s v="M40 41515-GF Commit Svcs Inpt Hold General Fund"/>
    <m/>
    <m/>
    <m/>
    <x v="1"/>
    <s v="HEWITT C "/>
    <s v="#3296286 "/>
    <d v="2019-10-22T11:13:00"/>
    <d v="2019-10-22T00:00:00"/>
    <d v="1899-12-30T11:13:00"/>
    <d v="2019-10-22T13:04:00"/>
    <d v="2019-10-22T00:00:00"/>
    <d v="1899-12-30T13:04:00"/>
    <n v="0"/>
    <d v="1899-12-30T01:51:00"/>
    <n v="1.8499999999185093"/>
  </r>
  <r>
    <n v="5"/>
    <s v="40 Health Department"/>
    <x v="4"/>
    <s v="401515 HD Commitment Services Inpatient Holds"/>
    <m/>
    <s v="M40 41515-GF Commit Svcs Inpt Hold General Fund"/>
    <m/>
    <m/>
    <m/>
    <x v="1"/>
    <s v="HEWITT C "/>
    <s v="#3275887 "/>
    <d v="2019-10-01T11:21:00"/>
    <d v="2019-10-01T00:00:00"/>
    <d v="1899-12-30T11:21:00"/>
    <d v="2019-10-01T13:59:00"/>
    <d v="2019-10-01T00:00:00"/>
    <d v="1899-12-30T13:59:00"/>
    <n v="0"/>
    <d v="1899-12-30T02:38:00"/>
    <n v="2.6333333333604969"/>
  </r>
  <r>
    <n v="5"/>
    <s v="40 Health Department"/>
    <x v="4"/>
    <s v="401515 HD Commitment Services Inpatient Holds"/>
    <m/>
    <s v="M40 41515-GF Commit Svcs Inpt Hold General Fund"/>
    <m/>
    <m/>
    <m/>
    <x v="1"/>
    <s v="HEWITT C "/>
    <s v="#3279497 "/>
    <d v="2019-10-09T11:48:00"/>
    <d v="2019-10-09T00:00:00"/>
    <d v="1899-12-30T11:48:00"/>
    <d v="2019-10-09T12:51:00"/>
    <d v="2019-10-09T00:00:00"/>
    <d v="1899-12-31T12:51:00"/>
    <n v="0"/>
    <d v="1899-12-30T01:03:00"/>
    <n v="1.0499999999301508"/>
  </r>
  <r>
    <n v="5"/>
    <s v="40 Health Department"/>
    <x v="4"/>
    <s v="401515 HD Commitment Services Inpatient Holds"/>
    <m/>
    <s v="M40 41515-GF Commit Svcs Inpt Hold General Fund"/>
    <m/>
    <m/>
    <m/>
    <x v="1"/>
    <s v="HEWITT C "/>
    <s v="#3294832 "/>
    <d v="2019-10-17T14:26:00"/>
    <d v="2019-10-17T00:00:00"/>
    <d v="1899-12-30T14:26:00"/>
    <d v="2019-10-17T14:36:00"/>
    <d v="2019-10-17T00:00:00"/>
    <d v="1899-12-30T14:36:00"/>
    <n v="0"/>
    <d v="1899-12-30T00:10:00"/>
    <n v="0.16666666651144624"/>
  </r>
  <r>
    <n v="5"/>
    <s v="40 Health Department"/>
    <x v="4"/>
    <s v="403100 HD STD Program"/>
    <m/>
    <m/>
    <m/>
    <m/>
    <m/>
    <x v="1"/>
    <s v="HOLM N "/>
    <s v="#3276326 "/>
    <d v="2019-10-01T13:29:00"/>
    <d v="2019-10-01T00:00:00"/>
    <d v="1899-12-30T13:29:00"/>
    <d v="2019-10-01T16:26:00"/>
    <d v="2019-10-01T00:00:00"/>
    <d v="1899-12-30T16:26:00"/>
    <n v="0"/>
    <d v="1899-12-30T02:57:00"/>
    <n v="2.9500000000116415"/>
  </r>
  <r>
    <n v="5"/>
    <s v="40 Health Department"/>
    <x v="4"/>
    <s v="403800 HD HIV Clinic Services"/>
    <m/>
    <m/>
    <m/>
    <m/>
    <m/>
    <x v="1"/>
    <s v="HUTSELL T "/>
    <s v="#3285137 "/>
    <d v="2019-10-11T16:15:00"/>
    <d v="2019-10-11T00:00:00"/>
    <d v="1899-12-30T16:15:00"/>
    <d v="2019-10-11T18:31:00"/>
    <d v="2019-10-11T00:00:00"/>
    <d v="1899-12-30T18:31:00"/>
    <n v="0"/>
    <d v="1899-12-30T02:16:00"/>
    <n v="2.2666666665463708"/>
  </r>
  <r>
    <n v="5"/>
    <s v="40 Health Department"/>
    <x v="4"/>
    <s v="403800 HD HIV Clinic Services"/>
    <m/>
    <m/>
    <m/>
    <m/>
    <m/>
    <x v="1"/>
    <s v="HUTSELL T "/>
    <s v="#3304945 "/>
    <d v="2019-10-28T12:06:00"/>
    <d v="2019-10-28T00:00:00"/>
    <d v="1899-12-30T12:06:00"/>
    <d v="2019-10-28T17:10:00"/>
    <d v="2019-10-28T00:00:00"/>
    <d v="1899-12-30T17:10:00"/>
    <n v="0"/>
    <d v="1899-12-30T05:04:00"/>
    <n v="5.0666666667675599"/>
  </r>
  <r>
    <n v="5"/>
    <s v="40 Health Department"/>
    <x v="4"/>
    <s v="403610 HD Communicable Disease Special Projects"/>
    <s v="G40 0042 02 S03 TB Case Management"/>
    <m/>
    <m/>
    <m/>
    <m/>
    <x v="1"/>
    <s v="JONES M "/>
    <s v="#3299689 "/>
    <d v="2019-10-28T11:28:00"/>
    <d v="2019-10-28T00:00:00"/>
    <d v="1899-12-30T11:28:00"/>
    <d v="2019-10-28T13:29:00"/>
    <d v="2019-10-28T00:00:00"/>
    <d v="1899-12-30T13:29:00"/>
    <n v="0"/>
    <d v="1899-12-30T02:01:00"/>
    <n v="2.0166666666045785"/>
  </r>
  <r>
    <n v="5"/>
    <s v="40 Health Department"/>
    <x v="4"/>
    <s v="403610 HD Communicable Disease Special Projects"/>
    <s v="G40 0042 02 S03 TB Case Management"/>
    <m/>
    <m/>
    <m/>
    <m/>
    <x v="1"/>
    <s v="JONES M "/>
    <s v="#3294064 "/>
    <d v="2019-10-16T11:38:00"/>
    <d v="2019-10-16T00:00:00"/>
    <d v="1899-12-30T11:38:00"/>
    <d v="2019-10-16T14:14:00"/>
    <d v="2019-10-16T00:00:00"/>
    <d v="1899-12-30T14:14:00"/>
    <n v="0"/>
    <d v="1899-12-30T02:36:00"/>
    <n v="2.5999999999185093"/>
  </r>
  <r>
    <n v="5"/>
    <s v="40 Health Department"/>
    <x v="4"/>
    <s v="403610 HD Communicable Disease Special Projects"/>
    <s v="G40 0042 02 S03 TB Case Management"/>
    <m/>
    <m/>
    <m/>
    <m/>
    <x v="1"/>
    <s v="JONES M "/>
    <s v="#3310000 "/>
    <d v="2019-10-30T15:45:00"/>
    <d v="2019-10-30T00:00:00"/>
    <d v="1899-12-30T15:45:00"/>
    <d v="2019-10-30T18:22:00"/>
    <d v="2019-10-30T00:00:00"/>
    <d v="1899-12-30T18:22:00"/>
    <n v="0"/>
    <d v="1899-12-30T02:37:00"/>
    <n v="2.6166666666395031"/>
  </r>
  <r>
    <n v="5"/>
    <s v="40 Health Department"/>
    <x v="4"/>
    <s v="403610 HD Communicable Disease Special Projects"/>
    <s v="G40 0042 02 S03 TB Case Management"/>
    <m/>
    <m/>
    <m/>
    <m/>
    <x v="1"/>
    <s v="JONES M "/>
    <s v="#3288106 "/>
    <d v="2019-10-18T16:36:00"/>
    <d v="2019-10-18T00:00:00"/>
    <d v="1899-12-30T16:36:00"/>
    <d v="2019-10-18T17:33:00"/>
    <d v="2019-10-18T00:00:00"/>
    <d v="1899-12-30T17:33:00"/>
    <n v="0"/>
    <d v="1899-12-30T00:57:00"/>
    <n v="0.94999999995343387"/>
  </r>
  <r>
    <n v="5"/>
    <s v="40 Health Department"/>
    <x v="4"/>
    <s v="403610 HD Communicable Disease Special Projects"/>
    <s v="G40 0042 02 S03 TB Case Management"/>
    <m/>
    <m/>
    <m/>
    <m/>
    <x v="1"/>
    <s v="JONES M "/>
    <s v="#3296535 "/>
    <d v="2019-10-21T12:31:00"/>
    <d v="2019-10-21T00:00:00"/>
    <d v="1899-12-30T12:31:00"/>
    <d v="2019-10-21T14:32:00"/>
    <d v="2019-10-21T00:00:00"/>
    <d v="1899-12-30T14:32:00"/>
    <n v="0"/>
    <d v="1899-12-30T02:01:00"/>
    <n v="2.0166666667792015"/>
  </r>
  <r>
    <n v="5"/>
    <s v="40 Health Department"/>
    <x v="4"/>
    <s v="401523 HD Adult Mental Health Services"/>
    <m/>
    <s v="M40 41523-00-3002 Adult MH Srvcs Title XIX"/>
    <m/>
    <m/>
    <m/>
    <x v="1"/>
    <s v="JORDAN A "/>
    <s v="#3300717 "/>
    <m/>
    <m/>
    <m/>
    <m/>
    <m/>
    <s v=""/>
    <m/>
    <m/>
    <m/>
  </r>
  <r>
    <n v="5"/>
    <s v="40 Health Department"/>
    <x v="4"/>
    <s v="401407 HD Protective Services"/>
    <s v="G40 0091 13 01-21 MHS-01 - Quality Mgt - Protective Service FY20-21"/>
    <m/>
    <m/>
    <m/>
    <m/>
    <x v="1"/>
    <s v="KHAN S "/>
    <s v="#3308680 "/>
    <d v="2019-10-30T14:05:00"/>
    <d v="2019-10-30T00:00:00"/>
    <d v="1899-12-30T14:05:00"/>
    <d v="2019-10-30T16:45:00"/>
    <d v="2019-10-30T00:00:00"/>
    <d v="1899-12-30T16:45:00"/>
    <n v="0"/>
    <d v="1899-12-30T02:40:00"/>
    <n v="2.6666666666278616"/>
  </r>
  <r>
    <n v="5"/>
    <s v="40 Health Department"/>
    <x v="4"/>
    <s v="401407 HD Protective Services"/>
    <s v="G40 0091 13 01-21 MHS-01 - Quality Mgt - Protective Service FY20-21"/>
    <m/>
    <m/>
    <m/>
    <m/>
    <x v="1"/>
    <s v="KHAN S "/>
    <s v="#3293255 "/>
    <d v="2019-10-15T15:17:00"/>
    <d v="2019-10-15T00:00:00"/>
    <d v="1899-12-30T15:17:00"/>
    <d v="2019-10-15T19:28:00"/>
    <d v="2019-10-15T00:00:00"/>
    <d v="1899-12-30T19:28:00"/>
    <n v="0"/>
    <d v="1899-12-30T04:11:00"/>
    <n v="4.1833333333488554"/>
  </r>
  <r>
    <n v="5"/>
    <s v="40 Health Department"/>
    <x v="4"/>
    <s v="401407 HD Protective Services"/>
    <s v="G40 0091 13 01-21 MHS-01 - Quality Mgt - Protective Service FY20-21"/>
    <m/>
    <m/>
    <m/>
    <m/>
    <x v="1"/>
    <s v="KHAN S "/>
    <s v="#3275944 "/>
    <d v="2019-10-01T12:49:00"/>
    <d v="2019-10-01T00:00:00"/>
    <d v="1899-12-30T12:49:00"/>
    <d v="2019-10-01T14:09:00"/>
    <d v="2019-10-01T00:00:00"/>
    <d v="1899-12-30T14:09:00"/>
    <n v="0"/>
    <d v="1899-12-30T01:20:00"/>
    <n v="1.3333333333139308"/>
  </r>
  <r>
    <n v="5"/>
    <s v="40 Health Department"/>
    <x v="4"/>
    <s v="401404 HD Quality Management"/>
    <m/>
    <s v="M40 41404-00-3002 MH Quality Management XIX"/>
    <m/>
    <m/>
    <m/>
    <x v="1"/>
    <s v="KINNEY C "/>
    <s v="#3303260 "/>
    <d v="2019-10-25T15:09:00"/>
    <d v="2019-10-25T00:00:00"/>
    <d v="1899-12-30T15:09:00"/>
    <d v="2019-10-25T17:41:00"/>
    <d v="2019-10-25T00:00:00"/>
    <d v="1899-12-30T17:41:00"/>
    <n v="0"/>
    <d v="1899-12-30T02:32:00"/>
    <n v="2.53333333338378"/>
  </r>
  <r>
    <n v="5"/>
    <s v="40 Health Department"/>
    <x v="4"/>
    <s v="407010 HD Quality Improvement (QI) Services"/>
    <m/>
    <m/>
    <m/>
    <m/>
    <m/>
    <x v="1"/>
    <s v="LINSKEY R "/>
    <s v="#3309497 "/>
    <d v="2019-10-30T14:28:00"/>
    <d v="2019-10-30T00:00:00"/>
    <d v="1899-12-30T14:28:00"/>
    <d v="2019-10-30T17:16:00"/>
    <d v="2019-10-30T00:00:00"/>
    <d v="1899-12-30T17:16:00"/>
    <n v="0"/>
    <d v="1899-12-30T02:48:00"/>
    <n v="2.8000000000465661"/>
  </r>
  <r>
    <n v="5"/>
    <s v="40 Health Department"/>
    <x v="4"/>
    <s v="402100 HD Health Officer"/>
    <s v="G40 0378 01 S18 Multnomah Opioid Project (inactive)"/>
    <m/>
    <m/>
    <m/>
    <m/>
    <x v="1"/>
    <s v="MBA O "/>
    <s v="#3297409 "/>
    <d v="2019-10-18T16:43:00"/>
    <d v="2019-10-18T00:00:00"/>
    <d v="1899-12-30T16:43:00"/>
    <d v="2019-10-18T17:51:00"/>
    <d v="2019-10-18T00:00:00"/>
    <d v="1899-12-30T17:51:00"/>
    <n v="0"/>
    <d v="1899-12-30T01:08:00"/>
    <n v="1.1333333333604969"/>
  </r>
  <r>
    <n v="5"/>
    <s v="40 Health Department"/>
    <x v="4"/>
    <s v="407060 HD Nursing Director"/>
    <m/>
    <m/>
    <m/>
    <m/>
    <m/>
    <x v="1"/>
    <s v="MCVEY S "/>
    <s v="#3300066 "/>
    <d v="2019-10-22T08:51:00"/>
    <d v="2019-10-22T00:00:00"/>
    <d v="1899-12-30T08:51:00"/>
    <d v="2019-10-23T08:51:00"/>
    <d v="2019-10-23T00:00:00"/>
    <d v="1899-12-30T08:51:00"/>
    <n v="0"/>
    <d v="1899-12-30T10:00:00"/>
    <n v="10"/>
  </r>
  <r>
    <n v="5"/>
    <s v="40 Health Department"/>
    <x v="4"/>
    <s v="402100 HD Health Officer"/>
    <s v="G40 0378 01 S18 Multnomah Opioid Project (inactive)"/>
    <m/>
    <m/>
    <m/>
    <m/>
    <x v="1"/>
    <s v="MCVEY S "/>
    <s v="#3275658 "/>
    <d v="2019-10-03T10:16:00"/>
    <d v="2019-10-03T00:00:00"/>
    <d v="1899-12-30T10:16:00"/>
    <d v="2019-10-03T16:59:00"/>
    <d v="2019-10-03T00:00:00"/>
    <d v="1899-12-30T16:59:00"/>
    <n v="0"/>
    <d v="1899-12-30T06:43:00"/>
    <n v="6.7166666667326353"/>
  </r>
  <r>
    <n v="5"/>
    <s v="40 Health Department"/>
    <x v="4"/>
    <s v="407060 HD Nursing Director"/>
    <m/>
    <m/>
    <m/>
    <m/>
    <m/>
    <x v="1"/>
    <s v="MCVEY S "/>
    <s v="#3286957 "/>
    <d v="2019-10-10T14:08:00"/>
    <d v="2019-10-10T00:00:00"/>
    <d v="1899-12-30T14:08:00"/>
    <d v="2019-10-11T10:02:00"/>
    <d v="2019-10-11T00:00:00"/>
    <d v="1899-12-30T10:02:00"/>
    <n v="0"/>
    <d v="1899-12-30T05:54:00"/>
    <n v="5.9"/>
  </r>
  <r>
    <n v="5"/>
    <s v="40 Health Department"/>
    <x v="4"/>
    <s v="407060 HD Nursing Director"/>
    <m/>
    <m/>
    <m/>
    <m/>
    <m/>
    <x v="1"/>
    <s v="MCVEY S "/>
    <s v="#3289769 "/>
    <d v="2019-10-14T14:26:00"/>
    <d v="2019-10-14T00:00:00"/>
    <d v="1899-12-30T14:26:00"/>
    <d v="2019-10-16T10:20:00"/>
    <d v="2019-10-16T00:00:00"/>
    <d v="1899-12-30T10:20:00"/>
    <n v="1"/>
    <d v="1899-12-30T05:54:00"/>
    <n v="13.900000000000002"/>
  </r>
  <r>
    <n v="5"/>
    <s v="40 Health Department"/>
    <x v="4"/>
    <s v="407060 HD Nursing Director"/>
    <m/>
    <m/>
    <m/>
    <m/>
    <m/>
    <x v="1"/>
    <s v="MCVEY S "/>
    <s v="#3275654 "/>
    <d v="2019-10-01T14:55:00"/>
    <d v="2019-10-01T00:00:00"/>
    <d v="1899-12-30T14:55:00"/>
    <d v="2019-10-01T17:14:00"/>
    <d v="2019-10-01T00:00:00"/>
    <d v="1899-12-30T17:14:00"/>
    <n v="0"/>
    <d v="1899-12-30T02:19:00"/>
    <n v="2.3166666665347293"/>
  </r>
  <r>
    <n v="5"/>
    <s v="40 Health Department"/>
    <x v="4"/>
    <s v="407060 HD Nursing Director"/>
    <m/>
    <m/>
    <m/>
    <m/>
    <m/>
    <x v="1"/>
    <s v="MCVEY S "/>
    <s v="#3304761 "/>
    <d v="2019-10-28T17:24:00"/>
    <d v="2019-10-28T00:00:00"/>
    <d v="1899-12-30T17:24:00"/>
    <d v="2019-10-31T13:34:00"/>
    <d v="2019-10-31T00:00:00"/>
    <d v="1899-12-30T13:34:00"/>
    <n v="2"/>
    <d v="1899-12-30T06:10:00"/>
    <n v="22.166666666666668"/>
  </r>
  <r>
    <n v="5"/>
    <s v="40 Health Department"/>
    <x v="4"/>
    <s v="403100 HD STD Program"/>
    <m/>
    <m/>
    <m/>
    <m/>
    <m/>
    <x v="1"/>
    <s v="MORAILA CRUZ A "/>
    <s v="#3307625 "/>
    <d v="2019-10-29T15:14:00"/>
    <d v="2019-10-29T00:00:00"/>
    <d v="1899-12-30T15:14:00"/>
    <d v="2019-10-29T20:31:00"/>
    <d v="2019-10-29T00:00:00"/>
    <d v="1899-12-30T20:31:00"/>
    <n v="0"/>
    <d v="1899-12-30T05:17:00"/>
    <n v="5.2833333332673647"/>
  </r>
  <r>
    <n v="5"/>
    <s v="40 Health Department"/>
    <x v="4"/>
    <s v="403100 HD STD Program"/>
    <m/>
    <m/>
    <m/>
    <m/>
    <m/>
    <x v="1"/>
    <s v="MOREHART M "/>
    <s v="#3308869 "/>
    <d v="2019-10-30T13:07:00"/>
    <d v="2019-10-30T00:00:00"/>
    <d v="1899-12-30T13:07:00"/>
    <d v="2019-10-30T14:07:00"/>
    <d v="2019-10-30T00:00:00"/>
    <d v="1899-12-30T14:07:00"/>
    <n v="0"/>
    <d v="1899-12-30T01:00:00"/>
    <n v="0.99999999994179234"/>
  </r>
  <r>
    <n v="5"/>
    <s v="40 Health Department"/>
    <x v="4"/>
    <s v="403100 HD STD Program"/>
    <m/>
    <m/>
    <m/>
    <m/>
    <m/>
    <x v="1"/>
    <s v="MOREHART M "/>
    <s v="#3284405 "/>
    <d v="2019-10-08T12:22:00"/>
    <d v="2019-10-08T00:00:00"/>
    <d v="1899-12-30T12:22:00"/>
    <d v="2019-10-08T13:33:00"/>
    <d v="2019-10-08T00:00:00"/>
    <d v="1899-12-30T13:33:00"/>
    <n v="0"/>
    <d v="1899-12-30T01:11:00"/>
    <n v="1.1833333333488554"/>
  </r>
  <r>
    <n v="5"/>
    <s v="40 Health Department"/>
    <x v="4"/>
    <s v="401514 HD Commitment Services"/>
    <m/>
    <s v="M40 41514-GF Commit Svcs Mngd Care General Fund"/>
    <m/>
    <m/>
    <m/>
    <x v="1"/>
    <s v="MORGAN G "/>
    <s v="#3308836 "/>
    <d v="2019-10-30T10:17:00"/>
    <d v="2019-10-30T00:00:00"/>
    <d v="1899-12-30T10:17:00"/>
    <d v="2019-10-30T19:09:00"/>
    <d v="2019-10-30T00:00:00"/>
    <d v="1899-12-30T19:09:00"/>
    <n v="0"/>
    <d v="1899-12-30T08:52:00"/>
    <n v="8.8666666667559184"/>
  </r>
  <r>
    <n v="5"/>
    <s v="40 Health Department"/>
    <x v="4"/>
    <s v="401514 HD Commitment Services"/>
    <m/>
    <s v="M40 41514-GF Commit Svcs Mngd Care General Fund"/>
    <m/>
    <m/>
    <m/>
    <x v="1"/>
    <s v="MORGAN G "/>
    <s v="#3289547 "/>
    <d v="2019-10-14T10:41:00"/>
    <d v="2019-10-14T00:00:00"/>
    <d v="1899-12-30T10:41:00"/>
    <d v="2019-10-14T18:44:00"/>
    <d v="2019-10-14T00:00:00"/>
    <d v="1899-12-30T18:44:00"/>
    <n v="0"/>
    <d v="1899-12-30T08:03:00"/>
    <n v="8.0499999998719431"/>
  </r>
  <r>
    <n v="5"/>
    <s v="40 Health Department"/>
    <x v="4"/>
    <s v="401514 HD Commitment Services"/>
    <m/>
    <s v="M40 41514-GF Commit Svcs Mngd Care General Fund"/>
    <m/>
    <m/>
    <m/>
    <x v="1"/>
    <s v="MORGAN G "/>
    <s v="#3293548 "/>
    <d v="2019-10-15T10:48:00"/>
    <d v="2019-10-15T00:00:00"/>
    <d v="1899-12-30T10:48:00"/>
    <d v="2019-10-15T15:02:00"/>
    <d v="2019-10-15T00:00:00"/>
    <d v="1899-12-30T15:02:00"/>
    <n v="0"/>
    <d v="1899-12-30T04:14:00"/>
    <n v="4.2333333333372138"/>
  </r>
  <r>
    <n v="5"/>
    <s v="40 Health Department"/>
    <x v="4"/>
    <s v="401514 HD Commitment Services"/>
    <m/>
    <s v="M40 41514-GF Commit Svcs Mngd Care General Fund"/>
    <m/>
    <m/>
    <m/>
    <x v="1"/>
    <s v="MORGAN G "/>
    <s v="#3284289 "/>
    <d v="2019-10-07T10:48:00"/>
    <d v="2019-10-07T00:00:00"/>
    <d v="1899-12-30T10:48:00"/>
    <d v="2019-10-07T19:59:00"/>
    <d v="2019-10-07T00:00:00"/>
    <d v="1899-12-30T19:59:00"/>
    <n v="0"/>
    <d v="1899-12-30T09:11:00"/>
    <n v="9.183333333407063"/>
  </r>
  <r>
    <n v="5"/>
    <s v="40 Health Department"/>
    <x v="4"/>
    <s v="401514 HD Commitment Services"/>
    <m/>
    <s v="M40 41514-GF Commit Svcs Mngd Care General Fund"/>
    <m/>
    <m/>
    <m/>
    <x v="1"/>
    <s v="MORGAN G "/>
    <s v="#3277617 "/>
    <d v="2019-10-02T11:24:00"/>
    <d v="2019-10-02T00:00:00"/>
    <d v="1899-12-30T11:24:00"/>
    <d v="2019-10-02T17:43:00"/>
    <d v="2019-10-02T00:00:00"/>
    <d v="1899-12-30T17:43:00"/>
    <n v="0"/>
    <d v="1899-12-30T06:19:00"/>
    <n v="6.3166666666511446"/>
  </r>
  <r>
    <n v="5"/>
    <s v="40 Health Department"/>
    <x v="4"/>
    <s v="401514 HD Commitment Services"/>
    <m/>
    <s v="M40 41514-GF Commit Svcs Mngd Care General Fund"/>
    <m/>
    <m/>
    <m/>
    <x v="1"/>
    <s v="MORGAN G "/>
    <s v="#3300631 "/>
    <d v="2019-10-22T11:32:00"/>
    <d v="2019-10-22T00:00:00"/>
    <d v="1899-12-30T11:32:00"/>
    <d v="2019-10-22T19:10:00"/>
    <d v="2019-10-22T00:00:00"/>
    <d v="1899-12-30T19:10:00"/>
    <n v="0"/>
    <d v="1899-12-30T07:38:00"/>
    <n v="7.6333333332440816"/>
  </r>
  <r>
    <n v="5"/>
    <s v="40 Health Department"/>
    <x v="4"/>
    <s v="401523 HD Adult Mental Health Services"/>
    <m/>
    <s v="M40 41523-00-3002 Adult MH Srvcs Title XIX"/>
    <m/>
    <m/>
    <m/>
    <x v="1"/>
    <s v="MURDOCK L "/>
    <s v="#3309558 "/>
    <d v="2019-10-30T10:36:00"/>
    <d v="2019-10-30T00:00:00"/>
    <d v="1899-12-30T10:36:00"/>
    <d v="2019-10-30T15:11:00"/>
    <d v="2019-10-30T00:00:00"/>
    <d v="1899-12-30T15:11:00"/>
    <n v="0"/>
    <d v="1899-12-30T04:35:00"/>
    <n v="4.5833333334303461"/>
  </r>
  <r>
    <n v="5"/>
    <s v="40 Health Department"/>
    <x v="4"/>
    <s v="401523 HD Adult Mental Health Services"/>
    <m/>
    <s v="M40 41523-00-3002 Adult MH Srvcs Title XIX"/>
    <m/>
    <m/>
    <m/>
    <x v="1"/>
    <s v="MURDOCK L "/>
    <s v="#3299391 "/>
    <d v="2019-10-21T14:59:00"/>
    <d v="2019-10-21T00:00:00"/>
    <d v="1899-12-30T14:59:00"/>
    <d v="2019-10-21T18:48:00"/>
    <d v="2019-10-21T00:00:00"/>
    <d v="1899-12-30T18:48:00"/>
    <n v="0"/>
    <d v="1899-12-30T03:49:00"/>
    <n v="3.8166666667093523"/>
  </r>
  <r>
    <n v="5"/>
    <s v="40 Health Department"/>
    <x v="4"/>
    <s v="401523 HD Adult Mental Health Services"/>
    <m/>
    <s v="M40 41523-00-3002 Adult MH Srvcs Title XIX"/>
    <m/>
    <m/>
    <m/>
    <x v="1"/>
    <s v="MURDOCK L "/>
    <s v="#3302416 "/>
    <d v="2019-10-23T15:16:00"/>
    <d v="2019-10-23T00:00:00"/>
    <d v="1899-12-30T15:16:00"/>
    <d v="2019-10-23T16:56:00"/>
    <d v="2019-10-23T00:00:00"/>
    <d v="1899-12-30T16:56:00"/>
    <n v="0"/>
    <d v="1899-12-30T01:40:00"/>
    <n v="1.6666666666860692"/>
  </r>
  <r>
    <n v="5"/>
    <s v="40 Health Department"/>
    <x v="4"/>
    <s v="401523 HD Adult Mental Health Services"/>
    <m/>
    <s v="M40 41523-00-3002 Adult MH Srvcs Title XIX"/>
    <m/>
    <m/>
    <m/>
    <x v="1"/>
    <s v="MURDOCK L "/>
    <s v="#3280649 "/>
    <d v="2019-10-04T12:02:00"/>
    <d v="2019-10-04T00:00:00"/>
    <d v="1899-12-30T12:02:00"/>
    <d v="2019-10-04T13:55:00"/>
    <d v="2019-10-04T00:00:00"/>
    <d v="1899-12-30T13:55:00"/>
    <n v="0"/>
    <d v="1899-12-30T01:53:00"/>
    <n v="1.8833333333604969"/>
  </r>
  <r>
    <n v="5"/>
    <s v="40 Health Department"/>
    <x v="4"/>
    <s v="401523 HD Adult Mental Health Services"/>
    <m/>
    <s v="M40 41523-00-3002 Adult MH Srvcs Title XIX"/>
    <m/>
    <m/>
    <m/>
    <x v="1"/>
    <s v="MURDOCK L "/>
    <s v="#3278235 "/>
    <d v="2019-10-02T12:36:00"/>
    <d v="2019-10-02T00:00:00"/>
    <d v="1899-12-30T12:36:00"/>
    <d v="2019-10-02T14:08:00"/>
    <d v="2019-10-02T00:00:00"/>
    <d v="1899-12-30T14:08:00"/>
    <n v="0"/>
    <d v="1899-12-30T01:32:00"/>
    <n v="1.5333333332673647"/>
  </r>
  <r>
    <n v="5"/>
    <s v="40 Health Department"/>
    <x v="4"/>
    <s v="401523 HD Adult Mental Health Services"/>
    <m/>
    <s v="M40 41523-00-3002 Adult MH Srvcs Title XIX"/>
    <m/>
    <m/>
    <m/>
    <x v="1"/>
    <s v="MURDOCK L "/>
    <s v="#3310827 "/>
    <d v="2019-10-31T12:37:00"/>
    <d v="2019-10-31T00:00:00"/>
    <d v="1899-12-30T12:37:00"/>
    <d v="2019-10-31T14:07:00"/>
    <d v="2019-10-31T00:00:00"/>
    <d v="1899-12-30T14:07:00"/>
    <n v="0"/>
    <d v="1899-12-30T01:30:00"/>
    <n v="1.5"/>
  </r>
  <r>
    <n v="5"/>
    <s v="40 Health Department"/>
    <x v="4"/>
    <s v="403100 HD STD Program"/>
    <m/>
    <m/>
    <m/>
    <m/>
    <m/>
    <x v="1"/>
    <s v="NEGRETE C "/>
    <s v="#3300026 "/>
    <d v="2019-10-22T13:12:00"/>
    <d v="2019-10-22T00:00:00"/>
    <d v="1899-12-30T13:12:00"/>
    <d v="2019-10-22T14:47:00"/>
    <d v="2019-10-22T00:00:00"/>
    <d v="1899-12-30T14:47:00"/>
    <n v="0"/>
    <d v="1899-12-30T01:35:00"/>
    <n v="1.5833333332557231"/>
  </r>
  <r>
    <n v="5"/>
    <s v="40 Health Department"/>
    <x v="4"/>
    <s v="403100 HD STD Program"/>
    <m/>
    <m/>
    <m/>
    <m/>
    <m/>
    <x v="1"/>
    <s v="NEGRETE C "/>
    <s v="#3293809 "/>
    <d v="2019-10-15T13:38:00"/>
    <d v="2019-10-15T00:00:00"/>
    <d v="1899-12-30T13:38:00"/>
    <d v="2019-10-15T14:46:00"/>
    <d v="2019-10-15T00:00:00"/>
    <d v="1899-12-30T14:46:00"/>
    <n v="0"/>
    <d v="1899-12-30T01:08:00"/>
    <n v="1.1333333331858739"/>
  </r>
  <r>
    <n v="5"/>
    <s v="40 Health Department"/>
    <x v="4"/>
    <s v="403100 HD STD Program"/>
    <m/>
    <m/>
    <m/>
    <m/>
    <m/>
    <x v="1"/>
    <s v="NEGRETE C "/>
    <s v="#3310817 "/>
    <d v="2019-10-31T14:04:00"/>
    <d v="2019-10-31T00:00:00"/>
    <d v="1899-12-30T14:04:00"/>
    <d v="2019-10-31T15:10:00"/>
    <d v="2019-10-31T00:00:00"/>
    <d v="1899-12-30T15:10:00"/>
    <n v="0"/>
    <d v="1899-12-30T01:06:00"/>
    <n v="1.1000000000931323"/>
  </r>
  <r>
    <n v="5"/>
    <s v="40 Health Department"/>
    <x v="4"/>
    <s v="403100 HD STD Program"/>
    <m/>
    <m/>
    <m/>
    <m/>
    <m/>
    <x v="1"/>
    <s v="NEGRETE C "/>
    <s v="#3289174 "/>
    <d v="2019-10-10T14:53:00"/>
    <d v="2019-10-10T00:00:00"/>
    <d v="1899-12-30T14:53:00"/>
    <d v="2019-10-10T17:08:00"/>
    <d v="2019-10-10T00:00:00"/>
    <d v="1899-12-30T17:08:00"/>
    <n v="0"/>
    <d v="1899-12-30T02:15:00"/>
    <n v="2.25"/>
  </r>
  <r>
    <n v="5"/>
    <s v="40 Health Department"/>
    <x v="4"/>
    <s v="403100 HD STD Program"/>
    <m/>
    <m/>
    <m/>
    <m/>
    <m/>
    <x v="1"/>
    <s v="NEGRETE C "/>
    <s v="#3286150 "/>
    <d v="2019-10-08T15:27:00"/>
    <d v="2019-10-08T00:00:00"/>
    <d v="1899-12-30T15:27:00"/>
    <d v="2019-10-08T16:55:00"/>
    <d v="2019-10-08T00:00:00"/>
    <d v="1899-12-30T16:55:00"/>
    <n v="0"/>
    <d v="1899-12-30T01:28:00"/>
    <n v="1.4666666665580124"/>
  </r>
  <r>
    <n v="5"/>
    <s v="40 Health Department"/>
    <x v="4"/>
    <s v="403100 HD STD Program"/>
    <m/>
    <m/>
    <m/>
    <m/>
    <m/>
    <x v="1"/>
    <s v="NEGRETE C "/>
    <s v="#3285078 "/>
    <d v="2019-10-07T18:41:00"/>
    <d v="2019-10-07T00:00:00"/>
    <d v="1899-12-30T18:41:00"/>
    <d v="2019-10-08T10:57:00"/>
    <d v="2019-10-08T00:00:00"/>
    <d v="1899-12-30T10:57:00"/>
    <n v="0"/>
    <d v="1899-12-30T02:16:00"/>
    <n v="2.2666666666666666"/>
  </r>
  <r>
    <n v="5"/>
    <s v="40 Health Department"/>
    <x v="4"/>
    <s v="402100 HD Health Officer"/>
    <s v="G40 0378 01 S18 Multnomah Opioid Project (inactive)"/>
    <m/>
    <m/>
    <m/>
    <m/>
    <x v="1"/>
    <s v="NEWMAN S "/>
    <s v="#3294993 "/>
    <d v="2019-10-16T15:18:00"/>
    <d v="2019-10-16T00:00:00"/>
    <d v="1899-12-30T15:18:00"/>
    <d v="2019-10-16T17:57:00"/>
    <d v="2019-10-16T00:00:00"/>
    <d v="1899-12-30T17:57:00"/>
    <n v="0"/>
    <d v="1899-12-30T02:39:00"/>
    <n v="2.6500000000814907"/>
  </r>
  <r>
    <n v="5"/>
    <s v="40 Health Department"/>
    <x v="4"/>
    <s v="408300 HD Lab"/>
    <m/>
    <m/>
    <m/>
    <m/>
    <m/>
    <x v="1"/>
    <s v="NYTKO C "/>
    <s v="#3292361 "/>
    <d v="2019-10-18T09:00:00"/>
    <d v="2019-10-18T00:00:00"/>
    <d v="1899-12-30T09:00:00"/>
    <d v="2019-10-18T13:05:00"/>
    <d v="2019-10-18T00:00:00"/>
    <d v="1899-12-30T13:05:00"/>
    <n v="0"/>
    <d v="1899-12-30T04:05:00"/>
    <n v="4.0833333333721384"/>
  </r>
  <r>
    <n v="5"/>
    <s v="40 Health Department"/>
    <x v="4"/>
    <s v="408300 HD Lab"/>
    <m/>
    <m/>
    <m/>
    <m/>
    <m/>
    <x v="1"/>
    <s v="NYTKO C "/>
    <s v="#3294111 "/>
    <d v="2019-10-17T09:06:00"/>
    <d v="2019-10-17T00:00:00"/>
    <d v="1899-12-30T09:06:00"/>
    <d v="2019-10-17T19:08:00"/>
    <d v="2019-10-17T00:00:00"/>
    <d v="1899-12-30T19:08:00"/>
    <n v="0"/>
    <d v="1899-12-30T10:02:00"/>
    <n v="10.03333333338378"/>
  </r>
  <r>
    <n v="5"/>
    <s v="40 Health Department"/>
    <x v="4"/>
    <s v="408300 HD Lab"/>
    <m/>
    <m/>
    <m/>
    <m/>
    <m/>
    <x v="1"/>
    <s v="NYTKO C "/>
    <s v="#3282075 "/>
    <d v="2019-10-10T11:02:00"/>
    <d v="2019-10-10T00:00:00"/>
    <d v="1899-12-30T11:02:00"/>
    <d v="2019-10-10T17:50:00"/>
    <d v="2019-10-10T00:00:00"/>
    <d v="1899-12-30T17:50:00"/>
    <n v="0"/>
    <d v="1899-12-30T06:48:00"/>
    <n v="6.7999999999883585"/>
  </r>
  <r>
    <n v="5"/>
    <s v="40 Health Department"/>
    <x v="4"/>
    <s v="408300 HD Lab"/>
    <m/>
    <m/>
    <m/>
    <m/>
    <m/>
    <x v="1"/>
    <s v="NYTKO C "/>
    <s v="#3282070 "/>
    <d v="2019-10-09T11:51:00"/>
    <d v="2019-10-09T00:00:00"/>
    <d v="1899-12-30T11:51:00"/>
    <d v="2019-10-09T19:38:00"/>
    <d v="2019-10-09T00:00:00"/>
    <d v="1899-12-30T19:38:00"/>
    <n v="0"/>
    <d v="1899-12-30T07:47:00"/>
    <n v="7.78333333338378"/>
  </r>
  <r>
    <n v="5"/>
    <s v="40 Health Department"/>
    <x v="4"/>
    <s v="408300 HD Lab"/>
    <m/>
    <m/>
    <m/>
    <m/>
    <m/>
    <x v="1"/>
    <s v="NYTKO C "/>
    <s v="#3292357 "/>
    <d v="2019-10-14T14:59:00"/>
    <d v="2019-10-14T00:00:00"/>
    <d v="1899-12-30T14:59:00"/>
    <d v="2019-10-14T17:42:00"/>
    <d v="2019-10-14T00:00:00"/>
    <d v="1899-12-30T17:42:00"/>
    <n v="0"/>
    <d v="1899-12-30T02:43:00"/>
    <n v="2.716666666790843"/>
  </r>
  <r>
    <n v="5"/>
    <s v="40 Health Department"/>
    <x v="4"/>
    <s v="408300 HD Lab"/>
    <m/>
    <m/>
    <m/>
    <m/>
    <m/>
    <x v="1"/>
    <s v="NYTKO C "/>
    <s v="#3282051 "/>
    <d v="2019-10-07T15:09:00"/>
    <d v="2019-10-07T00:00:00"/>
    <d v="1899-12-30T15:09:00"/>
    <d v="2019-10-07T18:35:00"/>
    <d v="2019-10-07T00:00:00"/>
    <d v="1899-12-30T18:35:00"/>
    <n v="0"/>
    <d v="1899-12-30T03:26:00"/>
    <n v="3.4333333333488554"/>
  </r>
  <r>
    <n v="5"/>
    <s v="40 Health Department"/>
    <x v="4"/>
    <s v="408300 HD Lab"/>
    <m/>
    <m/>
    <m/>
    <m/>
    <m/>
    <x v="1"/>
    <s v="NYTKO C "/>
    <s v="#3279800 "/>
    <d v="2019-10-03T15:25:00"/>
    <d v="2019-10-03T00:00:00"/>
    <d v="1899-12-30T15:25:00"/>
    <d v="2019-10-03T19:56:00"/>
    <d v="2019-10-03T00:00:00"/>
    <d v="1899-12-30T19:56:00"/>
    <n v="0"/>
    <d v="1899-12-30T04:31:00"/>
    <n v="4.5166666667209938"/>
  </r>
  <r>
    <n v="5"/>
    <s v="40 Health Department"/>
    <x v="4"/>
    <s v="408300 HD Lab"/>
    <m/>
    <m/>
    <m/>
    <m/>
    <m/>
    <x v="1"/>
    <s v="NYTKO C "/>
    <s v="#3282062 "/>
    <d v="2019-10-08T12:36:00"/>
    <d v="2019-10-08T00:00:00"/>
    <d v="1899-12-30T12:36:00"/>
    <d v="2019-10-08T18:21:00"/>
    <d v="2019-10-08T00:00:00"/>
    <d v="1899-12-30T18:21:00"/>
    <n v="0"/>
    <d v="1899-12-30T05:45:00"/>
    <n v="5.7499999998835847"/>
  </r>
  <r>
    <n v="5"/>
    <s v="40 Health Department"/>
    <x v="4"/>
    <s v="408300 HD Lab"/>
    <m/>
    <m/>
    <m/>
    <m/>
    <m/>
    <x v="1"/>
    <s v="NYTKO C "/>
    <s v="#3282082 "/>
    <m/>
    <m/>
    <m/>
    <m/>
    <m/>
    <s v=""/>
    <m/>
    <m/>
    <m/>
  </r>
  <r>
    <n v="5"/>
    <s v="40 Health Department"/>
    <x v="4"/>
    <s v="401302 HD Children's MH Wraparound Services"/>
    <m/>
    <s v="M40 41302-20-3002 Child MH WRAP Srvcs"/>
    <m/>
    <m/>
    <m/>
    <x v="1"/>
    <s v="OCHOA L "/>
    <s v="#3309006 "/>
    <d v="2019-10-29T18:00:00"/>
    <d v="2019-10-29T00:00:00"/>
    <d v="1899-12-30T18:00:00"/>
    <d v="2019-10-30T13:32:00"/>
    <d v="2019-10-30T00:00:00"/>
    <d v="1899-12-30T13:32:00"/>
    <n v="0"/>
    <d v="1899-12-30T05:32:00"/>
    <n v="5.5333333333333332"/>
  </r>
  <r>
    <n v="5"/>
    <s v="40 Health Department"/>
    <x v="4"/>
    <s v="401302 HD Children's MH Wraparound Services"/>
    <m/>
    <s v="M40 41302-00-3002 Child MH WRAP Srvc Title XIX"/>
    <m/>
    <m/>
    <m/>
    <x v="1"/>
    <s v="PAZ S "/>
    <s v="#3278449 "/>
    <d v="2019-10-03T11:19:00"/>
    <d v="2019-10-03T00:00:00"/>
    <d v="1899-12-30T11:19:00"/>
    <d v="2019-10-03T13:24:00"/>
    <d v="2019-10-03T00:00:00"/>
    <d v="1899-12-30T13:24:00"/>
    <n v="0"/>
    <d v="1899-12-30T02:05:00"/>
    <n v="2.0833333333139308"/>
  </r>
  <r>
    <n v="5"/>
    <s v="40 Health Department"/>
    <x v="4"/>
    <s v="401302 HD Children's MH Wraparound Services"/>
    <m/>
    <s v="M40 41302-00-3002 Child MH WRAP Srvc Title XIX"/>
    <m/>
    <m/>
    <m/>
    <x v="1"/>
    <s v="PAZ S "/>
    <s v="#3301371 "/>
    <d v="2019-10-23T13:31:00"/>
    <d v="2019-10-23T00:00:00"/>
    <d v="1899-12-30T13:31:00"/>
    <d v="2019-10-23T15:52:00"/>
    <d v="2019-10-23T00:00:00"/>
    <d v="1899-12-30T15:52:00"/>
    <n v="0"/>
    <d v="1899-12-30T02:21:00"/>
    <n v="2.3499999999767169"/>
  </r>
  <r>
    <n v="5"/>
    <s v="40 Health Department"/>
    <x v="4"/>
    <s v="401302 HD Children's MH Wraparound Services"/>
    <m/>
    <s v="M40 41302-00-3002 Child MH WRAP Srvc Title XIX"/>
    <m/>
    <m/>
    <m/>
    <x v="1"/>
    <s v="PAZ S "/>
    <s v="#3294939 "/>
    <d v="2019-10-17T15:38:00"/>
    <d v="2019-10-17T00:00:00"/>
    <d v="1899-12-30T15:38:00"/>
    <d v="2019-10-17T18:04:00"/>
    <d v="2019-10-17T00:00:00"/>
    <d v="1899-12-30T18:04:00"/>
    <n v="0"/>
    <d v="1899-12-30T02:26:00"/>
    <n v="2.433333333407063"/>
  </r>
  <r>
    <n v="5"/>
    <s v="40 Health Department"/>
    <x v="4"/>
    <s v="401302 HD Children's MH Wraparound Services"/>
    <m/>
    <s v="M40 41302-00-3002 Child MH WRAP Srvc Title XIX"/>
    <m/>
    <m/>
    <m/>
    <x v="1"/>
    <s v="PAZ S "/>
    <s v="#3287269 "/>
    <m/>
    <m/>
    <m/>
    <m/>
    <m/>
    <s v=""/>
    <m/>
    <m/>
    <m/>
  </r>
  <r>
    <n v="5"/>
    <s v="40 Health Department"/>
    <x v="4"/>
    <s v="403600 HD Communicable Disease"/>
    <m/>
    <m/>
    <m/>
    <m/>
    <m/>
    <x v="1"/>
    <s v="PEREZ M "/>
    <s v="#3299512 "/>
    <d v="2019-10-23T11:59:00"/>
    <d v="2019-10-23T00:00:00"/>
    <d v="1899-12-30T11:59:00"/>
    <d v="2019-10-23T14:15:00"/>
    <d v="2019-10-23T00:00:00"/>
    <d v="1899-12-30T14:15:00"/>
    <n v="0"/>
    <d v="1899-12-30T02:16:00"/>
    <n v="2.2666666667209938"/>
  </r>
  <r>
    <n v="5"/>
    <s v="40 Health Department"/>
    <x v="4"/>
    <s v="403600 HD Communicable Disease"/>
    <m/>
    <m/>
    <m/>
    <m/>
    <m/>
    <x v="1"/>
    <s v="PEREZ M "/>
    <s v="#3299375 "/>
    <d v="2019-10-21T13:41:00"/>
    <d v="2019-10-21T00:00:00"/>
    <d v="1899-12-30T13:41:00"/>
    <d v="2019-10-21T14:47:00"/>
    <d v="2019-10-21T00:00:00"/>
    <d v="1899-12-30T14:47:00"/>
    <n v="0"/>
    <d v="1899-12-30T01:06:00"/>
    <n v="1.0999999999185093"/>
  </r>
  <r>
    <n v="5"/>
    <s v="40 Health Department"/>
    <x v="4"/>
    <s v="403600 HD Communicable Disease"/>
    <m/>
    <m/>
    <m/>
    <m/>
    <m/>
    <x v="1"/>
    <s v="PEREZ M "/>
    <s v="#3285366 "/>
    <d v="2019-10-08T14:58:00"/>
    <d v="2019-10-08T00:00:00"/>
    <d v="1899-12-30T14:58:00"/>
    <d v="2019-10-08T18:23:00"/>
    <d v="2019-10-08T00:00:00"/>
    <d v="1899-12-30T18:23:00"/>
    <n v="0"/>
    <d v="1899-12-30T03:25:00"/>
    <n v="3.4166666666278616"/>
  </r>
  <r>
    <n v="5"/>
    <s v="40 Health Department"/>
    <x v="4"/>
    <s v="403600 HD Communicable Disease"/>
    <m/>
    <m/>
    <m/>
    <m/>
    <m/>
    <x v="1"/>
    <s v="PEREZ M "/>
    <s v="#3285368 "/>
    <d v="2019-10-09T15:09:00"/>
    <d v="2019-10-09T00:00:00"/>
    <d v="1899-12-30T15:09:00"/>
    <d v="2019-10-09T17:31:00"/>
    <d v="2019-10-09T00:00:00"/>
    <d v="1899-12-30T17:31:00"/>
    <n v="0"/>
    <d v="1899-12-30T02:22:00"/>
    <n v="2.3666666666977108"/>
  </r>
  <r>
    <n v="5"/>
    <s v="40 Health Department"/>
    <x v="4"/>
    <s v="403600 HD Communicable Disease"/>
    <m/>
    <m/>
    <m/>
    <m/>
    <m/>
    <x v="1"/>
    <s v="PEREZ M "/>
    <s v="#3301264 "/>
    <d v="2019-10-24T15:40:00"/>
    <d v="2019-10-24T00:00:00"/>
    <d v="1899-12-30T15:40:00"/>
    <d v="2019-10-24T17:20:00"/>
    <d v="2019-10-24T00:00:00"/>
    <d v="1899-12-30T17:20:00"/>
    <n v="0"/>
    <d v="1899-12-30T01:40:00"/>
    <n v="1.6666666665114462"/>
  </r>
  <r>
    <n v="5"/>
    <s v="40 Health Department"/>
    <x v="4"/>
    <s v="403600 HD Communicable Disease"/>
    <m/>
    <m/>
    <m/>
    <m/>
    <m/>
    <x v="1"/>
    <s v="PEREZ M "/>
    <s v="#3293227 "/>
    <d v="2019-10-18T12:08:00"/>
    <d v="2019-10-18T00:00:00"/>
    <d v="1899-12-30T12:08:00"/>
    <d v="2019-10-18T15:20:00"/>
    <d v="2019-10-18T00:00:00"/>
    <d v="1899-12-30T15:20:00"/>
    <n v="0"/>
    <d v="1899-12-30T03:12:00"/>
    <n v="3.1999999999534339"/>
  </r>
  <r>
    <n v="5"/>
    <s v="40 Health Department"/>
    <x v="4"/>
    <s v="403600 HD Communicable Disease"/>
    <m/>
    <m/>
    <m/>
    <m/>
    <m/>
    <x v="1"/>
    <s v="PEREZ M "/>
    <s v="#3292747 "/>
    <m/>
    <m/>
    <m/>
    <m/>
    <m/>
    <s v=""/>
    <m/>
    <m/>
    <m/>
  </r>
  <r>
    <n v="5"/>
    <s v="40 Health Department"/>
    <x v="4"/>
    <s v="402440 HD Emergency Medical Services Grants"/>
    <m/>
    <m/>
    <m/>
    <m/>
    <m/>
    <x v="1"/>
    <s v="PHARISS R "/>
    <s v="#3304516 "/>
    <d v="2019-10-25T13:09:00"/>
    <d v="2019-10-25T00:00:00"/>
    <d v="1899-12-30T13:09:00"/>
    <d v="2019-10-25T14:44:00"/>
    <d v="2019-10-25T00:00:00"/>
    <d v="1899-12-30T14:44:00"/>
    <n v="0"/>
    <d v="1899-12-30T01:35:00"/>
    <n v="1.5833333332557231"/>
  </r>
  <r>
    <n v="5"/>
    <s v="40 Health Department"/>
    <x v="4"/>
    <s v="402440 HD Emergency Medical Services Grants"/>
    <m/>
    <m/>
    <m/>
    <m/>
    <m/>
    <x v="1"/>
    <s v="PHARISS R "/>
    <s v="#3277180 "/>
    <d v="2019-10-01T14:40:00"/>
    <d v="2019-10-01T00:00:00"/>
    <d v="1899-12-30T14:40:00"/>
    <d v="2019-10-01T16:13:00"/>
    <d v="2019-10-01T00:00:00"/>
    <d v="1899-12-30T16:13:00"/>
    <n v="0"/>
    <d v="1899-12-30T01:33:00"/>
    <n v="1.5499999999883585"/>
  </r>
  <r>
    <n v="5"/>
    <s v="40 Health Department"/>
    <x v="4"/>
    <s v="402440 HD Emergency Medical Services Grants"/>
    <m/>
    <m/>
    <m/>
    <m/>
    <m/>
    <x v="1"/>
    <s v="PHARISS R "/>
    <s v="#3290299 "/>
    <d v="2019-10-15T12:26:00"/>
    <d v="2019-10-15T00:00:00"/>
    <d v="1899-12-30T12:26:00"/>
    <d v="2019-10-15T14:38:00"/>
    <d v="2019-10-15T00:00:00"/>
    <d v="1899-12-30T14:38:00"/>
    <n v="0"/>
    <d v="1899-12-30T02:12:00"/>
    <n v="2.2000000000116415"/>
  </r>
  <r>
    <n v="5"/>
    <s v="40 Health Department"/>
    <x v="4"/>
    <s v="402440 HD Emergency Medical Services Grants"/>
    <m/>
    <m/>
    <m/>
    <m/>
    <m/>
    <x v="1"/>
    <s v="PHARISS R "/>
    <s v="#3300290 "/>
    <m/>
    <m/>
    <m/>
    <m/>
    <m/>
    <s v=""/>
    <m/>
    <m/>
    <m/>
  </r>
  <r>
    <n v="5"/>
    <s v="40 Health Department"/>
    <x v="4"/>
    <s v="402440 HD Emergency Medical Services Grants"/>
    <m/>
    <m/>
    <m/>
    <m/>
    <m/>
    <x v="1"/>
    <s v="PHARISS R "/>
    <s v="#3299828 "/>
    <m/>
    <m/>
    <m/>
    <m/>
    <m/>
    <s v=""/>
    <m/>
    <m/>
    <m/>
  </r>
  <r>
    <n v="5"/>
    <s v="40 Health Department"/>
    <x v="4"/>
    <s v="403800 HD HIV Clinic Services"/>
    <m/>
    <m/>
    <m/>
    <m/>
    <m/>
    <x v="1"/>
    <s v="POWELL A "/>
    <s v="#3261720 "/>
    <m/>
    <m/>
    <m/>
    <m/>
    <m/>
    <s v=""/>
    <m/>
    <m/>
    <m/>
  </r>
  <r>
    <n v="5"/>
    <s v="40 Health Department"/>
    <x v="4"/>
    <s v="403800 HD HIV Clinic Services"/>
    <m/>
    <m/>
    <m/>
    <m/>
    <m/>
    <x v="1"/>
    <s v="POWELL A "/>
    <s v="#3261720 "/>
    <m/>
    <m/>
    <m/>
    <m/>
    <m/>
    <s v=""/>
    <m/>
    <m/>
    <m/>
  </r>
  <r>
    <n v="5"/>
    <s v="40 Health Department"/>
    <x v="4"/>
    <s v="403600 HD Communicable Disease"/>
    <m/>
    <m/>
    <m/>
    <m/>
    <m/>
    <x v="1"/>
    <s v="SADIKI E "/>
    <s v="#3294864 "/>
    <d v="2019-10-16T11:43:00"/>
    <d v="2019-10-16T00:00:00"/>
    <d v="1899-12-30T11:43:00"/>
    <d v="2019-10-16T19:48:00"/>
    <d v="2019-10-16T00:00:00"/>
    <d v="1899-12-30T19:48:00"/>
    <n v="0"/>
    <d v="1899-12-30T08:05:00"/>
    <n v="8.0833333333139308"/>
  </r>
  <r>
    <n v="5"/>
    <s v="40 Health Department"/>
    <x v="4"/>
    <s v="403600 HD Communicable Disease"/>
    <m/>
    <m/>
    <m/>
    <m/>
    <m/>
    <x v="1"/>
    <s v="SADIKI E "/>
    <s v="#3280569 "/>
    <d v="2019-10-04T13:13:00"/>
    <d v="2019-10-04T00:00:00"/>
    <d v="1899-12-30T13:13:00"/>
    <d v="2019-10-04T15:18:00"/>
    <d v="2019-10-04T00:00:00"/>
    <d v="1899-12-30T15:18:00"/>
    <n v="0"/>
    <d v="1899-12-30T02:05:00"/>
    <n v="2.0833333333139308"/>
  </r>
  <r>
    <n v="5"/>
    <s v="40 Health Department"/>
    <x v="4"/>
    <s v="403600 HD Communicable Disease"/>
    <m/>
    <m/>
    <m/>
    <m/>
    <m/>
    <x v="1"/>
    <s v="SADIKI E "/>
    <s v="#3296042 "/>
    <d v="2019-10-17T15:46:00"/>
    <d v="2019-10-17T00:00:00"/>
    <d v="1899-12-30T15:46:00"/>
    <d v="2019-10-17T20:12:00"/>
    <d v="2019-10-17T00:00:00"/>
    <d v="1899-12-30T20:12:00"/>
    <n v="0"/>
    <d v="1899-12-30T04:26:00"/>
    <n v="4.4333333332906477"/>
  </r>
  <r>
    <n v="5"/>
    <s v="40 Health Department"/>
    <x v="4"/>
    <s v="403600 HD Communicable Disease"/>
    <m/>
    <m/>
    <m/>
    <m/>
    <m/>
    <x v="1"/>
    <s v="SADIKI E "/>
    <s v="#3285718 "/>
    <m/>
    <m/>
    <m/>
    <m/>
    <m/>
    <s v=""/>
    <m/>
    <m/>
    <m/>
  </r>
  <r>
    <n v="5"/>
    <s v="40 Health Department"/>
    <x v="4"/>
    <s v="403600 HD Communicable Disease"/>
    <m/>
    <m/>
    <m/>
    <m/>
    <m/>
    <x v="1"/>
    <s v="SANCHEZ M "/>
    <s v="#3297129 "/>
    <d v="2019-10-21T11:48:00"/>
    <d v="2019-10-21T00:00:00"/>
    <d v="1899-12-30T11:48:00"/>
    <d v="2019-10-21T20:15:00"/>
    <d v="2019-10-21T00:00:00"/>
    <d v="1899-12-30T20:15:00"/>
    <n v="0"/>
    <d v="1899-12-30T08:27:00"/>
    <n v="8.4499999999534339"/>
  </r>
  <r>
    <n v="5"/>
    <s v="40 Health Department"/>
    <x v="4"/>
    <s v="403600 HD Communicable Disease"/>
    <m/>
    <m/>
    <m/>
    <m/>
    <m/>
    <x v="1"/>
    <s v="SANCHEZ M "/>
    <s v="#3297141 "/>
    <d v="2019-10-25T11:52:00"/>
    <d v="2019-10-25T00:00:00"/>
    <d v="1899-12-30T11:52:00"/>
    <d v="2019-10-25T20:38:00"/>
    <d v="2019-10-25T00:00:00"/>
    <d v="1899-12-30T20:38:00"/>
    <n v="0"/>
    <d v="1899-12-30T08:46:00"/>
    <n v="8.7666666667792015"/>
  </r>
  <r>
    <n v="5"/>
    <s v="40 Health Department"/>
    <x v="4"/>
    <s v="403600 HD Communicable Disease"/>
    <m/>
    <m/>
    <m/>
    <m/>
    <m/>
    <x v="1"/>
    <s v="SANCHEZ M "/>
    <s v="#3278203 "/>
    <d v="2019-10-11T11:53:00"/>
    <d v="2019-10-11T00:00:00"/>
    <d v="1899-12-30T11:53:00"/>
    <d v="2019-10-11T20:04:00"/>
    <d v="2019-10-11T00:00:00"/>
    <d v="1899-12-30T20:04:00"/>
    <n v="0"/>
    <d v="1899-12-30T08:11:00"/>
    <n v="8.1833333332906477"/>
  </r>
  <r>
    <n v="5"/>
    <s v="40 Health Department"/>
    <x v="4"/>
    <s v="403600 HD Communicable Disease"/>
    <m/>
    <m/>
    <m/>
    <m/>
    <m/>
    <x v="1"/>
    <s v="SANCHEZ M "/>
    <s v="#3297133 "/>
    <d v="2019-10-22T11:56:00"/>
    <d v="2019-10-22T00:00:00"/>
    <d v="1899-12-30T11:56:00"/>
    <d v="2019-10-22T20:40:00"/>
    <d v="2019-10-22T00:00:00"/>
    <d v="1899-12-30T20:40:00"/>
    <n v="0"/>
    <d v="1899-12-30T08:44:00"/>
    <n v="8.7333333333372138"/>
  </r>
  <r>
    <n v="5"/>
    <s v="40 Health Department"/>
    <x v="4"/>
    <s v="403600 HD Communicable Disease"/>
    <m/>
    <m/>
    <m/>
    <m/>
    <m/>
    <x v="1"/>
    <s v="SANCHEZ M "/>
    <s v="#3289040 "/>
    <d v="2019-10-14T11:57:00"/>
    <d v="2019-10-14T00:00:00"/>
    <d v="1899-12-30T11:57:00"/>
    <d v="2019-10-14T20:33:00"/>
    <d v="2019-10-14T00:00:00"/>
    <d v="1899-12-30T20:33:00"/>
    <n v="0"/>
    <d v="1899-12-30T08:36:00"/>
    <n v="8.5999999999185093"/>
  </r>
  <r>
    <n v="5"/>
    <s v="40 Health Department"/>
    <x v="4"/>
    <s v="403600 HD Communicable Disease"/>
    <m/>
    <m/>
    <m/>
    <m/>
    <m/>
    <x v="1"/>
    <s v="SANCHEZ M "/>
    <s v="#3275683 "/>
    <d v="2019-10-02T11:57:00"/>
    <d v="2019-10-02T00:00:00"/>
    <d v="1899-12-30T11:57:00"/>
    <d v="2019-10-02T21:00:00"/>
    <d v="2019-10-02T00:00:00"/>
    <d v="1899-12-30T21:00:00"/>
    <n v="0"/>
    <d v="1899-12-30T09:03:00"/>
    <n v="9.0499999999883585"/>
  </r>
  <r>
    <n v="5"/>
    <s v="40 Health Department"/>
    <x v="4"/>
    <s v="403600 HD Communicable Disease"/>
    <m/>
    <m/>
    <m/>
    <m/>
    <m/>
    <x v="1"/>
    <s v="SANCHEZ M "/>
    <s v="#3297139 "/>
    <d v="2019-10-24T11:58:00"/>
    <d v="2019-10-24T00:00:00"/>
    <d v="1899-12-30T11:58:00"/>
    <d v="2019-10-24T19:30:00"/>
    <d v="2019-10-24T00:00:00"/>
    <d v="1899-12-30T19:30:00"/>
    <n v="0"/>
    <d v="1899-12-30T07:32:00"/>
    <n v="7.5333333332673647"/>
  </r>
  <r>
    <n v="5"/>
    <s v="40 Health Department"/>
    <x v="4"/>
    <s v="403600 HD Communicable Disease"/>
    <m/>
    <m/>
    <m/>
    <m/>
    <m/>
    <x v="1"/>
    <s v="SANCHEZ M "/>
    <s v="#3290102 "/>
    <d v="2019-10-18T11:58:00"/>
    <d v="2019-10-18T00:00:00"/>
    <d v="1899-12-30T11:58:00"/>
    <d v="2019-10-18T20:28:00"/>
    <d v="2019-10-18T00:00:00"/>
    <d v="1899-12-30T20:28:00"/>
    <n v="0"/>
    <d v="1899-12-30T08:30:00"/>
    <n v="8.4999999999417923"/>
  </r>
  <r>
    <n v="5"/>
    <s v="40 Health Department"/>
    <x v="4"/>
    <s v="403600 HD Communicable Disease"/>
    <m/>
    <m/>
    <m/>
    <m/>
    <m/>
    <x v="1"/>
    <s v="SANCHEZ M "/>
    <s v="#3275687 "/>
    <d v="2019-10-04T11:58:00"/>
    <d v="2019-10-04T00:00:00"/>
    <d v="1899-12-30T11:58:00"/>
    <d v="2019-10-04T19:32:00"/>
    <d v="2019-10-04T00:00:00"/>
    <d v="1899-12-30T19:32:00"/>
    <n v="0"/>
    <d v="1899-12-30T07:34:00"/>
    <n v="7.5666666665347293"/>
  </r>
  <r>
    <n v="5"/>
    <s v="40 Health Department"/>
    <x v="4"/>
    <s v="403600 HD Communicable Disease"/>
    <m/>
    <m/>
    <m/>
    <m/>
    <m/>
    <x v="1"/>
    <s v="SANCHEZ M "/>
    <s v="#3301543 "/>
    <d v="2019-10-30T11:59:00"/>
    <d v="2019-10-30T00:00:00"/>
    <d v="1899-12-30T11:59:00"/>
    <d v="2019-10-30T20:33:00"/>
    <d v="2019-10-30T00:00:00"/>
    <d v="1899-12-30T20:33:00"/>
    <n v="0"/>
    <d v="1899-12-30T08:34:00"/>
    <n v="8.5666666666511446"/>
  </r>
  <r>
    <n v="5"/>
    <s v="40 Health Department"/>
    <x v="4"/>
    <s v="403600 HD Communicable Disease"/>
    <m/>
    <m/>
    <m/>
    <m/>
    <m/>
    <x v="1"/>
    <s v="SANCHEZ M "/>
    <s v="#3301541 "/>
    <d v="2019-10-29T11:59:00"/>
    <d v="2019-10-29T00:00:00"/>
    <d v="1899-12-30T11:59:00"/>
    <d v="2019-10-29T20:21:00"/>
    <d v="2019-10-29T00:00:00"/>
    <d v="1899-12-30T20:21:00"/>
    <n v="0"/>
    <d v="1899-12-30T08:22:00"/>
    <n v="8.3666666666977108"/>
  </r>
  <r>
    <n v="5"/>
    <s v="40 Health Department"/>
    <x v="4"/>
    <s v="403600 HD Communicable Disease"/>
    <m/>
    <m/>
    <m/>
    <m/>
    <m/>
    <x v="1"/>
    <s v="SANCHEZ M "/>
    <s v="#3275685 "/>
    <d v="2019-10-03T11:59:00"/>
    <d v="2019-10-03T00:00:00"/>
    <d v="1899-12-30T11:59:00"/>
    <d v="2019-10-03T20:36:00"/>
    <d v="2019-10-03T00:00:00"/>
    <d v="1899-12-30T20:36:00"/>
    <n v="0"/>
    <d v="1899-12-30T08:37:00"/>
    <n v="8.6166666666395031"/>
  </r>
  <r>
    <n v="5"/>
    <s v="40 Health Department"/>
    <x v="4"/>
    <s v="403600 HD Communicable Disease"/>
    <m/>
    <m/>
    <m/>
    <m/>
    <m/>
    <x v="1"/>
    <s v="SANCHEZ M "/>
    <s v="#3297135 "/>
    <d v="2019-10-23T15:43:00"/>
    <d v="2019-10-23T00:00:00"/>
    <d v="1899-12-30T15:43:00"/>
    <d v="2019-10-23T20:14:00"/>
    <d v="2019-10-23T00:00:00"/>
    <d v="1899-12-30T20:14:00"/>
    <n v="0"/>
    <d v="1899-12-30T04:31:00"/>
    <n v="4.5166666665463708"/>
  </r>
  <r>
    <n v="5"/>
    <s v="40 Health Department"/>
    <x v="4"/>
    <s v="403600 HD Communicable Disease"/>
    <m/>
    <m/>
    <m/>
    <m/>
    <m/>
    <x v="1"/>
    <s v="SANCHEZ M "/>
    <s v="#3301547 "/>
    <d v="2019-10-31T12:00:00"/>
    <d v="2019-10-31T00:00:00"/>
    <d v="1899-12-30T12:00:00"/>
    <d v="2019-10-31T20:41:00"/>
    <d v="2019-10-31T00:00:00"/>
    <d v="1899-12-30T20:41:00"/>
    <n v="0"/>
    <d v="1899-12-30T08:41:00"/>
    <n v="8.6833333333488554"/>
  </r>
  <r>
    <n v="5"/>
    <s v="40 Health Department"/>
    <x v="4"/>
    <s v="403600 HD Communicable Disease"/>
    <m/>
    <m/>
    <m/>
    <m/>
    <m/>
    <x v="1"/>
    <s v="SANCHEZ M "/>
    <s v="#3289042 "/>
    <d v="2019-10-15T12:02:00"/>
    <d v="2019-10-15T00:00:00"/>
    <d v="1899-12-30T12:02:00"/>
    <d v="2019-10-15T20:48:00"/>
    <d v="2019-10-15T00:00:00"/>
    <d v="1899-12-30T20:48:00"/>
    <n v="0"/>
    <d v="1899-12-30T08:46:00"/>
    <n v="8.7666666667792015"/>
  </r>
  <r>
    <n v="5"/>
    <s v="40 Health Department"/>
    <x v="4"/>
    <s v="403600 HD Communicable Disease"/>
    <m/>
    <m/>
    <m/>
    <m/>
    <m/>
    <x v="1"/>
    <s v="SANCHEZ M "/>
    <s v="#3278201 "/>
    <d v="2019-10-10T12:02:00"/>
    <d v="2019-10-10T00:00:00"/>
    <d v="1899-12-30T12:02:00"/>
    <d v="2019-10-10T20:59:00"/>
    <d v="2019-10-10T00:00:00"/>
    <d v="1899-12-30T20:59:00"/>
    <n v="0"/>
    <d v="1899-12-30T08:57:00"/>
    <n v="8.9500000000116415"/>
  </r>
  <r>
    <n v="5"/>
    <s v="40 Health Department"/>
    <x v="4"/>
    <s v="403600 HD Communicable Disease"/>
    <m/>
    <m/>
    <m/>
    <m/>
    <m/>
    <x v="1"/>
    <s v="SANCHEZ M "/>
    <s v="#3301537 "/>
    <d v="2019-10-28T12:08:00"/>
    <d v="2019-10-28T00:00:00"/>
    <d v="1899-12-30T12:08:00"/>
    <d v="2019-10-28T20:28:00"/>
    <d v="2019-10-28T00:00:00"/>
    <d v="1899-12-30T20:28:00"/>
    <n v="0"/>
    <d v="1899-12-30T08:20:00"/>
    <n v="8.3333333332557231"/>
  </r>
  <r>
    <n v="5"/>
    <s v="40 Health Department"/>
    <x v="4"/>
    <s v="403600 HD Communicable Disease"/>
    <m/>
    <m/>
    <m/>
    <m/>
    <m/>
    <x v="1"/>
    <s v="SANCHEZ M "/>
    <s v="#3278197 "/>
    <d v="2019-10-08T12:08:00"/>
    <d v="2019-10-08T00:00:00"/>
    <d v="1899-12-30T12:08:00"/>
    <d v="2019-10-08T20:39:00"/>
    <d v="2019-10-08T00:00:00"/>
    <d v="1899-12-30T20:39:00"/>
    <n v="0"/>
    <d v="1899-12-30T08:31:00"/>
    <n v="8.5166666666627862"/>
  </r>
  <r>
    <n v="5"/>
    <s v="40 Health Department"/>
    <x v="4"/>
    <s v="403600 HD Communicable Disease"/>
    <m/>
    <m/>
    <m/>
    <m/>
    <m/>
    <x v="1"/>
    <s v="SANCHEZ M "/>
    <s v="#3275677 "/>
    <d v="2019-10-01T12:09:00"/>
    <d v="2019-10-01T00:00:00"/>
    <d v="1899-12-30T12:09:00"/>
    <d v="2019-10-01T21:01:00"/>
    <d v="2019-10-01T00:00:00"/>
    <d v="1899-12-30T21:01:00"/>
    <n v="0"/>
    <d v="1899-12-30T08:52:00"/>
    <n v="8.8666666667559184"/>
  </r>
  <r>
    <n v="5"/>
    <s v="40 Health Department"/>
    <x v="4"/>
    <s v="403600 HD Communicable Disease"/>
    <m/>
    <m/>
    <m/>
    <m/>
    <m/>
    <x v="1"/>
    <s v="SANCHEZ M "/>
    <s v="#3278195 "/>
    <d v="2019-10-07T12:15:00"/>
    <d v="2019-10-07T00:00:00"/>
    <d v="1899-12-30T12:15:00"/>
    <d v="2019-10-07T20:40:00"/>
    <d v="2019-10-07T00:00:00"/>
    <d v="1899-12-30T20:40:00"/>
    <n v="0"/>
    <d v="1899-12-30T08:25:00"/>
    <n v="8.4166666666860692"/>
  </r>
  <r>
    <n v="5"/>
    <s v="40 Health Department"/>
    <x v="4"/>
    <s v="403600 HD Communicable Disease"/>
    <m/>
    <m/>
    <m/>
    <m/>
    <m/>
    <x v="1"/>
    <s v="SANCHEZ M "/>
    <s v="#3278199 "/>
    <d v="2019-10-09T12:57:00"/>
    <d v="2019-10-09T00:00:00"/>
    <d v="1899-12-30T12:57:00"/>
    <d v="2019-10-09T20:43:00"/>
    <d v="2019-10-09T00:00:00"/>
    <d v="1899-12-30T20:43:00"/>
    <n v="0"/>
    <d v="1899-12-30T07:46:00"/>
    <n v="7.7666666666627862"/>
  </r>
  <r>
    <n v="5"/>
    <s v="40 Health Department"/>
    <x v="4"/>
    <s v="403600 HD Communicable Disease"/>
    <m/>
    <m/>
    <m/>
    <m/>
    <m/>
    <x v="1"/>
    <s v="SANCHEZ M "/>
    <s v="#3290098 "/>
    <m/>
    <m/>
    <m/>
    <m/>
    <m/>
    <s v=""/>
    <m/>
    <m/>
    <m/>
  </r>
  <r>
    <n v="5"/>
    <s v="40 Health Department"/>
    <x v="4"/>
    <s v="403600 HD Communicable Disease"/>
    <m/>
    <m/>
    <m/>
    <m/>
    <m/>
    <x v="1"/>
    <s v="SANCHEZ M "/>
    <s v="#3289044 "/>
    <m/>
    <m/>
    <m/>
    <m/>
    <m/>
    <s v=""/>
    <m/>
    <m/>
    <m/>
  </r>
  <r>
    <n v="5"/>
    <s v="40 Health Department"/>
    <x v="4"/>
    <s v="401302 HD Children's MH Wraparound Services"/>
    <m/>
    <s v="M40 41302-20-3002 Child MH WRAP Srvcs"/>
    <m/>
    <m/>
    <m/>
    <x v="1"/>
    <s v="SMITH S "/>
    <s v="#3301365 "/>
    <d v="2019-10-22T15:14:00"/>
    <d v="2019-10-22T00:00:00"/>
    <d v="1899-12-30T15:14:00"/>
    <d v="2019-10-22T18:07:00"/>
    <d v="2019-10-22T00:00:00"/>
    <d v="1899-12-30T18:07:00"/>
    <n v="0"/>
    <d v="1899-12-30T02:53:00"/>
    <n v="2.8833333333022892"/>
  </r>
  <r>
    <n v="5"/>
    <s v="40 Health Department"/>
    <x v="4"/>
    <s v="401302 HD Children's MH Wraparound Services"/>
    <m/>
    <s v="M40 41302-20-3002 Child MH WRAP Srvcs"/>
    <m/>
    <m/>
    <m/>
    <x v="1"/>
    <s v="SMITH S "/>
    <s v="#3281997 "/>
    <d v="2019-10-04T15:19:00"/>
    <d v="2019-10-04T00:00:00"/>
    <d v="1899-12-30T15:19:00"/>
    <d v="2019-10-04T18:28:00"/>
    <d v="2019-10-04T00:00:00"/>
    <d v="1899-12-30T18:28:00"/>
    <n v="0"/>
    <d v="1899-12-30T03:09:00"/>
    <n v="3.1499999999650754"/>
  </r>
  <r>
    <n v="5"/>
    <s v="40 Health Department"/>
    <x v="4"/>
    <s v="401302 HD Children's MH Wraparound Services"/>
    <m/>
    <s v="M40 41302-20-3002 Child MH WRAP Srvcs"/>
    <m/>
    <m/>
    <m/>
    <x v="1"/>
    <s v="SPANN S "/>
    <s v="#3308686 "/>
    <d v="2019-10-29T15:41:00"/>
    <d v="2019-10-29T00:00:00"/>
    <d v="1899-12-30T15:41:00"/>
    <d v="2019-10-29T17:31:00"/>
    <d v="2019-10-29T00:00:00"/>
    <d v="1899-12-30T17:31:00"/>
    <n v="0"/>
    <d v="1899-12-30T01:50:00"/>
    <n v="1.8333333333721384"/>
  </r>
  <r>
    <n v="5"/>
    <s v="40 Health Department"/>
    <x v="4"/>
    <s v="401507 HD Com Base MH Svcs Ch&amp;Fam Early Child"/>
    <m/>
    <s v="M40 41507-GF CBMH Children &amp; Fam EC General Fund"/>
    <m/>
    <m/>
    <m/>
    <x v="1"/>
    <s v="SPILDE B "/>
    <s v="#3268970 "/>
    <d v="2019-10-14T13:05:00"/>
    <d v="2019-10-14T00:00:00"/>
    <d v="1899-12-30T13:05:00"/>
    <d v="2019-10-14T19:36:00"/>
    <d v="2019-10-14T00:00:00"/>
    <d v="1899-12-30T19:36:00"/>
    <n v="0"/>
    <d v="1899-12-30T06:31:00"/>
    <n v="6.5166666666045785"/>
  </r>
  <r>
    <n v="5"/>
    <s v="40 Health Department"/>
    <x v="4"/>
    <s v="401507 HD Com Base MH Svcs Ch&amp;Fam Early Child"/>
    <m/>
    <s v="M40 41507-GF CBMH Children &amp; Fam EC General Fund"/>
    <m/>
    <m/>
    <m/>
    <x v="1"/>
    <s v="SPILDE B "/>
    <s v="#3282274 "/>
    <d v="2019-10-17T14:36:00"/>
    <d v="2019-10-17T00:00:00"/>
    <d v="1899-12-30T14:36:00"/>
    <d v="2019-10-17T16:51:00"/>
    <d v="2019-10-17T00:00:00"/>
    <d v="1899-12-30T16:51:00"/>
    <n v="0"/>
    <d v="1899-12-30T02:15:00"/>
    <n v="2.25"/>
  </r>
  <r>
    <n v="5"/>
    <s v="40 Health Department"/>
    <x v="4"/>
    <s v="401507 HD Com Base MH Svcs Ch&amp;Fam Early Child"/>
    <m/>
    <s v="M40 41507-GF CBMH Children &amp; Fam EC General Fund"/>
    <m/>
    <m/>
    <m/>
    <x v="1"/>
    <s v="SPILDE B "/>
    <s v="#3268966 "/>
    <d v="2019-10-09T15:26:00"/>
    <d v="2019-10-09T00:00:00"/>
    <d v="1899-12-30T15:26:00"/>
    <d v="2019-10-09T17:26:00"/>
    <d v="2019-10-09T00:00:00"/>
    <d v="1899-12-30T17:26:00"/>
    <n v="0"/>
    <d v="1899-12-30T02:00:00"/>
    <n v="2.0000000000582077"/>
  </r>
  <r>
    <n v="5"/>
    <s v="40 Health Department"/>
    <x v="4"/>
    <s v="401507 HD Com Base MH Svcs Ch&amp;Fam Early Child"/>
    <m/>
    <s v="M40 41507-GF CBMH Children &amp; Fam EC General Fund"/>
    <m/>
    <m/>
    <m/>
    <x v="1"/>
    <s v="SPILDE B "/>
    <s v="#3268962 "/>
    <d v="2019-10-02T16:31:00"/>
    <d v="2019-10-02T00:00:00"/>
    <d v="1899-12-30T16:31:00"/>
    <d v="2019-10-02T18:53:00"/>
    <d v="2019-10-02T00:00:00"/>
    <d v="1899-12-30T18:53:00"/>
    <n v="0"/>
    <d v="1899-12-30T02:22:00"/>
    <n v="2.3666666666977108"/>
  </r>
  <r>
    <n v="5"/>
    <s v="40 Health Department"/>
    <x v="4"/>
    <s v="401507 HD Com Base MH Svcs Ch&amp;Fam Early Child"/>
    <m/>
    <s v="M40 41507-GF CBMH Children &amp; Fam EC General Fund"/>
    <m/>
    <m/>
    <m/>
    <x v="1"/>
    <s v="SPILDE B "/>
    <s v="#3268994 "/>
    <d v="2019-10-24T12:06:00"/>
    <d v="2019-10-24T00:00:00"/>
    <d v="1899-12-30T12:06:00"/>
    <d v="2019-10-24T18:11:00"/>
    <d v="2019-10-24T00:00:00"/>
    <d v="1899-12-30T18:11:00"/>
    <n v="0"/>
    <d v="1899-12-30T06:05:00"/>
    <n v="6.0833333334303461"/>
  </r>
  <r>
    <n v="5"/>
    <s v="40 Health Department"/>
    <x v="4"/>
    <s v="401507 HD Com Base MH Svcs Ch&amp;Fam Early Child"/>
    <m/>
    <s v="M40 41507-GF CBMH Children &amp; Fam EC General Fund"/>
    <m/>
    <m/>
    <m/>
    <x v="1"/>
    <s v="SPILDE B "/>
    <s v="#3268980 "/>
    <d v="2019-10-22T12:22:00"/>
    <d v="2019-10-22T00:00:00"/>
    <d v="1899-12-30T12:22:00"/>
    <d v="2019-10-22T16:01:00"/>
    <d v="2019-10-22T00:00:00"/>
    <d v="1899-12-30T16:01:00"/>
    <n v="0"/>
    <d v="1899-12-30T03:39:00"/>
    <n v="3.6500000000232831"/>
  </r>
  <r>
    <n v="5"/>
    <s v="40 Health Department"/>
    <x v="4"/>
    <s v="403100 HD STD Program"/>
    <m/>
    <m/>
    <m/>
    <m/>
    <m/>
    <x v="1"/>
    <s v="SPOONER T "/>
    <s v="#3276160 "/>
    <d v="2019-10-03T14:47:00"/>
    <d v="2019-10-03T00:00:00"/>
    <d v="1899-12-30T14:47:00"/>
    <d v="2019-10-03T19:20:00"/>
    <d v="2019-10-03T00:00:00"/>
    <d v="1899-12-30T19:20:00"/>
    <n v="0"/>
    <d v="1899-12-30T04:33:00"/>
    <n v="4.5499999999883585"/>
  </r>
  <r>
    <n v="5"/>
    <s v="40 Health Department"/>
    <x v="4"/>
    <s v="401523 HD Adult Mental Health Services"/>
    <m/>
    <s v="M40 41523-00-3002 Adult MH Srvcs Title XIX"/>
    <m/>
    <m/>
    <m/>
    <x v="1"/>
    <s v="STANZIONE S "/>
    <s v="#3294640 "/>
    <d v="2019-10-16T13:16:00"/>
    <d v="2019-10-16T00:00:00"/>
    <d v="1899-12-30T13:16:00"/>
    <d v="2019-10-16T14:32:00"/>
    <d v="2019-10-16T00:00:00"/>
    <d v="1899-12-30T14:32:00"/>
    <n v="0"/>
    <d v="1899-12-30T01:16:00"/>
    <n v="1.2666666667792015"/>
  </r>
  <r>
    <n v="5"/>
    <s v="40 Health Department"/>
    <x v="4"/>
    <s v="401523 HD Adult Mental Health Services"/>
    <m/>
    <s v="M40 41523-00-3002 Adult MH Srvcs Title XIX"/>
    <m/>
    <m/>
    <m/>
    <x v="1"/>
    <s v="STANZIONE S "/>
    <s v="#3303597 "/>
    <d v="2019-10-30T14:04:00"/>
    <d v="2019-10-30T00:00:00"/>
    <d v="1899-12-30T14:04:00"/>
    <d v="2019-10-30T16:04:00"/>
    <d v="2019-10-30T00:00:00"/>
    <d v="1899-12-30T16:04:00"/>
    <n v="0"/>
    <d v="1899-12-30T02:00:00"/>
    <n v="2.0000000000582077"/>
  </r>
  <r>
    <n v="5"/>
    <s v="40 Health Department"/>
    <x v="4"/>
    <s v="401523 HD Adult Mental Health Services"/>
    <m/>
    <s v="M40 41523-00-3002 Adult MH Srvcs Title XIX"/>
    <m/>
    <m/>
    <m/>
    <x v="1"/>
    <s v="STANZIONE S "/>
    <s v="#3287709 "/>
    <d v="2019-10-09T15:18:00"/>
    <d v="2019-10-09T00:00:00"/>
    <d v="1899-12-30T15:18:00"/>
    <d v="2019-10-09T16:28:00"/>
    <d v="2019-10-09T00:00:00"/>
    <d v="1899-12-30T16:28:00"/>
    <n v="0"/>
    <d v="1899-12-30T01:10:00"/>
    <n v="1.1666666668024845"/>
  </r>
  <r>
    <n v="5"/>
    <s v="40 Health Department"/>
    <x v="4"/>
    <s v="401523 HD Adult Mental Health Services"/>
    <m/>
    <s v="M40 41523-00-3002 Adult MH Srvcs Title XIX"/>
    <m/>
    <m/>
    <m/>
    <x v="1"/>
    <s v="STANZIONE S "/>
    <s v="#3292134 "/>
    <d v="2019-10-14T15:26:00"/>
    <d v="2019-10-14T00:00:00"/>
    <d v="1899-12-30T15:26:00"/>
    <d v="2019-10-14T16:58:00"/>
    <d v="2019-10-14T00:00:00"/>
    <d v="1899-12-30T16:58:00"/>
    <n v="0"/>
    <d v="1899-12-30T01:32:00"/>
    <n v="1.5333333332673647"/>
  </r>
  <r>
    <n v="5"/>
    <s v="40 Health Department"/>
    <x v="4"/>
    <s v="401523 HD Adult Mental Health Services"/>
    <m/>
    <s v="M40 41523-00-3002 Adult MH Srvcs Title XIX"/>
    <m/>
    <m/>
    <m/>
    <x v="1"/>
    <s v="STANZIONE S "/>
    <s v="#3292550 "/>
    <d v="2019-10-15T15:59:00"/>
    <d v="2019-10-15T00:00:00"/>
    <d v="1899-12-30T15:59:00"/>
    <d v="2019-10-15T18:38:00"/>
    <d v="2019-10-15T00:00:00"/>
    <d v="1899-12-30T18:38:00"/>
    <n v="0"/>
    <d v="1899-12-30T02:39:00"/>
    <n v="2.6499999999068677"/>
  </r>
  <r>
    <n v="5"/>
    <s v="40 Health Department"/>
    <x v="4"/>
    <s v="401523 HD Adult Mental Health Services"/>
    <m/>
    <s v="M40 41523-00-3002 Adult MH Srvcs Title XIX"/>
    <m/>
    <m/>
    <m/>
    <x v="1"/>
    <s v="STANZIONE S "/>
    <s v="#3284115 "/>
    <d v="2019-10-07T16:55:00"/>
    <d v="2019-10-07T00:00:00"/>
    <d v="1899-12-30T16:55:00"/>
    <d v="2019-10-07T18:20:00"/>
    <d v="2019-10-07T00:00:00"/>
    <d v="1899-12-30T18:20:00"/>
    <n v="0"/>
    <d v="1899-12-30T01:25:00"/>
    <n v="1.4166666667442769"/>
  </r>
  <r>
    <n v="5"/>
    <s v="40 Health Department"/>
    <x v="4"/>
    <s v="401523 HD Adult Mental Health Services"/>
    <m/>
    <s v="M40 41523-00-3002 Adult MH Srvcs Title XIX"/>
    <m/>
    <m/>
    <m/>
    <x v="1"/>
    <s v="STANZIONE S "/>
    <s v="#3299357 "/>
    <m/>
    <m/>
    <m/>
    <m/>
    <m/>
    <s v=""/>
    <m/>
    <m/>
    <m/>
  </r>
  <r>
    <n v="5"/>
    <s v="40 Health Department"/>
    <x v="4"/>
    <s v="401404 HD Quality Management"/>
    <m/>
    <s v="M40 41404-GF MH Quality Management General Fund"/>
    <m/>
    <m/>
    <m/>
    <x v="1"/>
    <s v="STASZEWSKA K "/>
    <s v="#3308445 "/>
    <d v="2019-10-29T11:14:00"/>
    <d v="2019-10-29T00:00:00"/>
    <d v="1899-12-30T11:14:00"/>
    <d v="2019-10-29T13:39:00"/>
    <d v="2019-10-29T00:00:00"/>
    <d v="1899-12-30T13:39:00"/>
    <n v="0"/>
    <d v="1899-12-30T02:25:00"/>
    <n v="2.4166666666860692"/>
  </r>
  <r>
    <n v="5"/>
    <s v="40 Health Department"/>
    <x v="4"/>
    <s v="401404 HD Quality Management"/>
    <m/>
    <s v="M40 41404-GF MH Quality Management General Fund"/>
    <m/>
    <m/>
    <m/>
    <x v="1"/>
    <s v="STASZEWSKA K "/>
    <s v="#3301278 "/>
    <d v="2019-10-24T11:21:00"/>
    <d v="2019-10-24T00:00:00"/>
    <d v="1899-12-30T11:21:00"/>
    <d v="2019-10-24T15:06:00"/>
    <d v="2019-10-24T00:00:00"/>
    <d v="1899-12-30T15:06:00"/>
    <n v="0"/>
    <d v="1899-12-30T03:45:00"/>
    <n v="3.75"/>
  </r>
  <r>
    <n v="5"/>
    <s v="40 Health Department"/>
    <x v="4"/>
    <s v="401404 HD Quality Management"/>
    <m/>
    <s v="M40 41404-GF MH Quality Management General Fund"/>
    <m/>
    <m/>
    <m/>
    <x v="1"/>
    <s v="STASZEWSKA K "/>
    <s v="#3287227 "/>
    <d v="2019-10-09T11:29:00"/>
    <d v="2019-10-09T00:00:00"/>
    <d v="1899-12-30T11:29:00"/>
    <d v="2019-10-09T19:37:00"/>
    <d v="2019-10-09T00:00:00"/>
    <d v="1899-12-30T19:37:00"/>
    <n v="0"/>
    <d v="1899-12-30T08:08:00"/>
    <n v="8.1333333333022892"/>
  </r>
  <r>
    <n v="5"/>
    <s v="40 Health Department"/>
    <x v="4"/>
    <s v="401404 HD Quality Management"/>
    <m/>
    <s v="M40 41404-GF MH Quality Management General Fund"/>
    <m/>
    <m/>
    <m/>
    <x v="1"/>
    <s v="STASZEWSKA K "/>
    <s v="#3294221 "/>
    <d v="2019-10-16T11:35:00"/>
    <d v="2019-10-16T00:00:00"/>
    <d v="1899-12-30T11:35:00"/>
    <d v="2019-10-16T19:04:00"/>
    <d v="2019-10-16T00:00:00"/>
    <d v="1899-12-30T19:04:00"/>
    <n v="0"/>
    <d v="1899-12-30T07:29:00"/>
    <n v="7.4833333332790062"/>
  </r>
  <r>
    <n v="5"/>
    <s v="40 Health Department"/>
    <x v="4"/>
    <s v="401404 HD Quality Management"/>
    <m/>
    <s v="M40 41404-GF MH Quality Management General Fund"/>
    <m/>
    <m/>
    <m/>
    <x v="1"/>
    <s v="STASZEWSKA K "/>
    <s v="#3301270 "/>
    <d v="2019-10-23T11:59:00"/>
    <d v="2019-10-23T00:00:00"/>
    <d v="1899-12-30T11:59:00"/>
    <d v="2019-10-23T20:06:00"/>
    <d v="2019-10-23T00:00:00"/>
    <d v="1899-12-30T20:06:00"/>
    <n v="0"/>
    <d v="1899-12-30T08:07:00"/>
    <n v="8.1166666667559184"/>
  </r>
  <r>
    <n v="5"/>
    <s v="40 Health Department"/>
    <x v="4"/>
    <s v="401404 HD Quality Management"/>
    <m/>
    <s v="M40 41404-GF MH Quality Management General Fund"/>
    <m/>
    <m/>
    <m/>
    <x v="1"/>
    <s v="STASZEWSKA K "/>
    <s v="#3277462 "/>
    <d v="2019-10-02T16:13:00"/>
    <d v="2019-10-02T00:00:00"/>
    <d v="1899-12-30T16:13:00"/>
    <d v="2019-10-02T19:42:00"/>
    <d v="2019-10-02T00:00:00"/>
    <d v="1899-12-30T19:42:00"/>
    <n v="0"/>
    <d v="1899-12-30T03:29:00"/>
    <n v="3.4833333333372138"/>
  </r>
  <r>
    <n v="5"/>
    <s v="40 Health Department"/>
    <x v="4"/>
    <s v="401521 HD Mental Health Residential Services"/>
    <m/>
    <s v="M40 41521-GF Resi Svcs Managed Care General Fund"/>
    <m/>
    <m/>
    <m/>
    <x v="1"/>
    <s v="SZYMONIAK B "/>
    <s v="#3300887 "/>
    <d v="2019-10-25T10:12:00"/>
    <d v="2019-10-25T00:00:00"/>
    <d v="1899-12-30T10:12:00"/>
    <d v="2019-10-25T14:28:00"/>
    <d v="2019-10-25T00:00:00"/>
    <d v="1899-12-30T14:28:00"/>
    <n v="0"/>
    <d v="1899-12-30T04:16:00"/>
    <n v="4.2666666666045785"/>
  </r>
  <r>
    <n v="5"/>
    <s v="40 Health Department"/>
    <x v="4"/>
    <s v="403600 HD Communicable Disease"/>
    <m/>
    <m/>
    <m/>
    <m/>
    <m/>
    <x v="1"/>
    <s v="THAO J "/>
    <s v="#3307042 "/>
    <d v="2019-10-29T11:08:00"/>
    <d v="2019-10-29T00:00:00"/>
    <d v="1899-12-30T11:08:00"/>
    <d v="2019-10-29T18:26:00"/>
    <d v="2019-10-29T00:00:00"/>
    <d v="1899-12-30T18:26:00"/>
    <n v="0"/>
    <d v="1899-12-30T07:18:00"/>
    <n v="7.3000000000465661"/>
  </r>
  <r>
    <n v="5"/>
    <s v="40 Health Department"/>
    <x v="4"/>
    <s v="403600 HD Communicable Disease"/>
    <m/>
    <m/>
    <m/>
    <m/>
    <m/>
    <x v="1"/>
    <s v="THAO J "/>
    <s v="#3292277 "/>
    <d v="2019-10-17T11:08:00"/>
    <d v="2019-10-17T00:00:00"/>
    <d v="1899-12-30T11:08:00"/>
    <d v="2019-10-17T19:46:00"/>
    <d v="2019-10-17T00:00:00"/>
    <d v="1899-12-30T19:46:00"/>
    <n v="0"/>
    <d v="1899-12-30T08:38:00"/>
    <n v="8.6333333333604969"/>
  </r>
  <r>
    <n v="5"/>
    <s v="40 Health Department"/>
    <x v="4"/>
    <s v="403600 HD Communicable Disease"/>
    <m/>
    <m/>
    <m/>
    <m/>
    <m/>
    <x v="1"/>
    <s v="THAO J "/>
    <s v="#3275566 "/>
    <d v="2019-10-02T11:13:00"/>
    <d v="2019-10-02T00:00:00"/>
    <d v="1899-12-30T11:13:00"/>
    <d v="2019-10-02T18:02:00"/>
    <d v="2019-10-02T00:00:00"/>
    <d v="1899-12-30T18:02:00"/>
    <n v="0"/>
    <d v="1899-12-30T06:49:00"/>
    <n v="6.8166666665347293"/>
  </r>
  <r>
    <n v="5"/>
    <s v="40 Health Department"/>
    <x v="4"/>
    <s v="403600 HD Communicable Disease"/>
    <m/>
    <m/>
    <m/>
    <m/>
    <m/>
    <x v="1"/>
    <s v="THAO J "/>
    <s v="#3275578 "/>
    <d v="2019-10-03T11:14:00"/>
    <d v="2019-10-03T00:00:00"/>
    <d v="1899-12-30T11:14:00"/>
    <d v="2019-10-03T19:57:00"/>
    <d v="2019-10-03T00:00:00"/>
    <d v="1899-12-30T19:57:00"/>
    <n v="0"/>
    <d v="1899-12-30T08:43:00"/>
    <n v="8.716666666790843"/>
  </r>
  <r>
    <n v="5"/>
    <s v="40 Health Department"/>
    <x v="4"/>
    <s v="403600 HD Communicable Disease"/>
    <m/>
    <m/>
    <m/>
    <m/>
    <m/>
    <x v="1"/>
    <s v="THAO J "/>
    <s v="#3299542 "/>
    <d v="2019-10-23T11:16:00"/>
    <d v="2019-10-23T00:00:00"/>
    <d v="1899-12-30T11:16:00"/>
    <d v="2019-10-23T18:08:00"/>
    <d v="2019-10-23T00:00:00"/>
    <d v="1899-12-30T18:08:00"/>
    <n v="0"/>
    <d v="1899-12-30T06:52:00"/>
    <n v="6.8666666666977108"/>
  </r>
  <r>
    <n v="5"/>
    <s v="40 Health Department"/>
    <x v="4"/>
    <s v="403600 HD Communicable Disease"/>
    <m/>
    <m/>
    <m/>
    <m/>
    <m/>
    <x v="1"/>
    <s v="THAO J "/>
    <s v="#3292273 "/>
    <d v="2019-10-15T11:16:00"/>
    <d v="2019-10-15T00:00:00"/>
    <d v="1899-12-30T11:16:00"/>
    <d v="2019-10-15T18:23:00"/>
    <d v="2019-10-15T00:00:00"/>
    <d v="1899-12-30T18:23:00"/>
    <n v="0"/>
    <d v="1899-12-30T07:07:00"/>
    <n v="7.1166666666395031"/>
  </r>
  <r>
    <n v="5"/>
    <s v="40 Health Department"/>
    <x v="4"/>
    <s v="403600 HD Communicable Disease"/>
    <m/>
    <m/>
    <m/>
    <m/>
    <m/>
    <x v="1"/>
    <s v="THAO J "/>
    <s v="#3284276 "/>
    <d v="2019-10-11T11:17:00"/>
    <d v="2019-10-11T00:00:00"/>
    <d v="1899-12-30T11:17:00"/>
    <d v="2019-10-11T17:46:00"/>
    <d v="2019-10-11T00:00:00"/>
    <d v="1899-12-30T17:46:00"/>
    <n v="0"/>
    <d v="1899-12-30T06:29:00"/>
    <n v="6.4833333333372138"/>
  </r>
  <r>
    <n v="5"/>
    <s v="40 Health Department"/>
    <x v="4"/>
    <s v="403600 HD Communicable Disease"/>
    <m/>
    <m/>
    <m/>
    <m/>
    <m/>
    <x v="1"/>
    <s v="THAO J "/>
    <s v="#3307026 "/>
    <d v="2019-10-28T11:18:00"/>
    <d v="2019-10-28T00:00:00"/>
    <d v="1899-12-30T11:18:00"/>
    <d v="2019-10-28T17:58:00"/>
    <d v="2019-10-28T00:00:00"/>
    <d v="1899-12-30T17:58:00"/>
    <n v="0"/>
    <d v="1899-12-30T06:40:00"/>
    <n v="6.6666666667442769"/>
  </r>
  <r>
    <n v="5"/>
    <s v="40 Health Department"/>
    <x v="4"/>
    <s v="403600 HD Communicable Disease"/>
    <m/>
    <m/>
    <m/>
    <m/>
    <m/>
    <x v="1"/>
    <s v="THAO J "/>
    <s v="#3299530 "/>
    <d v="2019-10-21T11:20:00"/>
    <d v="2019-10-21T00:00:00"/>
    <d v="1899-12-30T11:20:00"/>
    <d v="2019-10-21T18:45:00"/>
    <d v="2019-10-21T00:00:00"/>
    <d v="1899-12-30T18:45:00"/>
    <n v="0"/>
    <d v="1899-12-30T07:25:00"/>
    <n v="7.4166666667442769"/>
  </r>
  <r>
    <n v="5"/>
    <s v="40 Health Department"/>
    <x v="4"/>
    <s v="403600 HD Communicable Disease"/>
    <m/>
    <m/>
    <m/>
    <m/>
    <m/>
    <x v="1"/>
    <s v="THAO J "/>
    <s v="#3292279 "/>
    <d v="2019-10-18T11:22:00"/>
    <d v="2019-10-18T00:00:00"/>
    <d v="1899-12-30T11:22:00"/>
    <d v="2019-10-18T18:40:00"/>
    <d v="2019-10-18T00:00:00"/>
    <d v="1899-12-30T18:40:00"/>
    <n v="0"/>
    <d v="1899-12-30T07:18:00"/>
    <n v="7.3000000000465661"/>
  </r>
  <r>
    <n v="5"/>
    <s v="40 Health Department"/>
    <x v="4"/>
    <s v="403600 HD Communicable Disease"/>
    <m/>
    <m/>
    <m/>
    <m/>
    <m/>
    <x v="1"/>
    <s v="THAO J "/>
    <s v="#3292275 "/>
    <d v="2019-10-16T11:22:00"/>
    <d v="2019-10-16T00:00:00"/>
    <d v="1899-12-30T11:22:00"/>
    <d v="2019-10-16T17:49:00"/>
    <d v="2019-10-16T00:00:00"/>
    <d v="1899-12-30T17:49:00"/>
    <n v="0"/>
    <d v="1899-12-30T06:27:00"/>
    <n v="6.4499999998952262"/>
  </r>
  <r>
    <n v="5"/>
    <s v="40 Health Department"/>
    <x v="4"/>
    <s v="403600 HD Communicable Disease"/>
    <m/>
    <m/>
    <m/>
    <m/>
    <m/>
    <x v="1"/>
    <s v="THAO J "/>
    <s v="#3307048 "/>
    <d v="2019-10-30T11:23:00"/>
    <d v="2019-10-30T00:00:00"/>
    <d v="1899-12-30T11:23:00"/>
    <d v="2019-10-30T18:07:00"/>
    <d v="2019-10-30T00:00:00"/>
    <d v="1899-12-30T18:07:00"/>
    <n v="0"/>
    <d v="1899-12-30T06:44:00"/>
    <n v="6.7333333332790062"/>
  </r>
  <r>
    <n v="5"/>
    <s v="40 Health Department"/>
    <x v="4"/>
    <s v="403600 HD Communicable Disease"/>
    <m/>
    <m/>
    <m/>
    <m/>
    <m/>
    <x v="1"/>
    <s v="THAO J "/>
    <s v="#3299556 "/>
    <d v="2019-10-25T11:23:00"/>
    <d v="2019-10-25T00:00:00"/>
    <d v="1899-12-30T11:23:00"/>
    <d v="2019-10-25T17:37:00"/>
    <d v="2019-10-25T00:00:00"/>
    <d v="1899-12-30T17:37:00"/>
    <n v="0"/>
    <d v="1899-12-30T06:14:00"/>
    <n v="6.2333333332207985"/>
  </r>
  <r>
    <n v="5"/>
    <s v="40 Health Department"/>
    <x v="4"/>
    <s v="403600 HD Communicable Disease"/>
    <m/>
    <m/>
    <m/>
    <m/>
    <m/>
    <x v="1"/>
    <s v="THAO J "/>
    <s v="#3299554 "/>
    <d v="2019-10-24T11:23:00"/>
    <d v="2019-10-24T00:00:00"/>
    <d v="1899-12-30T11:23:00"/>
    <d v="2019-10-24T19:11:00"/>
    <d v="2019-10-24T00:00:00"/>
    <d v="1899-12-30T19:11:00"/>
    <n v="0"/>
    <d v="1899-12-30T07:48:00"/>
    <n v="7.7999999999301508"/>
  </r>
  <r>
    <n v="5"/>
    <s v="40 Health Department"/>
    <x v="4"/>
    <s v="403600 HD Communicable Disease"/>
    <m/>
    <m/>
    <m/>
    <m/>
    <m/>
    <x v="1"/>
    <s v="THAO J "/>
    <s v="#3284263 "/>
    <d v="2019-10-07T11:23:00"/>
    <d v="2019-10-07T00:00:00"/>
    <d v="1899-12-30T11:23:00"/>
    <d v="2019-10-07T18:51:00"/>
    <d v="2019-10-07T00:00:00"/>
    <d v="1899-12-30T18:51:00"/>
    <n v="0"/>
    <d v="1899-12-30T07:28:00"/>
    <n v="7.4666666665580124"/>
  </r>
  <r>
    <n v="5"/>
    <s v="40 Health Department"/>
    <x v="4"/>
    <s v="403600 HD Communicable Disease"/>
    <m/>
    <m/>
    <m/>
    <m/>
    <m/>
    <x v="1"/>
    <s v="THAO J "/>
    <s v="#3307052 "/>
    <d v="2019-10-31T11:26:00"/>
    <d v="2019-10-31T00:00:00"/>
    <d v="1899-12-30T11:26:00"/>
    <d v="2019-10-31T18:29:00"/>
    <d v="2019-10-31T00:00:00"/>
    <d v="1899-12-30T18:29:00"/>
    <n v="0"/>
    <d v="1899-12-30T07:03:00"/>
    <n v="7.0499999999301508"/>
  </r>
  <r>
    <n v="5"/>
    <s v="40 Health Department"/>
    <x v="4"/>
    <s v="403600 HD Communicable Disease"/>
    <m/>
    <m/>
    <m/>
    <m/>
    <m/>
    <x v="1"/>
    <s v="THAO J "/>
    <s v="#3275582 "/>
    <d v="2019-10-04T11:26:00"/>
    <d v="2019-10-04T00:00:00"/>
    <d v="1899-12-30T11:26:00"/>
    <d v="2019-10-04T18:45:00"/>
    <d v="2019-10-04T00:00:00"/>
    <d v="1899-12-30T18:45:00"/>
    <n v="0"/>
    <d v="1899-12-30T07:19:00"/>
    <n v="7.316666666592937"/>
  </r>
  <r>
    <n v="5"/>
    <s v="40 Health Department"/>
    <x v="4"/>
    <s v="403600 HD Communicable Disease"/>
    <m/>
    <m/>
    <m/>
    <m/>
    <m/>
    <x v="1"/>
    <s v="THAO J "/>
    <s v="#3284271 "/>
    <d v="2019-10-09T11:27:00"/>
    <d v="2019-10-09T00:00:00"/>
    <d v="1899-12-30T11:27:00"/>
    <d v="2019-10-09T18:02:00"/>
    <d v="2019-10-09T00:00:00"/>
    <d v="1899-12-30T18:02:00"/>
    <n v="0"/>
    <d v="1899-12-30T06:35:00"/>
    <n v="6.5833333333139308"/>
  </r>
  <r>
    <n v="5"/>
    <s v="40 Health Department"/>
    <x v="4"/>
    <s v="403600 HD Communicable Disease"/>
    <m/>
    <m/>
    <m/>
    <m/>
    <m/>
    <x v="1"/>
    <s v="THAO J "/>
    <s v="#3284269 "/>
    <d v="2019-10-08T11:29:00"/>
    <d v="2019-10-08T00:00:00"/>
    <d v="1899-12-30T11:29:00"/>
    <d v="2019-10-08T18:22:00"/>
    <d v="2019-10-08T00:00:00"/>
    <d v="1899-12-30T18:22:00"/>
    <n v="0"/>
    <d v="1899-12-30T06:53:00"/>
    <n v="6.8833333332440816"/>
  </r>
  <r>
    <n v="5"/>
    <s v="40 Health Department"/>
    <x v="4"/>
    <s v="403600 HD Communicable Disease"/>
    <m/>
    <m/>
    <m/>
    <m/>
    <m/>
    <x v="1"/>
    <s v="THAO J "/>
    <s v="#3275562 "/>
    <d v="2019-10-01T11:31:00"/>
    <d v="2019-10-01T00:00:00"/>
    <d v="1899-12-30T11:31:00"/>
    <d v="2019-10-01T18:17:00"/>
    <d v="2019-10-01T00:00:00"/>
    <d v="1899-12-30T18:17:00"/>
    <n v="0"/>
    <d v="1899-12-30T06:46:00"/>
    <n v="6.7666666667209938"/>
  </r>
  <r>
    <n v="5"/>
    <s v="40 Health Department"/>
    <x v="4"/>
    <s v="403600 HD Communicable Disease"/>
    <m/>
    <m/>
    <m/>
    <m/>
    <m/>
    <x v="1"/>
    <s v="THAO J "/>
    <s v="#3292271 "/>
    <d v="2019-10-14T11:31:00"/>
    <d v="2019-10-14T00:00:00"/>
    <d v="1899-12-30T11:31:00"/>
    <d v="2019-10-14T18:19:00"/>
    <d v="2019-10-14T00:00:00"/>
    <d v="1899-12-30T18:19:00"/>
    <n v="0"/>
    <d v="1899-12-30T06:48:00"/>
    <n v="6.7999999999883585"/>
  </r>
  <r>
    <n v="5"/>
    <s v="40 Health Department"/>
    <x v="4"/>
    <s v="403600 HD Communicable Disease"/>
    <m/>
    <m/>
    <m/>
    <m/>
    <m/>
    <x v="1"/>
    <s v="THAO J "/>
    <s v="#3284274 "/>
    <d v="2019-10-10T11:32:00"/>
    <d v="2019-10-10T00:00:00"/>
    <d v="1899-12-30T11:32:00"/>
    <d v="2019-10-10T20:35:00"/>
    <d v="2019-10-10T00:00:00"/>
    <d v="1899-12-30T20:35:00"/>
    <n v="0"/>
    <d v="1899-12-30T09:03:00"/>
    <n v="9.0499999999883585"/>
  </r>
  <r>
    <n v="5"/>
    <s v="40 Health Department"/>
    <x v="4"/>
    <s v="403600 HD Communicable Disease"/>
    <m/>
    <m/>
    <m/>
    <m/>
    <m/>
    <x v="1"/>
    <s v="THAO J "/>
    <s v="#3299538 "/>
    <m/>
    <m/>
    <m/>
    <m/>
    <m/>
    <s v=""/>
    <m/>
    <m/>
    <m/>
  </r>
  <r>
    <n v="5"/>
    <s v="40 Health Department"/>
    <x v="4"/>
    <s v="403600 HD Communicable Disease"/>
    <m/>
    <m/>
    <m/>
    <m/>
    <m/>
    <x v="1"/>
    <s v="THAO J "/>
    <s v="#3253627 "/>
    <m/>
    <m/>
    <m/>
    <m/>
    <m/>
    <s v=""/>
    <m/>
    <m/>
    <m/>
  </r>
  <r>
    <n v="5"/>
    <s v="40 Health Department"/>
    <x v="4"/>
    <s v="403600 HD Communicable Disease"/>
    <m/>
    <m/>
    <m/>
    <m/>
    <m/>
    <x v="1"/>
    <s v="THAO J "/>
    <s v="#3253627 "/>
    <m/>
    <m/>
    <m/>
    <m/>
    <m/>
    <s v=""/>
    <m/>
    <m/>
    <m/>
  </r>
  <r>
    <n v="5"/>
    <s v="40 Health Department"/>
    <x v="4"/>
    <s v="403615 HD Occupational Health Office"/>
    <m/>
    <m/>
    <m/>
    <m/>
    <m/>
    <x v="1"/>
    <s v="WALKER C "/>
    <s v="#3286159 "/>
    <d v="2019-10-15T10:05:00"/>
    <d v="2019-10-15T00:00:00"/>
    <d v="1899-12-30T10:05:00"/>
    <d v="2019-10-15T14:12:00"/>
    <d v="2019-10-15T00:00:00"/>
    <d v="1899-12-30T14:12:00"/>
    <n v="0"/>
    <d v="1899-12-30T04:07:00"/>
    <n v="4.1166666666395031"/>
  </r>
  <r>
    <n v="5"/>
    <s v="40 Health Department"/>
    <x v="4"/>
    <s v="403615 HD Occupational Health Office"/>
    <m/>
    <m/>
    <m/>
    <m/>
    <m/>
    <x v="1"/>
    <s v="WALKER C "/>
    <s v="#3264919 "/>
    <d v="2019-10-01T10:29:00"/>
    <d v="2019-10-01T00:00:00"/>
    <d v="1899-12-30T10:29:00"/>
    <d v="2019-10-01T12:00:00"/>
    <d v="2019-10-01T00:00:00"/>
    <d v="1899-12-31T12:00:00"/>
    <n v="0"/>
    <d v="1899-12-30T01:31:00"/>
    <n v="1.5166666667209938"/>
  </r>
  <r>
    <n v="5"/>
    <s v="40 Health Department"/>
    <x v="4"/>
    <s v="401505 HD Com Base MH Svcs for Ch and Fam"/>
    <m/>
    <s v="M40 41505-20-3002 Child &amp; Fam Mem Svcs"/>
    <m/>
    <m/>
    <m/>
    <x v="1"/>
    <s v="WARDEN V "/>
    <s v="#3292552 "/>
    <d v="2019-10-15T11:07:00"/>
    <d v="2019-10-15T00:00:00"/>
    <d v="1899-12-30T11:07:00"/>
    <d v="2019-10-15T13:01:00"/>
    <d v="2019-10-15T00:00:00"/>
    <d v="1899-12-30T13:01:00"/>
    <n v="0"/>
    <d v="1899-12-30T01:54:00"/>
    <n v="1.9000000000814907"/>
  </r>
  <r>
    <n v="5"/>
    <s v="40 Health Department"/>
    <x v="4"/>
    <s v="401505 HD Com Base MH Svcs for Ch and Fam"/>
    <m/>
    <s v="M40 41505-20-3002 Child &amp; Fam Mem Svcs"/>
    <m/>
    <m/>
    <m/>
    <x v="1"/>
    <s v="WARDEN V "/>
    <s v="#3306901 "/>
    <d v="2019-10-29T15:06:00"/>
    <d v="2019-10-29T00:00:00"/>
    <d v="1899-12-30T15:06:00"/>
    <d v="2019-10-29T17:14:00"/>
    <d v="2019-10-29T00:00:00"/>
    <d v="1899-12-30T17:14:00"/>
    <n v="0"/>
    <d v="1899-12-30T02:08:00"/>
    <n v="2.1333333333022892"/>
  </r>
  <r>
    <n v="5"/>
    <s v="40 Health Department"/>
    <x v="4"/>
    <s v="409155 HD Contracts"/>
    <m/>
    <m/>
    <m/>
    <m/>
    <m/>
    <x v="1"/>
    <s v="WINTERS P "/>
    <s v="#3288878 "/>
    <d v="2019-10-10T09:02:00"/>
    <d v="2019-10-10T00:00:00"/>
    <d v="1899-12-30T09:02:00"/>
    <d v="2019-10-10T17:44:00"/>
    <d v="2019-10-10T00:00:00"/>
    <d v="1899-12-30T17:44:00"/>
    <n v="0"/>
    <d v="1899-12-30T08:42:00"/>
    <n v="8.7000000000698492"/>
  </r>
  <r>
    <n v="5"/>
    <s v="40 Health Department"/>
    <x v="4"/>
    <s v="409155 HD Contracts"/>
    <m/>
    <m/>
    <m/>
    <m/>
    <m/>
    <x v="1"/>
    <s v="WINTERS P "/>
    <s v="#3304167 "/>
    <d v="2019-10-25T09:10:00"/>
    <d v="2019-10-25T00:00:00"/>
    <d v="1899-12-30T09:10:00"/>
    <d v="2019-10-25T13:41:00"/>
    <d v="2019-10-25T00:00:00"/>
    <d v="1899-12-30T13:41:00"/>
    <n v="0"/>
    <d v="1899-12-30T04:31:00"/>
    <n v="4.5166666667209938"/>
  </r>
  <r>
    <n v="5"/>
    <s v="40 Health Department"/>
    <x v="4"/>
    <s v="409155 HD Contracts"/>
    <m/>
    <m/>
    <m/>
    <m/>
    <m/>
    <x v="1"/>
    <s v="WINTERS P "/>
    <s v="#3300238 "/>
    <d v="2019-10-22T11:23:00"/>
    <d v="2019-10-22T00:00:00"/>
    <d v="1899-12-30T11:23:00"/>
    <d v="2019-10-22T14:46:00"/>
    <d v="2019-10-22T00:00:00"/>
    <d v="1899-12-30T14:46:00"/>
    <n v="0"/>
    <d v="1899-12-30T03:23:00"/>
    <n v="3.3833333331858739"/>
  </r>
  <r>
    <n v="5"/>
    <s v="40 Health Department"/>
    <x v="4"/>
    <s v="409155 HD Contracts"/>
    <m/>
    <m/>
    <m/>
    <m/>
    <m/>
    <x v="1"/>
    <s v="WINTERS P "/>
    <s v="#3290213 "/>
    <d v="2019-10-11T13:33:00"/>
    <d v="2019-10-11T00:00:00"/>
    <d v="1899-12-30T13:33:00"/>
    <d v="2019-10-11T14:45:00"/>
    <d v="2019-10-11T00:00:00"/>
    <d v="1899-12-30T14:45:00"/>
    <n v="0"/>
    <d v="1899-12-30T01:12:00"/>
    <n v="1.2000000000698492"/>
  </r>
  <r>
    <n v="5"/>
    <s v="40 Health Department"/>
    <x v="4"/>
    <s v="409155 HD Contracts"/>
    <m/>
    <m/>
    <m/>
    <m/>
    <m/>
    <x v="1"/>
    <s v="WINTERS P "/>
    <s v="#3308302 "/>
    <d v="2019-10-29T12:21:00"/>
    <d v="2019-10-29T00:00:00"/>
    <d v="1899-12-30T12:21:00"/>
    <d v="2019-10-29T14:10:00"/>
    <d v="2019-10-29T00:00:00"/>
    <d v="1899-12-30T14:10:00"/>
    <n v="0"/>
    <d v="1899-12-30T01:49:00"/>
    <n v="1.8166666668257676"/>
  </r>
  <r>
    <n v="5"/>
    <s v="40 Health Department"/>
    <x v="4"/>
    <s v="409155 HD Contracts"/>
    <m/>
    <m/>
    <m/>
    <m/>
    <m/>
    <x v="1"/>
    <s v="WINTERS P "/>
    <s v="#3299021 "/>
    <d v="2019-10-21T12:37:00"/>
    <d v="2019-10-21T00:00:00"/>
    <d v="1899-12-30T12:37:00"/>
    <d v="2019-10-21T15:28:00"/>
    <d v="2019-10-21T00:00:00"/>
    <d v="1899-12-30T15:28:00"/>
    <n v="0"/>
    <d v="1899-12-30T02:51:00"/>
    <n v="2.8500000000349246"/>
  </r>
  <r>
    <n v="5"/>
    <s v="40 Health Department"/>
    <x v="4"/>
    <s v="401523 HD Adult Mental Health Services"/>
    <m/>
    <s v="M40 41523-00-3002 Adult MH Srvcs Title XIX"/>
    <m/>
    <m/>
    <m/>
    <x v="1"/>
    <s v="WYMAN J "/>
    <s v="#3282173 "/>
    <d v="2019-10-07T13:35:00"/>
    <d v="2019-10-07T00:00:00"/>
    <d v="1899-12-30T13:35:00"/>
    <d v="2019-10-07T15:39:00"/>
    <d v="2019-10-07T00:00:00"/>
    <d v="1899-12-30T15:39:00"/>
    <n v="0"/>
    <d v="1899-12-30T02:04:00"/>
    <n v="2.0666666667675599"/>
  </r>
  <r>
    <n v="5"/>
    <s v="40 Health Department"/>
    <x v="4"/>
    <s v="401523 HD Adult Mental Health Services"/>
    <m/>
    <s v="M40 41523-00-3002 Adult MH Srvcs Title XIX"/>
    <m/>
    <m/>
    <m/>
    <x v="1"/>
    <s v="WYMAN J "/>
    <s v="#3303386 "/>
    <d v="2019-10-24T14:20:00"/>
    <d v="2019-10-24T00:00:00"/>
    <d v="1899-12-30T14:20:00"/>
    <d v="2019-10-24T16:15:00"/>
    <d v="2019-10-24T00:00:00"/>
    <d v="1899-12-30T16:15:00"/>
    <n v="0"/>
    <d v="1899-12-30T01:55:00"/>
    <n v="1.9166666668024845"/>
  </r>
  <r>
    <n v="5"/>
    <s v="40 Health Department"/>
    <x v="4"/>
    <s v="401523 HD Adult Mental Health Services"/>
    <m/>
    <s v="M40 41523-00-3002 Adult MH Srvcs Title XIX"/>
    <m/>
    <m/>
    <m/>
    <x v="1"/>
    <s v="WYMAN J "/>
    <s v="#3295989 "/>
    <d v="2019-10-17T12:04:00"/>
    <d v="2019-10-17T00:00:00"/>
    <d v="1899-12-30T12:04:00"/>
    <d v="2019-10-17T14:24:00"/>
    <d v="2019-10-17T00:00:00"/>
    <d v="1899-12-30T14:24:00"/>
    <n v="0"/>
    <d v="1899-12-30T02:20:00"/>
    <n v="2.3333333332557231"/>
  </r>
  <r>
    <n v="5"/>
    <s v="40 Health Department"/>
    <x v="4"/>
    <s v="401511 HD Coordinated Diversion"/>
    <m/>
    <s v="M40 41511-GF Coordinated Diversion General Fund"/>
    <m/>
    <m/>
    <m/>
    <x v="1"/>
    <s v="YOUNG S "/>
    <s v="#3276342 "/>
    <d v="2019-10-01T14:46:00"/>
    <d v="2019-10-01T00:00:00"/>
    <d v="1899-12-30T14:46:00"/>
    <d v="2019-10-03T10:14:00"/>
    <d v="2019-10-03T00:00:00"/>
    <d v="1899-12-30T10:14:00"/>
    <n v="1"/>
    <d v="1899-12-30T05:28:00"/>
    <n v="13.466666666666665"/>
  </r>
  <r>
    <n v="5"/>
    <s v="40 Health Department"/>
    <x v="4"/>
    <s v="401511 HD Coordinated Diversion"/>
    <m/>
    <s v="M40 41511-GF Coordinated Diversion General Fund"/>
    <m/>
    <m/>
    <m/>
    <x v="1"/>
    <s v="YOUNG S "/>
    <s v="#3308992 "/>
    <d v="2019-10-29T19:25:00"/>
    <d v="2019-10-29T00:00:00"/>
    <d v="1899-12-30T19:25:00"/>
    <d v="2019-10-30T15:34:00"/>
    <d v="2019-10-30T00:00:00"/>
    <d v="1899-12-30T15:34:00"/>
    <n v="0"/>
    <d v="1899-12-30T06:09:00"/>
    <n v="6.15"/>
  </r>
  <r>
    <n v="5"/>
    <s v="40 Health Department"/>
    <x v="4"/>
    <s v="401511 HD Coordinated Diversion"/>
    <m/>
    <s v="M40 41511-GF Coordinated Diversion General Fund"/>
    <m/>
    <m/>
    <m/>
    <x v="1"/>
    <s v="YOUNG S "/>
    <s v="#3280744 "/>
    <d v="2019-10-08T19:49:00"/>
    <d v="2019-10-08T00:00:00"/>
    <d v="1899-12-30T19:49:00"/>
    <d v="2019-10-09T15:43:00"/>
    <d v="2019-10-09T00:00:00"/>
    <d v="1899-12-30T15:43:00"/>
    <n v="0"/>
    <d v="1899-12-30T05:54:00"/>
    <n v="5.8999999999999986"/>
  </r>
  <r>
    <n v="5"/>
    <s v="40 Health Department"/>
    <x v="4"/>
    <s v="401511 HD Coordinated Diversion"/>
    <m/>
    <s v="M40 41511-GF Coordinated Diversion General Fund"/>
    <m/>
    <m/>
    <m/>
    <x v="1"/>
    <s v="YOUNG S "/>
    <s v="#3285224 "/>
    <d v="2019-10-07T19:55:00"/>
    <d v="2019-10-07T00:00:00"/>
    <d v="1899-12-30T19:55:00"/>
    <d v="2019-10-08T09:52:00"/>
    <d v="2019-10-08T00:00:00"/>
    <d v="1899-12-30T09:52:00"/>
    <n v="0"/>
    <d v="1899-12-30T00:00:00"/>
    <n v="0"/>
  </r>
  <r>
    <n v="5"/>
    <s v="40 Health Department"/>
    <x v="4"/>
    <s v="403800 HD HIV Clinic Services"/>
    <m/>
    <m/>
    <m/>
    <m/>
    <m/>
    <x v="1"/>
    <m/>
    <m/>
    <m/>
    <m/>
    <m/>
    <m/>
    <m/>
    <s v=""/>
    <m/>
    <m/>
    <m/>
  </r>
  <r>
    <n v="6"/>
    <s v="40 Health Department"/>
    <x v="4"/>
    <s v="402400 HD Emergency Medical Services"/>
    <m/>
    <s v="M40 42400-GF1 Franchise Fee"/>
    <m/>
    <m/>
    <m/>
    <x v="1"/>
    <s v="ACEBO J "/>
    <s v="#3317970 "/>
    <d v="2019-11-12T09:50:00"/>
    <d v="2019-11-12T00:00:00"/>
    <d v="1899-12-30T09:50:00"/>
    <d v="2019-11-12T14:08:00"/>
    <d v="2019-11-12T00:00:00"/>
    <d v="1899-12-30T14:08:00"/>
    <n v="0"/>
    <d v="1899-12-30T04:18:00"/>
    <n v="4.3000000000465661"/>
  </r>
  <r>
    <n v="6"/>
    <s v="40 Health Department"/>
    <x v="4"/>
    <s v="402400 HD Emergency Medical Services"/>
    <m/>
    <s v="M40 42400-GF1 Franchise Fee"/>
    <m/>
    <m/>
    <m/>
    <x v="1"/>
    <s v="ACEBO J "/>
    <s v="#3317974 "/>
    <d v="2019-11-14T09:59:00"/>
    <d v="2019-11-14T00:00:00"/>
    <d v="1899-12-30T09:59:00"/>
    <d v="2019-11-14T15:06:00"/>
    <d v="2019-11-14T00:00:00"/>
    <d v="1899-12-30T15:06:00"/>
    <n v="0"/>
    <d v="1899-12-30T05:07:00"/>
    <n v="5.1166666665812954"/>
  </r>
  <r>
    <n v="6"/>
    <s v="40 Health Department"/>
    <x v="4"/>
    <s v="401302 HD Children's MH Wraparound Services"/>
    <m/>
    <s v="M40 41302-00-3002 Child MH WRAP Srvc Title XIX"/>
    <m/>
    <m/>
    <m/>
    <x v="1"/>
    <s v="BAROUM M "/>
    <s v="#3330933 "/>
    <d v="2019-11-19T14:16:00"/>
    <d v="2019-11-19T00:00:00"/>
    <d v="1899-12-30T14:16:00"/>
    <d v="2019-11-19T16:04:00"/>
    <d v="2019-11-19T00:00:00"/>
    <d v="1899-12-30T16:04:00"/>
    <n v="0"/>
    <d v="1899-12-30T01:48:00"/>
    <n v="1.7999999999301508"/>
  </r>
  <r>
    <n v="6"/>
    <s v="40 Health Department"/>
    <x v="4"/>
    <s v="401302 HD Children's MH Wraparound Services"/>
    <m/>
    <s v="M40 41302-00-3002 Child MH WRAP Srvc Title XIX"/>
    <m/>
    <m/>
    <m/>
    <x v="1"/>
    <s v="BAROUM M "/>
    <s v="#3318188 "/>
    <d v="2019-11-07T15:36:00"/>
    <d v="2019-11-07T00:00:00"/>
    <d v="1899-12-30T15:36:00"/>
    <d v="2019-11-07T16:52:00"/>
    <d v="2019-11-07T00:00:00"/>
    <d v="1899-12-30T16:52:00"/>
    <n v="0"/>
    <d v="1899-12-30T01:16:00"/>
    <n v="1.2666666666045785"/>
  </r>
  <r>
    <n v="6"/>
    <s v="40 Health Department"/>
    <x v="4"/>
    <s v="401302 HD Children's MH Wraparound Services"/>
    <m/>
    <s v="M40 41302-00-3002 Child MH WRAP Srvc Title XIX"/>
    <m/>
    <m/>
    <m/>
    <x v="1"/>
    <s v="BAROUM M "/>
    <s v="#3340525 "/>
    <d v="2019-11-27T12:14:00"/>
    <d v="2019-11-27T00:00:00"/>
    <d v="1899-12-30T12:14:00"/>
    <d v="2019-11-27T13:35:00"/>
    <d v="2019-11-27T00:00:00"/>
    <d v="1899-12-30T13:35:00"/>
    <n v="0"/>
    <d v="1899-12-30T01:21:00"/>
    <n v="1.3499999998603016"/>
  </r>
  <r>
    <n v="6"/>
    <s v="40 Health Department"/>
    <x v="4"/>
    <s v="401302 HD Children's MH Wraparound Services"/>
    <m/>
    <s v="M40 41302-00-3002 Child MH WRAP Srvc Title XIX"/>
    <m/>
    <m/>
    <m/>
    <x v="1"/>
    <s v="BAROUM M "/>
    <s v="#3325780 "/>
    <m/>
    <m/>
    <m/>
    <m/>
    <m/>
    <s v=""/>
    <m/>
    <m/>
    <m/>
  </r>
  <r>
    <n v="6"/>
    <s v="40 Health Department"/>
    <x v="4"/>
    <s v="401505 HD Com Base MH Svcs for Ch and Fam"/>
    <m/>
    <s v="M40 41505-20-3002 Child &amp; Fam Mem Svcs"/>
    <m/>
    <m/>
    <m/>
    <x v="1"/>
    <s v="BENITEZ C "/>
    <s v="#3319371 "/>
    <d v="2019-11-08T14:00:00"/>
    <d v="2019-11-08T00:00:00"/>
    <d v="1899-12-30T14:00:00"/>
    <d v="2019-11-08T16:16:00"/>
    <d v="2019-11-08T00:00:00"/>
    <d v="1899-12-30T16:16:00"/>
    <n v="0"/>
    <d v="1899-12-30T02:16:00"/>
    <n v="2.2666666665463708"/>
  </r>
  <r>
    <n v="6"/>
    <s v="40 Health Department"/>
    <x v="4"/>
    <s v="401505 HD Com Base MH Svcs for Ch and Fam"/>
    <m/>
    <s v="M40 41505-20-3002 Child &amp; Fam Mem Svcs"/>
    <m/>
    <m/>
    <m/>
    <x v="1"/>
    <s v="BENITEZ C "/>
    <s v="#3315014 "/>
    <d v="2019-11-07T14:40:00"/>
    <d v="2019-11-07T00:00:00"/>
    <d v="1899-12-30T14:40:00"/>
    <d v="2019-11-07T16:08:00"/>
    <d v="2019-11-07T00:00:00"/>
    <d v="1899-12-30T16:08:00"/>
    <n v="0"/>
    <d v="1899-12-30T01:28:00"/>
    <n v="1.4666666667326353"/>
  </r>
  <r>
    <n v="6"/>
    <s v="40 Health Department"/>
    <x v="4"/>
    <s v="401505 HD Com Base MH Svcs for Ch and Fam"/>
    <m/>
    <s v="M40 41505-20-3002 Child &amp; Fam Mem Svcs"/>
    <m/>
    <m/>
    <m/>
    <x v="1"/>
    <s v="BENITEZ C "/>
    <s v="#3325089 "/>
    <d v="2019-11-14T15:14:00"/>
    <d v="2019-11-14T00:00:00"/>
    <d v="1899-12-30T15:14:00"/>
    <d v="2019-11-14T17:09:00"/>
    <d v="2019-11-14T00:00:00"/>
    <d v="1899-12-30T17:09:00"/>
    <n v="0"/>
    <d v="1899-12-30T01:55:00"/>
    <n v="1.9166666666278616"/>
  </r>
  <r>
    <n v="6"/>
    <s v="40 Health Department"/>
    <x v="4"/>
    <s v="401505 HD Com Base MH Svcs for Ch and Fam"/>
    <m/>
    <s v="M40 41505-20-3002 Child &amp; Fam Mem Svcs"/>
    <m/>
    <m/>
    <m/>
    <x v="1"/>
    <s v="BENITEZ C "/>
    <s v="#3323876 "/>
    <d v="2019-11-14T12:24:00"/>
    <d v="2019-11-14T00:00:00"/>
    <d v="1899-12-30T12:24:00"/>
    <d v="2019-11-14T13:39:00"/>
    <d v="2019-11-14T00:00:00"/>
    <d v="1899-12-30T13:39:00"/>
    <n v="0"/>
    <d v="1899-12-30T01:15:00"/>
    <n v="1.2499999998835847"/>
  </r>
  <r>
    <n v="6"/>
    <s v="40 Health Department"/>
    <x v="4"/>
    <s v="402440 HD Emergency Medical Services Grants"/>
    <m/>
    <m/>
    <m/>
    <m/>
    <m/>
    <x v="1"/>
    <s v="BROCHU E "/>
    <s v="#3328880 "/>
    <d v="2019-11-19T10:12:00"/>
    <d v="2019-11-19T00:00:00"/>
    <d v="1899-12-30T10:12:00"/>
    <d v="2019-11-19T14:28:00"/>
    <d v="2019-11-19T00:00:00"/>
    <d v="1899-12-30T14:28:00"/>
    <n v="0"/>
    <d v="1899-12-30T04:16:00"/>
    <n v="4.2666666666045785"/>
  </r>
  <r>
    <n v="6"/>
    <s v="40 Health Department"/>
    <x v="4"/>
    <s v="403004 HD Public Health Operations and Development"/>
    <m/>
    <m/>
    <m/>
    <m/>
    <m/>
    <x v="1"/>
    <s v="BROWN C "/>
    <s v="#3328544 "/>
    <d v="2019-11-19T09:59:00"/>
    <d v="2019-11-19T00:00:00"/>
    <d v="1899-12-30T09:59:00"/>
    <d v="2019-11-20T10:14:00"/>
    <d v="2019-11-20T00:00:00"/>
    <d v="1899-12-30T10:14:00"/>
    <n v="0"/>
    <d v="1899-12-30T10:15:00"/>
    <n v="10.25"/>
  </r>
  <r>
    <n v="6"/>
    <s v="40 Health Department"/>
    <x v="4"/>
    <s v="401302 HD Children's MH Wraparound Services"/>
    <m/>
    <s v="M40 41302-20-3002 Child MH WRAP Srvcs"/>
    <m/>
    <m/>
    <m/>
    <x v="1"/>
    <s v="BROWN J "/>
    <s v="#3326630 "/>
    <d v="2019-11-19T10:37:00"/>
    <d v="2019-11-19T00:00:00"/>
    <d v="1899-12-30T10:37:00"/>
    <d v="2019-11-19T10:47:00"/>
    <d v="2019-11-19T00:00:00"/>
    <d v="1899-12-30T10:47:00"/>
    <n v="0"/>
    <d v="1899-12-30T00:10:00"/>
    <n v="0.16666666668606922"/>
  </r>
  <r>
    <n v="6"/>
    <s v="40 Health Department"/>
    <x v="4"/>
    <s v="401302 HD Children's MH Wraparound Services"/>
    <m/>
    <s v="M40 41302-20-3002 Child MH WRAP Srvcs"/>
    <m/>
    <m/>
    <m/>
    <x v="1"/>
    <s v="BROWN J "/>
    <s v="#3316896 "/>
    <d v="2019-11-06T10:42:00"/>
    <d v="2019-11-06T00:00:00"/>
    <d v="1899-12-30T10:42:00"/>
    <d v="2019-11-07T10:41:00"/>
    <d v="2019-11-07T00:00:00"/>
    <d v="1899-12-30T10:41:00"/>
    <n v="0"/>
    <d v="1899-12-30T09:59:00"/>
    <n v="9.9833333333333343"/>
  </r>
  <r>
    <n v="6"/>
    <s v="40 Health Department"/>
    <x v="4"/>
    <s v="401302 HD Children's MH Wraparound Services"/>
    <m/>
    <s v="M40 41302-20-3002 Child MH WRAP Srvcs"/>
    <m/>
    <m/>
    <m/>
    <x v="1"/>
    <s v="BROWN J "/>
    <s v="#3322562 "/>
    <d v="2019-11-12T10:42:00"/>
    <d v="2019-11-12T00:00:00"/>
    <d v="1899-12-30T10:42:00"/>
    <d v="2019-11-12T13:49:00"/>
    <d v="2019-11-12T00:00:00"/>
    <d v="1899-12-30T13:49:00"/>
    <n v="0"/>
    <d v="1899-12-30T03:07:00"/>
    <n v="3.1166666666977108"/>
  </r>
  <r>
    <n v="6"/>
    <s v="40 Health Department"/>
    <x v="4"/>
    <s v="401302 HD Children's MH Wraparound Services"/>
    <m/>
    <s v="M40 41302-20-3002 Child MH WRAP Srvcs"/>
    <m/>
    <m/>
    <m/>
    <x v="1"/>
    <s v="BROWN J "/>
    <s v="#3325070 "/>
    <d v="2019-11-14T11:07:00"/>
    <d v="2019-11-14T00:00:00"/>
    <d v="1899-12-30T11:07:00"/>
    <d v="2019-11-14T13:52:00"/>
    <d v="2019-11-14T00:00:00"/>
    <d v="1899-12-30T13:52:00"/>
    <n v="0"/>
    <d v="1899-12-30T02:45:00"/>
    <n v="2.7500000000582077"/>
  </r>
  <r>
    <n v="6"/>
    <s v="40 Health Department"/>
    <x v="4"/>
    <s v="401302 HD Children's MH Wraparound Services"/>
    <m/>
    <s v="M40 41302-20-3002 Child MH WRAP Srvcs"/>
    <m/>
    <m/>
    <m/>
    <x v="1"/>
    <s v="BROWN J "/>
    <s v="#3326638 "/>
    <d v="2019-11-21T11:37:00"/>
    <d v="2019-11-21T00:00:00"/>
    <d v="1899-12-30T11:37:00"/>
    <d v="2019-11-21T15:57:00"/>
    <d v="2019-11-21T00:00:00"/>
    <d v="1899-12-30T15:57:00"/>
    <n v="0"/>
    <d v="1899-12-30T04:20:00"/>
    <n v="4.3333333333139308"/>
  </r>
  <r>
    <n v="6"/>
    <s v="40 Health Department"/>
    <x v="4"/>
    <s v="401302 HD Children's MH Wraparound Services"/>
    <m/>
    <s v="M40 41302-20-3002 Child MH WRAP Srvcs"/>
    <m/>
    <m/>
    <m/>
    <x v="1"/>
    <s v="BROWN J "/>
    <s v="#3316898 "/>
    <d v="2019-11-07T14:41:00"/>
    <d v="2019-11-07T00:00:00"/>
    <d v="1899-12-30T14:41:00"/>
    <d v="2019-11-07T16:50:00"/>
    <d v="2019-11-07T00:00:00"/>
    <d v="1899-12-30T16:50:00"/>
    <n v="0"/>
    <d v="1899-12-30T02:09:00"/>
    <n v="2.1500000000232831"/>
  </r>
  <r>
    <n v="6"/>
    <s v="40 Health Department"/>
    <x v="4"/>
    <s v="403100 HD STD Program"/>
    <m/>
    <m/>
    <m/>
    <m/>
    <m/>
    <x v="1"/>
    <s v="BRUMBAUGH M "/>
    <s v="#3318670 "/>
    <d v="2019-11-13T09:46:00"/>
    <d v="2019-11-13T00:00:00"/>
    <d v="1899-12-30T09:46:00"/>
    <d v="2019-11-13T14:51:00"/>
    <d v="2019-11-13T00:00:00"/>
    <d v="1899-12-30T14:51:00"/>
    <n v="0"/>
    <d v="1899-12-30T05:05:00"/>
    <n v="5.0833333333139308"/>
  </r>
  <r>
    <n v="6"/>
    <s v="40 Health Department"/>
    <x v="4"/>
    <s v="403100 HD STD Program"/>
    <m/>
    <m/>
    <m/>
    <m/>
    <m/>
    <x v="1"/>
    <s v="BRUMBAUGH M "/>
    <s v="#3324333 "/>
    <d v="2019-11-18T10:13:00"/>
    <d v="2019-11-18T00:00:00"/>
    <d v="1899-12-30T10:13:00"/>
    <d v="2019-11-18T13:47:00"/>
    <d v="2019-11-18T00:00:00"/>
    <d v="1899-12-30T13:47:00"/>
    <n v="0"/>
    <d v="1899-12-30T03:34:00"/>
    <n v="3.5666666667675599"/>
  </r>
  <r>
    <n v="6"/>
    <s v="40 Health Department"/>
    <x v="4"/>
    <s v="403100 HD STD Program"/>
    <m/>
    <m/>
    <m/>
    <m/>
    <m/>
    <x v="1"/>
    <s v="BRUMBAUGH M "/>
    <s v="#3309709 "/>
    <d v="2019-11-05T13:46:00"/>
    <d v="2019-11-05T00:00:00"/>
    <d v="1899-12-30T13:46:00"/>
    <d v="2019-11-05T17:57:00"/>
    <d v="2019-11-05T00:00:00"/>
    <d v="1899-12-30T17:57:00"/>
    <n v="0"/>
    <d v="1899-12-30T04:11:00"/>
    <n v="4.1833333333488554"/>
  </r>
  <r>
    <n v="6"/>
    <s v="40 Health Department"/>
    <x v="4"/>
    <s v="401514 HD Commitment Services"/>
    <m/>
    <s v="M40 41514-GF Commit Svcs Mngd Care General Fund"/>
    <m/>
    <m/>
    <m/>
    <x v="1"/>
    <s v="CANNON L "/>
    <s v="#3311949 "/>
    <d v="2019-11-04T10:42:00"/>
    <d v="2019-11-04T00:00:00"/>
    <d v="1899-12-30T10:42:00"/>
    <d v="2019-11-04T15:04:00"/>
    <d v="2019-11-04T00:00:00"/>
    <d v="1899-12-30T15:04:00"/>
    <n v="0"/>
    <d v="1899-12-30T04:22:00"/>
    <n v="4.3666666667559184"/>
  </r>
  <r>
    <n v="6"/>
    <s v="40 Health Department"/>
    <x v="4"/>
    <s v="401514 HD Commitment Services"/>
    <m/>
    <s v="M40 41514-GF Commit Svcs Mngd Care General Fund"/>
    <m/>
    <m/>
    <m/>
    <x v="1"/>
    <s v="CANNON L "/>
    <s v="#3316012 "/>
    <d v="2019-11-06T12:36:00"/>
    <d v="2019-11-06T00:00:00"/>
    <d v="1899-12-30T12:36:00"/>
    <d v="2019-11-06T15:47:00"/>
    <d v="2019-11-06T00:00:00"/>
    <d v="1899-12-30T15:47:00"/>
    <n v="0"/>
    <d v="1899-12-30T03:11:00"/>
    <n v="3.1833333332324401"/>
  </r>
  <r>
    <n v="6"/>
    <s v="40 Health Department"/>
    <x v="4"/>
    <s v="401514 HD Commitment Services"/>
    <m/>
    <s v="M40 41514-GF Commit Svcs Mngd Care General Fund"/>
    <m/>
    <m/>
    <m/>
    <x v="1"/>
    <s v="CANNON L "/>
    <s v="#3322602 "/>
    <d v="2019-11-12T12:42:00"/>
    <d v="2019-11-12T00:00:00"/>
    <d v="1899-12-30T12:42:00"/>
    <d v="2019-11-12T14:07:00"/>
    <d v="2019-11-12T00:00:00"/>
    <d v="1899-12-30T14:07:00"/>
    <n v="0"/>
    <d v="1899-12-30T01:25:00"/>
    <n v="1.4166666665696539"/>
  </r>
  <r>
    <n v="6"/>
    <s v="40 Health Department"/>
    <x v="4"/>
    <s v="401514 HD Commitment Services"/>
    <m/>
    <s v="M40 41514-GF Commit Svcs Mngd Care General Fund"/>
    <m/>
    <m/>
    <m/>
    <x v="1"/>
    <s v="CANNON L "/>
    <s v="#3340553 "/>
    <d v="2019-11-27T12:57:00"/>
    <d v="2019-11-27T00:00:00"/>
    <d v="1899-12-30T12:57:00"/>
    <d v="2019-11-27T15:29:00"/>
    <d v="2019-11-27T00:00:00"/>
    <d v="1899-12-30T15:29:00"/>
    <n v="0"/>
    <d v="1899-12-30T02:32:00"/>
    <n v="2.53333333338378"/>
  </r>
  <r>
    <n v="6"/>
    <s v="40 Health Department"/>
    <x v="4"/>
    <s v="403600 HD Communicable Disease"/>
    <m/>
    <m/>
    <m/>
    <m/>
    <m/>
    <x v="1"/>
    <s v="CLEMENTS R "/>
    <s v="#3323316 "/>
    <d v="2019-11-13T10:40:00"/>
    <d v="2019-11-13T00:00:00"/>
    <d v="1899-12-30T10:40:00"/>
    <d v="2019-11-13T13:40:00"/>
    <d v="2019-11-13T00:00:00"/>
    <d v="1899-12-30T13:40:00"/>
    <n v="0"/>
    <d v="1899-12-30T03:00:00"/>
    <n v="3"/>
  </r>
  <r>
    <n v="6"/>
    <s v="40 Health Department"/>
    <x v="4"/>
    <s v="403600 HD Communicable Disease"/>
    <m/>
    <m/>
    <m/>
    <m/>
    <m/>
    <x v="1"/>
    <s v="CLEMENTS R "/>
    <s v="#3338413 "/>
    <d v="2019-11-26T11:12:00"/>
    <d v="2019-11-26T00:00:00"/>
    <d v="1899-12-30T11:12:00"/>
    <d v="2019-11-26T18:17:00"/>
    <d v="2019-11-26T00:00:00"/>
    <d v="1899-12-30T18:17:00"/>
    <n v="0"/>
    <d v="1899-12-30T07:05:00"/>
    <n v="7.0833333333721384"/>
  </r>
  <r>
    <n v="6"/>
    <s v="40 Health Department"/>
    <x v="4"/>
    <s v="403600 HD Communicable Disease"/>
    <m/>
    <m/>
    <m/>
    <m/>
    <m/>
    <x v="1"/>
    <s v="CLEMENTS R "/>
    <s v="#3314716 "/>
    <d v="2019-11-07T13:18:00"/>
    <d v="2019-11-07T00:00:00"/>
    <d v="1899-12-30T13:18:00"/>
    <d v="2019-11-07T14:56:00"/>
    <d v="2019-11-07T00:00:00"/>
    <d v="1899-12-30T14:56:00"/>
    <n v="0"/>
    <d v="1899-12-30T01:38:00"/>
    <n v="1.6333333332440816"/>
  </r>
  <r>
    <n v="6"/>
    <s v="40 Health Department"/>
    <x v="4"/>
    <s v="403600 HD Communicable Disease"/>
    <m/>
    <m/>
    <m/>
    <m/>
    <m/>
    <x v="1"/>
    <s v="CLEMENTS R "/>
    <s v="#3314710 "/>
    <d v="2019-11-05T13:33:00"/>
    <d v="2019-11-05T00:00:00"/>
    <d v="1899-12-30T13:33:00"/>
    <d v="2019-11-05T15:09:00"/>
    <d v="2019-11-05T00:00:00"/>
    <d v="1899-12-30T15:09:00"/>
    <n v="0"/>
    <d v="1899-12-30T01:36:00"/>
    <n v="1.5999999999767169"/>
  </r>
  <r>
    <n v="6"/>
    <s v="40 Health Department"/>
    <x v="4"/>
    <s v="403600 HD Communicable Disease"/>
    <m/>
    <m/>
    <m/>
    <m/>
    <m/>
    <x v="1"/>
    <s v="CLEMENTS R "/>
    <s v="#3338415 "/>
    <d v="2019-11-27T14:53:00"/>
    <d v="2019-11-27T00:00:00"/>
    <d v="1899-12-30T14:53:00"/>
    <d v="2019-11-27T16:13:00"/>
    <d v="2019-11-27T00:00:00"/>
    <d v="1899-12-30T16:13:00"/>
    <n v="0"/>
    <d v="1899-12-30T01:20:00"/>
    <n v="1.3333333333139308"/>
  </r>
  <r>
    <n v="6"/>
    <s v="40 Health Department"/>
    <x v="4"/>
    <s v="403600 HD Communicable Disease"/>
    <m/>
    <m/>
    <m/>
    <m/>
    <m/>
    <x v="1"/>
    <s v="CLEMENTS R "/>
    <s v="#3340599 "/>
    <d v="2019-11-29T12:08:00"/>
    <d v="2019-11-29T00:00:00"/>
    <d v="1899-12-30T12:08:00"/>
    <d v="2019-11-29T13:02:00"/>
    <d v="2019-11-29T00:00:00"/>
    <d v="1899-12-30T13:02:00"/>
    <n v="0"/>
    <d v="1899-12-30T00:54:00"/>
    <n v="0.8999999999650754"/>
  </r>
  <r>
    <n v="6"/>
    <s v="40 Health Department"/>
    <x v="4"/>
    <s v="403600 HD Communicable Disease"/>
    <m/>
    <m/>
    <m/>
    <m/>
    <m/>
    <x v="1"/>
    <s v="CLEMENTS R "/>
    <s v="#3314712 "/>
    <d v="2019-11-06T12:15:00"/>
    <d v="2019-11-06T00:00:00"/>
    <d v="1899-12-30T12:15:00"/>
    <d v="2019-11-06T14:23:00"/>
    <d v="2019-11-06T00:00:00"/>
    <d v="1899-12-30T14:23:00"/>
    <n v="0"/>
    <d v="1899-12-30T02:08:00"/>
    <n v="2.1333333334769122"/>
  </r>
  <r>
    <n v="6"/>
    <s v="40 Health Department"/>
    <x v="4"/>
    <s v="401302 HD Children's MH Wraparound Services"/>
    <m/>
    <s v="M40 41302-00-3002 Child MH WRAP Srvc Title XIX"/>
    <m/>
    <m/>
    <m/>
    <x v="1"/>
    <s v="EGLESTON K "/>
    <s v="#3330220 "/>
    <d v="2019-11-20T10:37:00"/>
    <d v="2019-11-20T00:00:00"/>
    <d v="1899-12-30T10:37:00"/>
    <d v="2019-11-20T12:57:00"/>
    <d v="2019-11-20T00:00:00"/>
    <d v="1899-12-31T12:57:00"/>
    <n v="0"/>
    <d v="1899-12-30T02:20:00"/>
    <n v="2.3333333332557231"/>
  </r>
  <r>
    <n v="6"/>
    <s v="40 Health Department"/>
    <x v="4"/>
    <s v="401302 HD Children's MH Wraparound Services"/>
    <m/>
    <s v="M40 41302-00-3002 Child MH WRAP Srvc Title XIX"/>
    <m/>
    <m/>
    <m/>
    <x v="1"/>
    <s v="EGLESTON K "/>
    <s v="#3323523 "/>
    <d v="2019-11-18T11:22:00"/>
    <d v="2019-11-18T00:00:00"/>
    <d v="1899-12-30T11:22:00"/>
    <d v="2019-11-18T13:10:00"/>
    <d v="2019-11-18T00:00:00"/>
    <d v="1899-12-30T13:10:00"/>
    <n v="0"/>
    <d v="1899-12-30T01:48:00"/>
    <n v="1.7999999999301508"/>
  </r>
  <r>
    <n v="6"/>
    <s v="40 Health Department"/>
    <x v="4"/>
    <s v="401302 HD Children's MH Wraparound Services"/>
    <s v="G40 0367 01 08-21 MHS-08 - Crisis &amp; Acute Transition Services - FY20-21"/>
    <m/>
    <m/>
    <m/>
    <m/>
    <x v="1"/>
    <s v="FINLEY-GARCIA D "/>
    <s v="#3328792 "/>
    <d v="2019-11-18T10:33:00"/>
    <d v="2019-11-18T00:00:00"/>
    <d v="1899-12-30T10:33:00"/>
    <d v="2019-11-18T12:35:00"/>
    <d v="2019-11-18T00:00:00"/>
    <d v="1899-12-31T12:35:00"/>
    <n v="0"/>
    <d v="1899-12-30T02:02:00"/>
    <n v="2.0333333333255723"/>
  </r>
  <r>
    <n v="6"/>
    <s v="40 Health Department"/>
    <x v="4"/>
    <s v="401302 HD Children's MH Wraparound Services"/>
    <s v="G40 0367 01 08-21 MHS-08 - Crisis &amp; Acute Transition Services - FY20-21"/>
    <m/>
    <m/>
    <m/>
    <m/>
    <x v="1"/>
    <s v="FINLEY-GARCIA D "/>
    <s v="#3337834 "/>
    <d v="2019-11-25T11:05:00"/>
    <d v="2019-11-25T00:00:00"/>
    <d v="1899-12-30T11:05:00"/>
    <d v="2019-11-25T13:46:00"/>
    <d v="2019-11-25T00:00:00"/>
    <d v="1899-12-30T13:46:00"/>
    <n v="0"/>
    <d v="1899-12-30T02:41:00"/>
    <n v="2.6833333333488554"/>
  </r>
  <r>
    <n v="6"/>
    <s v="40 Health Department"/>
    <x v="4"/>
    <s v="401302 HD Children's MH Wraparound Services"/>
    <s v="G40 0367 01 08-21 MHS-08 - Crisis &amp; Acute Transition Services - FY20-21"/>
    <m/>
    <m/>
    <m/>
    <m/>
    <x v="1"/>
    <s v="FINLEY-GARCIA D "/>
    <s v="#3333826 "/>
    <d v="2019-11-22T11:18:00"/>
    <d v="2019-11-22T00:00:00"/>
    <d v="1899-12-30T11:18:00"/>
    <d v="2019-11-22T11:41:00"/>
    <d v="2019-11-22T00:00:00"/>
    <d v="1899-12-30T11:41:00"/>
    <n v="0"/>
    <d v="1899-12-30T00:23:00"/>
    <n v="0.38333333336049691"/>
  </r>
  <r>
    <n v="6"/>
    <s v="40 Health Department"/>
    <x v="4"/>
    <s v="401302 HD Children's MH Wraparound Services"/>
    <s v="G40 0367 01 08-21 MHS-08 - Crisis &amp; Acute Transition Services - FY20-21"/>
    <m/>
    <m/>
    <m/>
    <m/>
    <x v="1"/>
    <s v="FINLEY-GARCIA D "/>
    <s v="#3311851 "/>
    <d v="2019-11-01T14:07:00"/>
    <d v="2019-11-01T00:00:00"/>
    <d v="1899-12-30T14:07:00"/>
    <d v="2019-11-01T16:59:00"/>
    <d v="2019-11-01T00:00:00"/>
    <d v="1899-12-30T16:59:00"/>
    <n v="0"/>
    <d v="1899-12-30T02:52:00"/>
    <n v="2.8666666667559184"/>
  </r>
  <r>
    <n v="6"/>
    <s v="40 Health Department"/>
    <x v="4"/>
    <s v="401302 HD Children's MH Wraparound Services"/>
    <s v="G40 0367 01 08-21 MHS-08 - Crisis &amp; Acute Transition Services - FY20-21"/>
    <m/>
    <m/>
    <m/>
    <m/>
    <x v="1"/>
    <s v="FINLEY-GARCIA D "/>
    <s v="#3339459 "/>
    <d v="2019-11-26T14:32:00"/>
    <d v="2019-11-26T00:00:00"/>
    <d v="1899-12-30T14:32:00"/>
    <d v="2019-11-26T16:21:00"/>
    <d v="2019-11-26T00:00:00"/>
    <d v="1899-12-30T16:21:00"/>
    <n v="0"/>
    <d v="1899-12-30T01:49:00"/>
    <n v="1.8166666666511446"/>
  </r>
  <r>
    <n v="6"/>
    <s v="40 Health Department"/>
    <x v="4"/>
    <s v="401302 HD Children's MH Wraparound Services"/>
    <s v="G40 0367 01 08-21 MHS-08 - Crisis &amp; Acute Transition Services - FY20-21"/>
    <m/>
    <m/>
    <m/>
    <m/>
    <x v="1"/>
    <s v="FINLEY-GARCIA D "/>
    <s v="#3323964 "/>
    <d v="2019-11-13T15:24:00"/>
    <d v="2019-11-13T00:00:00"/>
    <d v="1899-12-30T15:24:00"/>
    <d v="2019-11-13T17:41:00"/>
    <d v="2019-11-13T00:00:00"/>
    <d v="1899-12-30T17:41:00"/>
    <n v="0"/>
    <d v="1899-12-30T02:17:00"/>
    <n v="2.2833333332673647"/>
  </r>
  <r>
    <n v="6"/>
    <s v="40 Health Department"/>
    <x v="4"/>
    <s v="401302 HD Children's MH Wraparound Services"/>
    <s v="G40 0367 01 08-21 MHS-08 - Crisis &amp; Acute Transition Services - FY20-21"/>
    <m/>
    <m/>
    <m/>
    <m/>
    <x v="1"/>
    <s v="FINLEY-GARCIA D "/>
    <s v="#3328822 "/>
    <d v="2019-11-19T16:30:00"/>
    <d v="2019-11-19T00:00:00"/>
    <d v="1899-12-30T16:30:00"/>
    <d v="2019-11-19T17:46:00"/>
    <d v="2019-11-19T00:00:00"/>
    <d v="1899-12-30T17:46:00"/>
    <n v="0"/>
    <d v="1899-12-30T01:16:00"/>
    <n v="1.2666666666045785"/>
  </r>
  <r>
    <n v="6"/>
    <s v="40 Health Department"/>
    <x v="4"/>
    <s v="401302 HD Children's MH Wraparound Services"/>
    <s v="G40 0367 01 08-21 MHS-08 - Crisis &amp; Acute Transition Services - FY20-21"/>
    <m/>
    <m/>
    <m/>
    <m/>
    <x v="1"/>
    <s v="FINLEY-GARCIA D "/>
    <s v="#ERROR!"/>
    <m/>
    <m/>
    <m/>
    <m/>
    <m/>
    <s v=""/>
    <m/>
    <m/>
    <m/>
  </r>
  <r>
    <n v="6"/>
    <s v="40 Health Department"/>
    <x v="4"/>
    <s v="401302 HD Children's MH Wraparound Services"/>
    <s v="G40 0367 01 08-21 MHS-08 - Crisis &amp; Acute Transition Services - FY20-21"/>
    <m/>
    <m/>
    <m/>
    <m/>
    <x v="1"/>
    <s v="FINLEY-GARCIA D "/>
    <s v="#3314330 "/>
    <m/>
    <m/>
    <m/>
    <m/>
    <m/>
    <s v=""/>
    <m/>
    <m/>
    <m/>
  </r>
  <r>
    <n v="6"/>
    <s v="40 Health Department"/>
    <x v="4"/>
    <s v="401407 HD Protective Services"/>
    <m/>
    <s v="M40 41407-GF Quality Mgt Prot Srvcs General Fund"/>
    <m/>
    <m/>
    <m/>
    <x v="1"/>
    <s v="FITZPATRICK P "/>
    <s v="#3314714 "/>
    <d v="2019-11-04T13:16:00"/>
    <d v="2019-11-04T00:00:00"/>
    <d v="1899-12-30T13:16:00"/>
    <d v="2019-11-04T16:14:00"/>
    <d v="2019-11-04T00:00:00"/>
    <d v="1899-12-30T16:14:00"/>
    <n v="0"/>
    <d v="1899-12-30T02:58:00"/>
    <n v="2.9666666667326353"/>
  </r>
  <r>
    <n v="6"/>
    <s v="40 Health Department"/>
    <x v="4"/>
    <s v="401407 HD Protective Services"/>
    <m/>
    <s v="M40 41407-GF Quality Mgt Prot Srvcs General Fund"/>
    <m/>
    <m/>
    <m/>
    <x v="1"/>
    <s v="FITZPATRICK P "/>
    <s v="#3315994 "/>
    <d v="2019-11-05T13:24:00"/>
    <d v="2019-11-05T00:00:00"/>
    <d v="1899-12-30T13:24:00"/>
    <d v="2019-11-05T14:18:00"/>
    <d v="2019-11-05T00:00:00"/>
    <d v="1899-12-30T14:18:00"/>
    <n v="0"/>
    <d v="1899-12-30T00:54:00"/>
    <n v="0.8999999999650754"/>
  </r>
  <r>
    <n v="6"/>
    <s v="40 Health Department"/>
    <x v="4"/>
    <s v="401514 HD Commitment Services"/>
    <m/>
    <s v="M40 41514-GF Commit Svcs Mngd Care General Fund"/>
    <m/>
    <m/>
    <m/>
    <x v="1"/>
    <s v="GUZMAN FERNANDEZ L "/>
    <s v="#3324923 "/>
    <d v="2019-11-14T11:25:00"/>
    <d v="2019-11-14T00:00:00"/>
    <d v="1899-12-30T11:25:00"/>
    <d v="2019-11-14T12:15:00"/>
    <d v="2019-11-14T00:00:00"/>
    <d v="1899-12-31T12:15:00"/>
    <n v="0"/>
    <d v="1899-12-30T00:50:00"/>
    <n v="0.83333333325572312"/>
  </r>
  <r>
    <n v="6"/>
    <s v="40 Health Department"/>
    <x v="4"/>
    <s v="401514 HD Commitment Services"/>
    <m/>
    <s v="M40 41514-GF Commit Svcs Mngd Care General Fund"/>
    <m/>
    <m/>
    <m/>
    <x v="1"/>
    <s v="GUZMAN FERNANDEZ L "/>
    <s v="#3311834 "/>
    <d v="2019-11-01T12:31:00"/>
    <d v="2019-11-01T00:00:00"/>
    <d v="1899-12-30T12:31:00"/>
    <d v="2019-11-01T15:39:00"/>
    <d v="2019-11-01T00:00:00"/>
    <d v="1899-12-30T15:39:00"/>
    <n v="0"/>
    <d v="1899-12-30T03:08:00"/>
    <n v="3.1333333334187046"/>
  </r>
  <r>
    <n v="6"/>
    <s v="40 Health Department"/>
    <x v="4"/>
    <s v="401514 HD Commitment Services"/>
    <m/>
    <s v="M40 41514-GF Commit Svcs Mngd Care General Fund"/>
    <m/>
    <m/>
    <m/>
    <x v="1"/>
    <s v="HARRY P "/>
    <s v="#3339983 "/>
    <d v="2019-11-27T10:34:00"/>
    <d v="2019-11-27T00:00:00"/>
    <d v="1899-12-30T10:34:00"/>
    <d v="2019-11-27T13:35:00"/>
    <d v="2019-11-27T00:00:00"/>
    <d v="1899-12-30T13:35:00"/>
    <n v="0"/>
    <d v="1899-12-30T03:01:00"/>
    <n v="3.0166666665463708"/>
  </r>
  <r>
    <n v="6"/>
    <s v="40 Health Department"/>
    <x v="4"/>
    <s v="401514 HD Commitment Services"/>
    <m/>
    <s v="M40 41514-GF Commit Svcs Mngd Care General Fund"/>
    <m/>
    <m/>
    <m/>
    <x v="1"/>
    <s v="HARRY P "/>
    <s v="#3318201 "/>
    <d v="2019-11-07T14:25:00"/>
    <d v="2019-11-07T00:00:00"/>
    <d v="1899-12-30T14:25:00"/>
    <d v="2019-11-07T17:00:00"/>
    <d v="2019-11-07T00:00:00"/>
    <d v="1899-12-30T17:00:00"/>
    <n v="0"/>
    <d v="1899-12-30T02:35:00"/>
    <n v="2.5833333333721384"/>
  </r>
  <r>
    <n v="6"/>
    <s v="40 Health Department"/>
    <x v="4"/>
    <s v="401514 HD Commitment Services"/>
    <s v="G40 0094 03 24-21 MHS-24 - Acute &amp; Intermdt Psych - Commit - FY20-21"/>
    <m/>
    <m/>
    <m/>
    <m/>
    <x v="1"/>
    <s v="HEWITT C "/>
    <s v="#3314407 "/>
    <d v="2019-11-06T10:29:00"/>
    <d v="2019-11-06T00:00:00"/>
    <d v="1899-12-30T10:29:00"/>
    <d v="2019-11-06T12:37:00"/>
    <d v="2019-11-06T00:00:00"/>
    <d v="1899-12-31T12:37:00"/>
    <n v="0"/>
    <d v="1899-12-30T02:08:00"/>
    <n v="2.1333333333022892"/>
  </r>
  <r>
    <n v="6"/>
    <s v="40 Health Department"/>
    <x v="4"/>
    <s v="401514 HD Commitment Services"/>
    <s v="G40 0094 03 24-21 MHS-24 - Acute &amp; Intermdt Psych - Commit - FY20-21"/>
    <m/>
    <m/>
    <m/>
    <m/>
    <x v="1"/>
    <s v="HEWITT C "/>
    <s v="#3324950 "/>
    <d v="2019-11-20T10:29:00"/>
    <d v="2019-11-20T00:00:00"/>
    <d v="1899-12-30T10:29:00"/>
    <d v="2019-11-20T12:55:00"/>
    <d v="2019-11-20T00:00:00"/>
    <d v="1899-12-31T12:55:00"/>
    <n v="0"/>
    <d v="1899-12-30T02:26:00"/>
    <n v="2.433333333407063"/>
  </r>
  <r>
    <n v="6"/>
    <s v="40 Health Department"/>
    <x v="4"/>
    <s v="401514 HD Commitment Services"/>
    <s v="G40 0094 03 24-21 MHS-24 - Acute &amp; Intermdt Psych - Commit - FY20-21"/>
    <m/>
    <m/>
    <m/>
    <m/>
    <x v="1"/>
    <s v="HEWITT C "/>
    <s v="#3322704 "/>
    <d v="2019-11-13T10:32:00"/>
    <d v="2019-11-13T00:00:00"/>
    <d v="1899-12-30T10:32:00"/>
    <d v="2019-11-13T12:30:00"/>
    <d v="2019-11-13T00:00:00"/>
    <d v="1899-12-31T12:30:00"/>
    <n v="0"/>
    <d v="1899-12-30T01:58:00"/>
    <n v="1.966666666790843"/>
  </r>
  <r>
    <n v="6"/>
    <s v="40 Health Department"/>
    <x v="4"/>
    <s v="401514 HD Commitment Services"/>
    <s v="G40 0094 03 24-21 MHS-24 - Acute &amp; Intermdt Psych - Commit - FY20-21"/>
    <m/>
    <m/>
    <m/>
    <m/>
    <x v="1"/>
    <s v="HEWITT C "/>
    <s v="#3331309 "/>
    <d v="2019-11-21T10:33:00"/>
    <d v="2019-11-21T00:00:00"/>
    <d v="1899-12-30T10:33:00"/>
    <d v="2019-11-21T12:03:00"/>
    <d v="2019-11-21T00:00:00"/>
    <d v="1899-12-31T12:03:00"/>
    <n v="0"/>
    <d v="1899-12-30T01:30:00"/>
    <n v="1.5"/>
  </r>
  <r>
    <n v="6"/>
    <s v="40 Health Department"/>
    <x v="4"/>
    <s v="401514 HD Commitment Services"/>
    <s v="G40 0094 03 24-21 MHS-24 - Acute &amp; Intermdt Psych - Commit - FY20-21"/>
    <m/>
    <m/>
    <m/>
    <m/>
    <x v="1"/>
    <s v="HEWITT C "/>
    <s v="#3338189 "/>
    <d v="2019-11-25T10:43:00"/>
    <d v="2019-11-25T00:00:00"/>
    <d v="1899-12-30T10:43:00"/>
    <d v="2019-11-25T11:51:00"/>
    <d v="2019-11-25T00:00:00"/>
    <d v="1899-12-30T11:51:00"/>
    <n v="0"/>
    <d v="1899-12-30T01:08:00"/>
    <n v="1.1333333333604969"/>
  </r>
  <r>
    <n v="6"/>
    <s v="40 Health Department"/>
    <x v="4"/>
    <s v="401514 HD Commitment Services"/>
    <s v="G40 0094 03 24-21 MHS-24 - Acute &amp; Intermdt Psych - Commit - FY20-21"/>
    <m/>
    <m/>
    <m/>
    <m/>
    <x v="1"/>
    <s v="HEWITT C "/>
    <s v="#3314403 "/>
    <d v="2019-11-04T10:45:00"/>
    <d v="2019-11-04T00:00:00"/>
    <d v="1899-12-30T10:45:00"/>
    <d v="2019-11-04T13:16:00"/>
    <d v="2019-11-04T00:00:00"/>
    <d v="1899-12-30T13:16:00"/>
    <n v="0"/>
    <d v="1899-12-30T02:31:00"/>
    <n v="2.5166666666627862"/>
  </r>
  <r>
    <n v="6"/>
    <s v="40 Health Department"/>
    <x v="4"/>
    <s v="401514 HD Commitment Services"/>
    <s v="G40 0094 03 24-21 MHS-24 - Acute &amp; Intermdt Psych - Commit - FY20-21"/>
    <m/>
    <m/>
    <m/>
    <m/>
    <x v="1"/>
    <s v="HEWITT C "/>
    <s v="#3338191 "/>
    <d v="2019-11-26T10:53:00"/>
    <d v="2019-11-26T00:00:00"/>
    <d v="1899-12-30T10:53:00"/>
    <d v="2019-11-26T12:50:00"/>
    <d v="2019-11-26T00:00:00"/>
    <d v="1899-12-31T12:50:00"/>
    <n v="0"/>
    <d v="1899-12-30T01:57:00"/>
    <n v="1.9499999998952262"/>
  </r>
  <r>
    <n v="6"/>
    <s v="40 Health Department"/>
    <x v="4"/>
    <s v="401514 HD Commitment Services"/>
    <s v="G40 0094 03 24-21 MHS-24 - Acute &amp; Intermdt Psych - Commit - FY20-21"/>
    <m/>
    <m/>
    <m/>
    <m/>
    <x v="1"/>
    <s v="HEWITT C "/>
    <s v="#3338194 "/>
    <d v="2019-11-27T10:59:00"/>
    <d v="2019-11-27T00:00:00"/>
    <d v="1899-12-30T10:59:00"/>
    <d v="2019-11-27T12:18:00"/>
    <d v="2019-11-27T00:00:00"/>
    <d v="1899-12-31T12:18:00"/>
    <n v="0"/>
    <d v="1899-12-30T01:19:00"/>
    <n v="1.316666666592937"/>
  </r>
  <r>
    <n v="6"/>
    <s v="40 Health Department"/>
    <x v="4"/>
    <s v="401514 HD Commitment Services"/>
    <s v="G40 0094 03 24-21 MHS-24 - Acute &amp; Intermdt Psych - Commit - FY20-21"/>
    <m/>
    <m/>
    <m/>
    <m/>
    <x v="1"/>
    <s v="HEWITT C "/>
    <s v="#3324946 "/>
    <d v="2019-11-19T11:09:00"/>
    <d v="2019-11-19T00:00:00"/>
    <d v="1899-12-30T11:09:00"/>
    <d v="2019-11-19T13:20:00"/>
    <d v="2019-11-19T00:00:00"/>
    <d v="1899-12-30T13:20:00"/>
    <n v="0"/>
    <d v="1899-12-30T02:11:00"/>
    <n v="2.1833333332906477"/>
  </r>
  <r>
    <n v="6"/>
    <s v="40 Health Department"/>
    <x v="4"/>
    <s v="401514 HD Commitment Services"/>
    <s v="G40 0094 03 24-21 MHS-24 - Acute &amp; Intermdt Psych - Commit - FY20-21"/>
    <m/>
    <m/>
    <m/>
    <m/>
    <x v="1"/>
    <s v="HEWITT C "/>
    <s v="#3324942 "/>
    <d v="2019-11-18T11:12:00"/>
    <d v="2019-11-18T00:00:00"/>
    <d v="1899-12-30T11:12:00"/>
    <d v="2019-11-18T12:47:00"/>
    <d v="2019-11-18T00:00:00"/>
    <d v="1899-12-31T12:47:00"/>
    <n v="0"/>
    <d v="1899-12-30T01:35:00"/>
    <n v="1.5833333332557231"/>
  </r>
  <r>
    <n v="6"/>
    <s v="40 Health Department"/>
    <x v="4"/>
    <s v="401514 HD Commitment Services"/>
    <s v="G40 0094 03 24-21 MHS-24 - Acute &amp; Intermdt Psych - Commit - FY20-21"/>
    <m/>
    <m/>
    <m/>
    <m/>
    <x v="1"/>
    <s v="HEWITT C "/>
    <s v="#3322702 "/>
    <d v="2019-11-12T11:38:00"/>
    <d v="2019-11-12T00:00:00"/>
    <d v="1899-12-30T11:38:00"/>
    <d v="2019-11-12T13:14:00"/>
    <d v="2019-11-12T00:00:00"/>
    <d v="1899-12-30T13:14:00"/>
    <n v="0"/>
    <d v="1899-12-30T01:36:00"/>
    <n v="1.5999999999767169"/>
  </r>
  <r>
    <n v="6"/>
    <s v="40 Health Department"/>
    <x v="4"/>
    <s v="401514 HD Commitment Services"/>
    <s v="G40 0094 03 24-21 MHS-24 - Acute &amp; Intermdt Psych - Commit - FY20-21"/>
    <m/>
    <m/>
    <m/>
    <m/>
    <x v="1"/>
    <s v="HEWITT C "/>
    <s v="#3322706 "/>
    <d v="2019-11-14T14:57:00"/>
    <d v="2019-11-14T00:00:00"/>
    <d v="1899-12-30T14:57:00"/>
    <d v="2019-11-14T16:46:00"/>
    <d v="2019-11-14T00:00:00"/>
    <d v="1899-12-30T16:46:00"/>
    <n v="0"/>
    <d v="1899-12-30T01:49:00"/>
    <n v="1.8166666666511446"/>
  </r>
  <r>
    <n v="6"/>
    <s v="40 Health Department"/>
    <x v="4"/>
    <s v="401514 HD Commitment Services"/>
    <s v="G40 0094 03 24-21 MHS-24 - Acute &amp; Intermdt Psych - Commit - FY20-21"/>
    <m/>
    <m/>
    <m/>
    <m/>
    <x v="1"/>
    <s v="HEWITT C "/>
    <s v="#3314411 "/>
    <d v="2019-11-07T14:59:00"/>
    <d v="2019-11-07T00:00:00"/>
    <d v="1899-12-30T14:59:00"/>
    <d v="2019-11-07T16:11:00"/>
    <d v="2019-11-07T00:00:00"/>
    <d v="1899-12-30T16:11:00"/>
    <n v="0"/>
    <d v="1899-12-30T01:12:00"/>
    <n v="1.2000000000698492"/>
  </r>
  <r>
    <n v="6"/>
    <s v="40 Health Department"/>
    <x v="4"/>
    <s v="401514 HD Commitment Services"/>
    <s v="G40 0094 03 24-21 MHS-24 - Acute &amp; Intermdt Psych - Commit - FY20-21"/>
    <m/>
    <m/>
    <m/>
    <m/>
    <x v="1"/>
    <s v="HEWITT C "/>
    <s v="#3322739 "/>
    <d v="2019-11-12T15:46:00"/>
    <d v="2019-11-12T00:00:00"/>
    <d v="1899-12-30T15:46:00"/>
    <d v="2019-11-12T16:50:00"/>
    <d v="2019-11-12T00:00:00"/>
    <d v="1899-12-30T16:50:00"/>
    <n v="0"/>
    <d v="1899-12-30T01:04:00"/>
    <n v="1.0666666666511446"/>
  </r>
  <r>
    <n v="6"/>
    <s v="40 Health Department"/>
    <x v="4"/>
    <s v="402100 HD Health Officer"/>
    <s v="G40 0378 01 S18 Multnomah Opioid Project (inactive)"/>
    <m/>
    <m/>
    <m/>
    <m/>
    <x v="1"/>
    <s v="HUELSMAN K "/>
    <s v="#3340859 "/>
    <d v="2019-11-27T19:30:00"/>
    <d v="2019-11-27T00:00:00"/>
    <d v="1899-12-30T19:30:00"/>
    <d v="2019-11-27T19:35:00"/>
    <d v="2019-11-27T00:00:00"/>
    <d v="1899-12-30T19:35:00"/>
    <n v="0"/>
    <d v="1899-12-30T00:05:00"/>
    <n v="8.3333333255723119E-2"/>
  </r>
  <r>
    <n v="6"/>
    <s v="40 Health Department"/>
    <x v="4"/>
    <s v="403800 HD HIV Clinic Services"/>
    <m/>
    <m/>
    <m/>
    <m/>
    <m/>
    <x v="1"/>
    <s v="HUTSELL T "/>
    <s v="#3334148 "/>
    <d v="2019-11-25T11:01:00"/>
    <d v="2019-11-25T00:00:00"/>
    <d v="1899-12-30T11:01:00"/>
    <d v="2019-11-25T14:02:00"/>
    <d v="2019-11-25T00:00:00"/>
    <d v="1899-12-30T14:02:00"/>
    <n v="0"/>
    <d v="1899-12-30T03:01:00"/>
    <n v="3.0166666667209938"/>
  </r>
  <r>
    <n v="6"/>
    <s v="40 Health Department"/>
    <x v="4"/>
    <s v="403800 HD HIV Clinic Services"/>
    <m/>
    <m/>
    <m/>
    <m/>
    <m/>
    <x v="1"/>
    <s v="HUTSELL T "/>
    <s v="#3340849 "/>
    <d v="2019-11-29T11:18:00"/>
    <d v="2019-11-29T00:00:00"/>
    <d v="1899-12-30T11:18:00"/>
    <d v="2019-11-29T13:46:00"/>
    <d v="2019-11-29T00:00:00"/>
    <d v="1899-12-30T13:46:00"/>
    <n v="0"/>
    <d v="1899-12-30T02:28:00"/>
    <n v="2.4666666666744277"/>
  </r>
  <r>
    <n v="6"/>
    <s v="40 Health Department"/>
    <x v="4"/>
    <s v="403800 HD HIV Clinic Services"/>
    <m/>
    <m/>
    <m/>
    <m/>
    <m/>
    <x v="1"/>
    <s v="HUTSELL T "/>
    <s v="#3334144 "/>
    <d v="2019-11-22T15:01:00"/>
    <d v="2019-11-22T00:00:00"/>
    <d v="1899-12-30T15:01:00"/>
    <d v="2019-11-22T16:38:00"/>
    <d v="2019-11-22T00:00:00"/>
    <d v="1899-12-30T16:38:00"/>
    <n v="0"/>
    <d v="1899-12-30T01:37:00"/>
    <n v="1.6166666666977108"/>
  </r>
  <r>
    <n v="6"/>
    <s v="40 Health Department"/>
    <x v="4"/>
    <s v="403800 HD HIV Clinic Services"/>
    <m/>
    <m/>
    <m/>
    <m/>
    <m/>
    <x v="1"/>
    <s v="HUTSELL T "/>
    <s v="#3324118 "/>
    <d v="2019-11-15T12:37:00"/>
    <d v="2019-11-15T00:00:00"/>
    <d v="1899-12-30T12:37:00"/>
    <d v="2019-11-15T16:58:00"/>
    <d v="2019-11-15T00:00:00"/>
    <d v="1899-12-30T16:58:00"/>
    <n v="0"/>
    <d v="1899-12-30T04:21:00"/>
    <n v="4.3500000000349246"/>
  </r>
  <r>
    <n v="6"/>
    <s v="40 Health Department"/>
    <x v="4"/>
    <s v="403800 HD HIV Clinic Services"/>
    <m/>
    <m/>
    <m/>
    <m/>
    <m/>
    <x v="1"/>
    <s v="HUTSELL T "/>
    <s v="#3314230 "/>
    <d v="2019-11-04T12:41:00"/>
    <d v="2019-11-04T00:00:00"/>
    <d v="1899-12-30T12:41:00"/>
    <d v="2019-11-04T14:27:00"/>
    <d v="2019-11-04T00:00:00"/>
    <d v="1899-12-30T14:27:00"/>
    <n v="0"/>
    <d v="1899-12-30T01:46:00"/>
    <n v="1.7666666666627862"/>
  </r>
  <r>
    <n v="6"/>
    <s v="40 Health Department"/>
    <x v="4"/>
    <s v="403610 HD Communicable Disease Special Projects"/>
    <s v="G40 0042 02 S03 TB Case Management"/>
    <m/>
    <m/>
    <m/>
    <m/>
    <x v="1"/>
    <s v="JONES M "/>
    <s v="#3329859 "/>
    <d v="2019-11-25T13:24:00"/>
    <d v="2019-11-25T00:00:00"/>
    <d v="1899-12-30T13:24:00"/>
    <d v="2019-11-25T16:11:00"/>
    <d v="2019-11-25T00:00:00"/>
    <d v="1899-12-30T16:11:00"/>
    <n v="0"/>
    <d v="1899-12-30T02:47:00"/>
    <n v="2.7833333333255723"/>
  </r>
  <r>
    <n v="6"/>
    <s v="40 Health Department"/>
    <x v="4"/>
    <s v="403610 HD Communicable Disease Special Projects"/>
    <s v="G40 0042 02 S03 TB Case Management"/>
    <m/>
    <m/>
    <m/>
    <m/>
    <x v="1"/>
    <s v="JONES M "/>
    <s v="#3336566 "/>
    <d v="2019-11-27T13:25:00"/>
    <d v="2019-11-27T00:00:00"/>
    <d v="1899-12-30T13:25:00"/>
    <d v="2019-11-27T16:52:00"/>
    <d v="2019-11-27T00:00:00"/>
    <d v="1899-12-30T16:52:00"/>
    <n v="0"/>
    <d v="1899-12-30T03:27:00"/>
    <n v="3.4499999998952262"/>
  </r>
  <r>
    <n v="6"/>
    <s v="40 Health Department"/>
    <x v="4"/>
    <s v="403610 HD Communicable Disease Special Projects"/>
    <s v="G40 0042 02 S03 TB Case Management"/>
    <m/>
    <m/>
    <m/>
    <m/>
    <x v="1"/>
    <s v="JONES M "/>
    <s v="#3317136 "/>
    <d v="2019-11-08T16:37:00"/>
    <d v="2019-11-08T00:00:00"/>
    <d v="1899-12-30T16:37:00"/>
    <d v="2019-11-08T17:49:00"/>
    <d v="2019-11-08T00:00:00"/>
    <d v="1899-12-30T17:49:00"/>
    <n v="0"/>
    <d v="1899-12-30T01:12:00"/>
    <n v="1.1999999998952262"/>
  </r>
  <r>
    <n v="6"/>
    <s v="40 Health Department"/>
    <x v="4"/>
    <s v="403610 HD Communicable Disease Special Projects"/>
    <s v="G40 0042 02 S03 TB Case Management"/>
    <m/>
    <m/>
    <m/>
    <m/>
    <x v="1"/>
    <s v="JONES M "/>
    <s v="#3331927 "/>
    <d v="2019-11-21T12:30:00"/>
    <d v="2019-11-21T00:00:00"/>
    <d v="1899-12-30T12:30:00"/>
    <d v="2019-11-21T17:17:00"/>
    <d v="2019-11-21T00:00:00"/>
    <d v="1899-12-30T17:17:00"/>
    <n v="0"/>
    <d v="1899-12-30T04:47:00"/>
    <n v="4.783333333209157"/>
  </r>
  <r>
    <n v="6"/>
    <s v="40 Health Department"/>
    <x v="4"/>
    <s v="401404 HD Quality Management"/>
    <m/>
    <s v="M40 41404-00-3002 MH Quality Management XIX"/>
    <m/>
    <m/>
    <m/>
    <x v="1"/>
    <s v="KINNEY C "/>
    <s v="#3322956 "/>
    <d v="2019-11-13T10:32:00"/>
    <d v="2019-11-13T00:00:00"/>
    <d v="1899-12-30T10:32:00"/>
    <d v="2019-11-13T16:17:00"/>
    <d v="2019-11-13T00:00:00"/>
    <d v="1899-12-30T16:17:00"/>
    <n v="0"/>
    <d v="1899-12-30T05:45:00"/>
    <n v="5.7500000000582077"/>
  </r>
  <r>
    <n v="6"/>
    <s v="40 Health Department"/>
    <x v="4"/>
    <s v="401404 HD Quality Management"/>
    <m/>
    <s v="M40 41404-00-3002 MH Quality Management XIX"/>
    <m/>
    <m/>
    <m/>
    <x v="1"/>
    <s v="KINNEY C "/>
    <s v="#3322960 "/>
    <m/>
    <m/>
    <m/>
    <m/>
    <m/>
    <s v=""/>
    <m/>
    <m/>
    <m/>
  </r>
  <r>
    <n v="6"/>
    <s v="40 Health Department"/>
    <x v="4"/>
    <s v="401407 HD Protective Services"/>
    <s v="G40 0091 13 01-21 MHS-01 - Quality Mgt - Protective Service FY20-21"/>
    <m/>
    <m/>
    <m/>
    <m/>
    <x v="1"/>
    <s v="LAFOLLETTE G "/>
    <s v="#3333242 "/>
    <d v="2019-11-25T14:22:00"/>
    <d v="2019-11-25T00:00:00"/>
    <d v="1899-12-30T14:22:00"/>
    <d v="2019-11-25T18:32:00"/>
    <d v="2019-11-25T00:00:00"/>
    <d v="1899-12-30T18:32:00"/>
    <n v="0"/>
    <d v="1899-12-30T04:10:00"/>
    <n v="4.1666666666278616"/>
  </r>
  <r>
    <n v="6"/>
    <s v="40 Health Department"/>
    <x v="4"/>
    <s v="401407 HD Protective Services"/>
    <s v="G40 0091 13 01-21 MHS-01 - Quality Mgt - Protective Service FY20-21"/>
    <m/>
    <m/>
    <m/>
    <m/>
    <x v="1"/>
    <s v="LAFOLLETTE G "/>
    <s v="#3325186 "/>
    <m/>
    <m/>
    <m/>
    <m/>
    <m/>
    <s v=""/>
    <m/>
    <m/>
    <m/>
  </r>
  <r>
    <n v="6"/>
    <s v="40 Health Department"/>
    <x v="4"/>
    <s v="407060 HD Nursing Director"/>
    <m/>
    <m/>
    <m/>
    <m/>
    <m/>
    <x v="1"/>
    <s v="MCVEY S "/>
    <s v="#3333340 "/>
    <d v="2019-11-25T14:26:00"/>
    <d v="2019-11-25T00:00:00"/>
    <d v="1899-12-30T14:26:00"/>
    <d v="2019-11-26T13:51:00"/>
    <d v="2019-11-26T00:00:00"/>
    <d v="1899-12-30T13:51:00"/>
    <n v="0"/>
    <d v="1899-12-30T09:25:00"/>
    <n v="9.4166666666666696"/>
  </r>
  <r>
    <n v="6"/>
    <s v="40 Health Department"/>
    <x v="4"/>
    <s v="407060 HD Nursing Director"/>
    <m/>
    <m/>
    <m/>
    <m/>
    <m/>
    <x v="1"/>
    <s v="MCVEY S "/>
    <s v="#3319390 "/>
    <d v="2019-11-18T14:33:00"/>
    <d v="2019-11-18T00:00:00"/>
    <d v="1899-12-30T14:33:00"/>
    <d v="2019-11-20T10:42:00"/>
    <d v="2019-11-20T00:00:00"/>
    <d v="1899-12-30T10:42:00"/>
    <n v="1"/>
    <d v="1899-12-30T06:09:00"/>
    <n v="14.15"/>
  </r>
  <r>
    <n v="6"/>
    <s v="40 Health Department"/>
    <x v="4"/>
    <s v="407060 HD Nursing Director"/>
    <m/>
    <m/>
    <m/>
    <m/>
    <m/>
    <x v="1"/>
    <s v="MCVEY S "/>
    <s v="#3327195 "/>
    <d v="2019-11-20T14:53:00"/>
    <d v="2019-11-20T00:00:00"/>
    <d v="1899-12-30T14:53:00"/>
    <d v="2019-11-22T13:25:00"/>
    <d v="2019-11-22T00:00:00"/>
    <d v="1899-12-30T13:25:00"/>
    <n v="1"/>
    <d v="1899-12-30T08:32:00"/>
    <n v="16.533333333333331"/>
  </r>
  <r>
    <n v="6"/>
    <s v="40 Health Department"/>
    <x v="4"/>
    <s v="407060 HD Nursing Director"/>
    <m/>
    <m/>
    <m/>
    <m/>
    <m/>
    <x v="1"/>
    <s v="MCVEY S "/>
    <s v="#3338167 "/>
    <d v="2019-11-26T16:17:00"/>
    <d v="2019-11-26T00:00:00"/>
    <d v="1899-12-30T16:17:00"/>
    <d v="2019-11-27T15:44:00"/>
    <d v="2019-11-27T00:00:00"/>
    <d v="1899-12-30T15:44:00"/>
    <n v="0"/>
    <d v="1899-12-30T09:27:00"/>
    <n v="9.4499999999999993"/>
  </r>
  <r>
    <n v="6"/>
    <s v="40 Health Department"/>
    <x v="4"/>
    <s v="403100 HD STD Program"/>
    <m/>
    <m/>
    <m/>
    <m/>
    <m/>
    <x v="1"/>
    <s v="MORAILA CRUZ A "/>
    <s v="#3317469 "/>
    <d v="2019-11-07T12:14:00"/>
    <d v="2019-11-07T00:00:00"/>
    <d v="1899-12-30T12:14:00"/>
    <d v="2019-11-07T13:35:00"/>
    <d v="2019-11-07T00:00:00"/>
    <d v="1899-12-30T13:35:00"/>
    <n v="0"/>
    <d v="1899-12-30T01:21:00"/>
    <n v="1.3499999998603016"/>
  </r>
  <r>
    <n v="6"/>
    <s v="40 Health Department"/>
    <x v="4"/>
    <s v="403100 HD STD Program"/>
    <m/>
    <m/>
    <m/>
    <m/>
    <m/>
    <x v="1"/>
    <s v="MOREHART M "/>
    <s v="#3338391 "/>
    <d v="2019-11-26T11:09:00"/>
    <d v="2019-11-26T00:00:00"/>
    <d v="1899-12-30T11:09:00"/>
    <d v="2019-11-26T13:45:00"/>
    <d v="2019-11-26T00:00:00"/>
    <d v="1899-12-30T13:45:00"/>
    <n v="0"/>
    <d v="1899-12-30T02:36:00"/>
    <n v="2.5999999999185093"/>
  </r>
  <r>
    <n v="6"/>
    <s v="40 Health Department"/>
    <x v="4"/>
    <s v="401514 HD Commitment Services"/>
    <m/>
    <s v="M40 41514-GF Commit Svcs Mngd Care General Fund"/>
    <m/>
    <m/>
    <m/>
    <x v="1"/>
    <s v="MORGAN G "/>
    <s v="#3338149 "/>
    <d v="2019-11-25T10:32:00"/>
    <d v="2019-11-25T00:00:00"/>
    <d v="1899-12-30T10:32:00"/>
    <d v="2019-11-25T16:36:00"/>
    <d v="2019-11-25T00:00:00"/>
    <d v="1899-12-30T16:36:00"/>
    <n v="0"/>
    <d v="1899-12-30T06:04:00"/>
    <n v="6.0666666667093523"/>
  </r>
  <r>
    <n v="6"/>
    <s v="40 Health Department"/>
    <x v="4"/>
    <s v="401514 HD Commitment Services"/>
    <m/>
    <s v="M40 41514-GF Commit Svcs Mngd Care General Fund"/>
    <m/>
    <m/>
    <m/>
    <x v="1"/>
    <s v="MORGAN G "/>
    <s v="#3322356 "/>
    <d v="2019-11-12T10:46:00"/>
    <d v="2019-11-12T00:00:00"/>
    <d v="1899-12-30T10:46:00"/>
    <d v="2019-11-12T10:57:00"/>
    <d v="2019-11-12T00:00:00"/>
    <d v="1899-12-30T10:57:00"/>
    <n v="0"/>
    <d v="1899-12-30T00:11:00"/>
    <n v="0.18333333340706304"/>
  </r>
  <r>
    <n v="6"/>
    <s v="40 Health Department"/>
    <x v="4"/>
    <s v="401514 HD Commitment Services"/>
    <m/>
    <s v="M40 41514-GF Commit Svcs Mngd Care General Fund"/>
    <m/>
    <m/>
    <m/>
    <x v="1"/>
    <s v="MORGAN G "/>
    <s v="#3328878 "/>
    <d v="2019-11-18T13:47:00"/>
    <d v="2019-11-18T00:00:00"/>
    <d v="1899-12-30T13:47:00"/>
    <d v="2019-11-18T18:00:00"/>
    <d v="2019-11-18T00:00:00"/>
    <d v="1899-12-30T18:00:00"/>
    <n v="0"/>
    <d v="1899-12-30T04:13:00"/>
    <n v="4.21666666661622"/>
  </r>
  <r>
    <n v="6"/>
    <s v="40 Health Department"/>
    <x v="4"/>
    <s v="401514 HD Commitment Services"/>
    <m/>
    <s v="M40 41514-GF Commit Svcs Mngd Care General Fund"/>
    <m/>
    <m/>
    <m/>
    <x v="1"/>
    <s v="MORGAN G "/>
    <s v="#3318107 "/>
    <d v="2019-11-07T12:20:00"/>
    <d v="2019-11-07T00:00:00"/>
    <d v="1899-12-30T12:20:00"/>
    <d v="2019-11-07T18:39:00"/>
    <d v="2019-11-07T00:00:00"/>
    <d v="1899-12-30T18:39:00"/>
    <n v="0"/>
    <d v="1899-12-30T06:19:00"/>
    <n v="6.3166666666511446"/>
  </r>
  <r>
    <n v="6"/>
    <s v="40 Health Department"/>
    <x v="4"/>
    <s v="401523 HD Adult Mental Health Services"/>
    <m/>
    <s v="M40 41523-00-3002 Adult MH Srvcs Title XIX"/>
    <m/>
    <m/>
    <m/>
    <x v="1"/>
    <s v="MURDOCK L "/>
    <s v="#3315910 "/>
    <m/>
    <m/>
    <m/>
    <m/>
    <m/>
    <s v=""/>
    <m/>
    <m/>
    <m/>
  </r>
  <r>
    <n v="6"/>
    <s v="40 Health Department"/>
    <x v="4"/>
    <s v="403100 HD STD Program"/>
    <s v="G40 0085 01 OHA HIV EIO"/>
    <m/>
    <m/>
    <m/>
    <m/>
    <x v="1"/>
    <s v="NEGRETE C "/>
    <s v="#3316033 "/>
    <d v="2019-11-05T15:33:00"/>
    <d v="2019-11-05T00:00:00"/>
    <d v="1899-12-30T15:33:00"/>
    <d v="2019-11-05T18:26:00"/>
    <d v="2019-11-05T00:00:00"/>
    <d v="1899-12-30T18:26:00"/>
    <n v="0"/>
    <d v="1899-12-30T02:53:00"/>
    <n v="2.8833333333022892"/>
  </r>
  <r>
    <n v="6"/>
    <s v="40 Health Department"/>
    <x v="4"/>
    <s v="403100 HD STD Program"/>
    <s v="G40 0085 01 OHA HIV EIO"/>
    <m/>
    <m/>
    <m/>
    <m/>
    <x v="1"/>
    <s v="NEGRETE C "/>
    <s v="#3324255 "/>
    <d v="2019-11-13T15:40:00"/>
    <d v="2019-11-13T00:00:00"/>
    <d v="1899-12-30T15:40:00"/>
    <d v="2019-11-13T16:22:00"/>
    <d v="2019-11-13T00:00:00"/>
    <d v="1899-12-30T16:22:00"/>
    <n v="0"/>
    <d v="1899-12-30T00:42:00"/>
    <n v="0.69999999983701855"/>
  </r>
  <r>
    <n v="6"/>
    <s v="40 Health Department"/>
    <x v="4"/>
    <s v="403100 HD STD Program"/>
    <s v="G40 0085 01 OHA HIV EIO"/>
    <m/>
    <m/>
    <m/>
    <m/>
    <x v="1"/>
    <s v="NEGRETE C "/>
    <s v="#3323089 "/>
    <d v="2019-11-12T18:10:00"/>
    <d v="2019-11-12T00:00:00"/>
    <d v="1899-12-30T18:10:00"/>
    <d v="2019-11-13T08:55:00"/>
    <d v="2019-11-13T00:00:00"/>
    <d v="1899-12-30T08:55:00"/>
    <n v="0"/>
    <d v="1899-12-30T00:45:00"/>
    <n v="0.75"/>
  </r>
  <r>
    <n v="6"/>
    <s v="40 Health Department"/>
    <x v="4"/>
    <s v="403100 HD STD Program"/>
    <s v="G40 0085 01 OHA HIV EIO"/>
    <m/>
    <m/>
    <m/>
    <m/>
    <x v="1"/>
    <s v="NEGRETE C "/>
    <s v="#3330842 "/>
    <d v="2019-11-19T12:37:00"/>
    <d v="2019-11-19T00:00:00"/>
    <d v="1899-12-30T12:37:00"/>
    <d v="2019-11-19T14:07:00"/>
    <d v="2019-11-19T00:00:00"/>
    <d v="1899-12-30T14:07:00"/>
    <n v="0"/>
    <d v="1899-12-30T01:30:00"/>
    <n v="1.5"/>
  </r>
  <r>
    <n v="6"/>
    <s v="40 Health Department"/>
    <x v="4"/>
    <s v="408300 HD Lab"/>
    <m/>
    <m/>
    <m/>
    <m/>
    <m/>
    <x v="1"/>
    <s v="NYTKO C "/>
    <s v="#3333226 "/>
    <d v="2019-11-22T09:30:00"/>
    <d v="2019-11-22T00:00:00"/>
    <d v="1899-12-30T09:30:00"/>
    <d v="2019-11-22T12:14:00"/>
    <d v="2019-11-22T00:00:00"/>
    <d v="1899-12-31T12:14:00"/>
    <n v="0"/>
    <d v="1899-12-30T02:44:00"/>
    <n v="2.7333333333372138"/>
  </r>
  <r>
    <n v="6"/>
    <s v="40 Health Department"/>
    <x v="4"/>
    <s v="408300 HD Lab"/>
    <m/>
    <m/>
    <m/>
    <m/>
    <m/>
    <x v="1"/>
    <s v="NYTKO C "/>
    <s v="#3318246 "/>
    <d v="2019-11-08T09:35:00"/>
    <d v="2019-11-08T00:00:00"/>
    <d v="1899-12-30T09:35:00"/>
    <d v="2019-11-08T18:06:00"/>
    <d v="2019-11-08T00:00:00"/>
    <d v="1899-12-30T18:06:00"/>
    <n v="0"/>
    <d v="1899-12-30T08:31:00"/>
    <n v="8.5166666666627862"/>
  </r>
  <r>
    <n v="6"/>
    <s v="40 Health Department"/>
    <x v="4"/>
    <s v="408300 HD Lab"/>
    <m/>
    <m/>
    <m/>
    <m/>
    <m/>
    <x v="1"/>
    <s v="NYTKO C "/>
    <s v="#3322488 "/>
    <d v="2019-11-12T09:38:00"/>
    <d v="2019-11-12T00:00:00"/>
    <d v="1899-12-30T09:38:00"/>
    <d v="2019-11-12T15:55:00"/>
    <d v="2019-11-12T00:00:00"/>
    <d v="1899-12-30T15:55:00"/>
    <n v="0"/>
    <d v="1899-12-30T06:17:00"/>
    <n v="6.28333333338378"/>
  </r>
  <r>
    <n v="6"/>
    <s v="40 Health Department"/>
    <x v="4"/>
    <s v="408300 HD Lab"/>
    <m/>
    <m/>
    <m/>
    <m/>
    <m/>
    <x v="1"/>
    <s v="NYTKO C "/>
    <s v="#3315233 "/>
    <d v="2019-11-06T09:50:00"/>
    <d v="2019-11-06T00:00:00"/>
    <d v="1899-12-30T09:50:00"/>
    <d v="2019-11-06T15:44:00"/>
    <d v="2019-11-06T00:00:00"/>
    <d v="1899-12-30T15:44:00"/>
    <n v="0"/>
    <d v="1899-12-30T05:54:00"/>
    <n v="5.9000000000232831"/>
  </r>
  <r>
    <n v="6"/>
    <s v="40 Health Department"/>
    <x v="4"/>
    <s v="408300 HD Lab"/>
    <m/>
    <m/>
    <m/>
    <m/>
    <m/>
    <x v="1"/>
    <s v="NYTKO C "/>
    <s v="#3323483 "/>
    <d v="2019-11-13T09:58:00"/>
    <d v="2019-11-13T00:00:00"/>
    <d v="1899-12-30T09:58:00"/>
    <d v="2019-11-13T12:25:00"/>
    <d v="2019-11-13T00:00:00"/>
    <d v="1899-12-31T12:25:00"/>
    <n v="0"/>
    <d v="1899-12-30T02:27:00"/>
    <n v="2.4499999999534339"/>
  </r>
  <r>
    <n v="6"/>
    <s v="40 Health Department"/>
    <x v="4"/>
    <s v="408300 HD Lab"/>
    <m/>
    <m/>
    <m/>
    <m/>
    <m/>
    <x v="1"/>
    <s v="NYTKO C "/>
    <s v="#3324797 "/>
    <d v="2019-11-14T10:38:00"/>
    <d v="2019-11-14T00:00:00"/>
    <d v="1899-12-30T10:38:00"/>
    <d v="2019-11-14T12:22:00"/>
    <d v="2019-11-14T00:00:00"/>
    <d v="1899-12-31T12:22:00"/>
    <n v="0"/>
    <d v="1899-12-30T01:44:00"/>
    <n v="1.7333333332207985"/>
  </r>
  <r>
    <n v="6"/>
    <s v="40 Health Department"/>
    <x v="4"/>
    <s v="408300 HD Lab"/>
    <m/>
    <m/>
    <m/>
    <m/>
    <m/>
    <x v="1"/>
    <s v="NYTKO C "/>
    <s v="#3331109 "/>
    <d v="2019-11-20T10:41:00"/>
    <d v="2019-11-20T00:00:00"/>
    <d v="1899-12-30T10:41:00"/>
    <d v="2019-11-20T11:32:00"/>
    <d v="2019-11-20T00:00:00"/>
    <d v="1899-12-30T11:32:00"/>
    <n v="0"/>
    <d v="1899-12-30T00:51:00"/>
    <n v="0.84999999997671694"/>
  </r>
  <r>
    <n v="6"/>
    <s v="40 Health Department"/>
    <x v="4"/>
    <s v="401302 HD Children's MH Wraparound Services"/>
    <m/>
    <s v="M40 41302-20-3002 Child MH WRAP Srvcs"/>
    <m/>
    <m/>
    <m/>
    <x v="1"/>
    <s v="OCHOA L "/>
    <s v="#3318497 "/>
    <d v="2019-11-07T18:55:00"/>
    <d v="2019-11-07T00:00:00"/>
    <d v="1899-12-30T18:55:00"/>
    <d v="2019-11-08T12:32:00"/>
    <d v="2019-11-08T00:00:00"/>
    <d v="1899-12-31T12:32:00"/>
    <n v="0"/>
    <d v="1899-12-31T03:37:00"/>
    <n v="27.616666666666667"/>
  </r>
  <r>
    <n v="6"/>
    <s v="40 Health Department"/>
    <x v="4"/>
    <s v="401302 HD Children's MH Wraparound Services"/>
    <s v="G40 0367 01 08-21 MHS-08 - Crisis &amp; Acute Transition Services - FY20-21"/>
    <m/>
    <m/>
    <m/>
    <m/>
    <x v="1"/>
    <s v="PAZ S "/>
    <s v="#3322360 "/>
    <d v="2019-11-12T11:11:00"/>
    <d v="2019-11-12T00:00:00"/>
    <d v="1899-12-30T11:11:00"/>
    <d v="2019-11-12T15:01:00"/>
    <d v="2019-11-12T00:00:00"/>
    <d v="1899-12-30T15:01:00"/>
    <n v="0"/>
    <d v="1899-12-30T03:50:00"/>
    <n v="3.8333333334303461"/>
  </r>
  <r>
    <n v="6"/>
    <s v="40 Health Department"/>
    <x v="4"/>
    <s v="401302 HD Children's MH Wraparound Services"/>
    <s v="G40 0367 01 08-21 MHS-08 - Crisis &amp; Acute Transition Services - FY20-21"/>
    <m/>
    <m/>
    <m/>
    <m/>
    <x v="1"/>
    <s v="PAZ S "/>
    <s v="#3326702 "/>
    <d v="2019-11-15T13:25:00"/>
    <d v="2019-11-15T00:00:00"/>
    <d v="1899-12-30T13:25:00"/>
    <d v="2019-11-15T18:49:00"/>
    <d v="2019-11-15T00:00:00"/>
    <d v="1899-12-30T18:49:00"/>
    <n v="0"/>
    <d v="1899-12-30T05:24:00"/>
    <n v="5.3999999999650754"/>
  </r>
  <r>
    <n v="6"/>
    <s v="40 Health Department"/>
    <x v="4"/>
    <s v="401302 HD Children's MH Wraparound Services"/>
    <s v="G40 0367 01 08-21 MHS-08 - Crisis &amp; Acute Transition Services - FY20-21"/>
    <m/>
    <m/>
    <m/>
    <m/>
    <x v="1"/>
    <s v="PAZ S "/>
    <s v="#3324081 "/>
    <d v="2019-11-14T15:34:00"/>
    <d v="2019-11-14T00:00:00"/>
    <d v="1899-12-30T15:34:00"/>
    <d v="2019-11-14T18:02:00"/>
    <d v="2019-11-14T00:00:00"/>
    <d v="1899-12-30T18:02:00"/>
    <n v="0"/>
    <d v="1899-12-30T02:28:00"/>
    <n v="2.4666666666744277"/>
  </r>
  <r>
    <n v="6"/>
    <s v="40 Health Department"/>
    <x v="4"/>
    <s v="403600 HD Communicable Disease"/>
    <m/>
    <m/>
    <m/>
    <m/>
    <m/>
    <x v="1"/>
    <s v="PEREZ M "/>
    <s v="#3311230 "/>
    <d v="2019-11-01T10:37:00"/>
    <d v="2019-11-01T00:00:00"/>
    <d v="1899-12-30T10:37:00"/>
    <d v="2019-11-01T13:50:00"/>
    <d v="2019-11-01T00:00:00"/>
    <d v="1899-12-30T13:50:00"/>
    <n v="0"/>
    <d v="1899-12-30T03:13:00"/>
    <n v="3.2166666666744277"/>
  </r>
  <r>
    <n v="6"/>
    <s v="40 Health Department"/>
    <x v="4"/>
    <s v="403600 HD Communicable Disease"/>
    <m/>
    <m/>
    <m/>
    <m/>
    <m/>
    <x v="1"/>
    <s v="PEREZ M "/>
    <s v="#3323665 "/>
    <d v="2019-11-13T11:38:00"/>
    <d v="2019-11-13T00:00:00"/>
    <d v="1899-12-30T11:38:00"/>
    <d v="2019-11-13T13:46:00"/>
    <d v="2019-11-13T00:00:00"/>
    <d v="1899-12-30T13:46:00"/>
    <n v="0"/>
    <d v="1899-12-30T02:08:00"/>
    <n v="2.1333333333022892"/>
  </r>
  <r>
    <n v="6"/>
    <s v="40 Health Department"/>
    <x v="4"/>
    <s v="403600 HD Communicable Disease"/>
    <m/>
    <m/>
    <m/>
    <m/>
    <m/>
    <x v="1"/>
    <s v="PEREZ M "/>
    <s v="#3316706 "/>
    <d v="2019-11-07T13:18:00"/>
    <d v="2019-11-07T00:00:00"/>
    <d v="1899-12-30T13:18:00"/>
    <d v="2019-11-07T15:23:00"/>
    <d v="2019-11-07T00:00:00"/>
    <d v="1899-12-30T15:23:00"/>
    <n v="0"/>
    <d v="1899-12-30T02:05:00"/>
    <n v="2.0833333333139308"/>
  </r>
  <r>
    <n v="6"/>
    <s v="40 Health Department"/>
    <x v="4"/>
    <s v="403600 HD Communicable Disease"/>
    <m/>
    <m/>
    <m/>
    <m/>
    <m/>
    <x v="1"/>
    <s v="PEREZ M "/>
    <s v="#3331393 "/>
    <d v="2019-11-21T13:53:00"/>
    <d v="2019-11-21T00:00:00"/>
    <d v="1899-12-30T13:53:00"/>
    <d v="2019-11-21T18:08:00"/>
    <d v="2019-11-21T00:00:00"/>
    <d v="1899-12-30T18:08:00"/>
    <n v="0"/>
    <d v="1899-12-30T04:15:00"/>
    <n v="4.2500000000582077"/>
  </r>
  <r>
    <n v="6"/>
    <s v="40 Health Department"/>
    <x v="4"/>
    <s v="403600 HD Communicable Disease"/>
    <m/>
    <m/>
    <m/>
    <m/>
    <m/>
    <x v="1"/>
    <s v="PEREZ M "/>
    <s v="#3312016 "/>
    <d v="2019-11-06T14:25:00"/>
    <d v="2019-11-06T00:00:00"/>
    <d v="1899-12-30T14:25:00"/>
    <d v="2019-11-06T19:12:00"/>
    <d v="2019-11-06T00:00:00"/>
    <d v="1899-12-30T19:12:00"/>
    <n v="0"/>
    <d v="1899-12-30T04:47:00"/>
    <n v="4.78333333338378"/>
  </r>
  <r>
    <n v="6"/>
    <s v="40 Health Department"/>
    <x v="4"/>
    <s v="403600 HD Communicable Disease"/>
    <m/>
    <m/>
    <m/>
    <m/>
    <m/>
    <x v="1"/>
    <s v="PEREZ M "/>
    <s v="#3338925 "/>
    <d v="2019-11-26T14:44:00"/>
    <d v="2019-11-26T00:00:00"/>
    <d v="1899-12-30T14:44:00"/>
    <d v="2019-11-26T17:41:00"/>
    <d v="2019-11-26T00:00:00"/>
    <d v="1899-12-30T17:41:00"/>
    <n v="0"/>
    <d v="1899-12-30T02:57:00"/>
    <n v="2.9500000000116415"/>
  </r>
  <r>
    <n v="6"/>
    <s v="40 Health Department"/>
    <x v="4"/>
    <s v="403600 HD Communicable Disease"/>
    <m/>
    <m/>
    <m/>
    <m/>
    <m/>
    <x v="1"/>
    <s v="PEREZ M "/>
    <s v="#3324550 "/>
    <d v="2019-11-14T15:44:00"/>
    <d v="2019-11-14T00:00:00"/>
    <d v="1899-12-30T15:44:00"/>
    <d v="2019-11-14T17:22:00"/>
    <d v="2019-11-14T00:00:00"/>
    <d v="1899-12-30T17:22:00"/>
    <n v="0"/>
    <d v="1899-12-30T01:38:00"/>
    <n v="1.6333333334187046"/>
  </r>
  <r>
    <n v="6"/>
    <s v="40 Health Department"/>
    <x v="4"/>
    <s v="403600 HD Communicable Disease"/>
    <m/>
    <m/>
    <m/>
    <m/>
    <m/>
    <x v="1"/>
    <s v="PEREZ M "/>
    <s v="#3327053 "/>
    <d v="2019-11-18T12:38:00"/>
    <d v="2019-11-18T00:00:00"/>
    <d v="1899-12-30T12:38:00"/>
    <d v="2019-11-18T15:42:00"/>
    <d v="2019-11-18T00:00:00"/>
    <d v="1899-12-30T15:42:00"/>
    <n v="0"/>
    <d v="1899-12-30T03:04:00"/>
    <n v="3.0666666667093523"/>
  </r>
  <r>
    <n v="6"/>
    <s v="40 Health Department"/>
    <x v="4"/>
    <s v="403600 HD Communicable Disease"/>
    <m/>
    <m/>
    <m/>
    <m/>
    <m/>
    <x v="1"/>
    <s v="PEREZ M "/>
    <s v="#3337112 "/>
    <d v="2019-11-25T12:39:00"/>
    <d v="2019-11-25T00:00:00"/>
    <d v="1899-12-30T12:39:00"/>
    <d v="2019-11-25T15:55:00"/>
    <d v="2019-11-25T00:00:00"/>
    <d v="1899-12-30T15:55:00"/>
    <n v="0"/>
    <d v="1899-12-30T03:16:00"/>
    <n v="3.2666666666627862"/>
  </r>
  <r>
    <n v="6"/>
    <s v="40 Health Department"/>
    <x v="4"/>
    <s v="402440 HD Emergency Medical Services Grants"/>
    <m/>
    <m/>
    <m/>
    <m/>
    <m/>
    <x v="1"/>
    <s v="PHARISS R "/>
    <s v="#3331237 "/>
    <d v="2019-11-20T12:03:00"/>
    <d v="2019-11-20T00:00:00"/>
    <d v="1899-12-30T12:03:00"/>
    <d v="2019-11-20T14:17:00"/>
    <d v="2019-11-20T00:00:00"/>
    <d v="1899-12-30T14:17:00"/>
    <n v="0"/>
    <d v="1899-12-30T02:14:00"/>
    <n v="2.2333333332790062"/>
  </r>
  <r>
    <n v="6"/>
    <s v="40 Health Department"/>
    <x v="4"/>
    <s v="403600 HD Communicable Disease"/>
    <m/>
    <m/>
    <m/>
    <m/>
    <m/>
    <x v="1"/>
    <s v="SADIKI E "/>
    <s v="#3328887 "/>
    <d v="2019-11-19T10:42:00"/>
    <d v="2019-11-19T00:00:00"/>
    <d v="1899-12-30T10:42:00"/>
    <d v="2019-11-19T13:04:00"/>
    <d v="2019-11-19T00:00:00"/>
    <d v="1899-12-30T13:04:00"/>
    <n v="0"/>
    <d v="1899-12-30T02:22:00"/>
    <n v="2.3666666666977108"/>
  </r>
  <r>
    <n v="6"/>
    <s v="40 Health Department"/>
    <x v="4"/>
    <s v="403600 HD Communicable Disease"/>
    <m/>
    <m/>
    <m/>
    <m/>
    <m/>
    <x v="1"/>
    <s v="SADIKI E "/>
    <s v="#3316212 "/>
    <d v="2019-11-08T11:09:00"/>
    <d v="2019-11-08T00:00:00"/>
    <d v="1899-12-30T11:09:00"/>
    <d v="2019-11-08T18:29:00"/>
    <d v="2019-11-08T00:00:00"/>
    <d v="1899-12-30T18:29:00"/>
    <n v="0"/>
    <d v="1899-12-30T07:20:00"/>
    <n v="7.3333333333139308"/>
  </r>
  <r>
    <n v="6"/>
    <s v="40 Health Department"/>
    <x v="4"/>
    <s v="403600 HD Communicable Disease"/>
    <m/>
    <m/>
    <m/>
    <m/>
    <m/>
    <x v="1"/>
    <s v="SADIKI E "/>
    <s v="#3340531 "/>
    <d v="2019-11-29T11:11:00"/>
    <d v="2019-11-29T00:00:00"/>
    <d v="1899-12-30T11:11:00"/>
    <d v="2019-11-29T14:17:00"/>
    <d v="2019-11-29T00:00:00"/>
    <d v="1899-12-30T14:17:00"/>
    <n v="0"/>
    <d v="1899-12-30T03:06:00"/>
    <n v="3.0999999999767169"/>
  </r>
  <r>
    <n v="6"/>
    <s v="40 Health Department"/>
    <x v="4"/>
    <s v="403600 HD Communicable Disease"/>
    <m/>
    <m/>
    <m/>
    <m/>
    <m/>
    <x v="1"/>
    <s v="SADIKI E "/>
    <s v="#3316192 "/>
    <d v="2019-11-07T11:25:00"/>
    <d v="2019-11-07T00:00:00"/>
    <d v="1899-12-30T11:25:00"/>
    <d v="2019-11-07T18:50:00"/>
    <d v="2019-11-07T00:00:00"/>
    <d v="1899-12-30T18:50:00"/>
    <n v="0"/>
    <d v="1899-12-30T07:25:00"/>
    <n v="7.4166666665696539"/>
  </r>
  <r>
    <n v="6"/>
    <s v="40 Health Department"/>
    <x v="4"/>
    <s v="403600 HD Communicable Disease"/>
    <m/>
    <m/>
    <m/>
    <m/>
    <m/>
    <x v="1"/>
    <s v="SADIKI E "/>
    <s v="#3331747 "/>
    <d v="2019-11-20T15:03:00"/>
    <d v="2019-11-20T00:00:00"/>
    <d v="1899-12-30T15:03:00"/>
    <d v="2019-11-20T19:28:00"/>
    <d v="2019-11-20T00:00:00"/>
    <d v="1899-12-30T19:28:00"/>
    <n v="0"/>
    <d v="1899-12-30T04:25:00"/>
    <n v="4.4166666667442769"/>
  </r>
  <r>
    <n v="6"/>
    <s v="40 Health Department"/>
    <x v="4"/>
    <s v="403600 HD Communicable Disease"/>
    <m/>
    <m/>
    <m/>
    <m/>
    <m/>
    <x v="1"/>
    <s v="SADIKI E "/>
    <s v="#3333047 "/>
    <d v="2019-11-21T16:04:00"/>
    <d v="2019-11-21T00:00:00"/>
    <d v="1899-12-30T16:04:00"/>
    <d v="2019-11-21T18:58:00"/>
    <d v="2019-11-21T00:00:00"/>
    <d v="1899-12-30T18:58:00"/>
    <n v="0"/>
    <d v="1899-12-30T02:54:00"/>
    <n v="2.9000000000232831"/>
  </r>
  <r>
    <n v="6"/>
    <s v="40 Health Department"/>
    <x v="4"/>
    <s v="403600 HD Communicable Disease"/>
    <m/>
    <m/>
    <m/>
    <m/>
    <m/>
    <x v="1"/>
    <s v="SADIKI E "/>
    <s v="#3325850 "/>
    <d v="2019-11-14T16:27:00"/>
    <d v="2019-11-14T00:00:00"/>
    <d v="1899-12-30T16:27:00"/>
    <d v="2019-11-14T18:58:00"/>
    <d v="2019-11-14T00:00:00"/>
    <d v="1899-12-30T18:58:00"/>
    <n v="0"/>
    <d v="1899-12-30T02:31:00"/>
    <n v="2.5166666666627862"/>
  </r>
  <r>
    <n v="6"/>
    <s v="40 Health Department"/>
    <x v="4"/>
    <s v="403600 HD Communicable Disease"/>
    <m/>
    <m/>
    <m/>
    <m/>
    <m/>
    <x v="1"/>
    <s v="SADIKI E "/>
    <s v="#3327081 "/>
    <d v="2019-11-15T17:42:00"/>
    <d v="2019-11-15T00:00:00"/>
    <d v="1899-12-30T17:42:00"/>
    <d v="2019-11-15T18:37:00"/>
    <d v="2019-11-15T00:00:00"/>
    <d v="1899-12-30T18:37:00"/>
    <n v="0"/>
    <d v="1899-12-30T00:55:00"/>
    <n v="0.91666666651144624"/>
  </r>
  <r>
    <n v="6"/>
    <s v="40 Health Department"/>
    <x v="4"/>
    <s v="403600 HD Communicable Disease"/>
    <m/>
    <m/>
    <m/>
    <m/>
    <m/>
    <x v="1"/>
    <s v="SANCHEZ M "/>
    <s v="#3308479 "/>
    <d v="2019-11-04T11:38:00"/>
    <d v="2019-11-04T00:00:00"/>
    <d v="1899-12-30T11:38:00"/>
    <d v="2019-11-04T19:45:00"/>
    <d v="2019-11-04T00:00:00"/>
    <d v="1899-12-30T19:45:00"/>
    <n v="0"/>
    <d v="1899-12-30T08:07:00"/>
    <n v="8.1166666665812954"/>
  </r>
  <r>
    <n v="6"/>
    <s v="40 Health Department"/>
    <x v="4"/>
    <s v="403600 HD Communicable Disease"/>
    <m/>
    <m/>
    <m/>
    <m/>
    <m/>
    <x v="1"/>
    <s v="SANCHEZ M "/>
    <s v="#3333260 "/>
    <d v="2019-11-29T11:42:00"/>
    <d v="2019-11-29T00:00:00"/>
    <d v="1899-12-30T11:42:00"/>
    <d v="2019-11-29T18:51:00"/>
    <d v="2019-11-29T00:00:00"/>
    <d v="1899-12-30T18:51:00"/>
    <n v="0"/>
    <d v="1899-12-30T07:09:00"/>
    <n v="7.1499999999068677"/>
  </r>
  <r>
    <n v="6"/>
    <s v="40 Health Department"/>
    <x v="4"/>
    <s v="403600 HD Communicable Disease"/>
    <m/>
    <m/>
    <m/>
    <m/>
    <m/>
    <x v="1"/>
    <s v="SANCHEZ M "/>
    <s v="#3323858 "/>
    <d v="2019-11-21T11:42:00"/>
    <d v="2019-11-21T00:00:00"/>
    <d v="1899-12-30T11:42:00"/>
    <d v="2019-11-21T21:00:00"/>
    <d v="2019-11-21T00:00:00"/>
    <d v="1899-12-30T21:00:00"/>
    <n v="0"/>
    <d v="1899-12-30T09:18:00"/>
    <n v="9.2999999999301508"/>
  </r>
  <r>
    <n v="6"/>
    <s v="40 Health Department"/>
    <x v="4"/>
    <s v="403600 HD Communicable Disease"/>
    <m/>
    <m/>
    <m/>
    <m/>
    <m/>
    <x v="1"/>
    <s v="SANCHEZ M "/>
    <s v="#3323850 "/>
    <d v="2019-11-19T11:42:00"/>
    <d v="2019-11-19T00:00:00"/>
    <d v="1899-12-30T11:42:00"/>
    <d v="2019-11-19T13:10:00"/>
    <d v="2019-11-19T00:00:00"/>
    <d v="1899-12-30T13:10:00"/>
    <n v="0"/>
    <d v="1899-12-30T01:28:00"/>
    <n v="1.4666666665580124"/>
  </r>
  <r>
    <n v="6"/>
    <s v="40 Health Department"/>
    <x v="4"/>
    <s v="402100 HD Health Officer"/>
    <s v="G40 0378 01 S18 Multnomah Opioid Project (inactive)"/>
    <m/>
    <m/>
    <m/>
    <m/>
    <x v="1"/>
    <s v="SANCHEZ M "/>
    <s v="#3323860 "/>
    <d v="2019-11-22T11:51:00"/>
    <d v="2019-11-22T00:00:00"/>
    <d v="1899-12-30T11:51:00"/>
    <d v="2019-11-22T20:51:00"/>
    <d v="2019-11-22T00:00:00"/>
    <d v="1899-12-30T20:51:00"/>
    <n v="0"/>
    <d v="1899-12-30T09:00:00"/>
    <n v="9"/>
  </r>
  <r>
    <n v="6"/>
    <s v="40 Health Department"/>
    <x v="4"/>
    <s v="403600 HD Communicable Disease"/>
    <m/>
    <m/>
    <m/>
    <m/>
    <m/>
    <x v="1"/>
    <s v="SANCHEZ M "/>
    <s v="#3333250 "/>
    <d v="2019-11-25T11:51:00"/>
    <d v="2019-11-25T00:00:00"/>
    <d v="1899-12-30T11:51:00"/>
    <d v="2019-11-25T20:29:00"/>
    <d v="2019-11-25T00:00:00"/>
    <d v="1899-12-30T20:29:00"/>
    <n v="0"/>
    <d v="1899-12-30T08:38:00"/>
    <n v="8.6333333333604969"/>
  </r>
  <r>
    <n v="6"/>
    <s v="40 Health Department"/>
    <x v="4"/>
    <s v="403600 HD Communicable Disease"/>
    <m/>
    <m/>
    <m/>
    <m/>
    <m/>
    <x v="1"/>
    <s v="SANCHEZ M "/>
    <s v="#3318156 "/>
    <d v="2019-11-12T11:51:00"/>
    <d v="2019-11-12T00:00:00"/>
    <d v="1899-12-30T11:51:00"/>
    <d v="2019-11-12T20:50:00"/>
    <d v="2019-11-12T00:00:00"/>
    <d v="1899-12-30T20:50:00"/>
    <n v="0"/>
    <d v="1899-12-30T08:59:00"/>
    <n v="8.9833333332790062"/>
  </r>
  <r>
    <n v="6"/>
    <s v="40 Health Department"/>
    <x v="4"/>
    <s v="403600 HD Communicable Disease"/>
    <m/>
    <m/>
    <m/>
    <m/>
    <m/>
    <x v="1"/>
    <s v="SANCHEZ M "/>
    <s v="#3301551 "/>
    <d v="2019-11-01T11:51:00"/>
    <d v="2019-11-01T00:00:00"/>
    <d v="1899-12-30T11:51:00"/>
    <d v="2019-11-01T20:36:00"/>
    <d v="2019-11-01T00:00:00"/>
    <d v="1899-12-30T20:36:00"/>
    <n v="0"/>
    <d v="1899-12-30T08:45:00"/>
    <n v="8.7499999998835847"/>
  </r>
  <r>
    <n v="6"/>
    <s v="40 Health Department"/>
    <x v="4"/>
    <s v="403600 HD Communicable Disease"/>
    <m/>
    <m/>
    <m/>
    <m/>
    <m/>
    <x v="1"/>
    <s v="SANCHEZ M "/>
    <s v="#3308483 "/>
    <d v="2019-11-05T11:52:00"/>
    <d v="2019-11-05T00:00:00"/>
    <d v="1899-12-30T11:52:00"/>
    <d v="2019-11-05T19:38:00"/>
    <d v="2019-11-05T00:00:00"/>
    <d v="1899-12-30T19:38:00"/>
    <n v="0"/>
    <d v="1899-12-30T07:46:00"/>
    <n v="7.7666666668374091"/>
  </r>
  <r>
    <n v="6"/>
    <s v="40 Health Department"/>
    <x v="4"/>
    <s v="403600 HD Communicable Disease"/>
    <m/>
    <m/>
    <m/>
    <m/>
    <m/>
    <x v="1"/>
    <s v="SANCHEZ M "/>
    <s v="#3308489 "/>
    <d v="2019-11-07T11:57:00"/>
    <d v="2019-11-07T00:00:00"/>
    <d v="1899-12-30T11:57:00"/>
    <d v="2019-11-07T20:05:00"/>
    <d v="2019-11-07T00:00:00"/>
    <d v="1899-12-30T20:05:00"/>
    <n v="0"/>
    <d v="1899-12-30T08:08:00"/>
    <n v="8.1333333333022892"/>
  </r>
  <r>
    <n v="6"/>
    <s v="40 Health Department"/>
    <x v="4"/>
    <s v="403600 HD Communicable Disease"/>
    <m/>
    <m/>
    <m/>
    <m/>
    <m/>
    <x v="1"/>
    <s v="SANCHEZ M "/>
    <s v="#3318160 "/>
    <d v="2019-11-14T11:58:00"/>
    <d v="2019-11-14T00:00:00"/>
    <d v="1899-12-30T11:58:00"/>
    <d v="2019-11-14T20:28:00"/>
    <d v="2019-11-14T00:00:00"/>
    <d v="1899-12-30T20:28:00"/>
    <n v="0"/>
    <d v="1899-12-30T08:30:00"/>
    <n v="8.4999999999417923"/>
  </r>
  <r>
    <n v="6"/>
    <s v="40 Health Department"/>
    <x v="4"/>
    <s v="403600 HD Communicable Disease"/>
    <m/>
    <m/>
    <m/>
    <m/>
    <m/>
    <x v="1"/>
    <s v="SANCHEZ M "/>
    <s v="#3308491 "/>
    <d v="2019-11-08T11:58:00"/>
    <d v="2019-11-08T00:00:00"/>
    <d v="1899-12-30T11:58:00"/>
    <d v="2019-11-08T19:46:00"/>
    <d v="2019-11-08T00:00:00"/>
    <d v="1899-12-30T19:46:00"/>
    <n v="0"/>
    <d v="1899-12-30T07:48:00"/>
    <n v="7.7999999999301508"/>
  </r>
  <r>
    <n v="6"/>
    <s v="40 Health Department"/>
    <x v="4"/>
    <s v="403600 HD Communicable Disease"/>
    <m/>
    <m/>
    <m/>
    <m/>
    <m/>
    <x v="1"/>
    <s v="SANCHEZ M "/>
    <s v="#3318162 "/>
    <d v="2019-11-15T12:00:00"/>
    <d v="2019-11-15T00:00:00"/>
    <d v="1899-12-30T12:00:00"/>
    <d v="2019-11-15T20:45:00"/>
    <d v="2019-11-15T00:00:00"/>
    <d v="1899-12-30T20:45:00"/>
    <n v="0"/>
    <d v="1899-12-30T08:45:00"/>
    <n v="8.7500000000582077"/>
  </r>
  <r>
    <n v="6"/>
    <s v="40 Health Department"/>
    <x v="4"/>
    <s v="403600 HD Communicable Disease"/>
    <m/>
    <m/>
    <m/>
    <m/>
    <m/>
    <x v="1"/>
    <s v="SANCHEZ M "/>
    <s v="#3308485 "/>
    <d v="2019-11-06T12:00:00"/>
    <d v="2019-11-06T00:00:00"/>
    <d v="1899-12-30T12:00:00"/>
    <d v="2019-11-06T20:31:00"/>
    <d v="2019-11-06T00:00:00"/>
    <d v="1899-12-30T20:31:00"/>
    <n v="0"/>
    <d v="1899-12-30T08:31:00"/>
    <n v="8.5166666666627862"/>
  </r>
  <r>
    <n v="6"/>
    <s v="40 Health Department"/>
    <x v="4"/>
    <s v="403600 HD Communicable Disease"/>
    <m/>
    <m/>
    <m/>
    <m/>
    <m/>
    <x v="1"/>
    <s v="SANCHEZ M "/>
    <s v="#3323847 "/>
    <d v="2019-11-18T12:04:00"/>
    <d v="2019-11-18T00:00:00"/>
    <d v="1899-12-30T12:04:00"/>
    <d v="2019-11-18T21:25:00"/>
    <d v="2019-11-18T00:00:00"/>
    <d v="1899-12-30T21:25:00"/>
    <n v="0"/>
    <d v="1899-12-30T09:21:00"/>
    <n v="9.3499999999185093"/>
  </r>
  <r>
    <n v="6"/>
    <s v="40 Health Department"/>
    <x v="4"/>
    <s v="403600 HD Communicable Disease"/>
    <m/>
    <m/>
    <m/>
    <m/>
    <m/>
    <x v="1"/>
    <s v="SANCHEZ M "/>
    <s v="#3333256 "/>
    <d v="2019-11-27T12:09:00"/>
    <d v="2019-11-27T00:00:00"/>
    <d v="1899-12-30T12:09:00"/>
    <d v="2019-11-27T20:56:00"/>
    <d v="2019-11-27T00:00:00"/>
    <d v="1899-12-30T20:56:00"/>
    <n v="0"/>
    <d v="1899-12-30T08:47:00"/>
    <n v="8.7833333333255723"/>
  </r>
  <r>
    <n v="6"/>
    <s v="40 Health Department"/>
    <x v="4"/>
    <s v="403600 HD Communicable Disease"/>
    <m/>
    <m/>
    <m/>
    <m/>
    <m/>
    <x v="1"/>
    <s v="SANCHEZ M "/>
    <s v="#3333252 "/>
    <d v="2019-11-26T12:09:00"/>
    <d v="2019-11-26T00:00:00"/>
    <d v="1899-12-30T12:09:00"/>
    <d v="2019-11-26T20:16:00"/>
    <d v="2019-11-26T00:00:00"/>
    <d v="1899-12-30T20:16:00"/>
    <n v="0"/>
    <d v="1899-12-30T08:07:00"/>
    <n v="8.1166666667559184"/>
  </r>
  <r>
    <n v="6"/>
    <s v="40 Health Department"/>
    <x v="4"/>
    <s v="403600 HD Communicable Disease"/>
    <m/>
    <m/>
    <m/>
    <m/>
    <m/>
    <x v="1"/>
    <s v="SANCHEZ M "/>
    <s v="#3323856 "/>
    <d v="2019-11-20T12:12:00"/>
    <d v="2019-11-20T00:00:00"/>
    <d v="1899-12-30T12:12:00"/>
    <d v="2019-11-20T21:29:00"/>
    <d v="2019-11-20T00:00:00"/>
    <d v="1899-12-30T21:29:00"/>
    <n v="0"/>
    <d v="1899-12-30T09:17:00"/>
    <n v="9.28333333338378"/>
  </r>
  <r>
    <n v="6"/>
    <s v="40 Health Department"/>
    <x v="4"/>
    <s v="403600 HD Communicable Disease"/>
    <m/>
    <m/>
    <m/>
    <m/>
    <m/>
    <x v="1"/>
    <s v="SANCHEZ M "/>
    <s v="#3318158 "/>
    <d v="2019-11-13T12:15:00"/>
    <d v="2019-11-13T00:00:00"/>
    <d v="1899-12-30T12:15:00"/>
    <d v="2019-11-13T20:40:00"/>
    <d v="2019-11-13T00:00:00"/>
    <d v="1899-12-30T20:40:00"/>
    <n v="0"/>
    <d v="1899-12-30T08:25:00"/>
    <n v="8.4166666666860692"/>
  </r>
  <r>
    <n v="6"/>
    <s v="40 Health Department"/>
    <x v="4"/>
    <s v="403600 HD Communicable Disease"/>
    <m/>
    <m/>
    <m/>
    <m/>
    <m/>
    <x v="1"/>
    <s v="SANCHEZ M "/>
    <s v=" 11/15/19 2:03pm-TICKET HA32147487, PARKING, No Meter Receipt"/>
    <m/>
    <m/>
    <m/>
    <m/>
    <m/>
    <s v=""/>
    <m/>
    <m/>
    <m/>
  </r>
  <r>
    <n v="6"/>
    <s v="40 Health Department"/>
    <x v="4"/>
    <s v="403600 HD Communicable Disease"/>
    <m/>
    <m/>
    <m/>
    <m/>
    <m/>
    <x v="1"/>
    <s v="SANCHEZ M "/>
    <s v=" 11/15/19 2:03pm-TICKET HA32147487, PARKING, No Meter Receipt"/>
    <m/>
    <m/>
    <m/>
    <m/>
    <m/>
    <s v=""/>
    <m/>
    <m/>
    <m/>
  </r>
  <r>
    <n v="6"/>
    <s v="40 Health Department"/>
    <x v="4"/>
    <s v="401302 HD Children's MH Wraparound Services"/>
    <m/>
    <s v="M40 41302-20-3002 Child MH WRAP Srvcs"/>
    <m/>
    <m/>
    <m/>
    <x v="1"/>
    <s v="SPANN S "/>
    <s v="#3314951 "/>
    <d v="2019-11-04T17:29:00"/>
    <d v="2019-11-04T00:00:00"/>
    <d v="1899-12-30T17:29:00"/>
    <d v="2019-11-05T11:56:00"/>
    <d v="2019-11-05T00:00:00"/>
    <d v="1899-12-30T11:56:00"/>
    <n v="0"/>
    <d v="1899-12-30T04:27:00"/>
    <n v="4.4500000000000011"/>
  </r>
  <r>
    <n v="6"/>
    <s v="40 Health Department"/>
    <x v="4"/>
    <s v="401302 HD Children's MH Wraparound Services"/>
    <m/>
    <s v="M40 41302-20-3002 Child MH WRAP Srvcs"/>
    <m/>
    <m/>
    <m/>
    <x v="1"/>
    <s v="SPANN S "/>
    <s v="#ERROR!"/>
    <m/>
    <m/>
    <m/>
    <m/>
    <m/>
    <s v=""/>
    <m/>
    <m/>
    <m/>
  </r>
  <r>
    <n v="6"/>
    <s v="40 Health Department"/>
    <x v="4"/>
    <s v="401507 HD Com Base MH Svcs Ch&amp;Fam Early Child"/>
    <m/>
    <s v="M40 41507-GF CBMH Children &amp; Fam EC General Fund"/>
    <m/>
    <m/>
    <m/>
    <x v="1"/>
    <s v="SPILDE B "/>
    <s v="#3312396 "/>
    <d v="2019-11-19T14:05:00"/>
    <d v="2019-11-19T00:00:00"/>
    <d v="1899-12-30T14:05:00"/>
    <d v="2019-11-19T17:08:00"/>
    <d v="2019-11-19T00:00:00"/>
    <d v="1899-12-30T17:08:00"/>
    <n v="0"/>
    <d v="1899-12-30T03:03:00"/>
    <n v="3.0499999999883585"/>
  </r>
  <r>
    <n v="6"/>
    <s v="40 Health Department"/>
    <x v="4"/>
    <s v="401507 HD Com Base MH Svcs Ch&amp;Fam Early Child"/>
    <m/>
    <s v="M40 41507-GF CBMH Children &amp; Fam EC General Fund"/>
    <m/>
    <m/>
    <m/>
    <x v="1"/>
    <s v="SPILDE B "/>
    <s v="#3312383 "/>
    <d v="2019-11-13T14:33:00"/>
    <d v="2019-11-13T00:00:00"/>
    <d v="1899-12-30T14:33:00"/>
    <d v="2019-11-13T16:59:00"/>
    <d v="2019-11-13T00:00:00"/>
    <d v="1899-12-30T16:59:00"/>
    <n v="0"/>
    <d v="1899-12-30T02:26:00"/>
    <n v="2.433333333407063"/>
  </r>
  <r>
    <n v="6"/>
    <s v="40 Health Department"/>
    <x v="4"/>
    <s v="401507 HD Com Base MH Svcs Ch&amp;Fam Early Child"/>
    <m/>
    <s v="M40 41507-GF CBMH Children &amp; Fam EC General Fund"/>
    <m/>
    <m/>
    <m/>
    <x v="1"/>
    <s v="SPILDE B "/>
    <s v="#3312377 "/>
    <d v="2019-11-12T14:40:00"/>
    <d v="2019-11-12T00:00:00"/>
    <d v="1899-12-30T14:40:00"/>
    <d v="2019-11-12T16:56:00"/>
    <d v="2019-11-12T00:00:00"/>
    <d v="1899-12-30T16:56:00"/>
    <n v="0"/>
    <d v="1899-12-30T02:16:00"/>
    <n v="2.2666666667209938"/>
  </r>
  <r>
    <n v="6"/>
    <s v="40 Health Department"/>
    <x v="4"/>
    <s v="401507 HD Com Base MH Svcs Ch&amp;Fam Early Child"/>
    <m/>
    <s v="M40 41507-GF CBMH Children &amp; Fam EC General Fund"/>
    <m/>
    <m/>
    <m/>
    <x v="1"/>
    <s v="SPILDE B "/>
    <s v="#3312420 "/>
    <d v="2019-11-27T15:42:00"/>
    <d v="2019-11-27T00:00:00"/>
    <d v="1899-12-30T15:42:00"/>
    <d v="2019-11-27T17:46:00"/>
    <d v="2019-11-27T00:00:00"/>
    <d v="1899-12-30T17:46:00"/>
    <n v="0"/>
    <d v="1899-12-30T02:04:00"/>
    <n v="2.066666666592937"/>
  </r>
  <r>
    <n v="6"/>
    <s v="40 Health Department"/>
    <x v="4"/>
    <s v="401507 HD Com Base MH Svcs Ch&amp;Fam Early Child"/>
    <m/>
    <s v="M40 41507-GF CBMH Children &amp; Fam EC General Fund"/>
    <m/>
    <m/>
    <m/>
    <x v="1"/>
    <s v="SPILDE B "/>
    <s v="#3312369 "/>
    <d v="2019-11-06T16:33:00"/>
    <d v="2019-11-06T00:00:00"/>
    <d v="1899-12-30T16:33:00"/>
    <d v="2019-11-06T18:55:00"/>
    <d v="2019-11-06T00:00:00"/>
    <d v="1899-12-30T18:55:00"/>
    <n v="0"/>
    <d v="1899-12-30T02:22:00"/>
    <n v="2.3666666666977108"/>
  </r>
  <r>
    <n v="6"/>
    <s v="40 Health Department"/>
    <x v="4"/>
    <s v="401507 HD Com Base MH Svcs Ch&amp;Fam Early Child"/>
    <m/>
    <s v="M40 41507-GF CBMH Children &amp; Fam EC General Fund"/>
    <m/>
    <m/>
    <m/>
    <x v="1"/>
    <s v="SPILDE B "/>
    <s v="#3312416 "/>
    <d v="2019-11-26T12:18:00"/>
    <d v="2019-11-26T00:00:00"/>
    <d v="1899-12-30T12:18:00"/>
    <d v="2019-11-26T17:51:00"/>
    <d v="2019-11-26T00:00:00"/>
    <d v="1899-12-30T17:51:00"/>
    <n v="0"/>
    <d v="1899-12-30T05:33:00"/>
    <n v="5.5500000001047738"/>
  </r>
  <r>
    <n v="6"/>
    <s v="40 Health Department"/>
    <x v="4"/>
    <s v="401507 HD Com Base MH Svcs Ch&amp;Fam Early Child"/>
    <m/>
    <s v="M40 41507-GF CBMH Children &amp; Fam EC General Fund"/>
    <m/>
    <m/>
    <m/>
    <x v="1"/>
    <s v="SPILDE B "/>
    <s v="#3312404 "/>
    <d v="2019-11-20T12:21:00"/>
    <d v="2019-11-20T00:00:00"/>
    <d v="1899-12-30T12:21:00"/>
    <d v="2019-11-20T15:16:00"/>
    <d v="2019-11-20T00:00:00"/>
    <d v="1899-12-30T15:16:00"/>
    <n v="0"/>
    <d v="1899-12-30T02:55:00"/>
    <n v="2.9166666667442769"/>
  </r>
  <r>
    <n v="6"/>
    <s v="40 Health Department"/>
    <x v="4"/>
    <s v="401507 HD Com Base MH Svcs Ch&amp;Fam Early Child"/>
    <m/>
    <s v="M40 41507-GF CBMH Children &amp; Fam EC General Fund"/>
    <m/>
    <m/>
    <m/>
    <x v="1"/>
    <s v="SPILDE B "/>
    <s v="#3324427 "/>
    <d v="2019-11-25T12:29:00"/>
    <d v="2019-11-25T00:00:00"/>
    <d v="1899-12-30T12:29:00"/>
    <d v="2019-11-25T17:41:00"/>
    <d v="2019-11-25T00:00:00"/>
    <d v="1899-12-30T17:41:00"/>
    <n v="0"/>
    <d v="1899-12-30T05:12:00"/>
    <n v="5.2000000000116415"/>
  </r>
  <r>
    <n v="6"/>
    <s v="40 Health Department"/>
    <x v="4"/>
    <s v="403100 HD STD Program"/>
    <m/>
    <m/>
    <m/>
    <m/>
    <m/>
    <x v="1"/>
    <s v="SPOONER T "/>
    <s v="#3314983 "/>
    <d v="2019-11-04T17:05:00"/>
    <d v="2019-11-04T00:00:00"/>
    <d v="1899-12-30T17:05:00"/>
    <d v="2019-11-05T10:49:00"/>
    <d v="2019-11-05T00:00:00"/>
    <d v="1899-12-30T10:49:00"/>
    <n v="0"/>
    <d v="1899-12-30T03:44:00"/>
    <n v="3.7333333333333334"/>
  </r>
  <r>
    <n v="6"/>
    <s v="40 Health Department"/>
    <x v="4"/>
    <s v="401523 HD Adult Mental Health Services"/>
    <m/>
    <s v="M40 41523-00-3002 Adult MH Srvcs Title XIX"/>
    <m/>
    <m/>
    <m/>
    <x v="1"/>
    <s v="STANZIONE S "/>
    <s v="#3315213 "/>
    <d v="2019-11-05T14:30:00"/>
    <d v="2019-11-05T00:00:00"/>
    <d v="1899-12-30T14:30:00"/>
    <d v="2019-11-05T15:51:00"/>
    <d v="2019-11-05T00:00:00"/>
    <d v="1899-12-30T15:51:00"/>
    <n v="0"/>
    <d v="1899-12-30T01:21:00"/>
    <n v="1.3500000000349246"/>
  </r>
  <r>
    <n v="6"/>
    <s v="40 Health Department"/>
    <x v="4"/>
    <s v="401523 HD Adult Mental Health Services"/>
    <m/>
    <s v="M40 41523-00-3002 Adult MH Srvcs Title XIX"/>
    <m/>
    <m/>
    <m/>
    <x v="1"/>
    <s v="STANZIONE S "/>
    <s v="#3316456 "/>
    <d v="2019-11-06T12:31:00"/>
    <d v="2019-11-06T00:00:00"/>
    <d v="1899-12-30T12:31:00"/>
    <d v="2019-11-06T16:29:00"/>
    <d v="2019-11-06T00:00:00"/>
    <d v="1899-12-30T16:29:00"/>
    <n v="0"/>
    <d v="1899-12-30T03:58:00"/>
    <n v="3.9666666666744277"/>
  </r>
  <r>
    <n v="6"/>
    <s v="40 Health Department"/>
    <x v="4"/>
    <s v="401523 HD Adult Mental Health Services"/>
    <m/>
    <s v="M40 41523-00-3002 Adult MH Srvcs Title XIX"/>
    <m/>
    <m/>
    <m/>
    <x v="1"/>
    <s v="STANZIONE S "/>
    <s v="#3323752 "/>
    <d v="2019-11-13T12:51:00"/>
    <d v="2019-11-13T00:00:00"/>
    <d v="1899-12-30T12:51:00"/>
    <d v="2019-11-13T14:15:00"/>
    <d v="2019-11-13T00:00:00"/>
    <d v="1899-12-30T14:15:00"/>
    <n v="0"/>
    <d v="1899-12-30T01:24:00"/>
    <n v="1.4000000000232831"/>
  </r>
  <r>
    <n v="6"/>
    <s v="40 Health Department"/>
    <x v="4"/>
    <s v="401523 HD Adult Mental Health Services"/>
    <m/>
    <s v="M40 41523-00-3002 Adult MH Srvcs Title XIX"/>
    <m/>
    <m/>
    <m/>
    <x v="1"/>
    <s v="STANZIONE S "/>
    <s v="#3332661 "/>
    <m/>
    <m/>
    <m/>
    <m/>
    <m/>
    <s v=""/>
    <m/>
    <m/>
    <m/>
  </r>
  <r>
    <n v="6"/>
    <s v="40 Health Department"/>
    <x v="4"/>
    <s v="401523 HD Adult Mental Health Services"/>
    <m/>
    <s v="M40 41523-00-3002 Adult MH Srvcs Title XIX"/>
    <m/>
    <m/>
    <m/>
    <x v="1"/>
    <s v="STANZIONE S "/>
    <s v="-Applied $2.06 from Driving Credit #65662"/>
    <m/>
    <m/>
    <m/>
    <m/>
    <m/>
    <s v=""/>
    <m/>
    <m/>
    <m/>
  </r>
  <r>
    <n v="6"/>
    <s v="40 Health Department"/>
    <x v="4"/>
    <s v="401404 HD Quality Management"/>
    <s v="G40 0091 11 01-21 MHS-01 - Quality Management FY20-21"/>
    <m/>
    <m/>
    <m/>
    <m/>
    <x v="1"/>
    <s v="STASZEWSKA K "/>
    <s v="#3331289 "/>
    <d v="2019-11-20T11:14:00"/>
    <d v="2019-11-20T00:00:00"/>
    <d v="1899-12-30T11:14:00"/>
    <d v="2019-11-20T19:18:00"/>
    <d v="2019-11-20T00:00:00"/>
    <d v="1899-12-30T19:18:00"/>
    <n v="0"/>
    <d v="1899-12-30T08:04:00"/>
    <n v="8.0666666667675599"/>
  </r>
  <r>
    <n v="6"/>
    <s v="40 Health Department"/>
    <x v="4"/>
    <s v="401404 HD Quality Management"/>
    <s v="G40 0091 11 01-21 MHS-01 - Quality Management FY20-21"/>
    <m/>
    <m/>
    <m/>
    <m/>
    <x v="1"/>
    <s v="STASZEWSKA K "/>
    <s v="#3323244 "/>
    <d v="2019-11-13T14:31:00"/>
    <d v="2019-11-13T00:00:00"/>
    <d v="1899-12-30T14:31:00"/>
    <d v="2019-11-13T19:06:00"/>
    <d v="2019-11-13T00:00:00"/>
    <d v="1899-12-30T19:06:00"/>
    <n v="0"/>
    <d v="1899-12-30T04:35:00"/>
    <n v="4.5833333332557231"/>
  </r>
  <r>
    <n v="6"/>
    <s v="40 Health Department"/>
    <x v="4"/>
    <s v="401404 HD Quality Management"/>
    <s v="G40 0091 11 01-21 MHS-01 - Quality Management FY20-21"/>
    <m/>
    <m/>
    <m/>
    <m/>
    <x v="1"/>
    <s v="STASZEWSKA K "/>
    <s v="#3318204 "/>
    <d v="2019-11-07T14:37:00"/>
    <d v="2019-11-07T00:00:00"/>
    <d v="1899-12-30T14:37:00"/>
    <d v="2019-11-07T18:25:00"/>
    <d v="2019-11-07T00:00:00"/>
    <d v="1899-12-30T18:25:00"/>
    <n v="0"/>
    <d v="1899-12-30T03:48:00"/>
    <n v="3.7999999999883585"/>
  </r>
  <r>
    <n v="6"/>
    <s v="40 Health Department"/>
    <x v="4"/>
    <s v="401521 HD Mental Health Residential Services"/>
    <m/>
    <s v="M40 41521-GF Resi Svcs Managed Care General Fund"/>
    <m/>
    <m/>
    <m/>
    <x v="1"/>
    <s v="SZYMONIAK B "/>
    <s v="#3319516 "/>
    <d v="2019-11-08T16:02:00"/>
    <d v="2019-11-08T00:00:00"/>
    <d v="1899-12-30T16:02:00"/>
    <d v="2019-11-08T18:41:00"/>
    <d v="2019-11-08T00:00:00"/>
    <d v="1899-12-30T18:41:00"/>
    <n v="0"/>
    <d v="1899-12-30T02:39:00"/>
    <n v="2.6499999999068677"/>
  </r>
  <r>
    <n v="6"/>
    <s v="40 Health Department"/>
    <x v="4"/>
    <s v="401521 HD Mental Health Residential Services"/>
    <m/>
    <s v="M40 41521-GF Resi Svcs Managed Care General Fund"/>
    <m/>
    <m/>
    <m/>
    <x v="1"/>
    <s v="SZYMONIAK B "/>
    <s v="#3339857 "/>
    <m/>
    <m/>
    <m/>
    <m/>
    <m/>
    <s v=""/>
    <m/>
    <m/>
    <m/>
  </r>
  <r>
    <n v="6"/>
    <s v="40 Health Department"/>
    <x v="4"/>
    <s v="403600 HD Communicable Disease"/>
    <m/>
    <m/>
    <m/>
    <m/>
    <m/>
    <x v="1"/>
    <s v="THAO J "/>
    <s v="#3322662 "/>
    <d v="2019-11-13T11:06:00"/>
    <d v="2019-11-13T00:00:00"/>
    <d v="1899-12-30T11:06:00"/>
    <d v="2019-11-13T18:48:00"/>
    <d v="2019-11-13T00:00:00"/>
    <d v="1899-12-30T18:48:00"/>
    <n v="0"/>
    <d v="1899-12-30T07:42:00"/>
    <n v="7.6999999999534339"/>
  </r>
  <r>
    <n v="6"/>
    <s v="40 Health Department"/>
    <x v="4"/>
    <s v="403600 HD Communicable Disease"/>
    <m/>
    <m/>
    <m/>
    <m/>
    <m/>
    <x v="1"/>
    <s v="THAO J "/>
    <s v="#3338255 "/>
    <d v="2019-11-26T11:10:00"/>
    <d v="2019-11-26T00:00:00"/>
    <d v="1899-12-30T11:10:00"/>
    <d v="2019-11-26T17:21:00"/>
    <d v="2019-11-26T00:00:00"/>
    <d v="1899-12-30T17:21:00"/>
    <n v="0"/>
    <d v="1899-12-30T06:11:00"/>
    <n v="6.1833333332324401"/>
  </r>
  <r>
    <n v="6"/>
    <s v="40 Health Department"/>
    <x v="4"/>
    <s v="403600 HD Communicable Disease"/>
    <m/>
    <m/>
    <m/>
    <m/>
    <m/>
    <x v="1"/>
    <s v="THAO J "/>
    <s v="#3328909 "/>
    <d v="2019-11-22T11:10:00"/>
    <d v="2019-11-22T00:00:00"/>
    <d v="1899-12-30T11:10:00"/>
    <d v="2019-11-22T18:03:00"/>
    <d v="2019-11-22T00:00:00"/>
    <d v="1899-12-30T18:03:00"/>
    <n v="0"/>
    <d v="1899-12-30T06:53:00"/>
    <n v="6.8833333332440816"/>
  </r>
  <r>
    <n v="6"/>
    <s v="40 Health Department"/>
    <x v="4"/>
    <s v="403600 HD Communicable Disease"/>
    <m/>
    <m/>
    <m/>
    <m/>
    <m/>
    <x v="1"/>
    <s v="THAO J "/>
    <s v="#3328844 "/>
    <d v="2019-11-18T11:15:00"/>
    <d v="2019-11-18T00:00:00"/>
    <d v="1899-12-30T11:15:00"/>
    <d v="2019-11-18T17:52:00"/>
    <d v="2019-11-18T00:00:00"/>
    <d v="1899-12-30T17:52:00"/>
    <n v="0"/>
    <d v="1899-12-30T06:37:00"/>
    <n v="6.6166666665812954"/>
  </r>
  <r>
    <n v="6"/>
    <s v="40 Health Department"/>
    <x v="4"/>
    <s v="403600 HD Communicable Disease"/>
    <m/>
    <m/>
    <m/>
    <m/>
    <m/>
    <x v="1"/>
    <s v="THAO J "/>
    <s v="#3322654 "/>
    <d v="2019-11-12T11:17:00"/>
    <d v="2019-11-12T00:00:00"/>
    <d v="1899-12-30T11:17:00"/>
    <d v="2019-11-12T18:20:00"/>
    <d v="2019-11-12T00:00:00"/>
    <d v="1899-12-30T18:20:00"/>
    <n v="0"/>
    <d v="1899-12-30T07:03:00"/>
    <n v="7.0500000001047738"/>
  </r>
  <r>
    <n v="6"/>
    <s v="40 Health Department"/>
    <x v="4"/>
    <s v="403600 HD Communicable Disease"/>
    <m/>
    <m/>
    <m/>
    <m/>
    <m/>
    <x v="1"/>
    <s v="THAO J "/>
    <s v="#3314421 "/>
    <d v="2019-11-04T11:23:00"/>
    <d v="2019-11-04T00:00:00"/>
    <d v="1899-12-30T11:23:00"/>
    <d v="2019-11-04T17:56:00"/>
    <d v="2019-11-04T00:00:00"/>
    <d v="1899-12-30T17:56:00"/>
    <n v="0"/>
    <d v="1899-12-30T06:33:00"/>
    <n v="6.5499999998719431"/>
  </r>
  <r>
    <n v="6"/>
    <s v="40 Health Department"/>
    <x v="4"/>
    <s v="403600 HD Communicable Disease"/>
    <m/>
    <m/>
    <m/>
    <m/>
    <m/>
    <x v="1"/>
    <s v="THAO J "/>
    <s v="#3307054 "/>
    <d v="2019-11-01T11:23:00"/>
    <d v="2019-11-01T00:00:00"/>
    <d v="1899-12-30T11:23:00"/>
    <d v="2019-11-01T17:54:00"/>
    <d v="2019-11-01T00:00:00"/>
    <d v="1899-12-30T17:54:00"/>
    <n v="0"/>
    <d v="1899-12-30T06:31:00"/>
    <n v="6.5166666666045785"/>
  </r>
  <r>
    <n v="6"/>
    <s v="40 Health Department"/>
    <x v="4"/>
    <s v="403600 HD Communicable Disease"/>
    <m/>
    <m/>
    <m/>
    <m/>
    <m/>
    <x v="1"/>
    <s v="THAO J "/>
    <s v="#3338257 "/>
    <d v="2019-11-27T11:23:00"/>
    <d v="2019-11-27T00:00:00"/>
    <d v="1899-12-30T11:23:00"/>
    <d v="2019-11-27T18:22:00"/>
    <d v="2019-11-27T00:00:00"/>
    <d v="1899-12-30T18:22:00"/>
    <n v="0"/>
    <d v="1899-12-30T06:59:00"/>
    <n v="6.9833333332207985"/>
  </r>
  <r>
    <n v="6"/>
    <s v="40 Health Department"/>
    <x v="4"/>
    <s v="403600 HD Communicable Disease"/>
    <m/>
    <m/>
    <m/>
    <m/>
    <m/>
    <x v="1"/>
    <s v="THAO J "/>
    <s v="#3328860 "/>
    <d v="2019-11-19T11:23:00"/>
    <d v="2019-11-19T00:00:00"/>
    <d v="1899-12-30T11:23:00"/>
    <d v="2019-11-19T13:10:00"/>
    <d v="2019-11-19T00:00:00"/>
    <d v="1899-12-30T13:10:00"/>
    <n v="0"/>
    <d v="1899-12-30T01:47:00"/>
    <n v="1.783333333209157"/>
  </r>
  <r>
    <n v="6"/>
    <s v="40 Health Department"/>
    <x v="4"/>
    <s v="403600 HD Communicable Disease"/>
    <m/>
    <m/>
    <m/>
    <m/>
    <m/>
    <x v="1"/>
    <s v="THAO J "/>
    <s v="#3314425 "/>
    <d v="2019-11-05T11:24:00"/>
    <d v="2019-11-05T00:00:00"/>
    <d v="1899-12-30T11:24:00"/>
    <d v="2019-11-05T18:14:00"/>
    <d v="2019-11-05T00:00:00"/>
    <d v="1899-12-30T18:14:00"/>
    <n v="0"/>
    <d v="1899-12-30T06:50:00"/>
    <n v="6.8333333334303461"/>
  </r>
  <r>
    <n v="6"/>
    <s v="40 Health Department"/>
    <x v="4"/>
    <s v="403600 HD Communicable Disease"/>
    <m/>
    <m/>
    <m/>
    <m/>
    <m/>
    <x v="1"/>
    <s v="THAO J "/>
    <s v="#3328905 "/>
    <d v="2019-11-21T11:24:00"/>
    <d v="2019-11-21T00:00:00"/>
    <d v="1899-12-30T11:24:00"/>
    <d v="2019-11-21T18:40:00"/>
    <d v="2019-11-21T00:00:00"/>
    <d v="1899-12-30T18:40:00"/>
    <n v="0"/>
    <d v="1899-12-30T07:16:00"/>
    <n v="7.2666666667792015"/>
  </r>
  <r>
    <n v="6"/>
    <s v="40 Health Department"/>
    <x v="4"/>
    <s v="403600 HD Communicable Disease"/>
    <m/>
    <m/>
    <m/>
    <m/>
    <m/>
    <x v="1"/>
    <s v="THAO J "/>
    <s v="#3322678 "/>
    <d v="2019-11-15T11:24:00"/>
    <d v="2019-11-15T00:00:00"/>
    <d v="1899-12-30T11:24:00"/>
    <d v="2019-11-15T18:05:00"/>
    <d v="2019-11-15T00:00:00"/>
    <d v="1899-12-30T18:05:00"/>
    <n v="0"/>
    <d v="1899-12-30T06:41:00"/>
    <n v="6.6833333332906477"/>
  </r>
  <r>
    <n v="6"/>
    <s v="40 Health Department"/>
    <x v="4"/>
    <s v="403600 HD Communicable Disease"/>
    <m/>
    <m/>
    <m/>
    <m/>
    <m/>
    <x v="1"/>
    <s v="THAO J "/>
    <s v="#3322668 "/>
    <d v="2019-11-14T11:25:00"/>
    <d v="2019-11-14T00:00:00"/>
    <d v="1899-12-30T11:25:00"/>
    <d v="2019-11-14T18:09:00"/>
    <d v="2019-11-14T00:00:00"/>
    <d v="1899-12-30T18:09:00"/>
    <n v="0"/>
    <d v="1899-12-30T06:44:00"/>
    <n v="6.7333333332790062"/>
  </r>
  <r>
    <n v="6"/>
    <s v="40 Health Department"/>
    <x v="4"/>
    <s v="403600 HD Communicable Disease"/>
    <m/>
    <m/>
    <m/>
    <m/>
    <m/>
    <x v="1"/>
    <s v="THAO J "/>
    <s v="#3314427 "/>
    <d v="2019-11-06T11:40:00"/>
    <d v="2019-11-06T00:00:00"/>
    <d v="1899-12-30T11:40:00"/>
    <d v="2019-11-06T18:01:00"/>
    <d v="2019-11-06T00:00:00"/>
    <d v="1899-12-30T18:01:00"/>
    <n v="0"/>
    <d v="1899-12-30T06:21:00"/>
    <n v="6.3500000000931323"/>
  </r>
  <r>
    <n v="6"/>
    <s v="40 Health Department"/>
    <x v="4"/>
    <s v="403600 HD Communicable Disease"/>
    <m/>
    <m/>
    <m/>
    <m/>
    <m/>
    <x v="1"/>
    <s v="THAO J "/>
    <s v="#3328899 "/>
    <d v="2019-11-20T11:43:00"/>
    <d v="2019-11-20T00:00:00"/>
    <d v="1899-12-30T11:43:00"/>
    <d v="2019-11-20T18:46:00"/>
    <d v="2019-11-20T00:00:00"/>
    <d v="1899-12-30T18:46:00"/>
    <n v="0"/>
    <d v="1899-12-30T07:03:00"/>
    <n v="7.0500000001047738"/>
  </r>
  <r>
    <n v="6"/>
    <s v="40 Health Department"/>
    <x v="4"/>
    <s v="401505 HD Com Base MH Svcs for Ch and Fam"/>
    <m/>
    <s v="M40 41505-20-3002 Child &amp; Fam Mem Svcs"/>
    <m/>
    <m/>
    <m/>
    <x v="1"/>
    <s v="WARDEN V "/>
    <s v="#3310802 "/>
    <d v="2019-11-05T10:58:00"/>
    <d v="2019-11-05T00:00:00"/>
    <d v="1899-12-30T10:58:00"/>
    <d v="2019-11-05T17:03:00"/>
    <d v="2019-11-05T00:00:00"/>
    <d v="1899-12-30T17:03:00"/>
    <n v="0"/>
    <d v="1899-12-30T06:05:00"/>
    <n v="6.0833333334303461"/>
  </r>
  <r>
    <n v="6"/>
    <s v="40 Health Department"/>
    <x v="4"/>
    <s v="401505 HD Com Base MH Svcs for Ch and Fam"/>
    <m/>
    <s v="M40 41505-20-3002 Child &amp; Fam Mem Svcs"/>
    <m/>
    <m/>
    <m/>
    <x v="1"/>
    <s v="WARDEN V "/>
    <s v="#3330085 "/>
    <d v="2019-11-19T14:09:00"/>
    <d v="2019-11-19T00:00:00"/>
    <d v="1899-12-30T14:09:00"/>
    <d v="2019-11-19T15:41:00"/>
    <d v="2019-11-19T00:00:00"/>
    <d v="1899-12-30T15:41:00"/>
    <n v="0"/>
    <d v="1899-12-30T01:32:00"/>
    <n v="1.5333333332673647"/>
  </r>
  <r>
    <n v="6"/>
    <s v="40 Health Department"/>
    <x v="4"/>
    <s v="401505 HD Com Base MH Svcs for Ch and Fam"/>
    <m/>
    <s v="M40 41505-20-3002 Child &amp; Fam Mem Svcs"/>
    <m/>
    <m/>
    <m/>
    <x v="1"/>
    <s v="WARDEN V "/>
    <s v="#3323105 "/>
    <d v="2019-11-14T16:01:00"/>
    <d v="2019-11-14T00:00:00"/>
    <d v="1899-12-30T16:01:00"/>
    <d v="2019-11-14T20:15:00"/>
    <d v="2019-11-14T00:00:00"/>
    <d v="1899-12-30T20:15:00"/>
    <n v="0"/>
    <d v="1899-12-30T04:14:00"/>
    <n v="4.2333333333372138"/>
  </r>
  <r>
    <n v="6"/>
    <s v="40 Health Department"/>
    <x v="4"/>
    <s v="409155 HD Contracts"/>
    <m/>
    <m/>
    <m/>
    <m/>
    <m/>
    <x v="1"/>
    <s v="WINTERS P "/>
    <s v="#3327124 "/>
    <d v="2019-11-18T09:02:00"/>
    <d v="2019-11-18T00:00:00"/>
    <d v="1899-12-30T09:02:00"/>
    <d v="2019-11-18T13:18:00"/>
    <d v="2019-11-18T00:00:00"/>
    <d v="1899-12-30T13:18:00"/>
    <n v="0"/>
    <d v="1899-12-30T04:16:00"/>
    <n v="4.2666666667792015"/>
  </r>
  <r>
    <n v="6"/>
    <s v="40 Health Department"/>
    <x v="4"/>
    <s v="409155 HD Contracts"/>
    <m/>
    <m/>
    <m/>
    <m/>
    <m/>
    <x v="1"/>
    <s v="WINTERS P "/>
    <s v="#3336428 "/>
    <d v="2019-11-26T09:04:00"/>
    <d v="2019-11-26T00:00:00"/>
    <d v="1899-12-30T09:04:00"/>
    <d v="2019-11-26T13:23:00"/>
    <d v="2019-11-26T00:00:00"/>
    <d v="1899-12-30T13:23:00"/>
    <n v="0"/>
    <d v="1899-12-30T04:19:00"/>
    <n v="4.316666666592937"/>
  </r>
  <r>
    <n v="6"/>
    <s v="40 Health Department"/>
    <x v="4"/>
    <s v="409155 HD Contracts"/>
    <m/>
    <m/>
    <m/>
    <m/>
    <m/>
    <x v="1"/>
    <s v="WINTERS P "/>
    <s v="#3311666 "/>
    <d v="2019-11-01T09:04:00"/>
    <d v="2019-11-01T00:00:00"/>
    <d v="1899-12-30T09:04:00"/>
    <d v="2019-11-01T16:24:00"/>
    <d v="2019-11-01T00:00:00"/>
    <d v="1899-12-30T16:24:00"/>
    <n v="0"/>
    <d v="1899-12-30T07:20:00"/>
    <n v="7.3333333333139308"/>
  </r>
  <r>
    <n v="6"/>
    <s v="40 Health Department"/>
    <x v="4"/>
    <s v="409155 HD Contracts"/>
    <m/>
    <m/>
    <m/>
    <m/>
    <m/>
    <x v="1"/>
    <s v="WINTERS P "/>
    <s v="#3325978 "/>
    <d v="2019-11-15T09:05:00"/>
    <d v="2019-11-15T00:00:00"/>
    <d v="1899-12-30T09:05:00"/>
    <d v="2019-11-15T16:15:00"/>
    <d v="2019-11-15T00:00:00"/>
    <d v="1899-12-30T16:15:00"/>
    <n v="0"/>
    <d v="1899-12-30T07:10:00"/>
    <n v="7.1666666668024845"/>
  </r>
  <r>
    <n v="6"/>
    <s v="40 Health Department"/>
    <x v="4"/>
    <s v="409155 HD Contracts"/>
    <m/>
    <m/>
    <m/>
    <m/>
    <m/>
    <x v="1"/>
    <s v="WINTERS P "/>
    <s v="#3322885 "/>
    <d v="2019-11-13T09:05:00"/>
    <d v="2019-11-13T00:00:00"/>
    <d v="1899-12-30T09:05:00"/>
    <d v="2019-11-13T15:19:00"/>
    <d v="2019-11-13T00:00:00"/>
    <d v="1899-12-30T15:19:00"/>
    <n v="0"/>
    <d v="1899-12-30T06:14:00"/>
    <n v="6.2333333333954215"/>
  </r>
  <r>
    <n v="6"/>
    <s v="40 Health Department"/>
    <x v="4"/>
    <s v="409155 HD Contracts"/>
    <m/>
    <m/>
    <m/>
    <m/>
    <m/>
    <x v="1"/>
    <s v="WINTERS P "/>
    <s v="#3315573 "/>
    <d v="2019-11-05T09:07:00"/>
    <d v="2019-11-05T00:00:00"/>
    <d v="1899-12-30T09:07:00"/>
    <d v="2019-11-05T14:44:00"/>
    <d v="2019-11-05T00:00:00"/>
    <d v="1899-12-30T14:44:00"/>
    <n v="0"/>
    <d v="1899-12-30T05:37:00"/>
    <n v="5.6166666666395031"/>
  </r>
  <r>
    <n v="6"/>
    <s v="40 Health Department"/>
    <x v="4"/>
    <s v="409155 HD Contracts"/>
    <m/>
    <m/>
    <m/>
    <m/>
    <m/>
    <x v="1"/>
    <s v="WINTERS P "/>
    <s v="#3316868 "/>
    <d v="2019-11-06T13:00:00"/>
    <d v="2019-11-06T00:00:00"/>
    <d v="1899-12-30T13:00:00"/>
    <d v="2019-11-06T17:28:00"/>
    <d v="2019-11-06T00:00:00"/>
    <d v="1899-12-30T17:28:00"/>
    <n v="0"/>
    <d v="1899-12-30T04:28:00"/>
    <n v="4.4666666667326353"/>
  </r>
  <r>
    <n v="6"/>
    <s v="40 Health Department"/>
    <x v="4"/>
    <s v="409155 HD Contracts"/>
    <m/>
    <m/>
    <m/>
    <m/>
    <m/>
    <x v="1"/>
    <s v="WINTERS P "/>
    <s v="#3332669 "/>
    <d v="2019-11-21T12:33:00"/>
    <d v="2019-11-21T00:00:00"/>
    <d v="1899-12-30T12:33:00"/>
    <d v="2019-11-21T14:41:00"/>
    <d v="2019-11-21T00:00:00"/>
    <d v="1899-12-30T14:41:00"/>
    <n v="0"/>
    <d v="1899-12-30T02:08:00"/>
    <n v="2.1333333333022892"/>
  </r>
  <r>
    <n v="6"/>
    <s v="40 Health Department"/>
    <x v="4"/>
    <s v="409155 HD Contracts"/>
    <m/>
    <m/>
    <m/>
    <m/>
    <m/>
    <x v="1"/>
    <s v="WINTERS P "/>
    <s v="#3317823 "/>
    <m/>
    <m/>
    <m/>
    <m/>
    <m/>
    <s v=""/>
    <m/>
    <m/>
    <m/>
  </r>
  <r>
    <n v="6"/>
    <s v="40 Health Department"/>
    <x v="4"/>
    <s v="401523 HD Adult Mental Health Services"/>
    <m/>
    <s v="M40 41523-00-3002 Adult MH Srvcs Title XIX"/>
    <m/>
    <m/>
    <m/>
    <x v="1"/>
    <s v="WYMAN J "/>
    <s v="#3332735 "/>
    <d v="2019-11-22T10:05:00"/>
    <d v="2019-11-22T00:00:00"/>
    <d v="1899-12-30T10:05:00"/>
    <d v="2019-11-22T13:03:00"/>
    <d v="2019-11-22T00:00:00"/>
    <d v="1899-12-30T13:03:00"/>
    <n v="0"/>
    <d v="1899-12-30T02:58:00"/>
    <n v="2.9666666665580124"/>
  </r>
  <r>
    <n v="6"/>
    <s v="40 Health Department"/>
    <x v="4"/>
    <s v="401523 HD Adult Mental Health Services"/>
    <m/>
    <s v="M40 41523-00-3002 Adult MH Srvcs Title XIX"/>
    <m/>
    <m/>
    <m/>
    <x v="1"/>
    <s v="WYMAN J "/>
    <s v="#3330906 "/>
    <d v="2019-11-19T13:10:00"/>
    <d v="2019-11-19T00:00:00"/>
    <d v="1899-12-30T13:10:00"/>
    <d v="2019-11-19T14:40:00"/>
    <d v="2019-11-19T00:00:00"/>
    <d v="1899-12-30T14:40:00"/>
    <n v="0"/>
    <d v="1899-12-30T01:30:00"/>
    <n v="1.5"/>
  </r>
  <r>
    <n v="6"/>
    <s v="40 Health Department"/>
    <x v="4"/>
    <s v="401523 HD Adult Mental Health Services"/>
    <m/>
    <s v="M40 41523-00-3002 Adult MH Srvcs Title XIX"/>
    <m/>
    <m/>
    <m/>
    <x v="1"/>
    <s v="WYMAN J "/>
    <s v="#3338857 "/>
    <d v="2019-11-26T14:30:00"/>
    <d v="2019-11-26T00:00:00"/>
    <d v="1899-12-30T14:30:00"/>
    <d v="2019-11-26T17:07:00"/>
    <d v="2019-11-26T00:00:00"/>
    <d v="1899-12-30T17:07:00"/>
    <n v="0"/>
    <d v="1899-12-30T02:37:00"/>
    <n v="2.6166666666395031"/>
  </r>
  <r>
    <n v="6"/>
    <s v="40 Health Department"/>
    <x v="4"/>
    <s v="401523 HD Adult Mental Health Services"/>
    <m/>
    <s v="M40 41523-00-3002 Adult MH Srvcs Title XIX"/>
    <m/>
    <m/>
    <m/>
    <x v="1"/>
    <s v="WYMAN J "/>
    <s v="#3330028 "/>
    <d v="2019-11-19T14:46:00"/>
    <d v="2019-11-19T00:00:00"/>
    <d v="1899-12-30T14:46:00"/>
    <d v="2019-11-19T18:49:00"/>
    <d v="2019-11-19T00:00:00"/>
    <d v="1899-12-30T18:49:00"/>
    <n v="0"/>
    <d v="1899-12-30T04:03:00"/>
    <n v="4.0500000001047738"/>
  </r>
  <r>
    <n v="6"/>
    <s v="40 Health Department"/>
    <x v="4"/>
    <s v="401511 HD Coordinated Diversion"/>
    <m/>
    <s v="M40 41511-GF Coordinated Diversion General Fund"/>
    <m/>
    <m/>
    <m/>
    <x v="1"/>
    <s v="YOUNG S "/>
    <s v="#3330106 "/>
    <d v="2019-11-20T10:43:00"/>
    <d v="2019-11-20T00:00:00"/>
    <d v="1899-12-30T10:43:00"/>
    <d v="2019-11-20T11:29:00"/>
    <d v="2019-11-20T00:00:00"/>
    <d v="1899-12-30T11:29:00"/>
    <n v="0"/>
    <d v="1899-12-30T00:46:00"/>
    <n v="0.76666666672099382"/>
  </r>
  <r>
    <n v="6"/>
    <s v="40 Health Department"/>
    <x v="4"/>
    <s v="401511 HD Coordinated Diversion"/>
    <m/>
    <s v="M40 41511-GF Coordinated Diversion General Fund"/>
    <m/>
    <m/>
    <m/>
    <x v="1"/>
    <s v="YOUNG S "/>
    <s v="#3315439 "/>
    <d v="2019-11-05T17:22:00"/>
    <d v="2019-11-05T00:00:00"/>
    <d v="1899-12-30T17:22:00"/>
    <d v="2019-11-06T14:36:00"/>
    <d v="2019-11-06T00:00:00"/>
    <d v="1899-12-30T14:36:00"/>
    <n v="0"/>
    <d v="1899-12-30T07:14:00"/>
    <n v="7.2333333333333361"/>
  </r>
  <r>
    <n v="6"/>
    <s v="40 Health Department"/>
    <x v="4"/>
    <s v="401511 HD Coordinated Diversion"/>
    <m/>
    <s v="M40 41511-GF Coordinated Diversion General Fund"/>
    <m/>
    <m/>
    <m/>
    <x v="1"/>
    <s v="YOUNG S "/>
    <s v="#3322994 "/>
    <d v="2019-11-12T19:04:00"/>
    <d v="2019-11-12T00:00:00"/>
    <d v="1899-12-30T19:04:00"/>
    <d v="2019-11-13T16:10:00"/>
    <d v="2019-11-13T00:00:00"/>
    <d v="1899-12-30T16:10:00"/>
    <n v="0"/>
    <d v="1899-12-30T07:06:00"/>
    <n v="7.1"/>
  </r>
  <r>
    <n v="6"/>
    <s v="40 Health Department"/>
    <x v="4"/>
    <s v="401511 HD Coordinated Diversion"/>
    <m/>
    <s v="M40 41511-GF Coordinated Diversion General Fund"/>
    <m/>
    <m/>
    <m/>
    <x v="1"/>
    <s v="YOUNG S "/>
    <s v="#3339386 "/>
    <d v="2019-11-26T19:30:00"/>
    <d v="2019-11-26T00:00:00"/>
    <d v="1899-12-30T19:30:00"/>
    <d v="2019-11-27T14:14:00"/>
    <d v="2019-11-27T00:00:00"/>
    <d v="1899-12-30T14:14:00"/>
    <n v="0"/>
    <d v="1899-12-30T04:44:00"/>
    <n v="4.7333333333333343"/>
  </r>
  <r>
    <n v="6"/>
    <s v="40 Health Department"/>
    <x v="4"/>
    <s v="402100 HD Health Officer"/>
    <s v="G40 0378 01 S18 Multnomah Opioid Project (inactive)"/>
    <m/>
    <m/>
    <m/>
    <m/>
    <x v="1"/>
    <s v="ZUST H "/>
    <s v="#3323866 "/>
    <d v="2019-11-14T13:03:00"/>
    <d v="2019-11-14T00:00:00"/>
    <d v="1899-12-30T13:03:00"/>
    <d v="2019-11-14T14:42:00"/>
    <d v="2019-11-14T00:00:00"/>
    <d v="1899-12-30T14:42:00"/>
    <n v="0"/>
    <d v="1899-12-30T01:39:00"/>
    <n v="1.6500000001396984"/>
  </r>
  <r>
    <n v="7"/>
    <s v="40 Health Department"/>
    <x v="4"/>
    <s v="402400 HD Emergency Medical Services"/>
    <m/>
    <s v="M40 42400-GF1 Franchise Fee"/>
    <m/>
    <m/>
    <m/>
    <x v="1"/>
    <s v="ACEBO J "/>
    <s v="#3361188 "/>
    <d v="2019-12-30T10:15:00"/>
    <d v="2019-12-30T00:00:00"/>
    <d v="1899-12-30T10:15:00"/>
    <d v="2019-12-30T18:30:00"/>
    <d v="2019-12-30T00:00:00"/>
    <d v="1899-12-30T18:30:00"/>
    <n v="0"/>
    <d v="1899-12-30T08:15:00"/>
    <n v="8.25"/>
  </r>
  <r>
    <n v="7"/>
    <s v="40 Health Department"/>
    <x v="4"/>
    <s v="401511 HD Coordinated Diversion"/>
    <m/>
    <s v="M40 41511-GF Coordinated Diversion General Fund"/>
    <m/>
    <m/>
    <m/>
    <x v="1"/>
    <s v="BACKER T "/>
    <s v="#3352349 "/>
    <d v="2019-12-11T12:30:00"/>
    <d v="2019-12-11T00:00:00"/>
    <d v="1899-12-30T12:30:00"/>
    <d v="2019-12-11T15:30:00"/>
    <d v="2019-12-11T00:00:00"/>
    <d v="1899-12-30T15:30:00"/>
    <n v="0"/>
    <d v="1899-12-30T03:00:00"/>
    <n v="3"/>
  </r>
  <r>
    <n v="7"/>
    <s v="40 Health Department"/>
    <x v="4"/>
    <s v="401302 HD Children's MH Wraparound Services"/>
    <m/>
    <s v="M40 41302-00-3002 Child MH WRAP Srvc Title XIX"/>
    <m/>
    <m/>
    <m/>
    <x v="1"/>
    <s v="BAROUM M "/>
    <s v="#3363952 "/>
    <d v="2019-12-31T13:00:00"/>
    <d v="2019-12-31T00:00:00"/>
    <d v="1899-12-30T13:00:00"/>
    <d v="2019-12-31T15:00:00"/>
    <d v="2019-12-31T00:00:00"/>
    <d v="1899-12-30T15:00:00"/>
    <n v="0"/>
    <d v="1899-12-30T02:00:00"/>
    <n v="2.0000000000582077"/>
  </r>
  <r>
    <n v="7"/>
    <s v="40 Health Department"/>
    <x v="4"/>
    <s v="401302 HD Children's MH Wraparound Services"/>
    <m/>
    <s v="M40 41302-00-3002 Child MH WRAP Srvc Title XIX"/>
    <m/>
    <m/>
    <m/>
    <x v="1"/>
    <s v="BAROUM M "/>
    <s v="#3344464 "/>
    <d v="2019-12-03T13:00:00"/>
    <d v="2019-12-03T00:00:00"/>
    <d v="1899-12-30T13:00:00"/>
    <d v="2019-12-03T16:00:00"/>
    <d v="2019-12-03T00:00:00"/>
    <d v="1899-12-30T16:00:00"/>
    <n v="0"/>
    <d v="1899-12-30T03:00:00"/>
    <n v="3"/>
  </r>
  <r>
    <n v="7"/>
    <s v="40 Health Department"/>
    <x v="4"/>
    <s v="401302 HD Children's MH Wraparound Services"/>
    <m/>
    <s v="M40 41302-00-3002 Child MH WRAP Srvc Title XIX"/>
    <m/>
    <m/>
    <m/>
    <x v="1"/>
    <s v="BAROUM M "/>
    <s v="#3363442 "/>
    <d v="2019-12-30T13:15:00"/>
    <d v="2019-12-30T00:00:00"/>
    <d v="1899-12-30T13:15:00"/>
    <d v="2019-12-30T15:30:00"/>
    <d v="2019-12-30T00:00:00"/>
    <d v="1899-12-30T15:30:00"/>
    <n v="0"/>
    <d v="1899-12-30T02:15:00"/>
    <n v="2.25"/>
  </r>
  <r>
    <n v="7"/>
    <s v="40 Health Department"/>
    <x v="4"/>
    <s v="401302 HD Children's MH Wraparound Services"/>
    <m/>
    <s v="M40 41302-00-3002 Child MH WRAP Srvc Title XIX"/>
    <m/>
    <m/>
    <m/>
    <x v="1"/>
    <s v="BAROUM M "/>
    <s v="#3346681 "/>
    <d v="2019-12-05T13:45:00"/>
    <d v="2019-12-05T00:00:00"/>
    <d v="1899-12-30T13:45:00"/>
    <d v="2019-12-05T15:45:00"/>
    <d v="2019-12-05T00:00:00"/>
    <d v="1899-12-30T15:45:00"/>
    <n v="0"/>
    <d v="1899-12-30T02:00:00"/>
    <n v="2.0000000000582077"/>
  </r>
  <r>
    <n v="7"/>
    <s v="40 Health Department"/>
    <x v="4"/>
    <s v="401302 HD Children's MH Wraparound Services"/>
    <m/>
    <s v="M40 41302-00-3002 Child MH WRAP Srvc Title XIX"/>
    <m/>
    <m/>
    <m/>
    <x v="1"/>
    <s v="BAROUM M "/>
    <s v="#3358944 "/>
    <d v="2019-12-19T13:45:00"/>
    <d v="2019-12-19T00:00:00"/>
    <d v="1899-12-30T13:45:00"/>
    <d v="2019-12-19T17:30:00"/>
    <d v="2019-12-19T00:00:00"/>
    <d v="1899-12-30T17:30:00"/>
    <n v="0"/>
    <d v="1899-12-30T03:45:00"/>
    <n v="3.75"/>
  </r>
  <r>
    <n v="7"/>
    <s v="40 Health Department"/>
    <x v="4"/>
    <s v="401505 HD Com Base MH Svcs for Ch and Fam"/>
    <m/>
    <s v="M40 41505-20-3002 Child &amp; Fam Mem Svcs"/>
    <m/>
    <m/>
    <m/>
    <x v="1"/>
    <s v="BENITEZ C "/>
    <s v="#3351239 "/>
    <d v="2019-12-11T14:15:00"/>
    <d v="2019-12-11T00:00:00"/>
    <d v="1899-12-30T14:15:00"/>
    <d v="2019-12-11T16:30:00"/>
    <d v="2019-12-11T00:00:00"/>
    <d v="1899-12-30T16:30:00"/>
    <n v="0"/>
    <d v="1899-12-30T02:15:00"/>
    <n v="2.25"/>
  </r>
  <r>
    <n v="7"/>
    <s v="40 Health Department"/>
    <x v="4"/>
    <s v="401505 HD Com Base MH Svcs for Ch and Fam"/>
    <m/>
    <s v="M40 41505-20-3002 Child &amp; Fam Mem Svcs"/>
    <m/>
    <m/>
    <m/>
    <x v="1"/>
    <s v="BENITEZ C "/>
    <s v="#3358694 "/>
    <d v="2019-12-19T11:45:00"/>
    <d v="2019-12-19T00:00:00"/>
    <d v="1899-12-30T11:45:00"/>
    <d v="2019-12-19T14:15:00"/>
    <d v="2019-12-19T00:00:00"/>
    <d v="1899-12-30T14:15:00"/>
    <n v="0"/>
    <d v="1899-12-30T02:30:00"/>
    <n v="2.4999999999417923"/>
  </r>
  <r>
    <n v="7"/>
    <s v="40 Health Department"/>
    <x v="4"/>
    <s v="401505 HD Com Base MH Svcs for Ch and Fam"/>
    <m/>
    <s v="M40 41505-20-3002 Child &amp; Fam Mem Svcs"/>
    <m/>
    <m/>
    <m/>
    <x v="1"/>
    <s v="BENITEZ C "/>
    <s v="#3363397 "/>
    <d v="2019-12-30T12:30:00"/>
    <d v="2019-12-30T00:00:00"/>
    <d v="1899-12-30T12:30:00"/>
    <d v="2019-12-30T14:15:00"/>
    <d v="2019-12-30T00:00:00"/>
    <d v="1899-12-30T14:15:00"/>
    <n v="0"/>
    <d v="1899-12-30T01:45:00"/>
    <n v="1.7499999999417923"/>
  </r>
  <r>
    <n v="7"/>
    <s v="40 Health Department"/>
    <x v="4"/>
    <s v="402440 HD Emergency Medical Services Grants"/>
    <m/>
    <m/>
    <m/>
    <m/>
    <m/>
    <x v="1"/>
    <s v="BROCHU E "/>
    <s v="#3352292 "/>
    <d v="2019-12-12T14:15:00"/>
    <d v="2019-12-12T00:00:00"/>
    <d v="1899-12-30T14:15:00"/>
    <d v="2019-12-12T17:15:00"/>
    <d v="2019-12-12T00:00:00"/>
    <d v="1899-12-30T17:15:00"/>
    <n v="0"/>
    <d v="1899-12-30T03:00:00"/>
    <n v="3"/>
  </r>
  <r>
    <n v="7"/>
    <s v="40 Health Department"/>
    <x v="4"/>
    <s v="401302 HD Children's MH Wraparound Services"/>
    <m/>
    <s v="M40 41302-20-3002 Child MH WRAP Srvcs"/>
    <m/>
    <m/>
    <m/>
    <x v="1"/>
    <s v="BROWN J "/>
    <s v="#3347769 "/>
    <d v="2019-12-06T13:30:00"/>
    <d v="2019-12-06T00:00:00"/>
    <d v="1899-12-30T13:30:00"/>
    <d v="2019-12-06T15:15:00"/>
    <d v="2019-12-06T00:00:00"/>
    <d v="1899-12-30T15:15:00"/>
    <n v="0"/>
    <d v="1899-12-30T01:45:00"/>
    <n v="1.7499999999417923"/>
  </r>
  <r>
    <n v="7"/>
    <s v="40 Health Department"/>
    <x v="4"/>
    <s v="401302 HD Children's MH Wraparound Services"/>
    <m/>
    <s v="M40 41302-20-3002 Child MH WRAP Srvcs"/>
    <m/>
    <m/>
    <m/>
    <x v="1"/>
    <s v="BROWN J "/>
    <s v="#3347772 "/>
    <d v="2019-12-09T16:00:00"/>
    <d v="2019-12-09T00:00:00"/>
    <d v="1899-12-30T16:00:00"/>
    <d v="2019-12-10T12:30:00"/>
    <d v="2019-12-10T00:00:00"/>
    <d v="1899-12-31T12:30:00"/>
    <n v="0"/>
    <d v="1899-12-31T06:30:00"/>
    <n v="30.500000000000004"/>
  </r>
  <r>
    <n v="7"/>
    <s v="40 Health Department"/>
    <x v="4"/>
    <s v="401302 HD Children's MH Wraparound Services"/>
    <m/>
    <s v="M40 41302-20-3002 Child MH WRAP Srvcs"/>
    <m/>
    <m/>
    <m/>
    <x v="1"/>
    <s v="BROWN J "/>
    <s v="#3357385 "/>
    <d v="2019-12-17T10:30:00"/>
    <d v="2019-12-17T00:00:00"/>
    <d v="1899-12-30T10:30:00"/>
    <d v="2019-12-17T15:00:00"/>
    <d v="2019-12-17T00:00:00"/>
    <d v="1899-12-30T15:00:00"/>
    <n v="0"/>
    <d v="1899-12-30T04:30:00"/>
    <n v="4.5"/>
  </r>
  <r>
    <n v="7"/>
    <s v="40 Health Department"/>
    <x v="4"/>
    <s v="401302 HD Children's MH Wraparound Services"/>
    <m/>
    <s v="M40 41302-20-3002 Child MH WRAP Srvcs"/>
    <m/>
    <m/>
    <m/>
    <x v="1"/>
    <s v="BROWN J "/>
    <s v="#3344361 "/>
    <d v="2019-12-03T10:30:00"/>
    <d v="2019-12-03T00:00:00"/>
    <d v="1899-12-30T10:30:00"/>
    <d v="2019-12-03T15:15:00"/>
    <d v="2019-12-03T00:00:00"/>
    <d v="1899-12-30T15:15:00"/>
    <n v="0"/>
    <d v="1899-12-30T04:45:00"/>
    <n v="4.7499999999417923"/>
  </r>
  <r>
    <n v="7"/>
    <s v="40 Health Department"/>
    <x v="4"/>
    <s v="401302 HD Children's MH Wraparound Services"/>
    <m/>
    <s v="M40 41302-20-3002 Child MH WRAP Srvcs"/>
    <m/>
    <m/>
    <m/>
    <x v="1"/>
    <s v="BROWN J "/>
    <s v="#3347784 "/>
    <d v="2019-12-12T10:45:00"/>
    <d v="2019-12-12T00:00:00"/>
    <d v="1899-12-30T10:45:00"/>
    <d v="2019-12-13T11:15:00"/>
    <d v="2019-12-13T00:00:00"/>
    <d v="1899-12-30T11:15:00"/>
    <n v="0"/>
    <d v="1899-12-30T10:30:00"/>
    <n v="10.5"/>
  </r>
  <r>
    <n v="7"/>
    <s v="40 Health Department"/>
    <x v="4"/>
    <s v="401302 HD Children's MH Wraparound Services"/>
    <m/>
    <s v="M40 41302-20-3002 Child MH WRAP Srvcs"/>
    <m/>
    <m/>
    <m/>
    <x v="1"/>
    <s v="BROWN J "/>
    <s v="#3347779 "/>
    <d v="2019-12-11T11:00:00"/>
    <d v="2019-12-11T00:00:00"/>
    <d v="1899-12-30T11:00:00"/>
    <d v="2019-12-11T13:45:00"/>
    <d v="2019-12-11T00:00:00"/>
    <d v="1899-12-30T13:45:00"/>
    <n v="0"/>
    <d v="1899-12-30T02:45:00"/>
    <n v="2.7499999998835847"/>
  </r>
  <r>
    <n v="7"/>
    <s v="40 Health Department"/>
    <x v="4"/>
    <s v="401302 HD Children's MH Wraparound Services"/>
    <m/>
    <s v="M40 41302-20-3002 Child MH WRAP Srvcs"/>
    <m/>
    <m/>
    <m/>
    <x v="1"/>
    <s v="BROWN J "/>
    <s v="#3357387 "/>
    <d v="2019-12-19T11:30:00"/>
    <d v="2019-12-19T00:00:00"/>
    <d v="1899-12-30T11:30:00"/>
    <d v="2019-12-19T17:00:00"/>
    <d v="2019-12-19T00:00:00"/>
    <d v="1899-12-30T17:00:00"/>
    <n v="0"/>
    <d v="1899-12-30T05:30:00"/>
    <n v="5.5000000001164153"/>
  </r>
  <r>
    <n v="7"/>
    <s v="40 Health Department"/>
    <x v="4"/>
    <s v="401302 HD Children's MH Wraparound Services"/>
    <m/>
    <s v="M40 41302-20-3002 Child MH WRAP Srvcs"/>
    <m/>
    <m/>
    <m/>
    <x v="1"/>
    <s v="BROWN J "/>
    <s v="#3357389 "/>
    <d v="2019-12-20T11:30:00"/>
    <d v="2019-12-20T00:00:00"/>
    <d v="1899-12-30T11:30:00"/>
    <d v="2019-12-20T15:00:00"/>
    <d v="2019-12-20T00:00:00"/>
    <d v="1899-12-30T15:00:00"/>
    <n v="0"/>
    <d v="1899-12-30T03:30:00"/>
    <n v="3.5000000000582077"/>
  </r>
  <r>
    <n v="7"/>
    <s v="40 Health Department"/>
    <x v="4"/>
    <s v="401514 HD Commitment Services"/>
    <m/>
    <s v="M40 41514-GF Commit Svcs Mngd Care General Fund"/>
    <m/>
    <m/>
    <m/>
    <x v="1"/>
    <s v="CANNON L "/>
    <s v="#3357035 "/>
    <d v="2019-12-17T10:15:00"/>
    <d v="2019-12-17T00:00:00"/>
    <d v="1899-12-30T10:15:00"/>
    <d v="2019-12-17T16:15:00"/>
    <d v="2019-12-17T00:00:00"/>
    <d v="1899-12-30T16:15:00"/>
    <n v="0"/>
    <d v="1899-12-30T06:00:00"/>
    <n v="6"/>
  </r>
  <r>
    <n v="7"/>
    <s v="40 Health Department"/>
    <x v="4"/>
    <s v="401514 HD Commitment Services"/>
    <m/>
    <s v="M40 41514-GF Commit Svcs Mngd Care General Fund"/>
    <m/>
    <m/>
    <m/>
    <x v="1"/>
    <s v="CANNON L "/>
    <s v="#3344118 "/>
    <d v="2019-12-03T11:00:00"/>
    <d v="2019-12-03T00:00:00"/>
    <d v="1899-12-30T11:00:00"/>
    <d v="2019-12-03T17:00:00"/>
    <d v="2019-12-03T00:00:00"/>
    <d v="1899-12-30T17:00:00"/>
    <n v="0"/>
    <d v="1899-12-30T06:00:00"/>
    <n v="6"/>
  </r>
  <r>
    <n v="7"/>
    <s v="40 Health Department"/>
    <x v="4"/>
    <s v="401514 HD Commitment Services"/>
    <m/>
    <s v="M40 41514-GF Commit Svcs Mngd Care General Fund"/>
    <m/>
    <m/>
    <m/>
    <x v="1"/>
    <s v="CANNON L "/>
    <s v="#3361784 "/>
    <d v="2019-12-26T11:15:00"/>
    <d v="2019-12-26T00:00:00"/>
    <d v="1899-12-30T11:15:00"/>
    <d v="2019-12-26T14:30:00"/>
    <d v="2019-12-26T00:00:00"/>
    <d v="1899-12-30T14:30:00"/>
    <n v="0"/>
    <d v="1899-12-30T03:15:00"/>
    <n v="3.2499999999417923"/>
  </r>
  <r>
    <n v="7"/>
    <s v="40 Health Department"/>
    <x v="4"/>
    <s v="401514 HD Commitment Services"/>
    <m/>
    <s v="M40 41514-GF Commit Svcs Mngd Care General Fund"/>
    <m/>
    <m/>
    <m/>
    <x v="1"/>
    <s v="CANNON L "/>
    <s v="#3359343 "/>
    <d v="2019-12-19T11:30:00"/>
    <d v="2019-12-19T00:00:00"/>
    <d v="1899-12-30T11:30:00"/>
    <d v="2019-12-19T14:30:00"/>
    <d v="2019-12-19T00:00:00"/>
    <d v="1899-12-30T14:30:00"/>
    <n v="0"/>
    <d v="1899-12-30T03:00:00"/>
    <n v="3"/>
  </r>
  <r>
    <n v="7"/>
    <s v="40 Health Department"/>
    <x v="4"/>
    <s v="401514 HD Commitment Services"/>
    <m/>
    <s v="M40 41514-GF Commit Svcs Mngd Care General Fund"/>
    <m/>
    <m/>
    <m/>
    <x v="1"/>
    <s v="CANNON L "/>
    <s v="#3363393 "/>
    <d v="2019-12-30T12:15:00"/>
    <d v="2019-12-30T00:00:00"/>
    <d v="1899-12-30T12:15:00"/>
    <d v="2019-12-30T14:30:00"/>
    <d v="2019-12-30T00:00:00"/>
    <d v="1899-12-30T14:30:00"/>
    <n v="0"/>
    <d v="1899-12-30T02:15:00"/>
    <n v="2.25"/>
  </r>
  <r>
    <n v="7"/>
    <s v="40 Health Department"/>
    <x v="4"/>
    <s v="401514 HD Commitment Services"/>
    <m/>
    <s v="M40 41514-GF Commit Svcs Mngd Care General Fund"/>
    <m/>
    <m/>
    <m/>
    <x v="1"/>
    <s v="CANNON L "/>
    <s v="#3356458 "/>
    <d v="2019-12-16T12:30:00"/>
    <d v="2019-12-16T00:00:00"/>
    <d v="1899-12-30T12:30:00"/>
    <d v="2019-12-16T15:15:00"/>
    <d v="2019-12-16T00:00:00"/>
    <d v="1899-12-30T15:15:00"/>
    <n v="0"/>
    <d v="1899-12-30T02:45:00"/>
    <n v="2.7499999998835847"/>
  </r>
  <r>
    <n v="7"/>
    <s v="40 Health Department"/>
    <x v="4"/>
    <s v="401514 HD Commitment Services"/>
    <m/>
    <s v="M40 41514-GF Commit Svcs Mngd Care General Fund"/>
    <m/>
    <m/>
    <m/>
    <x v="1"/>
    <s v="CANNON L "/>
    <s v="#3354512 "/>
    <d v="2019-12-13T12:30:00"/>
    <d v="2019-12-13T00:00:00"/>
    <d v="1899-12-30T12:30:00"/>
    <d v="2019-12-13T15:15:00"/>
    <d v="2019-12-13T00:00:00"/>
    <d v="1899-12-30T15:15:00"/>
    <n v="0"/>
    <d v="1899-12-30T02:45:00"/>
    <n v="2.7499999998835847"/>
  </r>
  <r>
    <n v="7"/>
    <s v="40 Health Department"/>
    <x v="4"/>
    <s v="401514 HD Commitment Services"/>
    <m/>
    <s v="M40 41514-GF Commit Svcs Mngd Care General Fund"/>
    <m/>
    <m/>
    <m/>
    <x v="1"/>
    <s v="CANNON L "/>
    <s v="#3349970 "/>
    <d v="2019-12-09T12:30:00"/>
    <d v="2019-12-09T00:00:00"/>
    <d v="1899-12-30T12:30:00"/>
    <d v="2019-12-09T15:30:00"/>
    <d v="2019-12-09T00:00:00"/>
    <d v="1899-12-30T15:30:00"/>
    <n v="0"/>
    <d v="1899-12-30T03:00:00"/>
    <n v="3"/>
  </r>
  <r>
    <n v="7"/>
    <s v="40 Health Department"/>
    <x v="4"/>
    <s v="401514 HD Commitment Services"/>
    <m/>
    <s v="M40 41514-GF Commit Svcs Mngd Care General Fund"/>
    <m/>
    <m/>
    <m/>
    <x v="1"/>
    <s v="CANNON L "/>
    <s v="#3345364 "/>
    <d v="2019-12-04T12:30:00"/>
    <d v="2019-12-04T00:00:00"/>
    <d v="1899-12-30T12:30:00"/>
    <d v="2019-12-04T16:00:00"/>
    <d v="2019-12-04T00:00:00"/>
    <d v="1899-12-30T16:00:00"/>
    <n v="0"/>
    <d v="1899-12-30T03:30:00"/>
    <n v="3.4999999998835847"/>
  </r>
  <r>
    <n v="7"/>
    <s v="40 Health Department"/>
    <x v="4"/>
    <s v="403600 HD Communicable Disease"/>
    <m/>
    <m/>
    <m/>
    <m/>
    <m/>
    <x v="1"/>
    <s v="CLEMENTS R "/>
    <s v="#3360195 "/>
    <d v="2019-12-27T13:00:00"/>
    <d v="2019-12-27T00:00:00"/>
    <d v="1899-12-30T13:00:00"/>
    <d v="2019-12-27T19:00:00"/>
    <d v="2019-12-27T00:00:00"/>
    <d v="1899-12-30T19:00:00"/>
    <n v="0"/>
    <d v="1899-12-30T06:00:00"/>
    <n v="6"/>
  </r>
  <r>
    <n v="7"/>
    <s v="40 Health Department"/>
    <x v="4"/>
    <s v="403600 HD Communicable Disease"/>
    <m/>
    <m/>
    <m/>
    <m/>
    <m/>
    <x v="1"/>
    <s v="CLEMENTS R "/>
    <s v="#3346085 "/>
    <d v="2019-12-05T13:00:00"/>
    <d v="2019-12-05T00:00:00"/>
    <d v="1899-12-30T13:00:00"/>
    <d v="2019-12-05T19:00:00"/>
    <d v="2019-12-05T00:00:00"/>
    <d v="1899-12-30T19:00:00"/>
    <n v="0"/>
    <d v="1899-12-30T06:00:00"/>
    <n v="6"/>
  </r>
  <r>
    <n v="7"/>
    <s v="40 Health Department"/>
    <x v="4"/>
    <s v="403600 HD Communicable Disease"/>
    <m/>
    <m/>
    <m/>
    <m/>
    <m/>
    <x v="1"/>
    <s v="CLEMENTS R "/>
    <s v="#3353504 "/>
    <d v="2019-12-18T13:00:00"/>
    <d v="2019-12-18T00:00:00"/>
    <d v="1899-12-30T13:00:00"/>
    <d v="2019-12-18T17:00:00"/>
    <d v="2019-12-18T00:00:00"/>
    <d v="1899-12-30T17:00:00"/>
    <n v="0"/>
    <d v="1899-12-30T04:00:00"/>
    <n v="4.0000000001164153"/>
  </r>
  <r>
    <n v="7"/>
    <s v="40 Health Department"/>
    <x v="4"/>
    <s v="403600 HD Communicable Disease"/>
    <m/>
    <m/>
    <m/>
    <m/>
    <m/>
    <x v="1"/>
    <s v="CLEMENTS R "/>
    <s v="#3361467 "/>
    <d v="2019-12-24T13:30:00"/>
    <d v="2019-12-24T00:00:00"/>
    <d v="1899-12-30T13:30:00"/>
    <d v="2019-12-24T16:45:00"/>
    <d v="2019-12-24T00:00:00"/>
    <d v="1899-12-30T16:45:00"/>
    <n v="0"/>
    <d v="1899-12-30T03:15:00"/>
    <n v="3.2499999999417923"/>
  </r>
  <r>
    <n v="7"/>
    <s v="40 Health Department"/>
    <x v="4"/>
    <s v="403600 HD Communicable Disease"/>
    <m/>
    <m/>
    <m/>
    <m/>
    <m/>
    <x v="1"/>
    <s v="CLEMENTS R "/>
    <s v="#3360115 "/>
    <d v="2019-12-20T13:30:00"/>
    <d v="2019-12-20T00:00:00"/>
    <d v="1899-12-30T13:30:00"/>
    <d v="2019-12-20T18:00:00"/>
    <d v="2019-12-20T00:00:00"/>
    <d v="1899-12-30T18:00:00"/>
    <n v="0"/>
    <d v="1899-12-30T04:30:00"/>
    <n v="4.5"/>
  </r>
  <r>
    <n v="7"/>
    <s v="40 Health Department"/>
    <x v="4"/>
    <s v="403600 HD Communicable Disease"/>
    <m/>
    <m/>
    <m/>
    <m/>
    <m/>
    <x v="1"/>
    <s v="CLEMENTS R "/>
    <s v="#3343550 "/>
    <d v="2019-12-04T10:00:00"/>
    <d v="2019-12-04T00:00:00"/>
    <d v="1899-12-30T10:00:00"/>
    <d v="2019-12-04T19:00:00"/>
    <d v="2019-12-04T00:00:00"/>
    <d v="1899-12-30T19:00:00"/>
    <n v="0"/>
    <d v="1899-12-30T09:00:00"/>
    <n v="9"/>
  </r>
  <r>
    <n v="7"/>
    <s v="40 Health Department"/>
    <x v="4"/>
    <s v="403600 HD Communicable Disease"/>
    <m/>
    <m/>
    <m/>
    <m/>
    <m/>
    <x v="1"/>
    <s v="CLEMENTS R "/>
    <s v="#3351764 "/>
    <d v="2019-12-13T11:00:00"/>
    <d v="2019-12-13T00:00:00"/>
    <d v="1899-12-30T11:00:00"/>
    <d v="2019-12-13T14:00:00"/>
    <d v="2019-12-13T00:00:00"/>
    <d v="1899-12-30T14:00:00"/>
    <n v="0"/>
    <d v="1899-12-30T03:00:00"/>
    <n v="3"/>
  </r>
  <r>
    <n v="7"/>
    <s v="40 Health Department"/>
    <x v="4"/>
    <s v="403600 HD Communicable Disease"/>
    <m/>
    <m/>
    <m/>
    <m/>
    <m/>
    <x v="1"/>
    <s v="CLEMENTS R "/>
    <s v="#3361549 "/>
    <d v="2019-12-26T12:00:00"/>
    <d v="2019-12-26T00:00:00"/>
    <d v="1899-12-30T12:00:00"/>
    <d v="2019-12-26T15:30:00"/>
    <d v="2019-12-26T00:00:00"/>
    <d v="1899-12-30T15:30:00"/>
    <n v="0"/>
    <d v="1899-12-30T03:30:00"/>
    <n v="3.5000000000582077"/>
  </r>
  <r>
    <n v="7"/>
    <s v="40 Health Department"/>
    <x v="4"/>
    <s v="403600 HD Communicable Disease"/>
    <m/>
    <m/>
    <m/>
    <m/>
    <m/>
    <x v="1"/>
    <s v="CLEMENTS R "/>
    <s v="#3360197 "/>
    <d v="2019-12-23T12:00:00"/>
    <d v="2019-12-23T00:00:00"/>
    <d v="1899-12-30T12:00:00"/>
    <d v="2019-12-23T16:00:00"/>
    <d v="2019-12-23T00:00:00"/>
    <d v="1899-12-30T16:00:00"/>
    <n v="0"/>
    <d v="1899-12-30T04:00:00"/>
    <n v="3.9999999999417923"/>
  </r>
  <r>
    <n v="7"/>
    <s v="40 Health Department"/>
    <x v="4"/>
    <s v="403600 HD Communicable Disease"/>
    <m/>
    <m/>
    <m/>
    <m/>
    <m/>
    <x v="1"/>
    <s v="CLEMENTS R "/>
    <s v="#3339865 "/>
    <d v="2019-12-03T12:00:00"/>
    <d v="2019-12-03T00:00:00"/>
    <d v="1899-12-30T12:00:00"/>
    <d v="2019-12-03T16:00:00"/>
    <d v="2019-12-03T00:00:00"/>
    <d v="1899-12-30T16:00:00"/>
    <n v="0"/>
    <d v="1899-12-30T04:00:00"/>
    <n v="3.9999999999417923"/>
  </r>
  <r>
    <n v="7"/>
    <s v="40 Health Department"/>
    <x v="4"/>
    <s v="403600 HD Communicable Disease"/>
    <m/>
    <m/>
    <m/>
    <m/>
    <m/>
    <x v="1"/>
    <s v="CLEMENTS R "/>
    <s v="#3347142 "/>
    <d v="2019-12-06T12:00:00"/>
    <d v="2019-12-06T00:00:00"/>
    <d v="1899-12-30T12:00:00"/>
    <d v="2019-12-06T17:00:00"/>
    <d v="2019-12-06T00:00:00"/>
    <d v="1899-12-30T17:00:00"/>
    <n v="0"/>
    <d v="1899-12-30T05:00:00"/>
    <n v="5.0000000000582077"/>
  </r>
  <r>
    <n v="7"/>
    <s v="40 Health Department"/>
    <x v="4"/>
    <s v="403100 HD STD Program"/>
    <m/>
    <m/>
    <m/>
    <m/>
    <m/>
    <x v="1"/>
    <s v="CUEVAS D "/>
    <s v="#3358641 "/>
    <d v="2019-12-19T17:30:00"/>
    <d v="2019-12-19T00:00:00"/>
    <d v="1899-12-30T17:30:00"/>
    <d v="2019-12-20T10:00:00"/>
    <d v="2019-12-20T00:00:00"/>
    <d v="1899-12-30T10:00:00"/>
    <n v="0"/>
    <d v="1899-12-30T02:30:00"/>
    <n v="2.5000000000000018"/>
  </r>
  <r>
    <n v="7"/>
    <s v="40 Health Department"/>
    <x v="4"/>
    <s v="401302 HD Children's MH Wraparound Services"/>
    <m/>
    <s v="M40 41302-00-3002 Child MH WRAP Srvc Title XIX"/>
    <m/>
    <m/>
    <m/>
    <x v="1"/>
    <s v="EGLESTON K "/>
    <s v="#3358043 "/>
    <d v="2019-12-23T11:00:00"/>
    <d v="2019-12-23T00:00:00"/>
    <d v="1899-12-30T11:00:00"/>
    <d v="2019-12-23T14:00:00"/>
    <d v="2019-12-23T00:00:00"/>
    <d v="1899-12-30T14:00:00"/>
    <n v="0"/>
    <d v="1899-12-30T03:00:00"/>
    <n v="3"/>
  </r>
  <r>
    <n v="7"/>
    <s v="40 Health Department"/>
    <x v="4"/>
    <s v="401302 HD Children's MH Wraparound Services"/>
    <m/>
    <s v="M40 41302-00-3002 Child MH WRAP Srvc Title XIX"/>
    <m/>
    <m/>
    <m/>
    <x v="1"/>
    <s v="EGLESTON K "/>
    <s v="#3353178 "/>
    <d v="2019-12-16T11:00:00"/>
    <d v="2019-12-16T00:00:00"/>
    <d v="1899-12-30T11:00:00"/>
    <d v="2019-12-16T14:00:00"/>
    <d v="2019-12-16T00:00:00"/>
    <d v="1899-12-30T14:00:00"/>
    <n v="0"/>
    <d v="1899-12-30T03:00:00"/>
    <n v="3"/>
  </r>
  <r>
    <n v="7"/>
    <s v="40 Health Department"/>
    <x v="4"/>
    <s v="401302 HD Children's MH Wraparound Services"/>
    <m/>
    <s v="M40 41302-00-3002 Child MH WRAP Srvc Title XIX"/>
    <m/>
    <m/>
    <m/>
    <x v="1"/>
    <s v="EGLESTON K "/>
    <s v="#3341345 "/>
    <d v="2019-12-02T11:00:00"/>
    <d v="2019-12-02T00:00:00"/>
    <d v="1899-12-30T11:00:00"/>
    <d v="2019-12-02T14:00:00"/>
    <d v="2019-12-02T00:00:00"/>
    <d v="1899-12-30T14:00:00"/>
    <n v="0"/>
    <d v="1899-12-30T03:00:00"/>
    <n v="3"/>
  </r>
  <r>
    <n v="7"/>
    <s v="40 Health Department"/>
    <x v="4"/>
    <s v="403600 HD Communicable Disease"/>
    <m/>
    <m/>
    <m/>
    <m/>
    <m/>
    <x v="1"/>
    <s v="FERGUSON L "/>
    <s v="#3343441 "/>
    <d v="2019-12-04T10:00:00"/>
    <d v="2019-12-04T00:00:00"/>
    <d v="1899-12-30T10:00:00"/>
    <d v="2019-12-04T14:30:00"/>
    <d v="2019-12-04T00:00:00"/>
    <d v="1899-12-30T14:30:00"/>
    <n v="0"/>
    <d v="1899-12-30T04:30:00"/>
    <n v="4.5"/>
  </r>
  <r>
    <n v="7"/>
    <s v="40 Health Department"/>
    <x v="4"/>
    <s v="401302 HD Children's MH Wraparound Services"/>
    <s v="G40 0367 01 08-21 MHS-08 - Crisis &amp; Acute Transition Services - FY20-21"/>
    <m/>
    <m/>
    <m/>
    <m/>
    <x v="1"/>
    <s v="FINLEY-GARCIA D "/>
    <s v="#3349872 "/>
    <d v="2019-12-09T13:15:00"/>
    <d v="2019-12-09T00:00:00"/>
    <d v="1899-12-30T13:15:00"/>
    <d v="2019-12-09T18:15:00"/>
    <d v="2019-12-09T00:00:00"/>
    <d v="1899-12-30T18:15:00"/>
    <n v="0"/>
    <d v="1899-12-30T05:00:00"/>
    <n v="4.9999999998835847"/>
  </r>
  <r>
    <n v="7"/>
    <s v="40 Health Department"/>
    <x v="4"/>
    <s v="401302 HD Children's MH Wraparound Services"/>
    <s v="G40 0367 01 08-21 MHS-08 - Crisis &amp; Acute Transition Services - FY20-21"/>
    <m/>
    <m/>
    <m/>
    <m/>
    <x v="1"/>
    <s v="FINLEY-GARCIA D "/>
    <s v="#3343257 "/>
    <d v="2019-12-06T13:30:00"/>
    <d v="2019-12-06T00:00:00"/>
    <d v="1899-12-30T13:30:00"/>
    <d v="2019-12-06T17:15:00"/>
    <d v="2019-12-06T00:00:00"/>
    <d v="1899-12-30T17:15:00"/>
    <n v="0"/>
    <d v="1899-12-30T03:45:00"/>
    <n v="3.75"/>
  </r>
  <r>
    <n v="7"/>
    <s v="40 Health Department"/>
    <x v="4"/>
    <s v="401302 HD Children's MH Wraparound Services"/>
    <s v="G40 0367 01 08-21 MHS-08 - Crisis &amp; Acute Transition Services - FY20-21"/>
    <m/>
    <m/>
    <m/>
    <m/>
    <x v="1"/>
    <s v="FINLEY-GARCIA D "/>
    <s v="#3343221 "/>
    <d v="2019-12-02T15:00:00"/>
    <d v="2019-12-02T00:00:00"/>
    <d v="1899-12-30T15:00:00"/>
    <d v="2019-12-03T12:45:00"/>
    <d v="2019-12-03T00:00:00"/>
    <d v="1899-12-31T12:45:00"/>
    <n v="0"/>
    <d v="1899-12-31T07:45:00"/>
    <n v="31.749999999999996"/>
  </r>
  <r>
    <n v="7"/>
    <s v="40 Health Department"/>
    <x v="4"/>
    <s v="401302 HD Children's MH Wraparound Services"/>
    <s v="G40 0367 01 08-21 MHS-08 - Crisis &amp; Acute Transition Services - FY20-21"/>
    <m/>
    <m/>
    <m/>
    <m/>
    <x v="1"/>
    <s v="FINLEY-GARCIA D "/>
    <s v="#3351339 "/>
    <d v="2019-12-10T15:45:00"/>
    <d v="2019-12-10T00:00:00"/>
    <d v="1899-12-30T15:45:00"/>
    <d v="2019-12-10T19:45:00"/>
    <d v="2019-12-10T00:00:00"/>
    <d v="1899-12-30T19:45:00"/>
    <n v="0"/>
    <d v="1899-12-30T04:00:00"/>
    <n v="3.9999999999417923"/>
  </r>
  <r>
    <n v="7"/>
    <s v="40 Health Department"/>
    <x v="4"/>
    <s v="401302 HD Children's MH Wraparound Services"/>
    <s v="G40 0367 01 08-21 MHS-08 - Crisis &amp; Acute Transition Services - FY20-21"/>
    <m/>
    <m/>
    <m/>
    <m/>
    <x v="1"/>
    <s v="FINLEY-GARCIA D "/>
    <s v="#3351650 "/>
    <d v="2019-12-11T16:00:00"/>
    <d v="2019-12-11T00:00:00"/>
    <d v="1899-12-30T16:00:00"/>
    <d v="2019-12-12T12:45:00"/>
    <d v="2019-12-12T00:00:00"/>
    <d v="1899-12-31T12:45:00"/>
    <n v="0"/>
    <d v="1899-12-31T06:45:00"/>
    <n v="30.75"/>
  </r>
  <r>
    <n v="7"/>
    <s v="40 Health Department"/>
    <x v="4"/>
    <s v="401302 HD Children's MH Wraparound Services"/>
    <s v="G40 0367 01 08-21 MHS-08 - Crisis &amp; Acute Transition Services - FY20-21"/>
    <m/>
    <m/>
    <m/>
    <m/>
    <x v="1"/>
    <s v="FINLEY-GARCIA D "/>
    <s v="#3358574 "/>
    <d v="2019-12-18T11:00:00"/>
    <d v="2019-12-18T00:00:00"/>
    <d v="1899-12-30T11:00:00"/>
    <d v="2019-12-18T19:00:00"/>
    <d v="2019-12-18T00:00:00"/>
    <d v="1899-12-30T19:00:00"/>
    <n v="0"/>
    <d v="1899-12-30T08:00:00"/>
    <n v="7.9999999998835847"/>
  </r>
  <r>
    <n v="7"/>
    <s v="40 Health Department"/>
    <x v="4"/>
    <s v="401407 HD Protective Services"/>
    <m/>
    <s v="M40 41407-GF Quality Mgt Prot Srvcs General Fund"/>
    <m/>
    <m/>
    <m/>
    <x v="1"/>
    <s v="FITZPATRICK P "/>
    <s v="#3344802 "/>
    <d v="2019-12-03T17:30:00"/>
    <d v="2019-12-03T00:00:00"/>
    <d v="1899-12-30T17:30:00"/>
    <d v="2019-12-03T18:30:00"/>
    <d v="2019-12-03T00:00:00"/>
    <d v="1899-12-30T18:30:00"/>
    <n v="0"/>
    <d v="1899-12-30T01:00:00"/>
    <n v="1.0000000001164153"/>
  </r>
  <r>
    <n v="7"/>
    <s v="40 Health Department"/>
    <x v="4"/>
    <s v="401407 HD Protective Services"/>
    <m/>
    <s v="M40 41407-GF Quality Mgt Prot Srvcs General Fund"/>
    <m/>
    <m/>
    <m/>
    <x v="1"/>
    <s v="FITZPATRICK P "/>
    <s v="#3356726 "/>
    <d v="2019-12-16T11:30:00"/>
    <d v="2019-12-16T00:00:00"/>
    <d v="1899-12-30T11:30:00"/>
    <d v="2019-12-16T13:45:00"/>
    <d v="2019-12-16T00:00:00"/>
    <d v="1899-12-30T13:45:00"/>
    <n v="0"/>
    <d v="1899-12-30T02:15:00"/>
    <n v="2.25"/>
  </r>
  <r>
    <n v="7"/>
    <s v="40 Health Department"/>
    <x v="4"/>
    <s v="401304 HD School Based Mental Health"/>
    <m/>
    <m/>
    <m/>
    <m/>
    <m/>
    <x v="1"/>
    <s v="GRACON M "/>
    <s v="#3358102 "/>
    <d v="2019-12-18T15:30:00"/>
    <d v="2019-12-18T00:00:00"/>
    <d v="1899-12-30T15:30:00"/>
    <d v="2019-12-18T19:00:00"/>
    <d v="2019-12-18T00:00:00"/>
    <d v="1899-12-30T19:00:00"/>
    <n v="0"/>
    <d v="1899-12-30T03:30:00"/>
    <n v="3.4999999998835847"/>
  </r>
  <r>
    <n v="7"/>
    <s v="40 Health Department"/>
    <x v="4"/>
    <s v="401514 HD Commitment Services"/>
    <m/>
    <s v="M40 41514-GF Commit Svcs Mngd Care General Fund"/>
    <m/>
    <m/>
    <m/>
    <x v="1"/>
    <s v="GUZMAN FERNANDEZ L "/>
    <s v="#3358860 "/>
    <d v="2019-12-19T15:30:00"/>
    <d v="2019-12-19T00:00:00"/>
    <d v="1899-12-30T15:30:00"/>
    <d v="2019-12-19T18:15:00"/>
    <d v="2019-12-19T00:00:00"/>
    <d v="1899-12-30T18:15:00"/>
    <n v="0"/>
    <d v="1899-12-30T02:45:00"/>
    <n v="2.7499999998835847"/>
  </r>
  <r>
    <n v="7"/>
    <s v="40 Health Department"/>
    <x v="4"/>
    <s v="401514 HD Commitment Services"/>
    <s v="G40 0094 03 24-21 MHS-24 - Acute &amp; Intermdt Psych - Commit - FY20-21"/>
    <m/>
    <m/>
    <m/>
    <m/>
    <x v="1"/>
    <s v="HEWITT C "/>
    <s v="#3351301 "/>
    <d v="2019-12-12T15:00:00"/>
    <d v="2019-12-12T00:00:00"/>
    <d v="1899-12-30T15:00:00"/>
    <d v="2019-12-12T16:15:00"/>
    <d v="2019-12-12T00:00:00"/>
    <d v="1899-12-30T16:15:00"/>
    <n v="0"/>
    <d v="1899-12-30T01:15:00"/>
    <n v="1.2500000000582077"/>
  </r>
  <r>
    <n v="7"/>
    <s v="40 Health Department"/>
    <x v="4"/>
    <s v="401514 HD Commitment Services"/>
    <s v="G40 0094 03 24-21 MHS-24 - Acute &amp; Intermdt Psych - Commit - FY20-21"/>
    <m/>
    <m/>
    <m/>
    <m/>
    <x v="1"/>
    <s v="HEWITT C "/>
    <s v="#3354837 "/>
    <d v="2019-12-17T15:00:00"/>
    <d v="2019-12-17T00:00:00"/>
    <d v="1899-12-30T15:00:00"/>
    <d v="2019-12-17T17:30:00"/>
    <d v="2019-12-17T00:00:00"/>
    <d v="1899-12-30T17:30:00"/>
    <n v="0"/>
    <d v="1899-12-30T02:30:00"/>
    <n v="2.4999999999417923"/>
  </r>
  <r>
    <n v="7"/>
    <s v="40 Health Department"/>
    <x v="4"/>
    <s v="401514 HD Commitment Services"/>
    <s v="G40 0094 03 24-21 MHS-24 - Acute &amp; Intermdt Psych - Commit - FY20-21"/>
    <m/>
    <m/>
    <m/>
    <m/>
    <x v="1"/>
    <s v="HEWITT C "/>
    <s v="#3344230 "/>
    <d v="2019-12-04T15:15:00"/>
    <d v="2019-12-04T00:00:00"/>
    <d v="1899-12-30T15:15:00"/>
    <d v="2019-12-04T17:00:00"/>
    <d v="2019-12-04T00:00:00"/>
    <d v="1899-12-30T17:00:00"/>
    <n v="0"/>
    <d v="1899-12-30T01:45:00"/>
    <n v="1.7500000001164153"/>
  </r>
  <r>
    <n v="7"/>
    <s v="40 Health Department"/>
    <x v="4"/>
    <s v="401514 HD Commitment Services"/>
    <s v="G40 0094 03 24-21 MHS-24 - Acute &amp; Intermdt Psych - Commit - FY20-21"/>
    <m/>
    <m/>
    <m/>
    <m/>
    <x v="1"/>
    <s v="HEWITT C "/>
    <s v="#3362360 "/>
    <d v="2019-12-26T15:30:00"/>
    <d v="2019-12-26T00:00:00"/>
    <d v="1899-12-30T15:30:00"/>
    <d v="2019-12-26T16:45:00"/>
    <d v="2019-12-26T00:00:00"/>
    <d v="1899-12-30T16:45:00"/>
    <n v="0"/>
    <d v="1899-12-30T01:15:00"/>
    <n v="1.2499999998835847"/>
  </r>
  <r>
    <n v="7"/>
    <s v="40 Health Department"/>
    <x v="4"/>
    <s v="401514 HD Commitment Services"/>
    <s v="G40 0094 03 24-21 MHS-24 - Acute &amp; Intermdt Psych - Commit - FY20-21"/>
    <m/>
    <m/>
    <m/>
    <m/>
    <x v="1"/>
    <s v="HEWITT C "/>
    <s v="#3344244 "/>
    <d v="2019-12-05T10:15:00"/>
    <d v="2019-12-05T00:00:00"/>
    <d v="1899-12-30T10:15:00"/>
    <d v="2019-12-05T12:00:00"/>
    <d v="2019-12-05T00:00:00"/>
    <d v="1899-12-31T12:00:00"/>
    <n v="0"/>
    <d v="1899-12-30T01:45:00"/>
    <n v="1.7499999999417923"/>
  </r>
  <r>
    <n v="7"/>
    <s v="40 Health Department"/>
    <x v="4"/>
    <s v="401514 HD Commitment Services"/>
    <s v="G40 0094 03 24-21 MHS-24 - Acute &amp; Intermdt Psych - Commit - FY20-21"/>
    <m/>
    <m/>
    <m/>
    <m/>
    <x v="1"/>
    <s v="HEWITT C "/>
    <s v="#3354833 "/>
    <d v="2019-12-16T10:15:00"/>
    <d v="2019-12-16T00:00:00"/>
    <d v="1899-12-30T10:15:00"/>
    <d v="2019-12-16T12:45:00"/>
    <d v="2019-12-16T00:00:00"/>
    <d v="1899-12-31T12:45:00"/>
    <n v="0"/>
    <d v="1899-12-30T02:30:00"/>
    <n v="2.4999999999417923"/>
  </r>
  <r>
    <n v="7"/>
    <s v="40 Health Department"/>
    <x v="4"/>
    <s v="401514 HD Commitment Services"/>
    <s v="G40 0094 03 24-21 MHS-24 - Acute &amp; Intermdt Psych - Commit - FY20-21"/>
    <m/>
    <m/>
    <m/>
    <m/>
    <x v="1"/>
    <s v="HEWITT C "/>
    <s v="#3340810 "/>
    <d v="2019-12-04T10:30:00"/>
    <d v="2019-12-04T00:00:00"/>
    <d v="1899-12-30T10:30:00"/>
    <d v="2019-12-04T12:00:00"/>
    <d v="2019-12-04T00:00:00"/>
    <d v="1899-12-31T12:00:00"/>
    <n v="0"/>
    <d v="1899-12-30T01:30:00"/>
    <n v="1.5"/>
  </r>
  <r>
    <n v="7"/>
    <s v="40 Health Department"/>
    <x v="4"/>
    <s v="401514 HD Commitment Services"/>
    <s v="G40 0094 03 24-21 MHS-24 - Acute &amp; Intermdt Psych - Commit - FY20-21"/>
    <m/>
    <m/>
    <m/>
    <m/>
    <x v="1"/>
    <s v="HEWITT C "/>
    <s v="#3354839 "/>
    <d v="2019-12-18T10:30:00"/>
    <d v="2019-12-18T00:00:00"/>
    <d v="1899-12-30T10:30:00"/>
    <d v="2019-12-18T12:15:00"/>
    <d v="2019-12-18T00:00:00"/>
    <d v="1899-12-31T12:15:00"/>
    <n v="0"/>
    <d v="1899-12-30T01:45:00"/>
    <n v="1.7499999999417923"/>
  </r>
  <r>
    <n v="7"/>
    <s v="40 Health Department"/>
    <x v="4"/>
    <s v="401514 HD Commitment Services"/>
    <s v="G40 0094 03 24-21 MHS-24 - Acute &amp; Intermdt Psych - Commit - FY20-21"/>
    <m/>
    <m/>
    <m/>
    <m/>
    <x v="1"/>
    <s v="HEWITT C "/>
    <s v="#3340800 "/>
    <d v="2019-12-02T10:30:00"/>
    <d v="2019-12-02T00:00:00"/>
    <d v="1899-12-30T10:30:00"/>
    <d v="2019-12-02T12:15:00"/>
    <d v="2019-12-02T00:00:00"/>
    <d v="1899-12-31T12:15:00"/>
    <n v="0"/>
    <d v="1899-12-30T01:45:00"/>
    <n v="1.7499999999417923"/>
  </r>
  <r>
    <n v="7"/>
    <s v="40 Health Department"/>
    <x v="4"/>
    <s v="401514 HD Commitment Services"/>
    <s v="G40 0094 03 24-21 MHS-24 - Acute &amp; Intermdt Psych - Commit - FY20-21"/>
    <m/>
    <m/>
    <m/>
    <m/>
    <x v="1"/>
    <s v="HEWITT C "/>
    <s v="#3347814 "/>
    <d v="2019-12-09T10:30:00"/>
    <d v="2019-12-09T00:00:00"/>
    <d v="1899-12-30T10:30:00"/>
    <d v="2019-12-09T12:30:00"/>
    <d v="2019-12-09T00:00:00"/>
    <d v="1899-12-31T12:30:00"/>
    <n v="0"/>
    <d v="1899-12-30T02:00:00"/>
    <n v="2.0000000000582077"/>
  </r>
  <r>
    <n v="7"/>
    <s v="40 Health Department"/>
    <x v="4"/>
    <s v="401514 HD Commitment Services"/>
    <s v="G40 0094 03 24-21 MHS-24 - Acute &amp; Intermdt Psych - Commit - FY20-21"/>
    <m/>
    <m/>
    <m/>
    <m/>
    <x v="1"/>
    <s v="HEWITT C "/>
    <s v="#3351294 "/>
    <d v="2019-12-11T10:30:00"/>
    <d v="2019-12-11T00:00:00"/>
    <d v="1899-12-30T10:30:00"/>
    <d v="2019-12-11T13:30:00"/>
    <d v="2019-12-11T00:00:00"/>
    <d v="1899-12-30T13:30:00"/>
    <n v="0"/>
    <d v="1899-12-30T03:00:00"/>
    <n v="3"/>
  </r>
  <r>
    <n v="7"/>
    <s v="40 Health Department"/>
    <x v="4"/>
    <s v="401514 HD Commitment Services"/>
    <s v="G40 0094 03 24-21 MHS-24 - Acute &amp; Intermdt Psych - Commit - FY20-21"/>
    <m/>
    <m/>
    <m/>
    <m/>
    <x v="1"/>
    <s v="HEWITT C "/>
    <s v="#3363383 "/>
    <d v="2019-12-30T11:00:00"/>
    <d v="2019-12-30T00:00:00"/>
    <d v="1899-12-30T11:00:00"/>
    <d v="2019-12-30T12:15:00"/>
    <d v="2019-12-30T00:00:00"/>
    <d v="1899-12-31T12:15:00"/>
    <n v="0"/>
    <d v="1899-12-30T01:15:00"/>
    <n v="1.2499999998835847"/>
  </r>
  <r>
    <n v="7"/>
    <s v="40 Health Department"/>
    <x v="4"/>
    <s v="401514 HD Commitment Services"/>
    <s v="G40 0094 03 24-21 MHS-24 - Acute &amp; Intermdt Psych - Commit - FY20-21"/>
    <m/>
    <m/>
    <m/>
    <m/>
    <x v="1"/>
    <s v="HEWITT C "/>
    <s v="#3347816 "/>
    <d v="2019-12-10T11:00:00"/>
    <d v="2019-12-10T00:00:00"/>
    <d v="1899-12-30T11:00:00"/>
    <d v="2019-12-10T12:45:00"/>
    <d v="2019-12-10T00:00:00"/>
    <d v="1899-12-31T12:45:00"/>
    <n v="0"/>
    <d v="1899-12-30T01:45:00"/>
    <n v="1.7499999999417923"/>
  </r>
  <r>
    <n v="7"/>
    <s v="40 Health Department"/>
    <x v="4"/>
    <s v="401514 HD Commitment Services"/>
    <s v="G40 0094 03 24-21 MHS-24 - Acute &amp; Intermdt Psych - Commit - FY20-21"/>
    <m/>
    <m/>
    <m/>
    <m/>
    <x v="1"/>
    <s v="HEWITT C "/>
    <s v="#3356701 "/>
    <d v="2019-12-17T12:15:00"/>
    <d v="2019-12-17T00:00:00"/>
    <d v="1899-12-30T12:15:00"/>
    <d v="2019-12-17T14:15:00"/>
    <d v="2019-12-17T00:00:00"/>
    <d v="1899-12-30T14:15:00"/>
    <n v="0"/>
    <d v="1899-12-30T02:00:00"/>
    <n v="2.0000000000582077"/>
  </r>
  <r>
    <n v="7"/>
    <s v="40 Health Department"/>
    <x v="4"/>
    <s v="403100 HD STD Program"/>
    <m/>
    <m/>
    <m/>
    <m/>
    <m/>
    <x v="1"/>
    <s v="HOLM N "/>
    <s v="#3346069 "/>
    <d v="2019-12-05T14:30:00"/>
    <d v="2019-12-05T00:00:00"/>
    <d v="1899-12-30T14:30:00"/>
    <d v="2019-12-05T16:00:00"/>
    <d v="2019-12-05T00:00:00"/>
    <d v="1899-12-30T16:00:00"/>
    <n v="0"/>
    <d v="1899-12-30T01:30:00"/>
    <n v="1.5"/>
  </r>
  <r>
    <n v="7"/>
    <s v="40 Health Department"/>
    <x v="4"/>
    <s v="403100 HD STD Program"/>
    <m/>
    <m/>
    <m/>
    <m/>
    <m/>
    <x v="1"/>
    <s v="HOLM N "/>
    <s v="#3360380 "/>
    <d v="2019-12-20T16:00:00"/>
    <d v="2019-12-20T00:00:00"/>
    <d v="1899-12-30T16:00:00"/>
    <d v="2019-12-20T20:00:00"/>
    <d v="2019-12-20T00:00:00"/>
    <d v="1899-12-30T20:00:00"/>
    <n v="0"/>
    <d v="1899-12-30T04:00:00"/>
    <n v="4.0000000001164153"/>
  </r>
  <r>
    <n v="7"/>
    <s v="40 Health Department"/>
    <x v="4"/>
    <s v="403800 HD HIV Clinic Services"/>
    <m/>
    <m/>
    <m/>
    <m/>
    <m/>
    <x v="1"/>
    <s v="HUTSELL T "/>
    <s v="#3363438 "/>
    <d v="2019-12-30T14:15:00"/>
    <d v="2019-12-30T00:00:00"/>
    <d v="1899-12-30T14:15:00"/>
    <d v="2019-12-30T19:00:00"/>
    <d v="2019-12-30T00:00:00"/>
    <d v="1899-12-30T19:00:00"/>
    <n v="0"/>
    <d v="1899-12-30T04:45:00"/>
    <n v="4.7499999999417923"/>
  </r>
  <r>
    <n v="7"/>
    <s v="40 Health Department"/>
    <x v="4"/>
    <s v="403800 HD HIV Clinic Services"/>
    <m/>
    <m/>
    <m/>
    <m/>
    <m/>
    <x v="1"/>
    <s v="HUTSELL T "/>
    <s v="#3352525 "/>
    <d v="2019-12-11T16:15:00"/>
    <d v="2019-12-11T00:00:00"/>
    <d v="1899-12-30T16:15:00"/>
    <d v="2019-12-11T18:00:00"/>
    <d v="2019-12-11T00:00:00"/>
    <d v="1899-12-30T18:00:00"/>
    <n v="0"/>
    <d v="1899-12-30T01:45:00"/>
    <n v="1.7499999999417923"/>
  </r>
  <r>
    <n v="7"/>
    <s v="40 Health Department"/>
    <x v="4"/>
    <s v="403800 HD HIV Clinic Services"/>
    <m/>
    <m/>
    <m/>
    <m/>
    <m/>
    <x v="1"/>
    <s v="HUTSELL T "/>
    <s v="#3361045 "/>
    <d v="2019-12-23T12:00:00"/>
    <d v="2019-12-23T00:00:00"/>
    <d v="1899-12-30T12:00:00"/>
    <d v="2019-12-23T14:15:00"/>
    <d v="2019-12-23T00:00:00"/>
    <d v="1899-12-30T14:15:00"/>
    <n v="0"/>
    <d v="1899-12-30T02:15:00"/>
    <n v="2.25"/>
  </r>
  <r>
    <n v="7"/>
    <s v="40 Health Department"/>
    <x v="4"/>
    <s v="403800 HD HIV Clinic Services"/>
    <m/>
    <m/>
    <m/>
    <m/>
    <m/>
    <x v="1"/>
    <s v="HUTSELL T "/>
    <s v="#3360113 "/>
    <d v="2019-12-20T12:15:00"/>
    <d v="2019-12-20T00:00:00"/>
    <d v="1899-12-30T12:15:00"/>
    <d v="2019-12-20T18:00:00"/>
    <d v="2019-12-20T00:00:00"/>
    <d v="1899-12-30T18:00:00"/>
    <n v="0"/>
    <d v="1899-12-30T05:45:00"/>
    <n v="5.7500000000582077"/>
  </r>
  <r>
    <n v="7"/>
    <s v="40 Health Department"/>
    <x v="4"/>
    <s v="403800 HD HIV Clinic Services"/>
    <m/>
    <m/>
    <m/>
    <m/>
    <m/>
    <x v="1"/>
    <s v="HUTSELL T "/>
    <s v="#3354682 "/>
    <d v="2019-12-13T12:30:00"/>
    <d v="2019-12-13T00:00:00"/>
    <d v="1899-12-30T12:30:00"/>
    <d v="2019-12-13T14:30:00"/>
    <d v="2019-12-13T00:00:00"/>
    <d v="1899-12-30T14:30:00"/>
    <n v="0"/>
    <d v="1899-12-30T02:00:00"/>
    <n v="1.9999999998835847"/>
  </r>
  <r>
    <n v="7"/>
    <s v="40 Health Department"/>
    <x v="4"/>
    <s v="403800 HD HIV Clinic Services"/>
    <m/>
    <m/>
    <m/>
    <m/>
    <m/>
    <x v="1"/>
    <s v="HUTSELL T "/>
    <s v="#3348206 "/>
    <d v="2019-12-09T12:30:00"/>
    <d v="2019-12-09T00:00:00"/>
    <d v="1899-12-30T12:30:00"/>
    <d v="2019-12-09T15:00:00"/>
    <d v="2019-12-09T00:00:00"/>
    <d v="1899-12-30T15:00:00"/>
    <n v="0"/>
    <d v="1899-12-30T02:30:00"/>
    <n v="2.4999999999417923"/>
  </r>
  <r>
    <n v="7"/>
    <s v="40 Health Department"/>
    <x v="4"/>
    <s v="403800 HD HIV Clinic Services"/>
    <m/>
    <m/>
    <m/>
    <m/>
    <m/>
    <x v="1"/>
    <s v="HUTSELL T "/>
    <s v="#3340851 "/>
    <d v="2019-12-02T12:30:00"/>
    <d v="2019-12-02T00:00:00"/>
    <d v="1899-12-30T12:30:00"/>
    <d v="2019-12-02T15:00:00"/>
    <d v="2019-12-02T00:00:00"/>
    <d v="1899-12-30T15:00:00"/>
    <n v="0"/>
    <d v="1899-12-30T02:30:00"/>
    <n v="2.4999999999417923"/>
  </r>
  <r>
    <n v="7"/>
    <s v="40 Health Department"/>
    <x v="4"/>
    <s v="403610 HD Communicable Disease Special Projects"/>
    <s v="G40 0042 02 S03 TB Case Management"/>
    <m/>
    <m/>
    <m/>
    <m/>
    <x v="1"/>
    <s v="JONES M "/>
    <s v="#3352966 "/>
    <d v="2019-12-18T14:15:00"/>
    <d v="2019-12-18T00:00:00"/>
    <d v="1899-12-30T14:15:00"/>
    <d v="2019-12-18T18:00:00"/>
    <d v="2019-12-18T00:00:00"/>
    <d v="1899-12-30T18:00:00"/>
    <n v="0"/>
    <d v="1899-12-30T03:45:00"/>
    <n v="3.75"/>
  </r>
  <r>
    <n v="7"/>
    <s v="40 Health Department"/>
    <x v="4"/>
    <s v="403610 HD Communicable Disease Special Projects"/>
    <s v="G40 0042 02 S03 TB Case Management"/>
    <m/>
    <m/>
    <m/>
    <m/>
    <x v="1"/>
    <s v="JONES M "/>
    <s v="#3359698 "/>
    <d v="2019-12-20T15:15:00"/>
    <d v="2019-12-20T00:00:00"/>
    <d v="1899-12-30T15:15:00"/>
    <d v="2019-12-20T17:45:00"/>
    <d v="2019-12-20T00:00:00"/>
    <d v="1899-12-30T17:45:00"/>
    <n v="0"/>
    <d v="1899-12-30T02:30:00"/>
    <n v="2.5000000001164153"/>
  </r>
  <r>
    <n v="7"/>
    <s v="40 Health Department"/>
    <x v="4"/>
    <s v="403610 HD Communicable Disease Special Projects"/>
    <s v="G40 0042 02 S03 TB Case Management"/>
    <m/>
    <m/>
    <m/>
    <m/>
    <x v="1"/>
    <s v="JONES M "/>
    <s v="#3352430 "/>
    <d v="2019-12-13T16:15:00"/>
    <d v="2019-12-13T00:00:00"/>
    <d v="1899-12-30T16:15:00"/>
    <d v="2019-12-13T19:00:00"/>
    <d v="2019-12-13T00:00:00"/>
    <d v="1899-12-30T19:00:00"/>
    <n v="0"/>
    <d v="1899-12-30T02:45:00"/>
    <n v="2.7499999998835847"/>
  </r>
  <r>
    <n v="7"/>
    <s v="40 Health Department"/>
    <x v="4"/>
    <s v="403610 HD Communicable Disease Special Projects"/>
    <s v="G40 0042 02 S03 TB Case Management"/>
    <m/>
    <m/>
    <m/>
    <m/>
    <x v="1"/>
    <s v="JONES M "/>
    <s v="#3345025 "/>
    <d v="2019-12-09T11:15:00"/>
    <d v="2019-12-09T00:00:00"/>
    <d v="1899-12-30T11:15:00"/>
    <d v="2019-12-09T13:00:00"/>
    <d v="2019-12-09T00:00:00"/>
    <d v="1899-12-30T13:00:00"/>
    <n v="0"/>
    <d v="1899-12-30T01:45:00"/>
    <n v="1.7499999999417923"/>
  </r>
  <r>
    <n v="7"/>
    <s v="40 Health Department"/>
    <x v="4"/>
    <s v="403610 HD Communicable Disease Special Projects"/>
    <s v="G40 0042 02 S03 TB Case Management"/>
    <m/>
    <m/>
    <m/>
    <m/>
    <x v="1"/>
    <s v="JONES M "/>
    <s v="#3355030 "/>
    <d v="2019-12-16T11:15:00"/>
    <d v="2019-12-16T00:00:00"/>
    <d v="1899-12-30T11:15:00"/>
    <d v="2019-12-16T14:00:00"/>
    <d v="2019-12-16T00:00:00"/>
    <d v="1899-12-30T14:00:00"/>
    <n v="0"/>
    <d v="1899-12-30T02:45:00"/>
    <n v="2.7500000000582077"/>
  </r>
  <r>
    <n v="7"/>
    <s v="40 Health Department"/>
    <x v="4"/>
    <s v="403610 HD Communicable Disease Special Projects"/>
    <s v="G40 0042 02 S03 TB Case Management"/>
    <m/>
    <m/>
    <m/>
    <m/>
    <x v="1"/>
    <s v="JONES M "/>
    <s v="#3347774 "/>
    <d v="2019-12-23T12:15:00"/>
    <d v="2019-12-23T00:00:00"/>
    <d v="1899-12-30T12:15:00"/>
    <d v="2019-12-23T14:30:00"/>
    <d v="2019-12-23T00:00:00"/>
    <d v="1899-12-30T14:30:00"/>
    <n v="0"/>
    <d v="1899-12-30T02:15:00"/>
    <n v="2.25"/>
  </r>
  <r>
    <n v="7"/>
    <s v="40 Health Department"/>
    <x v="4"/>
    <s v="403610 HD Communicable Disease Special Projects"/>
    <s v="G40 0042 02 S03 TB Case Management"/>
    <m/>
    <m/>
    <m/>
    <m/>
    <x v="1"/>
    <s v="JONES M "/>
    <s v="#3352428 "/>
    <d v="2019-12-12T12:15:00"/>
    <d v="2019-12-12T00:00:00"/>
    <d v="1899-12-30T12:15:00"/>
    <d v="2019-12-12T15:45:00"/>
    <d v="2019-12-12T00:00:00"/>
    <d v="1899-12-30T15:45:00"/>
    <n v="0"/>
    <d v="1899-12-30T03:30:00"/>
    <n v="3.5000000000582077"/>
  </r>
  <r>
    <n v="7"/>
    <s v="40 Health Department"/>
    <x v="4"/>
    <s v="401407 HD Protective Services"/>
    <s v="G40 0091 13 01-21 MHS-01 - Quality Mgt - Protective Service FY20-21"/>
    <m/>
    <m/>
    <m/>
    <m/>
    <x v="1"/>
    <s v="KHAN S "/>
    <s v="#3341447 "/>
    <d v="2019-12-03T14:00:00"/>
    <d v="2019-12-03T00:00:00"/>
    <d v="1899-12-30T14:00:00"/>
    <d v="2019-12-03T19:45:00"/>
    <d v="2019-12-03T00:00:00"/>
    <d v="1899-12-30T19:45:00"/>
    <n v="0"/>
    <d v="1899-12-30T05:45:00"/>
    <n v="5.7499999998835847"/>
  </r>
  <r>
    <n v="7"/>
    <s v="40 Health Department"/>
    <x v="4"/>
    <s v="401407 HD Protective Services"/>
    <s v="G40 0091 13 01-21 MHS-01 - Quality Mgt - Protective Service FY20-21"/>
    <m/>
    <m/>
    <m/>
    <m/>
    <x v="1"/>
    <s v="KHAN S "/>
    <s v="#3353548 "/>
    <d v="2019-12-12T15:00:00"/>
    <d v="2019-12-12T00:00:00"/>
    <d v="1899-12-30T15:00:00"/>
    <d v="2019-12-12T17:30:00"/>
    <d v="2019-12-12T00:00:00"/>
    <d v="1899-12-30T17:30:00"/>
    <n v="0"/>
    <d v="1899-12-30T02:30:00"/>
    <n v="2.4999999999417923"/>
  </r>
  <r>
    <n v="7"/>
    <s v="40 Health Department"/>
    <x v="4"/>
    <s v="401407 HD Protective Services"/>
    <s v="G40 0091 13 01-21 MHS-01 - Quality Mgt - Protective Service FY20-21"/>
    <m/>
    <m/>
    <m/>
    <m/>
    <x v="1"/>
    <s v="KHAN S "/>
    <s v="#3348277 "/>
    <d v="2019-12-10T17:15:00"/>
    <d v="2019-12-10T00:00:00"/>
    <d v="1899-12-30T17:15:00"/>
    <d v="2019-12-10T20:00:00"/>
    <d v="2019-12-10T00:00:00"/>
    <d v="1899-12-30T20:00:00"/>
    <n v="0"/>
    <d v="1899-12-30T02:45:00"/>
    <n v="2.7500000000582077"/>
  </r>
  <r>
    <n v="7"/>
    <s v="40 Health Department"/>
    <x v="4"/>
    <s v="401519 HD Mental Health First Aid"/>
    <m/>
    <s v="M40 41519-GF Mental Hlth First Aid General Fund"/>
    <m/>
    <m/>
    <m/>
    <x v="1"/>
    <s v="KUBISCH A "/>
    <s v="#3352564 "/>
    <d v="2019-12-11T14:00:00"/>
    <d v="2019-12-11T00:00:00"/>
    <d v="1899-12-30T14:00:00"/>
    <d v="2019-12-11T17:15:00"/>
    <d v="2019-12-11T00:00:00"/>
    <d v="1899-12-30T17:15:00"/>
    <n v="0"/>
    <d v="1899-12-30T03:15:00"/>
    <n v="3.2499999999417923"/>
  </r>
  <r>
    <n v="7"/>
    <s v="40 Health Department"/>
    <x v="4"/>
    <s v="401407 HD Protective Services"/>
    <s v="G40 0091 13 01-21 MHS-01 - Quality Mgt - Protective Service FY20-21"/>
    <m/>
    <m/>
    <m/>
    <m/>
    <x v="1"/>
    <s v="LAFOLLETTE G "/>
    <s v="#3358331 "/>
    <d v="2019-12-20T11:00:00"/>
    <d v="2019-12-20T00:00:00"/>
    <d v="1899-12-30T11:00:00"/>
    <d v="2019-12-20T12:00:00"/>
    <d v="2019-12-20T00:00:00"/>
    <d v="1899-12-31T12:00:00"/>
    <n v="0"/>
    <d v="1899-12-30T01:00:00"/>
    <n v="0.99999999994179234"/>
  </r>
  <r>
    <n v="7"/>
    <s v="40 Health Department"/>
    <x v="4"/>
    <s v="401407 HD Protective Services"/>
    <s v="G40 0091 13 01-21 MHS-01 - Quality Mgt - Protective Service FY20-21"/>
    <m/>
    <m/>
    <m/>
    <m/>
    <x v="1"/>
    <s v="LAFOLLETTE G "/>
    <s v="#3352773 "/>
    <d v="2019-12-12T11:30:00"/>
    <d v="2019-12-12T00:00:00"/>
    <d v="1899-12-30T11:30:00"/>
    <d v="2019-12-12T14:30:00"/>
    <d v="2019-12-12T00:00:00"/>
    <d v="1899-12-30T14:30:00"/>
    <n v="0"/>
    <d v="1899-12-30T03:00:00"/>
    <n v="3"/>
  </r>
  <r>
    <n v="7"/>
    <s v="40 Health Department"/>
    <x v="4"/>
    <s v="401407 HD Protective Services"/>
    <s v="G40 0091 13 01-21 MHS-01 - Quality Mgt - Protective Service FY20-21"/>
    <m/>
    <m/>
    <m/>
    <m/>
    <x v="1"/>
    <s v="LAFOLLETTE G "/>
    <s v="#3339645 "/>
    <d v="2019-12-04T12:15:00"/>
    <d v="2019-12-04T00:00:00"/>
    <d v="1899-12-30T12:15:00"/>
    <d v="2019-12-04T15:00:00"/>
    <d v="2019-12-04T00:00:00"/>
    <d v="1899-12-30T15:00:00"/>
    <n v="0"/>
    <d v="1899-12-30T02:45:00"/>
    <n v="2.7500000000582077"/>
  </r>
  <r>
    <n v="7"/>
    <s v="40 Health Department"/>
    <x v="4"/>
    <s v="403600 HD Communicable Disease"/>
    <m/>
    <m/>
    <m/>
    <m/>
    <m/>
    <x v="1"/>
    <s v="MCCALL S "/>
    <s v="#3344700 "/>
    <d v="2019-12-04T10:00:00"/>
    <d v="2019-12-04T00:00:00"/>
    <d v="1899-12-30T10:00:00"/>
    <d v="2019-12-04T15:00:00"/>
    <d v="2019-12-04T00:00:00"/>
    <d v="1899-12-30T15:00:00"/>
    <n v="0"/>
    <d v="1899-12-30T05:00:00"/>
    <n v="5.0000000000582077"/>
  </r>
  <r>
    <n v="7"/>
    <s v="40 Health Department"/>
    <x v="4"/>
    <s v="403600 HD Communicable Disease"/>
    <m/>
    <m/>
    <m/>
    <m/>
    <m/>
    <x v="1"/>
    <s v="MCCALL S "/>
    <s v="#3351237 "/>
    <d v="2019-12-10T10:45:00"/>
    <d v="2019-12-10T00:00:00"/>
    <d v="1899-12-30T10:45:00"/>
    <d v="2019-12-10T14:45:00"/>
    <d v="2019-12-10T00:00:00"/>
    <d v="1899-12-30T14:45:00"/>
    <n v="0"/>
    <d v="1899-12-30T04:00:00"/>
    <n v="4.0000000001164153"/>
  </r>
  <r>
    <n v="7"/>
    <s v="40 Health Department"/>
    <x v="4"/>
    <s v="407060 HD Nursing Director"/>
    <m/>
    <m/>
    <m/>
    <m/>
    <m/>
    <x v="1"/>
    <s v="MCVEY S "/>
    <s v="#3344395 "/>
    <d v="2019-12-03T17:30:00"/>
    <d v="2019-12-03T00:00:00"/>
    <d v="1899-12-30T17:30:00"/>
    <d v="2019-12-04T18:00:00"/>
    <d v="2019-12-04T00:00:00"/>
    <d v="1899-12-30T18:00:00"/>
    <n v="0"/>
    <d v="1899-12-30T10:30:00"/>
    <n v="10.500000000000002"/>
  </r>
  <r>
    <n v="7"/>
    <s v="40 Health Department"/>
    <x v="4"/>
    <s v="403100 HD STD Program"/>
    <m/>
    <m/>
    <m/>
    <m/>
    <m/>
    <x v="1"/>
    <s v="MORAILA CRUZ A "/>
    <s v="#3343435 "/>
    <d v="2019-12-03T11:00:00"/>
    <d v="2019-12-03T00:00:00"/>
    <d v="1899-12-30T11:00:00"/>
    <d v="2019-12-03T14:00:00"/>
    <d v="2019-12-03T00:00:00"/>
    <d v="1899-12-30T14:00:00"/>
    <n v="0"/>
    <d v="1899-12-30T03:00:00"/>
    <n v="3"/>
  </r>
  <r>
    <n v="7"/>
    <s v="40 Health Department"/>
    <x v="4"/>
    <s v="403100 HD STD Program"/>
    <m/>
    <m/>
    <m/>
    <m/>
    <m/>
    <x v="1"/>
    <s v="MORAILA CRUZ A "/>
    <s v="#3361361 "/>
    <d v="2019-12-24T12:00:00"/>
    <d v="2019-12-24T00:00:00"/>
    <d v="1899-12-30T12:00:00"/>
    <d v="2019-12-24T13:30:00"/>
    <d v="2019-12-24T00:00:00"/>
    <d v="1899-12-30T13:30:00"/>
    <n v="0"/>
    <d v="1899-12-30T01:30:00"/>
    <n v="1.5"/>
  </r>
  <r>
    <n v="7"/>
    <s v="40 Health Department"/>
    <x v="4"/>
    <s v="403100 HD STD Program"/>
    <m/>
    <m/>
    <m/>
    <m/>
    <m/>
    <x v="1"/>
    <s v="MOREHART M "/>
    <s v="#3356941 "/>
    <d v="2019-12-17T12:00:00"/>
    <d v="2019-12-17T00:00:00"/>
    <d v="1899-12-30T12:00:00"/>
    <d v="2019-12-17T13:15:00"/>
    <d v="2019-12-17T00:00:00"/>
    <d v="1899-12-30T13:15:00"/>
    <n v="0"/>
    <d v="1899-12-30T01:15:00"/>
    <n v="1.2500000000582077"/>
  </r>
  <r>
    <n v="7"/>
    <s v="40 Health Department"/>
    <x v="4"/>
    <s v="401514 HD Commitment Services"/>
    <m/>
    <s v="M40 41514-GF Commit Svcs Mngd Care General Fund"/>
    <m/>
    <m/>
    <m/>
    <x v="1"/>
    <s v="MORGAN G "/>
    <s v="#3363388 "/>
    <d v="2019-12-30T11:15:00"/>
    <d v="2019-12-30T00:00:00"/>
    <d v="1899-12-30T11:15:00"/>
    <d v="2019-12-30T18:00:00"/>
    <d v="2019-12-30T00:00:00"/>
    <d v="1899-12-30T18:00:00"/>
    <n v="0"/>
    <d v="1899-12-30T06:45:00"/>
    <n v="6.75"/>
  </r>
  <r>
    <n v="7"/>
    <s v="40 Health Department"/>
    <x v="4"/>
    <s v="401514 HD Commitment Services"/>
    <m/>
    <s v="M40 41514-GF Commit Svcs Mngd Care General Fund"/>
    <m/>
    <m/>
    <m/>
    <x v="1"/>
    <s v="MORGAN G "/>
    <s v="#3342935 "/>
    <d v="2019-12-02T11:15:00"/>
    <d v="2019-12-02T00:00:00"/>
    <d v="1899-12-30T11:15:00"/>
    <d v="2019-12-02T18:00:00"/>
    <d v="2019-12-02T00:00:00"/>
    <d v="1899-12-30T18:00:00"/>
    <n v="0"/>
    <d v="1899-12-30T06:45:00"/>
    <n v="6.75"/>
  </r>
  <r>
    <n v="7"/>
    <s v="40 Health Department"/>
    <x v="4"/>
    <s v="401514 HD Commitment Services"/>
    <m/>
    <s v="M40 41514-GF Commit Svcs Mngd Care General Fund"/>
    <m/>
    <m/>
    <m/>
    <x v="1"/>
    <s v="MORGAN G "/>
    <s v="#3363904 "/>
    <d v="2019-12-31T11:45:00"/>
    <d v="2019-12-31T00:00:00"/>
    <d v="1899-12-30T11:45:00"/>
    <d v="2019-12-31T19:00:00"/>
    <d v="2019-12-31T00:00:00"/>
    <d v="1899-12-30T19:00:00"/>
    <n v="0"/>
    <d v="1899-12-30T07:15:00"/>
    <n v="7.2499999998835847"/>
  </r>
  <r>
    <n v="7"/>
    <s v="40 Health Department"/>
    <x v="4"/>
    <s v="401523 HD Adult Mental Health Services"/>
    <m/>
    <s v="M40 41523-00-3002 Adult MH Srvcs Title XIX"/>
    <m/>
    <m/>
    <m/>
    <x v="1"/>
    <s v="MURDOCK L "/>
    <s v="#3352455 "/>
    <d v="2019-12-11T13:00:00"/>
    <d v="2019-12-11T00:00:00"/>
    <d v="1899-12-30T13:00:00"/>
    <d v="2019-12-11T16:00:00"/>
    <d v="2019-12-11T00:00:00"/>
    <d v="1899-12-30T16:00:00"/>
    <n v="0"/>
    <d v="1899-12-30T03:00:00"/>
    <n v="3"/>
  </r>
  <r>
    <n v="7"/>
    <s v="40 Health Department"/>
    <x v="4"/>
    <s v="401523 HD Adult Mental Health Services"/>
    <m/>
    <s v="M40 41523-00-3002 Adult MH Srvcs Title XIX"/>
    <m/>
    <m/>
    <m/>
    <x v="1"/>
    <s v="MURDOCK L "/>
    <s v="#3360140 "/>
    <d v="2019-12-20T13:00:00"/>
    <d v="2019-12-20T00:00:00"/>
    <d v="1899-12-30T13:00:00"/>
    <d v="2019-12-20T16:15:00"/>
    <d v="2019-12-20T00:00:00"/>
    <d v="1899-12-30T16:15:00"/>
    <n v="0"/>
    <d v="1899-12-30T03:15:00"/>
    <n v="3.2500000001164153"/>
  </r>
  <r>
    <n v="7"/>
    <s v="40 Health Department"/>
    <x v="4"/>
    <s v="401523 HD Adult Mental Health Services"/>
    <m/>
    <s v="M40 41523-00-3002 Adult MH Srvcs Title XIX"/>
    <m/>
    <m/>
    <m/>
    <x v="1"/>
    <s v="MURDOCK L "/>
    <s v="#3357655 "/>
    <d v="2019-12-18T14:00:00"/>
    <d v="2019-12-18T00:00:00"/>
    <d v="1899-12-30T14:00:00"/>
    <d v="2019-12-18T17:45:00"/>
    <d v="2019-12-18T00:00:00"/>
    <d v="1899-12-30T17:45:00"/>
    <n v="0"/>
    <d v="1899-12-30T03:45:00"/>
    <n v="3.75"/>
  </r>
  <r>
    <n v="7"/>
    <s v="40 Health Department"/>
    <x v="4"/>
    <s v="401523 HD Adult Mental Health Services"/>
    <m/>
    <s v="M40 41523-00-3002 Adult MH Srvcs Title XIX"/>
    <m/>
    <m/>
    <m/>
    <x v="1"/>
    <s v="MURDOCK L "/>
    <s v="#3360415 "/>
    <d v="2019-12-23T11:00:00"/>
    <d v="2019-12-23T00:00:00"/>
    <d v="1899-12-30T11:00:00"/>
    <d v="2019-12-23T15:30:00"/>
    <d v="2019-12-23T00:00:00"/>
    <d v="1899-12-30T15:30:00"/>
    <n v="0"/>
    <d v="1899-12-30T04:30:00"/>
    <n v="4.5"/>
  </r>
  <r>
    <n v="7"/>
    <s v="40 Health Department"/>
    <x v="4"/>
    <s v="403100 HD STD Program"/>
    <s v="G40 0085 01 OHA HIV EIO"/>
    <m/>
    <m/>
    <m/>
    <m/>
    <x v="1"/>
    <s v="NEGRETE C "/>
    <s v="#3346499 "/>
    <d v="2019-12-05T11:45:00"/>
    <d v="2019-12-05T00:00:00"/>
    <d v="1899-12-30T11:45:00"/>
    <d v="2019-12-05T12:45:00"/>
    <d v="2019-12-05T00:00:00"/>
    <d v="1899-12-31T12:45:00"/>
    <n v="0"/>
    <d v="1899-12-30T01:00:00"/>
    <n v="0.99999999994179234"/>
  </r>
  <r>
    <n v="7"/>
    <s v="40 Health Department"/>
    <x v="4"/>
    <s v="402100 HD Health Officer"/>
    <s v="G40 0378 01 S18 Multnomah Opioid Project (inactive)"/>
    <m/>
    <m/>
    <m/>
    <m/>
    <x v="1"/>
    <s v="NOE A "/>
    <s v="#3358203 "/>
    <d v="2019-12-18T16:30:00"/>
    <d v="2019-12-18T00:00:00"/>
    <d v="1899-12-30T16:30:00"/>
    <d v="2019-12-19T16:30:00"/>
    <d v="2019-12-19T00:00:00"/>
    <d v="1899-12-30T16:30:00"/>
    <n v="0"/>
    <d v="1899-12-30T10:00:00"/>
    <n v="10"/>
  </r>
  <r>
    <n v="7"/>
    <s v="40 Health Department"/>
    <x v="4"/>
    <s v="401302 HD Children's MH Wraparound Services"/>
    <s v="G40 0367 01 08-21 MHS-08 - Crisis &amp; Acute Transition Services - FY20-21"/>
    <m/>
    <m/>
    <m/>
    <m/>
    <x v="1"/>
    <s v="PAZ S "/>
    <s v="#3345613 "/>
    <d v="2019-12-05T12:15:00"/>
    <d v="2019-12-05T00:00:00"/>
    <d v="1899-12-30T12:15:00"/>
    <d v="2019-12-05T14:45:00"/>
    <d v="2019-12-05T00:00:00"/>
    <d v="1899-12-30T14:45:00"/>
    <n v="0"/>
    <d v="1899-12-30T02:30:00"/>
    <n v="2.5000000001164153"/>
  </r>
  <r>
    <n v="7"/>
    <s v="40 Health Department"/>
    <x v="4"/>
    <s v="403600 HD Communicable Disease"/>
    <m/>
    <m/>
    <m/>
    <m/>
    <m/>
    <x v="1"/>
    <s v="PEREZ M "/>
    <s v="#3345124 "/>
    <d v="2019-12-05T13:00:00"/>
    <d v="2019-12-05T00:00:00"/>
    <d v="1899-12-30T13:00:00"/>
    <d v="2019-12-05T15:15:00"/>
    <d v="2019-12-05T00:00:00"/>
    <d v="1899-12-30T15:15:00"/>
    <n v="0"/>
    <d v="1899-12-30T02:15:00"/>
    <n v="2.25"/>
  </r>
  <r>
    <n v="7"/>
    <s v="40 Health Department"/>
    <x v="4"/>
    <s v="403600 HD Communicable Disease"/>
    <m/>
    <m/>
    <m/>
    <m/>
    <m/>
    <x v="1"/>
    <s v="PEREZ M "/>
    <s v="#3355196 "/>
    <d v="2019-12-16T11:00:00"/>
    <d v="2019-12-16T00:00:00"/>
    <d v="1899-12-30T11:00:00"/>
    <d v="2019-12-16T14:30:00"/>
    <d v="2019-12-16T00:00:00"/>
    <d v="1899-12-30T14:30:00"/>
    <n v="0"/>
    <d v="1899-12-30T03:30:00"/>
    <n v="3.4999999998835847"/>
  </r>
  <r>
    <n v="7"/>
    <s v="40 Health Department"/>
    <x v="4"/>
    <s v="403600 HD Communicable Disease"/>
    <m/>
    <m/>
    <m/>
    <m/>
    <m/>
    <x v="1"/>
    <s v="PEREZ M "/>
    <s v="#3342837 "/>
    <d v="2019-12-02T11:30:00"/>
    <d v="2019-12-02T00:00:00"/>
    <d v="1899-12-30T11:30:00"/>
    <d v="2019-12-02T14:30:00"/>
    <d v="2019-12-02T00:00:00"/>
    <d v="1899-12-30T14:30:00"/>
    <n v="0"/>
    <d v="1899-12-30T03:00:00"/>
    <n v="3"/>
  </r>
  <r>
    <n v="7"/>
    <s v="40 Health Department"/>
    <x v="4"/>
    <s v="403600 HD Communicable Disease"/>
    <m/>
    <m/>
    <m/>
    <m/>
    <m/>
    <x v="1"/>
    <s v="PEREZ M "/>
    <s v="#3360942 "/>
    <d v="2019-12-23T12:15:00"/>
    <d v="2019-12-23T00:00:00"/>
    <d v="1899-12-30T12:15:00"/>
    <d v="2019-12-23T16:15:00"/>
    <d v="2019-12-23T00:00:00"/>
    <d v="1899-12-30T16:15:00"/>
    <n v="0"/>
    <d v="1899-12-30T04:00:00"/>
    <n v="4.0000000001164153"/>
  </r>
  <r>
    <n v="7"/>
    <s v="40 Health Department"/>
    <x v="4"/>
    <s v="403600 HD Communicable Disease"/>
    <m/>
    <m/>
    <m/>
    <m/>
    <m/>
    <x v="1"/>
    <s v="PEREZ M "/>
    <s v="#3349926 "/>
    <d v="2019-12-09T12:30:00"/>
    <d v="2019-12-09T00:00:00"/>
    <d v="1899-12-30T12:30:00"/>
    <d v="2019-12-09T14:45:00"/>
    <d v="2019-12-09T00:00:00"/>
    <d v="1899-12-30T14:45:00"/>
    <n v="0"/>
    <d v="1899-12-30T02:15:00"/>
    <n v="2.25"/>
  </r>
  <r>
    <n v="7"/>
    <s v="40 Health Department"/>
    <x v="4"/>
    <s v="403600 HD Communicable Disease"/>
    <m/>
    <m/>
    <m/>
    <m/>
    <m/>
    <x v="1"/>
    <s v="PEREZ M "/>
    <s v="#3351835 "/>
    <d v="2019-12-11T12:30:00"/>
    <d v="2019-12-11T00:00:00"/>
    <d v="1899-12-30T12:30:00"/>
    <d v="2019-12-11T15:30:00"/>
    <d v="2019-12-11T00:00:00"/>
    <d v="1899-12-30T15:30:00"/>
    <n v="0"/>
    <d v="1899-12-30T03:00:00"/>
    <n v="3"/>
  </r>
  <r>
    <n v="7"/>
    <s v="40 Health Department"/>
    <x v="4"/>
    <s v="403600 HD Communicable Disease"/>
    <m/>
    <m/>
    <m/>
    <m/>
    <m/>
    <x v="1"/>
    <s v="PEREZ M "/>
    <s v="#3361571 "/>
    <d v="2019-12-30T12:45:00"/>
    <d v="2019-12-30T00:00:00"/>
    <d v="1899-12-30T12:45:00"/>
    <d v="2019-12-30T15:45:00"/>
    <d v="2019-12-30T00:00:00"/>
    <d v="1899-12-30T15:45:00"/>
    <n v="0"/>
    <d v="1899-12-30T03:00:00"/>
    <n v="3"/>
  </r>
  <r>
    <n v="7"/>
    <s v="40 Health Department"/>
    <x v="4"/>
    <s v="402440 HD Emergency Medical Services Grants"/>
    <m/>
    <m/>
    <m/>
    <m/>
    <m/>
    <x v="1"/>
    <s v="PHARISS R "/>
    <s v="#3351361 "/>
    <d v="2019-12-10T15:00:00"/>
    <d v="2019-12-10T00:00:00"/>
    <d v="1899-12-30T15:00:00"/>
    <d v="2019-12-10T17:00:00"/>
    <d v="2019-12-10T00:00:00"/>
    <d v="1899-12-30T17:00:00"/>
    <n v="0"/>
    <d v="1899-12-30T02:00:00"/>
    <n v="2.0000000000582077"/>
  </r>
  <r>
    <n v="7"/>
    <s v="40 Health Department"/>
    <x v="4"/>
    <s v="403600 HD Communicable Disease"/>
    <m/>
    <m/>
    <m/>
    <m/>
    <m/>
    <x v="1"/>
    <s v="SADIKI E "/>
    <s v="#3353635 "/>
    <d v="2019-12-12T14:30:00"/>
    <d v="2019-12-12T00:00:00"/>
    <d v="1899-12-30T14:30:00"/>
    <d v="2019-12-12T19:15:00"/>
    <d v="2019-12-12T00:00:00"/>
    <d v="1899-12-30T19:15:00"/>
    <n v="0"/>
    <d v="1899-12-30T04:45:00"/>
    <n v="4.7500000001164153"/>
  </r>
  <r>
    <n v="7"/>
    <s v="40 Health Department"/>
    <x v="4"/>
    <s v="403600 HD Communicable Disease"/>
    <m/>
    <m/>
    <m/>
    <m/>
    <m/>
    <x v="1"/>
    <s v="SADIKI E "/>
    <s v="#3353639 "/>
    <d v="2019-12-13T09:00:00"/>
    <d v="2019-12-13T00:00:00"/>
    <d v="1899-12-30T09:00:00"/>
    <d v="2019-12-13T19:00:00"/>
    <d v="2019-12-13T00:00:00"/>
    <d v="1899-12-30T19:00:00"/>
    <n v="0"/>
    <d v="1899-12-30T10:00:00"/>
    <n v="9.9999999999417923"/>
  </r>
  <r>
    <n v="7"/>
    <s v="40 Health Department"/>
    <x v="4"/>
    <s v="403600 HD Communicable Disease"/>
    <m/>
    <m/>
    <m/>
    <m/>
    <m/>
    <x v="1"/>
    <s v="SADIKI E "/>
    <s v="#3351925 "/>
    <d v="2019-12-11T10:30:00"/>
    <d v="2019-12-11T00:00:00"/>
    <d v="1899-12-30T10:30:00"/>
    <d v="2019-12-11T19:15:00"/>
    <d v="2019-12-11T00:00:00"/>
    <d v="1899-12-30T19:15:00"/>
    <n v="0"/>
    <d v="1899-12-30T08:45:00"/>
    <n v="8.7500000000582077"/>
  </r>
  <r>
    <n v="7"/>
    <s v="40 Health Department"/>
    <x v="4"/>
    <s v="403600 HD Communicable Disease"/>
    <m/>
    <m/>
    <m/>
    <m/>
    <m/>
    <x v="1"/>
    <s v="SADIKI E "/>
    <s v="#3350851 "/>
    <d v="2019-12-10T10:30:00"/>
    <d v="2019-12-10T00:00:00"/>
    <d v="1899-12-30T10:30:00"/>
    <d v="2019-12-10T19:00:00"/>
    <d v="2019-12-10T00:00:00"/>
    <d v="1899-12-30T19:00:00"/>
    <n v="0"/>
    <d v="1899-12-30T08:30:00"/>
    <n v="8.4999999999417923"/>
  </r>
  <r>
    <n v="7"/>
    <s v="40 Health Department"/>
    <x v="4"/>
    <s v="403600 HD Communicable Disease"/>
    <m/>
    <m/>
    <m/>
    <m/>
    <m/>
    <x v="1"/>
    <s v="SADIKI E "/>
    <s v="#3349938 "/>
    <d v="2019-12-09T10:45:00"/>
    <d v="2019-12-09T00:00:00"/>
    <d v="1899-12-30T10:45:00"/>
    <d v="2019-12-09T19:15:00"/>
    <d v="2019-12-09T00:00:00"/>
    <d v="1899-12-30T19:15:00"/>
    <n v="0"/>
    <d v="1899-12-30T08:30:00"/>
    <n v="8.5000000001164153"/>
  </r>
  <r>
    <n v="7"/>
    <s v="40 Health Department"/>
    <x v="4"/>
    <s v="403600 HD Communicable Disease"/>
    <m/>
    <m/>
    <m/>
    <m/>
    <m/>
    <x v="1"/>
    <s v="SADIKI E "/>
    <s v="#3346618 "/>
    <d v="2019-12-06T10:45:00"/>
    <d v="2019-12-06T00:00:00"/>
    <d v="1899-12-30T10:45:00"/>
    <d v="2019-12-06T20:00:00"/>
    <d v="2019-12-06T00:00:00"/>
    <d v="1899-12-30T20:00:00"/>
    <n v="0"/>
    <d v="1899-12-30T09:15:00"/>
    <n v="9.2500000001164153"/>
  </r>
  <r>
    <n v="7"/>
    <s v="40 Health Department"/>
    <x v="4"/>
    <s v="403600 HD Communicable Disease"/>
    <m/>
    <m/>
    <m/>
    <m/>
    <m/>
    <x v="1"/>
    <s v="SADIKI E "/>
    <s v="#3341553 "/>
    <d v="2019-12-04T10:45:00"/>
    <d v="2019-12-04T00:00:00"/>
    <d v="1899-12-30T10:45:00"/>
    <d v="2019-12-04T19:00:00"/>
    <d v="2019-12-04T00:00:00"/>
    <d v="1899-12-30T19:00:00"/>
    <n v="0"/>
    <d v="1899-12-30T08:15:00"/>
    <n v="8.25"/>
  </r>
  <r>
    <n v="7"/>
    <s v="40 Health Department"/>
    <x v="4"/>
    <s v="403600 HD Communicable Disease"/>
    <m/>
    <m/>
    <m/>
    <m/>
    <m/>
    <x v="1"/>
    <s v="SADIKI E "/>
    <s v="#3341551 "/>
    <d v="2019-12-03T10:45:00"/>
    <d v="2019-12-03T00:00:00"/>
    <d v="1899-12-30T10:45:00"/>
    <d v="2019-12-03T19:00:00"/>
    <d v="2019-12-03T00:00:00"/>
    <d v="1899-12-30T19:00:00"/>
    <n v="0"/>
    <d v="1899-12-30T08:15:00"/>
    <n v="8.25"/>
  </r>
  <r>
    <n v="7"/>
    <s v="40 Health Department"/>
    <x v="4"/>
    <s v="403600 HD Communicable Disease"/>
    <m/>
    <m/>
    <m/>
    <m/>
    <m/>
    <x v="1"/>
    <s v="SADIKI E "/>
    <s v="#3341547 "/>
    <d v="2019-12-02T10:45:00"/>
    <d v="2019-12-02T00:00:00"/>
    <d v="1899-12-30T10:45:00"/>
    <d v="2019-12-02T19:30:00"/>
    <d v="2019-12-02T00:00:00"/>
    <d v="1899-12-30T19:30:00"/>
    <n v="0"/>
    <d v="1899-12-30T08:45:00"/>
    <n v="8.7500000000582077"/>
  </r>
  <r>
    <n v="7"/>
    <s v="40 Health Department"/>
    <x v="4"/>
    <s v="403600 HD Communicable Disease"/>
    <m/>
    <m/>
    <m/>
    <m/>
    <m/>
    <x v="1"/>
    <s v="SADIKI E "/>
    <s v="#3361373 "/>
    <d v="2019-12-26T11:15:00"/>
    <d v="2019-12-26T00:00:00"/>
    <d v="1899-12-30T11:15:00"/>
    <d v="2019-12-26T19:15:00"/>
    <d v="2019-12-26T00:00:00"/>
    <d v="1899-12-30T19:15:00"/>
    <n v="0"/>
    <d v="1899-12-30T08:00:00"/>
    <n v="8.0000000000582077"/>
  </r>
  <r>
    <n v="7"/>
    <s v="40 Health Department"/>
    <x v="4"/>
    <s v="403600 HD Communicable Disease"/>
    <m/>
    <m/>
    <m/>
    <m/>
    <m/>
    <x v="1"/>
    <s v="SADIKI E "/>
    <s v="#3346548 "/>
    <d v="2019-12-05T11:15:00"/>
    <d v="2019-12-05T00:00:00"/>
    <d v="1899-12-30T11:15:00"/>
    <d v="2019-12-05T19:00:00"/>
    <d v="2019-12-05T00:00:00"/>
    <d v="1899-12-30T19:00:00"/>
    <n v="0"/>
    <d v="1899-12-30T07:45:00"/>
    <n v="7.7499999999417923"/>
  </r>
  <r>
    <n v="7"/>
    <s v="40 Health Department"/>
    <x v="4"/>
    <s v="403600 HD Communicable Disease"/>
    <m/>
    <m/>
    <m/>
    <m/>
    <m/>
    <x v="1"/>
    <s v="SANCHEZ M "/>
    <s v="#3362677 "/>
    <d v="2019-12-31T11:45:00"/>
    <d v="2019-12-31T00:00:00"/>
    <d v="1899-12-30T11:45:00"/>
    <d v="2019-12-31T20:30:00"/>
    <d v="2019-12-31T00:00:00"/>
    <d v="1899-12-30T20:30:00"/>
    <n v="0"/>
    <d v="1899-12-30T08:45:00"/>
    <n v="8.7499999998835847"/>
  </r>
  <r>
    <n v="7"/>
    <s v="40 Health Department"/>
    <x v="4"/>
    <s v="403600 HD Communicable Disease"/>
    <m/>
    <m/>
    <m/>
    <m/>
    <m/>
    <x v="1"/>
    <s v="SANCHEZ M "/>
    <s v="#3362675 "/>
    <d v="2019-12-30T11:45:00"/>
    <d v="2019-12-30T00:00:00"/>
    <d v="1899-12-30T11:45:00"/>
    <d v="2019-12-30T20:30:00"/>
    <d v="2019-12-30T00:00:00"/>
    <d v="1899-12-30T20:30:00"/>
    <n v="0"/>
    <d v="1899-12-30T08:45:00"/>
    <n v="8.7499999998835847"/>
  </r>
  <r>
    <n v="7"/>
    <s v="40 Health Department"/>
    <x v="4"/>
    <s v="403600 HD Communicable Disease"/>
    <m/>
    <m/>
    <m/>
    <m/>
    <m/>
    <x v="1"/>
    <s v="SANCHEZ M "/>
    <s v="#3361143 "/>
    <d v="2019-12-27T11:45:00"/>
    <d v="2019-12-27T00:00:00"/>
    <d v="1899-12-30T11:45:00"/>
    <d v="2019-12-27T20:30:00"/>
    <d v="2019-12-27T00:00:00"/>
    <d v="1899-12-30T20:30:00"/>
    <n v="0"/>
    <d v="1899-12-30T08:45:00"/>
    <n v="8.7499999998835847"/>
  </r>
  <r>
    <n v="7"/>
    <s v="40 Health Department"/>
    <x v="4"/>
    <s v="403600 HD Communicable Disease"/>
    <m/>
    <m/>
    <m/>
    <m/>
    <m/>
    <x v="1"/>
    <s v="SANCHEZ M "/>
    <s v="#3361139 "/>
    <d v="2019-12-24T11:45:00"/>
    <d v="2019-12-24T00:00:00"/>
    <d v="1899-12-30T11:45:00"/>
    <d v="2019-12-24T20:30:00"/>
    <d v="2019-12-24T00:00:00"/>
    <d v="1899-12-30T20:30:00"/>
    <n v="0"/>
    <d v="1899-12-30T08:45:00"/>
    <n v="8.7499999998835847"/>
  </r>
  <r>
    <n v="7"/>
    <s v="40 Health Department"/>
    <x v="4"/>
    <s v="403600 HD Communicable Disease"/>
    <m/>
    <m/>
    <m/>
    <m/>
    <m/>
    <x v="1"/>
    <s v="SANCHEZ M "/>
    <s v="#3355280 "/>
    <d v="2019-12-20T11:45:00"/>
    <d v="2019-12-20T00:00:00"/>
    <d v="1899-12-30T11:45:00"/>
    <d v="2019-12-20T22:00:00"/>
    <d v="2019-12-20T00:00:00"/>
    <d v="1899-12-30T22:00:00"/>
    <n v="0"/>
    <d v="1899-12-30T10:15:00"/>
    <n v="10.249999999883585"/>
  </r>
  <r>
    <n v="7"/>
    <s v="40 Health Department"/>
    <x v="4"/>
    <s v="403600 HD Communicable Disease"/>
    <m/>
    <m/>
    <m/>
    <m/>
    <m/>
    <x v="1"/>
    <s v="SANCHEZ M "/>
    <s v="#3355278 "/>
    <d v="2019-12-19T11:45:00"/>
    <d v="2019-12-19T00:00:00"/>
    <d v="1899-12-30T11:45:00"/>
    <d v="2019-12-19T21:30:00"/>
    <d v="2019-12-19T00:00:00"/>
    <d v="1899-12-30T21:30:00"/>
    <n v="0"/>
    <d v="1899-12-30T09:45:00"/>
    <n v="9.75"/>
  </r>
  <r>
    <n v="7"/>
    <s v="40 Health Department"/>
    <x v="4"/>
    <s v="403600 HD Communicable Disease"/>
    <m/>
    <m/>
    <m/>
    <m/>
    <m/>
    <x v="1"/>
    <s v="SANCHEZ M "/>
    <s v="#3355276 "/>
    <d v="2019-12-18T11:45:00"/>
    <d v="2019-12-18T00:00:00"/>
    <d v="1899-12-30T11:45:00"/>
    <d v="2019-12-18T21:15:00"/>
    <d v="2019-12-18T00:00:00"/>
    <d v="1899-12-30T21:15:00"/>
    <n v="0"/>
    <d v="1899-12-30T09:30:00"/>
    <n v="9.4999999998835847"/>
  </r>
  <r>
    <n v="7"/>
    <s v="40 Health Department"/>
    <x v="4"/>
    <s v="403600 HD Communicable Disease"/>
    <m/>
    <m/>
    <m/>
    <m/>
    <m/>
    <x v="1"/>
    <s v="SANCHEZ M "/>
    <s v="#3355274 "/>
    <d v="2019-12-17T11:45:00"/>
    <d v="2019-12-17T00:00:00"/>
    <d v="1899-12-30T11:45:00"/>
    <d v="2019-12-17T21:30:00"/>
    <d v="2019-12-17T00:00:00"/>
    <d v="1899-12-30T21:30:00"/>
    <n v="0"/>
    <d v="1899-12-30T09:45:00"/>
    <n v="9.75"/>
  </r>
  <r>
    <n v="7"/>
    <s v="40 Health Department"/>
    <x v="4"/>
    <s v="403600 HD Communicable Disease"/>
    <m/>
    <m/>
    <m/>
    <m/>
    <m/>
    <x v="1"/>
    <s v="SANCHEZ M "/>
    <s v="#3355272 "/>
    <d v="2019-12-16T11:45:00"/>
    <d v="2019-12-16T00:00:00"/>
    <d v="1899-12-30T11:45:00"/>
    <d v="2019-12-16T20:30:00"/>
    <d v="2019-12-16T00:00:00"/>
    <d v="1899-12-30T20:30:00"/>
    <n v="0"/>
    <d v="1899-12-30T08:45:00"/>
    <n v="8.7499999998835847"/>
  </r>
  <r>
    <n v="7"/>
    <s v="40 Health Department"/>
    <x v="4"/>
    <s v="403600 HD Communicable Disease"/>
    <m/>
    <m/>
    <m/>
    <m/>
    <m/>
    <x v="1"/>
    <s v="SANCHEZ M "/>
    <s v="#3346205 "/>
    <d v="2019-12-13T11:45:00"/>
    <d v="2019-12-13T00:00:00"/>
    <d v="1899-12-30T11:45:00"/>
    <d v="2019-12-13T21:15:00"/>
    <d v="2019-12-13T00:00:00"/>
    <d v="1899-12-30T21:15:00"/>
    <n v="0"/>
    <d v="1899-12-30T09:30:00"/>
    <n v="9.4999999998835847"/>
  </r>
  <r>
    <n v="7"/>
    <s v="40 Health Department"/>
    <x v="4"/>
    <s v="403600 HD Communicable Disease"/>
    <m/>
    <m/>
    <m/>
    <m/>
    <m/>
    <x v="1"/>
    <s v="SANCHEZ M "/>
    <s v="#3346203 "/>
    <d v="2019-12-12T11:45:00"/>
    <d v="2019-12-12T00:00:00"/>
    <d v="1899-12-30T11:45:00"/>
    <d v="2019-12-12T21:00:00"/>
    <d v="2019-12-12T00:00:00"/>
    <d v="1899-12-30T21:00:00"/>
    <n v="0"/>
    <d v="1899-12-30T09:15:00"/>
    <n v="9.2499999999417923"/>
  </r>
  <r>
    <n v="7"/>
    <s v="40 Health Department"/>
    <x v="4"/>
    <s v="403600 HD Communicable Disease"/>
    <m/>
    <m/>
    <m/>
    <m/>
    <m/>
    <x v="1"/>
    <s v="SANCHEZ M "/>
    <s v="#3346201 "/>
    <d v="2019-12-11T11:45:00"/>
    <d v="2019-12-11T00:00:00"/>
    <d v="1899-12-30T11:45:00"/>
    <d v="2019-12-11T20:30:00"/>
    <d v="2019-12-11T00:00:00"/>
    <d v="1899-12-30T20:30:00"/>
    <n v="0"/>
    <d v="1899-12-30T08:45:00"/>
    <n v="8.7499999998835847"/>
  </r>
  <r>
    <n v="7"/>
    <s v="40 Health Department"/>
    <x v="4"/>
    <s v="403600 HD Communicable Disease"/>
    <m/>
    <m/>
    <m/>
    <m/>
    <m/>
    <x v="1"/>
    <s v="SANCHEZ M "/>
    <s v="#3346197 "/>
    <d v="2019-12-10T11:45:00"/>
    <d v="2019-12-10T00:00:00"/>
    <d v="1899-12-30T11:45:00"/>
    <d v="2019-12-10T21:15:00"/>
    <d v="2019-12-10T00:00:00"/>
    <d v="1899-12-30T21:15:00"/>
    <n v="0"/>
    <d v="1899-12-30T09:30:00"/>
    <n v="9.4999999998835847"/>
  </r>
  <r>
    <n v="7"/>
    <s v="40 Health Department"/>
    <x v="4"/>
    <s v="403600 HD Communicable Disease"/>
    <m/>
    <m/>
    <m/>
    <m/>
    <m/>
    <x v="1"/>
    <s v="SANCHEZ M "/>
    <s v="#3346194 "/>
    <d v="2019-12-09T11:45:00"/>
    <d v="2019-12-09T00:00:00"/>
    <d v="1899-12-30T11:45:00"/>
    <d v="2019-12-09T20:45:00"/>
    <d v="2019-12-09T00:00:00"/>
    <d v="1899-12-30T20:45:00"/>
    <n v="0"/>
    <d v="1899-12-30T09:00:00"/>
    <n v="9"/>
  </r>
  <r>
    <n v="7"/>
    <s v="40 Health Department"/>
    <x v="4"/>
    <s v="403600 HD Communicable Disease"/>
    <m/>
    <m/>
    <m/>
    <m/>
    <m/>
    <x v="1"/>
    <s v="SANCHEZ M "/>
    <s v="#3340515 "/>
    <d v="2019-12-06T11:45:00"/>
    <d v="2019-12-06T00:00:00"/>
    <d v="1899-12-30T11:45:00"/>
    <d v="2019-12-06T20:30:00"/>
    <d v="2019-12-06T00:00:00"/>
    <d v="1899-12-30T20:30:00"/>
    <n v="0"/>
    <d v="1899-12-30T08:45:00"/>
    <n v="8.7499999998835847"/>
  </r>
  <r>
    <n v="7"/>
    <s v="40 Health Department"/>
    <x v="4"/>
    <s v="403600 HD Communicable Disease"/>
    <m/>
    <m/>
    <m/>
    <m/>
    <m/>
    <x v="1"/>
    <s v="SANCHEZ M "/>
    <s v="#3340509 "/>
    <d v="2019-12-05T11:45:00"/>
    <d v="2019-12-05T00:00:00"/>
    <d v="1899-12-30T11:45:00"/>
    <d v="2019-12-05T20:30:00"/>
    <d v="2019-12-05T00:00:00"/>
    <d v="1899-12-30T20:30:00"/>
    <n v="0"/>
    <d v="1899-12-30T08:45:00"/>
    <n v="8.7499999998835847"/>
  </r>
  <r>
    <n v="7"/>
    <s v="40 Health Department"/>
    <x v="4"/>
    <s v="403600 HD Communicable Disease"/>
    <m/>
    <m/>
    <m/>
    <m/>
    <m/>
    <x v="1"/>
    <s v="SANCHEZ M "/>
    <s v="#3340507 "/>
    <d v="2019-12-04T11:45:00"/>
    <d v="2019-12-04T00:00:00"/>
    <d v="1899-12-30T11:45:00"/>
    <d v="2019-12-04T21:00:00"/>
    <d v="2019-12-04T00:00:00"/>
    <d v="1899-12-30T21:00:00"/>
    <n v="0"/>
    <d v="1899-12-30T09:15:00"/>
    <n v="9.2499999999417923"/>
  </r>
  <r>
    <n v="7"/>
    <s v="40 Health Department"/>
    <x v="4"/>
    <s v="403600 HD Communicable Disease"/>
    <m/>
    <m/>
    <m/>
    <m/>
    <m/>
    <x v="1"/>
    <s v="SANCHEZ M "/>
    <s v="#3340503 "/>
    <d v="2019-12-03T11:45:00"/>
    <d v="2019-12-03T00:00:00"/>
    <d v="1899-12-30T11:45:00"/>
    <d v="2019-12-03T20:30:00"/>
    <d v="2019-12-03T00:00:00"/>
    <d v="1899-12-30T20:30:00"/>
    <n v="0"/>
    <d v="1899-12-30T08:45:00"/>
    <n v="8.7499999998835847"/>
  </r>
  <r>
    <n v="7"/>
    <s v="40 Health Department"/>
    <x v="4"/>
    <s v="403600 HD Communicable Disease"/>
    <m/>
    <m/>
    <m/>
    <m/>
    <m/>
    <x v="1"/>
    <s v="SANCHEZ M "/>
    <s v="#3340501 "/>
    <d v="2019-12-02T11:45:00"/>
    <d v="2019-12-02T00:00:00"/>
    <d v="1899-12-30T11:45:00"/>
    <d v="2019-12-02T20:45:00"/>
    <d v="2019-12-02T00:00:00"/>
    <d v="1899-12-30T20:45:00"/>
    <n v="0"/>
    <d v="1899-12-30T09:00:00"/>
    <n v="9"/>
  </r>
  <r>
    <n v="7"/>
    <s v="40 Health Department"/>
    <x v="4"/>
    <s v="403600 HD Communicable Disease"/>
    <m/>
    <m/>
    <m/>
    <m/>
    <m/>
    <x v="1"/>
    <s v="SANCHEZ M "/>
    <s v="#3361137 "/>
    <d v="2019-12-23T12:00:00"/>
    <d v="2019-12-23T00:00:00"/>
    <d v="1899-12-30T12:00:00"/>
    <d v="2019-12-23T21:30:00"/>
    <d v="2019-12-23T00:00:00"/>
    <d v="1899-12-30T21:30:00"/>
    <n v="0"/>
    <d v="1899-12-30T09:30:00"/>
    <n v="9.5000000000582077"/>
  </r>
  <r>
    <n v="7"/>
    <s v="40 Health Department"/>
    <x v="4"/>
    <s v="401302 HD Children's MH Wraparound Services"/>
    <m/>
    <s v="M40 41302-20-3002 Child MH WRAP Srvcs"/>
    <m/>
    <m/>
    <m/>
    <x v="1"/>
    <s v="SMITH S "/>
    <s v="#3354601 "/>
    <d v="2019-12-13T11:00:00"/>
    <d v="2019-12-13T00:00:00"/>
    <d v="1899-12-30T11:00:00"/>
    <d v="2019-12-13T15:30:00"/>
    <d v="2019-12-13T00:00:00"/>
    <d v="1899-12-30T15:30:00"/>
    <n v="0"/>
    <d v="1899-12-30T04:30:00"/>
    <n v="4.5"/>
  </r>
  <r>
    <n v="7"/>
    <s v="40 Health Department"/>
    <x v="4"/>
    <s v="401302 HD Children's MH Wraparound Services"/>
    <m/>
    <s v="M40 41302-20-3002 Child MH WRAP Srvcs"/>
    <m/>
    <m/>
    <m/>
    <x v="1"/>
    <s v="SPANN S "/>
    <s v="#3352860 "/>
    <d v="2019-12-11T17:00:00"/>
    <d v="2019-12-11T00:00:00"/>
    <d v="1899-12-30T17:00:00"/>
    <d v="2019-12-11T18:45:00"/>
    <d v="2019-12-11T00:00:00"/>
    <d v="1899-12-30T18:45:00"/>
    <n v="0"/>
    <d v="1899-12-30T01:45:00"/>
    <n v="1.7499999999417923"/>
  </r>
  <r>
    <n v="7"/>
    <s v="40 Health Department"/>
    <x v="4"/>
    <s v="401507 HD Com Base MH Svcs Ch&amp;Fam Early Child"/>
    <m/>
    <s v="M40 41507-GF CBMH Children &amp; Fam EC General Fund"/>
    <m/>
    <m/>
    <m/>
    <x v="1"/>
    <s v="SPILDE B "/>
    <s v="#3340728 "/>
    <d v="2019-12-17T15:30:00"/>
    <d v="2019-12-17T00:00:00"/>
    <d v="1899-12-30T15:30:00"/>
    <d v="2019-12-17T18:30:00"/>
    <d v="2019-12-17T00:00:00"/>
    <d v="1899-12-30T18:30:00"/>
    <n v="0"/>
    <d v="1899-12-30T03:00:00"/>
    <n v="3"/>
  </r>
  <r>
    <n v="7"/>
    <s v="40 Health Department"/>
    <x v="4"/>
    <s v="401507 HD Com Base MH Svcs Ch&amp;Fam Early Child"/>
    <m/>
    <s v="M40 41507-GF CBMH Children &amp; Fam EC General Fund"/>
    <m/>
    <m/>
    <m/>
    <x v="1"/>
    <s v="SPILDE B "/>
    <s v="#3340720 "/>
    <d v="2019-12-05T16:30:00"/>
    <d v="2019-12-05T00:00:00"/>
    <d v="1899-12-30T16:30:00"/>
    <d v="2019-12-05T19:00:00"/>
    <d v="2019-12-05T00:00:00"/>
    <d v="1899-12-30T19:00:00"/>
    <n v="0"/>
    <d v="1899-12-30T02:30:00"/>
    <n v="2.4999999999417923"/>
  </r>
  <r>
    <n v="7"/>
    <s v="40 Health Department"/>
    <x v="4"/>
    <s v="401507 HD Com Base MH Svcs Ch&amp;Fam Early Child"/>
    <m/>
    <s v="M40 41507-GF CBMH Children &amp; Fam EC General Fund"/>
    <m/>
    <m/>
    <m/>
    <x v="1"/>
    <s v="SPILDE B "/>
    <s v="#3340732 "/>
    <d v="2019-12-19T12:00:00"/>
    <d v="2019-12-19T00:00:00"/>
    <d v="1899-12-30T12:00:00"/>
    <d v="2019-12-19T17:30:00"/>
    <d v="2019-12-19T00:00:00"/>
    <d v="1899-12-30T17:30:00"/>
    <n v="0"/>
    <d v="1899-12-30T05:30:00"/>
    <n v="5.4999999999417923"/>
  </r>
  <r>
    <n v="7"/>
    <s v="40 Health Department"/>
    <x v="4"/>
    <s v="401507 HD Com Base MH Svcs Ch&amp;Fam Early Child"/>
    <m/>
    <s v="M40 41507-GF CBMH Children &amp; Fam EC General Fund"/>
    <m/>
    <m/>
    <m/>
    <x v="1"/>
    <s v="SPILDE B "/>
    <s v="#3340716 "/>
    <d v="2019-12-04T12:15:00"/>
    <d v="2019-12-04T00:00:00"/>
    <d v="1899-12-30T12:15:00"/>
    <d v="2019-12-04T19:30:00"/>
    <d v="2019-12-04T00:00:00"/>
    <d v="1899-12-30T19:30:00"/>
    <n v="0"/>
    <d v="1899-12-30T07:15:00"/>
    <n v="7.2500000000582077"/>
  </r>
  <r>
    <n v="7"/>
    <s v="40 Health Department"/>
    <x v="4"/>
    <s v="401507 HD Com Base MH Svcs Ch&amp;Fam Early Child"/>
    <m/>
    <s v="M40 41507-GF CBMH Children &amp; Fam EC General Fund"/>
    <m/>
    <m/>
    <m/>
    <x v="1"/>
    <s v="SPILDE B "/>
    <s v="#3340738 "/>
    <d v="2019-12-23T12:30:00"/>
    <d v="2019-12-23T00:00:00"/>
    <d v="1899-12-30T12:30:00"/>
    <d v="2019-12-23T16:00:00"/>
    <d v="2019-12-23T00:00:00"/>
    <d v="1899-12-30T16:00:00"/>
    <n v="0"/>
    <d v="1899-12-30T03:30:00"/>
    <n v="3.4999999998835847"/>
  </r>
  <r>
    <n v="7"/>
    <s v="40 Health Department"/>
    <x v="4"/>
    <s v="403100 HD STD Program"/>
    <m/>
    <m/>
    <m/>
    <m/>
    <m/>
    <x v="1"/>
    <s v="SPOONER T "/>
    <s v="#3343141 "/>
    <d v="2019-12-02T17:30:00"/>
    <d v="2019-12-02T00:00:00"/>
    <d v="1899-12-30T17:30:00"/>
    <d v="2019-12-03T11:00:00"/>
    <d v="2019-12-03T00:00:00"/>
    <d v="1899-12-30T11:00:00"/>
    <n v="0"/>
    <d v="1899-12-30T03:30:00"/>
    <n v="3.5000000000000009"/>
  </r>
  <r>
    <n v="7"/>
    <s v="40 Health Department"/>
    <x v="4"/>
    <s v="401523 HD Adult Mental Health Services"/>
    <m/>
    <s v="M40 41523-00-3002 Adult MH Srvcs Title XIX"/>
    <m/>
    <m/>
    <m/>
    <x v="1"/>
    <s v="STANZIONE S "/>
    <s v="#3363748 "/>
    <d v="2019-12-31T14:30:00"/>
    <d v="2019-12-31T00:00:00"/>
    <d v="1899-12-30T14:30:00"/>
    <d v="2019-12-31T18:30:00"/>
    <d v="2019-12-31T00:00:00"/>
    <d v="1899-12-30T18:30:00"/>
    <n v="0"/>
    <d v="1899-12-30T04:00:00"/>
    <n v="4.0000000001164153"/>
  </r>
  <r>
    <n v="7"/>
    <s v="40 Health Department"/>
    <x v="4"/>
    <s v="401523 HD Adult Mental Health Services"/>
    <m/>
    <s v="M40 41523-00-3002 Adult MH Srvcs Title XIX"/>
    <m/>
    <m/>
    <m/>
    <x v="1"/>
    <s v="STANZIONE S "/>
    <s v="#3344140 "/>
    <d v="2019-12-05T14:30:00"/>
    <d v="2019-12-05T00:00:00"/>
    <d v="1899-12-30T14:30:00"/>
    <d v="2019-12-05T18:30:00"/>
    <d v="2019-12-05T00:00:00"/>
    <d v="1899-12-30T18:30:00"/>
    <n v="0"/>
    <d v="1899-12-30T04:00:00"/>
    <n v="4.0000000001164153"/>
  </r>
  <r>
    <n v="7"/>
    <s v="40 Health Department"/>
    <x v="4"/>
    <s v="401523 HD Adult Mental Health Services"/>
    <m/>
    <s v="M40 41523-00-3002 Adult MH Srvcs Title XIX"/>
    <m/>
    <m/>
    <m/>
    <x v="1"/>
    <s v="STANZIONE S "/>
    <s v="#3357181 "/>
    <d v="2019-12-17T11:00:00"/>
    <d v="2019-12-17T00:00:00"/>
    <d v="1899-12-30T11:00:00"/>
    <d v="2019-12-17T16:15:00"/>
    <d v="2019-12-17T00:00:00"/>
    <d v="1899-12-30T16:15:00"/>
    <n v="0"/>
    <d v="1899-12-30T05:15:00"/>
    <n v="5.25"/>
  </r>
  <r>
    <n v="7"/>
    <s v="40 Health Department"/>
    <x v="4"/>
    <s v="401523 HD Adult Mental Health Services"/>
    <m/>
    <s v="M40 41523-00-3002 Adult MH Srvcs Title XIX"/>
    <m/>
    <m/>
    <m/>
    <x v="1"/>
    <s v="STANZIONE S "/>
    <s v="#3352570 "/>
    <d v="2019-12-12T11:45:00"/>
    <d v="2019-12-12T00:00:00"/>
    <d v="1899-12-30T11:45:00"/>
    <d v="2019-12-12T14:00:00"/>
    <d v="2019-12-12T00:00:00"/>
    <d v="1899-12-30T14:00:00"/>
    <n v="0"/>
    <d v="1899-12-30T02:15:00"/>
    <n v="2.25"/>
  </r>
  <r>
    <n v="7"/>
    <s v="40 Health Department"/>
    <x v="4"/>
    <s v="401523 HD Adult Mental Health Services"/>
    <m/>
    <s v="M40 41523-00-3002 Adult MH Srvcs Title XIX"/>
    <m/>
    <m/>
    <m/>
    <x v="1"/>
    <s v="STANZIONE S "/>
    <s v="#3344138 "/>
    <d v="2019-12-03T12:30:00"/>
    <d v="2019-12-03T00:00:00"/>
    <d v="1899-12-30T12:30:00"/>
    <d v="2019-12-03T13:30:00"/>
    <d v="2019-12-03T00:00:00"/>
    <d v="1899-12-30T13:30:00"/>
    <n v="0"/>
    <d v="1899-12-30T01:00:00"/>
    <n v="0.99999999994179234"/>
  </r>
  <r>
    <n v="7"/>
    <s v="40 Health Department"/>
    <x v="4"/>
    <s v="401523 HD Adult Mental Health Services"/>
    <m/>
    <s v="M40 41523-00-3002 Adult MH Srvcs Title XIX"/>
    <m/>
    <m/>
    <m/>
    <x v="1"/>
    <s v="STANZIONE S "/>
    <s v="#3358556 "/>
    <d v="2019-12-18T12:30:00"/>
    <d v="2019-12-18T00:00:00"/>
    <d v="1899-12-30T12:30:00"/>
    <d v="2019-12-18T14:45:00"/>
    <d v="2019-12-18T00:00:00"/>
    <d v="1899-12-30T14:45:00"/>
    <n v="0"/>
    <d v="1899-12-30T02:15:00"/>
    <n v="2.25"/>
  </r>
  <r>
    <n v="7"/>
    <s v="40 Health Department"/>
    <x v="4"/>
    <s v="401404 HD Quality Management"/>
    <s v="G40 0091 11 01-21 MHS-01 - Quality Management FY20-21"/>
    <m/>
    <m/>
    <m/>
    <m/>
    <x v="1"/>
    <s v="STASZEWSKA K "/>
    <s v="#3346587 "/>
    <d v="2019-12-05T14:00:00"/>
    <d v="2019-12-05T00:00:00"/>
    <d v="1899-12-30T14:00:00"/>
    <d v="2019-12-05T18:00:00"/>
    <d v="2019-12-05T00:00:00"/>
    <d v="1899-12-30T18:00:00"/>
    <n v="0"/>
    <d v="1899-12-30T04:00:00"/>
    <n v="3.9999999999417923"/>
  </r>
  <r>
    <n v="7"/>
    <s v="40 Health Department"/>
    <x v="4"/>
    <s v="401404 HD Quality Management"/>
    <s v="G40 0091 11 01-21 MHS-01 - Quality Management FY20-21"/>
    <m/>
    <m/>
    <m/>
    <m/>
    <x v="1"/>
    <s v="STASZEWSKA K "/>
    <s v="#3351489 "/>
    <d v="2019-12-11T10:45:00"/>
    <d v="2019-12-11T00:00:00"/>
    <d v="1899-12-30T10:45:00"/>
    <d v="2019-12-11T19:15:00"/>
    <d v="2019-12-11T00:00:00"/>
    <d v="1899-12-30T19:15:00"/>
    <n v="0"/>
    <d v="1899-12-30T08:30:00"/>
    <n v="8.5000000001164153"/>
  </r>
  <r>
    <n v="7"/>
    <s v="40 Health Department"/>
    <x v="4"/>
    <s v="401521 HD Mental Health Residential Services"/>
    <m/>
    <s v="M40 41521-GF Resi Svcs Managed Care General Fund"/>
    <m/>
    <m/>
    <m/>
    <x v="1"/>
    <s v="SZYMONIAK B "/>
    <s v="#3353665 "/>
    <d v="2019-12-12T15:30:00"/>
    <d v="2019-12-12T00:00:00"/>
    <d v="1899-12-30T15:30:00"/>
    <d v="2019-12-12T16:30:00"/>
    <d v="2019-12-12T00:00:00"/>
    <d v="1899-12-30T16:30:00"/>
    <n v="0"/>
    <d v="1899-12-30T01:00:00"/>
    <n v="0.99999999994179234"/>
  </r>
  <r>
    <n v="7"/>
    <s v="40 Health Department"/>
    <x v="4"/>
    <s v="401521 HD Mental Health Residential Services"/>
    <m/>
    <s v="M40 41521-GF Resi Svcs Managed Care General Fund"/>
    <m/>
    <m/>
    <m/>
    <x v="1"/>
    <s v="SZYMONIAK B "/>
    <s v="#3354623 "/>
    <d v="2019-12-13T10:30:00"/>
    <d v="2019-12-13T00:00:00"/>
    <d v="1899-12-30T10:30:00"/>
    <d v="2019-12-13T17:30:00"/>
    <d v="2019-12-13T00:00:00"/>
    <d v="1899-12-30T17:30:00"/>
    <n v="0"/>
    <d v="1899-12-30T07:00:00"/>
    <n v="6.9999999999417923"/>
  </r>
  <r>
    <n v="7"/>
    <s v="40 Health Department"/>
    <x v="4"/>
    <s v="403600 HD Communicable Disease"/>
    <m/>
    <m/>
    <m/>
    <m/>
    <m/>
    <x v="1"/>
    <s v="THAO J "/>
    <s v="#3362620 "/>
    <d v="2019-12-31T10:45:00"/>
    <d v="2019-12-31T00:00:00"/>
    <d v="1899-12-30T10:45:00"/>
    <d v="2019-12-31T19:15:00"/>
    <d v="2019-12-31T00:00:00"/>
    <d v="1899-12-30T19:15:00"/>
    <n v="0"/>
    <d v="1899-12-30T08:30:00"/>
    <n v="8.5000000001164153"/>
  </r>
  <r>
    <n v="7"/>
    <s v="40 Health Department"/>
    <x v="4"/>
    <s v="403600 HD Communicable Disease"/>
    <m/>
    <m/>
    <m/>
    <m/>
    <m/>
    <x v="1"/>
    <s v="THAO J "/>
    <s v="#3362618 "/>
    <d v="2019-12-30T10:45:00"/>
    <d v="2019-12-30T00:00:00"/>
    <d v="1899-12-30T10:45:00"/>
    <d v="2019-12-30T18:30:00"/>
    <d v="2019-12-30T00:00:00"/>
    <d v="1899-12-30T18:30:00"/>
    <n v="0"/>
    <d v="1899-12-30T07:45:00"/>
    <n v="7.7500000001164153"/>
  </r>
  <r>
    <n v="7"/>
    <s v="40 Health Department"/>
    <x v="4"/>
    <s v="403600 HD Communicable Disease"/>
    <m/>
    <m/>
    <m/>
    <m/>
    <m/>
    <x v="1"/>
    <s v="THAO J "/>
    <s v="#3361065 "/>
    <d v="2019-12-27T10:45:00"/>
    <d v="2019-12-27T00:00:00"/>
    <d v="1899-12-30T10:45:00"/>
    <d v="2019-12-27T18:30:00"/>
    <d v="2019-12-27T00:00:00"/>
    <d v="1899-12-30T18:30:00"/>
    <n v="0"/>
    <d v="1899-12-30T07:45:00"/>
    <n v="7.7500000001164153"/>
  </r>
  <r>
    <n v="7"/>
    <s v="40 Health Department"/>
    <x v="4"/>
    <s v="403600 HD Communicable Disease"/>
    <m/>
    <m/>
    <m/>
    <m/>
    <m/>
    <x v="1"/>
    <s v="THAO J "/>
    <s v="#3361063 "/>
    <d v="2019-12-26T10:45:00"/>
    <d v="2019-12-26T00:00:00"/>
    <d v="1899-12-30T10:45:00"/>
    <d v="2019-12-26T18:30:00"/>
    <d v="2019-12-26T00:00:00"/>
    <d v="1899-12-30T18:30:00"/>
    <n v="0"/>
    <d v="1899-12-30T07:45:00"/>
    <n v="7.7500000001164153"/>
  </r>
  <r>
    <n v="7"/>
    <s v="40 Health Department"/>
    <x v="4"/>
    <s v="403600 HD Communicable Disease"/>
    <m/>
    <m/>
    <m/>
    <m/>
    <m/>
    <x v="1"/>
    <s v="THAO J "/>
    <s v="#3361059 "/>
    <d v="2019-12-24T10:45:00"/>
    <d v="2019-12-24T00:00:00"/>
    <d v="1899-12-30T10:45:00"/>
    <d v="2019-12-24T18:30:00"/>
    <d v="2019-12-24T00:00:00"/>
    <d v="1899-12-30T18:30:00"/>
    <n v="0"/>
    <d v="1899-12-30T07:45:00"/>
    <n v="7.7500000001164153"/>
  </r>
  <r>
    <n v="7"/>
    <s v="40 Health Department"/>
    <x v="4"/>
    <s v="403600 HD Communicable Disease"/>
    <m/>
    <m/>
    <m/>
    <m/>
    <m/>
    <x v="1"/>
    <s v="THAO J "/>
    <s v="#3361055 "/>
    <d v="2019-12-23T10:45:00"/>
    <d v="2019-12-23T00:00:00"/>
    <d v="1899-12-30T10:45:00"/>
    <d v="2019-12-23T18:30:00"/>
    <d v="2019-12-23T00:00:00"/>
    <d v="1899-12-30T18:30:00"/>
    <n v="0"/>
    <d v="1899-12-30T07:45:00"/>
    <n v="7.7500000001164153"/>
  </r>
  <r>
    <n v="7"/>
    <s v="40 Health Department"/>
    <x v="4"/>
    <s v="403600 HD Communicable Disease"/>
    <m/>
    <m/>
    <m/>
    <m/>
    <m/>
    <x v="1"/>
    <s v="THAO J "/>
    <s v="#3356605 "/>
    <d v="2019-12-20T10:45:00"/>
    <d v="2019-12-20T00:00:00"/>
    <d v="1899-12-30T10:45:00"/>
    <d v="2019-12-20T18:30:00"/>
    <d v="2019-12-20T00:00:00"/>
    <d v="1899-12-30T18:30:00"/>
    <n v="0"/>
    <d v="1899-12-30T07:45:00"/>
    <n v="7.7500000001164153"/>
  </r>
  <r>
    <n v="7"/>
    <s v="40 Health Department"/>
    <x v="4"/>
    <s v="403600 HD Communicable Disease"/>
    <m/>
    <m/>
    <m/>
    <m/>
    <m/>
    <x v="1"/>
    <s v="THAO J "/>
    <s v="#3356602 "/>
    <d v="2019-12-19T11:00:00"/>
    <d v="2019-12-19T00:00:00"/>
    <d v="1899-12-30T11:00:00"/>
    <d v="2019-12-19T18:30:00"/>
    <d v="2019-12-19T00:00:00"/>
    <d v="1899-12-30T18:30:00"/>
    <n v="0"/>
    <d v="1899-12-30T07:30:00"/>
    <n v="7.5"/>
  </r>
  <r>
    <n v="7"/>
    <s v="40 Health Department"/>
    <x v="4"/>
    <s v="403600 HD Communicable Disease"/>
    <m/>
    <m/>
    <m/>
    <m/>
    <m/>
    <x v="1"/>
    <s v="THAO J "/>
    <s v="#3356593 "/>
    <d v="2019-12-18T11:00:00"/>
    <d v="2019-12-18T00:00:00"/>
    <d v="1899-12-30T11:00:00"/>
    <d v="2019-12-18T19:30:00"/>
    <d v="2019-12-18T00:00:00"/>
    <d v="1899-12-30T19:30:00"/>
    <n v="0"/>
    <d v="1899-12-30T08:30:00"/>
    <n v="8.4999999999417923"/>
  </r>
  <r>
    <n v="7"/>
    <s v="40 Health Department"/>
    <x v="4"/>
    <s v="403600 HD Communicable Disease"/>
    <m/>
    <m/>
    <m/>
    <m/>
    <m/>
    <x v="1"/>
    <s v="THAO J "/>
    <s v="#3356589 "/>
    <d v="2019-12-17T11:00:00"/>
    <d v="2019-12-17T00:00:00"/>
    <d v="1899-12-30T11:00:00"/>
    <d v="2019-12-17T18:30:00"/>
    <d v="2019-12-17T00:00:00"/>
    <d v="1899-12-30T18:30:00"/>
    <n v="0"/>
    <d v="1899-12-30T07:30:00"/>
    <n v="7.5"/>
  </r>
  <r>
    <n v="7"/>
    <s v="40 Health Department"/>
    <x v="4"/>
    <s v="403600 HD Communicable Disease"/>
    <m/>
    <m/>
    <m/>
    <m/>
    <m/>
    <x v="1"/>
    <s v="THAO J "/>
    <s v="#3356585 "/>
    <d v="2019-12-16T11:00:00"/>
    <d v="2019-12-16T00:00:00"/>
    <d v="1899-12-30T11:00:00"/>
    <d v="2019-12-16T18:30:00"/>
    <d v="2019-12-16T00:00:00"/>
    <d v="1899-12-30T18:30:00"/>
    <n v="0"/>
    <d v="1899-12-30T07:30:00"/>
    <n v="7.5"/>
  </r>
  <r>
    <n v="7"/>
    <s v="40 Health Department"/>
    <x v="4"/>
    <s v="402100 HD Health Officer"/>
    <s v="G40 0378 01 S18 Multnomah Opioid Project (inactive)"/>
    <m/>
    <m/>
    <m/>
    <m/>
    <x v="1"/>
    <s v="WILKES D "/>
    <s v="#3340067 "/>
    <d v="2019-12-04T12:15:00"/>
    <d v="2019-12-04T00:00:00"/>
    <d v="1899-12-30T12:15:00"/>
    <d v="2019-12-04T14:00:00"/>
    <d v="2019-12-04T00:00:00"/>
    <d v="1899-12-30T14:00:00"/>
    <n v="0"/>
    <d v="1899-12-30T01:45:00"/>
    <n v="1.7500000001164153"/>
  </r>
  <r>
    <n v="7"/>
    <s v="40 Health Department"/>
    <x v="4"/>
    <s v="409155 HD Contracts"/>
    <m/>
    <m/>
    <m/>
    <m/>
    <m/>
    <x v="1"/>
    <s v="WINTERS P "/>
    <s v="#3362345 "/>
    <d v="2019-12-26T13:15:00"/>
    <d v="2019-12-26T00:00:00"/>
    <d v="1899-12-30T13:15:00"/>
    <d v="2019-12-26T16:15:00"/>
    <d v="2019-12-26T00:00:00"/>
    <d v="1899-12-30T16:15:00"/>
    <n v="0"/>
    <d v="1899-12-30T03:00:00"/>
    <n v="3"/>
  </r>
  <r>
    <n v="7"/>
    <s v="40 Health Department"/>
    <x v="4"/>
    <s v="409155 HD Contracts"/>
    <m/>
    <m/>
    <m/>
    <m/>
    <m/>
    <x v="1"/>
    <s v="WINTERS P "/>
    <s v="#3354849 "/>
    <d v="2019-12-13T13:30:00"/>
    <d v="2019-12-13T00:00:00"/>
    <d v="1899-12-30T13:30:00"/>
    <d v="2019-12-13T16:30:00"/>
    <d v="2019-12-13T00:00:00"/>
    <d v="1899-12-30T16:30:00"/>
    <n v="0"/>
    <d v="1899-12-30T03:00:00"/>
    <n v="3"/>
  </r>
  <r>
    <n v="7"/>
    <s v="40 Health Department"/>
    <x v="4"/>
    <s v="409155 HD Contracts"/>
    <m/>
    <m/>
    <m/>
    <m/>
    <m/>
    <x v="1"/>
    <s v="WINTERS P "/>
    <s v="#3359553 "/>
    <d v="2019-12-19T12:00:00"/>
    <d v="2019-12-19T00:00:00"/>
    <d v="1899-12-30T12:00:00"/>
    <d v="2019-12-19T13:00:00"/>
    <d v="2019-12-19T00:00:00"/>
    <d v="1899-12-30T13:00:00"/>
    <n v="0"/>
    <d v="1899-12-30T01:00:00"/>
    <n v="0.99999999994179234"/>
  </r>
  <r>
    <n v="7"/>
    <s v="40 Health Department"/>
    <x v="4"/>
    <s v="401523 HD Adult Mental Health Services"/>
    <m/>
    <s v="M40 41523-00-3002 Adult MH Srvcs Title XIX"/>
    <m/>
    <m/>
    <m/>
    <x v="1"/>
    <s v="WYMAN J "/>
    <s v="#3351458 "/>
    <d v="2019-12-12T14:00:00"/>
    <d v="2019-12-12T00:00:00"/>
    <d v="1899-12-30T14:00:00"/>
    <d v="2019-12-12T17:30:00"/>
    <d v="2019-12-12T00:00:00"/>
    <d v="1899-12-30T17:30:00"/>
    <n v="0"/>
    <d v="1899-12-30T03:30:00"/>
    <n v="3.4999999998835847"/>
  </r>
  <r>
    <n v="7"/>
    <s v="40 Health Department"/>
    <x v="4"/>
    <s v="401523 HD Adult Mental Health Services"/>
    <m/>
    <s v="M40 41523-00-3002 Adult MH Srvcs Title XIX"/>
    <m/>
    <m/>
    <m/>
    <x v="1"/>
    <s v="WYMAN J "/>
    <s v="#3358219 "/>
    <d v="2019-12-19T14:15:00"/>
    <d v="2019-12-19T00:00:00"/>
    <d v="1899-12-30T14:15:00"/>
    <d v="2019-12-19T17:30:00"/>
    <d v="2019-12-19T00:00:00"/>
    <d v="1899-12-30T17:30:00"/>
    <n v="0"/>
    <d v="1899-12-30T03:15:00"/>
    <n v="3.2499999999417923"/>
  </r>
  <r>
    <n v="7"/>
    <s v="40 Health Department"/>
    <x v="4"/>
    <s v="401523 HD Adult Mental Health Services"/>
    <m/>
    <s v="M40 41523-00-3002 Adult MH Srvcs Title XIX"/>
    <m/>
    <m/>
    <m/>
    <x v="1"/>
    <s v="WYMAN J "/>
    <s v="#3362647 "/>
    <d v="2019-12-27T14:45:00"/>
    <d v="2019-12-27T00:00:00"/>
    <d v="1899-12-30T14:45:00"/>
    <d v="2019-12-27T17:00:00"/>
    <d v="2019-12-27T00:00:00"/>
    <d v="1899-12-30T17:00:00"/>
    <n v="0"/>
    <d v="1899-12-30T02:15:00"/>
    <n v="2.25"/>
  </r>
  <r>
    <n v="7"/>
    <s v="40 Health Department"/>
    <x v="4"/>
    <s v="401523 HD Adult Mental Health Services"/>
    <m/>
    <s v="M40 41523-00-3002 Adult MH Srvcs Title XIX"/>
    <m/>
    <m/>
    <m/>
    <x v="1"/>
    <s v="WYMAN J "/>
    <s v="#3341392 "/>
    <d v="2019-12-02T12:00:00"/>
    <d v="2019-12-02T00:00:00"/>
    <d v="1899-12-30T12:00:00"/>
    <d v="2019-12-02T14:15:00"/>
    <d v="2019-12-02T00:00:00"/>
    <d v="1899-12-30T14:15:00"/>
    <n v="0"/>
    <d v="1899-12-30T02:15:00"/>
    <n v="2.25"/>
  </r>
  <r>
    <n v="7"/>
    <s v="40 Health Department"/>
    <x v="4"/>
    <s v="401523 HD Adult Mental Health Services"/>
    <m/>
    <s v="M40 41523-00-3002 Adult MH Srvcs Title XIX"/>
    <m/>
    <m/>
    <m/>
    <x v="1"/>
    <s v="WYMAN J "/>
    <s v="#3363560 "/>
    <d v="2019-12-31T12:30:00"/>
    <d v="2019-12-31T00:00:00"/>
    <d v="1899-12-30T12:30:00"/>
    <d v="2019-12-31T15:30:00"/>
    <d v="2019-12-31T00:00:00"/>
    <d v="1899-12-30T15:30:00"/>
    <n v="0"/>
    <d v="1899-12-30T03:00:00"/>
    <n v="3"/>
  </r>
  <r>
    <n v="7"/>
    <s v="40 Health Department"/>
    <x v="4"/>
    <s v="401511 HD Coordinated Diversion"/>
    <m/>
    <s v="M40 41511-GF Coordinated Diversion General Fund"/>
    <m/>
    <m/>
    <m/>
    <x v="1"/>
    <s v="YOUNG S "/>
    <s v="#3351327 "/>
    <d v="2019-12-10T17:15:00"/>
    <d v="2019-12-10T00:00:00"/>
    <d v="1899-12-30T17:15:00"/>
    <d v="2019-12-11T16:45:00"/>
    <d v="2019-12-11T00:00:00"/>
    <d v="1899-12-30T16:45:00"/>
    <n v="0"/>
    <d v="1899-12-30T09:30:00"/>
    <n v="9.5"/>
  </r>
  <r>
    <n v="7"/>
    <s v="40 Health Department"/>
    <x v="4"/>
    <s v="401511 HD Coordinated Diversion"/>
    <m/>
    <s v="M40 41511-GF Coordinated Diversion General Fund"/>
    <m/>
    <m/>
    <m/>
    <x v="1"/>
    <s v="YOUNG S "/>
    <s v="#3357825 "/>
    <d v="2019-12-17T18:15:00"/>
    <d v="2019-12-17T00:00:00"/>
    <d v="1899-12-30T18:15:00"/>
    <d v="2019-12-18T16:30:00"/>
    <d v="2019-12-18T00:00:00"/>
    <d v="1899-12-30T16:30:00"/>
    <n v="0"/>
    <d v="1899-12-30T08:15:00"/>
    <n v="8.2499999999999982"/>
  </r>
  <r>
    <n v="7"/>
    <s v="40 Health Department"/>
    <x v="4"/>
    <s v="401511 HD Coordinated Diversion"/>
    <m/>
    <s v="M40 41511-GF Coordinated Diversion General Fund"/>
    <m/>
    <m/>
    <m/>
    <x v="1"/>
    <s v="YOUNG S "/>
    <s v="#3343207 "/>
    <d v="2019-12-03T18:30:00"/>
    <d v="2019-12-03T00:00:00"/>
    <d v="1899-12-30T18:30:00"/>
    <d v="2019-12-04T16:15:00"/>
    <d v="2019-12-04T00:00:00"/>
    <d v="1899-12-30T16:15:00"/>
    <n v="0"/>
    <d v="1899-12-30T07:45:00"/>
    <n v="7.7500000000000036"/>
  </r>
  <r>
    <n v="8"/>
    <s v="40 Health Department"/>
    <x v="4"/>
    <s v="402400 HD Emergency Medical Services"/>
    <m/>
    <s v="M40 42400-GF1 Franchise Fee"/>
    <m/>
    <m/>
    <m/>
    <x v="1"/>
    <s v="ACEBO J "/>
    <s v="#3374314 "/>
    <d v="2020-01-15T13:24:00"/>
    <d v="2020-01-15T00:00:00"/>
    <d v="1899-12-30T13:24:00"/>
    <d v="2020-01-15T16:22:00"/>
    <d v="2020-01-15T00:00:00"/>
    <d v="1899-12-30T16:22:00"/>
    <n v="0"/>
    <d v="1899-12-30T02:58:00"/>
    <n v="2.9666666665580124"/>
  </r>
  <r>
    <n v="8"/>
    <s v="40 Health Department"/>
    <x v="4"/>
    <s v="402400 HD Emergency Medical Services"/>
    <m/>
    <s v="M40 42400-GF1 Franchise Fee"/>
    <m/>
    <m/>
    <m/>
    <x v="1"/>
    <s v="ACEBO J "/>
    <s v="#3364076 "/>
    <d v="2020-01-02T10:58:00"/>
    <d v="2020-01-02T00:00:00"/>
    <d v="1899-12-30T10:58:00"/>
    <d v="2020-01-02T14:30:00"/>
    <d v="2020-01-02T00:00:00"/>
    <d v="1899-12-30T14:30:00"/>
    <n v="0"/>
    <d v="1899-12-30T03:32:00"/>
    <n v="3.5333333333255723"/>
  </r>
  <r>
    <n v="8"/>
    <s v="40 Health Department"/>
    <x v="4"/>
    <s v="402400 HD Emergency Medical Services"/>
    <m/>
    <s v="M40 42400-GF1 Franchise Fee"/>
    <m/>
    <m/>
    <m/>
    <x v="1"/>
    <s v="ACEBO J "/>
    <s v="#3380441 "/>
    <d v="2020-01-21T11:32:00"/>
    <d v="2020-01-21T00:00:00"/>
    <d v="1899-12-30T11:32:00"/>
    <d v="2020-01-21T14:41:00"/>
    <d v="2020-01-21T00:00:00"/>
    <d v="1899-12-30T14:41:00"/>
    <n v="0"/>
    <d v="1899-12-30T03:09:00"/>
    <n v="3.1499999999650754"/>
  </r>
  <r>
    <n v="8"/>
    <s v="40 Health Department"/>
    <x v="4"/>
    <s v="401302 HD Children's MH Wraparound Services"/>
    <m/>
    <s v="M40 41302-00-3002 Child MH WRAP Srvc Title XIX"/>
    <m/>
    <m/>
    <m/>
    <x v="1"/>
    <s v="BAROUM M "/>
    <s v="#3365336 "/>
    <d v="2020-01-03T13:21:00"/>
    <d v="2020-01-03T00:00:00"/>
    <d v="1899-12-30T13:21:00"/>
    <d v="2020-01-03T15:22:00"/>
    <d v="2020-01-03T00:00:00"/>
    <d v="1899-12-30T15:22:00"/>
    <n v="0"/>
    <d v="1899-12-30T02:01:00"/>
    <n v="2.0166666666045785"/>
  </r>
  <r>
    <n v="8"/>
    <s v="40 Health Department"/>
    <x v="4"/>
    <s v="401302 HD Children's MH Wraparound Services"/>
    <m/>
    <s v="M40 41302-00-3002 Child MH WRAP Srvc Title XIX"/>
    <m/>
    <m/>
    <m/>
    <x v="1"/>
    <s v="BAROUM M "/>
    <s v="#3370699 "/>
    <d v="2020-01-10T12:25:00"/>
    <d v="2020-01-10T00:00:00"/>
    <d v="1899-12-30T12:25:00"/>
    <d v="2020-01-10T14:01:00"/>
    <d v="2020-01-10T00:00:00"/>
    <d v="1899-12-30T14:01:00"/>
    <n v="0"/>
    <d v="1899-12-30T01:36:00"/>
    <n v="1.5999999999767169"/>
  </r>
  <r>
    <n v="8"/>
    <s v="40 Health Department"/>
    <x v="4"/>
    <s v="401505 HD Com Base MH Svcs for Ch and Fam"/>
    <m/>
    <s v="M40 41505-20-3002 Child &amp; Fam Mem Svcs"/>
    <m/>
    <m/>
    <m/>
    <x v="1"/>
    <s v="BENITEZ C "/>
    <s v="#3389164 "/>
    <d v="2020-01-30T02:15:00"/>
    <d v="2020-01-30T00:00:00"/>
    <d v="1899-12-30T02:15:00"/>
    <d v="2020-01-30T05:30:00"/>
    <d v="2020-01-30T00:00:00"/>
    <d v="1899-12-30T05:30:00"/>
    <n v="0"/>
    <d v="1899-12-30T03:15:00"/>
    <n v="3.2499999999417923"/>
  </r>
  <r>
    <n v="8"/>
    <s v="40 Health Department"/>
    <x v="4"/>
    <s v="402440 HD Emergency Medical Services Grants"/>
    <m/>
    <m/>
    <m/>
    <m/>
    <m/>
    <x v="1"/>
    <s v="BROCHU E "/>
    <s v="#3381694 "/>
    <d v="2020-01-23T14:17:00"/>
    <d v="2020-01-23T00:00:00"/>
    <d v="1899-12-30T14:17:00"/>
    <d v="2020-01-23T16:28:00"/>
    <d v="2020-01-23T00:00:00"/>
    <d v="1899-12-30T16:28:00"/>
    <n v="0"/>
    <d v="1899-12-30T02:11:00"/>
    <n v="2.1833333334652707"/>
  </r>
  <r>
    <n v="8"/>
    <s v="40 Health Department"/>
    <x v="4"/>
    <s v="401302 HD Children's MH Wraparound Services"/>
    <m/>
    <s v="M40 41302-20-3002 Child MH WRAP Srvcs"/>
    <m/>
    <m/>
    <m/>
    <x v="1"/>
    <s v="BROWN J "/>
    <s v="#3384435 "/>
    <d v="2020-01-30T18:12:00"/>
    <d v="2020-01-30T00:00:00"/>
    <d v="1899-12-30T18:12:00"/>
    <d v="2020-01-31T14:40:00"/>
    <d v="2020-01-31T00:00:00"/>
    <d v="1899-12-30T14:40:00"/>
    <n v="0"/>
    <d v="1899-12-30T06:28:00"/>
    <n v="6.4666666666666686"/>
  </r>
  <r>
    <n v="8"/>
    <s v="40 Health Department"/>
    <x v="4"/>
    <s v="401302 HD Children's MH Wraparound Services"/>
    <m/>
    <s v="M40 41302-20-3002 Child MH WRAP Srvcs"/>
    <m/>
    <m/>
    <m/>
    <x v="1"/>
    <s v="BROWN J "/>
    <s v="#3384431 "/>
    <d v="2020-01-30T10:30:00"/>
    <d v="2020-01-30T00:00:00"/>
    <d v="1899-12-30T10:30:00"/>
    <d v="2020-01-30T13:00:00"/>
    <d v="2020-01-30T00:00:00"/>
    <d v="1899-12-30T13:00:00"/>
    <n v="0"/>
    <d v="1899-12-30T02:30:00"/>
    <n v="2.4999999999417923"/>
  </r>
  <r>
    <n v="8"/>
    <s v="40 Health Department"/>
    <x v="4"/>
    <s v="401302 HD Children's MH Wraparound Services"/>
    <m/>
    <s v="M40 41302-20-3002 Child MH WRAP Srvcs"/>
    <m/>
    <m/>
    <m/>
    <x v="1"/>
    <s v="BROWN J "/>
    <s v="#3377498 "/>
    <d v="2020-01-21T10:38:00"/>
    <d v="2020-01-21T00:00:00"/>
    <d v="1899-12-30T10:38:00"/>
    <d v="2020-01-21T13:24:00"/>
    <d v="2020-01-21T00:00:00"/>
    <d v="1899-12-30T13:24:00"/>
    <n v="0"/>
    <d v="1899-12-30T02:46:00"/>
    <n v="2.7666666666045785"/>
  </r>
  <r>
    <n v="8"/>
    <s v="40 Health Department"/>
    <x v="4"/>
    <s v="401302 HD Children's MH Wraparound Services"/>
    <m/>
    <s v="M40 41302-20-3002 Child MH WRAP Srvcs"/>
    <m/>
    <m/>
    <m/>
    <x v="1"/>
    <s v="BROWN J "/>
    <s v="#3373875 "/>
    <d v="2020-01-14T10:39:00"/>
    <d v="2020-01-14T00:00:00"/>
    <d v="1899-12-30T10:39:00"/>
    <d v="2020-01-14T12:49:00"/>
    <d v="2020-01-14T00:00:00"/>
    <d v="1899-12-31T12:49:00"/>
    <n v="0"/>
    <d v="1899-12-30T02:10:00"/>
    <n v="2.1666666667442769"/>
  </r>
  <r>
    <n v="8"/>
    <s v="40 Health Department"/>
    <x v="4"/>
    <s v="401302 HD Children's MH Wraparound Services"/>
    <m/>
    <s v="M40 41302-20-3002 Child MH WRAP Srvcs"/>
    <m/>
    <m/>
    <m/>
    <x v="1"/>
    <s v="BROWN J "/>
    <s v="#3384429 "/>
    <d v="2020-01-28T10:45:00"/>
    <d v="2020-01-28T00:00:00"/>
    <d v="1899-12-30T10:45:00"/>
    <d v="2020-01-29T14:27:00"/>
    <d v="2020-01-29T00:00:00"/>
    <d v="1899-12-30T14:27:00"/>
    <n v="0"/>
    <d v="1899-12-30T13:42:00"/>
    <n v="13.7"/>
  </r>
  <r>
    <n v="8"/>
    <s v="40 Health Department"/>
    <x v="4"/>
    <s v="401302 HD Children's MH Wraparound Services"/>
    <m/>
    <s v="M40 41302-20-3002 Child MH WRAP Srvcs"/>
    <m/>
    <m/>
    <m/>
    <x v="1"/>
    <s v="BROWN J "/>
    <s v="#3377500 "/>
    <d v="2020-01-22T11:39:00"/>
    <d v="2020-01-22T00:00:00"/>
    <d v="1899-12-30T11:39:00"/>
    <d v="2020-01-22T12:58:00"/>
    <d v="2020-01-22T00:00:00"/>
    <d v="1899-12-31T12:58:00"/>
    <n v="0"/>
    <d v="1899-12-30T01:19:00"/>
    <n v="1.316666666592937"/>
  </r>
  <r>
    <n v="8"/>
    <s v="40 Health Department"/>
    <x v="4"/>
    <s v="401302 HD Children's MH Wraparound Services"/>
    <m/>
    <s v="M40 41302-20-3002 Child MH WRAP Srvcs"/>
    <m/>
    <m/>
    <m/>
    <x v="1"/>
    <s v="BROWN J "/>
    <s v="#3377507 "/>
    <d v="2020-01-23T11:40:00"/>
    <d v="2020-01-23T00:00:00"/>
    <d v="1899-12-30T11:40:00"/>
    <d v="2020-01-23T14:53:00"/>
    <d v="2020-01-23T00:00:00"/>
    <d v="1899-12-30T14:53:00"/>
    <n v="0"/>
    <d v="1899-12-30T03:13:00"/>
    <n v="3.2166666666744277"/>
  </r>
  <r>
    <n v="8"/>
    <s v="40 Health Department"/>
    <x v="4"/>
    <s v="401302 HD Children's MH Wraparound Services"/>
    <m/>
    <s v="M40 41302-20-3002 Child MH WRAP Srvcs"/>
    <m/>
    <m/>
    <m/>
    <x v="1"/>
    <s v="BROWN J "/>
    <s v="#3368225 "/>
    <d v="2020-01-09T12:16:00"/>
    <d v="2020-01-09T00:00:00"/>
    <d v="1899-12-30T12:16:00"/>
    <d v="2020-01-10T15:03:00"/>
    <d v="2020-01-10T00:00:00"/>
    <d v="1899-12-30T15:03:00"/>
    <n v="0"/>
    <d v="1899-12-30T12:47:00"/>
    <n v="12.783333333333333"/>
  </r>
  <r>
    <n v="8"/>
    <s v="40 Health Department"/>
    <x v="4"/>
    <s v="403100 HD STD Program"/>
    <m/>
    <m/>
    <m/>
    <m/>
    <m/>
    <x v="1"/>
    <s v="BRUMBAUGH M "/>
    <s v="#3387577 "/>
    <d v="2020-01-31T11:00:00"/>
    <d v="2020-01-31T00:00:00"/>
    <d v="1899-12-30T11:00:00"/>
    <d v="2020-01-31T12:13:00"/>
    <d v="2020-01-31T00:00:00"/>
    <d v="1899-12-31T12:13:00"/>
    <n v="0"/>
    <d v="1899-12-30T01:13:00"/>
    <n v="1.21666666661622"/>
  </r>
  <r>
    <n v="8"/>
    <s v="40 Health Department"/>
    <x v="4"/>
    <s v="401514 HD Commitment Services"/>
    <m/>
    <s v="M40 41514-GF Commit Svcs Mngd Care General Fund"/>
    <m/>
    <m/>
    <m/>
    <x v="1"/>
    <s v="CANNON L "/>
    <s v="#3381902 "/>
    <d v="2020-01-22T13:36:00"/>
    <d v="2020-01-22T00:00:00"/>
    <d v="1899-12-30T13:36:00"/>
    <d v="2020-01-22T14:57:00"/>
    <d v="2020-01-22T00:00:00"/>
    <d v="1899-12-30T14:57:00"/>
    <n v="0"/>
    <d v="1899-12-30T01:21:00"/>
    <n v="1.3500000000349246"/>
  </r>
  <r>
    <n v="8"/>
    <s v="40 Health Department"/>
    <x v="4"/>
    <s v="401514 HD Commitment Services"/>
    <m/>
    <s v="M40 41514-GF Commit Svcs Mngd Care General Fund"/>
    <m/>
    <m/>
    <m/>
    <x v="1"/>
    <s v="CANNON L "/>
    <s v="#3388536 "/>
    <d v="2020-01-29T14:01:00"/>
    <d v="2020-01-29T00:00:00"/>
    <d v="1899-12-30T14:01:00"/>
    <d v="2020-01-29T15:29:00"/>
    <d v="2020-01-29T00:00:00"/>
    <d v="1899-12-30T15:29:00"/>
    <n v="0"/>
    <d v="1899-12-30T01:28:00"/>
    <n v="1.4666666667326353"/>
  </r>
  <r>
    <n v="8"/>
    <s v="40 Health Department"/>
    <x v="4"/>
    <s v="401514 HD Commitment Services"/>
    <m/>
    <s v="M40 41514-GF Commit Svcs Mngd Care General Fund"/>
    <m/>
    <m/>
    <m/>
    <x v="1"/>
    <s v="CANNON L "/>
    <s v="#3384133 "/>
    <d v="2020-01-27T12:46:00"/>
    <d v="2020-01-27T00:00:00"/>
    <d v="1899-12-30T12:46:00"/>
    <d v="2020-01-27T15:27:00"/>
    <d v="2020-01-27T00:00:00"/>
    <d v="1899-12-30T15:27:00"/>
    <n v="0"/>
    <d v="1899-12-30T02:41:00"/>
    <n v="2.6833333333488554"/>
  </r>
  <r>
    <n v="8"/>
    <s v="40 Health Department"/>
    <x v="4"/>
    <s v="403600 HD Communicable Disease"/>
    <m/>
    <m/>
    <m/>
    <m/>
    <m/>
    <x v="1"/>
    <s v="CLEMENTS R "/>
    <s v="#3365230 "/>
    <d v="2020-01-03T13:00:00"/>
    <d v="2020-01-03T00:00:00"/>
    <d v="1899-12-30T13:00:00"/>
    <d v="2020-01-03T14:53:00"/>
    <d v="2020-01-03T00:00:00"/>
    <d v="1899-12-30T14:53:00"/>
    <n v="0"/>
    <d v="1899-12-30T01:53:00"/>
    <n v="1.8833333333604969"/>
  </r>
  <r>
    <n v="8"/>
    <s v="40 Health Department"/>
    <x v="4"/>
    <s v="403600 HD Communicable Disease"/>
    <m/>
    <m/>
    <m/>
    <m/>
    <m/>
    <x v="1"/>
    <s v="CLEMENTS R "/>
    <s v="#3382777 "/>
    <d v="2020-01-24T13:07:00"/>
    <d v="2020-01-24T00:00:00"/>
    <d v="1899-12-30T13:07:00"/>
    <d v="2020-01-24T14:15:00"/>
    <d v="2020-01-24T00:00:00"/>
    <d v="1899-12-30T14:15:00"/>
    <n v="0"/>
    <d v="1899-12-30T01:08:00"/>
    <n v="1.1333333333604969"/>
  </r>
  <r>
    <n v="8"/>
    <s v="40 Health Department"/>
    <x v="4"/>
    <s v="403600 HD Communicable Disease"/>
    <m/>
    <m/>
    <m/>
    <m/>
    <m/>
    <x v="1"/>
    <s v="CLEMENTS R "/>
    <s v="#3386135 "/>
    <d v="2020-01-28T11:17:00"/>
    <d v="2020-01-28T00:00:00"/>
    <d v="1899-12-30T11:17:00"/>
    <d v="2020-01-28T14:24:00"/>
    <d v="2020-01-28T00:00:00"/>
    <d v="1899-12-30T14:24:00"/>
    <n v="0"/>
    <d v="1899-12-30T03:07:00"/>
    <n v="3.1166666666977108"/>
  </r>
  <r>
    <n v="8"/>
    <s v="40 Health Department"/>
    <x v="4"/>
    <s v="403600 HD Communicable Disease"/>
    <m/>
    <m/>
    <m/>
    <m/>
    <m/>
    <x v="1"/>
    <s v="CLEMENTS R "/>
    <s v="#3373056 "/>
    <d v="2020-01-14T12:07:00"/>
    <d v="2020-01-14T00:00:00"/>
    <d v="1899-12-30T12:07:00"/>
    <d v="2020-01-14T14:21:00"/>
    <d v="2020-01-14T00:00:00"/>
    <d v="1899-12-30T14:21:00"/>
    <n v="0"/>
    <d v="1899-12-30T02:14:00"/>
    <n v="2.2333333332790062"/>
  </r>
  <r>
    <n v="8"/>
    <s v="40 Health Department"/>
    <x v="4"/>
    <s v="403600 HD Communicable Disease"/>
    <m/>
    <m/>
    <m/>
    <m/>
    <m/>
    <x v="1"/>
    <s v="CLEMENTS R "/>
    <s v="#3367027 "/>
    <d v="2020-01-08T12:08:00"/>
    <d v="2020-01-08T00:00:00"/>
    <d v="1899-12-30T12:08:00"/>
    <d v="2020-01-08T13:58:00"/>
    <d v="2020-01-08T00:00:00"/>
    <d v="1899-12-30T13:58:00"/>
    <n v="0"/>
    <d v="1899-12-30T01:50:00"/>
    <n v="1.8333333331975155"/>
  </r>
  <r>
    <n v="8"/>
    <s v="40 Health Department"/>
    <x v="4"/>
    <s v="403600 HD Communicable Disease"/>
    <m/>
    <m/>
    <m/>
    <m/>
    <m/>
    <x v="1"/>
    <s v="CLEMENTS R "/>
    <s v="#3380598 "/>
    <d v="2020-01-22T12:25:00"/>
    <d v="2020-01-22T00:00:00"/>
    <d v="1899-12-30T12:25:00"/>
    <d v="2020-01-22T14:55:00"/>
    <d v="2020-01-22T00:00:00"/>
    <d v="1899-12-30T14:55:00"/>
    <n v="0"/>
    <d v="1899-12-30T02:30:00"/>
    <n v="2.5000000001164153"/>
  </r>
  <r>
    <n v="8"/>
    <s v="40 Health Department"/>
    <x v="4"/>
    <s v="403100 HD STD Program"/>
    <m/>
    <m/>
    <m/>
    <m/>
    <m/>
    <x v="1"/>
    <s v="CUEVAS D "/>
    <s v="#3372751 "/>
    <d v="2020-01-14T12:41:00"/>
    <d v="2020-01-14T00:00:00"/>
    <d v="1899-12-30T12:41:00"/>
    <d v="2020-01-14T15:03:00"/>
    <d v="2020-01-14T00:00:00"/>
    <d v="1899-12-30T15:03:00"/>
    <n v="0"/>
    <d v="1899-12-30T02:22:00"/>
    <n v="2.3666666666977108"/>
  </r>
  <r>
    <n v="8"/>
    <s v="40 Health Department"/>
    <x v="4"/>
    <s v="401302 HD Children's MH Wraparound Services"/>
    <m/>
    <s v="M40 41302-00-3002 Child MH WRAP Srvc Title XIX"/>
    <m/>
    <m/>
    <m/>
    <x v="1"/>
    <s v="EGLESTON K "/>
    <s v="#3369728 "/>
    <d v="2020-01-13T11:17:00"/>
    <d v="2020-01-13T00:00:00"/>
    <d v="1899-12-30T11:17:00"/>
    <d v="2020-01-13T13:31:00"/>
    <d v="2020-01-13T00:00:00"/>
    <d v="1899-12-30T13:31:00"/>
    <n v="0"/>
    <d v="1899-12-30T02:14:00"/>
    <n v="2.2333333334536292"/>
  </r>
  <r>
    <n v="8"/>
    <s v="40 Health Department"/>
    <x v="4"/>
    <s v="401302 HD Children's MH Wraparound Services"/>
    <m/>
    <s v="M40 41302-00-3002 Child MH WRAP Srvc Title XIX"/>
    <m/>
    <m/>
    <m/>
    <x v="1"/>
    <s v="EGLESTON K "/>
    <s v="#3363770 "/>
    <d v="2020-01-06T11:28:00"/>
    <d v="2020-01-06T00:00:00"/>
    <d v="1899-12-30T11:28:00"/>
    <d v="2020-01-06T13:53:00"/>
    <d v="2020-01-06T00:00:00"/>
    <d v="1899-12-30T13:53:00"/>
    <n v="0"/>
    <d v="1899-12-30T02:25:00"/>
    <n v="2.4166666666860692"/>
  </r>
  <r>
    <n v="8"/>
    <s v="40 Health Department"/>
    <x v="4"/>
    <s v="401302 HD Children's MH Wraparound Services"/>
    <m/>
    <s v="M40 41302-00-3002 Child MH WRAP Srvc Title XIX"/>
    <m/>
    <m/>
    <m/>
    <x v="1"/>
    <s v="EVANS J "/>
    <s v="#3365390 "/>
    <d v="2020-01-03T12:17:00"/>
    <d v="2020-01-03T00:00:00"/>
    <d v="1899-12-30T12:17:00"/>
    <d v="2020-01-03T13:45:00"/>
    <d v="2020-01-03T00:00:00"/>
    <d v="1899-12-30T13:45:00"/>
    <n v="0"/>
    <d v="1899-12-30T01:28:00"/>
    <n v="1.4666666665580124"/>
  </r>
  <r>
    <n v="8"/>
    <s v="40 Health Department"/>
    <x v="4"/>
    <s v="401302 HD Children's MH Wraparound Services"/>
    <s v="G40 0367 01 08-21 MHS-08 - Crisis &amp; Acute Transition Services - FY20-21"/>
    <m/>
    <m/>
    <m/>
    <m/>
    <x v="1"/>
    <s v="FINLEY-GARCIA D "/>
    <s v="#3375777 "/>
    <d v="2020-01-16T13:15:00"/>
    <d v="2020-01-16T00:00:00"/>
    <d v="1899-12-30T13:15:00"/>
    <d v="2020-01-16T14:15:00"/>
    <d v="2020-01-16T00:00:00"/>
    <d v="1899-12-30T14:15:00"/>
    <n v="0"/>
    <d v="1899-12-30T01:00:00"/>
    <n v="0.99999999994179234"/>
  </r>
  <r>
    <n v="8"/>
    <s v="40 Health Department"/>
    <x v="4"/>
    <s v="401302 HD Children's MH Wraparound Services"/>
    <s v="G40 0367 01 08-21 MHS-08 - Crisis &amp; Acute Transition Services - FY20-21"/>
    <m/>
    <m/>
    <m/>
    <m/>
    <x v="1"/>
    <s v="FINLEY-GARCIA D "/>
    <s v="#3370835 "/>
    <d v="2020-01-10T13:23:00"/>
    <d v="2020-01-10T00:00:00"/>
    <d v="1899-12-30T13:23:00"/>
    <d v="2020-01-10T14:17:00"/>
    <d v="2020-01-10T00:00:00"/>
    <d v="1899-12-30T14:17:00"/>
    <n v="0"/>
    <d v="1899-12-30T00:54:00"/>
    <n v="0.8999999999650754"/>
  </r>
  <r>
    <n v="8"/>
    <s v="40 Health Department"/>
    <x v="4"/>
    <s v="401302 HD Children's MH Wraparound Services"/>
    <s v="G40 0367 01 08-21 MHS-08 - Crisis &amp; Acute Transition Services - FY20-21"/>
    <m/>
    <m/>
    <m/>
    <m/>
    <x v="1"/>
    <s v="FINLEY-GARCIA D "/>
    <s v="#3368869 "/>
    <d v="2020-01-08T13:25:00"/>
    <d v="2020-01-08T00:00:00"/>
    <d v="1899-12-30T13:25:00"/>
    <d v="2020-01-09T11:47:00"/>
    <d v="2020-01-09T00:00:00"/>
    <d v="1899-12-30T11:47:00"/>
    <n v="0"/>
    <d v="1899-12-30T08:22:00"/>
    <n v="8.3666666666666671"/>
  </r>
  <r>
    <n v="8"/>
    <s v="40 Health Department"/>
    <x v="4"/>
    <s v="401302 HD Children's MH Wraparound Services"/>
    <s v="G40 0367 01 08-21 MHS-08 - Crisis &amp; Acute Transition Services - FY20-21"/>
    <m/>
    <m/>
    <m/>
    <m/>
    <x v="1"/>
    <s v="FINLEY-GARCIA D "/>
    <s v="#3380156 "/>
    <d v="2020-01-21T13:53:00"/>
    <d v="2020-01-21T00:00:00"/>
    <d v="1899-12-30T13:53:00"/>
    <d v="2020-01-21T17:44:00"/>
    <d v="2020-01-21T00:00:00"/>
    <d v="1899-12-30T17:44:00"/>
    <n v="0"/>
    <d v="1899-12-30T03:51:00"/>
    <n v="3.8499999999767169"/>
  </r>
  <r>
    <n v="8"/>
    <s v="40 Health Department"/>
    <x v="4"/>
    <s v="401302 HD Children's MH Wraparound Services"/>
    <s v="G40 0367 01 08-21 MHS-08 - Crisis &amp; Acute Transition Services - FY20-21"/>
    <m/>
    <m/>
    <m/>
    <m/>
    <x v="1"/>
    <s v="FINLEY-GARCIA D "/>
    <s v="#3366902 "/>
    <d v="2020-01-06T15:13:00"/>
    <d v="2020-01-06T00:00:00"/>
    <d v="1899-12-30T15:13:00"/>
    <d v="2020-01-06T17:38:00"/>
    <d v="2020-01-06T00:00:00"/>
    <d v="1899-12-30T17:38:00"/>
    <n v="0"/>
    <d v="1899-12-30T02:25:00"/>
    <n v="2.4166666666860692"/>
  </r>
  <r>
    <n v="8"/>
    <s v="40 Health Department"/>
    <x v="4"/>
    <s v="401302 HD Children's MH Wraparound Services"/>
    <s v="G40 0367 01 08-21 MHS-08 - Crisis &amp; Acute Transition Services - FY20-21"/>
    <m/>
    <m/>
    <m/>
    <m/>
    <x v="1"/>
    <s v="FINLEY-GARCIA D "/>
    <s v="#3380721 "/>
    <d v="2020-01-22T15:44:00"/>
    <d v="2020-01-22T00:00:00"/>
    <d v="1899-12-30T15:44:00"/>
    <d v="2020-01-22T19:22:00"/>
    <d v="2020-01-22T00:00:00"/>
    <d v="1899-12-30T19:22:00"/>
    <n v="0"/>
    <d v="1899-12-30T03:38:00"/>
    <n v="3.6333333333022892"/>
  </r>
  <r>
    <n v="8"/>
    <s v="40 Health Department"/>
    <x v="4"/>
    <s v="401302 HD Children's MH Wraparound Services"/>
    <s v="G40 0367 01 08-21 MHS-08 - Crisis &amp; Acute Transition Services - FY20-21"/>
    <m/>
    <m/>
    <m/>
    <m/>
    <x v="1"/>
    <s v="FINLEY-GARCIA D "/>
    <s v="#3380723 "/>
    <d v="2020-01-23T15:49:00"/>
    <d v="2020-01-23T00:00:00"/>
    <d v="1899-12-30T15:49:00"/>
    <d v="2020-01-23T17:23:00"/>
    <d v="2020-01-23T00:00:00"/>
    <d v="1899-12-30T17:23:00"/>
    <n v="0"/>
    <d v="1899-12-30T01:34:00"/>
    <n v="1.5666666667093523"/>
  </r>
  <r>
    <n v="8"/>
    <s v="40 Health Department"/>
    <x v="4"/>
    <s v="401302 HD Children's MH Wraparound Services"/>
    <s v="G40 0367 01 08-21 MHS-08 - Crisis &amp; Acute Transition Services - FY20-21"/>
    <m/>
    <m/>
    <m/>
    <m/>
    <x v="1"/>
    <s v="FINLEY-GARCIA D "/>
    <s v="#3374171 "/>
    <d v="2020-01-14T18:46:00"/>
    <d v="2020-01-14T00:00:00"/>
    <d v="1899-12-30T18:46:00"/>
    <d v="2020-01-15T19:43:00"/>
    <d v="2020-01-15T00:00:00"/>
    <d v="1899-12-30T19:43:00"/>
    <n v="0"/>
    <d v="1899-12-30T10:57:00"/>
    <n v="10.950000000000001"/>
  </r>
  <r>
    <n v="8"/>
    <s v="40 Health Department"/>
    <x v="4"/>
    <s v="401302 HD Children's MH Wraparound Services"/>
    <s v="G40 0367 01 08-21 MHS-08 - Crisis &amp; Acute Transition Services - FY20-21"/>
    <m/>
    <m/>
    <m/>
    <m/>
    <x v="1"/>
    <s v="FINLEY-GARCIA D "/>
    <s v="#3388846 "/>
    <d v="2020-01-30T09:45:00"/>
    <d v="2020-01-30T00:00:00"/>
    <d v="1899-12-30T09:45:00"/>
    <d v="2020-01-30T12:45:00"/>
    <d v="2020-01-30T00:00:00"/>
    <d v="1899-12-31T12:45:00"/>
    <n v="0"/>
    <d v="1899-12-30T03:00:00"/>
    <n v="3"/>
  </r>
  <r>
    <n v="8"/>
    <s v="40 Health Department"/>
    <x v="4"/>
    <s v="401302 HD Children's MH Wraparound Services"/>
    <s v="G40 0367 01 08-21 MHS-08 - Crisis &amp; Acute Transition Services - FY20-21"/>
    <m/>
    <m/>
    <m/>
    <m/>
    <x v="1"/>
    <s v="FINLEY-GARCIA D "/>
    <s v="#3389762 "/>
    <d v="2020-01-31T10:16:00"/>
    <d v="2020-01-31T00:00:00"/>
    <d v="1899-12-30T10:16:00"/>
    <d v="2020-01-31T12:14:00"/>
    <d v="2020-01-31T00:00:00"/>
    <d v="1899-12-31T12:14:00"/>
    <n v="0"/>
    <d v="1899-12-30T01:58:00"/>
    <n v="1.966666666790843"/>
  </r>
  <r>
    <n v="8"/>
    <s v="40 Health Department"/>
    <x v="4"/>
    <s v="401302 HD Children's MH Wraparound Services"/>
    <s v="G40 0367 01 08-21 MHS-08 - Crisis &amp; Acute Transition Services - FY20-21"/>
    <m/>
    <m/>
    <m/>
    <m/>
    <x v="1"/>
    <s v="FINLEY-GARCIA D "/>
    <s v="#3387385 "/>
    <d v="2020-01-28T12:15:00"/>
    <d v="2020-01-28T00:00:00"/>
    <d v="1899-12-30T12:15:00"/>
    <d v="2020-01-28T13:15:00"/>
    <d v="2020-01-28T00:00:00"/>
    <d v="1899-12-30T13:15:00"/>
    <n v="0"/>
    <d v="1899-12-30T01:00:00"/>
    <n v="1.0000000001164153"/>
  </r>
  <r>
    <n v="8"/>
    <s v="40 Health Department"/>
    <x v="4"/>
    <s v="401302 HD Children's MH Wraparound Services"/>
    <s v="G40 0367 01 08-21 MHS-08 - Crisis &amp; Acute Transition Services - FY20-21"/>
    <m/>
    <m/>
    <m/>
    <m/>
    <x v="1"/>
    <s v="FINLEY-GARCIA D "/>
    <s v="#3380717 "/>
    <d v="2020-01-22T12:29:00"/>
    <d v="2020-01-22T00:00:00"/>
    <d v="1899-12-30T12:29:00"/>
    <d v="2020-01-22T14:39:00"/>
    <d v="2020-01-22T00:00:00"/>
    <d v="1899-12-30T14:39:00"/>
    <n v="0"/>
    <d v="1899-12-30T02:10:00"/>
    <n v="2.1666666667442769"/>
  </r>
  <r>
    <n v="8"/>
    <s v="40 Health Department"/>
    <x v="4"/>
    <s v="401407 HD Protective Services"/>
    <m/>
    <s v="M40 41407-GF Quality Mgt Prot Srvcs General Fund"/>
    <m/>
    <m/>
    <m/>
    <x v="1"/>
    <s v="FITZPATRICK P "/>
    <s v="#3368125 "/>
    <d v="2020-01-07T14:45:00"/>
    <d v="2020-01-07T00:00:00"/>
    <d v="1899-12-30T14:45:00"/>
    <d v="2020-01-07T16:56:00"/>
    <d v="2020-01-07T00:00:00"/>
    <d v="1899-12-30T16:56:00"/>
    <n v="0"/>
    <d v="1899-12-30T02:11:00"/>
    <n v="2.1833333332906477"/>
  </r>
  <r>
    <n v="8"/>
    <s v="40 Health Department"/>
    <x v="4"/>
    <s v="401407 HD Protective Services"/>
    <m/>
    <s v="M40 41407-GF Quality Mgt Prot Srvcs General Fund"/>
    <m/>
    <m/>
    <m/>
    <x v="1"/>
    <s v="FITZPATRICK P "/>
    <s v="#3386572 "/>
    <d v="2020-01-27T15:36:00"/>
    <d v="2020-01-27T00:00:00"/>
    <d v="1899-12-30T15:36:00"/>
    <d v="2020-01-27T17:13:00"/>
    <d v="2020-01-27T00:00:00"/>
    <d v="1899-12-30T17:13:00"/>
    <n v="0"/>
    <d v="1899-12-30T01:37:00"/>
    <n v="1.6166666666977108"/>
  </r>
  <r>
    <n v="8"/>
    <s v="40 Health Department"/>
    <x v="4"/>
    <s v="401407 HD Protective Services"/>
    <m/>
    <s v="M40 41407-GF Quality Mgt Prot Srvcs General Fund"/>
    <m/>
    <m/>
    <m/>
    <x v="1"/>
    <s v="FITZPATRICK P "/>
    <s v="#3381851 "/>
    <d v="2020-01-22T15:44:00"/>
    <d v="2020-01-22T00:00:00"/>
    <d v="1899-12-30T15:44:00"/>
    <d v="2020-01-22T17:30:00"/>
    <d v="2020-01-22T00:00:00"/>
    <d v="1899-12-30T17:30:00"/>
    <n v="0"/>
    <d v="1899-12-30T01:46:00"/>
    <n v="1.7666666666627862"/>
  </r>
  <r>
    <n v="8"/>
    <s v="40 Health Department"/>
    <x v="4"/>
    <s v="401407 HD Protective Services"/>
    <m/>
    <s v="M40 41407-GF Quality Mgt Prot Srvcs General Fund"/>
    <m/>
    <m/>
    <m/>
    <x v="1"/>
    <s v="FITZPATRICK P "/>
    <s v="#3387519 "/>
    <d v="2020-01-28T17:13:00"/>
    <d v="2020-01-28T00:00:00"/>
    <d v="1899-12-30T17:13:00"/>
    <d v="2020-01-28T18:13:00"/>
    <d v="2020-01-28T00:00:00"/>
    <d v="1899-12-30T18:13:00"/>
    <n v="0"/>
    <d v="1899-12-30T01:00:00"/>
    <n v="0.99999999994179234"/>
  </r>
  <r>
    <n v="8"/>
    <s v="40 Health Department"/>
    <x v="4"/>
    <s v="401407 HD Protective Services"/>
    <m/>
    <s v="M40 41407-GF Quality Mgt Prot Srvcs General Fund"/>
    <m/>
    <m/>
    <m/>
    <x v="1"/>
    <s v="FITZPATRICK P "/>
    <s v="#3382308 "/>
    <d v="2020-01-23T10:38:00"/>
    <d v="2020-01-23T00:00:00"/>
    <d v="1899-12-30T10:38:00"/>
    <d v="2020-01-23T14:18:00"/>
    <d v="2020-01-23T00:00:00"/>
    <d v="1899-12-30T14:18:00"/>
    <n v="0"/>
    <d v="1899-12-30T03:40:00"/>
    <n v="3.6666666665696539"/>
  </r>
  <r>
    <n v="8"/>
    <s v="40 Health Department"/>
    <x v="4"/>
    <s v="401407 HD Protective Services"/>
    <m/>
    <s v="M40 41407-GF Quality Mgt Prot Srvcs General Fund"/>
    <m/>
    <m/>
    <m/>
    <x v="1"/>
    <s v="FITZPATRICK P "/>
    <s v="#3380998 "/>
    <d v="2020-01-22T12:00:00"/>
    <d v="2020-01-22T00:00:00"/>
    <d v="1899-12-30T12:00:00"/>
    <d v="2020-01-22T12:17:00"/>
    <d v="2020-01-22T00:00:00"/>
    <d v="1899-12-31T12:17:00"/>
    <n v="0"/>
    <d v="1899-12-30T00:17:00"/>
    <n v="0.28333333338377997"/>
  </r>
  <r>
    <n v="8"/>
    <s v="40 Health Department"/>
    <x v="4"/>
    <s v="402440 HD Emergency Medical Services Grants"/>
    <s v="G40 0083 03 TC 911 HealthShare Grant - GY04"/>
    <m/>
    <m/>
    <m/>
    <m/>
    <x v="1"/>
    <s v="GOLDSTEIN A "/>
    <s v="#3376487 "/>
    <d v="2020-01-27T19:11:00"/>
    <d v="2020-01-27T00:00:00"/>
    <d v="1899-12-30T19:11:00"/>
    <d v="2020-01-28T14:10:00"/>
    <d v="2020-01-28T00:00:00"/>
    <d v="1899-12-30T14:10:00"/>
    <n v="0"/>
    <d v="1899-12-30T04:59:00"/>
    <n v="4.9833333333333361"/>
  </r>
  <r>
    <n v="8"/>
    <s v="40 Health Department"/>
    <x v="4"/>
    <s v="401304 HD School Based Mental Health"/>
    <m/>
    <m/>
    <m/>
    <m/>
    <m/>
    <x v="1"/>
    <s v="GRACON M "/>
    <s v="#3373400 "/>
    <d v="2020-01-15T15:32:00"/>
    <d v="2020-01-15T00:00:00"/>
    <d v="1899-12-30T15:32:00"/>
    <d v="2020-01-15T17:31:00"/>
    <d v="2020-01-15T00:00:00"/>
    <d v="1899-12-30T17:31:00"/>
    <n v="0"/>
    <d v="1899-12-30T01:59:00"/>
    <n v="1.9833333333372138"/>
  </r>
  <r>
    <n v="8"/>
    <s v="40 Health Department"/>
    <x v="4"/>
    <s v="401514 HD Commitment Services"/>
    <m/>
    <s v="M40 41514-GF Commit Svcs Mngd Care General Fund"/>
    <m/>
    <m/>
    <m/>
    <x v="1"/>
    <s v="GUZMAN FERNANDEZ L "/>
    <s v="#3388858 "/>
    <d v="2020-01-29T14:52:00"/>
    <d v="2020-01-29T00:00:00"/>
    <d v="1899-12-30T14:52:00"/>
    <d v="2020-01-29T15:48:00"/>
    <d v="2020-01-29T00:00:00"/>
    <d v="1899-12-30T15:48:00"/>
    <n v="0"/>
    <d v="1899-12-30T00:56:00"/>
    <n v="0.93333333340706304"/>
  </r>
  <r>
    <n v="8"/>
    <s v="40 Health Department"/>
    <x v="4"/>
    <s v="401514 HD Commitment Services"/>
    <m/>
    <s v="M40 41514-GF Commit Svcs Mngd Care General Fund"/>
    <m/>
    <m/>
    <m/>
    <x v="1"/>
    <s v="GUZMAN FERNANDEZ L "/>
    <s v="#3373871 "/>
    <d v="2020-01-15T11:03:00"/>
    <d v="2020-01-15T00:00:00"/>
    <d v="1899-12-30T11:03:00"/>
    <d v="2020-01-15T16:10:00"/>
    <d v="2020-01-15T00:00:00"/>
    <d v="1899-12-30T16:10:00"/>
    <n v="0"/>
    <d v="1899-12-30T05:07:00"/>
    <n v="5.1166666665812954"/>
  </r>
  <r>
    <n v="8"/>
    <s v="40 Health Department"/>
    <x v="4"/>
    <s v="401514 HD Commitment Services"/>
    <m/>
    <s v="M40 41514-GF Commit Svcs Mngd Care General Fund"/>
    <m/>
    <m/>
    <m/>
    <x v="1"/>
    <s v="GUZMAN FERNANDEZ L "/>
    <s v="#3387774 "/>
    <d v="2020-01-29T11:13:00"/>
    <d v="2020-01-29T00:00:00"/>
    <d v="1899-12-30T11:13:00"/>
    <d v="2020-01-29T12:56:00"/>
    <d v="2020-01-29T00:00:00"/>
    <d v="1899-12-31T12:56:00"/>
    <n v="0"/>
    <d v="1899-12-30T01:43:00"/>
    <n v="1.7166666666744277"/>
  </r>
  <r>
    <n v="8"/>
    <s v="40 Health Department"/>
    <x v="4"/>
    <s v="401514 HD Commitment Services"/>
    <s v="G40 0094 03 24-21 MHS-24 - Acute &amp; Intermdt Psych - Commit - FY20-21"/>
    <m/>
    <m/>
    <m/>
    <m/>
    <x v="1"/>
    <s v="HEWITT C "/>
    <s v="#3364465 "/>
    <d v="2020-01-02T13:36:00"/>
    <d v="2020-01-02T00:00:00"/>
    <d v="1899-12-30T13:36:00"/>
    <d v="2020-01-02T16:18:00"/>
    <d v="2020-01-02T00:00:00"/>
    <d v="1899-12-30T16:18:00"/>
    <n v="0"/>
    <d v="1899-12-30T02:42:00"/>
    <n v="2.7000000000698492"/>
  </r>
  <r>
    <n v="8"/>
    <s v="40 Health Department"/>
    <x v="4"/>
    <s v="401514 HD Commitment Services"/>
    <s v="G40 0094 03 24-21 MHS-24 - Acute &amp; Intermdt Psych - Commit - FY20-21"/>
    <m/>
    <m/>
    <m/>
    <m/>
    <x v="1"/>
    <s v="HEWITT C "/>
    <s v="#3374854 "/>
    <d v="2020-01-16T15:01:00"/>
    <d v="2020-01-16T00:00:00"/>
    <d v="1899-12-30T15:01:00"/>
    <d v="2020-01-16T16:35:00"/>
    <d v="2020-01-16T00:00:00"/>
    <d v="1899-12-30T16:35:00"/>
    <n v="0"/>
    <d v="1899-12-30T01:34:00"/>
    <n v="1.5666666665347293"/>
  </r>
  <r>
    <n v="8"/>
    <s v="40 Health Department"/>
    <x v="4"/>
    <s v="401514 HD Commitment Services"/>
    <s v="G40 0094 03 24-21 MHS-24 - Acute &amp; Intermdt Psych - Commit - FY20-21"/>
    <m/>
    <m/>
    <m/>
    <m/>
    <x v="1"/>
    <s v="HEWITT C "/>
    <s v="#3368774 "/>
    <d v="2020-01-09T15:13:00"/>
    <d v="2020-01-09T00:00:00"/>
    <d v="1899-12-30T15:13:00"/>
    <d v="2020-01-09T17:01:00"/>
    <d v="2020-01-09T00:00:00"/>
    <d v="1899-12-30T17:01:00"/>
    <n v="0"/>
    <d v="1899-12-30T01:48:00"/>
    <n v="1.7999999999301508"/>
  </r>
  <r>
    <n v="8"/>
    <s v="40 Health Department"/>
    <x v="4"/>
    <s v="401514 HD Commitment Services"/>
    <s v="G40 0094 03 24-21 MHS-24 - Acute &amp; Intermdt Psych - Commit - FY20-21"/>
    <m/>
    <m/>
    <m/>
    <m/>
    <x v="1"/>
    <s v="HEWITT C "/>
    <s v="#3383872 "/>
    <d v="2020-01-30T15:15:00"/>
    <d v="2020-01-30T00:00:00"/>
    <d v="1899-12-30T15:15:00"/>
    <d v="2020-01-30T16:41:00"/>
    <d v="2020-01-30T00:00:00"/>
    <d v="1899-12-30T16:41:00"/>
    <n v="0"/>
    <d v="1899-12-30T01:26:00"/>
    <n v="1.4333333334652707"/>
  </r>
  <r>
    <n v="8"/>
    <s v="40 Health Department"/>
    <x v="4"/>
    <s v="401514 HD Commitment Services"/>
    <s v="G40 0094 03 24-21 MHS-24 - Acute &amp; Intermdt Psych - Commit - FY20-21"/>
    <m/>
    <m/>
    <m/>
    <m/>
    <x v="1"/>
    <s v="HEWITT C "/>
    <s v="#3368772 "/>
    <d v="2020-01-09T10:30:00"/>
    <d v="2020-01-09T00:00:00"/>
    <d v="1899-12-30T10:30:00"/>
    <d v="2020-01-09T11:59:00"/>
    <d v="2020-01-09T00:00:00"/>
    <d v="1899-12-30T11:59:00"/>
    <n v="0"/>
    <d v="1899-12-30T01:29:00"/>
    <n v="1.4833333332790062"/>
  </r>
  <r>
    <n v="8"/>
    <s v="40 Health Department"/>
    <x v="4"/>
    <s v="401514 HD Commitment Services"/>
    <s v="G40 0094 03 24-21 MHS-24 - Acute &amp; Intermdt Psych - Commit - FY20-21"/>
    <m/>
    <m/>
    <m/>
    <m/>
    <x v="1"/>
    <s v="HEWITT C "/>
    <s v="#3364463 "/>
    <d v="2020-01-02T10:30:00"/>
    <d v="2020-01-02T00:00:00"/>
    <d v="1899-12-30T10:30:00"/>
    <d v="2020-01-02T12:01:00"/>
    <d v="2020-01-02T00:00:00"/>
    <d v="1899-12-31T12:01:00"/>
    <n v="0"/>
    <d v="1899-12-30T01:31:00"/>
    <n v="1.5166666667209938"/>
  </r>
  <r>
    <n v="8"/>
    <s v="40 Health Department"/>
    <x v="4"/>
    <s v="401514 HD Commitment Services"/>
    <s v="G40 0094 03 24-21 MHS-24 - Acute &amp; Intermdt Psych - Commit - FY20-21"/>
    <m/>
    <m/>
    <m/>
    <m/>
    <x v="1"/>
    <s v="HEWITT C "/>
    <s v="#3383870 "/>
    <d v="2020-01-29T10:34:00"/>
    <d v="2020-01-29T00:00:00"/>
    <d v="1899-12-30T10:34:00"/>
    <d v="2020-01-29T12:09:00"/>
    <d v="2020-01-29T00:00:00"/>
    <d v="1899-12-31T12:09:00"/>
    <n v="0"/>
    <d v="1899-12-30T01:35:00"/>
    <n v="1.5833333332557231"/>
  </r>
  <r>
    <n v="8"/>
    <s v="40 Health Department"/>
    <x v="4"/>
    <s v="401514 HD Commitment Services"/>
    <s v="G40 0094 03 24-21 MHS-24 - Acute &amp; Intermdt Psych - Commit - FY20-21"/>
    <m/>
    <m/>
    <m/>
    <m/>
    <x v="1"/>
    <s v="HEWITT C "/>
    <s v="#3380217 "/>
    <d v="2020-01-22T10:35:00"/>
    <d v="2020-01-22T00:00:00"/>
    <d v="1899-12-30T10:35:00"/>
    <d v="2020-01-22T12:28:00"/>
    <d v="2020-01-22T00:00:00"/>
    <d v="1899-12-31T12:28:00"/>
    <n v="0"/>
    <d v="1899-12-30T01:53:00"/>
    <n v="1.8833333333604969"/>
  </r>
  <r>
    <n v="8"/>
    <s v="40 Health Department"/>
    <x v="4"/>
    <s v="401514 HD Commitment Services"/>
    <s v="G40 0094 03 24-21 MHS-24 - Acute &amp; Intermdt Psych - Commit - FY20-21"/>
    <m/>
    <m/>
    <m/>
    <m/>
    <x v="1"/>
    <s v="HEWITT C "/>
    <s v="#3383864 "/>
    <d v="2020-01-27T10:44:00"/>
    <d v="2020-01-27T00:00:00"/>
    <d v="1899-12-30T10:44:00"/>
    <d v="2020-01-27T12:11:00"/>
    <d v="2020-01-27T00:00:00"/>
    <d v="1899-12-31T12:11:00"/>
    <n v="0"/>
    <d v="1899-12-30T01:27:00"/>
    <n v="1.4500000000116415"/>
  </r>
  <r>
    <n v="8"/>
    <s v="40 Health Department"/>
    <x v="4"/>
    <s v="401514 HD Commitment Services"/>
    <s v="G40 0094 03 24-21 MHS-24 - Acute &amp; Intermdt Psych - Commit - FY20-21"/>
    <m/>
    <m/>
    <m/>
    <m/>
    <x v="1"/>
    <s v="HEWITT C "/>
    <s v="#3372720 "/>
    <d v="2020-01-15T10:48:00"/>
    <d v="2020-01-15T00:00:00"/>
    <d v="1899-12-30T10:48:00"/>
    <d v="2020-01-15T12:44:00"/>
    <d v="2020-01-15T00:00:00"/>
    <d v="1899-12-31T12:44:00"/>
    <n v="0"/>
    <d v="1899-12-30T01:56:00"/>
    <n v="1.9333333333488554"/>
  </r>
  <r>
    <n v="8"/>
    <s v="40 Health Department"/>
    <x v="4"/>
    <s v="401514 HD Commitment Services"/>
    <s v="G40 0094 03 24-21 MHS-24 - Acute &amp; Intermdt Psych - Commit - FY20-21"/>
    <m/>
    <m/>
    <m/>
    <m/>
    <x v="1"/>
    <s v="HEWITT C "/>
    <s v="#3372709 "/>
    <d v="2020-01-13T10:55:00"/>
    <d v="2020-01-13T00:00:00"/>
    <d v="1899-12-30T10:55:00"/>
    <d v="2020-01-13T12:57:00"/>
    <d v="2020-01-13T00:00:00"/>
    <d v="1899-12-31T12:57:00"/>
    <n v="0"/>
    <d v="1899-12-30T02:02:00"/>
    <n v="2.0333333333255723"/>
  </r>
  <r>
    <n v="8"/>
    <s v="40 Health Department"/>
    <x v="4"/>
    <s v="401514 HD Commitment Services"/>
    <s v="G40 0094 03 24-21 MHS-24 - Acute &amp; Intermdt Psych - Commit - FY20-21"/>
    <m/>
    <m/>
    <m/>
    <m/>
    <x v="1"/>
    <s v="HEWITT C "/>
    <s v="#3366704 "/>
    <d v="2020-01-08T11:00:00"/>
    <d v="2020-01-08T00:00:00"/>
    <d v="1899-12-30T11:00:00"/>
    <d v="2020-01-08T12:54:00"/>
    <d v="2020-01-08T00:00:00"/>
    <d v="1899-12-31T12:54:00"/>
    <n v="0"/>
    <d v="1899-12-30T01:54:00"/>
    <n v="1.8999999999068677"/>
  </r>
  <r>
    <n v="8"/>
    <s v="40 Health Department"/>
    <x v="4"/>
    <s v="401514 HD Commitment Services"/>
    <s v="G40 0094 03 24-21 MHS-24 - Acute &amp; Intermdt Psych - Commit - FY20-21"/>
    <m/>
    <m/>
    <m/>
    <m/>
    <x v="1"/>
    <s v="HEWITT C "/>
    <s v="#3366698 "/>
    <d v="2020-01-06T11:09:00"/>
    <d v="2020-01-06T00:00:00"/>
    <d v="1899-12-30T11:09:00"/>
    <d v="2020-01-06T12:49:00"/>
    <d v="2020-01-06T00:00:00"/>
    <d v="1899-12-31T12:49:00"/>
    <n v="0"/>
    <d v="1899-12-30T01:40:00"/>
    <n v="1.6666666666860692"/>
  </r>
  <r>
    <n v="8"/>
    <s v="40 Health Department"/>
    <x v="4"/>
    <s v="401514 HD Commitment Services"/>
    <s v="G40 0094 03 24-21 MHS-24 - Acute &amp; Intermdt Psych - Commit - FY20-21"/>
    <m/>
    <m/>
    <m/>
    <m/>
    <x v="1"/>
    <s v="HEWITT C "/>
    <s v="#3372716 "/>
    <d v="2020-01-14T11:15:00"/>
    <d v="2020-01-14T00:00:00"/>
    <d v="1899-12-30T11:15:00"/>
    <d v="2020-01-14T13:47:00"/>
    <d v="2020-01-14T00:00:00"/>
    <d v="1899-12-30T13:47:00"/>
    <n v="0"/>
    <d v="1899-12-30T02:32:00"/>
    <n v="2.53333333338378"/>
  </r>
  <r>
    <n v="8"/>
    <s v="40 Health Department"/>
    <x v="4"/>
    <s v="401514 HD Commitment Services"/>
    <s v="G40 0094 03 24-21 MHS-24 - Acute &amp; Intermdt Psych - Commit - FY20-21"/>
    <m/>
    <m/>
    <m/>
    <m/>
    <x v="1"/>
    <s v="HEWITT C "/>
    <s v="#3383867 "/>
    <d v="2020-01-28T11:20:00"/>
    <d v="2020-01-28T00:00:00"/>
    <d v="1899-12-30T11:20:00"/>
    <d v="2020-01-28T13:33:00"/>
    <d v="2020-01-28T00:00:00"/>
    <d v="1899-12-30T13:33:00"/>
    <n v="0"/>
    <d v="1899-12-30T02:13:00"/>
    <n v="2.2166666667326353"/>
  </r>
  <r>
    <n v="8"/>
    <s v="40 Health Department"/>
    <x v="4"/>
    <s v="401514 HD Commitment Services"/>
    <s v="G40 0094 03 24-21 MHS-24 - Acute &amp; Intermdt Psych - Commit - FY20-21"/>
    <m/>
    <m/>
    <m/>
    <m/>
    <x v="1"/>
    <s v="HEWITT C "/>
    <s v="#3380215 "/>
    <d v="2020-01-21T11:29:00"/>
    <d v="2020-01-21T00:00:00"/>
    <d v="1899-12-30T11:29:00"/>
    <d v="2020-01-21T14:02:00"/>
    <d v="2020-01-21T00:00:00"/>
    <d v="1899-12-30T14:02:00"/>
    <n v="0"/>
    <d v="1899-12-30T02:33:00"/>
    <n v="2.5499999999301508"/>
  </r>
  <r>
    <n v="8"/>
    <s v="40 Health Department"/>
    <x v="4"/>
    <s v="401514 HD Commitment Services"/>
    <s v="G40 0094 03 24-21 MHS-24 - Acute &amp; Intermdt Psych - Commit - FY20-21"/>
    <m/>
    <m/>
    <m/>
    <m/>
    <x v="1"/>
    <s v="HEWITT C "/>
    <s v="#3366702 "/>
    <d v="2020-01-07T11:37:00"/>
    <d v="2020-01-07T00:00:00"/>
    <d v="1899-12-30T11:37:00"/>
    <d v="2020-01-07T13:29:00"/>
    <d v="2020-01-07T00:00:00"/>
    <d v="1899-12-30T13:29:00"/>
    <n v="0"/>
    <d v="1899-12-30T01:52:00"/>
    <n v="1.8666666666395031"/>
  </r>
  <r>
    <n v="8"/>
    <s v="40 Health Department"/>
    <x v="4"/>
    <s v="401514 HD Commitment Services"/>
    <s v="G40 0094 03 24-21 MHS-24 - Acute &amp; Intermdt Psych - Commit - FY20-21"/>
    <m/>
    <m/>
    <m/>
    <m/>
    <x v="1"/>
    <s v="HEWITT C "/>
    <s v="#3382833 "/>
    <d v="2020-01-23T11:44:00"/>
    <d v="2020-01-23T00:00:00"/>
    <d v="1899-12-30T11:44:00"/>
    <d v="2020-01-23T14:58:00"/>
    <d v="2020-01-23T00:00:00"/>
    <d v="1899-12-30T14:58:00"/>
    <n v="0"/>
    <d v="1899-12-30T03:14:00"/>
    <n v="3.2333333333954215"/>
  </r>
  <r>
    <n v="8"/>
    <s v="40 Health Department"/>
    <x v="4"/>
    <s v="403100 HD STD Program"/>
    <m/>
    <m/>
    <m/>
    <m/>
    <m/>
    <x v="1"/>
    <s v="HOLM N "/>
    <s v="#3377325 "/>
    <d v="2020-01-17T14:10:00"/>
    <d v="2020-01-17T00:00:00"/>
    <d v="1899-12-30T14:10:00"/>
    <d v="2020-01-17T15:23:00"/>
    <d v="2020-01-17T00:00:00"/>
    <d v="1899-12-30T15:23:00"/>
    <n v="0"/>
    <d v="1899-12-30T01:13:00"/>
    <n v="1.21666666661622"/>
  </r>
  <r>
    <n v="8"/>
    <s v="40 Health Department"/>
    <x v="4"/>
    <s v="403100 HD STD Program"/>
    <m/>
    <m/>
    <m/>
    <m/>
    <m/>
    <x v="1"/>
    <s v="HOLM N "/>
    <s v="#3375363 "/>
    <d v="2020-01-16T14:27:00"/>
    <d v="2020-01-16T00:00:00"/>
    <d v="1899-12-30T14:27:00"/>
    <d v="2020-01-16T17:18:00"/>
    <d v="2020-01-16T00:00:00"/>
    <d v="1899-12-30T17:18:00"/>
    <n v="0"/>
    <d v="1899-12-30T02:51:00"/>
    <n v="2.8500000000349246"/>
  </r>
  <r>
    <n v="8"/>
    <s v="40 Health Department"/>
    <x v="4"/>
    <s v="403100 HD STD Program"/>
    <m/>
    <m/>
    <m/>
    <m/>
    <m/>
    <x v="1"/>
    <s v="HOLM N "/>
    <s v="#3370997 "/>
    <d v="2020-01-10T15:00:00"/>
    <d v="2020-01-10T00:00:00"/>
    <d v="1899-12-30T15:00:00"/>
    <d v="2020-01-10T16:00:00"/>
    <d v="2020-01-10T00:00:00"/>
    <d v="1899-12-30T16:00:00"/>
    <n v="0"/>
    <d v="1899-12-30T01:00:00"/>
    <n v="0.99999999994179234"/>
  </r>
  <r>
    <n v="8"/>
    <s v="40 Health Department"/>
    <x v="4"/>
    <s v="403100 HD STD Program"/>
    <m/>
    <m/>
    <m/>
    <m/>
    <m/>
    <x v="1"/>
    <s v="HOLM N "/>
    <s v="#3391737 "/>
    <d v="2020-01-31T16:48:00"/>
    <d v="2020-01-31T00:00:00"/>
    <d v="1899-12-30T16:48:00"/>
    <d v="2020-01-31T18:34:00"/>
    <d v="2020-01-31T00:00:00"/>
    <d v="1899-12-30T18:34:00"/>
    <n v="0"/>
    <d v="1899-12-30T01:46:00"/>
    <n v="1.7666666666627862"/>
  </r>
  <r>
    <n v="8"/>
    <s v="40 Health Department"/>
    <x v="4"/>
    <s v="401514 HD Commitment Services"/>
    <m/>
    <s v="M40 41514-GF Commit Svcs Mngd Care General Fund"/>
    <m/>
    <m/>
    <m/>
    <x v="1"/>
    <s v="HUHN G "/>
    <s v="#3372243 "/>
    <d v="2020-01-13T11:14:00"/>
    <d v="2020-01-13T00:00:00"/>
    <d v="1899-12-30T11:14:00"/>
    <d v="2020-01-17T17:53:00"/>
    <d v="2020-01-17T00:00:00"/>
    <d v="1899-12-30T17:53:00"/>
    <n v="3"/>
    <d v="1899-12-30T16:39:00"/>
    <n v="40.650000000000006"/>
  </r>
  <r>
    <n v="8"/>
    <s v="40 Health Department"/>
    <x v="4"/>
    <s v="401514 HD Commitment Services"/>
    <m/>
    <s v="M40 41514-GF Commit Svcs Mngd Care General Fund"/>
    <m/>
    <m/>
    <m/>
    <x v="1"/>
    <s v="HUHN G "/>
    <s v="#3385636 "/>
    <d v="2020-01-27T11:29:00"/>
    <d v="2020-01-27T00:00:00"/>
    <d v="1899-12-30T11:29:00"/>
    <d v="2020-01-31T20:38:00"/>
    <d v="2020-01-31T00:00:00"/>
    <d v="1899-12-30T20:38:00"/>
    <n v="3"/>
    <d v="1899-12-30T19:09:00"/>
    <n v="43.150000000000006"/>
  </r>
  <r>
    <n v="8"/>
    <s v="40 Health Department"/>
    <x v="4"/>
    <s v="401514 HD Commitment Services"/>
    <m/>
    <s v="M40 41514-GF Commit Svcs Mngd Care General Fund"/>
    <m/>
    <m/>
    <m/>
    <x v="1"/>
    <s v="HUHN G "/>
    <s v="#3379950 "/>
    <d v="2020-01-21T11:36:00"/>
    <d v="2020-01-21T00:00:00"/>
    <d v="1899-12-30T11:36:00"/>
    <d v="2020-01-24T18:02:00"/>
    <d v="2020-01-24T00:00:00"/>
    <d v="1899-12-30T18:02:00"/>
    <n v="2"/>
    <d v="1899-12-30T16:26:00"/>
    <n v="32.433333333333337"/>
  </r>
  <r>
    <n v="8"/>
    <s v="40 Health Department"/>
    <x v="4"/>
    <s v="401514 HD Commitment Services"/>
    <m/>
    <s v="M40 41514-GF Commit Svcs Mngd Care General Fund"/>
    <m/>
    <m/>
    <m/>
    <x v="1"/>
    <s v="HUHN G "/>
    <s v="#3366515 "/>
    <d v="2020-01-06T11:45:00"/>
    <d v="2020-01-06T00:00:00"/>
    <d v="1899-12-30T11:45:00"/>
    <d v="2020-01-10T20:36:00"/>
    <d v="2020-01-10T00:00:00"/>
    <d v="1899-12-30T20:36:00"/>
    <n v="3"/>
    <d v="1899-12-30T18:51:00"/>
    <n v="42.85"/>
  </r>
  <r>
    <n v="8"/>
    <s v="40 Health Department"/>
    <x v="4"/>
    <s v="403800 HD HIV Clinic Services"/>
    <m/>
    <m/>
    <m/>
    <m/>
    <m/>
    <x v="1"/>
    <s v="HUTSELL T "/>
    <s v="#3375133 "/>
    <d v="2020-01-15T15:30:00"/>
    <d v="2020-01-15T00:00:00"/>
    <d v="1899-12-30T15:30:00"/>
    <d v="2020-01-15T18:05:00"/>
    <d v="2020-01-15T00:00:00"/>
    <d v="1899-12-30T18:05:00"/>
    <n v="0"/>
    <d v="1899-12-30T02:35:00"/>
    <n v="2.5833333331975155"/>
  </r>
  <r>
    <n v="8"/>
    <s v="40 Health Department"/>
    <x v="4"/>
    <s v="403800 HD HIV Clinic Services"/>
    <m/>
    <m/>
    <m/>
    <m/>
    <m/>
    <x v="1"/>
    <s v="HUTSELL T "/>
    <s v="#3383980 "/>
    <d v="2020-01-24T16:24:00"/>
    <d v="2020-01-24T00:00:00"/>
    <d v="1899-12-30T16:24:00"/>
    <d v="2020-01-24T18:33:00"/>
    <d v="2020-01-24T00:00:00"/>
    <d v="1899-12-30T18:33:00"/>
    <n v="0"/>
    <d v="1899-12-30T02:09:00"/>
    <n v="2.1500000000232831"/>
  </r>
  <r>
    <n v="8"/>
    <s v="40 Health Department"/>
    <x v="4"/>
    <s v="403800 HD HIV Clinic Services"/>
    <m/>
    <m/>
    <m/>
    <m/>
    <m/>
    <x v="1"/>
    <s v="HUTSELL T "/>
    <s v="#3379212 "/>
    <d v="2020-01-20T11:12:00"/>
    <d v="2020-01-20T00:00:00"/>
    <d v="1899-12-30T11:12:00"/>
    <d v="2020-01-20T14:34:00"/>
    <d v="2020-01-20T00:00:00"/>
    <d v="1899-12-30T14:34:00"/>
    <n v="0"/>
    <d v="1899-12-30T03:22:00"/>
    <n v="3.3666666666395031"/>
  </r>
  <r>
    <n v="8"/>
    <s v="40 Health Department"/>
    <x v="4"/>
    <s v="403610 HD Communicable Disease Special Projects"/>
    <s v="G40 0042 02 S03 TB Case Management"/>
    <m/>
    <m/>
    <m/>
    <m/>
    <x v="1"/>
    <s v="JONES M "/>
    <s v="#3374301 "/>
    <d v="2020-01-22T15:21:00"/>
    <d v="2020-01-22T00:00:00"/>
    <d v="1899-12-30T15:21:00"/>
    <d v="2020-01-22T17:27:00"/>
    <d v="2020-01-22T00:00:00"/>
    <d v="1899-12-30T17:27:00"/>
    <n v="0"/>
    <d v="1899-12-30T02:06:00"/>
    <n v="2.1000000000349246"/>
  </r>
  <r>
    <n v="8"/>
    <s v="40 Health Department"/>
    <x v="4"/>
    <s v="403610 HD Communicable Disease Special Projects"/>
    <s v="G40 0042 02 S03 TB Case Management"/>
    <m/>
    <m/>
    <m/>
    <m/>
    <x v="1"/>
    <s v="JONES M "/>
    <s v="#3371189 "/>
    <d v="2020-01-17T16:09:00"/>
    <d v="2020-01-17T00:00:00"/>
    <d v="1899-12-30T16:09:00"/>
    <d v="2020-01-17T18:31:00"/>
    <d v="2020-01-17T00:00:00"/>
    <d v="1899-12-30T18:31:00"/>
    <n v="0"/>
    <d v="1899-12-30T02:22:00"/>
    <n v="2.3666666665230878"/>
  </r>
  <r>
    <n v="8"/>
    <s v="40 Health Department"/>
    <x v="4"/>
    <s v="403610 HD Communicable Disease Special Projects"/>
    <s v="G40 0042 02 S03 TB Case Management"/>
    <m/>
    <m/>
    <m/>
    <m/>
    <x v="1"/>
    <s v="JONES M "/>
    <s v="#3387904 "/>
    <d v="2020-01-30T16:10:00"/>
    <d v="2020-01-30T00:00:00"/>
    <d v="1899-12-30T16:10:00"/>
    <d v="2020-01-30T18:10:00"/>
    <d v="2020-01-30T00:00:00"/>
    <d v="1899-12-30T18:10:00"/>
    <n v="0"/>
    <d v="1899-12-30T02:00:00"/>
    <n v="2.0000000000582077"/>
  </r>
  <r>
    <n v="8"/>
    <s v="40 Health Department"/>
    <x v="4"/>
    <s v="403610 HD Communicable Disease Special Projects"/>
    <s v="G40 0042 02 S03 TB Case Management"/>
    <m/>
    <m/>
    <m/>
    <m/>
    <x v="1"/>
    <s v="JONES M "/>
    <s v="#3364608 "/>
    <d v="2020-01-02T16:31:00"/>
    <d v="2020-01-02T00:00:00"/>
    <d v="1899-12-30T16:31:00"/>
    <d v="2020-01-02T17:48:00"/>
    <d v="2020-01-02T00:00:00"/>
    <d v="1899-12-30T17:48:00"/>
    <n v="0"/>
    <d v="1899-12-30T01:17:00"/>
    <n v="1.2833333333255723"/>
  </r>
  <r>
    <n v="8"/>
    <s v="40 Health Department"/>
    <x v="4"/>
    <s v="403610 HD Communicable Disease Special Projects"/>
    <s v="G40 0042 02 S03 TB Case Management"/>
    <m/>
    <m/>
    <m/>
    <m/>
    <x v="1"/>
    <s v="JONES M "/>
    <s v="#3364962 "/>
    <d v="2020-01-03T16:32:00"/>
    <d v="2020-01-03T00:00:00"/>
    <d v="1899-12-30T16:32:00"/>
    <d v="2020-01-03T17:58:00"/>
    <d v="2020-01-03T00:00:00"/>
    <d v="1899-12-30T17:58:00"/>
    <n v="0"/>
    <d v="1899-12-30T01:26:00"/>
    <n v="1.4333333334652707"/>
  </r>
  <r>
    <n v="8"/>
    <s v="40 Health Department"/>
    <x v="4"/>
    <s v="403610 HD Communicable Disease Special Projects"/>
    <s v="G40 0042 02 S03 TB Case Management"/>
    <m/>
    <m/>
    <m/>
    <m/>
    <x v="1"/>
    <s v="JONES M "/>
    <s v="#3387506 "/>
    <d v="2020-01-29T17:21:00"/>
    <d v="2020-01-29T00:00:00"/>
    <d v="1899-12-30T17:21:00"/>
    <d v="2020-01-29T18:55:00"/>
    <d v="2020-01-29T00:00:00"/>
    <d v="1899-12-30T18:55:00"/>
    <n v="0"/>
    <d v="1899-12-30T01:34:00"/>
    <n v="1.5666666667093523"/>
  </r>
  <r>
    <n v="8"/>
    <s v="40 Health Department"/>
    <x v="4"/>
    <s v="403610 HD Communicable Disease Special Projects"/>
    <s v="G40 0042 02 S03 TB Case Management"/>
    <m/>
    <m/>
    <m/>
    <m/>
    <x v="1"/>
    <s v="JONES M "/>
    <s v="#3383984 "/>
    <d v="2020-01-27T17:29:00"/>
    <d v="2020-01-27T00:00:00"/>
    <d v="1899-12-30T17:29:00"/>
    <d v="2020-01-27T18:57:00"/>
    <d v="2020-01-27T00:00:00"/>
    <d v="1899-12-30T18:57:00"/>
    <n v="0"/>
    <d v="1899-12-30T01:28:00"/>
    <n v="1.4666666665580124"/>
  </r>
  <r>
    <n v="8"/>
    <s v="40 Health Department"/>
    <x v="4"/>
    <s v="403610 HD Communicable Disease Special Projects"/>
    <s v="G40 0042 02 S03 TB Case Management"/>
    <m/>
    <m/>
    <m/>
    <m/>
    <x v="1"/>
    <s v="JONES M "/>
    <s v="#3377377 "/>
    <d v="2020-01-21T10:15:00"/>
    <d v="2020-01-21T00:00:00"/>
    <d v="1899-12-30T10:15:00"/>
    <d v="2020-01-21T13:00:00"/>
    <d v="2020-01-21T00:00:00"/>
    <d v="1899-12-30T13:00:00"/>
    <n v="0"/>
    <d v="1899-12-30T02:45:00"/>
    <n v="2.7499999998835847"/>
  </r>
  <r>
    <n v="8"/>
    <s v="40 Health Department"/>
    <x v="4"/>
    <s v="403610 HD Communicable Disease Special Projects"/>
    <s v="G40 0042 02 S03 TB Case Management"/>
    <m/>
    <m/>
    <m/>
    <m/>
    <x v="1"/>
    <s v="JONES M "/>
    <s v="#3386655 "/>
    <d v="2020-01-29T11:31:00"/>
    <d v="2020-01-29T00:00:00"/>
    <d v="1899-12-30T11:31:00"/>
    <d v="2020-01-29T12:39:00"/>
    <d v="2020-01-29T00:00:00"/>
    <d v="1899-12-31T12:39:00"/>
    <n v="0"/>
    <d v="1899-12-30T01:08:00"/>
    <n v="1.1333333333604969"/>
  </r>
  <r>
    <n v="8"/>
    <s v="40 Health Department"/>
    <x v="4"/>
    <s v="403610 HD Communicable Disease Special Projects"/>
    <s v="G40 0042 02 S03 TB Case Management"/>
    <m/>
    <m/>
    <m/>
    <m/>
    <x v="1"/>
    <s v="JONES M "/>
    <s v="#3383978 "/>
    <d v="2020-01-27T11:33:00"/>
    <d v="2020-01-27T00:00:00"/>
    <d v="1899-12-30T11:33:00"/>
    <d v="2020-01-27T13:27:00"/>
    <d v="2020-01-27T00:00:00"/>
    <d v="1899-12-30T13:27:00"/>
    <n v="0"/>
    <d v="1899-12-30T01:54:00"/>
    <n v="1.9000000000814907"/>
  </r>
  <r>
    <n v="8"/>
    <s v="40 Health Department"/>
    <x v="4"/>
    <s v="403610 HD Communicable Disease Special Projects"/>
    <s v="G40 0042 02 S03 TB Case Management"/>
    <m/>
    <m/>
    <m/>
    <m/>
    <x v="1"/>
    <s v="JONES M "/>
    <s v="#3371193 "/>
    <d v="2020-01-15T11:36:00"/>
    <d v="2020-01-15T00:00:00"/>
    <d v="1899-12-30T11:36:00"/>
    <d v="2020-01-15T13:39:00"/>
    <d v="2020-01-15T00:00:00"/>
    <d v="1899-12-30T13:39:00"/>
    <n v="0"/>
    <d v="1899-12-30T02:03:00"/>
    <n v="2.0500000000465661"/>
  </r>
  <r>
    <n v="8"/>
    <s v="40 Health Department"/>
    <x v="4"/>
    <s v="403610 HD Communicable Disease Special Projects"/>
    <s v="G40 0042 02 S03 TB Case Management"/>
    <m/>
    <m/>
    <m/>
    <m/>
    <x v="1"/>
    <s v="JONES M "/>
    <s v="#3365434 "/>
    <d v="2020-01-06T12:00:00"/>
    <d v="2020-01-06T00:00:00"/>
    <d v="1899-12-30T12:00:00"/>
    <d v="2020-01-06T14:13:00"/>
    <d v="2020-01-06T00:00:00"/>
    <d v="1899-12-30T14:13:00"/>
    <n v="0"/>
    <d v="1899-12-30T02:13:00"/>
    <n v="2.2166666667326353"/>
  </r>
  <r>
    <n v="8"/>
    <s v="40 Health Department"/>
    <x v="4"/>
    <s v="401511 HD Coordinated Diversion"/>
    <m/>
    <s v="M40 41511-GF Coordinated Diversion General Fund"/>
    <m/>
    <m/>
    <m/>
    <x v="1"/>
    <s v="KATIE C "/>
    <s v="Card Replacement-"/>
    <m/>
    <m/>
    <s v=""/>
    <m/>
    <m/>
    <s v=""/>
    <m/>
    <m/>
    <m/>
  </r>
  <r>
    <n v="8"/>
    <s v="40 Health Department"/>
    <x v="4"/>
    <s v="401407 HD Protective Services"/>
    <s v="G40 0091 13 01-21 MHS-01 - Quality Mgt - Protective Service FY20-21"/>
    <m/>
    <m/>
    <m/>
    <m/>
    <x v="1"/>
    <s v="KHAN S "/>
    <s v="#3382170 "/>
    <d v="2020-01-23T16:18:00"/>
    <d v="2020-01-23T00:00:00"/>
    <d v="1899-12-30T16:18:00"/>
    <d v="2020-01-23T18:32:00"/>
    <d v="2020-01-23T00:00:00"/>
    <d v="1899-12-30T18:32:00"/>
    <n v="0"/>
    <d v="1899-12-30T02:14:00"/>
    <n v="2.2333333332790062"/>
  </r>
  <r>
    <n v="8"/>
    <s v="40 Health Department"/>
    <x v="4"/>
    <s v="401407 HD Protective Services"/>
    <s v="G40 0091 13 01-21 MHS-01 - Quality Mgt - Protective Service FY20-21"/>
    <m/>
    <m/>
    <m/>
    <m/>
    <x v="1"/>
    <s v="LAFOLLETTE G "/>
    <s v="#3373988 "/>
    <d v="2020-01-15T11:31:00"/>
    <d v="2020-01-15T00:00:00"/>
    <d v="1899-12-30T11:31:00"/>
    <d v="2020-01-15T13:46:00"/>
    <d v="2020-01-15T00:00:00"/>
    <d v="1899-12-30T13:46:00"/>
    <n v="0"/>
    <d v="1899-12-30T02:15:00"/>
    <n v="2.25"/>
  </r>
  <r>
    <n v="8"/>
    <s v="40 Health Department"/>
    <x v="4"/>
    <s v="402100 HD Health Officer"/>
    <s v="G40 0378 01 S18 Multnomah Opioid Project (inactive)"/>
    <m/>
    <m/>
    <m/>
    <m/>
    <x v="1"/>
    <s v="MATTHEWS K "/>
    <s v="#3386146 "/>
    <d v="2020-01-27T16:10:00"/>
    <d v="2020-01-27T00:00:00"/>
    <d v="1899-12-30T16:10:00"/>
    <d v="2020-01-27T18:56:00"/>
    <d v="2020-01-27T00:00:00"/>
    <d v="1899-12-30T18:56:00"/>
    <n v="0"/>
    <d v="1899-12-30T02:46:00"/>
    <n v="2.7666666667792015"/>
  </r>
  <r>
    <n v="8"/>
    <s v="40 Health Department"/>
    <x v="4"/>
    <s v="407060 HD Nursing Director"/>
    <m/>
    <m/>
    <m/>
    <m/>
    <m/>
    <x v="1"/>
    <s v="MCVEY S "/>
    <s v="#3368765 "/>
    <d v="2020-01-13T14:40:00"/>
    <d v="2020-01-13T00:00:00"/>
    <d v="1899-12-30T14:40:00"/>
    <d v="2020-01-13T16:02:00"/>
    <d v="2020-01-13T00:00:00"/>
    <d v="1899-12-30T16:02:00"/>
    <n v="0"/>
    <d v="1899-12-30T01:22:00"/>
    <n v="1.3666666667559184"/>
  </r>
  <r>
    <n v="8"/>
    <s v="40 Health Department"/>
    <x v="4"/>
    <s v="407060 HD Nursing Director"/>
    <m/>
    <m/>
    <m/>
    <m/>
    <m/>
    <x v="1"/>
    <s v="MCVEY S "/>
    <s v="#3379580 "/>
    <d v="2020-01-21T15:58:00"/>
    <d v="2020-01-21T00:00:00"/>
    <d v="1899-12-30T15:58:00"/>
    <d v="2020-01-22T12:24:00"/>
    <d v="2020-01-22T00:00:00"/>
    <d v="1899-12-31T12:24:00"/>
    <n v="0"/>
    <d v="1899-12-31T06:26:00"/>
    <n v="30.43333333333333"/>
  </r>
  <r>
    <n v="8"/>
    <s v="40 Health Department"/>
    <x v="4"/>
    <s v="407060 HD Nursing Director"/>
    <m/>
    <m/>
    <m/>
    <m/>
    <m/>
    <x v="1"/>
    <s v="MCVEY S "/>
    <s v="#3379582 "/>
    <d v="2020-01-22T17:52:00"/>
    <d v="2020-01-22T00:00:00"/>
    <d v="1899-12-30T17:52:00"/>
    <d v="2020-01-23T12:20:00"/>
    <d v="2020-01-23T00:00:00"/>
    <d v="1899-12-31T12:20:00"/>
    <n v="0"/>
    <d v="1899-12-31T04:28:00"/>
    <n v="28.466666666666661"/>
  </r>
  <r>
    <n v="8"/>
    <s v="40 Health Department"/>
    <x v="4"/>
    <s v="403100 HD STD Program"/>
    <m/>
    <m/>
    <m/>
    <m/>
    <m/>
    <x v="1"/>
    <s v="MORAILA CRUZ A "/>
    <s v="#3369085 "/>
    <d v="2020-01-09T14:55:00"/>
    <d v="2020-01-09T00:00:00"/>
    <d v="1899-12-30T14:55:00"/>
    <d v="2020-01-09T16:03:00"/>
    <d v="2020-01-09T00:00:00"/>
    <d v="1899-12-30T16:03:00"/>
    <n v="0"/>
    <d v="1899-12-30T01:08:00"/>
    <n v="1.1333333331858739"/>
  </r>
  <r>
    <n v="8"/>
    <s v="40 Health Department"/>
    <x v="4"/>
    <s v="403100 HD STD Program"/>
    <m/>
    <m/>
    <m/>
    <m/>
    <m/>
    <x v="1"/>
    <s v="MORAILA CRUZ A "/>
    <s v="#3370125 "/>
    <d v="2020-01-10T15:55:00"/>
    <d v="2020-01-10T00:00:00"/>
    <d v="1899-12-30T15:55:00"/>
    <d v="2020-01-10T17:06:00"/>
    <d v="2020-01-10T00:00:00"/>
    <d v="1899-12-30T17:06:00"/>
    <n v="0"/>
    <d v="1899-12-30T01:11:00"/>
    <n v="1.1833333333488554"/>
  </r>
  <r>
    <n v="8"/>
    <s v="40 Health Department"/>
    <x v="4"/>
    <s v="403100 HD STD Program"/>
    <m/>
    <m/>
    <m/>
    <m/>
    <m/>
    <x v="1"/>
    <s v="MORAILA CRUZ A "/>
    <s v="#3386241 "/>
    <d v="2020-01-28T11:55:00"/>
    <d v="2020-01-28T00:00:00"/>
    <d v="1899-12-30T11:55:00"/>
    <d v="2020-01-28T14:51:00"/>
    <d v="2020-01-28T00:00:00"/>
    <d v="1899-12-30T14:51:00"/>
    <n v="0"/>
    <d v="1899-12-30T02:56:00"/>
    <n v="2.9333333332906477"/>
  </r>
  <r>
    <n v="8"/>
    <s v="40 Health Department"/>
    <x v="4"/>
    <s v="401511 HD Coordinated Diversion"/>
    <m/>
    <s v="M40 41511-GF Coordinated Diversion General Fund"/>
    <m/>
    <m/>
    <m/>
    <x v="1"/>
    <s v="MORALES A "/>
    <s v="#3367463 "/>
    <d v="2020-01-08T13:31:00"/>
    <d v="2020-01-08T00:00:00"/>
    <d v="1899-12-30T13:31:00"/>
    <d v="2020-01-10T16:38:00"/>
    <d v="2020-01-10T00:00:00"/>
    <d v="1899-12-30T16:38:00"/>
    <n v="1"/>
    <d v="1899-12-30T13:07:00"/>
    <n v="21.116666666666667"/>
  </r>
  <r>
    <n v="8"/>
    <s v="40 Health Department"/>
    <x v="4"/>
    <s v="401511 HD Coordinated Diversion"/>
    <m/>
    <s v="M40 41511-GF Coordinated Diversion General Fund"/>
    <m/>
    <m/>
    <m/>
    <x v="1"/>
    <s v="MORALES A "/>
    <s v="#3382272 "/>
    <d v="2020-01-23T19:23:00"/>
    <d v="2020-01-23T00:00:00"/>
    <d v="1899-12-30T19:23:00"/>
    <d v="2020-01-24T20:22:00"/>
    <d v="2020-01-24T00:00:00"/>
    <d v="1899-12-30T20:22:00"/>
    <n v="0"/>
    <d v="1899-12-30T10:59:00"/>
    <n v="10.983333333333334"/>
  </r>
  <r>
    <n v="8"/>
    <s v="40 Health Department"/>
    <x v="4"/>
    <s v="401511 HD Coordinated Diversion"/>
    <m/>
    <s v="M40 41511-GF Coordinated Diversion General Fund"/>
    <m/>
    <m/>
    <m/>
    <x v="1"/>
    <s v="MORALES A "/>
    <s v="#3380733 "/>
    <d v="2020-01-22T09:13:00"/>
    <d v="2020-01-22T00:00:00"/>
    <d v="1899-12-30T09:13:00"/>
    <d v="2020-01-22T13:58:00"/>
    <d v="2020-01-22T00:00:00"/>
    <d v="1899-12-30T13:58:00"/>
    <n v="0"/>
    <d v="1899-12-30T04:45:00"/>
    <n v="4.7499999999417923"/>
  </r>
  <r>
    <n v="8"/>
    <s v="40 Health Department"/>
    <x v="4"/>
    <s v="401511 HD Coordinated Diversion"/>
    <m/>
    <s v="M40 41511-GF Coordinated Diversion General Fund"/>
    <m/>
    <m/>
    <m/>
    <x v="1"/>
    <s v="MORALES A "/>
    <s v="#3370326 "/>
    <d v="2020-01-16T09:19:00"/>
    <d v="2020-01-16T00:00:00"/>
    <d v="1899-12-30T09:19:00"/>
    <d v="2020-01-17T16:41:00"/>
    <d v="2020-01-17T00:00:00"/>
    <d v="1899-12-30T16:41:00"/>
    <n v="0"/>
    <d v="1899-12-30T17:22:00"/>
    <n v="17.366666666666667"/>
  </r>
  <r>
    <n v="8"/>
    <s v="40 Health Department"/>
    <x v="4"/>
    <s v="401511 HD Coordinated Diversion"/>
    <m/>
    <s v="M40 41511-GF Coordinated Diversion General Fund"/>
    <m/>
    <m/>
    <m/>
    <x v="1"/>
    <s v="MORALES A "/>
    <s v="#3368113 "/>
    <d v="2020-01-13T09:49:00"/>
    <d v="2020-01-13T00:00:00"/>
    <d v="1899-12-30T09:49:00"/>
    <d v="2020-01-14T11:35:00"/>
    <d v="2020-01-14T00:00:00"/>
    <d v="1899-12-30T11:35:00"/>
    <n v="0"/>
    <d v="1899-12-30T11:46:00"/>
    <n v="11.766666666666667"/>
  </r>
  <r>
    <n v="8"/>
    <s v="40 Health Department"/>
    <x v="4"/>
    <s v="403100 HD STD Program"/>
    <m/>
    <m/>
    <m/>
    <m/>
    <m/>
    <x v="1"/>
    <s v="MOREHART M "/>
    <s v="#3365548 "/>
    <d v="2020-01-07T12:13:00"/>
    <d v="2020-01-07T00:00:00"/>
    <d v="1899-12-30T12:13:00"/>
    <d v="2020-01-07T13:17:00"/>
    <d v="2020-01-07T00:00:00"/>
    <d v="1899-12-30T13:17:00"/>
    <n v="0"/>
    <d v="1899-12-30T01:04:00"/>
    <n v="1.0666666666511446"/>
  </r>
  <r>
    <n v="8"/>
    <s v="40 Health Department"/>
    <x v="4"/>
    <s v="401514 HD Commitment Services"/>
    <m/>
    <s v="M40 41514-GF Commit Svcs Mngd Care General Fund"/>
    <m/>
    <m/>
    <m/>
    <x v="1"/>
    <s v="MORGAN G "/>
    <s v="#3364689 "/>
    <d v="2020-01-02T14:23:00"/>
    <d v="2020-01-02T00:00:00"/>
    <d v="1899-12-30T14:23:00"/>
    <d v="2020-01-02T18:57:00"/>
    <d v="2020-01-02T00:00:00"/>
    <d v="1899-12-30T18:57:00"/>
    <n v="0"/>
    <d v="1899-12-30T04:34:00"/>
    <n v="4.5666666665347293"/>
  </r>
  <r>
    <n v="8"/>
    <s v="40 Health Department"/>
    <x v="4"/>
    <s v="401514 HD Commitment Services"/>
    <m/>
    <s v="M40 41514-GF Commit Svcs Mngd Care General Fund"/>
    <m/>
    <m/>
    <m/>
    <x v="1"/>
    <s v="MORGAN G "/>
    <s v="#3386071 "/>
    <d v="2020-01-27T10:15:00"/>
    <d v="2020-01-27T00:00:00"/>
    <d v="1899-12-30T10:15:00"/>
    <d v="2020-01-27T18:43:00"/>
    <d v="2020-01-27T00:00:00"/>
    <d v="1899-12-30T18:43:00"/>
    <n v="0"/>
    <d v="1899-12-30T08:28:00"/>
    <n v="8.4666666666744277"/>
  </r>
  <r>
    <n v="8"/>
    <s v="40 Health Department"/>
    <x v="4"/>
    <s v="401514 HD Commitment Services"/>
    <m/>
    <s v="M40 41514-GF Commit Svcs Mngd Care General Fund"/>
    <m/>
    <m/>
    <m/>
    <x v="1"/>
    <s v="MORGAN G "/>
    <s v="#3375808 "/>
    <d v="2020-01-16T10:45:00"/>
    <d v="2020-01-16T00:00:00"/>
    <d v="1899-12-30T10:45:00"/>
    <d v="2020-01-16T12:55:00"/>
    <d v="2020-01-16T00:00:00"/>
    <d v="1899-12-31T12:55:00"/>
    <n v="0"/>
    <d v="1899-12-30T02:10:00"/>
    <n v="2.1666666667442769"/>
  </r>
  <r>
    <n v="8"/>
    <s v="40 Health Department"/>
    <x v="4"/>
    <s v="401514 HD Commitment Services"/>
    <m/>
    <s v="M40 41514-GF Commit Svcs Mngd Care General Fund"/>
    <m/>
    <m/>
    <m/>
    <x v="1"/>
    <s v="MORGAN G "/>
    <s v="#3372641 "/>
    <d v="2020-01-13T10:52:00"/>
    <d v="2020-01-13T00:00:00"/>
    <d v="1899-12-30T10:52:00"/>
    <d v="2020-01-13T18:38:00"/>
    <d v="2020-01-13T00:00:00"/>
    <d v="1899-12-30T18:38:00"/>
    <n v="0"/>
    <d v="1899-12-30T07:46:00"/>
    <n v="7.7666666666627862"/>
  </r>
  <r>
    <n v="8"/>
    <s v="40 Health Department"/>
    <x v="4"/>
    <s v="401514 HD Commitment Services"/>
    <m/>
    <s v="M40 41514-GF Commit Svcs Mngd Care General Fund"/>
    <m/>
    <m/>
    <m/>
    <x v="1"/>
    <s v="MORGAN G "/>
    <s v="#3374816 "/>
    <d v="2020-01-15T11:24:00"/>
    <d v="2020-01-15T00:00:00"/>
    <d v="1899-12-30T11:24:00"/>
    <d v="2020-01-15T16:41:00"/>
    <d v="2020-01-15T00:00:00"/>
    <d v="1899-12-30T16:41:00"/>
    <n v="0"/>
    <d v="1899-12-30T05:17:00"/>
    <n v="5.2833333334419876"/>
  </r>
  <r>
    <n v="8"/>
    <s v="40 Health Department"/>
    <x v="4"/>
    <s v="401514 HD Commitment Services"/>
    <m/>
    <s v="M40 41514-GF Commit Svcs Mngd Care General Fund"/>
    <m/>
    <m/>
    <m/>
    <x v="1"/>
    <s v="MORGAN G "/>
    <s v="#3382864 "/>
    <d v="2020-01-23T12:11:00"/>
    <d v="2020-01-23T00:00:00"/>
    <d v="1899-12-30T12:11:00"/>
    <d v="2020-01-23T14:22:00"/>
    <d v="2020-01-23T00:00:00"/>
    <d v="1899-12-30T14:22:00"/>
    <n v="0"/>
    <d v="1899-12-30T02:11:00"/>
    <n v="2.1833333332906477"/>
  </r>
  <r>
    <n v="8"/>
    <s v="40 Health Department"/>
    <x v="4"/>
    <s v="401523 HD Adult Mental Health Services"/>
    <m/>
    <s v="M40 41523-00-3002 Adult MH Srvcs Title XIX"/>
    <m/>
    <m/>
    <m/>
    <x v="1"/>
    <s v="MURDOCK L "/>
    <s v="#3373076 "/>
    <d v="2020-01-13T13:03:00"/>
    <d v="2020-01-13T00:00:00"/>
    <d v="1899-12-30T13:03:00"/>
    <d v="2020-01-13T14:43:00"/>
    <d v="2020-01-13T00:00:00"/>
    <d v="1899-12-30T14:43:00"/>
    <n v="0"/>
    <d v="1899-12-30T01:40:00"/>
    <n v="1.6666666666860692"/>
  </r>
  <r>
    <n v="8"/>
    <s v="40 Health Department"/>
    <x v="4"/>
    <s v="401523 HD Adult Mental Health Services"/>
    <m/>
    <s v="M40 41523-00-3002 Adult MH Srvcs Title XIX"/>
    <m/>
    <m/>
    <m/>
    <x v="1"/>
    <s v="MURDOCK L "/>
    <s v="#3388514 "/>
    <d v="2020-01-30T13:12:00"/>
    <d v="2020-01-30T00:00:00"/>
    <d v="1899-12-30T13:12:00"/>
    <d v="2020-01-30T15:22:00"/>
    <d v="2020-01-30T00:00:00"/>
    <d v="1899-12-30T15:22:00"/>
    <n v="0"/>
    <d v="1899-12-30T02:10:00"/>
    <n v="2.1666666665696539"/>
  </r>
  <r>
    <n v="8"/>
    <s v="40 Health Department"/>
    <x v="4"/>
    <s v="401523 HD Adult Mental Health Services"/>
    <m/>
    <s v="M40 41523-00-3002 Adult MH Srvcs Title XIX"/>
    <m/>
    <m/>
    <m/>
    <x v="1"/>
    <s v="MURDOCK L "/>
    <s v="#3366868 "/>
    <d v="2020-01-06T13:14:00"/>
    <d v="2020-01-06T00:00:00"/>
    <d v="1899-12-30T13:14:00"/>
    <d v="2020-01-06T14:32:00"/>
    <d v="2020-01-06T00:00:00"/>
    <d v="1899-12-30T14:32:00"/>
    <n v="0"/>
    <d v="1899-12-30T01:18:00"/>
    <n v="1.3000000000465661"/>
  </r>
  <r>
    <n v="8"/>
    <s v="40 Health Department"/>
    <x v="4"/>
    <s v="401523 HD Adult Mental Health Services"/>
    <m/>
    <s v="M40 41523-00-3002 Adult MH Srvcs Title XIX"/>
    <m/>
    <m/>
    <m/>
    <x v="1"/>
    <s v="MURDOCK L "/>
    <s v="#3373975 "/>
    <d v="2020-01-14T13:46:00"/>
    <d v="2020-01-14T00:00:00"/>
    <d v="1899-12-30T13:46:00"/>
    <d v="2020-01-14T16:15:00"/>
    <d v="2020-01-14T00:00:00"/>
    <d v="1899-12-30T16:15:00"/>
    <n v="0"/>
    <d v="1899-12-30T02:29:00"/>
    <n v="2.4833333333954215"/>
  </r>
  <r>
    <n v="8"/>
    <s v="40 Health Department"/>
    <x v="4"/>
    <s v="401523 HD Adult Mental Health Services"/>
    <m/>
    <s v="M40 41523-00-3002 Adult MH Srvcs Title XIX"/>
    <m/>
    <m/>
    <m/>
    <x v="1"/>
    <s v="MURDOCK L "/>
    <s v="#3373375 "/>
    <d v="2020-01-21T09:30:00"/>
    <d v="2020-01-21T00:00:00"/>
    <d v="1899-12-30T09:30:00"/>
    <d v="2020-01-21T10:30:00"/>
    <d v="2020-01-21T00:00:00"/>
    <d v="1899-12-30T10:30:00"/>
    <n v="0"/>
    <d v="1899-12-30T01:00:00"/>
    <n v="0.99999999994179234"/>
  </r>
  <r>
    <n v="8"/>
    <s v="40 Health Department"/>
    <x v="4"/>
    <s v="401523 HD Adult Mental Health Services"/>
    <m/>
    <s v="M40 41523-00-3002 Adult MH Srvcs Title XIX"/>
    <m/>
    <m/>
    <m/>
    <x v="1"/>
    <s v="MURDOCK L "/>
    <s v="#3376064 "/>
    <d v="2020-01-17T11:55:00"/>
    <d v="2020-01-17T00:00:00"/>
    <d v="1899-12-30T11:55:00"/>
    <d v="2020-01-17T13:52:00"/>
    <d v="2020-01-17T00:00:00"/>
    <d v="1899-12-30T13:52:00"/>
    <n v="0"/>
    <d v="1899-12-30T01:57:00"/>
    <n v="1.9499999998952262"/>
  </r>
  <r>
    <n v="8"/>
    <s v="40 Health Department"/>
    <x v="4"/>
    <s v="401523 HD Adult Mental Health Services"/>
    <m/>
    <s v="M40 41523-00-3002 Adult MH Srvcs Title XIX"/>
    <m/>
    <m/>
    <m/>
    <x v="1"/>
    <s v="MURDOCK L "/>
    <s v="#3367925 "/>
    <d v="2020-01-07T12:32:00"/>
    <d v="2020-01-07T00:00:00"/>
    <d v="1899-12-30T12:32:00"/>
    <d v="2020-01-07T14:12:00"/>
    <d v="2020-01-07T00:00:00"/>
    <d v="1899-12-30T14:12:00"/>
    <n v="0"/>
    <d v="1899-12-30T01:40:00"/>
    <n v="1.6666666666860692"/>
  </r>
  <r>
    <n v="8"/>
    <s v="40 Health Department"/>
    <x v="4"/>
    <s v="401523 HD Adult Mental Health Services"/>
    <m/>
    <s v="M40 41523-00-3002 Adult MH Srvcs Title XIX"/>
    <m/>
    <m/>
    <m/>
    <x v="1"/>
    <s v="MURDOCK L "/>
    <s v="#3369656 "/>
    <d v="2020-01-09T12:42:00"/>
    <d v="2020-01-09T00:00:00"/>
    <d v="1899-12-30T12:42:00"/>
    <d v="2020-01-09T14:36:00"/>
    <d v="2020-01-09T00:00:00"/>
    <d v="1899-12-30T14:36:00"/>
    <n v="0"/>
    <d v="1899-12-30T01:54:00"/>
    <n v="1.8999999999068677"/>
  </r>
  <r>
    <n v="8"/>
    <s v="40 Health Department"/>
    <x v="4"/>
    <s v="403100 HD STD Program"/>
    <s v="G40 0085 01 OHA HIV EIO"/>
    <m/>
    <m/>
    <m/>
    <m/>
    <x v="1"/>
    <s v="NEGRETE C "/>
    <s v="#3377317 "/>
    <d v="2020-01-17T13:45:00"/>
    <d v="2020-01-17T00:00:00"/>
    <d v="1899-12-30T13:45:00"/>
    <d v="2020-01-17T14:45:00"/>
    <d v="2020-01-17T00:00:00"/>
    <d v="1899-12-30T14:45:00"/>
    <n v="0"/>
    <d v="1899-12-30T01:00:00"/>
    <n v="1.0000000001164153"/>
  </r>
  <r>
    <n v="8"/>
    <s v="40 Health Department"/>
    <x v="4"/>
    <s v="403100 HD STD Program"/>
    <s v="G40 0085 01 OHA HIV EIO"/>
    <m/>
    <m/>
    <m/>
    <m/>
    <x v="1"/>
    <s v="NEGRETE C "/>
    <s v="#3371042 "/>
    <d v="2020-01-10T15:49:00"/>
    <d v="2020-01-10T00:00:00"/>
    <d v="1899-12-30T15:49:00"/>
    <d v="2020-01-10T17:04:00"/>
    <d v="2020-01-10T00:00:00"/>
    <d v="1899-12-30T17:04:00"/>
    <n v="0"/>
    <d v="1899-12-30T01:15:00"/>
    <n v="1.2499999998835847"/>
  </r>
  <r>
    <n v="8"/>
    <s v="40 Health Department"/>
    <x v="4"/>
    <s v="403100 HD STD Program"/>
    <s v="G40 0085 01 OHA HIV EIO"/>
    <m/>
    <m/>
    <m/>
    <m/>
    <x v="1"/>
    <s v="NEGRETE C "/>
    <s v="#3387335 "/>
    <d v="2020-01-28T17:06:00"/>
    <d v="2020-01-28T00:00:00"/>
    <d v="1899-12-30T17:06:00"/>
    <d v="2020-01-29T09:50:00"/>
    <d v="2020-01-29T00:00:00"/>
    <d v="1899-12-30T09:50:00"/>
    <n v="0"/>
    <d v="1899-12-30T02:44:00"/>
    <n v="2.7333333333333343"/>
  </r>
  <r>
    <n v="8"/>
    <s v="40 Health Department"/>
    <x v="4"/>
    <s v="403100 HD STD Program"/>
    <s v="G40 0085 01 OHA HIV EIO"/>
    <m/>
    <m/>
    <m/>
    <m/>
    <x v="1"/>
    <s v="NEGRETE C "/>
    <s v="#3373147 "/>
    <d v="2020-01-14T17:45:00"/>
    <d v="2020-01-14T00:00:00"/>
    <d v="1899-12-30T17:45:00"/>
    <d v="2020-01-15T10:55:00"/>
    <d v="2020-01-15T00:00:00"/>
    <d v="1899-12-30T10:55:00"/>
    <n v="0"/>
    <d v="1899-12-30T03:10:00"/>
    <n v="3.1666666666666661"/>
  </r>
  <r>
    <n v="8"/>
    <s v="40 Health Department"/>
    <x v="4"/>
    <s v="408200 HD Pharmacy Administration"/>
    <m/>
    <m/>
    <m/>
    <m/>
    <m/>
    <x v="1"/>
    <s v="NEWTON D "/>
    <s v="#3368719 "/>
    <d v="2020-01-08T15:28:00"/>
    <d v="2020-01-08T00:00:00"/>
    <d v="1899-12-30T15:28:00"/>
    <d v="2020-01-08T18:58:00"/>
    <d v="2020-01-08T00:00:00"/>
    <d v="1899-12-30T18:58:00"/>
    <n v="0"/>
    <d v="1899-12-30T03:30:00"/>
    <n v="3.5000000000582077"/>
  </r>
  <r>
    <n v="8"/>
    <s v="40 Health Department"/>
    <x v="4"/>
    <s v="408300 HD Lab"/>
    <m/>
    <m/>
    <m/>
    <m/>
    <m/>
    <x v="1"/>
    <s v="NYTKO C "/>
    <s v="#3388520 "/>
    <d v="2020-01-30T13:23:00"/>
    <d v="2020-01-30T00:00:00"/>
    <d v="1899-12-30T13:23:00"/>
    <d v="2020-01-30T20:37:00"/>
    <d v="2020-01-30T00:00:00"/>
    <d v="1899-12-30T20:37:00"/>
    <n v="0"/>
    <d v="1899-12-30T07:14:00"/>
    <n v="7.2333333333372138"/>
  </r>
  <r>
    <n v="8"/>
    <s v="40 Health Department"/>
    <x v="4"/>
    <s v="408300 HD Lab"/>
    <m/>
    <m/>
    <m/>
    <m/>
    <m/>
    <x v="1"/>
    <s v="NYTKO C "/>
    <s v="#3380317 "/>
    <d v="2020-01-22T15:02:00"/>
    <d v="2020-01-22T00:00:00"/>
    <d v="1899-12-30T15:02:00"/>
    <d v="2020-01-22T19:53:00"/>
    <d v="2020-01-22T00:00:00"/>
    <d v="1899-12-30T19:53:00"/>
    <n v="0"/>
    <d v="1899-12-30T04:51:00"/>
    <n v="4.8500000000931323"/>
  </r>
  <r>
    <n v="8"/>
    <s v="40 Health Department"/>
    <x v="4"/>
    <s v="401302 HD Children's MH Wraparound Services"/>
    <s v="G40 0367 01 08-21 MHS-08 - Crisis &amp; Acute Transition Services - FY20-21"/>
    <m/>
    <m/>
    <m/>
    <m/>
    <x v="1"/>
    <s v="PAZ S "/>
    <s v="#3381906 "/>
    <d v="2020-01-23T15:27:00"/>
    <d v="2020-01-23T00:00:00"/>
    <d v="1899-12-30T15:27:00"/>
    <d v="2020-01-23T18:05:00"/>
    <d v="2020-01-23T00:00:00"/>
    <d v="1899-12-30T18:05:00"/>
    <n v="0"/>
    <d v="1899-12-30T02:38:00"/>
    <n v="2.6333333331858739"/>
  </r>
  <r>
    <n v="8"/>
    <s v="40 Health Department"/>
    <x v="4"/>
    <s v="403600 HD Communicable Disease"/>
    <m/>
    <m/>
    <m/>
    <m/>
    <m/>
    <x v="1"/>
    <s v="PEREZ M "/>
    <s v="#3379905 "/>
    <d v="2020-01-21T13:08:00"/>
    <d v="2020-01-21T00:00:00"/>
    <d v="1899-12-30T13:08:00"/>
    <d v="2020-01-21T14:22:00"/>
    <d v="2020-01-21T00:00:00"/>
    <d v="1899-12-30T14:22:00"/>
    <n v="0"/>
    <d v="1899-12-30T01:14:00"/>
    <n v="1.2333333333372138"/>
  </r>
  <r>
    <n v="8"/>
    <s v="40 Health Department"/>
    <x v="4"/>
    <s v="403600 HD Communicable Disease"/>
    <m/>
    <m/>
    <m/>
    <m/>
    <m/>
    <x v="1"/>
    <s v="PEREZ M "/>
    <s v="#3369118 "/>
    <d v="2020-01-09T13:08:00"/>
    <d v="2020-01-09T00:00:00"/>
    <d v="1899-12-30T13:08:00"/>
    <d v="2020-01-09T15:19:00"/>
    <d v="2020-01-09T00:00:00"/>
    <d v="1899-12-30T15:19:00"/>
    <n v="0"/>
    <d v="1899-12-30T02:11:00"/>
    <n v="2.1833333332906477"/>
  </r>
  <r>
    <n v="8"/>
    <s v="40 Health Department"/>
    <x v="4"/>
    <s v="403600 HD Communicable Disease"/>
    <m/>
    <m/>
    <m/>
    <m/>
    <m/>
    <x v="1"/>
    <s v="PEREZ M "/>
    <s v="#3379923 "/>
    <d v="2020-01-24T14:08:00"/>
    <d v="2020-01-24T00:00:00"/>
    <d v="1899-12-30T14:08:00"/>
    <d v="2020-01-24T15:25:00"/>
    <d v="2020-01-24T00:00:00"/>
    <d v="1899-12-30T15:25:00"/>
    <n v="0"/>
    <d v="1899-12-30T01:17:00"/>
    <n v="1.2833333333255723"/>
  </r>
  <r>
    <n v="8"/>
    <s v="40 Health Department"/>
    <x v="4"/>
    <s v="403600 HD Communicable Disease"/>
    <m/>
    <m/>
    <m/>
    <m/>
    <m/>
    <x v="1"/>
    <s v="PEREZ M "/>
    <s v="#3379919 "/>
    <d v="2020-01-22T14:08:00"/>
    <d v="2020-01-22T00:00:00"/>
    <d v="1899-12-30T14:08:00"/>
    <d v="2020-01-22T15:50:00"/>
    <d v="2020-01-22T00:00:00"/>
    <d v="1899-12-30T15:50:00"/>
    <n v="0"/>
    <d v="1899-12-30T01:42:00"/>
    <n v="1.6999999999534339"/>
  </r>
  <r>
    <n v="8"/>
    <s v="40 Health Department"/>
    <x v="4"/>
    <s v="403600 HD Communicable Disease"/>
    <m/>
    <m/>
    <m/>
    <m/>
    <m/>
    <x v="1"/>
    <s v="PEREZ M "/>
    <s v="#3364439 "/>
    <d v="2020-01-02T14:43:00"/>
    <d v="2020-01-02T00:00:00"/>
    <d v="1899-12-30T14:43:00"/>
    <d v="2020-01-02T16:16:00"/>
    <d v="2020-01-02T00:00:00"/>
    <d v="1899-12-30T16:16:00"/>
    <n v="0"/>
    <d v="1899-12-30T01:33:00"/>
    <n v="1.5499999999883585"/>
  </r>
  <r>
    <n v="8"/>
    <s v="40 Health Department"/>
    <x v="4"/>
    <s v="403600 HD Communicable Disease"/>
    <m/>
    <m/>
    <m/>
    <m/>
    <m/>
    <x v="1"/>
    <s v="PEREZ M "/>
    <s v="#3376531 "/>
    <d v="2020-01-17T15:36:00"/>
    <d v="2020-01-17T00:00:00"/>
    <d v="1899-12-30T15:36:00"/>
    <d v="2020-01-17T17:14:00"/>
    <d v="2020-01-17T00:00:00"/>
    <d v="1899-12-30T17:14:00"/>
    <n v="0"/>
    <d v="1899-12-30T01:38:00"/>
    <n v="1.6333333332440816"/>
  </r>
  <r>
    <n v="8"/>
    <s v="40 Health Department"/>
    <x v="4"/>
    <s v="403600 HD Communicable Disease"/>
    <m/>
    <m/>
    <m/>
    <m/>
    <m/>
    <x v="1"/>
    <s v="PEREZ M "/>
    <s v="#3373529 "/>
    <d v="2020-01-15T16:39:00"/>
    <d v="2020-01-15T00:00:00"/>
    <d v="1899-12-30T16:39:00"/>
    <d v="2020-01-15T19:02:00"/>
    <d v="2020-01-15T00:00:00"/>
    <d v="1899-12-30T19:02:00"/>
    <n v="0"/>
    <d v="1899-12-30T02:23:00"/>
    <n v="2.3833333334187046"/>
  </r>
  <r>
    <n v="8"/>
    <s v="40 Health Department"/>
    <x v="4"/>
    <s v="403600 HD Communicable Disease"/>
    <m/>
    <m/>
    <m/>
    <m/>
    <m/>
    <x v="1"/>
    <s v="PEREZ M "/>
    <s v="#3383247 "/>
    <d v="2020-01-27T11:37:00"/>
    <d v="2020-01-27T00:00:00"/>
    <d v="1899-12-30T11:37:00"/>
    <d v="2020-01-27T13:48:00"/>
    <d v="2020-01-27T00:00:00"/>
    <d v="1899-12-30T13:48:00"/>
    <n v="0"/>
    <d v="1899-12-30T02:11:00"/>
    <n v="2.1833333332906477"/>
  </r>
  <r>
    <n v="8"/>
    <s v="40 Health Department"/>
    <x v="4"/>
    <s v="403600 HD Communicable Disease"/>
    <m/>
    <m/>
    <m/>
    <m/>
    <m/>
    <x v="1"/>
    <s v="PEREZ M "/>
    <s v="#3387902 "/>
    <d v="2020-01-29T11:38:00"/>
    <d v="2020-01-29T00:00:00"/>
    <d v="1899-12-30T11:38:00"/>
    <d v="2020-01-29T13:19:00"/>
    <d v="2020-01-29T00:00:00"/>
    <d v="1899-12-30T13:19:00"/>
    <n v="0"/>
    <d v="1899-12-30T01:41:00"/>
    <n v="1.6833333332324401"/>
  </r>
  <r>
    <n v="8"/>
    <s v="40 Health Department"/>
    <x v="4"/>
    <s v="403600 HD Communicable Disease"/>
    <m/>
    <m/>
    <m/>
    <m/>
    <m/>
    <x v="1"/>
    <s v="PEREZ M "/>
    <s v="#3372249 "/>
    <d v="2020-01-13T12:47:00"/>
    <d v="2020-01-13T00:00:00"/>
    <d v="1899-12-30T12:47:00"/>
    <d v="2020-01-13T18:53:00"/>
    <d v="2020-01-13T00:00:00"/>
    <d v="1899-12-30T18:53:00"/>
    <n v="0"/>
    <d v="1899-12-30T06:06:00"/>
    <n v="6.1000000001513399"/>
  </r>
  <r>
    <n v="8"/>
    <s v="40 Health Department"/>
    <x v="4"/>
    <s v="403600 HD Communicable Disease"/>
    <m/>
    <m/>
    <m/>
    <m/>
    <m/>
    <x v="1"/>
    <s v="SADIKI E "/>
    <s v="#3367038 "/>
    <d v="2020-01-06T14:21:00"/>
    <d v="2020-01-06T00:00:00"/>
    <d v="1899-12-30T14:21:00"/>
    <d v="2020-01-06T17:43:00"/>
    <d v="2020-01-06T00:00:00"/>
    <d v="1899-12-30T17:43:00"/>
    <n v="0"/>
    <d v="1899-12-30T03:22:00"/>
    <n v="3.3666666666395031"/>
  </r>
  <r>
    <n v="8"/>
    <s v="40 Health Department"/>
    <x v="4"/>
    <s v="403600 HD Communicable Disease"/>
    <m/>
    <m/>
    <m/>
    <m/>
    <m/>
    <x v="1"/>
    <s v="SADIKI E "/>
    <s v="#3374227 "/>
    <d v="2020-01-14T15:44:00"/>
    <d v="2020-01-14T00:00:00"/>
    <d v="1899-12-30T15:44:00"/>
    <d v="2020-01-14T18:54:00"/>
    <d v="2020-01-14T00:00:00"/>
    <d v="1899-12-30T18:54:00"/>
    <n v="0"/>
    <d v="1899-12-30T03:10:00"/>
    <n v="3.1666666666860692"/>
  </r>
  <r>
    <n v="8"/>
    <s v="40 Health Department"/>
    <x v="4"/>
    <s v="403600 HD Communicable Disease"/>
    <m/>
    <m/>
    <m/>
    <m/>
    <m/>
    <x v="1"/>
    <s v="SADIKI E "/>
    <s v="#3362728 "/>
    <d v="2020-01-02T11:12:00"/>
    <d v="2020-01-02T00:00:00"/>
    <d v="1899-12-30T11:12:00"/>
    <d v="2020-01-02T19:48:00"/>
    <d v="2020-01-02T00:00:00"/>
    <d v="1899-12-30T19:48:00"/>
    <n v="0"/>
    <d v="1899-12-30T08:36:00"/>
    <n v="8.5999999999185093"/>
  </r>
  <r>
    <n v="8"/>
    <s v="40 Health Department"/>
    <x v="4"/>
    <s v="403600 HD Communicable Disease"/>
    <m/>
    <m/>
    <m/>
    <m/>
    <m/>
    <x v="1"/>
    <s v="SADIKI E "/>
    <s v="#3362730 "/>
    <d v="2020-01-03T11:36:00"/>
    <d v="2020-01-03T00:00:00"/>
    <d v="1899-12-30T11:36:00"/>
    <d v="2020-01-03T18:56:00"/>
    <d v="2020-01-03T00:00:00"/>
    <d v="1899-12-30T18:56:00"/>
    <n v="0"/>
    <d v="1899-12-30T07:20:00"/>
    <n v="7.3333333334885538"/>
  </r>
  <r>
    <n v="8"/>
    <s v="40 Health Department"/>
    <x v="4"/>
    <s v="403600 HD Communicable Disease"/>
    <m/>
    <m/>
    <m/>
    <m/>
    <m/>
    <x v="1"/>
    <s v="SADIKI E "/>
    <s v="#3388850 "/>
    <d v="2020-01-30T12:00:00"/>
    <d v="2020-01-30T00:00:00"/>
    <d v="1899-12-30T12:00:00"/>
    <d v="2020-01-30T13:40:00"/>
    <d v="2020-01-30T00:00:00"/>
    <d v="1899-12-30T13:40:00"/>
    <n v="0"/>
    <d v="1899-12-30T01:40:00"/>
    <n v="1.6666666666860692"/>
  </r>
  <r>
    <n v="8"/>
    <s v="40 Health Department"/>
    <x v="4"/>
    <s v="403600 HD Communicable Disease"/>
    <m/>
    <m/>
    <m/>
    <m/>
    <m/>
    <x v="1"/>
    <s v="SANCHEZ M "/>
    <s v="#3368468 "/>
    <d v="2020-01-14T11:58:00"/>
    <d v="2020-01-14T00:00:00"/>
    <d v="1899-12-30T11:58:00"/>
    <d v="2020-01-14T20:07:00"/>
    <d v="2020-01-14T00:00:00"/>
    <d v="1899-12-30T20:07:00"/>
    <n v="0"/>
    <d v="1899-12-30T08:09:00"/>
    <n v="8.1499999998486601"/>
  </r>
  <r>
    <n v="8"/>
    <s v="40 Health Department"/>
    <x v="4"/>
    <s v="403600 HD Communicable Disease"/>
    <m/>
    <m/>
    <m/>
    <m/>
    <m/>
    <x v="1"/>
    <s v="SANCHEZ M "/>
    <s v="#3380490 "/>
    <d v="2020-01-28T11:59:00"/>
    <d v="2020-01-28T00:00:00"/>
    <d v="1899-12-30T11:59:00"/>
    <d v="2020-01-28T20:18:00"/>
    <d v="2020-01-28T00:00:00"/>
    <d v="1899-12-30T20:18:00"/>
    <n v="0"/>
    <d v="1899-12-30T08:19:00"/>
    <n v="8.3166666667093523"/>
  </r>
  <r>
    <n v="8"/>
    <s v="40 Health Department"/>
    <x v="4"/>
    <s v="403600 HD Communicable Disease"/>
    <m/>
    <m/>
    <m/>
    <m/>
    <m/>
    <x v="1"/>
    <s v="SANCHEZ M "/>
    <s v="#3380488 "/>
    <d v="2020-01-27T12:00:00"/>
    <d v="2020-01-27T00:00:00"/>
    <d v="1899-12-30T12:00:00"/>
    <d v="2020-01-27T20:29:00"/>
    <d v="2020-01-27T00:00:00"/>
    <d v="1899-12-30T20:29:00"/>
    <n v="0"/>
    <d v="1899-12-30T08:29:00"/>
    <n v="8.4833333333954215"/>
  </r>
  <r>
    <n v="8"/>
    <s v="40 Health Department"/>
    <x v="4"/>
    <s v="403600 HD Communicable Disease"/>
    <m/>
    <m/>
    <m/>
    <m/>
    <m/>
    <x v="1"/>
    <s v="SANCHEZ M "/>
    <s v="#3368885 "/>
    <d v="2020-01-16T12:06:00"/>
    <d v="2020-01-16T00:00:00"/>
    <d v="1899-12-30T12:06:00"/>
    <d v="2020-01-16T20:31:00"/>
    <d v="2020-01-16T00:00:00"/>
    <d v="1899-12-30T20:31:00"/>
    <n v="0"/>
    <d v="1899-12-30T08:25:00"/>
    <n v="8.4166666666860692"/>
  </r>
  <r>
    <n v="8"/>
    <s v="40 Health Department"/>
    <x v="4"/>
    <s v="403600 HD Communicable Disease"/>
    <m/>
    <m/>
    <m/>
    <m/>
    <m/>
    <x v="1"/>
    <s v="SANCHEZ M "/>
    <s v="#3374467 "/>
    <d v="2020-01-23T12:07:00"/>
    <d v="2020-01-23T00:00:00"/>
    <d v="1899-12-30T12:07:00"/>
    <d v="2020-01-23T20:00:00"/>
    <d v="2020-01-23T00:00:00"/>
    <d v="1899-12-30T20:00:00"/>
    <n v="0"/>
    <d v="1899-12-30T07:53:00"/>
    <n v="7.8833333333604969"/>
  </r>
  <r>
    <n v="8"/>
    <s v="40 Health Department"/>
    <x v="4"/>
    <s v="403600 HD Communicable Disease"/>
    <m/>
    <m/>
    <m/>
    <m/>
    <m/>
    <x v="1"/>
    <s v="SANCHEZ M "/>
    <s v="#3368887 "/>
    <d v="2020-01-17T12:07:00"/>
    <d v="2020-01-17T00:00:00"/>
    <d v="1899-12-30T12:07:00"/>
    <d v="2020-01-17T20:09:00"/>
    <d v="2020-01-17T00:00:00"/>
    <d v="1899-12-30T20:09:00"/>
    <n v="0"/>
    <d v="1899-12-30T08:02:00"/>
    <n v="8.0333333333255723"/>
  </r>
  <r>
    <n v="8"/>
    <s v="40 Health Department"/>
    <x v="4"/>
    <s v="403600 HD Communicable Disease"/>
    <m/>
    <m/>
    <m/>
    <m/>
    <m/>
    <x v="1"/>
    <s v="SANCHEZ M "/>
    <s v="#3368883 "/>
    <d v="2020-01-15T12:07:00"/>
    <d v="2020-01-15T00:00:00"/>
    <d v="1899-12-30T12:07:00"/>
    <d v="2020-01-15T20:25:00"/>
    <d v="2020-01-15T00:00:00"/>
    <d v="1899-12-30T20:25:00"/>
    <n v="0"/>
    <d v="1899-12-30T08:18:00"/>
    <n v="8.2999999999883585"/>
  </r>
  <r>
    <n v="8"/>
    <s v="40 Health Department"/>
    <x v="4"/>
    <s v="403600 HD Communicable Disease"/>
    <m/>
    <m/>
    <m/>
    <m/>
    <m/>
    <x v="1"/>
    <s v="SANCHEZ M "/>
    <s v="#3374463 "/>
    <d v="2020-01-21T12:08:00"/>
    <d v="2020-01-21T00:00:00"/>
    <d v="1899-12-30T12:08:00"/>
    <d v="2020-01-21T20:28:00"/>
    <d v="2020-01-21T00:00:00"/>
    <d v="1899-12-30T20:28:00"/>
    <n v="0"/>
    <d v="1899-12-30T08:20:00"/>
    <n v="8.3333333332557231"/>
  </r>
  <r>
    <n v="8"/>
    <s v="40 Health Department"/>
    <x v="4"/>
    <s v="403600 HD Communicable Disease"/>
    <m/>
    <m/>
    <m/>
    <m/>
    <m/>
    <x v="1"/>
    <s v="SANCHEZ M "/>
    <s v="#3368464 "/>
    <d v="2020-01-13T12:08:00"/>
    <d v="2020-01-13T00:00:00"/>
    <d v="1899-12-30T12:08:00"/>
    <d v="2020-01-13T20:32:00"/>
    <d v="2020-01-13T00:00:00"/>
    <d v="1899-12-30T20:32:00"/>
    <n v="0"/>
    <d v="1899-12-30T08:24:00"/>
    <n v="8.3999999999650754"/>
  </r>
  <r>
    <n v="8"/>
    <s v="40 Health Department"/>
    <x v="4"/>
    <s v="403600 HD Communicable Disease"/>
    <m/>
    <m/>
    <m/>
    <m/>
    <m/>
    <x v="1"/>
    <s v="SANCHEZ M "/>
    <s v="#3362679 "/>
    <d v="2020-01-06T12:08:00"/>
    <d v="2020-01-06T00:00:00"/>
    <d v="1899-12-30T12:08:00"/>
    <d v="2020-01-06T20:54:00"/>
    <d v="2020-01-06T00:00:00"/>
    <d v="1899-12-30T20:54:00"/>
    <n v="0"/>
    <d v="1899-12-30T08:46:00"/>
    <n v="8.7666666666045785"/>
  </r>
  <r>
    <n v="8"/>
    <s v="40 Health Department"/>
    <x v="4"/>
    <s v="403600 HD Communicable Disease"/>
    <m/>
    <m/>
    <m/>
    <m/>
    <m/>
    <x v="1"/>
    <s v="SANCHEZ M "/>
    <s v="#3362840 "/>
    <d v="2020-01-08T12:10:00"/>
    <d v="2020-01-08T00:00:00"/>
    <d v="1899-12-30T12:10:00"/>
    <d v="2020-01-08T20:14:00"/>
    <d v="2020-01-08T00:00:00"/>
    <d v="1899-12-30T20:14:00"/>
    <n v="0"/>
    <d v="1899-12-30T08:04:00"/>
    <n v="8.066666666592937"/>
  </r>
  <r>
    <n v="8"/>
    <s v="40 Health Department"/>
    <x v="4"/>
    <s v="403600 HD Communicable Disease"/>
    <m/>
    <m/>
    <m/>
    <m/>
    <m/>
    <x v="1"/>
    <s v="SANCHEZ M "/>
    <s v="#3380496 "/>
    <d v="2020-01-29T12:12:00"/>
    <d v="2020-01-29T00:00:00"/>
    <d v="1899-12-30T12:12:00"/>
    <d v="2020-01-29T15:41:00"/>
    <d v="2020-01-29T00:00:00"/>
    <d v="1899-12-30T15:41:00"/>
    <n v="0"/>
    <d v="1899-12-30T03:29:00"/>
    <n v="3.4833333333372138"/>
  </r>
  <r>
    <n v="8"/>
    <s v="40 Health Department"/>
    <x v="4"/>
    <s v="403600 HD Communicable Disease"/>
    <m/>
    <m/>
    <m/>
    <m/>
    <m/>
    <x v="1"/>
    <s v="SANCHEZ M "/>
    <s v="#3374469 "/>
    <d v="2020-01-24T12:12:00"/>
    <d v="2020-01-24T00:00:00"/>
    <d v="1899-12-30T12:12:00"/>
    <d v="2020-01-24T17:51:00"/>
    <d v="2020-01-24T00:00:00"/>
    <d v="1899-12-30T17:51:00"/>
    <n v="0"/>
    <d v="1899-12-30T05:39:00"/>
    <n v="5.6500000000814907"/>
  </r>
  <r>
    <n v="8"/>
    <s v="40 Health Department"/>
    <x v="4"/>
    <s v="403600 HD Communicable Disease"/>
    <m/>
    <m/>
    <m/>
    <m/>
    <m/>
    <x v="1"/>
    <s v="SANCHEZ M "/>
    <s v="#3362681 "/>
    <d v="2020-01-07T12:13:00"/>
    <d v="2020-01-07T00:00:00"/>
    <d v="1899-12-30T12:13:00"/>
    <d v="2020-01-07T20:26:00"/>
    <d v="2020-01-07T00:00:00"/>
    <d v="1899-12-30T20:26:00"/>
    <n v="0"/>
    <d v="1899-12-30T08:13:00"/>
    <n v="8.2166666667326353"/>
  </r>
  <r>
    <n v="8"/>
    <s v="40 Health Department"/>
    <x v="4"/>
    <s v="403600 HD Communicable Disease"/>
    <m/>
    <m/>
    <m/>
    <m/>
    <m/>
    <x v="1"/>
    <s v="SANCHEZ M "/>
    <s v="#3374465 "/>
    <d v="2020-01-22T12:14:00"/>
    <d v="2020-01-22T00:00:00"/>
    <d v="1899-12-30T12:14:00"/>
    <d v="2020-01-22T20:22:00"/>
    <d v="2020-01-22T00:00:00"/>
    <d v="1899-12-30T20:22:00"/>
    <n v="0"/>
    <d v="1899-12-30T08:08:00"/>
    <n v="8.1333333333022892"/>
  </r>
  <r>
    <n v="8"/>
    <s v="40 Health Department"/>
    <x v="4"/>
    <s v="403600 HD Communicable Disease"/>
    <m/>
    <m/>
    <m/>
    <m/>
    <m/>
    <x v="1"/>
    <s v="SANCHEZ M "/>
    <s v="#3362842 "/>
    <d v="2020-01-09T12:16:00"/>
    <d v="2020-01-09T00:00:00"/>
    <d v="1899-12-30T12:16:00"/>
    <d v="2020-01-09T20:18:00"/>
    <d v="2020-01-09T00:00:00"/>
    <d v="1899-12-30T20:18:00"/>
    <n v="0"/>
    <d v="1899-12-30T08:02:00"/>
    <n v="8.0333333333255723"/>
  </r>
  <r>
    <n v="8"/>
    <s v="40 Health Department"/>
    <x v="4"/>
    <s v="403600 HD Communicable Disease"/>
    <m/>
    <m/>
    <m/>
    <m/>
    <m/>
    <x v="1"/>
    <s v="SANCHEZ M "/>
    <s v="#3380498 "/>
    <d v="2020-01-30T12:19:00"/>
    <d v="2020-01-30T00:00:00"/>
    <d v="1899-12-30T12:19:00"/>
    <d v="2020-01-30T18:45:00"/>
    <d v="2020-01-30T00:00:00"/>
    <d v="1899-12-30T18:45:00"/>
    <n v="0"/>
    <d v="1899-12-30T06:26:00"/>
    <n v="6.4333333333488554"/>
  </r>
  <r>
    <n v="8"/>
    <s v="40 Health Department"/>
    <x v="4"/>
    <s v="403600 HD Communicable Disease"/>
    <m/>
    <m/>
    <m/>
    <m/>
    <m/>
    <x v="1"/>
    <s v="SANCHEZ M "/>
    <s v="#3380500 "/>
    <d v="2020-01-31T12:24:00"/>
    <d v="2020-01-31T00:00:00"/>
    <d v="1899-12-30T12:24:00"/>
    <d v="2020-01-31T16:24:00"/>
    <d v="2020-01-31T00:00:00"/>
    <d v="1899-12-30T16:24:00"/>
    <n v="0"/>
    <d v="1899-12-30T04:00:00"/>
    <n v="3.9999999999417923"/>
  </r>
  <r>
    <n v="8"/>
    <s v="40 Health Department"/>
    <x v="4"/>
    <s v="403600 HD Communicable Disease"/>
    <m/>
    <m/>
    <m/>
    <m/>
    <m/>
    <x v="1"/>
    <s v="SANCHEZ M "/>
    <s v="#3362844 "/>
    <d v="2020-01-10T12:27:00"/>
    <d v="2020-01-10T00:00:00"/>
    <d v="1899-12-30T12:27:00"/>
    <d v="2020-01-10T20:39:00"/>
    <d v="2020-01-10T00:00:00"/>
    <d v="1899-12-30T20:39:00"/>
    <n v="0"/>
    <d v="1899-12-30T08:12:00"/>
    <n v="8.2000000000116415"/>
  </r>
  <r>
    <n v="8"/>
    <s v="40 Health Department"/>
    <x v="4"/>
    <s v="401302 HD Children's MH Wraparound Services"/>
    <m/>
    <s v="M40 41302-20-3002 Child MH WRAP Srvcs"/>
    <m/>
    <m/>
    <m/>
    <x v="1"/>
    <s v="SMITH S "/>
    <s v="#3388792 "/>
    <d v="2020-01-29T13:52:00"/>
    <d v="2020-01-29T00:00:00"/>
    <d v="1899-12-30T13:52:00"/>
    <d v="2020-01-29T16:05:00"/>
    <d v="2020-01-29T00:00:00"/>
    <d v="1899-12-30T16:05:00"/>
    <n v="0"/>
    <d v="1899-12-30T02:13:00"/>
    <n v="2.2166666667326353"/>
  </r>
  <r>
    <n v="8"/>
    <s v="40 Health Department"/>
    <x v="4"/>
    <s v="401302 HD Children's MH Wraparound Services"/>
    <m/>
    <s v="M40 41302-20-3002 Child MH WRAP Srvcs"/>
    <m/>
    <m/>
    <m/>
    <x v="1"/>
    <s v="SMITH S "/>
    <s v="#3374193 "/>
    <d v="2020-01-14T14:42:00"/>
    <d v="2020-01-14T00:00:00"/>
    <d v="1899-12-30T14:42:00"/>
    <d v="2020-01-14T17:08:00"/>
    <d v="2020-01-14T00:00:00"/>
    <d v="1899-12-30T17:08:00"/>
    <n v="0"/>
    <d v="1899-12-30T02:26:00"/>
    <n v="2.4333333332324401"/>
  </r>
  <r>
    <n v="8"/>
    <s v="40 Health Department"/>
    <x v="4"/>
    <s v="401302 HD Children's MH Wraparound Services"/>
    <m/>
    <s v="M40 41302-20-3002 Child MH WRAP Srvcs"/>
    <m/>
    <m/>
    <m/>
    <x v="1"/>
    <s v="SMITH S "/>
    <s v="#3377405 "/>
    <d v="2020-01-17T14:51:00"/>
    <d v="2020-01-17T00:00:00"/>
    <d v="1899-12-30T14:51:00"/>
    <d v="2020-01-17T17:21:00"/>
    <d v="2020-01-17T00:00:00"/>
    <d v="1899-12-30T17:21:00"/>
    <n v="0"/>
    <d v="1899-12-30T02:30:00"/>
    <n v="2.4999999999417923"/>
  </r>
  <r>
    <n v="8"/>
    <s v="40 Health Department"/>
    <x v="4"/>
    <s v="401302 HD Children's MH Wraparound Services"/>
    <m/>
    <s v="M40 41302-20-3002 Child MH WRAP Srvcs"/>
    <m/>
    <m/>
    <m/>
    <x v="1"/>
    <s v="SPANN S "/>
    <s v="#3383970 "/>
    <d v="2020-01-24T15:32:00"/>
    <d v="2020-01-24T00:00:00"/>
    <d v="1899-12-30T15:32:00"/>
    <d v="2020-01-24T17:36:00"/>
    <d v="2020-01-24T00:00:00"/>
    <d v="1899-12-30T17:36:00"/>
    <n v="0"/>
    <d v="1899-12-30T02:04:00"/>
    <n v="2.066666666592937"/>
  </r>
  <r>
    <n v="8"/>
    <s v="40 Health Department"/>
    <x v="4"/>
    <s v="401302 HD Children's MH Wraparound Services"/>
    <m/>
    <s v="M40 41302-20-3002 Child MH WRAP Srvcs"/>
    <m/>
    <m/>
    <m/>
    <x v="1"/>
    <s v="SPANN S "/>
    <s v="#3364896 "/>
    <d v="2020-01-02T18:32:00"/>
    <d v="2020-01-02T00:00:00"/>
    <d v="1899-12-30T18:32:00"/>
    <d v="2020-01-03T12:17:00"/>
    <d v="2020-01-03T00:00:00"/>
    <d v="1899-12-31T12:17:00"/>
    <n v="0"/>
    <d v="1899-12-31T03:45:00"/>
    <n v="27.75"/>
  </r>
  <r>
    <n v="8"/>
    <s v="40 Health Department"/>
    <x v="4"/>
    <s v="401302 HD Children's MH Wraparound Services"/>
    <m/>
    <s v="M40 41302-20-3002 Child MH WRAP Srvcs"/>
    <m/>
    <m/>
    <m/>
    <x v="1"/>
    <s v="SPANN S "/>
    <s v="#3375440 "/>
    <d v="2020-01-15T20:21:00"/>
    <d v="2020-01-15T00:00:00"/>
    <d v="1899-12-30T20:21:00"/>
    <d v="2020-01-16T13:31:00"/>
    <d v="2020-01-16T00:00:00"/>
    <d v="1899-12-30T13:31:00"/>
    <n v="0"/>
    <d v="1899-12-30T03:10:00"/>
    <n v="3.1666666666666674"/>
  </r>
  <r>
    <n v="8"/>
    <s v="40 Health Department"/>
    <x v="4"/>
    <s v="401302 HD Children's MH Wraparound Services"/>
    <m/>
    <s v="M40 41302-20-3002 Child MH WRAP Srvcs"/>
    <m/>
    <m/>
    <m/>
    <x v="1"/>
    <s v="SPANN S "/>
    <s v="#3386726 "/>
    <d v="2020-01-27T20:26:00"/>
    <d v="2020-01-27T00:00:00"/>
    <d v="1899-12-30T20:26:00"/>
    <d v="2020-01-28T16:05:00"/>
    <d v="2020-01-28T00:00:00"/>
    <d v="1899-12-30T16:05:00"/>
    <n v="0"/>
    <d v="1899-12-30T05:39:00"/>
    <n v="5.6499999999999968"/>
  </r>
  <r>
    <n v="8"/>
    <s v="40 Health Department"/>
    <x v="4"/>
    <s v="401507 HD Com Base MH Svcs Ch&amp;Fam Early Child"/>
    <m/>
    <s v="M40 41507-GF CBMH Children &amp; Fam EC General Fund"/>
    <m/>
    <m/>
    <m/>
    <x v="1"/>
    <s v="SPILDE B "/>
    <s v="#3361865 "/>
    <d v="2020-01-13T13:05:00"/>
    <d v="2020-01-13T00:00:00"/>
    <d v="1899-12-30T13:05:00"/>
    <d v="2020-01-13T19:12:00"/>
    <d v="2020-01-13T00:00:00"/>
    <d v="1899-12-30T19:12:00"/>
    <n v="0"/>
    <d v="1899-12-30T06:07:00"/>
    <n v="6.1166666666977108"/>
  </r>
  <r>
    <n v="8"/>
    <s v="40 Health Department"/>
    <x v="4"/>
    <s v="401507 HD Com Base MH Svcs Ch&amp;Fam Early Child"/>
    <m/>
    <s v="M40 41507-GF CBMH Children &amp; Fam EC General Fund"/>
    <m/>
    <m/>
    <m/>
    <x v="1"/>
    <s v="SPILDE B "/>
    <s v="#3383255 "/>
    <d v="2020-01-28T14:33:00"/>
    <d v="2020-01-28T00:00:00"/>
    <d v="1899-12-30T14:33:00"/>
    <d v="2020-01-28T16:06:00"/>
    <d v="2020-01-28T00:00:00"/>
    <d v="1899-12-30T16:06:00"/>
    <n v="0"/>
    <d v="1899-12-30T01:33:00"/>
    <n v="1.5499999999883585"/>
  </r>
  <r>
    <n v="8"/>
    <s v="40 Health Department"/>
    <x v="4"/>
    <s v="401507 HD Com Base MH Svcs Ch&amp;Fam Early Child"/>
    <m/>
    <s v="M40 41507-GF CBMH Children &amp; Fam EC General Fund"/>
    <m/>
    <m/>
    <m/>
    <x v="1"/>
    <s v="SPILDE B "/>
    <s v="#3361881 "/>
    <d v="2020-01-21T15:29:00"/>
    <d v="2020-01-21T00:00:00"/>
    <d v="1899-12-30T15:29:00"/>
    <d v="2020-01-21T17:51:00"/>
    <d v="2020-01-21T00:00:00"/>
    <d v="1899-12-30T17:51:00"/>
    <n v="0"/>
    <d v="1899-12-30T02:22:00"/>
    <n v="2.3666666666977108"/>
  </r>
  <r>
    <n v="8"/>
    <s v="40 Health Department"/>
    <x v="4"/>
    <s v="401507 HD Com Base MH Svcs Ch&amp;Fam Early Child"/>
    <m/>
    <s v="M40 41507-GF CBMH Children &amp; Fam EC General Fund"/>
    <m/>
    <m/>
    <m/>
    <x v="1"/>
    <s v="SPILDE B "/>
    <s v="#3361869 "/>
    <d v="2020-01-14T12:24:00"/>
    <d v="2020-01-14T00:00:00"/>
    <d v="1899-12-30T12:24:00"/>
    <d v="2020-01-14T19:06:00"/>
    <d v="2020-01-14T00:00:00"/>
    <d v="1899-12-30T19:06:00"/>
    <n v="0"/>
    <d v="1899-12-30T06:42:00"/>
    <n v="6.6999999998370185"/>
  </r>
  <r>
    <n v="8"/>
    <s v="40 Health Department"/>
    <x v="4"/>
    <s v="401507 HD Com Base MH Svcs Ch&amp;Fam Early Child"/>
    <m/>
    <s v="M40 41507-GF CBMH Children &amp; Fam EC General Fund"/>
    <m/>
    <m/>
    <m/>
    <x v="1"/>
    <s v="SPILDE B "/>
    <s v="#3375040 "/>
    <d v="2020-01-30T12:37:00"/>
    <d v="2020-01-30T00:00:00"/>
    <d v="1899-12-30T12:37:00"/>
    <d v="2020-01-30T15:07:00"/>
    <d v="2020-01-30T00:00:00"/>
    <d v="1899-12-30T15:07:00"/>
    <n v="0"/>
    <d v="1899-12-30T02:30:00"/>
    <n v="2.5000000001164153"/>
  </r>
  <r>
    <n v="8"/>
    <s v="40 Health Department"/>
    <x v="4"/>
    <s v="401523 HD Adult Mental Health Services"/>
    <m/>
    <s v="M40 41523-00-3002 Adult MH Srvcs Title XIX"/>
    <m/>
    <m/>
    <m/>
    <x v="1"/>
    <s v="STANZIONE S "/>
    <s v="#3386020 "/>
    <d v="2020-01-27T14:00:00"/>
    <d v="2020-01-27T00:00:00"/>
    <d v="1899-12-30T14:00:00"/>
    <d v="2020-01-27T15:00:00"/>
    <d v="2020-01-27T00:00:00"/>
    <d v="1899-12-30T15:00:00"/>
    <n v="0"/>
    <d v="1899-12-30T01:00:00"/>
    <n v="0.99999999994179234"/>
  </r>
  <r>
    <n v="8"/>
    <s v="40 Health Department"/>
    <x v="4"/>
    <s v="401523 HD Adult Mental Health Services"/>
    <m/>
    <s v="M40 41523-00-3002 Adult MH Srvcs Title XIX"/>
    <m/>
    <m/>
    <m/>
    <x v="1"/>
    <s v="STANZIONE S "/>
    <s v="#3372436 "/>
    <d v="2020-01-13T15:11:00"/>
    <d v="2020-01-13T00:00:00"/>
    <d v="1899-12-30T15:11:00"/>
    <d v="2020-01-13T17:51:00"/>
    <d v="2020-01-13T00:00:00"/>
    <d v="1899-12-30T17:51:00"/>
    <n v="0"/>
    <d v="1899-12-30T02:40:00"/>
    <n v="2.6666666666278616"/>
  </r>
  <r>
    <n v="8"/>
    <s v="40 Health Department"/>
    <x v="4"/>
    <s v="401404 HD Quality Management"/>
    <s v="G40 0091 11 01-21 MHS-01 - Quality Management FY20-21"/>
    <m/>
    <m/>
    <m/>
    <m/>
    <x v="1"/>
    <s v="STASZEWSKA K "/>
    <s v="#3373545 "/>
    <d v="2020-01-14T19:28:00"/>
    <d v="2020-01-14T00:00:00"/>
    <d v="1899-12-30T19:28:00"/>
    <d v="2020-01-15T20:15:00"/>
    <d v="2020-01-15T00:00:00"/>
    <d v="1899-12-30T20:15:00"/>
    <n v="0"/>
    <d v="1899-12-30T10:47:00"/>
    <n v="10.783333333333331"/>
  </r>
  <r>
    <n v="8"/>
    <s v="40 Health Department"/>
    <x v="4"/>
    <s v="401404 HD Quality Management"/>
    <s v="G40 0091 11 01-21 MHS-01 - Quality Management FY20-21"/>
    <m/>
    <m/>
    <m/>
    <m/>
    <x v="1"/>
    <s v="STASZEWSKA K "/>
    <s v="#3373547 "/>
    <d v="2020-01-16T10:25:00"/>
    <d v="2020-01-16T00:00:00"/>
    <d v="1899-12-30T10:25:00"/>
    <d v="2020-01-16T15:55:00"/>
    <d v="2020-01-16T00:00:00"/>
    <d v="1899-12-30T15:55:00"/>
    <n v="0"/>
    <d v="1899-12-30T05:30:00"/>
    <n v="5.4999999999417923"/>
  </r>
  <r>
    <n v="8"/>
    <s v="40 Health Department"/>
    <x v="4"/>
    <s v="401404 HD Quality Management"/>
    <s v="G40 0091 11 01-21 MHS-01 - Quality Management FY20-21"/>
    <m/>
    <m/>
    <m/>
    <m/>
    <x v="1"/>
    <s v="STASZEWSKA K "/>
    <s v="#3373539 "/>
    <d v="2020-01-14T10:27:00"/>
    <d v="2020-01-14T00:00:00"/>
    <d v="1899-12-30T10:27:00"/>
    <d v="2020-01-14T19:09:00"/>
    <d v="2020-01-14T00:00:00"/>
    <d v="1899-12-30T19:09:00"/>
    <n v="0"/>
    <d v="1899-12-30T08:42:00"/>
    <n v="8.7000000000698492"/>
  </r>
  <r>
    <n v="8"/>
    <s v="40 Health Department"/>
    <x v="4"/>
    <s v="401404 HD Quality Management"/>
    <s v="G40 0091 11 01-21 MHS-01 - Quality Management FY20-21"/>
    <m/>
    <m/>
    <m/>
    <m/>
    <x v="1"/>
    <s v="STASZEWSKA K "/>
    <s v="#3368424 "/>
    <d v="2020-01-08T10:54:00"/>
    <d v="2020-01-08T00:00:00"/>
    <d v="1899-12-30T10:54:00"/>
    <d v="2020-01-08T19:28:00"/>
    <d v="2020-01-08T00:00:00"/>
    <d v="1899-12-30T19:28:00"/>
    <n v="0"/>
    <d v="1899-12-30T08:34:00"/>
    <n v="8.5666666666511446"/>
  </r>
  <r>
    <n v="8"/>
    <s v="40 Health Department"/>
    <x v="4"/>
    <s v="401521 HD Mental Health Residential Services"/>
    <m/>
    <s v="M40 41521-GF Resi Svcs Managed Care General Fund"/>
    <m/>
    <m/>
    <m/>
    <x v="1"/>
    <s v="SZYMONIAK B "/>
    <s v="#3377033 "/>
    <d v="2020-01-17T11:16:00"/>
    <d v="2020-01-17T00:00:00"/>
    <d v="1899-12-30T11:16:00"/>
    <d v="2020-01-17T14:06:00"/>
    <d v="2020-01-17T00:00:00"/>
    <d v="1899-12-30T14:06:00"/>
    <n v="0"/>
    <d v="1899-12-30T02:50:00"/>
    <n v="2.8333333333139308"/>
  </r>
  <r>
    <n v="8"/>
    <s v="40 Health Department"/>
    <x v="4"/>
    <s v="403600 HD Communicable Disease"/>
    <m/>
    <m/>
    <m/>
    <m/>
    <m/>
    <x v="1"/>
    <s v="THAO J "/>
    <s v="#3365302 "/>
    <d v="2020-01-10T10:43:00"/>
    <d v="2020-01-10T00:00:00"/>
    <d v="1899-12-30T10:43:00"/>
    <d v="2020-01-10T17:30:00"/>
    <d v="2020-01-10T00:00:00"/>
    <d v="1899-12-30T17:30:00"/>
    <n v="0"/>
    <d v="1899-12-30T06:47:00"/>
    <n v="6.7833333332673647"/>
  </r>
  <r>
    <n v="8"/>
    <s v="40 Health Department"/>
    <x v="4"/>
    <s v="403600 HD Communicable Disease"/>
    <m/>
    <m/>
    <m/>
    <m/>
    <m/>
    <x v="1"/>
    <s v="THAO J "/>
    <s v="#3383799 "/>
    <d v="2020-01-27T10:54:00"/>
    <d v="2020-01-27T00:00:00"/>
    <d v="1899-12-30T10:54:00"/>
    <d v="2020-01-27T17:26:00"/>
    <d v="2020-01-27T00:00:00"/>
    <d v="1899-12-30T17:26:00"/>
    <n v="0"/>
    <d v="1899-12-30T06:32:00"/>
    <n v="6.5333333333255723"/>
  </r>
  <r>
    <n v="8"/>
    <s v="40 Health Department"/>
    <x v="4"/>
    <s v="403600 HD Communicable Disease"/>
    <m/>
    <m/>
    <m/>
    <m/>
    <m/>
    <x v="1"/>
    <s v="THAO J "/>
    <s v="#3380429 "/>
    <d v="2020-01-24T10:58:00"/>
    <d v="2020-01-24T00:00:00"/>
    <d v="1899-12-30T10:58:00"/>
    <d v="2020-01-24T16:53:00"/>
    <d v="2020-01-24T00:00:00"/>
    <d v="1899-12-30T16:53:00"/>
    <n v="0"/>
    <d v="1899-12-30T05:55:00"/>
    <n v="5.9166666667442769"/>
  </r>
  <r>
    <n v="8"/>
    <s v="40 Health Department"/>
    <x v="4"/>
    <s v="403600 HD Communicable Disease"/>
    <m/>
    <m/>
    <m/>
    <m/>
    <m/>
    <x v="1"/>
    <s v="THAO J "/>
    <s v="#3372740 "/>
    <d v="2020-01-16T11:04:00"/>
    <d v="2020-01-16T00:00:00"/>
    <d v="1899-12-30T11:04:00"/>
    <d v="2020-01-16T16:56:00"/>
    <d v="2020-01-16T00:00:00"/>
    <d v="1899-12-30T16:56:00"/>
    <n v="0"/>
    <d v="1899-12-30T05:52:00"/>
    <n v="5.8666666667559184"/>
  </r>
  <r>
    <n v="8"/>
    <s v="40 Health Department"/>
    <x v="4"/>
    <s v="403600 HD Communicable Disease"/>
    <m/>
    <m/>
    <m/>
    <m/>
    <m/>
    <x v="1"/>
    <s v="THAO J "/>
    <s v="#3383825 "/>
    <d v="2020-01-31T11:06:00"/>
    <d v="2020-01-31T00:00:00"/>
    <d v="1899-12-30T11:06:00"/>
    <d v="2020-01-31T16:56:00"/>
    <d v="2020-01-31T00:00:00"/>
    <d v="1899-12-30T16:56:00"/>
    <n v="0"/>
    <d v="1899-12-30T05:50:00"/>
    <n v="5.8333333333139308"/>
  </r>
  <r>
    <n v="8"/>
    <s v="40 Health Department"/>
    <x v="4"/>
    <s v="403600 HD Communicable Disease"/>
    <m/>
    <m/>
    <m/>
    <m/>
    <m/>
    <x v="1"/>
    <s v="THAO J "/>
    <s v="#3383809 "/>
    <d v="2020-01-28T11:07:00"/>
    <d v="2020-01-28T00:00:00"/>
    <d v="1899-12-30T11:07:00"/>
    <d v="2020-01-28T16:41:00"/>
    <d v="2020-01-28T00:00:00"/>
    <d v="1899-12-30T16:41:00"/>
    <n v="0"/>
    <d v="1899-12-30T05:34:00"/>
    <n v="5.5666666668257676"/>
  </r>
  <r>
    <n v="8"/>
    <s v="40 Health Department"/>
    <x v="4"/>
    <s v="403600 HD Communicable Disease"/>
    <m/>
    <m/>
    <m/>
    <m/>
    <m/>
    <x v="1"/>
    <s v="THAO J "/>
    <s v="#3372746 "/>
    <d v="2020-01-17T11:07:00"/>
    <d v="2020-01-17T00:00:00"/>
    <d v="1899-12-30T11:07:00"/>
    <d v="2020-01-17T18:26:00"/>
    <d v="2020-01-17T00:00:00"/>
    <d v="1899-12-30T18:26:00"/>
    <n v="0"/>
    <d v="1899-12-30T07:19:00"/>
    <n v="7.3166666667675599"/>
  </r>
  <r>
    <n v="8"/>
    <s v="40 Health Department"/>
    <x v="4"/>
    <s v="403600 HD Communicable Disease"/>
    <m/>
    <m/>
    <m/>
    <m/>
    <m/>
    <x v="1"/>
    <s v="THAO J "/>
    <s v="#3362624 "/>
    <d v="2020-01-03T11:07:00"/>
    <d v="2020-01-03T00:00:00"/>
    <d v="1899-12-30T11:07:00"/>
    <d v="2020-01-03T16:52:00"/>
    <d v="2020-01-03T00:00:00"/>
    <d v="1899-12-30T16:52:00"/>
    <n v="0"/>
    <d v="1899-12-30T05:45:00"/>
    <n v="5.7500000000582077"/>
  </r>
  <r>
    <n v="8"/>
    <s v="40 Health Department"/>
    <x v="4"/>
    <s v="403600 HD Communicable Disease"/>
    <m/>
    <m/>
    <m/>
    <m/>
    <m/>
    <x v="1"/>
    <s v="THAO J "/>
    <s v="#3365298 "/>
    <d v="2020-01-09T11:14:00"/>
    <d v="2020-01-09T00:00:00"/>
    <d v="1899-12-30T11:14:00"/>
    <d v="2020-01-09T17:49:00"/>
    <d v="2020-01-09T00:00:00"/>
    <d v="1899-12-30T17:49:00"/>
    <n v="0"/>
    <d v="1899-12-30T06:35:00"/>
    <n v="6.5833333333139308"/>
  </r>
  <r>
    <n v="8"/>
    <s v="40 Health Department"/>
    <x v="4"/>
    <s v="403600 HD Communicable Disease"/>
    <m/>
    <m/>
    <m/>
    <m/>
    <m/>
    <x v="1"/>
    <s v="THAO J "/>
    <s v="#3362622 "/>
    <d v="2020-01-02T11:15:00"/>
    <d v="2020-01-02T00:00:00"/>
    <d v="1899-12-30T11:15:00"/>
    <d v="2020-01-02T17:58:00"/>
    <d v="2020-01-02T00:00:00"/>
    <d v="1899-12-30T17:58:00"/>
    <n v="0"/>
    <d v="1899-12-30T06:43:00"/>
    <n v="6.7166666667326353"/>
  </r>
  <r>
    <n v="8"/>
    <s v="40 Health Department"/>
    <x v="4"/>
    <s v="403600 HD Communicable Disease"/>
    <m/>
    <m/>
    <m/>
    <m/>
    <m/>
    <x v="1"/>
    <s v="THAO J "/>
    <s v="#3380427 "/>
    <d v="2020-01-23T11:17:00"/>
    <d v="2020-01-23T00:00:00"/>
    <d v="1899-12-30T11:17:00"/>
    <d v="2020-01-23T16:56:00"/>
    <d v="2020-01-23T00:00:00"/>
    <d v="1899-12-30T16:56:00"/>
    <n v="0"/>
    <d v="1899-12-30T05:39:00"/>
    <n v="5.6500000000814907"/>
  </r>
  <r>
    <n v="8"/>
    <s v="40 Health Department"/>
    <x v="4"/>
    <s v="403600 HD Communicable Disease"/>
    <m/>
    <m/>
    <m/>
    <m/>
    <m/>
    <x v="1"/>
    <s v="THAO J "/>
    <s v="#3380417 "/>
    <d v="2020-01-22T11:19:00"/>
    <d v="2020-01-22T00:00:00"/>
    <d v="1899-12-30T11:19:00"/>
    <d v="2020-01-22T17:16:00"/>
    <d v="2020-01-22T00:00:00"/>
    <d v="1899-12-30T17:16:00"/>
    <n v="0"/>
    <d v="1899-12-30T05:57:00"/>
    <n v="5.9500000000116415"/>
  </r>
  <r>
    <n v="8"/>
    <s v="40 Health Department"/>
    <x v="4"/>
    <s v="403600 HD Communicable Disease"/>
    <m/>
    <m/>
    <m/>
    <m/>
    <m/>
    <x v="1"/>
    <s v="THAO J "/>
    <s v="#3383817 "/>
    <d v="2020-01-29T11:22:00"/>
    <d v="2020-01-29T00:00:00"/>
    <d v="1899-12-30T11:22:00"/>
    <d v="2020-01-29T17:41:00"/>
    <d v="2020-01-29T00:00:00"/>
    <d v="1899-12-30T17:41:00"/>
    <n v="0"/>
    <d v="1899-12-30T06:19:00"/>
    <n v="6.3166666666511446"/>
  </r>
  <r>
    <n v="8"/>
    <s v="40 Health Department"/>
    <x v="4"/>
    <s v="403600 HD Communicable Disease"/>
    <m/>
    <m/>
    <m/>
    <m/>
    <m/>
    <x v="1"/>
    <s v="THAO J "/>
    <s v="#3372728 "/>
    <d v="2020-01-14T11:22:00"/>
    <d v="2020-01-14T00:00:00"/>
    <d v="1899-12-30T11:22:00"/>
    <d v="2020-01-14T19:20:00"/>
    <d v="2020-01-14T00:00:00"/>
    <d v="1899-12-30T19:20:00"/>
    <n v="0"/>
    <d v="1899-12-30T07:58:00"/>
    <n v="7.96666666661622"/>
  </r>
  <r>
    <n v="8"/>
    <s v="40 Health Department"/>
    <x v="4"/>
    <s v="403600 HD Communicable Disease"/>
    <m/>
    <m/>
    <m/>
    <m/>
    <m/>
    <x v="1"/>
    <s v="THAO J "/>
    <s v="#3380405 "/>
    <d v="2020-01-21T11:23:00"/>
    <d v="2020-01-21T00:00:00"/>
    <d v="1899-12-30T11:23:00"/>
    <d v="2020-01-21T13:45:00"/>
    <d v="2020-01-21T00:00:00"/>
    <d v="1899-12-30T13:45:00"/>
    <n v="0"/>
    <d v="1899-12-30T02:22:00"/>
    <n v="2.3666666665230878"/>
  </r>
  <r>
    <n v="8"/>
    <s v="40 Health Department"/>
    <x v="4"/>
    <s v="403600 HD Communicable Disease"/>
    <m/>
    <m/>
    <m/>
    <m/>
    <m/>
    <x v="1"/>
    <s v="THAO J "/>
    <s v="#3365294 "/>
    <d v="2020-01-08T11:23:00"/>
    <d v="2020-01-08T00:00:00"/>
    <d v="1899-12-30T11:23:00"/>
    <d v="2020-01-08T17:27:00"/>
    <d v="2020-01-08T00:00:00"/>
    <d v="1899-12-30T17:27:00"/>
    <n v="0"/>
    <d v="1899-12-30T06:04:00"/>
    <n v="6.0666666665347293"/>
  </r>
  <r>
    <n v="8"/>
    <s v="40 Health Department"/>
    <x v="4"/>
    <s v="403600 HD Communicable Disease"/>
    <m/>
    <m/>
    <m/>
    <m/>
    <m/>
    <x v="1"/>
    <s v="THAO J "/>
    <s v="#3365290 "/>
    <d v="2020-01-07T11:23:00"/>
    <d v="2020-01-07T00:00:00"/>
    <d v="1899-12-30T11:23:00"/>
    <d v="2020-01-07T17:09:00"/>
    <d v="2020-01-07T00:00:00"/>
    <d v="1899-12-30T17:09:00"/>
    <n v="0"/>
    <d v="1899-12-30T05:46:00"/>
    <n v="5.7666666666045785"/>
  </r>
  <r>
    <n v="8"/>
    <s v="40 Health Department"/>
    <x v="4"/>
    <s v="403600 HD Communicable Disease"/>
    <m/>
    <m/>
    <m/>
    <m/>
    <m/>
    <x v="1"/>
    <s v="THAO J "/>
    <s v="#3383823 "/>
    <d v="2020-01-30T11:28:00"/>
    <d v="2020-01-30T00:00:00"/>
    <d v="1899-12-30T11:28:00"/>
    <d v="2020-01-30T17:18:00"/>
    <d v="2020-01-30T00:00:00"/>
    <d v="1899-12-30T17:18:00"/>
    <n v="0"/>
    <d v="1899-12-30T05:50:00"/>
    <n v="5.8333333333139308"/>
  </r>
  <r>
    <n v="8"/>
    <s v="40 Health Department"/>
    <x v="4"/>
    <s v="403600 HD Communicable Disease"/>
    <m/>
    <m/>
    <m/>
    <m/>
    <m/>
    <x v="1"/>
    <s v="THAO J "/>
    <s v="#3372738 "/>
    <d v="2020-01-15T12:22:00"/>
    <d v="2020-01-15T00:00:00"/>
    <d v="1899-12-30T12:22:00"/>
    <d v="2020-01-15T13:10:00"/>
    <d v="2020-01-15T00:00:00"/>
    <d v="1899-12-30T13:10:00"/>
    <n v="0"/>
    <d v="1899-12-30T00:48:00"/>
    <n v="0.79999999998835847"/>
  </r>
  <r>
    <n v="8"/>
    <s v="40 Health Department"/>
    <x v="4"/>
    <s v="401511 HD Coordinated Diversion"/>
    <s v="G40 0365 01 04-21 MHS-04 - Aid &amp; Assist Client Services - FY20-21"/>
    <m/>
    <m/>
    <m/>
    <m/>
    <x v="1"/>
    <s v="VASQUEZ M "/>
    <s v="#3389897 "/>
    <d v="2020-01-31T09:55:00"/>
    <d v="2020-01-31T00:00:00"/>
    <d v="1899-12-30T09:55:00"/>
    <d v="2020-01-31T15:08:00"/>
    <d v="2020-01-31T00:00:00"/>
    <d v="1899-12-30T15:08:00"/>
    <n v="0"/>
    <d v="1899-12-30T05:13:00"/>
    <n v="5.2166666667326353"/>
  </r>
  <r>
    <n v="8"/>
    <s v="40 Health Department"/>
    <x v="4"/>
    <s v="401505 HD Com Base MH Svcs for Ch and Fam"/>
    <m/>
    <s v="M40 41505-20-3002 Child &amp; Fam Mem Svcs"/>
    <m/>
    <m/>
    <m/>
    <x v="1"/>
    <s v="WARDEN V "/>
    <s v="#3382080 "/>
    <d v="2020-01-23T14:03:00"/>
    <d v="2020-01-23T00:00:00"/>
    <d v="1899-12-30T14:03:00"/>
    <d v="2020-01-23T18:45:00"/>
    <d v="2020-01-23T00:00:00"/>
    <d v="1899-12-30T18:45:00"/>
    <n v="0"/>
    <d v="1899-12-30T04:42:00"/>
    <n v="4.6999999999534339"/>
  </r>
  <r>
    <n v="8"/>
    <s v="40 Health Department"/>
    <x v="4"/>
    <s v="409155 HD Contracts"/>
    <m/>
    <m/>
    <m/>
    <m/>
    <m/>
    <x v="1"/>
    <s v="WINTERS P "/>
    <s v="#3376802 "/>
    <d v="2020-01-17T08:59:00"/>
    <d v="2020-01-17T00:00:00"/>
    <d v="1899-12-30T08:59:00"/>
    <d v="2020-01-17T15:48:00"/>
    <d v="2020-01-17T00:00:00"/>
    <d v="1899-12-30T15:48:00"/>
    <n v="0"/>
    <d v="1899-12-30T06:49:00"/>
    <n v="6.8166666667093523"/>
  </r>
  <r>
    <n v="8"/>
    <s v="40 Health Department"/>
    <x v="4"/>
    <s v="409155 HD Contracts"/>
    <m/>
    <m/>
    <m/>
    <m/>
    <m/>
    <x v="1"/>
    <s v="WINTERS P "/>
    <s v="#3386036 "/>
    <d v="2020-01-28T09:04:00"/>
    <d v="2020-01-28T00:00:00"/>
    <d v="1899-12-30T09:04:00"/>
    <d v="2020-01-28T12:54:00"/>
    <d v="2020-01-28T00:00:00"/>
    <d v="1899-12-31T12:54:00"/>
    <n v="0"/>
    <d v="1899-12-30T03:50:00"/>
    <n v="3.8333333332557231"/>
  </r>
  <r>
    <n v="8"/>
    <s v="40 Health Department"/>
    <x v="4"/>
    <s v="409155 HD Contracts"/>
    <m/>
    <m/>
    <m/>
    <m/>
    <m/>
    <x v="1"/>
    <s v="WINTERS P "/>
    <s v="#3375699 "/>
    <d v="2020-01-16T09:09:00"/>
    <d v="2020-01-16T00:00:00"/>
    <d v="1899-12-30T09:09:00"/>
    <d v="2020-01-16T14:10:00"/>
    <d v="2020-01-16T00:00:00"/>
    <d v="1899-12-30T14:10:00"/>
    <n v="0"/>
    <d v="1899-12-30T05:01:00"/>
    <n v="5.0166666667792015"/>
  </r>
  <r>
    <n v="8"/>
    <s v="40 Health Department"/>
    <x v="4"/>
    <s v="401523 HD Adult Mental Health Services"/>
    <m/>
    <s v="M40 41523-00-3002 Adult MH Srvcs Title XIX"/>
    <m/>
    <m/>
    <m/>
    <x v="1"/>
    <s v="WYMAN J "/>
    <s v="#3390150 "/>
    <d v="2020-01-31T13:23:00"/>
    <d v="2020-01-31T00:00:00"/>
    <d v="1899-12-30T13:23:00"/>
    <d v="2020-01-31T14:42:00"/>
    <d v="2020-01-31T00:00:00"/>
    <d v="1899-12-30T14:42:00"/>
    <n v="0"/>
    <d v="1899-12-30T01:19:00"/>
    <n v="1.3166666667675599"/>
  </r>
  <r>
    <n v="8"/>
    <s v="40 Health Department"/>
    <x v="4"/>
    <s v="401523 HD Adult Mental Health Services"/>
    <m/>
    <s v="M40 41523-00-3002 Adult MH Srvcs Title XIX"/>
    <m/>
    <m/>
    <m/>
    <x v="1"/>
    <s v="WYMAN J "/>
    <s v="#3375404 "/>
    <d v="2020-01-21T13:29:00"/>
    <d v="2020-01-21T00:00:00"/>
    <d v="1899-12-30T13:29:00"/>
    <d v="2020-01-21T17:38:00"/>
    <d v="2020-01-21T00:00:00"/>
    <d v="1899-12-30T17:38:00"/>
    <n v="0"/>
    <d v="1899-12-30T04:09:00"/>
    <n v="4.1500000000814907"/>
  </r>
  <r>
    <n v="8"/>
    <s v="40 Health Department"/>
    <x v="4"/>
    <s v="401523 HD Adult Mental Health Services"/>
    <m/>
    <s v="M40 41523-00-3002 Adult MH Srvcs Title XIX"/>
    <m/>
    <m/>
    <m/>
    <x v="1"/>
    <s v="WYMAN J "/>
    <s v="#3365495 "/>
    <d v="2020-01-03T13:45:00"/>
    <d v="2020-01-03T00:00:00"/>
    <d v="1899-12-30T13:45:00"/>
    <d v="2020-01-03T17:09:00"/>
    <d v="2020-01-03T00:00:00"/>
    <d v="1899-12-30T17:09:00"/>
    <n v="0"/>
    <d v="1899-12-30T03:24:00"/>
    <n v="3.4000000000814907"/>
  </r>
  <r>
    <n v="8"/>
    <s v="40 Health Department"/>
    <x v="4"/>
    <s v="401523 HD Adult Mental Health Services"/>
    <m/>
    <s v="M40 41523-00-3002 Adult MH Srvcs Title XIX"/>
    <m/>
    <m/>
    <m/>
    <x v="1"/>
    <s v="WYMAN J "/>
    <s v="#3386894 "/>
    <d v="2020-01-28T14:03:00"/>
    <d v="2020-01-28T00:00:00"/>
    <d v="1899-12-30T14:03:00"/>
    <d v="2020-01-28T15:41:00"/>
    <d v="2020-01-28T00:00:00"/>
    <d v="1899-12-30T15:41:00"/>
    <n v="0"/>
    <d v="1899-12-30T01:38:00"/>
    <n v="1.6333333332440816"/>
  </r>
  <r>
    <n v="8"/>
    <s v="40 Health Department"/>
    <x v="4"/>
    <s v="401523 HD Adult Mental Health Services"/>
    <m/>
    <s v="M40 41523-00-3002 Adult MH Srvcs Title XIX"/>
    <m/>
    <m/>
    <m/>
    <x v="1"/>
    <s v="WYMAN J "/>
    <s v="#3386624 "/>
    <d v="2020-01-30T14:29:00"/>
    <d v="2020-01-30T00:00:00"/>
    <d v="1899-12-30T14:29:00"/>
    <d v="2020-01-30T15:41:00"/>
    <d v="2020-01-30T00:00:00"/>
    <d v="1899-12-30T15:41:00"/>
    <n v="0"/>
    <d v="1899-12-30T01:12:00"/>
    <n v="1.1999999998952262"/>
  </r>
  <r>
    <n v="8"/>
    <s v="40 Health Department"/>
    <x v="4"/>
    <s v="401523 HD Adult Mental Health Services"/>
    <m/>
    <s v="M40 41523-00-3002 Adult MH Srvcs Title XIX"/>
    <m/>
    <m/>
    <m/>
    <x v="1"/>
    <s v="WYMAN J "/>
    <s v="#3369816 "/>
    <d v="2020-01-10T15:32:00"/>
    <d v="2020-01-10T00:00:00"/>
    <d v="1899-12-30T15:32:00"/>
    <d v="2020-01-10T19:08:00"/>
    <d v="2020-01-10T00:00:00"/>
    <d v="1899-12-30T19:08:00"/>
    <n v="0"/>
    <d v="1899-12-30T03:36:00"/>
    <n v="3.6000000000349246"/>
  </r>
  <r>
    <n v="8"/>
    <s v="40 Health Department"/>
    <x v="4"/>
    <s v="401523 HD Adult Mental Health Services"/>
    <m/>
    <s v="M40 41523-00-3002 Adult MH Srvcs Title XIX"/>
    <m/>
    <m/>
    <m/>
    <x v="1"/>
    <s v="WYMAN J "/>
    <s v="#3384441 "/>
    <d v="2020-01-28T16:11:00"/>
    <d v="2020-01-28T00:00:00"/>
    <d v="1899-12-30T16:11:00"/>
    <d v="2020-01-28T19:31:00"/>
    <d v="2020-01-28T00:00:00"/>
    <d v="1899-12-30T19:31:00"/>
    <n v="0"/>
    <d v="1899-12-30T03:20:00"/>
    <n v="3.3333333333721384"/>
  </r>
  <r>
    <n v="8"/>
    <s v="40 Health Department"/>
    <x v="4"/>
    <s v="401523 HD Adult Mental Health Services"/>
    <m/>
    <s v="M40 41523-00-3002 Adult MH Srvcs Title XIX"/>
    <m/>
    <m/>
    <m/>
    <x v="1"/>
    <s v="WYMAN J "/>
    <s v="#3381076 "/>
    <d v="2020-01-23T12:58:00"/>
    <d v="2020-01-23T00:00:00"/>
    <d v="1899-12-30T12:58:00"/>
    <d v="2020-01-23T14:57:00"/>
    <d v="2020-01-23T00:00:00"/>
    <d v="1899-12-30T14:57:00"/>
    <n v="0"/>
    <d v="1899-12-30T01:59:00"/>
    <n v="1.9833333333372138"/>
  </r>
  <r>
    <n v="8"/>
    <s v="40 Health Department"/>
    <x v="4"/>
    <s v="401511 HD Coordinated Diversion"/>
    <m/>
    <s v="M40 41511-GF Coordinated Diversion General Fund"/>
    <m/>
    <m/>
    <m/>
    <x v="1"/>
    <s v="YOUNG S "/>
    <s v="#3367242 "/>
    <d v="2020-01-06T19:03:00"/>
    <d v="2020-01-06T00:00:00"/>
    <d v="1899-12-30T19:03:00"/>
    <d v="2020-01-07T14:40:00"/>
    <d v="2020-01-07T00:00:00"/>
    <d v="1899-12-30T14:40:00"/>
    <n v="0"/>
    <d v="1899-12-30T05:37:00"/>
    <n v="5.6166666666666689"/>
  </r>
  <r>
    <n v="8"/>
    <s v="40 Health Department"/>
    <x v="4"/>
    <s v="401511 HD Coordinated Diversion"/>
    <m/>
    <s v="M40 41511-GF Coordinated Diversion General Fund"/>
    <m/>
    <m/>
    <m/>
    <x v="1"/>
    <s v="YOUNG S "/>
    <s v="#3373183 "/>
    <d v="2020-01-13T19:24:00"/>
    <d v="2020-01-13T00:00:00"/>
    <d v="1899-12-30T19:24:00"/>
    <d v="2020-01-14T13:40:00"/>
    <d v="2020-01-14T00:00:00"/>
    <d v="1899-12-30T13:40:00"/>
    <n v="0"/>
    <d v="1899-12-30T04:16:00"/>
    <n v="4.2666666666666657"/>
  </r>
  <r>
    <n v="8"/>
    <s v="40 Health Department"/>
    <x v="4"/>
    <s v="401511 HD Coordinated Diversion"/>
    <m/>
    <s v="M40 41511-GF Coordinated Diversion General Fund"/>
    <m/>
    <m/>
    <m/>
    <x v="1"/>
    <s v="YOUNG S "/>
    <s v="#3386473 "/>
    <d v="2020-01-28T10:51:00"/>
    <d v="2020-01-28T00:00:00"/>
    <d v="1899-12-30T10:51:00"/>
    <d v="2020-01-28T14:26:00"/>
    <d v="2020-01-28T00:00:00"/>
    <d v="1899-12-30T14:26:00"/>
    <n v="0"/>
    <d v="1899-12-30T03:35:00"/>
    <n v="3.5833333334885538"/>
  </r>
  <r>
    <n v="9"/>
    <s v="40 Health Department"/>
    <x v="4"/>
    <s v="401511 HD Coordinated Diversion"/>
    <m/>
    <s v="M40 41511-GF Coordinated Diversion General Fund"/>
    <m/>
    <m/>
    <m/>
    <x v="1"/>
    <s v="BACKER T "/>
    <s v="#3397914 "/>
    <d v="2020-02-06T11:26:00"/>
    <d v="2020-02-06T00:00:00"/>
    <d v="1899-12-30T11:26:00"/>
    <d v="2020-02-06T16:23:00"/>
    <d v="2020-02-06T00:00:00"/>
    <d v="1899-12-30T16:23:00"/>
    <n v="0"/>
    <d v="1899-12-30T04:57:00"/>
    <n v="4.9499999998952262"/>
  </r>
  <r>
    <n v="9"/>
    <s v="40 Health Department"/>
    <x v="4"/>
    <s v="401505 HD Com Base MH Svcs for Ch and Fam"/>
    <m/>
    <s v="M40 41505-20-3002 Child &amp; Fam Mem Svcs"/>
    <m/>
    <m/>
    <m/>
    <x v="1"/>
    <s v="BENITEZ C "/>
    <s v="#3399548 "/>
    <d v="2020-02-10T14:24:00"/>
    <d v="2020-02-10T00:00:00"/>
    <d v="1899-12-30T14:24:00"/>
    <d v="2020-02-10T17:51:00"/>
    <d v="2020-02-10T00:00:00"/>
    <d v="1899-12-30T17:51:00"/>
    <n v="0"/>
    <d v="1899-12-30T03:27:00"/>
    <n v="3.4500000000698492"/>
  </r>
  <r>
    <n v="9"/>
    <s v="40 Health Department"/>
    <x v="4"/>
    <s v="401505 HD Com Base MH Svcs for Ch and Fam"/>
    <m/>
    <s v="M40 41505-20-3002 Child &amp; Fam Mem Svcs"/>
    <m/>
    <m/>
    <m/>
    <x v="1"/>
    <s v="BENITEZ C "/>
    <s v="#3413812 "/>
    <d v="2020-02-21T11:09:00"/>
    <d v="2020-02-21T00:00:00"/>
    <d v="1899-12-30T11:09:00"/>
    <d v="2020-02-21T13:53:00"/>
    <d v="2020-02-21T00:00:00"/>
    <d v="1899-12-30T13:53:00"/>
    <n v="0"/>
    <d v="1899-12-30T02:44:00"/>
    <n v="2.7333333333372138"/>
  </r>
  <r>
    <n v="9"/>
    <s v="40 Health Department"/>
    <x v="4"/>
    <s v="401505 HD Com Base MH Svcs for Ch and Fam"/>
    <m/>
    <s v="M40 41505-20-3002 Child &amp; Fam Mem Svcs"/>
    <m/>
    <m/>
    <m/>
    <x v="1"/>
    <s v="BENITEZ C "/>
    <s v="#3395470 "/>
    <d v="2020-02-04T12:56:00"/>
    <d v="2020-02-04T00:00:00"/>
    <d v="1899-12-30T12:56:00"/>
    <d v="2020-02-04T16:48:00"/>
    <d v="2020-02-04T00:00:00"/>
    <d v="1899-12-30T16:48:00"/>
    <n v="0"/>
    <d v="1899-12-30T03:52:00"/>
    <n v="3.8666666665230878"/>
  </r>
  <r>
    <n v="9"/>
    <s v="40 Health Department"/>
    <x v="4"/>
    <s v="401505 HD Com Base MH Svcs for Ch and Fam"/>
    <m/>
    <s v="M40 41505-20-3002 Child &amp; Fam Mem Svcs"/>
    <m/>
    <m/>
    <m/>
    <x v="1"/>
    <s v="BENITEZ C "/>
    <s v="#3411983 "/>
    <m/>
    <m/>
    <m/>
    <m/>
    <m/>
    <s v=""/>
    <m/>
    <m/>
    <m/>
  </r>
  <r>
    <n v="9"/>
    <s v="40 Health Department"/>
    <x v="4"/>
    <s v="402440 HD Emergency Medical Services Grants"/>
    <m/>
    <m/>
    <m/>
    <m/>
    <m/>
    <x v="1"/>
    <s v="BROCHU E "/>
    <s v="#3411785 "/>
    <d v="2020-02-20T14:24:00"/>
    <d v="2020-02-20T00:00:00"/>
    <d v="1899-12-30T14:24:00"/>
    <d v="2020-02-20T16:39:00"/>
    <d v="2020-02-20T00:00:00"/>
    <d v="1899-12-30T16:39:00"/>
    <n v="0"/>
    <d v="1899-12-30T02:15:00"/>
    <n v="2.25"/>
  </r>
  <r>
    <n v="9"/>
    <s v="40 Health Department"/>
    <x v="4"/>
    <s v="401302 HD Children's MH Wraparound Services"/>
    <m/>
    <s v="M40 41302-20-3002 Child MH WRAP Srvcs"/>
    <m/>
    <m/>
    <m/>
    <x v="1"/>
    <s v="BROWN J "/>
    <s v="#3417640 "/>
    <d v="2020-02-25T13:24:00"/>
    <d v="2020-02-25T00:00:00"/>
    <d v="1899-12-30T13:24:00"/>
    <d v="2020-02-25T15:37:00"/>
    <d v="2020-02-25T00:00:00"/>
    <d v="1899-12-30T15:37:00"/>
    <n v="0"/>
    <d v="1899-12-30T02:13:00"/>
    <n v="2.2166666665580124"/>
  </r>
  <r>
    <n v="9"/>
    <s v="40 Health Department"/>
    <x v="4"/>
    <s v="401302 HD Children's MH Wraparound Services"/>
    <m/>
    <s v="M40 41302-20-3002 Child MH WRAP Srvcs"/>
    <m/>
    <m/>
    <m/>
    <x v="1"/>
    <s v="BROWN J "/>
    <s v="#3399295 "/>
    <d v="2020-02-13T14:14:00"/>
    <d v="2020-02-13T00:00:00"/>
    <d v="1899-12-30T14:14:00"/>
    <d v="2020-02-14T10:43:00"/>
    <d v="2020-02-14T00:00:00"/>
    <d v="1899-12-30T10:43:00"/>
    <n v="0"/>
    <d v="1899-12-30T06:29:00"/>
    <n v="6.4833333333333343"/>
  </r>
  <r>
    <n v="9"/>
    <s v="40 Health Department"/>
    <x v="4"/>
    <s v="401302 HD Children's MH Wraparound Services"/>
    <m/>
    <s v="M40 41302-20-3002 Child MH WRAP Srvcs"/>
    <m/>
    <m/>
    <m/>
    <x v="1"/>
    <s v="BROWN J "/>
    <s v="#3392431 "/>
    <d v="2020-02-05T14:19:00"/>
    <d v="2020-02-05T00:00:00"/>
    <d v="1899-12-30T14:19:00"/>
    <d v="2020-02-06T16:28:00"/>
    <d v="2020-02-06T00:00:00"/>
    <d v="1899-12-30T16:28:00"/>
    <n v="0"/>
    <d v="1899-12-30T12:09:00"/>
    <n v="12.150000000000002"/>
  </r>
  <r>
    <n v="9"/>
    <s v="40 Health Department"/>
    <x v="4"/>
    <s v="401302 HD Children's MH Wraparound Services"/>
    <m/>
    <s v="M40 41302-20-3002 Child MH WRAP Srvcs"/>
    <m/>
    <m/>
    <m/>
    <x v="1"/>
    <s v="BROWN J "/>
    <s v="#3409777 "/>
    <d v="2020-02-19T10:36:00"/>
    <d v="2020-02-19T00:00:00"/>
    <d v="1899-12-30T10:36:00"/>
    <d v="2020-02-19T13:09:00"/>
    <d v="2020-02-19T00:00:00"/>
    <d v="1899-12-30T13:09:00"/>
    <n v="0"/>
    <d v="1899-12-30T02:33:00"/>
    <n v="2.5500000001047738"/>
  </r>
  <r>
    <n v="9"/>
    <s v="40 Health Department"/>
    <x v="4"/>
    <s v="401302 HD Children's MH Wraparound Services"/>
    <m/>
    <s v="M40 41302-20-3002 Child MH WRAP Srvcs"/>
    <m/>
    <m/>
    <m/>
    <x v="1"/>
    <s v="BROWN J "/>
    <s v="#3409775 "/>
    <d v="2020-02-18T10:38:00"/>
    <d v="2020-02-18T00:00:00"/>
    <d v="1899-12-30T10:38:00"/>
    <d v="2020-02-18T12:41:00"/>
    <d v="2020-02-18T00:00:00"/>
    <d v="1899-12-31T12:41:00"/>
    <n v="0"/>
    <d v="1899-12-30T02:03:00"/>
    <n v="2.0499999998719431"/>
  </r>
  <r>
    <n v="9"/>
    <s v="40 Health Department"/>
    <x v="4"/>
    <s v="401302 HD Children's MH Wraparound Services"/>
    <m/>
    <s v="M40 41302-20-3002 Child MH WRAP Srvcs"/>
    <m/>
    <m/>
    <m/>
    <x v="1"/>
    <s v="BROWN J "/>
    <s v="#3399228 "/>
    <d v="2020-02-11T11:02:00"/>
    <d v="2020-02-11T00:00:00"/>
    <d v="1899-12-30T11:02:00"/>
    <d v="2020-02-11T13:36:00"/>
    <d v="2020-02-11T00:00:00"/>
    <d v="1899-12-30T13:36:00"/>
    <n v="0"/>
    <d v="1899-12-30T02:34:00"/>
    <n v="2.5666666666511446"/>
  </r>
  <r>
    <n v="9"/>
    <s v="40 Health Department"/>
    <x v="4"/>
    <s v="401302 HD Children's MH Wraparound Services"/>
    <m/>
    <s v="M40 41302-20-3002 Child MH WRAP Srvcs"/>
    <m/>
    <m/>
    <m/>
    <x v="1"/>
    <s v="BROWN J "/>
    <s v="#3399230 "/>
    <d v="2020-02-12T11:07:00"/>
    <d v="2020-02-12T00:00:00"/>
    <d v="1899-12-30T11:07:00"/>
    <d v="2020-02-12T13:34:00"/>
    <d v="2020-02-12T00:00:00"/>
    <d v="1899-12-30T13:34:00"/>
    <n v="0"/>
    <d v="1899-12-30T02:27:00"/>
    <n v="2.4500000001280569"/>
  </r>
  <r>
    <n v="9"/>
    <s v="40 Health Department"/>
    <x v="4"/>
    <s v="401302 HD Children's MH Wraparound Services"/>
    <m/>
    <s v="M40 41302-20-3002 Child MH WRAP Srvcs"/>
    <m/>
    <m/>
    <m/>
    <x v="1"/>
    <s v="BROWN J "/>
    <s v="#3417234 "/>
    <d v="2020-02-27T11:23:00"/>
    <d v="2020-02-27T00:00:00"/>
    <d v="1899-12-30T11:23:00"/>
    <d v="2020-02-28T10:42:00"/>
    <d v="2020-02-28T00:00:00"/>
    <d v="1899-12-30T10:42:00"/>
    <n v="0"/>
    <d v="1899-12-30T09:19:00"/>
    <n v="9.3166666666666664"/>
  </r>
  <r>
    <n v="9"/>
    <s v="40 Health Department"/>
    <x v="4"/>
    <s v="401514 HD Commitment Services"/>
    <m/>
    <s v="M40 41514-GF Commit Svcs Mngd Care General Fund"/>
    <m/>
    <m/>
    <m/>
    <x v="1"/>
    <s v="CANNON L "/>
    <s v="#3411659 "/>
    <d v="2020-02-19T13:51:00"/>
    <d v="2020-02-19T00:00:00"/>
    <d v="1899-12-30T13:51:00"/>
    <d v="2020-02-19T15:42:00"/>
    <d v="2020-02-19T00:00:00"/>
    <d v="1899-12-30T15:42:00"/>
    <n v="0"/>
    <d v="1899-12-30T01:51:00"/>
    <n v="1.8500000000931323"/>
  </r>
  <r>
    <n v="9"/>
    <s v="40 Health Department"/>
    <x v="4"/>
    <s v="401514 HD Commitment Services"/>
    <m/>
    <s v="M40 41514-GF Commit Svcs Mngd Care General Fund"/>
    <m/>
    <m/>
    <m/>
    <x v="1"/>
    <s v="CANNON L "/>
    <s v="#3416365 "/>
    <m/>
    <m/>
    <m/>
    <m/>
    <m/>
    <s v=""/>
    <m/>
    <m/>
    <m/>
  </r>
  <r>
    <n v="9"/>
    <s v="40 Health Department"/>
    <x v="4"/>
    <s v="403600 HD Communicable Disease"/>
    <m/>
    <m/>
    <m/>
    <m/>
    <m/>
    <x v="1"/>
    <s v="CLEMENTS R "/>
    <s v="#3402667 "/>
    <d v="2020-02-12T14:16:00"/>
    <d v="2020-02-12T00:00:00"/>
    <d v="1899-12-30T14:16:00"/>
    <d v="2020-02-12T15:57:00"/>
    <d v="2020-02-12T00:00:00"/>
    <d v="1899-12-30T15:57:00"/>
    <n v="0"/>
    <d v="1899-12-30T01:41:00"/>
    <n v="1.6833333332324401"/>
  </r>
  <r>
    <n v="9"/>
    <s v="40 Health Department"/>
    <x v="4"/>
    <s v="403600 HD Communicable Disease"/>
    <m/>
    <m/>
    <m/>
    <m/>
    <m/>
    <x v="1"/>
    <s v="CLEMENTS R "/>
    <s v="#3411007 "/>
    <d v="2020-02-21T10:53:00"/>
    <d v="2020-02-21T00:00:00"/>
    <d v="1899-12-30T10:53:00"/>
    <d v="2020-02-21T14:41:00"/>
    <d v="2020-02-21T00:00:00"/>
    <d v="1899-12-30T14:41:00"/>
    <n v="0"/>
    <d v="1899-12-30T03:48:00"/>
    <n v="3.7999999999883585"/>
  </r>
  <r>
    <n v="9"/>
    <s v="40 Health Department"/>
    <x v="4"/>
    <s v="403600 HD Communicable Disease"/>
    <m/>
    <m/>
    <m/>
    <m/>
    <m/>
    <x v="1"/>
    <s v="CLEMENTS R "/>
    <s v="#3404649 "/>
    <d v="2020-02-14T11:22:00"/>
    <d v="2020-02-14T00:00:00"/>
    <d v="1899-12-30T11:22:00"/>
    <d v="2020-02-14T13:41:00"/>
    <d v="2020-02-14T00:00:00"/>
    <d v="1899-12-30T13:41:00"/>
    <n v="0"/>
    <d v="1899-12-30T02:19:00"/>
    <n v="2.3166666667093523"/>
  </r>
  <r>
    <n v="9"/>
    <s v="40 Health Department"/>
    <x v="4"/>
    <s v="403600 HD Communicable Disease"/>
    <m/>
    <m/>
    <m/>
    <m/>
    <m/>
    <x v="1"/>
    <s v="CLEMENTS R "/>
    <s v="#3419570 "/>
    <d v="2020-02-28T11:54:00"/>
    <d v="2020-02-28T00:00:00"/>
    <d v="1899-12-30T11:54:00"/>
    <d v="2020-02-28T17:39:00"/>
    <d v="2020-02-28T00:00:00"/>
    <d v="1899-12-30T17:39:00"/>
    <n v="0"/>
    <d v="1899-12-30T05:45:00"/>
    <n v="5.7500000000582077"/>
  </r>
  <r>
    <n v="9"/>
    <s v="40 Health Department"/>
    <x v="4"/>
    <s v="403600 HD Communicable Disease"/>
    <m/>
    <m/>
    <m/>
    <m/>
    <m/>
    <x v="1"/>
    <s v="CLEMENTS R "/>
    <s v="#3411005 "/>
    <d v="2020-02-19T12:25:00"/>
    <d v="2020-02-19T00:00:00"/>
    <d v="1899-12-30T12:25:00"/>
    <d v="2020-02-19T14:44:00"/>
    <d v="2020-02-19T00:00:00"/>
    <d v="1899-12-30T14:44:00"/>
    <n v="0"/>
    <d v="1899-12-30T02:19:00"/>
    <n v="2.3166666667093523"/>
  </r>
  <r>
    <n v="9"/>
    <s v="40 Health Department"/>
    <x v="4"/>
    <s v="403600 HD Communicable Disease"/>
    <m/>
    <m/>
    <m/>
    <m/>
    <m/>
    <x v="1"/>
    <s v="CLEMENTS R "/>
    <s v="#3401607 "/>
    <d v="2020-02-11T12:57:00"/>
    <d v="2020-02-11T00:00:00"/>
    <d v="1899-12-30T12:57:00"/>
    <d v="2020-02-11T15:33:00"/>
    <d v="2020-02-11T00:00:00"/>
    <d v="1899-12-30T15:33:00"/>
    <n v="0"/>
    <d v="1899-12-30T02:36:00"/>
    <n v="2.6000000000931323"/>
  </r>
  <r>
    <n v="9"/>
    <s v="40 Health Department"/>
    <x v="4"/>
    <s v="403600 HD Communicable Disease"/>
    <m/>
    <m/>
    <m/>
    <m/>
    <m/>
    <x v="1"/>
    <s v="CLEMENTS R "/>
    <s v="#3417968 "/>
    <m/>
    <m/>
    <m/>
    <m/>
    <m/>
    <s v=""/>
    <m/>
    <m/>
    <m/>
  </r>
  <r>
    <n v="9"/>
    <s v="40 Health Department"/>
    <x v="4"/>
    <s v="403100 HD STD Program"/>
    <m/>
    <m/>
    <m/>
    <m/>
    <m/>
    <x v="1"/>
    <s v="CUEVAS D "/>
    <s v="#3417228 "/>
    <d v="2020-02-25T18:09:00"/>
    <d v="2020-02-25T00:00:00"/>
    <d v="1899-12-30T18:09:00"/>
    <d v="2020-02-26T09:32:00"/>
    <d v="2020-02-26T00:00:00"/>
    <d v="1899-12-30T09:32:00"/>
    <n v="0"/>
    <d v="1899-12-30T01:23:00"/>
    <n v="1.3833333333333311"/>
  </r>
  <r>
    <n v="9"/>
    <s v="40 Health Department"/>
    <x v="4"/>
    <s v="401302 HD Children's MH Wraparound Services"/>
    <m/>
    <s v="M40 41302-00-3002 Child MH WRAP Srvc Title XIX"/>
    <m/>
    <m/>
    <m/>
    <x v="1"/>
    <s v="EVANS J "/>
    <s v="#3404581 "/>
    <d v="2020-02-12T16:50:00"/>
    <d v="2020-02-12T00:00:00"/>
    <d v="1899-12-30T16:50:00"/>
    <d v="2020-02-12T19:50:00"/>
    <d v="2020-02-12T00:00:00"/>
    <d v="1899-12-30T19:50:00"/>
    <n v="0"/>
    <d v="1899-12-30T03:00:00"/>
    <n v="3"/>
  </r>
  <r>
    <n v="9"/>
    <s v="40 Health Department"/>
    <x v="4"/>
    <s v="401302 HD Children's MH Wraparound Services"/>
    <m/>
    <s v="M40 41302-00-3002 Child MH WRAP Srvc Title XIX"/>
    <m/>
    <m/>
    <m/>
    <x v="1"/>
    <s v="FINLEY-GARCIA D "/>
    <s v="#3405829 "/>
    <d v="2020-02-14T13:17:00"/>
    <d v="2020-02-14T00:00:00"/>
    <d v="1899-12-30T13:17:00"/>
    <d v="2020-02-14T17:20:00"/>
    <d v="2020-02-14T00:00:00"/>
    <d v="1899-12-30T17:20:00"/>
    <n v="0"/>
    <d v="1899-12-30T04:03:00"/>
    <n v="4.0499999999301508"/>
  </r>
  <r>
    <n v="9"/>
    <s v="40 Health Department"/>
    <x v="4"/>
    <s v="401302 HD Children's MH Wraparound Services"/>
    <m/>
    <s v="M40 41302-00-3002 Child MH WRAP Srvc Title XIX"/>
    <m/>
    <m/>
    <m/>
    <x v="1"/>
    <s v="FINLEY-GARCIA D "/>
    <s v="#3394834 "/>
    <d v="2020-02-03T13:18:00"/>
    <d v="2020-02-03T00:00:00"/>
    <d v="1899-12-30T13:18:00"/>
    <d v="2020-02-03T17:35:00"/>
    <d v="2020-02-03T00:00:00"/>
    <d v="1899-12-30T17:35:00"/>
    <n v="0"/>
    <d v="1899-12-30T04:17:00"/>
    <n v="4.2833333333255723"/>
  </r>
  <r>
    <n v="9"/>
    <s v="40 Health Department"/>
    <x v="4"/>
    <s v="401302 HD Children's MH Wraparound Services"/>
    <m/>
    <s v="M40 41302-00-3002 Child MH WRAP Srvc Title XIX"/>
    <m/>
    <m/>
    <m/>
    <x v="1"/>
    <s v="FINLEY-GARCIA D "/>
    <s v="#3403322 "/>
    <d v="2020-02-12T14:19:00"/>
    <d v="2020-02-12T00:00:00"/>
    <d v="1899-12-30T14:19:00"/>
    <d v="2020-02-13T12:26:00"/>
    <d v="2020-02-13T00:00:00"/>
    <d v="1899-12-31T12:26:00"/>
    <n v="0"/>
    <d v="1899-12-31T08:07:00"/>
    <n v="32.116666666666667"/>
  </r>
  <r>
    <n v="9"/>
    <s v="40 Health Department"/>
    <x v="4"/>
    <s v="401302 HD Children's MH Wraparound Services"/>
    <m/>
    <s v="M40 41302-00-3002 Child MH WRAP Srvc Title XIX"/>
    <m/>
    <m/>
    <m/>
    <x v="1"/>
    <s v="FINLEY-GARCIA D "/>
    <s v="#3397178 "/>
    <d v="2020-02-06T14:26:00"/>
    <d v="2020-02-06T00:00:00"/>
    <d v="1899-12-30T14:26:00"/>
    <d v="2020-02-06T18:14:00"/>
    <d v="2020-02-06T00:00:00"/>
    <d v="1899-12-30T18:14:00"/>
    <n v="0"/>
    <d v="1899-12-30T03:48:00"/>
    <n v="3.7999999999883585"/>
  </r>
  <r>
    <n v="9"/>
    <s v="40 Health Department"/>
    <x v="4"/>
    <s v="401302 HD Children's MH Wraparound Services"/>
    <m/>
    <s v="M40 41302-00-3002 Child MH WRAP Srvc Title XIX"/>
    <m/>
    <m/>
    <m/>
    <x v="1"/>
    <s v="FINLEY-GARCIA D "/>
    <s v="#3410195 "/>
    <d v="2020-02-18T15:18:00"/>
    <d v="2020-02-18T00:00:00"/>
    <d v="1899-12-30T15:18:00"/>
    <d v="2020-02-18T17:28:00"/>
    <d v="2020-02-18T00:00:00"/>
    <d v="1899-12-30T17:28:00"/>
    <n v="0"/>
    <d v="1899-12-30T02:10:00"/>
    <n v="2.1666666667442769"/>
  </r>
  <r>
    <n v="9"/>
    <s v="40 Health Department"/>
    <x v="4"/>
    <s v="401302 HD Children's MH Wraparound Services"/>
    <m/>
    <s v="M40 41302-00-3002 Child MH WRAP Srvc Title XIX"/>
    <m/>
    <m/>
    <m/>
    <x v="1"/>
    <s v="FINLEY-GARCIA D "/>
    <s v="#3410201 "/>
    <d v="2020-02-19T15:20:00"/>
    <d v="2020-02-19T00:00:00"/>
    <d v="1899-12-30T15:20:00"/>
    <d v="2020-02-19T19:14:00"/>
    <d v="2020-02-19T00:00:00"/>
    <d v="1899-12-30T19:14:00"/>
    <n v="0"/>
    <d v="1899-12-30T03:54:00"/>
    <n v="3.8999999999650754"/>
  </r>
  <r>
    <n v="9"/>
    <s v="40 Health Department"/>
    <x v="4"/>
    <s v="401302 HD Children's MH Wraparound Services"/>
    <m/>
    <s v="M40 41302-00-3002 Child MH WRAP Srvc Title XIX"/>
    <m/>
    <m/>
    <m/>
    <x v="1"/>
    <s v="FINLEY-GARCIA D "/>
    <s v="#3395608 "/>
    <d v="2020-02-04T15:23:00"/>
    <d v="2020-02-04T00:00:00"/>
    <d v="1899-12-30T15:23:00"/>
    <d v="2020-02-04T17:09:00"/>
    <d v="2020-02-04T00:00:00"/>
    <d v="1899-12-30T17:09:00"/>
    <n v="0"/>
    <d v="1899-12-30T01:46:00"/>
    <n v="1.7666666666627862"/>
  </r>
  <r>
    <n v="9"/>
    <s v="40 Health Department"/>
    <x v="4"/>
    <s v="401302 HD Children's MH Wraparound Services"/>
    <m/>
    <s v="M40 41302-00-3002 Child MH WRAP Srvc Title XIX"/>
    <m/>
    <m/>
    <m/>
    <x v="1"/>
    <s v="FINLEY-GARCIA D "/>
    <s v="#3414136 "/>
    <d v="2020-02-24T17:03:00"/>
    <d v="2020-02-24T00:00:00"/>
    <d v="1899-12-30T17:03:00"/>
    <d v="2020-02-25T18:58:00"/>
    <d v="2020-02-25T00:00:00"/>
    <d v="1899-12-30T18:58:00"/>
    <n v="0"/>
    <d v="1899-12-30T11:55:00"/>
    <n v="11.916666666666668"/>
  </r>
  <r>
    <n v="9"/>
    <s v="40 Health Department"/>
    <x v="4"/>
    <s v="401302 HD Children's MH Wraparound Services"/>
    <m/>
    <s v="M40 41302-00-3002 Child MH WRAP Srvc Title XIX"/>
    <m/>
    <m/>
    <m/>
    <x v="1"/>
    <s v="FINLEY-GARCIA D "/>
    <s v="#3401337 "/>
    <d v="2020-02-10T11:09:00"/>
    <d v="2020-02-10T00:00:00"/>
    <d v="1899-12-30T11:09:00"/>
    <d v="2020-02-10T13:37:00"/>
    <d v="2020-02-10T00:00:00"/>
    <d v="1899-12-30T13:37:00"/>
    <n v="0"/>
    <d v="1899-12-30T02:28:00"/>
    <n v="2.4666666666744277"/>
  </r>
  <r>
    <n v="9"/>
    <s v="40 Health Department"/>
    <x v="4"/>
    <s v="401302 HD Children's MH Wraparound Services"/>
    <m/>
    <s v="M40 41302-00-3002 Child MH WRAP Srvc Title XIX"/>
    <m/>
    <m/>
    <m/>
    <x v="1"/>
    <s v="FINLEY-GARCIA D "/>
    <s v="#3412068 "/>
    <d v="2020-02-21T11:38:00"/>
    <d v="2020-02-21T00:00:00"/>
    <d v="1899-12-30T11:38:00"/>
    <d v="2020-02-21T13:20:00"/>
    <d v="2020-02-21T00:00:00"/>
    <d v="1899-12-30T13:20:00"/>
    <n v="0"/>
    <d v="1899-12-30T01:42:00"/>
    <n v="1.6999999999534339"/>
  </r>
  <r>
    <n v="9"/>
    <s v="40 Health Department"/>
    <x v="4"/>
    <s v="401407 HD Protective Services"/>
    <m/>
    <s v="M40 41407-GF Quality Mgt Prot Srvcs General Fund"/>
    <m/>
    <m/>
    <m/>
    <x v="1"/>
    <s v="FITZPATRICK P "/>
    <s v="#3399279 "/>
    <d v="2020-02-07T14:48:00"/>
    <d v="2020-02-07T00:00:00"/>
    <d v="1899-12-30T14:48:00"/>
    <d v="2020-02-07T17:21:00"/>
    <d v="2020-02-07T00:00:00"/>
    <d v="1899-12-30T17:21:00"/>
    <n v="0"/>
    <d v="1899-12-30T02:33:00"/>
    <n v="2.5499999999301508"/>
  </r>
  <r>
    <n v="9"/>
    <s v="40 Health Department"/>
    <x v="4"/>
    <s v="401407 HD Protective Services"/>
    <m/>
    <s v="M40 41407-GF Quality Mgt Prot Srvcs General Fund"/>
    <m/>
    <m/>
    <m/>
    <x v="1"/>
    <s v="FITZPATRICK P "/>
    <s v="#3412901 "/>
    <d v="2020-02-20T15:14:00"/>
    <d v="2020-02-20T00:00:00"/>
    <d v="1899-12-30T15:14:00"/>
    <d v="2020-02-20T16:37:00"/>
    <d v="2020-02-20T00:00:00"/>
    <d v="1899-12-30T16:37:00"/>
    <n v="0"/>
    <d v="1899-12-30T01:23:00"/>
    <n v="1.3833333333022892"/>
  </r>
  <r>
    <n v="9"/>
    <s v="40 Health Department"/>
    <x v="4"/>
    <s v="401407 HD Protective Services"/>
    <m/>
    <s v="M40 41407-GF Quality Mgt Prot Srvcs General Fund"/>
    <m/>
    <m/>
    <m/>
    <x v="1"/>
    <s v="FITZPATRICK P "/>
    <s v="#3405338 "/>
    <d v="2020-02-13T15:27:00"/>
    <d v="2020-02-13T00:00:00"/>
    <d v="1899-12-30T15:27:00"/>
    <d v="2020-02-13T18:55:00"/>
    <d v="2020-02-13T00:00:00"/>
    <d v="1899-12-30T18:55:00"/>
    <n v="0"/>
    <d v="1899-12-30T03:28:00"/>
    <n v="3.46666666661622"/>
  </r>
  <r>
    <n v="9"/>
    <s v="40 Health Department"/>
    <x v="4"/>
    <s v="401407 HD Protective Services"/>
    <m/>
    <s v="M40 41407-GF Quality Mgt Prot Srvcs General Fund"/>
    <m/>
    <m/>
    <m/>
    <x v="1"/>
    <s v="FITZPATRICK P "/>
    <s v="#3396030 "/>
    <d v="2020-02-04T15:39:00"/>
    <d v="2020-02-04T00:00:00"/>
    <d v="1899-12-30T15:39:00"/>
    <d v="2020-02-04T18:17:00"/>
    <d v="2020-02-04T00:00:00"/>
    <d v="1899-12-30T18:17:00"/>
    <n v="0"/>
    <d v="1899-12-30T02:38:00"/>
    <n v="2.6333333333604969"/>
  </r>
  <r>
    <n v="9"/>
    <s v="40 Health Department"/>
    <x v="4"/>
    <s v="401407 HD Protective Services"/>
    <m/>
    <s v="M40 41407-GF Quality Mgt Prot Srvcs General Fund"/>
    <m/>
    <m/>
    <m/>
    <x v="1"/>
    <s v="FITZPATRICK P "/>
    <s v="#3402562 "/>
    <d v="2020-02-10T17:28:00"/>
    <d v="2020-02-10T00:00:00"/>
    <d v="1899-12-30T17:28:00"/>
    <d v="2020-02-10T18:53:00"/>
    <d v="2020-02-10T00:00:00"/>
    <d v="1899-12-30T18:53:00"/>
    <n v="0"/>
    <d v="1899-12-30T01:25:00"/>
    <n v="1.4166666667442769"/>
  </r>
  <r>
    <n v="9"/>
    <s v="40 Health Department"/>
    <x v="4"/>
    <s v="401304 HD School Based Mental Health"/>
    <m/>
    <m/>
    <m/>
    <m/>
    <m/>
    <x v="1"/>
    <s v="GRACON M "/>
    <s v="#3391820 "/>
    <d v="2020-02-04T13:21:00"/>
    <d v="2020-02-04T00:00:00"/>
    <d v="1899-12-30T13:21:00"/>
    <d v="2020-02-04T18:58:00"/>
    <d v="2020-02-04T00:00:00"/>
    <d v="1899-12-30T18:58:00"/>
    <n v="0"/>
    <d v="1899-12-30T05:37:00"/>
    <n v="5.6166666666395031"/>
  </r>
  <r>
    <n v="9"/>
    <s v="40 Health Department"/>
    <x v="4"/>
    <s v="401304 HD School Based Mental Health"/>
    <m/>
    <m/>
    <m/>
    <m/>
    <m/>
    <x v="1"/>
    <s v="GRACON M "/>
    <s v="#3411274 "/>
    <d v="2020-02-19T15:41:00"/>
    <d v="2020-02-19T00:00:00"/>
    <d v="1899-12-30T15:41:00"/>
    <d v="2020-02-19T17:31:00"/>
    <d v="2020-02-19T00:00:00"/>
    <d v="1899-12-30T17:31:00"/>
    <n v="0"/>
    <d v="1899-12-30T01:50:00"/>
    <n v="1.8333333333721384"/>
  </r>
  <r>
    <n v="9"/>
    <s v="40 Health Department"/>
    <x v="4"/>
    <s v="401101 HD Mental Health Administration"/>
    <s v="G40 0091 09 01-21 MHS-01 - Division Administration FY20-21"/>
    <m/>
    <m/>
    <m/>
    <m/>
    <x v="1"/>
    <s v="GUZMAN FERNANDEZ L "/>
    <s v="#3412176 "/>
    <d v="2020-02-21T10:03:00"/>
    <d v="2020-02-21T00:00:00"/>
    <d v="1899-12-30T10:03:00"/>
    <d v="2020-02-21T11:22:00"/>
    <d v="2020-02-21T00:00:00"/>
    <d v="1899-12-30T11:22:00"/>
    <n v="0"/>
    <d v="1899-12-30T01:19:00"/>
    <n v="1.3166666667675599"/>
  </r>
  <r>
    <n v="9"/>
    <s v="40 Health Department"/>
    <x v="4"/>
    <s v="401302 HD Children's MH Wraparound Services"/>
    <m/>
    <s v="M40 41302-00-3002 Child MH WRAP Srvc Title XIX"/>
    <m/>
    <m/>
    <m/>
    <x v="1"/>
    <s v="HAQQ R "/>
    <s v="#3410488 "/>
    <d v="2020-02-19T10:51:00"/>
    <d v="2020-02-19T00:00:00"/>
    <d v="1899-12-30T10:51:00"/>
    <d v="2020-02-19T12:43:00"/>
    <d v="2020-02-19T00:00:00"/>
    <d v="1899-12-31T12:43:00"/>
    <n v="0"/>
    <d v="1899-12-30T01:52:00"/>
    <n v="1.8666666668141261"/>
  </r>
  <r>
    <n v="9"/>
    <s v="40 Health Department"/>
    <x v="4"/>
    <s v="401514 HD Commitment Services"/>
    <m/>
    <s v="M40 41514-GF Commit Svcs Mngd Care General Fund"/>
    <m/>
    <m/>
    <m/>
    <x v="1"/>
    <s v="HEWITT C "/>
    <s v="#3406676 "/>
    <d v="2020-02-20T14:07:00"/>
    <d v="2020-02-20T00:00:00"/>
    <d v="1899-12-30T14:07:00"/>
    <d v="2020-02-20T16:33:00"/>
    <d v="2020-02-20T00:00:00"/>
    <d v="1899-12-30T16:33:00"/>
    <n v="0"/>
    <d v="1899-12-30T02:26:00"/>
    <n v="2.433333333407063"/>
  </r>
  <r>
    <n v="9"/>
    <s v="40 Health Department"/>
    <x v="4"/>
    <s v="401514 HD Commitment Services"/>
    <m/>
    <s v="M40 41514-GF Commit Svcs Mngd Care General Fund"/>
    <m/>
    <m/>
    <m/>
    <x v="1"/>
    <s v="HEWITT C "/>
    <s v="#3397393 "/>
    <d v="2020-02-06T14:30:00"/>
    <d v="2020-02-06T00:00:00"/>
    <d v="1899-12-30T14:30:00"/>
    <d v="2020-02-06T16:33:00"/>
    <d v="2020-02-06T00:00:00"/>
    <d v="1899-12-30T16:33:00"/>
    <n v="0"/>
    <d v="1899-12-30T02:03:00"/>
    <n v="2.0500000000465661"/>
  </r>
  <r>
    <n v="9"/>
    <s v="40 Health Department"/>
    <x v="4"/>
    <s v="401514 HD Commitment Services"/>
    <m/>
    <s v="M40 41514-GF Commit Svcs Mngd Care General Fund"/>
    <m/>
    <m/>
    <m/>
    <x v="1"/>
    <s v="HEWITT C "/>
    <s v="#3401442 "/>
    <d v="2020-02-12T10:22:00"/>
    <d v="2020-02-12T00:00:00"/>
    <d v="1899-12-30T10:22:00"/>
    <d v="2020-02-12T12:11:00"/>
    <d v="2020-02-12T00:00:00"/>
    <d v="1899-12-31T12:11:00"/>
    <n v="0"/>
    <d v="1899-12-30T01:49:00"/>
    <n v="1.8166666668257676"/>
  </r>
  <r>
    <n v="9"/>
    <s v="40 Health Department"/>
    <x v="4"/>
    <s v="401514 HD Commitment Services"/>
    <m/>
    <s v="M40 41514-GF Commit Svcs Mngd Care General Fund"/>
    <m/>
    <m/>
    <m/>
    <x v="1"/>
    <s v="HEWITT C "/>
    <s v="#3413945 "/>
    <d v="2020-02-26T10:26:00"/>
    <d v="2020-02-26T00:00:00"/>
    <d v="1899-12-30T10:26:00"/>
    <d v="2020-02-26T12:32:00"/>
    <d v="2020-02-26T00:00:00"/>
    <d v="1899-12-31T12:32:00"/>
    <n v="0"/>
    <d v="1899-12-30T02:06:00"/>
    <n v="2.1000000000349246"/>
  </r>
  <r>
    <n v="9"/>
    <s v="40 Health Department"/>
    <x v="4"/>
    <s v="401514 HD Commitment Services"/>
    <m/>
    <s v="M40 41514-GF Commit Svcs Mngd Care General Fund"/>
    <m/>
    <m/>
    <m/>
    <x v="1"/>
    <s v="HEWITT C "/>
    <s v="#3401436 "/>
    <d v="2020-02-10T10:29:00"/>
    <d v="2020-02-10T00:00:00"/>
    <d v="1899-12-30T10:29:00"/>
    <d v="2020-02-10T11:45:00"/>
    <d v="2020-02-10T00:00:00"/>
    <d v="1899-12-30T11:45:00"/>
    <n v="0"/>
    <d v="1899-12-30T01:16:00"/>
    <n v="1.2666666667792015"/>
  </r>
  <r>
    <n v="9"/>
    <s v="40 Health Department"/>
    <x v="4"/>
    <s v="401514 HD Commitment Services"/>
    <m/>
    <s v="M40 41514-GF Commit Svcs Mngd Care General Fund"/>
    <m/>
    <m/>
    <m/>
    <x v="1"/>
    <s v="HEWITT C "/>
    <s v="#3394122 "/>
    <d v="2020-02-04T10:41:00"/>
    <d v="2020-02-04T00:00:00"/>
    <d v="1899-12-30T10:41:00"/>
    <d v="2020-02-04T13:30:00"/>
    <d v="2020-02-04T00:00:00"/>
    <d v="1899-12-30T13:30:00"/>
    <n v="0"/>
    <d v="1899-12-30T02:49:00"/>
    <n v="2.816666666592937"/>
  </r>
  <r>
    <n v="9"/>
    <s v="40 Health Department"/>
    <x v="4"/>
    <s v="401514 HD Commitment Services"/>
    <m/>
    <s v="M40 41514-GF Commit Svcs Mngd Care General Fund"/>
    <m/>
    <m/>
    <m/>
    <x v="1"/>
    <s v="HEWITT C "/>
    <s v="#3413939 "/>
    <d v="2020-02-24T10:42:00"/>
    <d v="2020-02-24T00:00:00"/>
    <d v="1899-12-30T10:42:00"/>
    <d v="2020-02-24T12:14:00"/>
    <d v="2020-02-24T00:00:00"/>
    <d v="1899-12-31T12:14:00"/>
    <n v="0"/>
    <d v="1899-12-30T01:32:00"/>
    <n v="1.5333333334419876"/>
  </r>
  <r>
    <n v="9"/>
    <s v="40 Health Department"/>
    <x v="4"/>
    <s v="401514 HD Commitment Services"/>
    <m/>
    <s v="M40 41514-GF Commit Svcs Mngd Care General Fund"/>
    <m/>
    <m/>
    <m/>
    <x v="1"/>
    <s v="HEWITT C "/>
    <s v="#3389851 "/>
    <d v="2020-02-03T10:45:00"/>
    <d v="2020-02-03T00:00:00"/>
    <d v="1899-12-30T10:45:00"/>
    <d v="2020-02-03T11:56:00"/>
    <d v="2020-02-03T00:00:00"/>
    <d v="1899-12-30T11:56:00"/>
    <n v="0"/>
    <d v="1899-12-30T01:11:00"/>
    <n v="1.1833333333488554"/>
  </r>
  <r>
    <n v="9"/>
    <s v="40 Health Department"/>
    <x v="4"/>
    <s v="401514 HD Commitment Services"/>
    <m/>
    <s v="M40 41514-GF Commit Svcs Mngd Care General Fund"/>
    <m/>
    <m/>
    <m/>
    <x v="1"/>
    <s v="HEWITT C "/>
    <s v="#3406674 "/>
    <d v="2020-02-19T10:52:00"/>
    <d v="2020-02-19T00:00:00"/>
    <d v="1899-12-30T10:52:00"/>
    <d v="2020-02-19T12:31:00"/>
    <d v="2020-02-19T00:00:00"/>
    <d v="1899-12-31T12:31:00"/>
    <n v="0"/>
    <d v="1899-12-30T01:39:00"/>
    <n v="1.6499999999650754"/>
  </r>
  <r>
    <n v="9"/>
    <s v="40 Health Department"/>
    <x v="4"/>
    <s v="401514 HD Commitment Services"/>
    <m/>
    <s v="M40 41514-GF Commit Svcs Mngd Care General Fund"/>
    <m/>
    <m/>
    <m/>
    <x v="1"/>
    <s v="HEWITT C "/>
    <s v="#3401438 "/>
    <d v="2020-02-11T11:05:00"/>
    <d v="2020-02-11T00:00:00"/>
    <d v="1899-12-30T11:05:00"/>
    <d v="2020-02-11T14:08:00"/>
    <d v="2020-02-11T00:00:00"/>
    <d v="1899-12-30T14:08:00"/>
    <n v="0"/>
    <d v="1899-12-30T03:03:00"/>
    <n v="3.0499999999883585"/>
  </r>
  <r>
    <n v="9"/>
    <s v="40 Health Department"/>
    <x v="4"/>
    <s v="401514 HD Commitment Services"/>
    <m/>
    <s v="M40 41514-GF Commit Svcs Mngd Care General Fund"/>
    <m/>
    <m/>
    <m/>
    <x v="1"/>
    <s v="HEWITT C "/>
    <s v="#3406669 "/>
    <d v="2020-02-18T11:13:00"/>
    <d v="2020-02-18T00:00:00"/>
    <d v="1899-12-30T11:13:00"/>
    <d v="2020-02-18T13:38:00"/>
    <d v="2020-02-18T00:00:00"/>
    <d v="1899-12-30T13:38:00"/>
    <n v="0"/>
    <d v="1899-12-30T02:25:00"/>
    <n v="2.4166666666860692"/>
  </r>
  <r>
    <n v="9"/>
    <s v="40 Health Department"/>
    <x v="4"/>
    <s v="401514 HD Commitment Services"/>
    <m/>
    <s v="M40 41514-GF Commit Svcs Mngd Care General Fund"/>
    <m/>
    <m/>
    <m/>
    <x v="1"/>
    <s v="HEWITT C "/>
    <s v="#3413943 "/>
    <d v="2020-02-25T11:16:00"/>
    <d v="2020-02-25T00:00:00"/>
    <d v="1899-12-30T11:16:00"/>
    <d v="2020-02-25T15:58:00"/>
    <d v="2020-02-25T00:00:00"/>
    <d v="1899-12-30T15:58:00"/>
    <n v="0"/>
    <d v="1899-12-30T04:42:00"/>
    <n v="4.6999999999534339"/>
  </r>
  <r>
    <n v="9"/>
    <s v="40 Health Department"/>
    <x v="4"/>
    <s v="401514 HD Commitment Services"/>
    <m/>
    <s v="M40 41514-GF Commit Svcs Mngd Care General Fund"/>
    <m/>
    <m/>
    <m/>
    <x v="1"/>
    <s v="HEWITT C "/>
    <s v="#3394131 "/>
    <m/>
    <m/>
    <m/>
    <m/>
    <m/>
    <s v=""/>
    <m/>
    <m/>
    <m/>
  </r>
  <r>
    <n v="9"/>
    <s v="40 Health Department"/>
    <x v="4"/>
    <s v="403100 HD STD Program"/>
    <m/>
    <m/>
    <m/>
    <m/>
    <m/>
    <x v="1"/>
    <s v="HOLM N "/>
    <s v="#3420735 "/>
    <d v="2020-02-28T13:52:00"/>
    <d v="2020-02-28T00:00:00"/>
    <d v="1899-12-30T13:52:00"/>
    <d v="2020-02-28T15:17:00"/>
    <d v="2020-02-28T00:00:00"/>
    <d v="1899-12-30T15:17:00"/>
    <n v="0"/>
    <d v="1899-12-30T01:25:00"/>
    <n v="1.4166666667442769"/>
  </r>
  <r>
    <n v="9"/>
    <s v="40 Health Department"/>
    <x v="4"/>
    <s v="403100 HD STD Program"/>
    <m/>
    <m/>
    <m/>
    <m/>
    <m/>
    <x v="1"/>
    <s v="HOLM N "/>
    <s v="#3414210 "/>
    <d v="2020-02-21T15:08:00"/>
    <d v="2020-02-21T00:00:00"/>
    <d v="1899-12-30T15:08:00"/>
    <d v="2020-02-21T18:22:00"/>
    <d v="2020-02-21T00:00:00"/>
    <d v="1899-12-30T18:22:00"/>
    <n v="0"/>
    <d v="1899-12-30T03:14:00"/>
    <n v="3.2333333332207985"/>
  </r>
  <r>
    <n v="9"/>
    <s v="40 Health Department"/>
    <x v="4"/>
    <s v="403100 HD STD Program"/>
    <m/>
    <m/>
    <m/>
    <m/>
    <m/>
    <x v="1"/>
    <s v="HOLM N "/>
    <s v="#3418807 "/>
    <d v="2020-02-26T15:27:00"/>
    <d v="2020-02-26T00:00:00"/>
    <d v="1899-12-30T15:27:00"/>
    <d v="2020-02-26T17:52:00"/>
    <d v="2020-02-26T00:00:00"/>
    <d v="1899-12-30T17:52:00"/>
    <n v="0"/>
    <d v="1899-12-30T02:25:00"/>
    <n v="2.4166666665114462"/>
  </r>
  <r>
    <n v="9"/>
    <s v="40 Health Department"/>
    <x v="4"/>
    <s v="403100 HD STD Program"/>
    <m/>
    <m/>
    <m/>
    <m/>
    <m/>
    <x v="1"/>
    <s v="HOLM N "/>
    <s v="#3419848 "/>
    <d v="2020-02-27T15:36:00"/>
    <d v="2020-02-27T00:00:00"/>
    <d v="1899-12-30T15:36:00"/>
    <d v="2020-02-28T11:24:00"/>
    <d v="2020-02-28T00:00:00"/>
    <d v="1899-12-30T11:24:00"/>
    <n v="0"/>
    <d v="1899-12-30T05:48:00"/>
    <n v="5.8000000000000007"/>
  </r>
  <r>
    <n v="9"/>
    <s v="40 Health Department"/>
    <x v="4"/>
    <s v="403100 HD STD Program"/>
    <m/>
    <m/>
    <m/>
    <m/>
    <m/>
    <x v="1"/>
    <s v="HOLM N "/>
    <s v="#3416750 "/>
    <d v="2020-02-24T15:44:00"/>
    <d v="2020-02-24T00:00:00"/>
    <d v="1899-12-30T15:44:00"/>
    <d v="2020-02-24T19:01:00"/>
    <d v="2020-02-24T00:00:00"/>
    <d v="1899-12-30T19:01:00"/>
    <n v="0"/>
    <d v="1899-12-30T03:17:00"/>
    <n v="3.28333333338378"/>
  </r>
  <r>
    <n v="9"/>
    <s v="40 Health Department"/>
    <x v="4"/>
    <s v="401514 HD Commitment Services"/>
    <m/>
    <s v="M40 41514-GF Commit Svcs Mngd Care General Fund"/>
    <m/>
    <m/>
    <m/>
    <x v="1"/>
    <s v="HUHN G "/>
    <s v="#3401143 "/>
    <d v="2020-02-10T11:16:00"/>
    <d v="2020-02-10T00:00:00"/>
    <d v="1899-12-30T11:16:00"/>
    <d v="2020-02-14T20:30:00"/>
    <d v="2020-02-14T00:00:00"/>
    <d v="1899-12-30T20:30:00"/>
    <n v="3"/>
    <d v="1899-12-30T19:14:00"/>
    <n v="43.233333333333334"/>
  </r>
  <r>
    <n v="9"/>
    <s v="40 Health Department"/>
    <x v="4"/>
    <s v="401514 HD Commitment Services"/>
    <m/>
    <s v="M40 41514-GF Commit Svcs Mngd Care General Fund"/>
    <m/>
    <m/>
    <m/>
    <x v="1"/>
    <s v="HUHN G "/>
    <s v="#3416042 "/>
    <d v="2020-02-24T11:25:00"/>
    <d v="2020-02-24T00:00:00"/>
    <d v="1899-12-30T11:25:00"/>
    <d v="2020-02-28T19:48:00"/>
    <d v="2020-02-28T00:00:00"/>
    <d v="1899-12-30T19:48:00"/>
    <n v="3"/>
    <d v="1899-12-30T18:23:00"/>
    <n v="42.383333333333333"/>
  </r>
  <r>
    <n v="9"/>
    <s v="40 Health Department"/>
    <x v="4"/>
    <s v="401514 HD Commitment Services"/>
    <m/>
    <s v="M40 41514-GF Commit Svcs Mngd Care General Fund"/>
    <m/>
    <m/>
    <m/>
    <x v="1"/>
    <s v="HUHN G "/>
    <s v="#3409797 "/>
    <d v="2020-02-18T11:26:00"/>
    <d v="2020-02-18T00:00:00"/>
    <d v="1899-12-30T11:26:00"/>
    <d v="2020-02-21T20:43:00"/>
    <d v="2020-02-21T00:00:00"/>
    <d v="1899-12-30T20:43:00"/>
    <n v="2"/>
    <d v="1899-12-30T19:17:00"/>
    <n v="35.283333333333331"/>
  </r>
  <r>
    <n v="9"/>
    <s v="40 Health Department"/>
    <x v="4"/>
    <s v="401514 HD Commitment Services"/>
    <m/>
    <s v="M40 41514-GF Commit Svcs Mngd Care General Fund"/>
    <m/>
    <m/>
    <m/>
    <x v="1"/>
    <s v="HUHN G "/>
    <s v="#3393501 "/>
    <d v="2020-02-03T11:27:00"/>
    <d v="2020-02-03T00:00:00"/>
    <d v="1899-12-30T11:27:00"/>
    <d v="2020-02-07T20:29:00"/>
    <d v="2020-02-07T00:00:00"/>
    <d v="1899-12-30T20:29:00"/>
    <n v="3"/>
    <d v="1899-12-30T19:02:00"/>
    <n v="43.033333333333331"/>
  </r>
  <r>
    <n v="9"/>
    <s v="40 Health Department"/>
    <x v="4"/>
    <s v="403800 HD HIV Clinic Services"/>
    <m/>
    <m/>
    <m/>
    <m/>
    <m/>
    <x v="1"/>
    <s v="HUTSELL T "/>
    <s v="#3414241 "/>
    <d v="2020-02-21T15:10:00"/>
    <d v="2020-02-21T00:00:00"/>
    <d v="1899-12-30T15:10:00"/>
    <d v="2020-02-21T17:07:00"/>
    <d v="2020-02-21T00:00:00"/>
    <d v="1899-12-30T17:07:00"/>
    <n v="0"/>
    <d v="1899-12-30T01:57:00"/>
    <n v="1.9499999998952262"/>
  </r>
  <r>
    <n v="9"/>
    <s v="40 Health Department"/>
    <x v="4"/>
    <s v="403800 HD HIV Clinic Services"/>
    <m/>
    <m/>
    <m/>
    <m/>
    <m/>
    <x v="1"/>
    <s v="HUTSELL T "/>
    <s v="#3402212 "/>
    <d v="2020-02-12T15:19:00"/>
    <d v="2020-02-12T00:00:00"/>
    <d v="1899-12-30T15:19:00"/>
    <d v="2020-02-12T18:34:00"/>
    <d v="2020-02-12T00:00:00"/>
    <d v="1899-12-30T18:34:00"/>
    <n v="0"/>
    <d v="1899-12-30T03:15:00"/>
    <n v="3.2499999999417923"/>
  </r>
  <r>
    <n v="9"/>
    <s v="40 Health Department"/>
    <x v="4"/>
    <s v="403800 HD HIV Clinic Services"/>
    <m/>
    <m/>
    <m/>
    <m/>
    <m/>
    <x v="1"/>
    <s v="HUTSELL T "/>
    <s v="#3401535 "/>
    <d v="2020-02-10T16:08:00"/>
    <d v="2020-02-10T00:00:00"/>
    <d v="1899-12-30T16:08:00"/>
    <d v="2020-02-10T17:47:00"/>
    <d v="2020-02-10T00:00:00"/>
    <d v="1899-12-30T17:47:00"/>
    <n v="0"/>
    <d v="1899-12-30T01:39:00"/>
    <n v="1.6499999999650754"/>
  </r>
  <r>
    <n v="9"/>
    <s v="40 Health Department"/>
    <x v="4"/>
    <s v="403800 HD HIV Clinic Services"/>
    <m/>
    <m/>
    <m/>
    <m/>
    <m/>
    <x v="1"/>
    <s v="HUTSELL T "/>
    <s v="#3416658 "/>
    <d v="2020-02-26T17:17:00"/>
    <d v="2020-02-26T00:00:00"/>
    <d v="1899-12-30T17:17:00"/>
    <d v="2020-02-26T18:02:00"/>
    <d v="2020-02-26T00:00:00"/>
    <d v="1899-12-30T18:02:00"/>
    <n v="0"/>
    <d v="1899-12-30T00:45:00"/>
    <n v="0.75"/>
  </r>
  <r>
    <n v="9"/>
    <s v="40 Health Department"/>
    <x v="4"/>
    <s v="403800 HD HIV Clinic Services"/>
    <m/>
    <m/>
    <m/>
    <m/>
    <m/>
    <x v="1"/>
    <s v="HUTSELL T "/>
    <s v="#3420451 "/>
    <d v="2020-02-28T11:01:00"/>
    <d v="2020-02-28T00:00:00"/>
    <d v="1899-12-30T11:01:00"/>
    <d v="2020-02-28T13:27:00"/>
    <d v="2020-02-28T00:00:00"/>
    <d v="1899-12-30T13:27:00"/>
    <n v="0"/>
    <d v="1899-12-30T02:26:00"/>
    <n v="2.433333333407063"/>
  </r>
  <r>
    <n v="9"/>
    <s v="40 Health Department"/>
    <x v="4"/>
    <s v="403800 HD HIV Clinic Services"/>
    <m/>
    <m/>
    <m/>
    <m/>
    <m/>
    <x v="1"/>
    <s v="HUTSELL T "/>
    <s v="#3409173 "/>
    <d v="2020-02-17T11:32:00"/>
    <d v="2020-02-17T00:00:00"/>
    <d v="1899-12-30T11:32:00"/>
    <d v="2020-02-17T13:20:00"/>
    <d v="2020-02-17T00:00:00"/>
    <d v="1899-12-30T13:20:00"/>
    <n v="0"/>
    <d v="1899-12-30T01:48:00"/>
    <n v="1.7999999999301508"/>
  </r>
  <r>
    <n v="9"/>
    <s v="40 Health Department"/>
    <x v="4"/>
    <s v="403600 HD Communicable Disease"/>
    <m/>
    <m/>
    <m/>
    <m/>
    <m/>
    <x v="1"/>
    <s v="JONES M "/>
    <s v="#3410999 "/>
    <d v="2020-02-20T15:02:00"/>
    <d v="2020-02-20T00:00:00"/>
    <d v="1899-12-30T15:02:00"/>
    <d v="2020-02-20T16:48:00"/>
    <d v="2020-02-20T00:00:00"/>
    <d v="1899-12-30T16:48:00"/>
    <n v="0"/>
    <d v="1899-12-30T01:46:00"/>
    <n v="1.7666666666627862"/>
  </r>
  <r>
    <n v="9"/>
    <s v="40 Health Department"/>
    <x v="4"/>
    <s v="403600 HD Communicable Disease"/>
    <m/>
    <m/>
    <m/>
    <m/>
    <m/>
    <x v="1"/>
    <s v="JONES M "/>
    <s v="#3418893 "/>
    <d v="2020-02-26T16:14:00"/>
    <d v="2020-02-26T00:00:00"/>
    <d v="1899-12-30T16:14:00"/>
    <d v="2020-02-26T17:49:00"/>
    <d v="2020-02-26T00:00:00"/>
    <d v="1899-12-30T17:49:00"/>
    <n v="0"/>
    <d v="1899-12-30T01:35:00"/>
    <n v="1.5833333332557231"/>
  </r>
  <r>
    <n v="9"/>
    <s v="40 Health Department"/>
    <x v="4"/>
    <s v="403600 HD Communicable Disease"/>
    <m/>
    <m/>
    <m/>
    <m/>
    <m/>
    <x v="1"/>
    <s v="JONES M "/>
    <s v="#3419631 "/>
    <d v="2020-02-28T16:47:00"/>
    <d v="2020-02-28T00:00:00"/>
    <d v="1899-12-30T16:47:00"/>
    <d v="2020-02-28T18:14:00"/>
    <d v="2020-02-28T00:00:00"/>
    <d v="1899-12-30T18:14:00"/>
    <n v="0"/>
    <d v="1899-12-30T01:27:00"/>
    <n v="1.4500000000116415"/>
  </r>
  <r>
    <n v="9"/>
    <s v="40 Health Department"/>
    <x v="4"/>
    <s v="403610 HD Communicable Disease Special Projects"/>
    <s v="G40 0042 02 S03 TB Case Management"/>
    <m/>
    <m/>
    <m/>
    <m/>
    <x v="1"/>
    <s v="JONES M "/>
    <s v="#3410697 "/>
    <d v="2020-02-24T17:31:00"/>
    <d v="2020-02-24T00:00:00"/>
    <d v="1899-12-30T17:31:00"/>
    <d v="2020-02-24T19:24:00"/>
    <d v="2020-02-24T00:00:00"/>
    <d v="1899-12-30T19:24:00"/>
    <n v="0"/>
    <d v="1899-12-30T01:53:00"/>
    <n v="1.8833333333604969"/>
  </r>
  <r>
    <n v="9"/>
    <s v="40 Health Department"/>
    <x v="4"/>
    <s v="403600 HD Communicable Disease"/>
    <m/>
    <m/>
    <m/>
    <m/>
    <m/>
    <x v="1"/>
    <s v="JONES M "/>
    <s v="#3411058 "/>
    <d v="2020-02-25T11:14:00"/>
    <d v="2020-02-25T00:00:00"/>
    <d v="1899-12-30T11:14:00"/>
    <d v="2020-02-25T12:34:00"/>
    <d v="2020-02-25T00:00:00"/>
    <d v="1899-12-31T12:34:00"/>
    <n v="0"/>
    <d v="1899-12-30T01:20:00"/>
    <n v="1.3333333333139308"/>
  </r>
  <r>
    <n v="9"/>
    <s v="40 Health Department"/>
    <x v="4"/>
    <s v="403610 HD Communicable Disease Special Projects"/>
    <s v="G40 0042 02 S03 TB Case Management"/>
    <m/>
    <m/>
    <m/>
    <m/>
    <x v="1"/>
    <s v="JONES M "/>
    <s v="#3399289 "/>
    <d v="2020-02-14T11:38:00"/>
    <d v="2020-02-14T00:00:00"/>
    <d v="1899-12-30T11:38:00"/>
    <d v="2020-02-14T13:27:00"/>
    <d v="2020-02-14T00:00:00"/>
    <d v="1899-12-30T13:27:00"/>
    <n v="0"/>
    <d v="1899-12-30T01:49:00"/>
    <n v="1.8166666666511446"/>
  </r>
  <r>
    <n v="9"/>
    <s v="40 Health Department"/>
    <x v="4"/>
    <s v="403610 HD Communicable Disease Special Projects"/>
    <s v="G40 0042 02 S03 TB Case Management"/>
    <m/>
    <m/>
    <m/>
    <m/>
    <x v="1"/>
    <s v="JONES M "/>
    <s v="#3395190 "/>
    <d v="2020-02-05T11:38:00"/>
    <d v="2020-02-05T00:00:00"/>
    <d v="1899-12-30T11:38:00"/>
    <d v="2020-02-05T12:54:00"/>
    <d v="2020-02-05T00:00:00"/>
    <d v="1899-12-31T12:54:00"/>
    <n v="0"/>
    <d v="1899-12-30T01:16:00"/>
    <n v="1.2666666666045785"/>
  </r>
  <r>
    <n v="9"/>
    <s v="40 Health Department"/>
    <x v="4"/>
    <s v="401407 HD Protective Services"/>
    <s v="G40 0091 13 01-21 MHS-01 - Quality Mgt - Protective Service FY20-21"/>
    <m/>
    <m/>
    <m/>
    <m/>
    <x v="1"/>
    <s v="KHAN S "/>
    <s v="#3419675 "/>
    <d v="2020-02-27T14:24:00"/>
    <d v="2020-02-27T00:00:00"/>
    <d v="1899-12-30T14:24:00"/>
    <d v="2020-02-27T16:25:00"/>
    <d v="2020-02-27T00:00:00"/>
    <d v="1899-12-30T16:25:00"/>
    <n v="0"/>
    <d v="1899-12-30T02:01:00"/>
    <n v="2.0166666667792015"/>
  </r>
  <r>
    <n v="9"/>
    <s v="40 Health Department"/>
    <x v="4"/>
    <s v="401302 HD Children's MH Wraparound Services"/>
    <m/>
    <s v="M40 41302-00-3002 Child MH WRAP Srvc Title XIX"/>
    <m/>
    <m/>
    <m/>
    <x v="1"/>
    <s v="LUCAS S "/>
    <s v="#3397102 "/>
    <d v="2020-02-05T16:42:00"/>
    <d v="2020-02-05T00:00:00"/>
    <d v="1899-12-30T16:42:00"/>
    <d v="2020-02-05T18:44:00"/>
    <d v="2020-02-05T00:00:00"/>
    <d v="1899-12-30T18:44:00"/>
    <n v="0"/>
    <d v="1899-12-30T02:02:00"/>
    <n v="2.0333333333255723"/>
  </r>
  <r>
    <n v="9"/>
    <s v="40 Health Department"/>
    <x v="4"/>
    <s v="401511 HD Coordinated Diversion"/>
    <s v="G40 0365 01 04-21 MHS-04 - Aid &amp; Assist Client Services - FY20-21"/>
    <m/>
    <m/>
    <m/>
    <m/>
    <x v="1"/>
    <s v="MAROLLY V "/>
    <s v="#3414230 "/>
    <d v="2020-02-25T09:36:00"/>
    <d v="2020-02-25T00:00:00"/>
    <d v="1899-12-30T09:36:00"/>
    <d v="2020-02-25T14:24:00"/>
    <d v="2020-02-25T00:00:00"/>
    <d v="1899-12-30T14:24:00"/>
    <n v="0"/>
    <d v="1899-12-30T04:48:00"/>
    <n v="4.7999999999301508"/>
  </r>
  <r>
    <n v="9"/>
    <s v="40 Health Department"/>
    <x v="4"/>
    <s v="401511 HD Coordinated Diversion"/>
    <s v="G40 0365 01 04-21 MHS-04 - Aid &amp; Assist Client Services - FY20-21"/>
    <m/>
    <m/>
    <m/>
    <m/>
    <x v="1"/>
    <s v="MAROLLY V "/>
    <s v="#3419499 "/>
    <d v="2020-02-27T09:51:00"/>
    <d v="2020-02-27T00:00:00"/>
    <d v="1899-12-30T09:51:00"/>
    <d v="2020-02-27T11:39:00"/>
    <d v="2020-02-27T00:00:00"/>
    <d v="1899-12-30T11:39:00"/>
    <n v="0"/>
    <d v="1899-12-30T01:48:00"/>
    <n v="1.8000000001047738"/>
  </r>
  <r>
    <n v="9"/>
    <s v="40 Health Department"/>
    <x v="4"/>
    <s v="401511 HD Coordinated Diversion"/>
    <s v="G40 0365 01 04-21 MHS-04 - Aid &amp; Assist Client Services - FY20-21"/>
    <m/>
    <m/>
    <m/>
    <m/>
    <x v="1"/>
    <s v="MAROLLY V "/>
    <s v="#3410787 "/>
    <d v="2020-02-19T10:05:00"/>
    <d v="2020-02-19T00:00:00"/>
    <d v="1899-12-30T10:05:00"/>
    <d v="2020-02-19T12:35:00"/>
    <d v="2020-02-19T00:00:00"/>
    <d v="1899-12-31T12:35:00"/>
    <n v="0"/>
    <d v="1899-12-30T02:30:00"/>
    <n v="2.4999999999417923"/>
  </r>
  <r>
    <n v="9"/>
    <s v="40 Health Department"/>
    <x v="4"/>
    <s v="401511 HD Coordinated Diversion"/>
    <s v="G40 0365 01 04-21 MHS-04 - Aid &amp; Assist Client Services - FY20-21"/>
    <m/>
    <m/>
    <m/>
    <m/>
    <x v="1"/>
    <s v="MAROLLY V "/>
    <s v="#3418026 "/>
    <d v="2020-02-26T10:14:00"/>
    <d v="2020-02-26T00:00:00"/>
    <d v="1899-12-30T10:14:00"/>
    <d v="2020-02-26T14:47:00"/>
    <d v="2020-02-26T00:00:00"/>
    <d v="1899-12-30T14:47:00"/>
    <n v="0"/>
    <d v="1899-12-30T04:33:00"/>
    <n v="4.5499999999883585"/>
  </r>
  <r>
    <n v="9"/>
    <s v="40 Health Department"/>
    <x v="4"/>
    <s v="401511 HD Coordinated Diversion"/>
    <s v="G40 0365 01 04-21 MHS-04 - Aid &amp; Assist Client Services - FY20-21"/>
    <m/>
    <m/>
    <m/>
    <m/>
    <x v="1"/>
    <s v="MAROLLY V "/>
    <s v="#3412705 "/>
    <d v="2020-02-20T10:25:00"/>
    <d v="2020-02-20T00:00:00"/>
    <d v="1899-12-30T10:25:00"/>
    <d v="2020-02-20T13:36:00"/>
    <d v="2020-02-20T00:00:00"/>
    <d v="1899-12-30T13:36:00"/>
    <n v="0"/>
    <d v="1899-12-30T03:11:00"/>
    <n v="3.1833333332324401"/>
  </r>
  <r>
    <n v="9"/>
    <s v="40 Health Department"/>
    <x v="4"/>
    <s v="401511 HD Coordinated Diversion"/>
    <s v="G40 0365 01 04-21 MHS-04 - Aid &amp; Assist Client Services - FY20-21"/>
    <m/>
    <m/>
    <m/>
    <m/>
    <x v="1"/>
    <s v="MAROLLY V "/>
    <s v="#3420012 "/>
    <d v="2020-02-28T10:52:00"/>
    <d v="2020-02-28T00:00:00"/>
    <d v="1899-12-30T10:52:00"/>
    <d v="2020-02-28T11:50:00"/>
    <d v="2020-02-28T00:00:00"/>
    <d v="1899-12-30T11:50:00"/>
    <n v="0"/>
    <d v="1899-12-30T00:58:00"/>
    <n v="0.96666666667442769"/>
  </r>
  <r>
    <n v="9"/>
    <s v="40 Health Department"/>
    <x v="4"/>
    <s v="401501 HD Older Disabled Mental Health Services"/>
    <s v="G40 0101 09 35-21 MHS-35 - Older Adult System Coordination FY20-21"/>
    <m/>
    <m/>
    <m/>
    <m/>
    <x v="1"/>
    <s v="MAROLLY V "/>
    <s v="#3398484 "/>
    <d v="2020-02-07T10:57:00"/>
    <d v="2020-02-07T00:00:00"/>
    <d v="1899-12-30T10:57:00"/>
    <d v="2020-02-07T14:46:00"/>
    <d v="2020-02-07T00:00:00"/>
    <d v="1899-12-30T14:46:00"/>
    <n v="0"/>
    <d v="1899-12-30T03:49:00"/>
    <n v="3.8166666665347293"/>
  </r>
  <r>
    <n v="9"/>
    <s v="40 Health Department"/>
    <x v="4"/>
    <s v="401511 HD Coordinated Diversion"/>
    <s v="G40 0365 01 04-21 MHS-04 - Aid &amp; Assist Client Services - FY20-21"/>
    <m/>
    <m/>
    <m/>
    <m/>
    <x v="1"/>
    <s v="MAROLLY V "/>
    <s v="#3405399 "/>
    <d v="2020-02-14T12:33:00"/>
    <d v="2020-02-14T00:00:00"/>
    <d v="1899-12-30T12:33:00"/>
    <d v="2020-02-14T15:37:00"/>
    <d v="2020-02-14T00:00:00"/>
    <d v="1899-12-30T15:37:00"/>
    <n v="0"/>
    <d v="1899-12-30T03:04:00"/>
    <n v="3.0666666665347293"/>
  </r>
  <r>
    <n v="9"/>
    <s v="40 Health Department"/>
    <x v="4"/>
    <s v="407060 HD Nursing Director"/>
    <m/>
    <m/>
    <m/>
    <m/>
    <m/>
    <x v="1"/>
    <s v="MCVEY S "/>
    <s v="#3401027 "/>
    <d v="2020-02-12T13:29:00"/>
    <d v="2020-02-12T00:00:00"/>
    <d v="1899-12-30T13:29:00"/>
    <d v="2020-02-13T14:58:00"/>
    <d v="2020-02-13T00:00:00"/>
    <d v="1899-12-30T14:58:00"/>
    <n v="0"/>
    <d v="1899-12-30T11:29:00"/>
    <n v="11.483333333333334"/>
  </r>
  <r>
    <n v="9"/>
    <s v="40 Health Department"/>
    <x v="4"/>
    <s v="407060 HD Nursing Director"/>
    <m/>
    <m/>
    <m/>
    <m/>
    <m/>
    <x v="1"/>
    <s v="MCVEY S "/>
    <s v="#3401019 "/>
    <d v="2020-02-10T14:52:00"/>
    <d v="2020-02-10T00:00:00"/>
    <d v="1899-12-30T14:52:00"/>
    <d v="2020-02-12T10:30:00"/>
    <d v="2020-02-12T00:00:00"/>
    <d v="1899-12-30T10:30:00"/>
    <n v="1"/>
    <d v="1899-12-30T05:38:00"/>
    <n v="13.633333333333333"/>
  </r>
  <r>
    <n v="9"/>
    <s v="40 Health Department"/>
    <x v="4"/>
    <s v="407060 HD Nursing Director"/>
    <m/>
    <m/>
    <m/>
    <m/>
    <m/>
    <x v="1"/>
    <s v="MCVEY S "/>
    <s v="#3410895 "/>
    <d v="2020-02-19T15:02:00"/>
    <d v="2020-02-19T00:00:00"/>
    <d v="1899-12-30T15:02:00"/>
    <d v="2020-02-20T09:20:00"/>
    <d v="2020-02-20T00:00:00"/>
    <d v="1899-12-30T09:20:00"/>
    <n v="0"/>
    <d v="1899-12-30T04:18:00"/>
    <n v="4.3000000000000007"/>
  </r>
  <r>
    <n v="9"/>
    <s v="40 Health Department"/>
    <x v="4"/>
    <s v="407060 HD Nursing Director"/>
    <m/>
    <m/>
    <m/>
    <m/>
    <m/>
    <x v="1"/>
    <s v="MCVEY S "/>
    <s v="#3404845 "/>
    <d v="2020-02-13T18:32:00"/>
    <d v="2020-02-13T00:00:00"/>
    <d v="1899-12-30T18:32:00"/>
    <d v="2020-02-14T18:05:00"/>
    <d v="2020-02-14T00:00:00"/>
    <d v="1899-12-30T18:05:00"/>
    <n v="0"/>
    <d v="1899-12-30T09:33:00"/>
    <n v="9.5500000000000025"/>
  </r>
  <r>
    <n v="9"/>
    <s v="40 Health Department"/>
    <x v="4"/>
    <s v="407060 HD Nursing Director"/>
    <m/>
    <m/>
    <m/>
    <m/>
    <m/>
    <x v="1"/>
    <s v="MCVEY S "/>
    <s v="#3409723 "/>
    <d v="2020-02-18T09:07:00"/>
    <d v="2020-02-18T00:00:00"/>
    <d v="1899-12-30T09:07:00"/>
    <d v="2020-02-19T09:46:00"/>
    <d v="2020-02-19T00:00:00"/>
    <d v="1899-12-30T09:46:00"/>
    <n v="0"/>
    <d v="1899-12-30T10:39:00"/>
    <n v="10.65"/>
  </r>
  <r>
    <n v="9"/>
    <s v="40 Health Department"/>
    <x v="4"/>
    <s v="403100 HD STD Program"/>
    <m/>
    <m/>
    <m/>
    <m/>
    <m/>
    <x v="1"/>
    <s v="MORAILA CRUZ A "/>
    <s v="#3417009 "/>
    <d v="2020-02-25T11:55:00"/>
    <d v="2020-02-25T00:00:00"/>
    <d v="1899-12-30T11:55:00"/>
    <d v="2020-02-25T14:32:00"/>
    <d v="2020-02-25T00:00:00"/>
    <d v="1899-12-30T14:32:00"/>
    <n v="0"/>
    <d v="1899-12-30T02:37:00"/>
    <n v="2.6166666666395031"/>
  </r>
  <r>
    <n v="9"/>
    <s v="40 Health Department"/>
    <x v="4"/>
    <s v="401511 HD Coordinated Diversion"/>
    <m/>
    <s v="M40 41511-GF Coordinated Diversion General Fund"/>
    <m/>
    <m/>
    <m/>
    <x v="1"/>
    <s v="MORALES A "/>
    <s v="#3396740 "/>
    <d v="2020-02-05T16:48:00"/>
    <d v="2020-02-05T00:00:00"/>
    <d v="1899-12-30T16:48:00"/>
    <d v="2020-02-06T15:48:00"/>
    <d v="2020-02-06T00:00:00"/>
    <d v="1899-12-30T15:48:00"/>
    <n v="0"/>
    <d v="1899-12-30T09:00:00"/>
    <n v="9.0000000000000018"/>
  </r>
  <r>
    <n v="9"/>
    <s v="40 Health Department"/>
    <x v="4"/>
    <s v="401511 HD Coordinated Diversion"/>
    <m/>
    <s v="M40 41511-GF Coordinated Diversion General Fund"/>
    <m/>
    <m/>
    <m/>
    <x v="1"/>
    <s v="MORALES A "/>
    <s v="#3417349 "/>
    <d v="2020-02-25T18:42:00"/>
    <d v="2020-02-25T00:00:00"/>
    <d v="1899-12-30T18:42:00"/>
    <d v="2020-02-27T14:36:00"/>
    <d v="2020-02-27T00:00:00"/>
    <d v="1899-12-30T14:36:00"/>
    <n v="1"/>
    <d v="1899-12-30T05:54:00"/>
    <n v="13.900000000000002"/>
  </r>
  <r>
    <n v="9"/>
    <s v="40 Health Department"/>
    <x v="4"/>
    <s v="401511 HD Coordinated Diversion"/>
    <m/>
    <s v="M40 41511-GF Coordinated Diversion General Fund"/>
    <m/>
    <m/>
    <m/>
    <x v="1"/>
    <s v="MORALES A "/>
    <s v="#3409998 "/>
    <d v="2020-02-18T18:44:00"/>
    <d v="2020-02-18T00:00:00"/>
    <d v="1899-12-30T18:44:00"/>
    <d v="2020-02-20T13:47:00"/>
    <d v="2020-02-20T00:00:00"/>
    <d v="1899-12-30T13:47:00"/>
    <n v="1"/>
    <d v="1899-12-30T05:03:00"/>
    <n v="13.049999999999999"/>
  </r>
  <r>
    <n v="9"/>
    <s v="40 Health Department"/>
    <x v="4"/>
    <s v="401511 HD Coordinated Diversion"/>
    <m/>
    <s v="M40 41511-GF Coordinated Diversion General Fund"/>
    <m/>
    <m/>
    <m/>
    <x v="1"/>
    <s v="MORALES A "/>
    <s v="#3420479 "/>
    <d v="2020-02-28T08:59:00"/>
    <d v="2020-02-28T00:00:00"/>
    <d v="1899-12-30T08:59:00"/>
    <d v="2020-02-28T13:25:00"/>
    <d v="2020-02-28T00:00:00"/>
    <d v="1899-12-30T13:25:00"/>
    <n v="0"/>
    <d v="1899-12-30T04:26:00"/>
    <n v="4.4333333334652707"/>
  </r>
  <r>
    <n v="9"/>
    <s v="40 Health Department"/>
    <x v="4"/>
    <s v="403100 HD STD Program"/>
    <m/>
    <m/>
    <m/>
    <m/>
    <m/>
    <x v="1"/>
    <s v="MOREHART M "/>
    <s v="#3399609 "/>
    <d v="2020-02-11T12:12:00"/>
    <d v="2020-02-11T00:00:00"/>
    <d v="1899-12-30T12:12:00"/>
    <d v="2020-02-11T14:12:00"/>
    <d v="2020-02-11T00:00:00"/>
    <d v="1899-12-30T14:12:00"/>
    <n v="0"/>
    <d v="1899-12-30T02:00:00"/>
    <n v="2.0000000000582077"/>
  </r>
  <r>
    <n v="9"/>
    <s v="40 Health Department"/>
    <x v="4"/>
    <s v="403100 HD STD Program"/>
    <m/>
    <m/>
    <m/>
    <m/>
    <m/>
    <x v="1"/>
    <s v="MOREHART M "/>
    <s v="#3417730 "/>
    <m/>
    <m/>
    <m/>
    <m/>
    <m/>
    <s v=""/>
    <m/>
    <m/>
    <m/>
  </r>
  <r>
    <n v="9"/>
    <s v="40 Health Department"/>
    <x v="4"/>
    <s v="401514 HD Commitment Services"/>
    <m/>
    <s v="M40 41514-GF Commit Svcs Mngd Care General Fund"/>
    <m/>
    <m/>
    <m/>
    <x v="1"/>
    <s v="MORGAN G "/>
    <s v="#3404705 "/>
    <d v="2020-02-13T14:11:00"/>
    <d v="2020-02-13T00:00:00"/>
    <d v="1899-12-30T14:11:00"/>
    <d v="2020-02-13T19:00:00"/>
    <d v="2020-02-13T00:00:00"/>
    <d v="1899-12-30T19:00:00"/>
    <n v="0"/>
    <d v="1899-12-30T04:49:00"/>
    <n v="4.8166666666511446"/>
  </r>
  <r>
    <n v="9"/>
    <s v="40 Health Department"/>
    <x v="4"/>
    <s v="401514 HD Commitment Services"/>
    <m/>
    <s v="M40 41514-GF Commit Svcs Mngd Care General Fund"/>
    <m/>
    <m/>
    <m/>
    <x v="1"/>
    <s v="MORGAN G "/>
    <s v="#3393776 "/>
    <d v="2020-02-03T10:31:00"/>
    <d v="2020-02-03T00:00:00"/>
    <d v="1899-12-30T10:31:00"/>
    <d v="2020-02-03T18:13:00"/>
    <d v="2020-02-03T00:00:00"/>
    <d v="1899-12-30T18:13:00"/>
    <n v="0"/>
    <d v="1899-12-30T07:42:00"/>
    <n v="7.6999999999534339"/>
  </r>
  <r>
    <n v="9"/>
    <s v="40 Health Department"/>
    <x v="4"/>
    <s v="401514 HD Commitment Services"/>
    <m/>
    <s v="M40 41514-GF Commit Svcs Mngd Care General Fund"/>
    <m/>
    <m/>
    <m/>
    <x v="1"/>
    <s v="MORGAN G "/>
    <s v="#3410072 "/>
    <d v="2020-02-18T10:45:00"/>
    <d v="2020-02-18T00:00:00"/>
    <d v="1899-12-30T10:45:00"/>
    <d v="2020-02-18T16:00:00"/>
    <d v="2020-02-18T00:00:00"/>
    <d v="1899-12-30T16:00:00"/>
    <n v="0"/>
    <d v="1899-12-30T05:15:00"/>
    <n v="5.25"/>
  </r>
  <r>
    <n v="9"/>
    <s v="40 Health Department"/>
    <x v="4"/>
    <s v="401514 HD Commitment Services"/>
    <m/>
    <s v="M40 41514-GF Commit Svcs Mngd Care General Fund"/>
    <m/>
    <m/>
    <m/>
    <x v="1"/>
    <s v="MORGAN G "/>
    <s v="#3417429 "/>
    <d v="2020-02-25T11:00:00"/>
    <d v="2020-02-25T00:00:00"/>
    <d v="1899-12-30T11:00:00"/>
    <d v="2020-02-25T19:02:00"/>
    <d v="2020-02-25T00:00:00"/>
    <d v="1899-12-30T19:02:00"/>
    <n v="0"/>
    <d v="1899-12-30T08:02:00"/>
    <n v="8.0333333333255723"/>
  </r>
  <r>
    <n v="9"/>
    <s v="40 Health Department"/>
    <x v="4"/>
    <s v="401514 HD Commitment Services"/>
    <m/>
    <s v="M40 41514-GF Commit Svcs Mngd Care General Fund"/>
    <m/>
    <m/>
    <m/>
    <x v="1"/>
    <s v="MORGAN G "/>
    <s v="#3416310 "/>
    <m/>
    <m/>
    <m/>
    <m/>
    <m/>
    <s v=""/>
    <m/>
    <m/>
    <m/>
  </r>
  <r>
    <n v="9"/>
    <s v="40 Health Department"/>
    <x v="4"/>
    <s v="401523 HD Adult Mental Health Services"/>
    <m/>
    <s v="M40 41523-00-3002 Adult MH Srvcs Title XIX"/>
    <m/>
    <m/>
    <m/>
    <x v="1"/>
    <s v="MURDOCK L "/>
    <s v="#3419717 "/>
    <d v="2020-02-28T13:22:00"/>
    <d v="2020-02-28T00:00:00"/>
    <d v="1899-12-30T13:22:00"/>
    <d v="2020-02-28T14:25:00"/>
    <d v="2020-02-28T00:00:00"/>
    <d v="1899-12-30T14:25:00"/>
    <n v="0"/>
    <d v="1899-12-30T01:03:00"/>
    <n v="1.0500000001047738"/>
  </r>
  <r>
    <n v="9"/>
    <s v="40 Health Department"/>
    <x v="4"/>
    <s v="401523 HD Adult Mental Health Services"/>
    <m/>
    <s v="M40 41523-00-3002 Adult MH Srvcs Title XIX"/>
    <m/>
    <m/>
    <m/>
    <x v="1"/>
    <s v="MURDOCK L "/>
    <s v="#3396927 "/>
    <d v="2020-02-06T12:07:00"/>
    <d v="2020-02-06T00:00:00"/>
    <d v="1899-12-30T12:07:00"/>
    <d v="2020-02-06T14:31:00"/>
    <d v="2020-02-06T00:00:00"/>
    <d v="1899-12-30T14:31:00"/>
    <n v="0"/>
    <d v="1899-12-30T02:24:00"/>
    <n v="2.3999999999650754"/>
  </r>
  <r>
    <n v="9"/>
    <s v="40 Health Department"/>
    <x v="4"/>
    <s v="401523 HD Adult Mental Health Services"/>
    <m/>
    <s v="M40 41523-00-3002 Adult MH Srvcs Title XIX"/>
    <m/>
    <m/>
    <m/>
    <x v="1"/>
    <s v="MURDOCK L "/>
    <s v="#3411677 "/>
    <m/>
    <m/>
    <m/>
    <m/>
    <m/>
    <s v=""/>
    <m/>
    <m/>
    <m/>
  </r>
  <r>
    <n v="9"/>
    <s v="40 Health Department"/>
    <x v="4"/>
    <s v="403100 HD STD Program"/>
    <m/>
    <m/>
    <m/>
    <m/>
    <m/>
    <x v="1"/>
    <s v="NEGRETE C "/>
    <s v="#3398353 "/>
    <d v="2020-02-06T17:21:00"/>
    <d v="2020-02-06T00:00:00"/>
    <d v="1899-12-30T17:21:00"/>
    <d v="2020-02-06T19:14:00"/>
    <d v="2020-02-06T00:00:00"/>
    <d v="1899-12-30T19:14:00"/>
    <n v="0"/>
    <d v="1899-12-30T01:53:00"/>
    <n v="1.8833333333604969"/>
  </r>
  <r>
    <n v="9"/>
    <s v="40 Health Department"/>
    <x v="4"/>
    <s v="408300 HD Lab"/>
    <m/>
    <m/>
    <m/>
    <m/>
    <m/>
    <x v="1"/>
    <s v="NYTKO C "/>
    <s v="#3418865 "/>
    <d v="2020-02-28T13:32:00"/>
    <d v="2020-02-28T00:00:00"/>
    <d v="1899-12-30T13:32:00"/>
    <d v="2020-02-28T17:10:00"/>
    <d v="2020-02-28T00:00:00"/>
    <d v="1899-12-30T17:10:00"/>
    <n v="0"/>
    <d v="1899-12-30T03:38:00"/>
    <n v="3.6333333334769122"/>
  </r>
  <r>
    <n v="9"/>
    <s v="40 Health Department"/>
    <x v="4"/>
    <s v="408300 HD Lab"/>
    <m/>
    <m/>
    <m/>
    <m/>
    <m/>
    <x v="1"/>
    <s v="NYTKO C "/>
    <s v="#3394826 "/>
    <d v="2020-02-03T13:56:00"/>
    <d v="2020-02-03T00:00:00"/>
    <d v="1899-12-30T13:56:00"/>
    <d v="2020-02-03T14:09:00"/>
    <d v="2020-02-03T00:00:00"/>
    <d v="1899-12-30T14:09:00"/>
    <n v="0"/>
    <d v="1899-12-30T00:13:00"/>
    <n v="0.21666666667442769"/>
  </r>
  <r>
    <n v="9"/>
    <s v="40 Health Department"/>
    <x v="4"/>
    <s v="408300 HD Lab"/>
    <m/>
    <m/>
    <m/>
    <m/>
    <m/>
    <x v="1"/>
    <s v="NYTKO C "/>
    <s v="#3403120 "/>
    <d v="2020-02-13T14:28:00"/>
    <d v="2020-02-13T00:00:00"/>
    <d v="1899-12-30T14:28:00"/>
    <d v="2020-02-13T19:30:00"/>
    <d v="2020-02-13T00:00:00"/>
    <d v="1899-12-30T19:30:00"/>
    <n v="0"/>
    <d v="1899-12-30T05:02:00"/>
    <n v="5.0333333333255723"/>
  </r>
  <r>
    <n v="9"/>
    <s v="40 Health Department"/>
    <x v="4"/>
    <s v="408300 HD Lab"/>
    <m/>
    <m/>
    <m/>
    <m/>
    <m/>
    <x v="1"/>
    <s v="NYTKO C "/>
    <s v="#3401590 "/>
    <d v="2020-02-11T14:46:00"/>
    <d v="2020-02-11T00:00:00"/>
    <d v="1899-12-30T14:46:00"/>
    <d v="2020-02-11T18:49:00"/>
    <d v="2020-02-11T00:00:00"/>
    <d v="1899-12-30T18:49:00"/>
    <n v="0"/>
    <d v="1899-12-30T04:03:00"/>
    <n v="4.0500000001047738"/>
  </r>
  <r>
    <n v="9"/>
    <s v="40 Health Department"/>
    <x v="4"/>
    <s v="408300 HD Lab"/>
    <m/>
    <m/>
    <m/>
    <m/>
    <m/>
    <x v="1"/>
    <s v="NYTKO C "/>
    <s v="#3397529 "/>
    <d v="2020-02-06T12:33:00"/>
    <d v="2020-02-06T00:00:00"/>
    <d v="1899-12-30T12:33:00"/>
    <d v="2020-02-06T16:34:00"/>
    <d v="2020-02-06T00:00:00"/>
    <d v="1899-12-30T16:34:00"/>
    <n v="0"/>
    <d v="1899-12-30T04:01:00"/>
    <n v="4.0166666666627862"/>
  </r>
  <r>
    <n v="9"/>
    <s v="40 Health Department"/>
    <x v="4"/>
    <s v="408300 HD Lab"/>
    <m/>
    <m/>
    <m/>
    <m/>
    <m/>
    <x v="1"/>
    <s v="NYTKO C "/>
    <s v="#3406760 "/>
    <d v="2020-02-14T12:59:00"/>
    <d v="2020-02-14T00:00:00"/>
    <d v="1899-12-30T12:59:00"/>
    <d v="2020-02-14T13:55:00"/>
    <d v="2020-02-14T00:00:00"/>
    <d v="1899-12-30T13:55:00"/>
    <n v="0"/>
    <d v="1899-12-30T00:56:00"/>
    <n v="0.93333333323244005"/>
  </r>
  <r>
    <n v="9"/>
    <s v="40 Health Department"/>
    <x v="4"/>
    <s v="408300 HD Lab"/>
    <m/>
    <m/>
    <m/>
    <m/>
    <m/>
    <x v="1"/>
    <s v="NYTKO C "/>
    <s v="#3396416 "/>
    <m/>
    <m/>
    <m/>
    <m/>
    <m/>
    <s v=""/>
    <m/>
    <m/>
    <m/>
  </r>
  <r>
    <n v="9"/>
    <s v="40 Health Department"/>
    <x v="4"/>
    <s v="408300 HD Lab"/>
    <m/>
    <m/>
    <m/>
    <m/>
    <m/>
    <x v="1"/>
    <s v="NYTKO C "/>
    <s v="#3393734 "/>
    <m/>
    <m/>
    <m/>
    <m/>
    <m/>
    <s v=""/>
    <m/>
    <m/>
    <m/>
  </r>
  <r>
    <n v="9"/>
    <s v="40 Health Department"/>
    <x v="4"/>
    <s v="401302 HD Children's MH Wraparound Services"/>
    <m/>
    <s v="M40 41302-00-3002 Child MH WRAP Srvc Title XIX"/>
    <m/>
    <m/>
    <m/>
    <x v="1"/>
    <s v="PAZ S "/>
    <s v="#3396237 "/>
    <d v="2020-02-05T13:40:00"/>
    <d v="2020-02-05T00:00:00"/>
    <d v="1899-12-30T13:40:00"/>
    <d v="2020-02-05T15:28:00"/>
    <d v="2020-02-05T00:00:00"/>
    <d v="1899-12-30T15:28:00"/>
    <n v="0"/>
    <d v="1899-12-30T01:48:00"/>
    <n v="1.7999999999301508"/>
  </r>
  <r>
    <n v="9"/>
    <s v="40 Health Department"/>
    <x v="4"/>
    <s v="401302 HD Children's MH Wraparound Services"/>
    <m/>
    <s v="M40 41302-00-3002 Child MH WRAP Srvc Title XIX"/>
    <m/>
    <m/>
    <m/>
    <x v="1"/>
    <s v="PAZ S "/>
    <s v="#3411922 "/>
    <d v="2020-02-20T15:55:00"/>
    <d v="2020-02-20T00:00:00"/>
    <d v="1899-12-30T15:55:00"/>
    <d v="2020-02-21T10:09:00"/>
    <d v="2020-02-21T00:00:00"/>
    <d v="1899-12-30T10:09:00"/>
    <n v="0"/>
    <d v="1899-12-30T04:14:00"/>
    <n v="4.2333333333333343"/>
  </r>
  <r>
    <n v="9"/>
    <s v="40 Health Department"/>
    <x v="4"/>
    <s v="403600 HD Communicable Disease"/>
    <m/>
    <m/>
    <m/>
    <m/>
    <m/>
    <x v="1"/>
    <s v="PEREZ M "/>
    <s v="#3398131 "/>
    <d v="2020-02-07T11:36:00"/>
    <d v="2020-02-07T00:00:00"/>
    <d v="1899-12-30T11:36:00"/>
    <d v="2020-02-07T12:32:00"/>
    <d v="2020-02-07T00:00:00"/>
    <d v="1899-12-31T12:32:00"/>
    <n v="0"/>
    <d v="1899-12-30T00:56:00"/>
    <n v="0.93333333340706304"/>
  </r>
  <r>
    <n v="9"/>
    <s v="40 Health Department"/>
    <x v="4"/>
    <s v="403600 HD Communicable Disease"/>
    <m/>
    <m/>
    <m/>
    <m/>
    <m/>
    <x v="1"/>
    <s v="PEREZ M "/>
    <s v="#3409441 "/>
    <d v="2020-02-18T11:38:00"/>
    <d v="2020-02-18T00:00:00"/>
    <d v="1899-12-30T11:38:00"/>
    <d v="2020-02-18T13:22:00"/>
    <d v="2020-02-18T00:00:00"/>
    <d v="1899-12-30T13:22:00"/>
    <n v="0"/>
    <d v="1899-12-30T01:44:00"/>
    <n v="1.7333333332207985"/>
  </r>
  <r>
    <n v="9"/>
    <s v="40 Health Department"/>
    <x v="4"/>
    <s v="403600 HD Communicable Disease"/>
    <m/>
    <m/>
    <m/>
    <m/>
    <m/>
    <x v="1"/>
    <s v="PEREZ M "/>
    <s v="#3401493 "/>
    <d v="2020-02-12T11:40:00"/>
    <d v="2020-02-12T00:00:00"/>
    <d v="1899-12-30T11:40:00"/>
    <d v="2020-02-12T15:47:00"/>
    <d v="2020-02-12T00:00:00"/>
    <d v="1899-12-30T15:47:00"/>
    <n v="0"/>
    <d v="1899-12-30T04:07:00"/>
    <n v="4.1166666666395031"/>
  </r>
  <r>
    <n v="9"/>
    <s v="40 Health Department"/>
    <x v="4"/>
    <s v="403600 HD Communicable Disease"/>
    <m/>
    <m/>
    <m/>
    <m/>
    <m/>
    <x v="1"/>
    <s v="PEREZ M "/>
    <s v="#3401489 "/>
    <d v="2020-02-11T12:32:00"/>
    <d v="2020-02-11T00:00:00"/>
    <d v="1899-12-30T12:32:00"/>
    <d v="2020-02-11T14:35:00"/>
    <d v="2020-02-11T00:00:00"/>
    <d v="1899-12-30T14:35:00"/>
    <n v="0"/>
    <d v="1899-12-30T02:03:00"/>
    <n v="2.0500000000465661"/>
  </r>
  <r>
    <n v="9"/>
    <s v="40 Health Department"/>
    <x v="4"/>
    <s v="403600 HD Communicable Disease"/>
    <m/>
    <m/>
    <m/>
    <m/>
    <m/>
    <x v="1"/>
    <s v="PEREZ M "/>
    <s v="#3413223 "/>
    <d v="2020-02-21T12:44:00"/>
    <d v="2020-02-21T00:00:00"/>
    <d v="1899-12-30T12:44:00"/>
    <d v="2020-02-21T17:51:00"/>
    <d v="2020-02-21T00:00:00"/>
    <d v="1899-12-30T17:51:00"/>
    <n v="0"/>
    <d v="1899-12-30T05:07:00"/>
    <n v="5.1166666667559184"/>
  </r>
  <r>
    <n v="9"/>
    <s v="40 Health Department"/>
    <x v="4"/>
    <s v="401523 HD Adult Mental Health Services"/>
    <m/>
    <s v="M40 41523-40-3002 Adult Mental Health Svc-Title XIX Mem Sv"/>
    <m/>
    <m/>
    <m/>
    <x v="1"/>
    <s v="REGINALD S "/>
    <s v="#3393967 "/>
    <d v="2020-02-03T11:19:00"/>
    <d v="2020-02-03T00:00:00"/>
    <d v="1899-12-30T11:19:00"/>
    <d v="2020-02-03T18:34:00"/>
    <d v="2020-02-03T00:00:00"/>
    <d v="1899-12-30T18:34:00"/>
    <n v="0"/>
    <d v="1899-12-30T07:15:00"/>
    <n v="7.2499999998835847"/>
  </r>
  <r>
    <n v="9"/>
    <s v="40 Health Department"/>
    <x v="4"/>
    <s v="401523 HD Adult Mental Health Services"/>
    <m/>
    <s v="M40 41523-40-3002 Adult Mental Health Svc-Title XIX Mem Sv"/>
    <m/>
    <m/>
    <m/>
    <x v="1"/>
    <s v="REGINALD S "/>
    <s v="#3420507 "/>
    <d v="2020-02-28T11:39:00"/>
    <d v="2020-02-28T00:00:00"/>
    <d v="1899-12-30T11:39:00"/>
    <d v="2020-02-28T16:56:00"/>
    <d v="2020-02-28T00:00:00"/>
    <d v="1899-12-30T16:56:00"/>
    <n v="0"/>
    <d v="1899-12-30T05:17:00"/>
    <n v="5.2833333332673647"/>
  </r>
  <r>
    <n v="9"/>
    <s v="40 Health Department"/>
    <x v="4"/>
    <s v="401523 HD Adult Mental Health Services"/>
    <m/>
    <s v="M40 41523-40-3002 Adult Mental Health Svc-Title XIX Mem Sv"/>
    <m/>
    <m/>
    <m/>
    <x v="1"/>
    <s v="REGINALD S "/>
    <s v="#3409825 "/>
    <d v="2020-02-18T11:41:00"/>
    <d v="2020-02-18T00:00:00"/>
    <d v="1899-12-30T11:41:00"/>
    <d v="2020-02-18T18:57:00"/>
    <d v="2020-02-18T00:00:00"/>
    <d v="1899-12-30T18:57:00"/>
    <n v="0"/>
    <d v="1899-12-30T07:16:00"/>
    <n v="7.2666666666045785"/>
  </r>
  <r>
    <n v="9"/>
    <s v="40 Health Department"/>
    <x v="4"/>
    <s v="401523 HD Adult Mental Health Services"/>
    <m/>
    <s v="M40 41523-40-3002 Adult Mental Health Svc-Title XIX Mem Sv"/>
    <m/>
    <m/>
    <m/>
    <x v="1"/>
    <s v="REGINALD S "/>
    <s v="#3411779 "/>
    <d v="2020-02-19T12:09:00"/>
    <d v="2020-02-19T00:00:00"/>
    <d v="1899-12-30T12:09:00"/>
    <d v="2020-02-19T19:52:00"/>
    <d v="2020-02-19T00:00:00"/>
    <d v="1899-12-30T19:52:00"/>
    <n v="0"/>
    <d v="1899-12-30T07:43:00"/>
    <n v="7.7166666666744277"/>
  </r>
  <r>
    <n v="9"/>
    <s v="40 Health Department"/>
    <x v="4"/>
    <s v="403600 HD Communicable Disease"/>
    <m/>
    <m/>
    <m/>
    <m/>
    <m/>
    <x v="1"/>
    <s v="SADIKI E "/>
    <s v="#3403147 "/>
    <d v="2020-02-11T14:46:00"/>
    <d v="2020-02-11T00:00:00"/>
    <d v="1899-12-30T14:46:00"/>
    <d v="2020-02-11T18:47:00"/>
    <d v="2020-02-11T00:00:00"/>
    <d v="1899-12-30T18:47:00"/>
    <n v="0"/>
    <d v="1899-12-30T04:01:00"/>
    <n v="4.0166666666627862"/>
  </r>
  <r>
    <n v="9"/>
    <s v="40 Health Department"/>
    <x v="4"/>
    <s v="403600 HD Communicable Disease"/>
    <m/>
    <m/>
    <m/>
    <m/>
    <m/>
    <x v="1"/>
    <s v="SADIKI E "/>
    <s v="#3412919 "/>
    <d v="2020-02-20T15:53:00"/>
    <d v="2020-02-20T00:00:00"/>
    <d v="1899-12-30T15:53:00"/>
    <d v="2020-02-20T18:42:00"/>
    <d v="2020-02-20T00:00:00"/>
    <d v="1899-12-30T18:42:00"/>
    <n v="0"/>
    <d v="1899-12-30T02:49:00"/>
    <n v="2.816666666592937"/>
  </r>
  <r>
    <n v="9"/>
    <s v="40 Health Department"/>
    <x v="4"/>
    <s v="403600 HD Communicable Disease"/>
    <m/>
    <m/>
    <m/>
    <m/>
    <m/>
    <x v="1"/>
    <s v="SADIKI E "/>
    <s v="#3414386 "/>
    <d v="2020-02-24T11:03:00"/>
    <d v="2020-02-24T00:00:00"/>
    <d v="1899-12-30T11:03:00"/>
    <d v="2020-02-24T18:30:00"/>
    <d v="2020-02-24T00:00:00"/>
    <d v="1899-12-30T18:30:00"/>
    <n v="0"/>
    <d v="1899-12-30T07:27:00"/>
    <n v="7.4500000000116415"/>
  </r>
  <r>
    <n v="9"/>
    <s v="40 Health Department"/>
    <x v="4"/>
    <s v="403600 HD Communicable Disease"/>
    <m/>
    <m/>
    <m/>
    <m/>
    <m/>
    <x v="1"/>
    <s v="SADIKI E "/>
    <s v="#3401551 "/>
    <d v="2020-02-10T11:47:00"/>
    <d v="2020-02-10T00:00:00"/>
    <d v="1899-12-30T11:47:00"/>
    <d v="2020-02-10T18:45:00"/>
    <d v="2020-02-10T00:00:00"/>
    <d v="1899-12-30T18:45:00"/>
    <n v="0"/>
    <d v="1899-12-30T06:58:00"/>
    <n v="6.9666666666744277"/>
  </r>
  <r>
    <n v="9"/>
    <s v="40 Health Department"/>
    <x v="4"/>
    <s v="403600 HD Communicable Disease"/>
    <m/>
    <m/>
    <m/>
    <m/>
    <m/>
    <x v="1"/>
    <s v="SADIKI E "/>
    <s v="#3420168 "/>
    <d v="2020-02-28T12:40:00"/>
    <d v="2020-02-28T00:00:00"/>
    <d v="1899-12-30T12:40:00"/>
    <d v="2020-02-28T17:58:00"/>
    <d v="2020-02-28T00:00:00"/>
    <d v="1899-12-30T17:58:00"/>
    <n v="0"/>
    <d v="1899-12-30T05:18:00"/>
    <n v="5.2999999999883585"/>
  </r>
  <r>
    <n v="9"/>
    <s v="40 Health Department"/>
    <x v="4"/>
    <s v="403600 HD Communicable Disease"/>
    <m/>
    <m/>
    <m/>
    <m/>
    <m/>
    <x v="1"/>
    <s v="SANCHEZ M "/>
    <s v="#3394004 "/>
    <d v="2020-02-07T11:53:00"/>
    <d v="2020-02-07T00:00:00"/>
    <d v="1899-12-30T11:53:00"/>
    <d v="2020-02-07T20:01:00"/>
    <d v="2020-02-07T00:00:00"/>
    <d v="1899-12-30T20:01:00"/>
    <n v="0"/>
    <d v="1899-12-30T08:08:00"/>
    <n v="8.1333333333022892"/>
  </r>
  <r>
    <n v="9"/>
    <s v="40 Health Department"/>
    <x v="4"/>
    <s v="403600 HD Communicable Disease"/>
    <m/>
    <m/>
    <m/>
    <m/>
    <m/>
    <x v="1"/>
    <s v="SANCHEZ M "/>
    <s v="#3393988 "/>
    <d v="2020-02-04T11:57:00"/>
    <d v="2020-02-04T00:00:00"/>
    <d v="1899-12-30T11:57:00"/>
    <d v="2020-02-04T20:24:00"/>
    <d v="2020-02-04T00:00:00"/>
    <d v="1899-12-30T20:24:00"/>
    <n v="0"/>
    <d v="1899-12-30T08:27:00"/>
    <n v="8.4499999999534339"/>
  </r>
  <r>
    <n v="9"/>
    <s v="40 Health Department"/>
    <x v="4"/>
    <s v="403600 HD Communicable Disease"/>
    <m/>
    <m/>
    <m/>
    <m/>
    <m/>
    <x v="1"/>
    <s v="SANCHEZ M "/>
    <s v="#3411841 "/>
    <d v="2020-02-27T12:00:00"/>
    <d v="2020-02-27T00:00:00"/>
    <d v="1899-12-30T12:00:00"/>
    <d v="2020-02-27T20:17:00"/>
    <d v="2020-02-27T00:00:00"/>
    <d v="1899-12-30T20:17:00"/>
    <n v="0"/>
    <d v="1899-12-30T08:17:00"/>
    <n v="8.2833333332673647"/>
  </r>
  <r>
    <n v="9"/>
    <s v="40 Health Department"/>
    <x v="4"/>
    <s v="403600 HD Communicable Disease"/>
    <m/>
    <m/>
    <m/>
    <m/>
    <m/>
    <x v="1"/>
    <s v="SANCHEZ M "/>
    <s v="#3411826 "/>
    <d v="2020-02-24T12:00:00"/>
    <d v="2020-02-24T00:00:00"/>
    <d v="1899-12-30T12:00:00"/>
    <d v="2020-02-24T20:26:00"/>
    <d v="2020-02-24T00:00:00"/>
    <d v="1899-12-30T20:26:00"/>
    <n v="0"/>
    <d v="1899-12-30T08:26:00"/>
    <n v="8.433333333407063"/>
  </r>
  <r>
    <n v="9"/>
    <s v="40 Health Department"/>
    <x v="4"/>
    <s v="403600 HD Communicable Disease"/>
    <m/>
    <m/>
    <m/>
    <m/>
    <m/>
    <x v="1"/>
    <s v="SANCHEZ M "/>
    <s v="#3404697 "/>
    <d v="2020-02-18T12:00:00"/>
    <d v="2020-02-18T00:00:00"/>
    <d v="1899-12-30T12:00:00"/>
    <d v="2020-02-18T20:23:00"/>
    <d v="2020-02-18T00:00:00"/>
    <d v="1899-12-30T20:23:00"/>
    <n v="0"/>
    <d v="1899-12-30T08:23:00"/>
    <n v="8.3833333334187046"/>
  </r>
  <r>
    <n v="9"/>
    <s v="40 Health Department"/>
    <x v="4"/>
    <s v="403600 HD Communicable Disease"/>
    <m/>
    <m/>
    <m/>
    <m/>
    <m/>
    <x v="1"/>
    <s v="SANCHEZ M "/>
    <s v="#3411837 "/>
    <d v="2020-02-26T12:01:00"/>
    <d v="2020-02-26T00:00:00"/>
    <d v="1899-12-30T12:01:00"/>
    <d v="2020-02-26T20:15:00"/>
    <d v="2020-02-26T00:00:00"/>
    <d v="1899-12-30T20:15:00"/>
    <n v="0"/>
    <d v="1899-12-30T08:14:00"/>
    <n v="8.2333333332790062"/>
  </r>
  <r>
    <n v="9"/>
    <s v="40 Health Department"/>
    <x v="4"/>
    <s v="403600 HD Communicable Disease"/>
    <m/>
    <m/>
    <m/>
    <m/>
    <m/>
    <x v="1"/>
    <s v="SANCHEZ M "/>
    <s v="#3411832 "/>
    <d v="2020-02-25T12:05:00"/>
    <d v="2020-02-25T00:00:00"/>
    <d v="1899-12-30T12:05:00"/>
    <d v="2020-02-25T20:16:00"/>
    <d v="2020-02-25T00:00:00"/>
    <d v="1899-12-30T20:16:00"/>
    <n v="0"/>
    <d v="1899-12-30T08:11:00"/>
    <n v="8.1833333334652707"/>
  </r>
  <r>
    <n v="9"/>
    <s v="40 Health Department"/>
    <x v="4"/>
    <s v="403600 HD Communicable Disease"/>
    <m/>
    <m/>
    <m/>
    <m/>
    <m/>
    <x v="1"/>
    <s v="SANCHEZ M "/>
    <s v="#3404699 "/>
    <d v="2020-02-19T12:07:00"/>
    <d v="2020-02-19T00:00:00"/>
    <d v="1899-12-30T12:07:00"/>
    <d v="2020-02-19T20:22:00"/>
    <d v="2020-02-19T00:00:00"/>
    <d v="1899-12-30T20:22:00"/>
    <n v="0"/>
    <d v="1899-12-30T08:15:00"/>
    <n v="8.25"/>
  </r>
  <r>
    <n v="9"/>
    <s v="40 Health Department"/>
    <x v="4"/>
    <s v="403600 HD Communicable Disease"/>
    <m/>
    <m/>
    <m/>
    <m/>
    <m/>
    <x v="1"/>
    <s v="SANCHEZ M "/>
    <s v="#3393999 "/>
    <d v="2020-02-06T12:07:00"/>
    <d v="2020-02-06T00:00:00"/>
    <d v="1899-12-30T12:07:00"/>
    <d v="2020-02-06T20:22:00"/>
    <d v="2020-02-06T00:00:00"/>
    <d v="1899-12-30T20:22:00"/>
    <n v="0"/>
    <d v="1899-12-30T08:15:00"/>
    <n v="8.25"/>
  </r>
  <r>
    <n v="9"/>
    <s v="40 Health Department"/>
    <x v="4"/>
    <s v="403600 HD Communicable Disease"/>
    <m/>
    <m/>
    <m/>
    <m/>
    <m/>
    <x v="1"/>
    <s v="SANCHEZ M "/>
    <s v="#3393984 "/>
    <d v="2020-02-03T12:07:00"/>
    <d v="2020-02-03T00:00:00"/>
    <d v="1899-12-30T12:07:00"/>
    <d v="2020-02-03T20:25:00"/>
    <d v="2020-02-03T00:00:00"/>
    <d v="1899-12-30T20:25:00"/>
    <n v="0"/>
    <d v="1899-12-30T08:18:00"/>
    <n v="8.2999999999883585"/>
  </r>
  <r>
    <n v="9"/>
    <s v="40 Health Department"/>
    <x v="4"/>
    <s v="403600 HD Communicable Disease"/>
    <m/>
    <m/>
    <m/>
    <m/>
    <m/>
    <x v="1"/>
    <s v="SANCHEZ M "/>
    <s v="#3404703 "/>
    <d v="2020-02-21T12:08:00"/>
    <d v="2020-02-21T00:00:00"/>
    <d v="1899-12-30T12:08:00"/>
    <d v="2020-02-21T17:19:00"/>
    <d v="2020-02-21T00:00:00"/>
    <d v="1899-12-30T17:19:00"/>
    <n v="0"/>
    <d v="1899-12-30T05:11:00"/>
    <n v="5.1833333332906477"/>
  </r>
  <r>
    <n v="9"/>
    <s v="40 Health Department"/>
    <x v="4"/>
    <s v="403600 HD Communicable Disease"/>
    <m/>
    <m/>
    <m/>
    <m/>
    <m/>
    <x v="1"/>
    <s v="SANCHEZ M "/>
    <s v="#3393995 "/>
    <d v="2020-02-05T12:09:00"/>
    <d v="2020-02-05T00:00:00"/>
    <d v="1899-12-30T12:09:00"/>
    <d v="2020-02-05T20:15:00"/>
    <d v="2020-02-05T00:00:00"/>
    <d v="1899-12-30T20:15:00"/>
    <n v="0"/>
    <d v="1899-12-30T08:06:00"/>
    <n v="8.1000000000349246"/>
  </r>
  <r>
    <n v="9"/>
    <s v="40 Health Department"/>
    <x v="4"/>
    <s v="403600 HD Communicable Disease"/>
    <m/>
    <m/>
    <m/>
    <m/>
    <m/>
    <x v="1"/>
    <s v="SANCHEZ M "/>
    <s v="#3394031 "/>
    <d v="2020-02-14T12:11:00"/>
    <d v="2020-02-14T00:00:00"/>
    <d v="1899-12-30T12:11:00"/>
    <d v="2020-02-14T20:13:00"/>
    <d v="2020-02-14T00:00:00"/>
    <d v="1899-12-30T20:13:00"/>
    <n v="0"/>
    <d v="1899-12-30T08:02:00"/>
    <n v="8.0333333333255723"/>
  </r>
  <r>
    <n v="9"/>
    <s v="40 Health Department"/>
    <x v="4"/>
    <s v="403600 HD Communicable Disease"/>
    <m/>
    <m/>
    <m/>
    <m/>
    <m/>
    <x v="1"/>
    <s v="SANCHEZ M "/>
    <s v="#3411843 "/>
    <d v="2020-02-28T12:13:00"/>
    <d v="2020-02-28T00:00:00"/>
    <d v="1899-12-30T12:13:00"/>
    <d v="2020-02-28T20:19:00"/>
    <d v="2020-02-28T00:00:00"/>
    <d v="1899-12-30T20:19:00"/>
    <n v="0"/>
    <d v="1899-12-30T08:06:00"/>
    <n v="8.1000000000349246"/>
  </r>
  <r>
    <n v="9"/>
    <s v="40 Health Department"/>
    <x v="4"/>
    <s v="403600 HD Communicable Disease"/>
    <m/>
    <m/>
    <m/>
    <m/>
    <m/>
    <x v="1"/>
    <s v="SANCHEZ M "/>
    <s v="#3394027 "/>
    <d v="2020-02-13T12:26:00"/>
    <d v="2020-02-13T00:00:00"/>
    <d v="1899-12-30T12:26:00"/>
    <d v="2020-02-13T20:41:00"/>
    <d v="2020-02-13T00:00:00"/>
    <d v="1899-12-30T20:41:00"/>
    <n v="0"/>
    <d v="1899-12-30T08:15:00"/>
    <n v="8.25"/>
  </r>
  <r>
    <n v="9"/>
    <s v="40 Health Department"/>
    <x v="4"/>
    <s v="403600 HD Communicable Disease"/>
    <m/>
    <m/>
    <m/>
    <m/>
    <m/>
    <x v="1"/>
    <s v="SANCHEZ M "/>
    <s v="#3404701 "/>
    <d v="2020-02-20T12:46:00"/>
    <d v="2020-02-20T00:00:00"/>
    <d v="1899-12-30T12:46:00"/>
    <d v="2020-02-20T20:20:00"/>
    <d v="2020-02-20T00:00:00"/>
    <d v="1899-12-30T20:20:00"/>
    <n v="0"/>
    <d v="1899-12-30T07:34:00"/>
    <n v="7.5666666665347293"/>
  </r>
  <r>
    <n v="9"/>
    <s v="40 Health Department"/>
    <x v="4"/>
    <s v="403600 HD Communicable Disease"/>
    <m/>
    <m/>
    <m/>
    <m/>
    <m/>
    <x v="1"/>
    <s v="SANCHEZ M "/>
    <s v="#3394008 "/>
    <m/>
    <m/>
    <m/>
    <m/>
    <m/>
    <s v=""/>
    <m/>
    <m/>
    <m/>
  </r>
  <r>
    <n v="9"/>
    <s v="40 Health Department"/>
    <x v="4"/>
    <s v="401302 HD Children's MH Wraparound Services"/>
    <m/>
    <s v="M40 41302-20-3002 Child MH WRAP Srvcs"/>
    <m/>
    <m/>
    <m/>
    <x v="1"/>
    <s v="SMITH S "/>
    <s v="#3413988 "/>
    <d v="2020-02-21T14:09:00"/>
    <d v="2020-02-21T00:00:00"/>
    <d v="1899-12-30T14:09:00"/>
    <d v="2020-02-21T17:08:00"/>
    <d v="2020-02-21T00:00:00"/>
    <d v="1899-12-30T17:08:00"/>
    <n v="0"/>
    <d v="1899-12-30T02:59:00"/>
    <n v="2.9833333332790062"/>
  </r>
  <r>
    <n v="9"/>
    <s v="40 Health Department"/>
    <x v="4"/>
    <s v="401302 HD Children's MH Wraparound Services"/>
    <m/>
    <s v="M40 41302-20-3002 Child MH WRAP Srvcs"/>
    <m/>
    <m/>
    <m/>
    <x v="1"/>
    <s v="SMITH S "/>
    <s v="#3395355 "/>
    <d v="2020-02-03T19:57:00"/>
    <d v="2020-02-03T00:00:00"/>
    <d v="1899-12-30T19:57:00"/>
    <d v="2020-02-04T10:51:00"/>
    <d v="2020-02-04T00:00:00"/>
    <d v="1899-12-30T10:51:00"/>
    <n v="0"/>
    <d v="1899-12-30T00:54:00"/>
    <n v="0.89999999999999947"/>
  </r>
  <r>
    <n v="9"/>
    <s v="40 Health Department"/>
    <x v="4"/>
    <s v="401302 HD Children's MH Wraparound Services"/>
    <m/>
    <s v="M40 41302-20-3002 Child MH WRAP Srvcs"/>
    <m/>
    <m/>
    <m/>
    <x v="1"/>
    <s v="SPANN S "/>
    <s v="#3410966 "/>
    <d v="2020-02-18T18:03:00"/>
    <d v="2020-02-18T00:00:00"/>
    <d v="1899-12-30T18:03:00"/>
    <d v="2020-02-20T17:33:00"/>
    <d v="2020-02-20T00:00:00"/>
    <d v="1899-12-30T17:33:00"/>
    <n v="1"/>
    <d v="1899-12-30T09:30:00"/>
    <n v="17.5"/>
  </r>
  <r>
    <n v="9"/>
    <s v="40 Health Department"/>
    <x v="4"/>
    <s v="401507 HD Com Base MH Svcs Ch&amp;Fam Early Child"/>
    <m/>
    <s v="M40 41507-GF CBMH Children &amp; Fam EC General Fund"/>
    <m/>
    <m/>
    <m/>
    <x v="1"/>
    <s v="SPILDE B "/>
    <s v="#3410583 "/>
    <d v="2020-02-26T13:06:00"/>
    <d v="2020-02-26T00:00:00"/>
    <d v="1899-12-30T13:06:00"/>
    <d v="2020-02-26T15:14:00"/>
    <d v="2020-02-26T00:00:00"/>
    <d v="1899-12-30T15:14:00"/>
    <n v="0"/>
    <d v="1899-12-30T02:08:00"/>
    <n v="2.1333333334769122"/>
  </r>
  <r>
    <n v="9"/>
    <s v="40 Health Department"/>
    <x v="4"/>
    <s v="401507 HD Com Base MH Svcs Ch&amp;Fam Early Child"/>
    <m/>
    <s v="M40 41507-GF CBMH Children &amp; Fam EC General Fund"/>
    <m/>
    <m/>
    <m/>
    <x v="1"/>
    <s v="SPILDE B "/>
    <s v="#3388947 "/>
    <d v="2020-02-18T13:56:00"/>
    <d v="2020-02-18T00:00:00"/>
    <d v="1899-12-30T13:56:00"/>
    <d v="2020-02-18T15:32:00"/>
    <d v="2020-02-18T00:00:00"/>
    <d v="1899-12-30T15:32:00"/>
    <n v="0"/>
    <d v="1899-12-30T01:36:00"/>
    <n v="1.5999999999767169"/>
  </r>
  <r>
    <n v="9"/>
    <s v="40 Health Department"/>
    <x v="4"/>
    <s v="401507 HD Com Base MH Svcs Ch&amp;Fam Early Child"/>
    <m/>
    <s v="M40 41507-GF CBMH Children &amp; Fam EC General Fund"/>
    <m/>
    <m/>
    <m/>
    <x v="1"/>
    <s v="SPILDE B "/>
    <s v="#3407109 "/>
    <d v="2020-02-20T15:04:00"/>
    <d v="2020-02-20T00:00:00"/>
    <d v="1899-12-30T15:04:00"/>
    <d v="2020-02-20T17:07:00"/>
    <d v="2020-02-20T00:00:00"/>
    <d v="1899-12-30T17:07:00"/>
    <n v="0"/>
    <d v="1899-12-30T02:03:00"/>
    <n v="2.0499999998719431"/>
  </r>
  <r>
    <n v="9"/>
    <s v="40 Health Department"/>
    <x v="4"/>
    <s v="401507 HD Com Base MH Svcs Ch&amp;Fam Early Child"/>
    <m/>
    <s v="M40 41507-GF CBMH Children &amp; Fam EC General Fund"/>
    <m/>
    <m/>
    <m/>
    <x v="1"/>
    <s v="SPILDE B "/>
    <s v="#3395803 "/>
    <d v="2020-02-12T15:30:00"/>
    <d v="2020-02-12T00:00:00"/>
    <d v="1899-12-30T15:30:00"/>
    <d v="2020-02-12T17:46:00"/>
    <d v="2020-02-12T00:00:00"/>
    <d v="1899-12-30T17:46:00"/>
    <n v="0"/>
    <d v="1899-12-30T02:16:00"/>
    <n v="2.2666666665463708"/>
  </r>
  <r>
    <n v="9"/>
    <s v="40 Health Department"/>
    <x v="4"/>
    <s v="401507 HD Com Base MH Svcs Ch&amp;Fam Early Child"/>
    <m/>
    <s v="M40 41507-GF CBMH Children &amp; Fam EC General Fund"/>
    <m/>
    <m/>
    <m/>
    <x v="1"/>
    <s v="SPILDE B "/>
    <s v="#3388685 "/>
    <d v="2020-02-05T16:01:00"/>
    <d v="2020-02-05T00:00:00"/>
    <d v="1899-12-30T16:01:00"/>
    <d v="2020-02-05T19:08:00"/>
    <d v="2020-02-05T00:00:00"/>
    <d v="1899-12-30T19:08:00"/>
    <n v="0"/>
    <d v="1899-12-30T03:07:00"/>
    <n v="3.1166666666977108"/>
  </r>
  <r>
    <n v="9"/>
    <s v="40 Health Department"/>
    <x v="4"/>
    <s v="401507 HD Com Base MH Svcs Ch&amp;Fam Early Child"/>
    <m/>
    <s v="M40 41507-GF CBMH Children &amp; Fam EC General Fund"/>
    <m/>
    <m/>
    <m/>
    <x v="1"/>
    <s v="SPILDE B "/>
    <s v="#3388744 "/>
    <d v="2020-02-11T12:20:00"/>
    <d v="2020-02-11T00:00:00"/>
    <d v="1899-12-30T12:20:00"/>
    <d v="2020-02-11T15:44:00"/>
    <d v="2020-02-11T00:00:00"/>
    <d v="1899-12-30T15:44:00"/>
    <n v="0"/>
    <d v="1899-12-30T03:24:00"/>
    <n v="3.3999999999068677"/>
  </r>
  <r>
    <n v="9"/>
    <s v="40 Health Department"/>
    <x v="4"/>
    <s v="401507 HD Com Base MH Svcs Ch&amp;Fam Early Child"/>
    <m/>
    <s v="M40 41507-GF CBMH Children &amp; Fam EC General Fund"/>
    <m/>
    <m/>
    <m/>
    <x v="1"/>
    <s v="SPILDE B "/>
    <s v="#3405706 "/>
    <d v="2020-02-19T12:30:00"/>
    <d v="2020-02-19T00:00:00"/>
    <d v="1899-12-30T12:30:00"/>
    <d v="2020-02-19T18:31:00"/>
    <d v="2020-02-19T00:00:00"/>
    <d v="1899-12-30T18:31:00"/>
    <n v="0"/>
    <d v="1899-12-30T06:01:00"/>
    <n v="6.0166666665463708"/>
  </r>
  <r>
    <n v="9"/>
    <s v="40 Health Department"/>
    <x v="4"/>
    <s v="401507 HD Com Base MH Svcs Ch&amp;Fam Early Child"/>
    <m/>
    <s v="M40 41507-GF CBMH Children &amp; Fam EC General Fund"/>
    <m/>
    <m/>
    <m/>
    <x v="1"/>
    <s v="SPILDE B "/>
    <s v="#3388728 "/>
    <d v="2020-02-10T12:59:00"/>
    <d v="2020-02-10T00:00:00"/>
    <d v="1899-12-30T12:59:00"/>
    <d v="2020-02-10T19:52:00"/>
    <d v="2020-02-10T00:00:00"/>
    <d v="1899-12-30T19:52:00"/>
    <n v="0"/>
    <d v="1899-12-30T06:53:00"/>
    <n v="6.8833333332440816"/>
  </r>
  <r>
    <n v="9"/>
    <s v="40 Health Department"/>
    <x v="4"/>
    <s v="403100 HD STD Program"/>
    <m/>
    <m/>
    <m/>
    <m/>
    <m/>
    <x v="1"/>
    <s v="SPOONER T "/>
    <s v="#3403112 "/>
    <d v="2020-02-11T17:44:00"/>
    <d v="2020-02-11T00:00:00"/>
    <d v="1899-12-30T17:44:00"/>
    <d v="2020-02-12T10:46:00"/>
    <d v="2020-02-12T00:00:00"/>
    <d v="1899-12-30T10:46:00"/>
    <n v="0"/>
    <d v="1899-12-30T03:02:00"/>
    <n v="3.0333333333333332"/>
  </r>
  <r>
    <n v="9"/>
    <s v="40 Health Department"/>
    <x v="4"/>
    <s v="401523 HD Adult Mental Health Services"/>
    <m/>
    <s v="M40 41523-00-3002 Adult MH Srvcs Title XIX"/>
    <m/>
    <m/>
    <m/>
    <x v="1"/>
    <s v="STANZIONE S "/>
    <s v="#3418288 "/>
    <d v="2020-02-26T13:05:00"/>
    <d v="2020-02-26T00:00:00"/>
    <d v="1899-12-30T13:05:00"/>
    <d v="2020-02-26T13:50:00"/>
    <d v="2020-02-26T00:00:00"/>
    <d v="1899-12-30T13:50:00"/>
    <n v="0"/>
    <d v="1899-12-30T00:45:00"/>
    <n v="0.75"/>
  </r>
  <r>
    <n v="9"/>
    <s v="40 Health Department"/>
    <x v="4"/>
    <s v="401523 HD Adult Mental Health Services"/>
    <m/>
    <s v="M40 41523-00-3002 Adult MH Srvcs Title XIX"/>
    <m/>
    <m/>
    <m/>
    <x v="1"/>
    <s v="STANZIONE S "/>
    <s v="#3416965 "/>
    <d v="2020-02-25T15:15:00"/>
    <d v="2020-02-25T00:00:00"/>
    <d v="1899-12-30T15:15:00"/>
    <d v="2020-02-25T17:41:00"/>
    <d v="2020-02-25T00:00:00"/>
    <d v="1899-12-30T17:41:00"/>
    <n v="0"/>
    <d v="1899-12-30T02:26:00"/>
    <n v="2.433333333407063"/>
  </r>
  <r>
    <n v="9"/>
    <s v="40 Health Department"/>
    <x v="4"/>
    <s v="401523 HD Adult Mental Health Services"/>
    <m/>
    <s v="M40 41523-00-3002 Adult MH Srvcs Title XIX"/>
    <m/>
    <m/>
    <m/>
    <x v="1"/>
    <s v="STANZIONE S "/>
    <s v="#3389567 "/>
    <d v="2020-02-04T10:53:00"/>
    <d v="2020-02-04T00:00:00"/>
    <d v="1899-12-30T10:53:00"/>
    <d v="2020-02-04T14:17:00"/>
    <d v="2020-02-04T00:00:00"/>
    <d v="1899-12-30T14:17:00"/>
    <n v="0"/>
    <d v="1899-12-30T03:24:00"/>
    <n v="3.3999999999068677"/>
  </r>
  <r>
    <n v="9"/>
    <s v="40 Health Department"/>
    <x v="4"/>
    <s v="401523 HD Adult Mental Health Services"/>
    <m/>
    <s v="M40 41523-00-3002 Adult MH Srvcs Title XIX"/>
    <m/>
    <m/>
    <m/>
    <x v="1"/>
    <s v="STANZIONE S "/>
    <s v="#3402266 "/>
    <d v="2020-02-11T12:56:00"/>
    <d v="2020-02-11T00:00:00"/>
    <d v="1899-12-30T12:56:00"/>
    <d v="2020-02-11T15:49:00"/>
    <d v="2020-02-11T00:00:00"/>
    <d v="1899-12-30T15:49:00"/>
    <n v="0"/>
    <d v="1899-12-30T02:53:00"/>
    <n v="2.8833333333022892"/>
  </r>
  <r>
    <n v="9"/>
    <s v="40 Health Department"/>
    <x v="4"/>
    <s v="401523 HD Adult Mental Health Services"/>
    <m/>
    <s v="M40 41523-00-3002 Adult MH Srvcs Title XIX"/>
    <m/>
    <m/>
    <m/>
    <x v="1"/>
    <s v="STANZIONE S "/>
    <s v="#3397441 "/>
    <m/>
    <m/>
    <m/>
    <m/>
    <m/>
    <s v=""/>
    <m/>
    <m/>
    <m/>
  </r>
  <r>
    <n v="9"/>
    <s v="40 Health Department"/>
    <x v="4"/>
    <s v="401404 HD Quality Management"/>
    <m/>
    <s v="M40 41404-GF MH Quality Management General Fund"/>
    <m/>
    <m/>
    <m/>
    <x v="1"/>
    <s v="STASZEWSKA K "/>
    <s v="#3403265 "/>
    <d v="2020-02-13T13:00:00"/>
    <d v="2020-02-13T00:00:00"/>
    <d v="1899-12-30T13:00:00"/>
    <d v="2020-02-13T14:57:00"/>
    <d v="2020-02-13T00:00:00"/>
    <d v="1899-12-30T14:57:00"/>
    <n v="0"/>
    <d v="1899-12-30T01:57:00"/>
    <n v="1.9500000000698492"/>
  </r>
  <r>
    <n v="9"/>
    <s v="40 Health Department"/>
    <x v="4"/>
    <s v="401404 HD Quality Management"/>
    <m/>
    <s v="M40 41404-GF MH Quality Management General Fund"/>
    <m/>
    <m/>
    <m/>
    <x v="1"/>
    <s v="STASZEWSKA K "/>
    <s v="#3396079 "/>
    <d v="2020-02-04T15:37:00"/>
    <d v="2020-02-04T00:00:00"/>
    <d v="1899-12-30T15:37:00"/>
    <d v="2020-02-04T17:19:00"/>
    <d v="2020-02-04T00:00:00"/>
    <d v="1899-12-30T17:19:00"/>
    <n v="0"/>
    <d v="1899-12-30T01:42:00"/>
    <n v="1.7000000001280569"/>
  </r>
  <r>
    <n v="9"/>
    <s v="40 Health Department"/>
    <x v="4"/>
    <s v="401404 HD Quality Management"/>
    <m/>
    <s v="M40 41404-GF MH Quality Management General Fund"/>
    <m/>
    <m/>
    <m/>
    <x v="1"/>
    <s v="STASZEWSKA K "/>
    <s v="#3396085 "/>
    <d v="2020-02-05T16:06:00"/>
    <d v="2020-02-05T00:00:00"/>
    <d v="1899-12-30T16:06:00"/>
    <d v="2020-02-05T19:40:00"/>
    <d v="2020-02-05T00:00:00"/>
    <d v="1899-12-30T19:40:00"/>
    <n v="0"/>
    <d v="1899-12-30T03:34:00"/>
    <n v="3.5666666667675599"/>
  </r>
  <r>
    <n v="9"/>
    <s v="40 Health Department"/>
    <x v="4"/>
    <s v="401404 HD Quality Management"/>
    <m/>
    <s v="M40 41404-GF MH Quality Management General Fund"/>
    <m/>
    <m/>
    <m/>
    <x v="1"/>
    <s v="STASZEWSKA K "/>
    <s v="#3411288 "/>
    <d v="2020-02-20T10:24:00"/>
    <d v="2020-02-20T00:00:00"/>
    <d v="1899-12-30T10:24:00"/>
    <d v="2020-02-20T15:02:00"/>
    <d v="2020-02-20T00:00:00"/>
    <d v="1899-12-30T15:02:00"/>
    <n v="0"/>
    <d v="1899-12-30T04:38:00"/>
    <n v="4.6333333332440816"/>
  </r>
  <r>
    <n v="9"/>
    <s v="40 Health Department"/>
    <x v="4"/>
    <s v="401404 HD Quality Management"/>
    <m/>
    <s v="M40 41404-GF MH Quality Management General Fund"/>
    <m/>
    <m/>
    <m/>
    <x v="1"/>
    <s v="STASZEWSKA K "/>
    <s v="#3403258 "/>
    <d v="2020-02-12T11:17:00"/>
    <d v="2020-02-12T00:00:00"/>
    <d v="1899-12-30T11:17:00"/>
    <d v="2020-02-12T19:57:00"/>
    <d v="2020-02-12T00:00:00"/>
    <d v="1899-12-30T19:57:00"/>
    <n v="0"/>
    <d v="1899-12-30T08:40:00"/>
    <n v="8.6666666668024845"/>
  </r>
  <r>
    <n v="9"/>
    <s v="40 Health Department"/>
    <x v="4"/>
    <s v="401404 HD Quality Management"/>
    <m/>
    <s v="M40 41404-GF MH Quality Management General Fund"/>
    <m/>
    <m/>
    <m/>
    <x v="1"/>
    <s v="STASZEWSKA K "/>
    <s v="#3417554 "/>
    <d v="2020-02-26T11:49:00"/>
    <d v="2020-02-26T00:00:00"/>
    <d v="1899-12-30T11:49:00"/>
    <d v="2020-02-26T19:51:00"/>
    <d v="2020-02-26T00:00:00"/>
    <d v="1899-12-30T19:51:00"/>
    <n v="0"/>
    <d v="1899-12-30T08:02:00"/>
    <n v="8.0333333333255723"/>
  </r>
  <r>
    <n v="9"/>
    <s v="40 Health Department"/>
    <x v="4"/>
    <s v="403600 HD Communicable Disease"/>
    <m/>
    <m/>
    <m/>
    <m/>
    <m/>
    <x v="1"/>
    <s v="THAO J "/>
    <s v="#3398944 "/>
    <d v="2020-02-10T10:44:00"/>
    <d v="2020-02-10T00:00:00"/>
    <d v="1899-12-30T10:44:00"/>
    <d v="2020-02-10T17:23:00"/>
    <d v="2020-02-10T00:00:00"/>
    <d v="1899-12-30T17:23:00"/>
    <n v="0"/>
    <d v="1899-12-30T06:39:00"/>
    <n v="6.6500000000232831"/>
  </r>
  <r>
    <n v="9"/>
    <s v="40 Health Department"/>
    <x v="4"/>
    <s v="403600 HD Communicable Disease"/>
    <m/>
    <m/>
    <m/>
    <m/>
    <m/>
    <x v="1"/>
    <s v="THAO J "/>
    <s v="#3412736 "/>
    <d v="2020-02-26T10:53:00"/>
    <d v="2020-02-26T00:00:00"/>
    <d v="1899-12-30T10:53:00"/>
    <d v="2020-02-26T17:44:00"/>
    <d v="2020-02-26T00:00:00"/>
    <d v="1899-12-30T17:44:00"/>
    <n v="0"/>
    <d v="1899-12-30T06:51:00"/>
    <n v="6.8499999999767169"/>
  </r>
  <r>
    <n v="9"/>
    <s v="40 Health Department"/>
    <x v="4"/>
    <s v="403600 HD Communicable Disease"/>
    <m/>
    <m/>
    <m/>
    <m/>
    <m/>
    <x v="1"/>
    <s v="THAO J "/>
    <s v="#3406535 "/>
    <d v="2020-02-18T10:54:00"/>
    <d v="2020-02-18T00:00:00"/>
    <d v="1899-12-30T10:54:00"/>
    <d v="2020-02-18T17:16:00"/>
    <d v="2020-02-18T00:00:00"/>
    <d v="1899-12-30T17:16:00"/>
    <n v="0"/>
    <d v="1899-12-30T06:22:00"/>
    <n v="6.3666666666395031"/>
  </r>
  <r>
    <n v="9"/>
    <s v="40 Health Department"/>
    <x v="4"/>
    <s v="403600 HD Communicable Disease"/>
    <m/>
    <m/>
    <m/>
    <m/>
    <m/>
    <x v="1"/>
    <s v="THAO J "/>
    <s v="#3412751 "/>
    <d v="2020-02-27T10:55:00"/>
    <d v="2020-02-27T00:00:00"/>
    <d v="1899-12-30T10:55:00"/>
    <d v="2020-02-27T17:10:00"/>
    <d v="2020-02-27T00:00:00"/>
    <d v="1899-12-30T17:10:00"/>
    <n v="0"/>
    <d v="1899-12-30T06:15:00"/>
    <n v="6.2500000001164153"/>
  </r>
  <r>
    <n v="9"/>
    <s v="40 Health Department"/>
    <x v="4"/>
    <s v="403600 HD Communicable Disease"/>
    <m/>
    <m/>
    <m/>
    <m/>
    <m/>
    <x v="1"/>
    <s v="THAO J "/>
    <s v="#3406543 "/>
    <d v="2020-02-20T10:56:00"/>
    <d v="2020-02-20T00:00:00"/>
    <d v="1899-12-30T10:56:00"/>
    <d v="2020-02-20T17:15:00"/>
    <d v="2020-02-20T00:00:00"/>
    <d v="1899-12-30T17:15:00"/>
    <n v="0"/>
    <d v="1899-12-30T06:19:00"/>
    <n v="6.3166666666511446"/>
  </r>
  <r>
    <n v="9"/>
    <s v="40 Health Department"/>
    <x v="4"/>
    <s v="403600 HD Communicable Disease"/>
    <m/>
    <m/>
    <m/>
    <m/>
    <m/>
    <x v="1"/>
    <s v="THAO J "/>
    <s v="#3412760 "/>
    <d v="2020-02-28T11:07:00"/>
    <d v="2020-02-28T00:00:00"/>
    <d v="1899-12-30T11:07:00"/>
    <d v="2020-02-28T16:50:00"/>
    <d v="2020-02-28T00:00:00"/>
    <d v="1899-12-30T16:50:00"/>
    <n v="0"/>
    <d v="1899-12-30T05:43:00"/>
    <n v="5.716666666790843"/>
  </r>
  <r>
    <n v="9"/>
    <s v="40 Health Department"/>
    <x v="4"/>
    <s v="403600 HD Communicable Disease"/>
    <m/>
    <m/>
    <m/>
    <m/>
    <m/>
    <x v="1"/>
    <s v="THAO J "/>
    <s v="#3412734 "/>
    <d v="2020-02-25T11:07:00"/>
    <d v="2020-02-25T00:00:00"/>
    <d v="1899-12-30T11:07:00"/>
    <d v="2020-02-25T16:46:00"/>
    <d v="2020-02-25T00:00:00"/>
    <d v="1899-12-30T16:46:00"/>
    <n v="0"/>
    <d v="1899-12-30T05:39:00"/>
    <n v="5.6500000000814907"/>
  </r>
  <r>
    <n v="9"/>
    <s v="40 Health Department"/>
    <x v="4"/>
    <s v="403600 HD Communicable Disease"/>
    <m/>
    <m/>
    <m/>
    <m/>
    <m/>
    <x v="1"/>
    <s v="THAO J "/>
    <s v="#3390564 "/>
    <d v="2020-02-05T11:07:00"/>
    <d v="2020-02-05T00:00:00"/>
    <d v="1899-12-30T11:07:00"/>
    <d v="2020-02-05T17:35:00"/>
    <d v="2020-02-05T00:00:00"/>
    <d v="1899-12-30T17:35:00"/>
    <n v="0"/>
    <d v="1899-12-30T06:28:00"/>
    <n v="6.466666666790843"/>
  </r>
  <r>
    <n v="9"/>
    <s v="40 Health Department"/>
    <x v="4"/>
    <s v="403600 HD Communicable Disease"/>
    <m/>
    <m/>
    <m/>
    <m/>
    <m/>
    <x v="1"/>
    <s v="THAO J "/>
    <s v="#3398952 "/>
    <d v="2020-02-13T11:08:00"/>
    <d v="2020-02-13T00:00:00"/>
    <d v="1899-12-30T11:08:00"/>
    <d v="2020-02-13T17:56:00"/>
    <d v="2020-02-13T00:00:00"/>
    <d v="1899-12-30T17:56:00"/>
    <n v="0"/>
    <d v="1899-12-30T06:48:00"/>
    <n v="6.7999999999883585"/>
  </r>
  <r>
    <n v="9"/>
    <s v="40 Health Department"/>
    <x v="4"/>
    <s v="403600 HD Communicable Disease"/>
    <m/>
    <m/>
    <m/>
    <m/>
    <m/>
    <x v="1"/>
    <s v="THAO J "/>
    <s v="#3390560 "/>
    <d v="2020-02-03T11:08:00"/>
    <d v="2020-02-03T00:00:00"/>
    <d v="1899-12-30T11:08:00"/>
    <d v="2020-02-03T19:09:00"/>
    <d v="2020-02-03T00:00:00"/>
    <d v="1899-12-30T19:09:00"/>
    <n v="0"/>
    <d v="1899-12-30T08:01:00"/>
    <n v="8.0166666667792015"/>
  </r>
  <r>
    <n v="9"/>
    <s v="40 Health Department"/>
    <x v="4"/>
    <s v="403600 HD Communicable Disease"/>
    <m/>
    <m/>
    <m/>
    <m/>
    <m/>
    <x v="1"/>
    <s v="THAO J "/>
    <s v="#3390572 "/>
    <d v="2020-02-07T11:09:00"/>
    <d v="2020-02-07T00:00:00"/>
    <d v="1899-12-30T11:09:00"/>
    <d v="2020-02-07T17:08:00"/>
    <d v="2020-02-07T00:00:00"/>
    <d v="1899-12-30T17:08:00"/>
    <n v="0"/>
    <d v="1899-12-30T05:59:00"/>
    <n v="5.9833333332790062"/>
  </r>
  <r>
    <n v="9"/>
    <s v="40 Health Department"/>
    <x v="4"/>
    <s v="403600 HD Communicable Disease"/>
    <m/>
    <m/>
    <m/>
    <m/>
    <m/>
    <x v="1"/>
    <s v="THAO J "/>
    <s v="#3406539 "/>
    <d v="2020-02-19T11:10:00"/>
    <d v="2020-02-19T00:00:00"/>
    <d v="1899-12-30T11:10:00"/>
    <d v="2020-02-19T16:29:00"/>
    <d v="2020-02-19T00:00:00"/>
    <d v="1899-12-30T16:29:00"/>
    <n v="0"/>
    <d v="1899-12-30T05:19:00"/>
    <n v="5.3166666665347293"/>
  </r>
  <r>
    <n v="9"/>
    <s v="40 Health Department"/>
    <x v="4"/>
    <s v="403600 HD Communicable Disease"/>
    <m/>
    <m/>
    <m/>
    <m/>
    <m/>
    <x v="1"/>
    <s v="THAO J "/>
    <s v="#3390570 "/>
    <d v="2020-02-06T11:11:00"/>
    <d v="2020-02-06T00:00:00"/>
    <d v="1899-12-30T11:11:00"/>
    <d v="2020-02-06T16:54:00"/>
    <d v="2020-02-06T00:00:00"/>
    <d v="1899-12-30T16:54:00"/>
    <n v="0"/>
    <d v="1899-12-30T05:43:00"/>
    <n v="5.716666666790843"/>
  </r>
  <r>
    <n v="9"/>
    <s v="40 Health Department"/>
    <x v="4"/>
    <s v="403600 HD Communicable Disease"/>
    <m/>
    <m/>
    <m/>
    <m/>
    <m/>
    <x v="1"/>
    <s v="THAO J "/>
    <s v="#3398954 "/>
    <d v="2020-02-14T11:14:00"/>
    <d v="2020-02-14T00:00:00"/>
    <d v="1899-12-30T11:14:00"/>
    <d v="2020-02-14T17:19:00"/>
    <d v="2020-02-14T00:00:00"/>
    <d v="1899-12-30T17:19:00"/>
    <n v="0"/>
    <d v="1899-12-30T06:05:00"/>
    <n v="6.0833333334303461"/>
  </r>
  <r>
    <n v="9"/>
    <s v="40 Health Department"/>
    <x v="4"/>
    <s v="403600 HD Communicable Disease"/>
    <m/>
    <m/>
    <m/>
    <m/>
    <m/>
    <x v="1"/>
    <s v="THAO J "/>
    <s v="#3390562 "/>
    <d v="2020-02-04T11:14:00"/>
    <d v="2020-02-04T00:00:00"/>
    <d v="1899-12-30T11:14:00"/>
    <d v="2020-02-04T17:12:00"/>
    <d v="2020-02-04T00:00:00"/>
    <d v="1899-12-30T17:12:00"/>
    <n v="0"/>
    <d v="1899-12-30T05:58:00"/>
    <n v="5.9666666667326353"/>
  </r>
  <r>
    <n v="9"/>
    <s v="40 Health Department"/>
    <x v="4"/>
    <s v="403600 HD Communicable Disease"/>
    <m/>
    <m/>
    <m/>
    <m/>
    <m/>
    <x v="1"/>
    <s v="THAO J "/>
    <s v="#3398946 "/>
    <d v="2020-02-11T11:15:00"/>
    <d v="2020-02-11T00:00:00"/>
    <d v="1899-12-30T11:15:00"/>
    <d v="2020-02-11T17:05:00"/>
    <d v="2020-02-11T00:00:00"/>
    <d v="1899-12-30T17:05:00"/>
    <n v="0"/>
    <d v="1899-12-30T05:50:00"/>
    <n v="5.8333333333139308"/>
  </r>
  <r>
    <n v="9"/>
    <s v="40 Health Department"/>
    <x v="4"/>
    <s v="403600 HD Communicable Disease"/>
    <m/>
    <m/>
    <m/>
    <m/>
    <m/>
    <x v="1"/>
    <s v="THAO J "/>
    <s v="#3398948 "/>
    <d v="2020-02-12T11:27:00"/>
    <d v="2020-02-12T00:00:00"/>
    <d v="1899-12-30T11:27:00"/>
    <d v="2020-02-12T17:43:00"/>
    <d v="2020-02-12T00:00:00"/>
    <d v="1899-12-30T17:43:00"/>
    <n v="0"/>
    <d v="1899-12-30T06:16:00"/>
    <n v="6.2666666666627862"/>
  </r>
  <r>
    <n v="9"/>
    <s v="40 Health Department"/>
    <x v="4"/>
    <s v="403600 HD Communicable Disease"/>
    <m/>
    <m/>
    <m/>
    <m/>
    <m/>
    <x v="1"/>
    <s v="THAO J "/>
    <s v="#3406547 "/>
    <d v="2020-02-21T11:52:00"/>
    <d v="2020-02-21T00:00:00"/>
    <d v="1899-12-30T11:52:00"/>
    <d v="2020-02-21T17:07:00"/>
    <d v="2020-02-21T00:00:00"/>
    <d v="1899-12-30T17:07:00"/>
    <n v="0"/>
    <d v="1899-12-30T05:15:00"/>
    <n v="5.25"/>
  </r>
  <r>
    <n v="9"/>
    <s v="40 Health Department"/>
    <x v="4"/>
    <s v="403600 HD Communicable Disease"/>
    <m/>
    <m/>
    <m/>
    <m/>
    <m/>
    <x v="1"/>
    <s v="THAO J "/>
    <s v="Low Gas fine-"/>
    <m/>
    <m/>
    <m/>
    <m/>
    <m/>
    <s v=""/>
    <m/>
    <m/>
    <m/>
  </r>
  <r>
    <n v="9"/>
    <s v="40 Health Department"/>
    <x v="4"/>
    <s v="401523 HD Adult Mental Health Services"/>
    <m/>
    <s v="M40 41523-40-3002 Adult Mental Health Svc-Title XIX Mem Sv"/>
    <m/>
    <m/>
    <m/>
    <x v="1"/>
    <s v="WARDEN V "/>
    <s v="#3404713 "/>
    <d v="2020-02-13T13:30:00"/>
    <d v="2020-02-13T00:00:00"/>
    <d v="1899-12-30T13:30:00"/>
    <d v="2020-02-13T18:21:00"/>
    <d v="2020-02-13T00:00:00"/>
    <d v="1899-12-30T18:21:00"/>
    <n v="0"/>
    <d v="1899-12-30T04:51:00"/>
    <n v="4.8499999999185093"/>
  </r>
  <r>
    <n v="9"/>
    <s v="40 Health Department"/>
    <x v="4"/>
    <s v="401523 HD Adult Mental Health Services"/>
    <m/>
    <s v="M40 41523-40-3002 Adult Mental Health Svc-Title XIX Mem Sv"/>
    <m/>
    <m/>
    <m/>
    <x v="1"/>
    <s v="WARDEN V "/>
    <s v="#3418573 "/>
    <d v="2020-02-27T09:31:00"/>
    <d v="2020-02-27T00:00:00"/>
    <d v="1899-12-30T09:31:00"/>
    <d v="2020-02-27T14:31:00"/>
    <d v="2020-02-27T00:00:00"/>
    <d v="1899-12-30T14:31:00"/>
    <n v="0"/>
    <d v="1899-12-30T05:00:00"/>
    <n v="5.0000000000582077"/>
  </r>
  <r>
    <n v="9"/>
    <s v="40 Health Department"/>
    <x v="4"/>
    <s v="409155 HD Contracts"/>
    <m/>
    <m/>
    <m/>
    <m/>
    <m/>
    <x v="1"/>
    <s v="WINTERS P "/>
    <s v="#3409285 "/>
    <d v="2020-02-19T09:03:00"/>
    <d v="2020-02-19T00:00:00"/>
    <d v="1899-12-30T09:03:00"/>
    <d v="2020-02-19T14:50:00"/>
    <d v="2020-02-19T00:00:00"/>
    <d v="1899-12-30T14:50:00"/>
    <n v="0"/>
    <d v="1899-12-30T05:47:00"/>
    <n v="5.7833333333255723"/>
  </r>
  <r>
    <n v="9"/>
    <s v="40 Health Department"/>
    <x v="4"/>
    <s v="409155 HD Contracts"/>
    <m/>
    <m/>
    <m/>
    <m/>
    <m/>
    <x v="1"/>
    <s v="WINTERS P "/>
    <s v="#3418441 "/>
    <d v="2020-02-26T09:08:00"/>
    <d v="2020-02-26T00:00:00"/>
    <d v="1899-12-30T09:08:00"/>
    <d v="2020-02-26T12:43:00"/>
    <d v="2020-02-26T00:00:00"/>
    <d v="1899-12-31T12:43:00"/>
    <n v="0"/>
    <d v="1899-12-30T03:35:00"/>
    <n v="3.5833333333139308"/>
  </r>
  <r>
    <n v="9"/>
    <s v="40 Health Department"/>
    <x v="4"/>
    <s v="409155 HD Contracts"/>
    <m/>
    <m/>
    <m/>
    <m/>
    <m/>
    <x v="1"/>
    <s v="WINTERS P "/>
    <s v="#3397682 "/>
    <d v="2020-02-06T09:10:00"/>
    <d v="2020-02-06T00:00:00"/>
    <d v="1899-12-30T09:10:00"/>
    <d v="2020-02-06T11:55:00"/>
    <d v="2020-02-06T00:00:00"/>
    <d v="1899-12-30T11:55:00"/>
    <n v="0"/>
    <d v="1899-12-30T02:45:00"/>
    <n v="2.7500000000582077"/>
  </r>
  <r>
    <n v="9"/>
    <s v="40 Health Department"/>
    <x v="4"/>
    <s v="409155 HD Contracts"/>
    <m/>
    <m/>
    <m/>
    <m/>
    <m/>
    <x v="1"/>
    <s v="WINTERS P "/>
    <s v="#3409291 "/>
    <d v="2020-02-21T12:53:00"/>
    <d v="2020-02-21T00:00:00"/>
    <d v="1899-12-30T12:53:00"/>
    <d v="2020-02-21T16:02:00"/>
    <d v="2020-02-21T00:00:00"/>
    <d v="1899-12-30T16:02:00"/>
    <n v="0"/>
    <d v="1899-12-30T03:09:00"/>
    <n v="3.1499999999650754"/>
  </r>
  <r>
    <n v="9"/>
    <s v="40 Health Department"/>
    <x v="4"/>
    <s v="409155 HD Contracts"/>
    <m/>
    <m/>
    <m/>
    <m/>
    <m/>
    <x v="1"/>
    <s v="WINTERS P "/>
    <s v="#3409305 "/>
    <m/>
    <m/>
    <m/>
    <m/>
    <m/>
    <s v=""/>
    <m/>
    <m/>
    <m/>
  </r>
  <r>
    <n v="9"/>
    <s v="40 Health Department"/>
    <x v="4"/>
    <s v="401523 HD Adult Mental Health Services"/>
    <m/>
    <s v="M40 41523-00-3002 Adult MH Srvcs Title XIX"/>
    <m/>
    <m/>
    <m/>
    <x v="1"/>
    <s v="WYMAN J "/>
    <s v="#3390741 "/>
    <d v="2020-02-06T14:02:00"/>
    <d v="2020-02-06T00:00:00"/>
    <d v="1899-12-30T14:02:00"/>
    <d v="2020-02-06T17:29:00"/>
    <d v="2020-02-06T00:00:00"/>
    <d v="1899-12-30T17:29:00"/>
    <n v="0"/>
    <d v="1899-12-30T03:27:00"/>
    <n v="3.4500000000698492"/>
  </r>
  <r>
    <n v="9"/>
    <s v="40 Health Department"/>
    <x v="4"/>
    <s v="401523 HD Adult Mental Health Services"/>
    <m/>
    <s v="M40 41523-00-3002 Adult MH Srvcs Title XIX"/>
    <m/>
    <m/>
    <m/>
    <x v="1"/>
    <s v="WYMAN J "/>
    <s v="#3416314 "/>
    <d v="2020-02-27T14:04:00"/>
    <d v="2020-02-27T00:00:00"/>
    <d v="1899-12-30T14:04:00"/>
    <d v="2020-02-27T17:31:00"/>
    <d v="2020-02-27T00:00:00"/>
    <d v="1899-12-30T17:31:00"/>
    <n v="0"/>
    <d v="1899-12-30T03:27:00"/>
    <n v="3.4500000000698492"/>
  </r>
  <r>
    <n v="9"/>
    <s v="40 Health Department"/>
    <x v="4"/>
    <s v="401523 HD Adult Mental Health Services"/>
    <m/>
    <s v="M40 41523-00-3002 Adult MH Srvcs Title XIX"/>
    <m/>
    <m/>
    <m/>
    <x v="1"/>
    <s v="WYMAN J "/>
    <s v="#3414589 "/>
    <d v="2020-02-24T14:24:00"/>
    <d v="2020-02-24T00:00:00"/>
    <d v="1899-12-30T14:24:00"/>
    <d v="2020-02-24T18:11:00"/>
    <d v="2020-02-24T00:00:00"/>
    <d v="1899-12-30T18:11:00"/>
    <n v="0"/>
    <d v="1899-12-30T03:47:00"/>
    <n v="3.7833333334419876"/>
  </r>
  <r>
    <n v="9"/>
    <s v="40 Health Department"/>
    <x v="4"/>
    <s v="401523 HD Adult Mental Health Services"/>
    <m/>
    <s v="M40 41523-00-3002 Adult MH Srvcs Title XIX"/>
    <m/>
    <m/>
    <m/>
    <x v="1"/>
    <s v="WYMAN J "/>
    <s v="#3413354 "/>
    <d v="2020-02-25T17:37:00"/>
    <d v="2020-02-25T00:00:00"/>
    <d v="1899-12-30T17:37:00"/>
    <d v="2020-02-25T18:53:00"/>
    <d v="2020-02-25T00:00:00"/>
    <d v="1899-12-30T18:53:00"/>
    <n v="0"/>
    <d v="1899-12-30T01:16:00"/>
    <n v="1.2666666667792015"/>
  </r>
  <r>
    <n v="9"/>
    <s v="40 Health Department"/>
    <x v="4"/>
    <s v="401523 HD Adult Mental Health Services"/>
    <m/>
    <s v="M40 41523-00-3002 Adult MH Srvcs Title XIX"/>
    <m/>
    <m/>
    <m/>
    <x v="1"/>
    <s v="WYMAN J "/>
    <s v="#3390080 "/>
    <d v="2020-02-07T10:39:00"/>
    <d v="2020-02-07T00:00:00"/>
    <d v="1899-12-30T10:39:00"/>
    <d v="2020-02-07T13:48:00"/>
    <d v="2020-02-07T00:00:00"/>
    <d v="1899-12-30T13:48:00"/>
    <n v="0"/>
    <d v="1899-12-30T03:09:00"/>
    <n v="3.1499999999650754"/>
  </r>
  <r>
    <n v="9"/>
    <s v="40 Health Department"/>
    <x v="4"/>
    <s v="401523 HD Adult Mental Health Services"/>
    <m/>
    <s v="M40 41523-00-3002 Adult MH Srvcs Title XIX"/>
    <m/>
    <m/>
    <m/>
    <x v="1"/>
    <s v="WYMAN J "/>
    <s v="#3403541 "/>
    <d v="2020-02-18T11:12:00"/>
    <d v="2020-02-18T00:00:00"/>
    <d v="1899-12-30T11:12:00"/>
    <d v="2020-02-18T13:06:00"/>
    <d v="2020-02-18T00:00:00"/>
    <d v="1899-12-30T13:06:00"/>
    <n v="0"/>
    <d v="1899-12-30T01:54:00"/>
    <n v="1.8999999999068677"/>
  </r>
  <r>
    <n v="9"/>
    <s v="40 Health Department"/>
    <x v="4"/>
    <s v="401523 HD Adult Mental Health Services"/>
    <m/>
    <s v="M40 41523-00-3002 Adult MH Srvcs Title XIX"/>
    <m/>
    <m/>
    <m/>
    <x v="1"/>
    <s v="WYMAN J "/>
    <s v="#3396240 "/>
    <m/>
    <m/>
    <m/>
    <m/>
    <m/>
    <s v=""/>
    <m/>
    <m/>
    <m/>
  </r>
  <r>
    <n v="9"/>
    <s v="40 Health Department"/>
    <x v="4"/>
    <s v="401511 HD Coordinated Diversion"/>
    <m/>
    <s v="M40 41511-GF Coordinated Diversion General Fund"/>
    <m/>
    <m/>
    <m/>
    <x v="1"/>
    <s v="YOUNG S "/>
    <s v="#3416429 "/>
    <d v="2020-02-24T17:42:00"/>
    <d v="2020-02-24T00:00:00"/>
    <d v="1899-12-30T17:42:00"/>
    <d v="2020-02-25T15:10:00"/>
    <d v="2020-02-25T00:00:00"/>
    <d v="1899-12-30T15:10:00"/>
    <n v="0"/>
    <d v="1899-12-30T07:28:00"/>
    <n v="7.466666666666665"/>
  </r>
  <r>
    <n v="9"/>
    <s v="40 Health Department"/>
    <x v="4"/>
    <s v="401511 HD Coordinated Diversion"/>
    <m/>
    <s v="M40 41511-GF Coordinated Diversion General Fund"/>
    <m/>
    <m/>
    <m/>
    <x v="1"/>
    <s v="YOUNG S "/>
    <s v="#3409183 "/>
    <d v="2020-02-18T10:06:00"/>
    <d v="2020-02-18T00:00:00"/>
    <d v="1899-12-30T10:06:00"/>
    <d v="2020-02-18T14:33:00"/>
    <d v="2020-02-18T00:00:00"/>
    <d v="1899-12-30T14:33:00"/>
    <n v="0"/>
    <d v="1899-12-30T04:27:00"/>
    <n v="4.4500000000116415"/>
  </r>
  <r>
    <n v="9"/>
    <s v="40 Health Department"/>
    <x v="4"/>
    <s v="401511 HD Coordinated Diversion"/>
    <m/>
    <s v="M40 41511-GF Coordinated Diversion General Fund"/>
    <m/>
    <m/>
    <m/>
    <x v="1"/>
    <s v="YOUNG S "/>
    <s v="#3395335 "/>
    <d v="2020-02-04T10:08:00"/>
    <d v="2020-02-04T00:00:00"/>
    <d v="1899-12-30T10:08:00"/>
    <d v="2020-02-04T14:46:00"/>
    <d v="2020-02-04T00:00:00"/>
    <d v="1899-12-30T14:46:00"/>
    <n v="0"/>
    <d v="1899-12-30T04:38:00"/>
    <n v="4.6333333332440816"/>
  </r>
  <r>
    <n v="10"/>
    <s v="40 Health Department"/>
    <x v="4"/>
    <s v="401302 HD Children's MH Wraparound Services"/>
    <m/>
    <s v="M40 41302-20-3002 Child MH WRAP Srvcs"/>
    <m/>
    <m/>
    <m/>
    <x v="1"/>
    <s v="930-127 "/>
    <s v="#3428247 "/>
    <d v="2020-03-05T17:43:00"/>
    <d v="2020-03-05T00:00:00"/>
    <d v="1899-12-30T17:43:00"/>
    <d v="2020-03-06T13:05:00"/>
    <d v="2020-03-06T00:00:00"/>
    <d v="1899-12-30T13:05:00"/>
    <n v="0"/>
    <d v="1899-12-30T05:22:00"/>
    <n v="5.3666666666666654"/>
  </r>
  <r>
    <n v="10"/>
    <s v="40 Health Department"/>
    <x v="4"/>
    <s v="401514 HD Commitment Services"/>
    <m/>
    <s v="M40 41514-GF Commit Svcs Mngd Care General Fund"/>
    <m/>
    <m/>
    <m/>
    <x v="1"/>
    <s v="930-143 "/>
    <s v="#3431318 "/>
    <d v="2020-03-09T13:18:00"/>
    <d v="2020-03-09T00:00:00"/>
    <d v="1899-12-30T13:18:00"/>
    <d v="2020-03-09T15:27:00"/>
    <d v="2020-03-09T00:00:00"/>
    <d v="1899-12-30T15:27:00"/>
    <n v="0"/>
    <d v="1899-12-30T02:09:00"/>
    <n v="2.1500000000232831"/>
  </r>
  <r>
    <n v="10"/>
    <s v="40 Health Department"/>
    <x v="4"/>
    <s v="401523 HD Adult Mental Health Services"/>
    <m/>
    <s v="M40 41523-40-3002 Adult Mental Health Svc-Title XIX Mem Sv"/>
    <m/>
    <m/>
    <m/>
    <x v="1"/>
    <s v="930-148 "/>
    <s v="#3433549 "/>
    <d v="2020-03-12T12:42:00"/>
    <d v="2020-03-12T00:00:00"/>
    <d v="1899-12-30T12:42:00"/>
    <d v="2020-03-12T16:26:00"/>
    <d v="2020-03-12T00:00:00"/>
    <d v="1899-12-30T16:26:00"/>
    <n v="0"/>
    <d v="1899-12-30T03:44:00"/>
    <n v="3.7333333332790062"/>
  </r>
  <r>
    <n v="10"/>
    <s v="40 Health Department"/>
    <x v="4"/>
    <s v="401514 HD Commitment Services"/>
    <m/>
    <s v="M40 41514-GF Commit Svcs Mngd Care General Fund"/>
    <m/>
    <m/>
    <m/>
    <x v="1"/>
    <s v="930-163 "/>
    <s v="#3431261 "/>
    <d v="2020-03-10T10:27:00"/>
    <d v="2020-03-10T00:00:00"/>
    <d v="1899-12-30T10:27:00"/>
    <d v="2020-03-10T11:27:00"/>
    <d v="2020-03-10T00:00:00"/>
    <d v="1899-12-30T11:27:00"/>
    <n v="0"/>
    <d v="1899-12-30T01:00:00"/>
    <n v="0.99999999994179234"/>
  </r>
  <r>
    <n v="10"/>
    <s v="40 Health Department"/>
    <x v="4"/>
    <s v="401514 HD Commitment Services"/>
    <m/>
    <s v="M40 41514-GF Commit Svcs Mngd Care General Fund"/>
    <m/>
    <m/>
    <m/>
    <x v="1"/>
    <s v="930-163 "/>
    <s v="#3431259 "/>
    <d v="2020-03-09T10:39:00"/>
    <d v="2020-03-09T00:00:00"/>
    <d v="1899-12-30T10:39:00"/>
    <d v="2020-03-09T12:43:00"/>
    <d v="2020-03-09T00:00:00"/>
    <d v="1899-12-31T12:43:00"/>
    <n v="0"/>
    <d v="1899-12-30T02:04:00"/>
    <n v="2.0666666667675599"/>
  </r>
  <r>
    <n v="10"/>
    <s v="40 Health Department"/>
    <x v="4"/>
    <s v="401514 HD Commitment Services"/>
    <m/>
    <s v="M40 41514-GF Commit Svcs Mngd Care General Fund"/>
    <m/>
    <m/>
    <m/>
    <x v="1"/>
    <s v="930-163 "/>
    <s v="#3424846 "/>
    <d v="2020-03-02T10:41:00"/>
    <d v="2020-03-02T00:00:00"/>
    <d v="1899-12-30T10:41:00"/>
    <d v="2020-03-02T11:48:00"/>
    <d v="2020-03-02T00:00:00"/>
    <d v="1899-12-30T11:48:00"/>
    <n v="0"/>
    <d v="1899-12-30T01:07:00"/>
    <n v="1.1166666666395031"/>
  </r>
  <r>
    <n v="10"/>
    <s v="40 Health Department"/>
    <x v="4"/>
    <s v="401514 HD Commitment Services"/>
    <m/>
    <s v="M40 41514-GF Commit Svcs Mngd Care General Fund"/>
    <m/>
    <m/>
    <m/>
    <x v="1"/>
    <s v="930-163 "/>
    <s v="#3424850 "/>
    <d v="2020-03-03T10:56:00"/>
    <d v="2020-03-03T00:00:00"/>
    <d v="1899-12-30T10:56:00"/>
    <d v="2020-03-03T13:18:00"/>
    <d v="2020-03-03T00:00:00"/>
    <d v="1899-12-30T13:18:00"/>
    <n v="0"/>
    <d v="1899-12-30T02:22:00"/>
    <n v="2.3666666666977108"/>
  </r>
  <r>
    <n v="10"/>
    <s v="40 Health Department"/>
    <x v="4"/>
    <s v="401514 HD Commitment Services"/>
    <m/>
    <s v="M40 41514-GF Commit Svcs Mngd Care General Fund"/>
    <m/>
    <m/>
    <m/>
    <x v="1"/>
    <s v="930-163 "/>
    <s v="#3433653 "/>
    <d v="2020-03-12T14:40:00"/>
    <d v="2020-03-12T00:00:00"/>
    <d v="1899-12-30T14:40:00"/>
    <d v="2020-03-12T16:30:00"/>
    <d v="2020-03-12T00:00:00"/>
    <d v="1899-12-30T16:30:00"/>
    <n v="0"/>
    <d v="1899-12-30T01:50:00"/>
    <n v="1.8333333333721384"/>
  </r>
  <r>
    <n v="10"/>
    <s v="40 Health Department"/>
    <x v="4"/>
    <s v="401514 HD Commitment Services"/>
    <m/>
    <s v="M40 41514-GF Commit Svcs Mngd Care General Fund"/>
    <m/>
    <m/>
    <m/>
    <x v="1"/>
    <s v="930-163 "/>
    <s v="#3424860 "/>
    <d v="2020-03-05T15:10:00"/>
    <d v="2020-03-05T00:00:00"/>
    <d v="1899-12-30T15:10:00"/>
    <d v="2020-03-05T17:11:00"/>
    <d v="2020-03-05T00:00:00"/>
    <d v="1899-12-30T17:11:00"/>
    <n v="0"/>
    <d v="1899-12-30T02:01:00"/>
    <n v="2.0166666666045785"/>
  </r>
  <r>
    <n v="10"/>
    <s v="40 Health Department"/>
    <x v="4"/>
    <s v="401514 HD Commitment Services"/>
    <m/>
    <s v="M40 41514-GF Commit Svcs Mngd Care General Fund"/>
    <m/>
    <m/>
    <m/>
    <x v="1"/>
    <s v="930-163 "/>
    <s v="#3431586 "/>
    <d v="2020-03-10T12:55:00"/>
    <d v="2020-03-10T00:00:00"/>
    <d v="1899-12-30T12:55:00"/>
    <d v="2020-03-10T16:12:00"/>
    <d v="2020-03-10T00:00:00"/>
    <d v="1899-12-30T16:12:00"/>
    <n v="0"/>
    <d v="1899-12-30T03:17:00"/>
    <n v="3.28333333338378"/>
  </r>
  <r>
    <n v="10"/>
    <s v="40 Health Department"/>
    <x v="4"/>
    <s v="401514 HD Commitment Services"/>
    <m/>
    <s v="M40 41514-GF Commit Svcs Mngd Care General Fund"/>
    <m/>
    <m/>
    <m/>
    <x v="1"/>
    <s v="930-163 "/>
    <s v="#3424856 "/>
    <m/>
    <m/>
    <m/>
    <m/>
    <m/>
    <s v=""/>
    <m/>
    <m/>
    <m/>
  </r>
  <r>
    <n v="10"/>
    <s v="40 Health Department"/>
    <x v="4"/>
    <s v="401514 HD Commitment Services"/>
    <m/>
    <s v="M40 41514-GF Commit Svcs Mngd Care General Fund"/>
    <m/>
    <m/>
    <m/>
    <x v="1"/>
    <s v="930-163 "/>
    <s v="#3431263 "/>
    <m/>
    <m/>
    <m/>
    <m/>
    <m/>
    <s v=""/>
    <m/>
    <m/>
    <m/>
  </r>
  <r>
    <n v="10"/>
    <s v="40 Health Department"/>
    <x v="4"/>
    <s v="401302 HD Children's MH Wraparound Services"/>
    <m/>
    <s v="M40 41302-20-3002 Child MH WRAP Srvcs"/>
    <m/>
    <m/>
    <m/>
    <x v="1"/>
    <s v="930-204 "/>
    <s v="#3425128 "/>
    <d v="2020-03-02T16:43:00"/>
    <d v="2020-03-02T00:00:00"/>
    <d v="1899-12-30T16:43:00"/>
    <d v="2020-03-03T11:13:00"/>
    <d v="2020-03-03T00:00:00"/>
    <d v="1899-12-30T11:13:00"/>
    <n v="0"/>
    <d v="1899-12-30T04:30:00"/>
    <n v="4.5000000000000018"/>
  </r>
  <r>
    <n v="10"/>
    <s v="40 Health Department"/>
    <x v="4"/>
    <s v="401404 HD Quality Management"/>
    <m/>
    <s v="M40 41404-GF MH Quality Management General Fund"/>
    <m/>
    <m/>
    <m/>
    <x v="1"/>
    <s v="930-219 "/>
    <s v="#3425364 "/>
    <d v="2020-03-04T11:04:00"/>
    <d v="2020-03-04T00:00:00"/>
    <d v="1899-12-30T11:04:00"/>
    <d v="2020-03-05T16:58:00"/>
    <d v="2020-03-05T00:00:00"/>
    <d v="1899-12-30T16:58:00"/>
    <n v="0"/>
    <d v="1899-12-30T15:54:00"/>
    <n v="15.900000000000002"/>
  </r>
  <r>
    <n v="10"/>
    <s v="40 Health Department"/>
    <x v="4"/>
    <s v="401514 HD Commitment Services"/>
    <m/>
    <s v="M40 41514-GF Commit Svcs Mngd Care General Fund"/>
    <m/>
    <m/>
    <m/>
    <x v="1"/>
    <s v="930-236 "/>
    <s v="#3431097 "/>
    <d v="2020-03-10T10:27:00"/>
    <d v="2020-03-10T00:00:00"/>
    <d v="1899-12-30T10:27:00"/>
    <d v="2020-03-13T20:48:00"/>
    <d v="2020-03-13T00:00:00"/>
    <d v="1899-12-30T20:48:00"/>
    <n v="2"/>
    <d v="1899-12-30T20:21:00"/>
    <n v="36.35"/>
  </r>
  <r>
    <n v="10"/>
    <s v="40 Health Department"/>
    <x v="4"/>
    <s v="401514 HD Commitment Services"/>
    <m/>
    <s v="M40 41514-GF Commit Svcs Mngd Care General Fund"/>
    <m/>
    <m/>
    <m/>
    <x v="1"/>
    <s v="930-236 "/>
    <s v="#3440441 "/>
    <d v="2020-03-28T11:27:00"/>
    <d v="2020-03-28T00:00:00"/>
    <d v="1899-12-30T11:27:00"/>
    <d v="2020-03-28T12:19:00"/>
    <d v="2020-03-28T00:00:00"/>
    <d v="1899-12-31T12:19:00"/>
    <n v="0"/>
    <d v="1899-12-30T00:52:00"/>
    <n v="0.86666666669771075"/>
  </r>
  <r>
    <n v="10"/>
    <s v="40 Health Department"/>
    <x v="4"/>
    <s v="401514 HD Commitment Services"/>
    <m/>
    <s v="M40 41514-GF Commit Svcs Mngd Care General Fund"/>
    <m/>
    <m/>
    <m/>
    <x v="1"/>
    <s v="930-236 "/>
    <s v="#3436824 "/>
    <d v="2020-03-16T11:35:00"/>
    <d v="2020-03-16T00:00:00"/>
    <d v="1899-12-30T11:35:00"/>
    <d v="2020-03-20T19:31:00"/>
    <d v="2020-03-20T00:00:00"/>
    <d v="1899-12-30T19:31:00"/>
    <n v="3"/>
    <d v="1899-12-30T17:56:00"/>
    <n v="41.933333333333337"/>
  </r>
  <r>
    <n v="10"/>
    <s v="40 Health Department"/>
    <x v="4"/>
    <s v="401514 HD Commitment Services"/>
    <m/>
    <s v="M40 41514-GF Commit Svcs Mngd Care General Fund"/>
    <m/>
    <m/>
    <m/>
    <x v="1"/>
    <s v="930-236 "/>
    <s v="#3424474 "/>
    <d v="2020-03-02T11:37:00"/>
    <d v="2020-03-02T00:00:00"/>
    <d v="1899-12-30T11:37:00"/>
    <d v="2020-03-06T20:23:00"/>
    <d v="2020-03-06T00:00:00"/>
    <d v="1899-12-30T20:23:00"/>
    <n v="3"/>
    <d v="1899-12-30T18:46:00"/>
    <n v="42.766666666666666"/>
  </r>
  <r>
    <n v="10"/>
    <s v="40 Health Department"/>
    <x v="4"/>
    <s v="401514 HD Commitment Services"/>
    <m/>
    <s v="M40 41514-GF Commit Svcs Mngd Care General Fund"/>
    <m/>
    <m/>
    <m/>
    <x v="1"/>
    <s v="930-236 "/>
    <s v="#3439692 "/>
    <d v="2020-03-23T12:11:00"/>
    <d v="2020-03-23T00:00:00"/>
    <d v="1899-12-30T12:11:00"/>
    <d v="2020-03-27T22:31:00"/>
    <d v="2020-03-27T00:00:00"/>
    <d v="1899-12-30T22:31:00"/>
    <n v="3"/>
    <d v="1899-12-30T20:20:00"/>
    <n v="44.333333333333336"/>
  </r>
  <r>
    <n v="10"/>
    <s v="40 Health Department"/>
    <x v="4"/>
    <s v="403610 HD Communicable Disease Special Projects"/>
    <s v="G40 0042 02 S03 TB Case Management"/>
    <m/>
    <m/>
    <m/>
    <m/>
    <x v="1"/>
    <s v="930-289 "/>
    <s v="#3438411 "/>
    <d v="2020-03-20T10:50:00"/>
    <d v="2020-03-20T00:00:00"/>
    <d v="1899-12-30T10:50:00"/>
    <d v="2020-03-20T14:22:00"/>
    <d v="2020-03-20T00:00:00"/>
    <d v="1899-12-30T14:22:00"/>
    <n v="0"/>
    <d v="1899-12-30T03:32:00"/>
    <n v="3.5333333333255723"/>
  </r>
  <r>
    <n v="10"/>
    <s v="40 Health Department"/>
    <x v="4"/>
    <s v="403610 HD Communicable Disease Special Projects"/>
    <s v="G40 0042 02 S03 TB Case Management"/>
    <m/>
    <m/>
    <m/>
    <m/>
    <x v="1"/>
    <s v="930-289 "/>
    <s v="#3431753 "/>
    <d v="2020-03-12T11:29:00"/>
    <d v="2020-03-12T00:00:00"/>
    <d v="1899-12-30T11:29:00"/>
    <d v="2020-03-12T13:41:00"/>
    <d v="2020-03-12T00:00:00"/>
    <d v="1899-12-30T13:41:00"/>
    <n v="0"/>
    <d v="1899-12-30T02:12:00"/>
    <n v="2.2000000000116415"/>
  </r>
  <r>
    <n v="10"/>
    <s v="40 Health Department"/>
    <x v="4"/>
    <s v="403610 HD Communicable Disease Special Projects"/>
    <s v="G40 0042 02 S03 TB Case Management"/>
    <m/>
    <m/>
    <m/>
    <m/>
    <x v="1"/>
    <s v="930-289 "/>
    <s v="#3420075 "/>
    <d v="2020-03-04T15:31:00"/>
    <d v="2020-03-04T00:00:00"/>
    <d v="1899-12-30T15:31:00"/>
    <d v="2020-03-04T16:58:00"/>
    <d v="2020-03-04T00:00:00"/>
    <d v="1899-12-30T16:58:00"/>
    <n v="0"/>
    <d v="1899-12-30T01:27:00"/>
    <n v="1.4500000000116415"/>
  </r>
  <r>
    <n v="10"/>
    <s v="40 Health Department"/>
    <x v="4"/>
    <s v="403610 HD Communicable Disease Special Projects"/>
    <s v="G40 0042 02 S03 TB Case Management"/>
    <m/>
    <m/>
    <m/>
    <m/>
    <x v="1"/>
    <s v="930-289 "/>
    <s v="#3439855 "/>
    <d v="2020-03-24T12:10:00"/>
    <d v="2020-03-24T00:00:00"/>
    <d v="1899-12-30T12:10:00"/>
    <d v="2020-03-24T13:51:00"/>
    <d v="2020-03-24T00:00:00"/>
    <d v="1899-12-30T13:51:00"/>
    <n v="0"/>
    <d v="1899-12-30T01:41:00"/>
    <n v="1.6833333332324401"/>
  </r>
  <r>
    <n v="10"/>
    <s v="40 Health Department"/>
    <x v="4"/>
    <s v="403610 HD Communicable Disease Special Projects"/>
    <s v="G40 0042 02 S03 TB Case Management"/>
    <m/>
    <m/>
    <m/>
    <m/>
    <x v="1"/>
    <s v="930-289 "/>
    <s v="#3419637 "/>
    <d v="2020-03-02T12:38:00"/>
    <d v="2020-03-02T00:00:00"/>
    <d v="1899-12-30T12:38:00"/>
    <d v="2020-03-02T13:55:00"/>
    <d v="2020-03-02T00:00:00"/>
    <d v="1899-12-30T13:55:00"/>
    <n v="0"/>
    <d v="1899-12-30T01:17:00"/>
    <n v="1.2833333333255723"/>
  </r>
  <r>
    <n v="10"/>
    <s v="40 Health Department"/>
    <x v="4"/>
    <s v="402400 HD Emergency Medical Services"/>
    <m/>
    <s v="M40 42400-GF1 Franchise Fee"/>
    <m/>
    <m/>
    <m/>
    <x v="1"/>
    <s v="930-297 "/>
    <s v="#3431024 "/>
    <d v="2020-03-09T14:10:00"/>
    <d v="2020-03-09T00:00:00"/>
    <d v="1899-12-30T14:10:00"/>
    <d v="2020-03-09T18:06:00"/>
    <d v="2020-03-09T00:00:00"/>
    <d v="1899-12-30T18:06:00"/>
    <n v="0"/>
    <d v="1899-12-30T03:56:00"/>
    <n v="3.9333333332324401"/>
  </r>
  <r>
    <n v="10"/>
    <s v="40 Health Department"/>
    <x v="4"/>
    <s v="401511 HD Coordinated Diversion"/>
    <m/>
    <s v="M40 41511-GF Coordinated Diversion General Fund"/>
    <m/>
    <m/>
    <m/>
    <x v="1"/>
    <s v="930-307 "/>
    <s v="#3424929 "/>
    <d v="2020-03-02T19:01:00"/>
    <d v="2020-03-02T00:00:00"/>
    <d v="1899-12-30T19:01:00"/>
    <d v="2020-03-03T15:13:00"/>
    <d v="2020-03-03T00:00:00"/>
    <d v="1899-12-30T15:13:00"/>
    <n v="0"/>
    <d v="1899-12-30T06:12:00"/>
    <n v="6.2000000000000011"/>
  </r>
  <r>
    <n v="10"/>
    <s v="40 Health Department"/>
    <x v="4"/>
    <s v="401511 HD Coordinated Diversion"/>
    <m/>
    <s v="M40 41511-GF Coordinated Diversion General Fund"/>
    <m/>
    <m/>
    <m/>
    <x v="1"/>
    <s v="930-307 "/>
    <s v="#3431348 "/>
    <d v="2020-03-09T19:07:00"/>
    <d v="2020-03-09T00:00:00"/>
    <d v="1899-12-30T19:07:00"/>
    <d v="2020-03-10T15:17:00"/>
    <d v="2020-03-10T00:00:00"/>
    <d v="1899-12-30T15:17:00"/>
    <n v="0"/>
    <d v="1899-12-30T06:10:00"/>
    <n v="6.1666666666666679"/>
  </r>
  <r>
    <n v="10"/>
    <s v="40 Health Department"/>
    <x v="4"/>
    <s v="409155 HD Contracts"/>
    <m/>
    <m/>
    <m/>
    <m/>
    <m/>
    <x v="1"/>
    <s v="930-312 "/>
    <s v="#3429191 "/>
    <d v="2020-03-06T13:54:00"/>
    <d v="2020-03-06T00:00:00"/>
    <d v="1899-12-30T13:54:00"/>
    <d v="2020-03-06T15:49:00"/>
    <d v="2020-03-06T00:00:00"/>
    <d v="1899-12-30T15:49:00"/>
    <n v="0"/>
    <d v="1899-12-30T01:55:00"/>
    <n v="1.9166666666278616"/>
  </r>
  <r>
    <n v="10"/>
    <s v="40 Health Department"/>
    <x v="4"/>
    <s v="401507 HD Com Base MH Svcs Ch&amp;Fam Early Child"/>
    <m/>
    <s v="M40 41507-GF CBMH Children &amp; Fam EC General Fund"/>
    <m/>
    <m/>
    <m/>
    <x v="1"/>
    <s v="930-334 "/>
    <s v="#3414519 "/>
    <d v="2020-03-09T13:05:00"/>
    <d v="2020-03-09T00:00:00"/>
    <d v="1899-12-30T13:05:00"/>
    <d v="2020-03-09T18:57:00"/>
    <d v="2020-03-09T00:00:00"/>
    <d v="1899-12-30T18:57:00"/>
    <n v="0"/>
    <d v="1899-12-30T05:52:00"/>
    <n v="5.8666666665812954"/>
  </r>
  <r>
    <n v="10"/>
    <s v="40 Health Department"/>
    <x v="4"/>
    <s v="401507 HD Com Base MH Svcs Ch&amp;Fam Early Child"/>
    <m/>
    <s v="M40 41507-GF CBMH Children &amp; Fam EC General Fund"/>
    <m/>
    <m/>
    <m/>
    <x v="1"/>
    <s v="930-334 "/>
    <s v="#3414507 "/>
    <d v="2020-03-03T13:37:00"/>
    <d v="2020-03-03T00:00:00"/>
    <d v="1899-12-30T13:37:00"/>
    <d v="2020-03-03T15:55:00"/>
    <d v="2020-03-03T00:00:00"/>
    <d v="1899-12-30T15:55:00"/>
    <n v="0"/>
    <d v="1899-12-30T02:18:00"/>
    <n v="2.2999999999883585"/>
  </r>
  <r>
    <n v="10"/>
    <s v="40 Health Department"/>
    <x v="4"/>
    <s v="401507 HD Com Base MH Svcs Ch&amp;Fam Early Child"/>
    <m/>
    <s v="M40 41507-GF CBMH Children &amp; Fam EC General Fund"/>
    <m/>
    <m/>
    <m/>
    <x v="1"/>
    <s v="930-334 "/>
    <s v="#3414511 "/>
    <d v="2020-03-04T15:31:00"/>
    <d v="2020-03-04T00:00:00"/>
    <d v="1899-12-30T15:31:00"/>
    <d v="2020-03-04T19:13:00"/>
    <d v="2020-03-04T00:00:00"/>
    <d v="1899-12-30T19:13:00"/>
    <n v="0"/>
    <d v="1899-12-30T03:42:00"/>
    <n v="3.7000000000116415"/>
  </r>
  <r>
    <n v="10"/>
    <s v="40 Health Department"/>
    <x v="4"/>
    <s v="401507 HD Com Base MH Svcs Ch&amp;Fam Early Child"/>
    <m/>
    <s v="M40 41507-GF CBMH Children &amp; Fam EC General Fund"/>
    <m/>
    <m/>
    <m/>
    <x v="1"/>
    <s v="930-334 "/>
    <s v="#3414523 "/>
    <d v="2020-03-11T15:36:00"/>
    <d v="2020-03-11T00:00:00"/>
    <d v="1899-12-30T15:36:00"/>
    <d v="2020-03-11T18:04:00"/>
    <d v="2020-03-11T00:00:00"/>
    <d v="1899-12-30T18:04:00"/>
    <n v="0"/>
    <d v="1899-12-30T02:28:00"/>
    <n v="2.4666666666744277"/>
  </r>
  <r>
    <n v="10"/>
    <s v="40 Health Department"/>
    <x v="4"/>
    <s v="401507 HD Com Base MH Svcs Ch&amp;Fam Early Child"/>
    <m/>
    <s v="M40 41507-GF CBMH Children &amp; Fam EC General Fund"/>
    <m/>
    <m/>
    <m/>
    <x v="1"/>
    <s v="930-334 "/>
    <s v="#3414521 "/>
    <d v="2020-03-10T12:23:00"/>
    <d v="2020-03-10T00:00:00"/>
    <d v="1899-12-30T12:23:00"/>
    <d v="2020-03-10T15:53:00"/>
    <d v="2020-03-10T00:00:00"/>
    <d v="1899-12-30T15:53:00"/>
    <n v="0"/>
    <d v="1899-12-30T03:30:00"/>
    <n v="3.5000000000582077"/>
  </r>
  <r>
    <n v="10"/>
    <s v="40 Health Department"/>
    <x v="4"/>
    <s v="401507 HD Com Base MH Svcs Ch&amp;Fam Early Child"/>
    <m/>
    <s v="M40 41507-GF CBMH Children &amp; Fam EC General Fund"/>
    <m/>
    <m/>
    <m/>
    <x v="1"/>
    <s v="930-334 "/>
    <s v="#3427128 "/>
    <m/>
    <m/>
    <m/>
    <m/>
    <m/>
    <s v=""/>
    <m/>
    <m/>
    <m/>
  </r>
  <r>
    <n v="10"/>
    <s v="40 Health Department"/>
    <x v="4"/>
    <s v="403100 HD STD Program"/>
    <m/>
    <m/>
    <m/>
    <m/>
    <m/>
    <x v="1"/>
    <s v="930-361 "/>
    <s v="#3420971 "/>
    <d v="2020-03-03T13:24:00"/>
    <d v="2020-03-03T00:00:00"/>
    <d v="1899-12-30T13:24:00"/>
    <d v="2020-03-03T14:36:00"/>
    <d v="2020-03-03T00:00:00"/>
    <d v="1899-12-30T14:36:00"/>
    <n v="0"/>
    <d v="1899-12-30T01:12:00"/>
    <n v="1.1999999998952262"/>
  </r>
  <r>
    <n v="10"/>
    <s v="40 Health Department"/>
    <x v="4"/>
    <s v="401514 HD Commitment Services"/>
    <m/>
    <s v="M40 41514-GF Commit Svcs Mngd Care General Fund"/>
    <m/>
    <m/>
    <m/>
    <x v="1"/>
    <s v="930-388 "/>
    <s v="#3427653 "/>
    <d v="2020-03-05T10:13:00"/>
    <d v="2020-03-05T00:00:00"/>
    <d v="1899-12-30T10:13:00"/>
    <d v="2020-03-05T11:51:00"/>
    <d v="2020-03-05T00:00:00"/>
    <d v="1899-12-30T11:51:00"/>
    <n v="0"/>
    <d v="1899-12-30T01:38:00"/>
    <n v="1.6333333334187046"/>
  </r>
  <r>
    <n v="10"/>
    <s v="40 Health Department"/>
    <x v="4"/>
    <s v="401514 HD Commitment Services"/>
    <m/>
    <s v="M40 41514-GF Commit Svcs Mngd Care General Fund"/>
    <m/>
    <m/>
    <m/>
    <x v="1"/>
    <s v="930-388 "/>
    <s v="#3424766 "/>
    <d v="2020-03-02T10:30:00"/>
    <d v="2020-03-02T00:00:00"/>
    <d v="1899-12-30T10:30:00"/>
    <d v="2020-03-02T16:52:00"/>
    <d v="2020-03-02T00:00:00"/>
    <d v="1899-12-30T16:52:00"/>
    <n v="0"/>
    <d v="1899-12-30T06:22:00"/>
    <n v="6.3666666666395031"/>
  </r>
  <r>
    <n v="10"/>
    <s v="40 Health Department"/>
    <x v="4"/>
    <s v="401514 HD Commitment Services"/>
    <m/>
    <s v="M40 41514-GF Commit Svcs Mngd Care General Fund"/>
    <m/>
    <m/>
    <m/>
    <x v="1"/>
    <s v="930-388 "/>
    <s v="#3434112 "/>
    <d v="2020-03-12T10:31:00"/>
    <d v="2020-03-12T00:00:00"/>
    <d v="1899-12-30T10:31:00"/>
    <d v="2020-03-12T18:19:00"/>
    <d v="2020-03-12T00:00:00"/>
    <d v="1899-12-30T18:19:00"/>
    <n v="0"/>
    <d v="1899-12-30T07:48:00"/>
    <n v="7.7999999999301508"/>
  </r>
  <r>
    <n v="10"/>
    <s v="40 Health Department"/>
    <x v="4"/>
    <s v="401514 HD Commitment Services"/>
    <m/>
    <s v="M40 41514-GF Commit Svcs Mngd Care General Fund"/>
    <m/>
    <m/>
    <m/>
    <x v="1"/>
    <s v="930-388 "/>
    <s v="#3427038 "/>
    <d v="2020-03-04T10:33:00"/>
    <d v="2020-03-04T00:00:00"/>
    <d v="1899-12-30T10:33:00"/>
    <d v="2020-03-04T17:08:00"/>
    <d v="2020-03-04T00:00:00"/>
    <d v="1899-12-30T17:08:00"/>
    <n v="0"/>
    <d v="1899-12-30T06:35:00"/>
    <n v="6.5833333333139308"/>
  </r>
  <r>
    <n v="10"/>
    <s v="40 Health Department"/>
    <x v="4"/>
    <s v="401514 HD Commitment Services"/>
    <m/>
    <s v="M40 41514-GF Commit Svcs Mngd Care General Fund"/>
    <m/>
    <m/>
    <m/>
    <x v="1"/>
    <s v="930-388 "/>
    <s v="#3425553 "/>
    <d v="2020-03-03T10:51:00"/>
    <d v="2020-03-03T00:00:00"/>
    <d v="1899-12-30T10:51:00"/>
    <d v="2020-03-03T14:57:00"/>
    <d v="2020-03-03T00:00:00"/>
    <d v="1899-12-30T14:57:00"/>
    <n v="0"/>
    <d v="1899-12-30T04:06:00"/>
    <n v="4.1000000000931323"/>
  </r>
  <r>
    <n v="10"/>
    <s v="40 Health Department"/>
    <x v="4"/>
    <s v="401514 HD Commitment Services"/>
    <m/>
    <s v="M40 41514-GF Commit Svcs Mngd Care General Fund"/>
    <m/>
    <m/>
    <m/>
    <x v="1"/>
    <s v="930-388 "/>
    <s v="#3427660 "/>
    <d v="2020-03-05T13:55:00"/>
    <d v="2020-03-05T00:00:00"/>
    <d v="1899-12-30T13:55:00"/>
    <d v="2020-03-05T18:31:00"/>
    <d v="2020-03-05T00:00:00"/>
    <d v="1899-12-30T18:31:00"/>
    <n v="0"/>
    <d v="1899-12-30T04:36:00"/>
    <n v="4.5999999999767169"/>
  </r>
  <r>
    <n v="10"/>
    <s v="40 Health Department"/>
    <x v="4"/>
    <s v="401514 HD Commitment Services"/>
    <m/>
    <s v="M40 41514-GF Commit Svcs Mngd Care General Fund"/>
    <m/>
    <m/>
    <m/>
    <x v="1"/>
    <s v="930-388 "/>
    <s v="#3438271 "/>
    <d v="2020-03-18T16:01:00"/>
    <d v="2020-03-18T00:00:00"/>
    <d v="1899-12-30T16:01:00"/>
    <d v="2020-03-18T18:53:00"/>
    <d v="2020-03-18T00:00:00"/>
    <d v="1899-12-30T18:53:00"/>
    <n v="0"/>
    <d v="1899-12-30T02:52:00"/>
    <n v="2.8666666667559184"/>
  </r>
  <r>
    <n v="10"/>
    <s v="40 Health Department"/>
    <x v="4"/>
    <s v="403600 HD Communicable Disease"/>
    <m/>
    <m/>
    <m/>
    <m/>
    <m/>
    <x v="1"/>
    <s v="930-440 "/>
    <s v="#3426006 "/>
    <d v="2020-03-04T10:40:00"/>
    <d v="2020-03-04T00:00:00"/>
    <d v="1899-12-30T10:40:00"/>
    <d v="2020-03-04T17:05:00"/>
    <d v="2020-03-04T00:00:00"/>
    <d v="1899-12-30T17:05:00"/>
    <n v="0"/>
    <d v="1899-12-30T06:25:00"/>
    <n v="6.4166666666278616"/>
  </r>
  <r>
    <n v="10"/>
    <s v="40 Health Department"/>
    <x v="4"/>
    <s v="403600 HD Communicable Disease"/>
    <m/>
    <m/>
    <m/>
    <m/>
    <m/>
    <x v="1"/>
    <s v="930-440 "/>
    <s v="#3424813 "/>
    <d v="2020-03-02T10:45:00"/>
    <d v="2020-03-02T00:00:00"/>
    <d v="1899-12-30T10:45:00"/>
    <d v="2020-03-02T16:43:00"/>
    <d v="2020-03-02T00:00:00"/>
    <d v="1899-12-30T16:43:00"/>
    <n v="0"/>
    <d v="1899-12-30T05:58:00"/>
    <n v="5.9666666667326353"/>
  </r>
  <r>
    <n v="10"/>
    <s v="40 Health Department"/>
    <x v="4"/>
    <s v="403600 HD Communicable Disease"/>
    <m/>
    <m/>
    <m/>
    <m/>
    <m/>
    <x v="1"/>
    <s v="930-440 "/>
    <s v="#3428009 "/>
    <d v="2020-03-09T10:46:00"/>
    <d v="2020-03-09T00:00:00"/>
    <d v="1899-12-30T10:46:00"/>
    <d v="2020-03-09T16:21:00"/>
    <d v="2020-03-09T00:00:00"/>
    <d v="1899-12-30T16:21:00"/>
    <n v="0"/>
    <d v="1899-12-30T05:35:00"/>
    <n v="5.5833333333721384"/>
  </r>
  <r>
    <n v="10"/>
    <s v="40 Health Department"/>
    <x v="4"/>
    <s v="403600 HD Communicable Disease"/>
    <m/>
    <m/>
    <m/>
    <m/>
    <m/>
    <x v="1"/>
    <s v="930-440 "/>
    <s v="#3428011 "/>
    <d v="2020-03-10T10:47:00"/>
    <d v="2020-03-10T00:00:00"/>
    <d v="1899-12-30T10:47:00"/>
    <d v="2020-03-10T17:09:00"/>
    <d v="2020-03-10T00:00:00"/>
    <d v="1899-12-30T17:09:00"/>
    <n v="0"/>
    <d v="1899-12-30T06:22:00"/>
    <n v="6.3666666666395031"/>
  </r>
  <r>
    <n v="10"/>
    <s v="40 Health Department"/>
    <x v="4"/>
    <s v="403600 HD Communicable Disease"/>
    <m/>
    <m/>
    <m/>
    <m/>
    <m/>
    <x v="1"/>
    <s v="930-440 "/>
    <s v="#3437136 "/>
    <d v="2020-03-20T10:55:00"/>
    <d v="2020-03-20T00:00:00"/>
    <d v="1899-12-30T10:55:00"/>
    <d v="2020-03-20T17:32:00"/>
    <d v="2020-03-20T00:00:00"/>
    <d v="1899-12-30T17:32:00"/>
    <n v="0"/>
    <d v="1899-12-30T06:37:00"/>
    <n v="6.6166666667559184"/>
  </r>
  <r>
    <n v="10"/>
    <s v="40 Health Department"/>
    <x v="4"/>
    <s v="403600 HD Communicable Disease"/>
    <m/>
    <m/>
    <m/>
    <m/>
    <m/>
    <x v="1"/>
    <s v="930-440 "/>
    <s v="#3425994 "/>
    <d v="2020-03-03T10:57:00"/>
    <d v="2020-03-03T00:00:00"/>
    <d v="1899-12-30T10:57:00"/>
    <d v="2020-03-03T17:55:00"/>
    <d v="2020-03-03T00:00:00"/>
    <d v="1899-12-30T17:55:00"/>
    <n v="0"/>
    <d v="1899-12-30T06:58:00"/>
    <n v="6.9666666666744277"/>
  </r>
  <r>
    <n v="10"/>
    <s v="40 Health Department"/>
    <x v="4"/>
    <s v="403600 HD Communicable Disease"/>
    <m/>
    <m/>
    <m/>
    <m/>
    <m/>
    <x v="1"/>
    <s v="930-440 "/>
    <s v="#3428019 "/>
    <d v="2020-03-13T10:57:00"/>
    <d v="2020-03-13T00:00:00"/>
    <d v="1899-12-30T10:57:00"/>
    <d v="2020-03-13T16:43:00"/>
    <d v="2020-03-13T00:00:00"/>
    <d v="1899-12-30T16:43:00"/>
    <n v="0"/>
    <d v="1899-12-30T05:46:00"/>
    <n v="5.7666666666045785"/>
  </r>
  <r>
    <n v="10"/>
    <s v="40 Health Department"/>
    <x v="4"/>
    <s v="403600 HD Communicable Disease"/>
    <m/>
    <m/>
    <m/>
    <m/>
    <m/>
    <x v="1"/>
    <s v="930-440 "/>
    <s v="#3426012 "/>
    <d v="2020-03-06T11:00:00"/>
    <d v="2020-03-06T00:00:00"/>
    <d v="1899-12-30T11:00:00"/>
    <d v="2020-03-06T17:07:00"/>
    <d v="2020-03-06T00:00:00"/>
    <d v="1899-12-30T17:07:00"/>
    <n v="0"/>
    <d v="1899-12-30T06:07:00"/>
    <n v="6.1166666665230878"/>
  </r>
  <r>
    <n v="10"/>
    <s v="40 Health Department"/>
    <x v="4"/>
    <s v="403600 HD Communicable Disease"/>
    <m/>
    <m/>
    <m/>
    <m/>
    <m/>
    <x v="1"/>
    <s v="930-440 "/>
    <s v="#3437122 "/>
    <d v="2020-03-19T11:01:00"/>
    <d v="2020-03-19T00:00:00"/>
    <d v="1899-12-30T11:01:00"/>
    <d v="2020-03-19T16:50:00"/>
    <d v="2020-03-19T00:00:00"/>
    <d v="1899-12-30T16:50:00"/>
    <n v="0"/>
    <d v="1899-12-30T05:49:00"/>
    <n v="5.8166666667675599"/>
  </r>
  <r>
    <n v="10"/>
    <s v="40 Health Department"/>
    <x v="4"/>
    <s v="403600 HD Communicable Disease"/>
    <m/>
    <m/>
    <m/>
    <m/>
    <m/>
    <x v="1"/>
    <s v="930-440 "/>
    <s v="#3438997 "/>
    <d v="2020-03-25T11:01:00"/>
    <d v="2020-03-25T00:00:00"/>
    <d v="1899-12-30T11:01:00"/>
    <d v="2020-03-25T17:31:00"/>
    <d v="2020-03-25T00:00:00"/>
    <d v="1899-12-30T17:31:00"/>
    <n v="0"/>
    <d v="1899-12-30T06:30:00"/>
    <n v="6.5000000000582077"/>
  </r>
  <r>
    <n v="10"/>
    <s v="40 Health Department"/>
    <x v="4"/>
    <s v="403600 HD Communicable Disease"/>
    <m/>
    <m/>
    <m/>
    <m/>
    <m/>
    <x v="1"/>
    <s v="930-440 "/>
    <s v="#3437119 "/>
    <d v="2020-03-18T11:04:00"/>
    <d v="2020-03-18T00:00:00"/>
    <d v="1899-12-30T11:04:00"/>
    <d v="2020-03-18T17:11:00"/>
    <d v="2020-03-18T00:00:00"/>
    <d v="1899-12-30T17:11:00"/>
    <n v="0"/>
    <d v="1899-12-30T06:07:00"/>
    <n v="6.1166666666977108"/>
  </r>
  <r>
    <n v="10"/>
    <s v="40 Health Department"/>
    <x v="4"/>
    <s v="403600 HD Communicable Disease"/>
    <m/>
    <m/>
    <m/>
    <m/>
    <m/>
    <x v="1"/>
    <s v="930-440 "/>
    <s v="#3437113 "/>
    <d v="2020-03-16T11:06:00"/>
    <d v="2020-03-16T00:00:00"/>
    <d v="1899-12-30T11:06:00"/>
    <d v="2020-03-16T17:05:00"/>
    <d v="2020-03-16T00:00:00"/>
    <d v="1899-12-30T17:05:00"/>
    <n v="0"/>
    <d v="1899-12-30T05:59:00"/>
    <n v="5.9833333332790062"/>
  </r>
  <r>
    <n v="10"/>
    <s v="40 Health Department"/>
    <x v="4"/>
    <s v="403600 HD Communicable Disease"/>
    <m/>
    <m/>
    <m/>
    <m/>
    <m/>
    <x v="1"/>
    <s v="930-440 "/>
    <s v="#3438995 "/>
    <d v="2020-03-24T11:09:00"/>
    <d v="2020-03-24T00:00:00"/>
    <d v="1899-12-30T11:09:00"/>
    <d v="2020-03-24T17:04:00"/>
    <d v="2020-03-24T00:00:00"/>
    <d v="1899-12-30T17:04:00"/>
    <n v="0"/>
    <d v="1899-12-30T05:55:00"/>
    <n v="5.9166666665696539"/>
  </r>
  <r>
    <n v="10"/>
    <s v="40 Health Department"/>
    <x v="4"/>
    <s v="403600 HD Communicable Disease"/>
    <m/>
    <m/>
    <m/>
    <m/>
    <m/>
    <x v="1"/>
    <s v="930-440 "/>
    <s v="#3428017 "/>
    <d v="2020-03-12T11:12:00"/>
    <d v="2020-03-12T00:00:00"/>
    <d v="1899-12-30T11:12:00"/>
    <d v="2020-03-12T16:54:00"/>
    <d v="2020-03-12T00:00:00"/>
    <d v="1899-12-30T16:54:00"/>
    <n v="0"/>
    <d v="1899-12-30T05:42:00"/>
    <n v="5.7000000000698492"/>
  </r>
  <r>
    <n v="10"/>
    <s v="40 Health Department"/>
    <x v="4"/>
    <s v="403600 HD Communicable Disease"/>
    <m/>
    <m/>
    <m/>
    <m/>
    <m/>
    <x v="1"/>
    <s v="930-440 "/>
    <s v="#3438993 "/>
    <d v="2020-03-23T11:20:00"/>
    <d v="2020-03-23T00:00:00"/>
    <d v="1899-12-30T11:20:00"/>
    <d v="2020-03-23T17:16:00"/>
    <d v="2020-03-23T00:00:00"/>
    <d v="1899-12-30T17:16:00"/>
    <n v="0"/>
    <d v="1899-12-30T05:56:00"/>
    <n v="5.9333333334652707"/>
  </r>
  <r>
    <n v="10"/>
    <s v="40 Health Department"/>
    <x v="4"/>
    <s v="403600 HD Communicable Disease"/>
    <m/>
    <m/>
    <m/>
    <m/>
    <m/>
    <x v="1"/>
    <s v="930-440 "/>
    <s v="#3438999 "/>
    <d v="2020-03-26T11:21:00"/>
    <d v="2020-03-26T00:00:00"/>
    <d v="1899-12-30T11:21:00"/>
    <d v="2020-03-26T16:31:00"/>
    <d v="2020-03-26T00:00:00"/>
    <d v="1899-12-30T16:31:00"/>
    <n v="0"/>
    <d v="1899-12-30T05:10:00"/>
    <n v="5.1666666667442769"/>
  </r>
  <r>
    <n v="10"/>
    <s v="40 Health Department"/>
    <x v="4"/>
    <s v="403600 HD Communicable Disease"/>
    <m/>
    <m/>
    <m/>
    <m/>
    <m/>
    <x v="1"/>
    <s v="930-440 "/>
    <s v="#3439001 "/>
    <d v="2020-03-27T11:25:00"/>
    <d v="2020-03-27T00:00:00"/>
    <d v="1899-12-30T11:25:00"/>
    <d v="2020-03-27T13:12:00"/>
    <d v="2020-03-27T00:00:00"/>
    <d v="1899-12-30T13:12:00"/>
    <n v="0"/>
    <d v="1899-12-30T01:47:00"/>
    <n v="1.78333333338378"/>
  </r>
  <r>
    <n v="10"/>
    <s v="40 Health Department"/>
    <x v="4"/>
    <s v="403600 HD Communicable Disease"/>
    <m/>
    <m/>
    <m/>
    <m/>
    <m/>
    <x v="1"/>
    <s v="930-440 "/>
    <s v="#3426008 "/>
    <d v="2020-03-05T11:45:00"/>
    <d v="2020-03-05T00:00:00"/>
    <d v="1899-12-30T11:45:00"/>
    <d v="2020-03-05T16:59:00"/>
    <d v="2020-03-05T00:00:00"/>
    <d v="1899-12-30T16:59:00"/>
    <n v="0"/>
    <d v="1899-12-30T05:14:00"/>
    <n v="5.2333333332790062"/>
  </r>
  <r>
    <n v="10"/>
    <s v="40 Health Department"/>
    <x v="4"/>
    <s v="403600 HD Communicable Disease"/>
    <m/>
    <m/>
    <m/>
    <m/>
    <m/>
    <x v="1"/>
    <s v="930-440 "/>
    <s v="#3437117 "/>
    <d v="2020-03-17T11:56:00"/>
    <d v="2020-03-17T00:00:00"/>
    <d v="1899-12-30T11:56:00"/>
    <d v="2020-03-17T17:00:00"/>
    <d v="2020-03-17T00:00:00"/>
    <d v="1899-12-30T17:00:00"/>
    <n v="0"/>
    <d v="1899-12-30T05:04:00"/>
    <n v="5.0666666667675599"/>
  </r>
  <r>
    <n v="10"/>
    <s v="40 Health Department"/>
    <x v="4"/>
    <s v="403600 HD Communicable Disease"/>
    <m/>
    <m/>
    <m/>
    <m/>
    <m/>
    <x v="1"/>
    <s v="930-469 "/>
    <s v="#3432215 "/>
    <d v="2020-03-10T13:24:00"/>
    <d v="2020-03-10T00:00:00"/>
    <d v="1899-12-30T13:24:00"/>
    <d v="2020-03-10T16:31:00"/>
    <d v="2020-03-10T00:00:00"/>
    <d v="1899-12-30T16:31:00"/>
    <n v="0"/>
    <d v="1899-12-30T03:07:00"/>
    <n v="3.1166666666977108"/>
  </r>
  <r>
    <n v="10"/>
    <s v="40 Health Department"/>
    <x v="4"/>
    <s v="403600 HD Communicable Disease"/>
    <m/>
    <m/>
    <m/>
    <m/>
    <m/>
    <x v="1"/>
    <s v="930-469 "/>
    <s v="#3427084 "/>
    <d v="2020-03-04T17:00:00"/>
    <d v="2020-03-04T00:00:00"/>
    <d v="1899-12-30T17:00:00"/>
    <d v="2020-03-04T19:03:00"/>
    <d v="2020-03-04T00:00:00"/>
    <d v="1899-12-30T19:03:00"/>
    <n v="0"/>
    <d v="1899-12-30T02:03:00"/>
    <n v="2.0499999998719431"/>
  </r>
  <r>
    <n v="10"/>
    <s v="40 Health Department"/>
    <x v="4"/>
    <s v="403600 HD Communicable Disease"/>
    <m/>
    <m/>
    <m/>
    <m/>
    <m/>
    <x v="1"/>
    <s v="930-469 "/>
    <s v="#3431438 "/>
    <d v="2020-03-13T12:48:00"/>
    <d v="2020-03-13T00:00:00"/>
    <d v="1899-12-30T12:48:00"/>
    <d v="2020-03-13T16:08:00"/>
    <d v="2020-03-13T00:00:00"/>
    <d v="1899-12-30T16:08:00"/>
    <n v="0"/>
    <d v="1899-12-30T03:20:00"/>
    <n v="3.3333333333721384"/>
  </r>
  <r>
    <n v="10"/>
    <s v="40 Health Department"/>
    <x v="4"/>
    <s v="401407 HD Protective Services"/>
    <s v="G40 0091 13 01-21 MHS-01 - Quality Mgt - Protective Service FY20-21"/>
    <m/>
    <m/>
    <m/>
    <m/>
    <x v="1"/>
    <s v="930-490 "/>
    <s v="#3426933 "/>
    <d v="2020-03-04T14:09:00"/>
    <d v="2020-03-04T00:00:00"/>
    <d v="1899-12-30T14:09:00"/>
    <d v="2020-03-04T16:55:00"/>
    <d v="2020-03-04T00:00:00"/>
    <d v="1899-12-30T16:55:00"/>
    <n v="0"/>
    <d v="1899-12-30T02:46:00"/>
    <n v="2.7666666666045785"/>
  </r>
  <r>
    <n v="10"/>
    <s v="40 Health Department"/>
    <x v="4"/>
    <s v="407060 HD Nursing Director"/>
    <m/>
    <m/>
    <m/>
    <m/>
    <m/>
    <x v="1"/>
    <s v="930-518 "/>
    <s v="#3439756 "/>
    <d v="2020-03-23T10:15:00"/>
    <d v="2020-03-23T00:00:00"/>
    <d v="1899-12-30T10:15:00"/>
    <d v="2020-03-24T09:48:00"/>
    <d v="2020-03-24T00:00:00"/>
    <d v="1899-12-30T09:48:00"/>
    <n v="0"/>
    <d v="1899-12-30T09:33:00"/>
    <n v="9.5500000000000025"/>
  </r>
  <r>
    <n v="10"/>
    <s v="40 Health Department"/>
    <x v="4"/>
    <s v="407060 HD Nursing Director"/>
    <m/>
    <m/>
    <m/>
    <m/>
    <m/>
    <x v="1"/>
    <s v="930-518 "/>
    <s v="#3440018 "/>
    <d v="2020-03-26T10:31:00"/>
    <d v="2020-03-26T00:00:00"/>
    <d v="1899-12-30T10:31:00"/>
    <d v="2020-03-27T16:48:00"/>
    <d v="2020-03-27T00:00:00"/>
    <d v="1899-12-30T16:48:00"/>
    <n v="0"/>
    <d v="1899-12-30T16:17:00"/>
    <n v="16.283333333333331"/>
  </r>
  <r>
    <n v="10"/>
    <s v="40 Health Department"/>
    <x v="4"/>
    <s v="407060 HD Nursing Director"/>
    <m/>
    <m/>
    <m/>
    <m/>
    <m/>
    <x v="1"/>
    <s v="930-518 "/>
    <s v="#3431694 "/>
    <d v="2020-03-10T16:50:00"/>
    <d v="2020-03-10T00:00:00"/>
    <d v="1899-12-30T16:50:00"/>
    <d v="2020-03-12T18:03:00"/>
    <d v="2020-03-12T00:00:00"/>
    <d v="1899-12-30T18:03:00"/>
    <n v="1"/>
    <d v="1899-12-30T11:13:00"/>
    <n v="19.216666666666669"/>
  </r>
  <r>
    <n v="10"/>
    <s v="40 Health Department"/>
    <x v="4"/>
    <s v="407060 HD Nursing Director"/>
    <m/>
    <m/>
    <m/>
    <m/>
    <m/>
    <x v="1"/>
    <s v="930-518 "/>
    <s v="#3439811 "/>
    <d v="2020-03-24T19:07:00"/>
    <d v="2020-03-24T00:00:00"/>
    <d v="1899-12-30T19:07:00"/>
    <d v="2020-03-26T10:12:00"/>
    <d v="2020-03-26T00:00:00"/>
    <d v="1899-12-30T10:12:00"/>
    <n v="1"/>
    <d v="1899-12-30T01:05:00"/>
    <n v="9.0833333333333357"/>
  </r>
  <r>
    <n v="10"/>
    <s v="40 Health Department"/>
    <x v="4"/>
    <s v="407060 HD Nursing Director"/>
    <m/>
    <m/>
    <m/>
    <m/>
    <m/>
    <x v="1"/>
    <s v="930-518 "/>
    <s v="#3437381 "/>
    <d v="2020-03-16T20:00:00"/>
    <d v="2020-03-16T00:00:00"/>
    <d v="1899-12-30T20:00:00"/>
    <d v="2020-03-17T16:50:00"/>
    <d v="2020-03-17T00:00:00"/>
    <d v="1899-12-30T16:50:00"/>
    <n v="0"/>
    <d v="1899-12-30T06:50:00"/>
    <n v="6.8333333333333339"/>
  </r>
  <r>
    <n v="10"/>
    <s v="40 Health Department"/>
    <x v="4"/>
    <s v="403600 HD Communicable Disease"/>
    <m/>
    <m/>
    <m/>
    <m/>
    <m/>
    <x v="1"/>
    <s v="930-560 "/>
    <s v="#3427149 "/>
    <d v="2020-03-16T11:46:00"/>
    <d v="2020-03-16T00:00:00"/>
    <d v="1899-12-30T11:46:00"/>
    <d v="2020-03-16T18:16:00"/>
    <d v="2020-03-16T00:00:00"/>
    <d v="1899-12-30T18:16:00"/>
    <n v="0"/>
    <d v="1899-12-30T06:30:00"/>
    <n v="6.5000000000582077"/>
  </r>
  <r>
    <n v="10"/>
    <s v="40 Health Department"/>
    <x v="4"/>
    <s v="403600 HD Communicable Disease"/>
    <m/>
    <m/>
    <m/>
    <m/>
    <m/>
    <x v="1"/>
    <s v="930-560 "/>
    <s v="#3428121 "/>
    <d v="2020-03-19T11:54:00"/>
    <d v="2020-03-19T00:00:00"/>
    <d v="1899-12-30T11:54:00"/>
    <d v="2020-03-19T20:24:00"/>
    <d v="2020-03-19T00:00:00"/>
    <d v="1899-12-30T20:24:00"/>
    <n v="0"/>
    <d v="1899-12-30T08:30:00"/>
    <n v="8.4999999999417923"/>
  </r>
  <r>
    <n v="10"/>
    <s v="40 Health Department"/>
    <x v="4"/>
    <s v="403600 HD Communicable Disease"/>
    <m/>
    <m/>
    <m/>
    <m/>
    <m/>
    <x v="1"/>
    <s v="930-560 "/>
    <s v="#3433182 "/>
    <d v="2020-03-24T11:55:00"/>
    <d v="2020-03-24T00:00:00"/>
    <d v="1899-12-30T11:55:00"/>
    <d v="2020-03-24T20:20:00"/>
    <d v="2020-03-24T00:00:00"/>
    <d v="1899-12-30T20:20:00"/>
    <n v="0"/>
    <d v="1899-12-30T08:25:00"/>
    <n v="8.4166666665114462"/>
  </r>
  <r>
    <n v="10"/>
    <s v="40 Health Department"/>
    <x v="4"/>
    <s v="403600 HD Communicable Disease"/>
    <m/>
    <m/>
    <m/>
    <m/>
    <m/>
    <x v="1"/>
    <s v="930-560 "/>
    <s v="#3428113 "/>
    <d v="2020-03-17T12:00:00"/>
    <d v="2020-03-17T00:00:00"/>
    <d v="1899-12-30T12:00:00"/>
    <d v="2020-03-17T20:23:00"/>
    <d v="2020-03-17T00:00:00"/>
    <d v="1899-12-30T20:23:00"/>
    <n v="0"/>
    <d v="1899-12-30T08:23:00"/>
    <n v="8.3833333334187046"/>
  </r>
  <r>
    <n v="10"/>
    <s v="40 Health Department"/>
    <x v="4"/>
    <s v="403600 HD Communicable Disease"/>
    <m/>
    <m/>
    <m/>
    <m/>
    <m/>
    <x v="1"/>
    <s v="930-560 "/>
    <s v="#3424975 "/>
    <d v="2020-03-11T12:01:00"/>
    <d v="2020-03-11T00:00:00"/>
    <d v="1899-12-30T12:01:00"/>
    <d v="2020-03-11T20:21:00"/>
    <d v="2020-03-11T00:00:00"/>
    <d v="1899-12-30T20:21:00"/>
    <n v="0"/>
    <d v="1899-12-30T08:20:00"/>
    <n v="8.3333333332557231"/>
  </r>
  <r>
    <n v="10"/>
    <s v="40 Health Department"/>
    <x v="4"/>
    <s v="403600 HD Communicable Disease"/>
    <m/>
    <m/>
    <m/>
    <m/>
    <m/>
    <x v="1"/>
    <s v="930-560 "/>
    <s v="#3424977 "/>
    <d v="2020-03-12T12:01:00"/>
    <d v="2020-03-12T00:00:00"/>
    <d v="1899-12-30T12:01:00"/>
    <d v="2020-03-12T20:41:00"/>
    <d v="2020-03-12T00:00:00"/>
    <d v="1899-12-30T20:41:00"/>
    <n v="0"/>
    <d v="1899-12-30T08:40:00"/>
    <n v="8.6666666666278616"/>
  </r>
  <r>
    <n v="10"/>
    <s v="40 Health Department"/>
    <x v="4"/>
    <s v="403600 HD Communicable Disease"/>
    <m/>
    <m/>
    <m/>
    <m/>
    <m/>
    <x v="1"/>
    <s v="930-560 "/>
    <s v="#3434194 "/>
    <d v="2020-03-26T12:01:00"/>
    <d v="2020-03-26T00:00:00"/>
    <d v="1899-12-30T12:01:00"/>
    <d v="2020-03-26T20:16:00"/>
    <d v="2020-03-26T00:00:00"/>
    <d v="1899-12-30T20:16:00"/>
    <n v="0"/>
    <d v="1899-12-30T08:15:00"/>
    <n v="8.25"/>
  </r>
  <r>
    <n v="10"/>
    <s v="40 Health Department"/>
    <x v="4"/>
    <s v="403600 HD Communicable Disease"/>
    <m/>
    <m/>
    <m/>
    <m/>
    <m/>
    <x v="1"/>
    <s v="930-560 "/>
    <s v="#3417031 "/>
    <d v="2020-03-02T12:08:00"/>
    <d v="2020-03-02T00:00:00"/>
    <d v="1899-12-30T12:08:00"/>
    <d v="2020-03-02T21:10:00"/>
    <d v="2020-03-02T00:00:00"/>
    <d v="1899-12-30T21:10:00"/>
    <n v="0"/>
    <d v="1899-12-30T09:02:00"/>
    <n v="9.0333333332673647"/>
  </r>
  <r>
    <n v="10"/>
    <s v="40 Health Department"/>
    <x v="4"/>
    <s v="403600 HD Communicable Disease"/>
    <m/>
    <m/>
    <m/>
    <m/>
    <m/>
    <x v="1"/>
    <s v="930-560 "/>
    <s v="#3428123 "/>
    <d v="2020-03-20T12:08:00"/>
    <d v="2020-03-20T00:00:00"/>
    <d v="1899-12-30T12:08:00"/>
    <d v="2020-03-20T20:28:00"/>
    <d v="2020-03-20T00:00:00"/>
    <d v="1899-12-30T20:28:00"/>
    <n v="0"/>
    <d v="1899-12-30T08:20:00"/>
    <n v="8.3333333332557231"/>
  </r>
  <r>
    <n v="10"/>
    <s v="40 Health Department"/>
    <x v="4"/>
    <s v="403600 HD Communicable Disease"/>
    <m/>
    <m/>
    <m/>
    <m/>
    <m/>
    <x v="1"/>
    <s v="930-560 "/>
    <s v="#3417045 "/>
    <d v="2020-03-06T12:09:00"/>
    <d v="2020-03-06T00:00:00"/>
    <d v="1899-12-30T12:09:00"/>
    <d v="2020-03-06T20:12:00"/>
    <d v="2020-03-06T00:00:00"/>
    <d v="1899-12-30T20:12:00"/>
    <n v="0"/>
    <d v="1899-12-30T08:03:00"/>
    <n v="8.0500000000465661"/>
  </r>
  <r>
    <n v="10"/>
    <s v="40 Health Department"/>
    <x v="4"/>
    <s v="403600 HD Communicable Disease"/>
    <m/>
    <m/>
    <m/>
    <m/>
    <m/>
    <x v="1"/>
    <s v="930-560 "/>
    <s v="#3424967 "/>
    <d v="2020-03-09T12:09:00"/>
    <d v="2020-03-09T00:00:00"/>
    <d v="1899-12-30T12:09:00"/>
    <d v="2020-03-09T20:14:00"/>
    <d v="2020-03-09T00:00:00"/>
    <d v="1899-12-30T20:14:00"/>
    <n v="0"/>
    <d v="1899-12-30T08:05:00"/>
    <n v="8.0833333333139308"/>
  </r>
  <r>
    <n v="10"/>
    <s v="40 Health Department"/>
    <x v="4"/>
    <s v="403600 HD Communicable Disease"/>
    <m/>
    <m/>
    <m/>
    <m/>
    <m/>
    <x v="1"/>
    <s v="930-560 "/>
    <s v="#3433180 "/>
    <d v="2020-03-23T12:09:00"/>
    <d v="2020-03-23T00:00:00"/>
    <d v="1899-12-30T12:09:00"/>
    <d v="2020-03-23T20:17:00"/>
    <d v="2020-03-23T00:00:00"/>
    <d v="1899-12-30T20:17:00"/>
    <n v="0"/>
    <d v="1899-12-30T08:08:00"/>
    <n v="8.1333333333022892"/>
  </r>
  <r>
    <n v="10"/>
    <s v="40 Health Department"/>
    <x v="4"/>
    <s v="403600 HD Communicable Disease"/>
    <m/>
    <m/>
    <m/>
    <m/>
    <m/>
    <x v="1"/>
    <s v="930-560 "/>
    <s v="#3434192 "/>
    <d v="2020-03-25T12:09:00"/>
    <d v="2020-03-25T00:00:00"/>
    <d v="1899-12-30T12:09:00"/>
    <d v="2020-03-25T19:35:00"/>
    <d v="2020-03-25T00:00:00"/>
    <d v="1899-12-30T19:35:00"/>
    <n v="0"/>
    <d v="1899-12-30T07:26:00"/>
    <n v="7.4333333332906477"/>
  </r>
  <r>
    <n v="10"/>
    <s v="40 Health Department"/>
    <x v="4"/>
    <s v="403600 HD Communicable Disease"/>
    <m/>
    <m/>
    <m/>
    <m/>
    <m/>
    <x v="1"/>
    <s v="930-560 "/>
    <s v="#3417039 "/>
    <d v="2020-03-04T12:10:00"/>
    <d v="2020-03-04T00:00:00"/>
    <d v="1899-12-30T12:10:00"/>
    <d v="2020-03-04T20:41:00"/>
    <d v="2020-03-04T00:00:00"/>
    <d v="1899-12-30T20:41:00"/>
    <n v="0"/>
    <d v="1899-12-30T08:31:00"/>
    <n v="8.5166666666627862"/>
  </r>
  <r>
    <n v="10"/>
    <s v="40 Health Department"/>
    <x v="4"/>
    <s v="403600 HD Communicable Disease"/>
    <m/>
    <m/>
    <m/>
    <m/>
    <m/>
    <x v="1"/>
    <s v="930-560 "/>
    <s v="#3424979 "/>
    <d v="2020-03-13T12:10:00"/>
    <d v="2020-03-13T00:00:00"/>
    <d v="1899-12-30T12:10:00"/>
    <d v="2020-03-13T17:32:00"/>
    <d v="2020-03-13T00:00:00"/>
    <d v="1899-12-30T17:32:00"/>
    <n v="0"/>
    <d v="1899-12-30T05:22:00"/>
    <n v="5.3666666666977108"/>
  </r>
  <r>
    <n v="10"/>
    <s v="40 Health Department"/>
    <x v="4"/>
    <s v="403600 HD Communicable Disease"/>
    <m/>
    <m/>
    <m/>
    <m/>
    <m/>
    <x v="1"/>
    <s v="930-560 "/>
    <s v="#3424973 "/>
    <d v="2020-03-10T12:11:00"/>
    <d v="2020-03-10T00:00:00"/>
    <d v="1899-12-30T12:11:00"/>
    <d v="2020-03-10T20:32:00"/>
    <d v="2020-03-10T00:00:00"/>
    <d v="1899-12-30T20:32:00"/>
    <n v="0"/>
    <d v="1899-12-30T08:21:00"/>
    <n v="8.3499999999767169"/>
  </r>
  <r>
    <n v="10"/>
    <s v="40 Health Department"/>
    <x v="4"/>
    <s v="403600 HD Communicable Disease"/>
    <m/>
    <m/>
    <m/>
    <m/>
    <m/>
    <x v="1"/>
    <s v="930-560 "/>
    <s v="#3417043 "/>
    <d v="2020-03-05T12:15:00"/>
    <d v="2020-03-05T00:00:00"/>
    <d v="1899-12-30T12:15:00"/>
    <d v="2020-03-05T20:24:00"/>
    <d v="2020-03-05T00:00:00"/>
    <d v="1899-12-30T20:24:00"/>
    <n v="0"/>
    <d v="1899-12-30T08:09:00"/>
    <n v="8.1500000000232831"/>
  </r>
  <r>
    <n v="10"/>
    <s v="40 Health Department"/>
    <x v="4"/>
    <s v="403600 HD Communicable Disease"/>
    <m/>
    <m/>
    <m/>
    <m/>
    <m/>
    <x v="1"/>
    <s v="930-560 "/>
    <s v="#3417035 "/>
    <d v="2020-03-03T12:16:00"/>
    <d v="2020-03-03T00:00:00"/>
    <d v="1899-12-30T12:16:00"/>
    <d v="2020-03-03T20:40:00"/>
    <d v="2020-03-03T00:00:00"/>
    <d v="1899-12-30T20:40:00"/>
    <n v="0"/>
    <d v="1899-12-30T08:24:00"/>
    <n v="8.3999999999650754"/>
  </r>
  <r>
    <n v="10"/>
    <s v="40 Health Department"/>
    <x v="4"/>
    <s v="403600 HD Communicable Disease"/>
    <m/>
    <m/>
    <m/>
    <m/>
    <m/>
    <x v="1"/>
    <s v="930-560 "/>
    <s v="#3428119 "/>
    <d v="2020-03-18T12:18:00"/>
    <d v="2020-03-18T00:00:00"/>
    <d v="1899-12-30T12:18:00"/>
    <d v="2020-03-18T20:21:00"/>
    <d v="2020-03-18T00:00:00"/>
    <d v="1899-12-30T20:21:00"/>
    <n v="0"/>
    <d v="1899-12-30T08:03:00"/>
    <n v="8.0500000000465661"/>
  </r>
  <r>
    <n v="10"/>
    <s v="40 Health Department"/>
    <x v="4"/>
    <s v="401302 HD Children's MH Wraparound Services"/>
    <m/>
    <s v="M40 41302-20-3002 Child MH WRAP Srvcs"/>
    <m/>
    <m/>
    <m/>
    <x v="1"/>
    <s v="930-620 "/>
    <s v="#3432320 "/>
    <d v="2020-03-11T10:50:00"/>
    <d v="2020-03-11T00:00:00"/>
    <d v="1899-12-30T10:50:00"/>
    <d v="2020-03-11T13:49:00"/>
    <d v="2020-03-11T00:00:00"/>
    <d v="1899-12-30T13:49:00"/>
    <n v="0"/>
    <d v="1899-12-30T02:59:00"/>
    <n v="2.9833333332790062"/>
  </r>
  <r>
    <n v="10"/>
    <s v="40 Health Department"/>
    <x v="4"/>
    <s v="401302 HD Children's MH Wraparound Services"/>
    <m/>
    <s v="M40 41302-20-3002 Child MH WRAP Srvcs"/>
    <m/>
    <m/>
    <m/>
    <x v="1"/>
    <s v="930-620 "/>
    <s v="#3434502 "/>
    <d v="2020-03-12T16:10:00"/>
    <d v="2020-03-12T00:00:00"/>
    <d v="1899-12-30T16:10:00"/>
    <d v="2020-03-13T11:44:00"/>
    <d v="2020-03-13T00:00:00"/>
    <d v="1899-12-30T11:44:00"/>
    <n v="0"/>
    <d v="1899-12-30T05:34:00"/>
    <n v="5.5666666666666655"/>
  </r>
  <r>
    <n v="10"/>
    <s v="40 Health Department"/>
    <x v="4"/>
    <s v="401302 HD Children's MH Wraparound Services"/>
    <m/>
    <s v="M40 41302-20-3002 Child MH WRAP Srvcs"/>
    <m/>
    <m/>
    <m/>
    <x v="1"/>
    <s v="930-620 "/>
    <s v="#3420796 "/>
    <d v="2020-03-04T17:59:00"/>
    <d v="2020-03-04T00:00:00"/>
    <d v="1899-12-30T17:59:00"/>
    <d v="2020-03-05T16:17:00"/>
    <d v="2020-03-05T00:00:00"/>
    <d v="1899-12-30T16:17:00"/>
    <n v="0"/>
    <d v="1899-12-30T08:18:00"/>
    <n v="8.3000000000000007"/>
  </r>
  <r>
    <n v="10"/>
    <s v="40 Health Department"/>
    <x v="4"/>
    <s v="401302 HD Children's MH Wraparound Services"/>
    <m/>
    <s v="M40 41302-20-3002 Child MH WRAP Srvcs"/>
    <m/>
    <m/>
    <m/>
    <x v="1"/>
    <s v="930-620 "/>
    <s v="#3420755 "/>
    <d v="2020-03-02T12:37:00"/>
    <d v="2020-03-02T00:00:00"/>
    <d v="1899-12-30T12:37:00"/>
    <d v="2020-03-03T10:37:00"/>
    <d v="2020-03-03T00:00:00"/>
    <d v="1899-12-30T10:37:00"/>
    <n v="0"/>
    <d v="1899-12-30T08:00:00"/>
    <n v="8"/>
  </r>
  <r>
    <n v="10"/>
    <s v="40 Health Department"/>
    <x v="4"/>
    <s v="401302 HD Children's MH Wraparound Services"/>
    <m/>
    <s v="M40 41302-20-3002 Child MH WRAP Srvcs"/>
    <m/>
    <m/>
    <m/>
    <x v="1"/>
    <s v="930-659 "/>
    <s v="#3425196 "/>
    <m/>
    <m/>
    <m/>
    <m/>
    <m/>
    <s v=""/>
    <m/>
    <m/>
    <m/>
  </r>
  <r>
    <n v="10"/>
    <s v="40 Health Department"/>
    <x v="4"/>
    <s v="401523 HD Adult Mental Health Services"/>
    <m/>
    <s v="M40 41523-00-3002 Adult MH Srvcs Title XIX"/>
    <m/>
    <m/>
    <m/>
    <x v="1"/>
    <s v="930-673 "/>
    <s v="#3433111 "/>
    <d v="2020-03-11T13:59:00"/>
    <d v="2020-03-11T00:00:00"/>
    <d v="1899-12-30T13:59:00"/>
    <d v="2020-03-11T15:46:00"/>
    <d v="2020-03-11T00:00:00"/>
    <d v="1899-12-30T15:46:00"/>
    <n v="0"/>
    <d v="1899-12-30T01:47:00"/>
    <n v="1.78333333338378"/>
  </r>
  <r>
    <n v="10"/>
    <s v="40 Health Department"/>
    <x v="4"/>
    <s v="401523 HD Adult Mental Health Services"/>
    <m/>
    <s v="M40 41523-00-3002 Adult MH Srvcs Title XIX"/>
    <m/>
    <m/>
    <m/>
    <x v="1"/>
    <s v="930-673 "/>
    <s v="#3429497 "/>
    <d v="2020-03-06T15:21:00"/>
    <d v="2020-03-06T00:00:00"/>
    <d v="1899-12-30T15:21:00"/>
    <d v="2020-03-06T17:50:00"/>
    <d v="2020-03-06T00:00:00"/>
    <d v="1899-12-30T17:50:00"/>
    <n v="0"/>
    <d v="1899-12-30T02:29:00"/>
    <n v="2.4833333333954215"/>
  </r>
  <r>
    <n v="10"/>
    <s v="40 Health Department"/>
    <x v="4"/>
    <s v="401523 HD Adult Mental Health Services"/>
    <m/>
    <s v="M40 41523-00-3002 Adult MH Srvcs Title XIX"/>
    <m/>
    <m/>
    <m/>
    <x v="1"/>
    <s v="930-673 "/>
    <s v="#3430397 "/>
    <d v="2020-03-09T12:43:00"/>
    <d v="2020-03-09T00:00:00"/>
    <d v="1899-12-30T12:43:00"/>
    <d v="2020-03-09T15:53:00"/>
    <d v="2020-03-09T00:00:00"/>
    <d v="1899-12-30T15:53:00"/>
    <n v="0"/>
    <d v="1899-12-30T03:10:00"/>
    <n v="3.1666666666860692"/>
  </r>
  <r>
    <n v="10"/>
    <s v="40 Health Department"/>
    <x v="4"/>
    <s v="401523 HD Adult Mental Health Services"/>
    <m/>
    <s v="M40 41523-00-3002 Adult MH Srvcs Title XIX"/>
    <m/>
    <m/>
    <m/>
    <x v="1"/>
    <s v="930-676 "/>
    <s v="#3417755 "/>
    <d v="2020-03-02T11:54:00"/>
    <d v="2020-03-02T00:00:00"/>
    <d v="1899-12-30T11:54:00"/>
    <d v="2020-03-02T14:20:00"/>
    <d v="2020-03-02T00:00:00"/>
    <d v="1899-12-30T14:20:00"/>
    <n v="0"/>
    <d v="1899-12-30T02:26:00"/>
    <n v="2.4333333332324401"/>
  </r>
  <r>
    <n v="10"/>
    <s v="40 Health Department"/>
    <x v="4"/>
    <s v="401523 HD Adult Mental Health Services"/>
    <m/>
    <s v="M40 41523-00-3002 Adult MH Srvcs Title XIX"/>
    <m/>
    <m/>
    <m/>
    <x v="1"/>
    <s v="930-676 "/>
    <s v="#3431783 "/>
    <m/>
    <m/>
    <m/>
    <m/>
    <m/>
    <s v=""/>
    <m/>
    <m/>
    <m/>
  </r>
  <r>
    <n v="10"/>
    <s v="40 Health Department"/>
    <x v="4"/>
    <s v="401511 HD Coordinated Diversion"/>
    <m/>
    <s v="M40 41511-GF Coordinated Diversion General Fund"/>
    <m/>
    <m/>
    <m/>
    <x v="1"/>
    <s v="930-710 "/>
    <s v="#3428041 "/>
    <d v="2020-03-05T14:57:00"/>
    <d v="2020-03-05T00:00:00"/>
    <d v="1899-12-30T14:57:00"/>
    <d v="2020-03-05T17:24:00"/>
    <d v="2020-03-05T00:00:00"/>
    <d v="1899-12-30T17:24:00"/>
    <n v="0"/>
    <d v="1899-12-30T02:27:00"/>
    <n v="2.4499999999534339"/>
  </r>
  <r>
    <n v="10"/>
    <s v="40 Health Department"/>
    <x v="4"/>
    <s v="403600 HD Communicable Disease"/>
    <m/>
    <m/>
    <m/>
    <m/>
    <m/>
    <x v="1"/>
    <s v="930-735 "/>
    <s v="#3431815 "/>
    <d v="2020-03-10T13:40:00"/>
    <d v="2020-03-10T00:00:00"/>
    <d v="1899-12-30T13:40:00"/>
    <d v="2020-03-10T15:41:00"/>
    <d v="2020-03-10T00:00:00"/>
    <d v="1899-12-30T15:41:00"/>
    <n v="0"/>
    <d v="1899-12-30T02:01:00"/>
    <n v="2.0166666666045785"/>
  </r>
  <r>
    <n v="10"/>
    <s v="40 Health Department"/>
    <x v="4"/>
    <s v="403600 HD Communicable Disease"/>
    <m/>
    <m/>
    <m/>
    <m/>
    <m/>
    <x v="1"/>
    <s v="930-735 "/>
    <s v="#3440281 "/>
    <d v="2020-03-25T15:30:00"/>
    <d v="2020-03-25T00:00:00"/>
    <d v="1899-12-30T15:30:00"/>
    <d v="2020-03-25T17:15:00"/>
    <d v="2020-03-25T00:00:00"/>
    <d v="1899-12-30T17:15:00"/>
    <n v="0"/>
    <d v="1899-12-30T01:45:00"/>
    <n v="1.7499999999417923"/>
  </r>
  <r>
    <n v="10"/>
    <s v="40 Health Department"/>
    <x v="4"/>
    <s v="403600 HD Communicable Disease"/>
    <m/>
    <m/>
    <m/>
    <m/>
    <m/>
    <x v="1"/>
    <s v="930-735 "/>
    <s v="#3438454 "/>
    <d v="2020-03-20T16:40:00"/>
    <d v="2020-03-20T00:00:00"/>
    <d v="1899-12-30T16:40:00"/>
    <d v="2020-03-20T18:02:00"/>
    <d v="2020-03-20T00:00:00"/>
    <d v="1899-12-30T18:02:00"/>
    <n v="0"/>
    <d v="1899-12-30T01:22:00"/>
    <n v="1.3666666665812954"/>
  </r>
  <r>
    <n v="10"/>
    <s v="40 Health Department"/>
    <x v="4"/>
    <s v="403600 HD Communicable Disease"/>
    <m/>
    <m/>
    <m/>
    <m/>
    <m/>
    <x v="1"/>
    <s v="930-735 "/>
    <s v="#3434836 "/>
    <d v="2020-03-13T17:45:00"/>
    <d v="2020-03-13T00:00:00"/>
    <d v="1899-12-30T17:45:00"/>
    <d v="2020-03-13T19:53:00"/>
    <d v="2020-03-13T00:00:00"/>
    <d v="1899-12-30T19:53:00"/>
    <n v="0"/>
    <d v="1899-12-30T02:08:00"/>
    <n v="2.1333333333022892"/>
  </r>
  <r>
    <n v="10"/>
    <s v="40 Health Department"/>
    <x v="4"/>
    <s v="403600 HD Communicable Disease"/>
    <m/>
    <m/>
    <m/>
    <m/>
    <m/>
    <x v="1"/>
    <s v="930-735 "/>
    <s v="#3428376 "/>
    <d v="2020-03-09T12:01:00"/>
    <d v="2020-03-09T00:00:00"/>
    <d v="1899-12-30T12:01:00"/>
    <d v="2020-03-09T19:16:00"/>
    <d v="2020-03-09T00:00:00"/>
    <d v="1899-12-30T19:16:00"/>
    <n v="0"/>
    <d v="1899-12-30T07:15:00"/>
    <n v="7.2499999998835847"/>
  </r>
  <r>
    <n v="10"/>
    <s v="40 Health Department"/>
    <x v="4"/>
    <s v="403600 HD Communicable Disease"/>
    <m/>
    <m/>
    <m/>
    <m/>
    <m/>
    <x v="1"/>
    <s v="930-735 "/>
    <s v="#3431819 "/>
    <d v="2020-03-11T12:34:00"/>
    <d v="2020-03-11T00:00:00"/>
    <d v="1899-12-30T12:34:00"/>
    <d v="2020-03-11T16:39:00"/>
    <d v="2020-03-11T00:00:00"/>
    <d v="1899-12-30T16:39:00"/>
    <n v="0"/>
    <d v="1899-12-30T04:05:00"/>
    <n v="4.0833333333721384"/>
  </r>
  <r>
    <n v="10"/>
    <s v="40 Health Department"/>
    <x v="4"/>
    <s v="403600 HD Communicable Disease"/>
    <m/>
    <m/>
    <m/>
    <m/>
    <m/>
    <x v="1"/>
    <s v="930-735 "/>
    <s v="#3434176 "/>
    <d v="2020-03-17T12:38:00"/>
    <d v="2020-03-17T00:00:00"/>
    <d v="1899-12-30T12:38:00"/>
    <d v="2020-03-17T14:37:00"/>
    <d v="2020-03-17T00:00:00"/>
    <d v="1899-12-30T14:37:00"/>
    <n v="0"/>
    <d v="1899-12-30T01:59:00"/>
    <n v="1.9833333333372138"/>
  </r>
  <r>
    <n v="10"/>
    <s v="40 Health Department"/>
    <x v="4"/>
    <s v="403600 HD Communicable Disease"/>
    <m/>
    <m/>
    <m/>
    <m/>
    <m/>
    <x v="1"/>
    <s v="930-735 "/>
    <s v="#3438456 "/>
    <d v="2020-03-23T12:38:00"/>
    <d v="2020-03-23T00:00:00"/>
    <d v="1899-12-30T12:38:00"/>
    <d v="2020-03-23T13:59:00"/>
    <d v="2020-03-23T00:00:00"/>
    <d v="1899-12-30T13:59:00"/>
    <n v="0"/>
    <d v="1899-12-30T01:21:00"/>
    <n v="1.3500000000349246"/>
  </r>
  <r>
    <n v="10"/>
    <s v="40 Health Department"/>
    <x v="4"/>
    <s v="403600 HD Communicable Disease"/>
    <m/>
    <m/>
    <m/>
    <m/>
    <m/>
    <x v="1"/>
    <s v="930-735 "/>
    <s v="#3437585 "/>
    <d v="2020-03-19T12:39:00"/>
    <d v="2020-03-19T00:00:00"/>
    <d v="1899-12-30T12:39:00"/>
    <d v="2020-03-19T16:49:00"/>
    <d v="2020-03-19T00:00:00"/>
    <d v="1899-12-30T16:49:00"/>
    <n v="0"/>
    <d v="1899-12-30T04:10:00"/>
    <n v="4.1666666666278616"/>
  </r>
  <r>
    <n v="10"/>
    <s v="40 Health Department"/>
    <x v="4"/>
    <s v="401523 HD Adult Mental Health Services"/>
    <m/>
    <s v="M40 41523-00-3002 Adult MH Srvcs Title XIX"/>
    <m/>
    <m/>
    <m/>
    <x v="1"/>
    <s v="930-761 "/>
    <s v="#3434352 "/>
    <m/>
    <m/>
    <m/>
    <m/>
    <m/>
    <s v=""/>
    <m/>
    <m/>
    <m/>
  </r>
  <r>
    <n v="10"/>
    <s v="40 Health Department"/>
    <x v="4"/>
    <s v="403600 HD Communicable Disease"/>
    <m/>
    <m/>
    <m/>
    <m/>
    <m/>
    <x v="1"/>
    <s v="930-797 "/>
    <s v="#3434522 "/>
    <d v="2020-03-13T11:13:00"/>
    <d v="2020-03-13T00:00:00"/>
    <d v="1899-12-30T11:13:00"/>
    <d v="2020-03-13T12:57:00"/>
    <d v="2020-03-13T00:00:00"/>
    <d v="1899-12-31T12:57:00"/>
    <n v="0"/>
    <d v="1899-12-30T01:44:00"/>
    <n v="1.7333333332207985"/>
  </r>
  <r>
    <n v="10"/>
    <s v="40 Health Department"/>
    <x v="4"/>
    <s v="403600 HD Communicable Disease"/>
    <m/>
    <m/>
    <m/>
    <m/>
    <m/>
    <x v="1"/>
    <s v="930-797 "/>
    <s v="#3437890 "/>
    <d v="2020-03-18T11:57:00"/>
    <d v="2020-03-18T00:00:00"/>
    <d v="1899-12-30T11:57:00"/>
    <d v="2020-03-18T14:02:00"/>
    <d v="2020-03-18T00:00:00"/>
    <d v="1899-12-30T14:02:00"/>
    <n v="0"/>
    <d v="1899-12-30T02:05:00"/>
    <n v="2.0833333333139308"/>
  </r>
  <r>
    <n v="10"/>
    <s v="40 Health Department"/>
    <x v="4"/>
    <s v="403600 HD Communicable Disease"/>
    <m/>
    <m/>
    <m/>
    <m/>
    <m/>
    <x v="1"/>
    <s v="930-797 "/>
    <s v="#3426029 "/>
    <d v="2020-03-04T13:13:00"/>
    <d v="2020-03-04T00:00:00"/>
    <d v="1899-12-30T13:13:00"/>
    <d v="2020-03-04T15:00:00"/>
    <d v="2020-03-04T00:00:00"/>
    <d v="1899-12-30T15:00:00"/>
    <n v="0"/>
    <d v="1899-12-30T01:47:00"/>
    <n v="1.78333333338378"/>
  </r>
  <r>
    <n v="10"/>
    <s v="40 Health Department"/>
    <x v="4"/>
    <s v="403600 HD Communicable Disease"/>
    <m/>
    <m/>
    <m/>
    <m/>
    <m/>
    <x v="1"/>
    <s v="930-797 "/>
    <s v="#3428422 "/>
    <d v="2020-03-09T13:41:00"/>
    <d v="2020-03-09T00:00:00"/>
    <d v="1899-12-30T13:41:00"/>
    <d v="2020-03-09T17:54:00"/>
    <d v="2020-03-09T00:00:00"/>
    <d v="1899-12-30T17:54:00"/>
    <n v="0"/>
    <d v="1899-12-30T04:13:00"/>
    <n v="4.21666666661622"/>
  </r>
  <r>
    <n v="10"/>
    <s v="40 Health Department"/>
    <x v="4"/>
    <s v="403600 HD Communicable Disease"/>
    <m/>
    <m/>
    <m/>
    <m/>
    <m/>
    <x v="1"/>
    <s v="930-797 "/>
    <s v="#3436214 "/>
    <d v="2020-03-14T16:12:00"/>
    <d v="2020-03-14T00:00:00"/>
    <d v="1899-12-30T16:12:00"/>
    <d v="2020-03-14T17:48:00"/>
    <d v="2020-03-14T00:00:00"/>
    <d v="1899-12-30T17:48:00"/>
    <n v="0"/>
    <d v="1899-12-30T01:36:00"/>
    <n v="1.5999999999767169"/>
  </r>
  <r>
    <n v="10"/>
    <s v="40 Health Department"/>
    <x v="4"/>
    <s v="403600 HD Communicable Disease"/>
    <m/>
    <m/>
    <m/>
    <m/>
    <m/>
    <x v="1"/>
    <s v="930-797 "/>
    <s v="#3431560 "/>
    <d v="2020-03-10T12:10:00"/>
    <d v="2020-03-10T00:00:00"/>
    <d v="1899-12-30T12:10:00"/>
    <d v="2020-03-10T14:41:00"/>
    <d v="2020-03-10T00:00:00"/>
    <d v="1899-12-30T14:41:00"/>
    <n v="0"/>
    <d v="1899-12-30T02:31:00"/>
    <n v="2.5166666666627862"/>
  </r>
  <r>
    <n v="10"/>
    <s v="40 Health Department"/>
    <x v="4"/>
    <s v="403600 HD Communicable Disease"/>
    <m/>
    <m/>
    <m/>
    <m/>
    <m/>
    <x v="1"/>
    <s v="930-797 "/>
    <s v="#3428424 "/>
    <d v="2020-03-11T12:11:00"/>
    <d v="2020-03-11T00:00:00"/>
    <d v="1899-12-30T12:11:00"/>
    <d v="2020-03-11T14:21:00"/>
    <d v="2020-03-11T00:00:00"/>
    <d v="1899-12-30T14:21:00"/>
    <n v="0"/>
    <d v="1899-12-30T02:10:00"/>
    <n v="2.1666666665696539"/>
  </r>
  <r>
    <n v="10"/>
    <s v="40 Health Department"/>
    <x v="4"/>
    <s v="403600 HD Communicable Disease"/>
    <m/>
    <m/>
    <m/>
    <m/>
    <m/>
    <x v="1"/>
    <s v="930-797 "/>
    <s v="#3437304 "/>
    <d v="2020-03-17T12:13:00"/>
    <d v="2020-03-17T00:00:00"/>
    <d v="1899-12-30T12:13:00"/>
    <d v="2020-03-17T14:11:00"/>
    <d v="2020-03-17T00:00:00"/>
    <d v="1899-12-30T14:11:00"/>
    <n v="0"/>
    <d v="1899-12-30T01:58:00"/>
    <n v="1.96666666661622"/>
  </r>
  <r>
    <n v="10"/>
    <s v="40 Health Department"/>
    <x v="4"/>
    <s v="403600 HD Communicable Disease"/>
    <m/>
    <m/>
    <m/>
    <m/>
    <m/>
    <x v="1"/>
    <s v="930-797 "/>
    <s v="#3428420 "/>
    <m/>
    <m/>
    <m/>
    <m/>
    <m/>
    <s v=""/>
    <m/>
    <m/>
    <m/>
  </r>
  <r>
    <n v="10"/>
    <s v="40 Health Department"/>
    <x v="4"/>
    <s v="401101 HD Mental Health Administration"/>
    <s v="G40 0091 09 01-21 MHS-01 - Division Administration FY20-21"/>
    <m/>
    <m/>
    <m/>
    <m/>
    <x v="1"/>
    <s v="930-831 "/>
    <s v="#3428549 "/>
    <d v="2020-03-06T11:01:00"/>
    <d v="2020-03-06T00:00:00"/>
    <d v="1899-12-30T11:01:00"/>
    <d v="2020-03-06T15:10:00"/>
    <d v="2020-03-06T00:00:00"/>
    <d v="1899-12-30T15:10:00"/>
    <n v="0"/>
    <d v="1899-12-30T04:09:00"/>
    <n v="4.1500000000814907"/>
  </r>
  <r>
    <n v="10"/>
    <s v="40 Health Department"/>
    <x v="4"/>
    <s v="401302 HD Children's MH Wraparound Services"/>
    <m/>
    <s v="M40 41302-00-3002 Child MH WRAP Srvc Title XIX"/>
    <m/>
    <m/>
    <m/>
    <x v="1"/>
    <s v="930-854 "/>
    <s v="#3431402 "/>
    <d v="2020-03-09T11:38:00"/>
    <d v="2020-03-09T00:00:00"/>
    <d v="1899-12-30T11:38:00"/>
    <d v="2020-03-09T13:29:00"/>
    <d v="2020-03-09T00:00:00"/>
    <d v="1899-12-30T13:29:00"/>
    <n v="0"/>
    <d v="1899-12-30T01:51:00"/>
    <n v="1.8499999999185093"/>
  </r>
  <r>
    <n v="10"/>
    <s v="40 Health Department"/>
    <x v="4"/>
    <s v="401302 HD Children's MH Wraparound Services"/>
    <m/>
    <s v="M40 41302-00-3002 Child MH WRAP Srvc Title XIX"/>
    <m/>
    <m/>
    <m/>
    <x v="1"/>
    <s v="930-854 "/>
    <s v="#3425950 "/>
    <d v="2020-03-03T14:41:00"/>
    <d v="2020-03-03T00:00:00"/>
    <d v="1899-12-30T14:41:00"/>
    <d v="2020-03-03T16:19:00"/>
    <d v="2020-03-03T00:00:00"/>
    <d v="1899-12-30T16:19:00"/>
    <n v="0"/>
    <d v="1899-12-30T01:38:00"/>
    <n v="1.6333333332440816"/>
  </r>
  <r>
    <n v="10"/>
    <s v="40 Health Department"/>
    <x v="4"/>
    <s v="401302 HD Children's MH Wraparound Services"/>
    <m/>
    <s v="M40 41302-00-3002 Child MH WRAP Srvc Title XIX"/>
    <m/>
    <m/>
    <m/>
    <x v="1"/>
    <s v="930-854 "/>
    <s v="#3425958 "/>
    <d v="2020-03-05T14:41:00"/>
    <d v="2020-03-05T00:00:00"/>
    <d v="1899-12-30T14:41:00"/>
    <d v="2020-03-05T16:32:00"/>
    <d v="2020-03-05T00:00:00"/>
    <d v="1899-12-30T16:32:00"/>
    <n v="0"/>
    <d v="1899-12-30T01:51:00"/>
    <n v="1.8499999999185093"/>
  </r>
  <r>
    <n v="10"/>
    <s v="40 Health Department"/>
    <x v="4"/>
    <s v="401302 HD Children's MH Wraparound Services"/>
    <m/>
    <s v="M40 41302-00-3002 Child MH WRAP Srvc Title XIX"/>
    <m/>
    <m/>
    <m/>
    <x v="1"/>
    <s v="930-854 "/>
    <s v="#3431408 "/>
    <d v="2020-03-09T14:59:00"/>
    <d v="2020-03-09T00:00:00"/>
    <d v="1899-12-30T14:59:00"/>
    <d v="2020-03-09T15:49:00"/>
    <d v="2020-03-09T00:00:00"/>
    <d v="1899-12-30T15:49:00"/>
    <n v="0"/>
    <d v="1899-12-30T00:50:00"/>
    <n v="0.8333333334303461"/>
  </r>
  <r>
    <n v="10"/>
    <s v="40 Health Department"/>
    <x v="4"/>
    <s v="401302 HD Children's MH Wraparound Services"/>
    <m/>
    <s v="M40 41302-00-3002 Child MH WRAP Srvc Title XIX"/>
    <m/>
    <m/>
    <m/>
    <x v="1"/>
    <s v="930-854 "/>
    <s v="#3425954 "/>
    <d v="2020-03-04T15:44:00"/>
    <d v="2020-03-04T00:00:00"/>
    <d v="1899-12-30T15:44:00"/>
    <d v="2020-03-05T12:36:00"/>
    <d v="2020-03-05T00:00:00"/>
    <d v="1899-12-31T12:36:00"/>
    <n v="0"/>
    <d v="1899-12-31T06:52:00"/>
    <n v="30.866666666666664"/>
  </r>
  <r>
    <n v="10"/>
    <s v="40 Health Department"/>
    <x v="4"/>
    <s v="401302 HD Children's MH Wraparound Services"/>
    <m/>
    <s v="M40 41302-00-3002 Child MH WRAP Srvc Title XIX"/>
    <m/>
    <m/>
    <m/>
    <x v="1"/>
    <s v="930-854 "/>
    <s v="#3435280 "/>
    <m/>
    <m/>
    <m/>
    <m/>
    <m/>
    <s v=""/>
    <m/>
    <m/>
    <m/>
  </r>
  <r>
    <n v="10"/>
    <s v="40 Health Department"/>
    <x v="4"/>
    <s v="401302 HD Children's MH Wraparound Services"/>
    <m/>
    <s v="M40 41302-00-3002 Child MH WRAP Srvc Title XIX"/>
    <m/>
    <m/>
    <m/>
    <x v="1"/>
    <s v="930-857 "/>
    <s v="#3432493 "/>
    <d v="2020-03-11T16:08:00"/>
    <d v="2020-03-11T00:00:00"/>
    <d v="1899-12-30T16:08:00"/>
    <d v="2020-03-12T11:25:00"/>
    <d v="2020-03-12T00:00:00"/>
    <d v="1899-12-30T11:25:00"/>
    <n v="0"/>
    <d v="1899-12-30T05:17:00"/>
    <n v="5.2833333333333314"/>
  </r>
  <r>
    <n v="10"/>
    <s v="40 Health Department"/>
    <x v="4"/>
    <s v="401302 HD Children's MH Wraparound Services"/>
    <m/>
    <s v="M40 41302-00-3002 Child MH WRAP Srvc Title XIX"/>
    <m/>
    <m/>
    <m/>
    <x v="1"/>
    <s v="930-857 "/>
    <s v="#3427040 "/>
    <d v="2020-03-04T17:16:00"/>
    <d v="2020-03-04T00:00:00"/>
    <d v="1899-12-30T17:16:00"/>
    <d v="2020-03-05T11:26:00"/>
    <d v="2020-03-05T00:00:00"/>
    <d v="1899-12-30T11:26:00"/>
    <n v="0"/>
    <d v="1899-12-30T04:10:00"/>
    <n v="4.1666666666666679"/>
  </r>
  <r>
    <n v="10"/>
    <s v="40 Health Department"/>
    <x v="4"/>
    <s v="403100 HD STD Program"/>
    <m/>
    <m/>
    <m/>
    <m/>
    <m/>
    <x v="1"/>
    <s v="930-869 "/>
    <s v="#3429557 "/>
    <d v="2020-03-10T13:35:00"/>
    <d v="2020-03-10T00:00:00"/>
    <d v="1899-12-30T13:35:00"/>
    <d v="2020-03-10T15:26:00"/>
    <d v="2020-03-10T00:00:00"/>
    <d v="1899-12-30T15:26:00"/>
    <n v="0"/>
    <d v="1899-12-30T01:51:00"/>
    <n v="1.8500000000931323"/>
  </r>
  <r>
    <n v="10"/>
    <s v="40 Health Department"/>
    <x v="4"/>
    <s v="403800 HD HIV Clinic Services"/>
    <m/>
    <m/>
    <m/>
    <m/>
    <m/>
    <x v="1"/>
    <s v="930-892 "/>
    <s v="#3440092 "/>
    <d v="2020-03-24T12:07:00"/>
    <d v="2020-03-24T00:00:00"/>
    <d v="1899-12-30T12:07:00"/>
    <d v="2020-03-24T16:01:00"/>
    <d v="2020-03-24T00:00:00"/>
    <d v="1899-12-30T16:01:00"/>
    <n v="0"/>
    <d v="1899-12-30T03:54:00"/>
    <n v="3.8999999999650754"/>
  </r>
  <r>
    <n v="10"/>
    <s v="40 Health Department"/>
    <x v="4"/>
    <s v="403800 HD HIV Clinic Services"/>
    <m/>
    <m/>
    <m/>
    <m/>
    <m/>
    <x v="1"/>
    <s v="930-892 "/>
    <s v="#3429111 "/>
    <d v="2020-03-06T12:54:00"/>
    <d v="2020-03-06T00:00:00"/>
    <d v="1899-12-30T12:54:00"/>
    <d v="2020-03-06T14:31:00"/>
    <d v="2020-03-06T00:00:00"/>
    <d v="1899-12-30T14:31:00"/>
    <n v="0"/>
    <d v="1899-12-30T01:37:00"/>
    <n v="1.6166666666977108"/>
  </r>
  <r>
    <n v="10"/>
    <s v="40 Health Department"/>
    <x v="4"/>
    <s v="401505 HD Com Base MH Svcs for Ch and Fam"/>
    <m/>
    <s v="M40 41505-20-3002 Child &amp; Fam Mem Svcs"/>
    <m/>
    <m/>
    <m/>
    <x v="1"/>
    <s v="930-895 "/>
    <s v="#3425454 "/>
    <d v="2020-03-03T11:28:00"/>
    <d v="2020-03-03T00:00:00"/>
    <d v="1899-12-30T11:28:00"/>
    <d v="2020-03-03T13:55:00"/>
    <d v="2020-03-03T00:00:00"/>
    <d v="1899-12-30T13:55:00"/>
    <n v="0"/>
    <d v="1899-12-30T02:27:00"/>
    <n v="2.4499999999534339"/>
  </r>
  <r>
    <n v="10"/>
    <s v="40 Health Department"/>
    <x v="4"/>
    <s v="401505 HD Com Base MH Svcs for Ch and Fam"/>
    <m/>
    <s v="M40 41505-20-3002 Child &amp; Fam Mem Svcs"/>
    <m/>
    <m/>
    <m/>
    <x v="1"/>
    <s v="930-895 "/>
    <s v="#3420672 "/>
    <d v="2020-03-02T14:15:00"/>
    <d v="2020-03-02T00:00:00"/>
    <d v="1899-12-30T14:15:00"/>
    <d v="2020-03-02T17:06:00"/>
    <d v="2020-03-02T00:00:00"/>
    <d v="1899-12-30T17:06:00"/>
    <n v="0"/>
    <d v="1899-12-30T02:51:00"/>
    <n v="2.8500000000349246"/>
  </r>
  <r>
    <n v="10"/>
    <s v="40 Health Department"/>
    <x v="4"/>
    <s v="403100 HD STD Program"/>
    <m/>
    <m/>
    <m/>
    <m/>
    <m/>
    <x v="1"/>
    <s v="930-904 "/>
    <s v="#3424490 "/>
    <d v="2020-03-02T17:31:00"/>
    <d v="2020-03-02T00:00:00"/>
    <d v="1899-12-30T17:31:00"/>
    <d v="2020-03-03T10:47:00"/>
    <d v="2020-03-03T00:00:00"/>
    <d v="1899-12-30T10:47:00"/>
    <n v="0"/>
    <d v="1899-12-30T03:16:00"/>
    <n v="3.2666666666666684"/>
  </r>
  <r>
    <n v="10"/>
    <s v="40 Health Department"/>
    <x v="4"/>
    <s v="401407 HD Protective Services"/>
    <m/>
    <s v="M40 41407-GF Quality Mgt Prot Srvcs General Fund"/>
    <m/>
    <m/>
    <m/>
    <x v="1"/>
    <s v="930-908 "/>
    <s v="#3427147 "/>
    <d v="2020-03-04T12:00:00"/>
    <d v="2020-03-04T00:00:00"/>
    <d v="1899-12-30T12:00:00"/>
    <d v="2020-03-04T13:41:00"/>
    <d v="2020-03-04T00:00:00"/>
    <d v="1899-12-30T13:41:00"/>
    <n v="0"/>
    <d v="1899-12-30T01:41:00"/>
    <n v="1.683333333407063"/>
  </r>
  <r>
    <n v="10"/>
    <s v="40 Health Department"/>
    <x v="4"/>
    <s v="401302 HD Children's MH Wraparound Services"/>
    <m/>
    <s v="M40 41302-00-3002 Child MH WRAP Srvc Title XIX"/>
    <m/>
    <m/>
    <m/>
    <x v="1"/>
    <s v="930-931 "/>
    <s v="#3428506 "/>
    <m/>
    <m/>
    <m/>
    <m/>
    <m/>
    <s v=""/>
    <m/>
    <m/>
    <m/>
  </r>
  <r>
    <n v="10"/>
    <s v="40 Health Department"/>
    <x v="4"/>
    <s v="403100 HD STD Program"/>
    <m/>
    <m/>
    <m/>
    <m/>
    <m/>
    <x v="1"/>
    <s v="930-945 "/>
    <s v="#3435342 "/>
    <d v="2020-03-13T14:06:00"/>
    <d v="2020-03-13T00:00:00"/>
    <d v="1899-12-30T14:06:00"/>
    <d v="2020-03-13T15:20:00"/>
    <d v="2020-03-13T00:00:00"/>
    <d v="1899-12-30T15:20:00"/>
    <n v="0"/>
    <d v="1899-12-30T01:14:00"/>
    <n v="1.2333333333372138"/>
  </r>
  <r>
    <n v="10"/>
    <s v="40 Health Department"/>
    <x v="4"/>
    <s v="403100 HD STD Program"/>
    <m/>
    <m/>
    <m/>
    <m/>
    <m/>
    <x v="1"/>
    <s v="930-945 "/>
    <s v="#3428349 "/>
    <d v="2020-03-05T14:10:00"/>
    <d v="2020-03-05T00:00:00"/>
    <d v="1899-12-30T14:10:00"/>
    <d v="2020-03-05T17:02:00"/>
    <d v="2020-03-05T00:00:00"/>
    <d v="1899-12-30T17:02:00"/>
    <n v="0"/>
    <d v="1899-12-30T02:52:00"/>
    <n v="2.8666666665812954"/>
  </r>
  <r>
    <n v="10"/>
    <s v="40 Health Department"/>
    <x v="4"/>
    <s v="403100 HD STD Program"/>
    <m/>
    <m/>
    <m/>
    <m/>
    <m/>
    <x v="1"/>
    <s v="930-945 "/>
    <s v="#3428115 "/>
    <m/>
    <m/>
    <m/>
    <m/>
    <m/>
    <s v=""/>
    <m/>
    <m/>
    <m/>
  </r>
  <r>
    <n v="10"/>
    <s v="40 Health Department"/>
    <x v="4"/>
    <s v="403800 HD HIV Clinic Services"/>
    <m/>
    <m/>
    <m/>
    <m/>
    <m/>
    <x v="1"/>
    <s v="930-949 "/>
    <s v="#3431756 "/>
    <d v="2020-03-13T11:29:00"/>
    <d v="2020-03-13T00:00:00"/>
    <d v="1899-12-30T11:29:00"/>
    <d v="2020-03-13T14:53:00"/>
    <d v="2020-03-13T00:00:00"/>
    <d v="1899-12-30T14:53:00"/>
    <n v="0"/>
    <d v="1899-12-30T03:24:00"/>
    <n v="3.3999999999068677"/>
  </r>
  <r>
    <n v="10"/>
    <s v="40 Health Department"/>
    <x v="4"/>
    <s v="403800 HD HIV Clinic Services"/>
    <m/>
    <m/>
    <m/>
    <m/>
    <m/>
    <x v="1"/>
    <s v="930-949 "/>
    <s v="#3427461 "/>
    <d v="2020-03-06T14:30:00"/>
    <d v="2020-03-06T00:00:00"/>
    <d v="1899-12-30T14:30:00"/>
    <d v="2020-03-06T17:09:00"/>
    <d v="2020-03-06T00:00:00"/>
    <d v="1899-12-30T17:09:00"/>
    <n v="0"/>
    <d v="1899-12-30T02:39:00"/>
    <n v="2.6500000000814907"/>
  </r>
  <r>
    <n v="10"/>
    <s v="40 Health Department"/>
    <x v="4"/>
    <s v="403800 HD HIV Clinic Services"/>
    <m/>
    <m/>
    <m/>
    <m/>
    <m/>
    <x v="1"/>
    <s v="930-949 "/>
    <s v="#3431745 "/>
    <d v="2020-03-11T14:31:00"/>
    <d v="2020-03-11T00:00:00"/>
    <d v="1899-12-30T14:31:00"/>
    <d v="2020-03-11T17:48:00"/>
    <d v="2020-03-11T00:00:00"/>
    <d v="1899-12-30T17:48:00"/>
    <n v="0"/>
    <d v="1899-12-30T03:17:00"/>
    <n v="3.28333333338378"/>
  </r>
  <r>
    <n v="10"/>
    <s v="40 Health Department"/>
    <x v="4"/>
    <s v="408300 HD Lab"/>
    <m/>
    <m/>
    <m/>
    <m/>
    <m/>
    <x v="1"/>
    <s v="930-951 "/>
    <s v="#3432649 "/>
    <d v="2020-03-11T09:15:00"/>
    <d v="2020-03-11T00:00:00"/>
    <d v="1899-12-30T09:15:00"/>
    <d v="2020-03-11T11:27:00"/>
    <d v="2020-03-11T00:00:00"/>
    <d v="1899-12-30T11:27:00"/>
    <n v="0"/>
    <d v="1899-12-30T02:12:00"/>
    <n v="2.2000000000116415"/>
  </r>
  <r>
    <n v="10"/>
    <s v="40 Health Department"/>
    <x v="4"/>
    <s v="408300 HD Lab"/>
    <m/>
    <m/>
    <m/>
    <m/>
    <m/>
    <x v="1"/>
    <s v="930-951 "/>
    <s v="#3427023 "/>
    <d v="2020-03-05T14:25:00"/>
    <d v="2020-03-05T00:00:00"/>
    <d v="1899-12-30T14:25:00"/>
    <d v="2020-03-05T19:37:00"/>
    <d v="2020-03-05T00:00:00"/>
    <d v="1899-12-30T19:37:00"/>
    <n v="0"/>
    <d v="1899-12-30T05:12:00"/>
    <n v="5.2000000000116415"/>
  </r>
  <r>
    <n v="10"/>
    <s v="40 Health Department"/>
    <x v="4"/>
    <s v="408300 HD Lab"/>
    <m/>
    <m/>
    <m/>
    <m/>
    <m/>
    <x v="1"/>
    <s v="930-951 "/>
    <s v="#3435177 "/>
    <d v="2020-03-16T15:33:00"/>
    <d v="2020-03-16T00:00:00"/>
    <d v="1899-12-30T15:33:00"/>
    <d v="2020-03-16T18:07:00"/>
    <d v="2020-03-16T00:00:00"/>
    <d v="1899-12-30T18:07:00"/>
    <n v="0"/>
    <d v="1899-12-30T02:34:00"/>
    <n v="2.5666666666511446"/>
  </r>
  <r>
    <n v="10"/>
    <s v="40 Health Department"/>
    <x v="4"/>
    <s v="408300 HD Lab"/>
    <m/>
    <m/>
    <m/>
    <m/>
    <m/>
    <x v="1"/>
    <s v="930-951 "/>
    <s v="#3431253 "/>
    <d v="2020-03-09T16:41:00"/>
    <d v="2020-03-09T00:00:00"/>
    <d v="1899-12-30T16:41:00"/>
    <d v="2020-03-09T19:46:00"/>
    <d v="2020-03-09T00:00:00"/>
    <d v="1899-12-30T19:46:00"/>
    <n v="0"/>
    <d v="1899-12-30T03:05:00"/>
    <n v="3.0833333332557231"/>
  </r>
  <r>
    <n v="10"/>
    <s v="40 Health Department"/>
    <x v="4"/>
    <s v="401511 HD Coordinated Diversion"/>
    <s v="G40 0365 01 04-21 MHS-04 - Aid &amp; Assist Client Services - FY20-21"/>
    <m/>
    <m/>
    <m/>
    <m/>
    <x v="1"/>
    <s v="930-956 "/>
    <s v="#3434608 "/>
    <d v="2020-03-13T11:06:00"/>
    <d v="2020-03-13T00:00:00"/>
    <d v="1899-12-30T11:06:00"/>
    <d v="2020-03-13T12:44:00"/>
    <d v="2020-03-13T00:00:00"/>
    <d v="1899-12-31T12:44:00"/>
    <n v="0"/>
    <d v="1899-12-30T01:38:00"/>
    <n v="1.6333333332440816"/>
  </r>
  <r>
    <n v="10"/>
    <s v="40 Health Department"/>
    <x v="4"/>
    <s v="401511 HD Coordinated Diversion"/>
    <s v="G40 0365 01 04-21 MHS-04 - Aid &amp; Assist Client Services - FY20-21"/>
    <m/>
    <m/>
    <m/>
    <m/>
    <x v="1"/>
    <s v="930-956 "/>
    <s v="#3428616 "/>
    <d v="2020-03-06T11:44:00"/>
    <d v="2020-03-06T00:00:00"/>
    <d v="1899-12-30T11:44:00"/>
    <d v="2020-03-06T15:39:00"/>
    <d v="2020-03-06T00:00:00"/>
    <d v="1899-12-30T15:39:00"/>
    <n v="0"/>
    <d v="1899-12-30T03:55:00"/>
    <n v="3.9166666666860692"/>
  </r>
  <r>
    <n v="10"/>
    <s v="40 Health Department"/>
    <x v="4"/>
    <s v="403100 HD STD Program"/>
    <m/>
    <m/>
    <m/>
    <m/>
    <m/>
    <x v="1"/>
    <s v="930-957 "/>
    <s v="#3425116 "/>
    <d v="2020-03-05T11:55:00"/>
    <d v="2020-03-05T00:00:00"/>
    <d v="1899-12-30T11:55:00"/>
    <d v="2020-03-05T18:07:00"/>
    <d v="2020-03-05T00:00:00"/>
    <d v="1899-12-30T18:07:00"/>
    <n v="0"/>
    <d v="1899-12-30T06:12:00"/>
    <n v="6.1999999999534339"/>
  </r>
  <r>
    <n v="10"/>
    <s v="40 Health Department"/>
    <x v="4"/>
    <s v="403100 HD STD Program"/>
    <m/>
    <m/>
    <m/>
    <m/>
    <m/>
    <x v="1"/>
    <s v="930-957 "/>
    <s v="#3435344 "/>
    <d v="2020-03-17T14:34:00"/>
    <d v="2020-03-17T00:00:00"/>
    <d v="1899-12-30T14:34:00"/>
    <d v="2020-03-17T17:39:00"/>
    <d v="2020-03-17T00:00:00"/>
    <d v="1899-12-30T17:39:00"/>
    <n v="0"/>
    <d v="1899-12-30T03:05:00"/>
    <n v="3.0833333334303461"/>
  </r>
  <r>
    <n v="10"/>
    <s v="40 Health Department"/>
    <x v="4"/>
    <s v="401304 HD School Based Mental Health"/>
    <m/>
    <m/>
    <m/>
    <m/>
    <m/>
    <x v="1"/>
    <s v="930-958 "/>
    <s v="#3421030 "/>
    <d v="2020-03-03T15:20:00"/>
    <d v="2020-03-03T00:00:00"/>
    <d v="1899-12-30T15:20:00"/>
    <d v="2020-03-03T18:46:00"/>
    <d v="2020-03-03T00:00:00"/>
    <d v="1899-12-30T18:46:00"/>
    <n v="0"/>
    <d v="1899-12-30T03:26:00"/>
    <n v="3.4333333333488554"/>
  </r>
  <r>
    <n v="10"/>
    <s v="40 Health Department"/>
    <x v="4"/>
    <s v="401511 HD Coordinated Diversion"/>
    <m/>
    <s v="M40 41511-GF Coordinated Diversion General Fund"/>
    <m/>
    <m/>
    <m/>
    <x v="1"/>
    <s v="930-969 "/>
    <s v="#3431014 "/>
    <d v="2020-03-09T10:19:00"/>
    <d v="2020-03-09T00:00:00"/>
    <d v="1899-12-30T10:19:00"/>
    <d v="2020-03-10T10:07:00"/>
    <d v="2020-03-10T00:00:00"/>
    <d v="1899-12-30T10:07:00"/>
    <n v="0"/>
    <d v="1899-12-30T09:48:00"/>
    <n v="9.8000000000000007"/>
  </r>
  <r>
    <n v="10"/>
    <s v="40 Health Department"/>
    <x v="4"/>
    <s v="401511 HD Coordinated Diversion"/>
    <m/>
    <s v="M40 41511-GF Coordinated Diversion General Fund"/>
    <m/>
    <m/>
    <m/>
    <x v="1"/>
    <s v="930-969 "/>
    <s v="#3424903 "/>
    <d v="2020-03-02T16:16:00"/>
    <d v="2020-03-02T00:00:00"/>
    <d v="1899-12-30T16:16:00"/>
    <d v="2020-03-05T09:13:00"/>
    <d v="2020-03-05T00:00:00"/>
    <d v="1899-12-30T09:13:00"/>
    <n v="2"/>
    <d v="1899-12-30T02:57:00"/>
    <n v="18.95"/>
  </r>
  <r>
    <n v="10"/>
    <s v="40 Health Department"/>
    <x v="4"/>
    <s v="403100 HD STD Program"/>
    <m/>
    <m/>
    <m/>
    <m/>
    <m/>
    <x v="1"/>
    <s v="930-972 "/>
    <s v="#3432475 "/>
    <d v="2020-03-10T17:26:00"/>
    <d v="2020-03-10T00:00:00"/>
    <d v="1899-12-30T17:26:00"/>
    <d v="2020-03-12T11:00:00"/>
    <d v="2020-03-12T00:00:00"/>
    <d v="1899-12-30T11:00:00"/>
    <n v="1"/>
    <d v="1899-12-30T03:34:00"/>
    <n v="11.566666666666666"/>
  </r>
  <r>
    <n v="10"/>
    <s v="40 Health Department"/>
    <x v="4"/>
    <s v="401523 HD Adult Mental Health Services"/>
    <m/>
    <s v="M40 41523-40-3002 Adult Mental Health Svc-Title XIX Mem Sv"/>
    <m/>
    <m/>
    <m/>
    <x v="1"/>
    <s v="930-975 "/>
    <s v="#3428277 "/>
    <d v="2020-03-05T13:21:00"/>
    <d v="2020-03-05T00:00:00"/>
    <d v="1899-12-30T13:21:00"/>
    <d v="2020-03-05T17:35:00"/>
    <d v="2020-03-05T00:00:00"/>
    <d v="1899-12-30T17:35:00"/>
    <n v="0"/>
    <d v="1899-12-30T04:14:00"/>
    <n v="4.2333333333372138"/>
  </r>
  <r>
    <n v="10"/>
    <s v="40 Health Department"/>
    <x v="4"/>
    <s v="401523 HD Adult Mental Health Services"/>
    <m/>
    <s v="M40 41523-40-3002 Adult Mental Health Svc-Title XIX Mem Sv"/>
    <m/>
    <m/>
    <m/>
    <x v="1"/>
    <s v="930-975 "/>
    <s v="#3438554 "/>
    <d v="2020-03-19T12:15:00"/>
    <d v="2020-03-19T00:00:00"/>
    <d v="1899-12-30T12:15:00"/>
    <d v="2020-03-19T14:02:00"/>
    <d v="2020-03-19T00:00:00"/>
    <d v="1899-12-30T14:02:00"/>
    <n v="0"/>
    <d v="1899-12-30T01:47:00"/>
    <n v="1.78333333338378"/>
  </r>
  <r>
    <n v="10"/>
    <s v="40 Health Department"/>
    <x v="4"/>
    <s v="401523 HD Adult Mental Health Services"/>
    <m/>
    <s v="M40 41523-40-3002 Adult Mental Health Svc-Title XIX Mem Sv"/>
    <m/>
    <m/>
    <m/>
    <x v="1"/>
    <s v="930-975 "/>
    <s v="#3439036 "/>
    <d v="2020-03-20T12:40:00"/>
    <d v="2020-03-20T00:00:00"/>
    <d v="1899-12-30T12:40:00"/>
    <d v="2020-03-20T19:17:00"/>
    <d v="2020-03-20T00:00:00"/>
    <d v="1899-12-30T19:17:00"/>
    <n v="0"/>
    <d v="1899-12-30T06:37:00"/>
    <n v="6.6166666665812954"/>
  </r>
  <r>
    <n v="8"/>
    <s v="10 Non Departmental"/>
    <x v="5"/>
    <s v="104000 JOHS Admin"/>
    <m/>
    <s v="M10 JOHS AD CGF JOHS ADMIN CGF"/>
    <m/>
    <m/>
    <m/>
    <x v="1"/>
    <s v="RICHARD  S "/>
    <s v="#3370933 "/>
    <d v="2020-01-12T19:02:00"/>
    <d v="2020-01-12T00:00:00"/>
    <d v="1899-12-30T19:02:00"/>
    <d v="2020-01-13T19:16:00"/>
    <d v="2020-01-13T00:00:00"/>
    <d v="1899-12-30T19:16:00"/>
    <n v="0"/>
    <d v="1899-12-30T10:14:00"/>
    <n v="10.233333333333331"/>
  </r>
  <r>
    <n v="1"/>
    <s v="15 District Attorney"/>
    <x v="0"/>
    <s v="150000 DA General Support Services"/>
    <m/>
    <m/>
    <m/>
    <m/>
    <m/>
    <x v="2"/>
    <s v="FIXED ALLOCATION "/>
    <m/>
    <m/>
    <m/>
    <m/>
    <m/>
    <m/>
    <m/>
    <m/>
    <m/>
    <m/>
  </r>
  <r>
    <n v="2"/>
    <s v="15 District Attorney"/>
    <x v="0"/>
    <s v="150000 DA General Support Services"/>
    <m/>
    <m/>
    <m/>
    <m/>
    <m/>
    <x v="2"/>
    <s v="FIXED ALLOCATION "/>
    <m/>
    <m/>
    <m/>
    <m/>
    <m/>
    <m/>
    <m/>
    <m/>
    <m/>
    <m/>
  </r>
  <r>
    <n v="3"/>
    <s v="15 District Attorney"/>
    <x v="0"/>
    <s v="150000 DA General Support Services"/>
    <m/>
    <m/>
    <m/>
    <m/>
    <m/>
    <x v="2"/>
    <s v="FIXED ALLOCATION "/>
    <m/>
    <m/>
    <m/>
    <m/>
    <m/>
    <m/>
    <m/>
    <m/>
    <m/>
    <m/>
  </r>
  <r>
    <n v="4"/>
    <s v="15 District Attorney"/>
    <x v="0"/>
    <s v="150000 DA General Support Services"/>
    <m/>
    <m/>
    <m/>
    <m/>
    <m/>
    <x v="2"/>
    <s v="FIXED ALLOCATION "/>
    <m/>
    <m/>
    <m/>
    <m/>
    <m/>
    <m/>
    <m/>
    <m/>
    <m/>
    <m/>
  </r>
  <r>
    <n v="5"/>
    <s v="15 District Attorney"/>
    <x v="0"/>
    <s v="150000 DA General Support Services"/>
    <m/>
    <m/>
    <m/>
    <m/>
    <m/>
    <x v="2"/>
    <s v="FIXED ALLOCATION "/>
    <m/>
    <m/>
    <m/>
    <m/>
    <m/>
    <m/>
    <m/>
    <m/>
    <m/>
    <m/>
  </r>
  <r>
    <n v="6"/>
    <s v="15 District Attorney"/>
    <x v="0"/>
    <s v="150000 DA General Support Services"/>
    <m/>
    <m/>
    <m/>
    <m/>
    <m/>
    <x v="2"/>
    <s v="FIXED ALLOCATION "/>
    <m/>
    <m/>
    <m/>
    <m/>
    <m/>
    <m/>
    <m/>
    <m/>
    <m/>
    <m/>
  </r>
  <r>
    <n v="7"/>
    <s v="15 District Attorney"/>
    <x v="0"/>
    <s v="150000 DA General Support Services"/>
    <m/>
    <m/>
    <m/>
    <m/>
    <m/>
    <x v="2"/>
    <s v="FIXED ALLOCATION "/>
    <m/>
    <m/>
    <m/>
    <m/>
    <m/>
    <m/>
    <m/>
    <m/>
    <m/>
    <m/>
  </r>
  <r>
    <n v="8"/>
    <s v="15 District Attorney"/>
    <x v="0"/>
    <s v="150000 DA General Support Services"/>
    <m/>
    <m/>
    <m/>
    <m/>
    <m/>
    <x v="2"/>
    <s v="FIXED ALLOCATION "/>
    <m/>
    <m/>
    <m/>
    <m/>
    <m/>
    <m/>
    <m/>
    <m/>
    <m/>
    <m/>
  </r>
  <r>
    <n v="9"/>
    <s v="15 District Attorney"/>
    <x v="0"/>
    <s v="150000 DA General Support Services"/>
    <m/>
    <m/>
    <m/>
    <m/>
    <m/>
    <x v="2"/>
    <s v="FIXED ALLOCATION "/>
    <m/>
    <m/>
    <m/>
    <m/>
    <m/>
    <m/>
    <m/>
    <m/>
    <m/>
    <m/>
  </r>
  <r>
    <n v="10"/>
    <s v="15 District Attorney"/>
    <x v="0"/>
    <s v="150000 DA General Support Services"/>
    <m/>
    <m/>
    <m/>
    <m/>
    <m/>
    <x v="2"/>
    <s v="FIXED ALLOCATION "/>
    <m/>
    <m/>
    <m/>
    <m/>
    <m/>
    <m/>
    <m/>
    <m/>
    <m/>
    <m/>
  </r>
  <r>
    <n v="11"/>
    <s v="15 District Attorney"/>
    <x v="0"/>
    <s v="150000 DA General Support Services"/>
    <m/>
    <m/>
    <m/>
    <m/>
    <m/>
    <x v="2"/>
    <s v="FIXED ALLOCATION "/>
    <m/>
    <m/>
    <m/>
    <m/>
    <m/>
    <m/>
    <m/>
    <m/>
    <m/>
    <m/>
  </r>
  <r>
    <n v="12"/>
    <s v="15 District Attorney"/>
    <x v="0"/>
    <s v="150000 DA General Support Services"/>
    <m/>
    <m/>
    <m/>
    <m/>
    <m/>
    <x v="2"/>
    <s v="FIXED ALLOCATION "/>
    <m/>
    <m/>
    <m/>
    <m/>
    <m/>
    <m/>
    <m/>
    <m/>
    <m/>
    <m/>
  </r>
  <r>
    <n v="1"/>
    <s v="78 Department of County Assets"/>
    <x v="6"/>
    <s v="709101 DCA Budget"/>
    <m/>
    <m/>
    <m/>
    <m/>
    <m/>
    <x v="2"/>
    <s v="FIXED ALLOCATION "/>
    <m/>
    <m/>
    <m/>
    <m/>
    <m/>
    <m/>
    <m/>
    <m/>
    <m/>
    <m/>
  </r>
  <r>
    <n v="1"/>
    <s v="78 Department of County Assets"/>
    <x v="6"/>
    <s v="709102 DCA Contracts and Procurement"/>
    <m/>
    <m/>
    <m/>
    <m/>
    <m/>
    <x v="2"/>
    <s v="FIXED ALLOCATION "/>
    <m/>
    <m/>
    <m/>
    <m/>
    <m/>
    <m/>
    <m/>
    <m/>
    <m/>
    <m/>
  </r>
  <r>
    <n v="1"/>
    <s v="78 Department of County Assets"/>
    <x v="6"/>
    <s v="704060 DCA Finance Hub"/>
    <m/>
    <m/>
    <m/>
    <m/>
    <m/>
    <x v="2"/>
    <s v="FIXED ALLOCATION "/>
    <m/>
    <m/>
    <m/>
    <m/>
    <m/>
    <m/>
    <m/>
    <m/>
    <m/>
    <m/>
  </r>
  <r>
    <n v="1"/>
    <s v="78 Department of County Assets"/>
    <x v="6"/>
    <s v="902000 DCA Facilities Admin"/>
    <m/>
    <m/>
    <m/>
    <m/>
    <m/>
    <x v="2"/>
    <s v="FIXED ALLOCATION "/>
    <m/>
    <m/>
    <m/>
    <m/>
    <m/>
    <m/>
    <m/>
    <m/>
    <m/>
    <m/>
  </r>
  <r>
    <n v="1"/>
    <s v="78 Department of County Assets"/>
    <x v="6"/>
    <s v="904500 DCA Records"/>
    <m/>
    <m/>
    <m/>
    <m/>
    <m/>
    <x v="2"/>
    <s v="FIXED ALLOCATION "/>
    <m/>
    <m/>
    <m/>
    <m/>
    <m/>
    <m/>
    <m/>
    <m/>
    <m/>
    <m/>
  </r>
  <r>
    <n v="1"/>
    <s v="78 Department of County Assets"/>
    <x v="6"/>
    <s v="904400 DCA Distribution Services"/>
    <m/>
    <m/>
    <m/>
    <m/>
    <m/>
    <x v="2"/>
    <s v="FIXED ALLOCATION "/>
    <m/>
    <m/>
    <m/>
    <m/>
    <m/>
    <m/>
    <m/>
    <m/>
    <m/>
    <m/>
  </r>
  <r>
    <n v="1"/>
    <s v="78 Department of County Assets"/>
    <x v="6"/>
    <s v="709000 DCA Chief Information Officer"/>
    <m/>
    <m/>
    <m/>
    <m/>
    <m/>
    <x v="2"/>
    <s v="FIXED ALLOCATION "/>
    <m/>
    <m/>
    <m/>
    <m/>
    <m/>
    <m/>
    <m/>
    <m/>
    <m/>
    <m/>
  </r>
  <r>
    <n v="2"/>
    <s v="78 Department of County Assets"/>
    <x v="6"/>
    <s v="709101 DCA Budget"/>
    <m/>
    <m/>
    <m/>
    <m/>
    <m/>
    <x v="2"/>
    <s v="FIXED ALLOCATION "/>
    <m/>
    <m/>
    <m/>
    <m/>
    <m/>
    <m/>
    <m/>
    <m/>
    <m/>
    <m/>
  </r>
  <r>
    <n v="2"/>
    <s v="78 Department of County Assets"/>
    <x v="6"/>
    <s v="709102 DCA Contracts and Procurement"/>
    <m/>
    <m/>
    <m/>
    <m/>
    <m/>
    <x v="2"/>
    <s v="FIXED ALLOCATION "/>
    <m/>
    <m/>
    <m/>
    <m/>
    <m/>
    <m/>
    <m/>
    <m/>
    <m/>
    <m/>
  </r>
  <r>
    <n v="2"/>
    <s v="78 Department of County Assets"/>
    <x v="6"/>
    <s v="704060 DCA Finance Hub"/>
    <m/>
    <m/>
    <m/>
    <m/>
    <m/>
    <x v="2"/>
    <s v="FIXED ALLOCATION "/>
    <m/>
    <m/>
    <m/>
    <m/>
    <m/>
    <m/>
    <m/>
    <m/>
    <m/>
    <m/>
  </r>
  <r>
    <n v="2"/>
    <s v="78 Department of County Assets"/>
    <x v="6"/>
    <s v="902000 DCA Facilities Admin"/>
    <m/>
    <m/>
    <m/>
    <m/>
    <m/>
    <x v="2"/>
    <s v="FIXED ALLOCATION "/>
    <m/>
    <m/>
    <m/>
    <m/>
    <m/>
    <m/>
    <m/>
    <m/>
    <m/>
    <m/>
  </r>
  <r>
    <n v="2"/>
    <s v="78 Department of County Assets"/>
    <x v="6"/>
    <s v="904500 DCA Records"/>
    <m/>
    <m/>
    <m/>
    <m/>
    <m/>
    <x v="2"/>
    <s v="FIXED ALLOCATION "/>
    <m/>
    <m/>
    <m/>
    <m/>
    <m/>
    <m/>
    <m/>
    <m/>
    <m/>
    <m/>
  </r>
  <r>
    <n v="2"/>
    <s v="78 Department of County Assets"/>
    <x v="6"/>
    <s v="904400 DCA Distribution Services"/>
    <m/>
    <m/>
    <m/>
    <m/>
    <m/>
    <x v="2"/>
    <s v="FIXED ALLOCATION "/>
    <m/>
    <m/>
    <m/>
    <m/>
    <m/>
    <m/>
    <m/>
    <m/>
    <m/>
    <m/>
  </r>
  <r>
    <n v="2"/>
    <s v="78 Department of County Assets"/>
    <x v="6"/>
    <s v="709000 DCA Chief Information Officer"/>
    <m/>
    <m/>
    <m/>
    <m/>
    <m/>
    <x v="2"/>
    <s v="FIXED ALLOCATION "/>
    <m/>
    <m/>
    <m/>
    <m/>
    <m/>
    <m/>
    <m/>
    <m/>
    <m/>
    <m/>
  </r>
  <r>
    <n v="3"/>
    <s v="78 Department of County Assets"/>
    <x v="6"/>
    <s v="709101 DCA Budget"/>
    <m/>
    <m/>
    <m/>
    <m/>
    <m/>
    <x v="2"/>
    <s v="FIXED ALLOCATION "/>
    <m/>
    <m/>
    <m/>
    <m/>
    <m/>
    <m/>
    <m/>
    <m/>
    <m/>
    <m/>
  </r>
  <r>
    <n v="3"/>
    <s v="78 Department of County Assets"/>
    <x v="6"/>
    <s v="709102 DCA Contracts and Procurement"/>
    <m/>
    <m/>
    <m/>
    <m/>
    <m/>
    <x v="2"/>
    <s v="FIXED ALLOCATION "/>
    <m/>
    <m/>
    <m/>
    <m/>
    <m/>
    <m/>
    <m/>
    <m/>
    <m/>
    <m/>
  </r>
  <r>
    <n v="3"/>
    <s v="78 Department of County Assets"/>
    <x v="6"/>
    <s v="704060 DCA Finance Hub"/>
    <m/>
    <m/>
    <m/>
    <m/>
    <m/>
    <x v="2"/>
    <s v="FIXED ALLOCATION "/>
    <m/>
    <m/>
    <m/>
    <m/>
    <m/>
    <m/>
    <m/>
    <m/>
    <m/>
    <m/>
  </r>
  <r>
    <n v="3"/>
    <s v="78 Department of County Assets"/>
    <x v="6"/>
    <s v="902000 DCA Facilities Admin"/>
    <m/>
    <m/>
    <m/>
    <m/>
    <m/>
    <x v="2"/>
    <s v="FIXED ALLOCATION "/>
    <m/>
    <m/>
    <m/>
    <m/>
    <m/>
    <m/>
    <m/>
    <m/>
    <m/>
    <m/>
  </r>
  <r>
    <n v="3"/>
    <s v="78 Department of County Assets"/>
    <x v="6"/>
    <s v="904500 DCA Records"/>
    <m/>
    <m/>
    <m/>
    <m/>
    <m/>
    <x v="2"/>
    <s v="FIXED ALLOCATION "/>
    <m/>
    <m/>
    <m/>
    <m/>
    <m/>
    <m/>
    <m/>
    <m/>
    <m/>
    <m/>
  </r>
  <r>
    <n v="3"/>
    <s v="78 Department of County Assets"/>
    <x v="6"/>
    <s v="904400 DCA Distribution Services"/>
    <m/>
    <m/>
    <m/>
    <m/>
    <m/>
    <x v="2"/>
    <s v="FIXED ALLOCATION "/>
    <m/>
    <m/>
    <m/>
    <m/>
    <m/>
    <m/>
    <m/>
    <m/>
    <m/>
    <m/>
  </r>
  <r>
    <n v="3"/>
    <s v="78 Department of County Assets"/>
    <x v="6"/>
    <s v="709000 DCA Chief Information Officer"/>
    <m/>
    <m/>
    <m/>
    <m/>
    <m/>
    <x v="2"/>
    <s v="FIXED ALLOCATION "/>
    <m/>
    <m/>
    <m/>
    <m/>
    <m/>
    <m/>
    <m/>
    <m/>
    <m/>
    <m/>
  </r>
  <r>
    <n v="4"/>
    <s v="78 Department of County Assets"/>
    <x v="6"/>
    <s v="709101 DCA Budget"/>
    <m/>
    <m/>
    <m/>
    <m/>
    <m/>
    <x v="2"/>
    <s v="FIXED ALLOCATION "/>
    <m/>
    <m/>
    <m/>
    <m/>
    <m/>
    <m/>
    <m/>
    <m/>
    <m/>
    <m/>
  </r>
  <r>
    <n v="4"/>
    <s v="78 Department of County Assets"/>
    <x v="6"/>
    <s v="709102 DCA Contracts and Procurement"/>
    <m/>
    <m/>
    <m/>
    <m/>
    <m/>
    <x v="2"/>
    <s v="FIXED ALLOCATION "/>
    <m/>
    <m/>
    <m/>
    <m/>
    <m/>
    <m/>
    <m/>
    <m/>
    <m/>
    <m/>
  </r>
  <r>
    <n v="4"/>
    <s v="78 Department of County Assets"/>
    <x v="6"/>
    <s v="704060 DCA Finance Hub"/>
    <m/>
    <m/>
    <m/>
    <m/>
    <m/>
    <x v="2"/>
    <s v="FIXED ALLOCATION "/>
    <m/>
    <m/>
    <m/>
    <m/>
    <m/>
    <m/>
    <m/>
    <m/>
    <m/>
    <m/>
  </r>
  <r>
    <n v="4"/>
    <s v="78 Department of County Assets"/>
    <x v="6"/>
    <s v="902000 DCA Facilities Admin"/>
    <m/>
    <m/>
    <m/>
    <m/>
    <m/>
    <x v="2"/>
    <s v="FIXED ALLOCATION "/>
    <m/>
    <m/>
    <m/>
    <m/>
    <m/>
    <m/>
    <m/>
    <m/>
    <m/>
    <m/>
  </r>
  <r>
    <n v="4"/>
    <s v="78 Department of County Assets"/>
    <x v="6"/>
    <s v="904500 DCA Records"/>
    <m/>
    <m/>
    <m/>
    <m/>
    <m/>
    <x v="2"/>
    <s v="FIXED ALLOCATION "/>
    <m/>
    <m/>
    <m/>
    <m/>
    <m/>
    <m/>
    <m/>
    <m/>
    <m/>
    <m/>
  </r>
  <r>
    <n v="4"/>
    <s v="78 Department of County Assets"/>
    <x v="6"/>
    <s v="904400 DCA Distribution Services"/>
    <m/>
    <m/>
    <m/>
    <m/>
    <m/>
    <x v="2"/>
    <s v="FIXED ALLOCATION "/>
    <m/>
    <m/>
    <m/>
    <m/>
    <m/>
    <m/>
    <m/>
    <m/>
    <m/>
    <m/>
  </r>
  <r>
    <n v="4"/>
    <s v="78 Department of County Assets"/>
    <x v="6"/>
    <s v="709000 DCA Chief Information Officer"/>
    <m/>
    <m/>
    <m/>
    <m/>
    <m/>
    <x v="2"/>
    <s v="FIXED ALLOCATION "/>
    <m/>
    <m/>
    <m/>
    <m/>
    <m/>
    <m/>
    <m/>
    <m/>
    <m/>
    <m/>
  </r>
  <r>
    <n v="5"/>
    <s v="78 Department of County Assets"/>
    <x v="6"/>
    <s v="709101 DCA Budget"/>
    <m/>
    <m/>
    <m/>
    <m/>
    <m/>
    <x v="2"/>
    <s v="FIXED ALLOCATION "/>
    <m/>
    <m/>
    <m/>
    <m/>
    <m/>
    <m/>
    <m/>
    <m/>
    <m/>
    <m/>
  </r>
  <r>
    <n v="5"/>
    <s v="78 Department of County Assets"/>
    <x v="6"/>
    <s v="709102 DCA Contracts and Procurement"/>
    <m/>
    <m/>
    <m/>
    <m/>
    <m/>
    <x v="2"/>
    <s v="FIXED ALLOCATION "/>
    <m/>
    <m/>
    <m/>
    <m/>
    <m/>
    <m/>
    <m/>
    <m/>
    <m/>
    <m/>
  </r>
  <r>
    <n v="5"/>
    <s v="78 Department of County Assets"/>
    <x v="6"/>
    <s v="704060 DCA Finance Hub"/>
    <m/>
    <m/>
    <m/>
    <m/>
    <m/>
    <x v="2"/>
    <s v="FIXED ALLOCATION "/>
    <m/>
    <m/>
    <m/>
    <m/>
    <m/>
    <m/>
    <m/>
    <m/>
    <m/>
    <m/>
  </r>
  <r>
    <n v="5"/>
    <s v="78 Department of County Assets"/>
    <x v="6"/>
    <s v="902000 DCA Facilities Admin"/>
    <m/>
    <m/>
    <m/>
    <m/>
    <m/>
    <x v="2"/>
    <s v="FIXED ALLOCATION "/>
    <m/>
    <m/>
    <m/>
    <m/>
    <m/>
    <m/>
    <m/>
    <m/>
    <m/>
    <m/>
  </r>
  <r>
    <n v="5"/>
    <s v="78 Department of County Assets"/>
    <x v="6"/>
    <s v="904500 DCA Records"/>
    <m/>
    <m/>
    <m/>
    <m/>
    <m/>
    <x v="2"/>
    <s v="FIXED ALLOCATION "/>
    <m/>
    <m/>
    <m/>
    <m/>
    <m/>
    <m/>
    <m/>
    <m/>
    <m/>
    <m/>
  </r>
  <r>
    <n v="5"/>
    <s v="78 Department of County Assets"/>
    <x v="6"/>
    <s v="904400 DCA Distribution Services"/>
    <m/>
    <m/>
    <m/>
    <m/>
    <m/>
    <x v="2"/>
    <s v="FIXED ALLOCATION "/>
    <m/>
    <m/>
    <m/>
    <m/>
    <m/>
    <m/>
    <m/>
    <m/>
    <m/>
    <m/>
  </r>
  <r>
    <n v="5"/>
    <s v="78 Department of County Assets"/>
    <x v="6"/>
    <s v="709000 DCA Chief Information Officer"/>
    <m/>
    <m/>
    <m/>
    <m/>
    <m/>
    <x v="2"/>
    <s v="FIXED ALLOCATION "/>
    <m/>
    <m/>
    <m/>
    <m/>
    <m/>
    <m/>
    <m/>
    <m/>
    <m/>
    <m/>
  </r>
  <r>
    <n v="6"/>
    <s v="78 Department of County Assets"/>
    <x v="6"/>
    <s v="709101 DCA Budget"/>
    <m/>
    <m/>
    <m/>
    <m/>
    <m/>
    <x v="2"/>
    <s v="FIXED ALLOCATION "/>
    <m/>
    <m/>
    <m/>
    <m/>
    <m/>
    <m/>
    <m/>
    <m/>
    <m/>
    <m/>
  </r>
  <r>
    <n v="6"/>
    <s v="78 Department of County Assets"/>
    <x v="6"/>
    <s v="709102 DCA Contracts and Procurement"/>
    <m/>
    <m/>
    <m/>
    <m/>
    <m/>
    <x v="2"/>
    <s v="FIXED ALLOCATION "/>
    <m/>
    <m/>
    <m/>
    <m/>
    <m/>
    <m/>
    <m/>
    <m/>
    <m/>
    <m/>
  </r>
  <r>
    <n v="6"/>
    <s v="78 Department of County Assets"/>
    <x v="6"/>
    <s v="704060 DCA Finance Hub"/>
    <m/>
    <m/>
    <m/>
    <m/>
    <m/>
    <x v="2"/>
    <s v="FIXED ALLOCATION "/>
    <m/>
    <m/>
    <m/>
    <m/>
    <m/>
    <m/>
    <m/>
    <m/>
    <m/>
    <m/>
  </r>
  <r>
    <n v="6"/>
    <s v="78 Department of County Assets"/>
    <x v="6"/>
    <s v="902000 DCA Facilities Admin"/>
    <m/>
    <m/>
    <m/>
    <m/>
    <m/>
    <x v="2"/>
    <s v="FIXED ALLOCATION "/>
    <m/>
    <m/>
    <m/>
    <m/>
    <m/>
    <m/>
    <m/>
    <m/>
    <m/>
    <m/>
  </r>
  <r>
    <n v="6"/>
    <s v="78 Department of County Assets"/>
    <x v="6"/>
    <s v="904500 DCA Records"/>
    <m/>
    <m/>
    <m/>
    <m/>
    <m/>
    <x v="2"/>
    <s v="FIXED ALLOCATION "/>
    <m/>
    <m/>
    <m/>
    <m/>
    <m/>
    <m/>
    <m/>
    <m/>
    <m/>
    <m/>
  </r>
  <r>
    <n v="6"/>
    <s v="78 Department of County Assets"/>
    <x v="6"/>
    <s v="904400 DCA Distribution Services"/>
    <m/>
    <m/>
    <m/>
    <m/>
    <m/>
    <x v="2"/>
    <s v="FIXED ALLOCATION "/>
    <m/>
    <m/>
    <m/>
    <m/>
    <m/>
    <m/>
    <m/>
    <m/>
    <m/>
    <m/>
  </r>
  <r>
    <n v="6"/>
    <s v="78 Department of County Assets"/>
    <x v="6"/>
    <s v="709000 DCA Chief Information Officer"/>
    <m/>
    <m/>
    <m/>
    <m/>
    <m/>
    <x v="2"/>
    <s v="FIXED ALLOCATION "/>
    <m/>
    <m/>
    <m/>
    <m/>
    <m/>
    <m/>
    <m/>
    <m/>
    <m/>
    <m/>
  </r>
  <r>
    <n v="7"/>
    <s v="78 Department of County Assets"/>
    <x v="6"/>
    <s v="709101 DCA Budget"/>
    <m/>
    <m/>
    <m/>
    <m/>
    <m/>
    <x v="2"/>
    <s v="FIXED ALLOCATION "/>
    <m/>
    <m/>
    <m/>
    <m/>
    <m/>
    <m/>
    <m/>
    <m/>
    <m/>
    <m/>
  </r>
  <r>
    <n v="7"/>
    <s v="78 Department of County Assets"/>
    <x v="6"/>
    <s v="709102 DCA Contracts and Procurement"/>
    <m/>
    <m/>
    <m/>
    <m/>
    <m/>
    <x v="2"/>
    <s v="FIXED ALLOCATION "/>
    <m/>
    <m/>
    <m/>
    <m/>
    <m/>
    <m/>
    <m/>
    <m/>
    <m/>
    <m/>
  </r>
  <r>
    <n v="7"/>
    <s v="78 Department of County Assets"/>
    <x v="6"/>
    <s v="704060 DCA Finance Hub"/>
    <m/>
    <m/>
    <m/>
    <m/>
    <m/>
    <x v="2"/>
    <s v="FIXED ALLOCATION "/>
    <m/>
    <m/>
    <m/>
    <m/>
    <m/>
    <m/>
    <m/>
    <m/>
    <m/>
    <m/>
  </r>
  <r>
    <n v="7"/>
    <s v="78 Department of County Assets"/>
    <x v="6"/>
    <s v="902000 DCA Facilities Admin"/>
    <m/>
    <m/>
    <m/>
    <m/>
    <m/>
    <x v="2"/>
    <s v="FIXED ALLOCATION "/>
    <m/>
    <m/>
    <m/>
    <m/>
    <m/>
    <m/>
    <m/>
    <m/>
    <m/>
    <m/>
  </r>
  <r>
    <n v="7"/>
    <s v="78 Department of County Assets"/>
    <x v="6"/>
    <s v="904500 DCA Records"/>
    <m/>
    <m/>
    <m/>
    <m/>
    <m/>
    <x v="2"/>
    <s v="FIXED ALLOCATION "/>
    <m/>
    <m/>
    <m/>
    <m/>
    <m/>
    <m/>
    <m/>
    <m/>
    <m/>
    <m/>
  </r>
  <r>
    <n v="7"/>
    <s v="78 Department of County Assets"/>
    <x v="6"/>
    <s v="904400 DCA Distribution Services"/>
    <m/>
    <m/>
    <m/>
    <m/>
    <m/>
    <x v="2"/>
    <s v="FIXED ALLOCATION "/>
    <m/>
    <m/>
    <m/>
    <m/>
    <m/>
    <m/>
    <m/>
    <m/>
    <m/>
    <m/>
  </r>
  <r>
    <n v="7"/>
    <s v="78 Department of County Assets"/>
    <x v="6"/>
    <s v="709000 DCA Chief Information Officer"/>
    <m/>
    <m/>
    <m/>
    <m/>
    <m/>
    <x v="2"/>
    <s v="FIXED ALLOCATION "/>
    <m/>
    <m/>
    <m/>
    <m/>
    <m/>
    <m/>
    <m/>
    <m/>
    <m/>
    <m/>
  </r>
  <r>
    <n v="8"/>
    <s v="78 Department of County Assets"/>
    <x v="6"/>
    <s v="709101 DCA Budget"/>
    <m/>
    <m/>
    <m/>
    <m/>
    <m/>
    <x v="2"/>
    <s v="FIXED ALLOCATION "/>
    <m/>
    <m/>
    <m/>
    <m/>
    <m/>
    <m/>
    <m/>
    <m/>
    <m/>
    <m/>
  </r>
  <r>
    <n v="8"/>
    <s v="78 Department of County Assets"/>
    <x v="6"/>
    <s v="709102 DCA Contracts and Procurement"/>
    <m/>
    <m/>
    <m/>
    <m/>
    <m/>
    <x v="2"/>
    <s v="FIXED ALLOCATION "/>
    <m/>
    <m/>
    <m/>
    <m/>
    <m/>
    <m/>
    <m/>
    <m/>
    <m/>
    <m/>
  </r>
  <r>
    <n v="8"/>
    <s v="78 Department of County Assets"/>
    <x v="6"/>
    <s v="704060 DCA Finance Hub"/>
    <m/>
    <m/>
    <m/>
    <m/>
    <m/>
    <x v="2"/>
    <s v="FIXED ALLOCATION "/>
    <m/>
    <m/>
    <m/>
    <m/>
    <m/>
    <m/>
    <m/>
    <m/>
    <m/>
    <m/>
  </r>
  <r>
    <n v="8"/>
    <s v="78 Department of County Assets"/>
    <x v="6"/>
    <s v="902000 DCA Facilities Admin"/>
    <m/>
    <m/>
    <m/>
    <m/>
    <m/>
    <x v="2"/>
    <s v="FIXED ALLOCATION "/>
    <m/>
    <m/>
    <m/>
    <m/>
    <m/>
    <m/>
    <m/>
    <m/>
    <m/>
    <m/>
  </r>
  <r>
    <n v="8"/>
    <s v="78 Department of County Assets"/>
    <x v="6"/>
    <s v="904500 DCA Records"/>
    <m/>
    <m/>
    <m/>
    <m/>
    <m/>
    <x v="2"/>
    <s v="FIXED ALLOCATION "/>
    <m/>
    <m/>
    <m/>
    <m/>
    <m/>
    <m/>
    <m/>
    <m/>
    <m/>
    <m/>
  </r>
  <r>
    <n v="8"/>
    <s v="78 Department of County Assets"/>
    <x v="6"/>
    <s v="904400 DCA Distribution Services"/>
    <m/>
    <m/>
    <m/>
    <m/>
    <m/>
    <x v="2"/>
    <s v="FIXED ALLOCATION "/>
    <m/>
    <m/>
    <m/>
    <m/>
    <m/>
    <m/>
    <m/>
    <m/>
    <m/>
    <m/>
  </r>
  <r>
    <n v="8"/>
    <s v="78 Department of County Assets"/>
    <x v="6"/>
    <s v="709000 DCA Chief Information Officer"/>
    <m/>
    <m/>
    <m/>
    <m/>
    <m/>
    <x v="2"/>
    <s v="FIXED ALLOCATION "/>
    <m/>
    <m/>
    <m/>
    <m/>
    <m/>
    <m/>
    <m/>
    <m/>
    <m/>
    <m/>
  </r>
  <r>
    <n v="9"/>
    <s v="78 Department of County Assets"/>
    <x v="6"/>
    <s v="709101 DCA Budget"/>
    <m/>
    <m/>
    <m/>
    <m/>
    <m/>
    <x v="2"/>
    <s v="FIXED ALLOCATION "/>
    <m/>
    <m/>
    <m/>
    <m/>
    <m/>
    <m/>
    <m/>
    <m/>
    <m/>
    <m/>
  </r>
  <r>
    <n v="9"/>
    <s v="78 Department of County Assets"/>
    <x v="6"/>
    <s v="709102 DCA Contracts and Procurement"/>
    <m/>
    <m/>
    <m/>
    <m/>
    <m/>
    <x v="2"/>
    <s v="FIXED ALLOCATION "/>
    <m/>
    <m/>
    <m/>
    <m/>
    <m/>
    <m/>
    <m/>
    <m/>
    <m/>
    <m/>
  </r>
  <r>
    <n v="9"/>
    <s v="78 Department of County Assets"/>
    <x v="6"/>
    <s v="704060 DCA Finance Hub"/>
    <m/>
    <m/>
    <m/>
    <m/>
    <m/>
    <x v="2"/>
    <s v="FIXED ALLOCATION "/>
    <m/>
    <m/>
    <m/>
    <m/>
    <m/>
    <m/>
    <m/>
    <m/>
    <m/>
    <m/>
  </r>
  <r>
    <n v="9"/>
    <s v="78 Department of County Assets"/>
    <x v="6"/>
    <s v="902000 DCA Facilities Admin"/>
    <m/>
    <m/>
    <m/>
    <m/>
    <m/>
    <x v="2"/>
    <s v="FIXED ALLOCATION "/>
    <m/>
    <m/>
    <m/>
    <m/>
    <m/>
    <m/>
    <m/>
    <m/>
    <m/>
    <m/>
  </r>
  <r>
    <n v="9"/>
    <s v="78 Department of County Assets"/>
    <x v="6"/>
    <s v="904500 DCA Records"/>
    <m/>
    <m/>
    <m/>
    <m/>
    <m/>
    <x v="2"/>
    <s v="FIXED ALLOCATION "/>
    <m/>
    <m/>
    <m/>
    <m/>
    <m/>
    <m/>
    <m/>
    <m/>
    <m/>
    <m/>
  </r>
  <r>
    <n v="9"/>
    <s v="78 Department of County Assets"/>
    <x v="6"/>
    <s v="904400 DCA Distribution Services"/>
    <m/>
    <m/>
    <m/>
    <m/>
    <m/>
    <x v="2"/>
    <s v="FIXED ALLOCATION "/>
    <m/>
    <m/>
    <m/>
    <m/>
    <m/>
    <m/>
    <m/>
    <m/>
    <m/>
    <m/>
  </r>
  <r>
    <n v="9"/>
    <s v="78 Department of County Assets"/>
    <x v="6"/>
    <s v="709000 DCA Chief Information Officer"/>
    <m/>
    <m/>
    <m/>
    <m/>
    <m/>
    <x v="2"/>
    <s v="FIXED ALLOCATION "/>
    <m/>
    <m/>
    <m/>
    <m/>
    <m/>
    <m/>
    <m/>
    <m/>
    <m/>
    <m/>
  </r>
  <r>
    <n v="10"/>
    <s v="78 Department of County Assets"/>
    <x v="6"/>
    <s v="709101 DCA Budget"/>
    <m/>
    <m/>
    <m/>
    <m/>
    <m/>
    <x v="2"/>
    <s v="FIXED ALLOCATION "/>
    <m/>
    <m/>
    <m/>
    <m/>
    <m/>
    <m/>
    <m/>
    <m/>
    <m/>
    <m/>
  </r>
  <r>
    <n v="10"/>
    <s v="78 Department of County Assets"/>
    <x v="6"/>
    <s v="709102 DCA Contracts and Procurement"/>
    <m/>
    <m/>
    <m/>
    <m/>
    <m/>
    <x v="2"/>
    <s v="FIXED ALLOCATION "/>
    <m/>
    <m/>
    <m/>
    <m/>
    <m/>
    <m/>
    <m/>
    <m/>
    <m/>
    <m/>
  </r>
  <r>
    <n v="10"/>
    <s v="78 Department of County Assets"/>
    <x v="6"/>
    <s v="704060 DCA Finance Hub"/>
    <m/>
    <m/>
    <m/>
    <m/>
    <m/>
    <x v="2"/>
    <s v="FIXED ALLOCATION "/>
    <m/>
    <m/>
    <m/>
    <m/>
    <m/>
    <m/>
    <m/>
    <m/>
    <m/>
    <m/>
  </r>
  <r>
    <n v="10"/>
    <s v="78 Department of County Assets"/>
    <x v="6"/>
    <s v="902000 DCA Facilities Admin"/>
    <m/>
    <m/>
    <m/>
    <m/>
    <m/>
    <x v="2"/>
    <s v="FIXED ALLOCATION "/>
    <m/>
    <m/>
    <m/>
    <m/>
    <m/>
    <m/>
    <m/>
    <m/>
    <m/>
    <m/>
  </r>
  <r>
    <n v="10"/>
    <s v="78 Department of County Assets"/>
    <x v="6"/>
    <s v="904500 DCA Records"/>
    <m/>
    <m/>
    <m/>
    <m/>
    <m/>
    <x v="2"/>
    <s v="FIXED ALLOCATION "/>
    <m/>
    <m/>
    <m/>
    <m/>
    <m/>
    <m/>
    <m/>
    <m/>
    <m/>
    <m/>
  </r>
  <r>
    <n v="10"/>
    <s v="78 Department of County Assets"/>
    <x v="6"/>
    <s v="904400 DCA Distribution Services"/>
    <m/>
    <m/>
    <m/>
    <m/>
    <m/>
    <x v="2"/>
    <s v="FIXED ALLOCATION "/>
    <m/>
    <m/>
    <m/>
    <m/>
    <m/>
    <m/>
    <m/>
    <m/>
    <m/>
    <m/>
  </r>
  <r>
    <n v="10"/>
    <s v="78 Department of County Assets"/>
    <x v="6"/>
    <s v="709000 DCA Chief Information Officer"/>
    <m/>
    <m/>
    <m/>
    <m/>
    <m/>
    <x v="2"/>
    <s v="FIXED ALLOCATION "/>
    <m/>
    <m/>
    <m/>
    <m/>
    <m/>
    <m/>
    <m/>
    <m/>
    <m/>
    <m/>
  </r>
  <r>
    <n v="11"/>
    <s v="78 Department of County Assets"/>
    <x v="6"/>
    <s v="709101 DCA Budget"/>
    <m/>
    <m/>
    <m/>
    <m/>
    <m/>
    <x v="2"/>
    <s v="FIXED ALLOCATION "/>
    <m/>
    <m/>
    <m/>
    <m/>
    <m/>
    <m/>
    <m/>
    <m/>
    <m/>
    <m/>
  </r>
  <r>
    <n v="11"/>
    <s v="78 Department of County Assets"/>
    <x v="6"/>
    <s v="709102 DCA Contracts and Procurement"/>
    <m/>
    <m/>
    <m/>
    <m/>
    <m/>
    <x v="2"/>
    <s v="FIXED ALLOCATION "/>
    <m/>
    <m/>
    <m/>
    <m/>
    <m/>
    <m/>
    <m/>
    <m/>
    <m/>
    <m/>
  </r>
  <r>
    <n v="11"/>
    <s v="78 Department of County Assets"/>
    <x v="6"/>
    <s v="704060 DCA Finance Hub"/>
    <m/>
    <m/>
    <m/>
    <m/>
    <m/>
    <x v="2"/>
    <s v="FIXED ALLOCATION "/>
    <m/>
    <m/>
    <m/>
    <m/>
    <m/>
    <m/>
    <m/>
    <m/>
    <m/>
    <m/>
  </r>
  <r>
    <n v="11"/>
    <s v="78 Department of County Assets"/>
    <x v="6"/>
    <s v="902000 DCA Facilities Admin"/>
    <m/>
    <m/>
    <m/>
    <m/>
    <m/>
    <x v="2"/>
    <s v="FIXED ALLOCATION "/>
    <m/>
    <m/>
    <m/>
    <m/>
    <m/>
    <m/>
    <m/>
    <m/>
    <m/>
    <m/>
  </r>
  <r>
    <n v="11"/>
    <s v="78 Department of County Assets"/>
    <x v="6"/>
    <s v="904500 DCA Records"/>
    <m/>
    <m/>
    <m/>
    <m/>
    <m/>
    <x v="2"/>
    <s v="FIXED ALLOCATION "/>
    <m/>
    <m/>
    <m/>
    <m/>
    <m/>
    <m/>
    <m/>
    <m/>
    <m/>
    <m/>
  </r>
  <r>
    <n v="11"/>
    <s v="78 Department of County Assets"/>
    <x v="6"/>
    <s v="904400 DCA Distribution Services"/>
    <m/>
    <m/>
    <m/>
    <m/>
    <m/>
    <x v="2"/>
    <s v="FIXED ALLOCATION "/>
    <m/>
    <m/>
    <m/>
    <m/>
    <m/>
    <m/>
    <m/>
    <m/>
    <m/>
    <m/>
  </r>
  <r>
    <n v="11"/>
    <s v="78 Department of County Assets"/>
    <x v="6"/>
    <s v="709000 DCA Chief Information Officer"/>
    <m/>
    <m/>
    <m/>
    <m/>
    <m/>
    <x v="2"/>
    <s v="FIXED ALLOCATION "/>
    <m/>
    <m/>
    <m/>
    <m/>
    <m/>
    <m/>
    <m/>
    <m/>
    <m/>
    <m/>
  </r>
  <r>
    <n v="12"/>
    <s v="78 Department of County Assets"/>
    <x v="6"/>
    <s v="709101 DCA Budget"/>
    <m/>
    <m/>
    <m/>
    <m/>
    <m/>
    <x v="2"/>
    <s v="FIXED ALLOCATION "/>
    <m/>
    <m/>
    <m/>
    <m/>
    <m/>
    <m/>
    <m/>
    <m/>
    <m/>
    <m/>
  </r>
  <r>
    <n v="12"/>
    <s v="78 Department of County Assets"/>
    <x v="6"/>
    <s v="709102 DCA Contracts and Procurement"/>
    <m/>
    <m/>
    <m/>
    <m/>
    <m/>
    <x v="2"/>
    <s v="FIXED ALLOCATION "/>
    <m/>
    <m/>
    <m/>
    <m/>
    <m/>
    <m/>
    <m/>
    <m/>
    <m/>
    <m/>
  </r>
  <r>
    <n v="12"/>
    <s v="78 Department of County Assets"/>
    <x v="6"/>
    <s v="704060 DCA Finance Hub"/>
    <m/>
    <m/>
    <m/>
    <m/>
    <m/>
    <x v="2"/>
    <s v="FIXED ALLOCATION "/>
    <m/>
    <m/>
    <m/>
    <m/>
    <m/>
    <m/>
    <m/>
    <m/>
    <m/>
    <m/>
  </r>
  <r>
    <n v="12"/>
    <s v="78 Department of County Assets"/>
    <x v="6"/>
    <s v="902000 DCA Facilities Admin"/>
    <m/>
    <m/>
    <m/>
    <m/>
    <m/>
    <x v="2"/>
    <s v="FIXED ALLOCATION "/>
    <m/>
    <m/>
    <m/>
    <m/>
    <m/>
    <m/>
    <m/>
    <m/>
    <m/>
    <m/>
  </r>
  <r>
    <n v="12"/>
    <s v="78 Department of County Assets"/>
    <x v="6"/>
    <s v="904500 DCA Records"/>
    <m/>
    <m/>
    <m/>
    <m/>
    <m/>
    <x v="2"/>
    <s v="FIXED ALLOCATION "/>
    <m/>
    <m/>
    <m/>
    <m/>
    <m/>
    <m/>
    <m/>
    <m/>
    <m/>
    <m/>
  </r>
  <r>
    <n v="12"/>
    <s v="78 Department of County Assets"/>
    <x v="6"/>
    <s v="904400 DCA Distribution Services"/>
    <m/>
    <m/>
    <m/>
    <m/>
    <m/>
    <x v="2"/>
    <s v="FIXED ALLOCATION "/>
    <m/>
    <m/>
    <m/>
    <m/>
    <m/>
    <m/>
    <m/>
    <m/>
    <m/>
    <m/>
  </r>
  <r>
    <n v="12"/>
    <s v="78 Department of County Assets"/>
    <x v="6"/>
    <s v="709000 DCA Chief Information Officer"/>
    <m/>
    <m/>
    <m/>
    <m/>
    <m/>
    <x v="2"/>
    <s v="FIXED ALLOCATION "/>
    <m/>
    <m/>
    <m/>
    <m/>
    <m/>
    <m/>
    <m/>
    <m/>
    <m/>
    <m/>
  </r>
  <r>
    <n v="1"/>
    <s v="25 Department of County Human Services"/>
    <x v="1"/>
    <s v="200005 DCHS Business Services"/>
    <m/>
    <s v="M25 CHSBS.FIN.CGF BS Finance - CGF"/>
    <m/>
    <m/>
    <m/>
    <x v="2"/>
    <s v="FIXED ALLOCATION "/>
    <m/>
    <m/>
    <m/>
    <m/>
    <m/>
    <m/>
    <m/>
    <m/>
    <m/>
    <m/>
  </r>
  <r>
    <n v="1"/>
    <s v="25 Department of County Human Services"/>
    <x v="1"/>
    <s v="200000 DCHS Director's Office"/>
    <m/>
    <s v="M25 CHSDO.CGF Directors Office - CGF"/>
    <m/>
    <m/>
    <m/>
    <x v="2"/>
    <s v="FIXED ALLOCATION "/>
    <m/>
    <m/>
    <m/>
    <m/>
    <m/>
    <m/>
    <m/>
    <m/>
    <m/>
    <m/>
  </r>
  <r>
    <n v="1"/>
    <s v="25 Department of County Human Services"/>
    <x v="1"/>
    <s v="200003 DCHS Multnomah Idea Lab"/>
    <m/>
    <s v="M25 CHSDO.MIL.CGF Directors Office - MIL CGF"/>
    <m/>
    <m/>
    <m/>
    <x v="2"/>
    <s v="FIXED ALLOCATION "/>
    <m/>
    <m/>
    <m/>
    <m/>
    <m/>
    <m/>
    <m/>
    <m/>
    <m/>
    <m/>
  </r>
  <r>
    <n v="1"/>
    <s v="25 Department of County Human Services"/>
    <x v="1"/>
    <s v="210207 DCHS ADVSD Advocacy &amp; Community Program Operations"/>
    <s v="G25 0181 23 OC3B OAA - Title IIIB - Advocacy &amp; Program Operation"/>
    <m/>
    <m/>
    <m/>
    <m/>
    <x v="2"/>
    <s v="FIXED ALLOCATION "/>
    <m/>
    <m/>
    <m/>
    <m/>
    <m/>
    <m/>
    <m/>
    <m/>
    <m/>
    <m/>
  </r>
  <r>
    <n v="1"/>
    <s v="25 Department of County Human Services"/>
    <x v="1"/>
    <s v="210100 DCHS ADVSD Administration"/>
    <s v="G25 0190 08 A1XIX Title XIX - Admin"/>
    <m/>
    <m/>
    <m/>
    <m/>
    <x v="2"/>
    <s v="FIXED ALLOCATION "/>
    <m/>
    <m/>
    <m/>
    <m/>
    <m/>
    <m/>
    <m/>
    <m/>
    <m/>
    <m/>
  </r>
  <r>
    <n v="1"/>
    <s v="25 Department of County Human Services"/>
    <x v="1"/>
    <s v="210300 DCHS ADVSD Adult Care Home"/>
    <s v="G25 0190 10 AMXIX Title XIX - ACHP M"/>
    <m/>
    <m/>
    <m/>
    <m/>
    <x v="2"/>
    <s v="FIXED ALLOCATION "/>
    <m/>
    <m/>
    <m/>
    <m/>
    <m/>
    <m/>
    <m/>
    <m/>
    <m/>
    <m/>
  </r>
  <r>
    <n v="1"/>
    <s v="25 Department of County Human Services"/>
    <x v="1"/>
    <s v="210300 DCHS ADVSD Adult Care Home"/>
    <s v="G25 0190 11 AHXIX Title XIX - ACHP"/>
    <m/>
    <m/>
    <m/>
    <m/>
    <x v="2"/>
    <s v="FIXED ALLOCATION "/>
    <m/>
    <m/>
    <m/>
    <m/>
    <m/>
    <m/>
    <m/>
    <m/>
    <m/>
    <m/>
  </r>
  <r>
    <n v="1"/>
    <s v="25 Department of County Human Services"/>
    <x v="1"/>
    <s v="210501 DCHS ADVSD Adult Protective Services"/>
    <s v="G25 0190 12 PSXIX Title XIX - APS"/>
    <m/>
    <m/>
    <m/>
    <m/>
    <x v="2"/>
    <s v="FIXED ALLOCATION "/>
    <m/>
    <m/>
    <m/>
    <m/>
    <m/>
    <m/>
    <m/>
    <m/>
    <m/>
    <m/>
  </r>
  <r>
    <n v="1"/>
    <s v="25 Department of County Human Services"/>
    <x v="1"/>
    <s v="210207 DCHS ADVSD Advocacy &amp; Community Program Operations"/>
    <s v="G25 0190 14 CAXIX Title XIX - Advocacy Program Operation - Admin"/>
    <m/>
    <m/>
    <m/>
    <m/>
    <x v="2"/>
    <s v="FIXED ALLOCATION "/>
    <m/>
    <m/>
    <m/>
    <m/>
    <m/>
    <m/>
    <m/>
    <m/>
    <m/>
    <m/>
  </r>
  <r>
    <n v="1"/>
    <s v="25 Department of County Human Services"/>
    <x v="1"/>
    <s v="210401 DCHS ADVSD Long Term Services &amp; Support - East"/>
    <s v="G25 0190 15 EDXIX Title XIX - LTSS East"/>
    <m/>
    <m/>
    <m/>
    <m/>
    <x v="2"/>
    <s v="FIXED ALLOCATION "/>
    <m/>
    <m/>
    <m/>
    <m/>
    <m/>
    <m/>
    <m/>
    <m/>
    <m/>
    <m/>
  </r>
  <r>
    <n v="1"/>
    <s v="25 Department of County Human Services"/>
    <x v="1"/>
    <s v="210402 DCHS ADVSD Long Term Services &amp; Support - Mid"/>
    <s v="G25 0190 16 MCXIX Title XIX - LTSS Mid"/>
    <m/>
    <m/>
    <m/>
    <m/>
    <x v="2"/>
    <s v="FIXED ALLOCATION "/>
    <m/>
    <m/>
    <m/>
    <m/>
    <m/>
    <m/>
    <m/>
    <m/>
    <m/>
    <m/>
  </r>
  <r>
    <n v="1"/>
    <s v="25 Department of County Human Services"/>
    <x v="1"/>
    <s v="210403 DCHS ADVSD Long Term Services &amp; Support - NE"/>
    <s v="G25 0190 17 NEXIX Title XIX - LTSS NNE"/>
    <m/>
    <m/>
    <m/>
    <m/>
    <x v="2"/>
    <s v="FIXED ALLOCATION "/>
    <m/>
    <m/>
    <m/>
    <m/>
    <m/>
    <m/>
    <m/>
    <m/>
    <m/>
    <m/>
  </r>
  <r>
    <n v="1"/>
    <s v="25 Department of County Human Services"/>
    <x v="1"/>
    <s v="210404 DCHS ADVSD Long Term Services &amp; Support - SE"/>
    <s v="G25 0190 18 SEXIX Title XIX - LTSS SE"/>
    <m/>
    <m/>
    <m/>
    <m/>
    <x v="2"/>
    <s v="FIXED ALLOCATION "/>
    <m/>
    <m/>
    <m/>
    <m/>
    <m/>
    <m/>
    <m/>
    <m/>
    <m/>
    <m/>
  </r>
  <r>
    <n v="1"/>
    <s v="25 Department of County Human Services"/>
    <x v="1"/>
    <s v="210406 DCHS ADVSD LTSS Transition &amp; Diversion"/>
    <s v="G25 0190 19 TDXIX Title XIX - LTSS TD"/>
    <m/>
    <m/>
    <m/>
    <m/>
    <x v="2"/>
    <s v="FIXED ALLOCATION "/>
    <m/>
    <m/>
    <m/>
    <m/>
    <m/>
    <m/>
    <m/>
    <m/>
    <m/>
    <m/>
  </r>
  <r>
    <n v="1"/>
    <s v="25 Department of County Human Services"/>
    <x v="1"/>
    <s v="210405 DCHS ADVSD Long Term Services &amp; Support - West"/>
    <s v="G25 0190 20 WDXIX Title XIX - LTSS West"/>
    <m/>
    <m/>
    <m/>
    <m/>
    <x v="2"/>
    <s v="FIXED ALLOCATION "/>
    <m/>
    <m/>
    <m/>
    <m/>
    <m/>
    <m/>
    <m/>
    <m/>
    <m/>
    <m/>
  </r>
  <r>
    <n v="1"/>
    <s v="25 Department of County Human Services"/>
    <x v="1"/>
    <s v="210100 DCHS ADVSD Administration"/>
    <s v="G25 0190 21 ADMGF Admin - General Fund"/>
    <m/>
    <m/>
    <m/>
    <m/>
    <x v="2"/>
    <s v="FIXED ALLOCATION "/>
    <m/>
    <m/>
    <m/>
    <m/>
    <m/>
    <m/>
    <m/>
    <m/>
    <m/>
    <m/>
  </r>
  <r>
    <n v="1"/>
    <s v="25 Department of County Human Services"/>
    <x v="1"/>
    <s v="210502 DCHS ADVSD Multi-Disciplinary Team"/>
    <s v="G25 0190 22 MDXIX Title XIX - LTSS MDT"/>
    <m/>
    <m/>
    <m/>
    <m/>
    <x v="2"/>
    <s v="FIXED ALLOCATION "/>
    <m/>
    <m/>
    <m/>
    <m/>
    <m/>
    <m/>
    <m/>
    <m/>
    <m/>
    <m/>
  </r>
  <r>
    <n v="1"/>
    <s v="25 Department of County Human Services"/>
    <x v="1"/>
    <s v="210300 DCHS ADVSD Adult Care Home"/>
    <s v="G25 0190 23 AHGF ACHP - General Fund"/>
    <m/>
    <m/>
    <m/>
    <m/>
    <x v="2"/>
    <s v="FIXED ALLOCATION "/>
    <m/>
    <m/>
    <m/>
    <m/>
    <m/>
    <m/>
    <m/>
    <m/>
    <m/>
    <m/>
  </r>
  <r>
    <n v="1"/>
    <s v="25 Department of County Human Services"/>
    <x v="1"/>
    <s v="210207 DCHS ADVSD Advocacy &amp; Community Program Operations"/>
    <s v="G25 0190 28 CAGF Advocacy Program Operation - Admin - General Fund"/>
    <m/>
    <m/>
    <m/>
    <m/>
    <x v="2"/>
    <s v="FIXED ALLOCATION "/>
    <m/>
    <m/>
    <m/>
    <m/>
    <m/>
    <m/>
    <m/>
    <m/>
    <m/>
    <m/>
  </r>
  <r>
    <n v="1"/>
    <s v="25 Department of County Human Services"/>
    <x v="1"/>
    <s v="210502 DCHS ADVSD Multi-Disciplinary Team"/>
    <s v="G25 0190 36 MDTGF MDT - Admin - General Fund"/>
    <m/>
    <m/>
    <m/>
    <m/>
    <x v="2"/>
    <s v="FIXED ALLOCATION "/>
    <m/>
    <m/>
    <m/>
    <m/>
    <m/>
    <m/>
    <m/>
    <m/>
    <m/>
    <m/>
  </r>
  <r>
    <n v="1"/>
    <s v="25 Department of County Human Services"/>
    <x v="1"/>
    <s v="210600 DCHS ADVSD Public Guardian/Conservator"/>
    <m/>
    <s v="M25 ADVSD PGGF Public Guardian CGF"/>
    <m/>
    <m/>
    <m/>
    <x v="2"/>
    <s v="FIXED ALLOCATION "/>
    <m/>
    <m/>
    <m/>
    <m/>
    <m/>
    <m/>
    <m/>
    <m/>
    <m/>
    <m/>
  </r>
  <r>
    <n v="1"/>
    <s v="25 Department of County Human Services"/>
    <x v="1"/>
    <s v="220200 DCHS IDD Budget &amp; Operations"/>
    <s v="G25 0145 03 BLA DD SE LA02 - Budget &amp; Operations"/>
    <m/>
    <m/>
    <m/>
    <m/>
    <x v="2"/>
    <s v="FIXED ALLOCATION "/>
    <m/>
    <m/>
    <m/>
    <m/>
    <m/>
    <m/>
    <m/>
    <m/>
    <m/>
    <m/>
  </r>
  <r>
    <n v="1"/>
    <s v="25 Department of County Human Services"/>
    <x v="1"/>
    <s v="220500 DCHS IDD Abuse Investigations"/>
    <s v="G25 0145 06 ATLA DD SE LA02 - Abuse Investigation &amp; Monitoring"/>
    <m/>
    <m/>
    <m/>
    <m/>
    <x v="2"/>
    <s v="FIXED ALLOCATION "/>
    <m/>
    <m/>
    <m/>
    <m/>
    <m/>
    <m/>
    <m/>
    <m/>
    <m/>
    <m/>
  </r>
  <r>
    <n v="1"/>
    <s v="25 Department of County Human Services"/>
    <x v="1"/>
    <s v="220600 DCHS IDD Eligibility &amp; Intake Services"/>
    <s v="G25 0145 07 IELA DD SE LA02 - Eligibility &amp; Intake Services"/>
    <m/>
    <m/>
    <m/>
    <m/>
    <x v="2"/>
    <s v="FIXED ALLOCATION "/>
    <m/>
    <m/>
    <m/>
    <m/>
    <m/>
    <m/>
    <m/>
    <m/>
    <m/>
    <m/>
  </r>
  <r>
    <n v="1"/>
    <s v="25 Department of County Human Services"/>
    <x v="1"/>
    <s v="220100 DCHS IDD Administration &amp; Support"/>
    <s v="G25 0146 01 A48 DD SE 48 - Admin &amp; Support"/>
    <m/>
    <m/>
    <m/>
    <m/>
    <x v="2"/>
    <s v="FIXED ALLOCATION "/>
    <m/>
    <m/>
    <m/>
    <m/>
    <m/>
    <m/>
    <m/>
    <m/>
    <m/>
    <m/>
  </r>
  <r>
    <n v="1"/>
    <s v="25 Department of County Human Services"/>
    <x v="1"/>
    <s v="220100 DCHS IDD Administration &amp; Support"/>
    <s v="G25 0146 02 AGF DD SE 48 - Admin &amp; Support - General Fund"/>
    <m/>
    <m/>
    <m/>
    <m/>
    <x v="2"/>
    <s v="FIXED ALLOCATION "/>
    <m/>
    <m/>
    <m/>
    <m/>
    <m/>
    <m/>
    <m/>
    <m/>
    <m/>
    <m/>
  </r>
  <r>
    <n v="1"/>
    <s v="25 Department of County Human Services"/>
    <x v="1"/>
    <s v="220300 DCHS IDD Services for Adults"/>
    <s v="G25 0146 04 AD48 DD SE 48 - Adult Services"/>
    <m/>
    <m/>
    <m/>
    <m/>
    <x v="2"/>
    <s v="FIXED ALLOCATION "/>
    <m/>
    <m/>
    <m/>
    <m/>
    <m/>
    <m/>
    <m/>
    <m/>
    <m/>
    <m/>
  </r>
  <r>
    <n v="1"/>
    <s v="25 Department of County Human Services"/>
    <x v="1"/>
    <s v="220300 DCHS IDD Services for Adults"/>
    <s v="G25 0146 05 ADGF DD Adult Services - General Fund"/>
    <m/>
    <m/>
    <m/>
    <m/>
    <x v="2"/>
    <s v="FIXED ALLOCATION "/>
    <m/>
    <m/>
    <m/>
    <m/>
    <m/>
    <m/>
    <m/>
    <m/>
    <m/>
    <m/>
  </r>
  <r>
    <n v="1"/>
    <s v="25 Department of County Human Services"/>
    <x v="1"/>
    <s v="220500 DCHS IDD Abuse Investigations"/>
    <s v="G25 0146 07 AT48 DD SE 48 - Abuse Investigation &amp; Monitoring"/>
    <m/>
    <m/>
    <m/>
    <m/>
    <x v="2"/>
    <s v="FIXED ALLOCATION "/>
    <m/>
    <m/>
    <m/>
    <m/>
    <m/>
    <m/>
    <m/>
    <m/>
    <m/>
    <m/>
  </r>
  <r>
    <n v="1"/>
    <s v="25 Department of County Human Services"/>
    <x v="1"/>
    <s v="220500 DCHS IDD Abuse Investigations"/>
    <s v="G25 0146 08 ATGF DD Abuse Investigation &amp; Monitoring - General Fund"/>
    <m/>
    <m/>
    <m/>
    <m/>
    <x v="2"/>
    <s v="FIXED ALLOCATION "/>
    <m/>
    <m/>
    <m/>
    <m/>
    <m/>
    <m/>
    <m/>
    <m/>
    <m/>
    <m/>
  </r>
  <r>
    <n v="1"/>
    <s v="25 Department of County Human Services"/>
    <x v="1"/>
    <s v="220200 DCHS IDD Budget &amp; Operations"/>
    <s v="G25 0146 10 B48 DD SE 48 - Budget &amp; Operations"/>
    <m/>
    <m/>
    <m/>
    <m/>
    <x v="2"/>
    <s v="FIXED ALLOCATION "/>
    <m/>
    <m/>
    <m/>
    <m/>
    <m/>
    <m/>
    <m/>
    <m/>
    <m/>
    <m/>
  </r>
  <r>
    <n v="1"/>
    <s v="25 Department of County Human Services"/>
    <x v="1"/>
    <s v="220600 DCHS IDD Eligibility &amp; Intake Services"/>
    <s v="G25 0146 15 IE48 DD SE 48 - Eligibility &amp; Intake Services"/>
    <m/>
    <m/>
    <m/>
    <m/>
    <x v="2"/>
    <s v="FIXED ALLOCATION "/>
    <m/>
    <m/>
    <m/>
    <m/>
    <m/>
    <m/>
    <m/>
    <m/>
    <m/>
    <m/>
  </r>
  <r>
    <n v="1"/>
    <s v="25 Department of County Human Services"/>
    <x v="1"/>
    <s v="220600 DCHS IDD Eligibility &amp; Intake Services"/>
    <s v="G25 0146 16 IEGF DD Eligibility &amp; Intake Services - General Fund"/>
    <m/>
    <m/>
    <m/>
    <m/>
    <x v="2"/>
    <s v="FIXED ALLOCATION "/>
    <m/>
    <m/>
    <m/>
    <m/>
    <m/>
    <m/>
    <m/>
    <m/>
    <m/>
    <m/>
  </r>
  <r>
    <n v="1"/>
    <s v="25 Department of County Human Services"/>
    <x v="1"/>
    <s v="220400 DCHS IDD Services for Children &amp; Young Adults"/>
    <s v="G25 0146 18 K48 DD SE 48 - Children &amp; Young Adult Services"/>
    <m/>
    <m/>
    <m/>
    <m/>
    <x v="2"/>
    <s v="FIXED ALLOCATION "/>
    <m/>
    <m/>
    <m/>
    <m/>
    <m/>
    <m/>
    <m/>
    <m/>
    <m/>
    <m/>
  </r>
  <r>
    <n v="1"/>
    <s v="25 Department of County Human Services"/>
    <x v="1"/>
    <s v="220400 DCHS IDD Services for Children &amp; Young Adults"/>
    <s v="G25 0146 19 KGF DD Children &amp; Young Adult Services - General Fund"/>
    <m/>
    <m/>
    <m/>
    <m/>
    <x v="2"/>
    <s v="FIXED ALLOCATION "/>
    <m/>
    <m/>
    <m/>
    <m/>
    <m/>
    <m/>
    <m/>
    <m/>
    <m/>
    <m/>
  </r>
  <r>
    <n v="1"/>
    <s v="25 Department of County Human Services"/>
    <x v="1"/>
    <s v="220100 DCHS IDD Administration &amp; Support"/>
    <s v="G25 0146 21 P48 DD SE 48 - Projects &amp; Records"/>
    <m/>
    <m/>
    <m/>
    <m/>
    <x v="2"/>
    <s v="FIXED ALLOCATION "/>
    <m/>
    <m/>
    <m/>
    <m/>
    <m/>
    <m/>
    <m/>
    <m/>
    <m/>
    <m/>
  </r>
  <r>
    <n v="1"/>
    <s v="25 Department of County Human Services"/>
    <x v="1"/>
    <s v="220500 DCHS IDD Abuse Investigations"/>
    <s v="G25 0148 01 AT55 DD SE 55 - Abuse Investigation &amp; Monitoring"/>
    <m/>
    <m/>
    <m/>
    <m/>
    <x v="2"/>
    <s v="FIXED ALLOCATION "/>
    <m/>
    <m/>
    <m/>
    <m/>
    <m/>
    <m/>
    <m/>
    <m/>
    <m/>
    <m/>
  </r>
  <r>
    <n v="1"/>
    <s v="25 Department of County Human Services"/>
    <x v="1"/>
    <s v="233300 DCHS YFS Energy Assistance"/>
    <m/>
    <s v="M25 EGSPLIT Energy Asst Shared Exp"/>
    <m/>
    <m/>
    <m/>
    <x v="2"/>
    <s v="FIXED ALLOCATION "/>
    <m/>
    <m/>
    <m/>
    <m/>
    <m/>
    <m/>
    <m/>
    <m/>
    <m/>
    <m/>
  </r>
  <r>
    <n v="1"/>
    <s v="25 Department of County Human Services"/>
    <x v="1"/>
    <s v="233400 DCHS YFS Weatherization"/>
    <m/>
    <s v="M25 Weather.Split YFS Weatherization Split"/>
    <m/>
    <m/>
    <m/>
    <x v="2"/>
    <s v="FIXED ALLOCATION "/>
    <m/>
    <m/>
    <m/>
    <m/>
    <m/>
    <m/>
    <m/>
    <m/>
    <m/>
    <m/>
  </r>
  <r>
    <n v="1"/>
    <s v="25 Department of County Human Services"/>
    <x v="1"/>
    <s v="234400 DCHS YFS Supp Nutri Assist Prog Outreach"/>
    <m/>
    <s v="M25 SCPCS.SNAPOUT.CGF SCP CS SNAP CGF"/>
    <m/>
    <m/>
    <m/>
    <x v="2"/>
    <s v="FIXED ALLOCATION "/>
    <m/>
    <m/>
    <m/>
    <m/>
    <m/>
    <m/>
    <m/>
    <m/>
    <m/>
    <m/>
  </r>
  <r>
    <n v="1"/>
    <s v="25 Department of County Human Services"/>
    <x v="1"/>
    <s v="231200 DCHS YFS Domestic &amp; Sexual Violence Coord"/>
    <m/>
    <s v="M25 SCP.DV CRD.CGF DV Admin &amp; Coord CGF"/>
    <m/>
    <m/>
    <m/>
    <x v="2"/>
    <s v="FIXED ALLOCATION "/>
    <m/>
    <m/>
    <m/>
    <m/>
    <m/>
    <m/>
    <m/>
    <m/>
    <m/>
    <m/>
  </r>
  <r>
    <n v="1"/>
    <s v="25 Department of County Human Services"/>
    <x v="1"/>
    <s v="231600 DCHS YFS DV Enhanced Response Team"/>
    <m/>
    <s v="M25 SCP.DV.DVERT.CGF DV Enh Response Team CGF"/>
    <m/>
    <m/>
    <m/>
    <x v="2"/>
    <s v="FIXED ALLOCATION "/>
    <m/>
    <m/>
    <m/>
    <m/>
    <m/>
    <m/>
    <m/>
    <m/>
    <m/>
    <m/>
  </r>
  <r>
    <n v="1"/>
    <s v="25 Department of County Human Services"/>
    <x v="1"/>
    <s v="233700 DCHS YFS Comm Sexual Exploit Of Children"/>
    <m/>
    <s v="M25 SCPCCSEC.CGF SCP CS Comm Exploit CGF"/>
    <m/>
    <m/>
    <m/>
    <x v="2"/>
    <s v="FIXED ALLOCATION "/>
    <m/>
    <m/>
    <m/>
    <m/>
    <m/>
    <m/>
    <m/>
    <m/>
    <m/>
    <m/>
  </r>
  <r>
    <n v="1"/>
    <s v="25 Department of County Human Services"/>
    <x v="1"/>
    <s v="234300 DCHS YFS Community Development"/>
    <m/>
    <s v="M25 SCPCHHFB.CGF SCP CS HHS FacBase CGF"/>
    <m/>
    <m/>
    <m/>
    <x v="2"/>
    <s v="FIXED ALLOCATION "/>
    <m/>
    <m/>
    <m/>
    <m/>
    <m/>
    <m/>
    <m/>
    <m/>
    <m/>
    <m/>
  </r>
  <r>
    <n v="1"/>
    <s v="25 Department of County Human Services"/>
    <x v="1"/>
    <s v="233500 DCHS YFS Hsg Stabilization For Vulnerable Pop"/>
    <m/>
    <s v="M25 SCPCHHHS.CGF SCP Housing Stabiliz CGF"/>
    <m/>
    <m/>
    <m/>
    <x v="2"/>
    <s v="FIXED ALLOCATION "/>
    <m/>
    <m/>
    <m/>
    <m/>
    <m/>
    <m/>
    <m/>
    <m/>
    <m/>
    <m/>
  </r>
  <r>
    <n v="1"/>
    <s v="25 Department of County Human Services"/>
    <x v="1"/>
    <s v="233200 DCHS YFS Administration"/>
    <m/>
    <s v="M25 SCPCPS.CGF YFS Admin CGF"/>
    <m/>
    <m/>
    <m/>
    <x v="2"/>
    <s v="FIXED ALLOCATION "/>
    <m/>
    <m/>
    <m/>
    <m/>
    <m/>
    <m/>
    <m/>
    <m/>
    <m/>
    <m/>
  </r>
  <r>
    <n v="1"/>
    <s v="25 Department of County Human Services"/>
    <x v="1"/>
    <s v="234100 DCHS YFS Multnomah Stability Initiative"/>
    <m/>
    <s v="M25 SCPCSPPV.CGF SCP CS Anti Poverty CGF"/>
    <m/>
    <m/>
    <m/>
    <x v="2"/>
    <s v="FIXED ALLOCATION "/>
    <m/>
    <m/>
    <m/>
    <m/>
    <m/>
    <m/>
    <m/>
    <m/>
    <m/>
    <m/>
  </r>
  <r>
    <n v="1"/>
    <s v="25 Department of County Human Services"/>
    <x v="1"/>
    <s v="237400 DCHS YFS SUN Parent &amp; Child Develop Svcs"/>
    <m/>
    <s v="M25 SCPSP.CDS.CGF SCP Child Dvlpmt Svcs CGF"/>
    <m/>
    <m/>
    <m/>
    <x v="2"/>
    <s v="FIXED ALLOCATION "/>
    <m/>
    <m/>
    <m/>
    <m/>
    <m/>
    <m/>
    <m/>
    <m/>
    <m/>
    <m/>
  </r>
  <r>
    <n v="1"/>
    <s v="25 Department of County Human Services"/>
    <x v="1"/>
    <s v="237700 DCHS YFS Bienestar De Familia Youth Services"/>
    <m/>
    <s v="M25 SCPSP.CVB.CGF Clara Vista/Bienestar CGF"/>
    <m/>
    <m/>
    <m/>
    <x v="2"/>
    <s v="FIXED ALLOCATION "/>
    <m/>
    <m/>
    <m/>
    <m/>
    <m/>
    <m/>
    <m/>
    <m/>
    <m/>
    <m/>
  </r>
  <r>
    <n v="1"/>
    <s v="25 Department of County Human Services"/>
    <x v="1"/>
    <s v="237500 DCHS YFS Early Kindergarten Trans Prog"/>
    <m/>
    <s v="M25 SCPSP.EK.CGF SUN Early Kinder Transit CGF"/>
    <m/>
    <m/>
    <m/>
    <x v="2"/>
    <s v="FIXED ALLOCATION "/>
    <m/>
    <m/>
    <m/>
    <m/>
    <m/>
    <m/>
    <m/>
    <m/>
    <m/>
    <m/>
  </r>
  <r>
    <n v="1"/>
    <s v="25 Department of County Human Services"/>
    <x v="1"/>
    <s v="237300 DCHS YFS SUN Youth Advocacy Program"/>
    <m/>
    <s v="M25 SCPSP.SSS.CGF SCP School Svcs SSSES CGF"/>
    <m/>
    <m/>
    <m/>
    <x v="2"/>
    <s v="FIXED ALLOCATION "/>
    <m/>
    <m/>
    <m/>
    <m/>
    <m/>
    <m/>
    <m/>
    <m/>
    <m/>
    <m/>
  </r>
  <r>
    <n v="1"/>
    <s v="25 Department of County Human Services"/>
    <x v="1"/>
    <s v="237100 DCHS YFS SUN Community Schools"/>
    <m/>
    <s v="M25 SCPSP.SUN.CGF SCP School Svcs SUN CGF"/>
    <m/>
    <m/>
    <m/>
    <x v="2"/>
    <s v="FIXED ALLOCATION "/>
    <m/>
    <m/>
    <m/>
    <m/>
    <m/>
    <m/>
    <m/>
    <m/>
    <m/>
    <m/>
  </r>
  <r>
    <n v="1"/>
    <s v="25 Department of County Human Services"/>
    <x v="1"/>
    <s v="237200 DCHS YFS Child &amp; Family Hunger Relief"/>
    <m/>
    <s v="M25 SCPSP.SUN.FS.CGF SUN CS Food Security CGF"/>
    <m/>
    <m/>
    <m/>
    <x v="2"/>
    <s v="FIXED ALLOCATION "/>
    <m/>
    <m/>
    <m/>
    <m/>
    <m/>
    <m/>
    <m/>
    <m/>
    <m/>
    <m/>
  </r>
  <r>
    <n v="1"/>
    <s v="25 Department of County Human Services"/>
    <x v="1"/>
    <s v="237800 DCHS YFS Early Learning"/>
    <m/>
    <s v="M25 SCPSP.SUN.HUB.CGF Early Learning Hub Develp CGF"/>
    <m/>
    <m/>
    <m/>
    <x v="2"/>
    <s v="FIXED ALLOCATION "/>
    <m/>
    <m/>
    <m/>
    <m/>
    <m/>
    <m/>
    <m/>
    <m/>
    <m/>
    <m/>
  </r>
  <r>
    <n v="2"/>
    <s v="25 Department of County Human Services"/>
    <x v="1"/>
    <s v="200005 DCHS Business Services"/>
    <m/>
    <s v="M25 CHSBS.FIN.CGF BS Finance - CGF"/>
    <m/>
    <m/>
    <m/>
    <x v="2"/>
    <s v="FIXED ALLOCATION "/>
    <m/>
    <m/>
    <m/>
    <m/>
    <m/>
    <m/>
    <m/>
    <m/>
    <m/>
    <m/>
  </r>
  <r>
    <n v="2"/>
    <s v="25 Department of County Human Services"/>
    <x v="1"/>
    <s v="200000 DCHS Director's Office"/>
    <m/>
    <s v="M25 CHSDO.CGF Directors Office - CGF"/>
    <m/>
    <m/>
    <m/>
    <x v="2"/>
    <s v="FIXED ALLOCATION "/>
    <m/>
    <m/>
    <m/>
    <m/>
    <m/>
    <m/>
    <m/>
    <m/>
    <m/>
    <m/>
  </r>
  <r>
    <n v="2"/>
    <s v="25 Department of County Human Services"/>
    <x v="1"/>
    <s v="200003 DCHS Multnomah Idea Lab"/>
    <m/>
    <s v="M25 CHSDO.MIL.CGF Directors Office - MIL CGF"/>
    <m/>
    <m/>
    <m/>
    <x v="2"/>
    <s v="FIXED ALLOCATION "/>
    <m/>
    <m/>
    <m/>
    <m/>
    <m/>
    <m/>
    <m/>
    <m/>
    <m/>
    <m/>
  </r>
  <r>
    <n v="2"/>
    <s v="25 Department of County Human Services"/>
    <x v="1"/>
    <s v="210207 DCHS ADVSD Advocacy &amp; Community Program Operations"/>
    <s v="G25 0181 23 OC3B OAA - Title IIIB - Advocacy &amp; Program Operation"/>
    <m/>
    <m/>
    <m/>
    <m/>
    <x v="2"/>
    <s v="FIXED ALLOCATION "/>
    <m/>
    <m/>
    <m/>
    <m/>
    <m/>
    <m/>
    <m/>
    <m/>
    <m/>
    <m/>
  </r>
  <r>
    <n v="2"/>
    <s v="25 Department of County Human Services"/>
    <x v="1"/>
    <s v="210100 DCHS ADVSD Administration"/>
    <s v="G25 0190 08 A1XIX Title XIX - Admin"/>
    <m/>
    <m/>
    <m/>
    <m/>
    <x v="2"/>
    <s v="FIXED ALLOCATION "/>
    <m/>
    <m/>
    <m/>
    <m/>
    <m/>
    <m/>
    <m/>
    <m/>
    <m/>
    <m/>
  </r>
  <r>
    <n v="2"/>
    <s v="25 Department of County Human Services"/>
    <x v="1"/>
    <s v="210300 DCHS ADVSD Adult Care Home"/>
    <s v="G25 0190 10 AMXIX Title XIX - ACHP M"/>
    <m/>
    <m/>
    <m/>
    <m/>
    <x v="2"/>
    <s v="FIXED ALLOCATION "/>
    <m/>
    <m/>
    <m/>
    <m/>
    <m/>
    <m/>
    <m/>
    <m/>
    <m/>
    <m/>
  </r>
  <r>
    <n v="2"/>
    <s v="25 Department of County Human Services"/>
    <x v="1"/>
    <s v="210300 DCHS ADVSD Adult Care Home"/>
    <s v="G25 0190 11 AHXIX Title XIX - ACHP"/>
    <m/>
    <m/>
    <m/>
    <m/>
    <x v="2"/>
    <s v="FIXED ALLOCATION "/>
    <m/>
    <m/>
    <m/>
    <m/>
    <m/>
    <m/>
    <m/>
    <m/>
    <m/>
    <m/>
  </r>
  <r>
    <n v="2"/>
    <s v="25 Department of County Human Services"/>
    <x v="1"/>
    <s v="210501 DCHS ADVSD Adult Protective Services"/>
    <s v="G25 0190 12 PSXIX Title XIX - APS"/>
    <m/>
    <m/>
    <m/>
    <m/>
    <x v="2"/>
    <s v="FIXED ALLOCATION "/>
    <m/>
    <m/>
    <m/>
    <m/>
    <m/>
    <m/>
    <m/>
    <m/>
    <m/>
    <m/>
  </r>
  <r>
    <n v="2"/>
    <s v="25 Department of County Human Services"/>
    <x v="1"/>
    <s v="210207 DCHS ADVSD Advocacy &amp; Community Program Operations"/>
    <s v="G25 0190 14 CAXIX Title XIX - Advocacy Program Operation - Admin"/>
    <m/>
    <m/>
    <m/>
    <m/>
    <x v="2"/>
    <s v="FIXED ALLOCATION "/>
    <m/>
    <m/>
    <m/>
    <m/>
    <m/>
    <m/>
    <m/>
    <m/>
    <m/>
    <m/>
  </r>
  <r>
    <n v="2"/>
    <s v="25 Department of County Human Services"/>
    <x v="1"/>
    <s v="210401 DCHS ADVSD Long Term Services &amp; Support - East"/>
    <s v="G25 0190 15 EDXIX Title XIX - LTSS East"/>
    <m/>
    <m/>
    <m/>
    <m/>
    <x v="2"/>
    <s v="FIXED ALLOCATION "/>
    <m/>
    <m/>
    <m/>
    <m/>
    <m/>
    <m/>
    <m/>
    <m/>
    <m/>
    <m/>
  </r>
  <r>
    <n v="2"/>
    <s v="25 Department of County Human Services"/>
    <x v="1"/>
    <s v="210402 DCHS ADVSD Long Term Services &amp; Support - Mid"/>
    <s v="G25 0190 16 MCXIX Title XIX - LTSS Mid"/>
    <m/>
    <m/>
    <m/>
    <m/>
    <x v="2"/>
    <s v="FIXED ALLOCATION "/>
    <m/>
    <m/>
    <m/>
    <m/>
    <m/>
    <m/>
    <m/>
    <m/>
    <m/>
    <m/>
  </r>
  <r>
    <n v="2"/>
    <s v="25 Department of County Human Services"/>
    <x v="1"/>
    <s v="210403 DCHS ADVSD Long Term Services &amp; Support - NE"/>
    <s v="G25 0190 17 NEXIX Title XIX - LTSS NNE"/>
    <m/>
    <m/>
    <m/>
    <m/>
    <x v="2"/>
    <s v="FIXED ALLOCATION "/>
    <m/>
    <m/>
    <m/>
    <m/>
    <m/>
    <m/>
    <m/>
    <m/>
    <m/>
    <m/>
  </r>
  <r>
    <n v="2"/>
    <s v="25 Department of County Human Services"/>
    <x v="1"/>
    <s v="210404 DCHS ADVSD Long Term Services &amp; Support - SE"/>
    <s v="G25 0190 18 SEXIX Title XIX - LTSS SE"/>
    <m/>
    <m/>
    <m/>
    <m/>
    <x v="2"/>
    <s v="FIXED ALLOCATION "/>
    <m/>
    <m/>
    <m/>
    <m/>
    <m/>
    <m/>
    <m/>
    <m/>
    <m/>
    <m/>
  </r>
  <r>
    <n v="2"/>
    <s v="25 Department of County Human Services"/>
    <x v="1"/>
    <s v="210406 DCHS ADVSD LTSS Transition &amp; Diversion"/>
    <s v="G25 0190 19 TDXIX Title XIX - LTSS TD"/>
    <m/>
    <m/>
    <m/>
    <m/>
    <x v="2"/>
    <s v="FIXED ALLOCATION "/>
    <m/>
    <m/>
    <m/>
    <m/>
    <m/>
    <m/>
    <m/>
    <m/>
    <m/>
    <m/>
  </r>
  <r>
    <n v="2"/>
    <s v="25 Department of County Human Services"/>
    <x v="1"/>
    <s v="210405 DCHS ADVSD Long Term Services &amp; Support - West"/>
    <s v="G25 0190 20 WDXIX Title XIX - LTSS West"/>
    <m/>
    <m/>
    <m/>
    <m/>
    <x v="2"/>
    <s v="FIXED ALLOCATION "/>
    <m/>
    <m/>
    <m/>
    <m/>
    <m/>
    <m/>
    <m/>
    <m/>
    <m/>
    <m/>
  </r>
  <r>
    <n v="2"/>
    <s v="25 Department of County Human Services"/>
    <x v="1"/>
    <s v="210100 DCHS ADVSD Administration"/>
    <s v="G25 0190 21 ADMGF Admin - General Fund"/>
    <m/>
    <m/>
    <m/>
    <m/>
    <x v="2"/>
    <s v="FIXED ALLOCATION "/>
    <m/>
    <m/>
    <m/>
    <m/>
    <m/>
    <m/>
    <m/>
    <m/>
    <m/>
    <m/>
  </r>
  <r>
    <n v="2"/>
    <s v="25 Department of County Human Services"/>
    <x v="1"/>
    <s v="210502 DCHS ADVSD Multi-Disciplinary Team"/>
    <s v="G25 0190 22 MDXIX Title XIX - LTSS MDT"/>
    <m/>
    <m/>
    <m/>
    <m/>
    <x v="2"/>
    <s v="FIXED ALLOCATION "/>
    <m/>
    <m/>
    <m/>
    <m/>
    <m/>
    <m/>
    <m/>
    <m/>
    <m/>
    <m/>
  </r>
  <r>
    <n v="2"/>
    <s v="25 Department of County Human Services"/>
    <x v="1"/>
    <s v="210300 DCHS ADVSD Adult Care Home"/>
    <s v="G25 0190 23 AHGF ACHP - General Fund"/>
    <m/>
    <m/>
    <m/>
    <m/>
    <x v="2"/>
    <s v="FIXED ALLOCATION "/>
    <m/>
    <m/>
    <m/>
    <m/>
    <m/>
    <m/>
    <m/>
    <m/>
    <m/>
    <m/>
  </r>
  <r>
    <n v="2"/>
    <s v="25 Department of County Human Services"/>
    <x v="1"/>
    <s v="210207 DCHS ADVSD Advocacy &amp; Community Program Operations"/>
    <s v="G25 0190 28 CAGF Advocacy Program Operation - Admin - General Fund"/>
    <m/>
    <m/>
    <m/>
    <m/>
    <x v="2"/>
    <s v="FIXED ALLOCATION "/>
    <m/>
    <m/>
    <m/>
    <m/>
    <m/>
    <m/>
    <m/>
    <m/>
    <m/>
    <m/>
  </r>
  <r>
    <n v="2"/>
    <s v="25 Department of County Human Services"/>
    <x v="1"/>
    <s v="210502 DCHS ADVSD Multi-Disciplinary Team"/>
    <s v="G25 0190 36 MDTGF MDT - Admin - General Fund"/>
    <m/>
    <m/>
    <m/>
    <m/>
    <x v="2"/>
    <s v="FIXED ALLOCATION "/>
    <m/>
    <m/>
    <m/>
    <m/>
    <m/>
    <m/>
    <m/>
    <m/>
    <m/>
    <m/>
  </r>
  <r>
    <n v="2"/>
    <s v="25 Department of County Human Services"/>
    <x v="1"/>
    <s v="210600 DCHS ADVSD Public Guardian/Conservator"/>
    <m/>
    <s v="M25 ADVSD PGGF Public Guardian CGF"/>
    <m/>
    <m/>
    <m/>
    <x v="2"/>
    <s v="FIXED ALLOCATION "/>
    <m/>
    <m/>
    <m/>
    <m/>
    <m/>
    <m/>
    <m/>
    <m/>
    <m/>
    <m/>
  </r>
  <r>
    <n v="2"/>
    <s v="25 Department of County Human Services"/>
    <x v="1"/>
    <s v="220200 DCHS IDD Budget &amp; Operations"/>
    <s v="G25 0145 03 BLA DD SE LA02 - Budget &amp; Operations"/>
    <m/>
    <m/>
    <m/>
    <m/>
    <x v="2"/>
    <s v="FIXED ALLOCATION "/>
    <m/>
    <m/>
    <m/>
    <m/>
    <m/>
    <m/>
    <m/>
    <m/>
    <m/>
    <m/>
  </r>
  <r>
    <n v="2"/>
    <s v="25 Department of County Human Services"/>
    <x v="1"/>
    <s v="220500 DCHS IDD Abuse Investigations"/>
    <s v="G25 0145 06 ATLA DD SE LA02 - Abuse Investigation &amp; Monitoring"/>
    <m/>
    <m/>
    <m/>
    <m/>
    <x v="2"/>
    <s v="FIXED ALLOCATION "/>
    <m/>
    <m/>
    <m/>
    <m/>
    <m/>
    <m/>
    <m/>
    <m/>
    <m/>
    <m/>
  </r>
  <r>
    <n v="2"/>
    <s v="25 Department of County Human Services"/>
    <x v="1"/>
    <s v="220600 DCHS IDD Eligibility &amp; Intake Services"/>
    <s v="G25 0145 07 IELA DD SE LA02 - Eligibility &amp; Intake Services"/>
    <m/>
    <m/>
    <m/>
    <m/>
    <x v="2"/>
    <s v="FIXED ALLOCATION "/>
    <m/>
    <m/>
    <m/>
    <m/>
    <m/>
    <m/>
    <m/>
    <m/>
    <m/>
    <m/>
  </r>
  <r>
    <n v="2"/>
    <s v="25 Department of County Human Services"/>
    <x v="1"/>
    <s v="220100 DCHS IDD Administration &amp; Support"/>
    <s v="G25 0146 01 A48 DD SE 48 - Admin &amp; Support"/>
    <m/>
    <m/>
    <m/>
    <m/>
    <x v="2"/>
    <s v="FIXED ALLOCATION "/>
    <m/>
    <m/>
    <m/>
    <m/>
    <m/>
    <m/>
    <m/>
    <m/>
    <m/>
    <m/>
  </r>
  <r>
    <n v="2"/>
    <s v="25 Department of County Human Services"/>
    <x v="1"/>
    <s v="220100 DCHS IDD Administration &amp; Support"/>
    <s v="G25 0146 02 AGF DD SE 48 - Admin &amp; Support - General Fund"/>
    <m/>
    <m/>
    <m/>
    <m/>
    <x v="2"/>
    <s v="FIXED ALLOCATION "/>
    <m/>
    <m/>
    <m/>
    <m/>
    <m/>
    <m/>
    <m/>
    <m/>
    <m/>
    <m/>
  </r>
  <r>
    <n v="2"/>
    <s v="25 Department of County Human Services"/>
    <x v="1"/>
    <s v="220300 DCHS IDD Services for Adults"/>
    <s v="G25 0146 04 AD48 DD SE 48 - Adult Services"/>
    <m/>
    <m/>
    <m/>
    <m/>
    <x v="2"/>
    <s v="FIXED ALLOCATION "/>
    <m/>
    <m/>
    <m/>
    <m/>
    <m/>
    <m/>
    <m/>
    <m/>
    <m/>
    <m/>
  </r>
  <r>
    <n v="2"/>
    <s v="25 Department of County Human Services"/>
    <x v="1"/>
    <s v="220300 DCHS IDD Services for Adults"/>
    <s v="G25 0146 05 ADGF DD Adult Services - General Fund"/>
    <m/>
    <m/>
    <m/>
    <m/>
    <x v="2"/>
    <s v="FIXED ALLOCATION "/>
    <m/>
    <m/>
    <m/>
    <m/>
    <m/>
    <m/>
    <m/>
    <m/>
    <m/>
    <m/>
  </r>
  <r>
    <n v="2"/>
    <s v="25 Department of County Human Services"/>
    <x v="1"/>
    <s v="220500 DCHS IDD Abuse Investigations"/>
    <s v="G25 0146 07 AT48 DD SE 48 - Abuse Investigation &amp; Monitoring"/>
    <m/>
    <m/>
    <m/>
    <m/>
    <x v="2"/>
    <s v="FIXED ALLOCATION "/>
    <m/>
    <m/>
    <m/>
    <m/>
    <m/>
    <m/>
    <m/>
    <m/>
    <m/>
    <m/>
  </r>
  <r>
    <n v="2"/>
    <s v="25 Department of County Human Services"/>
    <x v="1"/>
    <s v="220500 DCHS IDD Abuse Investigations"/>
    <s v="G25 0146 08 ATGF DD Abuse Investigation &amp; Monitoring - General Fund"/>
    <m/>
    <m/>
    <m/>
    <m/>
    <x v="2"/>
    <s v="FIXED ALLOCATION "/>
    <m/>
    <m/>
    <m/>
    <m/>
    <m/>
    <m/>
    <m/>
    <m/>
    <m/>
    <m/>
  </r>
  <r>
    <n v="2"/>
    <s v="25 Department of County Human Services"/>
    <x v="1"/>
    <s v="220200 DCHS IDD Budget &amp; Operations"/>
    <s v="G25 0146 10 B48 DD SE 48 - Budget &amp; Operations"/>
    <m/>
    <m/>
    <m/>
    <m/>
    <x v="2"/>
    <s v="FIXED ALLOCATION "/>
    <m/>
    <m/>
    <m/>
    <m/>
    <m/>
    <m/>
    <m/>
    <m/>
    <m/>
    <m/>
  </r>
  <r>
    <n v="2"/>
    <s v="25 Department of County Human Services"/>
    <x v="1"/>
    <s v="220600 DCHS IDD Eligibility &amp; Intake Services"/>
    <s v="G25 0146 15 IE48 DD SE 48 - Eligibility &amp; Intake Services"/>
    <m/>
    <m/>
    <m/>
    <m/>
    <x v="2"/>
    <s v="FIXED ALLOCATION "/>
    <m/>
    <m/>
    <m/>
    <m/>
    <m/>
    <m/>
    <m/>
    <m/>
    <m/>
    <m/>
  </r>
  <r>
    <n v="2"/>
    <s v="25 Department of County Human Services"/>
    <x v="1"/>
    <s v="220600 DCHS IDD Eligibility &amp; Intake Services"/>
    <s v="G25 0146 16 IEGF DD Eligibility &amp; Intake Services - General Fund"/>
    <m/>
    <m/>
    <m/>
    <m/>
    <x v="2"/>
    <s v="FIXED ALLOCATION "/>
    <m/>
    <m/>
    <m/>
    <m/>
    <m/>
    <m/>
    <m/>
    <m/>
    <m/>
    <m/>
  </r>
  <r>
    <n v="2"/>
    <s v="25 Department of County Human Services"/>
    <x v="1"/>
    <s v="220400 DCHS IDD Services for Children &amp; Young Adults"/>
    <s v="G25 0146 18 K48 DD SE 48 - Children &amp; Young Adult Services"/>
    <m/>
    <m/>
    <m/>
    <m/>
    <x v="2"/>
    <s v="FIXED ALLOCATION "/>
    <m/>
    <m/>
    <m/>
    <m/>
    <m/>
    <m/>
    <m/>
    <m/>
    <m/>
    <m/>
  </r>
  <r>
    <n v="2"/>
    <s v="25 Department of County Human Services"/>
    <x v="1"/>
    <s v="220400 DCHS IDD Services for Children &amp; Young Adults"/>
    <s v="G25 0146 19 KGF DD Children &amp; Young Adult Services - General Fund"/>
    <m/>
    <m/>
    <m/>
    <m/>
    <x v="2"/>
    <s v="FIXED ALLOCATION "/>
    <m/>
    <m/>
    <m/>
    <m/>
    <m/>
    <m/>
    <m/>
    <m/>
    <m/>
    <m/>
  </r>
  <r>
    <n v="2"/>
    <s v="25 Department of County Human Services"/>
    <x v="1"/>
    <s v="220100 DCHS IDD Administration &amp; Support"/>
    <s v="G25 0146 21 P48 DD SE 48 - Projects &amp; Records"/>
    <m/>
    <m/>
    <m/>
    <m/>
    <x v="2"/>
    <s v="FIXED ALLOCATION "/>
    <m/>
    <m/>
    <m/>
    <m/>
    <m/>
    <m/>
    <m/>
    <m/>
    <m/>
    <m/>
  </r>
  <r>
    <n v="2"/>
    <s v="25 Department of County Human Services"/>
    <x v="1"/>
    <s v="220500 DCHS IDD Abuse Investigations"/>
    <s v="G25 0148 01 AT55 DD SE 55 - Abuse Investigation &amp; Monitoring"/>
    <m/>
    <m/>
    <m/>
    <m/>
    <x v="2"/>
    <s v="FIXED ALLOCATION "/>
    <m/>
    <m/>
    <m/>
    <m/>
    <m/>
    <m/>
    <m/>
    <m/>
    <m/>
    <m/>
  </r>
  <r>
    <n v="2"/>
    <s v="25 Department of County Human Services"/>
    <x v="1"/>
    <s v="233300 DCHS YFS Energy Assistance"/>
    <m/>
    <s v="M25 EGSPLIT Energy Asst Shared Exp"/>
    <m/>
    <m/>
    <m/>
    <x v="2"/>
    <s v="FIXED ALLOCATION "/>
    <m/>
    <m/>
    <m/>
    <m/>
    <m/>
    <m/>
    <m/>
    <m/>
    <m/>
    <m/>
  </r>
  <r>
    <n v="2"/>
    <s v="25 Department of County Human Services"/>
    <x v="1"/>
    <s v="233400 DCHS YFS Weatherization"/>
    <m/>
    <s v="M25 Weather.Split YFS Weatherization Split"/>
    <m/>
    <m/>
    <m/>
    <x v="2"/>
    <s v="FIXED ALLOCATION "/>
    <m/>
    <m/>
    <m/>
    <m/>
    <m/>
    <m/>
    <m/>
    <m/>
    <m/>
    <m/>
  </r>
  <r>
    <n v="2"/>
    <s v="25 Department of County Human Services"/>
    <x v="1"/>
    <s v="234400 DCHS YFS Supp Nutri Assist Prog Outreach"/>
    <m/>
    <s v="M25 SCPCS.SNAPOUT.CGF SCP CS SNAP CGF"/>
    <m/>
    <m/>
    <m/>
    <x v="2"/>
    <s v="FIXED ALLOCATION "/>
    <m/>
    <m/>
    <m/>
    <m/>
    <m/>
    <m/>
    <m/>
    <m/>
    <m/>
    <m/>
  </r>
  <r>
    <n v="2"/>
    <s v="25 Department of County Human Services"/>
    <x v="1"/>
    <s v="231200 DCHS YFS Domestic &amp; Sexual Violence Coord"/>
    <m/>
    <s v="M25 SCP.DV CRD.CGF DV Admin &amp; Coord CGF"/>
    <m/>
    <m/>
    <m/>
    <x v="2"/>
    <s v="FIXED ALLOCATION "/>
    <m/>
    <m/>
    <m/>
    <m/>
    <m/>
    <m/>
    <m/>
    <m/>
    <m/>
    <m/>
  </r>
  <r>
    <n v="2"/>
    <s v="25 Department of County Human Services"/>
    <x v="1"/>
    <s v="231600 DCHS YFS DV Enhanced Response Team"/>
    <m/>
    <s v="M25 SCP.DV.DVERT.CGF DV Enh Response Team CGF"/>
    <m/>
    <m/>
    <m/>
    <x v="2"/>
    <s v="FIXED ALLOCATION "/>
    <m/>
    <m/>
    <m/>
    <m/>
    <m/>
    <m/>
    <m/>
    <m/>
    <m/>
    <m/>
  </r>
  <r>
    <n v="2"/>
    <s v="25 Department of County Human Services"/>
    <x v="1"/>
    <s v="233700 DCHS YFS Comm Sexual Exploit Of Children"/>
    <m/>
    <s v="M25 SCPCCSEC.CGF SCP CS Comm Exploit CGF"/>
    <m/>
    <m/>
    <m/>
    <x v="2"/>
    <s v="FIXED ALLOCATION "/>
    <m/>
    <m/>
    <m/>
    <m/>
    <m/>
    <m/>
    <m/>
    <m/>
    <m/>
    <m/>
  </r>
  <r>
    <n v="2"/>
    <s v="25 Department of County Human Services"/>
    <x v="1"/>
    <s v="234300 DCHS YFS Community Development"/>
    <m/>
    <s v="M25 SCPCHHFB.CGF SCP CS HHS FacBase CGF"/>
    <m/>
    <m/>
    <m/>
    <x v="2"/>
    <s v="FIXED ALLOCATION "/>
    <m/>
    <m/>
    <m/>
    <m/>
    <m/>
    <m/>
    <m/>
    <m/>
    <m/>
    <m/>
  </r>
  <r>
    <n v="2"/>
    <s v="25 Department of County Human Services"/>
    <x v="1"/>
    <s v="233500 DCHS YFS Hsg Stabilization For Vulnerable Pop"/>
    <m/>
    <s v="M25 SCPCHHHS.CGF SCP Housing Stabiliz CGF"/>
    <m/>
    <m/>
    <m/>
    <x v="2"/>
    <s v="FIXED ALLOCATION "/>
    <m/>
    <m/>
    <m/>
    <m/>
    <m/>
    <m/>
    <m/>
    <m/>
    <m/>
    <m/>
  </r>
  <r>
    <n v="2"/>
    <s v="25 Department of County Human Services"/>
    <x v="1"/>
    <s v="233200 DCHS YFS Administration"/>
    <m/>
    <s v="M25 SCPCPS.CGF YFS Admin CGF"/>
    <m/>
    <m/>
    <m/>
    <x v="2"/>
    <s v="FIXED ALLOCATION "/>
    <m/>
    <m/>
    <m/>
    <m/>
    <m/>
    <m/>
    <m/>
    <m/>
    <m/>
    <m/>
  </r>
  <r>
    <n v="2"/>
    <s v="25 Department of County Human Services"/>
    <x v="1"/>
    <s v="234100 DCHS YFS Multnomah Stability Initiative"/>
    <m/>
    <s v="M25 SCPCSPPV.CGF SCP CS Anti Poverty CGF"/>
    <m/>
    <m/>
    <m/>
    <x v="2"/>
    <s v="FIXED ALLOCATION "/>
    <m/>
    <m/>
    <m/>
    <m/>
    <m/>
    <m/>
    <m/>
    <m/>
    <m/>
    <m/>
  </r>
  <r>
    <n v="2"/>
    <s v="25 Department of County Human Services"/>
    <x v="1"/>
    <s v="237400 DCHS YFS SUN Parent &amp; Child Develop Svcs"/>
    <m/>
    <s v="M25 SCPSP.CDS.CGF SCP Child Dvlpmt Svcs CGF"/>
    <m/>
    <m/>
    <m/>
    <x v="2"/>
    <s v="FIXED ALLOCATION "/>
    <m/>
    <m/>
    <m/>
    <m/>
    <m/>
    <m/>
    <m/>
    <m/>
    <m/>
    <m/>
  </r>
  <r>
    <n v="2"/>
    <s v="25 Department of County Human Services"/>
    <x v="1"/>
    <s v="237700 DCHS YFS Bienestar De Familia Youth Services"/>
    <m/>
    <s v="M25 SCPSP.CVB.CGF Clara Vista/Bienestar CGF"/>
    <m/>
    <m/>
    <m/>
    <x v="2"/>
    <s v="FIXED ALLOCATION "/>
    <m/>
    <m/>
    <m/>
    <m/>
    <m/>
    <m/>
    <m/>
    <m/>
    <m/>
    <m/>
  </r>
  <r>
    <n v="2"/>
    <s v="25 Department of County Human Services"/>
    <x v="1"/>
    <s v="237500 DCHS YFS Early Kindergarten Trans Prog"/>
    <m/>
    <s v="M25 SCPSP.EK.CGF SUN Early Kinder Transit CGF"/>
    <m/>
    <m/>
    <m/>
    <x v="2"/>
    <s v="FIXED ALLOCATION "/>
    <m/>
    <m/>
    <m/>
    <m/>
    <m/>
    <m/>
    <m/>
    <m/>
    <m/>
    <m/>
  </r>
  <r>
    <n v="2"/>
    <s v="25 Department of County Human Services"/>
    <x v="1"/>
    <s v="237300 DCHS YFS SUN Youth Advocacy Program"/>
    <m/>
    <s v="M25 SCPSP.SSS.CGF SCP School Svcs SSSES CGF"/>
    <m/>
    <m/>
    <m/>
    <x v="2"/>
    <s v="FIXED ALLOCATION "/>
    <m/>
    <m/>
    <m/>
    <m/>
    <m/>
    <m/>
    <m/>
    <m/>
    <m/>
    <m/>
  </r>
  <r>
    <n v="2"/>
    <s v="25 Department of County Human Services"/>
    <x v="1"/>
    <s v="237100 DCHS YFS SUN Community Schools"/>
    <m/>
    <s v="M25 SCPSP.SUN.CGF SCP School Svcs SUN CGF"/>
    <m/>
    <m/>
    <m/>
    <x v="2"/>
    <s v="FIXED ALLOCATION "/>
    <m/>
    <m/>
    <m/>
    <m/>
    <m/>
    <m/>
    <m/>
    <m/>
    <m/>
    <m/>
  </r>
  <r>
    <n v="2"/>
    <s v="25 Department of County Human Services"/>
    <x v="1"/>
    <s v="237200 DCHS YFS Child &amp; Family Hunger Relief"/>
    <m/>
    <s v="M25 SCPSP.SUN.FS.CGF SUN CS Food Security CGF"/>
    <m/>
    <m/>
    <m/>
    <x v="2"/>
    <s v="FIXED ALLOCATION "/>
    <m/>
    <m/>
    <m/>
    <m/>
    <m/>
    <m/>
    <m/>
    <m/>
    <m/>
    <m/>
  </r>
  <r>
    <n v="2"/>
    <s v="25 Department of County Human Services"/>
    <x v="1"/>
    <s v="237800 DCHS YFS Early Learning"/>
    <m/>
    <s v="M25 SCPSP.SUN.HUB.CGF Early Learning Hub Develp CGF"/>
    <m/>
    <m/>
    <m/>
    <x v="2"/>
    <s v="FIXED ALLOCATION "/>
    <m/>
    <m/>
    <m/>
    <m/>
    <m/>
    <m/>
    <m/>
    <m/>
    <m/>
    <m/>
  </r>
  <r>
    <n v="3"/>
    <s v="25 Department of County Human Services"/>
    <x v="1"/>
    <s v="200005 DCHS Business Services"/>
    <m/>
    <s v="M25 CHSBS.FIN.CGF BS Finance - CGF"/>
    <m/>
    <m/>
    <m/>
    <x v="2"/>
    <s v="FIXED ALLOCATION "/>
    <m/>
    <m/>
    <m/>
    <m/>
    <m/>
    <m/>
    <m/>
    <m/>
    <m/>
    <m/>
  </r>
  <r>
    <n v="3"/>
    <s v="25 Department of County Human Services"/>
    <x v="1"/>
    <s v="200000 DCHS Director's Office"/>
    <m/>
    <s v="M25 CHSDO.CGF Directors Office - CGF"/>
    <m/>
    <m/>
    <m/>
    <x v="2"/>
    <s v="FIXED ALLOCATION "/>
    <m/>
    <m/>
    <m/>
    <m/>
    <m/>
    <m/>
    <m/>
    <m/>
    <m/>
    <m/>
  </r>
  <r>
    <n v="3"/>
    <s v="25 Department of County Human Services"/>
    <x v="1"/>
    <s v="200003 DCHS Multnomah Idea Lab"/>
    <m/>
    <s v="M25 CHSDO.MIL.CGF Directors Office - MIL CGF"/>
    <m/>
    <m/>
    <m/>
    <x v="2"/>
    <s v="FIXED ALLOCATION "/>
    <m/>
    <m/>
    <m/>
    <m/>
    <m/>
    <m/>
    <m/>
    <m/>
    <m/>
    <m/>
  </r>
  <r>
    <n v="3"/>
    <s v="25 Department of County Human Services"/>
    <x v="1"/>
    <s v="210207 DCHS ADVSD Advocacy &amp; Community Program Operations"/>
    <s v="G25 0181 23 OC3B OAA - Title IIIB - Advocacy &amp; Program Operation"/>
    <m/>
    <m/>
    <m/>
    <m/>
    <x v="2"/>
    <s v="FIXED ALLOCATION "/>
    <m/>
    <m/>
    <m/>
    <m/>
    <m/>
    <m/>
    <m/>
    <m/>
    <m/>
    <m/>
  </r>
  <r>
    <n v="3"/>
    <s v="25 Department of County Human Services"/>
    <x v="1"/>
    <s v="210100 DCHS ADVSD Administration"/>
    <s v="G25 0190 08 A1XIX Title XIX - Admin"/>
    <m/>
    <m/>
    <m/>
    <m/>
    <x v="2"/>
    <s v="FIXED ALLOCATION "/>
    <m/>
    <m/>
    <m/>
    <m/>
    <m/>
    <m/>
    <m/>
    <m/>
    <m/>
    <m/>
  </r>
  <r>
    <n v="3"/>
    <s v="25 Department of County Human Services"/>
    <x v="1"/>
    <s v="210300 DCHS ADVSD Adult Care Home"/>
    <s v="G25 0190 10 AMXIX Title XIX - ACHP M"/>
    <m/>
    <m/>
    <m/>
    <m/>
    <x v="2"/>
    <s v="FIXED ALLOCATION "/>
    <m/>
    <m/>
    <m/>
    <m/>
    <m/>
    <m/>
    <m/>
    <m/>
    <m/>
    <m/>
  </r>
  <r>
    <n v="3"/>
    <s v="25 Department of County Human Services"/>
    <x v="1"/>
    <s v="210300 DCHS ADVSD Adult Care Home"/>
    <s v="G25 0190 11 AHXIX Title XIX - ACHP"/>
    <m/>
    <m/>
    <m/>
    <m/>
    <x v="2"/>
    <s v="FIXED ALLOCATION "/>
    <m/>
    <m/>
    <m/>
    <m/>
    <m/>
    <m/>
    <m/>
    <m/>
    <m/>
    <m/>
  </r>
  <r>
    <n v="3"/>
    <s v="25 Department of County Human Services"/>
    <x v="1"/>
    <s v="210501 DCHS ADVSD Adult Protective Services"/>
    <s v="G25 0190 12 PSXIX Title XIX - APS"/>
    <m/>
    <m/>
    <m/>
    <m/>
    <x v="2"/>
    <s v="FIXED ALLOCATION "/>
    <m/>
    <m/>
    <m/>
    <m/>
    <m/>
    <m/>
    <m/>
    <m/>
    <m/>
    <m/>
  </r>
  <r>
    <n v="3"/>
    <s v="25 Department of County Human Services"/>
    <x v="1"/>
    <s v="210207 DCHS ADVSD Advocacy &amp; Community Program Operations"/>
    <s v="G25 0190 14 CAXIX Title XIX - Advocacy Program Operation - Admin"/>
    <m/>
    <m/>
    <m/>
    <m/>
    <x v="2"/>
    <s v="FIXED ALLOCATION "/>
    <m/>
    <m/>
    <m/>
    <m/>
    <m/>
    <m/>
    <m/>
    <m/>
    <m/>
    <m/>
  </r>
  <r>
    <n v="3"/>
    <s v="25 Department of County Human Services"/>
    <x v="1"/>
    <s v="210401 DCHS ADVSD Long Term Services &amp; Support - East"/>
    <s v="G25 0190 15 EDXIX Title XIX - LTSS East"/>
    <m/>
    <m/>
    <m/>
    <m/>
    <x v="2"/>
    <s v="FIXED ALLOCATION "/>
    <m/>
    <m/>
    <m/>
    <m/>
    <m/>
    <m/>
    <m/>
    <m/>
    <m/>
    <m/>
  </r>
  <r>
    <n v="3"/>
    <s v="25 Department of County Human Services"/>
    <x v="1"/>
    <s v="210402 DCHS ADVSD Long Term Services &amp; Support - Mid"/>
    <s v="G25 0190 16 MCXIX Title XIX - LTSS Mid"/>
    <m/>
    <m/>
    <m/>
    <m/>
    <x v="2"/>
    <s v="FIXED ALLOCATION "/>
    <m/>
    <m/>
    <m/>
    <m/>
    <m/>
    <m/>
    <m/>
    <m/>
    <m/>
    <m/>
  </r>
  <r>
    <n v="3"/>
    <s v="25 Department of County Human Services"/>
    <x v="1"/>
    <s v="210403 DCHS ADVSD Long Term Services &amp; Support - NE"/>
    <s v="G25 0190 17 NEXIX Title XIX - LTSS NNE"/>
    <m/>
    <m/>
    <m/>
    <m/>
    <x v="2"/>
    <s v="FIXED ALLOCATION "/>
    <m/>
    <m/>
    <m/>
    <m/>
    <m/>
    <m/>
    <m/>
    <m/>
    <m/>
    <m/>
  </r>
  <r>
    <n v="3"/>
    <s v="25 Department of County Human Services"/>
    <x v="1"/>
    <s v="210404 DCHS ADVSD Long Term Services &amp; Support - SE"/>
    <s v="G25 0190 18 SEXIX Title XIX - LTSS SE"/>
    <m/>
    <m/>
    <m/>
    <m/>
    <x v="2"/>
    <s v="FIXED ALLOCATION "/>
    <m/>
    <m/>
    <m/>
    <m/>
    <m/>
    <m/>
    <m/>
    <m/>
    <m/>
    <m/>
  </r>
  <r>
    <n v="3"/>
    <s v="25 Department of County Human Services"/>
    <x v="1"/>
    <s v="210406 DCHS ADVSD LTSS Transition &amp; Diversion"/>
    <s v="G25 0190 19 TDXIX Title XIX - LTSS TD"/>
    <m/>
    <m/>
    <m/>
    <m/>
    <x v="2"/>
    <s v="FIXED ALLOCATION "/>
    <m/>
    <m/>
    <m/>
    <m/>
    <m/>
    <m/>
    <m/>
    <m/>
    <m/>
    <m/>
  </r>
  <r>
    <n v="3"/>
    <s v="25 Department of County Human Services"/>
    <x v="1"/>
    <s v="210405 DCHS ADVSD Long Term Services &amp; Support - West"/>
    <s v="G25 0190 20 WDXIX Title XIX - LTSS West"/>
    <m/>
    <m/>
    <m/>
    <m/>
    <x v="2"/>
    <s v="FIXED ALLOCATION "/>
    <m/>
    <m/>
    <m/>
    <m/>
    <m/>
    <m/>
    <m/>
    <m/>
    <m/>
    <m/>
  </r>
  <r>
    <n v="3"/>
    <s v="25 Department of County Human Services"/>
    <x v="1"/>
    <s v="210100 DCHS ADVSD Administration"/>
    <s v="G25 0190 21 ADMGF Admin - General Fund"/>
    <m/>
    <m/>
    <m/>
    <m/>
    <x v="2"/>
    <s v="FIXED ALLOCATION "/>
    <m/>
    <m/>
    <m/>
    <m/>
    <m/>
    <m/>
    <m/>
    <m/>
    <m/>
    <m/>
  </r>
  <r>
    <n v="3"/>
    <s v="25 Department of County Human Services"/>
    <x v="1"/>
    <s v="210502 DCHS ADVSD Multi-Disciplinary Team"/>
    <s v="G25 0190 22 MDXIX Title XIX - LTSS MDT"/>
    <m/>
    <m/>
    <m/>
    <m/>
    <x v="2"/>
    <s v="FIXED ALLOCATION "/>
    <m/>
    <m/>
    <m/>
    <m/>
    <m/>
    <m/>
    <m/>
    <m/>
    <m/>
    <m/>
  </r>
  <r>
    <n v="3"/>
    <s v="25 Department of County Human Services"/>
    <x v="1"/>
    <s v="210300 DCHS ADVSD Adult Care Home"/>
    <s v="G25 0190 23 AHGF ACHP - General Fund"/>
    <m/>
    <m/>
    <m/>
    <m/>
    <x v="2"/>
    <s v="FIXED ALLOCATION "/>
    <m/>
    <m/>
    <m/>
    <m/>
    <m/>
    <m/>
    <m/>
    <m/>
    <m/>
    <m/>
  </r>
  <r>
    <n v="3"/>
    <s v="25 Department of County Human Services"/>
    <x v="1"/>
    <s v="210207 DCHS ADVSD Advocacy &amp; Community Program Operations"/>
    <s v="G25 0190 28 CAGF Advocacy Program Operation - Admin - General Fund"/>
    <m/>
    <m/>
    <m/>
    <m/>
    <x v="2"/>
    <s v="FIXED ALLOCATION "/>
    <m/>
    <m/>
    <m/>
    <m/>
    <m/>
    <m/>
    <m/>
    <m/>
    <m/>
    <m/>
  </r>
  <r>
    <n v="3"/>
    <s v="25 Department of County Human Services"/>
    <x v="1"/>
    <s v="210502 DCHS ADVSD Multi-Disciplinary Team"/>
    <s v="G25 0190 36 MDTGF MDT - Admin - General Fund"/>
    <m/>
    <m/>
    <m/>
    <m/>
    <x v="2"/>
    <s v="FIXED ALLOCATION "/>
    <m/>
    <m/>
    <m/>
    <m/>
    <m/>
    <m/>
    <m/>
    <m/>
    <m/>
    <m/>
  </r>
  <r>
    <n v="3"/>
    <s v="25 Department of County Human Services"/>
    <x v="1"/>
    <s v="210600 DCHS ADVSD Public Guardian/Conservator"/>
    <m/>
    <s v="M25 ADVSD PGGF Public Guardian CGF"/>
    <m/>
    <m/>
    <m/>
    <x v="2"/>
    <s v="FIXED ALLOCATION "/>
    <m/>
    <m/>
    <m/>
    <m/>
    <m/>
    <m/>
    <m/>
    <m/>
    <m/>
    <m/>
  </r>
  <r>
    <n v="3"/>
    <s v="25 Department of County Human Services"/>
    <x v="1"/>
    <s v="220200 DCHS IDD Budget &amp; Operations"/>
    <s v="G25 0145 03 BLA DD SE LA02 - Budget &amp; Operations"/>
    <m/>
    <m/>
    <m/>
    <m/>
    <x v="2"/>
    <s v="FIXED ALLOCATION "/>
    <m/>
    <m/>
    <m/>
    <m/>
    <m/>
    <m/>
    <m/>
    <m/>
    <m/>
    <m/>
  </r>
  <r>
    <n v="3"/>
    <s v="25 Department of County Human Services"/>
    <x v="1"/>
    <s v="220500 DCHS IDD Abuse Investigations"/>
    <s v="G25 0145 06 ATLA DD SE LA02 - Abuse Investigation &amp; Monitoring"/>
    <m/>
    <m/>
    <m/>
    <m/>
    <x v="2"/>
    <s v="FIXED ALLOCATION "/>
    <m/>
    <m/>
    <m/>
    <m/>
    <m/>
    <m/>
    <m/>
    <m/>
    <m/>
    <m/>
  </r>
  <r>
    <n v="3"/>
    <s v="25 Department of County Human Services"/>
    <x v="1"/>
    <s v="220600 DCHS IDD Eligibility &amp; Intake Services"/>
    <s v="G25 0145 07 IELA DD SE LA02 - Eligibility &amp; Intake Services"/>
    <m/>
    <m/>
    <m/>
    <m/>
    <x v="2"/>
    <s v="FIXED ALLOCATION "/>
    <m/>
    <m/>
    <m/>
    <m/>
    <m/>
    <m/>
    <m/>
    <m/>
    <m/>
    <m/>
  </r>
  <r>
    <n v="3"/>
    <s v="25 Department of County Human Services"/>
    <x v="1"/>
    <s v="220100 DCHS IDD Administration &amp; Support"/>
    <s v="G25 0146 01 A48 DD SE 48 - Admin &amp; Support"/>
    <m/>
    <m/>
    <m/>
    <m/>
    <x v="2"/>
    <s v="FIXED ALLOCATION "/>
    <m/>
    <m/>
    <m/>
    <m/>
    <m/>
    <m/>
    <m/>
    <m/>
    <m/>
    <m/>
  </r>
  <r>
    <n v="3"/>
    <s v="25 Department of County Human Services"/>
    <x v="1"/>
    <s v="220100 DCHS IDD Administration &amp; Support"/>
    <s v="G25 0146 02 AGF DD SE 48 - Admin &amp; Support - General Fund"/>
    <m/>
    <m/>
    <m/>
    <m/>
    <x v="2"/>
    <s v="FIXED ALLOCATION "/>
    <m/>
    <m/>
    <m/>
    <m/>
    <m/>
    <m/>
    <m/>
    <m/>
    <m/>
    <m/>
  </r>
  <r>
    <n v="3"/>
    <s v="25 Department of County Human Services"/>
    <x v="1"/>
    <s v="220300 DCHS IDD Services for Adults"/>
    <s v="G25 0146 04 AD48 DD SE 48 - Adult Services"/>
    <m/>
    <m/>
    <m/>
    <m/>
    <x v="2"/>
    <s v="FIXED ALLOCATION "/>
    <m/>
    <m/>
    <m/>
    <m/>
    <m/>
    <m/>
    <m/>
    <m/>
    <m/>
    <m/>
  </r>
  <r>
    <n v="3"/>
    <s v="25 Department of County Human Services"/>
    <x v="1"/>
    <s v="220300 DCHS IDD Services for Adults"/>
    <s v="G25 0146 05 ADGF DD Adult Services - General Fund"/>
    <m/>
    <m/>
    <m/>
    <m/>
    <x v="2"/>
    <s v="FIXED ALLOCATION "/>
    <m/>
    <m/>
    <m/>
    <m/>
    <m/>
    <m/>
    <m/>
    <m/>
    <m/>
    <m/>
  </r>
  <r>
    <n v="3"/>
    <s v="25 Department of County Human Services"/>
    <x v="1"/>
    <s v="220500 DCHS IDD Abuse Investigations"/>
    <s v="G25 0146 07 AT48 DD SE 48 - Abuse Investigation &amp; Monitoring"/>
    <m/>
    <m/>
    <m/>
    <m/>
    <x v="2"/>
    <s v="FIXED ALLOCATION "/>
    <m/>
    <m/>
    <m/>
    <m/>
    <m/>
    <m/>
    <m/>
    <m/>
    <m/>
    <m/>
  </r>
  <r>
    <n v="3"/>
    <s v="25 Department of County Human Services"/>
    <x v="1"/>
    <s v="220500 DCHS IDD Abuse Investigations"/>
    <s v="G25 0146 08 ATGF DD Abuse Investigation &amp; Monitoring - General Fund"/>
    <m/>
    <m/>
    <m/>
    <m/>
    <x v="2"/>
    <s v="FIXED ALLOCATION "/>
    <m/>
    <m/>
    <m/>
    <m/>
    <m/>
    <m/>
    <m/>
    <m/>
    <m/>
    <m/>
  </r>
  <r>
    <n v="3"/>
    <s v="25 Department of County Human Services"/>
    <x v="1"/>
    <s v="220200 DCHS IDD Budget &amp; Operations"/>
    <s v="G25 0146 10 B48 DD SE 48 - Budget &amp; Operations"/>
    <m/>
    <m/>
    <m/>
    <m/>
    <x v="2"/>
    <s v="FIXED ALLOCATION "/>
    <m/>
    <m/>
    <m/>
    <m/>
    <m/>
    <m/>
    <m/>
    <m/>
    <m/>
    <m/>
  </r>
  <r>
    <n v="3"/>
    <s v="25 Department of County Human Services"/>
    <x v="1"/>
    <s v="220600 DCHS IDD Eligibility &amp; Intake Services"/>
    <s v="G25 0146 15 IE48 DD SE 48 - Eligibility &amp; Intake Services"/>
    <m/>
    <m/>
    <m/>
    <m/>
    <x v="2"/>
    <s v="FIXED ALLOCATION "/>
    <m/>
    <m/>
    <m/>
    <m/>
    <m/>
    <m/>
    <m/>
    <m/>
    <m/>
    <m/>
  </r>
  <r>
    <n v="3"/>
    <s v="25 Department of County Human Services"/>
    <x v="1"/>
    <s v="220600 DCHS IDD Eligibility &amp; Intake Services"/>
    <s v="G25 0146 16 IEGF DD Eligibility &amp; Intake Services - General Fund"/>
    <m/>
    <m/>
    <m/>
    <m/>
    <x v="2"/>
    <s v="FIXED ALLOCATION "/>
    <m/>
    <m/>
    <m/>
    <m/>
    <m/>
    <m/>
    <m/>
    <m/>
    <m/>
    <m/>
  </r>
  <r>
    <n v="3"/>
    <s v="25 Department of County Human Services"/>
    <x v="1"/>
    <s v="220400 DCHS IDD Services for Children &amp; Young Adults"/>
    <s v="G25 0146 18 K48 DD SE 48 - Children &amp; Young Adult Services"/>
    <m/>
    <m/>
    <m/>
    <m/>
    <x v="2"/>
    <s v="FIXED ALLOCATION "/>
    <m/>
    <m/>
    <m/>
    <m/>
    <m/>
    <m/>
    <m/>
    <m/>
    <m/>
    <m/>
  </r>
  <r>
    <n v="3"/>
    <s v="25 Department of County Human Services"/>
    <x v="1"/>
    <s v="220400 DCHS IDD Services for Children &amp; Young Adults"/>
    <s v="G25 0146 19 KGF DD Children &amp; Young Adult Services - General Fund"/>
    <m/>
    <m/>
    <m/>
    <m/>
    <x v="2"/>
    <s v="FIXED ALLOCATION "/>
    <m/>
    <m/>
    <m/>
    <m/>
    <m/>
    <m/>
    <m/>
    <m/>
    <m/>
    <m/>
  </r>
  <r>
    <n v="3"/>
    <s v="25 Department of County Human Services"/>
    <x v="1"/>
    <s v="220100 DCHS IDD Administration &amp; Support"/>
    <s v="G25 0146 21 P48 DD SE 48 - Projects &amp; Records"/>
    <m/>
    <m/>
    <m/>
    <m/>
    <x v="2"/>
    <s v="FIXED ALLOCATION "/>
    <m/>
    <m/>
    <m/>
    <m/>
    <m/>
    <m/>
    <m/>
    <m/>
    <m/>
    <m/>
  </r>
  <r>
    <n v="3"/>
    <s v="25 Department of County Human Services"/>
    <x v="1"/>
    <s v="220500 DCHS IDD Abuse Investigations"/>
    <s v="G25 0148 01 AT55 DD SE 55 - Abuse Investigation &amp; Monitoring"/>
    <m/>
    <m/>
    <m/>
    <m/>
    <x v="2"/>
    <s v="FIXED ALLOCATION "/>
    <m/>
    <m/>
    <m/>
    <m/>
    <m/>
    <m/>
    <m/>
    <m/>
    <m/>
    <m/>
  </r>
  <r>
    <n v="3"/>
    <s v="25 Department of County Human Services"/>
    <x v="1"/>
    <s v="233300 DCHS YFS Energy Assistance"/>
    <m/>
    <s v="M25 EGSPLIT Energy Asst Shared Exp"/>
    <m/>
    <m/>
    <m/>
    <x v="2"/>
    <s v="FIXED ALLOCATION "/>
    <m/>
    <m/>
    <m/>
    <m/>
    <m/>
    <m/>
    <m/>
    <m/>
    <m/>
    <m/>
  </r>
  <r>
    <n v="3"/>
    <s v="25 Department of County Human Services"/>
    <x v="1"/>
    <s v="233400 DCHS YFS Weatherization"/>
    <m/>
    <s v="M25 Weather.Split YFS Weatherization Split"/>
    <m/>
    <m/>
    <m/>
    <x v="2"/>
    <s v="FIXED ALLOCATION "/>
    <m/>
    <m/>
    <m/>
    <m/>
    <m/>
    <m/>
    <m/>
    <m/>
    <m/>
    <m/>
  </r>
  <r>
    <n v="3"/>
    <s v="25 Department of County Human Services"/>
    <x v="1"/>
    <s v="234400 DCHS YFS Supp Nutri Assist Prog Outreach"/>
    <m/>
    <s v="M25 SCPCS.SNAPOUT.CGF SCP CS SNAP CGF"/>
    <m/>
    <m/>
    <m/>
    <x v="2"/>
    <s v="FIXED ALLOCATION "/>
    <m/>
    <m/>
    <m/>
    <m/>
    <m/>
    <m/>
    <m/>
    <m/>
    <m/>
    <m/>
  </r>
  <r>
    <n v="3"/>
    <s v="25 Department of County Human Services"/>
    <x v="1"/>
    <s v="231200 DCHS YFS Domestic &amp; Sexual Violence Coord"/>
    <m/>
    <s v="M25 SCP.DV CRD.CGF DV Admin &amp; Coord CGF"/>
    <m/>
    <m/>
    <m/>
    <x v="2"/>
    <s v="FIXED ALLOCATION "/>
    <m/>
    <m/>
    <m/>
    <m/>
    <m/>
    <m/>
    <m/>
    <m/>
    <m/>
    <m/>
  </r>
  <r>
    <n v="3"/>
    <s v="25 Department of County Human Services"/>
    <x v="1"/>
    <s v="231600 DCHS YFS DV Enhanced Response Team"/>
    <m/>
    <s v="M25 SCP.DV.DVERT.CGF DV Enh Response Team CGF"/>
    <m/>
    <m/>
    <m/>
    <x v="2"/>
    <s v="FIXED ALLOCATION "/>
    <m/>
    <m/>
    <m/>
    <m/>
    <m/>
    <m/>
    <m/>
    <m/>
    <m/>
    <m/>
  </r>
  <r>
    <n v="3"/>
    <s v="25 Department of County Human Services"/>
    <x v="1"/>
    <s v="233700 DCHS YFS Comm Sexual Exploit Of Children"/>
    <m/>
    <s v="M25 SCPCCSEC.CGF SCP CS Comm Exploit CGF"/>
    <m/>
    <m/>
    <m/>
    <x v="2"/>
    <s v="FIXED ALLOCATION "/>
    <m/>
    <m/>
    <m/>
    <m/>
    <m/>
    <m/>
    <m/>
    <m/>
    <m/>
    <m/>
  </r>
  <r>
    <n v="3"/>
    <s v="25 Department of County Human Services"/>
    <x v="1"/>
    <s v="234300 DCHS YFS Community Development"/>
    <m/>
    <s v="M25 SCPCHHFB.CGF SCP CS HHS FacBase CGF"/>
    <m/>
    <m/>
    <m/>
    <x v="2"/>
    <s v="FIXED ALLOCATION "/>
    <m/>
    <m/>
    <m/>
    <m/>
    <m/>
    <m/>
    <m/>
    <m/>
    <m/>
    <m/>
  </r>
  <r>
    <n v="3"/>
    <s v="25 Department of County Human Services"/>
    <x v="1"/>
    <s v="233500 DCHS YFS Hsg Stabilization For Vulnerable Pop"/>
    <m/>
    <s v="M25 SCPCHHHS.CGF SCP Housing Stabiliz CGF"/>
    <m/>
    <m/>
    <m/>
    <x v="2"/>
    <s v="FIXED ALLOCATION "/>
    <m/>
    <m/>
    <m/>
    <m/>
    <m/>
    <m/>
    <m/>
    <m/>
    <m/>
    <m/>
  </r>
  <r>
    <n v="3"/>
    <s v="25 Department of County Human Services"/>
    <x v="1"/>
    <s v="233200 DCHS YFS Administration"/>
    <m/>
    <s v="M25 SCPCPS.CGF YFS Admin CGF"/>
    <m/>
    <m/>
    <m/>
    <x v="2"/>
    <s v="FIXED ALLOCATION "/>
    <m/>
    <m/>
    <m/>
    <m/>
    <m/>
    <m/>
    <m/>
    <m/>
    <m/>
    <m/>
  </r>
  <r>
    <n v="3"/>
    <s v="25 Department of County Human Services"/>
    <x v="1"/>
    <s v="234100 DCHS YFS Multnomah Stability Initiative"/>
    <m/>
    <s v="M25 SCPCSPPV.CGF SCP CS Anti Poverty CGF"/>
    <m/>
    <m/>
    <m/>
    <x v="2"/>
    <s v="FIXED ALLOCATION "/>
    <m/>
    <m/>
    <m/>
    <m/>
    <m/>
    <m/>
    <m/>
    <m/>
    <m/>
    <m/>
  </r>
  <r>
    <n v="3"/>
    <s v="25 Department of County Human Services"/>
    <x v="1"/>
    <s v="237400 DCHS YFS SUN Parent &amp; Child Develop Svcs"/>
    <m/>
    <s v="M25 SCPSP.CDS.CGF SCP Child Dvlpmt Svcs CGF"/>
    <m/>
    <m/>
    <m/>
    <x v="2"/>
    <s v="FIXED ALLOCATION "/>
    <m/>
    <m/>
    <m/>
    <m/>
    <m/>
    <m/>
    <m/>
    <m/>
    <m/>
    <m/>
  </r>
  <r>
    <n v="3"/>
    <s v="25 Department of County Human Services"/>
    <x v="1"/>
    <s v="237700 DCHS YFS Bienestar De Familia Youth Services"/>
    <m/>
    <s v="M25 SCPSP.CVB.CGF Clara Vista/Bienestar CGF"/>
    <m/>
    <m/>
    <m/>
    <x v="2"/>
    <s v="FIXED ALLOCATION "/>
    <m/>
    <m/>
    <m/>
    <m/>
    <m/>
    <m/>
    <m/>
    <m/>
    <m/>
    <m/>
  </r>
  <r>
    <n v="3"/>
    <s v="25 Department of County Human Services"/>
    <x v="1"/>
    <s v="237500 DCHS YFS Early Kindergarten Trans Prog"/>
    <m/>
    <s v="M25 SCPSP.EK.CGF SUN Early Kinder Transit CGF"/>
    <m/>
    <m/>
    <m/>
    <x v="2"/>
    <s v="FIXED ALLOCATION "/>
    <m/>
    <m/>
    <m/>
    <m/>
    <m/>
    <m/>
    <m/>
    <m/>
    <m/>
    <m/>
  </r>
  <r>
    <n v="3"/>
    <s v="25 Department of County Human Services"/>
    <x v="1"/>
    <s v="237300 DCHS YFS SUN Youth Advocacy Program"/>
    <m/>
    <s v="M25 SCPSP.SSS.CGF SCP School Svcs SSSES CGF"/>
    <m/>
    <m/>
    <m/>
    <x v="2"/>
    <s v="FIXED ALLOCATION "/>
    <m/>
    <m/>
    <m/>
    <m/>
    <m/>
    <m/>
    <m/>
    <m/>
    <m/>
    <m/>
  </r>
  <r>
    <n v="3"/>
    <s v="25 Department of County Human Services"/>
    <x v="1"/>
    <s v="237100 DCHS YFS SUN Community Schools"/>
    <m/>
    <s v="M25 SCPSP.SUN.CGF SCP School Svcs SUN CGF"/>
    <m/>
    <m/>
    <m/>
    <x v="2"/>
    <s v="FIXED ALLOCATION "/>
    <m/>
    <m/>
    <m/>
    <m/>
    <m/>
    <m/>
    <m/>
    <m/>
    <m/>
    <m/>
  </r>
  <r>
    <n v="3"/>
    <s v="25 Department of County Human Services"/>
    <x v="1"/>
    <s v="237200 DCHS YFS Child &amp; Family Hunger Relief"/>
    <m/>
    <s v="M25 SCPSP.SUN.FS.CGF SUN CS Food Security CGF"/>
    <m/>
    <m/>
    <m/>
    <x v="2"/>
    <s v="FIXED ALLOCATION "/>
    <m/>
    <m/>
    <m/>
    <m/>
    <m/>
    <m/>
    <m/>
    <m/>
    <m/>
    <m/>
  </r>
  <r>
    <n v="3"/>
    <s v="25 Department of County Human Services"/>
    <x v="1"/>
    <s v="237800 DCHS YFS Early Learning"/>
    <m/>
    <s v="M25 SCPSP.SUN.HUB.CGF Early Learning Hub Develp CGF"/>
    <m/>
    <m/>
    <m/>
    <x v="2"/>
    <s v="FIXED ALLOCATION "/>
    <m/>
    <m/>
    <m/>
    <m/>
    <m/>
    <m/>
    <m/>
    <m/>
    <m/>
    <m/>
  </r>
  <r>
    <n v="4"/>
    <s v="25 Department of County Human Services"/>
    <x v="1"/>
    <s v="200005 DCHS Business Services"/>
    <m/>
    <s v="M25 CHSBS.FIN.CGF BS Finance - CGF"/>
    <m/>
    <m/>
    <m/>
    <x v="2"/>
    <s v="FIXED ALLOCATION "/>
    <m/>
    <m/>
    <m/>
    <m/>
    <m/>
    <m/>
    <m/>
    <m/>
    <m/>
    <m/>
  </r>
  <r>
    <n v="4"/>
    <s v="25 Department of County Human Services"/>
    <x v="1"/>
    <s v="200000 DCHS Director's Office"/>
    <m/>
    <s v="M25 CHSDO.CGF Directors Office - CGF"/>
    <m/>
    <m/>
    <m/>
    <x v="2"/>
    <s v="FIXED ALLOCATION "/>
    <m/>
    <m/>
    <m/>
    <m/>
    <m/>
    <m/>
    <m/>
    <m/>
    <m/>
    <m/>
  </r>
  <r>
    <n v="4"/>
    <s v="25 Department of County Human Services"/>
    <x v="1"/>
    <s v="200003 DCHS Multnomah Idea Lab"/>
    <m/>
    <s v="M25 CHSDO.MIL.CGF Directors Office - MIL CGF"/>
    <m/>
    <m/>
    <m/>
    <x v="2"/>
    <s v="FIXED ALLOCATION "/>
    <m/>
    <m/>
    <m/>
    <m/>
    <m/>
    <m/>
    <m/>
    <m/>
    <m/>
    <m/>
  </r>
  <r>
    <n v="4"/>
    <s v="25 Department of County Human Services"/>
    <x v="1"/>
    <s v="210207 DCHS ADVSD Advocacy &amp; Community Program Operations"/>
    <s v="G25 0181 23 OC3B OAA - Title IIIB - Advocacy &amp; Program Operation"/>
    <m/>
    <m/>
    <m/>
    <m/>
    <x v="2"/>
    <s v="FIXED ALLOCATION "/>
    <m/>
    <m/>
    <m/>
    <m/>
    <m/>
    <m/>
    <m/>
    <m/>
    <m/>
    <m/>
  </r>
  <r>
    <n v="4"/>
    <s v="25 Department of County Human Services"/>
    <x v="1"/>
    <s v="210100 DCHS ADVSD Administration"/>
    <s v="G25 0190 08 A1XIX Title XIX - Admin"/>
    <m/>
    <m/>
    <m/>
    <m/>
    <x v="2"/>
    <s v="FIXED ALLOCATION "/>
    <m/>
    <m/>
    <m/>
    <m/>
    <m/>
    <m/>
    <m/>
    <m/>
    <m/>
    <m/>
  </r>
  <r>
    <n v="4"/>
    <s v="25 Department of County Human Services"/>
    <x v="1"/>
    <s v="210300 DCHS ADVSD Adult Care Home"/>
    <s v="G25 0190 10 AMXIX Title XIX - ACHP M"/>
    <m/>
    <m/>
    <m/>
    <m/>
    <x v="2"/>
    <s v="FIXED ALLOCATION "/>
    <m/>
    <m/>
    <m/>
    <m/>
    <m/>
    <m/>
    <m/>
    <m/>
    <m/>
    <m/>
  </r>
  <r>
    <n v="4"/>
    <s v="25 Department of County Human Services"/>
    <x v="1"/>
    <s v="210300 DCHS ADVSD Adult Care Home"/>
    <s v="G25 0190 11 AHXIX Title XIX - ACHP"/>
    <m/>
    <m/>
    <m/>
    <m/>
    <x v="2"/>
    <s v="FIXED ALLOCATION "/>
    <m/>
    <m/>
    <m/>
    <m/>
    <m/>
    <m/>
    <m/>
    <m/>
    <m/>
    <m/>
  </r>
  <r>
    <n v="4"/>
    <s v="25 Department of County Human Services"/>
    <x v="1"/>
    <s v="210501 DCHS ADVSD Adult Protective Services"/>
    <s v="G25 0190 12 PSXIX Title XIX - APS"/>
    <m/>
    <m/>
    <m/>
    <m/>
    <x v="2"/>
    <s v="FIXED ALLOCATION "/>
    <m/>
    <m/>
    <m/>
    <m/>
    <m/>
    <m/>
    <m/>
    <m/>
    <m/>
    <m/>
  </r>
  <r>
    <n v="4"/>
    <s v="25 Department of County Human Services"/>
    <x v="1"/>
    <s v="210207 DCHS ADVSD Advocacy &amp; Community Program Operations"/>
    <s v="G25 0190 14 CAXIX Title XIX - Advocacy Program Operation - Admin"/>
    <m/>
    <m/>
    <m/>
    <m/>
    <x v="2"/>
    <s v="FIXED ALLOCATION "/>
    <m/>
    <m/>
    <m/>
    <m/>
    <m/>
    <m/>
    <m/>
    <m/>
    <m/>
    <m/>
  </r>
  <r>
    <n v="4"/>
    <s v="25 Department of County Human Services"/>
    <x v="1"/>
    <s v="210401 DCHS ADVSD Long Term Services &amp; Support - East"/>
    <s v="G25 0190 15 EDXIX Title XIX - LTSS East"/>
    <m/>
    <m/>
    <m/>
    <m/>
    <x v="2"/>
    <s v="FIXED ALLOCATION "/>
    <m/>
    <m/>
    <m/>
    <m/>
    <m/>
    <m/>
    <m/>
    <m/>
    <m/>
    <m/>
  </r>
  <r>
    <n v="4"/>
    <s v="25 Department of County Human Services"/>
    <x v="1"/>
    <s v="210402 DCHS ADVSD Long Term Services &amp; Support - Mid"/>
    <s v="G25 0190 16 MCXIX Title XIX - LTSS Mid"/>
    <m/>
    <m/>
    <m/>
    <m/>
    <x v="2"/>
    <s v="FIXED ALLOCATION "/>
    <m/>
    <m/>
    <m/>
    <m/>
    <m/>
    <m/>
    <m/>
    <m/>
    <m/>
    <m/>
  </r>
  <r>
    <n v="4"/>
    <s v="25 Department of County Human Services"/>
    <x v="1"/>
    <s v="210403 DCHS ADVSD Long Term Services &amp; Support - NE"/>
    <s v="G25 0190 17 NEXIX Title XIX - LTSS NNE"/>
    <m/>
    <m/>
    <m/>
    <m/>
    <x v="2"/>
    <s v="FIXED ALLOCATION "/>
    <m/>
    <m/>
    <m/>
    <m/>
    <m/>
    <m/>
    <m/>
    <m/>
    <m/>
    <m/>
  </r>
  <r>
    <n v="4"/>
    <s v="25 Department of County Human Services"/>
    <x v="1"/>
    <s v="210404 DCHS ADVSD Long Term Services &amp; Support - SE"/>
    <s v="G25 0190 18 SEXIX Title XIX - LTSS SE"/>
    <m/>
    <m/>
    <m/>
    <m/>
    <x v="2"/>
    <s v="FIXED ALLOCATION "/>
    <m/>
    <m/>
    <m/>
    <m/>
    <m/>
    <m/>
    <m/>
    <m/>
    <m/>
    <m/>
  </r>
  <r>
    <n v="4"/>
    <s v="25 Department of County Human Services"/>
    <x v="1"/>
    <s v="210406 DCHS ADVSD LTSS Transition &amp; Diversion"/>
    <s v="G25 0190 19 TDXIX Title XIX - LTSS TD"/>
    <m/>
    <m/>
    <m/>
    <m/>
    <x v="2"/>
    <s v="FIXED ALLOCATION "/>
    <m/>
    <m/>
    <m/>
    <m/>
    <m/>
    <m/>
    <m/>
    <m/>
    <m/>
    <m/>
  </r>
  <r>
    <n v="4"/>
    <s v="25 Department of County Human Services"/>
    <x v="1"/>
    <s v="210405 DCHS ADVSD Long Term Services &amp; Support - West"/>
    <s v="G25 0190 20 WDXIX Title XIX - LTSS West"/>
    <m/>
    <m/>
    <m/>
    <m/>
    <x v="2"/>
    <s v="FIXED ALLOCATION "/>
    <m/>
    <m/>
    <m/>
    <m/>
    <m/>
    <m/>
    <m/>
    <m/>
    <m/>
    <m/>
  </r>
  <r>
    <n v="4"/>
    <s v="25 Department of County Human Services"/>
    <x v="1"/>
    <s v="210100 DCHS ADVSD Administration"/>
    <s v="G25 0190 21 ADMGF Admin - General Fund"/>
    <m/>
    <m/>
    <m/>
    <m/>
    <x v="2"/>
    <s v="FIXED ALLOCATION "/>
    <m/>
    <m/>
    <m/>
    <m/>
    <m/>
    <m/>
    <m/>
    <m/>
    <m/>
    <m/>
  </r>
  <r>
    <n v="4"/>
    <s v="25 Department of County Human Services"/>
    <x v="1"/>
    <s v="210502 DCHS ADVSD Multi-Disciplinary Team"/>
    <s v="G25 0190 22 MDXIX Title XIX - LTSS MDT"/>
    <m/>
    <m/>
    <m/>
    <m/>
    <x v="2"/>
    <s v="FIXED ALLOCATION "/>
    <m/>
    <m/>
    <m/>
    <m/>
    <m/>
    <m/>
    <m/>
    <m/>
    <m/>
    <m/>
  </r>
  <r>
    <n v="4"/>
    <s v="25 Department of County Human Services"/>
    <x v="1"/>
    <s v="210300 DCHS ADVSD Adult Care Home"/>
    <s v="G25 0190 23 AHGF ACHP - General Fund"/>
    <m/>
    <m/>
    <m/>
    <m/>
    <x v="2"/>
    <s v="FIXED ALLOCATION "/>
    <m/>
    <m/>
    <m/>
    <m/>
    <m/>
    <m/>
    <m/>
    <m/>
    <m/>
    <m/>
  </r>
  <r>
    <n v="4"/>
    <s v="25 Department of County Human Services"/>
    <x v="1"/>
    <s v="210207 DCHS ADVSD Advocacy &amp; Community Program Operations"/>
    <s v="G25 0190 28 CAGF Advocacy Program Operation - Admin - General Fund"/>
    <m/>
    <m/>
    <m/>
    <m/>
    <x v="2"/>
    <s v="FIXED ALLOCATION "/>
    <m/>
    <m/>
    <m/>
    <m/>
    <m/>
    <m/>
    <m/>
    <m/>
    <m/>
    <m/>
  </r>
  <r>
    <n v="4"/>
    <s v="25 Department of County Human Services"/>
    <x v="1"/>
    <s v="210502 DCHS ADVSD Multi-Disciplinary Team"/>
    <s v="G25 0190 36 MDTGF MDT - Admin - General Fund"/>
    <m/>
    <m/>
    <m/>
    <m/>
    <x v="2"/>
    <s v="FIXED ALLOCATION "/>
    <m/>
    <m/>
    <m/>
    <m/>
    <m/>
    <m/>
    <m/>
    <m/>
    <m/>
    <m/>
  </r>
  <r>
    <n v="4"/>
    <s v="25 Department of County Human Services"/>
    <x v="1"/>
    <s v="210600 DCHS ADVSD Public Guardian/Conservator"/>
    <m/>
    <s v="M25 ADVSD PGGF Public Guardian CGF"/>
    <m/>
    <m/>
    <m/>
    <x v="2"/>
    <s v="FIXED ALLOCATION "/>
    <m/>
    <m/>
    <m/>
    <m/>
    <m/>
    <m/>
    <m/>
    <m/>
    <m/>
    <m/>
  </r>
  <r>
    <n v="4"/>
    <s v="25 Department of County Human Services"/>
    <x v="1"/>
    <s v="220300 DCHS IDD Services for Adults"/>
    <s v="G25 0146 05 ADGF DD Adult Services - General Fund"/>
    <m/>
    <m/>
    <m/>
    <m/>
    <x v="2"/>
    <s v="FIXED ALLOCATION "/>
    <m/>
    <m/>
    <m/>
    <m/>
    <m/>
    <m/>
    <m/>
    <m/>
    <m/>
    <m/>
  </r>
  <r>
    <n v="4"/>
    <s v="25 Department of County Human Services"/>
    <x v="1"/>
    <s v="220500 DCHS IDD Abuse Investigations"/>
    <s v="G25 0146 07 AT48 DD SE 48 - Abuse Investigation &amp; Monitoring"/>
    <m/>
    <m/>
    <m/>
    <m/>
    <x v="2"/>
    <s v="FIXED ALLOCATION "/>
    <m/>
    <m/>
    <m/>
    <m/>
    <m/>
    <m/>
    <m/>
    <m/>
    <m/>
    <m/>
  </r>
  <r>
    <n v="4"/>
    <s v="25 Department of County Human Services"/>
    <x v="1"/>
    <s v="220500 DCHS IDD Abuse Investigations"/>
    <s v="G25 0146 08 ATGF DD Abuse Investigation &amp; Monitoring - General Fund"/>
    <m/>
    <m/>
    <m/>
    <m/>
    <x v="2"/>
    <s v="FIXED ALLOCATION "/>
    <m/>
    <m/>
    <m/>
    <m/>
    <m/>
    <m/>
    <m/>
    <m/>
    <m/>
    <m/>
  </r>
  <r>
    <n v="4"/>
    <s v="25 Department of County Human Services"/>
    <x v="1"/>
    <s v="220200 DCHS IDD Budget &amp; Operations"/>
    <s v="G25 0146 10 B48 DD SE 48 - Budget &amp; Operations"/>
    <m/>
    <m/>
    <m/>
    <m/>
    <x v="2"/>
    <s v="FIXED ALLOCATION "/>
    <m/>
    <m/>
    <m/>
    <m/>
    <m/>
    <m/>
    <m/>
    <m/>
    <m/>
    <m/>
  </r>
  <r>
    <n v="4"/>
    <s v="25 Department of County Human Services"/>
    <x v="1"/>
    <s v="220600 DCHS IDD Eligibility &amp; Intake Services"/>
    <s v="G25 0146 15 IE48 DD SE 48 - Eligibility &amp; Intake Services"/>
    <m/>
    <m/>
    <m/>
    <m/>
    <x v="2"/>
    <s v="FIXED ALLOCATION "/>
    <m/>
    <m/>
    <m/>
    <m/>
    <m/>
    <m/>
    <m/>
    <m/>
    <m/>
    <m/>
  </r>
  <r>
    <n v="4"/>
    <s v="25 Department of County Human Services"/>
    <x v="1"/>
    <s v="220600 DCHS IDD Eligibility &amp; Intake Services"/>
    <s v="G25 0146 16 IEGF DD Eligibility &amp; Intake Services - General Fund"/>
    <m/>
    <m/>
    <m/>
    <m/>
    <x v="2"/>
    <s v="FIXED ALLOCATION "/>
    <m/>
    <m/>
    <m/>
    <m/>
    <m/>
    <m/>
    <m/>
    <m/>
    <m/>
    <m/>
  </r>
  <r>
    <n v="4"/>
    <s v="25 Department of County Human Services"/>
    <x v="1"/>
    <s v="220400 DCHS IDD Services for Children &amp; Young Adults"/>
    <s v="G25 0146 18 K48 DD SE 48 - Children &amp; Young Adult Services"/>
    <m/>
    <m/>
    <m/>
    <m/>
    <x v="2"/>
    <s v="FIXED ALLOCATION "/>
    <m/>
    <m/>
    <m/>
    <m/>
    <m/>
    <m/>
    <m/>
    <m/>
    <m/>
    <m/>
  </r>
  <r>
    <n v="4"/>
    <s v="25 Department of County Human Services"/>
    <x v="1"/>
    <s v="220400 DCHS IDD Services for Children &amp; Young Adults"/>
    <s v="G25 0146 19 KGF DD Children &amp; Young Adult Services - General Fund"/>
    <m/>
    <m/>
    <m/>
    <m/>
    <x v="2"/>
    <s v="FIXED ALLOCATION "/>
    <m/>
    <m/>
    <m/>
    <m/>
    <m/>
    <m/>
    <m/>
    <m/>
    <m/>
    <m/>
  </r>
  <r>
    <n v="4"/>
    <s v="25 Department of County Human Services"/>
    <x v="1"/>
    <s v="220100 DCHS IDD Administration &amp; Support"/>
    <s v="G25 0146 21 P48 DD SE 48 - Projects &amp; Records"/>
    <m/>
    <m/>
    <m/>
    <m/>
    <x v="2"/>
    <s v="FIXED ALLOCATION "/>
    <m/>
    <m/>
    <m/>
    <m/>
    <m/>
    <m/>
    <m/>
    <m/>
    <m/>
    <m/>
  </r>
  <r>
    <n v="4"/>
    <s v="25 Department of County Human Services"/>
    <x v="1"/>
    <s v="220500 DCHS IDD Abuse Investigations"/>
    <s v="G25 0148 01 AT55 DD SE 55 - Abuse Investigation &amp; Monitoring"/>
    <m/>
    <m/>
    <m/>
    <m/>
    <x v="2"/>
    <s v="FIXED ALLOCATION "/>
    <m/>
    <m/>
    <m/>
    <m/>
    <m/>
    <m/>
    <m/>
    <m/>
    <m/>
    <m/>
  </r>
  <r>
    <n v="4"/>
    <s v="25 Department of County Human Services"/>
    <x v="1"/>
    <s v="220200 DCHS IDD Budget &amp; Operations"/>
    <s v="G25 0145 03 BLA DD SE LA02 - Budget &amp; Operations"/>
    <m/>
    <m/>
    <m/>
    <m/>
    <x v="2"/>
    <s v="FIXED ALLOCATION "/>
    <m/>
    <m/>
    <m/>
    <m/>
    <m/>
    <m/>
    <m/>
    <m/>
    <m/>
    <m/>
  </r>
  <r>
    <n v="4"/>
    <s v="25 Department of County Human Services"/>
    <x v="1"/>
    <s v="220500 DCHS IDD Abuse Investigations"/>
    <s v="G25 0145 06 ATLA DD SE LA02 - Abuse Investigation &amp; Monitoring"/>
    <m/>
    <m/>
    <m/>
    <m/>
    <x v="2"/>
    <s v="FIXED ALLOCATION "/>
    <m/>
    <m/>
    <m/>
    <m/>
    <m/>
    <m/>
    <m/>
    <m/>
    <m/>
    <m/>
  </r>
  <r>
    <n v="4"/>
    <s v="25 Department of County Human Services"/>
    <x v="1"/>
    <s v="220600 DCHS IDD Eligibility &amp; Intake Services"/>
    <s v="G25 0145 07 IELA DD SE LA02 - Eligibility &amp; Intake Services"/>
    <m/>
    <m/>
    <m/>
    <m/>
    <x v="2"/>
    <s v="FIXED ALLOCATION "/>
    <m/>
    <m/>
    <m/>
    <m/>
    <m/>
    <m/>
    <m/>
    <m/>
    <m/>
    <m/>
  </r>
  <r>
    <n v="4"/>
    <s v="25 Department of County Human Services"/>
    <x v="1"/>
    <s v="220100 DCHS IDD Administration &amp; Support"/>
    <s v="G25 0146 01 A48 DD SE 48 - Admin &amp; Support"/>
    <m/>
    <m/>
    <m/>
    <m/>
    <x v="2"/>
    <s v="FIXED ALLOCATION "/>
    <m/>
    <m/>
    <m/>
    <m/>
    <m/>
    <m/>
    <m/>
    <m/>
    <m/>
    <m/>
  </r>
  <r>
    <n v="4"/>
    <s v="25 Department of County Human Services"/>
    <x v="1"/>
    <s v="220100 DCHS IDD Administration &amp; Support"/>
    <s v="G25 0146 02 AGF DD SE 48 - Admin &amp; Support - General Fund"/>
    <m/>
    <m/>
    <m/>
    <m/>
    <x v="2"/>
    <s v="FIXED ALLOCATION "/>
    <m/>
    <m/>
    <m/>
    <m/>
    <m/>
    <m/>
    <m/>
    <m/>
    <m/>
    <m/>
  </r>
  <r>
    <n v="4"/>
    <s v="25 Department of County Human Services"/>
    <x v="1"/>
    <s v="220300 DCHS IDD Services for Adults"/>
    <s v="G25 0146 04 AD48 DD SE 48 - Adult Services"/>
    <m/>
    <m/>
    <m/>
    <m/>
    <x v="2"/>
    <s v="FIXED ALLOCATION "/>
    <m/>
    <m/>
    <m/>
    <m/>
    <m/>
    <m/>
    <m/>
    <m/>
    <m/>
    <m/>
  </r>
  <r>
    <n v="4"/>
    <s v="25 Department of County Human Services"/>
    <x v="1"/>
    <s v="234400 DCHS YFS Supp Nutri Assist Prog Outreach"/>
    <m/>
    <s v="M25 SCPCS.SNAPOUT.CGF SCP CS SNAP CGF"/>
    <m/>
    <m/>
    <m/>
    <x v="2"/>
    <s v="FIXED ALLOCATION "/>
    <m/>
    <m/>
    <m/>
    <m/>
    <m/>
    <m/>
    <m/>
    <m/>
    <m/>
    <m/>
  </r>
  <r>
    <n v="4"/>
    <s v="25 Department of County Human Services"/>
    <x v="1"/>
    <s v="231200 DCHS YFS Domestic &amp; Sexual Violence Coord"/>
    <m/>
    <s v="M25 SCP.DV CRD.CGF DV Admin &amp; Coord CGF"/>
    <m/>
    <m/>
    <m/>
    <x v="2"/>
    <s v="FIXED ALLOCATION "/>
    <m/>
    <m/>
    <m/>
    <m/>
    <m/>
    <m/>
    <m/>
    <m/>
    <m/>
    <m/>
  </r>
  <r>
    <n v="4"/>
    <s v="25 Department of County Human Services"/>
    <x v="1"/>
    <s v="231600 DCHS YFS DV Enhanced Response Team"/>
    <m/>
    <s v="M25 SCP.DV.DVERT.CGF DV Enh Response Team CGF"/>
    <m/>
    <m/>
    <m/>
    <x v="2"/>
    <s v="FIXED ALLOCATION "/>
    <m/>
    <m/>
    <m/>
    <m/>
    <m/>
    <m/>
    <m/>
    <m/>
    <m/>
    <m/>
  </r>
  <r>
    <n v="4"/>
    <s v="25 Department of County Human Services"/>
    <x v="1"/>
    <s v="233700 DCHS YFS Comm Sexual Exploit Of Children"/>
    <m/>
    <s v="M25 SCPCCSEC.CGF SCP CS Comm Exploit CGF"/>
    <m/>
    <m/>
    <m/>
    <x v="2"/>
    <s v="FIXED ALLOCATION "/>
    <m/>
    <m/>
    <m/>
    <m/>
    <m/>
    <m/>
    <m/>
    <m/>
    <m/>
    <m/>
  </r>
  <r>
    <n v="4"/>
    <s v="25 Department of County Human Services"/>
    <x v="1"/>
    <s v="234300 DCHS YFS Community Development"/>
    <m/>
    <s v="M25 SCPCHHFB.CGF SCP CS HHS FacBase CGF"/>
    <m/>
    <m/>
    <m/>
    <x v="2"/>
    <s v="FIXED ALLOCATION "/>
    <m/>
    <m/>
    <m/>
    <m/>
    <m/>
    <m/>
    <m/>
    <m/>
    <m/>
    <m/>
  </r>
  <r>
    <n v="4"/>
    <s v="25 Department of County Human Services"/>
    <x v="1"/>
    <s v="233500 DCHS YFS Hsg Stabilization For Vulnerable Pop"/>
    <m/>
    <s v="M25 SCPCHHHS.CGF SCP Housing Stabiliz CGF"/>
    <m/>
    <m/>
    <m/>
    <x v="2"/>
    <s v="FIXED ALLOCATION "/>
    <m/>
    <m/>
    <m/>
    <m/>
    <m/>
    <m/>
    <m/>
    <m/>
    <m/>
    <m/>
  </r>
  <r>
    <n v="4"/>
    <s v="25 Department of County Human Services"/>
    <x v="1"/>
    <s v="233200 DCHS YFS Administration"/>
    <m/>
    <s v="M25 SCPCPS.CGF YFS Admin CGF"/>
    <m/>
    <m/>
    <m/>
    <x v="2"/>
    <s v="FIXED ALLOCATION "/>
    <m/>
    <m/>
    <m/>
    <m/>
    <m/>
    <m/>
    <m/>
    <m/>
    <m/>
    <m/>
  </r>
  <r>
    <n v="4"/>
    <s v="25 Department of County Human Services"/>
    <x v="1"/>
    <s v="234100 DCHS YFS Multnomah Stability Initiative"/>
    <m/>
    <s v="M25 SCPCSPPV.CGF SCP CS Anti Poverty CGF"/>
    <m/>
    <m/>
    <m/>
    <x v="2"/>
    <s v="FIXED ALLOCATION "/>
    <m/>
    <m/>
    <m/>
    <m/>
    <m/>
    <m/>
    <m/>
    <m/>
    <m/>
    <m/>
  </r>
  <r>
    <n v="4"/>
    <s v="25 Department of County Human Services"/>
    <x v="1"/>
    <s v="237400 DCHS YFS SUN Parent &amp; Child Develop Svcs"/>
    <m/>
    <s v="M25 SCPSP.CDS.CGF SCP Child Dvlpmt Svcs CGF"/>
    <m/>
    <m/>
    <m/>
    <x v="2"/>
    <s v="FIXED ALLOCATION "/>
    <m/>
    <m/>
    <m/>
    <m/>
    <m/>
    <m/>
    <m/>
    <m/>
    <m/>
    <m/>
  </r>
  <r>
    <n v="4"/>
    <s v="25 Department of County Human Services"/>
    <x v="1"/>
    <s v="237700 DCHS YFS Bienestar De Familia Youth Services"/>
    <m/>
    <s v="M25 SCPSP.CVB.CGF Clara Vista/Bienestar CGF"/>
    <m/>
    <m/>
    <m/>
    <x v="2"/>
    <s v="FIXED ALLOCATION "/>
    <m/>
    <m/>
    <m/>
    <m/>
    <m/>
    <m/>
    <m/>
    <m/>
    <m/>
    <m/>
  </r>
  <r>
    <n v="4"/>
    <s v="25 Department of County Human Services"/>
    <x v="1"/>
    <s v="237500 DCHS YFS Early Kindergarten Trans Prog"/>
    <m/>
    <s v="M25 SCPSP.EK.CGF SUN Early Kinder Transit CGF"/>
    <m/>
    <m/>
    <m/>
    <x v="2"/>
    <s v="FIXED ALLOCATION "/>
    <m/>
    <m/>
    <m/>
    <m/>
    <m/>
    <m/>
    <m/>
    <m/>
    <m/>
    <m/>
  </r>
  <r>
    <n v="4"/>
    <s v="25 Department of County Human Services"/>
    <x v="1"/>
    <s v="237300 DCHS YFS SUN Youth Advocacy Program"/>
    <m/>
    <s v="M25 SCPSP.SSS.CGF SCP School Svcs SSSES CGF"/>
    <m/>
    <m/>
    <m/>
    <x v="2"/>
    <s v="FIXED ALLOCATION "/>
    <m/>
    <m/>
    <m/>
    <m/>
    <m/>
    <m/>
    <m/>
    <m/>
    <m/>
    <m/>
  </r>
  <r>
    <n v="4"/>
    <s v="25 Department of County Human Services"/>
    <x v="1"/>
    <s v="237100 DCHS YFS SUN Community Schools"/>
    <m/>
    <s v="M25 SCPSP.SUN.CGF SCP School Svcs SUN CGF"/>
    <m/>
    <m/>
    <m/>
    <x v="2"/>
    <s v="FIXED ALLOCATION "/>
    <m/>
    <m/>
    <m/>
    <m/>
    <m/>
    <m/>
    <m/>
    <m/>
    <m/>
    <m/>
  </r>
  <r>
    <n v="4"/>
    <s v="25 Department of County Human Services"/>
    <x v="1"/>
    <s v="237200 DCHS YFS Child &amp; Family Hunger Relief"/>
    <m/>
    <s v="M25 SCPSP.SUN.FS.CGF SUN CS Food Security CGF"/>
    <m/>
    <m/>
    <m/>
    <x v="2"/>
    <s v="FIXED ALLOCATION "/>
    <m/>
    <m/>
    <m/>
    <m/>
    <m/>
    <m/>
    <m/>
    <m/>
    <m/>
    <m/>
  </r>
  <r>
    <n v="4"/>
    <s v="25 Department of County Human Services"/>
    <x v="1"/>
    <s v="237800 DCHS YFS Early Learning"/>
    <m/>
    <s v="M25 SCPSP.SUN.HUB.CGF Early Learning Hub Develp CGF"/>
    <m/>
    <m/>
    <m/>
    <x v="2"/>
    <s v="FIXED ALLOCATION "/>
    <m/>
    <m/>
    <m/>
    <m/>
    <m/>
    <m/>
    <m/>
    <m/>
    <m/>
    <m/>
  </r>
  <r>
    <n v="4"/>
    <s v="25 Department of County Human Services"/>
    <x v="1"/>
    <s v="233300 DCHS YFS Energy Assistance"/>
    <m/>
    <s v="M25 EGSPLIT Energy Asst Shared Exp"/>
    <m/>
    <m/>
    <m/>
    <x v="2"/>
    <s v="FIXED ALLOCATION "/>
    <m/>
    <m/>
    <m/>
    <m/>
    <m/>
    <m/>
    <m/>
    <m/>
    <m/>
    <m/>
  </r>
  <r>
    <n v="4"/>
    <s v="25 Department of County Human Services"/>
    <x v="1"/>
    <s v="233400 DCHS YFS Weatherization"/>
    <m/>
    <s v="M25 Weather.Split YFS Weatherization Split"/>
    <m/>
    <m/>
    <m/>
    <x v="2"/>
    <s v="FIXED ALLOCATION "/>
    <m/>
    <m/>
    <m/>
    <m/>
    <m/>
    <m/>
    <m/>
    <m/>
    <m/>
    <m/>
  </r>
  <r>
    <n v="5"/>
    <s v="25 Department of County Human Services"/>
    <x v="1"/>
    <s v="200003 DCHS Multnomah Idea Lab"/>
    <m/>
    <s v="M25 CHSDO.MIL.CGF Directors Office - MIL CGF"/>
    <m/>
    <m/>
    <m/>
    <x v="2"/>
    <s v="FIXED ALLOCATION "/>
    <m/>
    <m/>
    <m/>
    <m/>
    <m/>
    <m/>
    <m/>
    <m/>
    <m/>
    <m/>
  </r>
  <r>
    <n v="5"/>
    <s v="25 Department of County Human Services"/>
    <x v="1"/>
    <s v="200000 DCHS Director's Office"/>
    <m/>
    <s v="M25 CHSDO.CGF Directors Office - CGF"/>
    <m/>
    <m/>
    <m/>
    <x v="2"/>
    <s v="FIXED ALLOCATION "/>
    <m/>
    <m/>
    <m/>
    <m/>
    <m/>
    <m/>
    <m/>
    <m/>
    <m/>
    <m/>
  </r>
  <r>
    <n v="5"/>
    <s v="25 Department of County Human Services"/>
    <x v="1"/>
    <s v="200005 DCHS Business Services"/>
    <m/>
    <s v="M25 CHSBS.FIN.CGF BS Finance - CGF"/>
    <m/>
    <m/>
    <m/>
    <x v="2"/>
    <s v="FIXED ALLOCATION "/>
    <m/>
    <m/>
    <m/>
    <m/>
    <m/>
    <m/>
    <m/>
    <m/>
    <m/>
    <m/>
  </r>
  <r>
    <n v="5"/>
    <s v="25 Department of County Human Services"/>
    <x v="1"/>
    <s v="210600 DCHS ADVSD Public Guardian/Conservator"/>
    <m/>
    <s v="M25 ADVSD PGGF Public Guardian CGF"/>
    <m/>
    <m/>
    <m/>
    <x v="2"/>
    <s v="FIXED ALLOCATION "/>
    <m/>
    <m/>
    <m/>
    <m/>
    <m/>
    <m/>
    <m/>
    <m/>
    <m/>
    <m/>
  </r>
  <r>
    <n v="5"/>
    <s v="25 Department of County Human Services"/>
    <x v="1"/>
    <s v="210502 DCHS ADVSD Multi-Disciplinary Team"/>
    <s v="G25 0190 36 MDTGF MDT - Admin - General Fund"/>
    <m/>
    <m/>
    <m/>
    <m/>
    <x v="2"/>
    <s v="FIXED ALLOCATION "/>
    <m/>
    <m/>
    <m/>
    <m/>
    <m/>
    <m/>
    <m/>
    <m/>
    <m/>
    <m/>
  </r>
  <r>
    <n v="5"/>
    <s v="25 Department of County Human Services"/>
    <x v="1"/>
    <s v="210207 DCHS ADVSD Advocacy &amp; Community Program Operations"/>
    <s v="G25 0190 28 CAGF Advocacy Program Operation - Admin - General Fund"/>
    <m/>
    <m/>
    <m/>
    <m/>
    <x v="2"/>
    <s v="FIXED ALLOCATION "/>
    <m/>
    <m/>
    <m/>
    <m/>
    <m/>
    <m/>
    <m/>
    <m/>
    <m/>
    <m/>
  </r>
  <r>
    <n v="5"/>
    <s v="25 Department of County Human Services"/>
    <x v="1"/>
    <s v="210300 DCHS ADVSD Adult Care Home"/>
    <s v="G25 0190 23 AHGF ACHP - General Fund"/>
    <m/>
    <m/>
    <m/>
    <m/>
    <x v="2"/>
    <s v="FIXED ALLOCATION "/>
    <m/>
    <m/>
    <m/>
    <m/>
    <m/>
    <m/>
    <m/>
    <m/>
    <m/>
    <m/>
  </r>
  <r>
    <n v="5"/>
    <s v="25 Department of County Human Services"/>
    <x v="1"/>
    <s v="210502 DCHS ADVSD Multi-Disciplinary Team"/>
    <s v="G25 0190 22 MDXIX Title XIX - LTSS MDT"/>
    <m/>
    <m/>
    <m/>
    <m/>
    <x v="2"/>
    <s v="FIXED ALLOCATION "/>
    <m/>
    <m/>
    <m/>
    <m/>
    <m/>
    <m/>
    <m/>
    <m/>
    <m/>
    <m/>
  </r>
  <r>
    <n v="5"/>
    <s v="25 Department of County Human Services"/>
    <x v="1"/>
    <s v="210100 DCHS ADVSD Administration"/>
    <s v="G25 0190 21 ADMGF Admin - General Fund"/>
    <m/>
    <m/>
    <m/>
    <m/>
    <x v="2"/>
    <s v="FIXED ALLOCATION "/>
    <m/>
    <m/>
    <m/>
    <m/>
    <m/>
    <m/>
    <m/>
    <m/>
    <m/>
    <m/>
  </r>
  <r>
    <n v="5"/>
    <s v="25 Department of County Human Services"/>
    <x v="1"/>
    <s v="210405 DCHS ADVSD Long Term Services &amp; Support - West"/>
    <s v="G25 0190 20 WDXIX Title XIX - LTSS West"/>
    <m/>
    <m/>
    <m/>
    <m/>
    <x v="2"/>
    <s v="FIXED ALLOCATION "/>
    <m/>
    <m/>
    <m/>
    <m/>
    <m/>
    <m/>
    <m/>
    <m/>
    <m/>
    <m/>
  </r>
  <r>
    <n v="5"/>
    <s v="25 Department of County Human Services"/>
    <x v="1"/>
    <s v="210406 DCHS ADVSD LTSS Transition &amp; Diversion"/>
    <s v="G25 0190 19 TDXIX Title XIX - LTSS TD"/>
    <m/>
    <m/>
    <m/>
    <m/>
    <x v="2"/>
    <s v="FIXED ALLOCATION "/>
    <m/>
    <m/>
    <m/>
    <m/>
    <m/>
    <m/>
    <m/>
    <m/>
    <m/>
    <m/>
  </r>
  <r>
    <n v="5"/>
    <s v="25 Department of County Human Services"/>
    <x v="1"/>
    <s v="210404 DCHS ADVSD Long Term Services &amp; Support - SE"/>
    <s v="G25 0190 18 SEXIX Title XIX - LTSS SE"/>
    <m/>
    <m/>
    <m/>
    <m/>
    <x v="2"/>
    <s v="FIXED ALLOCATION "/>
    <m/>
    <m/>
    <m/>
    <m/>
    <m/>
    <m/>
    <m/>
    <m/>
    <m/>
    <m/>
  </r>
  <r>
    <n v="5"/>
    <s v="25 Department of County Human Services"/>
    <x v="1"/>
    <s v="210403 DCHS ADVSD Long Term Services &amp; Support - NE"/>
    <s v="G25 0190 17 NEXIX Title XIX - LTSS NNE"/>
    <m/>
    <m/>
    <m/>
    <m/>
    <x v="2"/>
    <s v="FIXED ALLOCATION "/>
    <m/>
    <m/>
    <m/>
    <m/>
    <m/>
    <m/>
    <m/>
    <m/>
    <m/>
    <m/>
  </r>
  <r>
    <n v="5"/>
    <s v="25 Department of County Human Services"/>
    <x v="1"/>
    <s v="210402 DCHS ADVSD Long Term Services &amp; Support - Mid"/>
    <s v="G25 0190 16 MCXIX Title XIX - LTSS Mid"/>
    <m/>
    <m/>
    <m/>
    <m/>
    <x v="2"/>
    <s v="FIXED ALLOCATION "/>
    <m/>
    <m/>
    <m/>
    <m/>
    <m/>
    <m/>
    <m/>
    <m/>
    <m/>
    <m/>
  </r>
  <r>
    <n v="5"/>
    <s v="25 Department of County Human Services"/>
    <x v="1"/>
    <s v="210401 DCHS ADVSD Long Term Services &amp; Support - East"/>
    <s v="G25 0190 15 EDXIX Title XIX - LTSS East"/>
    <m/>
    <m/>
    <m/>
    <m/>
    <x v="2"/>
    <s v="FIXED ALLOCATION "/>
    <m/>
    <m/>
    <m/>
    <m/>
    <m/>
    <m/>
    <m/>
    <m/>
    <m/>
    <m/>
  </r>
  <r>
    <n v="5"/>
    <s v="25 Department of County Human Services"/>
    <x v="1"/>
    <s v="210207 DCHS ADVSD Advocacy &amp; Community Program Operations"/>
    <s v="G25 0190 14 CAXIX Title XIX - Advocacy Program Operation - Admin"/>
    <m/>
    <m/>
    <m/>
    <m/>
    <x v="2"/>
    <s v="FIXED ALLOCATION "/>
    <m/>
    <m/>
    <m/>
    <m/>
    <m/>
    <m/>
    <m/>
    <m/>
    <m/>
    <m/>
  </r>
  <r>
    <n v="5"/>
    <s v="25 Department of County Human Services"/>
    <x v="1"/>
    <s v="210501 DCHS ADVSD Adult Protective Services"/>
    <s v="G25 0190 12 PSXIX Title XIX - APS"/>
    <m/>
    <m/>
    <m/>
    <m/>
    <x v="2"/>
    <s v="FIXED ALLOCATION "/>
    <m/>
    <m/>
    <m/>
    <m/>
    <m/>
    <m/>
    <m/>
    <m/>
    <m/>
    <m/>
  </r>
  <r>
    <n v="5"/>
    <s v="25 Department of County Human Services"/>
    <x v="1"/>
    <s v="210300 DCHS ADVSD Adult Care Home"/>
    <s v="G25 0190 11 AHXIX Title XIX - ACHP"/>
    <m/>
    <m/>
    <m/>
    <m/>
    <x v="2"/>
    <s v="FIXED ALLOCATION "/>
    <m/>
    <m/>
    <m/>
    <m/>
    <m/>
    <m/>
    <m/>
    <m/>
    <m/>
    <m/>
  </r>
  <r>
    <n v="5"/>
    <s v="25 Department of County Human Services"/>
    <x v="1"/>
    <s v="210300 DCHS ADVSD Adult Care Home"/>
    <s v="G25 0190 10 AMXIX Title XIX - ACHP M"/>
    <m/>
    <m/>
    <m/>
    <m/>
    <x v="2"/>
    <s v="FIXED ALLOCATION "/>
    <m/>
    <m/>
    <m/>
    <m/>
    <m/>
    <m/>
    <m/>
    <m/>
    <m/>
    <m/>
  </r>
  <r>
    <n v="5"/>
    <s v="25 Department of County Human Services"/>
    <x v="1"/>
    <s v="210100 DCHS ADVSD Administration"/>
    <s v="G25 0190 08 A1XIX Title XIX - Admin"/>
    <m/>
    <m/>
    <m/>
    <m/>
    <x v="2"/>
    <s v="FIXED ALLOCATION "/>
    <m/>
    <m/>
    <m/>
    <m/>
    <m/>
    <m/>
    <m/>
    <m/>
    <m/>
    <m/>
  </r>
  <r>
    <n v="5"/>
    <s v="25 Department of County Human Services"/>
    <x v="1"/>
    <s v="210207 DCHS ADVSD Advocacy &amp; Community Program Operations"/>
    <s v="G25 0181 23 OC3B OAA - Title IIIB - Advocacy &amp; Program Operation"/>
    <m/>
    <m/>
    <m/>
    <m/>
    <x v="2"/>
    <s v="FIXED ALLOCATION "/>
    <m/>
    <m/>
    <m/>
    <m/>
    <m/>
    <m/>
    <m/>
    <m/>
    <m/>
    <m/>
  </r>
  <r>
    <n v="5"/>
    <s v="25 Department of County Human Services"/>
    <x v="1"/>
    <s v="220500 DCHS IDD Abuse Investigations"/>
    <s v="G25 0148 01 AT55 DD SE 55 - Abuse Investigation &amp; Monitoring"/>
    <m/>
    <m/>
    <m/>
    <m/>
    <x v="2"/>
    <s v="FIXED ALLOCATION "/>
    <m/>
    <m/>
    <m/>
    <m/>
    <m/>
    <m/>
    <m/>
    <m/>
    <m/>
    <m/>
  </r>
  <r>
    <n v="5"/>
    <s v="25 Department of County Human Services"/>
    <x v="1"/>
    <s v="220100 DCHS IDD Administration &amp; Support"/>
    <s v="G25 0146 21 P48 DD SE 48 - Projects &amp; Records"/>
    <m/>
    <m/>
    <m/>
    <m/>
    <x v="2"/>
    <s v="FIXED ALLOCATION "/>
    <m/>
    <m/>
    <m/>
    <m/>
    <m/>
    <m/>
    <m/>
    <m/>
    <m/>
    <m/>
  </r>
  <r>
    <n v="5"/>
    <s v="25 Department of County Human Services"/>
    <x v="1"/>
    <s v="220400 DCHS IDD Services for Children &amp; Young Adults"/>
    <s v="G25 0146 19 KGF DD Children &amp; Young Adult Services - General Fund"/>
    <m/>
    <m/>
    <m/>
    <m/>
    <x v="2"/>
    <s v="FIXED ALLOCATION "/>
    <m/>
    <m/>
    <m/>
    <m/>
    <m/>
    <m/>
    <m/>
    <m/>
    <m/>
    <m/>
  </r>
  <r>
    <n v="5"/>
    <s v="25 Department of County Human Services"/>
    <x v="1"/>
    <s v="220400 DCHS IDD Services for Children &amp; Young Adults"/>
    <s v="G25 0146 18 K48 DD SE 48 - Children &amp; Young Adult Services"/>
    <m/>
    <m/>
    <m/>
    <m/>
    <x v="2"/>
    <s v="FIXED ALLOCATION "/>
    <m/>
    <m/>
    <m/>
    <m/>
    <m/>
    <m/>
    <m/>
    <m/>
    <m/>
    <m/>
  </r>
  <r>
    <n v="5"/>
    <s v="25 Department of County Human Services"/>
    <x v="1"/>
    <s v="220600 DCHS IDD Eligibility &amp; Intake Services"/>
    <s v="G25 0146 16 IEGF DD Eligibility &amp; Intake Services - General Fund"/>
    <m/>
    <m/>
    <m/>
    <m/>
    <x v="2"/>
    <s v="FIXED ALLOCATION "/>
    <m/>
    <m/>
    <m/>
    <m/>
    <m/>
    <m/>
    <m/>
    <m/>
    <m/>
    <m/>
  </r>
  <r>
    <n v="5"/>
    <s v="25 Department of County Human Services"/>
    <x v="1"/>
    <s v="220600 DCHS IDD Eligibility &amp; Intake Services"/>
    <s v="G25 0146 15 IE48 DD SE 48 - Eligibility &amp; Intake Services"/>
    <m/>
    <m/>
    <m/>
    <m/>
    <x v="2"/>
    <s v="FIXED ALLOCATION "/>
    <m/>
    <m/>
    <m/>
    <m/>
    <m/>
    <m/>
    <m/>
    <m/>
    <m/>
    <m/>
  </r>
  <r>
    <n v="5"/>
    <s v="25 Department of County Human Services"/>
    <x v="1"/>
    <s v="220200 DCHS IDD Budget &amp; Operations"/>
    <s v="G25 0146 10 B48 DD SE 48 - Budget &amp; Operations"/>
    <m/>
    <m/>
    <m/>
    <m/>
    <x v="2"/>
    <s v="FIXED ALLOCATION "/>
    <m/>
    <m/>
    <m/>
    <m/>
    <m/>
    <m/>
    <m/>
    <m/>
    <m/>
    <m/>
  </r>
  <r>
    <n v="5"/>
    <s v="25 Department of County Human Services"/>
    <x v="1"/>
    <s v="220500 DCHS IDD Abuse Investigations"/>
    <s v="G25 0146 08 ATGF DD Abuse Investigation &amp; Monitoring - General Fund"/>
    <m/>
    <m/>
    <m/>
    <m/>
    <x v="2"/>
    <s v="FIXED ALLOCATION "/>
    <m/>
    <m/>
    <m/>
    <m/>
    <m/>
    <m/>
    <m/>
    <m/>
    <m/>
    <m/>
  </r>
  <r>
    <n v="5"/>
    <s v="25 Department of County Human Services"/>
    <x v="1"/>
    <s v="220500 DCHS IDD Abuse Investigations"/>
    <s v="G25 0146 07 AT48 DD SE 48 - Abuse Investigation &amp; Monitoring"/>
    <m/>
    <m/>
    <m/>
    <m/>
    <x v="2"/>
    <s v="FIXED ALLOCATION "/>
    <m/>
    <m/>
    <m/>
    <m/>
    <m/>
    <m/>
    <m/>
    <m/>
    <m/>
    <m/>
  </r>
  <r>
    <n v="5"/>
    <s v="25 Department of County Human Services"/>
    <x v="1"/>
    <s v="220300 DCHS IDD Services for Adults"/>
    <s v="G25 0146 05 ADGF DD Adult Services - General Fund"/>
    <m/>
    <m/>
    <m/>
    <m/>
    <x v="2"/>
    <s v="FIXED ALLOCATION "/>
    <m/>
    <m/>
    <m/>
    <m/>
    <m/>
    <m/>
    <m/>
    <m/>
    <m/>
    <m/>
  </r>
  <r>
    <n v="5"/>
    <s v="25 Department of County Human Services"/>
    <x v="1"/>
    <s v="220300 DCHS IDD Services for Adults"/>
    <s v="G25 0146 04 AD48 DD SE 48 - Adult Services"/>
    <m/>
    <m/>
    <m/>
    <m/>
    <x v="2"/>
    <s v="FIXED ALLOCATION "/>
    <m/>
    <m/>
    <m/>
    <m/>
    <m/>
    <m/>
    <m/>
    <m/>
    <m/>
    <m/>
  </r>
  <r>
    <n v="5"/>
    <s v="25 Department of County Human Services"/>
    <x v="1"/>
    <s v="220100 DCHS IDD Administration &amp; Support"/>
    <s v="G25 0146 02 AGF DD SE 48 - Admin &amp; Support - General Fund"/>
    <m/>
    <m/>
    <m/>
    <m/>
    <x v="2"/>
    <s v="FIXED ALLOCATION "/>
    <m/>
    <m/>
    <m/>
    <m/>
    <m/>
    <m/>
    <m/>
    <m/>
    <m/>
    <m/>
  </r>
  <r>
    <n v="5"/>
    <s v="25 Department of County Human Services"/>
    <x v="1"/>
    <s v="220100 DCHS IDD Administration &amp; Support"/>
    <s v="G25 0146 01 A48 DD SE 48 - Admin &amp; Support"/>
    <m/>
    <m/>
    <m/>
    <m/>
    <x v="2"/>
    <s v="FIXED ALLOCATION "/>
    <m/>
    <m/>
    <m/>
    <m/>
    <m/>
    <m/>
    <m/>
    <m/>
    <m/>
    <m/>
  </r>
  <r>
    <n v="5"/>
    <s v="25 Department of County Human Services"/>
    <x v="1"/>
    <s v="220600 DCHS IDD Eligibility &amp; Intake Services"/>
    <s v="G25 0145 07 IELA DD SE LA02 - Eligibility &amp; Intake Services"/>
    <m/>
    <m/>
    <m/>
    <m/>
    <x v="2"/>
    <s v="FIXED ALLOCATION "/>
    <m/>
    <m/>
    <m/>
    <m/>
    <m/>
    <m/>
    <m/>
    <m/>
    <m/>
    <m/>
  </r>
  <r>
    <n v="5"/>
    <s v="25 Department of County Human Services"/>
    <x v="1"/>
    <s v="220500 DCHS IDD Abuse Investigations"/>
    <s v="G25 0145 06 ATLA DD SE LA02 - Abuse Investigation &amp; Monitoring"/>
    <m/>
    <m/>
    <m/>
    <m/>
    <x v="2"/>
    <s v="FIXED ALLOCATION "/>
    <m/>
    <m/>
    <m/>
    <m/>
    <m/>
    <m/>
    <m/>
    <m/>
    <m/>
    <m/>
  </r>
  <r>
    <n v="5"/>
    <s v="25 Department of County Human Services"/>
    <x v="1"/>
    <s v="220200 DCHS IDD Budget &amp; Operations"/>
    <s v="G25 0145 03 BLA DD SE LA02 - Budget &amp; Operations"/>
    <m/>
    <m/>
    <m/>
    <m/>
    <x v="2"/>
    <s v="FIXED ALLOCATION "/>
    <m/>
    <m/>
    <m/>
    <m/>
    <m/>
    <m/>
    <m/>
    <m/>
    <m/>
    <m/>
  </r>
  <r>
    <n v="5"/>
    <s v="25 Department of County Human Services"/>
    <x v="1"/>
    <s v="237800 DCHS YFS Early Learning"/>
    <m/>
    <s v="M25 SCPSP.SUN.HUB.CGF Early Learning Hub Develp CGF"/>
    <m/>
    <m/>
    <m/>
    <x v="2"/>
    <s v="FIXED ALLOCATION "/>
    <m/>
    <m/>
    <m/>
    <m/>
    <m/>
    <m/>
    <m/>
    <m/>
    <m/>
    <m/>
  </r>
  <r>
    <n v="5"/>
    <s v="25 Department of County Human Services"/>
    <x v="1"/>
    <s v="237200 DCHS YFS Child &amp; Family Hunger Relief"/>
    <m/>
    <s v="M25 SCPSP.SUN.FS.CGF SUN CS Food Security CGF"/>
    <m/>
    <m/>
    <m/>
    <x v="2"/>
    <s v="FIXED ALLOCATION "/>
    <m/>
    <m/>
    <m/>
    <m/>
    <m/>
    <m/>
    <m/>
    <m/>
    <m/>
    <m/>
  </r>
  <r>
    <n v="5"/>
    <s v="25 Department of County Human Services"/>
    <x v="1"/>
    <s v="237100 DCHS YFS SUN Community Schools"/>
    <m/>
    <s v="M25 SCPSP.SUN.CGF SCP School Svcs SUN CGF"/>
    <m/>
    <m/>
    <m/>
    <x v="2"/>
    <s v="FIXED ALLOCATION "/>
    <m/>
    <m/>
    <m/>
    <m/>
    <m/>
    <m/>
    <m/>
    <m/>
    <m/>
    <m/>
  </r>
  <r>
    <n v="5"/>
    <s v="25 Department of County Human Services"/>
    <x v="1"/>
    <s v="237300 DCHS YFS SUN Youth Advocacy Program"/>
    <m/>
    <s v="M25 SCPSP.SSS.CGF SCP School Svcs SSSES CGF"/>
    <m/>
    <m/>
    <m/>
    <x v="2"/>
    <s v="FIXED ALLOCATION "/>
    <m/>
    <m/>
    <m/>
    <m/>
    <m/>
    <m/>
    <m/>
    <m/>
    <m/>
    <m/>
  </r>
  <r>
    <n v="5"/>
    <s v="25 Department of County Human Services"/>
    <x v="1"/>
    <s v="237500 DCHS YFS Early Kindergarten Trans Prog"/>
    <m/>
    <s v="M25 SCPSP.EK.CGF SUN Early Kinder Transit CGF"/>
    <m/>
    <m/>
    <m/>
    <x v="2"/>
    <s v="FIXED ALLOCATION "/>
    <m/>
    <m/>
    <m/>
    <m/>
    <m/>
    <m/>
    <m/>
    <m/>
    <m/>
    <m/>
  </r>
  <r>
    <n v="5"/>
    <s v="25 Department of County Human Services"/>
    <x v="1"/>
    <s v="237700 DCHS YFS Bienestar De Familia Youth Services"/>
    <m/>
    <s v="M25 SCPSP.CVB.CGF Clara Vista/Bienestar CGF"/>
    <m/>
    <m/>
    <m/>
    <x v="2"/>
    <s v="FIXED ALLOCATION "/>
    <m/>
    <m/>
    <m/>
    <m/>
    <m/>
    <m/>
    <m/>
    <m/>
    <m/>
    <m/>
  </r>
  <r>
    <n v="5"/>
    <s v="25 Department of County Human Services"/>
    <x v="1"/>
    <s v="237400 DCHS YFS SUN Parent &amp; Child Develop Svcs"/>
    <m/>
    <s v="M25 SCPSP.CDS.CGF SCP Child Dvlpmt Svcs CGF"/>
    <m/>
    <m/>
    <m/>
    <x v="2"/>
    <s v="FIXED ALLOCATION "/>
    <m/>
    <m/>
    <m/>
    <m/>
    <m/>
    <m/>
    <m/>
    <m/>
    <m/>
    <m/>
  </r>
  <r>
    <n v="5"/>
    <s v="25 Department of County Human Services"/>
    <x v="1"/>
    <s v="234100 DCHS YFS Multnomah Stability Initiative"/>
    <m/>
    <s v="M25 SCPCSPPV.CGF SCP CS Anti Poverty CGF"/>
    <m/>
    <m/>
    <m/>
    <x v="2"/>
    <s v="FIXED ALLOCATION "/>
    <m/>
    <m/>
    <m/>
    <m/>
    <m/>
    <m/>
    <m/>
    <m/>
    <m/>
    <m/>
  </r>
  <r>
    <n v="5"/>
    <s v="25 Department of County Human Services"/>
    <x v="1"/>
    <s v="233200 DCHS YFS Administration"/>
    <m/>
    <s v="M25 SCPCPS.CGF YFS Admin CGF"/>
    <m/>
    <m/>
    <m/>
    <x v="2"/>
    <s v="FIXED ALLOCATION "/>
    <m/>
    <m/>
    <m/>
    <m/>
    <m/>
    <m/>
    <m/>
    <m/>
    <m/>
    <m/>
  </r>
  <r>
    <n v="5"/>
    <s v="25 Department of County Human Services"/>
    <x v="1"/>
    <s v="233500 DCHS YFS Hsg Stabilization For Vulnerable Pop"/>
    <m/>
    <s v="M25 SCPCHHHS.CGF SCP Housing Stabiliz CGF"/>
    <m/>
    <m/>
    <m/>
    <x v="2"/>
    <s v="FIXED ALLOCATION "/>
    <m/>
    <m/>
    <m/>
    <m/>
    <m/>
    <m/>
    <m/>
    <m/>
    <m/>
    <m/>
  </r>
  <r>
    <n v="5"/>
    <s v="25 Department of County Human Services"/>
    <x v="1"/>
    <s v="234300 DCHS YFS Community Development"/>
    <m/>
    <s v="M25 SCPCHHFB.CGF SCP CS HHS FacBase CGF"/>
    <m/>
    <m/>
    <m/>
    <x v="2"/>
    <s v="FIXED ALLOCATION "/>
    <m/>
    <m/>
    <m/>
    <m/>
    <m/>
    <m/>
    <m/>
    <m/>
    <m/>
    <m/>
  </r>
  <r>
    <n v="5"/>
    <s v="25 Department of County Human Services"/>
    <x v="1"/>
    <s v="233700 DCHS YFS Comm Sexual Exploit Of Children"/>
    <m/>
    <s v="M25 SCPCCSEC.CGF SCP CS Comm Exploit CGF"/>
    <m/>
    <m/>
    <m/>
    <x v="2"/>
    <s v="FIXED ALLOCATION "/>
    <m/>
    <m/>
    <m/>
    <m/>
    <m/>
    <m/>
    <m/>
    <m/>
    <m/>
    <m/>
  </r>
  <r>
    <n v="5"/>
    <s v="25 Department of County Human Services"/>
    <x v="1"/>
    <s v="231600 DCHS YFS DV Enhanced Response Team"/>
    <m/>
    <s v="M25 SCP.DV.DVERT.CGF DV Enh Response Team CGF"/>
    <m/>
    <m/>
    <m/>
    <x v="2"/>
    <s v="FIXED ALLOCATION "/>
    <m/>
    <m/>
    <m/>
    <m/>
    <m/>
    <m/>
    <m/>
    <m/>
    <m/>
    <m/>
  </r>
  <r>
    <n v="5"/>
    <s v="25 Department of County Human Services"/>
    <x v="1"/>
    <s v="231200 DCHS YFS Domestic &amp; Sexual Violence Coord"/>
    <m/>
    <s v="M25 SCP.DV CRD.CGF DV Admin &amp; Coord CGF"/>
    <m/>
    <m/>
    <m/>
    <x v="2"/>
    <s v="FIXED ALLOCATION "/>
    <m/>
    <m/>
    <m/>
    <m/>
    <m/>
    <m/>
    <m/>
    <m/>
    <m/>
    <m/>
  </r>
  <r>
    <n v="5"/>
    <s v="25 Department of County Human Services"/>
    <x v="1"/>
    <s v="234400 DCHS YFS Supp Nutri Assist Prog Outreach"/>
    <m/>
    <s v="M25 SCPCS.SNAPOUT.CGF SCP CS SNAP CGF"/>
    <m/>
    <m/>
    <m/>
    <x v="2"/>
    <s v="FIXED ALLOCATION "/>
    <m/>
    <m/>
    <m/>
    <m/>
    <m/>
    <m/>
    <m/>
    <m/>
    <m/>
    <m/>
  </r>
  <r>
    <n v="5"/>
    <s v="25 Department of County Human Services"/>
    <x v="1"/>
    <s v="233400 DCHS YFS Weatherization"/>
    <m/>
    <s v="M25 Weather.Split YFS Weatherization Split"/>
    <m/>
    <m/>
    <m/>
    <x v="2"/>
    <s v="FIXED ALLOCATION "/>
    <m/>
    <m/>
    <m/>
    <m/>
    <m/>
    <m/>
    <m/>
    <m/>
    <m/>
    <m/>
  </r>
  <r>
    <n v="5"/>
    <s v="25 Department of County Human Services"/>
    <x v="1"/>
    <s v="233300 DCHS YFS Energy Assistance"/>
    <m/>
    <s v="M25 EGSPLIT Energy Asst Shared Exp"/>
    <m/>
    <m/>
    <m/>
    <x v="2"/>
    <s v="FIXED ALLOCATION "/>
    <m/>
    <m/>
    <m/>
    <m/>
    <m/>
    <m/>
    <m/>
    <m/>
    <m/>
    <m/>
  </r>
  <r>
    <n v="6"/>
    <s v="25 Department of County Human Services"/>
    <x v="1"/>
    <s v="200003 DCHS Multnomah Idea Lab"/>
    <m/>
    <s v="M25 CHSDO.MIL.CGF Directors Office - MIL CGF"/>
    <m/>
    <m/>
    <m/>
    <x v="2"/>
    <s v="FIXED ALLOCATION "/>
    <m/>
    <m/>
    <m/>
    <m/>
    <m/>
    <m/>
    <m/>
    <m/>
    <m/>
    <m/>
  </r>
  <r>
    <n v="6"/>
    <s v="25 Department of County Human Services"/>
    <x v="1"/>
    <s v="200000 DCHS Director's Office"/>
    <m/>
    <s v="M25 CHSDO.CGF Directors Office - CGF"/>
    <m/>
    <m/>
    <m/>
    <x v="2"/>
    <s v="FIXED ALLOCATION "/>
    <m/>
    <m/>
    <m/>
    <m/>
    <m/>
    <m/>
    <m/>
    <m/>
    <m/>
    <m/>
  </r>
  <r>
    <n v="6"/>
    <s v="25 Department of County Human Services"/>
    <x v="1"/>
    <s v="200005 DCHS Business Services"/>
    <m/>
    <s v="M25 CHSBS.FIN.CGF BS Finance - CGF"/>
    <m/>
    <m/>
    <m/>
    <x v="2"/>
    <s v="FIXED ALLOCATION "/>
    <m/>
    <m/>
    <m/>
    <m/>
    <m/>
    <m/>
    <m/>
    <m/>
    <m/>
    <m/>
  </r>
  <r>
    <n v="6"/>
    <s v="25 Department of County Human Services"/>
    <x v="1"/>
    <s v="210600 DCHS ADVSD Public Guardian/Conservator"/>
    <m/>
    <s v="M25 ADVSD PGGF Public Guardian CGF"/>
    <m/>
    <m/>
    <m/>
    <x v="2"/>
    <s v="FIXED ALLOCATION "/>
    <m/>
    <m/>
    <m/>
    <m/>
    <m/>
    <m/>
    <m/>
    <m/>
    <m/>
    <m/>
  </r>
  <r>
    <n v="6"/>
    <s v="25 Department of County Human Services"/>
    <x v="1"/>
    <s v="210502 DCHS ADVSD Multi-Disciplinary Team"/>
    <s v="G25 0190 36 MDTGF MDT - Admin - General Fund"/>
    <m/>
    <m/>
    <m/>
    <m/>
    <x v="2"/>
    <s v="FIXED ALLOCATION "/>
    <m/>
    <m/>
    <m/>
    <m/>
    <m/>
    <m/>
    <m/>
    <m/>
    <m/>
    <m/>
  </r>
  <r>
    <n v="6"/>
    <s v="25 Department of County Human Services"/>
    <x v="1"/>
    <s v="210207 DCHS ADVSD Advocacy &amp; Community Program Operations"/>
    <s v="G25 0190 28 CAGF Advocacy Program Operation - Admin - General Fund"/>
    <m/>
    <m/>
    <m/>
    <m/>
    <x v="2"/>
    <s v="FIXED ALLOCATION "/>
    <m/>
    <m/>
    <m/>
    <m/>
    <m/>
    <m/>
    <m/>
    <m/>
    <m/>
    <m/>
  </r>
  <r>
    <n v="6"/>
    <s v="25 Department of County Human Services"/>
    <x v="1"/>
    <s v="210300 DCHS ADVSD Adult Care Home"/>
    <s v="G25 0190 23 AHGF ACHP - General Fund"/>
    <m/>
    <m/>
    <m/>
    <m/>
    <x v="2"/>
    <s v="FIXED ALLOCATION "/>
    <m/>
    <m/>
    <m/>
    <m/>
    <m/>
    <m/>
    <m/>
    <m/>
    <m/>
    <m/>
  </r>
  <r>
    <n v="6"/>
    <s v="25 Department of County Human Services"/>
    <x v="1"/>
    <s v="210502 DCHS ADVSD Multi-Disciplinary Team"/>
    <s v="G25 0190 22 MDXIX Title XIX - LTSS MDT"/>
    <m/>
    <m/>
    <m/>
    <m/>
    <x v="2"/>
    <s v="FIXED ALLOCATION "/>
    <m/>
    <m/>
    <m/>
    <m/>
    <m/>
    <m/>
    <m/>
    <m/>
    <m/>
    <m/>
  </r>
  <r>
    <n v="6"/>
    <s v="25 Department of County Human Services"/>
    <x v="1"/>
    <s v="210100 DCHS ADVSD Administration"/>
    <s v="G25 0190 21 ADMGF Admin - General Fund"/>
    <m/>
    <m/>
    <m/>
    <m/>
    <x v="2"/>
    <s v="FIXED ALLOCATION "/>
    <m/>
    <m/>
    <m/>
    <m/>
    <m/>
    <m/>
    <m/>
    <m/>
    <m/>
    <m/>
  </r>
  <r>
    <n v="6"/>
    <s v="25 Department of County Human Services"/>
    <x v="1"/>
    <s v="210405 DCHS ADVSD Long Term Services &amp; Support - West"/>
    <s v="G25 0190 20 WDXIX Title XIX - LTSS West"/>
    <m/>
    <m/>
    <m/>
    <m/>
    <x v="2"/>
    <s v="FIXED ALLOCATION "/>
    <m/>
    <m/>
    <m/>
    <m/>
    <m/>
    <m/>
    <m/>
    <m/>
    <m/>
    <m/>
  </r>
  <r>
    <n v="6"/>
    <s v="25 Department of County Human Services"/>
    <x v="1"/>
    <s v="210406 DCHS ADVSD LTSS Transition &amp; Diversion"/>
    <s v="G25 0190 19 TDXIX Title XIX - LTSS TD"/>
    <m/>
    <m/>
    <m/>
    <m/>
    <x v="2"/>
    <s v="FIXED ALLOCATION "/>
    <m/>
    <m/>
    <m/>
    <m/>
    <m/>
    <m/>
    <m/>
    <m/>
    <m/>
    <m/>
  </r>
  <r>
    <n v="6"/>
    <s v="25 Department of County Human Services"/>
    <x v="1"/>
    <s v="210404 DCHS ADVSD Long Term Services &amp; Support - SE"/>
    <s v="G25 0190 18 SEXIX Title XIX - LTSS SE"/>
    <m/>
    <m/>
    <m/>
    <m/>
    <x v="2"/>
    <s v="FIXED ALLOCATION "/>
    <m/>
    <m/>
    <m/>
    <m/>
    <m/>
    <m/>
    <m/>
    <m/>
    <m/>
    <m/>
  </r>
  <r>
    <n v="6"/>
    <s v="25 Department of County Human Services"/>
    <x v="1"/>
    <s v="210403 DCHS ADVSD Long Term Services &amp; Support - NE"/>
    <s v="G25 0190 17 NEXIX Title XIX - LTSS NNE"/>
    <m/>
    <m/>
    <m/>
    <m/>
    <x v="2"/>
    <s v="FIXED ALLOCATION "/>
    <m/>
    <m/>
    <m/>
    <m/>
    <m/>
    <m/>
    <m/>
    <m/>
    <m/>
    <m/>
  </r>
  <r>
    <n v="6"/>
    <s v="25 Department of County Human Services"/>
    <x v="1"/>
    <s v="210402 DCHS ADVSD Long Term Services &amp; Support - Mid"/>
    <s v="G25 0190 16 MCXIX Title XIX - LTSS Mid"/>
    <m/>
    <m/>
    <m/>
    <m/>
    <x v="2"/>
    <s v="FIXED ALLOCATION "/>
    <m/>
    <m/>
    <m/>
    <m/>
    <m/>
    <m/>
    <m/>
    <m/>
    <m/>
    <m/>
  </r>
  <r>
    <n v="6"/>
    <s v="25 Department of County Human Services"/>
    <x v="1"/>
    <s v="210401 DCHS ADVSD Long Term Services &amp; Support - East"/>
    <s v="G25 0190 15 EDXIX Title XIX - LTSS East"/>
    <m/>
    <m/>
    <m/>
    <m/>
    <x v="2"/>
    <s v="FIXED ALLOCATION "/>
    <m/>
    <m/>
    <m/>
    <m/>
    <m/>
    <m/>
    <m/>
    <m/>
    <m/>
    <m/>
  </r>
  <r>
    <n v="6"/>
    <s v="25 Department of County Human Services"/>
    <x v="1"/>
    <s v="210207 DCHS ADVSD Advocacy &amp; Community Program Operations"/>
    <s v="G25 0190 14 CAXIX Title XIX - Advocacy Program Operation - Admin"/>
    <m/>
    <m/>
    <m/>
    <m/>
    <x v="2"/>
    <s v="FIXED ALLOCATION "/>
    <m/>
    <m/>
    <m/>
    <m/>
    <m/>
    <m/>
    <m/>
    <m/>
    <m/>
    <m/>
  </r>
  <r>
    <n v="6"/>
    <s v="25 Department of County Human Services"/>
    <x v="1"/>
    <s v="210501 DCHS ADVSD Adult Protective Services"/>
    <s v="G25 0190 12 PSXIX Title XIX - APS"/>
    <m/>
    <m/>
    <m/>
    <m/>
    <x v="2"/>
    <s v="FIXED ALLOCATION "/>
    <m/>
    <m/>
    <m/>
    <m/>
    <m/>
    <m/>
    <m/>
    <m/>
    <m/>
    <m/>
  </r>
  <r>
    <n v="6"/>
    <s v="25 Department of County Human Services"/>
    <x v="1"/>
    <s v="210300 DCHS ADVSD Adult Care Home"/>
    <s v="G25 0190 11 AHXIX Title XIX - ACHP"/>
    <m/>
    <m/>
    <m/>
    <m/>
    <x v="2"/>
    <s v="FIXED ALLOCATION "/>
    <m/>
    <m/>
    <m/>
    <m/>
    <m/>
    <m/>
    <m/>
    <m/>
    <m/>
    <m/>
  </r>
  <r>
    <n v="6"/>
    <s v="25 Department of County Human Services"/>
    <x v="1"/>
    <s v="210300 DCHS ADVSD Adult Care Home"/>
    <s v="G25 0190 10 AMXIX Title XIX - ACHP M"/>
    <m/>
    <m/>
    <m/>
    <m/>
    <x v="2"/>
    <s v="FIXED ALLOCATION "/>
    <m/>
    <m/>
    <m/>
    <m/>
    <m/>
    <m/>
    <m/>
    <m/>
    <m/>
    <m/>
  </r>
  <r>
    <n v="6"/>
    <s v="25 Department of County Human Services"/>
    <x v="1"/>
    <s v="210100 DCHS ADVSD Administration"/>
    <s v="G25 0190 08 A1XIX Title XIX - Admin"/>
    <m/>
    <m/>
    <m/>
    <m/>
    <x v="2"/>
    <s v="FIXED ALLOCATION "/>
    <m/>
    <m/>
    <m/>
    <m/>
    <m/>
    <m/>
    <m/>
    <m/>
    <m/>
    <m/>
  </r>
  <r>
    <n v="6"/>
    <s v="25 Department of County Human Services"/>
    <x v="1"/>
    <s v="210207 DCHS ADVSD Advocacy &amp; Community Program Operations"/>
    <s v="G25 0181 23 OC3B OAA - Title IIIB - Advocacy &amp; Program Operation"/>
    <m/>
    <m/>
    <m/>
    <m/>
    <x v="2"/>
    <s v="FIXED ALLOCATION "/>
    <m/>
    <m/>
    <m/>
    <m/>
    <m/>
    <m/>
    <m/>
    <m/>
    <m/>
    <m/>
  </r>
  <r>
    <n v="6"/>
    <s v="25 Department of County Human Services"/>
    <x v="1"/>
    <s v="220500 DCHS IDD Abuse Investigations"/>
    <s v="G25 0148 01 AT55 DD SE 55 - Abuse Investigation &amp; Monitoring"/>
    <m/>
    <m/>
    <m/>
    <m/>
    <x v="2"/>
    <s v="FIXED ALLOCATION "/>
    <m/>
    <m/>
    <m/>
    <m/>
    <m/>
    <m/>
    <m/>
    <m/>
    <m/>
    <m/>
  </r>
  <r>
    <n v="6"/>
    <s v="25 Department of County Human Services"/>
    <x v="1"/>
    <s v="220100 DCHS IDD Administration &amp; Support"/>
    <s v="G25 0146 21 P48 DD SE 48 - Projects &amp; Records"/>
    <m/>
    <m/>
    <m/>
    <m/>
    <x v="2"/>
    <s v="FIXED ALLOCATION "/>
    <m/>
    <m/>
    <m/>
    <m/>
    <m/>
    <m/>
    <m/>
    <m/>
    <m/>
    <m/>
  </r>
  <r>
    <n v="6"/>
    <s v="25 Department of County Human Services"/>
    <x v="1"/>
    <s v="220400 DCHS IDD Services for Children &amp; Young Adults"/>
    <s v="G25 0146 19 KGF DD Children &amp; Young Adult Services - General Fund"/>
    <m/>
    <m/>
    <m/>
    <m/>
    <x v="2"/>
    <s v="FIXED ALLOCATION "/>
    <m/>
    <m/>
    <m/>
    <m/>
    <m/>
    <m/>
    <m/>
    <m/>
    <m/>
    <m/>
  </r>
  <r>
    <n v="6"/>
    <s v="25 Department of County Human Services"/>
    <x v="1"/>
    <s v="220400 DCHS IDD Services for Children &amp; Young Adults"/>
    <s v="G25 0146 18 K48 DD SE 48 - Children &amp; Young Adult Services"/>
    <m/>
    <m/>
    <m/>
    <m/>
    <x v="2"/>
    <s v="FIXED ALLOCATION "/>
    <m/>
    <m/>
    <m/>
    <m/>
    <m/>
    <m/>
    <m/>
    <m/>
    <m/>
    <m/>
  </r>
  <r>
    <n v="6"/>
    <s v="25 Department of County Human Services"/>
    <x v="1"/>
    <s v="220600 DCHS IDD Eligibility &amp; Intake Services"/>
    <s v="G25 0146 16 IEGF DD Eligibility &amp; Intake Services - General Fund"/>
    <m/>
    <m/>
    <m/>
    <m/>
    <x v="2"/>
    <s v="FIXED ALLOCATION "/>
    <m/>
    <m/>
    <m/>
    <m/>
    <m/>
    <m/>
    <m/>
    <m/>
    <m/>
    <m/>
  </r>
  <r>
    <n v="6"/>
    <s v="25 Department of County Human Services"/>
    <x v="1"/>
    <s v="220600 DCHS IDD Eligibility &amp; Intake Services"/>
    <s v="G25 0146 15 IE48 DD SE 48 - Eligibility &amp; Intake Services"/>
    <m/>
    <m/>
    <m/>
    <m/>
    <x v="2"/>
    <s v="FIXED ALLOCATION "/>
    <m/>
    <m/>
    <m/>
    <m/>
    <m/>
    <m/>
    <m/>
    <m/>
    <m/>
    <m/>
  </r>
  <r>
    <n v="6"/>
    <s v="25 Department of County Human Services"/>
    <x v="1"/>
    <s v="220200 DCHS IDD Budget &amp; Operations"/>
    <s v="G25 0146 10 B48 DD SE 48 - Budget &amp; Operations"/>
    <m/>
    <m/>
    <m/>
    <m/>
    <x v="2"/>
    <s v="FIXED ALLOCATION "/>
    <m/>
    <m/>
    <m/>
    <m/>
    <m/>
    <m/>
    <m/>
    <m/>
    <m/>
    <m/>
  </r>
  <r>
    <n v="6"/>
    <s v="25 Department of County Human Services"/>
    <x v="1"/>
    <s v="220500 DCHS IDD Abuse Investigations"/>
    <s v="G25 0146 08 ATGF DD Abuse Investigation &amp; Monitoring - General Fund"/>
    <m/>
    <m/>
    <m/>
    <m/>
    <x v="2"/>
    <s v="FIXED ALLOCATION "/>
    <m/>
    <m/>
    <m/>
    <m/>
    <m/>
    <m/>
    <m/>
    <m/>
    <m/>
    <m/>
  </r>
  <r>
    <n v="6"/>
    <s v="25 Department of County Human Services"/>
    <x v="1"/>
    <s v="220500 DCHS IDD Abuse Investigations"/>
    <s v="G25 0146 07 AT48 DD SE 48 - Abuse Investigation &amp; Monitoring"/>
    <m/>
    <m/>
    <m/>
    <m/>
    <x v="2"/>
    <s v="FIXED ALLOCATION "/>
    <m/>
    <m/>
    <m/>
    <m/>
    <m/>
    <m/>
    <m/>
    <m/>
    <m/>
    <m/>
  </r>
  <r>
    <n v="6"/>
    <s v="25 Department of County Human Services"/>
    <x v="1"/>
    <s v="220300 DCHS IDD Services for Adults"/>
    <s v="G25 0146 05 ADGF DD Adult Services - General Fund"/>
    <m/>
    <m/>
    <m/>
    <m/>
    <x v="2"/>
    <s v="FIXED ALLOCATION "/>
    <m/>
    <m/>
    <m/>
    <m/>
    <m/>
    <m/>
    <m/>
    <m/>
    <m/>
    <m/>
  </r>
  <r>
    <n v="6"/>
    <s v="25 Department of County Human Services"/>
    <x v="1"/>
    <s v="220300 DCHS IDD Services for Adults"/>
    <s v="G25 0146 04 AD48 DD SE 48 - Adult Services"/>
    <m/>
    <m/>
    <m/>
    <m/>
    <x v="2"/>
    <s v="FIXED ALLOCATION "/>
    <m/>
    <m/>
    <m/>
    <m/>
    <m/>
    <m/>
    <m/>
    <m/>
    <m/>
    <m/>
  </r>
  <r>
    <n v="6"/>
    <s v="25 Department of County Human Services"/>
    <x v="1"/>
    <s v="220100 DCHS IDD Administration &amp; Support"/>
    <s v="G25 0146 02 AGF DD SE 48 - Admin &amp; Support - General Fund"/>
    <m/>
    <m/>
    <m/>
    <m/>
    <x v="2"/>
    <s v="FIXED ALLOCATION "/>
    <m/>
    <m/>
    <m/>
    <m/>
    <m/>
    <m/>
    <m/>
    <m/>
    <m/>
    <m/>
  </r>
  <r>
    <n v="6"/>
    <s v="25 Department of County Human Services"/>
    <x v="1"/>
    <s v="220100 DCHS IDD Administration &amp; Support"/>
    <s v="G25 0146 01 A48 DD SE 48 - Admin &amp; Support"/>
    <m/>
    <m/>
    <m/>
    <m/>
    <x v="2"/>
    <s v="FIXED ALLOCATION "/>
    <m/>
    <m/>
    <m/>
    <m/>
    <m/>
    <m/>
    <m/>
    <m/>
    <m/>
    <m/>
  </r>
  <r>
    <n v="6"/>
    <s v="25 Department of County Human Services"/>
    <x v="1"/>
    <s v="220600 DCHS IDD Eligibility &amp; Intake Services"/>
    <s v="G25 0145 07 IELA DD SE LA02 - Eligibility &amp; Intake Services"/>
    <m/>
    <m/>
    <m/>
    <m/>
    <x v="2"/>
    <s v="FIXED ALLOCATION "/>
    <m/>
    <m/>
    <m/>
    <m/>
    <m/>
    <m/>
    <m/>
    <m/>
    <m/>
    <m/>
  </r>
  <r>
    <n v="6"/>
    <s v="25 Department of County Human Services"/>
    <x v="1"/>
    <s v="220500 DCHS IDD Abuse Investigations"/>
    <s v="G25 0145 06 ATLA DD SE LA02 - Abuse Investigation &amp; Monitoring"/>
    <m/>
    <m/>
    <m/>
    <m/>
    <x v="2"/>
    <s v="FIXED ALLOCATION "/>
    <m/>
    <m/>
    <m/>
    <m/>
    <m/>
    <m/>
    <m/>
    <m/>
    <m/>
    <m/>
  </r>
  <r>
    <n v="6"/>
    <s v="25 Department of County Human Services"/>
    <x v="1"/>
    <s v="220200 DCHS IDD Budget &amp; Operations"/>
    <s v="G25 0145 03 BLA DD SE LA02 - Budget &amp; Operations"/>
    <m/>
    <m/>
    <m/>
    <m/>
    <x v="2"/>
    <s v="FIXED ALLOCATION "/>
    <m/>
    <m/>
    <m/>
    <m/>
    <m/>
    <m/>
    <m/>
    <m/>
    <m/>
    <m/>
  </r>
  <r>
    <n v="6"/>
    <s v="25 Department of County Human Services"/>
    <x v="1"/>
    <s v="237800 DCHS YFS Early Learning"/>
    <m/>
    <s v="M25 SCPSP.SUN.HUB.CGF Early Learning Hub Develp CGF"/>
    <m/>
    <m/>
    <m/>
    <x v="2"/>
    <s v="FIXED ALLOCATION "/>
    <m/>
    <m/>
    <m/>
    <m/>
    <m/>
    <m/>
    <m/>
    <m/>
    <m/>
    <m/>
  </r>
  <r>
    <n v="6"/>
    <s v="25 Department of County Human Services"/>
    <x v="1"/>
    <s v="237200 DCHS YFS Child &amp; Family Hunger Relief"/>
    <m/>
    <s v="M25 SCPSP.SUN.FS.CGF SUN CS Food Security CGF"/>
    <m/>
    <m/>
    <m/>
    <x v="2"/>
    <s v="FIXED ALLOCATION "/>
    <m/>
    <m/>
    <m/>
    <m/>
    <m/>
    <m/>
    <m/>
    <m/>
    <m/>
    <m/>
  </r>
  <r>
    <n v="6"/>
    <s v="25 Department of County Human Services"/>
    <x v="1"/>
    <s v="237100 DCHS YFS SUN Community Schools"/>
    <m/>
    <s v="M25 SCPSP.SUN.CGF SCP School Svcs SUN CGF"/>
    <m/>
    <m/>
    <m/>
    <x v="2"/>
    <s v="FIXED ALLOCATION "/>
    <m/>
    <m/>
    <m/>
    <m/>
    <m/>
    <m/>
    <m/>
    <m/>
    <m/>
    <m/>
  </r>
  <r>
    <n v="6"/>
    <s v="25 Department of County Human Services"/>
    <x v="1"/>
    <s v="237300 DCHS YFS SUN Youth Advocacy Program"/>
    <m/>
    <s v="M25 SCPSP.SSS.CGF SCP School Svcs SSSES CGF"/>
    <m/>
    <m/>
    <m/>
    <x v="2"/>
    <s v="FIXED ALLOCATION "/>
    <m/>
    <m/>
    <m/>
    <m/>
    <m/>
    <m/>
    <m/>
    <m/>
    <m/>
    <m/>
  </r>
  <r>
    <n v="6"/>
    <s v="25 Department of County Human Services"/>
    <x v="1"/>
    <s v="237500 DCHS YFS Early Kindergarten Trans Prog"/>
    <m/>
    <s v="M25 SCPSP.EK.CGF SUN Early Kinder Transit CGF"/>
    <m/>
    <m/>
    <m/>
    <x v="2"/>
    <s v="FIXED ALLOCATION "/>
    <m/>
    <m/>
    <m/>
    <m/>
    <m/>
    <m/>
    <m/>
    <m/>
    <m/>
    <m/>
  </r>
  <r>
    <n v="6"/>
    <s v="25 Department of County Human Services"/>
    <x v="1"/>
    <s v="237700 DCHS YFS Bienestar De Familia Youth Services"/>
    <m/>
    <s v="M25 SCPSP.CVB.CGF Clara Vista/Bienestar CGF"/>
    <m/>
    <m/>
    <m/>
    <x v="2"/>
    <s v="FIXED ALLOCATION "/>
    <m/>
    <m/>
    <m/>
    <m/>
    <m/>
    <m/>
    <m/>
    <m/>
    <m/>
    <m/>
  </r>
  <r>
    <n v="6"/>
    <s v="25 Department of County Human Services"/>
    <x v="1"/>
    <s v="237400 DCHS YFS SUN Parent &amp; Child Develop Svcs"/>
    <m/>
    <s v="M25 SCPSP.CDS.CGF SCP Child Dvlpmt Svcs CGF"/>
    <m/>
    <m/>
    <m/>
    <x v="2"/>
    <s v="FIXED ALLOCATION "/>
    <m/>
    <m/>
    <m/>
    <m/>
    <m/>
    <m/>
    <m/>
    <m/>
    <m/>
    <m/>
  </r>
  <r>
    <n v="6"/>
    <s v="25 Department of County Human Services"/>
    <x v="1"/>
    <s v="234100 DCHS YFS Multnomah Stability Initiative"/>
    <m/>
    <s v="M25 SCPCSPPV.CGF SCP CS Anti Poverty CGF"/>
    <m/>
    <m/>
    <m/>
    <x v="2"/>
    <s v="FIXED ALLOCATION "/>
    <m/>
    <m/>
    <m/>
    <m/>
    <m/>
    <m/>
    <m/>
    <m/>
    <m/>
    <m/>
  </r>
  <r>
    <n v="6"/>
    <s v="25 Department of County Human Services"/>
    <x v="1"/>
    <s v="233200 DCHS YFS Administration"/>
    <m/>
    <s v="M25 SCPCPS.CGF YFS Admin CGF"/>
    <m/>
    <m/>
    <m/>
    <x v="2"/>
    <s v="FIXED ALLOCATION "/>
    <m/>
    <m/>
    <m/>
    <m/>
    <m/>
    <m/>
    <m/>
    <m/>
    <m/>
    <m/>
  </r>
  <r>
    <n v="6"/>
    <s v="25 Department of County Human Services"/>
    <x v="1"/>
    <s v="233500 DCHS YFS Hsg Stabilization For Vulnerable Pop"/>
    <m/>
    <s v="M25 SCPCHHHS.CGF SCP Housing Stabiliz CGF"/>
    <m/>
    <m/>
    <m/>
    <x v="2"/>
    <s v="FIXED ALLOCATION "/>
    <m/>
    <m/>
    <m/>
    <m/>
    <m/>
    <m/>
    <m/>
    <m/>
    <m/>
    <m/>
  </r>
  <r>
    <n v="6"/>
    <s v="25 Department of County Human Services"/>
    <x v="1"/>
    <s v="234300 DCHS YFS Community Development"/>
    <m/>
    <s v="M25 SCPCHHFB.CGF SCP CS HHS FacBase CGF"/>
    <m/>
    <m/>
    <m/>
    <x v="2"/>
    <s v="FIXED ALLOCATION "/>
    <m/>
    <m/>
    <m/>
    <m/>
    <m/>
    <m/>
    <m/>
    <m/>
    <m/>
    <m/>
  </r>
  <r>
    <n v="6"/>
    <s v="25 Department of County Human Services"/>
    <x v="1"/>
    <s v="233700 DCHS YFS Comm Sexual Exploit Of Children"/>
    <m/>
    <s v="M25 SCPCCSEC.CGF SCP CS Comm Exploit CGF"/>
    <m/>
    <m/>
    <m/>
    <x v="2"/>
    <s v="FIXED ALLOCATION "/>
    <m/>
    <m/>
    <m/>
    <m/>
    <m/>
    <m/>
    <m/>
    <m/>
    <m/>
    <m/>
  </r>
  <r>
    <n v="6"/>
    <s v="25 Department of County Human Services"/>
    <x v="1"/>
    <s v="231600 DCHS YFS DV Enhanced Response Team"/>
    <m/>
    <s v="M25 SCP.DV.DVERT.CGF DV Enh Response Team CGF"/>
    <m/>
    <m/>
    <m/>
    <x v="2"/>
    <s v="FIXED ALLOCATION "/>
    <m/>
    <m/>
    <m/>
    <m/>
    <m/>
    <m/>
    <m/>
    <m/>
    <m/>
    <m/>
  </r>
  <r>
    <n v="6"/>
    <s v="25 Department of County Human Services"/>
    <x v="1"/>
    <s v="231200 DCHS YFS Domestic &amp; Sexual Violence Coord"/>
    <m/>
    <s v="M25 SCP.DV CRD.CGF DV Admin &amp; Coord CGF"/>
    <m/>
    <m/>
    <m/>
    <x v="2"/>
    <s v="FIXED ALLOCATION "/>
    <m/>
    <m/>
    <m/>
    <m/>
    <m/>
    <m/>
    <m/>
    <m/>
    <m/>
    <m/>
  </r>
  <r>
    <n v="6"/>
    <s v="25 Department of County Human Services"/>
    <x v="1"/>
    <s v="234400 DCHS YFS Supp Nutri Assist Prog Outreach"/>
    <m/>
    <s v="M25 SCPCS.SNAPOUT.CGF SCP CS SNAP CGF"/>
    <m/>
    <m/>
    <m/>
    <x v="2"/>
    <s v="FIXED ALLOCATION "/>
    <m/>
    <m/>
    <m/>
    <m/>
    <m/>
    <m/>
    <m/>
    <m/>
    <m/>
    <m/>
  </r>
  <r>
    <n v="6"/>
    <s v="25 Department of County Human Services"/>
    <x v="1"/>
    <s v="233400 DCHS YFS Weatherization"/>
    <m/>
    <s v="M25 Weather.Split YFS Weatherization Split"/>
    <m/>
    <m/>
    <m/>
    <x v="2"/>
    <s v="FIXED ALLOCATION "/>
    <m/>
    <m/>
    <m/>
    <m/>
    <m/>
    <m/>
    <m/>
    <m/>
    <m/>
    <m/>
  </r>
  <r>
    <n v="6"/>
    <s v="25 Department of County Human Services"/>
    <x v="1"/>
    <s v="233300 DCHS YFS Energy Assistance"/>
    <m/>
    <s v="M25 EGSPLIT Energy Asst Shared Exp"/>
    <m/>
    <m/>
    <m/>
    <x v="2"/>
    <s v="FIXED ALLOCATION "/>
    <m/>
    <m/>
    <m/>
    <m/>
    <m/>
    <m/>
    <m/>
    <m/>
    <m/>
    <m/>
  </r>
  <r>
    <n v="7"/>
    <s v="25 Department of County Human Services"/>
    <x v="1"/>
    <s v="200005 DCHS Business Services"/>
    <m/>
    <s v="M25 CHSBS.FIN.CGF BS Finance - CGF"/>
    <m/>
    <m/>
    <m/>
    <x v="2"/>
    <s v="FIXED ALLOCATION "/>
    <m/>
    <m/>
    <m/>
    <m/>
    <m/>
    <m/>
    <m/>
    <m/>
    <m/>
    <m/>
  </r>
  <r>
    <n v="7"/>
    <s v="25 Department of County Human Services"/>
    <x v="1"/>
    <s v="200000 DCHS Director's Office"/>
    <m/>
    <s v="M25 CHSDO.CGF Directors Office - CGF"/>
    <m/>
    <m/>
    <m/>
    <x v="2"/>
    <s v="FIXED ALLOCATION "/>
    <m/>
    <m/>
    <m/>
    <m/>
    <m/>
    <m/>
    <m/>
    <m/>
    <m/>
    <m/>
  </r>
  <r>
    <n v="7"/>
    <s v="25 Department of County Human Services"/>
    <x v="1"/>
    <s v="200003 DCHS Multnomah Idea Lab"/>
    <m/>
    <s v="M25 CHSDO.MIL.CGF Directors Office - MIL CGF"/>
    <m/>
    <m/>
    <m/>
    <x v="2"/>
    <s v="FIXED ALLOCATION "/>
    <m/>
    <m/>
    <m/>
    <m/>
    <m/>
    <m/>
    <m/>
    <m/>
    <m/>
    <m/>
  </r>
  <r>
    <n v="7"/>
    <s v="25 Department of County Human Services"/>
    <x v="1"/>
    <s v="210207 DCHS ADVSD Advocacy &amp; Community Program Operations"/>
    <s v="G25 0181 23 OC3B OAA - Title IIIB - Advocacy &amp; Program Operation"/>
    <m/>
    <m/>
    <m/>
    <m/>
    <x v="2"/>
    <s v="FIXED ALLOCATION "/>
    <m/>
    <m/>
    <m/>
    <m/>
    <m/>
    <m/>
    <m/>
    <m/>
    <m/>
    <m/>
  </r>
  <r>
    <n v="7"/>
    <s v="25 Department of County Human Services"/>
    <x v="1"/>
    <s v="210100 DCHS ADVSD Administration"/>
    <s v="G25 0190 08 A1XIX Title XIX - Admin"/>
    <m/>
    <m/>
    <m/>
    <m/>
    <x v="2"/>
    <s v="FIXED ALLOCATION "/>
    <m/>
    <m/>
    <m/>
    <m/>
    <m/>
    <m/>
    <m/>
    <m/>
    <m/>
    <m/>
  </r>
  <r>
    <n v="7"/>
    <s v="25 Department of County Human Services"/>
    <x v="1"/>
    <s v="210300 DCHS ADVSD Adult Care Home"/>
    <s v="G25 0190 10 AMXIX Title XIX - ACHP M"/>
    <m/>
    <m/>
    <m/>
    <m/>
    <x v="2"/>
    <s v="FIXED ALLOCATION "/>
    <m/>
    <m/>
    <m/>
    <m/>
    <m/>
    <m/>
    <m/>
    <m/>
    <m/>
    <m/>
  </r>
  <r>
    <n v="7"/>
    <s v="25 Department of County Human Services"/>
    <x v="1"/>
    <s v="210300 DCHS ADVSD Adult Care Home"/>
    <s v="G25 0190 11 AHXIX Title XIX - ACHP"/>
    <m/>
    <m/>
    <m/>
    <m/>
    <x v="2"/>
    <s v="FIXED ALLOCATION "/>
    <m/>
    <m/>
    <m/>
    <m/>
    <m/>
    <m/>
    <m/>
    <m/>
    <m/>
    <m/>
  </r>
  <r>
    <n v="7"/>
    <s v="25 Department of County Human Services"/>
    <x v="1"/>
    <s v="210501 DCHS ADVSD Adult Protective Services"/>
    <s v="G25 0190 12 PSXIX Title XIX - APS"/>
    <m/>
    <m/>
    <m/>
    <m/>
    <x v="2"/>
    <s v="FIXED ALLOCATION "/>
    <m/>
    <m/>
    <m/>
    <m/>
    <m/>
    <m/>
    <m/>
    <m/>
    <m/>
    <m/>
  </r>
  <r>
    <n v="7"/>
    <s v="25 Department of County Human Services"/>
    <x v="1"/>
    <s v="210207 DCHS ADVSD Advocacy &amp; Community Program Operations"/>
    <s v="G25 0190 14 CAXIX Title XIX - Advocacy Program Operation - Admin"/>
    <m/>
    <m/>
    <m/>
    <m/>
    <x v="2"/>
    <s v="FIXED ALLOCATION "/>
    <m/>
    <m/>
    <m/>
    <m/>
    <m/>
    <m/>
    <m/>
    <m/>
    <m/>
    <m/>
  </r>
  <r>
    <n v="7"/>
    <s v="25 Department of County Human Services"/>
    <x v="1"/>
    <s v="210401 DCHS ADVSD Long Term Services &amp; Support - East"/>
    <s v="G25 0190 15 EDXIX Title XIX - LTSS East"/>
    <m/>
    <m/>
    <m/>
    <m/>
    <x v="2"/>
    <s v="FIXED ALLOCATION "/>
    <m/>
    <m/>
    <m/>
    <m/>
    <m/>
    <m/>
    <m/>
    <m/>
    <m/>
    <m/>
  </r>
  <r>
    <n v="7"/>
    <s v="25 Department of County Human Services"/>
    <x v="1"/>
    <s v="210402 DCHS ADVSD Long Term Services &amp; Support - Mid"/>
    <s v="G25 0190 16 MCXIX Title XIX - LTSS Mid"/>
    <m/>
    <m/>
    <m/>
    <m/>
    <x v="2"/>
    <s v="FIXED ALLOCATION "/>
    <m/>
    <m/>
    <m/>
    <m/>
    <m/>
    <m/>
    <m/>
    <m/>
    <m/>
    <m/>
  </r>
  <r>
    <n v="7"/>
    <s v="25 Department of County Human Services"/>
    <x v="1"/>
    <s v="210403 DCHS ADVSD Long Term Services &amp; Support - NE"/>
    <s v="G25 0190 17 NEXIX Title XIX - LTSS NNE"/>
    <m/>
    <m/>
    <m/>
    <m/>
    <x v="2"/>
    <s v="FIXED ALLOCATION "/>
    <m/>
    <m/>
    <m/>
    <m/>
    <m/>
    <m/>
    <m/>
    <m/>
    <m/>
    <m/>
  </r>
  <r>
    <n v="7"/>
    <s v="25 Department of County Human Services"/>
    <x v="1"/>
    <s v="210404 DCHS ADVSD Long Term Services &amp; Support - SE"/>
    <s v="G25 0190 18 SEXIX Title XIX - LTSS SE"/>
    <m/>
    <m/>
    <m/>
    <m/>
    <x v="2"/>
    <s v="FIXED ALLOCATION "/>
    <m/>
    <m/>
    <m/>
    <m/>
    <m/>
    <m/>
    <m/>
    <m/>
    <m/>
    <m/>
  </r>
  <r>
    <n v="7"/>
    <s v="25 Department of County Human Services"/>
    <x v="1"/>
    <s v="210406 DCHS ADVSD LTSS Transition &amp; Diversion"/>
    <s v="G25 0190 19 TDXIX Title XIX - LTSS TD"/>
    <m/>
    <m/>
    <m/>
    <m/>
    <x v="2"/>
    <s v="FIXED ALLOCATION "/>
    <m/>
    <m/>
    <m/>
    <m/>
    <m/>
    <m/>
    <m/>
    <m/>
    <m/>
    <m/>
  </r>
  <r>
    <n v="7"/>
    <s v="25 Department of County Human Services"/>
    <x v="1"/>
    <s v="210405 DCHS ADVSD Long Term Services &amp; Support - West"/>
    <s v="G25 0190 20 WDXIX Title XIX - LTSS West"/>
    <m/>
    <m/>
    <m/>
    <m/>
    <x v="2"/>
    <s v="FIXED ALLOCATION "/>
    <m/>
    <m/>
    <m/>
    <m/>
    <m/>
    <m/>
    <m/>
    <m/>
    <m/>
    <m/>
  </r>
  <r>
    <n v="7"/>
    <s v="25 Department of County Human Services"/>
    <x v="1"/>
    <s v="210100 DCHS ADVSD Administration"/>
    <s v="G25 0190 21 ADMGF Admin - General Fund"/>
    <m/>
    <m/>
    <m/>
    <m/>
    <x v="2"/>
    <s v="FIXED ALLOCATION "/>
    <m/>
    <m/>
    <m/>
    <m/>
    <m/>
    <m/>
    <m/>
    <m/>
    <m/>
    <m/>
  </r>
  <r>
    <n v="7"/>
    <s v="25 Department of County Human Services"/>
    <x v="1"/>
    <s v="210502 DCHS ADVSD Multi-Disciplinary Team"/>
    <s v="G25 0190 22 MDXIX Title XIX - LTSS MDT"/>
    <m/>
    <m/>
    <m/>
    <m/>
    <x v="2"/>
    <s v="FIXED ALLOCATION "/>
    <m/>
    <m/>
    <m/>
    <m/>
    <m/>
    <m/>
    <m/>
    <m/>
    <m/>
    <m/>
  </r>
  <r>
    <n v="7"/>
    <s v="25 Department of County Human Services"/>
    <x v="1"/>
    <s v="210300 DCHS ADVSD Adult Care Home"/>
    <s v="G25 0190 23 AHGF ACHP - General Fund"/>
    <m/>
    <m/>
    <m/>
    <m/>
    <x v="2"/>
    <s v="FIXED ALLOCATION "/>
    <m/>
    <m/>
    <m/>
    <m/>
    <m/>
    <m/>
    <m/>
    <m/>
    <m/>
    <m/>
  </r>
  <r>
    <n v="7"/>
    <s v="25 Department of County Human Services"/>
    <x v="1"/>
    <s v="210207 DCHS ADVSD Advocacy &amp; Community Program Operations"/>
    <s v="G25 0190 28 CAGF Advocacy Program Operation - Admin - General Fund"/>
    <m/>
    <m/>
    <m/>
    <m/>
    <x v="2"/>
    <s v="FIXED ALLOCATION "/>
    <m/>
    <m/>
    <m/>
    <m/>
    <m/>
    <m/>
    <m/>
    <m/>
    <m/>
    <m/>
  </r>
  <r>
    <n v="7"/>
    <s v="25 Department of County Human Services"/>
    <x v="1"/>
    <s v="210502 DCHS ADVSD Multi-Disciplinary Team"/>
    <s v="G25 0190 36 MDTGF MDT - Admin - General Fund"/>
    <m/>
    <m/>
    <m/>
    <m/>
    <x v="2"/>
    <s v="FIXED ALLOCATION "/>
    <m/>
    <m/>
    <m/>
    <m/>
    <m/>
    <m/>
    <m/>
    <m/>
    <m/>
    <m/>
  </r>
  <r>
    <n v="7"/>
    <s v="25 Department of County Human Services"/>
    <x v="1"/>
    <s v="210600 DCHS ADVSD Public Guardian/Conservator"/>
    <m/>
    <s v="M25 ADVSD PGGF Public Guardian CGF"/>
    <m/>
    <m/>
    <m/>
    <x v="2"/>
    <s v="FIXED ALLOCATION "/>
    <m/>
    <m/>
    <m/>
    <m/>
    <m/>
    <m/>
    <m/>
    <m/>
    <m/>
    <m/>
  </r>
  <r>
    <n v="7"/>
    <s v="25 Department of County Human Services"/>
    <x v="1"/>
    <s v="220200 DCHS IDD Budget &amp; Operations"/>
    <s v="G25 0145 03 BLA DD SE LA02 - Budget &amp; Operations"/>
    <m/>
    <m/>
    <m/>
    <m/>
    <x v="2"/>
    <s v="FIXED ALLOCATION "/>
    <m/>
    <m/>
    <m/>
    <m/>
    <m/>
    <m/>
    <m/>
    <m/>
    <m/>
    <m/>
  </r>
  <r>
    <n v="7"/>
    <s v="25 Department of County Human Services"/>
    <x v="1"/>
    <s v="220500 DCHS IDD Abuse Investigations"/>
    <s v="G25 0145 06 ATLA DD SE LA02 - Abuse Investigation &amp; Monitoring"/>
    <m/>
    <m/>
    <m/>
    <m/>
    <x v="2"/>
    <s v="FIXED ALLOCATION "/>
    <m/>
    <m/>
    <m/>
    <m/>
    <m/>
    <m/>
    <m/>
    <m/>
    <m/>
    <m/>
  </r>
  <r>
    <n v="7"/>
    <s v="25 Department of County Human Services"/>
    <x v="1"/>
    <s v="220600 DCHS IDD Eligibility &amp; Intake Services"/>
    <s v="G25 0145 07 IELA DD SE LA02 - Eligibility &amp; Intake Services"/>
    <m/>
    <m/>
    <m/>
    <m/>
    <x v="2"/>
    <s v="FIXED ALLOCATION "/>
    <m/>
    <m/>
    <m/>
    <m/>
    <m/>
    <m/>
    <m/>
    <m/>
    <m/>
    <m/>
  </r>
  <r>
    <n v="7"/>
    <s v="25 Department of County Human Services"/>
    <x v="1"/>
    <s v="220100 DCHS IDD Administration &amp; Support"/>
    <s v="G25 0146 01 A48 DD SE 48 - Admin &amp; Support"/>
    <m/>
    <m/>
    <m/>
    <m/>
    <x v="2"/>
    <s v="FIXED ALLOCATION "/>
    <m/>
    <m/>
    <m/>
    <m/>
    <m/>
    <m/>
    <m/>
    <m/>
    <m/>
    <m/>
  </r>
  <r>
    <n v="7"/>
    <s v="25 Department of County Human Services"/>
    <x v="1"/>
    <s v="220100 DCHS IDD Administration &amp; Support"/>
    <s v="G25 0146 02 AGF DD SE 48 - Admin &amp; Support - General Fund"/>
    <m/>
    <m/>
    <m/>
    <m/>
    <x v="2"/>
    <s v="FIXED ALLOCATION "/>
    <m/>
    <m/>
    <m/>
    <m/>
    <m/>
    <m/>
    <m/>
    <m/>
    <m/>
    <m/>
  </r>
  <r>
    <n v="7"/>
    <s v="25 Department of County Human Services"/>
    <x v="1"/>
    <s v="220300 DCHS IDD Services for Adults"/>
    <s v="G25 0146 04 AD48 DD SE 48 - Adult Services"/>
    <m/>
    <m/>
    <m/>
    <m/>
    <x v="2"/>
    <s v="FIXED ALLOCATION "/>
    <m/>
    <m/>
    <m/>
    <m/>
    <m/>
    <m/>
    <m/>
    <m/>
    <m/>
    <m/>
  </r>
  <r>
    <n v="7"/>
    <s v="25 Department of County Human Services"/>
    <x v="1"/>
    <s v="220300 DCHS IDD Services for Adults"/>
    <s v="G25 0146 05 ADGF DD Adult Services - General Fund"/>
    <m/>
    <m/>
    <m/>
    <m/>
    <x v="2"/>
    <s v="FIXED ALLOCATION "/>
    <m/>
    <m/>
    <m/>
    <m/>
    <m/>
    <m/>
    <m/>
    <m/>
    <m/>
    <m/>
  </r>
  <r>
    <n v="7"/>
    <s v="25 Department of County Human Services"/>
    <x v="1"/>
    <s v="220500 DCHS IDD Abuse Investigations"/>
    <s v="G25 0146 07 AT48 DD SE 48 - Abuse Investigation &amp; Monitoring"/>
    <m/>
    <m/>
    <m/>
    <m/>
    <x v="2"/>
    <s v="FIXED ALLOCATION "/>
    <m/>
    <m/>
    <m/>
    <m/>
    <m/>
    <m/>
    <m/>
    <m/>
    <m/>
    <m/>
  </r>
  <r>
    <n v="7"/>
    <s v="25 Department of County Human Services"/>
    <x v="1"/>
    <s v="220500 DCHS IDD Abuse Investigations"/>
    <s v="G25 0146 08 ATGF DD Abuse Investigation &amp; Monitoring - General Fund"/>
    <m/>
    <m/>
    <m/>
    <m/>
    <x v="2"/>
    <s v="FIXED ALLOCATION "/>
    <m/>
    <m/>
    <m/>
    <m/>
    <m/>
    <m/>
    <m/>
    <m/>
    <m/>
    <m/>
  </r>
  <r>
    <n v="7"/>
    <s v="25 Department of County Human Services"/>
    <x v="1"/>
    <s v="220200 DCHS IDD Budget &amp; Operations"/>
    <s v="G25 0146 10 B48 DD SE 48 - Budget &amp; Operations"/>
    <m/>
    <m/>
    <m/>
    <m/>
    <x v="2"/>
    <s v="FIXED ALLOCATION "/>
    <m/>
    <m/>
    <m/>
    <m/>
    <m/>
    <m/>
    <m/>
    <m/>
    <m/>
    <m/>
  </r>
  <r>
    <n v="7"/>
    <s v="25 Department of County Human Services"/>
    <x v="1"/>
    <s v="220600 DCHS IDD Eligibility &amp; Intake Services"/>
    <s v="G25 0146 15 IE48 DD SE 48 - Eligibility &amp; Intake Services"/>
    <m/>
    <m/>
    <m/>
    <m/>
    <x v="2"/>
    <s v="FIXED ALLOCATION "/>
    <m/>
    <m/>
    <m/>
    <m/>
    <m/>
    <m/>
    <m/>
    <m/>
    <m/>
    <m/>
  </r>
  <r>
    <n v="7"/>
    <s v="25 Department of County Human Services"/>
    <x v="1"/>
    <s v="220600 DCHS IDD Eligibility &amp; Intake Services"/>
    <s v="G25 0146 16 IEGF DD Eligibility &amp; Intake Services - General Fund"/>
    <m/>
    <m/>
    <m/>
    <m/>
    <x v="2"/>
    <s v="FIXED ALLOCATION "/>
    <m/>
    <m/>
    <m/>
    <m/>
    <m/>
    <m/>
    <m/>
    <m/>
    <m/>
    <m/>
  </r>
  <r>
    <n v="7"/>
    <s v="25 Department of County Human Services"/>
    <x v="1"/>
    <s v="220400 DCHS IDD Services for Children &amp; Young Adults"/>
    <s v="G25 0146 18 K48 DD SE 48 - Children &amp; Young Adult Services"/>
    <m/>
    <m/>
    <m/>
    <m/>
    <x v="2"/>
    <s v="FIXED ALLOCATION "/>
    <m/>
    <m/>
    <m/>
    <m/>
    <m/>
    <m/>
    <m/>
    <m/>
    <m/>
    <m/>
  </r>
  <r>
    <n v="7"/>
    <s v="25 Department of County Human Services"/>
    <x v="1"/>
    <s v="220400 DCHS IDD Services for Children &amp; Young Adults"/>
    <s v="G25 0146 19 KGF DD Children &amp; Young Adult Services - General Fund"/>
    <m/>
    <m/>
    <m/>
    <m/>
    <x v="2"/>
    <s v="FIXED ALLOCATION "/>
    <m/>
    <m/>
    <m/>
    <m/>
    <m/>
    <m/>
    <m/>
    <m/>
    <m/>
    <m/>
  </r>
  <r>
    <n v="7"/>
    <s v="25 Department of County Human Services"/>
    <x v="1"/>
    <s v="220100 DCHS IDD Administration &amp; Support"/>
    <s v="G25 0146 21 P48 DD SE 48 - Projects &amp; Records"/>
    <m/>
    <m/>
    <m/>
    <m/>
    <x v="2"/>
    <s v="FIXED ALLOCATION "/>
    <m/>
    <m/>
    <m/>
    <m/>
    <m/>
    <m/>
    <m/>
    <m/>
    <m/>
    <m/>
  </r>
  <r>
    <n v="7"/>
    <s v="25 Department of County Human Services"/>
    <x v="1"/>
    <s v="220500 DCHS IDD Abuse Investigations"/>
    <s v="G25 0148 01 AT55 DD SE 55 - Abuse Investigation &amp; Monitoring"/>
    <m/>
    <m/>
    <m/>
    <m/>
    <x v="2"/>
    <s v="FIXED ALLOCATION "/>
    <m/>
    <m/>
    <m/>
    <m/>
    <m/>
    <m/>
    <m/>
    <m/>
    <m/>
    <m/>
  </r>
  <r>
    <n v="7"/>
    <s v="25 Department of County Human Services"/>
    <x v="1"/>
    <s v="233300 DCHS YFS Energy Assistance"/>
    <m/>
    <s v="M25 EGSPLIT Energy Asst Shared Exp"/>
    <m/>
    <m/>
    <m/>
    <x v="2"/>
    <s v="FIXED ALLOCATION "/>
    <m/>
    <m/>
    <m/>
    <m/>
    <m/>
    <m/>
    <m/>
    <m/>
    <m/>
    <m/>
  </r>
  <r>
    <n v="7"/>
    <s v="25 Department of County Human Services"/>
    <x v="1"/>
    <s v="233400 DCHS YFS Weatherization"/>
    <m/>
    <s v="M25 Weather.Split YFS Weatherization Split"/>
    <m/>
    <m/>
    <m/>
    <x v="2"/>
    <s v="FIXED ALLOCATION "/>
    <m/>
    <m/>
    <m/>
    <m/>
    <m/>
    <m/>
    <m/>
    <m/>
    <m/>
    <m/>
  </r>
  <r>
    <n v="7"/>
    <s v="25 Department of County Human Services"/>
    <x v="1"/>
    <s v="234400 DCHS YFS Supp Nutri Assist Prog Outreach"/>
    <m/>
    <s v="M25 SCPCS.SNAPOUT.CGF SCP CS SNAP CGF"/>
    <m/>
    <m/>
    <m/>
    <x v="2"/>
    <s v="FIXED ALLOCATION "/>
    <m/>
    <m/>
    <m/>
    <m/>
    <m/>
    <m/>
    <m/>
    <m/>
    <m/>
    <m/>
  </r>
  <r>
    <n v="7"/>
    <s v="25 Department of County Human Services"/>
    <x v="1"/>
    <s v="231200 DCHS YFS Domestic &amp; Sexual Violence Coord"/>
    <m/>
    <s v="M25 SCP.DV CRD.CGF DV Admin &amp; Coord CGF"/>
    <m/>
    <m/>
    <m/>
    <x v="2"/>
    <s v="FIXED ALLOCATION "/>
    <m/>
    <m/>
    <m/>
    <m/>
    <m/>
    <m/>
    <m/>
    <m/>
    <m/>
    <m/>
  </r>
  <r>
    <n v="7"/>
    <s v="25 Department of County Human Services"/>
    <x v="1"/>
    <s v="231600 DCHS YFS DV Enhanced Response Team"/>
    <m/>
    <s v="M25 SCP.DV.DVERT.CGF DV Enh Response Team CGF"/>
    <m/>
    <m/>
    <m/>
    <x v="2"/>
    <s v="FIXED ALLOCATION "/>
    <m/>
    <m/>
    <m/>
    <m/>
    <m/>
    <m/>
    <m/>
    <m/>
    <m/>
    <m/>
  </r>
  <r>
    <n v="7"/>
    <s v="25 Department of County Human Services"/>
    <x v="1"/>
    <s v="233700 DCHS YFS Comm Sexual Exploit Of Children"/>
    <m/>
    <s v="M25 SCPCCSEC.CGF SCP CS Comm Exploit CGF"/>
    <m/>
    <m/>
    <m/>
    <x v="2"/>
    <s v="FIXED ALLOCATION "/>
    <m/>
    <m/>
    <m/>
    <m/>
    <m/>
    <m/>
    <m/>
    <m/>
    <m/>
    <m/>
  </r>
  <r>
    <n v="7"/>
    <s v="25 Department of County Human Services"/>
    <x v="1"/>
    <s v="234300 DCHS YFS Community Development"/>
    <m/>
    <s v="M25 SCPCHHFB.CGF SCP CS HHS FacBase CGF"/>
    <m/>
    <m/>
    <m/>
    <x v="2"/>
    <s v="FIXED ALLOCATION "/>
    <m/>
    <m/>
    <m/>
    <m/>
    <m/>
    <m/>
    <m/>
    <m/>
    <m/>
    <m/>
  </r>
  <r>
    <n v="7"/>
    <s v="25 Department of County Human Services"/>
    <x v="1"/>
    <s v="233500 DCHS YFS Hsg Stabilization For Vulnerable Pop"/>
    <m/>
    <s v="M25 SCPCHHHS.CGF SCP Housing Stabiliz CGF"/>
    <m/>
    <m/>
    <m/>
    <x v="2"/>
    <s v="FIXED ALLOCATION "/>
    <m/>
    <m/>
    <m/>
    <m/>
    <m/>
    <m/>
    <m/>
    <m/>
    <m/>
    <m/>
  </r>
  <r>
    <n v="7"/>
    <s v="25 Department of County Human Services"/>
    <x v="1"/>
    <s v="233200 DCHS YFS Administration"/>
    <m/>
    <s v="M25 SCPCPS.CGF YFS Admin CGF"/>
    <m/>
    <m/>
    <m/>
    <x v="2"/>
    <s v="FIXED ALLOCATION "/>
    <m/>
    <m/>
    <m/>
    <m/>
    <m/>
    <m/>
    <m/>
    <m/>
    <m/>
    <m/>
  </r>
  <r>
    <n v="7"/>
    <s v="25 Department of County Human Services"/>
    <x v="1"/>
    <s v="234100 DCHS YFS Multnomah Stability Initiative"/>
    <m/>
    <s v="M25 SCPCSPPV.CGF SCP CS Anti Poverty CGF"/>
    <m/>
    <m/>
    <m/>
    <x v="2"/>
    <s v="FIXED ALLOCATION "/>
    <m/>
    <m/>
    <m/>
    <m/>
    <m/>
    <m/>
    <m/>
    <m/>
    <m/>
    <m/>
  </r>
  <r>
    <n v="7"/>
    <s v="25 Department of County Human Services"/>
    <x v="1"/>
    <s v="237400 DCHS YFS SUN Parent &amp; Child Develop Svcs"/>
    <m/>
    <s v="M25 SCPSP.CDS.CGF SCP Child Dvlpmt Svcs CGF"/>
    <m/>
    <m/>
    <m/>
    <x v="2"/>
    <s v="FIXED ALLOCATION "/>
    <m/>
    <m/>
    <m/>
    <m/>
    <m/>
    <m/>
    <m/>
    <m/>
    <m/>
    <m/>
  </r>
  <r>
    <n v="7"/>
    <s v="25 Department of County Human Services"/>
    <x v="1"/>
    <s v="237700 DCHS YFS Bienestar De Familia Youth Services"/>
    <m/>
    <s v="M25 SCPSP.CVB.CGF Clara Vista/Bienestar CGF"/>
    <m/>
    <m/>
    <m/>
    <x v="2"/>
    <s v="FIXED ALLOCATION "/>
    <m/>
    <m/>
    <m/>
    <m/>
    <m/>
    <m/>
    <m/>
    <m/>
    <m/>
    <m/>
  </r>
  <r>
    <n v="7"/>
    <s v="25 Department of County Human Services"/>
    <x v="1"/>
    <s v="237500 DCHS YFS Early Kindergarten Trans Prog"/>
    <m/>
    <s v="M25 SCPSP.EK.CGF SUN Early Kinder Transit CGF"/>
    <m/>
    <m/>
    <m/>
    <x v="2"/>
    <s v="FIXED ALLOCATION "/>
    <m/>
    <m/>
    <m/>
    <m/>
    <m/>
    <m/>
    <m/>
    <m/>
    <m/>
    <m/>
  </r>
  <r>
    <n v="7"/>
    <s v="25 Department of County Human Services"/>
    <x v="1"/>
    <s v="237300 DCHS YFS SUN Youth Advocacy Program"/>
    <m/>
    <s v="M25 SCPSP.SSS.CGF SCP School Svcs SSSES CGF"/>
    <m/>
    <m/>
    <m/>
    <x v="2"/>
    <s v="FIXED ALLOCATION "/>
    <m/>
    <m/>
    <m/>
    <m/>
    <m/>
    <m/>
    <m/>
    <m/>
    <m/>
    <m/>
  </r>
  <r>
    <n v="7"/>
    <s v="25 Department of County Human Services"/>
    <x v="1"/>
    <s v="237100 DCHS YFS SUN Community Schools"/>
    <m/>
    <s v="M25 SCPSP.SUN.CGF SCP School Svcs SUN CGF"/>
    <m/>
    <m/>
    <m/>
    <x v="2"/>
    <s v="FIXED ALLOCATION "/>
    <m/>
    <m/>
    <m/>
    <m/>
    <m/>
    <m/>
    <m/>
    <m/>
    <m/>
    <m/>
  </r>
  <r>
    <n v="7"/>
    <s v="25 Department of County Human Services"/>
    <x v="1"/>
    <s v="237200 DCHS YFS Child &amp; Family Hunger Relief"/>
    <m/>
    <s v="M25 SCPSP.SUN.FS.CGF SUN CS Food Security CGF"/>
    <m/>
    <m/>
    <m/>
    <x v="2"/>
    <s v="FIXED ALLOCATION "/>
    <m/>
    <m/>
    <m/>
    <m/>
    <m/>
    <m/>
    <m/>
    <m/>
    <m/>
    <m/>
  </r>
  <r>
    <n v="7"/>
    <s v="25 Department of County Human Services"/>
    <x v="1"/>
    <s v="237800 DCHS YFS Early Learning"/>
    <m/>
    <s v="M25 SCPSP.SUN.HUB.CGF Early Learning Hub Develp CGF"/>
    <m/>
    <m/>
    <m/>
    <x v="2"/>
    <s v="FIXED ALLOCATION "/>
    <m/>
    <m/>
    <m/>
    <m/>
    <m/>
    <m/>
    <m/>
    <m/>
    <m/>
    <m/>
  </r>
  <r>
    <n v="8"/>
    <s v="25 Department of County Human Services"/>
    <x v="1"/>
    <s v="200005 DCHS Business Services"/>
    <m/>
    <s v="M25 CHSBS.FIN.CGF BS Finance - CGF"/>
    <m/>
    <m/>
    <m/>
    <x v="2"/>
    <s v="FIXED ALLOCATION "/>
    <m/>
    <m/>
    <m/>
    <m/>
    <m/>
    <m/>
    <m/>
    <m/>
    <m/>
    <m/>
  </r>
  <r>
    <n v="8"/>
    <s v="25 Department of County Human Services"/>
    <x v="1"/>
    <s v="200000 DCHS Director's Office"/>
    <m/>
    <s v="M25 CHSDO.CGF Directors Office - CGF"/>
    <m/>
    <m/>
    <m/>
    <x v="2"/>
    <s v="FIXED ALLOCATION "/>
    <m/>
    <m/>
    <m/>
    <m/>
    <m/>
    <m/>
    <m/>
    <m/>
    <m/>
    <m/>
  </r>
  <r>
    <n v="8"/>
    <s v="25 Department of County Human Services"/>
    <x v="1"/>
    <s v="200003 DCHS Multnomah Idea Lab"/>
    <m/>
    <s v="M25 CHSDO.MIL.CGF Directors Office - MIL CGF"/>
    <m/>
    <m/>
    <m/>
    <x v="2"/>
    <s v="FIXED ALLOCATION "/>
    <m/>
    <m/>
    <m/>
    <m/>
    <m/>
    <m/>
    <m/>
    <m/>
    <m/>
    <m/>
  </r>
  <r>
    <n v="8"/>
    <s v="25 Department of County Human Services"/>
    <x v="1"/>
    <s v="210207 DCHS ADVSD Advocacy &amp; Community Program Operations"/>
    <s v="G25 0181 23 OC3B OAA - Title IIIB - Advocacy &amp; Program Operation"/>
    <m/>
    <m/>
    <m/>
    <m/>
    <x v="2"/>
    <s v="FIXED ALLOCATION "/>
    <m/>
    <m/>
    <m/>
    <m/>
    <m/>
    <m/>
    <m/>
    <m/>
    <m/>
    <m/>
  </r>
  <r>
    <n v="8"/>
    <s v="25 Department of County Human Services"/>
    <x v="1"/>
    <s v="210100 DCHS ADVSD Administration"/>
    <s v="G25 0190 08 A1XIX Title XIX - Admin"/>
    <m/>
    <m/>
    <m/>
    <m/>
    <x v="2"/>
    <s v="FIXED ALLOCATION "/>
    <m/>
    <m/>
    <m/>
    <m/>
    <m/>
    <m/>
    <m/>
    <m/>
    <m/>
    <m/>
  </r>
  <r>
    <n v="8"/>
    <s v="25 Department of County Human Services"/>
    <x v="1"/>
    <s v="210300 DCHS ADVSD Adult Care Home"/>
    <s v="G25 0190 10 AMXIX Title XIX - ACHP M"/>
    <m/>
    <m/>
    <m/>
    <m/>
    <x v="2"/>
    <s v="FIXED ALLOCATION "/>
    <m/>
    <m/>
    <m/>
    <m/>
    <m/>
    <m/>
    <m/>
    <m/>
    <m/>
    <m/>
  </r>
  <r>
    <n v="8"/>
    <s v="25 Department of County Human Services"/>
    <x v="1"/>
    <s v="210300 DCHS ADVSD Adult Care Home"/>
    <s v="G25 0190 11 AHXIX Title XIX - ACHP"/>
    <m/>
    <m/>
    <m/>
    <m/>
    <x v="2"/>
    <s v="FIXED ALLOCATION "/>
    <m/>
    <m/>
    <m/>
    <m/>
    <m/>
    <m/>
    <m/>
    <m/>
    <m/>
    <m/>
  </r>
  <r>
    <n v="8"/>
    <s v="25 Department of County Human Services"/>
    <x v="1"/>
    <s v="210501 DCHS ADVSD Adult Protective Services"/>
    <s v="G25 0190 12 PSXIX Title XIX - APS"/>
    <m/>
    <m/>
    <m/>
    <m/>
    <x v="2"/>
    <s v="FIXED ALLOCATION "/>
    <m/>
    <m/>
    <m/>
    <m/>
    <m/>
    <m/>
    <m/>
    <m/>
    <m/>
    <m/>
  </r>
  <r>
    <n v="8"/>
    <s v="25 Department of County Human Services"/>
    <x v="1"/>
    <s v="210207 DCHS ADVSD Advocacy &amp; Community Program Operations"/>
    <s v="G25 0190 14 CAXIX Title XIX - Advocacy Program Operation - Admin"/>
    <m/>
    <m/>
    <m/>
    <m/>
    <x v="2"/>
    <s v="FIXED ALLOCATION "/>
    <m/>
    <m/>
    <m/>
    <m/>
    <m/>
    <m/>
    <m/>
    <m/>
    <m/>
    <m/>
  </r>
  <r>
    <n v="8"/>
    <s v="25 Department of County Human Services"/>
    <x v="1"/>
    <s v="210401 DCHS ADVSD Long Term Services &amp; Support - East"/>
    <s v="G25 0190 15 EDXIX Title XIX - LTSS East"/>
    <m/>
    <m/>
    <m/>
    <m/>
    <x v="2"/>
    <s v="FIXED ALLOCATION "/>
    <m/>
    <m/>
    <m/>
    <m/>
    <m/>
    <m/>
    <m/>
    <m/>
    <m/>
    <m/>
  </r>
  <r>
    <n v="8"/>
    <s v="25 Department of County Human Services"/>
    <x v="1"/>
    <s v="210402 DCHS ADVSD Long Term Services &amp; Support - Mid"/>
    <s v="G25 0190 16 MCXIX Title XIX - LTSS Mid"/>
    <m/>
    <m/>
    <m/>
    <m/>
    <x v="2"/>
    <s v="FIXED ALLOCATION "/>
    <m/>
    <m/>
    <m/>
    <m/>
    <m/>
    <m/>
    <m/>
    <m/>
    <m/>
    <m/>
  </r>
  <r>
    <n v="8"/>
    <s v="25 Department of County Human Services"/>
    <x v="1"/>
    <s v="210403 DCHS ADVSD Long Term Services &amp; Support - NE"/>
    <s v="G25 0190 17 NEXIX Title XIX - LTSS NNE"/>
    <m/>
    <m/>
    <m/>
    <m/>
    <x v="2"/>
    <s v="FIXED ALLOCATION "/>
    <m/>
    <m/>
    <m/>
    <m/>
    <m/>
    <m/>
    <m/>
    <m/>
    <m/>
    <m/>
  </r>
  <r>
    <n v="8"/>
    <s v="25 Department of County Human Services"/>
    <x v="1"/>
    <s v="210404 DCHS ADVSD Long Term Services &amp; Support - SE"/>
    <s v="G25 0190 18 SEXIX Title XIX - LTSS SE"/>
    <m/>
    <m/>
    <m/>
    <m/>
    <x v="2"/>
    <s v="FIXED ALLOCATION "/>
    <m/>
    <m/>
    <m/>
    <m/>
    <m/>
    <m/>
    <m/>
    <m/>
    <m/>
    <m/>
  </r>
  <r>
    <n v="8"/>
    <s v="25 Department of County Human Services"/>
    <x v="1"/>
    <s v="210406 DCHS ADVSD LTSS Transition &amp; Diversion"/>
    <s v="G25 0190 19 TDXIX Title XIX - LTSS TD"/>
    <m/>
    <m/>
    <m/>
    <m/>
    <x v="2"/>
    <s v="FIXED ALLOCATION "/>
    <m/>
    <m/>
    <m/>
    <m/>
    <m/>
    <m/>
    <m/>
    <m/>
    <m/>
    <m/>
  </r>
  <r>
    <n v="8"/>
    <s v="25 Department of County Human Services"/>
    <x v="1"/>
    <s v="210405 DCHS ADVSD Long Term Services &amp; Support - West"/>
    <s v="G25 0190 20 WDXIX Title XIX - LTSS West"/>
    <m/>
    <m/>
    <m/>
    <m/>
    <x v="2"/>
    <s v="FIXED ALLOCATION "/>
    <m/>
    <m/>
    <m/>
    <m/>
    <m/>
    <m/>
    <m/>
    <m/>
    <m/>
    <m/>
  </r>
  <r>
    <n v="8"/>
    <s v="25 Department of County Human Services"/>
    <x v="1"/>
    <s v="210100 DCHS ADVSD Administration"/>
    <s v="G25 0190 21 ADMGF Admin - General Fund"/>
    <m/>
    <m/>
    <m/>
    <m/>
    <x v="2"/>
    <s v="FIXED ALLOCATION "/>
    <m/>
    <m/>
    <m/>
    <m/>
    <m/>
    <m/>
    <m/>
    <m/>
    <m/>
    <m/>
  </r>
  <r>
    <n v="8"/>
    <s v="25 Department of County Human Services"/>
    <x v="1"/>
    <s v="210502 DCHS ADVSD Multi-Disciplinary Team"/>
    <s v="G25 0190 22 MDXIX Title XIX - LTSS MDT"/>
    <m/>
    <m/>
    <m/>
    <m/>
    <x v="2"/>
    <s v="FIXED ALLOCATION "/>
    <m/>
    <m/>
    <m/>
    <m/>
    <m/>
    <m/>
    <m/>
    <m/>
    <m/>
    <m/>
  </r>
  <r>
    <n v="8"/>
    <s v="25 Department of County Human Services"/>
    <x v="1"/>
    <s v="210300 DCHS ADVSD Adult Care Home"/>
    <s v="G25 0190 23 AHGF ACHP - General Fund"/>
    <m/>
    <m/>
    <m/>
    <m/>
    <x v="2"/>
    <s v="FIXED ALLOCATION "/>
    <m/>
    <m/>
    <m/>
    <m/>
    <m/>
    <m/>
    <m/>
    <m/>
    <m/>
    <m/>
  </r>
  <r>
    <n v="8"/>
    <s v="25 Department of County Human Services"/>
    <x v="1"/>
    <s v="210207 DCHS ADVSD Advocacy &amp; Community Program Operations"/>
    <s v="G25 0190 28 CAGF Advocacy Program Operation - Admin - General Fund"/>
    <m/>
    <m/>
    <m/>
    <m/>
    <x v="2"/>
    <s v="FIXED ALLOCATION "/>
    <m/>
    <m/>
    <m/>
    <m/>
    <m/>
    <m/>
    <m/>
    <m/>
    <m/>
    <m/>
  </r>
  <r>
    <n v="8"/>
    <s v="25 Department of County Human Services"/>
    <x v="1"/>
    <s v="210502 DCHS ADVSD Multi-Disciplinary Team"/>
    <s v="G25 0190 36 MDTGF MDT - Admin - General Fund"/>
    <m/>
    <m/>
    <m/>
    <m/>
    <x v="2"/>
    <s v="FIXED ALLOCATION "/>
    <m/>
    <m/>
    <m/>
    <m/>
    <m/>
    <m/>
    <m/>
    <m/>
    <m/>
    <m/>
  </r>
  <r>
    <n v="8"/>
    <s v="25 Department of County Human Services"/>
    <x v="1"/>
    <s v="210600 DCHS ADVSD Public Guardian/Conservator"/>
    <m/>
    <s v="M25 ADVSD PGGF Public Guardian CGF"/>
    <m/>
    <m/>
    <m/>
    <x v="2"/>
    <s v="FIXED ALLOCATION "/>
    <m/>
    <m/>
    <m/>
    <m/>
    <m/>
    <m/>
    <m/>
    <m/>
    <m/>
    <m/>
  </r>
  <r>
    <n v="8"/>
    <s v="25 Department of County Human Services"/>
    <x v="1"/>
    <s v="220200 DCHS IDD Budget &amp; Operations"/>
    <s v="G25 0145 03 BLA DD SE LA02 - Budget &amp; Operations"/>
    <m/>
    <m/>
    <m/>
    <m/>
    <x v="2"/>
    <s v="FIXED ALLOCATION "/>
    <m/>
    <m/>
    <m/>
    <m/>
    <m/>
    <m/>
    <m/>
    <m/>
    <m/>
    <m/>
  </r>
  <r>
    <n v="8"/>
    <s v="25 Department of County Human Services"/>
    <x v="1"/>
    <s v="220500 DCHS IDD Abuse Investigations"/>
    <s v="G25 0145 06 ATLA DD SE LA02 - Abuse Investigation &amp; Monitoring"/>
    <m/>
    <m/>
    <m/>
    <m/>
    <x v="2"/>
    <s v="FIXED ALLOCATION "/>
    <m/>
    <m/>
    <m/>
    <m/>
    <m/>
    <m/>
    <m/>
    <m/>
    <m/>
    <m/>
  </r>
  <r>
    <n v="8"/>
    <s v="25 Department of County Human Services"/>
    <x v="1"/>
    <s v="220600 DCHS IDD Eligibility &amp; Intake Services"/>
    <s v="G25 0145 07 IELA DD SE LA02 - Eligibility &amp; Intake Services"/>
    <m/>
    <m/>
    <m/>
    <m/>
    <x v="2"/>
    <s v="FIXED ALLOCATION "/>
    <m/>
    <m/>
    <m/>
    <m/>
    <m/>
    <m/>
    <m/>
    <m/>
    <m/>
    <m/>
  </r>
  <r>
    <n v="8"/>
    <s v="25 Department of County Human Services"/>
    <x v="1"/>
    <s v="220100 DCHS IDD Administration &amp; Support"/>
    <s v="G25 0146 01 A48 DD SE 48 - Admin &amp; Support"/>
    <m/>
    <m/>
    <m/>
    <m/>
    <x v="2"/>
    <s v="FIXED ALLOCATION "/>
    <m/>
    <m/>
    <m/>
    <m/>
    <m/>
    <m/>
    <m/>
    <m/>
    <m/>
    <m/>
  </r>
  <r>
    <n v="8"/>
    <s v="25 Department of County Human Services"/>
    <x v="1"/>
    <s v="220100 DCHS IDD Administration &amp; Support"/>
    <s v="G25 0146 02 AGF DD SE 48 - Admin &amp; Support - General Fund"/>
    <m/>
    <m/>
    <m/>
    <m/>
    <x v="2"/>
    <s v="FIXED ALLOCATION "/>
    <m/>
    <m/>
    <m/>
    <m/>
    <m/>
    <m/>
    <m/>
    <m/>
    <m/>
    <m/>
  </r>
  <r>
    <n v="8"/>
    <s v="25 Department of County Human Services"/>
    <x v="1"/>
    <s v="220300 DCHS IDD Services for Adults"/>
    <s v="G25 0146 04 AD48 DD SE 48 - Adult Services"/>
    <m/>
    <m/>
    <m/>
    <m/>
    <x v="2"/>
    <s v="FIXED ALLOCATION "/>
    <m/>
    <m/>
    <m/>
    <m/>
    <m/>
    <m/>
    <m/>
    <m/>
    <m/>
    <m/>
  </r>
  <r>
    <n v="8"/>
    <s v="25 Department of County Human Services"/>
    <x v="1"/>
    <s v="220300 DCHS IDD Services for Adults"/>
    <s v="G25 0146 05 ADGF DD Adult Services - General Fund"/>
    <m/>
    <m/>
    <m/>
    <m/>
    <x v="2"/>
    <s v="FIXED ALLOCATION "/>
    <m/>
    <m/>
    <m/>
    <m/>
    <m/>
    <m/>
    <m/>
    <m/>
    <m/>
    <m/>
  </r>
  <r>
    <n v="8"/>
    <s v="25 Department of County Human Services"/>
    <x v="1"/>
    <s v="220500 DCHS IDD Abuse Investigations"/>
    <s v="G25 0146 07 AT48 DD SE 48 - Abuse Investigation &amp; Monitoring"/>
    <m/>
    <m/>
    <m/>
    <m/>
    <x v="2"/>
    <s v="FIXED ALLOCATION "/>
    <m/>
    <m/>
    <m/>
    <m/>
    <m/>
    <m/>
    <m/>
    <m/>
    <m/>
    <m/>
  </r>
  <r>
    <n v="8"/>
    <s v="25 Department of County Human Services"/>
    <x v="1"/>
    <s v="220500 DCHS IDD Abuse Investigations"/>
    <s v="G25 0146 08 ATGF DD Abuse Investigation &amp; Monitoring - General Fund"/>
    <m/>
    <m/>
    <m/>
    <m/>
    <x v="2"/>
    <s v="FIXED ALLOCATION "/>
    <m/>
    <m/>
    <m/>
    <m/>
    <m/>
    <m/>
    <m/>
    <m/>
    <m/>
    <m/>
  </r>
  <r>
    <n v="8"/>
    <s v="25 Department of County Human Services"/>
    <x v="1"/>
    <s v="220200 DCHS IDD Budget &amp; Operations"/>
    <s v="G25 0146 10 B48 DD SE 48 - Budget &amp; Operations"/>
    <m/>
    <m/>
    <m/>
    <m/>
    <x v="2"/>
    <s v="FIXED ALLOCATION "/>
    <m/>
    <m/>
    <m/>
    <m/>
    <m/>
    <m/>
    <m/>
    <m/>
    <m/>
    <m/>
  </r>
  <r>
    <n v="8"/>
    <s v="25 Department of County Human Services"/>
    <x v="1"/>
    <s v="220600 DCHS IDD Eligibility &amp; Intake Services"/>
    <s v="G25 0146 15 IE48 DD SE 48 - Eligibility &amp; Intake Services"/>
    <m/>
    <m/>
    <m/>
    <m/>
    <x v="2"/>
    <s v="FIXED ALLOCATION "/>
    <m/>
    <m/>
    <m/>
    <m/>
    <m/>
    <m/>
    <m/>
    <m/>
    <m/>
    <m/>
  </r>
  <r>
    <n v="8"/>
    <s v="25 Department of County Human Services"/>
    <x v="1"/>
    <s v="220600 DCHS IDD Eligibility &amp; Intake Services"/>
    <s v="G25 0146 16 IEGF DD Eligibility &amp; Intake Services - General Fund"/>
    <m/>
    <m/>
    <m/>
    <m/>
    <x v="2"/>
    <s v="FIXED ALLOCATION "/>
    <m/>
    <m/>
    <m/>
    <m/>
    <m/>
    <m/>
    <m/>
    <m/>
    <m/>
    <m/>
  </r>
  <r>
    <n v="8"/>
    <s v="25 Department of County Human Services"/>
    <x v="1"/>
    <s v="220400 DCHS IDD Services for Children &amp; Young Adults"/>
    <s v="G25 0146 18 K48 DD SE 48 - Children &amp; Young Adult Services"/>
    <m/>
    <m/>
    <m/>
    <m/>
    <x v="2"/>
    <s v="FIXED ALLOCATION "/>
    <m/>
    <m/>
    <m/>
    <m/>
    <m/>
    <m/>
    <m/>
    <m/>
    <m/>
    <m/>
  </r>
  <r>
    <n v="8"/>
    <s v="25 Department of County Human Services"/>
    <x v="1"/>
    <s v="220400 DCHS IDD Services for Children &amp; Young Adults"/>
    <s v="G25 0146 19 KGF DD Children &amp; Young Adult Services - General Fund"/>
    <m/>
    <m/>
    <m/>
    <m/>
    <x v="2"/>
    <s v="FIXED ALLOCATION "/>
    <m/>
    <m/>
    <m/>
    <m/>
    <m/>
    <m/>
    <m/>
    <m/>
    <m/>
    <m/>
  </r>
  <r>
    <n v="8"/>
    <s v="25 Department of County Human Services"/>
    <x v="1"/>
    <s v="220100 DCHS IDD Administration &amp; Support"/>
    <s v="G25 0146 21 P48 DD SE 48 - Projects &amp; Records"/>
    <m/>
    <m/>
    <m/>
    <m/>
    <x v="2"/>
    <s v="FIXED ALLOCATION "/>
    <m/>
    <m/>
    <m/>
    <m/>
    <m/>
    <m/>
    <m/>
    <m/>
    <m/>
    <m/>
  </r>
  <r>
    <n v="8"/>
    <s v="25 Department of County Human Services"/>
    <x v="1"/>
    <s v="220500 DCHS IDD Abuse Investigations"/>
    <s v="G25 0148 01 AT55 DD SE 55 - Abuse Investigation &amp; Monitoring"/>
    <m/>
    <m/>
    <m/>
    <m/>
    <x v="2"/>
    <s v="FIXED ALLOCATION "/>
    <m/>
    <m/>
    <m/>
    <m/>
    <m/>
    <m/>
    <m/>
    <m/>
    <m/>
    <m/>
  </r>
  <r>
    <n v="8"/>
    <s v="25 Department of County Human Services"/>
    <x v="1"/>
    <s v="233300 DCHS YFS Energy Assistance"/>
    <m/>
    <s v="M25 EGSPLIT Energy Asst Shared Exp"/>
    <m/>
    <m/>
    <m/>
    <x v="2"/>
    <s v="FIXED ALLOCATION "/>
    <m/>
    <m/>
    <m/>
    <m/>
    <m/>
    <m/>
    <m/>
    <m/>
    <m/>
    <m/>
  </r>
  <r>
    <n v="8"/>
    <s v="25 Department of County Human Services"/>
    <x v="1"/>
    <s v="233400 DCHS YFS Weatherization"/>
    <m/>
    <s v="M25 Weather.Split YFS Weatherization Split"/>
    <m/>
    <m/>
    <m/>
    <x v="2"/>
    <s v="FIXED ALLOCATION "/>
    <m/>
    <m/>
    <m/>
    <m/>
    <m/>
    <m/>
    <m/>
    <m/>
    <m/>
    <m/>
  </r>
  <r>
    <n v="8"/>
    <s v="25 Department of County Human Services"/>
    <x v="1"/>
    <s v="234400 DCHS YFS Supp Nutri Assist Prog Outreach"/>
    <m/>
    <s v="M25 SCPCS.SNAPOUT.CGF SCP CS SNAP CGF"/>
    <m/>
    <m/>
    <m/>
    <x v="2"/>
    <s v="FIXED ALLOCATION "/>
    <m/>
    <m/>
    <m/>
    <m/>
    <m/>
    <m/>
    <m/>
    <m/>
    <m/>
    <m/>
  </r>
  <r>
    <n v="8"/>
    <s v="25 Department of County Human Services"/>
    <x v="1"/>
    <s v="231200 DCHS YFS Domestic &amp; Sexual Violence Coord"/>
    <m/>
    <s v="M25 SCP.DV CRD.CGF DV Admin &amp; Coord CGF"/>
    <m/>
    <m/>
    <m/>
    <x v="2"/>
    <s v="FIXED ALLOCATION "/>
    <m/>
    <m/>
    <m/>
    <m/>
    <m/>
    <m/>
    <m/>
    <m/>
    <m/>
    <m/>
  </r>
  <r>
    <n v="8"/>
    <s v="25 Department of County Human Services"/>
    <x v="1"/>
    <s v="231600 DCHS YFS DV Enhanced Response Team"/>
    <m/>
    <s v="M25 SCP.DV.DVERT.CGF DV Enh Response Team CGF"/>
    <m/>
    <m/>
    <m/>
    <x v="2"/>
    <s v="FIXED ALLOCATION "/>
    <m/>
    <m/>
    <m/>
    <m/>
    <m/>
    <m/>
    <m/>
    <m/>
    <m/>
    <m/>
  </r>
  <r>
    <n v="8"/>
    <s v="25 Department of County Human Services"/>
    <x v="1"/>
    <s v="233700 DCHS YFS Comm Sexual Exploit Of Children"/>
    <m/>
    <s v="M25 SCPCCSEC.CGF SCP CS Comm Exploit CGF"/>
    <m/>
    <m/>
    <m/>
    <x v="2"/>
    <s v="FIXED ALLOCATION "/>
    <m/>
    <m/>
    <m/>
    <m/>
    <m/>
    <m/>
    <m/>
    <m/>
    <m/>
    <m/>
  </r>
  <r>
    <n v="8"/>
    <s v="25 Department of County Human Services"/>
    <x v="1"/>
    <s v="234300 DCHS YFS Community Development"/>
    <m/>
    <s v="M25 SCPCHHFB.CGF SCP CS HHS FacBase CGF"/>
    <m/>
    <m/>
    <m/>
    <x v="2"/>
    <s v="FIXED ALLOCATION "/>
    <m/>
    <m/>
    <m/>
    <m/>
    <m/>
    <m/>
    <m/>
    <m/>
    <m/>
    <m/>
  </r>
  <r>
    <n v="8"/>
    <s v="25 Department of County Human Services"/>
    <x v="1"/>
    <s v="233500 DCHS YFS Hsg Stabilization For Vulnerable Pop"/>
    <m/>
    <s v="M25 SCPCHHHS.CGF SCP Housing Stabiliz CGF"/>
    <m/>
    <m/>
    <m/>
    <x v="2"/>
    <s v="FIXED ALLOCATION "/>
    <m/>
    <m/>
    <m/>
    <m/>
    <m/>
    <m/>
    <m/>
    <m/>
    <m/>
    <m/>
  </r>
  <r>
    <n v="8"/>
    <s v="25 Department of County Human Services"/>
    <x v="1"/>
    <s v="233200 DCHS YFS Administration"/>
    <m/>
    <s v="M25 SCPCPS.CGF YFS Admin CGF"/>
    <m/>
    <m/>
    <m/>
    <x v="2"/>
    <s v="FIXED ALLOCATION "/>
    <m/>
    <m/>
    <m/>
    <m/>
    <m/>
    <m/>
    <m/>
    <m/>
    <m/>
    <m/>
  </r>
  <r>
    <n v="8"/>
    <s v="25 Department of County Human Services"/>
    <x v="1"/>
    <s v="234100 DCHS YFS Multnomah Stability Initiative"/>
    <m/>
    <s v="M25 SCPCSPPV.CGF SCP CS Anti Poverty CGF"/>
    <m/>
    <m/>
    <m/>
    <x v="2"/>
    <s v="FIXED ALLOCATION "/>
    <m/>
    <m/>
    <m/>
    <m/>
    <m/>
    <m/>
    <m/>
    <m/>
    <m/>
    <m/>
  </r>
  <r>
    <n v="8"/>
    <s v="25 Department of County Human Services"/>
    <x v="1"/>
    <s v="237400 DCHS YFS SUN Parent &amp; Child Develop Svcs"/>
    <m/>
    <s v="M25 SCPSP.CDS.CGF SCP Child Dvlpmt Svcs CGF"/>
    <m/>
    <m/>
    <m/>
    <x v="2"/>
    <s v="FIXED ALLOCATION "/>
    <m/>
    <m/>
    <m/>
    <m/>
    <m/>
    <m/>
    <m/>
    <m/>
    <m/>
    <m/>
  </r>
  <r>
    <n v="8"/>
    <s v="25 Department of County Human Services"/>
    <x v="1"/>
    <s v="237700 DCHS YFS Bienestar De Familia Youth Services"/>
    <m/>
    <s v="M25 SCPSP.CVB.CGF Clara Vista/Bienestar CGF"/>
    <m/>
    <m/>
    <m/>
    <x v="2"/>
    <s v="FIXED ALLOCATION "/>
    <m/>
    <m/>
    <m/>
    <m/>
    <m/>
    <m/>
    <m/>
    <m/>
    <m/>
    <m/>
  </r>
  <r>
    <n v="8"/>
    <s v="25 Department of County Human Services"/>
    <x v="1"/>
    <s v="237500 DCHS YFS Early Kindergarten Trans Prog"/>
    <m/>
    <s v="M25 SCPSP.EK.CGF SUN Early Kinder Transit CGF"/>
    <m/>
    <m/>
    <m/>
    <x v="2"/>
    <s v="FIXED ALLOCATION "/>
    <m/>
    <m/>
    <m/>
    <m/>
    <m/>
    <m/>
    <m/>
    <m/>
    <m/>
    <m/>
  </r>
  <r>
    <n v="8"/>
    <s v="25 Department of County Human Services"/>
    <x v="1"/>
    <s v="237300 DCHS YFS SUN Youth Advocacy Program"/>
    <m/>
    <s v="M25 SCPSP.SSS.CGF SCP School Svcs SSSES CGF"/>
    <m/>
    <m/>
    <m/>
    <x v="2"/>
    <s v="FIXED ALLOCATION "/>
    <m/>
    <m/>
    <m/>
    <m/>
    <m/>
    <m/>
    <m/>
    <m/>
    <m/>
    <m/>
  </r>
  <r>
    <n v="8"/>
    <s v="25 Department of County Human Services"/>
    <x v="1"/>
    <s v="237100 DCHS YFS SUN Community Schools"/>
    <m/>
    <s v="M25 SCPSP.SUN.CGF SCP School Svcs SUN CGF"/>
    <m/>
    <m/>
    <m/>
    <x v="2"/>
    <s v="FIXED ALLOCATION "/>
    <m/>
    <m/>
    <m/>
    <m/>
    <m/>
    <m/>
    <m/>
    <m/>
    <m/>
    <m/>
  </r>
  <r>
    <n v="8"/>
    <s v="25 Department of County Human Services"/>
    <x v="1"/>
    <s v="237200 DCHS YFS Child &amp; Family Hunger Relief"/>
    <m/>
    <s v="M25 SCPSP.SUN.FS.CGF SUN CS Food Security CGF"/>
    <m/>
    <m/>
    <m/>
    <x v="2"/>
    <s v="FIXED ALLOCATION "/>
    <m/>
    <m/>
    <m/>
    <m/>
    <m/>
    <m/>
    <m/>
    <m/>
    <m/>
    <m/>
  </r>
  <r>
    <n v="8"/>
    <s v="25 Department of County Human Services"/>
    <x v="1"/>
    <s v="237800 DCHS YFS Early Learning"/>
    <m/>
    <s v="M25 SCPSP.SUN.HUB.CGF Early Learning Hub Develp CGF"/>
    <m/>
    <m/>
    <m/>
    <x v="2"/>
    <s v="FIXED ALLOCATION "/>
    <m/>
    <m/>
    <m/>
    <m/>
    <m/>
    <m/>
    <m/>
    <m/>
    <m/>
    <m/>
  </r>
  <r>
    <n v="9"/>
    <s v="25 Department of County Human Services"/>
    <x v="1"/>
    <s v="200005 DCHS Business Services"/>
    <m/>
    <s v="M25 CHSBS.FIN.CGF BS Finance - CGF"/>
    <m/>
    <m/>
    <m/>
    <x v="2"/>
    <s v="FIXED ALLOCATION "/>
    <m/>
    <m/>
    <m/>
    <m/>
    <m/>
    <m/>
    <m/>
    <m/>
    <m/>
    <m/>
  </r>
  <r>
    <n v="9"/>
    <s v="25 Department of County Human Services"/>
    <x v="1"/>
    <s v="200000 DCHS Director's Office"/>
    <m/>
    <s v="M25 CHSDO.CGF Directors Office - CGF"/>
    <m/>
    <m/>
    <m/>
    <x v="2"/>
    <s v="FIXED ALLOCATION "/>
    <m/>
    <m/>
    <m/>
    <m/>
    <m/>
    <m/>
    <m/>
    <m/>
    <m/>
    <m/>
  </r>
  <r>
    <n v="9"/>
    <s v="25 Department of County Human Services"/>
    <x v="1"/>
    <s v="200003 DCHS Multnomah Idea Lab"/>
    <m/>
    <s v="M25 CHSDO.MIL.CGF Directors Office - MIL CGF"/>
    <m/>
    <m/>
    <m/>
    <x v="2"/>
    <s v="FIXED ALLOCATION "/>
    <m/>
    <m/>
    <m/>
    <m/>
    <m/>
    <m/>
    <m/>
    <m/>
    <m/>
    <m/>
  </r>
  <r>
    <n v="9"/>
    <s v="25 Department of County Human Services"/>
    <x v="1"/>
    <s v="210207 DCHS ADVSD Advocacy &amp; Community Program Operations"/>
    <s v="G25 0181 23 OC3B OAA - Title IIIB - Advocacy &amp; Program Operation"/>
    <m/>
    <m/>
    <m/>
    <m/>
    <x v="2"/>
    <s v="FIXED ALLOCATION "/>
    <m/>
    <m/>
    <m/>
    <m/>
    <m/>
    <m/>
    <m/>
    <m/>
    <m/>
    <m/>
  </r>
  <r>
    <n v="9"/>
    <s v="25 Department of County Human Services"/>
    <x v="1"/>
    <s v="210100 DCHS ADVSD Administration"/>
    <s v="G25 0190 08 A1XIX Title XIX - Admin"/>
    <m/>
    <m/>
    <m/>
    <m/>
    <x v="2"/>
    <s v="FIXED ALLOCATION "/>
    <m/>
    <m/>
    <m/>
    <m/>
    <m/>
    <m/>
    <m/>
    <m/>
    <m/>
    <m/>
  </r>
  <r>
    <n v="9"/>
    <s v="25 Department of County Human Services"/>
    <x v="1"/>
    <s v="210300 DCHS ADVSD Adult Care Home"/>
    <s v="G25 0190 10 AMXIX Title XIX - ACHP M"/>
    <m/>
    <m/>
    <m/>
    <m/>
    <x v="2"/>
    <s v="FIXED ALLOCATION "/>
    <m/>
    <m/>
    <m/>
    <m/>
    <m/>
    <m/>
    <m/>
    <m/>
    <m/>
    <m/>
  </r>
  <r>
    <n v="9"/>
    <s v="25 Department of County Human Services"/>
    <x v="1"/>
    <s v="210300 DCHS ADVSD Adult Care Home"/>
    <s v="G25 0190 11 AHXIX Title XIX - ACHP"/>
    <m/>
    <m/>
    <m/>
    <m/>
    <x v="2"/>
    <s v="FIXED ALLOCATION "/>
    <m/>
    <m/>
    <m/>
    <m/>
    <m/>
    <m/>
    <m/>
    <m/>
    <m/>
    <m/>
  </r>
  <r>
    <n v="9"/>
    <s v="25 Department of County Human Services"/>
    <x v="1"/>
    <s v="210501 DCHS ADVSD Adult Protective Services"/>
    <s v="G25 0190 12 PSXIX Title XIX - APS"/>
    <m/>
    <m/>
    <m/>
    <m/>
    <x v="2"/>
    <s v="FIXED ALLOCATION "/>
    <m/>
    <m/>
    <m/>
    <m/>
    <m/>
    <m/>
    <m/>
    <m/>
    <m/>
    <m/>
  </r>
  <r>
    <n v="9"/>
    <s v="25 Department of County Human Services"/>
    <x v="1"/>
    <s v="210207 DCHS ADVSD Advocacy &amp; Community Program Operations"/>
    <s v="G25 0190 14 CAXIX Title XIX - Advocacy Program Operation - Admin"/>
    <m/>
    <m/>
    <m/>
    <m/>
    <x v="2"/>
    <s v="FIXED ALLOCATION "/>
    <m/>
    <m/>
    <m/>
    <m/>
    <m/>
    <m/>
    <m/>
    <m/>
    <m/>
    <m/>
  </r>
  <r>
    <n v="9"/>
    <s v="25 Department of County Human Services"/>
    <x v="1"/>
    <s v="210401 DCHS ADVSD Long Term Services &amp; Support - East"/>
    <s v="G25 0190 15 EDXIX Title XIX - LTSS East"/>
    <m/>
    <m/>
    <m/>
    <m/>
    <x v="2"/>
    <s v="FIXED ALLOCATION "/>
    <m/>
    <m/>
    <m/>
    <m/>
    <m/>
    <m/>
    <m/>
    <m/>
    <m/>
    <m/>
  </r>
  <r>
    <n v="9"/>
    <s v="25 Department of County Human Services"/>
    <x v="1"/>
    <s v="210402 DCHS ADVSD Long Term Services &amp; Support - Mid"/>
    <s v="G25 0190 16 MCXIX Title XIX - LTSS Mid"/>
    <m/>
    <m/>
    <m/>
    <m/>
    <x v="2"/>
    <s v="FIXED ALLOCATION "/>
    <m/>
    <m/>
    <m/>
    <m/>
    <m/>
    <m/>
    <m/>
    <m/>
    <m/>
    <m/>
  </r>
  <r>
    <n v="9"/>
    <s v="25 Department of County Human Services"/>
    <x v="1"/>
    <s v="210403 DCHS ADVSD Long Term Services &amp; Support - NE"/>
    <s v="G25 0190 17 NEXIX Title XIX - LTSS NNE"/>
    <m/>
    <m/>
    <m/>
    <m/>
    <x v="2"/>
    <s v="FIXED ALLOCATION "/>
    <m/>
    <m/>
    <m/>
    <m/>
    <m/>
    <m/>
    <m/>
    <m/>
    <m/>
    <m/>
  </r>
  <r>
    <n v="9"/>
    <s v="25 Department of County Human Services"/>
    <x v="1"/>
    <s v="210404 DCHS ADVSD Long Term Services &amp; Support - SE"/>
    <s v="G25 0190 18 SEXIX Title XIX - LTSS SE"/>
    <m/>
    <m/>
    <m/>
    <m/>
    <x v="2"/>
    <s v="FIXED ALLOCATION "/>
    <m/>
    <m/>
    <m/>
    <m/>
    <m/>
    <m/>
    <m/>
    <m/>
    <m/>
    <m/>
  </r>
  <r>
    <n v="9"/>
    <s v="25 Department of County Human Services"/>
    <x v="1"/>
    <s v="210406 DCHS ADVSD LTSS Transition &amp; Diversion"/>
    <s v="G25 0190 19 TDXIX Title XIX - LTSS TD"/>
    <m/>
    <m/>
    <m/>
    <m/>
    <x v="2"/>
    <s v="FIXED ALLOCATION "/>
    <m/>
    <m/>
    <m/>
    <m/>
    <m/>
    <m/>
    <m/>
    <m/>
    <m/>
    <m/>
  </r>
  <r>
    <n v="9"/>
    <s v="25 Department of County Human Services"/>
    <x v="1"/>
    <s v="210405 DCHS ADVSD Long Term Services &amp; Support - West"/>
    <s v="G25 0190 20 WDXIX Title XIX - LTSS West"/>
    <m/>
    <m/>
    <m/>
    <m/>
    <x v="2"/>
    <s v="FIXED ALLOCATION "/>
    <m/>
    <m/>
    <m/>
    <m/>
    <m/>
    <m/>
    <m/>
    <m/>
    <m/>
    <m/>
  </r>
  <r>
    <n v="9"/>
    <s v="25 Department of County Human Services"/>
    <x v="1"/>
    <s v="210100 DCHS ADVSD Administration"/>
    <s v="G25 0190 21 ADMGF Admin - General Fund"/>
    <m/>
    <m/>
    <m/>
    <m/>
    <x v="2"/>
    <s v="FIXED ALLOCATION "/>
    <m/>
    <m/>
    <m/>
    <m/>
    <m/>
    <m/>
    <m/>
    <m/>
    <m/>
    <m/>
  </r>
  <r>
    <n v="9"/>
    <s v="25 Department of County Human Services"/>
    <x v="1"/>
    <s v="210502 DCHS ADVSD Multi-Disciplinary Team"/>
    <s v="G25 0190 22 MDXIX Title XIX - LTSS MDT"/>
    <m/>
    <m/>
    <m/>
    <m/>
    <x v="2"/>
    <s v="FIXED ALLOCATION "/>
    <m/>
    <m/>
    <m/>
    <m/>
    <m/>
    <m/>
    <m/>
    <m/>
    <m/>
    <m/>
  </r>
  <r>
    <n v="9"/>
    <s v="25 Department of County Human Services"/>
    <x v="1"/>
    <s v="210300 DCHS ADVSD Adult Care Home"/>
    <s v="G25 0190 23 AHGF ACHP - General Fund"/>
    <m/>
    <m/>
    <m/>
    <m/>
    <x v="2"/>
    <s v="FIXED ALLOCATION "/>
    <m/>
    <m/>
    <m/>
    <m/>
    <m/>
    <m/>
    <m/>
    <m/>
    <m/>
    <m/>
  </r>
  <r>
    <n v="9"/>
    <s v="25 Department of County Human Services"/>
    <x v="1"/>
    <s v="210207 DCHS ADVSD Advocacy &amp; Community Program Operations"/>
    <s v="G25 0190 28 CAGF Advocacy Program Operation - Admin - General Fund"/>
    <m/>
    <m/>
    <m/>
    <m/>
    <x v="2"/>
    <s v="FIXED ALLOCATION "/>
    <m/>
    <m/>
    <m/>
    <m/>
    <m/>
    <m/>
    <m/>
    <m/>
    <m/>
    <m/>
  </r>
  <r>
    <n v="9"/>
    <s v="25 Department of County Human Services"/>
    <x v="1"/>
    <s v="210502 DCHS ADVSD Multi-Disciplinary Team"/>
    <s v="G25 0190 36 MDTGF MDT - Admin - General Fund"/>
    <m/>
    <m/>
    <m/>
    <m/>
    <x v="2"/>
    <s v="FIXED ALLOCATION "/>
    <m/>
    <m/>
    <m/>
    <m/>
    <m/>
    <m/>
    <m/>
    <m/>
    <m/>
    <m/>
  </r>
  <r>
    <n v="9"/>
    <s v="25 Department of County Human Services"/>
    <x v="1"/>
    <s v="210600 DCHS ADVSD Public Guardian/Conservator"/>
    <m/>
    <s v="M25 ADVSD PGGF Public Guardian CGF"/>
    <m/>
    <m/>
    <m/>
    <x v="2"/>
    <s v="FIXED ALLOCATION "/>
    <m/>
    <m/>
    <m/>
    <m/>
    <m/>
    <m/>
    <m/>
    <m/>
    <m/>
    <m/>
  </r>
  <r>
    <n v="9"/>
    <s v="25 Department of County Human Services"/>
    <x v="1"/>
    <s v="220200 DCHS IDD Budget &amp; Operations"/>
    <s v="G25 0145 03 BLA DD SE LA02 - Budget &amp; Operations"/>
    <m/>
    <m/>
    <m/>
    <m/>
    <x v="2"/>
    <s v="FIXED ALLOCATION "/>
    <m/>
    <m/>
    <m/>
    <m/>
    <m/>
    <m/>
    <m/>
    <m/>
    <m/>
    <m/>
  </r>
  <r>
    <n v="9"/>
    <s v="25 Department of County Human Services"/>
    <x v="1"/>
    <s v="220500 DCHS IDD Abuse Investigations"/>
    <s v="G25 0145 06 ATLA DD SE LA02 - Abuse Investigation &amp; Monitoring"/>
    <m/>
    <m/>
    <m/>
    <m/>
    <x v="2"/>
    <s v="FIXED ALLOCATION "/>
    <m/>
    <m/>
    <m/>
    <m/>
    <m/>
    <m/>
    <m/>
    <m/>
    <m/>
    <m/>
  </r>
  <r>
    <n v="9"/>
    <s v="25 Department of County Human Services"/>
    <x v="1"/>
    <s v="220600 DCHS IDD Eligibility &amp; Intake Services"/>
    <s v="G25 0145 07 IELA DD SE LA02 - Eligibility &amp; Intake Services"/>
    <m/>
    <m/>
    <m/>
    <m/>
    <x v="2"/>
    <s v="FIXED ALLOCATION "/>
    <m/>
    <m/>
    <m/>
    <m/>
    <m/>
    <m/>
    <m/>
    <m/>
    <m/>
    <m/>
  </r>
  <r>
    <n v="9"/>
    <s v="25 Department of County Human Services"/>
    <x v="1"/>
    <s v="220100 DCHS IDD Administration &amp; Support"/>
    <s v="G25 0146 01 A48 DD SE 48 - Admin &amp; Support"/>
    <m/>
    <m/>
    <m/>
    <m/>
    <x v="2"/>
    <s v="FIXED ALLOCATION "/>
    <m/>
    <m/>
    <m/>
    <m/>
    <m/>
    <m/>
    <m/>
    <m/>
    <m/>
    <m/>
  </r>
  <r>
    <n v="9"/>
    <s v="25 Department of County Human Services"/>
    <x v="1"/>
    <s v="220100 DCHS IDD Administration &amp; Support"/>
    <s v="G25 0146 02 AGF DD SE 48 - Admin &amp; Support - General Fund"/>
    <m/>
    <m/>
    <m/>
    <m/>
    <x v="2"/>
    <s v="FIXED ALLOCATION "/>
    <m/>
    <m/>
    <m/>
    <m/>
    <m/>
    <m/>
    <m/>
    <m/>
    <m/>
    <m/>
  </r>
  <r>
    <n v="9"/>
    <s v="25 Department of County Human Services"/>
    <x v="1"/>
    <s v="220300 DCHS IDD Services for Adults"/>
    <s v="G25 0146 04 AD48 DD SE 48 - Adult Services"/>
    <m/>
    <m/>
    <m/>
    <m/>
    <x v="2"/>
    <s v="FIXED ALLOCATION "/>
    <m/>
    <m/>
    <m/>
    <m/>
    <m/>
    <m/>
    <m/>
    <m/>
    <m/>
    <m/>
  </r>
  <r>
    <n v="9"/>
    <s v="25 Department of County Human Services"/>
    <x v="1"/>
    <s v="220300 DCHS IDD Services for Adults"/>
    <s v="G25 0146 05 ADGF DD Adult Services - General Fund"/>
    <m/>
    <m/>
    <m/>
    <m/>
    <x v="2"/>
    <s v="FIXED ALLOCATION "/>
    <m/>
    <m/>
    <m/>
    <m/>
    <m/>
    <m/>
    <m/>
    <m/>
    <m/>
    <m/>
  </r>
  <r>
    <n v="9"/>
    <s v="25 Department of County Human Services"/>
    <x v="1"/>
    <s v="220500 DCHS IDD Abuse Investigations"/>
    <s v="G25 0146 07 AT48 DD SE 48 - Abuse Investigation &amp; Monitoring"/>
    <m/>
    <m/>
    <m/>
    <m/>
    <x v="2"/>
    <s v="FIXED ALLOCATION "/>
    <m/>
    <m/>
    <m/>
    <m/>
    <m/>
    <m/>
    <m/>
    <m/>
    <m/>
    <m/>
  </r>
  <r>
    <n v="9"/>
    <s v="25 Department of County Human Services"/>
    <x v="1"/>
    <s v="220500 DCHS IDD Abuse Investigations"/>
    <s v="G25 0146 08 ATGF DD Abuse Investigation &amp; Monitoring - General Fund"/>
    <m/>
    <m/>
    <m/>
    <m/>
    <x v="2"/>
    <s v="FIXED ALLOCATION "/>
    <m/>
    <m/>
    <m/>
    <m/>
    <m/>
    <m/>
    <m/>
    <m/>
    <m/>
    <m/>
  </r>
  <r>
    <n v="9"/>
    <s v="25 Department of County Human Services"/>
    <x v="1"/>
    <s v="220200 DCHS IDD Budget &amp; Operations"/>
    <s v="G25 0146 10 B48 DD SE 48 - Budget &amp; Operations"/>
    <m/>
    <m/>
    <m/>
    <m/>
    <x v="2"/>
    <s v="FIXED ALLOCATION "/>
    <m/>
    <m/>
    <m/>
    <m/>
    <m/>
    <m/>
    <m/>
    <m/>
    <m/>
    <m/>
  </r>
  <r>
    <n v="9"/>
    <s v="25 Department of County Human Services"/>
    <x v="1"/>
    <s v="220600 DCHS IDD Eligibility &amp; Intake Services"/>
    <s v="G25 0146 15 IE48 DD SE 48 - Eligibility &amp; Intake Services"/>
    <m/>
    <m/>
    <m/>
    <m/>
    <x v="2"/>
    <s v="FIXED ALLOCATION "/>
    <m/>
    <m/>
    <m/>
    <m/>
    <m/>
    <m/>
    <m/>
    <m/>
    <m/>
    <m/>
  </r>
  <r>
    <n v="9"/>
    <s v="25 Department of County Human Services"/>
    <x v="1"/>
    <s v="220600 DCHS IDD Eligibility &amp; Intake Services"/>
    <s v="G25 0146 16 IEGF DD Eligibility &amp; Intake Services - General Fund"/>
    <m/>
    <m/>
    <m/>
    <m/>
    <x v="2"/>
    <s v="FIXED ALLOCATION "/>
    <m/>
    <m/>
    <m/>
    <m/>
    <m/>
    <m/>
    <m/>
    <m/>
    <m/>
    <m/>
  </r>
  <r>
    <n v="9"/>
    <s v="25 Department of County Human Services"/>
    <x v="1"/>
    <s v="220400 DCHS IDD Services for Children &amp; Young Adults"/>
    <s v="G25 0146 18 K48 DD SE 48 - Children &amp; Young Adult Services"/>
    <m/>
    <m/>
    <m/>
    <m/>
    <x v="2"/>
    <s v="FIXED ALLOCATION "/>
    <m/>
    <m/>
    <m/>
    <m/>
    <m/>
    <m/>
    <m/>
    <m/>
    <m/>
    <m/>
  </r>
  <r>
    <n v="9"/>
    <s v="25 Department of County Human Services"/>
    <x v="1"/>
    <s v="220400 DCHS IDD Services for Children &amp; Young Adults"/>
    <s v="G25 0146 19 KGF DD Children &amp; Young Adult Services - General Fund"/>
    <m/>
    <m/>
    <m/>
    <m/>
    <x v="2"/>
    <s v="FIXED ALLOCATION "/>
    <m/>
    <m/>
    <m/>
    <m/>
    <m/>
    <m/>
    <m/>
    <m/>
    <m/>
    <m/>
  </r>
  <r>
    <n v="9"/>
    <s v="25 Department of County Human Services"/>
    <x v="1"/>
    <s v="220100 DCHS IDD Administration &amp; Support"/>
    <s v="G25 0146 21 P48 DD SE 48 - Projects &amp; Records"/>
    <m/>
    <m/>
    <m/>
    <m/>
    <x v="2"/>
    <s v="FIXED ALLOCATION "/>
    <m/>
    <m/>
    <m/>
    <m/>
    <m/>
    <m/>
    <m/>
    <m/>
    <m/>
    <m/>
  </r>
  <r>
    <n v="9"/>
    <s v="25 Department of County Human Services"/>
    <x v="1"/>
    <s v="220500 DCHS IDD Abuse Investigations"/>
    <s v="G25 0148 01 AT55 DD SE 55 - Abuse Investigation &amp; Monitoring"/>
    <m/>
    <m/>
    <m/>
    <m/>
    <x v="2"/>
    <s v="FIXED ALLOCATION "/>
    <m/>
    <m/>
    <m/>
    <m/>
    <m/>
    <m/>
    <m/>
    <m/>
    <m/>
    <m/>
  </r>
  <r>
    <n v="9"/>
    <s v="25 Department of County Human Services"/>
    <x v="1"/>
    <s v="233300 DCHS YFS Energy Assistance"/>
    <m/>
    <s v="M25 EGSPLIT Energy Asst Shared Exp"/>
    <m/>
    <m/>
    <m/>
    <x v="2"/>
    <s v="FIXED ALLOCATION "/>
    <m/>
    <m/>
    <m/>
    <m/>
    <m/>
    <m/>
    <m/>
    <m/>
    <m/>
    <m/>
  </r>
  <r>
    <n v="9"/>
    <s v="25 Department of County Human Services"/>
    <x v="1"/>
    <s v="233400 DCHS YFS Weatherization"/>
    <m/>
    <s v="M25 Weather.Split YFS Weatherization Split"/>
    <m/>
    <m/>
    <m/>
    <x v="2"/>
    <s v="FIXED ALLOCATION "/>
    <m/>
    <m/>
    <m/>
    <m/>
    <m/>
    <m/>
    <m/>
    <m/>
    <m/>
    <m/>
  </r>
  <r>
    <n v="9"/>
    <s v="25 Department of County Human Services"/>
    <x v="1"/>
    <s v="234400 DCHS YFS Supp Nutri Assist Prog Outreach"/>
    <m/>
    <s v="M25 SCPCS.SNAPOUT.CGF SCP CS SNAP CGF"/>
    <m/>
    <m/>
    <m/>
    <x v="2"/>
    <s v="FIXED ALLOCATION "/>
    <m/>
    <m/>
    <m/>
    <m/>
    <m/>
    <m/>
    <m/>
    <m/>
    <m/>
    <m/>
  </r>
  <r>
    <n v="9"/>
    <s v="25 Department of County Human Services"/>
    <x v="1"/>
    <s v="231200 DCHS YFS Domestic &amp; Sexual Violence Coord"/>
    <m/>
    <s v="M25 SCP.DV CRD.CGF DV Admin &amp; Coord CGF"/>
    <m/>
    <m/>
    <m/>
    <x v="2"/>
    <s v="FIXED ALLOCATION "/>
    <m/>
    <m/>
    <m/>
    <m/>
    <m/>
    <m/>
    <m/>
    <m/>
    <m/>
    <m/>
  </r>
  <r>
    <n v="9"/>
    <s v="25 Department of County Human Services"/>
    <x v="1"/>
    <s v="231600 DCHS YFS DV Enhanced Response Team"/>
    <m/>
    <s v="M25 SCP.DV.DVERT.CGF DV Enh Response Team CGF"/>
    <m/>
    <m/>
    <m/>
    <x v="2"/>
    <s v="FIXED ALLOCATION "/>
    <m/>
    <m/>
    <m/>
    <m/>
    <m/>
    <m/>
    <m/>
    <m/>
    <m/>
    <m/>
  </r>
  <r>
    <n v="9"/>
    <s v="25 Department of County Human Services"/>
    <x v="1"/>
    <s v="233700 DCHS YFS Comm Sexual Exploit Of Children"/>
    <m/>
    <s v="M25 SCPCCSEC.CGF SCP CS Comm Exploit CGF"/>
    <m/>
    <m/>
    <m/>
    <x v="2"/>
    <s v="FIXED ALLOCATION "/>
    <m/>
    <m/>
    <m/>
    <m/>
    <m/>
    <m/>
    <m/>
    <m/>
    <m/>
    <m/>
  </r>
  <r>
    <n v="9"/>
    <s v="25 Department of County Human Services"/>
    <x v="1"/>
    <s v="234300 DCHS YFS Community Development"/>
    <m/>
    <s v="M25 SCPCHHFB.CGF SCP CS HHS FacBase CGF"/>
    <m/>
    <m/>
    <m/>
    <x v="2"/>
    <s v="FIXED ALLOCATION "/>
    <m/>
    <m/>
    <m/>
    <m/>
    <m/>
    <m/>
    <m/>
    <m/>
    <m/>
    <m/>
  </r>
  <r>
    <n v="9"/>
    <s v="25 Department of County Human Services"/>
    <x v="1"/>
    <s v="233500 DCHS YFS Hsg Stabilization For Vulnerable Pop"/>
    <m/>
    <s v="M25 SCPCHHHS.CGF SCP Housing Stabiliz CGF"/>
    <m/>
    <m/>
    <m/>
    <x v="2"/>
    <s v="FIXED ALLOCATION "/>
    <m/>
    <m/>
    <m/>
    <m/>
    <m/>
    <m/>
    <m/>
    <m/>
    <m/>
    <m/>
  </r>
  <r>
    <n v="9"/>
    <s v="25 Department of County Human Services"/>
    <x v="1"/>
    <s v="233200 DCHS YFS Administration"/>
    <m/>
    <s v="M25 SCPCPS.CGF YFS Admin CGF"/>
    <m/>
    <m/>
    <m/>
    <x v="2"/>
    <s v="FIXED ALLOCATION "/>
    <m/>
    <m/>
    <m/>
    <m/>
    <m/>
    <m/>
    <m/>
    <m/>
    <m/>
    <m/>
  </r>
  <r>
    <n v="9"/>
    <s v="25 Department of County Human Services"/>
    <x v="1"/>
    <s v="234100 DCHS YFS Multnomah Stability Initiative"/>
    <m/>
    <s v="M25 SCPCSPPV.CGF SCP CS Anti Poverty CGF"/>
    <m/>
    <m/>
    <m/>
    <x v="2"/>
    <s v="FIXED ALLOCATION "/>
    <m/>
    <m/>
    <m/>
    <m/>
    <m/>
    <m/>
    <m/>
    <m/>
    <m/>
    <m/>
  </r>
  <r>
    <n v="9"/>
    <s v="25 Department of County Human Services"/>
    <x v="1"/>
    <s v="237400 DCHS YFS SUN Parent &amp; Child Develop Svcs"/>
    <m/>
    <s v="M25 SCPSP.CDS.CGF SCP Child Dvlpmt Svcs CGF"/>
    <m/>
    <m/>
    <m/>
    <x v="2"/>
    <s v="FIXED ALLOCATION "/>
    <m/>
    <m/>
    <m/>
    <m/>
    <m/>
    <m/>
    <m/>
    <m/>
    <m/>
    <m/>
  </r>
  <r>
    <n v="9"/>
    <s v="25 Department of County Human Services"/>
    <x v="1"/>
    <s v="237700 DCHS YFS Bienestar De Familia Youth Services"/>
    <m/>
    <s v="M25 SCPSP.CVB.CGF Clara Vista/Bienestar CGF"/>
    <m/>
    <m/>
    <m/>
    <x v="2"/>
    <s v="FIXED ALLOCATION "/>
    <m/>
    <m/>
    <m/>
    <m/>
    <m/>
    <m/>
    <m/>
    <m/>
    <m/>
    <m/>
  </r>
  <r>
    <n v="9"/>
    <s v="25 Department of County Human Services"/>
    <x v="1"/>
    <s v="237500 DCHS YFS Early Kindergarten Trans Prog"/>
    <m/>
    <s v="M25 SCPSP.EK.CGF SUN Early Kinder Transit CGF"/>
    <m/>
    <m/>
    <m/>
    <x v="2"/>
    <s v="FIXED ALLOCATION "/>
    <m/>
    <m/>
    <m/>
    <m/>
    <m/>
    <m/>
    <m/>
    <m/>
    <m/>
    <m/>
  </r>
  <r>
    <n v="9"/>
    <s v="25 Department of County Human Services"/>
    <x v="1"/>
    <s v="237300 DCHS YFS SUN Youth Advocacy Program"/>
    <m/>
    <s v="M25 SCPSP.SSS.CGF SCP School Svcs SSSES CGF"/>
    <m/>
    <m/>
    <m/>
    <x v="2"/>
    <s v="FIXED ALLOCATION "/>
    <m/>
    <m/>
    <m/>
    <m/>
    <m/>
    <m/>
    <m/>
    <m/>
    <m/>
    <m/>
  </r>
  <r>
    <n v="9"/>
    <s v="25 Department of County Human Services"/>
    <x v="1"/>
    <s v="237100 DCHS YFS SUN Community Schools"/>
    <m/>
    <s v="M25 SCPSP.SUN.CGF SCP School Svcs SUN CGF"/>
    <m/>
    <m/>
    <m/>
    <x v="2"/>
    <s v="FIXED ALLOCATION "/>
    <m/>
    <m/>
    <m/>
    <m/>
    <m/>
    <m/>
    <m/>
    <m/>
    <m/>
    <m/>
  </r>
  <r>
    <n v="9"/>
    <s v="25 Department of County Human Services"/>
    <x v="1"/>
    <s v="237200 DCHS YFS Child &amp; Family Hunger Relief"/>
    <m/>
    <s v="M25 SCPSP.SUN.FS.CGF SUN CS Food Security CGF"/>
    <m/>
    <m/>
    <m/>
    <x v="2"/>
    <s v="FIXED ALLOCATION "/>
    <m/>
    <m/>
    <m/>
    <m/>
    <m/>
    <m/>
    <m/>
    <m/>
    <m/>
    <m/>
  </r>
  <r>
    <n v="9"/>
    <s v="25 Department of County Human Services"/>
    <x v="1"/>
    <s v="237800 DCHS YFS Early Learning"/>
    <m/>
    <s v="M25 SCPSP.SUN.HUB.CGF Early Learning Hub Develp CGF"/>
    <m/>
    <m/>
    <m/>
    <x v="2"/>
    <s v="FIXED ALLOCATION "/>
    <m/>
    <m/>
    <m/>
    <m/>
    <m/>
    <m/>
    <m/>
    <m/>
    <m/>
    <m/>
  </r>
  <r>
    <n v="10"/>
    <s v="25 Department of County Human Services"/>
    <x v="1"/>
    <s v="200005 DCHS Business Services"/>
    <m/>
    <s v="M25 CHSBS.FIN.CGF BS Finance - CGF"/>
    <m/>
    <m/>
    <m/>
    <x v="2"/>
    <s v="FIXED ALLOCATION "/>
    <m/>
    <m/>
    <m/>
    <m/>
    <m/>
    <m/>
    <m/>
    <m/>
    <m/>
    <m/>
  </r>
  <r>
    <n v="10"/>
    <s v="25 Department of County Human Services"/>
    <x v="1"/>
    <s v="200000 DCHS Director's Office"/>
    <m/>
    <s v="M25 CHSDO.CGF Directors Office - CGF"/>
    <m/>
    <m/>
    <m/>
    <x v="2"/>
    <s v="FIXED ALLOCATION "/>
    <m/>
    <m/>
    <m/>
    <m/>
    <m/>
    <m/>
    <m/>
    <m/>
    <m/>
    <m/>
  </r>
  <r>
    <n v="10"/>
    <s v="25 Department of County Human Services"/>
    <x v="1"/>
    <s v="200003 DCHS Multnomah Idea Lab"/>
    <m/>
    <s v="M25 CHSDO.MIL.CGF Directors Office - MIL CGF"/>
    <m/>
    <m/>
    <m/>
    <x v="2"/>
    <s v="FIXED ALLOCATION "/>
    <m/>
    <m/>
    <m/>
    <m/>
    <m/>
    <m/>
    <m/>
    <m/>
    <m/>
    <m/>
  </r>
  <r>
    <n v="10"/>
    <s v="25 Department of County Human Services"/>
    <x v="1"/>
    <s v="210207 DCHS ADVSD Advocacy &amp; Community Program Operations"/>
    <s v="G25 0181 23 OC3B OAA - Title IIIB - Advocacy &amp; Program Operation"/>
    <m/>
    <m/>
    <m/>
    <m/>
    <x v="2"/>
    <s v="FIXED ALLOCATION "/>
    <m/>
    <m/>
    <m/>
    <m/>
    <m/>
    <m/>
    <m/>
    <m/>
    <m/>
    <m/>
  </r>
  <r>
    <n v="10"/>
    <s v="25 Department of County Human Services"/>
    <x v="1"/>
    <s v="210100 DCHS ADVSD Administration"/>
    <s v="G25 0190 08 A1XIX Title XIX - Admin"/>
    <m/>
    <m/>
    <m/>
    <m/>
    <x v="2"/>
    <s v="FIXED ALLOCATION "/>
    <m/>
    <m/>
    <m/>
    <m/>
    <m/>
    <m/>
    <m/>
    <m/>
    <m/>
    <m/>
  </r>
  <r>
    <n v="10"/>
    <s v="25 Department of County Human Services"/>
    <x v="1"/>
    <s v="210300 DCHS ADVSD Adult Care Home"/>
    <s v="G25 0190 10 AMXIX Title XIX - ACHP M"/>
    <m/>
    <m/>
    <m/>
    <m/>
    <x v="2"/>
    <s v="FIXED ALLOCATION "/>
    <m/>
    <m/>
    <m/>
    <m/>
    <m/>
    <m/>
    <m/>
    <m/>
    <m/>
    <m/>
  </r>
  <r>
    <n v="10"/>
    <s v="25 Department of County Human Services"/>
    <x v="1"/>
    <s v="210300 DCHS ADVSD Adult Care Home"/>
    <s v="G25 0190 11 AHXIX Title XIX - ACHP"/>
    <m/>
    <m/>
    <m/>
    <m/>
    <x v="2"/>
    <s v="FIXED ALLOCATION "/>
    <m/>
    <m/>
    <m/>
    <m/>
    <m/>
    <m/>
    <m/>
    <m/>
    <m/>
    <m/>
  </r>
  <r>
    <n v="10"/>
    <s v="25 Department of County Human Services"/>
    <x v="1"/>
    <s v="210501 DCHS ADVSD Adult Protective Services"/>
    <s v="G25 0190 12 PSXIX Title XIX - APS"/>
    <m/>
    <m/>
    <m/>
    <m/>
    <x v="2"/>
    <s v="FIXED ALLOCATION "/>
    <m/>
    <m/>
    <m/>
    <m/>
    <m/>
    <m/>
    <m/>
    <m/>
    <m/>
    <m/>
  </r>
  <r>
    <n v="10"/>
    <s v="25 Department of County Human Services"/>
    <x v="1"/>
    <s v="210207 DCHS ADVSD Advocacy &amp; Community Program Operations"/>
    <s v="G25 0190 14 CAXIX Title XIX - Advocacy Program Operation - Admin"/>
    <m/>
    <m/>
    <m/>
    <m/>
    <x v="2"/>
    <s v="FIXED ALLOCATION "/>
    <m/>
    <m/>
    <m/>
    <m/>
    <m/>
    <m/>
    <m/>
    <m/>
    <m/>
    <m/>
  </r>
  <r>
    <n v="10"/>
    <s v="25 Department of County Human Services"/>
    <x v="1"/>
    <s v="210401 DCHS ADVSD Long Term Services &amp; Support - East"/>
    <s v="G25 0190 15 EDXIX Title XIX - LTSS East"/>
    <m/>
    <m/>
    <m/>
    <m/>
    <x v="2"/>
    <s v="FIXED ALLOCATION "/>
    <m/>
    <m/>
    <m/>
    <m/>
    <m/>
    <m/>
    <m/>
    <m/>
    <m/>
    <m/>
  </r>
  <r>
    <n v="10"/>
    <s v="25 Department of County Human Services"/>
    <x v="1"/>
    <s v="210402 DCHS ADVSD Long Term Services &amp; Support - Mid"/>
    <s v="G25 0190 16 MCXIX Title XIX - LTSS Mid"/>
    <m/>
    <m/>
    <m/>
    <m/>
    <x v="2"/>
    <s v="FIXED ALLOCATION "/>
    <m/>
    <m/>
    <m/>
    <m/>
    <m/>
    <m/>
    <m/>
    <m/>
    <m/>
    <m/>
  </r>
  <r>
    <n v="10"/>
    <s v="25 Department of County Human Services"/>
    <x v="1"/>
    <s v="210403 DCHS ADVSD Long Term Services &amp; Support - NE"/>
    <s v="G25 0190 17 NEXIX Title XIX - LTSS NNE"/>
    <m/>
    <m/>
    <m/>
    <m/>
    <x v="2"/>
    <s v="FIXED ALLOCATION "/>
    <m/>
    <m/>
    <m/>
    <m/>
    <m/>
    <m/>
    <m/>
    <m/>
    <m/>
    <m/>
  </r>
  <r>
    <n v="10"/>
    <s v="25 Department of County Human Services"/>
    <x v="1"/>
    <s v="210404 DCHS ADVSD Long Term Services &amp; Support - SE"/>
    <s v="G25 0190 18 SEXIX Title XIX - LTSS SE"/>
    <m/>
    <m/>
    <m/>
    <m/>
    <x v="2"/>
    <s v="FIXED ALLOCATION "/>
    <m/>
    <m/>
    <m/>
    <m/>
    <m/>
    <m/>
    <m/>
    <m/>
    <m/>
    <m/>
  </r>
  <r>
    <n v="10"/>
    <s v="25 Department of County Human Services"/>
    <x v="1"/>
    <s v="210406 DCHS ADVSD LTSS Transition &amp; Diversion"/>
    <s v="G25 0190 19 TDXIX Title XIX - LTSS TD"/>
    <m/>
    <m/>
    <m/>
    <m/>
    <x v="2"/>
    <s v="FIXED ALLOCATION "/>
    <m/>
    <m/>
    <m/>
    <m/>
    <m/>
    <m/>
    <m/>
    <m/>
    <m/>
    <m/>
  </r>
  <r>
    <n v="10"/>
    <s v="25 Department of County Human Services"/>
    <x v="1"/>
    <s v="210405 DCHS ADVSD Long Term Services &amp; Support - West"/>
    <s v="G25 0190 20 WDXIX Title XIX - LTSS West"/>
    <m/>
    <m/>
    <m/>
    <m/>
    <x v="2"/>
    <s v="FIXED ALLOCATION "/>
    <m/>
    <m/>
    <m/>
    <m/>
    <m/>
    <m/>
    <m/>
    <m/>
    <m/>
    <m/>
  </r>
  <r>
    <n v="10"/>
    <s v="25 Department of County Human Services"/>
    <x v="1"/>
    <s v="210100 DCHS ADVSD Administration"/>
    <s v="G25 0190 21 ADMGF Admin - General Fund"/>
    <m/>
    <m/>
    <m/>
    <m/>
    <x v="2"/>
    <s v="FIXED ALLOCATION "/>
    <m/>
    <m/>
    <m/>
    <m/>
    <m/>
    <m/>
    <m/>
    <m/>
    <m/>
    <m/>
  </r>
  <r>
    <n v="10"/>
    <s v="25 Department of County Human Services"/>
    <x v="1"/>
    <s v="210502 DCHS ADVSD Multi-Disciplinary Team"/>
    <s v="G25 0190 22 MDXIX Title XIX - LTSS MDT"/>
    <m/>
    <m/>
    <m/>
    <m/>
    <x v="2"/>
    <s v="FIXED ALLOCATION "/>
    <m/>
    <m/>
    <m/>
    <m/>
    <m/>
    <m/>
    <m/>
    <m/>
    <m/>
    <m/>
  </r>
  <r>
    <n v="10"/>
    <s v="25 Department of County Human Services"/>
    <x v="1"/>
    <s v="210300 DCHS ADVSD Adult Care Home"/>
    <s v="G25 0190 23 AHGF ACHP - General Fund"/>
    <m/>
    <m/>
    <m/>
    <m/>
    <x v="2"/>
    <s v="FIXED ALLOCATION "/>
    <m/>
    <m/>
    <m/>
    <m/>
    <m/>
    <m/>
    <m/>
    <m/>
    <m/>
    <m/>
  </r>
  <r>
    <n v="10"/>
    <s v="25 Department of County Human Services"/>
    <x v="1"/>
    <s v="210207 DCHS ADVSD Advocacy &amp; Community Program Operations"/>
    <s v="G25 0190 28 CAGF Advocacy Program Operation - Admin - General Fund"/>
    <m/>
    <m/>
    <m/>
    <m/>
    <x v="2"/>
    <s v="FIXED ALLOCATION "/>
    <m/>
    <m/>
    <m/>
    <m/>
    <m/>
    <m/>
    <m/>
    <m/>
    <m/>
    <m/>
  </r>
  <r>
    <n v="10"/>
    <s v="25 Department of County Human Services"/>
    <x v="1"/>
    <s v="210502 DCHS ADVSD Multi-Disciplinary Team"/>
    <s v="G25 0190 36 MDTGF MDT - Admin - General Fund"/>
    <m/>
    <m/>
    <m/>
    <m/>
    <x v="2"/>
    <s v="FIXED ALLOCATION "/>
    <m/>
    <m/>
    <m/>
    <m/>
    <m/>
    <m/>
    <m/>
    <m/>
    <m/>
    <m/>
  </r>
  <r>
    <n v="10"/>
    <s v="25 Department of County Human Services"/>
    <x v="1"/>
    <s v="210600 DCHS ADVSD Public Guardian/Conservator"/>
    <m/>
    <s v="M25 ADVSD PGGF Public Guardian CGF"/>
    <m/>
    <m/>
    <m/>
    <x v="2"/>
    <s v="FIXED ALLOCATION "/>
    <m/>
    <m/>
    <m/>
    <m/>
    <m/>
    <m/>
    <m/>
    <m/>
    <m/>
    <m/>
  </r>
  <r>
    <n v="10"/>
    <s v="25 Department of County Human Services"/>
    <x v="1"/>
    <s v="220200 DCHS IDD Budget &amp; Operations"/>
    <s v="G25 0145 03 BLA DD SE LA02 - Budget &amp; Operations"/>
    <m/>
    <m/>
    <m/>
    <m/>
    <x v="2"/>
    <s v="FIXED ALLOCATION "/>
    <m/>
    <m/>
    <m/>
    <m/>
    <m/>
    <m/>
    <m/>
    <m/>
    <m/>
    <m/>
  </r>
  <r>
    <n v="10"/>
    <s v="25 Department of County Human Services"/>
    <x v="1"/>
    <s v="220500 DCHS IDD Abuse Investigations"/>
    <s v="G25 0145 06 ATLA DD SE LA02 - Abuse Investigation &amp; Monitoring"/>
    <m/>
    <m/>
    <m/>
    <m/>
    <x v="2"/>
    <s v="FIXED ALLOCATION "/>
    <m/>
    <m/>
    <m/>
    <m/>
    <m/>
    <m/>
    <m/>
    <m/>
    <m/>
    <m/>
  </r>
  <r>
    <n v="10"/>
    <s v="25 Department of County Human Services"/>
    <x v="1"/>
    <s v="220600 DCHS IDD Eligibility &amp; Intake Services"/>
    <s v="G25 0145 07 IELA DD SE LA02 - Eligibility &amp; Intake Services"/>
    <m/>
    <m/>
    <m/>
    <m/>
    <x v="2"/>
    <s v="FIXED ALLOCATION "/>
    <m/>
    <m/>
    <m/>
    <m/>
    <m/>
    <m/>
    <m/>
    <m/>
    <m/>
    <m/>
  </r>
  <r>
    <n v="10"/>
    <s v="25 Department of County Human Services"/>
    <x v="1"/>
    <s v="220100 DCHS IDD Administration &amp; Support"/>
    <s v="G25 0146 01 A48 DD SE 48 - Admin &amp; Support"/>
    <m/>
    <m/>
    <m/>
    <m/>
    <x v="2"/>
    <s v="FIXED ALLOCATION "/>
    <m/>
    <m/>
    <m/>
    <m/>
    <m/>
    <m/>
    <m/>
    <m/>
    <m/>
    <m/>
  </r>
  <r>
    <n v="10"/>
    <s v="25 Department of County Human Services"/>
    <x v="1"/>
    <s v="220100 DCHS IDD Administration &amp; Support"/>
    <s v="G25 0146 02 AGF DD SE 48 - Admin &amp; Support - General Fund"/>
    <m/>
    <m/>
    <m/>
    <m/>
    <x v="2"/>
    <s v="FIXED ALLOCATION "/>
    <m/>
    <m/>
    <m/>
    <m/>
    <m/>
    <m/>
    <m/>
    <m/>
    <m/>
    <m/>
  </r>
  <r>
    <n v="10"/>
    <s v="25 Department of County Human Services"/>
    <x v="1"/>
    <s v="220300 DCHS IDD Services for Adults"/>
    <s v="G25 0146 04 AD48 DD SE 48 - Adult Services"/>
    <m/>
    <m/>
    <m/>
    <m/>
    <x v="2"/>
    <s v="FIXED ALLOCATION "/>
    <m/>
    <m/>
    <m/>
    <m/>
    <m/>
    <m/>
    <m/>
    <m/>
    <m/>
    <m/>
  </r>
  <r>
    <n v="10"/>
    <s v="25 Department of County Human Services"/>
    <x v="1"/>
    <s v="220300 DCHS IDD Services for Adults"/>
    <s v="G25 0146 05 ADGF DD Adult Services - General Fund"/>
    <m/>
    <m/>
    <m/>
    <m/>
    <x v="2"/>
    <s v="FIXED ALLOCATION "/>
    <m/>
    <m/>
    <m/>
    <m/>
    <m/>
    <m/>
    <m/>
    <m/>
    <m/>
    <m/>
  </r>
  <r>
    <n v="10"/>
    <s v="25 Department of County Human Services"/>
    <x v="1"/>
    <s v="220500 DCHS IDD Abuse Investigations"/>
    <s v="G25 0146 07 AT48 DD SE 48 - Abuse Investigation &amp; Monitoring"/>
    <m/>
    <m/>
    <m/>
    <m/>
    <x v="2"/>
    <s v="FIXED ALLOCATION "/>
    <m/>
    <m/>
    <m/>
    <m/>
    <m/>
    <m/>
    <m/>
    <m/>
    <m/>
    <m/>
  </r>
  <r>
    <n v="10"/>
    <s v="25 Department of County Human Services"/>
    <x v="1"/>
    <s v="220500 DCHS IDD Abuse Investigations"/>
    <s v="G25 0146 08 ATGF DD Abuse Investigation &amp; Monitoring - General Fund"/>
    <m/>
    <m/>
    <m/>
    <m/>
    <x v="2"/>
    <s v="FIXED ALLOCATION "/>
    <m/>
    <m/>
    <m/>
    <m/>
    <m/>
    <m/>
    <m/>
    <m/>
    <m/>
    <m/>
  </r>
  <r>
    <n v="10"/>
    <s v="25 Department of County Human Services"/>
    <x v="1"/>
    <s v="220200 DCHS IDD Budget &amp; Operations"/>
    <s v="G25 0146 10 B48 DD SE 48 - Budget &amp; Operations"/>
    <m/>
    <m/>
    <m/>
    <m/>
    <x v="2"/>
    <s v="FIXED ALLOCATION "/>
    <m/>
    <m/>
    <m/>
    <m/>
    <m/>
    <m/>
    <m/>
    <m/>
    <m/>
    <m/>
  </r>
  <r>
    <n v="10"/>
    <s v="25 Department of County Human Services"/>
    <x v="1"/>
    <s v="220600 DCHS IDD Eligibility &amp; Intake Services"/>
    <s v="G25 0146 15 IE48 DD SE 48 - Eligibility &amp; Intake Services"/>
    <m/>
    <m/>
    <m/>
    <m/>
    <x v="2"/>
    <s v="FIXED ALLOCATION "/>
    <m/>
    <m/>
    <m/>
    <m/>
    <m/>
    <m/>
    <m/>
    <m/>
    <m/>
    <m/>
  </r>
  <r>
    <n v="10"/>
    <s v="25 Department of County Human Services"/>
    <x v="1"/>
    <s v="220600 DCHS IDD Eligibility &amp; Intake Services"/>
    <s v="G25 0146 16 IEGF DD Eligibility &amp; Intake Services - General Fund"/>
    <m/>
    <m/>
    <m/>
    <m/>
    <x v="2"/>
    <s v="FIXED ALLOCATION "/>
    <m/>
    <m/>
    <m/>
    <m/>
    <m/>
    <m/>
    <m/>
    <m/>
    <m/>
    <m/>
  </r>
  <r>
    <n v="10"/>
    <s v="25 Department of County Human Services"/>
    <x v="1"/>
    <s v="220400 DCHS IDD Services for Children &amp; Young Adults"/>
    <s v="G25 0146 18 K48 DD SE 48 - Children &amp; Young Adult Services"/>
    <m/>
    <m/>
    <m/>
    <m/>
    <x v="2"/>
    <s v="FIXED ALLOCATION "/>
    <m/>
    <m/>
    <m/>
    <m/>
    <m/>
    <m/>
    <m/>
    <m/>
    <m/>
    <m/>
  </r>
  <r>
    <n v="10"/>
    <s v="25 Department of County Human Services"/>
    <x v="1"/>
    <s v="220400 DCHS IDD Services for Children &amp; Young Adults"/>
    <s v="G25 0146 19 KGF DD Children &amp; Young Adult Services - General Fund"/>
    <m/>
    <m/>
    <m/>
    <m/>
    <x v="2"/>
    <s v="FIXED ALLOCATION "/>
    <m/>
    <m/>
    <m/>
    <m/>
    <m/>
    <m/>
    <m/>
    <m/>
    <m/>
    <m/>
  </r>
  <r>
    <n v="10"/>
    <s v="25 Department of County Human Services"/>
    <x v="1"/>
    <s v="220100 DCHS IDD Administration &amp; Support"/>
    <s v="G25 0146 21 P48 DD SE 48 - Projects &amp; Records"/>
    <m/>
    <m/>
    <m/>
    <m/>
    <x v="2"/>
    <s v="FIXED ALLOCATION "/>
    <m/>
    <m/>
    <m/>
    <m/>
    <m/>
    <m/>
    <m/>
    <m/>
    <m/>
    <m/>
  </r>
  <r>
    <n v="10"/>
    <s v="25 Department of County Human Services"/>
    <x v="1"/>
    <s v="220500 DCHS IDD Abuse Investigations"/>
    <s v="G25 0148 01 AT55 DD SE 55 - Abuse Investigation &amp; Monitoring"/>
    <m/>
    <m/>
    <m/>
    <m/>
    <x v="2"/>
    <s v="FIXED ALLOCATION "/>
    <m/>
    <m/>
    <m/>
    <m/>
    <m/>
    <m/>
    <m/>
    <m/>
    <m/>
    <m/>
  </r>
  <r>
    <n v="10"/>
    <s v="25 Department of County Human Services"/>
    <x v="1"/>
    <s v="233300 DCHS YFS Energy Assistance"/>
    <m/>
    <s v="M25 EGSPLIT Energy Asst Shared Exp"/>
    <m/>
    <m/>
    <m/>
    <x v="2"/>
    <s v="FIXED ALLOCATION "/>
    <m/>
    <m/>
    <m/>
    <m/>
    <m/>
    <m/>
    <m/>
    <m/>
    <m/>
    <m/>
  </r>
  <r>
    <n v="10"/>
    <s v="25 Department of County Human Services"/>
    <x v="1"/>
    <s v="233400 DCHS YFS Weatherization"/>
    <m/>
    <s v="M25 Weather.Split YFS Weatherization Split"/>
    <m/>
    <m/>
    <m/>
    <x v="2"/>
    <s v="FIXED ALLOCATION "/>
    <m/>
    <m/>
    <m/>
    <m/>
    <m/>
    <m/>
    <m/>
    <m/>
    <m/>
    <m/>
  </r>
  <r>
    <n v="10"/>
    <s v="25 Department of County Human Services"/>
    <x v="1"/>
    <s v="234400 DCHS YFS Supp Nutri Assist Prog Outreach"/>
    <m/>
    <s v="M25 SCPCS.SNAPOUT.CGF SCP CS SNAP CGF"/>
    <m/>
    <m/>
    <m/>
    <x v="2"/>
    <s v="FIXED ALLOCATION "/>
    <m/>
    <m/>
    <m/>
    <m/>
    <m/>
    <m/>
    <m/>
    <m/>
    <m/>
    <m/>
  </r>
  <r>
    <n v="10"/>
    <s v="25 Department of County Human Services"/>
    <x v="1"/>
    <s v="231200 DCHS YFS Domestic &amp; Sexual Violence Coord"/>
    <m/>
    <s v="M25 SCP.DV CRD.CGF DV Admin &amp; Coord CGF"/>
    <m/>
    <m/>
    <m/>
    <x v="2"/>
    <s v="FIXED ALLOCATION "/>
    <m/>
    <m/>
    <m/>
    <m/>
    <m/>
    <m/>
    <m/>
    <m/>
    <m/>
    <m/>
  </r>
  <r>
    <n v="10"/>
    <s v="25 Department of County Human Services"/>
    <x v="1"/>
    <s v="231600 DCHS YFS DV Enhanced Response Team"/>
    <m/>
    <s v="M25 SCP.DV.DVERT.CGF DV Enh Response Team CGF"/>
    <m/>
    <m/>
    <m/>
    <x v="2"/>
    <s v="FIXED ALLOCATION "/>
    <m/>
    <m/>
    <m/>
    <m/>
    <m/>
    <m/>
    <m/>
    <m/>
    <m/>
    <m/>
  </r>
  <r>
    <n v="10"/>
    <s v="25 Department of County Human Services"/>
    <x v="1"/>
    <s v="233700 DCHS YFS Comm Sexual Exploit Of Children"/>
    <m/>
    <s v="M25 SCPCCSEC.CGF SCP CS Comm Exploit CGF"/>
    <m/>
    <m/>
    <m/>
    <x v="2"/>
    <s v="FIXED ALLOCATION "/>
    <m/>
    <m/>
    <m/>
    <m/>
    <m/>
    <m/>
    <m/>
    <m/>
    <m/>
    <m/>
  </r>
  <r>
    <n v="10"/>
    <s v="25 Department of County Human Services"/>
    <x v="1"/>
    <s v="234300 DCHS YFS Community Development"/>
    <m/>
    <s v="M25 SCPCHHFB.CGF SCP CS HHS FacBase CGF"/>
    <m/>
    <m/>
    <m/>
    <x v="2"/>
    <s v="FIXED ALLOCATION "/>
    <m/>
    <m/>
    <m/>
    <m/>
    <m/>
    <m/>
    <m/>
    <m/>
    <m/>
    <m/>
  </r>
  <r>
    <n v="10"/>
    <s v="25 Department of County Human Services"/>
    <x v="1"/>
    <s v="233500 DCHS YFS Hsg Stabilization For Vulnerable Pop"/>
    <m/>
    <s v="M25 SCPCHHHS.CGF SCP Housing Stabiliz CGF"/>
    <m/>
    <m/>
    <m/>
    <x v="2"/>
    <s v="FIXED ALLOCATION "/>
    <m/>
    <m/>
    <m/>
    <m/>
    <m/>
    <m/>
    <m/>
    <m/>
    <m/>
    <m/>
  </r>
  <r>
    <n v="10"/>
    <s v="25 Department of County Human Services"/>
    <x v="1"/>
    <s v="233200 DCHS YFS Administration"/>
    <m/>
    <s v="M25 SCPCPS.CGF YFS Admin CGF"/>
    <m/>
    <m/>
    <m/>
    <x v="2"/>
    <s v="FIXED ALLOCATION "/>
    <m/>
    <m/>
    <m/>
    <m/>
    <m/>
    <m/>
    <m/>
    <m/>
    <m/>
    <m/>
  </r>
  <r>
    <n v="10"/>
    <s v="25 Department of County Human Services"/>
    <x v="1"/>
    <s v="234100 DCHS YFS Multnomah Stability Initiative"/>
    <m/>
    <s v="M25 SCPCSPPV.CGF SCP CS Anti Poverty CGF"/>
    <m/>
    <m/>
    <m/>
    <x v="2"/>
    <s v="FIXED ALLOCATION "/>
    <m/>
    <m/>
    <m/>
    <m/>
    <m/>
    <m/>
    <m/>
    <m/>
    <m/>
    <m/>
  </r>
  <r>
    <n v="10"/>
    <s v="25 Department of County Human Services"/>
    <x v="1"/>
    <s v="237400 DCHS YFS SUN Parent &amp; Child Develop Svcs"/>
    <m/>
    <s v="M25 SCPSP.CDS.CGF SCP Child Dvlpmt Svcs CGF"/>
    <m/>
    <m/>
    <m/>
    <x v="2"/>
    <s v="FIXED ALLOCATION "/>
    <m/>
    <m/>
    <m/>
    <m/>
    <m/>
    <m/>
    <m/>
    <m/>
    <m/>
    <m/>
  </r>
  <r>
    <n v="10"/>
    <s v="25 Department of County Human Services"/>
    <x v="1"/>
    <s v="237700 DCHS YFS Bienestar De Familia Youth Services"/>
    <m/>
    <s v="M25 SCPSP.CVB.CGF Clara Vista/Bienestar CGF"/>
    <m/>
    <m/>
    <m/>
    <x v="2"/>
    <s v="FIXED ALLOCATION "/>
    <m/>
    <m/>
    <m/>
    <m/>
    <m/>
    <m/>
    <m/>
    <m/>
    <m/>
    <m/>
  </r>
  <r>
    <n v="10"/>
    <s v="25 Department of County Human Services"/>
    <x v="1"/>
    <s v="237500 DCHS YFS Early Kindergarten Trans Prog"/>
    <m/>
    <s v="M25 SCPSP.EK.CGF SUN Early Kinder Transit CGF"/>
    <m/>
    <m/>
    <m/>
    <x v="2"/>
    <s v="FIXED ALLOCATION "/>
    <m/>
    <m/>
    <m/>
    <m/>
    <m/>
    <m/>
    <m/>
    <m/>
    <m/>
    <m/>
  </r>
  <r>
    <n v="10"/>
    <s v="25 Department of County Human Services"/>
    <x v="1"/>
    <s v="237300 DCHS YFS SUN Youth Advocacy Program"/>
    <m/>
    <s v="M25 SCPSP.SSS.CGF SCP School Svcs SSSES CGF"/>
    <m/>
    <m/>
    <m/>
    <x v="2"/>
    <s v="FIXED ALLOCATION "/>
    <m/>
    <m/>
    <m/>
    <m/>
    <m/>
    <m/>
    <m/>
    <m/>
    <m/>
    <m/>
  </r>
  <r>
    <n v="10"/>
    <s v="25 Department of County Human Services"/>
    <x v="1"/>
    <s v="237100 DCHS YFS SUN Community Schools"/>
    <m/>
    <s v="M25 SCPSP.SUN.CGF SCP School Svcs SUN CGF"/>
    <m/>
    <m/>
    <m/>
    <x v="2"/>
    <s v="FIXED ALLOCATION "/>
    <m/>
    <m/>
    <m/>
    <m/>
    <m/>
    <m/>
    <m/>
    <m/>
    <m/>
    <m/>
  </r>
  <r>
    <n v="10"/>
    <s v="25 Department of County Human Services"/>
    <x v="1"/>
    <s v="237200 DCHS YFS Child &amp; Family Hunger Relief"/>
    <m/>
    <s v="M25 SCPSP.SUN.FS.CGF SUN CS Food Security CGF"/>
    <m/>
    <m/>
    <m/>
    <x v="2"/>
    <s v="FIXED ALLOCATION "/>
    <m/>
    <m/>
    <m/>
    <m/>
    <m/>
    <m/>
    <m/>
    <m/>
    <m/>
    <m/>
  </r>
  <r>
    <n v="10"/>
    <s v="25 Department of County Human Services"/>
    <x v="1"/>
    <s v="237800 DCHS YFS Early Learning"/>
    <m/>
    <s v="M25 SCPSP.SUN.HUB.CGF Early Learning Hub Develp CGF"/>
    <m/>
    <m/>
    <m/>
    <x v="2"/>
    <s v="FIXED ALLOCATION "/>
    <m/>
    <m/>
    <m/>
    <m/>
    <m/>
    <m/>
    <m/>
    <m/>
    <m/>
    <m/>
  </r>
  <r>
    <n v="11"/>
    <s v="25 Department of County Human Services"/>
    <x v="1"/>
    <s v="200005 DCHS Business Services"/>
    <m/>
    <s v="M25 CHSBS.FIN.CGF BS Finance - CGF"/>
    <m/>
    <m/>
    <m/>
    <x v="2"/>
    <s v="FIXED ALLOCATION "/>
    <m/>
    <m/>
    <m/>
    <m/>
    <m/>
    <m/>
    <m/>
    <m/>
    <m/>
    <m/>
  </r>
  <r>
    <n v="11"/>
    <s v="25 Department of County Human Services"/>
    <x v="1"/>
    <s v="200000 DCHS Director's Office"/>
    <m/>
    <s v="M25 CHSDO.CGF Directors Office - CGF"/>
    <m/>
    <m/>
    <m/>
    <x v="2"/>
    <s v="FIXED ALLOCATION "/>
    <m/>
    <m/>
    <m/>
    <m/>
    <m/>
    <m/>
    <m/>
    <m/>
    <m/>
    <m/>
  </r>
  <r>
    <n v="11"/>
    <s v="25 Department of County Human Services"/>
    <x v="1"/>
    <s v="200003 DCHS Multnomah Idea Lab"/>
    <m/>
    <s v="M25 CHSDO.MIL.CGF Directors Office - MIL CGF"/>
    <m/>
    <m/>
    <m/>
    <x v="2"/>
    <s v="FIXED ALLOCATION "/>
    <m/>
    <m/>
    <m/>
    <m/>
    <m/>
    <m/>
    <m/>
    <m/>
    <m/>
    <m/>
  </r>
  <r>
    <n v="11"/>
    <s v="25 Department of County Human Services"/>
    <x v="1"/>
    <s v="210207 DCHS ADVSD Advocacy &amp; Community Program Operations"/>
    <s v="G25 0181 23 OC3B OAA - Title IIIB - Advocacy &amp; Program Operation"/>
    <m/>
    <m/>
    <m/>
    <m/>
    <x v="2"/>
    <s v="FIXED ALLOCATION "/>
    <m/>
    <m/>
    <m/>
    <m/>
    <m/>
    <m/>
    <m/>
    <m/>
    <m/>
    <m/>
  </r>
  <r>
    <n v="11"/>
    <s v="25 Department of County Human Services"/>
    <x v="1"/>
    <s v="210100 DCHS ADVSD Administration"/>
    <s v="G25 0190 08 A1XIX Title XIX - Admin"/>
    <m/>
    <m/>
    <m/>
    <m/>
    <x v="2"/>
    <s v="FIXED ALLOCATION "/>
    <m/>
    <m/>
    <m/>
    <m/>
    <m/>
    <m/>
    <m/>
    <m/>
    <m/>
    <m/>
  </r>
  <r>
    <n v="11"/>
    <s v="25 Department of County Human Services"/>
    <x v="1"/>
    <s v="210300 DCHS ADVSD Adult Care Home"/>
    <s v="G25 0190 10 AMXIX Title XIX - ACHP M"/>
    <m/>
    <m/>
    <m/>
    <m/>
    <x v="2"/>
    <s v="FIXED ALLOCATION "/>
    <m/>
    <m/>
    <m/>
    <m/>
    <m/>
    <m/>
    <m/>
    <m/>
    <m/>
    <m/>
  </r>
  <r>
    <n v="11"/>
    <s v="25 Department of County Human Services"/>
    <x v="1"/>
    <s v="210300 DCHS ADVSD Adult Care Home"/>
    <s v="G25 0190 11 AHXIX Title XIX - ACHP"/>
    <m/>
    <m/>
    <m/>
    <m/>
    <x v="2"/>
    <s v="FIXED ALLOCATION "/>
    <m/>
    <m/>
    <m/>
    <m/>
    <m/>
    <m/>
    <m/>
    <m/>
    <m/>
    <m/>
  </r>
  <r>
    <n v="11"/>
    <s v="25 Department of County Human Services"/>
    <x v="1"/>
    <s v="210501 DCHS ADVSD Adult Protective Services"/>
    <s v="G25 0190 12 PSXIX Title XIX - APS"/>
    <m/>
    <m/>
    <m/>
    <m/>
    <x v="2"/>
    <s v="FIXED ALLOCATION "/>
    <m/>
    <m/>
    <m/>
    <m/>
    <m/>
    <m/>
    <m/>
    <m/>
    <m/>
    <m/>
  </r>
  <r>
    <n v="11"/>
    <s v="25 Department of County Human Services"/>
    <x v="1"/>
    <s v="210207 DCHS ADVSD Advocacy &amp; Community Program Operations"/>
    <s v="G25 0190 14 CAXIX Title XIX - Advocacy Program Operation - Admin"/>
    <m/>
    <m/>
    <m/>
    <m/>
    <x v="2"/>
    <s v="FIXED ALLOCATION "/>
    <m/>
    <m/>
    <m/>
    <m/>
    <m/>
    <m/>
    <m/>
    <m/>
    <m/>
    <m/>
  </r>
  <r>
    <n v="11"/>
    <s v="25 Department of County Human Services"/>
    <x v="1"/>
    <s v="210401 DCHS ADVSD Long Term Services &amp; Support - East"/>
    <s v="G25 0190 15 EDXIX Title XIX - LTSS East"/>
    <m/>
    <m/>
    <m/>
    <m/>
    <x v="2"/>
    <s v="FIXED ALLOCATION "/>
    <m/>
    <m/>
    <m/>
    <m/>
    <m/>
    <m/>
    <m/>
    <m/>
    <m/>
    <m/>
  </r>
  <r>
    <n v="11"/>
    <s v="25 Department of County Human Services"/>
    <x v="1"/>
    <s v="210402 DCHS ADVSD Long Term Services &amp; Support - Mid"/>
    <s v="G25 0190 16 MCXIX Title XIX - LTSS Mid"/>
    <m/>
    <m/>
    <m/>
    <m/>
    <x v="2"/>
    <s v="FIXED ALLOCATION "/>
    <m/>
    <m/>
    <m/>
    <m/>
    <m/>
    <m/>
    <m/>
    <m/>
    <m/>
    <m/>
  </r>
  <r>
    <n v="11"/>
    <s v="25 Department of County Human Services"/>
    <x v="1"/>
    <s v="210403 DCHS ADVSD Long Term Services &amp; Support - NE"/>
    <s v="G25 0190 17 NEXIX Title XIX - LTSS NNE"/>
    <m/>
    <m/>
    <m/>
    <m/>
    <x v="2"/>
    <s v="FIXED ALLOCATION "/>
    <m/>
    <m/>
    <m/>
    <m/>
    <m/>
    <m/>
    <m/>
    <m/>
    <m/>
    <m/>
  </r>
  <r>
    <n v="11"/>
    <s v="25 Department of County Human Services"/>
    <x v="1"/>
    <s v="210404 DCHS ADVSD Long Term Services &amp; Support - SE"/>
    <s v="G25 0190 18 SEXIX Title XIX - LTSS SE"/>
    <m/>
    <m/>
    <m/>
    <m/>
    <x v="2"/>
    <s v="FIXED ALLOCATION "/>
    <m/>
    <m/>
    <m/>
    <m/>
    <m/>
    <m/>
    <m/>
    <m/>
    <m/>
    <m/>
  </r>
  <r>
    <n v="11"/>
    <s v="25 Department of County Human Services"/>
    <x v="1"/>
    <s v="210406 DCHS ADVSD LTSS Transition &amp; Diversion"/>
    <s v="G25 0190 19 TDXIX Title XIX - LTSS TD"/>
    <m/>
    <m/>
    <m/>
    <m/>
    <x v="2"/>
    <s v="FIXED ALLOCATION "/>
    <m/>
    <m/>
    <m/>
    <m/>
    <m/>
    <m/>
    <m/>
    <m/>
    <m/>
    <m/>
  </r>
  <r>
    <n v="11"/>
    <s v="25 Department of County Human Services"/>
    <x v="1"/>
    <s v="210405 DCHS ADVSD Long Term Services &amp; Support - West"/>
    <s v="G25 0190 20 WDXIX Title XIX - LTSS West"/>
    <m/>
    <m/>
    <m/>
    <m/>
    <x v="2"/>
    <s v="FIXED ALLOCATION "/>
    <m/>
    <m/>
    <m/>
    <m/>
    <m/>
    <m/>
    <m/>
    <m/>
    <m/>
    <m/>
  </r>
  <r>
    <n v="11"/>
    <s v="25 Department of County Human Services"/>
    <x v="1"/>
    <s v="210100 DCHS ADVSD Administration"/>
    <s v="G25 0190 21 ADMGF Admin - General Fund"/>
    <m/>
    <m/>
    <m/>
    <m/>
    <x v="2"/>
    <s v="FIXED ALLOCATION "/>
    <m/>
    <m/>
    <m/>
    <m/>
    <m/>
    <m/>
    <m/>
    <m/>
    <m/>
    <m/>
  </r>
  <r>
    <n v="11"/>
    <s v="25 Department of County Human Services"/>
    <x v="1"/>
    <s v="210502 DCHS ADVSD Multi-Disciplinary Team"/>
    <s v="G25 0190 22 MDXIX Title XIX - LTSS MDT"/>
    <m/>
    <m/>
    <m/>
    <m/>
    <x v="2"/>
    <s v="FIXED ALLOCATION "/>
    <m/>
    <m/>
    <m/>
    <m/>
    <m/>
    <m/>
    <m/>
    <m/>
    <m/>
    <m/>
  </r>
  <r>
    <n v="11"/>
    <s v="25 Department of County Human Services"/>
    <x v="1"/>
    <s v="210300 DCHS ADVSD Adult Care Home"/>
    <s v="G25 0190 23 AHGF ACHP - General Fund"/>
    <m/>
    <m/>
    <m/>
    <m/>
    <x v="2"/>
    <s v="FIXED ALLOCATION "/>
    <m/>
    <m/>
    <m/>
    <m/>
    <m/>
    <m/>
    <m/>
    <m/>
    <m/>
    <m/>
  </r>
  <r>
    <n v="11"/>
    <s v="25 Department of County Human Services"/>
    <x v="1"/>
    <s v="210207 DCHS ADVSD Advocacy &amp; Community Program Operations"/>
    <s v="G25 0190 28 CAGF Advocacy Program Operation - Admin - General Fund"/>
    <m/>
    <m/>
    <m/>
    <m/>
    <x v="2"/>
    <s v="FIXED ALLOCATION "/>
    <m/>
    <m/>
    <m/>
    <m/>
    <m/>
    <m/>
    <m/>
    <m/>
    <m/>
    <m/>
  </r>
  <r>
    <n v="11"/>
    <s v="25 Department of County Human Services"/>
    <x v="1"/>
    <s v="210502 DCHS ADVSD Multi-Disciplinary Team"/>
    <s v="G25 0190 36 MDTGF MDT - Admin - General Fund"/>
    <m/>
    <m/>
    <m/>
    <m/>
    <x v="2"/>
    <s v="FIXED ALLOCATION "/>
    <m/>
    <m/>
    <m/>
    <m/>
    <m/>
    <m/>
    <m/>
    <m/>
    <m/>
    <m/>
  </r>
  <r>
    <n v="11"/>
    <s v="25 Department of County Human Services"/>
    <x v="1"/>
    <s v="210600 DCHS ADVSD Public Guardian/Conservator"/>
    <m/>
    <s v="M25 ADVSD PGGF Public Guardian CGF"/>
    <m/>
    <m/>
    <m/>
    <x v="2"/>
    <s v="FIXED ALLOCATION "/>
    <m/>
    <m/>
    <m/>
    <m/>
    <m/>
    <m/>
    <m/>
    <m/>
    <m/>
    <m/>
  </r>
  <r>
    <n v="11"/>
    <s v="25 Department of County Human Services"/>
    <x v="1"/>
    <s v="220200 DCHS IDD Budget &amp; Operations"/>
    <s v="G25 0145 03 BLA DD SE LA02 - Budget &amp; Operations"/>
    <m/>
    <m/>
    <m/>
    <m/>
    <x v="2"/>
    <s v="FIXED ALLOCATION "/>
    <m/>
    <m/>
    <m/>
    <m/>
    <m/>
    <m/>
    <m/>
    <m/>
    <m/>
    <m/>
  </r>
  <r>
    <n v="11"/>
    <s v="25 Department of County Human Services"/>
    <x v="1"/>
    <s v="220500 DCHS IDD Abuse Investigations"/>
    <s v="G25 0145 06 ATLA DD SE LA02 - Abuse Investigation &amp; Monitoring"/>
    <m/>
    <m/>
    <m/>
    <m/>
    <x v="2"/>
    <s v="FIXED ALLOCATION "/>
    <m/>
    <m/>
    <m/>
    <m/>
    <m/>
    <m/>
    <m/>
    <m/>
    <m/>
    <m/>
  </r>
  <r>
    <n v="11"/>
    <s v="25 Department of County Human Services"/>
    <x v="1"/>
    <s v="220600 DCHS IDD Eligibility &amp; Intake Services"/>
    <s v="G25 0145 07 IELA DD SE LA02 - Eligibility &amp; Intake Services"/>
    <m/>
    <m/>
    <m/>
    <m/>
    <x v="2"/>
    <s v="FIXED ALLOCATION "/>
    <m/>
    <m/>
    <m/>
    <m/>
    <m/>
    <m/>
    <m/>
    <m/>
    <m/>
    <m/>
  </r>
  <r>
    <n v="11"/>
    <s v="25 Department of County Human Services"/>
    <x v="1"/>
    <s v="220100 DCHS IDD Administration &amp; Support"/>
    <s v="G25 0146 01 A48 DD SE 48 - Admin &amp; Support"/>
    <m/>
    <m/>
    <m/>
    <m/>
    <x v="2"/>
    <s v="FIXED ALLOCATION "/>
    <m/>
    <m/>
    <m/>
    <m/>
    <m/>
    <m/>
    <m/>
    <m/>
    <m/>
    <m/>
  </r>
  <r>
    <n v="11"/>
    <s v="25 Department of County Human Services"/>
    <x v="1"/>
    <s v="220100 DCHS IDD Administration &amp; Support"/>
    <s v="G25 0146 02 AGF DD SE 48 - Admin &amp; Support - General Fund"/>
    <m/>
    <m/>
    <m/>
    <m/>
    <x v="2"/>
    <s v="FIXED ALLOCATION "/>
    <m/>
    <m/>
    <m/>
    <m/>
    <m/>
    <m/>
    <m/>
    <m/>
    <m/>
    <m/>
  </r>
  <r>
    <n v="11"/>
    <s v="25 Department of County Human Services"/>
    <x v="1"/>
    <s v="220300 DCHS IDD Services for Adults"/>
    <s v="G25 0146 04 AD48 DD SE 48 - Adult Services"/>
    <m/>
    <m/>
    <m/>
    <m/>
    <x v="2"/>
    <s v="FIXED ALLOCATION "/>
    <m/>
    <m/>
    <m/>
    <m/>
    <m/>
    <m/>
    <m/>
    <m/>
    <m/>
    <m/>
  </r>
  <r>
    <n v="11"/>
    <s v="25 Department of County Human Services"/>
    <x v="1"/>
    <s v="220300 DCHS IDD Services for Adults"/>
    <s v="G25 0146 05 ADGF DD Adult Services - General Fund"/>
    <m/>
    <m/>
    <m/>
    <m/>
    <x v="2"/>
    <s v="FIXED ALLOCATION "/>
    <m/>
    <m/>
    <m/>
    <m/>
    <m/>
    <m/>
    <m/>
    <m/>
    <m/>
    <m/>
  </r>
  <r>
    <n v="11"/>
    <s v="25 Department of County Human Services"/>
    <x v="1"/>
    <s v="220500 DCHS IDD Abuse Investigations"/>
    <s v="G25 0146 07 AT48 DD SE 48 - Abuse Investigation &amp; Monitoring"/>
    <m/>
    <m/>
    <m/>
    <m/>
    <x v="2"/>
    <s v="FIXED ALLOCATION "/>
    <m/>
    <m/>
    <m/>
    <m/>
    <m/>
    <m/>
    <m/>
    <m/>
    <m/>
    <m/>
  </r>
  <r>
    <n v="11"/>
    <s v="25 Department of County Human Services"/>
    <x v="1"/>
    <s v="220500 DCHS IDD Abuse Investigations"/>
    <s v="G25 0146 08 ATGF DD Abuse Investigation &amp; Monitoring - General Fund"/>
    <m/>
    <m/>
    <m/>
    <m/>
    <x v="2"/>
    <s v="FIXED ALLOCATION "/>
    <m/>
    <m/>
    <m/>
    <m/>
    <m/>
    <m/>
    <m/>
    <m/>
    <m/>
    <m/>
  </r>
  <r>
    <n v="11"/>
    <s v="25 Department of County Human Services"/>
    <x v="1"/>
    <s v="220200 DCHS IDD Budget &amp; Operations"/>
    <s v="G25 0146 10 B48 DD SE 48 - Budget &amp; Operations"/>
    <m/>
    <m/>
    <m/>
    <m/>
    <x v="2"/>
    <s v="FIXED ALLOCATION "/>
    <m/>
    <m/>
    <m/>
    <m/>
    <m/>
    <m/>
    <m/>
    <m/>
    <m/>
    <m/>
  </r>
  <r>
    <n v="11"/>
    <s v="25 Department of County Human Services"/>
    <x v="1"/>
    <s v="220600 DCHS IDD Eligibility &amp; Intake Services"/>
    <s v="G25 0146 15 IE48 DD SE 48 - Eligibility &amp; Intake Services"/>
    <m/>
    <m/>
    <m/>
    <m/>
    <x v="2"/>
    <s v="FIXED ALLOCATION "/>
    <m/>
    <m/>
    <m/>
    <m/>
    <m/>
    <m/>
    <m/>
    <m/>
    <m/>
    <m/>
  </r>
  <r>
    <n v="11"/>
    <s v="25 Department of County Human Services"/>
    <x v="1"/>
    <s v="220600 DCHS IDD Eligibility &amp; Intake Services"/>
    <s v="G25 0146 16 IEGF DD Eligibility &amp; Intake Services - General Fund"/>
    <m/>
    <m/>
    <m/>
    <m/>
    <x v="2"/>
    <s v="FIXED ALLOCATION "/>
    <m/>
    <m/>
    <m/>
    <m/>
    <m/>
    <m/>
    <m/>
    <m/>
    <m/>
    <m/>
  </r>
  <r>
    <n v="11"/>
    <s v="25 Department of County Human Services"/>
    <x v="1"/>
    <s v="220400 DCHS IDD Services for Children &amp; Young Adults"/>
    <s v="G25 0146 18 K48 DD SE 48 - Children &amp; Young Adult Services"/>
    <m/>
    <m/>
    <m/>
    <m/>
    <x v="2"/>
    <s v="FIXED ALLOCATION "/>
    <m/>
    <m/>
    <m/>
    <m/>
    <m/>
    <m/>
    <m/>
    <m/>
    <m/>
    <m/>
  </r>
  <r>
    <n v="11"/>
    <s v="25 Department of County Human Services"/>
    <x v="1"/>
    <s v="220400 DCHS IDD Services for Children &amp; Young Adults"/>
    <s v="G25 0146 19 KGF DD Children &amp; Young Adult Services - General Fund"/>
    <m/>
    <m/>
    <m/>
    <m/>
    <x v="2"/>
    <s v="FIXED ALLOCATION "/>
    <m/>
    <m/>
    <m/>
    <m/>
    <m/>
    <m/>
    <m/>
    <m/>
    <m/>
    <m/>
  </r>
  <r>
    <n v="11"/>
    <s v="25 Department of County Human Services"/>
    <x v="1"/>
    <s v="220100 DCHS IDD Administration &amp; Support"/>
    <s v="G25 0146 21 P48 DD SE 48 - Projects &amp; Records"/>
    <m/>
    <m/>
    <m/>
    <m/>
    <x v="2"/>
    <s v="FIXED ALLOCATION "/>
    <m/>
    <m/>
    <m/>
    <m/>
    <m/>
    <m/>
    <m/>
    <m/>
    <m/>
    <m/>
  </r>
  <r>
    <n v="11"/>
    <s v="25 Department of County Human Services"/>
    <x v="1"/>
    <s v="220500 DCHS IDD Abuse Investigations"/>
    <s v="G25 0148 01 AT55 DD SE 55 - Abuse Investigation &amp; Monitoring"/>
    <m/>
    <m/>
    <m/>
    <m/>
    <x v="2"/>
    <s v="FIXED ALLOCATION "/>
    <m/>
    <m/>
    <m/>
    <m/>
    <m/>
    <m/>
    <m/>
    <m/>
    <m/>
    <m/>
  </r>
  <r>
    <n v="11"/>
    <s v="25 Department of County Human Services"/>
    <x v="1"/>
    <s v="233300 DCHS YFS Energy Assistance"/>
    <m/>
    <s v="M25 EGSPLIT Energy Asst Shared Exp"/>
    <m/>
    <m/>
    <m/>
    <x v="2"/>
    <s v="FIXED ALLOCATION "/>
    <m/>
    <m/>
    <m/>
    <m/>
    <m/>
    <m/>
    <m/>
    <m/>
    <m/>
    <m/>
  </r>
  <r>
    <n v="11"/>
    <s v="25 Department of County Human Services"/>
    <x v="1"/>
    <s v="233400 DCHS YFS Weatherization"/>
    <m/>
    <s v="M25 Weather.Split YFS Weatherization Split"/>
    <m/>
    <m/>
    <m/>
    <x v="2"/>
    <s v="FIXED ALLOCATION "/>
    <m/>
    <m/>
    <m/>
    <m/>
    <m/>
    <m/>
    <m/>
    <m/>
    <m/>
    <m/>
  </r>
  <r>
    <n v="11"/>
    <s v="25 Department of County Human Services"/>
    <x v="1"/>
    <s v="234400 DCHS YFS Supp Nutri Assist Prog Outreach"/>
    <m/>
    <s v="M25 SCPCS.SNAPOUT.CGF SCP CS SNAP CGF"/>
    <m/>
    <m/>
    <m/>
    <x v="2"/>
    <s v="FIXED ALLOCATION "/>
    <m/>
    <m/>
    <m/>
    <m/>
    <m/>
    <m/>
    <m/>
    <m/>
    <m/>
    <m/>
  </r>
  <r>
    <n v="11"/>
    <s v="25 Department of County Human Services"/>
    <x v="1"/>
    <s v="231200 DCHS YFS Domestic &amp; Sexual Violence Coord"/>
    <m/>
    <s v="M25 SCP.DV CRD.CGF DV Admin &amp; Coord CGF"/>
    <m/>
    <m/>
    <m/>
    <x v="2"/>
    <s v="FIXED ALLOCATION "/>
    <m/>
    <m/>
    <m/>
    <m/>
    <m/>
    <m/>
    <m/>
    <m/>
    <m/>
    <m/>
  </r>
  <r>
    <n v="11"/>
    <s v="25 Department of County Human Services"/>
    <x v="1"/>
    <s v="231600 DCHS YFS DV Enhanced Response Team"/>
    <m/>
    <s v="M25 SCP.DV.DVERT.CGF DV Enh Response Team CGF"/>
    <m/>
    <m/>
    <m/>
    <x v="2"/>
    <s v="FIXED ALLOCATION "/>
    <m/>
    <m/>
    <m/>
    <m/>
    <m/>
    <m/>
    <m/>
    <m/>
    <m/>
    <m/>
  </r>
  <r>
    <n v="11"/>
    <s v="25 Department of County Human Services"/>
    <x v="1"/>
    <s v="233700 DCHS YFS Comm Sexual Exploit Of Children"/>
    <m/>
    <s v="M25 SCPCCSEC.CGF SCP CS Comm Exploit CGF"/>
    <m/>
    <m/>
    <m/>
    <x v="2"/>
    <s v="FIXED ALLOCATION "/>
    <m/>
    <m/>
    <m/>
    <m/>
    <m/>
    <m/>
    <m/>
    <m/>
    <m/>
    <m/>
  </r>
  <r>
    <n v="11"/>
    <s v="25 Department of County Human Services"/>
    <x v="1"/>
    <s v="234300 DCHS YFS Community Development"/>
    <m/>
    <s v="M25 SCPCHHFB.CGF SCP CS HHS FacBase CGF"/>
    <m/>
    <m/>
    <m/>
    <x v="2"/>
    <s v="FIXED ALLOCATION "/>
    <m/>
    <m/>
    <m/>
    <m/>
    <m/>
    <m/>
    <m/>
    <m/>
    <m/>
    <m/>
  </r>
  <r>
    <n v="11"/>
    <s v="25 Department of County Human Services"/>
    <x v="1"/>
    <s v="233500 DCHS YFS Hsg Stabilization For Vulnerable Pop"/>
    <m/>
    <s v="M25 SCPCHHHS.CGF SCP Housing Stabiliz CGF"/>
    <m/>
    <m/>
    <m/>
    <x v="2"/>
    <s v="FIXED ALLOCATION "/>
    <m/>
    <m/>
    <m/>
    <m/>
    <m/>
    <m/>
    <m/>
    <m/>
    <m/>
    <m/>
  </r>
  <r>
    <n v="11"/>
    <s v="25 Department of County Human Services"/>
    <x v="1"/>
    <s v="233200 DCHS YFS Administration"/>
    <m/>
    <s v="M25 SCPCPS.CGF YFS Admin CGF"/>
    <m/>
    <m/>
    <m/>
    <x v="2"/>
    <s v="FIXED ALLOCATION "/>
    <m/>
    <m/>
    <m/>
    <m/>
    <m/>
    <m/>
    <m/>
    <m/>
    <m/>
    <m/>
  </r>
  <r>
    <n v="11"/>
    <s v="25 Department of County Human Services"/>
    <x v="1"/>
    <s v="234100 DCHS YFS Multnomah Stability Initiative"/>
    <m/>
    <s v="M25 SCPCSPPV.CGF SCP CS Anti Poverty CGF"/>
    <m/>
    <m/>
    <m/>
    <x v="2"/>
    <s v="FIXED ALLOCATION "/>
    <m/>
    <m/>
    <m/>
    <m/>
    <m/>
    <m/>
    <m/>
    <m/>
    <m/>
    <m/>
  </r>
  <r>
    <n v="11"/>
    <s v="25 Department of County Human Services"/>
    <x v="1"/>
    <s v="237400 DCHS YFS SUN Parent &amp; Child Develop Svcs"/>
    <m/>
    <s v="M25 SCPSP.CDS.CGF SCP Child Dvlpmt Svcs CGF"/>
    <m/>
    <m/>
    <m/>
    <x v="2"/>
    <s v="FIXED ALLOCATION "/>
    <m/>
    <m/>
    <m/>
    <m/>
    <m/>
    <m/>
    <m/>
    <m/>
    <m/>
    <m/>
  </r>
  <r>
    <n v="11"/>
    <s v="25 Department of County Human Services"/>
    <x v="1"/>
    <s v="237700 DCHS YFS Bienestar De Familia Youth Services"/>
    <m/>
    <s v="M25 SCPSP.CVB.CGF Clara Vista/Bienestar CGF"/>
    <m/>
    <m/>
    <m/>
    <x v="2"/>
    <s v="FIXED ALLOCATION "/>
    <m/>
    <m/>
    <m/>
    <m/>
    <m/>
    <m/>
    <m/>
    <m/>
    <m/>
    <m/>
  </r>
  <r>
    <n v="11"/>
    <s v="25 Department of County Human Services"/>
    <x v="1"/>
    <s v="237500 DCHS YFS Early Kindergarten Trans Prog"/>
    <m/>
    <s v="M25 SCPSP.EK.CGF SUN Early Kinder Transit CGF"/>
    <m/>
    <m/>
    <m/>
    <x v="2"/>
    <s v="FIXED ALLOCATION "/>
    <m/>
    <m/>
    <m/>
    <m/>
    <m/>
    <m/>
    <m/>
    <m/>
    <m/>
    <m/>
  </r>
  <r>
    <n v="11"/>
    <s v="25 Department of County Human Services"/>
    <x v="1"/>
    <s v="237300 DCHS YFS SUN Youth Advocacy Program"/>
    <m/>
    <s v="M25 SCPSP.SSS.CGF SCP School Svcs SSSES CGF"/>
    <m/>
    <m/>
    <m/>
    <x v="2"/>
    <s v="FIXED ALLOCATION "/>
    <m/>
    <m/>
    <m/>
    <m/>
    <m/>
    <m/>
    <m/>
    <m/>
    <m/>
    <m/>
  </r>
  <r>
    <n v="11"/>
    <s v="25 Department of County Human Services"/>
    <x v="1"/>
    <s v="237100 DCHS YFS SUN Community Schools"/>
    <m/>
    <s v="M25 SCPSP.SUN.CGF SCP School Svcs SUN CGF"/>
    <m/>
    <m/>
    <m/>
    <x v="2"/>
    <s v="FIXED ALLOCATION "/>
    <m/>
    <m/>
    <m/>
    <m/>
    <m/>
    <m/>
    <m/>
    <m/>
    <m/>
    <m/>
  </r>
  <r>
    <n v="11"/>
    <s v="25 Department of County Human Services"/>
    <x v="1"/>
    <s v="237200 DCHS YFS Child &amp; Family Hunger Relief"/>
    <m/>
    <s v="M25 SCPSP.SUN.FS.CGF SUN CS Food Security CGF"/>
    <m/>
    <m/>
    <m/>
    <x v="2"/>
    <s v="FIXED ALLOCATION "/>
    <m/>
    <m/>
    <m/>
    <m/>
    <m/>
    <m/>
    <m/>
    <m/>
    <m/>
    <m/>
  </r>
  <r>
    <n v="11"/>
    <s v="25 Department of County Human Services"/>
    <x v="1"/>
    <s v="237800 DCHS YFS Early Learning"/>
    <m/>
    <s v="M25 SCPSP.SUN.HUB.CGF Early Learning Hub Develp CGF"/>
    <m/>
    <m/>
    <m/>
    <x v="2"/>
    <s v="FIXED ALLOCATION "/>
    <m/>
    <m/>
    <m/>
    <m/>
    <m/>
    <m/>
    <m/>
    <m/>
    <m/>
    <m/>
  </r>
  <r>
    <n v="12"/>
    <s v="25 Department of County Human Services"/>
    <x v="1"/>
    <s v="200005 DCHS Business Services"/>
    <m/>
    <s v="M25 CHSBS.FIN.CGF BS Finance - CGF"/>
    <m/>
    <m/>
    <m/>
    <x v="2"/>
    <s v="FIXED ALLOCATION "/>
    <m/>
    <m/>
    <m/>
    <m/>
    <m/>
    <m/>
    <m/>
    <m/>
    <m/>
    <m/>
  </r>
  <r>
    <n v="12"/>
    <s v="25 Department of County Human Services"/>
    <x v="1"/>
    <s v="200000 DCHS Director's Office"/>
    <m/>
    <s v="M25 CHSDO.CGF Directors Office - CGF"/>
    <m/>
    <m/>
    <m/>
    <x v="2"/>
    <s v="FIXED ALLOCATION "/>
    <m/>
    <m/>
    <m/>
    <m/>
    <m/>
    <m/>
    <m/>
    <m/>
    <m/>
    <m/>
  </r>
  <r>
    <n v="12"/>
    <s v="25 Department of County Human Services"/>
    <x v="1"/>
    <s v="200003 DCHS Multnomah Idea Lab"/>
    <m/>
    <s v="M25 CHSDO.MIL.CGF Directors Office - MIL CGF"/>
    <m/>
    <m/>
    <m/>
    <x v="2"/>
    <s v="FIXED ALLOCATION "/>
    <m/>
    <m/>
    <m/>
    <m/>
    <m/>
    <m/>
    <m/>
    <m/>
    <m/>
    <m/>
  </r>
  <r>
    <n v="12"/>
    <s v="25 Department of County Human Services"/>
    <x v="1"/>
    <s v="210207 DCHS ADVSD Advocacy &amp; Community Program Operations"/>
    <s v="G25 0181 23 OC3B OAA - Title IIIB - Advocacy &amp; Program Operation"/>
    <m/>
    <m/>
    <m/>
    <m/>
    <x v="2"/>
    <s v="FIXED ALLOCATION "/>
    <m/>
    <m/>
    <m/>
    <m/>
    <m/>
    <m/>
    <m/>
    <m/>
    <m/>
    <m/>
  </r>
  <r>
    <n v="12"/>
    <s v="25 Department of County Human Services"/>
    <x v="1"/>
    <s v="210100 DCHS ADVSD Administration"/>
    <s v="G25 0190 08 A1XIX Title XIX - Admin"/>
    <m/>
    <m/>
    <m/>
    <m/>
    <x v="2"/>
    <s v="FIXED ALLOCATION "/>
    <m/>
    <m/>
    <m/>
    <m/>
    <m/>
    <m/>
    <m/>
    <m/>
    <m/>
    <m/>
  </r>
  <r>
    <n v="12"/>
    <s v="25 Department of County Human Services"/>
    <x v="1"/>
    <s v="210300 DCHS ADVSD Adult Care Home"/>
    <s v="G25 0190 10 AMXIX Title XIX - ACHP M"/>
    <m/>
    <m/>
    <m/>
    <m/>
    <x v="2"/>
    <s v="FIXED ALLOCATION "/>
    <m/>
    <m/>
    <m/>
    <m/>
    <m/>
    <m/>
    <m/>
    <m/>
    <m/>
    <m/>
  </r>
  <r>
    <n v="12"/>
    <s v="25 Department of County Human Services"/>
    <x v="1"/>
    <s v="210300 DCHS ADVSD Adult Care Home"/>
    <s v="G25 0190 11 AHXIX Title XIX - ACHP"/>
    <m/>
    <m/>
    <m/>
    <m/>
    <x v="2"/>
    <s v="FIXED ALLOCATION "/>
    <m/>
    <m/>
    <m/>
    <m/>
    <m/>
    <m/>
    <m/>
    <m/>
    <m/>
    <m/>
  </r>
  <r>
    <n v="12"/>
    <s v="25 Department of County Human Services"/>
    <x v="1"/>
    <s v="210501 DCHS ADVSD Adult Protective Services"/>
    <s v="G25 0190 12 PSXIX Title XIX - APS"/>
    <m/>
    <m/>
    <m/>
    <m/>
    <x v="2"/>
    <s v="FIXED ALLOCATION "/>
    <m/>
    <m/>
    <m/>
    <m/>
    <m/>
    <m/>
    <m/>
    <m/>
    <m/>
    <m/>
  </r>
  <r>
    <n v="12"/>
    <s v="25 Department of County Human Services"/>
    <x v="1"/>
    <s v="210207 DCHS ADVSD Advocacy &amp; Community Program Operations"/>
    <s v="G25 0190 14 CAXIX Title XIX - Advocacy Program Operation - Admin"/>
    <m/>
    <m/>
    <m/>
    <m/>
    <x v="2"/>
    <s v="FIXED ALLOCATION "/>
    <m/>
    <m/>
    <m/>
    <m/>
    <m/>
    <m/>
    <m/>
    <m/>
    <m/>
    <m/>
  </r>
  <r>
    <n v="12"/>
    <s v="25 Department of County Human Services"/>
    <x v="1"/>
    <s v="210401 DCHS ADVSD Long Term Services &amp; Support - East"/>
    <s v="G25 0190 15 EDXIX Title XIX - LTSS East"/>
    <m/>
    <m/>
    <m/>
    <m/>
    <x v="2"/>
    <s v="FIXED ALLOCATION "/>
    <m/>
    <m/>
    <m/>
    <m/>
    <m/>
    <m/>
    <m/>
    <m/>
    <m/>
    <m/>
  </r>
  <r>
    <n v="12"/>
    <s v="25 Department of County Human Services"/>
    <x v="1"/>
    <s v="210402 DCHS ADVSD Long Term Services &amp; Support - Mid"/>
    <s v="G25 0190 16 MCXIX Title XIX - LTSS Mid"/>
    <m/>
    <m/>
    <m/>
    <m/>
    <x v="2"/>
    <s v="FIXED ALLOCATION "/>
    <m/>
    <m/>
    <m/>
    <m/>
    <m/>
    <m/>
    <m/>
    <m/>
    <m/>
    <m/>
  </r>
  <r>
    <n v="12"/>
    <s v="25 Department of County Human Services"/>
    <x v="1"/>
    <s v="210403 DCHS ADVSD Long Term Services &amp; Support - NE"/>
    <s v="G25 0190 17 NEXIX Title XIX - LTSS NNE"/>
    <m/>
    <m/>
    <m/>
    <m/>
    <x v="2"/>
    <s v="FIXED ALLOCATION "/>
    <m/>
    <m/>
    <m/>
    <m/>
    <m/>
    <m/>
    <m/>
    <m/>
    <m/>
    <m/>
  </r>
  <r>
    <n v="12"/>
    <s v="25 Department of County Human Services"/>
    <x v="1"/>
    <s v="210404 DCHS ADVSD Long Term Services &amp; Support - SE"/>
    <s v="G25 0190 18 SEXIX Title XIX - LTSS SE"/>
    <m/>
    <m/>
    <m/>
    <m/>
    <x v="2"/>
    <s v="FIXED ALLOCATION "/>
    <m/>
    <m/>
    <m/>
    <m/>
    <m/>
    <m/>
    <m/>
    <m/>
    <m/>
    <m/>
  </r>
  <r>
    <n v="12"/>
    <s v="25 Department of County Human Services"/>
    <x v="1"/>
    <s v="210406 DCHS ADVSD LTSS Transition &amp; Diversion"/>
    <s v="G25 0190 19 TDXIX Title XIX - LTSS TD"/>
    <m/>
    <m/>
    <m/>
    <m/>
    <x v="2"/>
    <s v="FIXED ALLOCATION "/>
    <m/>
    <m/>
    <m/>
    <m/>
    <m/>
    <m/>
    <m/>
    <m/>
    <m/>
    <m/>
  </r>
  <r>
    <n v="12"/>
    <s v="25 Department of County Human Services"/>
    <x v="1"/>
    <s v="210405 DCHS ADVSD Long Term Services &amp; Support - West"/>
    <s v="G25 0190 20 WDXIX Title XIX - LTSS West"/>
    <m/>
    <m/>
    <m/>
    <m/>
    <x v="2"/>
    <s v="FIXED ALLOCATION "/>
    <m/>
    <m/>
    <m/>
    <m/>
    <m/>
    <m/>
    <m/>
    <m/>
    <m/>
    <m/>
  </r>
  <r>
    <n v="12"/>
    <s v="25 Department of County Human Services"/>
    <x v="1"/>
    <s v="210100 DCHS ADVSD Administration"/>
    <s v="G25 0190 21 ADMGF Admin - General Fund"/>
    <m/>
    <m/>
    <m/>
    <m/>
    <x v="2"/>
    <s v="FIXED ALLOCATION "/>
    <m/>
    <m/>
    <m/>
    <m/>
    <m/>
    <m/>
    <m/>
    <m/>
    <m/>
    <m/>
  </r>
  <r>
    <n v="12"/>
    <s v="25 Department of County Human Services"/>
    <x v="1"/>
    <s v="210502 DCHS ADVSD Multi-Disciplinary Team"/>
    <s v="G25 0190 22 MDXIX Title XIX - LTSS MDT"/>
    <m/>
    <m/>
    <m/>
    <m/>
    <x v="2"/>
    <s v="FIXED ALLOCATION "/>
    <m/>
    <m/>
    <m/>
    <m/>
    <m/>
    <m/>
    <m/>
    <m/>
    <m/>
    <m/>
  </r>
  <r>
    <n v="12"/>
    <s v="25 Department of County Human Services"/>
    <x v="1"/>
    <s v="210300 DCHS ADVSD Adult Care Home"/>
    <s v="G25 0190 23 AHGF ACHP - General Fund"/>
    <m/>
    <m/>
    <m/>
    <m/>
    <x v="2"/>
    <s v="FIXED ALLOCATION "/>
    <m/>
    <m/>
    <m/>
    <m/>
    <m/>
    <m/>
    <m/>
    <m/>
    <m/>
    <m/>
  </r>
  <r>
    <n v="12"/>
    <s v="25 Department of County Human Services"/>
    <x v="1"/>
    <s v="210207 DCHS ADVSD Advocacy &amp; Community Program Operations"/>
    <s v="G25 0190 28 CAGF Advocacy Program Operation - Admin - General Fund"/>
    <m/>
    <m/>
    <m/>
    <m/>
    <x v="2"/>
    <s v="FIXED ALLOCATION "/>
    <m/>
    <m/>
    <m/>
    <m/>
    <m/>
    <m/>
    <m/>
    <m/>
    <m/>
    <m/>
  </r>
  <r>
    <n v="12"/>
    <s v="25 Department of County Human Services"/>
    <x v="1"/>
    <s v="210502 DCHS ADVSD Multi-Disciplinary Team"/>
    <s v="G25 0190 36 MDTGF MDT - Admin - General Fund"/>
    <m/>
    <m/>
    <m/>
    <m/>
    <x v="2"/>
    <s v="FIXED ALLOCATION "/>
    <m/>
    <m/>
    <m/>
    <m/>
    <m/>
    <m/>
    <m/>
    <m/>
    <m/>
    <m/>
  </r>
  <r>
    <n v="12"/>
    <s v="25 Department of County Human Services"/>
    <x v="1"/>
    <s v="210600 DCHS ADVSD Public Guardian/Conservator"/>
    <m/>
    <s v="M25 ADVSD PGGF Public Guardian CGF"/>
    <m/>
    <m/>
    <m/>
    <x v="2"/>
    <s v="FIXED ALLOCATION "/>
    <m/>
    <m/>
    <m/>
    <m/>
    <m/>
    <m/>
    <m/>
    <m/>
    <m/>
    <m/>
  </r>
  <r>
    <n v="12"/>
    <s v="25 Department of County Human Services"/>
    <x v="1"/>
    <s v="220200 DCHS IDD Budget &amp; Operations"/>
    <s v="G25 0145 03 BLA DD SE LA02 - Budget &amp; Operations"/>
    <m/>
    <m/>
    <m/>
    <m/>
    <x v="2"/>
    <s v="FIXED ALLOCATION "/>
    <m/>
    <m/>
    <m/>
    <m/>
    <m/>
    <m/>
    <m/>
    <m/>
    <m/>
    <m/>
  </r>
  <r>
    <n v="12"/>
    <s v="25 Department of County Human Services"/>
    <x v="1"/>
    <s v="220500 DCHS IDD Abuse Investigations"/>
    <s v="G25 0145 06 ATLA DD SE LA02 - Abuse Investigation &amp; Monitoring"/>
    <m/>
    <m/>
    <m/>
    <m/>
    <x v="2"/>
    <s v="FIXED ALLOCATION "/>
    <m/>
    <m/>
    <m/>
    <m/>
    <m/>
    <m/>
    <m/>
    <m/>
    <m/>
    <m/>
  </r>
  <r>
    <n v="12"/>
    <s v="25 Department of County Human Services"/>
    <x v="1"/>
    <s v="220600 DCHS IDD Eligibility &amp; Intake Services"/>
    <s v="G25 0145 07 IELA DD SE LA02 - Eligibility &amp; Intake Services"/>
    <m/>
    <m/>
    <m/>
    <m/>
    <x v="2"/>
    <s v="FIXED ALLOCATION "/>
    <m/>
    <m/>
    <m/>
    <m/>
    <m/>
    <m/>
    <m/>
    <m/>
    <m/>
    <m/>
  </r>
  <r>
    <n v="12"/>
    <s v="25 Department of County Human Services"/>
    <x v="1"/>
    <s v="220100 DCHS IDD Administration &amp; Support"/>
    <s v="G25 0146 01 A48 DD SE 48 - Admin &amp; Support"/>
    <m/>
    <m/>
    <m/>
    <m/>
    <x v="2"/>
    <s v="FIXED ALLOCATION "/>
    <m/>
    <m/>
    <m/>
    <m/>
    <m/>
    <m/>
    <m/>
    <m/>
    <m/>
    <m/>
  </r>
  <r>
    <n v="12"/>
    <s v="25 Department of County Human Services"/>
    <x v="1"/>
    <s v="220100 DCHS IDD Administration &amp; Support"/>
    <s v="G25 0146 02 AGF DD SE 48 - Admin &amp; Support - General Fund"/>
    <m/>
    <m/>
    <m/>
    <m/>
    <x v="2"/>
    <s v="FIXED ALLOCATION "/>
    <m/>
    <m/>
    <m/>
    <m/>
    <m/>
    <m/>
    <m/>
    <m/>
    <m/>
    <m/>
  </r>
  <r>
    <n v="12"/>
    <s v="25 Department of County Human Services"/>
    <x v="1"/>
    <s v="220300 DCHS IDD Services for Adults"/>
    <s v="G25 0146 04 AD48 DD SE 48 - Adult Services"/>
    <m/>
    <m/>
    <m/>
    <m/>
    <x v="2"/>
    <s v="FIXED ALLOCATION "/>
    <m/>
    <m/>
    <m/>
    <m/>
    <m/>
    <m/>
    <m/>
    <m/>
    <m/>
    <m/>
  </r>
  <r>
    <n v="12"/>
    <s v="25 Department of County Human Services"/>
    <x v="1"/>
    <s v="220300 DCHS IDD Services for Adults"/>
    <s v="G25 0146 05 ADGF DD Adult Services - General Fund"/>
    <m/>
    <m/>
    <m/>
    <m/>
    <x v="2"/>
    <s v="FIXED ALLOCATION "/>
    <m/>
    <m/>
    <m/>
    <m/>
    <m/>
    <m/>
    <m/>
    <m/>
    <m/>
    <m/>
  </r>
  <r>
    <n v="12"/>
    <s v="25 Department of County Human Services"/>
    <x v="1"/>
    <s v="220500 DCHS IDD Abuse Investigations"/>
    <s v="G25 0146 07 AT48 DD SE 48 - Abuse Investigation &amp; Monitoring"/>
    <m/>
    <m/>
    <m/>
    <m/>
    <x v="2"/>
    <s v="FIXED ALLOCATION "/>
    <m/>
    <m/>
    <m/>
    <m/>
    <m/>
    <m/>
    <m/>
    <m/>
    <m/>
    <m/>
  </r>
  <r>
    <n v="12"/>
    <s v="25 Department of County Human Services"/>
    <x v="1"/>
    <s v="220500 DCHS IDD Abuse Investigations"/>
    <s v="G25 0146 08 ATGF DD Abuse Investigation &amp; Monitoring - General Fund"/>
    <m/>
    <m/>
    <m/>
    <m/>
    <x v="2"/>
    <s v="FIXED ALLOCATION "/>
    <m/>
    <m/>
    <m/>
    <m/>
    <m/>
    <m/>
    <m/>
    <m/>
    <m/>
    <m/>
  </r>
  <r>
    <n v="12"/>
    <s v="25 Department of County Human Services"/>
    <x v="1"/>
    <s v="220200 DCHS IDD Budget &amp; Operations"/>
    <s v="G25 0146 10 B48 DD SE 48 - Budget &amp; Operations"/>
    <m/>
    <m/>
    <m/>
    <m/>
    <x v="2"/>
    <s v="FIXED ALLOCATION "/>
    <m/>
    <m/>
    <m/>
    <m/>
    <m/>
    <m/>
    <m/>
    <m/>
    <m/>
    <m/>
  </r>
  <r>
    <n v="12"/>
    <s v="25 Department of County Human Services"/>
    <x v="1"/>
    <s v="220600 DCHS IDD Eligibility &amp; Intake Services"/>
    <s v="G25 0146 15 IE48 DD SE 48 - Eligibility &amp; Intake Services"/>
    <m/>
    <m/>
    <m/>
    <m/>
    <x v="2"/>
    <s v="FIXED ALLOCATION "/>
    <m/>
    <m/>
    <m/>
    <m/>
    <m/>
    <m/>
    <m/>
    <m/>
    <m/>
    <m/>
  </r>
  <r>
    <n v="12"/>
    <s v="25 Department of County Human Services"/>
    <x v="1"/>
    <s v="220600 DCHS IDD Eligibility &amp; Intake Services"/>
    <s v="G25 0146 16 IEGF DD Eligibility &amp; Intake Services - General Fund"/>
    <m/>
    <m/>
    <m/>
    <m/>
    <x v="2"/>
    <s v="FIXED ALLOCATION "/>
    <m/>
    <m/>
    <m/>
    <m/>
    <m/>
    <m/>
    <m/>
    <m/>
    <m/>
    <m/>
  </r>
  <r>
    <n v="12"/>
    <s v="25 Department of County Human Services"/>
    <x v="1"/>
    <s v="220400 DCHS IDD Services for Children &amp; Young Adults"/>
    <s v="G25 0146 18 K48 DD SE 48 - Children &amp; Young Adult Services"/>
    <m/>
    <m/>
    <m/>
    <m/>
    <x v="2"/>
    <s v="FIXED ALLOCATION "/>
    <m/>
    <m/>
    <m/>
    <m/>
    <m/>
    <m/>
    <m/>
    <m/>
    <m/>
    <m/>
  </r>
  <r>
    <n v="12"/>
    <s v="25 Department of County Human Services"/>
    <x v="1"/>
    <s v="220400 DCHS IDD Services for Children &amp; Young Adults"/>
    <s v="G25 0146 19 KGF DD Children &amp; Young Adult Services - General Fund"/>
    <m/>
    <m/>
    <m/>
    <m/>
    <x v="2"/>
    <s v="FIXED ALLOCATION "/>
    <m/>
    <m/>
    <m/>
    <m/>
    <m/>
    <m/>
    <m/>
    <m/>
    <m/>
    <m/>
  </r>
  <r>
    <n v="12"/>
    <s v="25 Department of County Human Services"/>
    <x v="1"/>
    <s v="220100 DCHS IDD Administration &amp; Support"/>
    <s v="G25 0146 21 P48 DD SE 48 - Projects &amp; Records"/>
    <m/>
    <m/>
    <m/>
    <m/>
    <x v="2"/>
    <s v="FIXED ALLOCATION "/>
    <m/>
    <m/>
    <m/>
    <m/>
    <m/>
    <m/>
    <m/>
    <m/>
    <m/>
    <m/>
  </r>
  <r>
    <n v="12"/>
    <s v="25 Department of County Human Services"/>
    <x v="1"/>
    <s v="220500 DCHS IDD Abuse Investigations"/>
    <s v="G25 0148 01 AT55 DD SE 55 - Abuse Investigation &amp; Monitoring"/>
    <m/>
    <m/>
    <m/>
    <m/>
    <x v="2"/>
    <s v="FIXED ALLOCATION "/>
    <m/>
    <m/>
    <m/>
    <m/>
    <m/>
    <m/>
    <m/>
    <m/>
    <m/>
    <m/>
  </r>
  <r>
    <n v="12"/>
    <s v="25 Department of County Human Services"/>
    <x v="1"/>
    <s v="237300 DCHS YFS SUN Youth Advocacy Program"/>
    <m/>
    <s v="M25 SCPSP.SSS.CGF SCP School Svcs SSSES CGF"/>
    <m/>
    <m/>
    <m/>
    <x v="2"/>
    <s v="FIXED ALLOCATION "/>
    <m/>
    <m/>
    <m/>
    <m/>
    <m/>
    <m/>
    <m/>
    <m/>
    <m/>
    <m/>
  </r>
  <r>
    <n v="12"/>
    <s v="25 Department of County Human Services"/>
    <x v="1"/>
    <s v="237100 DCHS YFS SUN Community Schools"/>
    <m/>
    <s v="M25 SCPSP.SUN.CGF SCP School Svcs SUN CGF"/>
    <m/>
    <m/>
    <m/>
    <x v="2"/>
    <s v="FIXED ALLOCATION "/>
    <m/>
    <m/>
    <m/>
    <m/>
    <m/>
    <m/>
    <m/>
    <m/>
    <m/>
    <m/>
  </r>
  <r>
    <n v="12"/>
    <s v="25 Department of County Human Services"/>
    <x v="1"/>
    <s v="237200 DCHS YFS Child &amp; Family Hunger Relief"/>
    <m/>
    <s v="M25 SCPSP.SUN.FS.CGF SUN CS Food Security CGF"/>
    <m/>
    <m/>
    <m/>
    <x v="2"/>
    <s v="FIXED ALLOCATION "/>
    <m/>
    <m/>
    <m/>
    <m/>
    <m/>
    <m/>
    <m/>
    <m/>
    <m/>
    <m/>
  </r>
  <r>
    <n v="12"/>
    <s v="25 Department of County Human Services"/>
    <x v="1"/>
    <s v="237800 DCHS YFS Early Learning"/>
    <m/>
    <s v="M25 SCPSP.SUN.HUB.CGF Early Learning Hub Develp CGF"/>
    <m/>
    <m/>
    <m/>
    <x v="2"/>
    <s v="FIXED ALLOCATION "/>
    <m/>
    <m/>
    <m/>
    <m/>
    <m/>
    <m/>
    <m/>
    <m/>
    <m/>
    <m/>
  </r>
  <r>
    <n v="12"/>
    <s v="25 Department of County Human Services"/>
    <x v="1"/>
    <s v="233300 DCHS YFS Energy Assistance"/>
    <m/>
    <s v="M25 EGSPLIT Energy Asst Shared Exp"/>
    <m/>
    <m/>
    <m/>
    <x v="2"/>
    <s v="FIXED ALLOCATION "/>
    <m/>
    <m/>
    <m/>
    <m/>
    <m/>
    <m/>
    <m/>
    <m/>
    <m/>
    <m/>
  </r>
  <r>
    <n v="12"/>
    <s v="25 Department of County Human Services"/>
    <x v="1"/>
    <s v="233400 DCHS YFS Weatherization"/>
    <m/>
    <s v="M25 Weather.Split YFS Weatherization Split"/>
    <m/>
    <m/>
    <m/>
    <x v="2"/>
    <s v="FIXED ALLOCATION "/>
    <m/>
    <m/>
    <m/>
    <m/>
    <m/>
    <m/>
    <m/>
    <m/>
    <m/>
    <m/>
  </r>
  <r>
    <n v="12"/>
    <s v="25 Department of County Human Services"/>
    <x v="1"/>
    <s v="234400 DCHS YFS Supp Nutri Assist Prog Outreach"/>
    <m/>
    <s v="M25 SCPCS.SNAPOUT.CGF SCP CS SNAP CGF"/>
    <m/>
    <m/>
    <m/>
    <x v="2"/>
    <s v="FIXED ALLOCATION "/>
    <m/>
    <m/>
    <m/>
    <m/>
    <m/>
    <m/>
    <m/>
    <m/>
    <m/>
    <m/>
  </r>
  <r>
    <n v="12"/>
    <s v="25 Department of County Human Services"/>
    <x v="1"/>
    <s v="231200 DCHS YFS Domestic &amp; Sexual Violence Coord"/>
    <m/>
    <s v="M25 SCP.DV CRD.CGF DV Admin &amp; Coord CGF"/>
    <m/>
    <m/>
    <m/>
    <x v="2"/>
    <s v="FIXED ALLOCATION "/>
    <m/>
    <m/>
    <m/>
    <m/>
    <m/>
    <m/>
    <m/>
    <m/>
    <m/>
    <m/>
  </r>
  <r>
    <n v="12"/>
    <s v="25 Department of County Human Services"/>
    <x v="1"/>
    <s v="231600 DCHS YFS DV Enhanced Response Team"/>
    <m/>
    <s v="M25 SCP.DV.DVERT.CGF DV Enh Response Team CGF"/>
    <m/>
    <m/>
    <m/>
    <x v="2"/>
    <s v="FIXED ALLOCATION "/>
    <m/>
    <m/>
    <m/>
    <m/>
    <m/>
    <m/>
    <m/>
    <m/>
    <m/>
    <m/>
  </r>
  <r>
    <n v="12"/>
    <s v="25 Department of County Human Services"/>
    <x v="1"/>
    <s v="233700 DCHS YFS Comm Sexual Exploit Of Children"/>
    <m/>
    <s v="M25 SCPCCSEC.CGF SCP CS Comm Exploit CGF"/>
    <m/>
    <m/>
    <m/>
    <x v="2"/>
    <s v="FIXED ALLOCATION "/>
    <m/>
    <m/>
    <m/>
    <m/>
    <m/>
    <m/>
    <m/>
    <m/>
    <m/>
    <m/>
  </r>
  <r>
    <n v="12"/>
    <s v="25 Department of County Human Services"/>
    <x v="1"/>
    <s v="234300 DCHS YFS Community Development"/>
    <m/>
    <s v="M25 SCPCHHFB.CGF SCP CS HHS FacBase CGF"/>
    <m/>
    <m/>
    <m/>
    <x v="2"/>
    <s v="FIXED ALLOCATION "/>
    <m/>
    <m/>
    <m/>
    <m/>
    <m/>
    <m/>
    <m/>
    <m/>
    <m/>
    <m/>
  </r>
  <r>
    <n v="12"/>
    <s v="25 Department of County Human Services"/>
    <x v="1"/>
    <s v="233500 DCHS YFS Hsg Stabilization For Vulnerable Pop"/>
    <m/>
    <s v="M25 SCPCHHHS.CGF SCP Housing Stabiliz CGF"/>
    <m/>
    <m/>
    <m/>
    <x v="2"/>
    <s v="FIXED ALLOCATION "/>
    <m/>
    <m/>
    <m/>
    <m/>
    <m/>
    <m/>
    <m/>
    <m/>
    <m/>
    <m/>
  </r>
  <r>
    <n v="12"/>
    <s v="25 Department of County Human Services"/>
    <x v="1"/>
    <s v="233200 DCHS YFS Administration"/>
    <m/>
    <s v="M25 SCPCPS.CGF YFS Admin CGF"/>
    <m/>
    <m/>
    <m/>
    <x v="2"/>
    <s v="FIXED ALLOCATION "/>
    <m/>
    <m/>
    <m/>
    <m/>
    <m/>
    <m/>
    <m/>
    <m/>
    <m/>
    <m/>
  </r>
  <r>
    <n v="12"/>
    <s v="25 Department of County Human Services"/>
    <x v="1"/>
    <s v="234100 DCHS YFS Multnomah Stability Initiative"/>
    <m/>
    <s v="M25 SCPCSPPV.CGF SCP CS Anti Poverty CGF"/>
    <m/>
    <m/>
    <m/>
    <x v="2"/>
    <s v="FIXED ALLOCATION "/>
    <m/>
    <m/>
    <m/>
    <m/>
    <m/>
    <m/>
    <m/>
    <m/>
    <m/>
    <m/>
  </r>
  <r>
    <n v="12"/>
    <s v="25 Department of County Human Services"/>
    <x v="1"/>
    <s v="237400 DCHS YFS SUN Parent &amp; Child Develop Svcs"/>
    <m/>
    <s v="M25 SCPSP.CDS.CGF SCP Child Dvlpmt Svcs CGF"/>
    <m/>
    <m/>
    <m/>
    <x v="2"/>
    <s v="FIXED ALLOCATION "/>
    <m/>
    <m/>
    <m/>
    <m/>
    <m/>
    <m/>
    <m/>
    <m/>
    <m/>
    <m/>
  </r>
  <r>
    <n v="12"/>
    <s v="25 Department of County Human Services"/>
    <x v="1"/>
    <s v="237700 DCHS YFS Bienestar De Familia Youth Services"/>
    <m/>
    <s v="M25 SCPSP.CVB.CGF Clara Vista/Bienestar CGF"/>
    <m/>
    <m/>
    <m/>
    <x v="2"/>
    <s v="FIXED ALLOCATION "/>
    <m/>
    <m/>
    <m/>
    <m/>
    <m/>
    <m/>
    <m/>
    <m/>
    <m/>
    <m/>
  </r>
  <r>
    <n v="12"/>
    <s v="25 Department of County Human Services"/>
    <x v="1"/>
    <s v="237500 DCHS YFS Early Kindergarten Trans Prog"/>
    <m/>
    <s v="M25 SCPSP.EK.CGF SUN Early Kinder Transit CGF"/>
    <m/>
    <m/>
    <m/>
    <x v="2"/>
    <s v="FIXED ALLOCATION "/>
    <m/>
    <m/>
    <m/>
    <m/>
    <m/>
    <m/>
    <m/>
    <m/>
    <m/>
    <m/>
  </r>
  <r>
    <n v="1"/>
    <s v="50 Department of Community Justice"/>
    <x v="7"/>
    <s v="509600 DCJ Business Services"/>
    <m/>
    <m/>
    <m/>
    <m/>
    <m/>
    <x v="2"/>
    <s v="FIXED ALLOCATION "/>
    <m/>
    <m/>
    <m/>
    <m/>
    <m/>
    <m/>
    <m/>
    <m/>
    <m/>
    <m/>
  </r>
  <r>
    <n v="2"/>
    <s v="50 Department of Community Justice"/>
    <x v="7"/>
    <s v="509600 DCJ Business Services"/>
    <m/>
    <m/>
    <m/>
    <m/>
    <m/>
    <x v="2"/>
    <s v="FIXED ALLOCATION "/>
    <m/>
    <m/>
    <m/>
    <m/>
    <m/>
    <m/>
    <m/>
    <m/>
    <m/>
    <m/>
  </r>
  <r>
    <n v="3"/>
    <s v="50 Department of Community Justice"/>
    <x v="7"/>
    <s v="509600 DCJ Business Services"/>
    <m/>
    <m/>
    <m/>
    <m/>
    <m/>
    <x v="2"/>
    <s v="FIXED ALLOCATION "/>
    <m/>
    <m/>
    <m/>
    <m/>
    <m/>
    <m/>
    <m/>
    <m/>
    <m/>
    <m/>
  </r>
  <r>
    <n v="4"/>
    <s v="50 Department of Community Justice"/>
    <x v="7"/>
    <s v="509600 DCJ Business Services"/>
    <m/>
    <m/>
    <m/>
    <m/>
    <m/>
    <x v="2"/>
    <s v="FIXED ALLOCATION "/>
    <m/>
    <m/>
    <m/>
    <m/>
    <m/>
    <m/>
    <m/>
    <m/>
    <m/>
    <m/>
  </r>
  <r>
    <n v="5"/>
    <s v="50 Department of Community Justice"/>
    <x v="7"/>
    <s v="509600 DCJ Business Services"/>
    <m/>
    <m/>
    <m/>
    <m/>
    <m/>
    <x v="2"/>
    <s v="FIXED ALLOCATION "/>
    <m/>
    <m/>
    <m/>
    <m/>
    <m/>
    <m/>
    <m/>
    <m/>
    <m/>
    <m/>
  </r>
  <r>
    <n v="6"/>
    <s v="50 Department of Community Justice"/>
    <x v="7"/>
    <s v="509600 DCJ Business Services"/>
    <m/>
    <m/>
    <m/>
    <m/>
    <m/>
    <x v="2"/>
    <s v="FIXED ALLOCATION "/>
    <m/>
    <m/>
    <m/>
    <m/>
    <m/>
    <m/>
    <m/>
    <m/>
    <m/>
    <m/>
  </r>
  <r>
    <n v="7"/>
    <s v="50 Department of Community Justice"/>
    <x v="7"/>
    <s v="509600 DCJ Business Services"/>
    <m/>
    <m/>
    <m/>
    <m/>
    <m/>
    <x v="2"/>
    <s v="FIXED ALLOCATION "/>
    <m/>
    <m/>
    <m/>
    <m/>
    <m/>
    <m/>
    <m/>
    <m/>
    <m/>
    <m/>
  </r>
  <r>
    <n v="8"/>
    <s v="50 Department of Community Justice"/>
    <x v="7"/>
    <s v="509600 DCJ Business Services"/>
    <m/>
    <m/>
    <m/>
    <m/>
    <m/>
    <x v="2"/>
    <s v="FIXED ALLOCATION "/>
    <m/>
    <m/>
    <m/>
    <m/>
    <m/>
    <m/>
    <m/>
    <m/>
    <m/>
    <m/>
  </r>
  <r>
    <n v="9"/>
    <s v="50 Department of Community Justice"/>
    <x v="7"/>
    <s v="509600 DCJ Business Services"/>
    <m/>
    <m/>
    <m/>
    <m/>
    <m/>
    <x v="2"/>
    <s v="FIXED ALLOCATION "/>
    <m/>
    <m/>
    <m/>
    <m/>
    <m/>
    <m/>
    <m/>
    <m/>
    <m/>
    <m/>
  </r>
  <r>
    <n v="10"/>
    <s v="50 Department of Community Justice"/>
    <x v="7"/>
    <s v="509600 DCJ Business Services"/>
    <m/>
    <m/>
    <m/>
    <m/>
    <m/>
    <x v="2"/>
    <s v="FIXED ALLOCATION "/>
    <m/>
    <m/>
    <m/>
    <m/>
    <m/>
    <m/>
    <m/>
    <m/>
    <m/>
    <m/>
  </r>
  <r>
    <n v="11"/>
    <s v="50 Department of Community Justice"/>
    <x v="7"/>
    <s v="509600 DCJ Business Services"/>
    <m/>
    <m/>
    <m/>
    <m/>
    <m/>
    <x v="2"/>
    <s v="FIXED ALLOCATION "/>
    <m/>
    <m/>
    <m/>
    <m/>
    <m/>
    <m/>
    <m/>
    <m/>
    <m/>
    <m/>
  </r>
  <r>
    <n v="12"/>
    <s v="50 Department of Community Justice"/>
    <x v="7"/>
    <s v="509600 DCJ Business Services"/>
    <m/>
    <m/>
    <m/>
    <m/>
    <m/>
    <x v="2"/>
    <s v="FIXED ALLOCATION "/>
    <m/>
    <m/>
    <m/>
    <m/>
    <m/>
    <m/>
    <m/>
    <m/>
    <m/>
    <m/>
  </r>
  <r>
    <n v="1"/>
    <s v="72 Department of County Management"/>
    <x v="2"/>
    <s v="704000 DCM Director's Office"/>
    <m/>
    <m/>
    <m/>
    <m/>
    <m/>
    <x v="2"/>
    <s v="FIXED ALLOCATION "/>
    <m/>
    <m/>
    <m/>
    <m/>
    <m/>
    <m/>
    <m/>
    <m/>
    <m/>
    <m/>
  </r>
  <r>
    <n v="1"/>
    <s v="72 Department of County Management"/>
    <x v="2"/>
    <s v="704007 DCM Business Services"/>
    <m/>
    <m/>
    <m/>
    <m/>
    <m/>
    <x v="2"/>
    <s v="FIXED ALLOCATION "/>
    <m/>
    <m/>
    <m/>
    <m/>
    <m/>
    <m/>
    <m/>
    <m/>
    <m/>
    <m/>
  </r>
  <r>
    <n v="1"/>
    <s v="72 Department of County Management"/>
    <x v="2"/>
    <s v="704050 DCM CFO's Office"/>
    <m/>
    <m/>
    <m/>
    <m/>
    <m/>
    <x v="2"/>
    <s v="FIXED ALLOCATION "/>
    <m/>
    <m/>
    <m/>
    <m/>
    <m/>
    <m/>
    <m/>
    <m/>
    <m/>
    <m/>
  </r>
  <r>
    <n v="1"/>
    <s v="72 Department of County Management"/>
    <x v="2"/>
    <s v="704100 DCM Accounts Payable"/>
    <m/>
    <m/>
    <m/>
    <m/>
    <m/>
    <x v="2"/>
    <s v="FIXED ALLOCATION "/>
    <m/>
    <m/>
    <m/>
    <m/>
    <m/>
    <m/>
    <m/>
    <m/>
    <m/>
    <m/>
  </r>
  <r>
    <n v="1"/>
    <s v="72 Department of County Management"/>
    <x v="2"/>
    <s v="704400 DCM Treasury"/>
    <m/>
    <m/>
    <m/>
    <m/>
    <m/>
    <x v="2"/>
    <s v="FIXED ALLOCATION "/>
    <m/>
    <m/>
    <m/>
    <m/>
    <m/>
    <m/>
    <m/>
    <m/>
    <m/>
    <m/>
  </r>
  <r>
    <n v="1"/>
    <s v="72 Department of County Management"/>
    <x v="2"/>
    <s v="704700 DCM Purchasing"/>
    <m/>
    <m/>
    <m/>
    <m/>
    <m/>
    <x v="2"/>
    <s v="FIXED ALLOCATION "/>
    <m/>
    <m/>
    <m/>
    <m/>
    <m/>
    <m/>
    <m/>
    <m/>
    <m/>
    <m/>
  </r>
  <r>
    <n v="1"/>
    <s v="72 Department of County Management"/>
    <x v="2"/>
    <s v="704301 DCM Fiscal Compliance"/>
    <m/>
    <m/>
    <m/>
    <m/>
    <m/>
    <x v="2"/>
    <s v="FIXED ALLOCATION "/>
    <m/>
    <m/>
    <m/>
    <m/>
    <m/>
    <m/>
    <m/>
    <m/>
    <m/>
    <m/>
  </r>
  <r>
    <n v="1"/>
    <s v="72 Department of County Management"/>
    <x v="2"/>
    <s v="708300 DCM FRM Risk Liability Insurance"/>
    <m/>
    <m/>
    <m/>
    <m/>
    <m/>
    <x v="2"/>
    <s v="FIXED ALLOCATION "/>
    <m/>
    <m/>
    <m/>
    <m/>
    <m/>
    <m/>
    <m/>
    <m/>
    <m/>
    <m/>
  </r>
  <r>
    <n v="1"/>
    <s v="72 Department of County Management"/>
    <x v="2"/>
    <s v="708200 DCM FRM Risk Property Insurance"/>
    <m/>
    <m/>
    <m/>
    <m/>
    <m/>
    <x v="2"/>
    <s v="FIXED ALLOCATION "/>
    <m/>
    <m/>
    <m/>
    <m/>
    <m/>
    <m/>
    <m/>
    <m/>
    <m/>
    <m/>
  </r>
  <r>
    <n v="1"/>
    <s v="72 Department of County Management"/>
    <x v="2"/>
    <s v="708450 DCM FRM Risk Safety"/>
    <m/>
    <m/>
    <m/>
    <m/>
    <m/>
    <x v="2"/>
    <s v="FIXED ALLOCATION "/>
    <m/>
    <m/>
    <m/>
    <m/>
    <m/>
    <m/>
    <m/>
    <m/>
    <m/>
    <m/>
  </r>
  <r>
    <n v="1"/>
    <s v="72 Department of County Management"/>
    <x v="2"/>
    <s v="706201 DCM Recording Admistration"/>
    <m/>
    <m/>
    <m/>
    <m/>
    <m/>
    <x v="2"/>
    <s v="FIXED ALLOCATION "/>
    <m/>
    <m/>
    <m/>
    <m/>
    <m/>
    <m/>
    <m/>
    <m/>
    <m/>
    <m/>
  </r>
  <r>
    <n v="1"/>
    <s v="72 Department of County Management"/>
    <x v="2"/>
    <s v="706408 DCM Tax Title"/>
    <m/>
    <m/>
    <m/>
    <m/>
    <m/>
    <x v="2"/>
    <s v="FIXED ALLOCATION "/>
    <m/>
    <m/>
    <m/>
    <m/>
    <m/>
    <m/>
    <m/>
    <m/>
    <m/>
    <m/>
  </r>
  <r>
    <n v="1"/>
    <s v="72 Department of County Management"/>
    <x v="2"/>
    <s v="706403 DCM Commercial Property Appraisal"/>
    <m/>
    <m/>
    <m/>
    <m/>
    <m/>
    <x v="2"/>
    <s v="FIXED ALLOCATION "/>
    <m/>
    <m/>
    <m/>
    <m/>
    <m/>
    <m/>
    <m/>
    <m/>
    <m/>
    <m/>
  </r>
  <r>
    <n v="1"/>
    <s v="72 Department of County Management"/>
    <x v="2"/>
    <s v="706405 DCM Residential Property Appraisal"/>
    <m/>
    <m/>
    <m/>
    <m/>
    <m/>
    <x v="2"/>
    <s v="FIXED ALLOCATION "/>
    <m/>
    <m/>
    <m/>
    <m/>
    <m/>
    <m/>
    <m/>
    <m/>
    <m/>
    <m/>
  </r>
  <r>
    <n v="1"/>
    <s v="72 Department of County Management"/>
    <x v="2"/>
    <s v="706407 DCM Property Assessment Industrial"/>
    <m/>
    <m/>
    <m/>
    <m/>
    <m/>
    <x v="2"/>
    <s v="FIXED ALLOCATION "/>
    <m/>
    <m/>
    <m/>
    <m/>
    <m/>
    <m/>
    <m/>
    <m/>
    <m/>
    <m/>
  </r>
  <r>
    <n v="1"/>
    <s v="72 Department of County Management"/>
    <x v="2"/>
    <s v="705401 DCM Applications Support"/>
    <m/>
    <m/>
    <m/>
    <m/>
    <m/>
    <x v="2"/>
    <s v="FIXED ALLOCATION "/>
    <m/>
    <m/>
    <m/>
    <m/>
    <m/>
    <m/>
    <m/>
    <m/>
    <m/>
    <m/>
  </r>
  <r>
    <n v="1"/>
    <s v="72 Department of County Management"/>
    <x v="2"/>
    <s v="706202 DCM GIS/Cartography and Parcel Management"/>
    <m/>
    <m/>
    <m/>
    <m/>
    <m/>
    <x v="2"/>
    <s v="FIXED ALLOCATION "/>
    <m/>
    <m/>
    <m/>
    <m/>
    <m/>
    <m/>
    <m/>
    <m/>
    <m/>
    <m/>
  </r>
  <r>
    <n v="1"/>
    <s v="72 Department of County Management"/>
    <x v="2"/>
    <s v="705200 DCM HR Risk Gen Comp and Benefits"/>
    <m/>
    <m/>
    <m/>
    <m/>
    <m/>
    <x v="2"/>
    <s v="FIXED ALLOCATION "/>
    <m/>
    <m/>
    <m/>
    <m/>
    <m/>
    <m/>
    <m/>
    <m/>
    <m/>
    <m/>
  </r>
  <r>
    <n v="1"/>
    <s v="72 Department of County Management"/>
    <x v="2"/>
    <s v="705500 DCM HR Risk Employee Wellness"/>
    <m/>
    <m/>
    <m/>
    <m/>
    <m/>
    <x v="2"/>
    <s v="FIXED ALLOCATION "/>
    <m/>
    <m/>
    <m/>
    <m/>
    <m/>
    <m/>
    <m/>
    <m/>
    <m/>
    <m/>
  </r>
  <r>
    <n v="1"/>
    <s v="72 Department of County Management"/>
    <x v="2"/>
    <s v="705245 DCM HR Risk Ins Retiree Insurance"/>
    <m/>
    <m/>
    <m/>
    <m/>
    <m/>
    <x v="2"/>
    <s v="FIXED ALLOCATION "/>
    <m/>
    <m/>
    <m/>
    <m/>
    <m/>
    <m/>
    <m/>
    <m/>
    <m/>
    <m/>
  </r>
  <r>
    <n v="1"/>
    <s v="72 Department of County Management"/>
    <x v="2"/>
    <s v="706000 DCM Talent Development"/>
    <m/>
    <m/>
    <m/>
    <m/>
    <m/>
    <x v="2"/>
    <s v="FIXED ALLOCATION "/>
    <m/>
    <m/>
    <m/>
    <m/>
    <m/>
    <m/>
    <m/>
    <m/>
    <m/>
    <m/>
  </r>
  <r>
    <n v="1"/>
    <s v="72 Department of County Management"/>
    <x v="2"/>
    <s v="702000 DCM Labor Relations"/>
    <m/>
    <m/>
    <m/>
    <m/>
    <m/>
    <x v="2"/>
    <s v="FIXED ALLOCATION "/>
    <m/>
    <m/>
    <m/>
    <m/>
    <m/>
    <m/>
    <m/>
    <m/>
    <m/>
    <m/>
  </r>
  <r>
    <n v="1"/>
    <s v="72 Department of County Management"/>
    <x v="2"/>
    <s v="705100 DCM Central HR Administration"/>
    <m/>
    <m/>
    <m/>
    <m/>
    <m/>
    <x v="2"/>
    <s v="FIXED ALLOCATION "/>
    <m/>
    <m/>
    <m/>
    <m/>
    <m/>
    <m/>
    <m/>
    <m/>
    <m/>
    <m/>
  </r>
  <r>
    <n v="2"/>
    <s v="72 Department of County Management"/>
    <x v="2"/>
    <s v="704000 DCM Director's Office"/>
    <m/>
    <m/>
    <m/>
    <m/>
    <m/>
    <x v="2"/>
    <s v="FIXED ALLOCATION "/>
    <m/>
    <m/>
    <m/>
    <m/>
    <m/>
    <m/>
    <m/>
    <m/>
    <m/>
    <m/>
  </r>
  <r>
    <n v="2"/>
    <s v="72 Department of County Management"/>
    <x v="2"/>
    <s v="704007 DCM Business Services"/>
    <m/>
    <m/>
    <m/>
    <m/>
    <m/>
    <x v="2"/>
    <s v="FIXED ALLOCATION "/>
    <m/>
    <m/>
    <m/>
    <m/>
    <m/>
    <m/>
    <m/>
    <m/>
    <m/>
    <m/>
  </r>
  <r>
    <n v="2"/>
    <s v="72 Department of County Management"/>
    <x v="2"/>
    <s v="704050 DCM CFO's Office"/>
    <m/>
    <m/>
    <m/>
    <m/>
    <m/>
    <x v="2"/>
    <s v="FIXED ALLOCATION "/>
    <m/>
    <m/>
    <m/>
    <m/>
    <m/>
    <m/>
    <m/>
    <m/>
    <m/>
    <m/>
  </r>
  <r>
    <n v="2"/>
    <s v="72 Department of County Management"/>
    <x v="2"/>
    <s v="704100 DCM Accounts Payable"/>
    <m/>
    <m/>
    <m/>
    <m/>
    <m/>
    <x v="2"/>
    <s v="FIXED ALLOCATION "/>
    <m/>
    <m/>
    <m/>
    <m/>
    <m/>
    <m/>
    <m/>
    <m/>
    <m/>
    <m/>
  </r>
  <r>
    <n v="2"/>
    <s v="72 Department of County Management"/>
    <x v="2"/>
    <s v="704400 DCM Treasury"/>
    <m/>
    <m/>
    <m/>
    <m/>
    <m/>
    <x v="2"/>
    <s v="FIXED ALLOCATION "/>
    <m/>
    <m/>
    <m/>
    <m/>
    <m/>
    <m/>
    <m/>
    <m/>
    <m/>
    <m/>
  </r>
  <r>
    <n v="2"/>
    <s v="72 Department of County Management"/>
    <x v="2"/>
    <s v="704700 DCM Purchasing"/>
    <m/>
    <m/>
    <m/>
    <m/>
    <m/>
    <x v="2"/>
    <s v="FIXED ALLOCATION "/>
    <m/>
    <m/>
    <m/>
    <m/>
    <m/>
    <m/>
    <m/>
    <m/>
    <m/>
    <m/>
  </r>
  <r>
    <n v="2"/>
    <s v="72 Department of County Management"/>
    <x v="2"/>
    <s v="704301 DCM Fiscal Compliance"/>
    <m/>
    <m/>
    <m/>
    <m/>
    <m/>
    <x v="2"/>
    <s v="FIXED ALLOCATION "/>
    <m/>
    <m/>
    <m/>
    <m/>
    <m/>
    <m/>
    <m/>
    <m/>
    <m/>
    <m/>
  </r>
  <r>
    <n v="2"/>
    <s v="72 Department of County Management"/>
    <x v="2"/>
    <s v="708300 DCM FRM Risk Liability Insurance"/>
    <m/>
    <m/>
    <m/>
    <m/>
    <m/>
    <x v="2"/>
    <s v="FIXED ALLOCATION "/>
    <m/>
    <m/>
    <m/>
    <m/>
    <m/>
    <m/>
    <m/>
    <m/>
    <m/>
    <m/>
  </r>
  <r>
    <n v="2"/>
    <s v="72 Department of County Management"/>
    <x v="2"/>
    <s v="708200 DCM FRM Risk Property Insurance"/>
    <m/>
    <m/>
    <m/>
    <m/>
    <m/>
    <x v="2"/>
    <s v="FIXED ALLOCATION "/>
    <m/>
    <m/>
    <m/>
    <m/>
    <m/>
    <m/>
    <m/>
    <m/>
    <m/>
    <m/>
  </r>
  <r>
    <n v="2"/>
    <s v="72 Department of County Management"/>
    <x v="2"/>
    <s v="708450 DCM FRM Risk Safety"/>
    <m/>
    <m/>
    <m/>
    <m/>
    <m/>
    <x v="2"/>
    <s v="FIXED ALLOCATION "/>
    <m/>
    <m/>
    <m/>
    <m/>
    <m/>
    <m/>
    <m/>
    <m/>
    <m/>
    <m/>
  </r>
  <r>
    <n v="2"/>
    <s v="72 Department of County Management"/>
    <x v="2"/>
    <s v="706201 DCM Recording Admistration"/>
    <m/>
    <m/>
    <m/>
    <m/>
    <m/>
    <x v="2"/>
    <s v="FIXED ALLOCATION "/>
    <m/>
    <m/>
    <m/>
    <m/>
    <m/>
    <m/>
    <m/>
    <m/>
    <m/>
    <m/>
  </r>
  <r>
    <n v="2"/>
    <s v="72 Department of County Management"/>
    <x v="2"/>
    <s v="706408 DCM Tax Title"/>
    <m/>
    <m/>
    <m/>
    <m/>
    <m/>
    <x v="2"/>
    <s v="FIXED ALLOCATION "/>
    <m/>
    <m/>
    <m/>
    <m/>
    <m/>
    <m/>
    <m/>
    <m/>
    <m/>
    <m/>
  </r>
  <r>
    <n v="2"/>
    <s v="72 Department of County Management"/>
    <x v="2"/>
    <s v="706403 DCM Commercial Property Appraisal"/>
    <m/>
    <m/>
    <m/>
    <m/>
    <m/>
    <x v="2"/>
    <s v="FIXED ALLOCATION "/>
    <m/>
    <m/>
    <m/>
    <m/>
    <m/>
    <m/>
    <m/>
    <m/>
    <m/>
    <m/>
  </r>
  <r>
    <n v="2"/>
    <s v="72 Department of County Management"/>
    <x v="2"/>
    <s v="706405 DCM Residential Property Appraisal"/>
    <m/>
    <m/>
    <m/>
    <m/>
    <m/>
    <x v="2"/>
    <s v="FIXED ALLOCATION "/>
    <m/>
    <m/>
    <m/>
    <m/>
    <m/>
    <m/>
    <m/>
    <m/>
    <m/>
    <m/>
  </r>
  <r>
    <n v="2"/>
    <s v="72 Department of County Management"/>
    <x v="2"/>
    <s v="706407 DCM Property Assessment Industrial"/>
    <m/>
    <m/>
    <m/>
    <m/>
    <m/>
    <x v="2"/>
    <s v="FIXED ALLOCATION "/>
    <m/>
    <m/>
    <m/>
    <m/>
    <m/>
    <m/>
    <m/>
    <m/>
    <m/>
    <m/>
  </r>
  <r>
    <n v="2"/>
    <s v="72 Department of County Management"/>
    <x v="2"/>
    <s v="705401 DCM Applications Support"/>
    <m/>
    <m/>
    <m/>
    <m/>
    <m/>
    <x v="2"/>
    <s v="FIXED ALLOCATION "/>
    <m/>
    <m/>
    <m/>
    <m/>
    <m/>
    <m/>
    <m/>
    <m/>
    <m/>
    <m/>
  </r>
  <r>
    <n v="2"/>
    <s v="72 Department of County Management"/>
    <x v="2"/>
    <s v="706202 DCM GIS/Cartography and Parcel Management"/>
    <m/>
    <m/>
    <m/>
    <m/>
    <m/>
    <x v="2"/>
    <s v="FIXED ALLOCATION "/>
    <m/>
    <m/>
    <m/>
    <m/>
    <m/>
    <m/>
    <m/>
    <m/>
    <m/>
    <m/>
  </r>
  <r>
    <n v="2"/>
    <s v="72 Department of County Management"/>
    <x v="2"/>
    <s v="705200 DCM HR Risk Gen Comp and Benefits"/>
    <m/>
    <m/>
    <m/>
    <m/>
    <m/>
    <x v="2"/>
    <s v="FIXED ALLOCATION "/>
    <m/>
    <m/>
    <m/>
    <m/>
    <m/>
    <m/>
    <m/>
    <m/>
    <m/>
    <m/>
  </r>
  <r>
    <n v="2"/>
    <s v="72 Department of County Management"/>
    <x v="2"/>
    <s v="705500 DCM HR Risk Employee Wellness"/>
    <m/>
    <m/>
    <m/>
    <m/>
    <m/>
    <x v="2"/>
    <s v="FIXED ALLOCATION "/>
    <m/>
    <m/>
    <m/>
    <m/>
    <m/>
    <m/>
    <m/>
    <m/>
    <m/>
    <m/>
  </r>
  <r>
    <n v="2"/>
    <s v="72 Department of County Management"/>
    <x v="2"/>
    <s v="705245 DCM HR Risk Ins Retiree Insurance"/>
    <m/>
    <m/>
    <m/>
    <m/>
    <m/>
    <x v="2"/>
    <s v="FIXED ALLOCATION "/>
    <m/>
    <m/>
    <m/>
    <m/>
    <m/>
    <m/>
    <m/>
    <m/>
    <m/>
    <m/>
  </r>
  <r>
    <n v="2"/>
    <s v="72 Department of County Management"/>
    <x v="2"/>
    <s v="706000 DCM Talent Development"/>
    <m/>
    <m/>
    <m/>
    <m/>
    <m/>
    <x v="2"/>
    <s v="FIXED ALLOCATION "/>
    <m/>
    <m/>
    <m/>
    <m/>
    <m/>
    <m/>
    <m/>
    <m/>
    <m/>
    <m/>
  </r>
  <r>
    <n v="2"/>
    <s v="72 Department of County Management"/>
    <x v="2"/>
    <s v="702000 DCM Labor Relations"/>
    <m/>
    <m/>
    <m/>
    <m/>
    <m/>
    <x v="2"/>
    <s v="FIXED ALLOCATION "/>
    <m/>
    <m/>
    <m/>
    <m/>
    <m/>
    <m/>
    <m/>
    <m/>
    <m/>
    <m/>
  </r>
  <r>
    <n v="2"/>
    <s v="72 Department of County Management"/>
    <x v="2"/>
    <s v="705100 DCM Central HR Administration"/>
    <m/>
    <m/>
    <m/>
    <m/>
    <m/>
    <x v="2"/>
    <s v="FIXED ALLOCATION "/>
    <m/>
    <m/>
    <m/>
    <m/>
    <m/>
    <m/>
    <m/>
    <m/>
    <m/>
    <m/>
  </r>
  <r>
    <n v="3"/>
    <s v="72 Department of County Management"/>
    <x v="2"/>
    <s v="704000 DCM Director's Office"/>
    <m/>
    <m/>
    <m/>
    <m/>
    <m/>
    <x v="2"/>
    <s v="FIXED ALLOCATION "/>
    <m/>
    <m/>
    <m/>
    <m/>
    <m/>
    <m/>
    <m/>
    <m/>
    <m/>
    <m/>
  </r>
  <r>
    <n v="3"/>
    <s v="72 Department of County Management"/>
    <x v="2"/>
    <s v="704007 DCM Business Services"/>
    <m/>
    <m/>
    <m/>
    <m/>
    <m/>
    <x v="2"/>
    <s v="FIXED ALLOCATION "/>
    <m/>
    <m/>
    <m/>
    <m/>
    <m/>
    <m/>
    <m/>
    <m/>
    <m/>
    <m/>
  </r>
  <r>
    <n v="3"/>
    <s v="72 Department of County Management"/>
    <x v="2"/>
    <s v="704050 DCM CFO's Office"/>
    <m/>
    <m/>
    <m/>
    <m/>
    <m/>
    <x v="2"/>
    <s v="FIXED ALLOCATION "/>
    <m/>
    <m/>
    <m/>
    <m/>
    <m/>
    <m/>
    <m/>
    <m/>
    <m/>
    <m/>
  </r>
  <r>
    <n v="3"/>
    <s v="72 Department of County Management"/>
    <x v="2"/>
    <s v="704100 DCM Accounts Payable"/>
    <m/>
    <m/>
    <m/>
    <m/>
    <m/>
    <x v="2"/>
    <s v="FIXED ALLOCATION "/>
    <m/>
    <m/>
    <m/>
    <m/>
    <m/>
    <m/>
    <m/>
    <m/>
    <m/>
    <m/>
  </r>
  <r>
    <n v="3"/>
    <s v="72 Department of County Management"/>
    <x v="2"/>
    <s v="704400 DCM Treasury"/>
    <m/>
    <m/>
    <m/>
    <m/>
    <m/>
    <x v="2"/>
    <s v="FIXED ALLOCATION "/>
    <m/>
    <m/>
    <m/>
    <m/>
    <m/>
    <m/>
    <m/>
    <m/>
    <m/>
    <m/>
  </r>
  <r>
    <n v="3"/>
    <s v="72 Department of County Management"/>
    <x v="2"/>
    <s v="704700 DCM Purchasing"/>
    <m/>
    <m/>
    <m/>
    <m/>
    <m/>
    <x v="2"/>
    <s v="FIXED ALLOCATION "/>
    <m/>
    <m/>
    <m/>
    <m/>
    <m/>
    <m/>
    <m/>
    <m/>
    <m/>
    <m/>
  </r>
  <r>
    <n v="3"/>
    <s v="72 Department of County Management"/>
    <x v="2"/>
    <s v="704301 DCM Fiscal Compliance"/>
    <m/>
    <m/>
    <m/>
    <m/>
    <m/>
    <x v="2"/>
    <s v="FIXED ALLOCATION "/>
    <m/>
    <m/>
    <m/>
    <m/>
    <m/>
    <m/>
    <m/>
    <m/>
    <m/>
    <m/>
  </r>
  <r>
    <n v="3"/>
    <s v="72 Department of County Management"/>
    <x v="2"/>
    <s v="708300 DCM FRM Risk Liability Insurance"/>
    <m/>
    <m/>
    <m/>
    <m/>
    <m/>
    <x v="2"/>
    <s v="FIXED ALLOCATION "/>
    <m/>
    <m/>
    <m/>
    <m/>
    <m/>
    <m/>
    <m/>
    <m/>
    <m/>
    <m/>
  </r>
  <r>
    <n v="3"/>
    <s v="72 Department of County Management"/>
    <x v="2"/>
    <s v="708200 DCM FRM Risk Property Insurance"/>
    <m/>
    <m/>
    <m/>
    <m/>
    <m/>
    <x v="2"/>
    <s v="FIXED ALLOCATION "/>
    <m/>
    <m/>
    <m/>
    <m/>
    <m/>
    <m/>
    <m/>
    <m/>
    <m/>
    <m/>
  </r>
  <r>
    <n v="3"/>
    <s v="72 Department of County Management"/>
    <x v="2"/>
    <s v="708450 DCM FRM Risk Safety"/>
    <m/>
    <m/>
    <m/>
    <m/>
    <m/>
    <x v="2"/>
    <s v="FIXED ALLOCATION "/>
    <m/>
    <m/>
    <m/>
    <m/>
    <m/>
    <m/>
    <m/>
    <m/>
    <m/>
    <m/>
  </r>
  <r>
    <n v="3"/>
    <s v="72 Department of County Management"/>
    <x v="2"/>
    <s v="706201 DCM Recording Admistration"/>
    <m/>
    <m/>
    <m/>
    <m/>
    <m/>
    <x v="2"/>
    <s v="FIXED ALLOCATION "/>
    <m/>
    <m/>
    <m/>
    <m/>
    <m/>
    <m/>
    <m/>
    <m/>
    <m/>
    <m/>
  </r>
  <r>
    <n v="3"/>
    <s v="72 Department of County Management"/>
    <x v="2"/>
    <s v="706408 DCM Tax Title"/>
    <m/>
    <m/>
    <m/>
    <m/>
    <m/>
    <x v="2"/>
    <s v="FIXED ALLOCATION "/>
    <m/>
    <m/>
    <m/>
    <m/>
    <m/>
    <m/>
    <m/>
    <m/>
    <m/>
    <m/>
  </r>
  <r>
    <n v="3"/>
    <s v="72 Department of County Management"/>
    <x v="2"/>
    <s v="706403 DCM Commercial Property Appraisal"/>
    <m/>
    <m/>
    <m/>
    <m/>
    <m/>
    <x v="2"/>
    <s v="FIXED ALLOCATION "/>
    <m/>
    <m/>
    <m/>
    <m/>
    <m/>
    <m/>
    <m/>
    <m/>
    <m/>
    <m/>
  </r>
  <r>
    <n v="3"/>
    <s v="72 Department of County Management"/>
    <x v="2"/>
    <s v="706405 DCM Residential Property Appraisal"/>
    <m/>
    <m/>
    <m/>
    <m/>
    <m/>
    <x v="2"/>
    <s v="FIXED ALLOCATION "/>
    <m/>
    <m/>
    <m/>
    <m/>
    <m/>
    <m/>
    <m/>
    <m/>
    <m/>
    <m/>
  </r>
  <r>
    <n v="3"/>
    <s v="72 Department of County Management"/>
    <x v="2"/>
    <s v="706407 DCM Property Assessment Industrial"/>
    <m/>
    <m/>
    <m/>
    <m/>
    <m/>
    <x v="2"/>
    <s v="FIXED ALLOCATION "/>
    <m/>
    <m/>
    <m/>
    <m/>
    <m/>
    <m/>
    <m/>
    <m/>
    <m/>
    <m/>
  </r>
  <r>
    <n v="3"/>
    <s v="72 Department of County Management"/>
    <x v="2"/>
    <s v="705401 DCM Applications Support"/>
    <m/>
    <m/>
    <m/>
    <m/>
    <m/>
    <x v="2"/>
    <s v="FIXED ALLOCATION "/>
    <m/>
    <m/>
    <m/>
    <m/>
    <m/>
    <m/>
    <m/>
    <m/>
    <m/>
    <m/>
  </r>
  <r>
    <n v="3"/>
    <s v="72 Department of County Management"/>
    <x v="2"/>
    <s v="706202 DCM GIS/Cartography and Parcel Management"/>
    <m/>
    <m/>
    <m/>
    <m/>
    <m/>
    <x v="2"/>
    <s v="FIXED ALLOCATION "/>
    <m/>
    <m/>
    <m/>
    <m/>
    <m/>
    <m/>
    <m/>
    <m/>
    <m/>
    <m/>
  </r>
  <r>
    <n v="3"/>
    <s v="72 Department of County Management"/>
    <x v="2"/>
    <s v="705200 DCM HR Risk Gen Comp and Benefits"/>
    <m/>
    <m/>
    <m/>
    <m/>
    <m/>
    <x v="2"/>
    <s v="FIXED ALLOCATION "/>
    <m/>
    <m/>
    <m/>
    <m/>
    <m/>
    <m/>
    <m/>
    <m/>
    <m/>
    <m/>
  </r>
  <r>
    <n v="3"/>
    <s v="72 Department of County Management"/>
    <x v="2"/>
    <s v="705500 DCM HR Risk Employee Wellness"/>
    <m/>
    <m/>
    <m/>
    <m/>
    <m/>
    <x v="2"/>
    <s v="FIXED ALLOCATION "/>
    <m/>
    <m/>
    <m/>
    <m/>
    <m/>
    <m/>
    <m/>
    <m/>
    <m/>
    <m/>
  </r>
  <r>
    <n v="3"/>
    <s v="72 Department of County Management"/>
    <x v="2"/>
    <s v="705245 DCM HR Risk Ins Retiree Insurance"/>
    <m/>
    <m/>
    <m/>
    <m/>
    <m/>
    <x v="2"/>
    <s v="FIXED ALLOCATION "/>
    <m/>
    <m/>
    <m/>
    <m/>
    <m/>
    <m/>
    <m/>
    <m/>
    <m/>
    <m/>
  </r>
  <r>
    <n v="3"/>
    <s v="72 Department of County Management"/>
    <x v="2"/>
    <s v="706000 DCM Talent Development"/>
    <m/>
    <m/>
    <m/>
    <m/>
    <m/>
    <x v="2"/>
    <s v="FIXED ALLOCATION "/>
    <m/>
    <m/>
    <m/>
    <m/>
    <m/>
    <m/>
    <m/>
    <m/>
    <m/>
    <m/>
  </r>
  <r>
    <n v="3"/>
    <s v="72 Department of County Management"/>
    <x v="2"/>
    <s v="702000 DCM Labor Relations"/>
    <m/>
    <m/>
    <m/>
    <m/>
    <m/>
    <x v="2"/>
    <s v="FIXED ALLOCATION "/>
    <m/>
    <m/>
    <m/>
    <m/>
    <m/>
    <m/>
    <m/>
    <m/>
    <m/>
    <m/>
  </r>
  <r>
    <n v="3"/>
    <s v="72 Department of County Management"/>
    <x v="2"/>
    <s v="705100 DCM Central HR Administration"/>
    <m/>
    <m/>
    <m/>
    <m/>
    <m/>
    <x v="2"/>
    <s v="FIXED ALLOCATION "/>
    <m/>
    <m/>
    <m/>
    <m/>
    <m/>
    <m/>
    <m/>
    <m/>
    <m/>
    <m/>
  </r>
  <r>
    <n v="4"/>
    <s v="72 Department of County Management"/>
    <x v="2"/>
    <s v="704000 DCM Director's Office"/>
    <m/>
    <m/>
    <m/>
    <m/>
    <m/>
    <x v="2"/>
    <s v="FIXED ALLOCATION "/>
    <m/>
    <m/>
    <m/>
    <m/>
    <m/>
    <m/>
    <m/>
    <m/>
    <m/>
    <m/>
  </r>
  <r>
    <n v="4"/>
    <s v="72 Department of County Management"/>
    <x v="2"/>
    <s v="704007 DCM Business Services"/>
    <m/>
    <m/>
    <m/>
    <m/>
    <m/>
    <x v="2"/>
    <s v="FIXED ALLOCATION "/>
    <m/>
    <m/>
    <m/>
    <m/>
    <m/>
    <m/>
    <m/>
    <m/>
    <m/>
    <m/>
  </r>
  <r>
    <n v="4"/>
    <s v="72 Department of County Management"/>
    <x v="2"/>
    <s v="704050 DCM CFO's Office"/>
    <m/>
    <m/>
    <m/>
    <m/>
    <m/>
    <x v="2"/>
    <s v="FIXED ALLOCATION "/>
    <m/>
    <m/>
    <m/>
    <m/>
    <m/>
    <m/>
    <m/>
    <m/>
    <m/>
    <m/>
  </r>
  <r>
    <n v="4"/>
    <s v="72 Department of County Management"/>
    <x v="2"/>
    <s v="704100 DCM Accounts Payable"/>
    <m/>
    <m/>
    <m/>
    <m/>
    <m/>
    <x v="2"/>
    <s v="FIXED ALLOCATION "/>
    <m/>
    <m/>
    <m/>
    <m/>
    <m/>
    <m/>
    <m/>
    <m/>
    <m/>
    <m/>
  </r>
  <r>
    <n v="4"/>
    <s v="72 Department of County Management"/>
    <x v="2"/>
    <s v="704400 DCM Treasury"/>
    <m/>
    <m/>
    <m/>
    <m/>
    <m/>
    <x v="2"/>
    <s v="FIXED ALLOCATION "/>
    <m/>
    <m/>
    <m/>
    <m/>
    <m/>
    <m/>
    <m/>
    <m/>
    <m/>
    <m/>
  </r>
  <r>
    <n v="4"/>
    <s v="72 Department of County Management"/>
    <x v="2"/>
    <s v="704700 DCM Purchasing"/>
    <m/>
    <m/>
    <m/>
    <m/>
    <m/>
    <x v="2"/>
    <s v="FIXED ALLOCATION "/>
    <m/>
    <m/>
    <m/>
    <m/>
    <m/>
    <m/>
    <m/>
    <m/>
    <m/>
    <m/>
  </r>
  <r>
    <n v="4"/>
    <s v="72 Department of County Management"/>
    <x v="2"/>
    <s v="704301 DCM Fiscal Compliance"/>
    <m/>
    <m/>
    <m/>
    <m/>
    <m/>
    <x v="2"/>
    <s v="FIXED ALLOCATION "/>
    <m/>
    <m/>
    <m/>
    <m/>
    <m/>
    <m/>
    <m/>
    <m/>
    <m/>
    <m/>
  </r>
  <r>
    <n v="4"/>
    <s v="72 Department of County Management"/>
    <x v="2"/>
    <s v="708300 DCM FRM Risk Liability Insurance"/>
    <m/>
    <m/>
    <m/>
    <m/>
    <m/>
    <x v="2"/>
    <s v="FIXED ALLOCATION "/>
    <m/>
    <m/>
    <m/>
    <m/>
    <m/>
    <m/>
    <m/>
    <m/>
    <m/>
    <m/>
  </r>
  <r>
    <n v="4"/>
    <s v="72 Department of County Management"/>
    <x v="2"/>
    <s v="708200 DCM FRM Risk Property Insurance"/>
    <m/>
    <m/>
    <m/>
    <m/>
    <m/>
    <x v="2"/>
    <s v="FIXED ALLOCATION "/>
    <m/>
    <m/>
    <m/>
    <m/>
    <m/>
    <m/>
    <m/>
    <m/>
    <m/>
    <m/>
  </r>
  <r>
    <n v="4"/>
    <s v="72 Department of County Management"/>
    <x v="2"/>
    <s v="708450 DCM FRM Risk Safety"/>
    <m/>
    <m/>
    <m/>
    <m/>
    <m/>
    <x v="2"/>
    <s v="FIXED ALLOCATION "/>
    <m/>
    <m/>
    <m/>
    <m/>
    <m/>
    <m/>
    <m/>
    <m/>
    <m/>
    <m/>
  </r>
  <r>
    <n v="4"/>
    <s v="72 Department of County Management"/>
    <x v="2"/>
    <s v="706201 DCM Recording Admistration"/>
    <m/>
    <m/>
    <m/>
    <m/>
    <m/>
    <x v="2"/>
    <s v="FIXED ALLOCATION "/>
    <m/>
    <m/>
    <m/>
    <m/>
    <m/>
    <m/>
    <m/>
    <m/>
    <m/>
    <m/>
  </r>
  <r>
    <n v="4"/>
    <s v="72 Department of County Management"/>
    <x v="2"/>
    <s v="706408 DCM Tax Title"/>
    <m/>
    <m/>
    <m/>
    <m/>
    <m/>
    <x v="2"/>
    <s v="FIXED ALLOCATION "/>
    <m/>
    <m/>
    <m/>
    <m/>
    <m/>
    <m/>
    <m/>
    <m/>
    <m/>
    <m/>
  </r>
  <r>
    <n v="4"/>
    <s v="72 Department of County Management"/>
    <x v="2"/>
    <s v="706403 DCM Commercial Property Appraisal"/>
    <m/>
    <m/>
    <m/>
    <m/>
    <m/>
    <x v="2"/>
    <s v="FIXED ALLOCATION "/>
    <m/>
    <m/>
    <m/>
    <m/>
    <m/>
    <m/>
    <m/>
    <m/>
    <m/>
    <m/>
  </r>
  <r>
    <n v="4"/>
    <s v="72 Department of County Management"/>
    <x v="2"/>
    <s v="706405 DCM Residential Property Appraisal"/>
    <m/>
    <m/>
    <m/>
    <m/>
    <m/>
    <x v="2"/>
    <s v="FIXED ALLOCATION "/>
    <m/>
    <m/>
    <m/>
    <m/>
    <m/>
    <m/>
    <m/>
    <m/>
    <m/>
    <m/>
  </r>
  <r>
    <n v="4"/>
    <s v="72 Department of County Management"/>
    <x v="2"/>
    <s v="706407 DCM Property Assessment Industrial"/>
    <m/>
    <m/>
    <m/>
    <m/>
    <m/>
    <x v="2"/>
    <s v="FIXED ALLOCATION "/>
    <m/>
    <m/>
    <m/>
    <m/>
    <m/>
    <m/>
    <m/>
    <m/>
    <m/>
    <m/>
  </r>
  <r>
    <n v="4"/>
    <s v="72 Department of County Management"/>
    <x v="2"/>
    <s v="705401 DCM Applications Support"/>
    <m/>
    <m/>
    <m/>
    <m/>
    <m/>
    <x v="2"/>
    <s v="FIXED ALLOCATION "/>
    <m/>
    <m/>
    <m/>
    <m/>
    <m/>
    <m/>
    <m/>
    <m/>
    <m/>
    <m/>
  </r>
  <r>
    <n v="4"/>
    <s v="72 Department of County Management"/>
    <x v="2"/>
    <s v="706202 DCM GIS/Cartography and Parcel Management"/>
    <m/>
    <m/>
    <m/>
    <m/>
    <m/>
    <x v="2"/>
    <s v="FIXED ALLOCATION "/>
    <m/>
    <m/>
    <m/>
    <m/>
    <m/>
    <m/>
    <m/>
    <m/>
    <m/>
    <m/>
  </r>
  <r>
    <n v="4"/>
    <s v="72 Department of County Management"/>
    <x v="2"/>
    <s v="705200 DCM HR Risk Gen Comp and Benefits"/>
    <m/>
    <m/>
    <m/>
    <m/>
    <m/>
    <x v="2"/>
    <s v="FIXED ALLOCATION "/>
    <m/>
    <m/>
    <m/>
    <m/>
    <m/>
    <m/>
    <m/>
    <m/>
    <m/>
    <m/>
  </r>
  <r>
    <n v="4"/>
    <s v="72 Department of County Management"/>
    <x v="2"/>
    <s v="705500 DCM HR Risk Employee Wellness"/>
    <m/>
    <m/>
    <m/>
    <m/>
    <m/>
    <x v="2"/>
    <s v="FIXED ALLOCATION "/>
    <m/>
    <m/>
    <m/>
    <m/>
    <m/>
    <m/>
    <m/>
    <m/>
    <m/>
    <m/>
  </r>
  <r>
    <n v="4"/>
    <s v="72 Department of County Management"/>
    <x v="2"/>
    <s v="705245 DCM HR Risk Ins Retiree Insurance"/>
    <m/>
    <m/>
    <m/>
    <m/>
    <m/>
    <x v="2"/>
    <s v="FIXED ALLOCATION "/>
    <m/>
    <m/>
    <m/>
    <m/>
    <m/>
    <m/>
    <m/>
    <m/>
    <m/>
    <m/>
  </r>
  <r>
    <n v="4"/>
    <s v="72 Department of County Management"/>
    <x v="2"/>
    <s v="706000 DCM Talent Development"/>
    <m/>
    <m/>
    <m/>
    <m/>
    <m/>
    <x v="2"/>
    <s v="FIXED ALLOCATION "/>
    <m/>
    <m/>
    <m/>
    <m/>
    <m/>
    <m/>
    <m/>
    <m/>
    <m/>
    <m/>
  </r>
  <r>
    <n v="4"/>
    <s v="72 Department of County Management"/>
    <x v="2"/>
    <s v="702000 DCM Labor Relations"/>
    <m/>
    <m/>
    <m/>
    <m/>
    <m/>
    <x v="2"/>
    <s v="FIXED ALLOCATION "/>
    <m/>
    <m/>
    <m/>
    <m/>
    <m/>
    <m/>
    <m/>
    <m/>
    <m/>
    <m/>
  </r>
  <r>
    <n v="4"/>
    <s v="72 Department of County Management"/>
    <x v="2"/>
    <s v="705100 DCM Central HR Administration"/>
    <m/>
    <m/>
    <m/>
    <m/>
    <m/>
    <x v="2"/>
    <s v="FIXED ALLOCATION "/>
    <m/>
    <m/>
    <m/>
    <m/>
    <m/>
    <m/>
    <m/>
    <m/>
    <m/>
    <m/>
  </r>
  <r>
    <n v="5"/>
    <s v="72 Department of County Management"/>
    <x v="2"/>
    <s v="704007 DCM Business Services"/>
    <m/>
    <m/>
    <m/>
    <m/>
    <m/>
    <x v="2"/>
    <s v="FIXED ALLOCATION "/>
    <m/>
    <m/>
    <m/>
    <m/>
    <m/>
    <m/>
    <m/>
    <m/>
    <m/>
    <m/>
  </r>
  <r>
    <n v="5"/>
    <s v="72 Department of County Management"/>
    <x v="2"/>
    <s v="704000 DCM Director's Office"/>
    <m/>
    <m/>
    <m/>
    <m/>
    <m/>
    <x v="2"/>
    <s v="FIXED ALLOCATION "/>
    <m/>
    <m/>
    <m/>
    <m/>
    <m/>
    <m/>
    <m/>
    <m/>
    <m/>
    <m/>
  </r>
  <r>
    <n v="5"/>
    <s v="72 Department of County Management"/>
    <x v="2"/>
    <s v="708450 DCM FRM Risk Safety"/>
    <m/>
    <m/>
    <m/>
    <m/>
    <m/>
    <x v="2"/>
    <s v="FIXED ALLOCATION "/>
    <m/>
    <m/>
    <m/>
    <m/>
    <m/>
    <m/>
    <m/>
    <m/>
    <m/>
    <m/>
  </r>
  <r>
    <n v="5"/>
    <s v="72 Department of County Management"/>
    <x v="2"/>
    <s v="708200 DCM FRM Risk Property Insurance"/>
    <m/>
    <m/>
    <m/>
    <m/>
    <m/>
    <x v="2"/>
    <s v="FIXED ALLOCATION "/>
    <m/>
    <m/>
    <m/>
    <m/>
    <m/>
    <m/>
    <m/>
    <m/>
    <m/>
    <m/>
  </r>
  <r>
    <n v="5"/>
    <s v="72 Department of County Management"/>
    <x v="2"/>
    <s v="708300 DCM FRM Risk Liability Insurance"/>
    <m/>
    <m/>
    <m/>
    <m/>
    <m/>
    <x v="2"/>
    <s v="FIXED ALLOCATION "/>
    <m/>
    <m/>
    <m/>
    <m/>
    <m/>
    <m/>
    <m/>
    <m/>
    <m/>
    <m/>
  </r>
  <r>
    <n v="5"/>
    <s v="72 Department of County Management"/>
    <x v="2"/>
    <s v="704301 DCM Fiscal Compliance"/>
    <m/>
    <m/>
    <m/>
    <m/>
    <m/>
    <x v="2"/>
    <s v="FIXED ALLOCATION "/>
    <m/>
    <m/>
    <m/>
    <m/>
    <m/>
    <m/>
    <m/>
    <m/>
    <m/>
    <m/>
  </r>
  <r>
    <n v="5"/>
    <s v="72 Department of County Management"/>
    <x v="2"/>
    <s v="704700 DCM Purchasing"/>
    <m/>
    <m/>
    <m/>
    <m/>
    <m/>
    <x v="2"/>
    <s v="FIXED ALLOCATION "/>
    <m/>
    <m/>
    <m/>
    <m/>
    <m/>
    <m/>
    <m/>
    <m/>
    <m/>
    <m/>
  </r>
  <r>
    <n v="5"/>
    <s v="72 Department of County Management"/>
    <x v="2"/>
    <s v="704400 DCM Treasury"/>
    <m/>
    <m/>
    <m/>
    <m/>
    <m/>
    <x v="2"/>
    <s v="FIXED ALLOCATION "/>
    <m/>
    <m/>
    <m/>
    <m/>
    <m/>
    <m/>
    <m/>
    <m/>
    <m/>
    <m/>
  </r>
  <r>
    <n v="5"/>
    <s v="72 Department of County Management"/>
    <x v="2"/>
    <s v="704100 DCM Accounts Payable"/>
    <m/>
    <m/>
    <m/>
    <m/>
    <m/>
    <x v="2"/>
    <s v="FIXED ALLOCATION "/>
    <m/>
    <m/>
    <m/>
    <m/>
    <m/>
    <m/>
    <m/>
    <m/>
    <m/>
    <m/>
  </r>
  <r>
    <n v="5"/>
    <s v="72 Department of County Management"/>
    <x v="2"/>
    <s v="704050 DCM CFO's Office"/>
    <m/>
    <m/>
    <m/>
    <m/>
    <m/>
    <x v="2"/>
    <s v="FIXED ALLOCATION "/>
    <m/>
    <m/>
    <m/>
    <m/>
    <m/>
    <m/>
    <m/>
    <m/>
    <m/>
    <m/>
  </r>
  <r>
    <n v="5"/>
    <s v="72 Department of County Management"/>
    <x v="2"/>
    <s v="706202 DCM GIS/Cartography and Parcel Management"/>
    <m/>
    <m/>
    <m/>
    <m/>
    <m/>
    <x v="2"/>
    <s v="FIXED ALLOCATION "/>
    <m/>
    <m/>
    <m/>
    <m/>
    <m/>
    <m/>
    <m/>
    <m/>
    <m/>
    <m/>
  </r>
  <r>
    <n v="5"/>
    <s v="72 Department of County Management"/>
    <x v="2"/>
    <s v="705401 DCM Applications Support"/>
    <m/>
    <m/>
    <m/>
    <m/>
    <m/>
    <x v="2"/>
    <s v="FIXED ALLOCATION "/>
    <m/>
    <m/>
    <m/>
    <m/>
    <m/>
    <m/>
    <m/>
    <m/>
    <m/>
    <m/>
  </r>
  <r>
    <n v="5"/>
    <s v="72 Department of County Management"/>
    <x v="2"/>
    <s v="706407 DCM Property Assessment Industrial"/>
    <m/>
    <m/>
    <m/>
    <m/>
    <m/>
    <x v="2"/>
    <s v="FIXED ALLOCATION "/>
    <m/>
    <m/>
    <m/>
    <m/>
    <m/>
    <m/>
    <m/>
    <m/>
    <m/>
    <m/>
  </r>
  <r>
    <n v="5"/>
    <s v="72 Department of County Management"/>
    <x v="2"/>
    <s v="706405 DCM Residential Property Appraisal"/>
    <m/>
    <m/>
    <m/>
    <m/>
    <m/>
    <x v="2"/>
    <s v="FIXED ALLOCATION "/>
    <m/>
    <m/>
    <m/>
    <m/>
    <m/>
    <m/>
    <m/>
    <m/>
    <m/>
    <m/>
  </r>
  <r>
    <n v="5"/>
    <s v="72 Department of County Management"/>
    <x v="2"/>
    <s v="706403 DCM Commercial Property Appraisal"/>
    <m/>
    <m/>
    <m/>
    <m/>
    <m/>
    <x v="2"/>
    <s v="FIXED ALLOCATION "/>
    <m/>
    <m/>
    <m/>
    <m/>
    <m/>
    <m/>
    <m/>
    <m/>
    <m/>
    <m/>
  </r>
  <r>
    <n v="5"/>
    <s v="72 Department of County Management"/>
    <x v="2"/>
    <s v="706408 DCM Tax Title"/>
    <m/>
    <m/>
    <m/>
    <m/>
    <m/>
    <x v="2"/>
    <s v="FIXED ALLOCATION "/>
    <m/>
    <m/>
    <m/>
    <m/>
    <m/>
    <m/>
    <m/>
    <m/>
    <m/>
    <m/>
  </r>
  <r>
    <n v="5"/>
    <s v="72 Department of County Management"/>
    <x v="2"/>
    <s v="706201 DCM Recording Admistration"/>
    <m/>
    <m/>
    <m/>
    <m/>
    <m/>
    <x v="2"/>
    <s v="FIXED ALLOCATION "/>
    <m/>
    <m/>
    <m/>
    <m/>
    <m/>
    <m/>
    <m/>
    <m/>
    <m/>
    <m/>
  </r>
  <r>
    <n v="5"/>
    <s v="72 Department of County Management"/>
    <x v="2"/>
    <s v="705100 DCM Central HR Administration"/>
    <m/>
    <m/>
    <m/>
    <m/>
    <m/>
    <x v="2"/>
    <s v="FIXED ALLOCATION "/>
    <m/>
    <m/>
    <m/>
    <m/>
    <m/>
    <m/>
    <m/>
    <m/>
    <m/>
    <m/>
  </r>
  <r>
    <n v="5"/>
    <s v="72 Department of County Management"/>
    <x v="2"/>
    <s v="702000 DCM Labor Relations"/>
    <m/>
    <m/>
    <m/>
    <m/>
    <m/>
    <x v="2"/>
    <s v="FIXED ALLOCATION "/>
    <m/>
    <m/>
    <m/>
    <m/>
    <m/>
    <m/>
    <m/>
    <m/>
    <m/>
    <m/>
  </r>
  <r>
    <n v="5"/>
    <s v="72 Department of County Management"/>
    <x v="2"/>
    <s v="706000 DCM Talent Development"/>
    <m/>
    <m/>
    <m/>
    <m/>
    <m/>
    <x v="2"/>
    <s v="FIXED ALLOCATION "/>
    <m/>
    <m/>
    <m/>
    <m/>
    <m/>
    <m/>
    <m/>
    <m/>
    <m/>
    <m/>
  </r>
  <r>
    <n v="5"/>
    <s v="72 Department of County Management"/>
    <x v="2"/>
    <s v="705245 DCM HR Risk Ins Retiree Insurance"/>
    <m/>
    <m/>
    <m/>
    <m/>
    <m/>
    <x v="2"/>
    <s v="FIXED ALLOCATION "/>
    <m/>
    <m/>
    <m/>
    <m/>
    <m/>
    <m/>
    <m/>
    <m/>
    <m/>
    <m/>
  </r>
  <r>
    <n v="5"/>
    <s v="72 Department of County Management"/>
    <x v="2"/>
    <s v="705500 DCM HR Risk Employee Wellness"/>
    <m/>
    <m/>
    <m/>
    <m/>
    <m/>
    <x v="2"/>
    <s v="FIXED ALLOCATION "/>
    <m/>
    <m/>
    <m/>
    <m/>
    <m/>
    <m/>
    <m/>
    <m/>
    <m/>
    <m/>
  </r>
  <r>
    <n v="5"/>
    <s v="72 Department of County Management"/>
    <x v="2"/>
    <s v="705200 DCM HR Risk Gen Comp and Benefits"/>
    <m/>
    <m/>
    <m/>
    <m/>
    <m/>
    <x v="2"/>
    <s v="FIXED ALLOCATION "/>
    <m/>
    <m/>
    <m/>
    <m/>
    <m/>
    <m/>
    <m/>
    <m/>
    <m/>
    <m/>
  </r>
  <r>
    <n v="6"/>
    <s v="72 Department of County Management"/>
    <x v="2"/>
    <s v="704007 DCM Business Services"/>
    <m/>
    <m/>
    <m/>
    <m/>
    <m/>
    <x v="2"/>
    <s v="FIXED ALLOCATION "/>
    <m/>
    <m/>
    <m/>
    <m/>
    <m/>
    <m/>
    <m/>
    <m/>
    <m/>
    <m/>
  </r>
  <r>
    <n v="6"/>
    <s v="72 Department of County Management"/>
    <x v="2"/>
    <s v="704000 DCM Director's Office"/>
    <m/>
    <m/>
    <m/>
    <m/>
    <m/>
    <x v="2"/>
    <s v="FIXED ALLOCATION "/>
    <m/>
    <m/>
    <m/>
    <m/>
    <m/>
    <m/>
    <m/>
    <m/>
    <m/>
    <m/>
  </r>
  <r>
    <n v="6"/>
    <s v="72 Department of County Management"/>
    <x v="2"/>
    <s v="708450 DCM FRM Risk Safety"/>
    <m/>
    <m/>
    <m/>
    <m/>
    <m/>
    <x v="2"/>
    <s v="FIXED ALLOCATION "/>
    <m/>
    <m/>
    <m/>
    <m/>
    <m/>
    <m/>
    <m/>
    <m/>
    <m/>
    <m/>
  </r>
  <r>
    <n v="6"/>
    <s v="72 Department of County Management"/>
    <x v="2"/>
    <s v="708200 DCM FRM Risk Property Insurance"/>
    <m/>
    <m/>
    <m/>
    <m/>
    <m/>
    <x v="2"/>
    <s v="FIXED ALLOCATION "/>
    <m/>
    <m/>
    <m/>
    <m/>
    <m/>
    <m/>
    <m/>
    <m/>
    <m/>
    <m/>
  </r>
  <r>
    <n v="6"/>
    <s v="72 Department of County Management"/>
    <x v="2"/>
    <s v="708300 DCM FRM Risk Liability Insurance"/>
    <m/>
    <m/>
    <m/>
    <m/>
    <m/>
    <x v="2"/>
    <s v="FIXED ALLOCATION "/>
    <m/>
    <m/>
    <m/>
    <m/>
    <m/>
    <m/>
    <m/>
    <m/>
    <m/>
    <m/>
  </r>
  <r>
    <n v="6"/>
    <s v="72 Department of County Management"/>
    <x v="2"/>
    <s v="704301 DCM Fiscal Compliance"/>
    <m/>
    <m/>
    <m/>
    <m/>
    <m/>
    <x v="2"/>
    <s v="FIXED ALLOCATION "/>
    <m/>
    <m/>
    <m/>
    <m/>
    <m/>
    <m/>
    <m/>
    <m/>
    <m/>
    <m/>
  </r>
  <r>
    <n v="6"/>
    <s v="72 Department of County Management"/>
    <x v="2"/>
    <s v="704700 DCM Purchasing"/>
    <m/>
    <m/>
    <m/>
    <m/>
    <m/>
    <x v="2"/>
    <s v="FIXED ALLOCATION "/>
    <m/>
    <m/>
    <m/>
    <m/>
    <m/>
    <m/>
    <m/>
    <m/>
    <m/>
    <m/>
  </r>
  <r>
    <n v="6"/>
    <s v="72 Department of County Management"/>
    <x v="2"/>
    <s v="704400 DCM Treasury"/>
    <m/>
    <m/>
    <m/>
    <m/>
    <m/>
    <x v="2"/>
    <s v="FIXED ALLOCATION "/>
    <m/>
    <m/>
    <m/>
    <m/>
    <m/>
    <m/>
    <m/>
    <m/>
    <m/>
    <m/>
  </r>
  <r>
    <n v="6"/>
    <s v="72 Department of County Management"/>
    <x v="2"/>
    <s v="704100 DCM Accounts Payable"/>
    <m/>
    <m/>
    <m/>
    <m/>
    <m/>
    <x v="2"/>
    <s v="FIXED ALLOCATION "/>
    <m/>
    <m/>
    <m/>
    <m/>
    <m/>
    <m/>
    <m/>
    <m/>
    <m/>
    <m/>
  </r>
  <r>
    <n v="6"/>
    <s v="72 Department of County Management"/>
    <x v="2"/>
    <s v="704050 DCM CFO's Office"/>
    <m/>
    <m/>
    <m/>
    <m/>
    <m/>
    <x v="2"/>
    <s v="FIXED ALLOCATION "/>
    <m/>
    <m/>
    <m/>
    <m/>
    <m/>
    <m/>
    <m/>
    <m/>
    <m/>
    <m/>
  </r>
  <r>
    <n v="6"/>
    <s v="72 Department of County Management"/>
    <x v="2"/>
    <s v="706202 DCM GIS/Cartography and Parcel Management"/>
    <m/>
    <m/>
    <m/>
    <m/>
    <m/>
    <x v="2"/>
    <s v="FIXED ALLOCATION "/>
    <m/>
    <m/>
    <m/>
    <m/>
    <m/>
    <m/>
    <m/>
    <m/>
    <m/>
    <m/>
  </r>
  <r>
    <n v="6"/>
    <s v="72 Department of County Management"/>
    <x v="2"/>
    <s v="705401 DCM Applications Support"/>
    <m/>
    <m/>
    <m/>
    <m/>
    <m/>
    <x v="2"/>
    <s v="FIXED ALLOCATION "/>
    <m/>
    <m/>
    <m/>
    <m/>
    <m/>
    <m/>
    <m/>
    <m/>
    <m/>
    <m/>
  </r>
  <r>
    <n v="6"/>
    <s v="72 Department of County Management"/>
    <x v="2"/>
    <s v="706407 DCM Property Assessment Industrial"/>
    <m/>
    <m/>
    <m/>
    <m/>
    <m/>
    <x v="2"/>
    <s v="FIXED ALLOCATION "/>
    <m/>
    <m/>
    <m/>
    <m/>
    <m/>
    <m/>
    <m/>
    <m/>
    <m/>
    <m/>
  </r>
  <r>
    <n v="6"/>
    <s v="72 Department of County Management"/>
    <x v="2"/>
    <s v="706405 DCM Residential Property Appraisal"/>
    <m/>
    <m/>
    <m/>
    <m/>
    <m/>
    <x v="2"/>
    <s v="FIXED ALLOCATION "/>
    <m/>
    <m/>
    <m/>
    <m/>
    <m/>
    <m/>
    <m/>
    <m/>
    <m/>
    <m/>
  </r>
  <r>
    <n v="6"/>
    <s v="72 Department of County Management"/>
    <x v="2"/>
    <s v="706403 DCM Commercial Property Appraisal"/>
    <m/>
    <m/>
    <m/>
    <m/>
    <m/>
    <x v="2"/>
    <s v="FIXED ALLOCATION "/>
    <m/>
    <m/>
    <m/>
    <m/>
    <m/>
    <m/>
    <m/>
    <m/>
    <m/>
    <m/>
  </r>
  <r>
    <n v="6"/>
    <s v="72 Department of County Management"/>
    <x v="2"/>
    <s v="706408 DCM Tax Title"/>
    <m/>
    <m/>
    <m/>
    <m/>
    <m/>
    <x v="2"/>
    <s v="FIXED ALLOCATION "/>
    <m/>
    <m/>
    <m/>
    <m/>
    <m/>
    <m/>
    <m/>
    <m/>
    <m/>
    <m/>
  </r>
  <r>
    <n v="6"/>
    <s v="72 Department of County Management"/>
    <x v="2"/>
    <s v="706201 DCM Recording Admistration"/>
    <m/>
    <m/>
    <m/>
    <m/>
    <m/>
    <x v="2"/>
    <s v="FIXED ALLOCATION "/>
    <m/>
    <m/>
    <m/>
    <m/>
    <m/>
    <m/>
    <m/>
    <m/>
    <m/>
    <m/>
  </r>
  <r>
    <n v="6"/>
    <s v="72 Department of County Management"/>
    <x v="2"/>
    <s v="705100 DCM Central HR Administration"/>
    <m/>
    <m/>
    <m/>
    <m/>
    <m/>
    <x v="2"/>
    <s v="FIXED ALLOCATION "/>
    <m/>
    <m/>
    <m/>
    <m/>
    <m/>
    <m/>
    <m/>
    <m/>
    <m/>
    <m/>
  </r>
  <r>
    <n v="6"/>
    <s v="72 Department of County Management"/>
    <x v="2"/>
    <s v="702000 DCM Labor Relations"/>
    <m/>
    <m/>
    <m/>
    <m/>
    <m/>
    <x v="2"/>
    <s v="FIXED ALLOCATION "/>
    <m/>
    <m/>
    <m/>
    <m/>
    <m/>
    <m/>
    <m/>
    <m/>
    <m/>
    <m/>
  </r>
  <r>
    <n v="6"/>
    <s v="72 Department of County Management"/>
    <x v="2"/>
    <s v="706000 DCM Talent Development"/>
    <m/>
    <m/>
    <m/>
    <m/>
    <m/>
    <x v="2"/>
    <s v="FIXED ALLOCATION "/>
    <m/>
    <m/>
    <m/>
    <m/>
    <m/>
    <m/>
    <m/>
    <m/>
    <m/>
    <m/>
  </r>
  <r>
    <n v="6"/>
    <s v="72 Department of County Management"/>
    <x v="2"/>
    <s v="705245 DCM HR Risk Ins Retiree Insurance"/>
    <m/>
    <m/>
    <m/>
    <m/>
    <m/>
    <x v="2"/>
    <s v="FIXED ALLOCATION "/>
    <m/>
    <m/>
    <m/>
    <m/>
    <m/>
    <m/>
    <m/>
    <m/>
    <m/>
    <m/>
  </r>
  <r>
    <n v="6"/>
    <s v="72 Department of County Management"/>
    <x v="2"/>
    <s v="705500 DCM HR Risk Employee Wellness"/>
    <m/>
    <m/>
    <m/>
    <m/>
    <m/>
    <x v="2"/>
    <s v="FIXED ALLOCATION "/>
    <m/>
    <m/>
    <m/>
    <m/>
    <m/>
    <m/>
    <m/>
    <m/>
    <m/>
    <m/>
  </r>
  <r>
    <n v="6"/>
    <s v="72 Department of County Management"/>
    <x v="2"/>
    <s v="705200 DCM HR Risk Gen Comp and Benefits"/>
    <m/>
    <m/>
    <m/>
    <m/>
    <m/>
    <x v="2"/>
    <s v="FIXED ALLOCATION "/>
    <m/>
    <m/>
    <m/>
    <m/>
    <m/>
    <m/>
    <m/>
    <m/>
    <m/>
    <m/>
  </r>
  <r>
    <n v="7"/>
    <s v="72 Department of County Management"/>
    <x v="2"/>
    <s v="704000 DCM Director's Office"/>
    <m/>
    <m/>
    <m/>
    <m/>
    <m/>
    <x v="2"/>
    <s v="FIXED ALLOCATION "/>
    <m/>
    <m/>
    <m/>
    <m/>
    <m/>
    <m/>
    <m/>
    <m/>
    <m/>
    <m/>
  </r>
  <r>
    <n v="7"/>
    <s v="72 Department of County Management"/>
    <x v="2"/>
    <s v="704007 DCM Business Services"/>
    <m/>
    <m/>
    <m/>
    <m/>
    <m/>
    <x v="2"/>
    <s v="FIXED ALLOCATION "/>
    <m/>
    <m/>
    <m/>
    <m/>
    <m/>
    <m/>
    <m/>
    <m/>
    <m/>
    <m/>
  </r>
  <r>
    <n v="7"/>
    <s v="72 Department of County Management"/>
    <x v="2"/>
    <s v="704050 DCM CFO's Office"/>
    <m/>
    <m/>
    <m/>
    <m/>
    <m/>
    <x v="2"/>
    <s v="FIXED ALLOCATION "/>
    <m/>
    <m/>
    <m/>
    <m/>
    <m/>
    <m/>
    <m/>
    <m/>
    <m/>
    <m/>
  </r>
  <r>
    <n v="7"/>
    <s v="72 Department of County Management"/>
    <x v="2"/>
    <s v="704100 DCM Accounts Payable"/>
    <m/>
    <m/>
    <m/>
    <m/>
    <m/>
    <x v="2"/>
    <s v="FIXED ALLOCATION "/>
    <m/>
    <m/>
    <m/>
    <m/>
    <m/>
    <m/>
    <m/>
    <m/>
    <m/>
    <m/>
  </r>
  <r>
    <n v="7"/>
    <s v="72 Department of County Management"/>
    <x v="2"/>
    <s v="704400 DCM Treasury"/>
    <m/>
    <m/>
    <m/>
    <m/>
    <m/>
    <x v="2"/>
    <s v="FIXED ALLOCATION "/>
    <m/>
    <m/>
    <m/>
    <m/>
    <m/>
    <m/>
    <m/>
    <m/>
    <m/>
    <m/>
  </r>
  <r>
    <n v="7"/>
    <s v="72 Department of County Management"/>
    <x v="2"/>
    <s v="704700 DCM Purchasing"/>
    <m/>
    <m/>
    <m/>
    <m/>
    <m/>
    <x v="2"/>
    <s v="FIXED ALLOCATION "/>
    <m/>
    <m/>
    <m/>
    <m/>
    <m/>
    <m/>
    <m/>
    <m/>
    <m/>
    <m/>
  </r>
  <r>
    <n v="7"/>
    <s v="72 Department of County Management"/>
    <x v="2"/>
    <s v="704301 DCM Fiscal Compliance"/>
    <m/>
    <m/>
    <m/>
    <m/>
    <m/>
    <x v="2"/>
    <s v="FIXED ALLOCATION "/>
    <m/>
    <m/>
    <m/>
    <m/>
    <m/>
    <m/>
    <m/>
    <m/>
    <m/>
    <m/>
  </r>
  <r>
    <n v="7"/>
    <s v="72 Department of County Management"/>
    <x v="2"/>
    <s v="708300 DCM FRM Risk Liability Insurance"/>
    <m/>
    <m/>
    <m/>
    <m/>
    <m/>
    <x v="2"/>
    <s v="FIXED ALLOCATION "/>
    <m/>
    <m/>
    <m/>
    <m/>
    <m/>
    <m/>
    <m/>
    <m/>
    <m/>
    <m/>
  </r>
  <r>
    <n v="7"/>
    <s v="72 Department of County Management"/>
    <x v="2"/>
    <s v="708200 DCM FRM Risk Property Insurance"/>
    <m/>
    <m/>
    <m/>
    <m/>
    <m/>
    <x v="2"/>
    <s v="FIXED ALLOCATION "/>
    <m/>
    <m/>
    <m/>
    <m/>
    <m/>
    <m/>
    <m/>
    <m/>
    <m/>
    <m/>
  </r>
  <r>
    <n v="7"/>
    <s v="72 Department of County Management"/>
    <x v="2"/>
    <s v="708450 DCM FRM Risk Safety"/>
    <m/>
    <m/>
    <m/>
    <m/>
    <m/>
    <x v="2"/>
    <s v="FIXED ALLOCATION "/>
    <m/>
    <m/>
    <m/>
    <m/>
    <m/>
    <m/>
    <m/>
    <m/>
    <m/>
    <m/>
  </r>
  <r>
    <n v="7"/>
    <s v="72 Department of County Management"/>
    <x v="2"/>
    <s v="706201 DCM Recording Admistration"/>
    <m/>
    <m/>
    <m/>
    <m/>
    <m/>
    <x v="2"/>
    <s v="FIXED ALLOCATION "/>
    <m/>
    <m/>
    <m/>
    <m/>
    <m/>
    <m/>
    <m/>
    <m/>
    <m/>
    <m/>
  </r>
  <r>
    <n v="7"/>
    <s v="72 Department of County Management"/>
    <x v="2"/>
    <s v="706408 DCM Tax Title"/>
    <m/>
    <m/>
    <m/>
    <m/>
    <m/>
    <x v="2"/>
    <s v="FIXED ALLOCATION "/>
    <m/>
    <m/>
    <m/>
    <m/>
    <m/>
    <m/>
    <m/>
    <m/>
    <m/>
    <m/>
  </r>
  <r>
    <n v="7"/>
    <s v="72 Department of County Management"/>
    <x v="2"/>
    <s v="706403 DCM Commercial Property Appraisal"/>
    <m/>
    <m/>
    <m/>
    <m/>
    <m/>
    <x v="2"/>
    <s v="FIXED ALLOCATION "/>
    <m/>
    <m/>
    <m/>
    <m/>
    <m/>
    <m/>
    <m/>
    <m/>
    <m/>
    <m/>
  </r>
  <r>
    <n v="7"/>
    <s v="72 Department of County Management"/>
    <x v="2"/>
    <s v="706405 DCM Residential Property Appraisal"/>
    <m/>
    <m/>
    <m/>
    <m/>
    <m/>
    <x v="2"/>
    <s v="FIXED ALLOCATION "/>
    <m/>
    <m/>
    <m/>
    <m/>
    <m/>
    <m/>
    <m/>
    <m/>
    <m/>
    <m/>
  </r>
  <r>
    <n v="7"/>
    <s v="72 Department of County Management"/>
    <x v="2"/>
    <s v="706407 DCM Property Assessment Industrial"/>
    <m/>
    <m/>
    <m/>
    <m/>
    <m/>
    <x v="2"/>
    <s v="FIXED ALLOCATION "/>
    <m/>
    <m/>
    <m/>
    <m/>
    <m/>
    <m/>
    <m/>
    <m/>
    <m/>
    <m/>
  </r>
  <r>
    <n v="7"/>
    <s v="72 Department of County Management"/>
    <x v="2"/>
    <s v="705401 DCM Applications Support"/>
    <m/>
    <m/>
    <m/>
    <m/>
    <m/>
    <x v="2"/>
    <s v="FIXED ALLOCATION "/>
    <m/>
    <m/>
    <m/>
    <m/>
    <m/>
    <m/>
    <m/>
    <m/>
    <m/>
    <m/>
  </r>
  <r>
    <n v="7"/>
    <s v="72 Department of County Management"/>
    <x v="2"/>
    <s v="706202 DCM GIS/Cartography and Parcel Management"/>
    <m/>
    <m/>
    <m/>
    <m/>
    <m/>
    <x v="2"/>
    <s v="FIXED ALLOCATION "/>
    <m/>
    <m/>
    <m/>
    <m/>
    <m/>
    <m/>
    <m/>
    <m/>
    <m/>
    <m/>
  </r>
  <r>
    <n v="7"/>
    <s v="72 Department of County Management"/>
    <x v="2"/>
    <s v="705200 DCM HR Risk Gen Comp and Benefits"/>
    <m/>
    <m/>
    <m/>
    <m/>
    <m/>
    <x v="2"/>
    <s v="FIXED ALLOCATION "/>
    <m/>
    <m/>
    <m/>
    <m/>
    <m/>
    <m/>
    <m/>
    <m/>
    <m/>
    <m/>
  </r>
  <r>
    <n v="7"/>
    <s v="72 Department of County Management"/>
    <x v="2"/>
    <s v="705500 DCM HR Risk Employee Wellness"/>
    <m/>
    <m/>
    <m/>
    <m/>
    <m/>
    <x v="2"/>
    <s v="FIXED ALLOCATION "/>
    <m/>
    <m/>
    <m/>
    <m/>
    <m/>
    <m/>
    <m/>
    <m/>
    <m/>
    <m/>
  </r>
  <r>
    <n v="7"/>
    <s v="72 Department of County Management"/>
    <x v="2"/>
    <s v="705245 DCM HR Risk Ins Retiree Insurance"/>
    <m/>
    <m/>
    <m/>
    <m/>
    <m/>
    <x v="2"/>
    <s v="FIXED ALLOCATION "/>
    <m/>
    <m/>
    <m/>
    <m/>
    <m/>
    <m/>
    <m/>
    <m/>
    <m/>
    <m/>
  </r>
  <r>
    <n v="7"/>
    <s v="72 Department of County Management"/>
    <x v="2"/>
    <s v="706000 DCM Talent Development"/>
    <m/>
    <m/>
    <m/>
    <m/>
    <m/>
    <x v="2"/>
    <s v="FIXED ALLOCATION "/>
    <m/>
    <m/>
    <m/>
    <m/>
    <m/>
    <m/>
    <m/>
    <m/>
    <m/>
    <m/>
  </r>
  <r>
    <n v="7"/>
    <s v="72 Department of County Management"/>
    <x v="2"/>
    <s v="702000 DCM Labor Relations"/>
    <m/>
    <m/>
    <m/>
    <m/>
    <m/>
    <x v="2"/>
    <s v="FIXED ALLOCATION "/>
    <m/>
    <m/>
    <m/>
    <m/>
    <m/>
    <m/>
    <m/>
    <m/>
    <m/>
    <m/>
  </r>
  <r>
    <n v="7"/>
    <s v="72 Department of County Management"/>
    <x v="2"/>
    <s v="705100 DCM Central HR Administration"/>
    <m/>
    <m/>
    <m/>
    <m/>
    <m/>
    <x v="2"/>
    <s v="FIXED ALLOCATION "/>
    <m/>
    <m/>
    <m/>
    <m/>
    <m/>
    <m/>
    <m/>
    <m/>
    <m/>
    <m/>
  </r>
  <r>
    <n v="8"/>
    <s v="72 Department of County Management"/>
    <x v="2"/>
    <s v="704000 DCM Director's Office"/>
    <m/>
    <m/>
    <m/>
    <m/>
    <m/>
    <x v="2"/>
    <s v="FIXED ALLOCATION "/>
    <m/>
    <m/>
    <m/>
    <m/>
    <m/>
    <m/>
    <m/>
    <m/>
    <m/>
    <m/>
  </r>
  <r>
    <n v="8"/>
    <s v="72 Department of County Management"/>
    <x v="2"/>
    <s v="704007 DCM Business Services"/>
    <m/>
    <m/>
    <m/>
    <m/>
    <m/>
    <x v="2"/>
    <s v="FIXED ALLOCATION "/>
    <m/>
    <m/>
    <m/>
    <m/>
    <m/>
    <m/>
    <m/>
    <m/>
    <m/>
    <m/>
  </r>
  <r>
    <n v="8"/>
    <s v="72 Department of County Management"/>
    <x v="2"/>
    <s v="704050 DCM CFO's Office"/>
    <m/>
    <m/>
    <m/>
    <m/>
    <m/>
    <x v="2"/>
    <s v="FIXED ALLOCATION "/>
    <m/>
    <m/>
    <m/>
    <m/>
    <m/>
    <m/>
    <m/>
    <m/>
    <m/>
    <m/>
  </r>
  <r>
    <n v="8"/>
    <s v="72 Department of County Management"/>
    <x v="2"/>
    <s v="704100 DCM Accounts Payable"/>
    <m/>
    <m/>
    <m/>
    <m/>
    <m/>
    <x v="2"/>
    <s v="FIXED ALLOCATION "/>
    <m/>
    <m/>
    <m/>
    <m/>
    <m/>
    <m/>
    <m/>
    <m/>
    <m/>
    <m/>
  </r>
  <r>
    <n v="8"/>
    <s v="72 Department of County Management"/>
    <x v="2"/>
    <s v="704400 DCM Treasury"/>
    <m/>
    <m/>
    <m/>
    <m/>
    <m/>
    <x v="2"/>
    <s v="FIXED ALLOCATION "/>
    <m/>
    <m/>
    <m/>
    <m/>
    <m/>
    <m/>
    <m/>
    <m/>
    <m/>
    <m/>
  </r>
  <r>
    <n v="8"/>
    <s v="72 Department of County Management"/>
    <x v="2"/>
    <s v="704700 DCM Purchasing"/>
    <m/>
    <m/>
    <m/>
    <m/>
    <m/>
    <x v="2"/>
    <s v="FIXED ALLOCATION "/>
    <m/>
    <m/>
    <m/>
    <m/>
    <m/>
    <m/>
    <m/>
    <m/>
    <m/>
    <m/>
  </r>
  <r>
    <n v="8"/>
    <s v="72 Department of County Management"/>
    <x v="2"/>
    <s v="704301 DCM Fiscal Compliance"/>
    <m/>
    <m/>
    <m/>
    <m/>
    <m/>
    <x v="2"/>
    <s v="FIXED ALLOCATION "/>
    <m/>
    <m/>
    <m/>
    <m/>
    <m/>
    <m/>
    <m/>
    <m/>
    <m/>
    <m/>
  </r>
  <r>
    <n v="8"/>
    <s v="72 Department of County Management"/>
    <x v="2"/>
    <s v="708300 DCM FRM Risk Liability Insurance"/>
    <m/>
    <m/>
    <m/>
    <m/>
    <m/>
    <x v="2"/>
    <s v="FIXED ALLOCATION "/>
    <m/>
    <m/>
    <m/>
    <m/>
    <m/>
    <m/>
    <m/>
    <m/>
    <m/>
    <m/>
  </r>
  <r>
    <n v="8"/>
    <s v="72 Department of County Management"/>
    <x v="2"/>
    <s v="708200 DCM FRM Risk Property Insurance"/>
    <m/>
    <m/>
    <m/>
    <m/>
    <m/>
    <x v="2"/>
    <s v="FIXED ALLOCATION "/>
    <m/>
    <m/>
    <m/>
    <m/>
    <m/>
    <m/>
    <m/>
    <m/>
    <m/>
    <m/>
  </r>
  <r>
    <n v="8"/>
    <s v="72 Department of County Management"/>
    <x v="2"/>
    <s v="708450 DCM FRM Risk Safety"/>
    <m/>
    <m/>
    <m/>
    <m/>
    <m/>
    <x v="2"/>
    <s v="FIXED ALLOCATION "/>
    <m/>
    <m/>
    <m/>
    <m/>
    <m/>
    <m/>
    <m/>
    <m/>
    <m/>
    <m/>
  </r>
  <r>
    <n v="8"/>
    <s v="72 Department of County Management"/>
    <x v="2"/>
    <s v="706201 DCM Recording Admistration"/>
    <m/>
    <m/>
    <m/>
    <m/>
    <m/>
    <x v="2"/>
    <s v="FIXED ALLOCATION "/>
    <m/>
    <m/>
    <m/>
    <m/>
    <m/>
    <m/>
    <m/>
    <m/>
    <m/>
    <m/>
  </r>
  <r>
    <n v="8"/>
    <s v="72 Department of County Management"/>
    <x v="2"/>
    <s v="706408 DCM Tax Title"/>
    <m/>
    <m/>
    <m/>
    <m/>
    <m/>
    <x v="2"/>
    <s v="FIXED ALLOCATION "/>
    <m/>
    <m/>
    <m/>
    <m/>
    <m/>
    <m/>
    <m/>
    <m/>
    <m/>
    <m/>
  </r>
  <r>
    <n v="8"/>
    <s v="72 Department of County Management"/>
    <x v="2"/>
    <s v="706403 DCM Commercial Property Appraisal"/>
    <m/>
    <m/>
    <m/>
    <m/>
    <m/>
    <x v="2"/>
    <s v="FIXED ALLOCATION "/>
    <m/>
    <m/>
    <m/>
    <m/>
    <m/>
    <m/>
    <m/>
    <m/>
    <m/>
    <m/>
  </r>
  <r>
    <n v="8"/>
    <s v="72 Department of County Management"/>
    <x v="2"/>
    <s v="706405 DCM Residential Property Appraisal"/>
    <m/>
    <m/>
    <m/>
    <m/>
    <m/>
    <x v="2"/>
    <s v="FIXED ALLOCATION "/>
    <m/>
    <m/>
    <m/>
    <m/>
    <m/>
    <m/>
    <m/>
    <m/>
    <m/>
    <m/>
  </r>
  <r>
    <n v="8"/>
    <s v="72 Department of County Management"/>
    <x v="2"/>
    <s v="706407 DCM Property Assessment Industrial"/>
    <m/>
    <m/>
    <m/>
    <m/>
    <m/>
    <x v="2"/>
    <s v="FIXED ALLOCATION "/>
    <m/>
    <m/>
    <m/>
    <m/>
    <m/>
    <m/>
    <m/>
    <m/>
    <m/>
    <m/>
  </r>
  <r>
    <n v="8"/>
    <s v="72 Department of County Management"/>
    <x v="2"/>
    <s v="705401 DCM Applications Support"/>
    <m/>
    <m/>
    <m/>
    <m/>
    <m/>
    <x v="2"/>
    <s v="FIXED ALLOCATION "/>
    <m/>
    <m/>
    <m/>
    <m/>
    <m/>
    <m/>
    <m/>
    <m/>
    <m/>
    <m/>
  </r>
  <r>
    <n v="8"/>
    <s v="72 Department of County Management"/>
    <x v="2"/>
    <s v="706202 DCM GIS/Cartography and Parcel Management"/>
    <m/>
    <m/>
    <m/>
    <m/>
    <m/>
    <x v="2"/>
    <s v="FIXED ALLOCATION "/>
    <m/>
    <m/>
    <m/>
    <m/>
    <m/>
    <m/>
    <m/>
    <m/>
    <m/>
    <m/>
  </r>
  <r>
    <n v="8"/>
    <s v="72 Department of County Management"/>
    <x v="2"/>
    <s v="705200 DCM HR Risk Gen Comp and Benefits"/>
    <m/>
    <m/>
    <m/>
    <m/>
    <m/>
    <x v="2"/>
    <s v="FIXED ALLOCATION "/>
    <m/>
    <m/>
    <m/>
    <m/>
    <m/>
    <m/>
    <m/>
    <m/>
    <m/>
    <m/>
  </r>
  <r>
    <n v="8"/>
    <s v="72 Department of County Management"/>
    <x v="2"/>
    <s v="705500 DCM HR Risk Employee Wellness"/>
    <m/>
    <m/>
    <m/>
    <m/>
    <m/>
    <x v="2"/>
    <s v="FIXED ALLOCATION "/>
    <m/>
    <m/>
    <m/>
    <m/>
    <m/>
    <m/>
    <m/>
    <m/>
    <m/>
    <m/>
  </r>
  <r>
    <n v="8"/>
    <s v="72 Department of County Management"/>
    <x v="2"/>
    <s v="705245 DCM HR Risk Ins Retiree Insurance"/>
    <m/>
    <m/>
    <m/>
    <m/>
    <m/>
    <x v="2"/>
    <s v="FIXED ALLOCATION "/>
    <m/>
    <m/>
    <m/>
    <m/>
    <m/>
    <m/>
    <m/>
    <m/>
    <m/>
    <m/>
  </r>
  <r>
    <n v="8"/>
    <s v="72 Department of County Management"/>
    <x v="2"/>
    <s v="706000 DCM Talent Development"/>
    <m/>
    <m/>
    <m/>
    <m/>
    <m/>
    <x v="2"/>
    <s v="FIXED ALLOCATION "/>
    <m/>
    <m/>
    <m/>
    <m/>
    <m/>
    <m/>
    <m/>
    <m/>
    <m/>
    <m/>
  </r>
  <r>
    <n v="8"/>
    <s v="72 Department of County Management"/>
    <x v="2"/>
    <s v="702000 DCM Labor Relations"/>
    <m/>
    <m/>
    <m/>
    <m/>
    <m/>
    <x v="2"/>
    <s v="FIXED ALLOCATION "/>
    <m/>
    <m/>
    <m/>
    <m/>
    <m/>
    <m/>
    <m/>
    <m/>
    <m/>
    <m/>
  </r>
  <r>
    <n v="8"/>
    <s v="72 Department of County Management"/>
    <x v="2"/>
    <s v="705100 DCM Central HR Administration"/>
    <m/>
    <m/>
    <m/>
    <m/>
    <m/>
    <x v="2"/>
    <s v="FIXED ALLOCATION "/>
    <m/>
    <m/>
    <m/>
    <m/>
    <m/>
    <m/>
    <m/>
    <m/>
    <m/>
    <m/>
  </r>
  <r>
    <n v="9"/>
    <s v="72 Department of County Management"/>
    <x v="2"/>
    <s v="704000 DCM Director's Office"/>
    <m/>
    <m/>
    <m/>
    <m/>
    <m/>
    <x v="2"/>
    <s v="FIXED ALLOCATION "/>
    <m/>
    <m/>
    <m/>
    <m/>
    <m/>
    <m/>
    <m/>
    <m/>
    <m/>
    <m/>
  </r>
  <r>
    <n v="9"/>
    <s v="72 Department of County Management"/>
    <x v="2"/>
    <s v="704007 DCM Business Services"/>
    <m/>
    <m/>
    <m/>
    <m/>
    <m/>
    <x v="2"/>
    <s v="FIXED ALLOCATION "/>
    <m/>
    <m/>
    <m/>
    <m/>
    <m/>
    <m/>
    <m/>
    <m/>
    <m/>
    <m/>
  </r>
  <r>
    <n v="9"/>
    <s v="72 Department of County Management"/>
    <x v="2"/>
    <s v="704050 DCM CFO's Office"/>
    <m/>
    <m/>
    <m/>
    <m/>
    <m/>
    <x v="2"/>
    <s v="FIXED ALLOCATION "/>
    <m/>
    <m/>
    <m/>
    <m/>
    <m/>
    <m/>
    <m/>
    <m/>
    <m/>
    <m/>
  </r>
  <r>
    <n v="9"/>
    <s v="72 Department of County Management"/>
    <x v="2"/>
    <s v="704100 DCM Accounts Payable"/>
    <m/>
    <m/>
    <m/>
    <m/>
    <m/>
    <x v="2"/>
    <s v="FIXED ALLOCATION "/>
    <m/>
    <m/>
    <m/>
    <m/>
    <m/>
    <m/>
    <m/>
    <m/>
    <m/>
    <m/>
  </r>
  <r>
    <n v="9"/>
    <s v="72 Department of County Management"/>
    <x v="2"/>
    <s v="704400 DCM Treasury"/>
    <m/>
    <m/>
    <m/>
    <m/>
    <m/>
    <x v="2"/>
    <s v="FIXED ALLOCATION "/>
    <m/>
    <m/>
    <m/>
    <m/>
    <m/>
    <m/>
    <m/>
    <m/>
    <m/>
    <m/>
  </r>
  <r>
    <n v="9"/>
    <s v="72 Department of County Management"/>
    <x v="2"/>
    <s v="704700 DCM Purchasing"/>
    <m/>
    <m/>
    <m/>
    <m/>
    <m/>
    <x v="2"/>
    <s v="FIXED ALLOCATION "/>
    <m/>
    <m/>
    <m/>
    <m/>
    <m/>
    <m/>
    <m/>
    <m/>
    <m/>
    <m/>
  </r>
  <r>
    <n v="9"/>
    <s v="72 Department of County Management"/>
    <x v="2"/>
    <s v="704301 DCM Fiscal Compliance"/>
    <m/>
    <m/>
    <m/>
    <m/>
    <m/>
    <x v="2"/>
    <s v="FIXED ALLOCATION "/>
    <m/>
    <m/>
    <m/>
    <m/>
    <m/>
    <m/>
    <m/>
    <m/>
    <m/>
    <m/>
  </r>
  <r>
    <n v="9"/>
    <s v="72 Department of County Management"/>
    <x v="2"/>
    <s v="708300 DCM FRM Risk Liability Insurance"/>
    <m/>
    <m/>
    <m/>
    <m/>
    <m/>
    <x v="2"/>
    <s v="FIXED ALLOCATION "/>
    <m/>
    <m/>
    <m/>
    <m/>
    <m/>
    <m/>
    <m/>
    <m/>
    <m/>
    <m/>
  </r>
  <r>
    <n v="9"/>
    <s v="72 Department of County Management"/>
    <x v="2"/>
    <s v="708200 DCM FRM Risk Property Insurance"/>
    <m/>
    <m/>
    <m/>
    <m/>
    <m/>
    <x v="2"/>
    <s v="FIXED ALLOCATION "/>
    <m/>
    <m/>
    <m/>
    <m/>
    <m/>
    <m/>
    <m/>
    <m/>
    <m/>
    <m/>
  </r>
  <r>
    <n v="9"/>
    <s v="72 Department of County Management"/>
    <x v="2"/>
    <s v="708450 DCM FRM Risk Safety"/>
    <m/>
    <m/>
    <m/>
    <m/>
    <m/>
    <x v="2"/>
    <s v="FIXED ALLOCATION "/>
    <m/>
    <m/>
    <m/>
    <m/>
    <m/>
    <m/>
    <m/>
    <m/>
    <m/>
    <m/>
  </r>
  <r>
    <n v="9"/>
    <s v="72 Department of County Management"/>
    <x v="2"/>
    <s v="706201 DCM Recording Admistration"/>
    <m/>
    <m/>
    <m/>
    <m/>
    <m/>
    <x v="2"/>
    <s v="FIXED ALLOCATION "/>
    <m/>
    <m/>
    <m/>
    <m/>
    <m/>
    <m/>
    <m/>
    <m/>
    <m/>
    <m/>
  </r>
  <r>
    <n v="9"/>
    <s v="72 Department of County Management"/>
    <x v="2"/>
    <s v="706408 DCM Tax Title"/>
    <m/>
    <m/>
    <m/>
    <m/>
    <m/>
    <x v="2"/>
    <s v="FIXED ALLOCATION "/>
    <m/>
    <m/>
    <m/>
    <m/>
    <m/>
    <m/>
    <m/>
    <m/>
    <m/>
    <m/>
  </r>
  <r>
    <n v="9"/>
    <s v="72 Department of County Management"/>
    <x v="2"/>
    <s v="706403 DCM Commercial Property Appraisal"/>
    <m/>
    <m/>
    <m/>
    <m/>
    <m/>
    <x v="2"/>
    <s v="FIXED ALLOCATION "/>
    <m/>
    <m/>
    <m/>
    <m/>
    <m/>
    <m/>
    <m/>
    <m/>
    <m/>
    <m/>
  </r>
  <r>
    <n v="9"/>
    <s v="72 Department of County Management"/>
    <x v="2"/>
    <s v="706405 DCM Residential Property Appraisal"/>
    <m/>
    <m/>
    <m/>
    <m/>
    <m/>
    <x v="2"/>
    <s v="FIXED ALLOCATION "/>
    <m/>
    <m/>
    <m/>
    <m/>
    <m/>
    <m/>
    <m/>
    <m/>
    <m/>
    <m/>
  </r>
  <r>
    <n v="9"/>
    <s v="72 Department of County Management"/>
    <x v="2"/>
    <s v="706407 DCM Property Assessment Industrial"/>
    <m/>
    <m/>
    <m/>
    <m/>
    <m/>
    <x v="2"/>
    <s v="FIXED ALLOCATION "/>
    <m/>
    <m/>
    <m/>
    <m/>
    <m/>
    <m/>
    <m/>
    <m/>
    <m/>
    <m/>
  </r>
  <r>
    <n v="9"/>
    <s v="72 Department of County Management"/>
    <x v="2"/>
    <s v="705401 DCM Applications Support"/>
    <m/>
    <m/>
    <m/>
    <m/>
    <m/>
    <x v="2"/>
    <s v="FIXED ALLOCATION "/>
    <m/>
    <m/>
    <m/>
    <m/>
    <m/>
    <m/>
    <m/>
    <m/>
    <m/>
    <m/>
  </r>
  <r>
    <n v="9"/>
    <s v="72 Department of County Management"/>
    <x v="2"/>
    <s v="706202 DCM GIS/Cartography and Parcel Management"/>
    <m/>
    <m/>
    <m/>
    <m/>
    <m/>
    <x v="2"/>
    <s v="FIXED ALLOCATION "/>
    <m/>
    <m/>
    <m/>
    <m/>
    <m/>
    <m/>
    <m/>
    <m/>
    <m/>
    <m/>
  </r>
  <r>
    <n v="9"/>
    <s v="72 Department of County Management"/>
    <x v="2"/>
    <s v="705200 DCM HR Risk Gen Comp and Benefits"/>
    <m/>
    <m/>
    <m/>
    <m/>
    <m/>
    <x v="2"/>
    <s v="FIXED ALLOCATION "/>
    <m/>
    <m/>
    <m/>
    <m/>
    <m/>
    <m/>
    <m/>
    <m/>
    <m/>
    <m/>
  </r>
  <r>
    <n v="9"/>
    <s v="72 Department of County Management"/>
    <x v="2"/>
    <s v="705500 DCM HR Risk Employee Wellness"/>
    <m/>
    <m/>
    <m/>
    <m/>
    <m/>
    <x v="2"/>
    <s v="FIXED ALLOCATION "/>
    <m/>
    <m/>
    <m/>
    <m/>
    <m/>
    <m/>
    <m/>
    <m/>
    <m/>
    <m/>
  </r>
  <r>
    <n v="9"/>
    <s v="72 Department of County Management"/>
    <x v="2"/>
    <s v="705245 DCM HR Risk Ins Retiree Insurance"/>
    <m/>
    <m/>
    <m/>
    <m/>
    <m/>
    <x v="2"/>
    <s v="FIXED ALLOCATION "/>
    <m/>
    <m/>
    <m/>
    <m/>
    <m/>
    <m/>
    <m/>
    <m/>
    <m/>
    <m/>
  </r>
  <r>
    <n v="9"/>
    <s v="72 Department of County Management"/>
    <x v="2"/>
    <s v="706000 DCM Talent Development"/>
    <m/>
    <m/>
    <m/>
    <m/>
    <m/>
    <x v="2"/>
    <s v="FIXED ALLOCATION "/>
    <m/>
    <m/>
    <m/>
    <m/>
    <m/>
    <m/>
    <m/>
    <m/>
    <m/>
    <m/>
  </r>
  <r>
    <n v="9"/>
    <s v="72 Department of County Management"/>
    <x v="2"/>
    <s v="702000 DCM Labor Relations"/>
    <m/>
    <m/>
    <m/>
    <m/>
    <m/>
    <x v="2"/>
    <s v="FIXED ALLOCATION "/>
    <m/>
    <m/>
    <m/>
    <m/>
    <m/>
    <m/>
    <m/>
    <m/>
    <m/>
    <m/>
  </r>
  <r>
    <n v="9"/>
    <s v="72 Department of County Management"/>
    <x v="2"/>
    <s v="705100 DCM Central HR Administration"/>
    <m/>
    <m/>
    <m/>
    <m/>
    <m/>
    <x v="2"/>
    <s v="FIXED ALLOCATION "/>
    <m/>
    <m/>
    <m/>
    <m/>
    <m/>
    <m/>
    <m/>
    <m/>
    <m/>
    <m/>
  </r>
  <r>
    <n v="10"/>
    <s v="72 Department of County Management"/>
    <x v="2"/>
    <s v="704000 DCM Director's Office"/>
    <m/>
    <m/>
    <m/>
    <m/>
    <m/>
    <x v="2"/>
    <s v="FIXED ALLOCATION "/>
    <m/>
    <m/>
    <m/>
    <m/>
    <m/>
    <m/>
    <m/>
    <m/>
    <m/>
    <m/>
  </r>
  <r>
    <n v="10"/>
    <s v="72 Department of County Management"/>
    <x v="2"/>
    <s v="704007 DCM Business Services"/>
    <m/>
    <m/>
    <m/>
    <m/>
    <m/>
    <x v="2"/>
    <s v="FIXED ALLOCATION "/>
    <m/>
    <m/>
    <m/>
    <m/>
    <m/>
    <m/>
    <m/>
    <m/>
    <m/>
    <m/>
  </r>
  <r>
    <n v="10"/>
    <s v="72 Department of County Management"/>
    <x v="2"/>
    <s v="704050 DCM CFO's Office"/>
    <m/>
    <m/>
    <m/>
    <m/>
    <m/>
    <x v="2"/>
    <s v="FIXED ALLOCATION "/>
    <m/>
    <m/>
    <m/>
    <m/>
    <m/>
    <m/>
    <m/>
    <m/>
    <m/>
    <m/>
  </r>
  <r>
    <n v="10"/>
    <s v="72 Department of County Management"/>
    <x v="2"/>
    <s v="704100 DCM Accounts Payable"/>
    <m/>
    <m/>
    <m/>
    <m/>
    <m/>
    <x v="2"/>
    <s v="FIXED ALLOCATION "/>
    <m/>
    <m/>
    <m/>
    <m/>
    <m/>
    <m/>
    <m/>
    <m/>
    <m/>
    <m/>
  </r>
  <r>
    <n v="10"/>
    <s v="72 Department of County Management"/>
    <x v="2"/>
    <s v="704400 DCM Treasury"/>
    <m/>
    <m/>
    <m/>
    <m/>
    <m/>
    <x v="2"/>
    <s v="FIXED ALLOCATION "/>
    <m/>
    <m/>
    <m/>
    <m/>
    <m/>
    <m/>
    <m/>
    <m/>
    <m/>
    <m/>
  </r>
  <r>
    <n v="10"/>
    <s v="72 Department of County Management"/>
    <x v="2"/>
    <s v="704700 DCM Purchasing"/>
    <m/>
    <m/>
    <m/>
    <m/>
    <m/>
    <x v="2"/>
    <s v="FIXED ALLOCATION "/>
    <m/>
    <m/>
    <m/>
    <m/>
    <m/>
    <m/>
    <m/>
    <m/>
    <m/>
    <m/>
  </r>
  <r>
    <n v="10"/>
    <s v="72 Department of County Management"/>
    <x v="2"/>
    <s v="704301 DCM Fiscal Compliance"/>
    <m/>
    <m/>
    <m/>
    <m/>
    <m/>
    <x v="2"/>
    <s v="FIXED ALLOCATION "/>
    <m/>
    <m/>
    <m/>
    <m/>
    <m/>
    <m/>
    <m/>
    <m/>
    <m/>
    <m/>
  </r>
  <r>
    <n v="10"/>
    <s v="72 Department of County Management"/>
    <x v="2"/>
    <s v="708300 DCM FRM Risk Liability Insurance"/>
    <m/>
    <m/>
    <m/>
    <m/>
    <m/>
    <x v="2"/>
    <s v="FIXED ALLOCATION "/>
    <m/>
    <m/>
    <m/>
    <m/>
    <m/>
    <m/>
    <m/>
    <m/>
    <m/>
    <m/>
  </r>
  <r>
    <n v="10"/>
    <s v="72 Department of County Management"/>
    <x v="2"/>
    <s v="708200 DCM FRM Risk Property Insurance"/>
    <m/>
    <m/>
    <m/>
    <m/>
    <m/>
    <x v="2"/>
    <s v="FIXED ALLOCATION "/>
    <m/>
    <m/>
    <m/>
    <m/>
    <m/>
    <m/>
    <m/>
    <m/>
    <m/>
    <m/>
  </r>
  <r>
    <n v="10"/>
    <s v="72 Department of County Management"/>
    <x v="2"/>
    <s v="708450 DCM FRM Risk Safety"/>
    <m/>
    <m/>
    <m/>
    <m/>
    <m/>
    <x v="2"/>
    <s v="FIXED ALLOCATION "/>
    <m/>
    <m/>
    <m/>
    <m/>
    <m/>
    <m/>
    <m/>
    <m/>
    <m/>
    <m/>
  </r>
  <r>
    <n v="10"/>
    <s v="72 Department of County Management"/>
    <x v="2"/>
    <s v="706201 DCM Recording Admistration"/>
    <m/>
    <m/>
    <m/>
    <m/>
    <m/>
    <x v="2"/>
    <s v="FIXED ALLOCATION "/>
    <m/>
    <m/>
    <m/>
    <m/>
    <m/>
    <m/>
    <m/>
    <m/>
    <m/>
    <m/>
  </r>
  <r>
    <n v="10"/>
    <s v="72 Department of County Management"/>
    <x v="2"/>
    <s v="706408 DCM Tax Title"/>
    <m/>
    <m/>
    <m/>
    <m/>
    <m/>
    <x v="2"/>
    <s v="FIXED ALLOCATION "/>
    <m/>
    <m/>
    <m/>
    <m/>
    <m/>
    <m/>
    <m/>
    <m/>
    <m/>
    <m/>
  </r>
  <r>
    <n v="10"/>
    <s v="72 Department of County Management"/>
    <x v="2"/>
    <s v="706403 DCM Commercial Property Appraisal"/>
    <m/>
    <m/>
    <m/>
    <m/>
    <m/>
    <x v="2"/>
    <s v="FIXED ALLOCATION "/>
    <m/>
    <m/>
    <m/>
    <m/>
    <m/>
    <m/>
    <m/>
    <m/>
    <m/>
    <m/>
  </r>
  <r>
    <n v="10"/>
    <s v="72 Department of County Management"/>
    <x v="2"/>
    <s v="706405 DCM Residential Property Appraisal"/>
    <m/>
    <m/>
    <m/>
    <m/>
    <m/>
    <x v="2"/>
    <s v="FIXED ALLOCATION "/>
    <m/>
    <m/>
    <m/>
    <m/>
    <m/>
    <m/>
    <m/>
    <m/>
    <m/>
    <m/>
  </r>
  <r>
    <n v="10"/>
    <s v="72 Department of County Management"/>
    <x v="2"/>
    <s v="706407 DCM Property Assessment Industrial"/>
    <m/>
    <m/>
    <m/>
    <m/>
    <m/>
    <x v="2"/>
    <s v="FIXED ALLOCATION "/>
    <m/>
    <m/>
    <m/>
    <m/>
    <m/>
    <m/>
    <m/>
    <m/>
    <m/>
    <m/>
  </r>
  <r>
    <n v="10"/>
    <s v="72 Department of County Management"/>
    <x v="2"/>
    <s v="705401 DCM Applications Support"/>
    <m/>
    <m/>
    <m/>
    <m/>
    <m/>
    <x v="2"/>
    <s v="FIXED ALLOCATION "/>
    <m/>
    <m/>
    <m/>
    <m/>
    <m/>
    <m/>
    <m/>
    <m/>
    <m/>
    <m/>
  </r>
  <r>
    <n v="10"/>
    <s v="72 Department of County Management"/>
    <x v="2"/>
    <s v="706202 DCM GIS/Cartography and Parcel Management"/>
    <m/>
    <m/>
    <m/>
    <m/>
    <m/>
    <x v="2"/>
    <s v="FIXED ALLOCATION "/>
    <m/>
    <m/>
    <m/>
    <m/>
    <m/>
    <m/>
    <m/>
    <m/>
    <m/>
    <m/>
  </r>
  <r>
    <n v="10"/>
    <s v="72 Department of County Management"/>
    <x v="2"/>
    <s v="705200 DCM HR Risk Gen Comp and Benefits"/>
    <m/>
    <m/>
    <m/>
    <m/>
    <m/>
    <x v="2"/>
    <s v="FIXED ALLOCATION "/>
    <m/>
    <m/>
    <m/>
    <m/>
    <m/>
    <m/>
    <m/>
    <m/>
    <m/>
    <m/>
  </r>
  <r>
    <n v="10"/>
    <s v="72 Department of County Management"/>
    <x v="2"/>
    <s v="705500 DCM HR Risk Employee Wellness"/>
    <m/>
    <m/>
    <m/>
    <m/>
    <m/>
    <x v="2"/>
    <s v="FIXED ALLOCATION "/>
    <m/>
    <m/>
    <m/>
    <m/>
    <m/>
    <m/>
    <m/>
    <m/>
    <m/>
    <m/>
  </r>
  <r>
    <n v="10"/>
    <s v="72 Department of County Management"/>
    <x v="2"/>
    <s v="705245 DCM HR Risk Ins Retiree Insurance"/>
    <m/>
    <m/>
    <m/>
    <m/>
    <m/>
    <x v="2"/>
    <s v="FIXED ALLOCATION "/>
    <m/>
    <m/>
    <m/>
    <m/>
    <m/>
    <m/>
    <m/>
    <m/>
    <m/>
    <m/>
  </r>
  <r>
    <n v="10"/>
    <s v="72 Department of County Management"/>
    <x v="2"/>
    <s v="706000 DCM Talent Development"/>
    <m/>
    <m/>
    <m/>
    <m/>
    <m/>
    <x v="2"/>
    <s v="FIXED ALLOCATION "/>
    <m/>
    <m/>
    <m/>
    <m/>
    <m/>
    <m/>
    <m/>
    <m/>
    <m/>
    <m/>
  </r>
  <r>
    <n v="10"/>
    <s v="72 Department of County Management"/>
    <x v="2"/>
    <s v="702000 DCM Labor Relations"/>
    <m/>
    <m/>
    <m/>
    <m/>
    <m/>
    <x v="2"/>
    <s v="FIXED ALLOCATION "/>
    <m/>
    <m/>
    <m/>
    <m/>
    <m/>
    <m/>
    <m/>
    <m/>
    <m/>
    <m/>
  </r>
  <r>
    <n v="10"/>
    <s v="72 Department of County Management"/>
    <x v="2"/>
    <s v="705100 DCM Central HR Administration"/>
    <m/>
    <m/>
    <m/>
    <m/>
    <m/>
    <x v="2"/>
    <s v="FIXED ALLOCATION "/>
    <m/>
    <m/>
    <m/>
    <m/>
    <m/>
    <m/>
    <m/>
    <m/>
    <m/>
    <m/>
  </r>
  <r>
    <n v="11"/>
    <s v="72 Department of County Management"/>
    <x v="2"/>
    <s v="704000 DCM Director's Office"/>
    <m/>
    <m/>
    <m/>
    <m/>
    <m/>
    <x v="2"/>
    <s v="FIXED ALLOCATION "/>
    <m/>
    <m/>
    <m/>
    <m/>
    <m/>
    <m/>
    <m/>
    <m/>
    <m/>
    <m/>
  </r>
  <r>
    <n v="11"/>
    <s v="72 Department of County Management"/>
    <x v="2"/>
    <s v="704007 DCM Business Services"/>
    <m/>
    <m/>
    <m/>
    <m/>
    <m/>
    <x v="2"/>
    <s v="FIXED ALLOCATION "/>
    <m/>
    <m/>
    <m/>
    <m/>
    <m/>
    <m/>
    <m/>
    <m/>
    <m/>
    <m/>
  </r>
  <r>
    <n v="11"/>
    <s v="72 Department of County Management"/>
    <x v="2"/>
    <s v="704050 DCM CFO's Office"/>
    <m/>
    <m/>
    <m/>
    <m/>
    <m/>
    <x v="2"/>
    <s v="FIXED ALLOCATION "/>
    <m/>
    <m/>
    <m/>
    <m/>
    <m/>
    <m/>
    <m/>
    <m/>
    <m/>
    <m/>
  </r>
  <r>
    <n v="11"/>
    <s v="72 Department of County Management"/>
    <x v="2"/>
    <s v="704100 DCM Accounts Payable"/>
    <m/>
    <m/>
    <m/>
    <m/>
    <m/>
    <x v="2"/>
    <s v="FIXED ALLOCATION "/>
    <m/>
    <m/>
    <m/>
    <m/>
    <m/>
    <m/>
    <m/>
    <m/>
    <m/>
    <m/>
  </r>
  <r>
    <n v="11"/>
    <s v="72 Department of County Management"/>
    <x v="2"/>
    <s v="704400 DCM Treasury"/>
    <m/>
    <m/>
    <m/>
    <m/>
    <m/>
    <x v="2"/>
    <s v="FIXED ALLOCATION "/>
    <m/>
    <m/>
    <m/>
    <m/>
    <m/>
    <m/>
    <m/>
    <m/>
    <m/>
    <m/>
  </r>
  <r>
    <n v="11"/>
    <s v="72 Department of County Management"/>
    <x v="2"/>
    <s v="704700 DCM Purchasing"/>
    <m/>
    <m/>
    <m/>
    <m/>
    <m/>
    <x v="2"/>
    <s v="FIXED ALLOCATION "/>
    <m/>
    <m/>
    <m/>
    <m/>
    <m/>
    <m/>
    <m/>
    <m/>
    <m/>
    <m/>
  </r>
  <r>
    <n v="11"/>
    <s v="72 Department of County Management"/>
    <x v="2"/>
    <s v="704301 DCM Fiscal Compliance"/>
    <m/>
    <m/>
    <m/>
    <m/>
    <m/>
    <x v="2"/>
    <s v="FIXED ALLOCATION "/>
    <m/>
    <m/>
    <m/>
    <m/>
    <m/>
    <m/>
    <m/>
    <m/>
    <m/>
    <m/>
  </r>
  <r>
    <n v="11"/>
    <s v="72 Department of County Management"/>
    <x v="2"/>
    <s v="708300 DCM FRM Risk Liability Insurance"/>
    <m/>
    <m/>
    <m/>
    <m/>
    <m/>
    <x v="2"/>
    <s v="FIXED ALLOCATION "/>
    <m/>
    <m/>
    <m/>
    <m/>
    <m/>
    <m/>
    <m/>
    <m/>
    <m/>
    <m/>
  </r>
  <r>
    <n v="11"/>
    <s v="72 Department of County Management"/>
    <x v="2"/>
    <s v="708200 DCM FRM Risk Property Insurance"/>
    <m/>
    <m/>
    <m/>
    <m/>
    <m/>
    <x v="2"/>
    <s v="FIXED ALLOCATION "/>
    <m/>
    <m/>
    <m/>
    <m/>
    <m/>
    <m/>
    <m/>
    <m/>
    <m/>
    <m/>
  </r>
  <r>
    <n v="11"/>
    <s v="72 Department of County Management"/>
    <x v="2"/>
    <s v="708450 DCM FRM Risk Safety"/>
    <m/>
    <m/>
    <m/>
    <m/>
    <m/>
    <x v="2"/>
    <s v="FIXED ALLOCATION "/>
    <m/>
    <m/>
    <m/>
    <m/>
    <m/>
    <m/>
    <m/>
    <m/>
    <m/>
    <m/>
  </r>
  <r>
    <n v="11"/>
    <s v="72 Department of County Management"/>
    <x v="2"/>
    <s v="706201 DCM Recording Admistration"/>
    <m/>
    <m/>
    <m/>
    <m/>
    <m/>
    <x v="2"/>
    <s v="FIXED ALLOCATION "/>
    <m/>
    <m/>
    <m/>
    <m/>
    <m/>
    <m/>
    <m/>
    <m/>
    <m/>
    <m/>
  </r>
  <r>
    <n v="11"/>
    <s v="72 Department of County Management"/>
    <x v="2"/>
    <s v="706408 DCM Tax Title"/>
    <m/>
    <m/>
    <m/>
    <m/>
    <m/>
    <x v="2"/>
    <s v="FIXED ALLOCATION "/>
    <m/>
    <m/>
    <m/>
    <m/>
    <m/>
    <m/>
    <m/>
    <m/>
    <m/>
    <m/>
  </r>
  <r>
    <n v="11"/>
    <s v="72 Department of County Management"/>
    <x v="2"/>
    <s v="706403 DCM Commercial Property Appraisal"/>
    <m/>
    <m/>
    <m/>
    <m/>
    <m/>
    <x v="2"/>
    <s v="FIXED ALLOCATION "/>
    <m/>
    <m/>
    <m/>
    <m/>
    <m/>
    <m/>
    <m/>
    <m/>
    <m/>
    <m/>
  </r>
  <r>
    <n v="11"/>
    <s v="72 Department of County Management"/>
    <x v="2"/>
    <s v="706405 DCM Residential Property Appraisal"/>
    <m/>
    <m/>
    <m/>
    <m/>
    <m/>
    <x v="2"/>
    <s v="FIXED ALLOCATION "/>
    <m/>
    <m/>
    <m/>
    <m/>
    <m/>
    <m/>
    <m/>
    <m/>
    <m/>
    <m/>
  </r>
  <r>
    <n v="11"/>
    <s v="72 Department of County Management"/>
    <x v="2"/>
    <s v="706407 DCM Property Assessment Industrial"/>
    <m/>
    <m/>
    <m/>
    <m/>
    <m/>
    <x v="2"/>
    <s v="FIXED ALLOCATION "/>
    <m/>
    <m/>
    <m/>
    <m/>
    <m/>
    <m/>
    <m/>
    <m/>
    <m/>
    <m/>
  </r>
  <r>
    <n v="11"/>
    <s v="72 Department of County Management"/>
    <x v="2"/>
    <s v="705401 DCM Applications Support"/>
    <m/>
    <m/>
    <m/>
    <m/>
    <m/>
    <x v="2"/>
    <s v="FIXED ALLOCATION "/>
    <m/>
    <m/>
    <m/>
    <m/>
    <m/>
    <m/>
    <m/>
    <m/>
    <m/>
    <m/>
  </r>
  <r>
    <n v="11"/>
    <s v="72 Department of County Management"/>
    <x v="2"/>
    <s v="706202 DCM GIS/Cartography and Parcel Management"/>
    <m/>
    <m/>
    <m/>
    <m/>
    <m/>
    <x v="2"/>
    <s v="FIXED ALLOCATION "/>
    <m/>
    <m/>
    <m/>
    <m/>
    <m/>
    <m/>
    <m/>
    <m/>
    <m/>
    <m/>
  </r>
  <r>
    <n v="11"/>
    <s v="72 Department of County Management"/>
    <x v="2"/>
    <s v="705200 DCM HR Risk Gen Comp and Benefits"/>
    <m/>
    <m/>
    <m/>
    <m/>
    <m/>
    <x v="2"/>
    <s v="FIXED ALLOCATION "/>
    <m/>
    <m/>
    <m/>
    <m/>
    <m/>
    <m/>
    <m/>
    <m/>
    <m/>
    <m/>
  </r>
  <r>
    <n v="11"/>
    <s v="72 Department of County Management"/>
    <x v="2"/>
    <s v="705500 DCM HR Risk Employee Wellness"/>
    <m/>
    <m/>
    <m/>
    <m/>
    <m/>
    <x v="2"/>
    <s v="FIXED ALLOCATION "/>
    <m/>
    <m/>
    <m/>
    <m/>
    <m/>
    <m/>
    <m/>
    <m/>
    <m/>
    <m/>
  </r>
  <r>
    <n v="11"/>
    <s v="72 Department of County Management"/>
    <x v="2"/>
    <s v="705245 DCM HR Risk Ins Retiree Insurance"/>
    <m/>
    <m/>
    <m/>
    <m/>
    <m/>
    <x v="2"/>
    <s v="FIXED ALLOCATION "/>
    <m/>
    <m/>
    <m/>
    <m/>
    <m/>
    <m/>
    <m/>
    <m/>
    <m/>
    <m/>
  </r>
  <r>
    <n v="11"/>
    <s v="72 Department of County Management"/>
    <x v="2"/>
    <s v="706000 DCM Talent Development"/>
    <m/>
    <m/>
    <m/>
    <m/>
    <m/>
    <x v="2"/>
    <s v="FIXED ALLOCATION "/>
    <m/>
    <m/>
    <m/>
    <m/>
    <m/>
    <m/>
    <m/>
    <m/>
    <m/>
    <m/>
  </r>
  <r>
    <n v="11"/>
    <s v="72 Department of County Management"/>
    <x v="2"/>
    <s v="702000 DCM Labor Relations"/>
    <m/>
    <m/>
    <m/>
    <m/>
    <m/>
    <x v="2"/>
    <s v="FIXED ALLOCATION "/>
    <m/>
    <m/>
    <m/>
    <m/>
    <m/>
    <m/>
    <m/>
    <m/>
    <m/>
    <m/>
  </r>
  <r>
    <n v="11"/>
    <s v="72 Department of County Management"/>
    <x v="2"/>
    <s v="705100 DCM Central HR Administration"/>
    <m/>
    <m/>
    <m/>
    <m/>
    <m/>
    <x v="2"/>
    <s v="FIXED ALLOCATION "/>
    <m/>
    <m/>
    <m/>
    <m/>
    <m/>
    <m/>
    <m/>
    <m/>
    <m/>
    <m/>
  </r>
  <r>
    <n v="12"/>
    <s v="72 Department of County Management"/>
    <x v="2"/>
    <s v="704000 DCM Director's Office"/>
    <m/>
    <m/>
    <m/>
    <m/>
    <m/>
    <x v="2"/>
    <s v="FIXED ALLOCATION "/>
    <m/>
    <m/>
    <m/>
    <m/>
    <m/>
    <m/>
    <m/>
    <m/>
    <m/>
    <m/>
  </r>
  <r>
    <n v="12"/>
    <s v="72 Department of County Management"/>
    <x v="2"/>
    <s v="704007 DCM Business Services"/>
    <m/>
    <m/>
    <m/>
    <m/>
    <m/>
    <x v="2"/>
    <s v="FIXED ALLOCATION "/>
    <m/>
    <m/>
    <m/>
    <m/>
    <m/>
    <m/>
    <m/>
    <m/>
    <m/>
    <m/>
  </r>
  <r>
    <n v="12"/>
    <s v="72 Department of County Management"/>
    <x v="2"/>
    <s v="704050 DCM CFO's Office"/>
    <m/>
    <m/>
    <m/>
    <m/>
    <m/>
    <x v="2"/>
    <s v="FIXED ALLOCATION "/>
    <m/>
    <m/>
    <m/>
    <m/>
    <m/>
    <m/>
    <m/>
    <m/>
    <m/>
    <m/>
  </r>
  <r>
    <n v="12"/>
    <s v="72 Department of County Management"/>
    <x v="2"/>
    <s v="704100 DCM Accounts Payable"/>
    <m/>
    <m/>
    <m/>
    <m/>
    <m/>
    <x v="2"/>
    <s v="FIXED ALLOCATION "/>
    <m/>
    <m/>
    <m/>
    <m/>
    <m/>
    <m/>
    <m/>
    <m/>
    <m/>
    <m/>
  </r>
  <r>
    <n v="12"/>
    <s v="72 Department of County Management"/>
    <x v="2"/>
    <s v="704400 DCM Treasury"/>
    <m/>
    <m/>
    <m/>
    <m/>
    <m/>
    <x v="2"/>
    <s v="FIXED ALLOCATION "/>
    <m/>
    <m/>
    <m/>
    <m/>
    <m/>
    <m/>
    <m/>
    <m/>
    <m/>
    <m/>
  </r>
  <r>
    <n v="12"/>
    <s v="72 Department of County Management"/>
    <x v="2"/>
    <s v="704700 DCM Purchasing"/>
    <m/>
    <m/>
    <m/>
    <m/>
    <m/>
    <x v="2"/>
    <s v="FIXED ALLOCATION "/>
    <m/>
    <m/>
    <m/>
    <m/>
    <m/>
    <m/>
    <m/>
    <m/>
    <m/>
    <m/>
  </r>
  <r>
    <n v="12"/>
    <s v="72 Department of County Management"/>
    <x v="2"/>
    <s v="704301 DCM Fiscal Compliance"/>
    <m/>
    <m/>
    <m/>
    <m/>
    <m/>
    <x v="2"/>
    <s v="FIXED ALLOCATION "/>
    <m/>
    <m/>
    <m/>
    <m/>
    <m/>
    <m/>
    <m/>
    <m/>
    <m/>
    <m/>
  </r>
  <r>
    <n v="12"/>
    <s v="72 Department of County Management"/>
    <x v="2"/>
    <s v="708300 DCM FRM Risk Liability Insurance"/>
    <m/>
    <m/>
    <m/>
    <m/>
    <m/>
    <x v="2"/>
    <s v="FIXED ALLOCATION "/>
    <m/>
    <m/>
    <m/>
    <m/>
    <m/>
    <m/>
    <m/>
    <m/>
    <m/>
    <m/>
  </r>
  <r>
    <n v="12"/>
    <s v="72 Department of County Management"/>
    <x v="2"/>
    <s v="708200 DCM FRM Risk Property Insurance"/>
    <m/>
    <m/>
    <m/>
    <m/>
    <m/>
    <x v="2"/>
    <s v="FIXED ALLOCATION "/>
    <m/>
    <m/>
    <m/>
    <m/>
    <m/>
    <m/>
    <m/>
    <m/>
    <m/>
    <m/>
  </r>
  <r>
    <n v="12"/>
    <s v="72 Department of County Management"/>
    <x v="2"/>
    <s v="708450 DCM FRM Risk Safety"/>
    <m/>
    <m/>
    <m/>
    <m/>
    <m/>
    <x v="2"/>
    <s v="FIXED ALLOCATION "/>
    <m/>
    <m/>
    <m/>
    <m/>
    <m/>
    <m/>
    <m/>
    <m/>
    <m/>
    <m/>
  </r>
  <r>
    <n v="12"/>
    <s v="72 Department of County Management"/>
    <x v="2"/>
    <s v="706201 DCM Recording Admistration"/>
    <m/>
    <m/>
    <m/>
    <m/>
    <m/>
    <x v="2"/>
    <s v="FIXED ALLOCATION "/>
    <m/>
    <m/>
    <m/>
    <m/>
    <m/>
    <m/>
    <m/>
    <m/>
    <m/>
    <m/>
  </r>
  <r>
    <n v="12"/>
    <s v="72 Department of County Management"/>
    <x v="2"/>
    <s v="706408 DCM Tax Title"/>
    <m/>
    <m/>
    <m/>
    <m/>
    <m/>
    <x v="2"/>
    <s v="FIXED ALLOCATION "/>
    <m/>
    <m/>
    <m/>
    <m/>
    <m/>
    <m/>
    <m/>
    <m/>
    <m/>
    <m/>
  </r>
  <r>
    <n v="12"/>
    <s v="72 Department of County Management"/>
    <x v="2"/>
    <s v="706403 DCM Commercial Property Appraisal"/>
    <m/>
    <m/>
    <m/>
    <m/>
    <m/>
    <x v="2"/>
    <s v="FIXED ALLOCATION "/>
    <m/>
    <m/>
    <m/>
    <m/>
    <m/>
    <m/>
    <m/>
    <m/>
    <m/>
    <m/>
  </r>
  <r>
    <n v="12"/>
    <s v="72 Department of County Management"/>
    <x v="2"/>
    <s v="706405 DCM Residential Property Appraisal"/>
    <m/>
    <m/>
    <m/>
    <m/>
    <m/>
    <x v="2"/>
    <s v="FIXED ALLOCATION "/>
    <m/>
    <m/>
    <m/>
    <m/>
    <m/>
    <m/>
    <m/>
    <m/>
    <m/>
    <m/>
  </r>
  <r>
    <n v="12"/>
    <s v="72 Department of County Management"/>
    <x v="2"/>
    <s v="706407 DCM Property Assessment Industrial"/>
    <m/>
    <m/>
    <m/>
    <m/>
    <m/>
    <x v="2"/>
    <s v="FIXED ALLOCATION "/>
    <m/>
    <m/>
    <m/>
    <m/>
    <m/>
    <m/>
    <m/>
    <m/>
    <m/>
    <m/>
  </r>
  <r>
    <n v="12"/>
    <s v="72 Department of County Management"/>
    <x v="2"/>
    <s v="705401 DCM Applications Support"/>
    <m/>
    <m/>
    <m/>
    <m/>
    <m/>
    <x v="2"/>
    <s v="FIXED ALLOCATION "/>
    <m/>
    <m/>
    <m/>
    <m/>
    <m/>
    <m/>
    <m/>
    <m/>
    <m/>
    <m/>
  </r>
  <r>
    <n v="12"/>
    <s v="72 Department of County Management"/>
    <x v="2"/>
    <s v="706202 DCM GIS/Cartography and Parcel Management"/>
    <m/>
    <m/>
    <m/>
    <m/>
    <m/>
    <x v="2"/>
    <s v="FIXED ALLOCATION "/>
    <m/>
    <m/>
    <m/>
    <m/>
    <m/>
    <m/>
    <m/>
    <m/>
    <m/>
    <m/>
  </r>
  <r>
    <n v="12"/>
    <s v="72 Department of County Management"/>
    <x v="2"/>
    <s v="705200 DCM HR Risk Gen Comp and Benefits"/>
    <m/>
    <m/>
    <m/>
    <m/>
    <m/>
    <x v="2"/>
    <s v="FIXED ALLOCATION "/>
    <m/>
    <m/>
    <m/>
    <m/>
    <m/>
    <m/>
    <m/>
    <m/>
    <m/>
    <m/>
  </r>
  <r>
    <n v="12"/>
    <s v="72 Department of County Management"/>
    <x v="2"/>
    <s v="705500 DCM HR Risk Employee Wellness"/>
    <m/>
    <m/>
    <m/>
    <m/>
    <m/>
    <x v="2"/>
    <s v="FIXED ALLOCATION "/>
    <m/>
    <m/>
    <m/>
    <m/>
    <m/>
    <m/>
    <m/>
    <m/>
    <m/>
    <m/>
  </r>
  <r>
    <n v="12"/>
    <s v="72 Department of County Management"/>
    <x v="2"/>
    <s v="705245 DCM HR Risk Ins Retiree Insurance"/>
    <m/>
    <m/>
    <m/>
    <m/>
    <m/>
    <x v="2"/>
    <s v="FIXED ALLOCATION "/>
    <m/>
    <m/>
    <m/>
    <m/>
    <m/>
    <m/>
    <m/>
    <m/>
    <m/>
    <m/>
  </r>
  <r>
    <n v="12"/>
    <s v="72 Department of County Management"/>
    <x v="2"/>
    <s v="706000 DCM Talent Development"/>
    <m/>
    <m/>
    <m/>
    <m/>
    <m/>
    <x v="2"/>
    <s v="FIXED ALLOCATION "/>
    <m/>
    <m/>
    <m/>
    <m/>
    <m/>
    <m/>
    <m/>
    <m/>
    <m/>
    <m/>
  </r>
  <r>
    <n v="12"/>
    <s v="72 Department of County Management"/>
    <x v="2"/>
    <s v="702000 DCM Labor Relations"/>
    <m/>
    <m/>
    <m/>
    <m/>
    <m/>
    <x v="2"/>
    <s v="FIXED ALLOCATION "/>
    <m/>
    <m/>
    <m/>
    <m/>
    <m/>
    <m/>
    <m/>
    <m/>
    <m/>
    <m/>
  </r>
  <r>
    <n v="12"/>
    <s v="72 Department of County Management"/>
    <x v="2"/>
    <s v="705100 DCM Central HR Administration"/>
    <m/>
    <m/>
    <m/>
    <m/>
    <m/>
    <x v="2"/>
    <s v="FIXED ALLOCATION "/>
    <m/>
    <m/>
    <m/>
    <m/>
    <m/>
    <m/>
    <m/>
    <m/>
    <m/>
    <m/>
  </r>
  <r>
    <n v="1"/>
    <s v="90 Department of Community Services"/>
    <x v="3"/>
    <s v="900000 DCS Director"/>
    <m/>
    <m/>
    <m/>
    <m/>
    <m/>
    <x v="2"/>
    <s v="FIXED ALLOCATION "/>
    <m/>
    <m/>
    <m/>
    <m/>
    <m/>
    <m/>
    <m/>
    <m/>
    <m/>
    <m/>
  </r>
  <r>
    <n v="1"/>
    <s v="90 Department of Community Services"/>
    <x v="3"/>
    <s v="900500 DCS Business Services"/>
    <m/>
    <m/>
    <m/>
    <m/>
    <m/>
    <x v="2"/>
    <s v="FIXED ALLOCATION "/>
    <m/>
    <m/>
    <m/>
    <m/>
    <m/>
    <m/>
    <m/>
    <m/>
    <m/>
    <m/>
  </r>
  <r>
    <n v="1"/>
    <s v="90 Department of Community Services"/>
    <x v="3"/>
    <s v="900540 DCS Accounting RF"/>
    <m/>
    <m/>
    <m/>
    <m/>
    <m/>
    <x v="2"/>
    <s v="FIXED ALLOCATION "/>
    <m/>
    <m/>
    <m/>
    <m/>
    <m/>
    <m/>
    <m/>
    <m/>
    <m/>
    <m/>
  </r>
  <r>
    <n v="1"/>
    <s v="90 Department of Community Services"/>
    <x v="3"/>
    <s v="900550 DCS Asset Management Program"/>
    <m/>
    <m/>
    <m/>
    <m/>
    <m/>
    <x v="2"/>
    <s v="FIXED ALLOCATION "/>
    <m/>
    <m/>
    <m/>
    <m/>
    <m/>
    <m/>
    <m/>
    <m/>
    <m/>
    <m/>
  </r>
  <r>
    <n v="1"/>
    <s v="90 Department of Community Services"/>
    <x v="3"/>
    <s v="900545 DCS Accounting BF"/>
    <m/>
    <m/>
    <m/>
    <m/>
    <m/>
    <x v="2"/>
    <s v="FIXED ALLOCATION "/>
    <m/>
    <m/>
    <m/>
    <m/>
    <m/>
    <m/>
    <m/>
    <m/>
    <m/>
    <m/>
  </r>
  <r>
    <n v="1"/>
    <s v="90 Department of Community Services"/>
    <x v="3"/>
    <s v="901000 DCS LUP Current Planning"/>
    <m/>
    <m/>
    <m/>
    <m/>
    <m/>
    <x v="2"/>
    <s v="FIXED ALLOCATION "/>
    <m/>
    <m/>
    <m/>
    <m/>
    <m/>
    <m/>
    <m/>
    <m/>
    <m/>
    <m/>
  </r>
  <r>
    <n v="1"/>
    <s v="90 Department of Community Services"/>
    <x v="3"/>
    <s v="903500 DCS Animal Health"/>
    <m/>
    <m/>
    <m/>
    <m/>
    <m/>
    <x v="2"/>
    <s v="FIXED ALLOCATION "/>
    <m/>
    <m/>
    <m/>
    <m/>
    <m/>
    <m/>
    <m/>
    <m/>
    <m/>
    <m/>
  </r>
  <r>
    <n v="1"/>
    <s v="90 Department of Community Services"/>
    <x v="3"/>
    <s v="908000 DCS Elections Adminstration"/>
    <m/>
    <m/>
    <m/>
    <m/>
    <m/>
    <x v="2"/>
    <s v="FIXED ALLOCATION "/>
    <m/>
    <m/>
    <m/>
    <m/>
    <m/>
    <m/>
    <m/>
    <m/>
    <m/>
    <m/>
  </r>
  <r>
    <n v="1"/>
    <s v="90 Department of Community Services"/>
    <x v="3"/>
    <s v="908100 DCS Elections Project System"/>
    <m/>
    <m/>
    <m/>
    <m/>
    <m/>
    <x v="2"/>
    <s v="FIXED ALLOCATION "/>
    <m/>
    <m/>
    <m/>
    <m/>
    <m/>
    <m/>
    <m/>
    <m/>
    <m/>
    <m/>
  </r>
  <r>
    <n v="1"/>
    <s v="90 Department of Community Services"/>
    <x v="3"/>
    <s v="905100 DCS Road Engineering"/>
    <m/>
    <m/>
    <m/>
    <m/>
    <m/>
    <x v="2"/>
    <s v="FIXED ALLOCATION "/>
    <m/>
    <m/>
    <m/>
    <m/>
    <m/>
    <m/>
    <m/>
    <m/>
    <m/>
    <m/>
  </r>
  <r>
    <n v="1"/>
    <s v="90 Department of Community Services"/>
    <x v="3"/>
    <s v="905300 DCS Road Maintenance"/>
    <m/>
    <m/>
    <m/>
    <m/>
    <m/>
    <x v="2"/>
    <s v="FIXED ALLOCATION "/>
    <m/>
    <m/>
    <m/>
    <m/>
    <m/>
    <m/>
    <m/>
    <m/>
    <m/>
    <m/>
  </r>
  <r>
    <n v="1"/>
    <s v="90 Department of Community Services"/>
    <x v="3"/>
    <s v="905400 DCS Planning and Development Program"/>
    <m/>
    <m/>
    <m/>
    <m/>
    <m/>
    <x v="2"/>
    <s v="FIXED ALLOCATION "/>
    <m/>
    <m/>
    <m/>
    <m/>
    <m/>
    <m/>
    <m/>
    <m/>
    <m/>
    <m/>
  </r>
  <r>
    <n v="1"/>
    <s v="90 Department of Community Services"/>
    <x v="3"/>
    <s v="905530 DCS Bridge Engineering"/>
    <m/>
    <m/>
    <m/>
    <m/>
    <m/>
    <x v="2"/>
    <s v="FIXED ALLOCATION "/>
    <m/>
    <m/>
    <m/>
    <m/>
    <m/>
    <m/>
    <m/>
    <m/>
    <m/>
    <m/>
  </r>
  <r>
    <n v="2"/>
    <s v="90 Department of Community Services"/>
    <x v="3"/>
    <s v="900000 DCS Director"/>
    <m/>
    <m/>
    <m/>
    <m/>
    <m/>
    <x v="2"/>
    <s v="FIXED ALLOCATION "/>
    <m/>
    <m/>
    <m/>
    <m/>
    <m/>
    <m/>
    <m/>
    <m/>
    <m/>
    <m/>
  </r>
  <r>
    <n v="2"/>
    <s v="90 Department of Community Services"/>
    <x v="3"/>
    <s v="900500 DCS Business Services"/>
    <m/>
    <m/>
    <m/>
    <m/>
    <m/>
    <x v="2"/>
    <s v="FIXED ALLOCATION "/>
    <m/>
    <m/>
    <m/>
    <m/>
    <m/>
    <m/>
    <m/>
    <m/>
    <m/>
    <m/>
  </r>
  <r>
    <n v="2"/>
    <s v="90 Department of Community Services"/>
    <x v="3"/>
    <s v="900540 DCS Accounting RF"/>
    <m/>
    <m/>
    <m/>
    <m/>
    <m/>
    <x v="2"/>
    <s v="FIXED ALLOCATION "/>
    <m/>
    <m/>
    <m/>
    <m/>
    <m/>
    <m/>
    <m/>
    <m/>
    <m/>
    <m/>
  </r>
  <r>
    <n v="2"/>
    <s v="90 Department of Community Services"/>
    <x v="3"/>
    <s v="900550 DCS Asset Management Program"/>
    <m/>
    <m/>
    <m/>
    <m/>
    <m/>
    <x v="2"/>
    <s v="FIXED ALLOCATION "/>
    <m/>
    <m/>
    <m/>
    <m/>
    <m/>
    <m/>
    <m/>
    <m/>
    <m/>
    <m/>
  </r>
  <r>
    <n v="2"/>
    <s v="90 Department of Community Services"/>
    <x v="3"/>
    <s v="900545 DCS Accounting BF"/>
    <m/>
    <m/>
    <m/>
    <m/>
    <m/>
    <x v="2"/>
    <s v="FIXED ALLOCATION "/>
    <m/>
    <m/>
    <m/>
    <m/>
    <m/>
    <m/>
    <m/>
    <m/>
    <m/>
    <m/>
  </r>
  <r>
    <n v="2"/>
    <s v="90 Department of Community Services"/>
    <x v="3"/>
    <s v="901000 DCS LUP Current Planning"/>
    <m/>
    <m/>
    <m/>
    <m/>
    <m/>
    <x v="2"/>
    <s v="FIXED ALLOCATION "/>
    <m/>
    <m/>
    <m/>
    <m/>
    <m/>
    <m/>
    <m/>
    <m/>
    <m/>
    <m/>
  </r>
  <r>
    <n v="2"/>
    <s v="90 Department of Community Services"/>
    <x v="3"/>
    <s v="903500 DCS Animal Health"/>
    <m/>
    <m/>
    <m/>
    <m/>
    <m/>
    <x v="2"/>
    <s v="FIXED ALLOCATION "/>
    <m/>
    <m/>
    <m/>
    <m/>
    <m/>
    <m/>
    <m/>
    <m/>
    <m/>
    <m/>
  </r>
  <r>
    <n v="2"/>
    <s v="90 Department of Community Services"/>
    <x v="3"/>
    <s v="908000 DCS Elections Adminstration"/>
    <m/>
    <m/>
    <m/>
    <m/>
    <m/>
    <x v="2"/>
    <s v="FIXED ALLOCATION "/>
    <m/>
    <m/>
    <m/>
    <m/>
    <m/>
    <m/>
    <m/>
    <m/>
    <m/>
    <m/>
  </r>
  <r>
    <n v="2"/>
    <s v="90 Department of Community Services"/>
    <x v="3"/>
    <s v="908100 DCS Elections Project System"/>
    <m/>
    <m/>
    <m/>
    <m/>
    <m/>
    <x v="2"/>
    <s v="FIXED ALLOCATION "/>
    <m/>
    <m/>
    <m/>
    <m/>
    <m/>
    <m/>
    <m/>
    <m/>
    <m/>
    <m/>
  </r>
  <r>
    <n v="2"/>
    <s v="90 Department of Community Services"/>
    <x v="3"/>
    <s v="905100 DCS Road Engineering"/>
    <m/>
    <m/>
    <m/>
    <m/>
    <m/>
    <x v="2"/>
    <s v="FIXED ALLOCATION "/>
    <m/>
    <m/>
    <m/>
    <m/>
    <m/>
    <m/>
    <m/>
    <m/>
    <m/>
    <m/>
  </r>
  <r>
    <n v="2"/>
    <s v="90 Department of Community Services"/>
    <x v="3"/>
    <s v="905300 DCS Road Maintenance"/>
    <m/>
    <m/>
    <m/>
    <m/>
    <m/>
    <x v="2"/>
    <s v="FIXED ALLOCATION "/>
    <m/>
    <m/>
    <m/>
    <m/>
    <m/>
    <m/>
    <m/>
    <m/>
    <m/>
    <m/>
  </r>
  <r>
    <n v="2"/>
    <s v="90 Department of Community Services"/>
    <x v="3"/>
    <s v="905400 DCS Planning and Development Program"/>
    <m/>
    <m/>
    <m/>
    <m/>
    <m/>
    <x v="2"/>
    <s v="FIXED ALLOCATION "/>
    <m/>
    <m/>
    <m/>
    <m/>
    <m/>
    <m/>
    <m/>
    <m/>
    <m/>
    <m/>
  </r>
  <r>
    <n v="2"/>
    <s v="90 Department of Community Services"/>
    <x v="3"/>
    <s v="905530 DCS Bridge Engineering"/>
    <m/>
    <m/>
    <m/>
    <m/>
    <m/>
    <x v="2"/>
    <s v="FIXED ALLOCATION "/>
    <m/>
    <m/>
    <m/>
    <m/>
    <m/>
    <m/>
    <m/>
    <m/>
    <m/>
    <m/>
  </r>
  <r>
    <n v="3"/>
    <s v="90 Department of Community Services"/>
    <x v="3"/>
    <s v="900000 DCS Director"/>
    <m/>
    <m/>
    <m/>
    <m/>
    <m/>
    <x v="2"/>
    <s v="FIXED ALLOCATION "/>
    <m/>
    <m/>
    <m/>
    <m/>
    <m/>
    <m/>
    <m/>
    <m/>
    <m/>
    <m/>
  </r>
  <r>
    <n v="3"/>
    <s v="90 Department of Community Services"/>
    <x v="3"/>
    <s v="900500 DCS Business Services"/>
    <m/>
    <m/>
    <m/>
    <m/>
    <m/>
    <x v="2"/>
    <s v="FIXED ALLOCATION "/>
    <m/>
    <m/>
    <m/>
    <m/>
    <m/>
    <m/>
    <m/>
    <m/>
    <m/>
    <m/>
  </r>
  <r>
    <n v="3"/>
    <s v="90 Department of Community Services"/>
    <x v="3"/>
    <s v="900540 DCS Accounting RF"/>
    <m/>
    <m/>
    <m/>
    <m/>
    <m/>
    <x v="2"/>
    <s v="FIXED ALLOCATION "/>
    <m/>
    <m/>
    <m/>
    <m/>
    <m/>
    <m/>
    <m/>
    <m/>
    <m/>
    <m/>
  </r>
  <r>
    <n v="3"/>
    <s v="90 Department of Community Services"/>
    <x v="3"/>
    <s v="900550 DCS Asset Management Program"/>
    <m/>
    <m/>
    <m/>
    <m/>
    <m/>
    <x v="2"/>
    <s v="FIXED ALLOCATION "/>
    <m/>
    <m/>
    <m/>
    <m/>
    <m/>
    <m/>
    <m/>
    <m/>
    <m/>
    <m/>
  </r>
  <r>
    <n v="3"/>
    <s v="90 Department of Community Services"/>
    <x v="3"/>
    <s v="900545 DCS Accounting BF"/>
    <m/>
    <m/>
    <m/>
    <m/>
    <m/>
    <x v="2"/>
    <s v="FIXED ALLOCATION "/>
    <m/>
    <m/>
    <m/>
    <m/>
    <m/>
    <m/>
    <m/>
    <m/>
    <m/>
    <m/>
  </r>
  <r>
    <n v="3"/>
    <s v="90 Department of Community Services"/>
    <x v="3"/>
    <s v="901000 DCS LUP Current Planning"/>
    <m/>
    <m/>
    <m/>
    <m/>
    <m/>
    <x v="2"/>
    <s v="FIXED ALLOCATION "/>
    <m/>
    <m/>
    <m/>
    <m/>
    <m/>
    <m/>
    <m/>
    <m/>
    <m/>
    <m/>
  </r>
  <r>
    <n v="3"/>
    <s v="90 Department of Community Services"/>
    <x v="3"/>
    <s v="903500 DCS Animal Health"/>
    <m/>
    <m/>
    <m/>
    <m/>
    <m/>
    <x v="2"/>
    <s v="FIXED ALLOCATION "/>
    <m/>
    <m/>
    <m/>
    <m/>
    <m/>
    <m/>
    <m/>
    <m/>
    <m/>
    <m/>
  </r>
  <r>
    <n v="3"/>
    <s v="90 Department of Community Services"/>
    <x v="3"/>
    <s v="908000 DCS Elections Adminstration"/>
    <m/>
    <m/>
    <m/>
    <m/>
    <m/>
    <x v="2"/>
    <s v="FIXED ALLOCATION "/>
    <m/>
    <m/>
    <m/>
    <m/>
    <m/>
    <m/>
    <m/>
    <m/>
    <m/>
    <m/>
  </r>
  <r>
    <n v="3"/>
    <s v="90 Department of Community Services"/>
    <x v="3"/>
    <s v="908100 DCS Elections Project System"/>
    <m/>
    <m/>
    <m/>
    <m/>
    <m/>
    <x v="2"/>
    <s v="FIXED ALLOCATION "/>
    <m/>
    <m/>
    <m/>
    <m/>
    <m/>
    <m/>
    <m/>
    <m/>
    <m/>
    <m/>
  </r>
  <r>
    <n v="3"/>
    <s v="90 Department of Community Services"/>
    <x v="3"/>
    <s v="905100 DCS Road Engineering"/>
    <m/>
    <m/>
    <m/>
    <m/>
    <m/>
    <x v="2"/>
    <s v="FIXED ALLOCATION "/>
    <m/>
    <m/>
    <m/>
    <m/>
    <m/>
    <m/>
    <m/>
    <m/>
    <m/>
    <m/>
  </r>
  <r>
    <n v="3"/>
    <s v="90 Department of Community Services"/>
    <x v="3"/>
    <s v="905300 DCS Road Maintenance"/>
    <m/>
    <m/>
    <m/>
    <m/>
    <m/>
    <x v="2"/>
    <s v="FIXED ALLOCATION "/>
    <m/>
    <m/>
    <m/>
    <m/>
    <m/>
    <m/>
    <m/>
    <m/>
    <m/>
    <m/>
  </r>
  <r>
    <n v="3"/>
    <s v="90 Department of Community Services"/>
    <x v="3"/>
    <s v="905400 DCS Planning and Development Program"/>
    <m/>
    <m/>
    <m/>
    <m/>
    <m/>
    <x v="2"/>
    <s v="FIXED ALLOCATION "/>
    <m/>
    <m/>
    <m/>
    <m/>
    <m/>
    <m/>
    <m/>
    <m/>
    <m/>
    <m/>
  </r>
  <r>
    <n v="3"/>
    <s v="90 Department of Community Services"/>
    <x v="3"/>
    <s v="905530 DCS Bridge Engineering"/>
    <m/>
    <m/>
    <m/>
    <m/>
    <m/>
    <x v="2"/>
    <s v="FIXED ALLOCATION "/>
    <m/>
    <m/>
    <m/>
    <m/>
    <m/>
    <m/>
    <m/>
    <m/>
    <m/>
    <m/>
  </r>
  <r>
    <n v="4"/>
    <s v="90 Department of Community Services"/>
    <x v="3"/>
    <s v="900000 DCS Director"/>
    <m/>
    <m/>
    <m/>
    <m/>
    <m/>
    <x v="2"/>
    <s v="FIXED ALLOCATION "/>
    <m/>
    <m/>
    <m/>
    <m/>
    <m/>
    <m/>
    <m/>
    <m/>
    <m/>
    <m/>
  </r>
  <r>
    <n v="4"/>
    <s v="90 Department of Community Services"/>
    <x v="3"/>
    <s v="900500 DCS Business Services"/>
    <m/>
    <m/>
    <m/>
    <m/>
    <m/>
    <x v="2"/>
    <s v="FIXED ALLOCATION "/>
    <m/>
    <m/>
    <m/>
    <m/>
    <m/>
    <m/>
    <m/>
    <m/>
    <m/>
    <m/>
  </r>
  <r>
    <n v="4"/>
    <s v="90 Department of Community Services"/>
    <x v="3"/>
    <s v="900540 DCS Accounting RF"/>
    <m/>
    <m/>
    <m/>
    <m/>
    <m/>
    <x v="2"/>
    <s v="FIXED ALLOCATION "/>
    <m/>
    <m/>
    <m/>
    <m/>
    <m/>
    <m/>
    <m/>
    <m/>
    <m/>
    <m/>
  </r>
  <r>
    <n v="4"/>
    <s v="90 Department of Community Services"/>
    <x v="3"/>
    <s v="900550 DCS Asset Management Program"/>
    <m/>
    <m/>
    <m/>
    <m/>
    <m/>
    <x v="2"/>
    <s v="FIXED ALLOCATION "/>
    <m/>
    <m/>
    <m/>
    <m/>
    <m/>
    <m/>
    <m/>
    <m/>
    <m/>
    <m/>
  </r>
  <r>
    <n v="4"/>
    <s v="90 Department of Community Services"/>
    <x v="3"/>
    <s v="900545 DCS Accounting BF"/>
    <m/>
    <m/>
    <m/>
    <m/>
    <m/>
    <x v="2"/>
    <s v="FIXED ALLOCATION "/>
    <m/>
    <m/>
    <m/>
    <m/>
    <m/>
    <m/>
    <m/>
    <m/>
    <m/>
    <m/>
  </r>
  <r>
    <n v="4"/>
    <s v="90 Department of Community Services"/>
    <x v="3"/>
    <s v="901000 DCS LUP Current Planning"/>
    <m/>
    <m/>
    <m/>
    <m/>
    <m/>
    <x v="2"/>
    <s v="FIXED ALLOCATION "/>
    <m/>
    <m/>
    <m/>
    <m/>
    <m/>
    <m/>
    <m/>
    <m/>
    <m/>
    <m/>
  </r>
  <r>
    <n v="4"/>
    <s v="90 Department of Community Services"/>
    <x v="3"/>
    <s v="903500 DCS Animal Health"/>
    <m/>
    <m/>
    <m/>
    <m/>
    <m/>
    <x v="2"/>
    <s v="FIXED ALLOCATION "/>
    <m/>
    <m/>
    <m/>
    <m/>
    <m/>
    <m/>
    <m/>
    <m/>
    <m/>
    <m/>
  </r>
  <r>
    <n v="4"/>
    <s v="90 Department of Community Services"/>
    <x v="3"/>
    <s v="908000 DCS Elections Adminstration"/>
    <m/>
    <m/>
    <m/>
    <m/>
    <m/>
    <x v="2"/>
    <s v="FIXED ALLOCATION "/>
    <m/>
    <m/>
    <m/>
    <m/>
    <m/>
    <m/>
    <m/>
    <m/>
    <m/>
    <m/>
  </r>
  <r>
    <n v="4"/>
    <s v="90 Department of Community Services"/>
    <x v="3"/>
    <s v="908100 DCS Elections Project System"/>
    <m/>
    <m/>
    <m/>
    <m/>
    <m/>
    <x v="2"/>
    <s v="FIXED ALLOCATION "/>
    <m/>
    <m/>
    <m/>
    <m/>
    <m/>
    <m/>
    <m/>
    <m/>
    <m/>
    <m/>
  </r>
  <r>
    <n v="4"/>
    <s v="90 Department of Community Services"/>
    <x v="3"/>
    <s v="905100 DCS Road Engineering"/>
    <m/>
    <m/>
    <m/>
    <m/>
    <m/>
    <x v="2"/>
    <s v="FIXED ALLOCATION "/>
    <m/>
    <m/>
    <m/>
    <m/>
    <m/>
    <m/>
    <m/>
    <m/>
    <m/>
    <m/>
  </r>
  <r>
    <n v="4"/>
    <s v="90 Department of Community Services"/>
    <x v="3"/>
    <s v="905300 DCS Road Maintenance"/>
    <m/>
    <m/>
    <m/>
    <m/>
    <m/>
    <x v="2"/>
    <s v="FIXED ALLOCATION "/>
    <m/>
    <m/>
    <m/>
    <m/>
    <m/>
    <m/>
    <m/>
    <m/>
    <m/>
    <m/>
  </r>
  <r>
    <n v="4"/>
    <s v="90 Department of Community Services"/>
    <x v="3"/>
    <s v="905400 DCS Planning and Development Program"/>
    <m/>
    <m/>
    <m/>
    <m/>
    <m/>
    <x v="2"/>
    <s v="FIXED ALLOCATION "/>
    <m/>
    <m/>
    <m/>
    <m/>
    <m/>
    <m/>
    <m/>
    <m/>
    <m/>
    <m/>
  </r>
  <r>
    <n v="4"/>
    <s v="90 Department of Community Services"/>
    <x v="3"/>
    <s v="905530 DCS Bridge Engineering"/>
    <m/>
    <m/>
    <m/>
    <m/>
    <m/>
    <x v="2"/>
    <s v="FIXED ALLOCATION "/>
    <m/>
    <m/>
    <m/>
    <m/>
    <m/>
    <m/>
    <m/>
    <m/>
    <m/>
    <m/>
  </r>
  <r>
    <n v="5"/>
    <s v="90 Department of Community Services"/>
    <x v="3"/>
    <s v="900545 DCS Accounting BF"/>
    <m/>
    <m/>
    <m/>
    <m/>
    <m/>
    <x v="2"/>
    <s v="FIXED ALLOCATION "/>
    <m/>
    <m/>
    <m/>
    <m/>
    <m/>
    <m/>
    <m/>
    <m/>
    <m/>
    <m/>
  </r>
  <r>
    <n v="5"/>
    <s v="90 Department of Community Services"/>
    <x v="3"/>
    <s v="900550 DCS Asset Management Program"/>
    <m/>
    <m/>
    <m/>
    <m/>
    <m/>
    <x v="2"/>
    <s v="FIXED ALLOCATION "/>
    <m/>
    <m/>
    <m/>
    <m/>
    <m/>
    <m/>
    <m/>
    <m/>
    <m/>
    <m/>
  </r>
  <r>
    <n v="5"/>
    <s v="90 Department of Community Services"/>
    <x v="3"/>
    <s v="900540 DCS Accounting RF"/>
    <m/>
    <m/>
    <m/>
    <m/>
    <m/>
    <x v="2"/>
    <s v="FIXED ALLOCATION "/>
    <m/>
    <m/>
    <m/>
    <m/>
    <m/>
    <m/>
    <m/>
    <m/>
    <m/>
    <m/>
  </r>
  <r>
    <n v="5"/>
    <s v="90 Department of Community Services"/>
    <x v="3"/>
    <s v="900500 DCS Business Services"/>
    <m/>
    <m/>
    <m/>
    <m/>
    <m/>
    <x v="2"/>
    <s v="FIXED ALLOCATION "/>
    <m/>
    <m/>
    <m/>
    <m/>
    <m/>
    <m/>
    <m/>
    <m/>
    <m/>
    <m/>
  </r>
  <r>
    <n v="5"/>
    <s v="90 Department of Community Services"/>
    <x v="3"/>
    <s v="900000 DCS Director"/>
    <m/>
    <m/>
    <m/>
    <m/>
    <m/>
    <x v="2"/>
    <s v="FIXED ALLOCATION "/>
    <m/>
    <m/>
    <m/>
    <m/>
    <m/>
    <m/>
    <m/>
    <m/>
    <m/>
    <m/>
  </r>
  <r>
    <n v="5"/>
    <s v="90 Department of Community Services"/>
    <x v="3"/>
    <s v="901000 DCS LUP Current Planning"/>
    <m/>
    <m/>
    <m/>
    <m/>
    <m/>
    <x v="2"/>
    <s v="FIXED ALLOCATION "/>
    <m/>
    <m/>
    <m/>
    <m/>
    <m/>
    <m/>
    <m/>
    <m/>
    <m/>
    <m/>
  </r>
  <r>
    <n v="5"/>
    <s v="90 Department of Community Services"/>
    <x v="3"/>
    <s v="903500 DCS Animal Health"/>
    <m/>
    <m/>
    <m/>
    <m/>
    <m/>
    <x v="2"/>
    <s v="FIXED ALLOCATION "/>
    <m/>
    <m/>
    <m/>
    <m/>
    <m/>
    <m/>
    <m/>
    <m/>
    <m/>
    <m/>
  </r>
  <r>
    <n v="5"/>
    <s v="90 Department of Community Services"/>
    <x v="3"/>
    <s v="908100 DCS Elections Project System"/>
    <m/>
    <m/>
    <m/>
    <m/>
    <m/>
    <x v="2"/>
    <s v="FIXED ALLOCATION "/>
    <m/>
    <m/>
    <m/>
    <m/>
    <m/>
    <m/>
    <m/>
    <m/>
    <m/>
    <m/>
  </r>
  <r>
    <n v="5"/>
    <s v="90 Department of Community Services"/>
    <x v="3"/>
    <s v="908000 DCS Elections Adminstration"/>
    <m/>
    <m/>
    <m/>
    <m/>
    <m/>
    <x v="2"/>
    <s v="FIXED ALLOCATION "/>
    <m/>
    <m/>
    <m/>
    <m/>
    <m/>
    <m/>
    <m/>
    <m/>
    <m/>
    <m/>
  </r>
  <r>
    <n v="5"/>
    <s v="90 Department of Community Services"/>
    <x v="3"/>
    <s v="905530 DCS Bridge Engineering"/>
    <m/>
    <m/>
    <m/>
    <m/>
    <m/>
    <x v="2"/>
    <s v="FIXED ALLOCATION "/>
    <m/>
    <m/>
    <m/>
    <m/>
    <m/>
    <m/>
    <m/>
    <m/>
    <m/>
    <m/>
  </r>
  <r>
    <n v="5"/>
    <s v="90 Department of Community Services"/>
    <x v="3"/>
    <s v="905400 DCS Planning and Development Program"/>
    <m/>
    <m/>
    <m/>
    <m/>
    <m/>
    <x v="2"/>
    <s v="FIXED ALLOCATION "/>
    <m/>
    <m/>
    <m/>
    <m/>
    <m/>
    <m/>
    <m/>
    <m/>
    <m/>
    <m/>
  </r>
  <r>
    <n v="5"/>
    <s v="90 Department of Community Services"/>
    <x v="3"/>
    <s v="905300 DCS Road Maintenance"/>
    <m/>
    <m/>
    <m/>
    <m/>
    <m/>
    <x v="2"/>
    <s v="FIXED ALLOCATION "/>
    <m/>
    <m/>
    <m/>
    <m/>
    <m/>
    <m/>
    <m/>
    <m/>
    <m/>
    <m/>
  </r>
  <r>
    <n v="5"/>
    <s v="90 Department of Community Services"/>
    <x v="3"/>
    <s v="905100 DCS Road Engineering"/>
    <m/>
    <m/>
    <m/>
    <m/>
    <m/>
    <x v="2"/>
    <s v="FIXED ALLOCATION "/>
    <m/>
    <m/>
    <m/>
    <m/>
    <m/>
    <m/>
    <m/>
    <m/>
    <m/>
    <m/>
  </r>
  <r>
    <n v="6"/>
    <s v="90 Department of Community Services"/>
    <x v="3"/>
    <s v="900545 DCS Accounting BF"/>
    <m/>
    <m/>
    <m/>
    <m/>
    <m/>
    <x v="2"/>
    <s v="FIXED ALLOCATION "/>
    <m/>
    <m/>
    <m/>
    <m/>
    <m/>
    <m/>
    <m/>
    <m/>
    <m/>
    <m/>
  </r>
  <r>
    <n v="6"/>
    <s v="90 Department of Community Services"/>
    <x v="3"/>
    <s v="900550 DCS Asset Management Program"/>
    <m/>
    <m/>
    <m/>
    <m/>
    <m/>
    <x v="2"/>
    <s v="FIXED ALLOCATION "/>
    <m/>
    <m/>
    <m/>
    <m/>
    <m/>
    <m/>
    <m/>
    <m/>
    <m/>
    <m/>
  </r>
  <r>
    <n v="6"/>
    <s v="90 Department of Community Services"/>
    <x v="3"/>
    <s v="900540 DCS Accounting RF"/>
    <m/>
    <m/>
    <m/>
    <m/>
    <m/>
    <x v="2"/>
    <s v="FIXED ALLOCATION "/>
    <m/>
    <m/>
    <m/>
    <m/>
    <m/>
    <m/>
    <m/>
    <m/>
    <m/>
    <m/>
  </r>
  <r>
    <n v="6"/>
    <s v="90 Department of Community Services"/>
    <x v="3"/>
    <s v="900500 DCS Business Services"/>
    <m/>
    <m/>
    <m/>
    <m/>
    <m/>
    <x v="2"/>
    <s v="FIXED ALLOCATION "/>
    <m/>
    <m/>
    <m/>
    <m/>
    <m/>
    <m/>
    <m/>
    <m/>
    <m/>
    <m/>
  </r>
  <r>
    <n v="6"/>
    <s v="90 Department of Community Services"/>
    <x v="3"/>
    <s v="900000 DCS Director"/>
    <m/>
    <m/>
    <m/>
    <m/>
    <m/>
    <x v="2"/>
    <s v="FIXED ALLOCATION "/>
    <m/>
    <m/>
    <m/>
    <m/>
    <m/>
    <m/>
    <m/>
    <m/>
    <m/>
    <m/>
  </r>
  <r>
    <n v="6"/>
    <s v="90 Department of Community Services"/>
    <x v="3"/>
    <s v="901000 DCS LUP Current Planning"/>
    <m/>
    <m/>
    <m/>
    <m/>
    <m/>
    <x v="2"/>
    <s v="FIXED ALLOCATION "/>
    <m/>
    <m/>
    <m/>
    <m/>
    <m/>
    <m/>
    <m/>
    <m/>
    <m/>
    <m/>
  </r>
  <r>
    <n v="6"/>
    <s v="90 Department of Community Services"/>
    <x v="3"/>
    <s v="903500 DCS Animal Health"/>
    <m/>
    <m/>
    <m/>
    <m/>
    <m/>
    <x v="2"/>
    <s v="FIXED ALLOCATION "/>
    <m/>
    <m/>
    <m/>
    <m/>
    <m/>
    <m/>
    <m/>
    <m/>
    <m/>
    <m/>
  </r>
  <r>
    <n v="6"/>
    <s v="90 Department of Community Services"/>
    <x v="3"/>
    <s v="908100 DCS Elections Project System"/>
    <m/>
    <m/>
    <m/>
    <m/>
    <m/>
    <x v="2"/>
    <s v="FIXED ALLOCATION "/>
    <m/>
    <m/>
    <m/>
    <m/>
    <m/>
    <m/>
    <m/>
    <m/>
    <m/>
    <m/>
  </r>
  <r>
    <n v="6"/>
    <s v="90 Department of Community Services"/>
    <x v="3"/>
    <s v="908000 DCS Elections Adminstration"/>
    <m/>
    <m/>
    <m/>
    <m/>
    <m/>
    <x v="2"/>
    <s v="FIXED ALLOCATION "/>
    <m/>
    <m/>
    <m/>
    <m/>
    <m/>
    <m/>
    <m/>
    <m/>
    <m/>
    <m/>
  </r>
  <r>
    <n v="6"/>
    <s v="90 Department of Community Services"/>
    <x v="3"/>
    <s v="905530 DCS Bridge Engineering"/>
    <m/>
    <m/>
    <m/>
    <m/>
    <m/>
    <x v="2"/>
    <s v="FIXED ALLOCATION "/>
    <m/>
    <m/>
    <m/>
    <m/>
    <m/>
    <m/>
    <m/>
    <m/>
    <m/>
    <m/>
  </r>
  <r>
    <n v="6"/>
    <s v="90 Department of Community Services"/>
    <x v="3"/>
    <s v="905400 DCS Planning and Development Program"/>
    <m/>
    <m/>
    <m/>
    <m/>
    <m/>
    <x v="2"/>
    <s v="FIXED ALLOCATION "/>
    <m/>
    <m/>
    <m/>
    <m/>
    <m/>
    <m/>
    <m/>
    <m/>
    <m/>
    <m/>
  </r>
  <r>
    <n v="6"/>
    <s v="90 Department of Community Services"/>
    <x v="3"/>
    <s v="905300 DCS Road Maintenance"/>
    <m/>
    <m/>
    <m/>
    <m/>
    <m/>
    <x v="2"/>
    <s v="FIXED ALLOCATION "/>
    <m/>
    <m/>
    <m/>
    <m/>
    <m/>
    <m/>
    <m/>
    <m/>
    <m/>
    <m/>
  </r>
  <r>
    <n v="6"/>
    <s v="90 Department of Community Services"/>
    <x v="3"/>
    <s v="905100 DCS Road Engineering"/>
    <m/>
    <m/>
    <m/>
    <m/>
    <m/>
    <x v="2"/>
    <s v="FIXED ALLOCATION "/>
    <m/>
    <m/>
    <m/>
    <m/>
    <m/>
    <m/>
    <m/>
    <m/>
    <m/>
    <m/>
  </r>
  <r>
    <n v="7"/>
    <s v="90 Department of Community Services"/>
    <x v="3"/>
    <s v="900000 DCS Director"/>
    <m/>
    <m/>
    <m/>
    <m/>
    <m/>
    <x v="2"/>
    <s v="FIXED ALLOCATION "/>
    <m/>
    <m/>
    <m/>
    <m/>
    <m/>
    <m/>
    <m/>
    <m/>
    <m/>
    <m/>
  </r>
  <r>
    <n v="7"/>
    <s v="90 Department of Community Services"/>
    <x v="3"/>
    <s v="900500 DCS Business Services"/>
    <m/>
    <m/>
    <m/>
    <m/>
    <m/>
    <x v="2"/>
    <s v="FIXED ALLOCATION "/>
    <m/>
    <m/>
    <m/>
    <m/>
    <m/>
    <m/>
    <m/>
    <m/>
    <m/>
    <m/>
  </r>
  <r>
    <n v="7"/>
    <s v="90 Department of Community Services"/>
    <x v="3"/>
    <s v="900540 DCS Accounting RF"/>
    <m/>
    <m/>
    <m/>
    <m/>
    <m/>
    <x v="2"/>
    <s v="FIXED ALLOCATION "/>
    <m/>
    <m/>
    <m/>
    <m/>
    <m/>
    <m/>
    <m/>
    <m/>
    <m/>
    <m/>
  </r>
  <r>
    <n v="7"/>
    <s v="90 Department of Community Services"/>
    <x v="3"/>
    <s v="900550 DCS Asset Management Program"/>
    <m/>
    <m/>
    <m/>
    <m/>
    <m/>
    <x v="2"/>
    <s v="FIXED ALLOCATION "/>
    <m/>
    <m/>
    <m/>
    <m/>
    <m/>
    <m/>
    <m/>
    <m/>
    <m/>
    <m/>
  </r>
  <r>
    <n v="7"/>
    <s v="90 Department of Community Services"/>
    <x v="3"/>
    <s v="900545 DCS Accounting BF"/>
    <m/>
    <m/>
    <m/>
    <m/>
    <m/>
    <x v="2"/>
    <s v="FIXED ALLOCATION "/>
    <m/>
    <m/>
    <m/>
    <m/>
    <m/>
    <m/>
    <m/>
    <m/>
    <m/>
    <m/>
  </r>
  <r>
    <n v="7"/>
    <s v="90 Department of Community Services"/>
    <x v="3"/>
    <s v="901000 DCS LUP Current Planning"/>
    <m/>
    <m/>
    <m/>
    <m/>
    <m/>
    <x v="2"/>
    <s v="FIXED ALLOCATION "/>
    <m/>
    <m/>
    <m/>
    <m/>
    <m/>
    <m/>
    <m/>
    <m/>
    <m/>
    <m/>
  </r>
  <r>
    <n v="7"/>
    <s v="90 Department of Community Services"/>
    <x v="3"/>
    <s v="903500 DCS Animal Health"/>
    <m/>
    <m/>
    <m/>
    <m/>
    <m/>
    <x v="2"/>
    <s v="FIXED ALLOCATION "/>
    <m/>
    <m/>
    <m/>
    <m/>
    <m/>
    <m/>
    <m/>
    <m/>
    <m/>
    <m/>
  </r>
  <r>
    <n v="7"/>
    <s v="90 Department of Community Services"/>
    <x v="3"/>
    <s v="908000 DCS Elections Adminstration"/>
    <m/>
    <m/>
    <m/>
    <m/>
    <m/>
    <x v="2"/>
    <s v="FIXED ALLOCATION "/>
    <m/>
    <m/>
    <m/>
    <m/>
    <m/>
    <m/>
    <m/>
    <m/>
    <m/>
    <m/>
  </r>
  <r>
    <n v="7"/>
    <s v="90 Department of Community Services"/>
    <x v="3"/>
    <s v="908100 DCS Elections Project System"/>
    <m/>
    <m/>
    <m/>
    <m/>
    <m/>
    <x v="2"/>
    <s v="FIXED ALLOCATION "/>
    <m/>
    <m/>
    <m/>
    <m/>
    <m/>
    <m/>
    <m/>
    <m/>
    <m/>
    <m/>
  </r>
  <r>
    <n v="7"/>
    <s v="90 Department of Community Services"/>
    <x v="3"/>
    <s v="905100 DCS Road Engineering"/>
    <m/>
    <m/>
    <m/>
    <m/>
    <m/>
    <x v="2"/>
    <s v="FIXED ALLOCATION "/>
    <m/>
    <m/>
    <m/>
    <m/>
    <m/>
    <m/>
    <m/>
    <m/>
    <m/>
    <m/>
  </r>
  <r>
    <n v="7"/>
    <s v="90 Department of Community Services"/>
    <x v="3"/>
    <s v="905300 DCS Road Maintenance"/>
    <m/>
    <m/>
    <m/>
    <m/>
    <m/>
    <x v="2"/>
    <s v="FIXED ALLOCATION "/>
    <m/>
    <m/>
    <m/>
    <m/>
    <m/>
    <m/>
    <m/>
    <m/>
    <m/>
    <m/>
  </r>
  <r>
    <n v="7"/>
    <s v="90 Department of Community Services"/>
    <x v="3"/>
    <s v="905400 DCS Planning and Development Program"/>
    <m/>
    <m/>
    <m/>
    <m/>
    <m/>
    <x v="2"/>
    <s v="FIXED ALLOCATION "/>
    <m/>
    <m/>
    <m/>
    <m/>
    <m/>
    <m/>
    <m/>
    <m/>
    <m/>
    <m/>
  </r>
  <r>
    <n v="7"/>
    <s v="90 Department of Community Services"/>
    <x v="3"/>
    <s v="905530 DCS Bridge Engineering"/>
    <m/>
    <m/>
    <m/>
    <m/>
    <m/>
    <x v="2"/>
    <s v="FIXED ALLOCATION "/>
    <m/>
    <m/>
    <m/>
    <m/>
    <m/>
    <m/>
    <m/>
    <m/>
    <m/>
    <m/>
  </r>
  <r>
    <n v="8"/>
    <s v="90 Department of Community Services"/>
    <x v="3"/>
    <s v="900000 DCS Director"/>
    <m/>
    <m/>
    <m/>
    <m/>
    <m/>
    <x v="2"/>
    <s v="FIXED ALLOCATION "/>
    <m/>
    <m/>
    <m/>
    <m/>
    <m/>
    <m/>
    <m/>
    <m/>
    <m/>
    <m/>
  </r>
  <r>
    <n v="8"/>
    <s v="90 Department of Community Services"/>
    <x v="3"/>
    <s v="900500 DCS Business Services"/>
    <m/>
    <m/>
    <m/>
    <m/>
    <m/>
    <x v="2"/>
    <s v="FIXED ALLOCATION "/>
    <m/>
    <m/>
    <m/>
    <m/>
    <m/>
    <m/>
    <m/>
    <m/>
    <m/>
    <m/>
  </r>
  <r>
    <n v="8"/>
    <s v="90 Department of Community Services"/>
    <x v="3"/>
    <s v="900540 DCS Accounting RF"/>
    <m/>
    <m/>
    <m/>
    <m/>
    <m/>
    <x v="2"/>
    <s v="FIXED ALLOCATION "/>
    <m/>
    <m/>
    <m/>
    <m/>
    <m/>
    <m/>
    <m/>
    <m/>
    <m/>
    <m/>
  </r>
  <r>
    <n v="8"/>
    <s v="90 Department of Community Services"/>
    <x v="3"/>
    <s v="900550 DCS Asset Management Program"/>
    <m/>
    <m/>
    <m/>
    <m/>
    <m/>
    <x v="2"/>
    <s v="FIXED ALLOCATION "/>
    <m/>
    <m/>
    <m/>
    <m/>
    <m/>
    <m/>
    <m/>
    <m/>
    <m/>
    <m/>
  </r>
  <r>
    <n v="8"/>
    <s v="90 Department of Community Services"/>
    <x v="3"/>
    <s v="900545 DCS Accounting BF"/>
    <m/>
    <m/>
    <m/>
    <m/>
    <m/>
    <x v="2"/>
    <s v="FIXED ALLOCATION "/>
    <m/>
    <m/>
    <m/>
    <m/>
    <m/>
    <m/>
    <m/>
    <m/>
    <m/>
    <m/>
  </r>
  <r>
    <n v="8"/>
    <s v="90 Department of Community Services"/>
    <x v="3"/>
    <s v="901000 DCS LUP Current Planning"/>
    <m/>
    <m/>
    <m/>
    <m/>
    <m/>
    <x v="2"/>
    <s v="FIXED ALLOCATION "/>
    <m/>
    <m/>
    <m/>
    <m/>
    <m/>
    <m/>
    <m/>
    <m/>
    <m/>
    <m/>
  </r>
  <r>
    <n v="8"/>
    <s v="90 Department of Community Services"/>
    <x v="3"/>
    <s v="903500 DCS Animal Health"/>
    <m/>
    <m/>
    <m/>
    <m/>
    <m/>
    <x v="2"/>
    <s v="FIXED ALLOCATION "/>
    <m/>
    <m/>
    <m/>
    <m/>
    <m/>
    <m/>
    <m/>
    <m/>
    <m/>
    <m/>
  </r>
  <r>
    <n v="8"/>
    <s v="90 Department of Community Services"/>
    <x v="3"/>
    <s v="908000 DCS Elections Adminstration"/>
    <m/>
    <m/>
    <m/>
    <m/>
    <m/>
    <x v="2"/>
    <s v="FIXED ALLOCATION "/>
    <m/>
    <m/>
    <m/>
    <m/>
    <m/>
    <m/>
    <m/>
    <m/>
    <m/>
    <m/>
  </r>
  <r>
    <n v="8"/>
    <s v="90 Department of Community Services"/>
    <x v="3"/>
    <s v="908100 DCS Elections Project System"/>
    <m/>
    <m/>
    <m/>
    <m/>
    <m/>
    <x v="2"/>
    <s v="FIXED ALLOCATION "/>
    <m/>
    <m/>
    <m/>
    <m/>
    <m/>
    <m/>
    <m/>
    <m/>
    <m/>
    <m/>
  </r>
  <r>
    <n v="8"/>
    <s v="90 Department of Community Services"/>
    <x v="3"/>
    <s v="905100 DCS Road Engineering"/>
    <m/>
    <m/>
    <m/>
    <m/>
    <m/>
    <x v="2"/>
    <s v="FIXED ALLOCATION "/>
    <m/>
    <m/>
    <m/>
    <m/>
    <m/>
    <m/>
    <m/>
    <m/>
    <m/>
    <m/>
  </r>
  <r>
    <n v="8"/>
    <s v="90 Department of Community Services"/>
    <x v="3"/>
    <s v="905300 DCS Road Maintenance"/>
    <m/>
    <m/>
    <m/>
    <m/>
    <m/>
    <x v="2"/>
    <s v="FIXED ALLOCATION "/>
    <m/>
    <m/>
    <m/>
    <m/>
    <m/>
    <m/>
    <m/>
    <m/>
    <m/>
    <m/>
  </r>
  <r>
    <n v="8"/>
    <s v="90 Department of Community Services"/>
    <x v="3"/>
    <s v="905400 DCS Planning and Development Program"/>
    <m/>
    <m/>
    <m/>
    <m/>
    <m/>
    <x v="2"/>
    <s v="FIXED ALLOCATION "/>
    <m/>
    <m/>
    <m/>
    <m/>
    <m/>
    <m/>
    <m/>
    <m/>
    <m/>
    <m/>
  </r>
  <r>
    <n v="8"/>
    <s v="90 Department of Community Services"/>
    <x v="3"/>
    <s v="905530 DCS Bridge Engineering"/>
    <m/>
    <m/>
    <m/>
    <m/>
    <m/>
    <x v="2"/>
    <s v="FIXED ALLOCATION "/>
    <m/>
    <m/>
    <m/>
    <m/>
    <m/>
    <m/>
    <m/>
    <m/>
    <m/>
    <m/>
  </r>
  <r>
    <n v="9"/>
    <s v="90 Department of Community Services"/>
    <x v="3"/>
    <s v="900550 DCS Asset Management Program"/>
    <m/>
    <m/>
    <m/>
    <m/>
    <m/>
    <x v="2"/>
    <s v="FIXED ALLOCATION "/>
    <m/>
    <m/>
    <m/>
    <m/>
    <m/>
    <m/>
    <m/>
    <m/>
    <m/>
    <m/>
  </r>
  <r>
    <n v="9"/>
    <s v="90 Department of Community Services"/>
    <x v="3"/>
    <s v="900545 DCS Accounting BF"/>
    <m/>
    <m/>
    <m/>
    <m/>
    <m/>
    <x v="2"/>
    <s v="FIXED ALLOCATION "/>
    <m/>
    <m/>
    <m/>
    <m/>
    <m/>
    <m/>
    <m/>
    <m/>
    <m/>
    <m/>
  </r>
  <r>
    <n v="9"/>
    <s v="90 Department of Community Services"/>
    <x v="3"/>
    <s v="900000 DCS Director"/>
    <m/>
    <m/>
    <m/>
    <m/>
    <m/>
    <x v="2"/>
    <s v="FIXED ALLOCATION "/>
    <m/>
    <m/>
    <m/>
    <m/>
    <m/>
    <m/>
    <m/>
    <m/>
    <m/>
    <m/>
  </r>
  <r>
    <n v="9"/>
    <s v="90 Department of Community Services"/>
    <x v="3"/>
    <s v="900500 DCS Business Services"/>
    <m/>
    <m/>
    <m/>
    <m/>
    <m/>
    <x v="2"/>
    <s v="FIXED ALLOCATION "/>
    <m/>
    <m/>
    <m/>
    <m/>
    <m/>
    <m/>
    <m/>
    <m/>
    <m/>
    <m/>
  </r>
  <r>
    <n v="9"/>
    <s v="90 Department of Community Services"/>
    <x v="3"/>
    <s v="900540 DCS Accounting RF"/>
    <m/>
    <m/>
    <m/>
    <m/>
    <m/>
    <x v="2"/>
    <s v="FIXED ALLOCATION "/>
    <m/>
    <m/>
    <m/>
    <m/>
    <m/>
    <m/>
    <m/>
    <m/>
    <m/>
    <m/>
  </r>
  <r>
    <n v="9"/>
    <s v="90 Department of Community Services"/>
    <x v="3"/>
    <s v="901000 DCS LUP Current Planning"/>
    <m/>
    <m/>
    <m/>
    <m/>
    <m/>
    <x v="2"/>
    <s v="FIXED ALLOCATION "/>
    <m/>
    <m/>
    <m/>
    <m/>
    <m/>
    <m/>
    <m/>
    <m/>
    <m/>
    <m/>
  </r>
  <r>
    <n v="9"/>
    <s v="90 Department of Community Services"/>
    <x v="3"/>
    <s v="903500 DCS Animal Health"/>
    <m/>
    <m/>
    <m/>
    <m/>
    <m/>
    <x v="2"/>
    <s v="FIXED ALLOCATION "/>
    <m/>
    <m/>
    <m/>
    <m/>
    <m/>
    <m/>
    <m/>
    <m/>
    <m/>
    <m/>
  </r>
  <r>
    <n v="9"/>
    <s v="90 Department of Community Services"/>
    <x v="3"/>
    <s v="908000 DCS Elections Adminstration"/>
    <m/>
    <m/>
    <m/>
    <m/>
    <m/>
    <x v="2"/>
    <s v="FIXED ALLOCATION "/>
    <m/>
    <m/>
    <m/>
    <m/>
    <m/>
    <m/>
    <m/>
    <m/>
    <m/>
    <m/>
  </r>
  <r>
    <n v="9"/>
    <s v="90 Department of Community Services"/>
    <x v="3"/>
    <s v="908100 DCS Elections Project System"/>
    <m/>
    <m/>
    <m/>
    <m/>
    <m/>
    <x v="2"/>
    <s v="FIXED ALLOCATION "/>
    <m/>
    <m/>
    <m/>
    <m/>
    <m/>
    <m/>
    <m/>
    <m/>
    <m/>
    <m/>
  </r>
  <r>
    <n v="9"/>
    <s v="90 Department of Community Services"/>
    <x v="3"/>
    <s v="905100 DCS Road Engineering"/>
    <m/>
    <m/>
    <m/>
    <m/>
    <m/>
    <x v="2"/>
    <s v="FIXED ALLOCATION "/>
    <m/>
    <m/>
    <m/>
    <m/>
    <m/>
    <m/>
    <m/>
    <m/>
    <m/>
    <m/>
  </r>
  <r>
    <n v="9"/>
    <s v="90 Department of Community Services"/>
    <x v="3"/>
    <s v="905300 DCS Road Maintenance"/>
    <m/>
    <m/>
    <m/>
    <m/>
    <m/>
    <x v="2"/>
    <s v="FIXED ALLOCATION "/>
    <m/>
    <m/>
    <m/>
    <m/>
    <m/>
    <m/>
    <m/>
    <m/>
    <m/>
    <m/>
  </r>
  <r>
    <n v="9"/>
    <s v="90 Department of Community Services"/>
    <x v="3"/>
    <s v="905400 DCS Planning and Development Program"/>
    <m/>
    <m/>
    <m/>
    <m/>
    <m/>
    <x v="2"/>
    <s v="FIXED ALLOCATION "/>
    <m/>
    <m/>
    <m/>
    <m/>
    <m/>
    <m/>
    <m/>
    <m/>
    <m/>
    <m/>
  </r>
  <r>
    <n v="9"/>
    <s v="90 Department of Community Services"/>
    <x v="3"/>
    <s v="905530 DCS Bridge Engineering"/>
    <m/>
    <m/>
    <m/>
    <m/>
    <m/>
    <x v="2"/>
    <s v="FIXED ALLOCATION "/>
    <m/>
    <m/>
    <m/>
    <m/>
    <m/>
    <m/>
    <m/>
    <m/>
    <m/>
    <m/>
  </r>
  <r>
    <n v="10"/>
    <s v="90 Department of Community Services"/>
    <x v="3"/>
    <s v="900000 DCS Director"/>
    <m/>
    <m/>
    <m/>
    <m/>
    <m/>
    <x v="2"/>
    <s v="FIXED ALLOCATION "/>
    <m/>
    <m/>
    <m/>
    <m/>
    <m/>
    <m/>
    <m/>
    <m/>
    <m/>
    <m/>
  </r>
  <r>
    <n v="10"/>
    <s v="90 Department of Community Services"/>
    <x v="3"/>
    <s v="900500 DCS Business Services"/>
    <m/>
    <m/>
    <m/>
    <m/>
    <m/>
    <x v="2"/>
    <s v="FIXED ALLOCATION "/>
    <m/>
    <m/>
    <m/>
    <m/>
    <m/>
    <m/>
    <m/>
    <m/>
    <m/>
    <m/>
  </r>
  <r>
    <n v="10"/>
    <s v="90 Department of Community Services"/>
    <x v="3"/>
    <s v="900540 DCS Accounting RF"/>
    <m/>
    <m/>
    <m/>
    <m/>
    <m/>
    <x v="2"/>
    <s v="FIXED ALLOCATION "/>
    <m/>
    <m/>
    <m/>
    <m/>
    <m/>
    <m/>
    <m/>
    <m/>
    <m/>
    <m/>
  </r>
  <r>
    <n v="10"/>
    <s v="90 Department of Community Services"/>
    <x v="3"/>
    <s v="900550 DCS Asset Management Program"/>
    <m/>
    <m/>
    <m/>
    <m/>
    <m/>
    <x v="2"/>
    <s v="FIXED ALLOCATION "/>
    <m/>
    <m/>
    <m/>
    <m/>
    <m/>
    <m/>
    <m/>
    <m/>
    <m/>
    <m/>
  </r>
  <r>
    <n v="10"/>
    <s v="90 Department of Community Services"/>
    <x v="3"/>
    <s v="900545 DCS Accounting BF"/>
    <m/>
    <m/>
    <m/>
    <m/>
    <m/>
    <x v="2"/>
    <s v="FIXED ALLOCATION "/>
    <m/>
    <m/>
    <m/>
    <m/>
    <m/>
    <m/>
    <m/>
    <m/>
    <m/>
    <m/>
  </r>
  <r>
    <n v="10"/>
    <s v="90 Department of Community Services"/>
    <x v="3"/>
    <s v="901000 DCS LUP Current Planning"/>
    <m/>
    <m/>
    <m/>
    <m/>
    <m/>
    <x v="2"/>
    <s v="FIXED ALLOCATION "/>
    <m/>
    <m/>
    <m/>
    <m/>
    <m/>
    <m/>
    <m/>
    <m/>
    <m/>
    <m/>
  </r>
  <r>
    <n v="10"/>
    <s v="90 Department of Community Services"/>
    <x v="3"/>
    <s v="903500 DCS Animal Health"/>
    <m/>
    <m/>
    <m/>
    <m/>
    <m/>
    <x v="2"/>
    <s v="FIXED ALLOCATION "/>
    <m/>
    <m/>
    <m/>
    <m/>
    <m/>
    <m/>
    <m/>
    <m/>
    <m/>
    <m/>
  </r>
  <r>
    <n v="10"/>
    <s v="90 Department of Community Services"/>
    <x v="3"/>
    <s v="908000 DCS Elections Adminstration"/>
    <m/>
    <m/>
    <m/>
    <m/>
    <m/>
    <x v="2"/>
    <s v="FIXED ALLOCATION "/>
    <m/>
    <m/>
    <m/>
    <m/>
    <m/>
    <m/>
    <m/>
    <m/>
    <m/>
    <m/>
  </r>
  <r>
    <n v="10"/>
    <s v="90 Department of Community Services"/>
    <x v="3"/>
    <s v="908100 DCS Elections Project System"/>
    <m/>
    <m/>
    <m/>
    <m/>
    <m/>
    <x v="2"/>
    <s v="FIXED ALLOCATION "/>
    <m/>
    <m/>
    <m/>
    <m/>
    <m/>
    <m/>
    <m/>
    <m/>
    <m/>
    <m/>
  </r>
  <r>
    <n v="10"/>
    <s v="90 Department of Community Services"/>
    <x v="3"/>
    <s v="905100 DCS Road Engineering"/>
    <m/>
    <m/>
    <m/>
    <m/>
    <m/>
    <x v="2"/>
    <s v="FIXED ALLOCATION "/>
    <m/>
    <m/>
    <m/>
    <m/>
    <m/>
    <m/>
    <m/>
    <m/>
    <m/>
    <m/>
  </r>
  <r>
    <n v="10"/>
    <s v="90 Department of Community Services"/>
    <x v="3"/>
    <s v="905300 DCS Road Maintenance"/>
    <m/>
    <m/>
    <m/>
    <m/>
    <m/>
    <x v="2"/>
    <s v="FIXED ALLOCATION "/>
    <m/>
    <m/>
    <m/>
    <m/>
    <m/>
    <m/>
    <m/>
    <m/>
    <m/>
    <m/>
  </r>
  <r>
    <n v="10"/>
    <s v="90 Department of Community Services"/>
    <x v="3"/>
    <s v="905400 DCS Planning and Development Program"/>
    <m/>
    <m/>
    <m/>
    <m/>
    <m/>
    <x v="2"/>
    <s v="FIXED ALLOCATION "/>
    <m/>
    <m/>
    <m/>
    <m/>
    <m/>
    <m/>
    <m/>
    <m/>
    <m/>
    <m/>
  </r>
  <r>
    <n v="10"/>
    <s v="90 Department of Community Services"/>
    <x v="3"/>
    <s v="905530 DCS Bridge Engineering"/>
    <m/>
    <m/>
    <m/>
    <m/>
    <m/>
    <x v="2"/>
    <s v="FIXED ALLOCATION "/>
    <m/>
    <m/>
    <m/>
    <m/>
    <m/>
    <m/>
    <m/>
    <m/>
    <m/>
    <m/>
  </r>
  <r>
    <n v="11"/>
    <s v="90 Department of Community Services"/>
    <x v="3"/>
    <s v="900000 DCS Director"/>
    <m/>
    <m/>
    <m/>
    <m/>
    <m/>
    <x v="2"/>
    <s v="FIXED ALLOCATION "/>
    <m/>
    <m/>
    <m/>
    <m/>
    <m/>
    <m/>
    <m/>
    <m/>
    <m/>
    <m/>
  </r>
  <r>
    <n v="11"/>
    <s v="90 Department of Community Services"/>
    <x v="3"/>
    <s v="900500 DCS Business Services"/>
    <m/>
    <m/>
    <m/>
    <m/>
    <m/>
    <x v="2"/>
    <s v="FIXED ALLOCATION "/>
    <m/>
    <m/>
    <m/>
    <m/>
    <m/>
    <m/>
    <m/>
    <m/>
    <m/>
    <m/>
  </r>
  <r>
    <n v="11"/>
    <s v="90 Department of Community Services"/>
    <x v="3"/>
    <s v="900540 DCS Accounting RF"/>
    <m/>
    <m/>
    <m/>
    <m/>
    <m/>
    <x v="2"/>
    <s v="FIXED ALLOCATION "/>
    <m/>
    <m/>
    <m/>
    <m/>
    <m/>
    <m/>
    <m/>
    <m/>
    <m/>
    <m/>
  </r>
  <r>
    <n v="11"/>
    <s v="90 Department of Community Services"/>
    <x v="3"/>
    <s v="900550 DCS Asset Management Program"/>
    <m/>
    <m/>
    <m/>
    <m/>
    <m/>
    <x v="2"/>
    <s v="FIXED ALLOCATION "/>
    <m/>
    <m/>
    <m/>
    <m/>
    <m/>
    <m/>
    <m/>
    <m/>
    <m/>
    <m/>
  </r>
  <r>
    <n v="11"/>
    <s v="90 Department of Community Services"/>
    <x v="3"/>
    <s v="900545 DCS Accounting BF"/>
    <m/>
    <m/>
    <m/>
    <m/>
    <m/>
    <x v="2"/>
    <s v="FIXED ALLOCATION "/>
    <m/>
    <m/>
    <m/>
    <m/>
    <m/>
    <m/>
    <m/>
    <m/>
    <m/>
    <m/>
  </r>
  <r>
    <n v="11"/>
    <s v="90 Department of Community Services"/>
    <x v="3"/>
    <s v="901000 DCS LUP Current Planning"/>
    <m/>
    <m/>
    <m/>
    <m/>
    <m/>
    <x v="2"/>
    <s v="FIXED ALLOCATION "/>
    <m/>
    <m/>
    <m/>
    <m/>
    <m/>
    <m/>
    <m/>
    <m/>
    <m/>
    <m/>
  </r>
  <r>
    <n v="11"/>
    <s v="90 Department of Community Services"/>
    <x v="3"/>
    <s v="903500 DCS Animal Health"/>
    <m/>
    <m/>
    <m/>
    <m/>
    <m/>
    <x v="2"/>
    <s v="FIXED ALLOCATION "/>
    <m/>
    <m/>
    <m/>
    <m/>
    <m/>
    <m/>
    <m/>
    <m/>
    <m/>
    <m/>
  </r>
  <r>
    <n v="11"/>
    <s v="90 Department of Community Services"/>
    <x v="3"/>
    <s v="908000 DCS Elections Adminstration"/>
    <m/>
    <m/>
    <m/>
    <m/>
    <m/>
    <x v="2"/>
    <s v="FIXED ALLOCATION "/>
    <m/>
    <m/>
    <m/>
    <m/>
    <m/>
    <m/>
    <m/>
    <m/>
    <m/>
    <m/>
  </r>
  <r>
    <n v="11"/>
    <s v="90 Department of Community Services"/>
    <x v="3"/>
    <s v="908100 DCS Elections Project System"/>
    <m/>
    <m/>
    <m/>
    <m/>
    <m/>
    <x v="2"/>
    <s v="FIXED ALLOCATION "/>
    <m/>
    <m/>
    <m/>
    <m/>
    <m/>
    <m/>
    <m/>
    <m/>
    <m/>
    <m/>
  </r>
  <r>
    <n v="11"/>
    <s v="90 Department of Community Services"/>
    <x v="3"/>
    <s v="905100 DCS Road Engineering"/>
    <m/>
    <m/>
    <m/>
    <m/>
    <m/>
    <x v="2"/>
    <s v="FIXED ALLOCATION "/>
    <m/>
    <m/>
    <m/>
    <m/>
    <m/>
    <m/>
    <m/>
    <m/>
    <m/>
    <m/>
  </r>
  <r>
    <n v="11"/>
    <s v="90 Department of Community Services"/>
    <x v="3"/>
    <s v="905300 DCS Road Maintenance"/>
    <m/>
    <m/>
    <m/>
    <m/>
    <m/>
    <x v="2"/>
    <s v="FIXED ALLOCATION "/>
    <m/>
    <m/>
    <m/>
    <m/>
    <m/>
    <m/>
    <m/>
    <m/>
    <m/>
    <m/>
  </r>
  <r>
    <n v="11"/>
    <s v="90 Department of Community Services"/>
    <x v="3"/>
    <s v="905400 DCS Planning and Development Program"/>
    <m/>
    <m/>
    <m/>
    <m/>
    <m/>
    <x v="2"/>
    <s v="FIXED ALLOCATION "/>
    <m/>
    <m/>
    <m/>
    <m/>
    <m/>
    <m/>
    <m/>
    <m/>
    <m/>
    <m/>
  </r>
  <r>
    <n v="11"/>
    <s v="90 Department of Community Services"/>
    <x v="3"/>
    <s v="905530 DCS Bridge Engineering"/>
    <m/>
    <m/>
    <m/>
    <m/>
    <m/>
    <x v="2"/>
    <s v="FIXED ALLOCATION "/>
    <m/>
    <m/>
    <m/>
    <m/>
    <m/>
    <m/>
    <m/>
    <m/>
    <m/>
    <m/>
  </r>
  <r>
    <n v="12"/>
    <s v="90 Department of Community Services"/>
    <x v="3"/>
    <s v="900000 DCS Director"/>
    <m/>
    <m/>
    <m/>
    <m/>
    <m/>
    <x v="2"/>
    <s v="FIXED ALLOCATION "/>
    <m/>
    <m/>
    <m/>
    <m/>
    <m/>
    <m/>
    <m/>
    <m/>
    <m/>
    <m/>
  </r>
  <r>
    <n v="12"/>
    <s v="90 Department of Community Services"/>
    <x v="3"/>
    <s v="900500 DCS Business Services"/>
    <m/>
    <m/>
    <m/>
    <m/>
    <m/>
    <x v="2"/>
    <s v="FIXED ALLOCATION "/>
    <m/>
    <m/>
    <m/>
    <m/>
    <m/>
    <m/>
    <m/>
    <m/>
    <m/>
    <m/>
  </r>
  <r>
    <n v="12"/>
    <s v="90 Department of Community Services"/>
    <x v="3"/>
    <s v="900540 DCS Accounting RF"/>
    <m/>
    <m/>
    <m/>
    <m/>
    <m/>
    <x v="2"/>
    <s v="FIXED ALLOCATION "/>
    <m/>
    <m/>
    <m/>
    <m/>
    <m/>
    <m/>
    <m/>
    <m/>
    <m/>
    <m/>
  </r>
  <r>
    <n v="12"/>
    <s v="90 Department of Community Services"/>
    <x v="3"/>
    <s v="900550 DCS Asset Management Program"/>
    <m/>
    <m/>
    <m/>
    <m/>
    <m/>
    <x v="2"/>
    <s v="FIXED ALLOCATION "/>
    <m/>
    <m/>
    <m/>
    <m/>
    <m/>
    <m/>
    <m/>
    <m/>
    <m/>
    <m/>
  </r>
  <r>
    <n v="12"/>
    <s v="90 Department of Community Services"/>
    <x v="3"/>
    <s v="900545 DCS Accounting BF"/>
    <m/>
    <m/>
    <m/>
    <m/>
    <m/>
    <x v="2"/>
    <s v="FIXED ALLOCATION "/>
    <m/>
    <m/>
    <m/>
    <m/>
    <m/>
    <m/>
    <m/>
    <m/>
    <m/>
    <m/>
  </r>
  <r>
    <n v="12"/>
    <s v="90 Department of Community Services"/>
    <x v="3"/>
    <s v="901000 DCS LUP Current Planning"/>
    <m/>
    <m/>
    <m/>
    <m/>
    <m/>
    <x v="2"/>
    <s v="FIXED ALLOCATION "/>
    <m/>
    <m/>
    <m/>
    <m/>
    <m/>
    <m/>
    <m/>
    <m/>
    <m/>
    <m/>
  </r>
  <r>
    <n v="12"/>
    <s v="90 Department of Community Services"/>
    <x v="3"/>
    <s v="903500 DCS Animal Health"/>
    <m/>
    <m/>
    <m/>
    <m/>
    <m/>
    <x v="2"/>
    <s v="FIXED ALLOCATION "/>
    <m/>
    <m/>
    <m/>
    <m/>
    <m/>
    <m/>
    <m/>
    <m/>
    <m/>
    <m/>
  </r>
  <r>
    <n v="12"/>
    <s v="90 Department of Community Services"/>
    <x v="3"/>
    <s v="908000 DCS Elections Adminstration"/>
    <m/>
    <m/>
    <m/>
    <m/>
    <m/>
    <x v="2"/>
    <s v="FIXED ALLOCATION "/>
    <m/>
    <m/>
    <m/>
    <m/>
    <m/>
    <m/>
    <m/>
    <m/>
    <m/>
    <m/>
  </r>
  <r>
    <n v="12"/>
    <s v="90 Department of Community Services"/>
    <x v="3"/>
    <s v="908100 DCS Elections Project System"/>
    <m/>
    <m/>
    <m/>
    <m/>
    <m/>
    <x v="2"/>
    <s v="FIXED ALLOCATION "/>
    <m/>
    <m/>
    <m/>
    <m/>
    <m/>
    <m/>
    <m/>
    <m/>
    <m/>
    <m/>
  </r>
  <r>
    <n v="12"/>
    <s v="90 Department of Community Services"/>
    <x v="3"/>
    <s v="905100 DCS Road Engineering"/>
    <m/>
    <m/>
    <m/>
    <m/>
    <m/>
    <x v="2"/>
    <s v="FIXED ALLOCATION "/>
    <m/>
    <m/>
    <m/>
    <m/>
    <m/>
    <m/>
    <m/>
    <m/>
    <m/>
    <m/>
  </r>
  <r>
    <n v="12"/>
    <s v="90 Department of Community Services"/>
    <x v="3"/>
    <s v="905300 DCS Road Maintenance"/>
    <m/>
    <m/>
    <m/>
    <m/>
    <m/>
    <x v="2"/>
    <s v="FIXED ALLOCATION "/>
    <m/>
    <m/>
    <m/>
    <m/>
    <m/>
    <m/>
    <m/>
    <m/>
    <m/>
    <m/>
  </r>
  <r>
    <n v="12"/>
    <s v="90 Department of Community Services"/>
    <x v="3"/>
    <s v="905400 DCS Planning and Development Program"/>
    <m/>
    <m/>
    <m/>
    <m/>
    <m/>
    <x v="2"/>
    <s v="FIXED ALLOCATION "/>
    <m/>
    <m/>
    <m/>
    <m/>
    <m/>
    <m/>
    <m/>
    <m/>
    <m/>
    <m/>
  </r>
  <r>
    <n v="12"/>
    <s v="90 Department of Community Services"/>
    <x v="3"/>
    <s v="905530 DCS Bridge Engineering"/>
    <m/>
    <m/>
    <m/>
    <m/>
    <m/>
    <x v="2"/>
    <s v="FIXED ALLOCATION "/>
    <m/>
    <m/>
    <m/>
    <m/>
    <m/>
    <m/>
    <m/>
    <m/>
    <m/>
    <m/>
  </r>
  <r>
    <n v="1"/>
    <s v="40 Health Department"/>
    <x v="4"/>
    <s v="407060 HD Nursing Director"/>
    <m/>
    <s v="M40 47060-GF 407060 GenFund"/>
    <m/>
    <m/>
    <m/>
    <x v="2"/>
    <s v="FIXED ALLOCATION "/>
    <m/>
    <m/>
    <m/>
    <m/>
    <m/>
    <m/>
    <m/>
    <m/>
    <m/>
    <m/>
  </r>
  <r>
    <n v="1"/>
    <s v="40 Health Department"/>
    <x v="4"/>
    <s v="401401 HD CHOICE Model"/>
    <s v="G40 0113 01 C300 Adult Mental Health Initiative (AMHI) - FY18 (inactive)"/>
    <m/>
    <m/>
    <m/>
    <m/>
    <x v="2"/>
    <s v="FIXED ALLOCATION "/>
    <m/>
    <m/>
    <m/>
    <m/>
    <m/>
    <m/>
    <m/>
    <m/>
    <m/>
    <m/>
  </r>
  <r>
    <n v="1"/>
    <s v="40 Health Department"/>
    <x v="4"/>
    <s v="401101 HD Mental Health Administration"/>
    <m/>
    <s v="M40 41101-00-3002 MA Division Admin XIX"/>
    <m/>
    <m/>
    <m/>
    <x v="2"/>
    <s v="FIXED ALLOCATION "/>
    <m/>
    <m/>
    <m/>
    <m/>
    <m/>
    <m/>
    <m/>
    <m/>
    <m/>
    <m/>
  </r>
  <r>
    <n v="1"/>
    <s v="40 Health Department"/>
    <x v="4"/>
    <s v="401101 HD Mental Health Administration"/>
    <m/>
    <s v="M40 41101-GF MA Division Admin General Fund"/>
    <m/>
    <m/>
    <m/>
    <x v="2"/>
    <s v="FIXED ALLOCATION "/>
    <m/>
    <m/>
    <m/>
    <m/>
    <m/>
    <m/>
    <m/>
    <m/>
    <m/>
    <m/>
  </r>
  <r>
    <n v="1"/>
    <s v="40 Health Department"/>
    <x v="4"/>
    <s v="401204 HD Addictions Detox"/>
    <m/>
    <s v="M40 41204-GF Addictions Detox General Fund"/>
    <m/>
    <m/>
    <m/>
    <x v="2"/>
    <s v="FIXED ALLOCATION "/>
    <m/>
    <m/>
    <m/>
    <m/>
    <m/>
    <m/>
    <m/>
    <m/>
    <m/>
    <m/>
  </r>
  <r>
    <n v="1"/>
    <s v="40 Health Department"/>
    <x v="4"/>
    <s v="401210 HD Addictions Treatment Admin"/>
    <m/>
    <s v="M40 41210-GF Addictions Tx Admin General Fund"/>
    <m/>
    <m/>
    <m/>
    <x v="2"/>
    <s v="FIXED ALLOCATION "/>
    <m/>
    <m/>
    <m/>
    <m/>
    <m/>
    <m/>
    <m/>
    <m/>
    <m/>
    <m/>
  </r>
  <r>
    <n v="1"/>
    <s v="40 Health Department"/>
    <x v="4"/>
    <s v="401301 HD Early Assessment and Support Alliance"/>
    <m/>
    <s v="M40 41301-00-3002 EASA Title XIX Admin"/>
    <m/>
    <m/>
    <m/>
    <x v="2"/>
    <s v="FIXED ALLOCATION "/>
    <m/>
    <m/>
    <m/>
    <m/>
    <m/>
    <m/>
    <m/>
    <m/>
    <m/>
    <m/>
  </r>
  <r>
    <n v="1"/>
    <s v="40 Health Department"/>
    <x v="4"/>
    <s v="401301 HD Early Assessment and Support Alliance"/>
    <m/>
    <s v="M40 41301-00-3002 EASA Title XIX Admin"/>
    <m/>
    <m/>
    <m/>
    <x v="2"/>
    <s v="FIXED ALLOCATION "/>
    <m/>
    <m/>
    <m/>
    <m/>
    <m/>
    <m/>
    <m/>
    <m/>
    <m/>
    <m/>
  </r>
  <r>
    <n v="1"/>
    <s v="40 Health Department"/>
    <x v="4"/>
    <s v="401302 HD Children's MH Wraparound Services"/>
    <m/>
    <s v="M40 41302-00-3002 Child MH WRAP Srvc Title XIX"/>
    <m/>
    <m/>
    <m/>
    <x v="2"/>
    <s v="FIXED ALLOCATION "/>
    <m/>
    <m/>
    <m/>
    <m/>
    <m/>
    <m/>
    <m/>
    <m/>
    <m/>
    <m/>
  </r>
  <r>
    <n v="1"/>
    <s v="40 Health Department"/>
    <x v="4"/>
    <s v="401302 HD Children's MH Wraparound Services"/>
    <m/>
    <s v="M40 41302-00-3002 Child MH WRAP Srvc Title XIX"/>
    <m/>
    <m/>
    <m/>
    <x v="2"/>
    <s v="FIXED ALLOCATION "/>
    <m/>
    <m/>
    <m/>
    <m/>
    <m/>
    <m/>
    <m/>
    <m/>
    <m/>
    <m/>
  </r>
  <r>
    <n v="1"/>
    <s v="40 Health Department"/>
    <x v="4"/>
    <s v="401302 HD Children's MH Wraparound Services"/>
    <m/>
    <s v="M40 41302-20-3002 Child MH WRAP Srvcs"/>
    <m/>
    <m/>
    <m/>
    <x v="2"/>
    <s v="FIXED ALLOCATION "/>
    <m/>
    <m/>
    <m/>
    <m/>
    <m/>
    <m/>
    <m/>
    <m/>
    <m/>
    <m/>
  </r>
  <r>
    <n v="1"/>
    <s v="40 Health Department"/>
    <x v="4"/>
    <s v="401401 HD CHOICE Model"/>
    <m/>
    <s v="M40 41401-00-3002 AMHI Title XIX Admin"/>
    <m/>
    <m/>
    <m/>
    <x v="2"/>
    <s v="FIXED ALLOCATION "/>
    <m/>
    <m/>
    <m/>
    <m/>
    <m/>
    <m/>
    <m/>
    <m/>
    <m/>
    <m/>
  </r>
  <r>
    <n v="1"/>
    <s v="40 Health Department"/>
    <x v="4"/>
    <s v="401401 HD CHOICE Model"/>
    <m/>
    <s v="M40 41401-20-3002 AMHI Title XIX Mem Svcs"/>
    <m/>
    <m/>
    <m/>
    <x v="2"/>
    <s v="FIXED ALLOCATION "/>
    <m/>
    <m/>
    <m/>
    <m/>
    <m/>
    <m/>
    <m/>
    <m/>
    <m/>
    <m/>
  </r>
  <r>
    <n v="1"/>
    <s v="40 Health Department"/>
    <x v="4"/>
    <s v="401404 HD Quality Management"/>
    <m/>
    <s v="M40 41404-00-3002 MH Quality Management XIX"/>
    <m/>
    <m/>
    <m/>
    <x v="2"/>
    <s v="FIXED ALLOCATION "/>
    <m/>
    <m/>
    <m/>
    <m/>
    <m/>
    <m/>
    <m/>
    <m/>
    <m/>
    <m/>
  </r>
  <r>
    <n v="1"/>
    <s v="40 Health Department"/>
    <x v="4"/>
    <s v="401404 HD Quality Management"/>
    <m/>
    <s v="M40 41404-GF MH Quality Management General Fund"/>
    <m/>
    <m/>
    <m/>
    <x v="2"/>
    <s v="FIXED ALLOCATION "/>
    <m/>
    <m/>
    <m/>
    <m/>
    <m/>
    <m/>
    <m/>
    <m/>
    <m/>
    <m/>
  </r>
  <r>
    <n v="1"/>
    <s v="40 Health Department"/>
    <x v="4"/>
    <s v="401407 HD Protective Services"/>
    <m/>
    <s v="M40 41407-GF Quality Mgt Prot Srvcs General Fund"/>
    <m/>
    <m/>
    <m/>
    <x v="2"/>
    <s v="FIXED ALLOCATION "/>
    <m/>
    <m/>
    <m/>
    <m/>
    <m/>
    <m/>
    <m/>
    <m/>
    <m/>
    <m/>
  </r>
  <r>
    <n v="1"/>
    <s v="40 Health Department"/>
    <x v="4"/>
    <s v="401502 HD Mental Health Call Center"/>
    <m/>
    <s v="M40 41502-00-3002 Crisis Call Center Admin"/>
    <m/>
    <m/>
    <m/>
    <x v="2"/>
    <s v="FIXED ALLOCATION "/>
    <m/>
    <m/>
    <m/>
    <m/>
    <m/>
    <m/>
    <m/>
    <m/>
    <m/>
    <m/>
  </r>
  <r>
    <n v="1"/>
    <s v="40 Health Department"/>
    <x v="4"/>
    <s v="401502 HD Mental Health Call Center"/>
    <m/>
    <s v="M40 41502-GF MH Call Center General Fund"/>
    <m/>
    <m/>
    <m/>
    <x v="2"/>
    <s v="FIXED ALLOCATION "/>
    <m/>
    <m/>
    <m/>
    <m/>
    <m/>
    <m/>
    <m/>
    <m/>
    <m/>
    <m/>
  </r>
  <r>
    <n v="1"/>
    <s v="40 Health Department"/>
    <x v="4"/>
    <s v="401503 HD Mental Health Crisis Services"/>
    <m/>
    <s v="M40 41503-GF Crisis Services General Fund"/>
    <m/>
    <m/>
    <m/>
    <x v="2"/>
    <s v="FIXED ALLOCATION "/>
    <m/>
    <m/>
    <m/>
    <m/>
    <m/>
    <m/>
    <m/>
    <m/>
    <m/>
    <m/>
  </r>
  <r>
    <n v="1"/>
    <s v="40 Health Department"/>
    <x v="4"/>
    <s v="401505 HD Com Base MH Svcs for Ch and Fam"/>
    <m/>
    <s v="M40 41505-00-3002 Child &amp; Fam Admin Ttl XIX"/>
    <m/>
    <m/>
    <m/>
    <x v="2"/>
    <s v="FIXED ALLOCATION "/>
    <m/>
    <m/>
    <m/>
    <m/>
    <m/>
    <m/>
    <m/>
    <m/>
    <m/>
    <m/>
  </r>
  <r>
    <n v="1"/>
    <s v="40 Health Department"/>
    <x v="4"/>
    <s v="401511 HD Coordinated Diversion"/>
    <m/>
    <s v="M40 41511-GF Coordinated Diversion General Fund"/>
    <m/>
    <m/>
    <m/>
    <x v="2"/>
    <s v="FIXED ALLOCATION "/>
    <m/>
    <m/>
    <m/>
    <m/>
    <m/>
    <m/>
    <m/>
    <m/>
    <m/>
    <m/>
  </r>
  <r>
    <n v="1"/>
    <s v="40 Health Department"/>
    <x v="4"/>
    <s v="401511 HD Coordinated Diversion"/>
    <m/>
    <s v="M40 41511-GF Coordinated Diversion General Fund"/>
    <m/>
    <m/>
    <m/>
    <x v="2"/>
    <s v="FIXED ALLOCATION "/>
    <m/>
    <m/>
    <m/>
    <m/>
    <m/>
    <m/>
    <m/>
    <m/>
    <m/>
    <m/>
  </r>
  <r>
    <n v="1"/>
    <s v="40 Health Department"/>
    <x v="4"/>
    <s v="401514 HD Commitment Services"/>
    <m/>
    <s v="M40 41514-GF Commit Svcs Mngd Care General Fund"/>
    <m/>
    <m/>
    <m/>
    <x v="2"/>
    <s v="FIXED ALLOCATION "/>
    <m/>
    <m/>
    <m/>
    <m/>
    <m/>
    <m/>
    <m/>
    <m/>
    <m/>
    <m/>
  </r>
  <r>
    <n v="1"/>
    <s v="40 Health Department"/>
    <x v="4"/>
    <s v="401519 HD Mental Health First Aid"/>
    <m/>
    <s v="M40 41519-GF Mental Hlth First Aid General Fund"/>
    <m/>
    <m/>
    <m/>
    <x v="2"/>
    <s v="FIXED ALLOCATION "/>
    <m/>
    <m/>
    <m/>
    <m/>
    <m/>
    <m/>
    <m/>
    <m/>
    <m/>
    <m/>
  </r>
  <r>
    <n v="1"/>
    <s v="40 Health Department"/>
    <x v="4"/>
    <s v="401521 HD Mental Health Residential Services"/>
    <m/>
    <s v="M40 41521-00-3002 Res Svc Man Ttl XIX Ad"/>
    <m/>
    <m/>
    <m/>
    <x v="2"/>
    <s v="FIXED ALLOCATION "/>
    <m/>
    <m/>
    <m/>
    <m/>
    <m/>
    <m/>
    <m/>
    <m/>
    <m/>
    <m/>
  </r>
  <r>
    <n v="1"/>
    <s v="40 Health Department"/>
    <x v="4"/>
    <s v="401521 HD Mental Health Residential Services"/>
    <m/>
    <s v="M40 41521-GF Resi Svcs Managed Care General Fund"/>
    <m/>
    <m/>
    <m/>
    <x v="2"/>
    <s v="FIXED ALLOCATION "/>
    <m/>
    <m/>
    <m/>
    <m/>
    <m/>
    <m/>
    <m/>
    <m/>
    <m/>
    <m/>
  </r>
  <r>
    <n v="1"/>
    <s v="40 Health Department"/>
    <x v="4"/>
    <s v="401523 HD Adult Mental Health Services"/>
    <m/>
    <s v="M40 41523-00-3002 Adult MH Srvcs Title XIX"/>
    <m/>
    <m/>
    <m/>
    <x v="2"/>
    <s v="FIXED ALLOCATION "/>
    <m/>
    <m/>
    <m/>
    <m/>
    <m/>
    <m/>
    <m/>
    <m/>
    <m/>
    <m/>
  </r>
  <r>
    <n v="1"/>
    <s v="40 Health Department"/>
    <x v="4"/>
    <s v="401523 HD Adult Mental Health Services"/>
    <m/>
    <s v="M40 41523-00-3002 Adult MH Srvcs Title XIX"/>
    <m/>
    <m/>
    <m/>
    <x v="2"/>
    <s v="FIXED ALLOCATION "/>
    <m/>
    <m/>
    <m/>
    <m/>
    <m/>
    <m/>
    <m/>
    <m/>
    <m/>
    <m/>
  </r>
  <r>
    <n v="1"/>
    <s v="40 Health Department"/>
    <x v="4"/>
    <s v="401523 HD Adult Mental Health Services"/>
    <m/>
    <s v="M40 41523-00-3002 Adult MH Srvcs Title XIX"/>
    <m/>
    <m/>
    <m/>
    <x v="2"/>
    <s v="FIXED ALLOCATION "/>
    <m/>
    <m/>
    <m/>
    <m/>
    <m/>
    <m/>
    <m/>
    <m/>
    <m/>
    <m/>
  </r>
  <r>
    <n v="1"/>
    <s v="40 Health Department"/>
    <x v="4"/>
    <s v="401401 HD CHOICE Model"/>
    <s v="G40 0113 01 C300 Adult Mental Health Initiative (AMHI) - FY18 (inactive)"/>
    <m/>
    <m/>
    <m/>
    <m/>
    <x v="2"/>
    <s v="FIXED ALLOCATION "/>
    <m/>
    <m/>
    <m/>
    <m/>
    <m/>
    <m/>
    <m/>
    <m/>
    <m/>
    <m/>
  </r>
  <r>
    <n v="1"/>
    <s v="40 Health Department"/>
    <x v="4"/>
    <s v="401101 HD Mental Health Administration"/>
    <s v="G40 0091 02 01-19 MHS-01 - Division Administration (inactive)"/>
    <m/>
    <m/>
    <m/>
    <m/>
    <x v="2"/>
    <s v="FIXED ALLOCATION "/>
    <m/>
    <m/>
    <m/>
    <m/>
    <m/>
    <m/>
    <m/>
    <m/>
    <m/>
    <m/>
  </r>
  <r>
    <n v="1"/>
    <s v="40 Health Department"/>
    <x v="4"/>
    <s v="401404 HD Quality Management"/>
    <s v="G40 0091 04 01-19 MHS-01 - Quality Management (inactive)"/>
    <m/>
    <m/>
    <m/>
    <m/>
    <x v="2"/>
    <s v="FIXED ALLOCATION "/>
    <m/>
    <m/>
    <m/>
    <m/>
    <m/>
    <m/>
    <m/>
    <m/>
    <m/>
    <m/>
  </r>
  <r>
    <n v="1"/>
    <s v="40 Health Department"/>
    <x v="4"/>
    <s v="401407 HD Protective Services"/>
    <s v="G40 0091 06 01-19 MHS-01 - Quality Management - Protective Service (inactive)"/>
    <m/>
    <m/>
    <m/>
    <m/>
    <x v="2"/>
    <s v="FIXED ALLOCATION "/>
    <m/>
    <m/>
    <m/>
    <m/>
    <m/>
    <m/>
    <m/>
    <m/>
    <m/>
    <m/>
  </r>
  <r>
    <n v="1"/>
    <s v="40 Health Department"/>
    <x v="4"/>
    <s v="401521 HD Mental Health Residential Services"/>
    <s v="G40 0093 06 20-19 MHS-20 - Residential Services Managed Care Wrap (inactive)"/>
    <m/>
    <m/>
    <m/>
    <m/>
    <x v="2"/>
    <s v="FIXED ALLOCATION "/>
    <m/>
    <m/>
    <m/>
    <m/>
    <m/>
    <m/>
    <m/>
    <m/>
    <m/>
    <m/>
  </r>
  <r>
    <n v="1"/>
    <s v="40 Health Department"/>
    <x v="4"/>
    <s v="401514 HD Commitment Services"/>
    <s v="G40 0094 01 24-19 MHS-24 - Acute &amp; Intermediate Psych - Committed (inactive)"/>
    <m/>
    <m/>
    <m/>
    <m/>
    <x v="2"/>
    <s v="FIXED ALLOCATION "/>
    <m/>
    <m/>
    <m/>
    <m/>
    <m/>
    <m/>
    <m/>
    <m/>
    <m/>
    <m/>
  </r>
  <r>
    <n v="1"/>
    <s v="40 Health Department"/>
    <x v="4"/>
    <s v="401502 HD Mental Health Call Center"/>
    <s v="G40 0095 01 25-19 MHS-25 - Crisis Call Center (inactive)"/>
    <m/>
    <m/>
    <m/>
    <m/>
    <x v="2"/>
    <s v="FIXED ALLOCATION "/>
    <m/>
    <m/>
    <m/>
    <m/>
    <m/>
    <m/>
    <m/>
    <m/>
    <m/>
    <m/>
  </r>
  <r>
    <n v="1"/>
    <s v="40 Health Department"/>
    <x v="4"/>
    <s v="401503 HD Mental Health Crisis Services"/>
    <s v="G40 0095 02 25-19 MHS-25 - Crisis Services (inactive)"/>
    <m/>
    <m/>
    <m/>
    <m/>
    <x v="2"/>
    <s v="FIXED ALLOCATION "/>
    <m/>
    <m/>
    <m/>
    <m/>
    <m/>
    <m/>
    <m/>
    <m/>
    <m/>
    <m/>
  </r>
  <r>
    <n v="1"/>
    <s v="40 Health Department"/>
    <x v="4"/>
    <s v="401301 HD Early Assessment and Support Alliance"/>
    <s v="G40 0096 03 26-19 MHS-26 - EASA (inactive)"/>
    <m/>
    <m/>
    <m/>
    <m/>
    <x v="2"/>
    <s v="FIXED ALLOCATION "/>
    <m/>
    <m/>
    <m/>
    <m/>
    <m/>
    <m/>
    <m/>
    <m/>
    <m/>
    <m/>
  </r>
  <r>
    <n v="1"/>
    <s v="40 Health Department"/>
    <x v="4"/>
    <s v="401301 HD Early Assessment and Support Alliance"/>
    <s v="G40 0096 03 26-19 MHS-26 - EASA (inactive)"/>
    <m/>
    <m/>
    <m/>
    <m/>
    <x v="2"/>
    <s v="FIXED ALLOCATION "/>
    <m/>
    <m/>
    <m/>
    <m/>
    <m/>
    <m/>
    <m/>
    <m/>
    <m/>
    <m/>
  </r>
  <r>
    <n v="1"/>
    <s v="40 Health Department"/>
    <x v="4"/>
    <s v="401523 HD Adult Mental Health Services"/>
    <s v="G40 0102 05 37-19 MHS-37 - Adult MH Services (inactive)"/>
    <m/>
    <m/>
    <m/>
    <m/>
    <x v="2"/>
    <s v="FIXED ALLOCATION "/>
    <m/>
    <m/>
    <m/>
    <m/>
    <m/>
    <m/>
    <m/>
    <m/>
    <m/>
    <m/>
  </r>
  <r>
    <n v="1"/>
    <s v="40 Health Department"/>
    <x v="4"/>
    <s v="401210 HD Addictions Treatment Admin"/>
    <s v="G40 0109 06 66-19 A&amp;D-66 - Addictions Treatment - Admin (inactive)"/>
    <m/>
    <m/>
    <m/>
    <m/>
    <x v="2"/>
    <s v="FIXED ALLOCATION "/>
    <m/>
    <m/>
    <m/>
    <m/>
    <m/>
    <m/>
    <m/>
    <m/>
    <m/>
    <m/>
  </r>
  <r>
    <n v="1"/>
    <s v="40 Health Department"/>
    <x v="4"/>
    <s v="402600 HD Medical Examiner"/>
    <m/>
    <m/>
    <m/>
    <m/>
    <m/>
    <x v="2"/>
    <s v="FIXED ALLOCATION "/>
    <m/>
    <m/>
    <m/>
    <m/>
    <m/>
    <m/>
    <m/>
    <m/>
    <m/>
    <m/>
  </r>
  <r>
    <n v="1"/>
    <s v="40 Health Department"/>
    <x v="4"/>
    <s v="402150 HD Health Officer Grants"/>
    <s v="G40 0081 02 GF UASI Grant - General Fund"/>
    <m/>
    <m/>
    <m/>
    <m/>
    <x v="2"/>
    <s v="FIXED ALLOCATION "/>
    <m/>
    <m/>
    <m/>
    <m/>
    <m/>
    <m/>
    <m/>
    <m/>
    <m/>
    <m/>
  </r>
  <r>
    <n v="1"/>
    <s v="40 Health Department"/>
    <x v="4"/>
    <s v="403040 HD Emergency Preparedness"/>
    <s v="G40 0072 02 S12GF Public Health Emergency Prep - General Fund"/>
    <m/>
    <m/>
    <m/>
    <m/>
    <x v="2"/>
    <s v="FIXED ALLOCATION "/>
    <m/>
    <m/>
    <m/>
    <m/>
    <m/>
    <m/>
    <m/>
    <m/>
    <m/>
    <m/>
  </r>
  <r>
    <n v="1"/>
    <s v="40 Health Department"/>
    <x v="4"/>
    <s v="402400 HD Emergency Medical Services"/>
    <m/>
    <s v="M40 42400-GF1 Franchise Fee"/>
    <m/>
    <m/>
    <m/>
    <x v="2"/>
    <s v="FIXED ALLOCATION "/>
    <m/>
    <m/>
    <m/>
    <m/>
    <m/>
    <m/>
    <m/>
    <m/>
    <m/>
    <m/>
  </r>
  <r>
    <n v="1"/>
    <s v="40 Health Department"/>
    <x v="4"/>
    <s v="402440 HD Emergency Medical Services Grants"/>
    <s v="G40 0083 03 TC 911 HealthShare Grant - GY04"/>
    <m/>
    <m/>
    <m/>
    <m/>
    <x v="2"/>
    <s v="FIXED ALLOCATION "/>
    <m/>
    <m/>
    <m/>
    <m/>
    <m/>
    <m/>
    <m/>
    <m/>
    <m/>
    <m/>
  </r>
  <r>
    <n v="1"/>
    <s v="40 Health Department"/>
    <x v="4"/>
    <s v="404708 HD Community Capacitation Center"/>
    <m/>
    <s v="M40 44708-GF CHW Capacitation General Fund"/>
    <m/>
    <m/>
    <m/>
    <x v="2"/>
    <s v="FIXED ALLOCATION "/>
    <m/>
    <m/>
    <m/>
    <m/>
    <m/>
    <m/>
    <m/>
    <m/>
    <m/>
    <m/>
  </r>
  <r>
    <n v="1"/>
    <s v="40 Health Department"/>
    <x v="4"/>
    <s v="403600 HD Communicable Disease"/>
    <m/>
    <s v="M40 43600-GF CD General Fund"/>
    <m/>
    <m/>
    <m/>
    <x v="2"/>
    <s v="FIXED ALLOCATION "/>
    <m/>
    <m/>
    <m/>
    <m/>
    <m/>
    <m/>
    <m/>
    <m/>
    <m/>
    <m/>
  </r>
  <r>
    <n v="1"/>
    <s v="40 Health Department"/>
    <x v="4"/>
    <s v="403615 HD Occupational Health Office"/>
    <m/>
    <s v="M40 43615-00-41440 Occupational Health Fees"/>
    <m/>
    <m/>
    <m/>
    <x v="2"/>
    <s v="FIXED ALLOCATION "/>
    <m/>
    <m/>
    <m/>
    <m/>
    <m/>
    <m/>
    <m/>
    <m/>
    <m/>
    <m/>
  </r>
  <r>
    <n v="1"/>
    <s v="40 Health Department"/>
    <x v="4"/>
    <s v="403005 HD Community Epidemiology Services"/>
    <m/>
    <m/>
    <m/>
    <m/>
    <m/>
    <x v="2"/>
    <s v="FIXED ALLOCATION "/>
    <m/>
    <m/>
    <m/>
    <m/>
    <m/>
    <m/>
    <m/>
    <m/>
    <m/>
    <m/>
  </r>
  <r>
    <n v="1"/>
    <s v="40 Health Department"/>
    <x v="4"/>
    <s v="403070 HD Lead Prevention"/>
    <s v="G40 0016 01 PWB City Lead Line"/>
    <m/>
    <m/>
    <m/>
    <m/>
    <x v="2"/>
    <s v="FIXED ALLOCATION "/>
    <m/>
    <m/>
    <m/>
    <m/>
    <m/>
    <m/>
    <m/>
    <m/>
    <m/>
    <m/>
  </r>
  <r>
    <n v="1"/>
    <s v="40 Health Department"/>
    <x v="4"/>
    <s v="401615 HD Tobacco Program"/>
    <s v="G40 0007 01 S13 Tobacco Prevention"/>
    <m/>
    <m/>
    <m/>
    <m/>
    <x v="2"/>
    <s v="FIXED ALLOCATION "/>
    <m/>
    <m/>
    <m/>
    <m/>
    <m/>
    <m/>
    <m/>
    <m/>
    <m/>
    <m/>
  </r>
  <r>
    <n v="1"/>
    <s v="40 Health Department"/>
    <x v="4"/>
    <s v="401615 HD Tobacco Program"/>
    <m/>
    <s v="M40 41615-GF2 Tobacco Retail Licences"/>
    <m/>
    <m/>
    <m/>
    <x v="2"/>
    <s v="FIXED ALLOCATION "/>
    <m/>
    <m/>
    <m/>
    <m/>
    <m/>
    <m/>
    <m/>
    <m/>
    <m/>
    <m/>
  </r>
  <r>
    <n v="1"/>
    <s v="40 Health Department"/>
    <x v="4"/>
    <s v="403070 HD Lead Prevention"/>
    <m/>
    <s v="M40 43070-GF Lead Prev General Fund"/>
    <m/>
    <m/>
    <m/>
    <x v="2"/>
    <s v="FIXED ALLOCATION "/>
    <m/>
    <m/>
    <m/>
    <m/>
    <m/>
    <m/>
    <m/>
    <m/>
    <m/>
    <m/>
  </r>
  <r>
    <n v="1"/>
    <s v="40 Health Department"/>
    <x v="4"/>
    <s v="403310 HD Inspections"/>
    <m/>
    <m/>
    <m/>
    <m/>
    <m/>
    <x v="2"/>
    <s v="FIXED ALLOCATION "/>
    <m/>
    <m/>
    <m/>
    <m/>
    <m/>
    <m/>
    <m/>
    <m/>
    <m/>
    <m/>
  </r>
  <r>
    <n v="1"/>
    <s v="40 Health Department"/>
    <x v="4"/>
    <s v="404704 HD Healthy Birth Initiative (HBI)"/>
    <s v="G40 0001 03 F18 HBI - Medicaid TCM/Babies 1st"/>
    <m/>
    <m/>
    <m/>
    <m/>
    <x v="2"/>
    <s v="FIXED ALLOCATION "/>
    <m/>
    <m/>
    <m/>
    <m/>
    <m/>
    <m/>
    <m/>
    <m/>
    <m/>
    <m/>
  </r>
  <r>
    <n v="1"/>
    <s v="40 Health Department"/>
    <x v="4"/>
    <s v="401663 HD Population Health"/>
    <m/>
    <m/>
    <m/>
    <m/>
    <m/>
    <x v="2"/>
    <s v="FIXED ALLOCATION "/>
    <m/>
    <m/>
    <m/>
    <m/>
    <m/>
    <m/>
    <m/>
    <m/>
    <m/>
    <m/>
  </r>
  <r>
    <n v="1"/>
    <s v="40 Health Department"/>
    <x v="4"/>
    <s v="403560 HD Health Equity Initiative (HEI)"/>
    <m/>
    <s v="M40 43560-GF Health Inequities General Fund"/>
    <m/>
    <m/>
    <m/>
    <x v="2"/>
    <s v="FIXED ALLOCATION "/>
    <m/>
    <m/>
    <m/>
    <m/>
    <m/>
    <m/>
    <m/>
    <m/>
    <m/>
    <m/>
  </r>
  <r>
    <n v="1"/>
    <s v="40 Health Department"/>
    <x v="4"/>
    <s v="404704 HD Healthy Birth Initiative (HBI)"/>
    <m/>
    <s v="M40 44704-GF HBI General Fund"/>
    <m/>
    <m/>
    <m/>
    <x v="2"/>
    <s v="FIXED ALLOCATION "/>
    <m/>
    <m/>
    <m/>
    <m/>
    <m/>
    <m/>
    <m/>
    <m/>
    <m/>
    <m/>
  </r>
  <r>
    <n v="1"/>
    <s v="40 Health Department"/>
    <x v="4"/>
    <s v="403550 HD HIV Grant Administration &amp; Planning (HGAP)"/>
    <s v="G40 0067 05 F23 Ryan White Part A - Quality Management (inactive)"/>
    <m/>
    <m/>
    <m/>
    <m/>
    <x v="2"/>
    <s v="FIXED ALLOCATION "/>
    <m/>
    <m/>
    <m/>
    <m/>
    <m/>
    <m/>
    <m/>
    <m/>
    <m/>
    <m/>
  </r>
  <r>
    <n v="1"/>
    <s v="40 Health Department"/>
    <x v="4"/>
    <s v="403500 HD Harm Reduction"/>
    <m/>
    <s v="M40 43500-GF2 Needle Exchange &amp; Overdose Prevention"/>
    <m/>
    <m/>
    <m/>
    <x v="2"/>
    <s v="FIXED ALLOCATION "/>
    <m/>
    <m/>
    <m/>
    <m/>
    <m/>
    <m/>
    <m/>
    <m/>
    <m/>
    <m/>
  </r>
  <r>
    <n v="1"/>
    <s v="40 Health Department"/>
    <x v="4"/>
    <s v="403500 HD Harm Reduction"/>
    <m/>
    <s v="M40 43500-GF2 Needle Exchange &amp; Overdose Prevention"/>
    <m/>
    <m/>
    <m/>
    <x v="2"/>
    <s v="FIXED ALLOCATION "/>
    <m/>
    <m/>
    <m/>
    <m/>
    <m/>
    <m/>
    <m/>
    <m/>
    <m/>
    <m/>
  </r>
  <r>
    <n v="1"/>
    <s v="40 Health Department"/>
    <x v="4"/>
    <s v="404503 HD Adolescent Health"/>
    <m/>
    <s v="M40 44503-GF Adolescent Health General Fund"/>
    <m/>
    <m/>
    <m/>
    <x v="2"/>
    <s v="FIXED ALLOCATION "/>
    <m/>
    <m/>
    <m/>
    <m/>
    <m/>
    <m/>
    <m/>
    <m/>
    <m/>
    <m/>
  </r>
  <r>
    <n v="1"/>
    <s v="40 Health Department"/>
    <x v="4"/>
    <s v="403100 HD STD Program"/>
    <m/>
    <s v="M40 43100-GF STD Program General Fund"/>
    <m/>
    <m/>
    <m/>
    <x v="2"/>
    <s v="FIXED ALLOCATION "/>
    <m/>
    <m/>
    <m/>
    <m/>
    <m/>
    <m/>
    <m/>
    <m/>
    <m/>
    <m/>
  </r>
  <r>
    <n v="1"/>
    <s v="40 Health Department"/>
    <x v="4"/>
    <s v="403004 HD Public Health Operations and Development"/>
    <m/>
    <m/>
    <m/>
    <m/>
    <m/>
    <x v="2"/>
    <s v="FIXED ALLOCATION "/>
    <m/>
    <m/>
    <m/>
    <m/>
    <m/>
    <m/>
    <m/>
    <m/>
    <m/>
    <m/>
  </r>
  <r>
    <n v="1"/>
    <s v="40 Health Department"/>
    <x v="4"/>
    <s v="401635 HD Program Design &amp; Evaluation Svcs (PDES)"/>
    <m/>
    <s v="M40 41635-GF P&amp;D Spec Proj General Fund"/>
    <m/>
    <m/>
    <m/>
    <x v="2"/>
    <s v="FIXED ALLOCATION "/>
    <m/>
    <m/>
    <m/>
    <m/>
    <m/>
    <m/>
    <m/>
    <m/>
    <m/>
    <m/>
  </r>
  <r>
    <n v="1"/>
    <s v="40 Health Department"/>
    <x v="4"/>
    <s v="403002 HD Public Health Administration"/>
    <m/>
    <m/>
    <m/>
    <m/>
    <m/>
    <x v="2"/>
    <s v="FIXED ALLOCATION "/>
    <m/>
    <m/>
    <m/>
    <m/>
    <m/>
    <m/>
    <m/>
    <m/>
    <m/>
    <m/>
  </r>
  <r>
    <n v="1"/>
    <s v="40 Health Department"/>
    <x v="4"/>
    <s v="403320 HD Vector Control"/>
    <m/>
    <m/>
    <m/>
    <m/>
    <m/>
    <x v="2"/>
    <s v="FIXED ALLOCATION "/>
    <m/>
    <m/>
    <m/>
    <m/>
    <m/>
    <m/>
    <m/>
    <m/>
    <m/>
    <m/>
  </r>
  <r>
    <n v="1"/>
    <s v="40 Health Department"/>
    <x v="4"/>
    <s v="404585 HD SHC Centennial"/>
    <m/>
    <s v="M40 44585-00-26130 Centennial SHC Mcaid FPEP"/>
    <m/>
    <m/>
    <m/>
    <x v="2"/>
    <s v="FIXED ALLOCATION "/>
    <m/>
    <m/>
    <m/>
    <m/>
    <m/>
    <m/>
    <m/>
    <m/>
    <m/>
    <m/>
  </r>
  <r>
    <n v="1"/>
    <s v="40 Health Department"/>
    <x v="4"/>
    <s v="404504 HD SHC Administration"/>
    <m/>
    <m/>
    <m/>
    <m/>
    <m/>
    <x v="2"/>
    <s v="FIXED ALLOCATION "/>
    <m/>
    <m/>
    <m/>
    <m/>
    <m/>
    <m/>
    <m/>
    <m/>
    <m/>
    <m/>
  </r>
  <r>
    <n v="1"/>
    <s v="40 Health Department"/>
    <x v="4"/>
    <s v="406001 HD Dental Administration"/>
    <m/>
    <s v="M40 0055 01 BWC CareOR - MCHD Dental Support - BWC"/>
    <m/>
    <m/>
    <m/>
    <x v="2"/>
    <s v="FIXED ALLOCATION "/>
    <m/>
    <m/>
    <m/>
    <m/>
    <m/>
    <m/>
    <m/>
    <m/>
    <m/>
    <m/>
  </r>
  <r>
    <n v="1"/>
    <s v="40 Health Department"/>
    <x v="4"/>
    <s v="406150 HD Dental School Community Oral Health"/>
    <m/>
    <s v="M40 46150-00-40140 Dental School Comm Pt Fees 3rd Party"/>
    <m/>
    <m/>
    <m/>
    <x v="2"/>
    <s v="FIXED ALLOCATION "/>
    <m/>
    <m/>
    <m/>
    <m/>
    <m/>
    <m/>
    <m/>
    <m/>
    <m/>
    <m/>
  </r>
  <r>
    <n v="1"/>
    <s v="40 Health Department"/>
    <x v="4"/>
    <s v="406300 HD Dental Billi Odegaard Clinic"/>
    <m/>
    <s v="M40 46300-00-26030 Dental Billie Odegaard Mcaid FFS"/>
    <m/>
    <m/>
    <m/>
    <x v="2"/>
    <s v="FIXED ALLOCATION "/>
    <m/>
    <m/>
    <m/>
    <m/>
    <m/>
    <m/>
    <m/>
    <m/>
    <m/>
    <m/>
  </r>
  <r>
    <n v="1"/>
    <s v="40 Health Department"/>
    <x v="4"/>
    <s v="407005 HD Clinical Support and Development"/>
    <s v="G40 0028 01 PCPM Funding - Support &amp; Development"/>
    <m/>
    <m/>
    <m/>
    <m/>
    <x v="2"/>
    <s v="FIXED ALLOCATION "/>
    <m/>
    <m/>
    <m/>
    <m/>
    <m/>
    <m/>
    <m/>
    <m/>
    <m/>
    <m/>
  </r>
  <r>
    <n v="1"/>
    <s v="40 Health Department"/>
    <x v="4"/>
    <s v="407010 HD Quality Improvement (QI) Services"/>
    <m/>
    <s v="M40 47010-10-10010 ICS Systems &amp; Quality APM"/>
    <m/>
    <m/>
    <m/>
    <x v="2"/>
    <s v="FIXED ALLOCATION "/>
    <m/>
    <m/>
    <m/>
    <m/>
    <m/>
    <m/>
    <m/>
    <m/>
    <m/>
    <m/>
  </r>
  <r>
    <n v="1"/>
    <s v="40 Health Department"/>
    <x v="4"/>
    <s v="407020 HD Electronic Health Records (EHR)"/>
    <m/>
    <s v="M40 47020-GF ICS EHR General Fund"/>
    <m/>
    <m/>
    <m/>
    <x v="2"/>
    <s v="FIXED ALLOCATION "/>
    <m/>
    <m/>
    <m/>
    <m/>
    <m/>
    <m/>
    <m/>
    <m/>
    <m/>
    <m/>
  </r>
  <r>
    <n v="1"/>
    <s v="40 Health Department"/>
    <x v="4"/>
    <s v="407050 HD Medical Director"/>
    <s v="G40 0028 06 PCPM Funding - Medical Director"/>
    <m/>
    <m/>
    <m/>
    <m/>
    <x v="2"/>
    <s v="FIXED ALLOCATION "/>
    <m/>
    <m/>
    <m/>
    <m/>
    <m/>
    <m/>
    <m/>
    <m/>
    <m/>
    <m/>
  </r>
  <r>
    <n v="1"/>
    <s v="40 Health Department"/>
    <x v="4"/>
    <s v="407100 HD Central Call Center"/>
    <m/>
    <s v="M40 47100-GF Central Call Center General Fund"/>
    <m/>
    <m/>
    <m/>
    <x v="2"/>
    <s v="FIXED ALLOCATION "/>
    <m/>
    <m/>
    <m/>
    <m/>
    <m/>
    <m/>
    <m/>
    <m/>
    <m/>
    <m/>
  </r>
  <r>
    <n v="1"/>
    <s v="40 Health Department"/>
    <x v="4"/>
    <s v="407500 HD PC East County Clinic"/>
    <m/>
    <s v="M40 47500-00-26080 PC East Mcare"/>
    <m/>
    <m/>
    <m/>
    <x v="2"/>
    <s v="FIXED ALLOCATION "/>
    <m/>
    <m/>
    <m/>
    <m/>
    <m/>
    <m/>
    <m/>
    <m/>
    <m/>
    <m/>
  </r>
  <r>
    <n v="1"/>
    <s v="40 Health Department"/>
    <x v="4"/>
    <s v="407600 HD PC North Portland Clinic"/>
    <m/>
    <s v="M40 47600-00-10010 PC North MedMcaid Wrap"/>
    <m/>
    <m/>
    <m/>
    <x v="2"/>
    <s v="FIXED ALLOCATION "/>
    <m/>
    <m/>
    <m/>
    <m/>
    <m/>
    <m/>
    <m/>
    <m/>
    <m/>
    <m/>
  </r>
  <r>
    <n v="1"/>
    <s v="40 Health Department"/>
    <x v="4"/>
    <s v="407650 HD PC Northeast Clinic"/>
    <m/>
    <s v="M40 47650-00-26020 PC Northeast Mcaid CareOr FFS"/>
    <m/>
    <m/>
    <m/>
    <x v="2"/>
    <s v="FIXED ALLOCATION "/>
    <m/>
    <m/>
    <m/>
    <m/>
    <m/>
    <m/>
    <m/>
    <m/>
    <m/>
    <m/>
  </r>
  <r>
    <n v="1"/>
    <s v="40 Health Department"/>
    <x v="4"/>
    <s v="407700 HD PC Southeast Clinic"/>
    <m/>
    <s v="M40 47700-00-40140 PC Southeast Pt Fee 3rd Party"/>
    <m/>
    <m/>
    <m/>
    <x v="2"/>
    <s v="FIXED ALLOCATION "/>
    <m/>
    <m/>
    <m/>
    <m/>
    <m/>
    <m/>
    <m/>
    <m/>
    <m/>
    <m/>
  </r>
  <r>
    <n v="1"/>
    <s v="40 Health Department"/>
    <x v="4"/>
    <s v="407550 HD PC Mid County Clinic"/>
    <m/>
    <s v="M40 47550-00-26080 PC Mid County Mcare"/>
    <m/>
    <m/>
    <m/>
    <x v="2"/>
    <s v="FIXED ALLOCATION "/>
    <m/>
    <m/>
    <m/>
    <m/>
    <m/>
    <m/>
    <m/>
    <m/>
    <m/>
    <m/>
  </r>
  <r>
    <n v="1"/>
    <s v="40 Health Department"/>
    <x v="4"/>
    <s v="408502 HD ICS Medical Records"/>
    <m/>
    <m/>
    <m/>
    <m/>
    <m/>
    <x v="2"/>
    <s v="FIXED ALLOCATION "/>
    <m/>
    <m/>
    <m/>
    <m/>
    <m/>
    <m/>
    <m/>
    <m/>
    <m/>
    <m/>
  </r>
  <r>
    <n v="1"/>
    <s v="40 Health Department"/>
    <x v="4"/>
    <s v="407200 HD OHP Enrollment"/>
    <m/>
    <s v="M40 47200-GF OHP Enrollment General Fund"/>
    <m/>
    <m/>
    <m/>
    <x v="2"/>
    <s v="FIXED ALLOCATION "/>
    <m/>
    <m/>
    <m/>
    <m/>
    <m/>
    <m/>
    <m/>
    <m/>
    <m/>
    <m/>
  </r>
  <r>
    <n v="1"/>
    <s v="40 Health Department"/>
    <x v="4"/>
    <s v="408200 HD Pharmacy Administration"/>
    <m/>
    <s v="M40 48200-00-26080 Pharmacy Admin Mcare"/>
    <m/>
    <m/>
    <m/>
    <x v="2"/>
    <s v="FIXED ALLOCATION "/>
    <m/>
    <m/>
    <m/>
    <m/>
    <m/>
    <m/>
    <m/>
    <m/>
    <m/>
    <m/>
  </r>
  <r>
    <n v="1"/>
    <s v="40 Health Department"/>
    <x v="4"/>
    <s v="409300 HD Health Human Resources"/>
    <m/>
    <m/>
    <m/>
    <m/>
    <m/>
    <x v="2"/>
    <s v="FIXED ALLOCATION "/>
    <m/>
    <m/>
    <m/>
    <m/>
    <m/>
    <m/>
    <m/>
    <m/>
    <m/>
    <m/>
  </r>
  <r>
    <n v="1"/>
    <s v="40 Health Department"/>
    <x v="4"/>
    <s v="400011 HD Facilities Management"/>
    <m/>
    <m/>
    <m/>
    <m/>
    <m/>
    <x v="2"/>
    <s v="FIXED ALLOCATION "/>
    <m/>
    <m/>
    <m/>
    <m/>
    <m/>
    <m/>
    <m/>
    <m/>
    <m/>
    <m/>
  </r>
  <r>
    <n v="1"/>
    <s v="40 Health Department"/>
    <x v="4"/>
    <s v="409001 HD Operations Deputy and Support"/>
    <m/>
    <m/>
    <m/>
    <m/>
    <m/>
    <x v="2"/>
    <s v="FIXED ALLOCATION "/>
    <m/>
    <m/>
    <m/>
    <m/>
    <m/>
    <m/>
    <m/>
    <m/>
    <m/>
    <m/>
  </r>
  <r>
    <n v="1"/>
    <s v="40 Health Department"/>
    <x v="4"/>
    <s v="409155 HD Contracts"/>
    <m/>
    <m/>
    <m/>
    <m/>
    <m/>
    <x v="2"/>
    <s v="FIXED ALLOCATION "/>
    <m/>
    <m/>
    <m/>
    <m/>
    <m/>
    <m/>
    <m/>
    <m/>
    <m/>
    <m/>
  </r>
  <r>
    <n v="1"/>
    <s v="40 Health Department"/>
    <x v="4"/>
    <s v="409170 HD Behavioral Health &amp; Corrections H Finance"/>
    <m/>
    <m/>
    <m/>
    <m/>
    <m/>
    <x v="2"/>
    <s v="FIXED ALLOCATION "/>
    <m/>
    <m/>
    <m/>
    <m/>
    <m/>
    <m/>
    <m/>
    <m/>
    <m/>
    <m/>
  </r>
  <r>
    <n v="2"/>
    <s v="40 Health Department"/>
    <x v="4"/>
    <s v="407060 HD Nursing Director"/>
    <m/>
    <s v="M40 47060-GF 407060 GenFund"/>
    <m/>
    <m/>
    <m/>
    <x v="2"/>
    <s v="FIXED ALLOCATION "/>
    <m/>
    <m/>
    <m/>
    <m/>
    <m/>
    <m/>
    <m/>
    <m/>
    <m/>
    <m/>
  </r>
  <r>
    <n v="2"/>
    <s v="40 Health Department"/>
    <x v="4"/>
    <s v="401401 HD CHOICE Model"/>
    <s v="G40 0113 01 C300 Adult Mental Health Initiative (AMHI) - FY18 (inactive)"/>
    <m/>
    <m/>
    <m/>
    <m/>
    <x v="2"/>
    <s v="FIXED ALLOCATION "/>
    <m/>
    <m/>
    <m/>
    <m/>
    <m/>
    <m/>
    <m/>
    <m/>
    <m/>
    <m/>
  </r>
  <r>
    <n v="2"/>
    <s v="40 Health Department"/>
    <x v="4"/>
    <s v="401101 HD Mental Health Administration"/>
    <m/>
    <s v="M40 41101-00-3002 MA Division Admin XIX"/>
    <m/>
    <m/>
    <m/>
    <x v="2"/>
    <s v="FIXED ALLOCATION "/>
    <m/>
    <m/>
    <m/>
    <m/>
    <m/>
    <m/>
    <m/>
    <m/>
    <m/>
    <m/>
  </r>
  <r>
    <n v="2"/>
    <s v="40 Health Department"/>
    <x v="4"/>
    <s v="401101 HD Mental Health Administration"/>
    <m/>
    <s v="M40 41101-GF MA Division Admin General Fund"/>
    <m/>
    <m/>
    <m/>
    <x v="2"/>
    <s v="FIXED ALLOCATION "/>
    <m/>
    <m/>
    <m/>
    <m/>
    <m/>
    <m/>
    <m/>
    <m/>
    <m/>
    <m/>
  </r>
  <r>
    <n v="2"/>
    <s v="40 Health Department"/>
    <x v="4"/>
    <s v="401204 HD Addictions Detox"/>
    <m/>
    <s v="M40 41204-GF Addictions Detox General Fund"/>
    <m/>
    <m/>
    <m/>
    <x v="2"/>
    <s v="FIXED ALLOCATION "/>
    <m/>
    <m/>
    <m/>
    <m/>
    <m/>
    <m/>
    <m/>
    <m/>
    <m/>
    <m/>
  </r>
  <r>
    <n v="2"/>
    <s v="40 Health Department"/>
    <x v="4"/>
    <s v="401210 HD Addictions Treatment Admin"/>
    <m/>
    <s v="M40 41210-GF Addictions Tx Admin General Fund"/>
    <m/>
    <m/>
    <m/>
    <x v="2"/>
    <s v="FIXED ALLOCATION "/>
    <m/>
    <m/>
    <m/>
    <m/>
    <m/>
    <m/>
    <m/>
    <m/>
    <m/>
    <m/>
  </r>
  <r>
    <n v="2"/>
    <s v="40 Health Department"/>
    <x v="4"/>
    <s v="401301 HD Early Assessment and Support Alliance"/>
    <m/>
    <s v="M40 41301-00-3002 EASA Title XIX Admin"/>
    <m/>
    <m/>
    <m/>
    <x v="2"/>
    <s v="FIXED ALLOCATION "/>
    <m/>
    <m/>
    <m/>
    <m/>
    <m/>
    <m/>
    <m/>
    <m/>
    <m/>
    <m/>
  </r>
  <r>
    <n v="2"/>
    <s v="40 Health Department"/>
    <x v="4"/>
    <s v="401301 HD Early Assessment and Support Alliance"/>
    <m/>
    <s v="M40 41301-00-3002 EASA Title XIX Admin"/>
    <m/>
    <m/>
    <m/>
    <x v="2"/>
    <s v="FIXED ALLOCATION "/>
    <m/>
    <m/>
    <m/>
    <m/>
    <m/>
    <m/>
    <m/>
    <m/>
    <m/>
    <m/>
  </r>
  <r>
    <n v="2"/>
    <s v="40 Health Department"/>
    <x v="4"/>
    <s v="401302 HD Children's MH Wraparound Services"/>
    <m/>
    <s v="M40 41302-00-3002 Child MH WRAP Srvc Title XIX"/>
    <m/>
    <m/>
    <m/>
    <x v="2"/>
    <s v="FIXED ALLOCATION "/>
    <m/>
    <m/>
    <m/>
    <m/>
    <m/>
    <m/>
    <m/>
    <m/>
    <m/>
    <m/>
  </r>
  <r>
    <n v="2"/>
    <s v="40 Health Department"/>
    <x v="4"/>
    <s v="401302 HD Children's MH Wraparound Services"/>
    <m/>
    <s v="M40 41302-00-3002 Child MH WRAP Srvc Title XIX"/>
    <m/>
    <m/>
    <m/>
    <x v="2"/>
    <s v="FIXED ALLOCATION "/>
    <m/>
    <m/>
    <m/>
    <m/>
    <m/>
    <m/>
    <m/>
    <m/>
    <m/>
    <m/>
  </r>
  <r>
    <n v="2"/>
    <s v="40 Health Department"/>
    <x v="4"/>
    <s v="401302 HD Children's MH Wraparound Services"/>
    <m/>
    <s v="M40 41302-20-3002 Child MH WRAP Srvcs"/>
    <m/>
    <m/>
    <m/>
    <x v="2"/>
    <s v="FIXED ALLOCATION "/>
    <m/>
    <m/>
    <m/>
    <m/>
    <m/>
    <m/>
    <m/>
    <m/>
    <m/>
    <m/>
  </r>
  <r>
    <n v="2"/>
    <s v="40 Health Department"/>
    <x v="4"/>
    <s v="401401 HD CHOICE Model"/>
    <m/>
    <s v="M40 41401-00-3002 AMHI Title XIX Admin"/>
    <m/>
    <m/>
    <m/>
    <x v="2"/>
    <s v="FIXED ALLOCATION "/>
    <m/>
    <m/>
    <m/>
    <m/>
    <m/>
    <m/>
    <m/>
    <m/>
    <m/>
    <m/>
  </r>
  <r>
    <n v="2"/>
    <s v="40 Health Department"/>
    <x v="4"/>
    <s v="401401 HD CHOICE Model"/>
    <m/>
    <s v="M40 41401-20-3002 AMHI Title XIX Mem Svcs"/>
    <m/>
    <m/>
    <m/>
    <x v="2"/>
    <s v="FIXED ALLOCATION "/>
    <m/>
    <m/>
    <m/>
    <m/>
    <m/>
    <m/>
    <m/>
    <m/>
    <m/>
    <m/>
  </r>
  <r>
    <n v="2"/>
    <s v="40 Health Department"/>
    <x v="4"/>
    <s v="401404 HD Quality Management"/>
    <m/>
    <s v="M40 41404-00-3002 MH Quality Management XIX"/>
    <m/>
    <m/>
    <m/>
    <x v="2"/>
    <s v="FIXED ALLOCATION "/>
    <m/>
    <m/>
    <m/>
    <m/>
    <m/>
    <m/>
    <m/>
    <m/>
    <m/>
    <m/>
  </r>
  <r>
    <n v="2"/>
    <s v="40 Health Department"/>
    <x v="4"/>
    <s v="401404 HD Quality Management"/>
    <m/>
    <s v="M40 41404-GF MH Quality Management General Fund"/>
    <m/>
    <m/>
    <m/>
    <x v="2"/>
    <s v="FIXED ALLOCATION "/>
    <m/>
    <m/>
    <m/>
    <m/>
    <m/>
    <m/>
    <m/>
    <m/>
    <m/>
    <m/>
  </r>
  <r>
    <n v="2"/>
    <s v="40 Health Department"/>
    <x v="4"/>
    <s v="401407 HD Protective Services"/>
    <m/>
    <s v="M40 41407-GF Quality Mgt Prot Srvcs General Fund"/>
    <m/>
    <m/>
    <m/>
    <x v="2"/>
    <s v="FIXED ALLOCATION "/>
    <m/>
    <m/>
    <m/>
    <m/>
    <m/>
    <m/>
    <m/>
    <m/>
    <m/>
    <m/>
  </r>
  <r>
    <n v="2"/>
    <s v="40 Health Department"/>
    <x v="4"/>
    <s v="401502 HD Mental Health Call Center"/>
    <m/>
    <s v="M40 41502-00-3002 Crisis Call Center Admin"/>
    <m/>
    <m/>
    <m/>
    <x v="2"/>
    <s v="FIXED ALLOCATION "/>
    <m/>
    <m/>
    <m/>
    <m/>
    <m/>
    <m/>
    <m/>
    <m/>
    <m/>
    <m/>
  </r>
  <r>
    <n v="2"/>
    <s v="40 Health Department"/>
    <x v="4"/>
    <s v="401502 HD Mental Health Call Center"/>
    <m/>
    <s v="M40 41502-GF MH Call Center General Fund"/>
    <m/>
    <m/>
    <m/>
    <x v="2"/>
    <s v="FIXED ALLOCATION "/>
    <m/>
    <m/>
    <m/>
    <m/>
    <m/>
    <m/>
    <m/>
    <m/>
    <m/>
    <m/>
  </r>
  <r>
    <n v="2"/>
    <s v="40 Health Department"/>
    <x v="4"/>
    <s v="401503 HD Mental Health Crisis Services"/>
    <m/>
    <s v="M40 41503-GF Crisis Services General Fund"/>
    <m/>
    <m/>
    <m/>
    <x v="2"/>
    <s v="FIXED ALLOCATION "/>
    <m/>
    <m/>
    <m/>
    <m/>
    <m/>
    <m/>
    <m/>
    <m/>
    <m/>
    <m/>
  </r>
  <r>
    <n v="2"/>
    <s v="40 Health Department"/>
    <x v="4"/>
    <s v="401505 HD Com Base MH Svcs for Ch and Fam"/>
    <m/>
    <s v="M40 41505-00-3002 Child &amp; Fam Admin Ttl XIX"/>
    <m/>
    <m/>
    <m/>
    <x v="2"/>
    <s v="FIXED ALLOCATION "/>
    <m/>
    <m/>
    <m/>
    <m/>
    <m/>
    <m/>
    <m/>
    <m/>
    <m/>
    <m/>
  </r>
  <r>
    <n v="2"/>
    <s v="40 Health Department"/>
    <x v="4"/>
    <s v="401511 HD Coordinated Diversion"/>
    <m/>
    <s v="M40 41511-GF Coordinated Diversion General Fund"/>
    <m/>
    <m/>
    <m/>
    <x v="2"/>
    <s v="FIXED ALLOCATION "/>
    <m/>
    <m/>
    <m/>
    <m/>
    <m/>
    <m/>
    <m/>
    <m/>
    <m/>
    <m/>
  </r>
  <r>
    <n v="2"/>
    <s v="40 Health Department"/>
    <x v="4"/>
    <s v="401511 HD Coordinated Diversion"/>
    <m/>
    <s v="M40 41511-GF Coordinated Diversion General Fund"/>
    <m/>
    <m/>
    <m/>
    <x v="2"/>
    <s v="FIXED ALLOCATION "/>
    <m/>
    <m/>
    <m/>
    <m/>
    <m/>
    <m/>
    <m/>
    <m/>
    <m/>
    <m/>
  </r>
  <r>
    <n v="2"/>
    <s v="40 Health Department"/>
    <x v="4"/>
    <s v="401514 HD Commitment Services"/>
    <m/>
    <s v="M40 41514-GF Commit Svcs Mngd Care General Fund"/>
    <m/>
    <m/>
    <m/>
    <x v="2"/>
    <s v="FIXED ALLOCATION "/>
    <m/>
    <m/>
    <m/>
    <m/>
    <m/>
    <m/>
    <m/>
    <m/>
    <m/>
    <m/>
  </r>
  <r>
    <n v="2"/>
    <s v="40 Health Department"/>
    <x v="4"/>
    <s v="401519 HD Mental Health First Aid"/>
    <m/>
    <s v="M40 41519-GF Mental Hlth First Aid General Fund"/>
    <m/>
    <m/>
    <m/>
    <x v="2"/>
    <s v="FIXED ALLOCATION "/>
    <m/>
    <m/>
    <m/>
    <m/>
    <m/>
    <m/>
    <m/>
    <m/>
    <m/>
    <m/>
  </r>
  <r>
    <n v="2"/>
    <s v="40 Health Department"/>
    <x v="4"/>
    <s v="401521 HD Mental Health Residential Services"/>
    <m/>
    <s v="M40 41521-00-3002 Res Svc Man Ttl XIX Ad"/>
    <m/>
    <m/>
    <m/>
    <x v="2"/>
    <s v="FIXED ALLOCATION "/>
    <m/>
    <m/>
    <m/>
    <m/>
    <m/>
    <m/>
    <m/>
    <m/>
    <m/>
    <m/>
  </r>
  <r>
    <n v="2"/>
    <s v="40 Health Department"/>
    <x v="4"/>
    <s v="401521 HD Mental Health Residential Services"/>
    <m/>
    <s v="M40 41521-GF Resi Svcs Managed Care General Fund"/>
    <m/>
    <m/>
    <m/>
    <x v="2"/>
    <s v="FIXED ALLOCATION "/>
    <m/>
    <m/>
    <m/>
    <m/>
    <m/>
    <m/>
    <m/>
    <m/>
    <m/>
    <m/>
  </r>
  <r>
    <n v="2"/>
    <s v="40 Health Department"/>
    <x v="4"/>
    <s v="401523 HD Adult Mental Health Services"/>
    <m/>
    <s v="M40 41523-00-3002 Adult MH Srvcs Title XIX"/>
    <m/>
    <m/>
    <m/>
    <x v="2"/>
    <s v="FIXED ALLOCATION "/>
    <m/>
    <m/>
    <m/>
    <m/>
    <m/>
    <m/>
    <m/>
    <m/>
    <m/>
    <m/>
  </r>
  <r>
    <n v="2"/>
    <s v="40 Health Department"/>
    <x v="4"/>
    <s v="401523 HD Adult Mental Health Services"/>
    <m/>
    <s v="M40 41523-00-3002 Adult MH Srvcs Title XIX"/>
    <m/>
    <m/>
    <m/>
    <x v="2"/>
    <s v="FIXED ALLOCATION "/>
    <m/>
    <m/>
    <m/>
    <m/>
    <m/>
    <m/>
    <m/>
    <m/>
    <m/>
    <m/>
  </r>
  <r>
    <n v="2"/>
    <s v="40 Health Department"/>
    <x v="4"/>
    <s v="401523 HD Adult Mental Health Services"/>
    <m/>
    <s v="M40 41523-00-3002 Adult MH Srvcs Title XIX"/>
    <m/>
    <m/>
    <m/>
    <x v="2"/>
    <s v="FIXED ALLOCATION "/>
    <m/>
    <m/>
    <m/>
    <m/>
    <m/>
    <m/>
    <m/>
    <m/>
    <m/>
    <m/>
  </r>
  <r>
    <n v="2"/>
    <s v="40 Health Department"/>
    <x v="4"/>
    <s v="401401 HD CHOICE Model"/>
    <s v="G40 0113 01 C300 Adult Mental Health Initiative (AMHI) - FY18 (inactive)"/>
    <m/>
    <m/>
    <m/>
    <m/>
    <x v="2"/>
    <s v="FIXED ALLOCATION "/>
    <m/>
    <m/>
    <m/>
    <m/>
    <m/>
    <m/>
    <m/>
    <m/>
    <m/>
    <m/>
  </r>
  <r>
    <n v="2"/>
    <s v="40 Health Department"/>
    <x v="4"/>
    <s v="401101 HD Mental Health Administration"/>
    <s v="G40 0091 02 01-19 MHS-01 - Division Administration (inactive)"/>
    <m/>
    <m/>
    <m/>
    <m/>
    <x v="2"/>
    <s v="FIXED ALLOCATION "/>
    <m/>
    <m/>
    <m/>
    <m/>
    <m/>
    <m/>
    <m/>
    <m/>
    <m/>
    <m/>
  </r>
  <r>
    <n v="2"/>
    <s v="40 Health Department"/>
    <x v="4"/>
    <s v="401404 HD Quality Management"/>
    <s v="G40 0091 04 01-19 MHS-01 - Quality Management (inactive)"/>
    <m/>
    <m/>
    <m/>
    <m/>
    <x v="2"/>
    <s v="FIXED ALLOCATION "/>
    <m/>
    <m/>
    <m/>
    <m/>
    <m/>
    <m/>
    <m/>
    <m/>
    <m/>
    <m/>
  </r>
  <r>
    <n v="2"/>
    <s v="40 Health Department"/>
    <x v="4"/>
    <s v="401407 HD Protective Services"/>
    <s v="G40 0091 06 01-19 MHS-01 - Quality Management - Protective Service (inactive)"/>
    <m/>
    <m/>
    <m/>
    <m/>
    <x v="2"/>
    <s v="FIXED ALLOCATION "/>
    <m/>
    <m/>
    <m/>
    <m/>
    <m/>
    <m/>
    <m/>
    <m/>
    <m/>
    <m/>
  </r>
  <r>
    <n v="2"/>
    <s v="40 Health Department"/>
    <x v="4"/>
    <s v="401521 HD Mental Health Residential Services"/>
    <s v="G40 0093 06 20-19 MHS-20 - Residential Services Managed Care Wrap (inactive)"/>
    <m/>
    <m/>
    <m/>
    <m/>
    <x v="2"/>
    <s v="FIXED ALLOCATION "/>
    <m/>
    <m/>
    <m/>
    <m/>
    <m/>
    <m/>
    <m/>
    <m/>
    <m/>
    <m/>
  </r>
  <r>
    <n v="2"/>
    <s v="40 Health Department"/>
    <x v="4"/>
    <s v="401514 HD Commitment Services"/>
    <s v="G40 0094 01 24-19 MHS-24 - Acute &amp; Intermediate Psych - Committed (inactive)"/>
    <m/>
    <m/>
    <m/>
    <m/>
    <x v="2"/>
    <s v="FIXED ALLOCATION "/>
    <m/>
    <m/>
    <m/>
    <m/>
    <m/>
    <m/>
    <m/>
    <m/>
    <m/>
    <m/>
  </r>
  <r>
    <n v="2"/>
    <s v="40 Health Department"/>
    <x v="4"/>
    <s v="401502 HD Mental Health Call Center"/>
    <s v="G40 0095 01 25-19 MHS-25 - Crisis Call Center (inactive)"/>
    <m/>
    <m/>
    <m/>
    <m/>
    <x v="2"/>
    <s v="FIXED ALLOCATION "/>
    <m/>
    <m/>
    <m/>
    <m/>
    <m/>
    <m/>
    <m/>
    <m/>
    <m/>
    <m/>
  </r>
  <r>
    <n v="2"/>
    <s v="40 Health Department"/>
    <x v="4"/>
    <s v="401503 HD Mental Health Crisis Services"/>
    <s v="G40 0095 02 25-19 MHS-25 - Crisis Services (inactive)"/>
    <m/>
    <m/>
    <m/>
    <m/>
    <x v="2"/>
    <s v="FIXED ALLOCATION "/>
    <m/>
    <m/>
    <m/>
    <m/>
    <m/>
    <m/>
    <m/>
    <m/>
    <m/>
    <m/>
  </r>
  <r>
    <n v="2"/>
    <s v="40 Health Department"/>
    <x v="4"/>
    <s v="401301 HD Early Assessment and Support Alliance"/>
    <s v="G40 0096 03 26-19 MHS-26 - EASA (inactive)"/>
    <m/>
    <m/>
    <m/>
    <m/>
    <x v="2"/>
    <s v="FIXED ALLOCATION "/>
    <m/>
    <m/>
    <m/>
    <m/>
    <m/>
    <m/>
    <m/>
    <m/>
    <m/>
    <m/>
  </r>
  <r>
    <n v="2"/>
    <s v="40 Health Department"/>
    <x v="4"/>
    <s v="401301 HD Early Assessment and Support Alliance"/>
    <s v="G40 0096 03 26-19 MHS-26 - EASA (inactive)"/>
    <m/>
    <m/>
    <m/>
    <m/>
    <x v="2"/>
    <s v="FIXED ALLOCATION "/>
    <m/>
    <m/>
    <m/>
    <m/>
    <m/>
    <m/>
    <m/>
    <m/>
    <m/>
    <m/>
  </r>
  <r>
    <n v="2"/>
    <s v="40 Health Department"/>
    <x v="4"/>
    <s v="401523 HD Adult Mental Health Services"/>
    <s v="G40 0102 05 37-19 MHS-37 - Adult MH Services (inactive)"/>
    <m/>
    <m/>
    <m/>
    <m/>
    <x v="2"/>
    <s v="FIXED ALLOCATION "/>
    <m/>
    <m/>
    <m/>
    <m/>
    <m/>
    <m/>
    <m/>
    <m/>
    <m/>
    <m/>
  </r>
  <r>
    <n v="2"/>
    <s v="40 Health Department"/>
    <x v="4"/>
    <s v="401210 HD Addictions Treatment Admin"/>
    <s v="G40 0109 06 66-19 A&amp;D-66 - Addictions Treatment - Admin (inactive)"/>
    <m/>
    <m/>
    <m/>
    <m/>
    <x v="2"/>
    <s v="FIXED ALLOCATION "/>
    <m/>
    <m/>
    <m/>
    <m/>
    <m/>
    <m/>
    <m/>
    <m/>
    <m/>
    <m/>
  </r>
  <r>
    <n v="2"/>
    <s v="40 Health Department"/>
    <x v="4"/>
    <s v="402600 HD Medical Examiner"/>
    <m/>
    <m/>
    <m/>
    <m/>
    <m/>
    <x v="2"/>
    <s v="FIXED ALLOCATION "/>
    <m/>
    <m/>
    <m/>
    <m/>
    <m/>
    <m/>
    <m/>
    <m/>
    <m/>
    <m/>
  </r>
  <r>
    <n v="2"/>
    <s v="40 Health Department"/>
    <x v="4"/>
    <s v="402150 HD Health Officer Grants"/>
    <s v="G40 0081 02 GF UASI Grant - General Fund"/>
    <m/>
    <m/>
    <m/>
    <m/>
    <x v="2"/>
    <s v="FIXED ALLOCATION "/>
    <m/>
    <m/>
    <m/>
    <m/>
    <m/>
    <m/>
    <m/>
    <m/>
    <m/>
    <m/>
  </r>
  <r>
    <n v="2"/>
    <s v="40 Health Department"/>
    <x v="4"/>
    <s v="403040 HD Emergency Preparedness"/>
    <s v="G40 0072 02 S12GF Public Health Emergency Prep - General Fund"/>
    <m/>
    <m/>
    <m/>
    <m/>
    <x v="2"/>
    <s v="FIXED ALLOCATION "/>
    <m/>
    <m/>
    <m/>
    <m/>
    <m/>
    <m/>
    <m/>
    <m/>
    <m/>
    <m/>
  </r>
  <r>
    <n v="2"/>
    <s v="40 Health Department"/>
    <x v="4"/>
    <s v="402400 HD Emergency Medical Services"/>
    <m/>
    <s v="M40 42400-GF1 Franchise Fee"/>
    <m/>
    <m/>
    <m/>
    <x v="2"/>
    <s v="FIXED ALLOCATION "/>
    <m/>
    <m/>
    <m/>
    <m/>
    <m/>
    <m/>
    <m/>
    <m/>
    <m/>
    <m/>
  </r>
  <r>
    <n v="2"/>
    <s v="40 Health Department"/>
    <x v="4"/>
    <s v="402440 HD Emergency Medical Services Grants"/>
    <s v="G40 0083 03 TC 911 HealthShare Grant - GY04"/>
    <m/>
    <m/>
    <m/>
    <m/>
    <x v="2"/>
    <s v="FIXED ALLOCATION "/>
    <m/>
    <m/>
    <m/>
    <m/>
    <m/>
    <m/>
    <m/>
    <m/>
    <m/>
    <m/>
  </r>
  <r>
    <n v="2"/>
    <s v="40 Health Department"/>
    <x v="4"/>
    <s v="404708 HD Community Capacitation Center"/>
    <m/>
    <s v="M40 44708-GF CHW Capacitation General Fund"/>
    <m/>
    <m/>
    <m/>
    <x v="2"/>
    <s v="FIXED ALLOCATION "/>
    <m/>
    <m/>
    <m/>
    <m/>
    <m/>
    <m/>
    <m/>
    <m/>
    <m/>
    <m/>
  </r>
  <r>
    <n v="2"/>
    <s v="40 Health Department"/>
    <x v="4"/>
    <s v="403600 HD Communicable Disease"/>
    <m/>
    <s v="M40 43600-GF CD General Fund"/>
    <m/>
    <m/>
    <m/>
    <x v="2"/>
    <s v="FIXED ALLOCATION "/>
    <m/>
    <m/>
    <m/>
    <m/>
    <m/>
    <m/>
    <m/>
    <m/>
    <m/>
    <m/>
  </r>
  <r>
    <n v="2"/>
    <s v="40 Health Department"/>
    <x v="4"/>
    <s v="403615 HD Occupational Health Office"/>
    <m/>
    <s v="M40 43615-00-41440 Occupational Health Fees"/>
    <m/>
    <m/>
    <m/>
    <x v="2"/>
    <s v="FIXED ALLOCATION "/>
    <m/>
    <m/>
    <m/>
    <m/>
    <m/>
    <m/>
    <m/>
    <m/>
    <m/>
    <m/>
  </r>
  <r>
    <n v="2"/>
    <s v="40 Health Department"/>
    <x v="4"/>
    <s v="403005 HD Community Epidemiology Services"/>
    <m/>
    <m/>
    <m/>
    <m/>
    <m/>
    <x v="2"/>
    <s v="FIXED ALLOCATION "/>
    <m/>
    <m/>
    <m/>
    <m/>
    <m/>
    <m/>
    <m/>
    <m/>
    <m/>
    <m/>
  </r>
  <r>
    <n v="2"/>
    <s v="40 Health Department"/>
    <x v="4"/>
    <s v="403070 HD Lead Prevention"/>
    <s v="G40 0016 01 PWB City Lead Line"/>
    <m/>
    <m/>
    <m/>
    <m/>
    <x v="2"/>
    <s v="FIXED ALLOCATION "/>
    <m/>
    <m/>
    <m/>
    <m/>
    <m/>
    <m/>
    <m/>
    <m/>
    <m/>
    <m/>
  </r>
  <r>
    <n v="2"/>
    <s v="40 Health Department"/>
    <x v="4"/>
    <s v="401615 HD Tobacco Program"/>
    <s v="G40 0007 01 S13 Tobacco Prevention"/>
    <m/>
    <m/>
    <m/>
    <m/>
    <x v="2"/>
    <s v="FIXED ALLOCATION "/>
    <m/>
    <m/>
    <m/>
    <m/>
    <m/>
    <m/>
    <m/>
    <m/>
    <m/>
    <m/>
  </r>
  <r>
    <n v="2"/>
    <s v="40 Health Department"/>
    <x v="4"/>
    <s v="401615 HD Tobacco Program"/>
    <m/>
    <s v="M40 41615-GF2 Tobacco Retail Licences"/>
    <m/>
    <m/>
    <m/>
    <x v="2"/>
    <s v="FIXED ALLOCATION "/>
    <m/>
    <m/>
    <m/>
    <m/>
    <m/>
    <m/>
    <m/>
    <m/>
    <m/>
    <m/>
  </r>
  <r>
    <n v="2"/>
    <s v="40 Health Department"/>
    <x v="4"/>
    <s v="403070 HD Lead Prevention"/>
    <m/>
    <s v="M40 43070-GF Lead Prev General Fund"/>
    <m/>
    <m/>
    <m/>
    <x v="2"/>
    <s v="FIXED ALLOCATION "/>
    <m/>
    <m/>
    <m/>
    <m/>
    <m/>
    <m/>
    <m/>
    <m/>
    <m/>
    <m/>
  </r>
  <r>
    <n v="2"/>
    <s v="40 Health Department"/>
    <x v="4"/>
    <s v="403310 HD Inspections"/>
    <m/>
    <m/>
    <m/>
    <m/>
    <m/>
    <x v="2"/>
    <s v="FIXED ALLOCATION "/>
    <m/>
    <m/>
    <m/>
    <m/>
    <m/>
    <m/>
    <m/>
    <m/>
    <m/>
    <m/>
  </r>
  <r>
    <n v="2"/>
    <s v="40 Health Department"/>
    <x v="4"/>
    <s v="404704 HD Healthy Birth Initiative (HBI)"/>
    <s v="G40 0001 03 F18 HBI - Medicaid TCM/Babies 1st"/>
    <m/>
    <m/>
    <m/>
    <m/>
    <x v="2"/>
    <s v="FIXED ALLOCATION "/>
    <m/>
    <m/>
    <m/>
    <m/>
    <m/>
    <m/>
    <m/>
    <m/>
    <m/>
    <m/>
  </r>
  <r>
    <n v="2"/>
    <s v="40 Health Department"/>
    <x v="4"/>
    <s v="401663 HD Population Health"/>
    <m/>
    <m/>
    <m/>
    <m/>
    <m/>
    <x v="2"/>
    <s v="FIXED ALLOCATION "/>
    <m/>
    <m/>
    <m/>
    <m/>
    <m/>
    <m/>
    <m/>
    <m/>
    <m/>
    <m/>
  </r>
  <r>
    <n v="2"/>
    <s v="40 Health Department"/>
    <x v="4"/>
    <s v="403560 HD Health Equity Initiative (HEI)"/>
    <m/>
    <s v="M40 43560-GF Health Inequities General Fund"/>
    <m/>
    <m/>
    <m/>
    <x v="2"/>
    <s v="FIXED ALLOCATION "/>
    <m/>
    <m/>
    <m/>
    <m/>
    <m/>
    <m/>
    <m/>
    <m/>
    <m/>
    <m/>
  </r>
  <r>
    <n v="2"/>
    <s v="40 Health Department"/>
    <x v="4"/>
    <s v="404704 HD Healthy Birth Initiative (HBI)"/>
    <m/>
    <s v="M40 44704-GF HBI General Fund"/>
    <m/>
    <m/>
    <m/>
    <x v="2"/>
    <s v="FIXED ALLOCATION "/>
    <m/>
    <m/>
    <m/>
    <m/>
    <m/>
    <m/>
    <m/>
    <m/>
    <m/>
    <m/>
  </r>
  <r>
    <n v="2"/>
    <s v="40 Health Department"/>
    <x v="4"/>
    <s v="403550 HD HIV Grant Administration &amp; Planning (HGAP)"/>
    <s v="G40 0067 05 F23 Ryan White Part A - Quality Management (inactive)"/>
    <m/>
    <m/>
    <m/>
    <m/>
    <x v="2"/>
    <s v="FIXED ALLOCATION "/>
    <m/>
    <m/>
    <m/>
    <m/>
    <m/>
    <m/>
    <m/>
    <m/>
    <m/>
    <m/>
  </r>
  <r>
    <n v="2"/>
    <s v="40 Health Department"/>
    <x v="4"/>
    <s v="403500 HD Harm Reduction"/>
    <m/>
    <s v="M40 43500-GF2 Needle Exchange &amp; Overdose Prevention"/>
    <m/>
    <m/>
    <m/>
    <x v="2"/>
    <s v="FIXED ALLOCATION "/>
    <m/>
    <m/>
    <m/>
    <m/>
    <m/>
    <m/>
    <m/>
    <m/>
    <m/>
    <m/>
  </r>
  <r>
    <n v="2"/>
    <s v="40 Health Department"/>
    <x v="4"/>
    <s v="403500 HD Harm Reduction"/>
    <m/>
    <s v="M40 43500-GF2 Needle Exchange &amp; Overdose Prevention"/>
    <m/>
    <m/>
    <m/>
    <x v="2"/>
    <s v="FIXED ALLOCATION "/>
    <m/>
    <m/>
    <m/>
    <m/>
    <m/>
    <m/>
    <m/>
    <m/>
    <m/>
    <m/>
  </r>
  <r>
    <n v="2"/>
    <s v="40 Health Department"/>
    <x v="4"/>
    <s v="404503 HD Adolescent Health"/>
    <m/>
    <s v="M40 44503-GF Adolescent Health General Fund"/>
    <m/>
    <m/>
    <m/>
    <x v="2"/>
    <s v="FIXED ALLOCATION "/>
    <m/>
    <m/>
    <m/>
    <m/>
    <m/>
    <m/>
    <m/>
    <m/>
    <m/>
    <m/>
  </r>
  <r>
    <n v="2"/>
    <s v="40 Health Department"/>
    <x v="4"/>
    <s v="403100 HD STD Program"/>
    <m/>
    <s v="M40 43100-GF STD Program General Fund"/>
    <m/>
    <m/>
    <m/>
    <x v="2"/>
    <s v="FIXED ALLOCATION "/>
    <m/>
    <m/>
    <m/>
    <m/>
    <m/>
    <m/>
    <m/>
    <m/>
    <m/>
    <m/>
  </r>
  <r>
    <n v="2"/>
    <s v="40 Health Department"/>
    <x v="4"/>
    <s v="403004 HD Public Health Operations and Development"/>
    <m/>
    <m/>
    <m/>
    <m/>
    <m/>
    <x v="2"/>
    <s v="FIXED ALLOCATION "/>
    <m/>
    <m/>
    <m/>
    <m/>
    <m/>
    <m/>
    <m/>
    <m/>
    <m/>
    <m/>
  </r>
  <r>
    <n v="2"/>
    <s v="40 Health Department"/>
    <x v="4"/>
    <s v="401635 HD Program Design &amp; Evaluation Svcs (PDES)"/>
    <m/>
    <s v="M40 41635-GF P&amp;D Spec Proj General Fund"/>
    <m/>
    <m/>
    <m/>
    <x v="2"/>
    <s v="FIXED ALLOCATION "/>
    <m/>
    <m/>
    <m/>
    <m/>
    <m/>
    <m/>
    <m/>
    <m/>
    <m/>
    <m/>
  </r>
  <r>
    <n v="2"/>
    <s v="40 Health Department"/>
    <x v="4"/>
    <s v="403002 HD Public Health Administration"/>
    <m/>
    <m/>
    <m/>
    <m/>
    <m/>
    <x v="2"/>
    <s v="FIXED ALLOCATION "/>
    <m/>
    <m/>
    <m/>
    <m/>
    <m/>
    <m/>
    <m/>
    <m/>
    <m/>
    <m/>
  </r>
  <r>
    <n v="2"/>
    <s v="40 Health Department"/>
    <x v="4"/>
    <s v="403320 HD Vector Control"/>
    <m/>
    <m/>
    <m/>
    <m/>
    <m/>
    <x v="2"/>
    <s v="FIXED ALLOCATION "/>
    <m/>
    <m/>
    <m/>
    <m/>
    <m/>
    <m/>
    <m/>
    <m/>
    <m/>
    <m/>
  </r>
  <r>
    <n v="2"/>
    <s v="40 Health Department"/>
    <x v="4"/>
    <s v="404585 HD SHC Centennial"/>
    <m/>
    <s v="M40 44585-00-26130 Centennial SHC Mcaid FPEP"/>
    <m/>
    <m/>
    <m/>
    <x v="2"/>
    <s v="FIXED ALLOCATION "/>
    <m/>
    <m/>
    <m/>
    <m/>
    <m/>
    <m/>
    <m/>
    <m/>
    <m/>
    <m/>
  </r>
  <r>
    <n v="2"/>
    <s v="40 Health Department"/>
    <x v="4"/>
    <s v="404504 HD SHC Administration"/>
    <m/>
    <m/>
    <m/>
    <m/>
    <m/>
    <x v="2"/>
    <s v="FIXED ALLOCATION "/>
    <m/>
    <m/>
    <m/>
    <m/>
    <m/>
    <m/>
    <m/>
    <m/>
    <m/>
    <m/>
  </r>
  <r>
    <n v="2"/>
    <s v="40 Health Department"/>
    <x v="4"/>
    <s v="406001 HD Dental Administration"/>
    <m/>
    <s v="M40 0055 01 BWC CareOR - MCHD Dental Support - BWC"/>
    <m/>
    <m/>
    <m/>
    <x v="2"/>
    <s v="FIXED ALLOCATION "/>
    <m/>
    <m/>
    <m/>
    <m/>
    <m/>
    <m/>
    <m/>
    <m/>
    <m/>
    <m/>
  </r>
  <r>
    <n v="2"/>
    <s v="40 Health Department"/>
    <x v="4"/>
    <s v="406150 HD Dental School Community Oral Health"/>
    <m/>
    <s v="M40 46150-00-40140 Dental School Comm Pt Fees 3rd Party"/>
    <m/>
    <m/>
    <m/>
    <x v="2"/>
    <s v="FIXED ALLOCATION "/>
    <m/>
    <m/>
    <m/>
    <m/>
    <m/>
    <m/>
    <m/>
    <m/>
    <m/>
    <m/>
  </r>
  <r>
    <n v="2"/>
    <s v="40 Health Department"/>
    <x v="4"/>
    <s v="406300 HD Dental Billi Odegaard Clinic"/>
    <m/>
    <s v="M40 46300-00-26030 Dental Billie Odegaard Mcaid FFS"/>
    <m/>
    <m/>
    <m/>
    <x v="2"/>
    <s v="FIXED ALLOCATION "/>
    <m/>
    <m/>
    <m/>
    <m/>
    <m/>
    <m/>
    <m/>
    <m/>
    <m/>
    <m/>
  </r>
  <r>
    <n v="2"/>
    <s v="40 Health Department"/>
    <x v="4"/>
    <s v="407005 HD Clinical Support and Development"/>
    <s v="G40 0028 01 PCPM Funding - Support &amp; Development"/>
    <m/>
    <m/>
    <m/>
    <m/>
    <x v="2"/>
    <s v="FIXED ALLOCATION "/>
    <m/>
    <m/>
    <m/>
    <m/>
    <m/>
    <m/>
    <m/>
    <m/>
    <m/>
    <m/>
  </r>
  <r>
    <n v="2"/>
    <s v="40 Health Department"/>
    <x v="4"/>
    <s v="407010 HD Quality Improvement (QI) Services"/>
    <m/>
    <s v="M40 47010-10-10010 ICS Systems &amp; Quality APM"/>
    <m/>
    <m/>
    <m/>
    <x v="2"/>
    <s v="FIXED ALLOCATION "/>
    <m/>
    <m/>
    <m/>
    <m/>
    <m/>
    <m/>
    <m/>
    <m/>
    <m/>
    <m/>
  </r>
  <r>
    <n v="2"/>
    <s v="40 Health Department"/>
    <x v="4"/>
    <s v="407020 HD Electronic Health Records (EHR)"/>
    <m/>
    <s v="M40 47020-GF ICS EHR General Fund"/>
    <m/>
    <m/>
    <m/>
    <x v="2"/>
    <s v="FIXED ALLOCATION "/>
    <m/>
    <m/>
    <m/>
    <m/>
    <m/>
    <m/>
    <m/>
    <m/>
    <m/>
    <m/>
  </r>
  <r>
    <n v="2"/>
    <s v="40 Health Department"/>
    <x v="4"/>
    <s v="407050 HD Medical Director"/>
    <s v="G40 0028 06 PCPM Funding - Medical Director"/>
    <m/>
    <m/>
    <m/>
    <m/>
    <x v="2"/>
    <s v="FIXED ALLOCATION "/>
    <m/>
    <m/>
    <m/>
    <m/>
    <m/>
    <m/>
    <m/>
    <m/>
    <m/>
    <m/>
  </r>
  <r>
    <n v="2"/>
    <s v="40 Health Department"/>
    <x v="4"/>
    <s v="407100 HD Central Call Center"/>
    <m/>
    <s v="M40 47100-GF Central Call Center General Fund"/>
    <m/>
    <m/>
    <m/>
    <x v="2"/>
    <s v="FIXED ALLOCATION "/>
    <m/>
    <m/>
    <m/>
    <m/>
    <m/>
    <m/>
    <m/>
    <m/>
    <m/>
    <m/>
  </r>
  <r>
    <n v="2"/>
    <s v="40 Health Department"/>
    <x v="4"/>
    <s v="407500 HD PC East County Clinic"/>
    <m/>
    <s v="M40 47500-00-26080 PC East Mcare"/>
    <m/>
    <m/>
    <m/>
    <x v="2"/>
    <s v="FIXED ALLOCATION "/>
    <m/>
    <m/>
    <m/>
    <m/>
    <m/>
    <m/>
    <m/>
    <m/>
    <m/>
    <m/>
  </r>
  <r>
    <n v="2"/>
    <s v="40 Health Department"/>
    <x v="4"/>
    <s v="407600 HD PC North Portland Clinic"/>
    <m/>
    <s v="M40 47600-00-10010 PC North MedMcaid Wrap"/>
    <m/>
    <m/>
    <m/>
    <x v="2"/>
    <s v="FIXED ALLOCATION "/>
    <m/>
    <m/>
    <m/>
    <m/>
    <m/>
    <m/>
    <m/>
    <m/>
    <m/>
    <m/>
  </r>
  <r>
    <n v="2"/>
    <s v="40 Health Department"/>
    <x v="4"/>
    <s v="407650 HD PC Northeast Clinic"/>
    <m/>
    <s v="M40 47650-00-26020 PC Northeast Mcaid CareOr FFS"/>
    <m/>
    <m/>
    <m/>
    <x v="2"/>
    <s v="FIXED ALLOCATION "/>
    <m/>
    <m/>
    <m/>
    <m/>
    <m/>
    <m/>
    <m/>
    <m/>
    <m/>
    <m/>
  </r>
  <r>
    <n v="2"/>
    <s v="40 Health Department"/>
    <x v="4"/>
    <s v="407700 HD PC Southeast Clinic"/>
    <m/>
    <s v="M40 47700-00-40140 PC Southeast Pt Fee 3rd Party"/>
    <m/>
    <m/>
    <m/>
    <x v="2"/>
    <s v="FIXED ALLOCATION "/>
    <m/>
    <m/>
    <m/>
    <m/>
    <m/>
    <m/>
    <m/>
    <m/>
    <m/>
    <m/>
  </r>
  <r>
    <n v="2"/>
    <s v="40 Health Department"/>
    <x v="4"/>
    <s v="407550 HD PC Mid County Clinic"/>
    <m/>
    <s v="M40 47550-00-26080 PC Mid County Mcare"/>
    <m/>
    <m/>
    <m/>
    <x v="2"/>
    <s v="FIXED ALLOCATION "/>
    <m/>
    <m/>
    <m/>
    <m/>
    <m/>
    <m/>
    <m/>
    <m/>
    <m/>
    <m/>
  </r>
  <r>
    <n v="2"/>
    <s v="40 Health Department"/>
    <x v="4"/>
    <s v="408502 HD ICS Medical Records"/>
    <m/>
    <m/>
    <m/>
    <m/>
    <m/>
    <x v="2"/>
    <s v="FIXED ALLOCATION "/>
    <m/>
    <m/>
    <m/>
    <m/>
    <m/>
    <m/>
    <m/>
    <m/>
    <m/>
    <m/>
  </r>
  <r>
    <n v="2"/>
    <s v="40 Health Department"/>
    <x v="4"/>
    <s v="407200 HD OHP Enrollment"/>
    <m/>
    <s v="M40 47200-GF OHP Enrollment General Fund"/>
    <m/>
    <m/>
    <m/>
    <x v="2"/>
    <s v="FIXED ALLOCATION "/>
    <m/>
    <m/>
    <m/>
    <m/>
    <m/>
    <m/>
    <m/>
    <m/>
    <m/>
    <m/>
  </r>
  <r>
    <n v="2"/>
    <s v="40 Health Department"/>
    <x v="4"/>
    <s v="408200 HD Pharmacy Administration"/>
    <m/>
    <s v="M40 48200-00-26080 Pharmacy Admin Mcare"/>
    <m/>
    <m/>
    <m/>
    <x v="2"/>
    <s v="FIXED ALLOCATION "/>
    <m/>
    <m/>
    <m/>
    <m/>
    <m/>
    <m/>
    <m/>
    <m/>
    <m/>
    <m/>
  </r>
  <r>
    <n v="2"/>
    <s v="40 Health Department"/>
    <x v="4"/>
    <s v="409300 HD Health Human Resources"/>
    <m/>
    <m/>
    <m/>
    <m/>
    <m/>
    <x v="2"/>
    <s v="FIXED ALLOCATION "/>
    <m/>
    <m/>
    <m/>
    <m/>
    <m/>
    <m/>
    <m/>
    <m/>
    <m/>
    <m/>
  </r>
  <r>
    <n v="2"/>
    <s v="40 Health Department"/>
    <x v="4"/>
    <s v="400011 HD Facilities Management"/>
    <m/>
    <m/>
    <m/>
    <m/>
    <m/>
    <x v="2"/>
    <s v="FIXED ALLOCATION "/>
    <m/>
    <m/>
    <m/>
    <m/>
    <m/>
    <m/>
    <m/>
    <m/>
    <m/>
    <m/>
  </r>
  <r>
    <n v="2"/>
    <s v="40 Health Department"/>
    <x v="4"/>
    <s v="409001 HD Operations Deputy and Support"/>
    <m/>
    <m/>
    <m/>
    <m/>
    <m/>
    <x v="2"/>
    <s v="FIXED ALLOCATION "/>
    <m/>
    <m/>
    <m/>
    <m/>
    <m/>
    <m/>
    <m/>
    <m/>
    <m/>
    <m/>
  </r>
  <r>
    <n v="2"/>
    <s v="40 Health Department"/>
    <x v="4"/>
    <s v="409155 HD Contracts"/>
    <m/>
    <m/>
    <m/>
    <m/>
    <m/>
    <x v="2"/>
    <s v="FIXED ALLOCATION "/>
    <m/>
    <m/>
    <m/>
    <m/>
    <m/>
    <m/>
    <m/>
    <m/>
    <m/>
    <m/>
  </r>
  <r>
    <n v="2"/>
    <s v="40 Health Department"/>
    <x v="4"/>
    <s v="409170 HD Behavioral Health &amp; Corrections H Finance"/>
    <m/>
    <m/>
    <m/>
    <m/>
    <m/>
    <x v="2"/>
    <s v="FIXED ALLOCATION "/>
    <m/>
    <m/>
    <m/>
    <m/>
    <m/>
    <m/>
    <m/>
    <m/>
    <m/>
    <m/>
  </r>
  <r>
    <n v="3"/>
    <s v="40 Health Department"/>
    <x v="4"/>
    <s v="407060 HD Nursing Director"/>
    <m/>
    <s v="M40 47060-GF 407060 GenFund"/>
    <m/>
    <m/>
    <m/>
    <x v="2"/>
    <s v="FIXED ALLOCATION "/>
    <m/>
    <m/>
    <m/>
    <m/>
    <m/>
    <m/>
    <m/>
    <m/>
    <m/>
    <m/>
  </r>
  <r>
    <n v="3"/>
    <s v="40 Health Department"/>
    <x v="4"/>
    <s v="401521 HD Mental Health Residential Services"/>
    <m/>
    <s v="M40 41521-GF Resi Svcs Managed Care General Fund"/>
    <m/>
    <m/>
    <m/>
    <x v="2"/>
    <s v="FIXED ALLOCATION "/>
    <m/>
    <m/>
    <m/>
    <m/>
    <m/>
    <m/>
    <m/>
    <m/>
    <m/>
    <m/>
  </r>
  <r>
    <n v="3"/>
    <s v="40 Health Department"/>
    <x v="4"/>
    <s v="401523 HD Adult Mental Health Services"/>
    <m/>
    <s v="M40 41523-00-3002 Adult MH Srvcs Title XIX"/>
    <m/>
    <m/>
    <m/>
    <x v="2"/>
    <s v="FIXED ALLOCATION "/>
    <m/>
    <m/>
    <m/>
    <m/>
    <m/>
    <m/>
    <m/>
    <m/>
    <m/>
    <m/>
  </r>
  <r>
    <n v="3"/>
    <s v="40 Health Department"/>
    <x v="4"/>
    <s v="401523 HD Adult Mental Health Services"/>
    <m/>
    <s v="M40 41523-00-3002 Adult MH Srvcs Title XIX"/>
    <m/>
    <m/>
    <m/>
    <x v="2"/>
    <s v="FIXED ALLOCATION "/>
    <m/>
    <m/>
    <m/>
    <m/>
    <m/>
    <m/>
    <m/>
    <m/>
    <m/>
    <m/>
  </r>
  <r>
    <n v="3"/>
    <s v="40 Health Department"/>
    <x v="4"/>
    <s v="401523 HD Adult Mental Health Services"/>
    <m/>
    <s v="M40 41523-00-3002 Adult MH Srvcs Title XIX"/>
    <m/>
    <m/>
    <m/>
    <x v="2"/>
    <s v="FIXED ALLOCATION "/>
    <m/>
    <m/>
    <m/>
    <m/>
    <m/>
    <m/>
    <m/>
    <m/>
    <m/>
    <m/>
  </r>
  <r>
    <n v="3"/>
    <s v="40 Health Department"/>
    <x v="4"/>
    <s v="401401 HD CHOICE Model"/>
    <s v="G40 0113 01 C300 Adult Mental Health Initiative (AMHI) - FY18 (inactive)"/>
    <m/>
    <m/>
    <m/>
    <m/>
    <x v="2"/>
    <s v="FIXED ALLOCATION "/>
    <m/>
    <m/>
    <m/>
    <m/>
    <m/>
    <m/>
    <m/>
    <m/>
    <m/>
    <m/>
  </r>
  <r>
    <n v="3"/>
    <s v="40 Health Department"/>
    <x v="4"/>
    <s v="401101 HD Mental Health Administration"/>
    <s v="G40 0091 02 01-19 MHS-01 - Division Administration (inactive)"/>
    <m/>
    <m/>
    <m/>
    <m/>
    <x v="2"/>
    <s v="FIXED ALLOCATION "/>
    <m/>
    <m/>
    <m/>
    <m/>
    <m/>
    <m/>
    <m/>
    <m/>
    <m/>
    <m/>
  </r>
  <r>
    <n v="3"/>
    <s v="40 Health Department"/>
    <x v="4"/>
    <s v="401404 HD Quality Management"/>
    <s v="G40 0091 04 01-19 MHS-01 - Quality Management (inactive)"/>
    <m/>
    <m/>
    <m/>
    <m/>
    <x v="2"/>
    <s v="FIXED ALLOCATION "/>
    <m/>
    <m/>
    <m/>
    <m/>
    <m/>
    <m/>
    <m/>
    <m/>
    <m/>
    <m/>
  </r>
  <r>
    <n v="3"/>
    <s v="40 Health Department"/>
    <x v="4"/>
    <s v="401407 HD Protective Services"/>
    <s v="G40 0091 06 01-19 MHS-01 - Quality Management - Protective Service (inactive)"/>
    <m/>
    <m/>
    <m/>
    <m/>
    <x v="2"/>
    <s v="FIXED ALLOCATION "/>
    <m/>
    <m/>
    <m/>
    <m/>
    <m/>
    <m/>
    <m/>
    <m/>
    <m/>
    <m/>
  </r>
  <r>
    <n v="3"/>
    <s v="40 Health Department"/>
    <x v="4"/>
    <s v="401521 HD Mental Health Residential Services"/>
    <s v="G40 0093 06 20-19 MHS-20 - Residential Services Managed Care Wrap (inactive)"/>
    <m/>
    <m/>
    <m/>
    <m/>
    <x v="2"/>
    <s v="FIXED ALLOCATION "/>
    <m/>
    <m/>
    <m/>
    <m/>
    <m/>
    <m/>
    <m/>
    <m/>
    <m/>
    <m/>
  </r>
  <r>
    <n v="3"/>
    <s v="40 Health Department"/>
    <x v="4"/>
    <s v="401514 HD Commitment Services"/>
    <s v="G40 0094 01 24-19 MHS-24 - Acute &amp; Intermediate Psych - Committed (inactive)"/>
    <m/>
    <m/>
    <m/>
    <m/>
    <x v="2"/>
    <s v="FIXED ALLOCATION "/>
    <m/>
    <m/>
    <m/>
    <m/>
    <m/>
    <m/>
    <m/>
    <m/>
    <m/>
    <m/>
  </r>
  <r>
    <n v="3"/>
    <s v="40 Health Department"/>
    <x v="4"/>
    <s v="401502 HD Mental Health Call Center"/>
    <s v="G40 0095 01 25-19 MHS-25 - Crisis Call Center (inactive)"/>
    <m/>
    <m/>
    <m/>
    <m/>
    <x v="2"/>
    <s v="FIXED ALLOCATION "/>
    <m/>
    <m/>
    <m/>
    <m/>
    <m/>
    <m/>
    <m/>
    <m/>
    <m/>
    <m/>
  </r>
  <r>
    <n v="3"/>
    <s v="40 Health Department"/>
    <x v="4"/>
    <s v="401503 HD Mental Health Crisis Services"/>
    <s v="G40 0095 02 25-19 MHS-25 - Crisis Services (inactive)"/>
    <m/>
    <m/>
    <m/>
    <m/>
    <x v="2"/>
    <s v="FIXED ALLOCATION "/>
    <m/>
    <m/>
    <m/>
    <m/>
    <m/>
    <m/>
    <m/>
    <m/>
    <m/>
    <m/>
  </r>
  <r>
    <n v="3"/>
    <s v="40 Health Department"/>
    <x v="4"/>
    <s v="401301 HD Early Assessment and Support Alliance"/>
    <s v="G40 0096 03 26-19 MHS-26 - EASA (inactive)"/>
    <m/>
    <m/>
    <m/>
    <m/>
    <x v="2"/>
    <s v="FIXED ALLOCATION "/>
    <m/>
    <m/>
    <m/>
    <m/>
    <m/>
    <m/>
    <m/>
    <m/>
    <m/>
    <m/>
  </r>
  <r>
    <n v="3"/>
    <s v="40 Health Department"/>
    <x v="4"/>
    <s v="401301 HD Early Assessment and Support Alliance"/>
    <s v="G40 0096 03 26-19 MHS-26 - EASA (inactive)"/>
    <m/>
    <m/>
    <m/>
    <m/>
    <x v="2"/>
    <s v="FIXED ALLOCATION "/>
    <m/>
    <m/>
    <m/>
    <m/>
    <m/>
    <m/>
    <m/>
    <m/>
    <m/>
    <m/>
  </r>
  <r>
    <n v="3"/>
    <s v="40 Health Department"/>
    <x v="4"/>
    <s v="401523 HD Adult Mental Health Services"/>
    <s v="G40 0102 05 37-19 MHS-37 - Adult MH Services (inactive)"/>
    <m/>
    <m/>
    <m/>
    <m/>
    <x v="2"/>
    <s v="FIXED ALLOCATION "/>
    <m/>
    <m/>
    <m/>
    <m/>
    <m/>
    <m/>
    <m/>
    <m/>
    <m/>
    <m/>
  </r>
  <r>
    <n v="3"/>
    <s v="40 Health Department"/>
    <x v="4"/>
    <s v="401210 HD Addictions Treatment Admin"/>
    <s v="G40 0109 06 66-19 A&amp;D-66 - Addictions Treatment - Admin (inactive)"/>
    <m/>
    <m/>
    <m/>
    <m/>
    <x v="2"/>
    <s v="FIXED ALLOCATION "/>
    <m/>
    <m/>
    <m/>
    <m/>
    <m/>
    <m/>
    <m/>
    <m/>
    <m/>
    <m/>
  </r>
  <r>
    <n v="3"/>
    <s v="40 Health Department"/>
    <x v="4"/>
    <s v="401401 HD CHOICE Model"/>
    <s v="G40 0113 01 C300 Adult Mental Health Initiative (AMHI) - FY18 (inactive)"/>
    <m/>
    <m/>
    <m/>
    <m/>
    <x v="2"/>
    <s v="FIXED ALLOCATION "/>
    <m/>
    <m/>
    <m/>
    <m/>
    <m/>
    <m/>
    <m/>
    <m/>
    <m/>
    <m/>
  </r>
  <r>
    <n v="3"/>
    <s v="40 Health Department"/>
    <x v="4"/>
    <s v="401101 HD Mental Health Administration"/>
    <m/>
    <s v="M40 41101-00-3002 MA Division Admin XIX"/>
    <m/>
    <m/>
    <m/>
    <x v="2"/>
    <s v="FIXED ALLOCATION "/>
    <m/>
    <m/>
    <m/>
    <m/>
    <m/>
    <m/>
    <m/>
    <m/>
    <m/>
    <m/>
  </r>
  <r>
    <n v="3"/>
    <s v="40 Health Department"/>
    <x v="4"/>
    <s v="401101 HD Mental Health Administration"/>
    <m/>
    <s v="M40 41101-GF MA Division Admin General Fund"/>
    <m/>
    <m/>
    <m/>
    <x v="2"/>
    <s v="FIXED ALLOCATION "/>
    <m/>
    <m/>
    <m/>
    <m/>
    <m/>
    <m/>
    <m/>
    <m/>
    <m/>
    <m/>
  </r>
  <r>
    <n v="3"/>
    <s v="40 Health Department"/>
    <x v="4"/>
    <s v="401204 HD Addictions Detox"/>
    <m/>
    <s v="M40 41204-GF Addictions Detox General Fund"/>
    <m/>
    <m/>
    <m/>
    <x v="2"/>
    <s v="FIXED ALLOCATION "/>
    <m/>
    <m/>
    <m/>
    <m/>
    <m/>
    <m/>
    <m/>
    <m/>
    <m/>
    <m/>
  </r>
  <r>
    <n v="3"/>
    <s v="40 Health Department"/>
    <x v="4"/>
    <s v="401210 HD Addictions Treatment Admin"/>
    <m/>
    <s v="M40 41210-GF Addictions Tx Admin General Fund"/>
    <m/>
    <m/>
    <m/>
    <x v="2"/>
    <s v="FIXED ALLOCATION "/>
    <m/>
    <m/>
    <m/>
    <m/>
    <m/>
    <m/>
    <m/>
    <m/>
    <m/>
    <m/>
  </r>
  <r>
    <n v="3"/>
    <s v="40 Health Department"/>
    <x v="4"/>
    <s v="401301 HD Early Assessment and Support Alliance"/>
    <m/>
    <s v="M40 41301-00-3002 EASA Title XIX Admin"/>
    <m/>
    <m/>
    <m/>
    <x v="2"/>
    <s v="FIXED ALLOCATION "/>
    <m/>
    <m/>
    <m/>
    <m/>
    <m/>
    <m/>
    <m/>
    <m/>
    <m/>
    <m/>
  </r>
  <r>
    <n v="3"/>
    <s v="40 Health Department"/>
    <x v="4"/>
    <s v="401301 HD Early Assessment and Support Alliance"/>
    <m/>
    <s v="M40 41301-00-3002 EASA Title XIX Admin"/>
    <m/>
    <m/>
    <m/>
    <x v="2"/>
    <s v="FIXED ALLOCATION "/>
    <m/>
    <m/>
    <m/>
    <m/>
    <m/>
    <m/>
    <m/>
    <m/>
    <m/>
    <m/>
  </r>
  <r>
    <n v="3"/>
    <s v="40 Health Department"/>
    <x v="4"/>
    <s v="401302 HD Children's MH Wraparound Services"/>
    <m/>
    <s v="M40 41302-00-3002 Child MH WRAP Srvc Title XIX"/>
    <m/>
    <m/>
    <m/>
    <x v="2"/>
    <s v="FIXED ALLOCATION "/>
    <m/>
    <m/>
    <m/>
    <m/>
    <m/>
    <m/>
    <m/>
    <m/>
    <m/>
    <m/>
  </r>
  <r>
    <n v="3"/>
    <s v="40 Health Department"/>
    <x v="4"/>
    <s v="401302 HD Children's MH Wraparound Services"/>
    <m/>
    <s v="M40 41302-00-3002 Child MH WRAP Srvc Title XIX"/>
    <m/>
    <m/>
    <m/>
    <x v="2"/>
    <s v="FIXED ALLOCATION "/>
    <m/>
    <m/>
    <m/>
    <m/>
    <m/>
    <m/>
    <m/>
    <m/>
    <m/>
    <m/>
  </r>
  <r>
    <n v="3"/>
    <s v="40 Health Department"/>
    <x v="4"/>
    <s v="401302 HD Children's MH Wraparound Services"/>
    <m/>
    <s v="M40 41302-20-3002 Child MH WRAP Srvcs"/>
    <m/>
    <m/>
    <m/>
    <x v="2"/>
    <s v="FIXED ALLOCATION "/>
    <m/>
    <m/>
    <m/>
    <m/>
    <m/>
    <m/>
    <m/>
    <m/>
    <m/>
    <m/>
  </r>
  <r>
    <n v="3"/>
    <s v="40 Health Department"/>
    <x v="4"/>
    <s v="401401 HD CHOICE Model"/>
    <m/>
    <s v="M40 41401-00-3002 AMHI Title XIX Admin"/>
    <m/>
    <m/>
    <m/>
    <x v="2"/>
    <s v="FIXED ALLOCATION "/>
    <m/>
    <m/>
    <m/>
    <m/>
    <m/>
    <m/>
    <m/>
    <m/>
    <m/>
    <m/>
  </r>
  <r>
    <n v="3"/>
    <s v="40 Health Department"/>
    <x v="4"/>
    <s v="401401 HD CHOICE Model"/>
    <m/>
    <s v="M40 41401-20-3002 AMHI Title XIX Mem Svcs"/>
    <m/>
    <m/>
    <m/>
    <x v="2"/>
    <s v="FIXED ALLOCATION "/>
    <m/>
    <m/>
    <m/>
    <m/>
    <m/>
    <m/>
    <m/>
    <m/>
    <m/>
    <m/>
  </r>
  <r>
    <n v="3"/>
    <s v="40 Health Department"/>
    <x v="4"/>
    <s v="401404 HD Quality Management"/>
    <m/>
    <s v="M40 41404-00-3002 MH Quality Management XIX"/>
    <m/>
    <m/>
    <m/>
    <x v="2"/>
    <s v="FIXED ALLOCATION "/>
    <m/>
    <m/>
    <m/>
    <m/>
    <m/>
    <m/>
    <m/>
    <m/>
    <m/>
    <m/>
  </r>
  <r>
    <n v="3"/>
    <s v="40 Health Department"/>
    <x v="4"/>
    <s v="401404 HD Quality Management"/>
    <m/>
    <s v="M40 41404-GF MH Quality Management General Fund"/>
    <m/>
    <m/>
    <m/>
    <x v="2"/>
    <s v="FIXED ALLOCATION "/>
    <m/>
    <m/>
    <m/>
    <m/>
    <m/>
    <m/>
    <m/>
    <m/>
    <m/>
    <m/>
  </r>
  <r>
    <n v="3"/>
    <s v="40 Health Department"/>
    <x v="4"/>
    <s v="401407 HD Protective Services"/>
    <m/>
    <s v="M40 41407-GF Quality Mgt Prot Srvcs General Fund"/>
    <m/>
    <m/>
    <m/>
    <x v="2"/>
    <s v="FIXED ALLOCATION "/>
    <m/>
    <m/>
    <m/>
    <m/>
    <m/>
    <m/>
    <m/>
    <m/>
    <m/>
    <m/>
  </r>
  <r>
    <n v="3"/>
    <s v="40 Health Department"/>
    <x v="4"/>
    <s v="401502 HD Mental Health Call Center"/>
    <m/>
    <s v="M40 41502-00-3002 Crisis Call Center Admin"/>
    <m/>
    <m/>
    <m/>
    <x v="2"/>
    <s v="FIXED ALLOCATION "/>
    <m/>
    <m/>
    <m/>
    <m/>
    <m/>
    <m/>
    <m/>
    <m/>
    <m/>
    <m/>
  </r>
  <r>
    <n v="3"/>
    <s v="40 Health Department"/>
    <x v="4"/>
    <s v="401502 HD Mental Health Call Center"/>
    <m/>
    <s v="M40 41502-GF MH Call Center General Fund"/>
    <m/>
    <m/>
    <m/>
    <x v="2"/>
    <s v="FIXED ALLOCATION "/>
    <m/>
    <m/>
    <m/>
    <m/>
    <m/>
    <m/>
    <m/>
    <m/>
    <m/>
    <m/>
  </r>
  <r>
    <n v="3"/>
    <s v="40 Health Department"/>
    <x v="4"/>
    <s v="401503 HD Mental Health Crisis Services"/>
    <m/>
    <s v="M40 41503-GF Crisis Services General Fund"/>
    <m/>
    <m/>
    <m/>
    <x v="2"/>
    <s v="FIXED ALLOCATION "/>
    <m/>
    <m/>
    <m/>
    <m/>
    <m/>
    <m/>
    <m/>
    <m/>
    <m/>
    <m/>
  </r>
  <r>
    <n v="3"/>
    <s v="40 Health Department"/>
    <x v="4"/>
    <s v="401505 HD Com Base MH Svcs for Ch and Fam"/>
    <m/>
    <s v="M40 41505-00-3002 Child &amp; Fam Admin Ttl XIX"/>
    <m/>
    <m/>
    <m/>
    <x v="2"/>
    <s v="FIXED ALLOCATION "/>
    <m/>
    <m/>
    <m/>
    <m/>
    <m/>
    <m/>
    <m/>
    <m/>
    <m/>
    <m/>
  </r>
  <r>
    <n v="3"/>
    <s v="40 Health Department"/>
    <x v="4"/>
    <s v="401511 HD Coordinated Diversion"/>
    <m/>
    <s v="M40 41511-GF Coordinated Diversion General Fund"/>
    <m/>
    <m/>
    <m/>
    <x v="2"/>
    <s v="FIXED ALLOCATION "/>
    <m/>
    <m/>
    <m/>
    <m/>
    <m/>
    <m/>
    <m/>
    <m/>
    <m/>
    <m/>
  </r>
  <r>
    <n v="3"/>
    <s v="40 Health Department"/>
    <x v="4"/>
    <s v="401511 HD Coordinated Diversion"/>
    <m/>
    <s v="M40 41511-GF Coordinated Diversion General Fund"/>
    <m/>
    <m/>
    <m/>
    <x v="2"/>
    <s v="FIXED ALLOCATION "/>
    <m/>
    <m/>
    <m/>
    <m/>
    <m/>
    <m/>
    <m/>
    <m/>
    <m/>
    <m/>
  </r>
  <r>
    <n v="3"/>
    <s v="40 Health Department"/>
    <x v="4"/>
    <s v="401514 HD Commitment Services"/>
    <m/>
    <s v="M40 41514-GF Commit Svcs Mngd Care General Fund"/>
    <m/>
    <m/>
    <m/>
    <x v="2"/>
    <s v="FIXED ALLOCATION "/>
    <m/>
    <m/>
    <m/>
    <m/>
    <m/>
    <m/>
    <m/>
    <m/>
    <m/>
    <m/>
  </r>
  <r>
    <n v="3"/>
    <s v="40 Health Department"/>
    <x v="4"/>
    <s v="401519 HD Mental Health First Aid"/>
    <m/>
    <s v="M40 41519-GF Mental Hlth First Aid General Fund"/>
    <m/>
    <m/>
    <m/>
    <x v="2"/>
    <s v="FIXED ALLOCATION "/>
    <m/>
    <m/>
    <m/>
    <m/>
    <m/>
    <m/>
    <m/>
    <m/>
    <m/>
    <m/>
  </r>
  <r>
    <n v="3"/>
    <s v="40 Health Department"/>
    <x v="4"/>
    <s v="401521 HD Mental Health Residential Services"/>
    <m/>
    <s v="M40 41521-00-3002 Res Svc Man Ttl XIX Ad"/>
    <m/>
    <m/>
    <m/>
    <x v="2"/>
    <s v="FIXED ALLOCATION "/>
    <m/>
    <m/>
    <m/>
    <m/>
    <m/>
    <m/>
    <m/>
    <m/>
    <m/>
    <m/>
  </r>
  <r>
    <n v="3"/>
    <s v="40 Health Department"/>
    <x v="4"/>
    <s v="402600 HD Medical Examiner"/>
    <m/>
    <m/>
    <m/>
    <m/>
    <m/>
    <x v="2"/>
    <s v="FIXED ALLOCATION "/>
    <m/>
    <m/>
    <m/>
    <m/>
    <m/>
    <m/>
    <m/>
    <m/>
    <m/>
    <m/>
  </r>
  <r>
    <n v="3"/>
    <s v="40 Health Department"/>
    <x v="4"/>
    <s v="402150 HD Health Officer Grants"/>
    <s v="G40 0081 02 GF UASI Grant - General Fund"/>
    <m/>
    <m/>
    <m/>
    <m/>
    <x v="2"/>
    <s v="FIXED ALLOCATION "/>
    <m/>
    <m/>
    <m/>
    <m/>
    <m/>
    <m/>
    <m/>
    <m/>
    <m/>
    <m/>
  </r>
  <r>
    <n v="3"/>
    <s v="40 Health Department"/>
    <x v="4"/>
    <s v="403040 HD Emergency Preparedness"/>
    <s v="G40 0072 02 S12GF Public Health Emergency Prep - General Fund"/>
    <m/>
    <m/>
    <m/>
    <m/>
    <x v="2"/>
    <s v="FIXED ALLOCATION "/>
    <m/>
    <m/>
    <m/>
    <m/>
    <m/>
    <m/>
    <m/>
    <m/>
    <m/>
    <m/>
  </r>
  <r>
    <n v="3"/>
    <s v="40 Health Department"/>
    <x v="4"/>
    <s v="402400 HD Emergency Medical Services"/>
    <m/>
    <s v="M40 42400-GF1 Franchise Fee"/>
    <m/>
    <m/>
    <m/>
    <x v="2"/>
    <s v="FIXED ALLOCATION "/>
    <m/>
    <m/>
    <m/>
    <m/>
    <m/>
    <m/>
    <m/>
    <m/>
    <m/>
    <m/>
  </r>
  <r>
    <n v="3"/>
    <s v="40 Health Department"/>
    <x v="4"/>
    <s v="402440 HD Emergency Medical Services Grants"/>
    <s v="G40 0083 03 TC 911 HealthShare Grant - GY04"/>
    <m/>
    <m/>
    <m/>
    <m/>
    <x v="2"/>
    <s v="FIXED ALLOCATION "/>
    <m/>
    <m/>
    <m/>
    <m/>
    <m/>
    <m/>
    <m/>
    <m/>
    <m/>
    <m/>
  </r>
  <r>
    <n v="3"/>
    <s v="40 Health Department"/>
    <x v="4"/>
    <s v="403320 HD Vector Control"/>
    <m/>
    <m/>
    <m/>
    <m/>
    <m/>
    <x v="2"/>
    <s v="FIXED ALLOCATION "/>
    <m/>
    <m/>
    <m/>
    <m/>
    <m/>
    <m/>
    <m/>
    <m/>
    <m/>
    <m/>
  </r>
  <r>
    <n v="3"/>
    <s v="40 Health Department"/>
    <x v="4"/>
    <s v="404708 HD Community Capacitation Center"/>
    <m/>
    <s v="M40 44708-GF CHW Capacitation General Fund"/>
    <m/>
    <m/>
    <m/>
    <x v="2"/>
    <s v="FIXED ALLOCATION "/>
    <m/>
    <m/>
    <m/>
    <m/>
    <m/>
    <m/>
    <m/>
    <m/>
    <m/>
    <m/>
  </r>
  <r>
    <n v="3"/>
    <s v="40 Health Department"/>
    <x v="4"/>
    <s v="403600 HD Communicable Disease"/>
    <m/>
    <s v="M40 43600-GF CD General Fund"/>
    <m/>
    <m/>
    <m/>
    <x v="2"/>
    <s v="FIXED ALLOCATION "/>
    <m/>
    <m/>
    <m/>
    <m/>
    <m/>
    <m/>
    <m/>
    <m/>
    <m/>
    <m/>
  </r>
  <r>
    <n v="3"/>
    <s v="40 Health Department"/>
    <x v="4"/>
    <s v="403615 HD Occupational Health Office"/>
    <m/>
    <s v="M40 43615-00-41440 Occupational Health Fees"/>
    <m/>
    <m/>
    <m/>
    <x v="2"/>
    <s v="FIXED ALLOCATION "/>
    <m/>
    <m/>
    <m/>
    <m/>
    <m/>
    <m/>
    <m/>
    <m/>
    <m/>
    <m/>
  </r>
  <r>
    <n v="3"/>
    <s v="40 Health Department"/>
    <x v="4"/>
    <s v="403005 HD Community Epidemiology Services"/>
    <m/>
    <m/>
    <m/>
    <m/>
    <m/>
    <x v="2"/>
    <s v="FIXED ALLOCATION "/>
    <m/>
    <m/>
    <m/>
    <m/>
    <m/>
    <m/>
    <m/>
    <m/>
    <m/>
    <m/>
  </r>
  <r>
    <n v="3"/>
    <s v="40 Health Department"/>
    <x v="4"/>
    <s v="403070 HD Lead Prevention"/>
    <s v="G40 0016 01 PWB City Lead Line"/>
    <m/>
    <m/>
    <m/>
    <m/>
    <x v="2"/>
    <s v="FIXED ALLOCATION "/>
    <m/>
    <m/>
    <m/>
    <m/>
    <m/>
    <m/>
    <m/>
    <m/>
    <m/>
    <m/>
  </r>
  <r>
    <n v="3"/>
    <s v="40 Health Department"/>
    <x v="4"/>
    <s v="401615 HD Tobacco Program"/>
    <s v="G40 0007 01 S13 Tobacco Prevention"/>
    <m/>
    <m/>
    <m/>
    <m/>
    <x v="2"/>
    <s v="FIXED ALLOCATION "/>
    <m/>
    <m/>
    <m/>
    <m/>
    <m/>
    <m/>
    <m/>
    <m/>
    <m/>
    <m/>
  </r>
  <r>
    <n v="3"/>
    <s v="40 Health Department"/>
    <x v="4"/>
    <s v="401615 HD Tobacco Program"/>
    <m/>
    <s v="M40 41615-GF2 Tobacco Retail Licences"/>
    <m/>
    <m/>
    <m/>
    <x v="2"/>
    <s v="FIXED ALLOCATION "/>
    <m/>
    <m/>
    <m/>
    <m/>
    <m/>
    <m/>
    <m/>
    <m/>
    <m/>
    <m/>
  </r>
  <r>
    <n v="3"/>
    <s v="40 Health Department"/>
    <x v="4"/>
    <s v="403070 HD Lead Prevention"/>
    <m/>
    <s v="M40 43070-GF Lead Prev General Fund"/>
    <m/>
    <m/>
    <m/>
    <x v="2"/>
    <s v="FIXED ALLOCATION "/>
    <m/>
    <m/>
    <m/>
    <m/>
    <m/>
    <m/>
    <m/>
    <m/>
    <m/>
    <m/>
  </r>
  <r>
    <n v="3"/>
    <s v="40 Health Department"/>
    <x v="4"/>
    <s v="403310 HD Inspections"/>
    <m/>
    <m/>
    <m/>
    <m/>
    <m/>
    <x v="2"/>
    <s v="FIXED ALLOCATION "/>
    <m/>
    <m/>
    <m/>
    <m/>
    <m/>
    <m/>
    <m/>
    <m/>
    <m/>
    <m/>
  </r>
  <r>
    <n v="3"/>
    <s v="40 Health Department"/>
    <x v="4"/>
    <s v="404704 HD Healthy Birth Initiative (HBI)"/>
    <s v="G40 0001 03 F18 HBI - Medicaid TCM/Babies 1st"/>
    <m/>
    <m/>
    <m/>
    <m/>
    <x v="2"/>
    <s v="FIXED ALLOCATION "/>
    <m/>
    <m/>
    <m/>
    <m/>
    <m/>
    <m/>
    <m/>
    <m/>
    <m/>
    <m/>
  </r>
  <r>
    <n v="3"/>
    <s v="40 Health Department"/>
    <x v="4"/>
    <s v="401663 HD Population Health"/>
    <m/>
    <m/>
    <m/>
    <m/>
    <m/>
    <x v="2"/>
    <s v="FIXED ALLOCATION "/>
    <m/>
    <m/>
    <m/>
    <m/>
    <m/>
    <m/>
    <m/>
    <m/>
    <m/>
    <m/>
  </r>
  <r>
    <n v="3"/>
    <s v="40 Health Department"/>
    <x v="4"/>
    <s v="403560 HD Health Equity Initiative (HEI)"/>
    <m/>
    <s v="M40 43560-GF Health Inequities General Fund"/>
    <m/>
    <m/>
    <m/>
    <x v="2"/>
    <s v="FIXED ALLOCATION "/>
    <m/>
    <m/>
    <m/>
    <m/>
    <m/>
    <m/>
    <m/>
    <m/>
    <m/>
    <m/>
  </r>
  <r>
    <n v="3"/>
    <s v="40 Health Department"/>
    <x v="4"/>
    <s v="404704 HD Healthy Birth Initiative (HBI)"/>
    <m/>
    <s v="M40 44704-GF HBI General Fund"/>
    <m/>
    <m/>
    <m/>
    <x v="2"/>
    <s v="FIXED ALLOCATION "/>
    <m/>
    <m/>
    <m/>
    <m/>
    <m/>
    <m/>
    <m/>
    <m/>
    <m/>
    <m/>
  </r>
  <r>
    <n v="3"/>
    <s v="40 Health Department"/>
    <x v="4"/>
    <s v="403550 HD HIV Grant Administration &amp; Planning (HGAP)"/>
    <s v="G40 0067 05 F23 Ryan White Part A - Quality Management (inactive)"/>
    <m/>
    <m/>
    <m/>
    <m/>
    <x v="2"/>
    <s v="FIXED ALLOCATION "/>
    <m/>
    <m/>
    <m/>
    <m/>
    <m/>
    <m/>
    <m/>
    <m/>
    <m/>
    <m/>
  </r>
  <r>
    <n v="3"/>
    <s v="40 Health Department"/>
    <x v="4"/>
    <s v="403500 HD Harm Reduction"/>
    <m/>
    <s v="M40 43500-GF2 Needle Exchange &amp; Overdose Prevention"/>
    <m/>
    <m/>
    <m/>
    <x v="2"/>
    <s v="FIXED ALLOCATION "/>
    <m/>
    <m/>
    <m/>
    <m/>
    <m/>
    <m/>
    <m/>
    <m/>
    <m/>
    <m/>
  </r>
  <r>
    <n v="3"/>
    <s v="40 Health Department"/>
    <x v="4"/>
    <s v="403500 HD Harm Reduction"/>
    <m/>
    <s v="M40 43500-GF2 Needle Exchange &amp; Overdose Prevention"/>
    <m/>
    <m/>
    <m/>
    <x v="2"/>
    <s v="FIXED ALLOCATION "/>
    <m/>
    <m/>
    <m/>
    <m/>
    <m/>
    <m/>
    <m/>
    <m/>
    <m/>
    <m/>
  </r>
  <r>
    <n v="3"/>
    <s v="40 Health Department"/>
    <x v="4"/>
    <s v="404503 HD Adolescent Health"/>
    <m/>
    <s v="M40 44503-GF Adolescent Health General Fund"/>
    <m/>
    <m/>
    <m/>
    <x v="2"/>
    <s v="FIXED ALLOCATION "/>
    <m/>
    <m/>
    <m/>
    <m/>
    <m/>
    <m/>
    <m/>
    <m/>
    <m/>
    <m/>
  </r>
  <r>
    <n v="3"/>
    <s v="40 Health Department"/>
    <x v="4"/>
    <s v="403100 HD STD Program"/>
    <m/>
    <s v="M40 43100-GF STD Program General Fund"/>
    <m/>
    <m/>
    <m/>
    <x v="2"/>
    <s v="FIXED ALLOCATION "/>
    <m/>
    <m/>
    <m/>
    <m/>
    <m/>
    <m/>
    <m/>
    <m/>
    <m/>
    <m/>
  </r>
  <r>
    <n v="3"/>
    <s v="40 Health Department"/>
    <x v="4"/>
    <s v="403004 HD Public Health Operations and Development"/>
    <m/>
    <m/>
    <m/>
    <m/>
    <m/>
    <x v="2"/>
    <s v="FIXED ALLOCATION "/>
    <m/>
    <m/>
    <m/>
    <m/>
    <m/>
    <m/>
    <m/>
    <m/>
    <m/>
    <m/>
  </r>
  <r>
    <n v="3"/>
    <s v="40 Health Department"/>
    <x v="4"/>
    <s v="401635 HD Program Design &amp; Evaluation Svcs (PDES)"/>
    <m/>
    <s v="M40 41635-GF P&amp;D Spec Proj General Fund"/>
    <m/>
    <m/>
    <m/>
    <x v="2"/>
    <s v="FIXED ALLOCATION "/>
    <m/>
    <m/>
    <m/>
    <m/>
    <m/>
    <m/>
    <m/>
    <m/>
    <m/>
    <m/>
  </r>
  <r>
    <n v="3"/>
    <s v="40 Health Department"/>
    <x v="4"/>
    <s v="403002 HD Public Health Administration"/>
    <m/>
    <m/>
    <m/>
    <m/>
    <m/>
    <x v="2"/>
    <s v="FIXED ALLOCATION "/>
    <m/>
    <m/>
    <m/>
    <m/>
    <m/>
    <m/>
    <m/>
    <m/>
    <m/>
    <m/>
  </r>
  <r>
    <n v="3"/>
    <s v="40 Health Department"/>
    <x v="4"/>
    <s v="404585 HD SHC Centennial"/>
    <m/>
    <s v="M40 44585-00-26130 Centennial SHC Mcaid FPEP"/>
    <m/>
    <m/>
    <m/>
    <x v="2"/>
    <s v="FIXED ALLOCATION "/>
    <m/>
    <m/>
    <m/>
    <m/>
    <m/>
    <m/>
    <m/>
    <m/>
    <m/>
    <m/>
  </r>
  <r>
    <n v="3"/>
    <s v="40 Health Department"/>
    <x v="4"/>
    <s v="404504 HD SHC Administration"/>
    <m/>
    <m/>
    <m/>
    <m/>
    <m/>
    <x v="2"/>
    <s v="FIXED ALLOCATION "/>
    <m/>
    <m/>
    <m/>
    <m/>
    <m/>
    <m/>
    <m/>
    <m/>
    <m/>
    <m/>
  </r>
  <r>
    <n v="3"/>
    <s v="40 Health Department"/>
    <x v="4"/>
    <s v="406001 HD Dental Administration"/>
    <m/>
    <s v="M40 0055 01 BWC CareOR - MCHD Dental Support - BWC"/>
    <m/>
    <m/>
    <m/>
    <x v="2"/>
    <s v="FIXED ALLOCATION "/>
    <m/>
    <m/>
    <m/>
    <m/>
    <m/>
    <m/>
    <m/>
    <m/>
    <m/>
    <m/>
  </r>
  <r>
    <n v="3"/>
    <s v="40 Health Department"/>
    <x v="4"/>
    <s v="406150 HD Dental School Community Oral Health"/>
    <m/>
    <s v="M40 46150-00-40140 Dental School Comm Pt Fees 3rd Party"/>
    <m/>
    <m/>
    <m/>
    <x v="2"/>
    <s v="FIXED ALLOCATION "/>
    <m/>
    <m/>
    <m/>
    <m/>
    <m/>
    <m/>
    <m/>
    <m/>
    <m/>
    <m/>
  </r>
  <r>
    <n v="3"/>
    <s v="40 Health Department"/>
    <x v="4"/>
    <s v="406300 HD Dental Billi Odegaard Clinic"/>
    <m/>
    <s v="M40 46300-00-26030 Dental Billie Odegaard Mcaid FFS"/>
    <m/>
    <m/>
    <m/>
    <x v="2"/>
    <s v="FIXED ALLOCATION "/>
    <m/>
    <m/>
    <m/>
    <m/>
    <m/>
    <m/>
    <m/>
    <m/>
    <m/>
    <m/>
  </r>
  <r>
    <n v="3"/>
    <s v="40 Health Department"/>
    <x v="4"/>
    <s v="407005 HD Clinical Support and Development"/>
    <s v="G40 0028 01 PCPM Funding - Support &amp; Development"/>
    <m/>
    <m/>
    <m/>
    <m/>
    <x v="2"/>
    <s v="FIXED ALLOCATION "/>
    <m/>
    <m/>
    <m/>
    <m/>
    <m/>
    <m/>
    <m/>
    <m/>
    <m/>
    <m/>
  </r>
  <r>
    <n v="3"/>
    <s v="40 Health Department"/>
    <x v="4"/>
    <s v="407010 HD Quality Improvement (QI) Services"/>
    <m/>
    <s v="M40 47010-10-10010 ICS Systems &amp; Quality APM"/>
    <m/>
    <m/>
    <m/>
    <x v="2"/>
    <s v="FIXED ALLOCATION "/>
    <m/>
    <m/>
    <m/>
    <m/>
    <m/>
    <m/>
    <m/>
    <m/>
    <m/>
    <m/>
  </r>
  <r>
    <n v="3"/>
    <s v="40 Health Department"/>
    <x v="4"/>
    <s v="407020 HD Electronic Health Records (EHR)"/>
    <m/>
    <s v="M40 47020-GF ICS EHR General Fund"/>
    <m/>
    <m/>
    <m/>
    <x v="2"/>
    <s v="FIXED ALLOCATION "/>
    <m/>
    <m/>
    <m/>
    <m/>
    <m/>
    <m/>
    <m/>
    <m/>
    <m/>
    <m/>
  </r>
  <r>
    <n v="3"/>
    <s v="40 Health Department"/>
    <x v="4"/>
    <s v="407050 HD Medical Director"/>
    <s v="G40 0028 06 PCPM Funding - Medical Director"/>
    <m/>
    <m/>
    <m/>
    <m/>
    <x v="2"/>
    <s v="FIXED ALLOCATION "/>
    <m/>
    <m/>
    <m/>
    <m/>
    <m/>
    <m/>
    <m/>
    <m/>
    <m/>
    <m/>
  </r>
  <r>
    <n v="3"/>
    <s v="40 Health Department"/>
    <x v="4"/>
    <s v="407100 HD Central Call Center"/>
    <m/>
    <s v="M40 47100-GF Central Call Center General Fund"/>
    <m/>
    <m/>
    <m/>
    <x v="2"/>
    <s v="FIXED ALLOCATION "/>
    <m/>
    <m/>
    <m/>
    <m/>
    <m/>
    <m/>
    <m/>
    <m/>
    <m/>
    <m/>
  </r>
  <r>
    <n v="3"/>
    <s v="40 Health Department"/>
    <x v="4"/>
    <s v="407500 HD PC East County Clinic"/>
    <m/>
    <s v="M40 47500-00-26080 PC East Mcare"/>
    <m/>
    <m/>
    <m/>
    <x v="2"/>
    <s v="FIXED ALLOCATION "/>
    <m/>
    <m/>
    <m/>
    <m/>
    <m/>
    <m/>
    <m/>
    <m/>
    <m/>
    <m/>
  </r>
  <r>
    <n v="3"/>
    <s v="40 Health Department"/>
    <x v="4"/>
    <s v="407600 HD PC North Portland Clinic"/>
    <m/>
    <s v="M40 47600-00-10010 PC North MedMcaid Wrap"/>
    <m/>
    <m/>
    <m/>
    <x v="2"/>
    <s v="FIXED ALLOCATION "/>
    <m/>
    <m/>
    <m/>
    <m/>
    <m/>
    <m/>
    <m/>
    <m/>
    <m/>
    <m/>
  </r>
  <r>
    <n v="3"/>
    <s v="40 Health Department"/>
    <x v="4"/>
    <s v="407650 HD PC Northeast Clinic"/>
    <m/>
    <s v="M40 47650-00-26020 PC Northeast Mcaid CareOr FFS"/>
    <m/>
    <m/>
    <m/>
    <x v="2"/>
    <s v="FIXED ALLOCATION "/>
    <m/>
    <m/>
    <m/>
    <m/>
    <m/>
    <m/>
    <m/>
    <m/>
    <m/>
    <m/>
  </r>
  <r>
    <n v="3"/>
    <s v="40 Health Department"/>
    <x v="4"/>
    <s v="407700 HD PC Southeast Clinic"/>
    <m/>
    <s v="M40 47700-00-40140 PC Southeast Pt Fee 3rd Party"/>
    <m/>
    <m/>
    <m/>
    <x v="2"/>
    <s v="FIXED ALLOCATION "/>
    <m/>
    <m/>
    <m/>
    <m/>
    <m/>
    <m/>
    <m/>
    <m/>
    <m/>
    <m/>
  </r>
  <r>
    <n v="3"/>
    <s v="40 Health Department"/>
    <x v="4"/>
    <s v="407550 HD PC Mid County Clinic"/>
    <m/>
    <s v="M40 47550-00-26080 PC Mid County Mcare"/>
    <m/>
    <m/>
    <m/>
    <x v="2"/>
    <s v="FIXED ALLOCATION "/>
    <m/>
    <m/>
    <m/>
    <m/>
    <m/>
    <m/>
    <m/>
    <m/>
    <m/>
    <m/>
  </r>
  <r>
    <n v="3"/>
    <s v="40 Health Department"/>
    <x v="4"/>
    <s v="408502 HD ICS Medical Records"/>
    <m/>
    <m/>
    <m/>
    <m/>
    <m/>
    <x v="2"/>
    <s v="FIXED ALLOCATION "/>
    <m/>
    <m/>
    <m/>
    <m/>
    <m/>
    <m/>
    <m/>
    <m/>
    <m/>
    <m/>
  </r>
  <r>
    <n v="3"/>
    <s v="40 Health Department"/>
    <x v="4"/>
    <s v="407200 HD OHP Enrollment"/>
    <m/>
    <s v="M40 47200-GF OHP Enrollment General Fund"/>
    <m/>
    <m/>
    <m/>
    <x v="2"/>
    <s v="FIXED ALLOCATION "/>
    <m/>
    <m/>
    <m/>
    <m/>
    <m/>
    <m/>
    <m/>
    <m/>
    <m/>
    <m/>
  </r>
  <r>
    <n v="3"/>
    <s v="40 Health Department"/>
    <x v="4"/>
    <s v="408200 HD Pharmacy Administration"/>
    <m/>
    <s v="M40 48200-00-26080 Pharmacy Admin Mcare"/>
    <m/>
    <m/>
    <m/>
    <x v="2"/>
    <s v="FIXED ALLOCATION "/>
    <m/>
    <m/>
    <m/>
    <m/>
    <m/>
    <m/>
    <m/>
    <m/>
    <m/>
    <m/>
  </r>
  <r>
    <n v="3"/>
    <s v="40 Health Department"/>
    <x v="4"/>
    <s v="409300 HD Health Human Resources"/>
    <m/>
    <m/>
    <m/>
    <m/>
    <m/>
    <x v="2"/>
    <s v="FIXED ALLOCATION "/>
    <m/>
    <m/>
    <m/>
    <m/>
    <m/>
    <m/>
    <m/>
    <m/>
    <m/>
    <m/>
  </r>
  <r>
    <n v="3"/>
    <s v="40 Health Department"/>
    <x v="4"/>
    <s v="400011 HD Facilities Management"/>
    <m/>
    <m/>
    <m/>
    <m/>
    <m/>
    <x v="2"/>
    <s v="FIXED ALLOCATION "/>
    <m/>
    <m/>
    <m/>
    <m/>
    <m/>
    <m/>
    <m/>
    <m/>
    <m/>
    <m/>
  </r>
  <r>
    <n v="3"/>
    <s v="40 Health Department"/>
    <x v="4"/>
    <s v="409001 HD Operations Deputy and Support"/>
    <m/>
    <m/>
    <m/>
    <m/>
    <m/>
    <x v="2"/>
    <s v="FIXED ALLOCATION "/>
    <m/>
    <m/>
    <m/>
    <m/>
    <m/>
    <m/>
    <m/>
    <m/>
    <m/>
    <m/>
  </r>
  <r>
    <n v="3"/>
    <s v="40 Health Department"/>
    <x v="4"/>
    <s v="409155 HD Contracts"/>
    <m/>
    <m/>
    <m/>
    <m/>
    <m/>
    <x v="2"/>
    <s v="FIXED ALLOCATION "/>
    <m/>
    <m/>
    <m/>
    <m/>
    <m/>
    <m/>
    <m/>
    <m/>
    <m/>
    <m/>
  </r>
  <r>
    <n v="3"/>
    <s v="40 Health Department"/>
    <x v="4"/>
    <s v="409170 HD Behavioral Health &amp; Corrections H Finance"/>
    <m/>
    <m/>
    <m/>
    <m/>
    <m/>
    <x v="2"/>
    <s v="FIXED ALLOCATION "/>
    <m/>
    <m/>
    <m/>
    <m/>
    <m/>
    <m/>
    <m/>
    <m/>
    <m/>
    <m/>
  </r>
  <r>
    <n v="4"/>
    <s v="40 Health Department"/>
    <x v="4"/>
    <s v="407060 HD Nursing Director"/>
    <m/>
    <s v="M40 47060-GF 407060 GenFund"/>
    <m/>
    <m/>
    <m/>
    <x v="2"/>
    <s v="FIXED ALLOCATION "/>
    <m/>
    <m/>
    <m/>
    <m/>
    <m/>
    <m/>
    <m/>
    <m/>
    <m/>
    <m/>
  </r>
  <r>
    <n v="4"/>
    <s v="40 Health Department"/>
    <x v="4"/>
    <s v="401401 HD CHOICE Model"/>
    <s v="G40 0113 01 C300 Adult Mental Health Initiative (AMHI) - FY18 (inactive)"/>
    <m/>
    <m/>
    <m/>
    <m/>
    <x v="2"/>
    <s v="FIXED ALLOCATION "/>
    <m/>
    <m/>
    <m/>
    <m/>
    <m/>
    <m/>
    <m/>
    <m/>
    <m/>
    <m/>
  </r>
  <r>
    <n v="4"/>
    <s v="40 Health Department"/>
    <x v="4"/>
    <s v="401101 HD Mental Health Administration"/>
    <m/>
    <s v="M40 41101-00-3002 MA Division Admin XIX"/>
    <m/>
    <m/>
    <m/>
    <x v="2"/>
    <s v="FIXED ALLOCATION "/>
    <m/>
    <m/>
    <m/>
    <m/>
    <m/>
    <m/>
    <m/>
    <m/>
    <m/>
    <m/>
  </r>
  <r>
    <n v="4"/>
    <s v="40 Health Department"/>
    <x v="4"/>
    <s v="401101 HD Mental Health Administration"/>
    <m/>
    <s v="M40 41101-GF MA Division Admin General Fund"/>
    <m/>
    <m/>
    <m/>
    <x v="2"/>
    <s v="FIXED ALLOCATION "/>
    <m/>
    <m/>
    <m/>
    <m/>
    <m/>
    <m/>
    <m/>
    <m/>
    <m/>
    <m/>
  </r>
  <r>
    <n v="4"/>
    <s v="40 Health Department"/>
    <x v="4"/>
    <s v="401204 HD Addictions Detox"/>
    <m/>
    <s v="M40 41204-GF Addictions Detox General Fund"/>
    <m/>
    <m/>
    <m/>
    <x v="2"/>
    <s v="FIXED ALLOCATION "/>
    <m/>
    <m/>
    <m/>
    <m/>
    <m/>
    <m/>
    <m/>
    <m/>
    <m/>
    <m/>
  </r>
  <r>
    <n v="4"/>
    <s v="40 Health Department"/>
    <x v="4"/>
    <s v="401210 HD Addictions Treatment Admin"/>
    <m/>
    <s v="M40 41210-GF Addictions Tx Admin General Fund"/>
    <m/>
    <m/>
    <m/>
    <x v="2"/>
    <s v="FIXED ALLOCATION "/>
    <m/>
    <m/>
    <m/>
    <m/>
    <m/>
    <m/>
    <m/>
    <m/>
    <m/>
    <m/>
  </r>
  <r>
    <n v="4"/>
    <s v="40 Health Department"/>
    <x v="4"/>
    <s v="401301 HD Early Assessment and Support Alliance"/>
    <m/>
    <s v="M40 41301-00-3002 EASA Title XIX Admin"/>
    <m/>
    <m/>
    <m/>
    <x v="2"/>
    <s v="FIXED ALLOCATION "/>
    <m/>
    <m/>
    <m/>
    <m/>
    <m/>
    <m/>
    <m/>
    <m/>
    <m/>
    <m/>
  </r>
  <r>
    <n v="4"/>
    <s v="40 Health Department"/>
    <x v="4"/>
    <s v="401301 HD Early Assessment and Support Alliance"/>
    <m/>
    <s v="M40 41301-00-3002 EASA Title XIX Admin"/>
    <m/>
    <m/>
    <m/>
    <x v="2"/>
    <s v="FIXED ALLOCATION "/>
    <m/>
    <m/>
    <m/>
    <m/>
    <m/>
    <m/>
    <m/>
    <m/>
    <m/>
    <m/>
  </r>
  <r>
    <n v="4"/>
    <s v="40 Health Department"/>
    <x v="4"/>
    <s v="401302 HD Children's MH Wraparound Services"/>
    <m/>
    <s v="M40 41302-00-3002 Child MH WRAP Srvc Title XIX"/>
    <m/>
    <m/>
    <m/>
    <x v="2"/>
    <s v="FIXED ALLOCATION "/>
    <m/>
    <m/>
    <m/>
    <m/>
    <m/>
    <m/>
    <m/>
    <m/>
    <m/>
    <m/>
  </r>
  <r>
    <n v="4"/>
    <s v="40 Health Department"/>
    <x v="4"/>
    <s v="401302 HD Children's MH Wraparound Services"/>
    <m/>
    <s v="M40 41302-00-3002 Child MH WRAP Srvc Title XIX"/>
    <m/>
    <m/>
    <m/>
    <x v="2"/>
    <s v="FIXED ALLOCATION "/>
    <m/>
    <m/>
    <m/>
    <m/>
    <m/>
    <m/>
    <m/>
    <m/>
    <m/>
    <m/>
  </r>
  <r>
    <n v="4"/>
    <s v="40 Health Department"/>
    <x v="4"/>
    <s v="401302 HD Children's MH Wraparound Services"/>
    <m/>
    <s v="M40 41302-20-3002 Child MH WRAP Srvcs"/>
    <m/>
    <m/>
    <m/>
    <x v="2"/>
    <s v="FIXED ALLOCATION "/>
    <m/>
    <m/>
    <m/>
    <m/>
    <m/>
    <m/>
    <m/>
    <m/>
    <m/>
    <m/>
  </r>
  <r>
    <n v="4"/>
    <s v="40 Health Department"/>
    <x v="4"/>
    <s v="401401 HD CHOICE Model"/>
    <m/>
    <s v="M40 41401-00-3002 AMHI Title XIX Admin"/>
    <m/>
    <m/>
    <m/>
    <x v="2"/>
    <s v="FIXED ALLOCATION "/>
    <m/>
    <m/>
    <m/>
    <m/>
    <m/>
    <m/>
    <m/>
    <m/>
    <m/>
    <m/>
  </r>
  <r>
    <n v="4"/>
    <s v="40 Health Department"/>
    <x v="4"/>
    <s v="401401 HD CHOICE Model"/>
    <m/>
    <s v="M40 41401-20-3002 AMHI Title XIX Mem Svcs"/>
    <m/>
    <m/>
    <m/>
    <x v="2"/>
    <s v="FIXED ALLOCATION "/>
    <m/>
    <m/>
    <m/>
    <m/>
    <m/>
    <m/>
    <m/>
    <m/>
    <m/>
    <m/>
  </r>
  <r>
    <n v="4"/>
    <s v="40 Health Department"/>
    <x v="4"/>
    <s v="401404 HD Quality Management"/>
    <m/>
    <s v="M40 41404-00-3002 MH Quality Management XIX"/>
    <m/>
    <m/>
    <m/>
    <x v="2"/>
    <s v="FIXED ALLOCATION "/>
    <m/>
    <m/>
    <m/>
    <m/>
    <m/>
    <m/>
    <m/>
    <m/>
    <m/>
    <m/>
  </r>
  <r>
    <n v="4"/>
    <s v="40 Health Department"/>
    <x v="4"/>
    <s v="401404 HD Quality Management"/>
    <m/>
    <s v="M40 41404-GF MH Quality Management General Fund"/>
    <m/>
    <m/>
    <m/>
    <x v="2"/>
    <s v="FIXED ALLOCATION "/>
    <m/>
    <m/>
    <m/>
    <m/>
    <m/>
    <m/>
    <m/>
    <m/>
    <m/>
    <m/>
  </r>
  <r>
    <n v="4"/>
    <s v="40 Health Department"/>
    <x v="4"/>
    <s v="401407 HD Protective Services"/>
    <m/>
    <s v="M40 41407-GF Quality Mgt Prot Srvcs General Fund"/>
    <m/>
    <m/>
    <m/>
    <x v="2"/>
    <s v="FIXED ALLOCATION "/>
    <m/>
    <m/>
    <m/>
    <m/>
    <m/>
    <m/>
    <m/>
    <m/>
    <m/>
    <m/>
  </r>
  <r>
    <n v="4"/>
    <s v="40 Health Department"/>
    <x v="4"/>
    <s v="401502 HD Mental Health Call Center"/>
    <m/>
    <s v="M40 41502-00-3002 Crisis Call Center Admin"/>
    <m/>
    <m/>
    <m/>
    <x v="2"/>
    <s v="FIXED ALLOCATION "/>
    <m/>
    <m/>
    <m/>
    <m/>
    <m/>
    <m/>
    <m/>
    <m/>
    <m/>
    <m/>
  </r>
  <r>
    <n v="4"/>
    <s v="40 Health Department"/>
    <x v="4"/>
    <s v="401502 HD Mental Health Call Center"/>
    <m/>
    <s v="M40 41502-GF MH Call Center General Fund"/>
    <m/>
    <m/>
    <m/>
    <x v="2"/>
    <s v="FIXED ALLOCATION "/>
    <m/>
    <m/>
    <m/>
    <m/>
    <m/>
    <m/>
    <m/>
    <m/>
    <m/>
    <m/>
  </r>
  <r>
    <n v="4"/>
    <s v="40 Health Department"/>
    <x v="4"/>
    <s v="401503 HD Mental Health Crisis Services"/>
    <m/>
    <s v="M40 41503-GF Crisis Services General Fund"/>
    <m/>
    <m/>
    <m/>
    <x v="2"/>
    <s v="FIXED ALLOCATION "/>
    <m/>
    <m/>
    <m/>
    <m/>
    <m/>
    <m/>
    <m/>
    <m/>
    <m/>
    <m/>
  </r>
  <r>
    <n v="4"/>
    <s v="40 Health Department"/>
    <x v="4"/>
    <s v="401505 HD Com Base MH Svcs for Ch and Fam"/>
    <m/>
    <s v="M40 41505-00-3002 Child &amp; Fam Admin Ttl XIX"/>
    <m/>
    <m/>
    <m/>
    <x v="2"/>
    <s v="FIXED ALLOCATION "/>
    <m/>
    <m/>
    <m/>
    <m/>
    <m/>
    <m/>
    <m/>
    <m/>
    <m/>
    <m/>
  </r>
  <r>
    <n v="4"/>
    <s v="40 Health Department"/>
    <x v="4"/>
    <s v="401511 HD Coordinated Diversion"/>
    <m/>
    <s v="M40 41511-GF Coordinated Diversion General Fund"/>
    <m/>
    <m/>
    <m/>
    <x v="2"/>
    <s v="FIXED ALLOCATION "/>
    <m/>
    <m/>
    <m/>
    <m/>
    <m/>
    <m/>
    <m/>
    <m/>
    <m/>
    <m/>
  </r>
  <r>
    <n v="4"/>
    <s v="40 Health Department"/>
    <x v="4"/>
    <s v="401511 HD Coordinated Diversion"/>
    <m/>
    <s v="M40 41511-GF Coordinated Diversion General Fund"/>
    <m/>
    <m/>
    <m/>
    <x v="2"/>
    <s v="FIXED ALLOCATION "/>
    <m/>
    <m/>
    <m/>
    <m/>
    <m/>
    <m/>
    <m/>
    <m/>
    <m/>
    <m/>
  </r>
  <r>
    <n v="4"/>
    <s v="40 Health Department"/>
    <x v="4"/>
    <s v="401514 HD Commitment Services"/>
    <m/>
    <s v="M40 41514-GF Commit Svcs Mngd Care General Fund"/>
    <m/>
    <m/>
    <m/>
    <x v="2"/>
    <s v="FIXED ALLOCATION "/>
    <m/>
    <m/>
    <m/>
    <m/>
    <m/>
    <m/>
    <m/>
    <m/>
    <m/>
    <m/>
  </r>
  <r>
    <n v="4"/>
    <s v="40 Health Department"/>
    <x v="4"/>
    <s v="401519 HD Mental Health First Aid"/>
    <m/>
    <s v="M40 41519-GF Mental Hlth First Aid General Fund"/>
    <m/>
    <m/>
    <m/>
    <x v="2"/>
    <s v="FIXED ALLOCATION "/>
    <m/>
    <m/>
    <m/>
    <m/>
    <m/>
    <m/>
    <m/>
    <m/>
    <m/>
    <m/>
  </r>
  <r>
    <n v="4"/>
    <s v="40 Health Department"/>
    <x v="4"/>
    <s v="401521 HD Mental Health Residential Services"/>
    <m/>
    <s v="M40 41521-00-3002 Res Svc Man Ttl XIX Ad"/>
    <m/>
    <m/>
    <m/>
    <x v="2"/>
    <s v="FIXED ALLOCATION "/>
    <m/>
    <m/>
    <m/>
    <m/>
    <m/>
    <m/>
    <m/>
    <m/>
    <m/>
    <m/>
  </r>
  <r>
    <n v="4"/>
    <s v="40 Health Department"/>
    <x v="4"/>
    <s v="401521 HD Mental Health Residential Services"/>
    <m/>
    <s v="M40 41521-GF Resi Svcs Managed Care General Fund"/>
    <m/>
    <m/>
    <m/>
    <x v="2"/>
    <s v="FIXED ALLOCATION "/>
    <m/>
    <m/>
    <m/>
    <m/>
    <m/>
    <m/>
    <m/>
    <m/>
    <m/>
    <m/>
  </r>
  <r>
    <n v="4"/>
    <s v="40 Health Department"/>
    <x v="4"/>
    <s v="401523 HD Adult Mental Health Services"/>
    <m/>
    <s v="M40 41523-00-3002 Adult MH Srvcs Title XIX"/>
    <m/>
    <m/>
    <m/>
    <x v="2"/>
    <s v="FIXED ALLOCATION "/>
    <m/>
    <m/>
    <m/>
    <m/>
    <m/>
    <m/>
    <m/>
    <m/>
    <m/>
    <m/>
  </r>
  <r>
    <n v="4"/>
    <s v="40 Health Department"/>
    <x v="4"/>
    <s v="401523 HD Adult Mental Health Services"/>
    <m/>
    <s v="M40 41523-00-3002 Adult MH Srvcs Title XIX"/>
    <m/>
    <m/>
    <m/>
    <x v="2"/>
    <s v="FIXED ALLOCATION "/>
    <m/>
    <m/>
    <m/>
    <m/>
    <m/>
    <m/>
    <m/>
    <m/>
    <m/>
    <m/>
  </r>
  <r>
    <n v="4"/>
    <s v="40 Health Department"/>
    <x v="4"/>
    <s v="401523 HD Adult Mental Health Services"/>
    <m/>
    <s v="M40 41523-00-3002 Adult MH Srvcs Title XIX"/>
    <m/>
    <m/>
    <m/>
    <x v="2"/>
    <s v="FIXED ALLOCATION "/>
    <m/>
    <m/>
    <m/>
    <m/>
    <m/>
    <m/>
    <m/>
    <m/>
    <m/>
    <m/>
  </r>
  <r>
    <n v="4"/>
    <s v="40 Health Department"/>
    <x v="4"/>
    <s v="401401 HD CHOICE Model"/>
    <s v="G40 0113 01 C300 Adult Mental Health Initiative (AMHI) - FY18 (inactive)"/>
    <m/>
    <m/>
    <m/>
    <m/>
    <x v="2"/>
    <s v="FIXED ALLOCATION "/>
    <m/>
    <m/>
    <m/>
    <m/>
    <m/>
    <m/>
    <m/>
    <m/>
    <m/>
    <m/>
  </r>
  <r>
    <n v="4"/>
    <s v="40 Health Department"/>
    <x v="4"/>
    <s v="401101 HD Mental Health Administration"/>
    <s v="G40 0091 02 01-19 MHS-01 - Division Administration (inactive)"/>
    <m/>
    <m/>
    <m/>
    <m/>
    <x v="2"/>
    <s v="FIXED ALLOCATION "/>
    <m/>
    <m/>
    <m/>
    <m/>
    <m/>
    <m/>
    <m/>
    <m/>
    <m/>
    <m/>
  </r>
  <r>
    <n v="4"/>
    <s v="40 Health Department"/>
    <x v="4"/>
    <s v="401404 HD Quality Management"/>
    <s v="G40 0091 04 01-19 MHS-01 - Quality Management (inactive)"/>
    <m/>
    <m/>
    <m/>
    <m/>
    <x v="2"/>
    <s v="FIXED ALLOCATION "/>
    <m/>
    <m/>
    <m/>
    <m/>
    <m/>
    <m/>
    <m/>
    <m/>
    <m/>
    <m/>
  </r>
  <r>
    <n v="4"/>
    <s v="40 Health Department"/>
    <x v="4"/>
    <s v="401407 HD Protective Services"/>
    <s v="G40 0091 06 01-19 MHS-01 - Quality Management - Protective Service (inactive)"/>
    <m/>
    <m/>
    <m/>
    <m/>
    <x v="2"/>
    <s v="FIXED ALLOCATION "/>
    <m/>
    <m/>
    <m/>
    <m/>
    <m/>
    <m/>
    <m/>
    <m/>
    <m/>
    <m/>
  </r>
  <r>
    <n v="4"/>
    <s v="40 Health Department"/>
    <x v="4"/>
    <s v="401521 HD Mental Health Residential Services"/>
    <s v="G40 0093 06 20-19 MHS-20 - Residential Services Managed Care Wrap (inactive)"/>
    <m/>
    <m/>
    <m/>
    <m/>
    <x v="2"/>
    <s v="FIXED ALLOCATION "/>
    <m/>
    <m/>
    <m/>
    <m/>
    <m/>
    <m/>
    <m/>
    <m/>
    <m/>
    <m/>
  </r>
  <r>
    <n v="4"/>
    <s v="40 Health Department"/>
    <x v="4"/>
    <s v="401514 HD Commitment Services"/>
    <s v="G40 0094 01 24-19 MHS-24 - Acute &amp; Intermediate Psych - Committed (inactive)"/>
    <m/>
    <m/>
    <m/>
    <m/>
    <x v="2"/>
    <s v="FIXED ALLOCATION "/>
    <m/>
    <m/>
    <m/>
    <m/>
    <m/>
    <m/>
    <m/>
    <m/>
    <m/>
    <m/>
  </r>
  <r>
    <n v="4"/>
    <s v="40 Health Department"/>
    <x v="4"/>
    <s v="401502 HD Mental Health Call Center"/>
    <s v="G40 0095 01 25-19 MHS-25 - Crisis Call Center (inactive)"/>
    <m/>
    <m/>
    <m/>
    <m/>
    <x v="2"/>
    <s v="FIXED ALLOCATION "/>
    <m/>
    <m/>
    <m/>
    <m/>
    <m/>
    <m/>
    <m/>
    <m/>
    <m/>
    <m/>
  </r>
  <r>
    <n v="4"/>
    <s v="40 Health Department"/>
    <x v="4"/>
    <s v="401503 HD Mental Health Crisis Services"/>
    <s v="G40 0095 02 25-19 MHS-25 - Crisis Services (inactive)"/>
    <m/>
    <m/>
    <m/>
    <m/>
    <x v="2"/>
    <s v="FIXED ALLOCATION "/>
    <m/>
    <m/>
    <m/>
    <m/>
    <m/>
    <m/>
    <m/>
    <m/>
    <m/>
    <m/>
  </r>
  <r>
    <n v="4"/>
    <s v="40 Health Department"/>
    <x v="4"/>
    <s v="401301 HD Early Assessment and Support Alliance"/>
    <s v="G40 0096 03 26-19 MHS-26 - EASA (inactive)"/>
    <m/>
    <m/>
    <m/>
    <m/>
    <x v="2"/>
    <s v="FIXED ALLOCATION "/>
    <m/>
    <m/>
    <m/>
    <m/>
    <m/>
    <m/>
    <m/>
    <m/>
    <m/>
    <m/>
  </r>
  <r>
    <n v="4"/>
    <s v="40 Health Department"/>
    <x v="4"/>
    <s v="401301 HD Early Assessment and Support Alliance"/>
    <s v="G40 0096 03 26-19 MHS-26 - EASA (inactive)"/>
    <m/>
    <m/>
    <m/>
    <m/>
    <x v="2"/>
    <s v="FIXED ALLOCATION "/>
    <m/>
    <m/>
    <m/>
    <m/>
    <m/>
    <m/>
    <m/>
    <m/>
    <m/>
    <m/>
  </r>
  <r>
    <n v="4"/>
    <s v="40 Health Department"/>
    <x v="4"/>
    <s v="401523 HD Adult Mental Health Services"/>
    <s v="G40 0102 05 37-19 MHS-37 - Adult MH Services (inactive)"/>
    <m/>
    <m/>
    <m/>
    <m/>
    <x v="2"/>
    <s v="FIXED ALLOCATION "/>
    <m/>
    <m/>
    <m/>
    <m/>
    <m/>
    <m/>
    <m/>
    <m/>
    <m/>
    <m/>
  </r>
  <r>
    <n v="4"/>
    <s v="40 Health Department"/>
    <x v="4"/>
    <s v="401210 HD Addictions Treatment Admin"/>
    <s v="G40 0109 06 66-19 A&amp;D-66 - Addictions Treatment - Admin (inactive)"/>
    <m/>
    <m/>
    <m/>
    <m/>
    <x v="2"/>
    <s v="FIXED ALLOCATION "/>
    <m/>
    <m/>
    <m/>
    <m/>
    <m/>
    <m/>
    <m/>
    <m/>
    <m/>
    <m/>
  </r>
  <r>
    <n v="4"/>
    <s v="40 Health Department"/>
    <x v="4"/>
    <s v="402600 HD Medical Examiner"/>
    <m/>
    <m/>
    <m/>
    <m/>
    <m/>
    <x v="2"/>
    <s v="FIXED ALLOCATION "/>
    <m/>
    <m/>
    <m/>
    <m/>
    <m/>
    <m/>
    <m/>
    <m/>
    <m/>
    <m/>
  </r>
  <r>
    <n v="4"/>
    <s v="40 Health Department"/>
    <x v="4"/>
    <s v="402150 HD Health Officer Grants"/>
    <s v="G40 0081 02 GF UASI Grant - General Fund"/>
    <m/>
    <m/>
    <m/>
    <m/>
    <x v="2"/>
    <s v="FIXED ALLOCATION "/>
    <m/>
    <m/>
    <m/>
    <m/>
    <m/>
    <m/>
    <m/>
    <m/>
    <m/>
    <m/>
  </r>
  <r>
    <n v="4"/>
    <s v="40 Health Department"/>
    <x v="4"/>
    <s v="403040 HD Emergency Preparedness"/>
    <s v="G40 0072 02 S12GF Public Health Emergency Prep - General Fund"/>
    <m/>
    <m/>
    <m/>
    <m/>
    <x v="2"/>
    <s v="FIXED ALLOCATION "/>
    <m/>
    <m/>
    <m/>
    <m/>
    <m/>
    <m/>
    <m/>
    <m/>
    <m/>
    <m/>
  </r>
  <r>
    <n v="4"/>
    <s v="40 Health Department"/>
    <x v="4"/>
    <s v="402400 HD Emergency Medical Services"/>
    <m/>
    <s v="M40 42400-GF1 Franchise Fee"/>
    <m/>
    <m/>
    <m/>
    <x v="2"/>
    <s v="FIXED ALLOCATION "/>
    <m/>
    <m/>
    <m/>
    <m/>
    <m/>
    <m/>
    <m/>
    <m/>
    <m/>
    <m/>
  </r>
  <r>
    <n v="4"/>
    <s v="40 Health Department"/>
    <x v="4"/>
    <s v="402440 HD Emergency Medical Services Grants"/>
    <s v="G40 0083 03 TC 911 HealthShare Grant - GY04"/>
    <m/>
    <m/>
    <m/>
    <m/>
    <x v="2"/>
    <s v="FIXED ALLOCATION "/>
    <m/>
    <m/>
    <m/>
    <m/>
    <m/>
    <m/>
    <m/>
    <m/>
    <m/>
    <m/>
  </r>
  <r>
    <n v="4"/>
    <s v="40 Health Department"/>
    <x v="4"/>
    <s v="404708 HD Community Capacitation Center"/>
    <m/>
    <s v="M40 44708-GF CHW Capacitation General Fund"/>
    <m/>
    <m/>
    <m/>
    <x v="2"/>
    <s v="FIXED ALLOCATION "/>
    <m/>
    <m/>
    <m/>
    <m/>
    <m/>
    <m/>
    <m/>
    <m/>
    <m/>
    <m/>
  </r>
  <r>
    <n v="4"/>
    <s v="40 Health Department"/>
    <x v="4"/>
    <s v="403600 HD Communicable Disease"/>
    <m/>
    <s v="M40 43600-GF CD General Fund"/>
    <m/>
    <m/>
    <m/>
    <x v="2"/>
    <s v="FIXED ALLOCATION "/>
    <m/>
    <m/>
    <m/>
    <m/>
    <m/>
    <m/>
    <m/>
    <m/>
    <m/>
    <m/>
  </r>
  <r>
    <n v="4"/>
    <s v="40 Health Department"/>
    <x v="4"/>
    <s v="403615 HD Occupational Health Office"/>
    <m/>
    <s v="M40 43615-00-41440 Occupational Health Fees"/>
    <m/>
    <m/>
    <m/>
    <x v="2"/>
    <s v="FIXED ALLOCATION "/>
    <m/>
    <m/>
    <m/>
    <m/>
    <m/>
    <m/>
    <m/>
    <m/>
    <m/>
    <m/>
  </r>
  <r>
    <n v="4"/>
    <s v="40 Health Department"/>
    <x v="4"/>
    <s v="403005 HD Community Epidemiology Services"/>
    <m/>
    <m/>
    <m/>
    <m/>
    <m/>
    <x v="2"/>
    <s v="FIXED ALLOCATION "/>
    <m/>
    <m/>
    <m/>
    <m/>
    <m/>
    <m/>
    <m/>
    <m/>
    <m/>
    <m/>
  </r>
  <r>
    <n v="4"/>
    <s v="40 Health Department"/>
    <x v="4"/>
    <s v="403070 HD Lead Prevention"/>
    <s v="G40 0016 01 PWB City Lead Line"/>
    <m/>
    <m/>
    <m/>
    <m/>
    <x v="2"/>
    <s v="FIXED ALLOCATION "/>
    <m/>
    <m/>
    <m/>
    <m/>
    <m/>
    <m/>
    <m/>
    <m/>
    <m/>
    <m/>
  </r>
  <r>
    <n v="4"/>
    <s v="40 Health Department"/>
    <x v="4"/>
    <s v="401615 HD Tobacco Program"/>
    <s v="G40 0007 01 S13 Tobacco Prevention"/>
    <m/>
    <m/>
    <m/>
    <m/>
    <x v="2"/>
    <s v="FIXED ALLOCATION "/>
    <m/>
    <m/>
    <m/>
    <m/>
    <m/>
    <m/>
    <m/>
    <m/>
    <m/>
    <m/>
  </r>
  <r>
    <n v="4"/>
    <s v="40 Health Department"/>
    <x v="4"/>
    <s v="401615 HD Tobacco Program"/>
    <m/>
    <s v="M40 41615-GF2 Tobacco Retail Licences"/>
    <m/>
    <m/>
    <m/>
    <x v="2"/>
    <s v="FIXED ALLOCATION "/>
    <m/>
    <m/>
    <m/>
    <m/>
    <m/>
    <m/>
    <m/>
    <m/>
    <m/>
    <m/>
  </r>
  <r>
    <n v="4"/>
    <s v="40 Health Department"/>
    <x v="4"/>
    <s v="403070 HD Lead Prevention"/>
    <m/>
    <s v="M40 43070-GF Lead Prev General Fund"/>
    <m/>
    <m/>
    <m/>
    <x v="2"/>
    <s v="FIXED ALLOCATION "/>
    <m/>
    <m/>
    <m/>
    <m/>
    <m/>
    <m/>
    <m/>
    <m/>
    <m/>
    <m/>
  </r>
  <r>
    <n v="4"/>
    <s v="40 Health Department"/>
    <x v="4"/>
    <s v="403310 HD Inspections"/>
    <m/>
    <m/>
    <m/>
    <m/>
    <m/>
    <x v="2"/>
    <s v="FIXED ALLOCATION "/>
    <m/>
    <m/>
    <m/>
    <m/>
    <m/>
    <m/>
    <m/>
    <m/>
    <m/>
    <m/>
  </r>
  <r>
    <n v="4"/>
    <s v="40 Health Department"/>
    <x v="4"/>
    <s v="404704 HD Healthy Birth Initiative (HBI)"/>
    <s v="G40 0001 03 F18 HBI - Medicaid TCM/Babies 1st"/>
    <m/>
    <m/>
    <m/>
    <m/>
    <x v="2"/>
    <s v="FIXED ALLOCATION "/>
    <m/>
    <m/>
    <m/>
    <m/>
    <m/>
    <m/>
    <m/>
    <m/>
    <m/>
    <m/>
  </r>
  <r>
    <n v="4"/>
    <s v="40 Health Department"/>
    <x v="4"/>
    <s v="401663 HD Population Health"/>
    <m/>
    <m/>
    <m/>
    <m/>
    <m/>
    <x v="2"/>
    <s v="FIXED ALLOCATION "/>
    <m/>
    <m/>
    <m/>
    <m/>
    <m/>
    <m/>
    <m/>
    <m/>
    <m/>
    <m/>
  </r>
  <r>
    <n v="4"/>
    <s v="40 Health Department"/>
    <x v="4"/>
    <s v="403560 HD Health Equity Initiative (HEI)"/>
    <m/>
    <s v="M40 43560-GF Health Inequities General Fund"/>
    <m/>
    <m/>
    <m/>
    <x v="2"/>
    <s v="FIXED ALLOCATION "/>
    <m/>
    <m/>
    <m/>
    <m/>
    <m/>
    <m/>
    <m/>
    <m/>
    <m/>
    <m/>
  </r>
  <r>
    <n v="4"/>
    <s v="40 Health Department"/>
    <x v="4"/>
    <s v="404704 HD Healthy Birth Initiative (HBI)"/>
    <m/>
    <s v="M40 44704-GF HBI General Fund"/>
    <m/>
    <m/>
    <m/>
    <x v="2"/>
    <s v="FIXED ALLOCATION "/>
    <m/>
    <m/>
    <m/>
    <m/>
    <m/>
    <m/>
    <m/>
    <m/>
    <m/>
    <m/>
  </r>
  <r>
    <n v="4"/>
    <s v="40 Health Department"/>
    <x v="4"/>
    <s v="403550 HD HIV Grant Administration &amp; Planning (HGAP)"/>
    <s v="G40 0067 05 F23 Ryan White Part A - Quality Management (inactive)"/>
    <m/>
    <m/>
    <m/>
    <m/>
    <x v="2"/>
    <s v="FIXED ALLOCATION "/>
    <m/>
    <m/>
    <m/>
    <m/>
    <m/>
    <m/>
    <m/>
    <m/>
    <m/>
    <m/>
  </r>
  <r>
    <n v="4"/>
    <s v="40 Health Department"/>
    <x v="4"/>
    <s v="403500 HD Harm Reduction"/>
    <m/>
    <s v="M40 43500-GF2 Needle Exchange &amp; Overdose Prevention"/>
    <m/>
    <m/>
    <m/>
    <x v="2"/>
    <s v="FIXED ALLOCATION "/>
    <m/>
    <m/>
    <m/>
    <m/>
    <m/>
    <m/>
    <m/>
    <m/>
    <m/>
    <m/>
  </r>
  <r>
    <n v="4"/>
    <s v="40 Health Department"/>
    <x v="4"/>
    <s v="403500 HD Harm Reduction"/>
    <m/>
    <s v="M40 43500-GF2 Needle Exchange &amp; Overdose Prevention"/>
    <m/>
    <m/>
    <m/>
    <x v="2"/>
    <s v="FIXED ALLOCATION "/>
    <m/>
    <m/>
    <m/>
    <m/>
    <m/>
    <m/>
    <m/>
    <m/>
    <m/>
    <m/>
  </r>
  <r>
    <n v="4"/>
    <s v="40 Health Department"/>
    <x v="4"/>
    <s v="404503 HD Adolescent Health"/>
    <m/>
    <s v="M40 44503-GF Adolescent Health General Fund"/>
    <m/>
    <m/>
    <m/>
    <x v="2"/>
    <s v="FIXED ALLOCATION "/>
    <m/>
    <m/>
    <m/>
    <m/>
    <m/>
    <m/>
    <m/>
    <m/>
    <m/>
    <m/>
  </r>
  <r>
    <n v="4"/>
    <s v="40 Health Department"/>
    <x v="4"/>
    <s v="403100 HD STD Program"/>
    <m/>
    <s v="M40 43100-GF STD Program General Fund"/>
    <m/>
    <m/>
    <m/>
    <x v="2"/>
    <s v="FIXED ALLOCATION "/>
    <m/>
    <m/>
    <m/>
    <m/>
    <m/>
    <m/>
    <m/>
    <m/>
    <m/>
    <m/>
  </r>
  <r>
    <n v="4"/>
    <s v="40 Health Department"/>
    <x v="4"/>
    <s v="403004 HD Public Health Operations and Development"/>
    <m/>
    <m/>
    <m/>
    <m/>
    <m/>
    <x v="2"/>
    <s v="FIXED ALLOCATION "/>
    <m/>
    <m/>
    <m/>
    <m/>
    <m/>
    <m/>
    <m/>
    <m/>
    <m/>
    <m/>
  </r>
  <r>
    <n v="4"/>
    <s v="40 Health Department"/>
    <x v="4"/>
    <s v="401635 HD Program Design &amp; Evaluation Svcs (PDES)"/>
    <m/>
    <s v="M40 41635-GF P&amp;D Spec Proj General Fund"/>
    <m/>
    <m/>
    <m/>
    <x v="2"/>
    <s v="FIXED ALLOCATION "/>
    <m/>
    <m/>
    <m/>
    <m/>
    <m/>
    <m/>
    <m/>
    <m/>
    <m/>
    <m/>
  </r>
  <r>
    <n v="4"/>
    <s v="40 Health Department"/>
    <x v="4"/>
    <s v="403002 HD Public Health Administration"/>
    <m/>
    <m/>
    <m/>
    <m/>
    <m/>
    <x v="2"/>
    <s v="FIXED ALLOCATION "/>
    <m/>
    <m/>
    <m/>
    <m/>
    <m/>
    <m/>
    <m/>
    <m/>
    <m/>
    <m/>
  </r>
  <r>
    <n v="4"/>
    <s v="40 Health Department"/>
    <x v="4"/>
    <s v="403320 HD Vector Control"/>
    <m/>
    <m/>
    <m/>
    <m/>
    <m/>
    <x v="2"/>
    <s v="FIXED ALLOCATION "/>
    <m/>
    <m/>
    <m/>
    <m/>
    <m/>
    <m/>
    <m/>
    <m/>
    <m/>
    <m/>
  </r>
  <r>
    <n v="4"/>
    <s v="40 Health Department"/>
    <x v="4"/>
    <s v="404585 HD SHC Centennial"/>
    <m/>
    <s v="M40 44585-00-26130 Centennial SHC Mcaid FPEP"/>
    <m/>
    <m/>
    <m/>
    <x v="2"/>
    <s v="FIXED ALLOCATION "/>
    <m/>
    <m/>
    <m/>
    <m/>
    <m/>
    <m/>
    <m/>
    <m/>
    <m/>
    <m/>
  </r>
  <r>
    <n v="4"/>
    <s v="40 Health Department"/>
    <x v="4"/>
    <s v="404504 HD SHC Administration"/>
    <m/>
    <m/>
    <m/>
    <m/>
    <m/>
    <x v="2"/>
    <s v="FIXED ALLOCATION "/>
    <m/>
    <m/>
    <m/>
    <m/>
    <m/>
    <m/>
    <m/>
    <m/>
    <m/>
    <m/>
  </r>
  <r>
    <n v="4"/>
    <s v="40 Health Department"/>
    <x v="4"/>
    <s v="406001 HD Dental Administration"/>
    <m/>
    <s v="M40 0055 01 BWC CareOR - MCHD Dental Support - BWC"/>
    <m/>
    <m/>
    <m/>
    <x v="2"/>
    <s v="FIXED ALLOCATION "/>
    <m/>
    <m/>
    <m/>
    <m/>
    <m/>
    <m/>
    <m/>
    <m/>
    <m/>
    <m/>
  </r>
  <r>
    <n v="4"/>
    <s v="40 Health Department"/>
    <x v="4"/>
    <s v="406150 HD Dental School Community Oral Health"/>
    <m/>
    <s v="M40 46150-00-40140 Dental School Comm Pt Fees 3rd Party"/>
    <m/>
    <m/>
    <m/>
    <x v="2"/>
    <s v="FIXED ALLOCATION "/>
    <m/>
    <m/>
    <m/>
    <m/>
    <m/>
    <m/>
    <m/>
    <m/>
    <m/>
    <m/>
  </r>
  <r>
    <n v="4"/>
    <s v="40 Health Department"/>
    <x v="4"/>
    <s v="406300 HD Dental Billi Odegaard Clinic"/>
    <m/>
    <s v="M40 46300-00-26030 Dental Billie Odegaard Mcaid FFS"/>
    <m/>
    <m/>
    <m/>
    <x v="2"/>
    <s v="FIXED ALLOCATION "/>
    <m/>
    <m/>
    <m/>
    <m/>
    <m/>
    <m/>
    <m/>
    <m/>
    <m/>
    <m/>
  </r>
  <r>
    <n v="4"/>
    <s v="40 Health Department"/>
    <x v="4"/>
    <s v="407005 HD Clinical Support and Development"/>
    <s v="G40 0028 01 PCPM Funding - Support &amp; Development"/>
    <m/>
    <m/>
    <m/>
    <m/>
    <x v="2"/>
    <s v="FIXED ALLOCATION "/>
    <m/>
    <m/>
    <m/>
    <m/>
    <m/>
    <m/>
    <m/>
    <m/>
    <m/>
    <m/>
  </r>
  <r>
    <n v="4"/>
    <s v="40 Health Department"/>
    <x v="4"/>
    <s v="407010 HD Quality Improvement (QI) Services"/>
    <m/>
    <s v="M40 47010-10-10010 ICS Systems &amp; Quality APM"/>
    <m/>
    <m/>
    <m/>
    <x v="2"/>
    <s v="FIXED ALLOCATION "/>
    <m/>
    <m/>
    <m/>
    <m/>
    <m/>
    <m/>
    <m/>
    <m/>
    <m/>
    <m/>
  </r>
  <r>
    <n v="4"/>
    <s v="40 Health Department"/>
    <x v="4"/>
    <s v="407020 HD Electronic Health Records (EHR)"/>
    <m/>
    <s v="M40 47020-GF ICS EHR General Fund"/>
    <m/>
    <m/>
    <m/>
    <x v="2"/>
    <s v="FIXED ALLOCATION "/>
    <m/>
    <m/>
    <m/>
    <m/>
    <m/>
    <m/>
    <m/>
    <m/>
    <m/>
    <m/>
  </r>
  <r>
    <n v="4"/>
    <s v="40 Health Department"/>
    <x v="4"/>
    <s v="407050 HD Medical Director"/>
    <s v="G40 0028 06 PCPM Funding - Medical Director"/>
    <m/>
    <m/>
    <m/>
    <m/>
    <x v="2"/>
    <s v="FIXED ALLOCATION "/>
    <m/>
    <m/>
    <m/>
    <m/>
    <m/>
    <m/>
    <m/>
    <m/>
    <m/>
    <m/>
  </r>
  <r>
    <n v="4"/>
    <s v="40 Health Department"/>
    <x v="4"/>
    <s v="407100 HD Central Call Center"/>
    <m/>
    <s v="M40 47100-GF Central Call Center General Fund"/>
    <m/>
    <m/>
    <m/>
    <x v="2"/>
    <s v="FIXED ALLOCATION "/>
    <m/>
    <m/>
    <m/>
    <m/>
    <m/>
    <m/>
    <m/>
    <m/>
    <m/>
    <m/>
  </r>
  <r>
    <n v="4"/>
    <s v="40 Health Department"/>
    <x v="4"/>
    <s v="407500 HD PC East County Clinic"/>
    <m/>
    <s v="M40 47500-00-26080 PC East Mcare"/>
    <m/>
    <m/>
    <m/>
    <x v="2"/>
    <s v="FIXED ALLOCATION "/>
    <m/>
    <m/>
    <m/>
    <m/>
    <m/>
    <m/>
    <m/>
    <m/>
    <m/>
    <m/>
  </r>
  <r>
    <n v="4"/>
    <s v="40 Health Department"/>
    <x v="4"/>
    <s v="407600 HD PC North Portland Clinic"/>
    <m/>
    <s v="M40 47600-00-10010 PC North MedMcaid Wrap"/>
    <m/>
    <m/>
    <m/>
    <x v="2"/>
    <s v="FIXED ALLOCATION "/>
    <m/>
    <m/>
    <m/>
    <m/>
    <m/>
    <m/>
    <m/>
    <m/>
    <m/>
    <m/>
  </r>
  <r>
    <n v="4"/>
    <s v="40 Health Department"/>
    <x v="4"/>
    <s v="407650 HD PC Northeast Clinic"/>
    <m/>
    <s v="M40 47650-00-26020 PC Northeast Mcaid CareOr FFS"/>
    <m/>
    <m/>
    <m/>
    <x v="2"/>
    <s v="FIXED ALLOCATION "/>
    <m/>
    <m/>
    <m/>
    <m/>
    <m/>
    <m/>
    <m/>
    <m/>
    <m/>
    <m/>
  </r>
  <r>
    <n v="4"/>
    <s v="40 Health Department"/>
    <x v="4"/>
    <s v="407700 HD PC Southeast Clinic"/>
    <m/>
    <s v="M40 47700-00-40140 PC Southeast Pt Fee 3rd Party"/>
    <m/>
    <m/>
    <m/>
    <x v="2"/>
    <s v="FIXED ALLOCATION "/>
    <m/>
    <m/>
    <m/>
    <m/>
    <m/>
    <m/>
    <m/>
    <m/>
    <m/>
    <m/>
  </r>
  <r>
    <n v="4"/>
    <s v="40 Health Department"/>
    <x v="4"/>
    <s v="407550 HD PC Mid County Clinic"/>
    <m/>
    <s v="M40 47550-00-26080 PC Mid County Mcare"/>
    <m/>
    <m/>
    <m/>
    <x v="2"/>
    <s v="FIXED ALLOCATION "/>
    <m/>
    <m/>
    <m/>
    <m/>
    <m/>
    <m/>
    <m/>
    <m/>
    <m/>
    <m/>
  </r>
  <r>
    <n v="4"/>
    <s v="40 Health Department"/>
    <x v="4"/>
    <s v="408502 HD ICS Medical Records"/>
    <m/>
    <m/>
    <m/>
    <m/>
    <m/>
    <x v="2"/>
    <s v="FIXED ALLOCATION "/>
    <m/>
    <m/>
    <m/>
    <m/>
    <m/>
    <m/>
    <m/>
    <m/>
    <m/>
    <m/>
  </r>
  <r>
    <n v="4"/>
    <s v="40 Health Department"/>
    <x v="4"/>
    <s v="407200 HD OHP Enrollment"/>
    <m/>
    <s v="M40 47200-GF OHP Enrollment General Fund"/>
    <m/>
    <m/>
    <m/>
    <x v="2"/>
    <s v="FIXED ALLOCATION "/>
    <m/>
    <m/>
    <m/>
    <m/>
    <m/>
    <m/>
    <m/>
    <m/>
    <m/>
    <m/>
  </r>
  <r>
    <n v="4"/>
    <s v="40 Health Department"/>
    <x v="4"/>
    <s v="408200 HD Pharmacy Administration"/>
    <m/>
    <s v="M40 48200-00-26080 Pharmacy Admin Mcare"/>
    <m/>
    <m/>
    <m/>
    <x v="2"/>
    <s v="FIXED ALLOCATION "/>
    <m/>
    <m/>
    <m/>
    <m/>
    <m/>
    <m/>
    <m/>
    <m/>
    <m/>
    <m/>
  </r>
  <r>
    <n v="4"/>
    <s v="40 Health Department"/>
    <x v="4"/>
    <s v="409300 HD Health Human Resources"/>
    <m/>
    <m/>
    <m/>
    <m/>
    <m/>
    <x v="2"/>
    <s v="FIXED ALLOCATION "/>
    <m/>
    <m/>
    <m/>
    <m/>
    <m/>
    <m/>
    <m/>
    <m/>
    <m/>
    <m/>
  </r>
  <r>
    <n v="4"/>
    <s v="40 Health Department"/>
    <x v="4"/>
    <s v="400011 HD Facilities Management"/>
    <m/>
    <m/>
    <m/>
    <m/>
    <m/>
    <x v="2"/>
    <s v="FIXED ALLOCATION "/>
    <m/>
    <m/>
    <m/>
    <m/>
    <m/>
    <m/>
    <m/>
    <m/>
    <m/>
    <m/>
  </r>
  <r>
    <n v="4"/>
    <s v="40 Health Department"/>
    <x v="4"/>
    <s v="409001 HD Operations Deputy and Support"/>
    <m/>
    <m/>
    <m/>
    <m/>
    <m/>
    <x v="2"/>
    <s v="FIXED ALLOCATION "/>
    <m/>
    <m/>
    <m/>
    <m/>
    <m/>
    <m/>
    <m/>
    <m/>
    <m/>
    <m/>
  </r>
  <r>
    <n v="4"/>
    <s v="40 Health Department"/>
    <x v="4"/>
    <s v="409155 HD Contracts"/>
    <m/>
    <m/>
    <m/>
    <m/>
    <m/>
    <x v="2"/>
    <s v="FIXED ALLOCATION "/>
    <m/>
    <m/>
    <m/>
    <m/>
    <m/>
    <m/>
    <m/>
    <m/>
    <m/>
    <m/>
  </r>
  <r>
    <n v="4"/>
    <s v="40 Health Department"/>
    <x v="4"/>
    <s v="409170 HD Behavioral Health &amp; Corrections H Finance"/>
    <m/>
    <m/>
    <m/>
    <m/>
    <m/>
    <x v="2"/>
    <s v="FIXED ALLOCATION "/>
    <m/>
    <m/>
    <m/>
    <m/>
    <m/>
    <m/>
    <m/>
    <m/>
    <m/>
    <m/>
  </r>
  <r>
    <n v="5"/>
    <s v="40 Health Department"/>
    <x v="4"/>
    <s v="407060 HD Nursing Director"/>
    <m/>
    <s v="M40 47060-GF 407060 GenFund"/>
    <m/>
    <m/>
    <m/>
    <x v="2"/>
    <s v="FIXED ALLOCATION "/>
    <m/>
    <m/>
    <m/>
    <m/>
    <m/>
    <m/>
    <m/>
    <m/>
    <m/>
    <m/>
  </r>
  <r>
    <n v="5"/>
    <s v="40 Health Department"/>
    <x v="4"/>
    <s v="401302 HD Children's MH Wraparound Services"/>
    <m/>
    <s v="M40 41302-00-3002 Child MH WRAP Srvc Title XIX"/>
    <m/>
    <m/>
    <m/>
    <x v="2"/>
    <s v="FIXED ALLOCATION "/>
    <m/>
    <m/>
    <m/>
    <m/>
    <m/>
    <m/>
    <m/>
    <m/>
    <m/>
    <m/>
  </r>
  <r>
    <n v="5"/>
    <s v="40 Health Department"/>
    <x v="4"/>
    <s v="401302 HD Children's MH Wraparound Services"/>
    <m/>
    <s v="M40 41302-00-3002 Child MH WRAP Srvc Title XIX"/>
    <m/>
    <m/>
    <m/>
    <x v="2"/>
    <s v="FIXED ALLOCATION "/>
    <m/>
    <m/>
    <m/>
    <m/>
    <m/>
    <m/>
    <m/>
    <m/>
    <m/>
    <m/>
  </r>
  <r>
    <n v="5"/>
    <s v="40 Health Department"/>
    <x v="4"/>
    <s v="401301 HD Early Assessment and Support Alliance"/>
    <m/>
    <s v="M40 41301-00-3002 EASA Title XIX Admin"/>
    <m/>
    <m/>
    <m/>
    <x v="2"/>
    <s v="FIXED ALLOCATION "/>
    <m/>
    <m/>
    <m/>
    <m/>
    <m/>
    <m/>
    <m/>
    <m/>
    <m/>
    <m/>
  </r>
  <r>
    <n v="5"/>
    <s v="40 Health Department"/>
    <x v="4"/>
    <s v="401301 HD Early Assessment and Support Alliance"/>
    <m/>
    <s v="M40 41301-00-3002 EASA Title XIX Admin"/>
    <m/>
    <m/>
    <m/>
    <x v="2"/>
    <s v="FIXED ALLOCATION "/>
    <m/>
    <m/>
    <m/>
    <m/>
    <m/>
    <m/>
    <m/>
    <m/>
    <m/>
    <m/>
  </r>
  <r>
    <n v="5"/>
    <s v="40 Health Department"/>
    <x v="4"/>
    <s v="401210 HD Addictions Treatment Admin"/>
    <m/>
    <s v="M40 41210-GF Addictions Tx Admin General Fund"/>
    <m/>
    <m/>
    <m/>
    <x v="2"/>
    <s v="FIXED ALLOCATION "/>
    <m/>
    <m/>
    <m/>
    <m/>
    <m/>
    <m/>
    <m/>
    <m/>
    <m/>
    <m/>
  </r>
  <r>
    <n v="5"/>
    <s v="40 Health Department"/>
    <x v="4"/>
    <s v="401204 HD Addictions Detox"/>
    <m/>
    <s v="M40 41204-GF Addictions Detox General Fund"/>
    <m/>
    <m/>
    <m/>
    <x v="2"/>
    <s v="FIXED ALLOCATION "/>
    <m/>
    <m/>
    <m/>
    <m/>
    <m/>
    <m/>
    <m/>
    <m/>
    <m/>
    <m/>
  </r>
  <r>
    <n v="5"/>
    <s v="40 Health Department"/>
    <x v="4"/>
    <s v="401101 HD Mental Health Administration"/>
    <m/>
    <s v="M40 41101-GF MA Division Admin General Fund"/>
    <m/>
    <m/>
    <m/>
    <x v="2"/>
    <s v="FIXED ALLOCATION "/>
    <m/>
    <m/>
    <m/>
    <m/>
    <m/>
    <m/>
    <m/>
    <m/>
    <m/>
    <m/>
  </r>
  <r>
    <n v="5"/>
    <s v="40 Health Department"/>
    <x v="4"/>
    <s v="401101 HD Mental Health Administration"/>
    <m/>
    <s v="M40 41101-00-3002 MA Division Admin XIX"/>
    <m/>
    <m/>
    <m/>
    <x v="2"/>
    <s v="FIXED ALLOCATION "/>
    <m/>
    <m/>
    <m/>
    <m/>
    <m/>
    <m/>
    <m/>
    <m/>
    <m/>
    <m/>
  </r>
  <r>
    <n v="5"/>
    <s v="40 Health Department"/>
    <x v="4"/>
    <s v="401401 HD CHOICE Model"/>
    <s v="G40 0113 01 C300 Adult Mental Health Initiative (AMHI) - FY18 (inactive)"/>
    <m/>
    <m/>
    <m/>
    <m/>
    <x v="2"/>
    <s v="FIXED ALLOCATION "/>
    <m/>
    <m/>
    <m/>
    <m/>
    <m/>
    <m/>
    <m/>
    <m/>
    <m/>
    <m/>
  </r>
  <r>
    <n v="5"/>
    <s v="40 Health Department"/>
    <x v="4"/>
    <s v="401210 HD Addictions Treatment Admin"/>
    <s v="G40 0109 06 66-19 A&amp;D-66 - Addictions Treatment - Admin (inactive)"/>
    <m/>
    <m/>
    <m/>
    <m/>
    <x v="2"/>
    <s v="FIXED ALLOCATION "/>
    <m/>
    <m/>
    <m/>
    <m/>
    <m/>
    <m/>
    <m/>
    <m/>
    <m/>
    <m/>
  </r>
  <r>
    <n v="5"/>
    <s v="40 Health Department"/>
    <x v="4"/>
    <s v="401523 HD Adult Mental Health Services"/>
    <s v="G40 0102 05 37-19 MHS-37 - Adult MH Services (inactive)"/>
    <m/>
    <m/>
    <m/>
    <m/>
    <x v="2"/>
    <s v="FIXED ALLOCATION "/>
    <m/>
    <m/>
    <m/>
    <m/>
    <m/>
    <m/>
    <m/>
    <m/>
    <m/>
    <m/>
  </r>
  <r>
    <n v="5"/>
    <s v="40 Health Department"/>
    <x v="4"/>
    <s v="401301 HD Early Assessment and Support Alliance"/>
    <s v="G40 0096 03 26-19 MHS-26 - EASA (inactive)"/>
    <m/>
    <m/>
    <m/>
    <m/>
    <x v="2"/>
    <s v="FIXED ALLOCATION "/>
    <m/>
    <m/>
    <m/>
    <m/>
    <m/>
    <m/>
    <m/>
    <m/>
    <m/>
    <m/>
  </r>
  <r>
    <n v="5"/>
    <s v="40 Health Department"/>
    <x v="4"/>
    <s v="401301 HD Early Assessment and Support Alliance"/>
    <s v="G40 0096 03 26-19 MHS-26 - EASA (inactive)"/>
    <m/>
    <m/>
    <m/>
    <m/>
    <x v="2"/>
    <s v="FIXED ALLOCATION "/>
    <m/>
    <m/>
    <m/>
    <m/>
    <m/>
    <m/>
    <m/>
    <m/>
    <m/>
    <m/>
  </r>
  <r>
    <n v="5"/>
    <s v="40 Health Department"/>
    <x v="4"/>
    <s v="401503 HD Mental Health Crisis Services"/>
    <s v="G40 0095 02 25-19 MHS-25 - Crisis Services (inactive)"/>
    <m/>
    <m/>
    <m/>
    <m/>
    <x v="2"/>
    <s v="FIXED ALLOCATION "/>
    <m/>
    <m/>
    <m/>
    <m/>
    <m/>
    <m/>
    <m/>
    <m/>
    <m/>
    <m/>
  </r>
  <r>
    <n v="5"/>
    <s v="40 Health Department"/>
    <x v="4"/>
    <s v="401502 HD Mental Health Call Center"/>
    <s v="G40 0095 01 25-19 MHS-25 - Crisis Call Center (inactive)"/>
    <m/>
    <m/>
    <m/>
    <m/>
    <x v="2"/>
    <s v="FIXED ALLOCATION "/>
    <m/>
    <m/>
    <m/>
    <m/>
    <m/>
    <m/>
    <m/>
    <m/>
    <m/>
    <m/>
  </r>
  <r>
    <n v="5"/>
    <s v="40 Health Department"/>
    <x v="4"/>
    <s v="401514 HD Commitment Services"/>
    <s v="G40 0094 01 24-19 MHS-24 - Acute &amp; Intermediate Psych - Committed (inactive)"/>
    <m/>
    <m/>
    <m/>
    <m/>
    <x v="2"/>
    <s v="FIXED ALLOCATION "/>
    <m/>
    <m/>
    <m/>
    <m/>
    <m/>
    <m/>
    <m/>
    <m/>
    <m/>
    <m/>
  </r>
  <r>
    <n v="5"/>
    <s v="40 Health Department"/>
    <x v="4"/>
    <s v="401521 HD Mental Health Residential Services"/>
    <s v="G40 0093 06 20-19 MHS-20 - Residential Services Managed Care Wrap (inactive)"/>
    <m/>
    <m/>
    <m/>
    <m/>
    <x v="2"/>
    <s v="FIXED ALLOCATION "/>
    <m/>
    <m/>
    <m/>
    <m/>
    <m/>
    <m/>
    <m/>
    <m/>
    <m/>
    <m/>
  </r>
  <r>
    <n v="5"/>
    <s v="40 Health Department"/>
    <x v="4"/>
    <s v="401407 HD Protective Services"/>
    <s v="G40 0091 06 01-19 MHS-01 - Quality Management - Protective Service (inactive)"/>
    <m/>
    <m/>
    <m/>
    <m/>
    <x v="2"/>
    <s v="FIXED ALLOCATION "/>
    <m/>
    <m/>
    <m/>
    <m/>
    <m/>
    <m/>
    <m/>
    <m/>
    <m/>
    <m/>
  </r>
  <r>
    <n v="5"/>
    <s v="40 Health Department"/>
    <x v="4"/>
    <s v="401404 HD Quality Management"/>
    <s v="G40 0091 04 01-19 MHS-01 - Quality Management (inactive)"/>
    <m/>
    <m/>
    <m/>
    <m/>
    <x v="2"/>
    <s v="FIXED ALLOCATION "/>
    <m/>
    <m/>
    <m/>
    <m/>
    <m/>
    <m/>
    <m/>
    <m/>
    <m/>
    <m/>
  </r>
  <r>
    <n v="5"/>
    <s v="40 Health Department"/>
    <x v="4"/>
    <s v="401101 HD Mental Health Administration"/>
    <s v="G40 0091 02 01-19 MHS-01 - Division Administration (inactive)"/>
    <m/>
    <m/>
    <m/>
    <m/>
    <x v="2"/>
    <s v="FIXED ALLOCATION "/>
    <m/>
    <m/>
    <m/>
    <m/>
    <m/>
    <m/>
    <m/>
    <m/>
    <m/>
    <m/>
  </r>
  <r>
    <n v="5"/>
    <s v="40 Health Department"/>
    <x v="4"/>
    <s v="401401 HD CHOICE Model"/>
    <s v="G40 0113 01 C300 Adult Mental Health Initiative (AMHI) - FY18 (inactive)"/>
    <m/>
    <m/>
    <m/>
    <m/>
    <x v="2"/>
    <s v="FIXED ALLOCATION "/>
    <m/>
    <m/>
    <m/>
    <m/>
    <m/>
    <m/>
    <m/>
    <m/>
    <m/>
    <m/>
  </r>
  <r>
    <n v="5"/>
    <s v="40 Health Department"/>
    <x v="4"/>
    <s v="401523 HD Adult Mental Health Services"/>
    <m/>
    <s v="M40 41523-00-3002 Adult MH Srvcs Title XIX"/>
    <m/>
    <m/>
    <m/>
    <x v="2"/>
    <s v="FIXED ALLOCATION "/>
    <m/>
    <m/>
    <m/>
    <m/>
    <m/>
    <m/>
    <m/>
    <m/>
    <m/>
    <m/>
  </r>
  <r>
    <n v="5"/>
    <s v="40 Health Department"/>
    <x v="4"/>
    <s v="401523 HD Adult Mental Health Services"/>
    <m/>
    <s v="M40 41523-00-3002 Adult MH Srvcs Title XIX"/>
    <m/>
    <m/>
    <m/>
    <x v="2"/>
    <s v="FIXED ALLOCATION "/>
    <m/>
    <m/>
    <m/>
    <m/>
    <m/>
    <m/>
    <m/>
    <m/>
    <m/>
    <m/>
  </r>
  <r>
    <n v="5"/>
    <s v="40 Health Department"/>
    <x v="4"/>
    <s v="401523 HD Adult Mental Health Services"/>
    <m/>
    <s v="M40 41523-00-3002 Adult MH Srvcs Title XIX"/>
    <m/>
    <m/>
    <m/>
    <x v="2"/>
    <s v="FIXED ALLOCATION "/>
    <m/>
    <m/>
    <m/>
    <m/>
    <m/>
    <m/>
    <m/>
    <m/>
    <m/>
    <m/>
  </r>
  <r>
    <n v="5"/>
    <s v="40 Health Department"/>
    <x v="4"/>
    <s v="401521 HD Mental Health Residential Services"/>
    <m/>
    <s v="M40 41521-GF Resi Svcs Managed Care General Fund"/>
    <m/>
    <m/>
    <m/>
    <x v="2"/>
    <s v="FIXED ALLOCATION "/>
    <m/>
    <m/>
    <m/>
    <m/>
    <m/>
    <m/>
    <m/>
    <m/>
    <m/>
    <m/>
  </r>
  <r>
    <n v="5"/>
    <s v="40 Health Department"/>
    <x v="4"/>
    <s v="401521 HD Mental Health Residential Services"/>
    <m/>
    <s v="M40 41521-00-3002 Res Svc Man Ttl XIX Ad"/>
    <m/>
    <m/>
    <m/>
    <x v="2"/>
    <s v="FIXED ALLOCATION "/>
    <m/>
    <m/>
    <m/>
    <m/>
    <m/>
    <m/>
    <m/>
    <m/>
    <m/>
    <m/>
  </r>
  <r>
    <n v="5"/>
    <s v="40 Health Department"/>
    <x v="4"/>
    <s v="401519 HD Mental Health First Aid"/>
    <m/>
    <s v="M40 41519-GF Mental Hlth First Aid General Fund"/>
    <m/>
    <m/>
    <m/>
    <x v="2"/>
    <s v="FIXED ALLOCATION "/>
    <m/>
    <m/>
    <m/>
    <m/>
    <m/>
    <m/>
    <m/>
    <m/>
    <m/>
    <m/>
  </r>
  <r>
    <n v="5"/>
    <s v="40 Health Department"/>
    <x v="4"/>
    <s v="401514 HD Commitment Services"/>
    <m/>
    <s v="M40 41514-GF Commit Svcs Mngd Care General Fund"/>
    <m/>
    <m/>
    <m/>
    <x v="2"/>
    <s v="FIXED ALLOCATION "/>
    <m/>
    <m/>
    <m/>
    <m/>
    <m/>
    <m/>
    <m/>
    <m/>
    <m/>
    <m/>
  </r>
  <r>
    <n v="5"/>
    <s v="40 Health Department"/>
    <x v="4"/>
    <s v="401511 HD Coordinated Diversion"/>
    <m/>
    <s v="M40 41511-GF Coordinated Diversion General Fund"/>
    <m/>
    <m/>
    <m/>
    <x v="2"/>
    <s v="FIXED ALLOCATION "/>
    <m/>
    <m/>
    <m/>
    <m/>
    <m/>
    <m/>
    <m/>
    <m/>
    <m/>
    <m/>
  </r>
  <r>
    <n v="5"/>
    <s v="40 Health Department"/>
    <x v="4"/>
    <s v="401511 HD Coordinated Diversion"/>
    <m/>
    <s v="M40 41511-GF Coordinated Diversion General Fund"/>
    <m/>
    <m/>
    <m/>
    <x v="2"/>
    <s v="FIXED ALLOCATION "/>
    <m/>
    <m/>
    <m/>
    <m/>
    <m/>
    <m/>
    <m/>
    <m/>
    <m/>
    <m/>
  </r>
  <r>
    <n v="5"/>
    <s v="40 Health Department"/>
    <x v="4"/>
    <s v="401505 HD Com Base MH Svcs for Ch and Fam"/>
    <m/>
    <s v="M40 41505-00-3002 Child &amp; Fam Admin Ttl XIX"/>
    <m/>
    <m/>
    <m/>
    <x v="2"/>
    <s v="FIXED ALLOCATION "/>
    <m/>
    <m/>
    <m/>
    <m/>
    <m/>
    <m/>
    <m/>
    <m/>
    <m/>
    <m/>
  </r>
  <r>
    <n v="5"/>
    <s v="40 Health Department"/>
    <x v="4"/>
    <s v="401503 HD Mental Health Crisis Services"/>
    <m/>
    <s v="M40 41503-GF Crisis Services General Fund"/>
    <m/>
    <m/>
    <m/>
    <x v="2"/>
    <s v="FIXED ALLOCATION "/>
    <m/>
    <m/>
    <m/>
    <m/>
    <m/>
    <m/>
    <m/>
    <m/>
    <m/>
    <m/>
  </r>
  <r>
    <n v="5"/>
    <s v="40 Health Department"/>
    <x v="4"/>
    <s v="401502 HD Mental Health Call Center"/>
    <m/>
    <s v="M40 41502-GF MH Call Center General Fund"/>
    <m/>
    <m/>
    <m/>
    <x v="2"/>
    <s v="FIXED ALLOCATION "/>
    <m/>
    <m/>
    <m/>
    <m/>
    <m/>
    <m/>
    <m/>
    <m/>
    <m/>
    <m/>
  </r>
  <r>
    <n v="5"/>
    <s v="40 Health Department"/>
    <x v="4"/>
    <s v="401502 HD Mental Health Call Center"/>
    <m/>
    <s v="M40 41502-00-3002 Crisis Call Center Admin"/>
    <m/>
    <m/>
    <m/>
    <x v="2"/>
    <s v="FIXED ALLOCATION "/>
    <m/>
    <m/>
    <m/>
    <m/>
    <m/>
    <m/>
    <m/>
    <m/>
    <m/>
    <m/>
  </r>
  <r>
    <n v="5"/>
    <s v="40 Health Department"/>
    <x v="4"/>
    <s v="401407 HD Protective Services"/>
    <m/>
    <s v="M40 41407-GF Quality Mgt Prot Srvcs General Fund"/>
    <m/>
    <m/>
    <m/>
    <x v="2"/>
    <s v="FIXED ALLOCATION "/>
    <m/>
    <m/>
    <m/>
    <m/>
    <m/>
    <m/>
    <m/>
    <m/>
    <m/>
    <m/>
  </r>
  <r>
    <n v="5"/>
    <s v="40 Health Department"/>
    <x v="4"/>
    <s v="401404 HD Quality Management"/>
    <m/>
    <s v="M40 41404-GF MH Quality Management General Fund"/>
    <m/>
    <m/>
    <m/>
    <x v="2"/>
    <s v="FIXED ALLOCATION "/>
    <m/>
    <m/>
    <m/>
    <m/>
    <m/>
    <m/>
    <m/>
    <m/>
    <m/>
    <m/>
  </r>
  <r>
    <n v="5"/>
    <s v="40 Health Department"/>
    <x v="4"/>
    <s v="401404 HD Quality Management"/>
    <m/>
    <s v="M40 41404-00-3002 MH Quality Management XIX"/>
    <m/>
    <m/>
    <m/>
    <x v="2"/>
    <s v="FIXED ALLOCATION "/>
    <m/>
    <m/>
    <m/>
    <m/>
    <m/>
    <m/>
    <m/>
    <m/>
    <m/>
    <m/>
  </r>
  <r>
    <n v="5"/>
    <s v="40 Health Department"/>
    <x v="4"/>
    <s v="401401 HD CHOICE Model"/>
    <m/>
    <s v="M40 41401-20-3002 AMHI Title XIX Mem Svcs"/>
    <m/>
    <m/>
    <m/>
    <x v="2"/>
    <s v="FIXED ALLOCATION "/>
    <m/>
    <m/>
    <m/>
    <m/>
    <m/>
    <m/>
    <m/>
    <m/>
    <m/>
    <m/>
  </r>
  <r>
    <n v="5"/>
    <s v="40 Health Department"/>
    <x v="4"/>
    <s v="401401 HD CHOICE Model"/>
    <m/>
    <s v="M40 41401-00-3002 AMHI Title XIX Admin"/>
    <m/>
    <m/>
    <m/>
    <x v="2"/>
    <s v="FIXED ALLOCATION "/>
    <m/>
    <m/>
    <m/>
    <m/>
    <m/>
    <m/>
    <m/>
    <m/>
    <m/>
    <m/>
  </r>
  <r>
    <n v="5"/>
    <s v="40 Health Department"/>
    <x v="4"/>
    <s v="401302 HD Children's MH Wraparound Services"/>
    <m/>
    <s v="M40 41302-20-3002 Child MH WRAP Srvcs"/>
    <m/>
    <m/>
    <m/>
    <x v="2"/>
    <s v="FIXED ALLOCATION "/>
    <m/>
    <m/>
    <m/>
    <m/>
    <m/>
    <m/>
    <m/>
    <m/>
    <m/>
    <m/>
  </r>
  <r>
    <n v="5"/>
    <s v="40 Health Department"/>
    <x v="4"/>
    <s v="402440 HD Emergency Medical Services Grants"/>
    <s v="G40 0083 03 TC 911 HealthShare Grant - GY04"/>
    <m/>
    <m/>
    <m/>
    <m/>
    <x v="2"/>
    <s v="FIXED ALLOCATION "/>
    <m/>
    <m/>
    <m/>
    <m/>
    <m/>
    <m/>
    <m/>
    <m/>
    <m/>
    <m/>
  </r>
  <r>
    <n v="5"/>
    <s v="40 Health Department"/>
    <x v="4"/>
    <s v="402400 HD Emergency Medical Services"/>
    <m/>
    <s v="M40 42400-GF1 Franchise Fee"/>
    <m/>
    <m/>
    <m/>
    <x v="2"/>
    <s v="FIXED ALLOCATION "/>
    <m/>
    <m/>
    <m/>
    <m/>
    <m/>
    <m/>
    <m/>
    <m/>
    <m/>
    <m/>
  </r>
  <r>
    <n v="5"/>
    <s v="40 Health Department"/>
    <x v="4"/>
    <s v="403040 HD Emergency Preparedness"/>
    <s v="G40 0072 02 S12GF Public Health Emergency Prep - General Fund"/>
    <m/>
    <m/>
    <m/>
    <m/>
    <x v="2"/>
    <s v="FIXED ALLOCATION "/>
    <m/>
    <m/>
    <m/>
    <m/>
    <m/>
    <m/>
    <m/>
    <m/>
    <m/>
    <m/>
  </r>
  <r>
    <n v="5"/>
    <s v="40 Health Department"/>
    <x v="4"/>
    <s v="402150 HD Health Officer Grants"/>
    <s v="G40 0081 02 GF UASI Grant - General Fund"/>
    <m/>
    <m/>
    <m/>
    <m/>
    <x v="2"/>
    <s v="FIXED ALLOCATION "/>
    <m/>
    <m/>
    <m/>
    <m/>
    <m/>
    <m/>
    <m/>
    <m/>
    <m/>
    <m/>
  </r>
  <r>
    <n v="5"/>
    <s v="40 Health Department"/>
    <x v="4"/>
    <s v="402600 HD Medical Examiner"/>
    <m/>
    <m/>
    <m/>
    <m/>
    <m/>
    <x v="2"/>
    <s v="FIXED ALLOCATION "/>
    <m/>
    <m/>
    <m/>
    <m/>
    <m/>
    <m/>
    <m/>
    <m/>
    <m/>
    <m/>
  </r>
  <r>
    <n v="5"/>
    <s v="40 Health Department"/>
    <x v="4"/>
    <s v="403002 HD Public Health Administration"/>
    <m/>
    <m/>
    <m/>
    <m/>
    <m/>
    <x v="2"/>
    <s v="FIXED ALLOCATION "/>
    <m/>
    <m/>
    <m/>
    <m/>
    <m/>
    <m/>
    <m/>
    <m/>
    <m/>
    <m/>
  </r>
  <r>
    <n v="5"/>
    <s v="40 Health Department"/>
    <x v="4"/>
    <s v="401635 HD Program Design &amp; Evaluation Svcs (PDES)"/>
    <m/>
    <s v="M40 41635-GF P&amp;D Spec Proj General Fund"/>
    <m/>
    <m/>
    <m/>
    <x v="2"/>
    <s v="FIXED ALLOCATION "/>
    <m/>
    <m/>
    <m/>
    <m/>
    <m/>
    <m/>
    <m/>
    <m/>
    <m/>
    <m/>
  </r>
  <r>
    <n v="5"/>
    <s v="40 Health Department"/>
    <x v="4"/>
    <s v="403004 HD Public Health Operations and Development"/>
    <m/>
    <m/>
    <m/>
    <m/>
    <m/>
    <x v="2"/>
    <s v="FIXED ALLOCATION "/>
    <m/>
    <m/>
    <m/>
    <m/>
    <m/>
    <m/>
    <m/>
    <m/>
    <m/>
    <m/>
  </r>
  <r>
    <n v="5"/>
    <s v="40 Health Department"/>
    <x v="4"/>
    <s v="403100 HD STD Program"/>
    <m/>
    <s v="M40 43100-GF STD Program General Fund"/>
    <m/>
    <m/>
    <m/>
    <x v="2"/>
    <s v="FIXED ALLOCATION "/>
    <m/>
    <m/>
    <m/>
    <m/>
    <m/>
    <m/>
    <m/>
    <m/>
    <m/>
    <m/>
  </r>
  <r>
    <n v="5"/>
    <s v="40 Health Department"/>
    <x v="4"/>
    <s v="404503 HD Adolescent Health"/>
    <m/>
    <s v="M40 44503-GF Adolescent Health General Fund"/>
    <m/>
    <m/>
    <m/>
    <x v="2"/>
    <s v="FIXED ALLOCATION "/>
    <m/>
    <m/>
    <m/>
    <m/>
    <m/>
    <m/>
    <m/>
    <m/>
    <m/>
    <m/>
  </r>
  <r>
    <n v="5"/>
    <s v="40 Health Department"/>
    <x v="4"/>
    <s v="403500 HD Harm Reduction"/>
    <m/>
    <s v="M40 43500-GF2 Needle Exchange &amp; Overdose Prevention"/>
    <m/>
    <m/>
    <m/>
    <x v="2"/>
    <s v="FIXED ALLOCATION "/>
    <m/>
    <m/>
    <m/>
    <m/>
    <m/>
    <m/>
    <m/>
    <m/>
    <m/>
    <m/>
  </r>
  <r>
    <n v="5"/>
    <s v="40 Health Department"/>
    <x v="4"/>
    <s v="403500 HD Harm Reduction"/>
    <m/>
    <s v="M40 43500-GF2 Needle Exchange &amp; Overdose Prevention"/>
    <m/>
    <m/>
    <m/>
    <x v="2"/>
    <s v="FIXED ALLOCATION "/>
    <m/>
    <m/>
    <m/>
    <m/>
    <m/>
    <m/>
    <m/>
    <m/>
    <m/>
    <m/>
  </r>
  <r>
    <n v="5"/>
    <s v="40 Health Department"/>
    <x v="4"/>
    <s v="403550 HD HIV Grant Administration &amp; Planning (HGAP)"/>
    <s v="G40 0067 35 F25 Ryan White Part A - GY25 - Quality Management (inactive)"/>
    <m/>
    <m/>
    <m/>
    <m/>
    <x v="2"/>
    <s v="FIXED ALLOCATION "/>
    <m/>
    <m/>
    <m/>
    <m/>
    <m/>
    <m/>
    <m/>
    <m/>
    <m/>
    <m/>
  </r>
  <r>
    <n v="5"/>
    <s v="40 Health Department"/>
    <x v="4"/>
    <s v="404704 HD Healthy Birth Initiative (HBI)"/>
    <m/>
    <s v="M40 44704-GF HBI General Fund"/>
    <m/>
    <m/>
    <m/>
    <x v="2"/>
    <s v="FIXED ALLOCATION "/>
    <m/>
    <m/>
    <m/>
    <m/>
    <m/>
    <m/>
    <m/>
    <m/>
    <m/>
    <m/>
  </r>
  <r>
    <n v="5"/>
    <s v="40 Health Department"/>
    <x v="4"/>
    <s v="403560 HD Health Equity Initiative (HEI)"/>
    <m/>
    <s v="M40 43560-GF Health Inequities General Fund"/>
    <m/>
    <m/>
    <m/>
    <x v="2"/>
    <s v="FIXED ALLOCATION "/>
    <m/>
    <m/>
    <m/>
    <m/>
    <m/>
    <m/>
    <m/>
    <m/>
    <m/>
    <m/>
  </r>
  <r>
    <n v="5"/>
    <s v="40 Health Department"/>
    <x v="4"/>
    <s v="401663 HD Population Health"/>
    <m/>
    <m/>
    <m/>
    <m/>
    <m/>
    <x v="2"/>
    <s v="FIXED ALLOCATION "/>
    <m/>
    <m/>
    <m/>
    <m/>
    <m/>
    <m/>
    <m/>
    <m/>
    <m/>
    <m/>
  </r>
  <r>
    <n v="5"/>
    <s v="40 Health Department"/>
    <x v="4"/>
    <s v="404704 HD Healthy Birth Initiative (HBI)"/>
    <s v="G40 0001 03 F18 HBI - Medicaid TCM/Babies 1st"/>
    <m/>
    <m/>
    <m/>
    <m/>
    <x v="2"/>
    <s v="FIXED ALLOCATION "/>
    <m/>
    <m/>
    <m/>
    <m/>
    <m/>
    <m/>
    <m/>
    <m/>
    <m/>
    <m/>
  </r>
  <r>
    <n v="5"/>
    <s v="40 Health Department"/>
    <x v="4"/>
    <s v="403310 HD Inspections"/>
    <m/>
    <m/>
    <m/>
    <m/>
    <m/>
    <x v="2"/>
    <s v="FIXED ALLOCATION "/>
    <m/>
    <m/>
    <m/>
    <m/>
    <m/>
    <m/>
    <m/>
    <m/>
    <m/>
    <m/>
  </r>
  <r>
    <n v="5"/>
    <s v="40 Health Department"/>
    <x v="4"/>
    <s v="403070 HD Lead Prevention"/>
    <m/>
    <s v="M40 43070-GF Lead Prev General Fund"/>
    <m/>
    <m/>
    <m/>
    <x v="2"/>
    <s v="FIXED ALLOCATION "/>
    <m/>
    <m/>
    <m/>
    <m/>
    <m/>
    <m/>
    <m/>
    <m/>
    <m/>
    <m/>
  </r>
  <r>
    <n v="5"/>
    <s v="40 Health Department"/>
    <x v="4"/>
    <s v="401615 HD Tobacco Program"/>
    <m/>
    <s v="M40 41615-GF2 Tobacco Retail Licences"/>
    <m/>
    <m/>
    <m/>
    <x v="2"/>
    <s v="FIXED ALLOCATION "/>
    <m/>
    <m/>
    <m/>
    <m/>
    <m/>
    <m/>
    <m/>
    <m/>
    <m/>
    <m/>
  </r>
  <r>
    <n v="5"/>
    <s v="40 Health Department"/>
    <x v="4"/>
    <s v="401615 HD Tobacco Program"/>
    <s v="G40 0007 01 S13 Tobacco Prevention"/>
    <m/>
    <m/>
    <m/>
    <m/>
    <x v="2"/>
    <s v="FIXED ALLOCATION "/>
    <m/>
    <m/>
    <m/>
    <m/>
    <m/>
    <m/>
    <m/>
    <m/>
    <m/>
    <m/>
  </r>
  <r>
    <n v="5"/>
    <s v="40 Health Department"/>
    <x v="4"/>
    <s v="403070 HD Lead Prevention"/>
    <s v="G40 0016 01 PWB City Lead Line"/>
    <m/>
    <m/>
    <m/>
    <m/>
    <x v="2"/>
    <s v="FIXED ALLOCATION "/>
    <m/>
    <m/>
    <m/>
    <m/>
    <m/>
    <m/>
    <m/>
    <m/>
    <m/>
    <m/>
  </r>
  <r>
    <n v="5"/>
    <s v="40 Health Department"/>
    <x v="4"/>
    <s v="403005 HD Community Epidemiology Services"/>
    <m/>
    <m/>
    <m/>
    <m/>
    <m/>
    <x v="2"/>
    <s v="FIXED ALLOCATION "/>
    <m/>
    <m/>
    <m/>
    <m/>
    <m/>
    <m/>
    <m/>
    <m/>
    <m/>
    <m/>
  </r>
  <r>
    <n v="5"/>
    <s v="40 Health Department"/>
    <x v="4"/>
    <s v="403615 HD Occupational Health Office"/>
    <m/>
    <s v="M40 43615-00-41440 Occupational Health Fees"/>
    <m/>
    <m/>
    <m/>
    <x v="2"/>
    <s v="FIXED ALLOCATION "/>
    <m/>
    <m/>
    <m/>
    <m/>
    <m/>
    <m/>
    <m/>
    <m/>
    <m/>
    <m/>
  </r>
  <r>
    <n v="5"/>
    <s v="40 Health Department"/>
    <x v="4"/>
    <s v="403600 HD Communicable Disease"/>
    <m/>
    <s v="M40 43600-GF CD General Fund"/>
    <m/>
    <m/>
    <m/>
    <x v="2"/>
    <s v="FIXED ALLOCATION "/>
    <m/>
    <m/>
    <m/>
    <m/>
    <m/>
    <m/>
    <m/>
    <m/>
    <m/>
    <m/>
  </r>
  <r>
    <n v="5"/>
    <s v="40 Health Department"/>
    <x v="4"/>
    <s v="404708 HD Community Capacitation Center"/>
    <m/>
    <s v="M40 44708-GF CHW Capacitation General Fund"/>
    <m/>
    <m/>
    <m/>
    <x v="2"/>
    <s v="FIXED ALLOCATION "/>
    <m/>
    <m/>
    <m/>
    <m/>
    <m/>
    <m/>
    <m/>
    <m/>
    <m/>
    <m/>
  </r>
  <r>
    <n v="5"/>
    <s v="40 Health Department"/>
    <x v="4"/>
    <s v="403320 HD Vector Control"/>
    <m/>
    <m/>
    <m/>
    <m/>
    <m/>
    <x v="2"/>
    <s v="FIXED ALLOCATION "/>
    <m/>
    <m/>
    <m/>
    <m/>
    <m/>
    <m/>
    <m/>
    <m/>
    <m/>
    <m/>
  </r>
  <r>
    <n v="5"/>
    <s v="40 Health Department"/>
    <x v="4"/>
    <s v="408200 HD Pharmacy Administration"/>
    <m/>
    <s v="M40 48200-00-26080 Pharmacy Admin Mcare"/>
    <m/>
    <m/>
    <m/>
    <x v="2"/>
    <s v="FIXED ALLOCATION "/>
    <m/>
    <m/>
    <m/>
    <m/>
    <m/>
    <m/>
    <m/>
    <m/>
    <m/>
    <m/>
  </r>
  <r>
    <n v="5"/>
    <s v="40 Health Department"/>
    <x v="4"/>
    <s v="407200 HD OHP Enrollment"/>
    <m/>
    <s v="M40 47200-GF OHP Enrollment General Fund"/>
    <m/>
    <m/>
    <m/>
    <x v="2"/>
    <s v="FIXED ALLOCATION "/>
    <m/>
    <m/>
    <m/>
    <m/>
    <m/>
    <m/>
    <m/>
    <m/>
    <m/>
    <m/>
  </r>
  <r>
    <n v="5"/>
    <s v="40 Health Department"/>
    <x v="4"/>
    <s v="408502 HD ICS Medical Records"/>
    <m/>
    <m/>
    <m/>
    <m/>
    <m/>
    <x v="2"/>
    <s v="FIXED ALLOCATION "/>
    <m/>
    <m/>
    <m/>
    <m/>
    <m/>
    <m/>
    <m/>
    <m/>
    <m/>
    <m/>
  </r>
  <r>
    <n v="5"/>
    <s v="40 Health Department"/>
    <x v="4"/>
    <s v="407550 HD PC Mid County Clinic"/>
    <m/>
    <s v="M40 47550-00-26080 PC Mid County Mcare"/>
    <m/>
    <m/>
    <m/>
    <x v="2"/>
    <s v="FIXED ALLOCATION "/>
    <m/>
    <m/>
    <m/>
    <m/>
    <m/>
    <m/>
    <m/>
    <m/>
    <m/>
    <m/>
  </r>
  <r>
    <n v="5"/>
    <s v="40 Health Department"/>
    <x v="4"/>
    <s v="407700 HD PC Southeast Clinic"/>
    <m/>
    <s v="M40 47700-00-40140 PC Southeast Pt Fee 3rd Party"/>
    <m/>
    <m/>
    <m/>
    <x v="2"/>
    <s v="FIXED ALLOCATION "/>
    <m/>
    <m/>
    <m/>
    <m/>
    <m/>
    <m/>
    <m/>
    <m/>
    <m/>
    <m/>
  </r>
  <r>
    <n v="5"/>
    <s v="40 Health Department"/>
    <x v="4"/>
    <s v="407650 HD PC Northeast Clinic"/>
    <m/>
    <s v="M40 47650-00-26020 PC Northeast Mcaid CareOr FFS"/>
    <m/>
    <m/>
    <m/>
    <x v="2"/>
    <s v="FIXED ALLOCATION "/>
    <m/>
    <m/>
    <m/>
    <m/>
    <m/>
    <m/>
    <m/>
    <m/>
    <m/>
    <m/>
  </r>
  <r>
    <n v="5"/>
    <s v="40 Health Department"/>
    <x v="4"/>
    <s v="407600 HD PC North Portland Clinic"/>
    <m/>
    <s v="M40 47600-00-10010 PC North MedMcaid Wrap"/>
    <m/>
    <m/>
    <m/>
    <x v="2"/>
    <s v="FIXED ALLOCATION "/>
    <m/>
    <m/>
    <m/>
    <m/>
    <m/>
    <m/>
    <m/>
    <m/>
    <m/>
    <m/>
  </r>
  <r>
    <n v="5"/>
    <s v="40 Health Department"/>
    <x v="4"/>
    <s v="407500 HD PC East County Clinic"/>
    <m/>
    <s v="M40 47500-00-26080 PC East Mcare"/>
    <m/>
    <m/>
    <m/>
    <x v="2"/>
    <s v="FIXED ALLOCATION "/>
    <m/>
    <m/>
    <m/>
    <m/>
    <m/>
    <m/>
    <m/>
    <m/>
    <m/>
    <m/>
  </r>
  <r>
    <n v="5"/>
    <s v="40 Health Department"/>
    <x v="4"/>
    <s v="407100 HD Central Call Center"/>
    <m/>
    <s v="M40 47100-GF Central Call Center General Fund"/>
    <m/>
    <m/>
    <m/>
    <x v="2"/>
    <s v="FIXED ALLOCATION "/>
    <m/>
    <m/>
    <m/>
    <m/>
    <m/>
    <m/>
    <m/>
    <m/>
    <m/>
    <m/>
  </r>
  <r>
    <n v="5"/>
    <s v="40 Health Department"/>
    <x v="4"/>
    <s v="407050 HD Medical Director"/>
    <s v="G40 0028 06 PCPM Funding - Medical Director"/>
    <m/>
    <m/>
    <m/>
    <m/>
    <x v="2"/>
    <s v="FIXED ALLOCATION "/>
    <m/>
    <m/>
    <m/>
    <m/>
    <m/>
    <m/>
    <m/>
    <m/>
    <m/>
    <m/>
  </r>
  <r>
    <n v="5"/>
    <s v="40 Health Department"/>
    <x v="4"/>
    <s v="407020 HD Electronic Health Records (EHR)"/>
    <m/>
    <s v="M40 47020-GF ICS EHR General Fund"/>
    <m/>
    <m/>
    <m/>
    <x v="2"/>
    <s v="FIXED ALLOCATION "/>
    <m/>
    <m/>
    <m/>
    <m/>
    <m/>
    <m/>
    <m/>
    <m/>
    <m/>
    <m/>
  </r>
  <r>
    <n v="5"/>
    <s v="40 Health Department"/>
    <x v="4"/>
    <s v="407010 HD Quality Improvement (QI) Services"/>
    <m/>
    <s v="M40 47010-10-10010 ICS Systems &amp; Quality APM"/>
    <m/>
    <m/>
    <m/>
    <x v="2"/>
    <s v="FIXED ALLOCATION "/>
    <m/>
    <m/>
    <m/>
    <m/>
    <m/>
    <m/>
    <m/>
    <m/>
    <m/>
    <m/>
  </r>
  <r>
    <n v="5"/>
    <s v="40 Health Department"/>
    <x v="4"/>
    <s v="407005 HD Clinical Support and Development"/>
    <s v="G40 0028 01 PCPM Funding - Support &amp; Development"/>
    <m/>
    <m/>
    <m/>
    <m/>
    <x v="2"/>
    <s v="FIXED ALLOCATION "/>
    <m/>
    <m/>
    <m/>
    <m/>
    <m/>
    <m/>
    <m/>
    <m/>
    <m/>
    <m/>
  </r>
  <r>
    <n v="5"/>
    <s v="40 Health Department"/>
    <x v="4"/>
    <s v="406300 HD Dental Billi Odegaard Clinic"/>
    <m/>
    <s v="M40 46300-00-26030 Dental Billie Odegaard Mcaid FFS"/>
    <m/>
    <m/>
    <m/>
    <x v="2"/>
    <s v="FIXED ALLOCATION "/>
    <m/>
    <m/>
    <m/>
    <m/>
    <m/>
    <m/>
    <m/>
    <m/>
    <m/>
    <m/>
  </r>
  <r>
    <n v="5"/>
    <s v="40 Health Department"/>
    <x v="4"/>
    <s v="406150 HD Dental School Community Oral Health"/>
    <m/>
    <s v="M40 46150-00-40140 Dental School Comm Pt Fees 3rd Party"/>
    <m/>
    <m/>
    <m/>
    <x v="2"/>
    <s v="FIXED ALLOCATION "/>
    <m/>
    <m/>
    <m/>
    <m/>
    <m/>
    <m/>
    <m/>
    <m/>
    <m/>
    <m/>
  </r>
  <r>
    <n v="5"/>
    <s v="40 Health Department"/>
    <x v="4"/>
    <s v="406001 HD Dental Administration"/>
    <m/>
    <s v="M40 0055 01 BWC CareOR - MCHD Dental Support - BWC"/>
    <m/>
    <m/>
    <m/>
    <x v="2"/>
    <s v="FIXED ALLOCATION "/>
    <m/>
    <m/>
    <m/>
    <m/>
    <m/>
    <m/>
    <m/>
    <m/>
    <m/>
    <m/>
  </r>
  <r>
    <n v="5"/>
    <s v="40 Health Department"/>
    <x v="4"/>
    <s v="404504 HD SHC Administration"/>
    <m/>
    <m/>
    <m/>
    <m/>
    <m/>
    <x v="2"/>
    <s v="FIXED ALLOCATION "/>
    <m/>
    <m/>
    <m/>
    <m/>
    <m/>
    <m/>
    <m/>
    <m/>
    <m/>
    <m/>
  </r>
  <r>
    <n v="5"/>
    <s v="40 Health Department"/>
    <x v="4"/>
    <s v="404585 HD SHC Centennial"/>
    <m/>
    <s v="M40 44585-00-26130 Centennial SHC Mcaid FPEP"/>
    <m/>
    <m/>
    <m/>
    <x v="2"/>
    <s v="FIXED ALLOCATION "/>
    <m/>
    <m/>
    <m/>
    <m/>
    <m/>
    <m/>
    <m/>
    <m/>
    <m/>
    <m/>
  </r>
  <r>
    <n v="5"/>
    <s v="40 Health Department"/>
    <x v="4"/>
    <s v="409300 HD Health Human Resources"/>
    <m/>
    <m/>
    <m/>
    <m/>
    <m/>
    <x v="2"/>
    <s v="FIXED ALLOCATION "/>
    <m/>
    <m/>
    <m/>
    <m/>
    <m/>
    <m/>
    <m/>
    <m/>
    <m/>
    <m/>
  </r>
  <r>
    <n v="5"/>
    <s v="40 Health Department"/>
    <x v="4"/>
    <s v="409170 HD Behavioral Health &amp; Corrections H Finance"/>
    <m/>
    <m/>
    <m/>
    <m/>
    <m/>
    <x v="2"/>
    <s v="FIXED ALLOCATION "/>
    <m/>
    <m/>
    <m/>
    <m/>
    <m/>
    <m/>
    <m/>
    <m/>
    <m/>
    <m/>
  </r>
  <r>
    <n v="5"/>
    <s v="40 Health Department"/>
    <x v="4"/>
    <s v="409155 HD Contracts"/>
    <m/>
    <m/>
    <m/>
    <m/>
    <m/>
    <x v="2"/>
    <s v="FIXED ALLOCATION "/>
    <m/>
    <m/>
    <m/>
    <m/>
    <m/>
    <m/>
    <m/>
    <m/>
    <m/>
    <m/>
  </r>
  <r>
    <n v="5"/>
    <s v="40 Health Department"/>
    <x v="4"/>
    <s v="409001 HD Operations Deputy and Support"/>
    <m/>
    <m/>
    <m/>
    <m/>
    <m/>
    <x v="2"/>
    <s v="FIXED ALLOCATION "/>
    <m/>
    <m/>
    <m/>
    <m/>
    <m/>
    <m/>
    <m/>
    <m/>
    <m/>
    <m/>
  </r>
  <r>
    <n v="5"/>
    <s v="40 Health Department"/>
    <x v="4"/>
    <s v="400011 HD Facilities Management"/>
    <m/>
    <m/>
    <m/>
    <m/>
    <m/>
    <x v="2"/>
    <s v="FIXED ALLOCATION "/>
    <m/>
    <m/>
    <m/>
    <m/>
    <m/>
    <m/>
    <m/>
    <m/>
    <m/>
    <m/>
  </r>
  <r>
    <n v="6"/>
    <s v="40 Health Department"/>
    <x v="4"/>
    <s v="407060 HD Nursing Director"/>
    <m/>
    <s v="M40 47060-GF 407060 GenFund"/>
    <m/>
    <m/>
    <m/>
    <x v="2"/>
    <s v="FIXED ALLOCATION "/>
    <m/>
    <m/>
    <m/>
    <m/>
    <m/>
    <m/>
    <m/>
    <m/>
    <m/>
    <m/>
  </r>
  <r>
    <n v="6"/>
    <s v="40 Health Department"/>
    <x v="4"/>
    <s v="401210 HD Addictions Treatment Admin"/>
    <s v="G40 0109 06 66-19 A&amp;D-66 - Addictions Treatment - Admin (inactive)"/>
    <m/>
    <m/>
    <m/>
    <m/>
    <x v="2"/>
    <s v="FIXED ALLOCATION "/>
    <m/>
    <m/>
    <m/>
    <m/>
    <m/>
    <m/>
    <m/>
    <m/>
    <m/>
    <m/>
  </r>
  <r>
    <n v="6"/>
    <s v="40 Health Department"/>
    <x v="4"/>
    <s v="401523 HD Adult Mental Health Services"/>
    <s v="G40 0102 05 37-19 MHS-37 - Adult MH Services (inactive)"/>
    <m/>
    <m/>
    <m/>
    <m/>
    <x v="2"/>
    <s v="FIXED ALLOCATION "/>
    <m/>
    <m/>
    <m/>
    <m/>
    <m/>
    <m/>
    <m/>
    <m/>
    <m/>
    <m/>
  </r>
  <r>
    <n v="6"/>
    <s v="40 Health Department"/>
    <x v="4"/>
    <s v="401301 HD Early Assessment and Support Alliance"/>
    <s v="G40 0096 03 26-19 MHS-26 - EASA (inactive)"/>
    <m/>
    <m/>
    <m/>
    <m/>
    <x v="2"/>
    <s v="FIXED ALLOCATION "/>
    <m/>
    <m/>
    <m/>
    <m/>
    <m/>
    <m/>
    <m/>
    <m/>
    <m/>
    <m/>
  </r>
  <r>
    <n v="6"/>
    <s v="40 Health Department"/>
    <x v="4"/>
    <s v="401301 HD Early Assessment and Support Alliance"/>
    <s v="G40 0096 03 26-19 MHS-26 - EASA (inactive)"/>
    <m/>
    <m/>
    <m/>
    <m/>
    <x v="2"/>
    <s v="FIXED ALLOCATION "/>
    <m/>
    <m/>
    <m/>
    <m/>
    <m/>
    <m/>
    <m/>
    <m/>
    <m/>
    <m/>
  </r>
  <r>
    <n v="6"/>
    <s v="40 Health Department"/>
    <x v="4"/>
    <s v="401503 HD Mental Health Crisis Services"/>
    <s v="G40 0095 02 25-19 MHS-25 - Crisis Services (inactive)"/>
    <m/>
    <m/>
    <m/>
    <m/>
    <x v="2"/>
    <s v="FIXED ALLOCATION "/>
    <m/>
    <m/>
    <m/>
    <m/>
    <m/>
    <m/>
    <m/>
    <m/>
    <m/>
    <m/>
  </r>
  <r>
    <n v="6"/>
    <s v="40 Health Department"/>
    <x v="4"/>
    <s v="401502 HD Mental Health Call Center"/>
    <s v="G40 0095 01 25-19 MHS-25 - Crisis Call Center (inactive)"/>
    <m/>
    <m/>
    <m/>
    <m/>
    <x v="2"/>
    <s v="FIXED ALLOCATION "/>
    <m/>
    <m/>
    <m/>
    <m/>
    <m/>
    <m/>
    <m/>
    <m/>
    <m/>
    <m/>
  </r>
  <r>
    <n v="6"/>
    <s v="40 Health Department"/>
    <x v="4"/>
    <s v="401514 HD Commitment Services"/>
    <s v="G40 0094 01 24-19 MHS-24 - Acute &amp; Intermediate Psych - Committed (inactive)"/>
    <m/>
    <m/>
    <m/>
    <m/>
    <x v="2"/>
    <s v="FIXED ALLOCATION "/>
    <m/>
    <m/>
    <m/>
    <m/>
    <m/>
    <m/>
    <m/>
    <m/>
    <m/>
    <m/>
  </r>
  <r>
    <n v="6"/>
    <s v="40 Health Department"/>
    <x v="4"/>
    <s v="401521 HD Mental Health Residential Services"/>
    <s v="G40 0093 06 20-19 MHS-20 - Residential Services Managed Care Wrap (inactive)"/>
    <m/>
    <m/>
    <m/>
    <m/>
    <x v="2"/>
    <s v="FIXED ALLOCATION "/>
    <m/>
    <m/>
    <m/>
    <m/>
    <m/>
    <m/>
    <m/>
    <m/>
    <m/>
    <m/>
  </r>
  <r>
    <n v="6"/>
    <s v="40 Health Department"/>
    <x v="4"/>
    <s v="401407 HD Protective Services"/>
    <s v="G40 0091 06 01-19 MHS-01 - Quality Management - Protective Service (inactive)"/>
    <m/>
    <m/>
    <m/>
    <m/>
    <x v="2"/>
    <s v="FIXED ALLOCATION "/>
    <m/>
    <m/>
    <m/>
    <m/>
    <m/>
    <m/>
    <m/>
    <m/>
    <m/>
    <m/>
  </r>
  <r>
    <n v="6"/>
    <s v="40 Health Department"/>
    <x v="4"/>
    <s v="401404 HD Quality Management"/>
    <s v="G40 0091 04 01-19 MHS-01 - Quality Management (inactive)"/>
    <m/>
    <m/>
    <m/>
    <m/>
    <x v="2"/>
    <s v="FIXED ALLOCATION "/>
    <m/>
    <m/>
    <m/>
    <m/>
    <m/>
    <m/>
    <m/>
    <m/>
    <m/>
    <m/>
  </r>
  <r>
    <n v="6"/>
    <s v="40 Health Department"/>
    <x v="4"/>
    <s v="401101 HD Mental Health Administration"/>
    <s v="G40 0091 02 01-19 MHS-01 - Division Administration (inactive)"/>
    <m/>
    <m/>
    <m/>
    <m/>
    <x v="2"/>
    <s v="FIXED ALLOCATION "/>
    <m/>
    <m/>
    <m/>
    <m/>
    <m/>
    <m/>
    <m/>
    <m/>
    <m/>
    <m/>
  </r>
  <r>
    <n v="6"/>
    <s v="40 Health Department"/>
    <x v="4"/>
    <s v="401401 HD CHOICE Model"/>
    <s v="G40 0113 01 C300 Adult Mental Health Initiative (AMHI) - FY18 (inactive)"/>
    <m/>
    <m/>
    <m/>
    <m/>
    <x v="2"/>
    <s v="FIXED ALLOCATION "/>
    <m/>
    <m/>
    <m/>
    <m/>
    <m/>
    <m/>
    <m/>
    <m/>
    <m/>
    <m/>
  </r>
  <r>
    <n v="6"/>
    <s v="40 Health Department"/>
    <x v="4"/>
    <s v="401523 HD Adult Mental Health Services"/>
    <m/>
    <s v="M40 41523-00-3002 Adult MH Srvcs Title XIX"/>
    <m/>
    <m/>
    <m/>
    <x v="2"/>
    <s v="FIXED ALLOCATION "/>
    <m/>
    <m/>
    <m/>
    <m/>
    <m/>
    <m/>
    <m/>
    <m/>
    <m/>
    <m/>
  </r>
  <r>
    <n v="6"/>
    <s v="40 Health Department"/>
    <x v="4"/>
    <s v="401523 HD Adult Mental Health Services"/>
    <m/>
    <s v="M40 41523-00-3002 Adult MH Srvcs Title XIX"/>
    <m/>
    <m/>
    <m/>
    <x v="2"/>
    <s v="FIXED ALLOCATION "/>
    <m/>
    <m/>
    <m/>
    <m/>
    <m/>
    <m/>
    <m/>
    <m/>
    <m/>
    <m/>
  </r>
  <r>
    <n v="6"/>
    <s v="40 Health Department"/>
    <x v="4"/>
    <s v="401523 HD Adult Mental Health Services"/>
    <m/>
    <s v="M40 41523-00-3002 Adult MH Srvcs Title XIX"/>
    <m/>
    <m/>
    <m/>
    <x v="2"/>
    <s v="FIXED ALLOCATION "/>
    <m/>
    <m/>
    <m/>
    <m/>
    <m/>
    <m/>
    <m/>
    <m/>
    <m/>
    <m/>
  </r>
  <r>
    <n v="6"/>
    <s v="40 Health Department"/>
    <x v="4"/>
    <s v="401521 HD Mental Health Residential Services"/>
    <m/>
    <s v="M40 41521-GF Resi Svcs Managed Care General Fund"/>
    <m/>
    <m/>
    <m/>
    <x v="2"/>
    <s v="FIXED ALLOCATION "/>
    <m/>
    <m/>
    <m/>
    <m/>
    <m/>
    <m/>
    <m/>
    <m/>
    <m/>
    <m/>
  </r>
  <r>
    <n v="6"/>
    <s v="40 Health Department"/>
    <x v="4"/>
    <s v="401521 HD Mental Health Residential Services"/>
    <m/>
    <s v="M40 41521-00-3002 Res Svc Man Ttl XIX Ad"/>
    <m/>
    <m/>
    <m/>
    <x v="2"/>
    <s v="FIXED ALLOCATION "/>
    <m/>
    <m/>
    <m/>
    <m/>
    <m/>
    <m/>
    <m/>
    <m/>
    <m/>
    <m/>
  </r>
  <r>
    <n v="6"/>
    <s v="40 Health Department"/>
    <x v="4"/>
    <s v="401519 HD Mental Health First Aid"/>
    <m/>
    <s v="M40 41519-GF Mental Hlth First Aid General Fund"/>
    <m/>
    <m/>
    <m/>
    <x v="2"/>
    <s v="FIXED ALLOCATION "/>
    <m/>
    <m/>
    <m/>
    <m/>
    <m/>
    <m/>
    <m/>
    <m/>
    <m/>
    <m/>
  </r>
  <r>
    <n v="6"/>
    <s v="40 Health Department"/>
    <x v="4"/>
    <s v="401514 HD Commitment Services"/>
    <m/>
    <s v="M40 41514-GF Commit Svcs Mngd Care General Fund"/>
    <m/>
    <m/>
    <m/>
    <x v="2"/>
    <s v="FIXED ALLOCATION "/>
    <m/>
    <m/>
    <m/>
    <m/>
    <m/>
    <m/>
    <m/>
    <m/>
    <m/>
    <m/>
  </r>
  <r>
    <n v="6"/>
    <s v="40 Health Department"/>
    <x v="4"/>
    <s v="401511 HD Coordinated Diversion"/>
    <m/>
    <s v="M40 41511-GF Coordinated Diversion General Fund"/>
    <m/>
    <m/>
    <m/>
    <x v="2"/>
    <s v="FIXED ALLOCATION "/>
    <m/>
    <m/>
    <m/>
    <m/>
    <m/>
    <m/>
    <m/>
    <m/>
    <m/>
    <m/>
  </r>
  <r>
    <n v="6"/>
    <s v="40 Health Department"/>
    <x v="4"/>
    <s v="401511 HD Coordinated Diversion"/>
    <m/>
    <s v="M40 41511-GF Coordinated Diversion General Fund"/>
    <m/>
    <m/>
    <m/>
    <x v="2"/>
    <s v="FIXED ALLOCATION "/>
    <m/>
    <m/>
    <m/>
    <m/>
    <m/>
    <m/>
    <m/>
    <m/>
    <m/>
    <m/>
  </r>
  <r>
    <n v="6"/>
    <s v="40 Health Department"/>
    <x v="4"/>
    <s v="401505 HD Com Base MH Svcs for Ch and Fam"/>
    <m/>
    <s v="M40 41505-00-3002 Child &amp; Fam Admin Ttl XIX"/>
    <m/>
    <m/>
    <m/>
    <x v="2"/>
    <s v="FIXED ALLOCATION "/>
    <m/>
    <m/>
    <m/>
    <m/>
    <m/>
    <m/>
    <m/>
    <m/>
    <m/>
    <m/>
  </r>
  <r>
    <n v="6"/>
    <s v="40 Health Department"/>
    <x v="4"/>
    <s v="401503 HD Mental Health Crisis Services"/>
    <m/>
    <s v="M40 41503-GF Crisis Services General Fund"/>
    <m/>
    <m/>
    <m/>
    <x v="2"/>
    <s v="FIXED ALLOCATION "/>
    <m/>
    <m/>
    <m/>
    <m/>
    <m/>
    <m/>
    <m/>
    <m/>
    <m/>
    <m/>
  </r>
  <r>
    <n v="6"/>
    <s v="40 Health Department"/>
    <x v="4"/>
    <s v="401502 HD Mental Health Call Center"/>
    <m/>
    <s v="M40 41502-GF MH Call Center General Fund"/>
    <m/>
    <m/>
    <m/>
    <x v="2"/>
    <s v="FIXED ALLOCATION "/>
    <m/>
    <m/>
    <m/>
    <m/>
    <m/>
    <m/>
    <m/>
    <m/>
    <m/>
    <m/>
  </r>
  <r>
    <n v="6"/>
    <s v="40 Health Department"/>
    <x v="4"/>
    <s v="401502 HD Mental Health Call Center"/>
    <m/>
    <s v="M40 41502-00-3002 Crisis Call Center Admin"/>
    <m/>
    <m/>
    <m/>
    <x v="2"/>
    <s v="FIXED ALLOCATION "/>
    <m/>
    <m/>
    <m/>
    <m/>
    <m/>
    <m/>
    <m/>
    <m/>
    <m/>
    <m/>
  </r>
  <r>
    <n v="6"/>
    <s v="40 Health Department"/>
    <x v="4"/>
    <s v="401407 HD Protective Services"/>
    <m/>
    <s v="M40 41407-GF Quality Mgt Prot Srvcs General Fund"/>
    <m/>
    <m/>
    <m/>
    <x v="2"/>
    <s v="FIXED ALLOCATION "/>
    <m/>
    <m/>
    <m/>
    <m/>
    <m/>
    <m/>
    <m/>
    <m/>
    <m/>
    <m/>
  </r>
  <r>
    <n v="6"/>
    <s v="40 Health Department"/>
    <x v="4"/>
    <s v="401404 HD Quality Management"/>
    <m/>
    <s v="M40 41404-GF MH Quality Management General Fund"/>
    <m/>
    <m/>
    <m/>
    <x v="2"/>
    <s v="FIXED ALLOCATION "/>
    <m/>
    <m/>
    <m/>
    <m/>
    <m/>
    <m/>
    <m/>
    <m/>
    <m/>
    <m/>
  </r>
  <r>
    <n v="6"/>
    <s v="40 Health Department"/>
    <x v="4"/>
    <s v="401404 HD Quality Management"/>
    <m/>
    <s v="M40 41404-00-3002 MH Quality Management XIX"/>
    <m/>
    <m/>
    <m/>
    <x v="2"/>
    <s v="FIXED ALLOCATION "/>
    <m/>
    <m/>
    <m/>
    <m/>
    <m/>
    <m/>
    <m/>
    <m/>
    <m/>
    <m/>
  </r>
  <r>
    <n v="6"/>
    <s v="40 Health Department"/>
    <x v="4"/>
    <s v="401401 HD CHOICE Model"/>
    <m/>
    <s v="M40 41401-20-3002 AMHI Title XIX Mem Svcs"/>
    <m/>
    <m/>
    <m/>
    <x v="2"/>
    <s v="FIXED ALLOCATION "/>
    <m/>
    <m/>
    <m/>
    <m/>
    <m/>
    <m/>
    <m/>
    <m/>
    <m/>
    <m/>
  </r>
  <r>
    <n v="6"/>
    <s v="40 Health Department"/>
    <x v="4"/>
    <s v="401401 HD CHOICE Model"/>
    <m/>
    <s v="M40 41401-00-3002 AMHI Title XIX Admin"/>
    <m/>
    <m/>
    <m/>
    <x v="2"/>
    <s v="FIXED ALLOCATION "/>
    <m/>
    <m/>
    <m/>
    <m/>
    <m/>
    <m/>
    <m/>
    <m/>
    <m/>
    <m/>
  </r>
  <r>
    <n v="6"/>
    <s v="40 Health Department"/>
    <x v="4"/>
    <s v="401302 HD Children's MH Wraparound Services"/>
    <m/>
    <s v="M40 41302-20-3002 Child MH WRAP Srvcs"/>
    <m/>
    <m/>
    <m/>
    <x v="2"/>
    <s v="FIXED ALLOCATION "/>
    <m/>
    <m/>
    <m/>
    <m/>
    <m/>
    <m/>
    <m/>
    <m/>
    <m/>
    <m/>
  </r>
  <r>
    <n v="6"/>
    <s v="40 Health Department"/>
    <x v="4"/>
    <s v="401302 HD Children's MH Wraparound Services"/>
    <m/>
    <s v="M40 41302-00-3002 Child MH WRAP Srvc Title XIX"/>
    <m/>
    <m/>
    <m/>
    <x v="2"/>
    <s v="FIXED ALLOCATION "/>
    <m/>
    <m/>
    <m/>
    <m/>
    <m/>
    <m/>
    <m/>
    <m/>
    <m/>
    <m/>
  </r>
  <r>
    <n v="6"/>
    <s v="40 Health Department"/>
    <x v="4"/>
    <s v="401302 HD Children's MH Wraparound Services"/>
    <m/>
    <s v="M40 41302-00-3002 Child MH WRAP Srvc Title XIX"/>
    <m/>
    <m/>
    <m/>
    <x v="2"/>
    <s v="FIXED ALLOCATION "/>
    <m/>
    <m/>
    <m/>
    <m/>
    <m/>
    <m/>
    <m/>
    <m/>
    <m/>
    <m/>
  </r>
  <r>
    <n v="6"/>
    <s v="40 Health Department"/>
    <x v="4"/>
    <s v="401301 HD Early Assessment and Support Alliance"/>
    <m/>
    <s v="M40 41301-00-3002 EASA Title XIX Admin"/>
    <m/>
    <m/>
    <m/>
    <x v="2"/>
    <s v="FIXED ALLOCATION "/>
    <m/>
    <m/>
    <m/>
    <m/>
    <m/>
    <m/>
    <m/>
    <m/>
    <m/>
    <m/>
  </r>
  <r>
    <n v="6"/>
    <s v="40 Health Department"/>
    <x v="4"/>
    <s v="401301 HD Early Assessment and Support Alliance"/>
    <m/>
    <s v="M40 41301-00-3002 EASA Title XIX Admin"/>
    <m/>
    <m/>
    <m/>
    <x v="2"/>
    <s v="FIXED ALLOCATION "/>
    <m/>
    <m/>
    <m/>
    <m/>
    <m/>
    <m/>
    <m/>
    <m/>
    <m/>
    <m/>
  </r>
  <r>
    <n v="6"/>
    <s v="40 Health Department"/>
    <x v="4"/>
    <s v="401210 HD Addictions Treatment Admin"/>
    <m/>
    <s v="M40 41210-GF Addictions Tx Admin General Fund"/>
    <m/>
    <m/>
    <m/>
    <x v="2"/>
    <s v="FIXED ALLOCATION "/>
    <m/>
    <m/>
    <m/>
    <m/>
    <m/>
    <m/>
    <m/>
    <m/>
    <m/>
    <m/>
  </r>
  <r>
    <n v="6"/>
    <s v="40 Health Department"/>
    <x v="4"/>
    <s v="401204 HD Addictions Detox"/>
    <m/>
    <s v="M40 41204-GF Addictions Detox General Fund"/>
    <m/>
    <m/>
    <m/>
    <x v="2"/>
    <s v="FIXED ALLOCATION "/>
    <m/>
    <m/>
    <m/>
    <m/>
    <m/>
    <m/>
    <m/>
    <m/>
    <m/>
    <m/>
  </r>
  <r>
    <n v="6"/>
    <s v="40 Health Department"/>
    <x v="4"/>
    <s v="401101 HD Mental Health Administration"/>
    <m/>
    <s v="M40 41101-GF MA Division Admin General Fund"/>
    <m/>
    <m/>
    <m/>
    <x v="2"/>
    <s v="FIXED ALLOCATION "/>
    <m/>
    <m/>
    <m/>
    <m/>
    <m/>
    <m/>
    <m/>
    <m/>
    <m/>
    <m/>
  </r>
  <r>
    <n v="6"/>
    <s v="40 Health Department"/>
    <x v="4"/>
    <s v="401101 HD Mental Health Administration"/>
    <m/>
    <s v="M40 41101-00-3002 MA Division Admin XIX"/>
    <m/>
    <m/>
    <m/>
    <x v="2"/>
    <s v="FIXED ALLOCATION "/>
    <m/>
    <m/>
    <m/>
    <m/>
    <m/>
    <m/>
    <m/>
    <m/>
    <m/>
    <m/>
  </r>
  <r>
    <n v="6"/>
    <s v="40 Health Department"/>
    <x v="4"/>
    <s v="401401 HD CHOICE Model"/>
    <s v="G40 0113 01 C300 Adult Mental Health Initiative (AMHI) - FY18 (inactive)"/>
    <m/>
    <m/>
    <m/>
    <m/>
    <x v="2"/>
    <s v="FIXED ALLOCATION "/>
    <m/>
    <m/>
    <m/>
    <m/>
    <m/>
    <m/>
    <m/>
    <m/>
    <m/>
    <m/>
  </r>
  <r>
    <n v="6"/>
    <s v="40 Health Department"/>
    <x v="4"/>
    <s v="402440 HD Emergency Medical Services Grants"/>
    <s v="G40 0083 03 TC 911 HealthShare Grant - GY04"/>
    <m/>
    <m/>
    <m/>
    <m/>
    <x v="2"/>
    <s v="FIXED ALLOCATION "/>
    <m/>
    <m/>
    <m/>
    <m/>
    <m/>
    <m/>
    <m/>
    <m/>
    <m/>
    <m/>
  </r>
  <r>
    <n v="6"/>
    <s v="40 Health Department"/>
    <x v="4"/>
    <s v="402400 HD Emergency Medical Services"/>
    <m/>
    <s v="M40 42400-GF1 Franchise Fee"/>
    <m/>
    <m/>
    <m/>
    <x v="2"/>
    <s v="FIXED ALLOCATION "/>
    <m/>
    <m/>
    <m/>
    <m/>
    <m/>
    <m/>
    <m/>
    <m/>
    <m/>
    <m/>
  </r>
  <r>
    <n v="6"/>
    <s v="40 Health Department"/>
    <x v="4"/>
    <s v="403040 HD Emergency Preparedness"/>
    <s v="G40 0072 02 S12GF Public Health Emergency Prep - General Fund"/>
    <m/>
    <m/>
    <m/>
    <m/>
    <x v="2"/>
    <s v="FIXED ALLOCATION "/>
    <m/>
    <m/>
    <m/>
    <m/>
    <m/>
    <m/>
    <m/>
    <m/>
    <m/>
    <m/>
  </r>
  <r>
    <n v="6"/>
    <s v="40 Health Department"/>
    <x v="4"/>
    <s v="402150 HD Health Officer Grants"/>
    <s v="G40 0081 02 GF UASI Grant - General Fund"/>
    <m/>
    <m/>
    <m/>
    <m/>
    <x v="2"/>
    <s v="FIXED ALLOCATION "/>
    <m/>
    <m/>
    <m/>
    <m/>
    <m/>
    <m/>
    <m/>
    <m/>
    <m/>
    <m/>
  </r>
  <r>
    <n v="6"/>
    <s v="40 Health Department"/>
    <x v="4"/>
    <s v="402600 HD Medical Examiner"/>
    <m/>
    <m/>
    <m/>
    <m/>
    <m/>
    <x v="2"/>
    <s v="FIXED ALLOCATION "/>
    <m/>
    <m/>
    <m/>
    <m/>
    <m/>
    <m/>
    <m/>
    <m/>
    <m/>
    <m/>
  </r>
  <r>
    <n v="6"/>
    <s v="40 Health Department"/>
    <x v="4"/>
    <s v="403320 HD Vector Control"/>
    <m/>
    <m/>
    <m/>
    <m/>
    <m/>
    <x v="2"/>
    <s v="FIXED ALLOCATION "/>
    <m/>
    <m/>
    <m/>
    <m/>
    <m/>
    <m/>
    <m/>
    <m/>
    <m/>
    <m/>
  </r>
  <r>
    <n v="6"/>
    <s v="40 Health Department"/>
    <x v="4"/>
    <s v="403002 HD Public Health Administration"/>
    <m/>
    <m/>
    <m/>
    <m/>
    <m/>
    <x v="2"/>
    <s v="FIXED ALLOCATION "/>
    <m/>
    <m/>
    <m/>
    <m/>
    <m/>
    <m/>
    <m/>
    <m/>
    <m/>
    <m/>
  </r>
  <r>
    <n v="6"/>
    <s v="40 Health Department"/>
    <x v="4"/>
    <s v="401635 HD Program Design &amp; Evaluation Svcs (PDES)"/>
    <m/>
    <s v="M40 41635-GF P&amp;D Spec Proj General Fund"/>
    <m/>
    <m/>
    <m/>
    <x v="2"/>
    <s v="FIXED ALLOCATION "/>
    <m/>
    <m/>
    <m/>
    <m/>
    <m/>
    <m/>
    <m/>
    <m/>
    <m/>
    <m/>
  </r>
  <r>
    <n v="6"/>
    <s v="40 Health Department"/>
    <x v="4"/>
    <s v="403004 HD Public Health Operations and Development"/>
    <m/>
    <m/>
    <m/>
    <m/>
    <m/>
    <x v="2"/>
    <s v="FIXED ALLOCATION "/>
    <m/>
    <m/>
    <m/>
    <m/>
    <m/>
    <m/>
    <m/>
    <m/>
    <m/>
    <m/>
  </r>
  <r>
    <n v="6"/>
    <s v="40 Health Department"/>
    <x v="4"/>
    <s v="403100 HD STD Program"/>
    <m/>
    <s v="M40 43100-GF STD Program General Fund"/>
    <m/>
    <m/>
    <m/>
    <x v="2"/>
    <s v="FIXED ALLOCATION "/>
    <m/>
    <m/>
    <m/>
    <m/>
    <m/>
    <m/>
    <m/>
    <m/>
    <m/>
    <m/>
  </r>
  <r>
    <n v="6"/>
    <s v="40 Health Department"/>
    <x v="4"/>
    <s v="404503 HD Adolescent Health"/>
    <m/>
    <s v="M40 44503-GF Adolescent Health General Fund"/>
    <m/>
    <m/>
    <m/>
    <x v="2"/>
    <s v="FIXED ALLOCATION "/>
    <m/>
    <m/>
    <m/>
    <m/>
    <m/>
    <m/>
    <m/>
    <m/>
    <m/>
    <m/>
  </r>
  <r>
    <n v="6"/>
    <s v="40 Health Department"/>
    <x v="4"/>
    <s v="403500 HD Harm Reduction"/>
    <m/>
    <s v="M40 43500-GF2 Needle Exchange &amp; Overdose Prevention"/>
    <m/>
    <m/>
    <m/>
    <x v="2"/>
    <s v="FIXED ALLOCATION "/>
    <m/>
    <m/>
    <m/>
    <m/>
    <m/>
    <m/>
    <m/>
    <m/>
    <m/>
    <m/>
  </r>
  <r>
    <n v="6"/>
    <s v="40 Health Department"/>
    <x v="4"/>
    <s v="403500 HD Harm Reduction"/>
    <m/>
    <s v="M40 43500-GF2 Needle Exchange &amp; Overdose Prevention"/>
    <m/>
    <m/>
    <m/>
    <x v="2"/>
    <s v="FIXED ALLOCATION "/>
    <m/>
    <m/>
    <m/>
    <m/>
    <m/>
    <m/>
    <m/>
    <m/>
    <m/>
    <m/>
  </r>
  <r>
    <n v="6"/>
    <s v="40 Health Department"/>
    <x v="4"/>
    <s v="403550 HD HIV Grant Administration &amp; Planning (HGAP)"/>
    <s v="G40 0067 35 F25 Ryan White Part A - GY25 - Quality Management (inactive)"/>
    <m/>
    <m/>
    <m/>
    <m/>
    <x v="2"/>
    <s v="FIXED ALLOCATION "/>
    <m/>
    <m/>
    <m/>
    <m/>
    <m/>
    <m/>
    <m/>
    <m/>
    <m/>
    <m/>
  </r>
  <r>
    <n v="6"/>
    <s v="40 Health Department"/>
    <x v="4"/>
    <s v="404704 HD Healthy Birth Initiative (HBI)"/>
    <m/>
    <s v="M40 44704-GF HBI General Fund"/>
    <m/>
    <m/>
    <m/>
    <x v="2"/>
    <s v="FIXED ALLOCATION "/>
    <m/>
    <m/>
    <m/>
    <m/>
    <m/>
    <m/>
    <m/>
    <m/>
    <m/>
    <m/>
  </r>
  <r>
    <n v="6"/>
    <s v="40 Health Department"/>
    <x v="4"/>
    <s v="403560 HD Health Equity Initiative (HEI)"/>
    <m/>
    <s v="M40 43560-GF Health Inequities General Fund"/>
    <m/>
    <m/>
    <m/>
    <x v="2"/>
    <s v="FIXED ALLOCATION "/>
    <m/>
    <m/>
    <m/>
    <m/>
    <m/>
    <m/>
    <m/>
    <m/>
    <m/>
    <m/>
  </r>
  <r>
    <n v="6"/>
    <s v="40 Health Department"/>
    <x v="4"/>
    <s v="401663 HD Population Health"/>
    <m/>
    <m/>
    <m/>
    <m/>
    <m/>
    <x v="2"/>
    <s v="FIXED ALLOCATION "/>
    <m/>
    <m/>
    <m/>
    <m/>
    <m/>
    <m/>
    <m/>
    <m/>
    <m/>
    <m/>
  </r>
  <r>
    <n v="6"/>
    <s v="40 Health Department"/>
    <x v="4"/>
    <s v="404704 HD Healthy Birth Initiative (HBI)"/>
    <s v="G40 0001 03 F18 HBI - Medicaid TCM/Babies 1st"/>
    <m/>
    <m/>
    <m/>
    <m/>
    <x v="2"/>
    <s v="FIXED ALLOCATION "/>
    <m/>
    <m/>
    <m/>
    <m/>
    <m/>
    <m/>
    <m/>
    <m/>
    <m/>
    <m/>
  </r>
  <r>
    <n v="6"/>
    <s v="40 Health Department"/>
    <x v="4"/>
    <s v="403310 HD Inspections"/>
    <m/>
    <m/>
    <m/>
    <m/>
    <m/>
    <x v="2"/>
    <s v="FIXED ALLOCATION "/>
    <m/>
    <m/>
    <m/>
    <m/>
    <m/>
    <m/>
    <m/>
    <m/>
    <m/>
    <m/>
  </r>
  <r>
    <n v="6"/>
    <s v="40 Health Department"/>
    <x v="4"/>
    <s v="403070 HD Lead Prevention"/>
    <m/>
    <s v="M40 43070-GF Lead Prev General Fund"/>
    <m/>
    <m/>
    <m/>
    <x v="2"/>
    <s v="FIXED ALLOCATION "/>
    <m/>
    <m/>
    <m/>
    <m/>
    <m/>
    <m/>
    <m/>
    <m/>
    <m/>
    <m/>
  </r>
  <r>
    <n v="6"/>
    <s v="40 Health Department"/>
    <x v="4"/>
    <s v="401615 HD Tobacco Program"/>
    <m/>
    <s v="M40 41615-GF2 Tobacco Retail Licences"/>
    <m/>
    <m/>
    <m/>
    <x v="2"/>
    <s v="FIXED ALLOCATION "/>
    <m/>
    <m/>
    <m/>
    <m/>
    <m/>
    <m/>
    <m/>
    <m/>
    <m/>
    <m/>
  </r>
  <r>
    <n v="6"/>
    <s v="40 Health Department"/>
    <x v="4"/>
    <s v="401615 HD Tobacco Program"/>
    <s v="G40 0007 01 S13 Tobacco Prevention"/>
    <m/>
    <m/>
    <m/>
    <m/>
    <x v="2"/>
    <s v="FIXED ALLOCATION "/>
    <m/>
    <m/>
    <m/>
    <m/>
    <m/>
    <m/>
    <m/>
    <m/>
    <m/>
    <m/>
  </r>
  <r>
    <n v="6"/>
    <s v="40 Health Department"/>
    <x v="4"/>
    <s v="403070 HD Lead Prevention"/>
    <s v="G40 0016 01 PWB City Lead Line"/>
    <m/>
    <m/>
    <m/>
    <m/>
    <x v="2"/>
    <s v="FIXED ALLOCATION "/>
    <m/>
    <m/>
    <m/>
    <m/>
    <m/>
    <m/>
    <m/>
    <m/>
    <m/>
    <m/>
  </r>
  <r>
    <n v="6"/>
    <s v="40 Health Department"/>
    <x v="4"/>
    <s v="403005 HD Community Epidemiology Services"/>
    <m/>
    <m/>
    <m/>
    <m/>
    <m/>
    <x v="2"/>
    <s v="FIXED ALLOCATION "/>
    <m/>
    <m/>
    <m/>
    <m/>
    <m/>
    <m/>
    <m/>
    <m/>
    <m/>
    <m/>
  </r>
  <r>
    <n v="6"/>
    <s v="40 Health Department"/>
    <x v="4"/>
    <s v="403615 HD Occupational Health Office"/>
    <m/>
    <s v="M40 43615-00-41440 Occupational Health Fees"/>
    <m/>
    <m/>
    <m/>
    <x v="2"/>
    <s v="FIXED ALLOCATION "/>
    <m/>
    <m/>
    <m/>
    <m/>
    <m/>
    <m/>
    <m/>
    <m/>
    <m/>
    <m/>
  </r>
  <r>
    <n v="6"/>
    <s v="40 Health Department"/>
    <x v="4"/>
    <s v="403600 HD Communicable Disease"/>
    <m/>
    <s v="M40 43600-GF CD General Fund"/>
    <m/>
    <m/>
    <m/>
    <x v="2"/>
    <s v="FIXED ALLOCATION "/>
    <m/>
    <m/>
    <m/>
    <m/>
    <m/>
    <m/>
    <m/>
    <m/>
    <m/>
    <m/>
  </r>
  <r>
    <n v="6"/>
    <s v="40 Health Department"/>
    <x v="4"/>
    <s v="404708 HD Community Capacitation Center"/>
    <m/>
    <s v="M40 44708-GF CHW Capacitation General Fund"/>
    <m/>
    <m/>
    <m/>
    <x v="2"/>
    <s v="FIXED ALLOCATION "/>
    <m/>
    <m/>
    <m/>
    <m/>
    <m/>
    <m/>
    <m/>
    <m/>
    <m/>
    <m/>
  </r>
  <r>
    <n v="6"/>
    <s v="40 Health Department"/>
    <x v="4"/>
    <s v="408200 HD Pharmacy Administration"/>
    <m/>
    <s v="M40 48200-00-26080 Pharmacy Admin Mcare"/>
    <m/>
    <m/>
    <m/>
    <x v="2"/>
    <s v="FIXED ALLOCATION "/>
    <m/>
    <m/>
    <m/>
    <m/>
    <m/>
    <m/>
    <m/>
    <m/>
    <m/>
    <m/>
  </r>
  <r>
    <n v="6"/>
    <s v="40 Health Department"/>
    <x v="4"/>
    <s v="407200 HD OHP Enrollment"/>
    <m/>
    <s v="M40 47200-GF OHP Enrollment General Fund"/>
    <m/>
    <m/>
    <m/>
    <x v="2"/>
    <s v="FIXED ALLOCATION "/>
    <m/>
    <m/>
    <m/>
    <m/>
    <m/>
    <m/>
    <m/>
    <m/>
    <m/>
    <m/>
  </r>
  <r>
    <n v="6"/>
    <s v="40 Health Department"/>
    <x v="4"/>
    <s v="408502 HD ICS Medical Records"/>
    <m/>
    <m/>
    <m/>
    <m/>
    <m/>
    <x v="2"/>
    <s v="FIXED ALLOCATION "/>
    <m/>
    <m/>
    <m/>
    <m/>
    <m/>
    <m/>
    <m/>
    <m/>
    <m/>
    <m/>
  </r>
  <r>
    <n v="6"/>
    <s v="40 Health Department"/>
    <x v="4"/>
    <s v="407550 HD PC Mid County Clinic"/>
    <m/>
    <s v="M40 47550-00-26080 PC Mid County Mcare"/>
    <m/>
    <m/>
    <m/>
    <x v="2"/>
    <s v="FIXED ALLOCATION "/>
    <m/>
    <m/>
    <m/>
    <m/>
    <m/>
    <m/>
    <m/>
    <m/>
    <m/>
    <m/>
  </r>
  <r>
    <n v="6"/>
    <s v="40 Health Department"/>
    <x v="4"/>
    <s v="407700 HD PC Southeast Clinic"/>
    <m/>
    <s v="M40 47700-00-40140 PC Southeast Pt Fee 3rd Party"/>
    <m/>
    <m/>
    <m/>
    <x v="2"/>
    <s v="FIXED ALLOCATION "/>
    <m/>
    <m/>
    <m/>
    <m/>
    <m/>
    <m/>
    <m/>
    <m/>
    <m/>
    <m/>
  </r>
  <r>
    <n v="6"/>
    <s v="40 Health Department"/>
    <x v="4"/>
    <s v="407650 HD PC Northeast Clinic"/>
    <m/>
    <s v="M40 47650-00-26020 PC Northeast Mcaid CareOr FFS"/>
    <m/>
    <m/>
    <m/>
    <x v="2"/>
    <s v="FIXED ALLOCATION "/>
    <m/>
    <m/>
    <m/>
    <m/>
    <m/>
    <m/>
    <m/>
    <m/>
    <m/>
    <m/>
  </r>
  <r>
    <n v="6"/>
    <s v="40 Health Department"/>
    <x v="4"/>
    <s v="407600 HD PC North Portland Clinic"/>
    <m/>
    <s v="M40 47600-00-10010 PC North MedMcaid Wrap"/>
    <m/>
    <m/>
    <m/>
    <x v="2"/>
    <s v="FIXED ALLOCATION "/>
    <m/>
    <m/>
    <m/>
    <m/>
    <m/>
    <m/>
    <m/>
    <m/>
    <m/>
    <m/>
  </r>
  <r>
    <n v="6"/>
    <s v="40 Health Department"/>
    <x v="4"/>
    <s v="407500 HD PC East County Clinic"/>
    <m/>
    <s v="M40 47500-00-26080 PC East Mcare"/>
    <m/>
    <m/>
    <m/>
    <x v="2"/>
    <s v="FIXED ALLOCATION "/>
    <m/>
    <m/>
    <m/>
    <m/>
    <m/>
    <m/>
    <m/>
    <m/>
    <m/>
    <m/>
  </r>
  <r>
    <n v="6"/>
    <s v="40 Health Department"/>
    <x v="4"/>
    <s v="407100 HD Central Call Center"/>
    <m/>
    <s v="M40 47100-GF Central Call Center General Fund"/>
    <m/>
    <m/>
    <m/>
    <x v="2"/>
    <s v="FIXED ALLOCATION "/>
    <m/>
    <m/>
    <m/>
    <m/>
    <m/>
    <m/>
    <m/>
    <m/>
    <m/>
    <m/>
  </r>
  <r>
    <n v="6"/>
    <s v="40 Health Department"/>
    <x v="4"/>
    <s v="407050 HD Medical Director"/>
    <s v="G40 0028 06 PCPM Funding - Medical Director"/>
    <m/>
    <m/>
    <m/>
    <m/>
    <x v="2"/>
    <s v="FIXED ALLOCATION "/>
    <m/>
    <m/>
    <m/>
    <m/>
    <m/>
    <m/>
    <m/>
    <m/>
    <m/>
    <m/>
  </r>
  <r>
    <n v="6"/>
    <s v="40 Health Department"/>
    <x v="4"/>
    <s v="407020 HD Electronic Health Records (EHR)"/>
    <m/>
    <s v="M40 47020-GF ICS EHR General Fund"/>
    <m/>
    <m/>
    <m/>
    <x v="2"/>
    <s v="FIXED ALLOCATION "/>
    <m/>
    <m/>
    <m/>
    <m/>
    <m/>
    <m/>
    <m/>
    <m/>
    <m/>
    <m/>
  </r>
  <r>
    <n v="6"/>
    <s v="40 Health Department"/>
    <x v="4"/>
    <s v="407010 HD Quality Improvement (QI) Services"/>
    <m/>
    <s v="M40 47010-10-10010 ICS Systems &amp; Quality APM"/>
    <m/>
    <m/>
    <m/>
    <x v="2"/>
    <s v="FIXED ALLOCATION "/>
    <m/>
    <m/>
    <m/>
    <m/>
    <m/>
    <m/>
    <m/>
    <m/>
    <m/>
    <m/>
  </r>
  <r>
    <n v="6"/>
    <s v="40 Health Department"/>
    <x v="4"/>
    <s v="407005 HD Clinical Support and Development"/>
    <s v="G40 0028 01 PCPM Funding - Support &amp; Development"/>
    <m/>
    <m/>
    <m/>
    <m/>
    <x v="2"/>
    <s v="FIXED ALLOCATION "/>
    <m/>
    <m/>
    <m/>
    <m/>
    <m/>
    <m/>
    <m/>
    <m/>
    <m/>
    <m/>
  </r>
  <r>
    <n v="6"/>
    <s v="40 Health Department"/>
    <x v="4"/>
    <s v="406300 HD Dental Billi Odegaard Clinic"/>
    <m/>
    <s v="M40 46300-00-26030 Dental Billie Odegaard Mcaid FFS"/>
    <m/>
    <m/>
    <m/>
    <x v="2"/>
    <s v="FIXED ALLOCATION "/>
    <m/>
    <m/>
    <m/>
    <m/>
    <m/>
    <m/>
    <m/>
    <m/>
    <m/>
    <m/>
  </r>
  <r>
    <n v="6"/>
    <s v="40 Health Department"/>
    <x v="4"/>
    <s v="406150 HD Dental School Community Oral Health"/>
    <m/>
    <s v="M40 46150-00-40140 Dental School Comm Pt Fees 3rd Party"/>
    <m/>
    <m/>
    <m/>
    <x v="2"/>
    <s v="FIXED ALLOCATION "/>
    <m/>
    <m/>
    <m/>
    <m/>
    <m/>
    <m/>
    <m/>
    <m/>
    <m/>
    <m/>
  </r>
  <r>
    <n v="6"/>
    <s v="40 Health Department"/>
    <x v="4"/>
    <s v="406001 HD Dental Administration"/>
    <m/>
    <s v="M40 0055 01 BWC CareOR - MCHD Dental Support - BWC"/>
    <m/>
    <m/>
    <m/>
    <x v="2"/>
    <s v="FIXED ALLOCATION "/>
    <m/>
    <m/>
    <m/>
    <m/>
    <m/>
    <m/>
    <m/>
    <m/>
    <m/>
    <m/>
  </r>
  <r>
    <n v="6"/>
    <s v="40 Health Department"/>
    <x v="4"/>
    <s v="404504 HD SHC Administration"/>
    <m/>
    <m/>
    <m/>
    <m/>
    <m/>
    <x v="2"/>
    <s v="FIXED ALLOCATION "/>
    <m/>
    <m/>
    <m/>
    <m/>
    <m/>
    <m/>
    <m/>
    <m/>
    <m/>
    <m/>
  </r>
  <r>
    <n v="6"/>
    <s v="40 Health Department"/>
    <x v="4"/>
    <s v="404585 HD SHC Centennial"/>
    <m/>
    <s v="M40 44585-00-26130 Centennial SHC Mcaid FPEP"/>
    <m/>
    <m/>
    <m/>
    <x v="2"/>
    <s v="FIXED ALLOCATION "/>
    <m/>
    <m/>
    <m/>
    <m/>
    <m/>
    <m/>
    <m/>
    <m/>
    <m/>
    <m/>
  </r>
  <r>
    <n v="6"/>
    <s v="40 Health Department"/>
    <x v="4"/>
    <s v="409300 HD Health Human Resources"/>
    <m/>
    <m/>
    <m/>
    <m/>
    <m/>
    <x v="2"/>
    <s v="FIXED ALLOCATION "/>
    <m/>
    <m/>
    <m/>
    <m/>
    <m/>
    <m/>
    <m/>
    <m/>
    <m/>
    <m/>
  </r>
  <r>
    <n v="6"/>
    <s v="40 Health Department"/>
    <x v="4"/>
    <s v="409170 HD Behavioral Health &amp; Corrections H Finance"/>
    <m/>
    <m/>
    <m/>
    <m/>
    <m/>
    <x v="2"/>
    <s v="FIXED ALLOCATION "/>
    <m/>
    <m/>
    <m/>
    <m/>
    <m/>
    <m/>
    <m/>
    <m/>
    <m/>
    <m/>
  </r>
  <r>
    <n v="6"/>
    <s v="40 Health Department"/>
    <x v="4"/>
    <s v="409155 HD Contracts"/>
    <m/>
    <m/>
    <m/>
    <m/>
    <m/>
    <x v="2"/>
    <s v="FIXED ALLOCATION "/>
    <m/>
    <m/>
    <m/>
    <m/>
    <m/>
    <m/>
    <m/>
    <m/>
    <m/>
    <m/>
  </r>
  <r>
    <n v="6"/>
    <s v="40 Health Department"/>
    <x v="4"/>
    <s v="409001 HD Operations Deputy and Support"/>
    <m/>
    <m/>
    <m/>
    <m/>
    <m/>
    <x v="2"/>
    <s v="FIXED ALLOCATION "/>
    <m/>
    <m/>
    <m/>
    <m/>
    <m/>
    <m/>
    <m/>
    <m/>
    <m/>
    <m/>
  </r>
  <r>
    <n v="6"/>
    <s v="40 Health Department"/>
    <x v="4"/>
    <s v="400011 HD Facilities Management"/>
    <m/>
    <m/>
    <m/>
    <m/>
    <m/>
    <x v="2"/>
    <s v="FIXED ALLOCATION "/>
    <m/>
    <m/>
    <m/>
    <m/>
    <m/>
    <m/>
    <m/>
    <m/>
    <m/>
    <m/>
  </r>
  <r>
    <n v="7"/>
    <s v="40 Health Department"/>
    <x v="4"/>
    <s v="407060 HD Nursing Director"/>
    <m/>
    <s v="M40 47060-GF 407060 GenFund"/>
    <m/>
    <m/>
    <m/>
    <x v="2"/>
    <s v="FIXED ALLOCATION "/>
    <m/>
    <m/>
    <m/>
    <m/>
    <m/>
    <m/>
    <m/>
    <m/>
    <m/>
    <m/>
  </r>
  <r>
    <n v="7"/>
    <s v="40 Health Department"/>
    <x v="4"/>
    <s v="401101 HD Mental Health Administration"/>
    <m/>
    <s v="M40 41101-GF MA Division Admin General Fund"/>
    <m/>
    <m/>
    <m/>
    <x v="2"/>
    <s v="FIXED ALLOCATION "/>
    <m/>
    <m/>
    <m/>
    <m/>
    <m/>
    <m/>
    <m/>
    <m/>
    <m/>
    <m/>
  </r>
  <r>
    <n v="7"/>
    <s v="40 Health Department"/>
    <x v="4"/>
    <s v="401204 HD Addictions Detox"/>
    <m/>
    <s v="M40 41204-GF Addictions Detox General Fund"/>
    <m/>
    <m/>
    <m/>
    <x v="2"/>
    <s v="FIXED ALLOCATION "/>
    <m/>
    <m/>
    <m/>
    <m/>
    <m/>
    <m/>
    <m/>
    <m/>
    <m/>
    <m/>
  </r>
  <r>
    <n v="7"/>
    <s v="40 Health Department"/>
    <x v="4"/>
    <s v="401210 HD Addictions Treatment Admin"/>
    <m/>
    <s v="M40 41210-GF Addictions Tx Admin General Fund"/>
    <m/>
    <m/>
    <m/>
    <x v="2"/>
    <s v="FIXED ALLOCATION "/>
    <m/>
    <m/>
    <m/>
    <m/>
    <m/>
    <m/>
    <m/>
    <m/>
    <m/>
    <m/>
  </r>
  <r>
    <n v="7"/>
    <s v="40 Health Department"/>
    <x v="4"/>
    <s v="401301 HD Early Assessment and Support Alliance"/>
    <m/>
    <s v="M40 41301-00-3002 EASA Title XIX Admin"/>
    <m/>
    <m/>
    <m/>
    <x v="2"/>
    <s v="FIXED ALLOCATION "/>
    <m/>
    <m/>
    <m/>
    <m/>
    <m/>
    <m/>
    <m/>
    <m/>
    <m/>
    <m/>
  </r>
  <r>
    <n v="7"/>
    <s v="40 Health Department"/>
    <x v="4"/>
    <s v="401301 HD Early Assessment and Support Alliance"/>
    <m/>
    <s v="M40 41301-00-3002 EASA Title XIX Admin"/>
    <m/>
    <m/>
    <m/>
    <x v="2"/>
    <s v="FIXED ALLOCATION "/>
    <m/>
    <m/>
    <m/>
    <m/>
    <m/>
    <m/>
    <m/>
    <m/>
    <m/>
    <m/>
  </r>
  <r>
    <n v="7"/>
    <s v="40 Health Department"/>
    <x v="4"/>
    <s v="401302 HD Children's MH Wraparound Services"/>
    <m/>
    <s v="M40 41302-00-3002 Child MH WRAP Srvc Title XIX"/>
    <m/>
    <m/>
    <m/>
    <x v="2"/>
    <s v="FIXED ALLOCATION "/>
    <m/>
    <m/>
    <m/>
    <m/>
    <m/>
    <m/>
    <m/>
    <m/>
    <m/>
    <m/>
  </r>
  <r>
    <n v="7"/>
    <s v="40 Health Department"/>
    <x v="4"/>
    <s v="401302 HD Children's MH Wraparound Services"/>
    <m/>
    <s v="M40 41302-00-3002 Child MH WRAP Srvc Title XIX"/>
    <m/>
    <m/>
    <m/>
    <x v="2"/>
    <s v="FIXED ALLOCATION "/>
    <m/>
    <m/>
    <m/>
    <m/>
    <m/>
    <m/>
    <m/>
    <m/>
    <m/>
    <m/>
  </r>
  <r>
    <n v="7"/>
    <s v="40 Health Department"/>
    <x v="4"/>
    <s v="401302 HD Children's MH Wraparound Services"/>
    <m/>
    <s v="M40 41302-20-3002 Child MH WRAP Srvcs"/>
    <m/>
    <m/>
    <m/>
    <x v="2"/>
    <s v="FIXED ALLOCATION "/>
    <m/>
    <m/>
    <m/>
    <m/>
    <m/>
    <m/>
    <m/>
    <m/>
    <m/>
    <m/>
  </r>
  <r>
    <n v="7"/>
    <s v="40 Health Department"/>
    <x v="4"/>
    <s v="401401 HD CHOICE Model"/>
    <m/>
    <s v="M40 41401-00-3002 AMHI Title XIX Admin"/>
    <m/>
    <m/>
    <m/>
    <x v="2"/>
    <s v="FIXED ALLOCATION "/>
    <m/>
    <m/>
    <m/>
    <m/>
    <m/>
    <m/>
    <m/>
    <m/>
    <m/>
    <m/>
  </r>
  <r>
    <n v="7"/>
    <s v="40 Health Department"/>
    <x v="4"/>
    <s v="401401 HD CHOICE Model"/>
    <m/>
    <s v="M40 41401-20-3002 AMHI Title XIX Mem Svcs"/>
    <m/>
    <m/>
    <m/>
    <x v="2"/>
    <s v="FIXED ALLOCATION "/>
    <m/>
    <m/>
    <m/>
    <m/>
    <m/>
    <m/>
    <m/>
    <m/>
    <m/>
    <m/>
  </r>
  <r>
    <n v="7"/>
    <s v="40 Health Department"/>
    <x v="4"/>
    <s v="401404 HD Quality Management"/>
    <m/>
    <s v="M40 41404-00-3002 MH Quality Management XIX"/>
    <m/>
    <m/>
    <m/>
    <x v="2"/>
    <s v="FIXED ALLOCATION "/>
    <m/>
    <m/>
    <m/>
    <m/>
    <m/>
    <m/>
    <m/>
    <m/>
    <m/>
    <m/>
  </r>
  <r>
    <n v="7"/>
    <s v="40 Health Department"/>
    <x v="4"/>
    <s v="401404 HD Quality Management"/>
    <m/>
    <s v="M40 41404-GF MH Quality Management General Fund"/>
    <m/>
    <m/>
    <m/>
    <x v="2"/>
    <s v="FIXED ALLOCATION "/>
    <m/>
    <m/>
    <m/>
    <m/>
    <m/>
    <m/>
    <m/>
    <m/>
    <m/>
    <m/>
  </r>
  <r>
    <n v="7"/>
    <s v="40 Health Department"/>
    <x v="4"/>
    <s v="401407 HD Protective Services"/>
    <m/>
    <s v="M40 41407-GF Quality Mgt Prot Srvcs General Fund"/>
    <m/>
    <m/>
    <m/>
    <x v="2"/>
    <s v="FIXED ALLOCATION "/>
    <m/>
    <m/>
    <m/>
    <m/>
    <m/>
    <m/>
    <m/>
    <m/>
    <m/>
    <m/>
  </r>
  <r>
    <n v="7"/>
    <s v="40 Health Department"/>
    <x v="4"/>
    <s v="401502 HD Mental Health Call Center"/>
    <m/>
    <s v="M40 41502-00-3002 Crisis Call Center Admin"/>
    <m/>
    <m/>
    <m/>
    <x v="2"/>
    <s v="FIXED ALLOCATION "/>
    <m/>
    <m/>
    <m/>
    <m/>
    <m/>
    <m/>
    <m/>
    <m/>
    <m/>
    <m/>
  </r>
  <r>
    <n v="7"/>
    <s v="40 Health Department"/>
    <x v="4"/>
    <s v="401502 HD Mental Health Call Center"/>
    <m/>
    <s v="M40 41502-GF MH Call Center General Fund"/>
    <m/>
    <m/>
    <m/>
    <x v="2"/>
    <s v="FIXED ALLOCATION "/>
    <m/>
    <m/>
    <m/>
    <m/>
    <m/>
    <m/>
    <m/>
    <m/>
    <m/>
    <m/>
  </r>
  <r>
    <n v="7"/>
    <s v="40 Health Department"/>
    <x v="4"/>
    <s v="401503 HD Mental Health Crisis Services"/>
    <m/>
    <s v="M40 41503-GF Crisis Services General Fund"/>
    <m/>
    <m/>
    <m/>
    <x v="2"/>
    <s v="FIXED ALLOCATION "/>
    <m/>
    <m/>
    <m/>
    <m/>
    <m/>
    <m/>
    <m/>
    <m/>
    <m/>
    <m/>
  </r>
  <r>
    <n v="7"/>
    <s v="40 Health Department"/>
    <x v="4"/>
    <s v="401505 HD Com Base MH Svcs for Ch and Fam"/>
    <m/>
    <s v="M40 41505-00-3002 Child &amp; Fam Admin Ttl XIX"/>
    <m/>
    <m/>
    <m/>
    <x v="2"/>
    <s v="FIXED ALLOCATION "/>
    <m/>
    <m/>
    <m/>
    <m/>
    <m/>
    <m/>
    <m/>
    <m/>
    <m/>
    <m/>
  </r>
  <r>
    <n v="7"/>
    <s v="40 Health Department"/>
    <x v="4"/>
    <s v="401511 HD Coordinated Diversion"/>
    <m/>
    <s v="M40 41511-GF Coordinated Diversion General Fund"/>
    <m/>
    <m/>
    <m/>
    <x v="2"/>
    <s v="FIXED ALLOCATION "/>
    <m/>
    <m/>
    <m/>
    <m/>
    <m/>
    <m/>
    <m/>
    <m/>
    <m/>
    <m/>
  </r>
  <r>
    <n v="7"/>
    <s v="40 Health Department"/>
    <x v="4"/>
    <s v="401511 HD Coordinated Diversion"/>
    <m/>
    <s v="M40 41511-GF Coordinated Diversion General Fund"/>
    <m/>
    <m/>
    <m/>
    <x v="2"/>
    <s v="FIXED ALLOCATION "/>
    <m/>
    <m/>
    <m/>
    <m/>
    <m/>
    <m/>
    <m/>
    <m/>
    <m/>
    <m/>
  </r>
  <r>
    <n v="7"/>
    <s v="40 Health Department"/>
    <x v="4"/>
    <s v="401514 HD Commitment Services"/>
    <m/>
    <s v="M40 41514-GF Commit Svcs Mngd Care General Fund"/>
    <m/>
    <m/>
    <m/>
    <x v="2"/>
    <s v="FIXED ALLOCATION "/>
    <m/>
    <m/>
    <m/>
    <m/>
    <m/>
    <m/>
    <m/>
    <m/>
    <m/>
    <m/>
  </r>
  <r>
    <n v="7"/>
    <s v="40 Health Department"/>
    <x v="4"/>
    <s v="401519 HD Mental Health First Aid"/>
    <m/>
    <s v="M40 41519-GF Mental Hlth First Aid General Fund"/>
    <m/>
    <m/>
    <m/>
    <x v="2"/>
    <s v="FIXED ALLOCATION "/>
    <m/>
    <m/>
    <m/>
    <m/>
    <m/>
    <m/>
    <m/>
    <m/>
    <m/>
    <m/>
  </r>
  <r>
    <n v="7"/>
    <s v="40 Health Department"/>
    <x v="4"/>
    <s v="401521 HD Mental Health Residential Services"/>
    <m/>
    <s v="M40 41521-00-3002 Res Svc Man Ttl XIX Ad"/>
    <m/>
    <m/>
    <m/>
    <x v="2"/>
    <s v="FIXED ALLOCATION "/>
    <m/>
    <m/>
    <m/>
    <m/>
    <m/>
    <m/>
    <m/>
    <m/>
    <m/>
    <m/>
  </r>
  <r>
    <n v="7"/>
    <s v="40 Health Department"/>
    <x v="4"/>
    <s v="401521 HD Mental Health Residential Services"/>
    <m/>
    <s v="M40 41521-GF Resi Svcs Managed Care General Fund"/>
    <m/>
    <m/>
    <m/>
    <x v="2"/>
    <s v="FIXED ALLOCATION "/>
    <m/>
    <m/>
    <m/>
    <m/>
    <m/>
    <m/>
    <m/>
    <m/>
    <m/>
    <m/>
  </r>
  <r>
    <n v="7"/>
    <s v="40 Health Department"/>
    <x v="4"/>
    <s v="401523 HD Adult Mental Health Services"/>
    <m/>
    <s v="M40 41523-00-3002 Adult MH Srvcs Title XIX"/>
    <m/>
    <m/>
    <m/>
    <x v="2"/>
    <s v="FIXED ALLOCATION "/>
    <m/>
    <m/>
    <m/>
    <m/>
    <m/>
    <m/>
    <m/>
    <m/>
    <m/>
    <m/>
  </r>
  <r>
    <n v="7"/>
    <s v="40 Health Department"/>
    <x v="4"/>
    <s v="401523 HD Adult Mental Health Services"/>
    <m/>
    <s v="M40 41523-00-3002 Adult MH Srvcs Title XIX"/>
    <m/>
    <m/>
    <m/>
    <x v="2"/>
    <s v="FIXED ALLOCATION "/>
    <m/>
    <m/>
    <m/>
    <m/>
    <m/>
    <m/>
    <m/>
    <m/>
    <m/>
    <m/>
  </r>
  <r>
    <n v="7"/>
    <s v="40 Health Department"/>
    <x v="4"/>
    <s v="401523 HD Adult Mental Health Services"/>
    <m/>
    <s v="M40 41523-00-3002 Adult MH Srvcs Title XIX"/>
    <m/>
    <m/>
    <m/>
    <x v="2"/>
    <s v="FIXED ALLOCATION "/>
    <m/>
    <m/>
    <m/>
    <m/>
    <m/>
    <m/>
    <m/>
    <m/>
    <m/>
    <m/>
  </r>
  <r>
    <n v="7"/>
    <s v="40 Health Department"/>
    <x v="4"/>
    <s v="401401 HD CHOICE Model"/>
    <s v="G40 0113 01 C300 Adult Mental Health Initiative (AMHI) - FY18 (inactive)"/>
    <m/>
    <m/>
    <m/>
    <m/>
    <x v="2"/>
    <s v="FIXED ALLOCATION "/>
    <m/>
    <m/>
    <m/>
    <m/>
    <m/>
    <m/>
    <m/>
    <m/>
    <m/>
    <m/>
  </r>
  <r>
    <n v="7"/>
    <s v="40 Health Department"/>
    <x v="4"/>
    <s v="401101 HD Mental Health Administration"/>
    <s v="G40 0091 02 01-19 MHS-01 - Division Administration (inactive)"/>
    <m/>
    <m/>
    <m/>
    <m/>
    <x v="2"/>
    <s v="FIXED ALLOCATION "/>
    <m/>
    <m/>
    <m/>
    <m/>
    <m/>
    <m/>
    <m/>
    <m/>
    <m/>
    <m/>
  </r>
  <r>
    <n v="7"/>
    <s v="40 Health Department"/>
    <x v="4"/>
    <s v="401404 HD Quality Management"/>
    <s v="G40 0091 04 01-19 MHS-01 - Quality Management (inactive)"/>
    <m/>
    <m/>
    <m/>
    <m/>
    <x v="2"/>
    <s v="FIXED ALLOCATION "/>
    <m/>
    <m/>
    <m/>
    <m/>
    <m/>
    <m/>
    <m/>
    <m/>
    <m/>
    <m/>
  </r>
  <r>
    <n v="7"/>
    <s v="40 Health Department"/>
    <x v="4"/>
    <s v="401407 HD Protective Services"/>
    <s v="G40 0091 06 01-19 MHS-01 - Quality Management - Protective Service (inactive)"/>
    <m/>
    <m/>
    <m/>
    <m/>
    <x v="2"/>
    <s v="FIXED ALLOCATION "/>
    <m/>
    <m/>
    <m/>
    <m/>
    <m/>
    <m/>
    <m/>
    <m/>
    <m/>
    <m/>
  </r>
  <r>
    <n v="7"/>
    <s v="40 Health Department"/>
    <x v="4"/>
    <s v="401521 HD Mental Health Residential Services"/>
    <s v="G40 0093 06 20-19 MHS-20 - Residential Services Managed Care Wrap (inactive)"/>
    <m/>
    <m/>
    <m/>
    <m/>
    <x v="2"/>
    <s v="FIXED ALLOCATION "/>
    <m/>
    <m/>
    <m/>
    <m/>
    <m/>
    <m/>
    <m/>
    <m/>
    <m/>
    <m/>
  </r>
  <r>
    <n v="7"/>
    <s v="40 Health Department"/>
    <x v="4"/>
    <s v="401514 HD Commitment Services"/>
    <s v="G40 0094 01 24-19 MHS-24 - Acute &amp; Intermediate Psych - Committed (inactive)"/>
    <m/>
    <m/>
    <m/>
    <m/>
    <x v="2"/>
    <s v="FIXED ALLOCATION "/>
    <m/>
    <m/>
    <m/>
    <m/>
    <m/>
    <m/>
    <m/>
    <m/>
    <m/>
    <m/>
  </r>
  <r>
    <n v="7"/>
    <s v="40 Health Department"/>
    <x v="4"/>
    <s v="401502 HD Mental Health Call Center"/>
    <s v="G40 0095 01 25-19 MHS-25 - Crisis Call Center (inactive)"/>
    <m/>
    <m/>
    <m/>
    <m/>
    <x v="2"/>
    <s v="FIXED ALLOCATION "/>
    <m/>
    <m/>
    <m/>
    <m/>
    <m/>
    <m/>
    <m/>
    <m/>
    <m/>
    <m/>
  </r>
  <r>
    <n v="7"/>
    <s v="40 Health Department"/>
    <x v="4"/>
    <s v="401503 HD Mental Health Crisis Services"/>
    <s v="G40 0095 02 25-19 MHS-25 - Crisis Services (inactive)"/>
    <m/>
    <m/>
    <m/>
    <m/>
    <x v="2"/>
    <s v="FIXED ALLOCATION "/>
    <m/>
    <m/>
    <m/>
    <m/>
    <m/>
    <m/>
    <m/>
    <m/>
    <m/>
    <m/>
  </r>
  <r>
    <n v="7"/>
    <s v="40 Health Department"/>
    <x v="4"/>
    <s v="401301 HD Early Assessment and Support Alliance"/>
    <s v="G40 0096 03 26-19 MHS-26 - EASA (inactive)"/>
    <m/>
    <m/>
    <m/>
    <m/>
    <x v="2"/>
    <s v="FIXED ALLOCATION "/>
    <m/>
    <m/>
    <m/>
    <m/>
    <m/>
    <m/>
    <m/>
    <m/>
    <m/>
    <m/>
  </r>
  <r>
    <n v="7"/>
    <s v="40 Health Department"/>
    <x v="4"/>
    <s v="401301 HD Early Assessment and Support Alliance"/>
    <s v="G40 0096 03 26-19 MHS-26 - EASA (inactive)"/>
    <m/>
    <m/>
    <m/>
    <m/>
    <x v="2"/>
    <s v="FIXED ALLOCATION "/>
    <m/>
    <m/>
    <m/>
    <m/>
    <m/>
    <m/>
    <m/>
    <m/>
    <m/>
    <m/>
  </r>
  <r>
    <n v="7"/>
    <s v="40 Health Department"/>
    <x v="4"/>
    <s v="401523 HD Adult Mental Health Services"/>
    <s v="G40 0102 05 37-19 MHS-37 - Adult MH Services (inactive)"/>
    <m/>
    <m/>
    <m/>
    <m/>
    <x v="2"/>
    <s v="FIXED ALLOCATION "/>
    <m/>
    <m/>
    <m/>
    <m/>
    <m/>
    <m/>
    <m/>
    <m/>
    <m/>
    <m/>
  </r>
  <r>
    <n v="7"/>
    <s v="40 Health Department"/>
    <x v="4"/>
    <s v="401210 HD Addictions Treatment Admin"/>
    <s v="G40 0109 06 66-19 A&amp;D-66 - Addictions Treatment - Admin (inactive)"/>
    <m/>
    <m/>
    <m/>
    <m/>
    <x v="2"/>
    <s v="FIXED ALLOCATION "/>
    <m/>
    <m/>
    <m/>
    <m/>
    <m/>
    <m/>
    <m/>
    <m/>
    <m/>
    <m/>
  </r>
  <r>
    <n v="7"/>
    <s v="40 Health Department"/>
    <x v="4"/>
    <s v="401401 HD CHOICE Model"/>
    <s v="G40 0113 01 C300 Adult Mental Health Initiative (AMHI) - FY18 (inactive)"/>
    <m/>
    <m/>
    <m/>
    <m/>
    <x v="2"/>
    <s v="FIXED ALLOCATION "/>
    <m/>
    <m/>
    <m/>
    <m/>
    <m/>
    <m/>
    <m/>
    <m/>
    <m/>
    <m/>
  </r>
  <r>
    <n v="7"/>
    <s v="40 Health Department"/>
    <x v="4"/>
    <s v="401101 HD Mental Health Administration"/>
    <m/>
    <s v="M40 41101-00-3002 MA Division Admin XIX"/>
    <m/>
    <m/>
    <m/>
    <x v="2"/>
    <s v="FIXED ALLOCATION "/>
    <m/>
    <m/>
    <m/>
    <m/>
    <m/>
    <m/>
    <m/>
    <m/>
    <m/>
    <m/>
  </r>
  <r>
    <n v="7"/>
    <s v="40 Health Department"/>
    <x v="4"/>
    <s v="402600 HD Medical Examiner"/>
    <m/>
    <m/>
    <m/>
    <m/>
    <m/>
    <x v="2"/>
    <s v="FIXED ALLOCATION "/>
    <m/>
    <m/>
    <m/>
    <m/>
    <m/>
    <m/>
    <m/>
    <m/>
    <m/>
    <m/>
  </r>
  <r>
    <n v="7"/>
    <s v="40 Health Department"/>
    <x v="4"/>
    <s v="402150 HD Health Officer Grants"/>
    <s v="G40 0081 02 GF UASI Grant - General Fund"/>
    <m/>
    <m/>
    <m/>
    <m/>
    <x v="2"/>
    <s v="FIXED ALLOCATION "/>
    <m/>
    <m/>
    <m/>
    <m/>
    <m/>
    <m/>
    <m/>
    <m/>
    <m/>
    <m/>
  </r>
  <r>
    <n v="7"/>
    <s v="40 Health Department"/>
    <x v="4"/>
    <s v="403040 HD Emergency Preparedness"/>
    <s v="G40 0072 02 S12GF Public Health Emergency Prep - General Fund"/>
    <m/>
    <m/>
    <m/>
    <m/>
    <x v="2"/>
    <s v="FIXED ALLOCATION "/>
    <m/>
    <m/>
    <m/>
    <m/>
    <m/>
    <m/>
    <m/>
    <m/>
    <m/>
    <m/>
  </r>
  <r>
    <n v="7"/>
    <s v="40 Health Department"/>
    <x v="4"/>
    <s v="402400 HD Emergency Medical Services"/>
    <m/>
    <s v="M40 42400-GF1 Franchise Fee"/>
    <m/>
    <m/>
    <m/>
    <x v="2"/>
    <s v="FIXED ALLOCATION "/>
    <m/>
    <m/>
    <m/>
    <m/>
    <m/>
    <m/>
    <m/>
    <m/>
    <m/>
    <m/>
  </r>
  <r>
    <n v="7"/>
    <s v="40 Health Department"/>
    <x v="4"/>
    <s v="402440 HD Emergency Medical Services Grants"/>
    <s v="G40 0083 03 TC 911 HealthShare Grant - GY04"/>
    <m/>
    <m/>
    <m/>
    <m/>
    <x v="2"/>
    <s v="FIXED ALLOCATION "/>
    <m/>
    <m/>
    <m/>
    <m/>
    <m/>
    <m/>
    <m/>
    <m/>
    <m/>
    <m/>
  </r>
  <r>
    <n v="7"/>
    <s v="40 Health Department"/>
    <x v="4"/>
    <s v="403320 HD Vector Control"/>
    <m/>
    <m/>
    <m/>
    <m/>
    <m/>
    <x v="2"/>
    <s v="FIXED ALLOCATION "/>
    <m/>
    <m/>
    <m/>
    <m/>
    <m/>
    <m/>
    <m/>
    <m/>
    <m/>
    <m/>
  </r>
  <r>
    <n v="7"/>
    <s v="40 Health Department"/>
    <x v="4"/>
    <s v="404708 HD Community Capacitation Center"/>
    <m/>
    <s v="M40 44708-GF CHW Capacitation General Fund"/>
    <m/>
    <m/>
    <m/>
    <x v="2"/>
    <s v="FIXED ALLOCATION "/>
    <m/>
    <m/>
    <m/>
    <m/>
    <m/>
    <m/>
    <m/>
    <m/>
    <m/>
    <m/>
  </r>
  <r>
    <n v="7"/>
    <s v="40 Health Department"/>
    <x v="4"/>
    <s v="403600 HD Communicable Disease"/>
    <m/>
    <s v="M40 43600-GF CD General Fund"/>
    <m/>
    <m/>
    <m/>
    <x v="2"/>
    <s v="FIXED ALLOCATION "/>
    <m/>
    <m/>
    <m/>
    <m/>
    <m/>
    <m/>
    <m/>
    <m/>
    <m/>
    <m/>
  </r>
  <r>
    <n v="7"/>
    <s v="40 Health Department"/>
    <x v="4"/>
    <s v="403615 HD Occupational Health Office"/>
    <m/>
    <s v="M40 43615-00-41440 Occupational Health Fees"/>
    <m/>
    <m/>
    <m/>
    <x v="2"/>
    <s v="FIXED ALLOCATION "/>
    <m/>
    <m/>
    <m/>
    <m/>
    <m/>
    <m/>
    <m/>
    <m/>
    <m/>
    <m/>
  </r>
  <r>
    <n v="7"/>
    <s v="40 Health Department"/>
    <x v="4"/>
    <s v="403005 HD Community Epidemiology Services"/>
    <m/>
    <m/>
    <m/>
    <m/>
    <m/>
    <x v="2"/>
    <s v="FIXED ALLOCATION "/>
    <m/>
    <m/>
    <m/>
    <m/>
    <m/>
    <m/>
    <m/>
    <m/>
    <m/>
    <m/>
  </r>
  <r>
    <n v="7"/>
    <s v="40 Health Department"/>
    <x v="4"/>
    <s v="403070 HD Lead Prevention"/>
    <s v="G40 0016 01 PWB City Lead Line"/>
    <m/>
    <m/>
    <m/>
    <m/>
    <x v="2"/>
    <s v="FIXED ALLOCATION "/>
    <m/>
    <m/>
    <m/>
    <m/>
    <m/>
    <m/>
    <m/>
    <m/>
    <m/>
    <m/>
  </r>
  <r>
    <n v="7"/>
    <s v="40 Health Department"/>
    <x v="4"/>
    <s v="401615 HD Tobacco Program"/>
    <s v="G40 0007 01 S13 Tobacco Prevention"/>
    <m/>
    <m/>
    <m/>
    <m/>
    <x v="2"/>
    <s v="FIXED ALLOCATION "/>
    <m/>
    <m/>
    <m/>
    <m/>
    <m/>
    <m/>
    <m/>
    <m/>
    <m/>
    <m/>
  </r>
  <r>
    <n v="7"/>
    <s v="40 Health Department"/>
    <x v="4"/>
    <s v="401615 HD Tobacco Program"/>
    <m/>
    <s v="M40 41615-GF2 Tobacco Retail Licences"/>
    <m/>
    <m/>
    <m/>
    <x v="2"/>
    <s v="FIXED ALLOCATION "/>
    <m/>
    <m/>
    <m/>
    <m/>
    <m/>
    <m/>
    <m/>
    <m/>
    <m/>
    <m/>
  </r>
  <r>
    <n v="7"/>
    <s v="40 Health Department"/>
    <x v="4"/>
    <s v="403070 HD Lead Prevention"/>
    <m/>
    <s v="M40 43070-GF Lead Prev General Fund"/>
    <m/>
    <m/>
    <m/>
    <x v="2"/>
    <s v="FIXED ALLOCATION "/>
    <m/>
    <m/>
    <m/>
    <m/>
    <m/>
    <m/>
    <m/>
    <m/>
    <m/>
    <m/>
  </r>
  <r>
    <n v="7"/>
    <s v="40 Health Department"/>
    <x v="4"/>
    <s v="403310 HD Inspections"/>
    <m/>
    <m/>
    <m/>
    <m/>
    <m/>
    <x v="2"/>
    <s v="FIXED ALLOCATION "/>
    <m/>
    <m/>
    <m/>
    <m/>
    <m/>
    <m/>
    <m/>
    <m/>
    <m/>
    <m/>
  </r>
  <r>
    <n v="7"/>
    <s v="40 Health Department"/>
    <x v="4"/>
    <s v="404704 HD Healthy Birth Initiative (HBI)"/>
    <s v="G40 0001 03 F18 HBI - Medicaid TCM/Babies 1st"/>
    <m/>
    <m/>
    <m/>
    <m/>
    <x v="2"/>
    <s v="FIXED ALLOCATION "/>
    <m/>
    <m/>
    <m/>
    <m/>
    <m/>
    <m/>
    <m/>
    <m/>
    <m/>
    <m/>
  </r>
  <r>
    <n v="7"/>
    <s v="40 Health Department"/>
    <x v="4"/>
    <s v="401663 HD Population Health"/>
    <m/>
    <m/>
    <m/>
    <m/>
    <m/>
    <x v="2"/>
    <s v="FIXED ALLOCATION "/>
    <m/>
    <m/>
    <m/>
    <m/>
    <m/>
    <m/>
    <m/>
    <m/>
    <m/>
    <m/>
  </r>
  <r>
    <n v="7"/>
    <s v="40 Health Department"/>
    <x v="4"/>
    <s v="403560 HD Health Equity Initiative (HEI)"/>
    <m/>
    <s v="M40 43560-GF Health Inequities General Fund"/>
    <m/>
    <m/>
    <m/>
    <x v="2"/>
    <s v="FIXED ALLOCATION "/>
    <m/>
    <m/>
    <m/>
    <m/>
    <m/>
    <m/>
    <m/>
    <m/>
    <m/>
    <m/>
  </r>
  <r>
    <n v="7"/>
    <s v="40 Health Department"/>
    <x v="4"/>
    <s v="404704 HD Healthy Birth Initiative (HBI)"/>
    <m/>
    <s v="M40 44704-GF HBI General Fund"/>
    <m/>
    <m/>
    <m/>
    <x v="2"/>
    <s v="FIXED ALLOCATION "/>
    <m/>
    <m/>
    <m/>
    <m/>
    <m/>
    <m/>
    <m/>
    <m/>
    <m/>
    <m/>
  </r>
  <r>
    <n v="7"/>
    <s v="40 Health Department"/>
    <x v="4"/>
    <s v="403550 HD HIV Grant Administration &amp; Planning (HGAP)"/>
    <s v="G40 0067 35 F25 Ryan White Part A - GY25 - Quality Management (inactive)"/>
    <m/>
    <m/>
    <m/>
    <m/>
    <x v="2"/>
    <s v="FIXED ALLOCATION "/>
    <m/>
    <m/>
    <m/>
    <m/>
    <m/>
    <m/>
    <m/>
    <m/>
    <m/>
    <m/>
  </r>
  <r>
    <n v="7"/>
    <s v="40 Health Department"/>
    <x v="4"/>
    <s v="403500 HD Harm Reduction"/>
    <m/>
    <s v="M40 43500-GF2 Needle Exchange &amp; Overdose Prevention"/>
    <m/>
    <m/>
    <m/>
    <x v="2"/>
    <s v="FIXED ALLOCATION "/>
    <m/>
    <m/>
    <m/>
    <m/>
    <m/>
    <m/>
    <m/>
    <m/>
    <m/>
    <m/>
  </r>
  <r>
    <n v="7"/>
    <s v="40 Health Department"/>
    <x v="4"/>
    <s v="403500 HD Harm Reduction"/>
    <m/>
    <s v="M40 43500-GF2 Needle Exchange &amp; Overdose Prevention"/>
    <m/>
    <m/>
    <m/>
    <x v="2"/>
    <s v="FIXED ALLOCATION "/>
    <m/>
    <m/>
    <m/>
    <m/>
    <m/>
    <m/>
    <m/>
    <m/>
    <m/>
    <m/>
  </r>
  <r>
    <n v="7"/>
    <s v="40 Health Department"/>
    <x v="4"/>
    <s v="404503 HD Adolescent Health"/>
    <m/>
    <s v="M40 44503-GF Adolescent Health General Fund"/>
    <m/>
    <m/>
    <m/>
    <x v="2"/>
    <s v="FIXED ALLOCATION "/>
    <m/>
    <m/>
    <m/>
    <m/>
    <m/>
    <m/>
    <m/>
    <m/>
    <m/>
    <m/>
  </r>
  <r>
    <n v="7"/>
    <s v="40 Health Department"/>
    <x v="4"/>
    <s v="403100 HD STD Program"/>
    <m/>
    <s v="M40 43100-GF STD Program General Fund"/>
    <m/>
    <m/>
    <m/>
    <x v="2"/>
    <s v="FIXED ALLOCATION "/>
    <m/>
    <m/>
    <m/>
    <m/>
    <m/>
    <m/>
    <m/>
    <m/>
    <m/>
    <m/>
  </r>
  <r>
    <n v="7"/>
    <s v="40 Health Department"/>
    <x v="4"/>
    <s v="403004 HD Public Health Operations and Development"/>
    <m/>
    <m/>
    <m/>
    <m/>
    <m/>
    <x v="2"/>
    <s v="FIXED ALLOCATION "/>
    <m/>
    <m/>
    <m/>
    <m/>
    <m/>
    <m/>
    <m/>
    <m/>
    <m/>
    <m/>
  </r>
  <r>
    <n v="7"/>
    <s v="40 Health Department"/>
    <x v="4"/>
    <s v="401635 HD Program Design &amp; Evaluation Svcs (PDES)"/>
    <m/>
    <s v="M40 41635-GF P&amp;D Spec Proj General Fund"/>
    <m/>
    <m/>
    <m/>
    <x v="2"/>
    <s v="FIXED ALLOCATION "/>
    <m/>
    <m/>
    <m/>
    <m/>
    <m/>
    <m/>
    <m/>
    <m/>
    <m/>
    <m/>
  </r>
  <r>
    <n v="7"/>
    <s v="40 Health Department"/>
    <x v="4"/>
    <s v="403002 HD Public Health Administration"/>
    <m/>
    <m/>
    <m/>
    <m/>
    <m/>
    <x v="2"/>
    <s v="FIXED ALLOCATION "/>
    <m/>
    <m/>
    <m/>
    <m/>
    <m/>
    <m/>
    <m/>
    <m/>
    <m/>
    <m/>
  </r>
  <r>
    <n v="7"/>
    <s v="40 Health Department"/>
    <x v="4"/>
    <s v="404585 HD SHC Centennial"/>
    <m/>
    <s v="M40 44585-00-26130 Centennial SHC Mcaid FPEP"/>
    <m/>
    <m/>
    <m/>
    <x v="2"/>
    <s v="FIXED ALLOCATION "/>
    <m/>
    <m/>
    <m/>
    <m/>
    <m/>
    <m/>
    <m/>
    <m/>
    <m/>
    <m/>
  </r>
  <r>
    <n v="7"/>
    <s v="40 Health Department"/>
    <x v="4"/>
    <s v="404504 HD SHC Administration"/>
    <m/>
    <m/>
    <m/>
    <m/>
    <m/>
    <x v="2"/>
    <s v="FIXED ALLOCATION "/>
    <m/>
    <m/>
    <m/>
    <m/>
    <m/>
    <m/>
    <m/>
    <m/>
    <m/>
    <m/>
  </r>
  <r>
    <n v="7"/>
    <s v="40 Health Department"/>
    <x v="4"/>
    <s v="406001 HD Dental Administration"/>
    <m/>
    <s v="M40 0055 01 BWC CareOR - MCHD Dental Support - BWC"/>
    <m/>
    <m/>
    <m/>
    <x v="2"/>
    <s v="FIXED ALLOCATION "/>
    <m/>
    <m/>
    <m/>
    <m/>
    <m/>
    <m/>
    <m/>
    <m/>
    <m/>
    <m/>
  </r>
  <r>
    <n v="7"/>
    <s v="40 Health Department"/>
    <x v="4"/>
    <s v="406150 HD Dental School Community Oral Health"/>
    <m/>
    <s v="M40 46150-00-40140 Dental School Comm Pt Fees 3rd Party"/>
    <m/>
    <m/>
    <m/>
    <x v="2"/>
    <s v="FIXED ALLOCATION "/>
    <m/>
    <m/>
    <m/>
    <m/>
    <m/>
    <m/>
    <m/>
    <m/>
    <m/>
    <m/>
  </r>
  <r>
    <n v="7"/>
    <s v="40 Health Department"/>
    <x v="4"/>
    <s v="406300 HD Dental Billi Odegaard Clinic"/>
    <m/>
    <s v="M40 46300-00-26030 Dental Billie Odegaard Mcaid FFS"/>
    <m/>
    <m/>
    <m/>
    <x v="2"/>
    <s v="FIXED ALLOCATION "/>
    <m/>
    <m/>
    <m/>
    <m/>
    <m/>
    <m/>
    <m/>
    <m/>
    <m/>
    <m/>
  </r>
  <r>
    <n v="7"/>
    <s v="40 Health Department"/>
    <x v="4"/>
    <s v="407005 HD Clinical Support and Development"/>
    <s v="G40 0028 01 PCPM Funding - Support &amp; Development"/>
    <m/>
    <m/>
    <m/>
    <m/>
    <x v="2"/>
    <s v="FIXED ALLOCATION "/>
    <m/>
    <m/>
    <m/>
    <m/>
    <m/>
    <m/>
    <m/>
    <m/>
    <m/>
    <m/>
  </r>
  <r>
    <n v="7"/>
    <s v="40 Health Department"/>
    <x v="4"/>
    <s v="407010 HD Quality Improvement (QI) Services"/>
    <m/>
    <s v="M40 47010-10-10010 ICS Systems &amp; Quality APM"/>
    <m/>
    <m/>
    <m/>
    <x v="2"/>
    <s v="FIXED ALLOCATION "/>
    <m/>
    <m/>
    <m/>
    <m/>
    <m/>
    <m/>
    <m/>
    <m/>
    <m/>
    <m/>
  </r>
  <r>
    <n v="7"/>
    <s v="40 Health Department"/>
    <x v="4"/>
    <s v="407020 HD Electronic Health Records (EHR)"/>
    <m/>
    <s v="M40 47020-GF ICS EHR General Fund"/>
    <m/>
    <m/>
    <m/>
    <x v="2"/>
    <s v="FIXED ALLOCATION "/>
    <m/>
    <m/>
    <m/>
    <m/>
    <m/>
    <m/>
    <m/>
    <m/>
    <m/>
    <m/>
  </r>
  <r>
    <n v="7"/>
    <s v="40 Health Department"/>
    <x v="4"/>
    <s v="407050 HD Medical Director"/>
    <s v="G40 0028 06 PCPM Funding - Medical Director"/>
    <m/>
    <m/>
    <m/>
    <m/>
    <x v="2"/>
    <s v="FIXED ALLOCATION "/>
    <m/>
    <m/>
    <m/>
    <m/>
    <m/>
    <m/>
    <m/>
    <m/>
    <m/>
    <m/>
  </r>
  <r>
    <n v="7"/>
    <s v="40 Health Department"/>
    <x v="4"/>
    <s v="407100 HD Central Call Center"/>
    <m/>
    <s v="M40 47100-GF Central Call Center General Fund"/>
    <m/>
    <m/>
    <m/>
    <x v="2"/>
    <s v="FIXED ALLOCATION "/>
    <m/>
    <m/>
    <m/>
    <m/>
    <m/>
    <m/>
    <m/>
    <m/>
    <m/>
    <m/>
  </r>
  <r>
    <n v="7"/>
    <s v="40 Health Department"/>
    <x v="4"/>
    <s v="407500 HD PC East County Clinic"/>
    <m/>
    <s v="M40 47500-00-26080 PC East Mcare"/>
    <m/>
    <m/>
    <m/>
    <x v="2"/>
    <s v="FIXED ALLOCATION "/>
    <m/>
    <m/>
    <m/>
    <m/>
    <m/>
    <m/>
    <m/>
    <m/>
    <m/>
    <m/>
  </r>
  <r>
    <n v="7"/>
    <s v="40 Health Department"/>
    <x v="4"/>
    <s v="407600 HD PC North Portland Clinic"/>
    <m/>
    <s v="M40 47600-00-10010 PC North MedMcaid Wrap"/>
    <m/>
    <m/>
    <m/>
    <x v="2"/>
    <s v="FIXED ALLOCATION "/>
    <m/>
    <m/>
    <m/>
    <m/>
    <m/>
    <m/>
    <m/>
    <m/>
    <m/>
    <m/>
  </r>
  <r>
    <n v="7"/>
    <s v="40 Health Department"/>
    <x v="4"/>
    <s v="407650 HD PC Northeast Clinic"/>
    <m/>
    <s v="M40 47650-00-26020 PC Northeast Mcaid CareOr FFS"/>
    <m/>
    <m/>
    <m/>
    <x v="2"/>
    <s v="FIXED ALLOCATION "/>
    <m/>
    <m/>
    <m/>
    <m/>
    <m/>
    <m/>
    <m/>
    <m/>
    <m/>
    <m/>
  </r>
  <r>
    <n v="7"/>
    <s v="40 Health Department"/>
    <x v="4"/>
    <s v="407700 HD PC Southeast Clinic"/>
    <m/>
    <s v="M40 47700-00-40140 PC Southeast Pt Fee 3rd Party"/>
    <m/>
    <m/>
    <m/>
    <x v="2"/>
    <s v="FIXED ALLOCATION "/>
    <m/>
    <m/>
    <m/>
    <m/>
    <m/>
    <m/>
    <m/>
    <m/>
    <m/>
    <m/>
  </r>
  <r>
    <n v="7"/>
    <s v="40 Health Department"/>
    <x v="4"/>
    <s v="407550 HD PC Mid County Clinic"/>
    <m/>
    <s v="M40 47550-00-26080 PC Mid County Mcare"/>
    <m/>
    <m/>
    <m/>
    <x v="2"/>
    <s v="FIXED ALLOCATION "/>
    <m/>
    <m/>
    <m/>
    <m/>
    <m/>
    <m/>
    <m/>
    <m/>
    <m/>
    <m/>
  </r>
  <r>
    <n v="7"/>
    <s v="40 Health Department"/>
    <x v="4"/>
    <s v="408502 HD ICS Medical Records"/>
    <m/>
    <m/>
    <m/>
    <m/>
    <m/>
    <x v="2"/>
    <s v="FIXED ALLOCATION "/>
    <m/>
    <m/>
    <m/>
    <m/>
    <m/>
    <m/>
    <m/>
    <m/>
    <m/>
    <m/>
  </r>
  <r>
    <n v="7"/>
    <s v="40 Health Department"/>
    <x v="4"/>
    <s v="407200 HD OHP Enrollment"/>
    <m/>
    <s v="M40 47200-GF OHP Enrollment General Fund"/>
    <m/>
    <m/>
    <m/>
    <x v="2"/>
    <s v="FIXED ALLOCATION "/>
    <m/>
    <m/>
    <m/>
    <m/>
    <m/>
    <m/>
    <m/>
    <m/>
    <m/>
    <m/>
  </r>
  <r>
    <n v="7"/>
    <s v="40 Health Department"/>
    <x v="4"/>
    <s v="408200 HD Pharmacy Administration"/>
    <m/>
    <s v="M40 48200-00-26080 Pharmacy Admin Mcare"/>
    <m/>
    <m/>
    <m/>
    <x v="2"/>
    <s v="FIXED ALLOCATION "/>
    <m/>
    <m/>
    <m/>
    <m/>
    <m/>
    <m/>
    <m/>
    <m/>
    <m/>
    <m/>
  </r>
  <r>
    <n v="7"/>
    <s v="40 Health Department"/>
    <x v="4"/>
    <s v="409300 HD Health Human Resources"/>
    <m/>
    <m/>
    <m/>
    <m/>
    <m/>
    <x v="2"/>
    <s v="FIXED ALLOCATION "/>
    <m/>
    <m/>
    <m/>
    <m/>
    <m/>
    <m/>
    <m/>
    <m/>
    <m/>
    <m/>
  </r>
  <r>
    <n v="7"/>
    <s v="40 Health Department"/>
    <x v="4"/>
    <s v="400011 HD Facilities Management"/>
    <m/>
    <m/>
    <m/>
    <m/>
    <m/>
    <x v="2"/>
    <s v="FIXED ALLOCATION "/>
    <m/>
    <m/>
    <m/>
    <m/>
    <m/>
    <m/>
    <m/>
    <m/>
    <m/>
    <m/>
  </r>
  <r>
    <n v="7"/>
    <s v="40 Health Department"/>
    <x v="4"/>
    <s v="409001 HD Operations Deputy and Support"/>
    <m/>
    <m/>
    <m/>
    <m/>
    <m/>
    <x v="2"/>
    <s v="FIXED ALLOCATION "/>
    <m/>
    <m/>
    <m/>
    <m/>
    <m/>
    <m/>
    <m/>
    <m/>
    <m/>
    <m/>
  </r>
  <r>
    <n v="7"/>
    <s v="40 Health Department"/>
    <x v="4"/>
    <s v="409155 HD Contracts"/>
    <m/>
    <m/>
    <m/>
    <m/>
    <m/>
    <x v="2"/>
    <s v="FIXED ALLOCATION "/>
    <m/>
    <m/>
    <m/>
    <m/>
    <m/>
    <m/>
    <m/>
    <m/>
    <m/>
    <m/>
  </r>
  <r>
    <n v="7"/>
    <s v="40 Health Department"/>
    <x v="4"/>
    <s v="409170 HD Behavioral Health &amp; Corrections H Finance"/>
    <m/>
    <m/>
    <m/>
    <m/>
    <m/>
    <x v="2"/>
    <s v="FIXED ALLOCATION "/>
    <m/>
    <m/>
    <m/>
    <m/>
    <m/>
    <m/>
    <m/>
    <m/>
    <m/>
    <m/>
  </r>
  <r>
    <n v="8"/>
    <s v="40 Health Department"/>
    <x v="4"/>
    <s v="407060 HD Nursing Director"/>
    <m/>
    <s v="M40 47060-GF 407060 GenFund"/>
    <m/>
    <m/>
    <m/>
    <x v="2"/>
    <s v="FIXED ALLOCATION "/>
    <m/>
    <m/>
    <m/>
    <m/>
    <m/>
    <m/>
    <m/>
    <m/>
    <m/>
    <m/>
  </r>
  <r>
    <n v="8"/>
    <s v="40 Health Department"/>
    <x v="4"/>
    <s v="401401 HD CHOICE Model"/>
    <s v="G40 0113 01 C300 Adult Mental Health Initiative (AMHI) - FY18 (inactive)"/>
    <m/>
    <m/>
    <m/>
    <m/>
    <x v="2"/>
    <s v="FIXED ALLOCATION "/>
    <m/>
    <m/>
    <m/>
    <m/>
    <m/>
    <m/>
    <m/>
    <m/>
    <m/>
    <m/>
  </r>
  <r>
    <n v="8"/>
    <s v="40 Health Department"/>
    <x v="4"/>
    <s v="401101 HD Mental Health Administration"/>
    <m/>
    <s v="M40 41101-00-3002 MA Division Admin XIX"/>
    <m/>
    <m/>
    <m/>
    <x v="2"/>
    <s v="FIXED ALLOCATION "/>
    <m/>
    <m/>
    <m/>
    <m/>
    <m/>
    <m/>
    <m/>
    <m/>
    <m/>
    <m/>
  </r>
  <r>
    <n v="8"/>
    <s v="40 Health Department"/>
    <x v="4"/>
    <s v="401101 HD Mental Health Administration"/>
    <m/>
    <s v="M40 41101-GF MA Division Admin General Fund"/>
    <m/>
    <m/>
    <m/>
    <x v="2"/>
    <s v="FIXED ALLOCATION "/>
    <m/>
    <m/>
    <m/>
    <m/>
    <m/>
    <m/>
    <m/>
    <m/>
    <m/>
    <m/>
  </r>
  <r>
    <n v="8"/>
    <s v="40 Health Department"/>
    <x v="4"/>
    <s v="401204 HD Addictions Detox"/>
    <m/>
    <s v="M40 41204-GF Addictions Detox General Fund"/>
    <m/>
    <m/>
    <m/>
    <x v="2"/>
    <s v="FIXED ALLOCATION "/>
    <m/>
    <m/>
    <m/>
    <m/>
    <m/>
    <m/>
    <m/>
    <m/>
    <m/>
    <m/>
  </r>
  <r>
    <n v="8"/>
    <s v="40 Health Department"/>
    <x v="4"/>
    <s v="401210 HD Addictions Treatment Admin"/>
    <m/>
    <s v="M40 41210-GF Addictions Tx Admin General Fund"/>
    <m/>
    <m/>
    <m/>
    <x v="2"/>
    <s v="FIXED ALLOCATION "/>
    <m/>
    <m/>
    <m/>
    <m/>
    <m/>
    <m/>
    <m/>
    <m/>
    <m/>
    <m/>
  </r>
  <r>
    <n v="8"/>
    <s v="40 Health Department"/>
    <x v="4"/>
    <s v="401301 HD Early Assessment and Support Alliance"/>
    <m/>
    <s v="M40 41301-00-3002 EASA Title XIX Admin"/>
    <m/>
    <m/>
    <m/>
    <x v="2"/>
    <s v="FIXED ALLOCATION "/>
    <m/>
    <m/>
    <m/>
    <m/>
    <m/>
    <m/>
    <m/>
    <m/>
    <m/>
    <m/>
  </r>
  <r>
    <n v="8"/>
    <s v="40 Health Department"/>
    <x v="4"/>
    <s v="401301 HD Early Assessment and Support Alliance"/>
    <m/>
    <s v="M40 41301-00-3002 EASA Title XIX Admin"/>
    <m/>
    <m/>
    <m/>
    <x v="2"/>
    <s v="FIXED ALLOCATION "/>
    <m/>
    <m/>
    <m/>
    <m/>
    <m/>
    <m/>
    <m/>
    <m/>
    <m/>
    <m/>
  </r>
  <r>
    <n v="8"/>
    <s v="40 Health Department"/>
    <x v="4"/>
    <s v="401302 HD Children's MH Wraparound Services"/>
    <m/>
    <s v="M40 41302-00-3002 Child MH WRAP Srvc Title XIX"/>
    <m/>
    <m/>
    <m/>
    <x v="2"/>
    <s v="FIXED ALLOCATION "/>
    <m/>
    <m/>
    <m/>
    <m/>
    <m/>
    <m/>
    <m/>
    <m/>
    <m/>
    <m/>
  </r>
  <r>
    <n v="8"/>
    <s v="40 Health Department"/>
    <x v="4"/>
    <s v="401302 HD Children's MH Wraparound Services"/>
    <m/>
    <s v="M40 41302-00-3002 Child MH WRAP Srvc Title XIX"/>
    <m/>
    <m/>
    <m/>
    <x v="2"/>
    <s v="FIXED ALLOCATION "/>
    <m/>
    <m/>
    <m/>
    <m/>
    <m/>
    <m/>
    <m/>
    <m/>
    <m/>
    <m/>
  </r>
  <r>
    <n v="8"/>
    <s v="40 Health Department"/>
    <x v="4"/>
    <s v="401302 HD Children's MH Wraparound Services"/>
    <m/>
    <s v="M40 41302-20-3002 Child MH WRAP Srvcs"/>
    <m/>
    <m/>
    <m/>
    <x v="2"/>
    <s v="FIXED ALLOCATION "/>
    <m/>
    <m/>
    <m/>
    <m/>
    <m/>
    <m/>
    <m/>
    <m/>
    <m/>
    <m/>
  </r>
  <r>
    <n v="8"/>
    <s v="40 Health Department"/>
    <x v="4"/>
    <s v="401401 HD CHOICE Model"/>
    <m/>
    <s v="M40 41401-00-3002 AMHI Title XIX Admin"/>
    <m/>
    <m/>
    <m/>
    <x v="2"/>
    <s v="FIXED ALLOCATION "/>
    <m/>
    <m/>
    <m/>
    <m/>
    <m/>
    <m/>
    <m/>
    <m/>
    <m/>
    <m/>
  </r>
  <r>
    <n v="8"/>
    <s v="40 Health Department"/>
    <x v="4"/>
    <s v="401401 HD CHOICE Model"/>
    <m/>
    <s v="M40 41401-20-3002 AMHI Title XIX Mem Svcs"/>
    <m/>
    <m/>
    <m/>
    <x v="2"/>
    <s v="FIXED ALLOCATION "/>
    <m/>
    <m/>
    <m/>
    <m/>
    <m/>
    <m/>
    <m/>
    <m/>
    <m/>
    <m/>
  </r>
  <r>
    <n v="8"/>
    <s v="40 Health Department"/>
    <x v="4"/>
    <s v="401404 HD Quality Management"/>
    <m/>
    <s v="M40 41404-00-3002 MH Quality Management XIX"/>
    <m/>
    <m/>
    <m/>
    <x v="2"/>
    <s v="FIXED ALLOCATION "/>
    <m/>
    <m/>
    <m/>
    <m/>
    <m/>
    <m/>
    <m/>
    <m/>
    <m/>
    <m/>
  </r>
  <r>
    <n v="8"/>
    <s v="40 Health Department"/>
    <x v="4"/>
    <s v="401404 HD Quality Management"/>
    <m/>
    <s v="M40 41404-GF MH Quality Management General Fund"/>
    <m/>
    <m/>
    <m/>
    <x v="2"/>
    <s v="FIXED ALLOCATION "/>
    <m/>
    <m/>
    <m/>
    <m/>
    <m/>
    <m/>
    <m/>
    <m/>
    <m/>
    <m/>
  </r>
  <r>
    <n v="8"/>
    <s v="40 Health Department"/>
    <x v="4"/>
    <s v="401407 HD Protective Services"/>
    <m/>
    <s v="M40 41407-GF Quality Mgt Prot Srvcs General Fund"/>
    <m/>
    <m/>
    <m/>
    <x v="2"/>
    <s v="FIXED ALLOCATION "/>
    <m/>
    <m/>
    <m/>
    <m/>
    <m/>
    <m/>
    <m/>
    <m/>
    <m/>
    <m/>
  </r>
  <r>
    <n v="8"/>
    <s v="40 Health Department"/>
    <x v="4"/>
    <s v="401502 HD Mental Health Call Center"/>
    <m/>
    <s v="M40 41502-00-3002 Crisis Call Center Admin"/>
    <m/>
    <m/>
    <m/>
    <x v="2"/>
    <s v="FIXED ALLOCATION "/>
    <m/>
    <m/>
    <m/>
    <m/>
    <m/>
    <m/>
    <m/>
    <m/>
    <m/>
    <m/>
  </r>
  <r>
    <n v="8"/>
    <s v="40 Health Department"/>
    <x v="4"/>
    <s v="401502 HD Mental Health Call Center"/>
    <m/>
    <s v="M40 41502-GF MH Call Center General Fund"/>
    <m/>
    <m/>
    <m/>
    <x v="2"/>
    <s v="FIXED ALLOCATION "/>
    <m/>
    <m/>
    <m/>
    <m/>
    <m/>
    <m/>
    <m/>
    <m/>
    <m/>
    <m/>
  </r>
  <r>
    <n v="8"/>
    <s v="40 Health Department"/>
    <x v="4"/>
    <s v="401503 HD Mental Health Crisis Services"/>
    <m/>
    <s v="M40 41503-GF Crisis Services General Fund"/>
    <m/>
    <m/>
    <m/>
    <x v="2"/>
    <s v="FIXED ALLOCATION "/>
    <m/>
    <m/>
    <m/>
    <m/>
    <m/>
    <m/>
    <m/>
    <m/>
    <m/>
    <m/>
  </r>
  <r>
    <n v="8"/>
    <s v="40 Health Department"/>
    <x v="4"/>
    <s v="401505 HD Com Base MH Svcs for Ch and Fam"/>
    <m/>
    <s v="M40 41505-00-3002 Child &amp; Fam Admin Ttl XIX"/>
    <m/>
    <m/>
    <m/>
    <x v="2"/>
    <s v="FIXED ALLOCATION "/>
    <m/>
    <m/>
    <m/>
    <m/>
    <m/>
    <m/>
    <m/>
    <m/>
    <m/>
    <m/>
  </r>
  <r>
    <n v="8"/>
    <s v="40 Health Department"/>
    <x v="4"/>
    <s v="401511 HD Coordinated Diversion"/>
    <m/>
    <s v="M40 41511-GF Coordinated Diversion General Fund"/>
    <m/>
    <m/>
    <m/>
    <x v="2"/>
    <s v="FIXED ALLOCATION "/>
    <m/>
    <m/>
    <m/>
    <m/>
    <m/>
    <m/>
    <m/>
    <m/>
    <m/>
    <m/>
  </r>
  <r>
    <n v="8"/>
    <s v="40 Health Department"/>
    <x v="4"/>
    <s v="401511 HD Coordinated Diversion"/>
    <m/>
    <s v="M40 41511-GF Coordinated Diversion General Fund"/>
    <m/>
    <m/>
    <m/>
    <x v="2"/>
    <s v="FIXED ALLOCATION "/>
    <m/>
    <m/>
    <m/>
    <m/>
    <m/>
    <m/>
    <m/>
    <m/>
    <m/>
    <m/>
  </r>
  <r>
    <n v="8"/>
    <s v="40 Health Department"/>
    <x v="4"/>
    <s v="401514 HD Commitment Services"/>
    <m/>
    <s v="M40 41514-GF Commit Svcs Mngd Care General Fund"/>
    <m/>
    <m/>
    <m/>
    <x v="2"/>
    <s v="FIXED ALLOCATION "/>
    <m/>
    <m/>
    <m/>
    <m/>
    <m/>
    <m/>
    <m/>
    <m/>
    <m/>
    <m/>
  </r>
  <r>
    <n v="8"/>
    <s v="40 Health Department"/>
    <x v="4"/>
    <s v="401519 HD Mental Health First Aid"/>
    <m/>
    <s v="M40 41519-GF Mental Hlth First Aid General Fund"/>
    <m/>
    <m/>
    <m/>
    <x v="2"/>
    <s v="FIXED ALLOCATION "/>
    <m/>
    <m/>
    <m/>
    <m/>
    <m/>
    <m/>
    <m/>
    <m/>
    <m/>
    <m/>
  </r>
  <r>
    <n v="8"/>
    <s v="40 Health Department"/>
    <x v="4"/>
    <s v="401521 HD Mental Health Residential Services"/>
    <m/>
    <s v="M40 41521-00-3002 Res Svc Man Ttl XIX Ad"/>
    <m/>
    <m/>
    <m/>
    <x v="2"/>
    <s v="FIXED ALLOCATION "/>
    <m/>
    <m/>
    <m/>
    <m/>
    <m/>
    <m/>
    <m/>
    <m/>
    <m/>
    <m/>
  </r>
  <r>
    <n v="8"/>
    <s v="40 Health Department"/>
    <x v="4"/>
    <s v="401521 HD Mental Health Residential Services"/>
    <m/>
    <s v="M40 41521-GF Resi Svcs Managed Care General Fund"/>
    <m/>
    <m/>
    <m/>
    <x v="2"/>
    <s v="FIXED ALLOCATION "/>
    <m/>
    <m/>
    <m/>
    <m/>
    <m/>
    <m/>
    <m/>
    <m/>
    <m/>
    <m/>
  </r>
  <r>
    <n v="8"/>
    <s v="40 Health Department"/>
    <x v="4"/>
    <s v="401523 HD Adult Mental Health Services"/>
    <m/>
    <s v="M40 41523-00-3002 Adult MH Srvcs Title XIX"/>
    <m/>
    <m/>
    <m/>
    <x v="2"/>
    <s v="FIXED ALLOCATION "/>
    <m/>
    <m/>
    <m/>
    <m/>
    <m/>
    <m/>
    <m/>
    <m/>
    <m/>
    <m/>
  </r>
  <r>
    <n v="8"/>
    <s v="40 Health Department"/>
    <x v="4"/>
    <s v="401523 HD Adult Mental Health Services"/>
    <m/>
    <s v="M40 41523-00-3002 Adult MH Srvcs Title XIX"/>
    <m/>
    <m/>
    <m/>
    <x v="2"/>
    <s v="FIXED ALLOCATION "/>
    <m/>
    <m/>
    <m/>
    <m/>
    <m/>
    <m/>
    <m/>
    <m/>
    <m/>
    <m/>
  </r>
  <r>
    <n v="8"/>
    <s v="40 Health Department"/>
    <x v="4"/>
    <s v="401523 HD Adult Mental Health Services"/>
    <m/>
    <s v="M40 41523-00-3002 Adult MH Srvcs Title XIX"/>
    <m/>
    <m/>
    <m/>
    <x v="2"/>
    <s v="FIXED ALLOCATION "/>
    <m/>
    <m/>
    <m/>
    <m/>
    <m/>
    <m/>
    <m/>
    <m/>
    <m/>
    <m/>
  </r>
  <r>
    <n v="8"/>
    <s v="40 Health Department"/>
    <x v="4"/>
    <s v="401401 HD CHOICE Model"/>
    <s v="G40 0113 01 C300 Adult Mental Health Initiative (AMHI) - FY18 (inactive)"/>
    <m/>
    <m/>
    <m/>
    <m/>
    <x v="2"/>
    <s v="FIXED ALLOCATION "/>
    <m/>
    <m/>
    <m/>
    <m/>
    <m/>
    <m/>
    <m/>
    <m/>
    <m/>
    <m/>
  </r>
  <r>
    <n v="8"/>
    <s v="40 Health Department"/>
    <x v="4"/>
    <s v="401101 HD Mental Health Administration"/>
    <s v="G40 0091 02 01-19 MHS-01 - Division Administration (inactive)"/>
    <m/>
    <m/>
    <m/>
    <m/>
    <x v="2"/>
    <s v="FIXED ALLOCATION "/>
    <m/>
    <m/>
    <m/>
    <m/>
    <m/>
    <m/>
    <m/>
    <m/>
    <m/>
    <m/>
  </r>
  <r>
    <n v="8"/>
    <s v="40 Health Department"/>
    <x v="4"/>
    <s v="401404 HD Quality Management"/>
    <s v="G40 0091 04 01-19 MHS-01 - Quality Management (inactive)"/>
    <m/>
    <m/>
    <m/>
    <m/>
    <x v="2"/>
    <s v="FIXED ALLOCATION "/>
    <m/>
    <m/>
    <m/>
    <m/>
    <m/>
    <m/>
    <m/>
    <m/>
    <m/>
    <m/>
  </r>
  <r>
    <n v="8"/>
    <s v="40 Health Department"/>
    <x v="4"/>
    <s v="401407 HD Protective Services"/>
    <s v="G40 0091 06 01-19 MHS-01 - Quality Management - Protective Service (inactive)"/>
    <m/>
    <m/>
    <m/>
    <m/>
    <x v="2"/>
    <s v="FIXED ALLOCATION "/>
    <m/>
    <m/>
    <m/>
    <m/>
    <m/>
    <m/>
    <m/>
    <m/>
    <m/>
    <m/>
  </r>
  <r>
    <n v="8"/>
    <s v="40 Health Department"/>
    <x v="4"/>
    <s v="401521 HD Mental Health Residential Services"/>
    <s v="G40 0093 06 20-19 MHS-20 - Residential Services Managed Care Wrap (inactive)"/>
    <m/>
    <m/>
    <m/>
    <m/>
    <x v="2"/>
    <s v="FIXED ALLOCATION "/>
    <m/>
    <m/>
    <m/>
    <m/>
    <m/>
    <m/>
    <m/>
    <m/>
    <m/>
    <m/>
  </r>
  <r>
    <n v="8"/>
    <s v="40 Health Department"/>
    <x v="4"/>
    <s v="401514 HD Commitment Services"/>
    <s v="G40 0094 01 24-19 MHS-24 - Acute &amp; Intermediate Psych - Committed (inactive)"/>
    <m/>
    <m/>
    <m/>
    <m/>
    <x v="2"/>
    <s v="FIXED ALLOCATION "/>
    <m/>
    <m/>
    <m/>
    <m/>
    <m/>
    <m/>
    <m/>
    <m/>
    <m/>
    <m/>
  </r>
  <r>
    <n v="8"/>
    <s v="40 Health Department"/>
    <x v="4"/>
    <s v="401502 HD Mental Health Call Center"/>
    <s v="G40 0095 01 25-19 MHS-25 - Crisis Call Center (inactive)"/>
    <m/>
    <m/>
    <m/>
    <m/>
    <x v="2"/>
    <s v="FIXED ALLOCATION "/>
    <m/>
    <m/>
    <m/>
    <m/>
    <m/>
    <m/>
    <m/>
    <m/>
    <m/>
    <m/>
  </r>
  <r>
    <n v="8"/>
    <s v="40 Health Department"/>
    <x v="4"/>
    <s v="401503 HD Mental Health Crisis Services"/>
    <s v="G40 0095 02 25-19 MHS-25 - Crisis Services (inactive)"/>
    <m/>
    <m/>
    <m/>
    <m/>
    <x v="2"/>
    <s v="FIXED ALLOCATION "/>
    <m/>
    <m/>
    <m/>
    <m/>
    <m/>
    <m/>
    <m/>
    <m/>
    <m/>
    <m/>
  </r>
  <r>
    <n v="8"/>
    <s v="40 Health Department"/>
    <x v="4"/>
    <s v="401301 HD Early Assessment and Support Alliance"/>
    <s v="G40 0096 03 26-19 MHS-26 - EASA (inactive)"/>
    <m/>
    <m/>
    <m/>
    <m/>
    <x v="2"/>
    <s v="FIXED ALLOCATION "/>
    <m/>
    <m/>
    <m/>
    <m/>
    <m/>
    <m/>
    <m/>
    <m/>
    <m/>
    <m/>
  </r>
  <r>
    <n v="8"/>
    <s v="40 Health Department"/>
    <x v="4"/>
    <s v="401301 HD Early Assessment and Support Alliance"/>
    <s v="G40 0096 03 26-19 MHS-26 - EASA (inactive)"/>
    <m/>
    <m/>
    <m/>
    <m/>
    <x v="2"/>
    <s v="FIXED ALLOCATION "/>
    <m/>
    <m/>
    <m/>
    <m/>
    <m/>
    <m/>
    <m/>
    <m/>
    <m/>
    <m/>
  </r>
  <r>
    <n v="8"/>
    <s v="40 Health Department"/>
    <x v="4"/>
    <s v="401523 HD Adult Mental Health Services"/>
    <s v="G40 0102 05 37-19 MHS-37 - Adult MH Services (inactive)"/>
    <m/>
    <m/>
    <m/>
    <m/>
    <x v="2"/>
    <s v="FIXED ALLOCATION "/>
    <m/>
    <m/>
    <m/>
    <m/>
    <m/>
    <m/>
    <m/>
    <m/>
    <m/>
    <m/>
  </r>
  <r>
    <n v="8"/>
    <s v="40 Health Department"/>
    <x v="4"/>
    <s v="401210 HD Addictions Treatment Admin"/>
    <s v="G40 0109 06 66-19 A&amp;D-66 - Addictions Treatment - Admin (inactive)"/>
    <m/>
    <m/>
    <m/>
    <m/>
    <x v="2"/>
    <s v="FIXED ALLOCATION "/>
    <m/>
    <m/>
    <m/>
    <m/>
    <m/>
    <m/>
    <m/>
    <m/>
    <m/>
    <m/>
  </r>
  <r>
    <n v="8"/>
    <s v="40 Health Department"/>
    <x v="4"/>
    <s v="402600 HD Medical Examiner"/>
    <m/>
    <m/>
    <m/>
    <m/>
    <m/>
    <x v="2"/>
    <s v="FIXED ALLOCATION "/>
    <m/>
    <m/>
    <m/>
    <m/>
    <m/>
    <m/>
    <m/>
    <m/>
    <m/>
    <m/>
  </r>
  <r>
    <n v="8"/>
    <s v="40 Health Department"/>
    <x v="4"/>
    <s v="402150 HD Health Officer Grants"/>
    <s v="G40 0081 02 GF UASI Grant - General Fund"/>
    <m/>
    <m/>
    <m/>
    <m/>
    <x v="2"/>
    <s v="FIXED ALLOCATION "/>
    <m/>
    <m/>
    <m/>
    <m/>
    <m/>
    <m/>
    <m/>
    <m/>
    <m/>
    <m/>
  </r>
  <r>
    <n v="8"/>
    <s v="40 Health Department"/>
    <x v="4"/>
    <s v="403040 HD Emergency Preparedness"/>
    <s v="G40 0072 02 S12GF Public Health Emergency Prep - General Fund"/>
    <m/>
    <m/>
    <m/>
    <m/>
    <x v="2"/>
    <s v="FIXED ALLOCATION "/>
    <m/>
    <m/>
    <m/>
    <m/>
    <m/>
    <m/>
    <m/>
    <m/>
    <m/>
    <m/>
  </r>
  <r>
    <n v="8"/>
    <s v="40 Health Department"/>
    <x v="4"/>
    <s v="402400 HD Emergency Medical Services"/>
    <m/>
    <s v="M40 42400-GF1 Franchise Fee"/>
    <m/>
    <m/>
    <m/>
    <x v="2"/>
    <s v="FIXED ALLOCATION "/>
    <m/>
    <m/>
    <m/>
    <m/>
    <m/>
    <m/>
    <m/>
    <m/>
    <m/>
    <m/>
  </r>
  <r>
    <n v="8"/>
    <s v="40 Health Department"/>
    <x v="4"/>
    <s v="402440 HD Emergency Medical Services Grants"/>
    <s v="G40 0083 03 TC 911 HealthShare Grant - GY04"/>
    <m/>
    <m/>
    <m/>
    <m/>
    <x v="2"/>
    <s v="FIXED ALLOCATION "/>
    <m/>
    <m/>
    <m/>
    <m/>
    <m/>
    <m/>
    <m/>
    <m/>
    <m/>
    <m/>
  </r>
  <r>
    <n v="8"/>
    <s v="40 Health Department"/>
    <x v="4"/>
    <s v="404708 HD Community Capacitation Center"/>
    <m/>
    <s v="M40 44708-GF CHW Capacitation General Fund"/>
    <m/>
    <m/>
    <m/>
    <x v="2"/>
    <s v="FIXED ALLOCATION "/>
    <m/>
    <m/>
    <m/>
    <m/>
    <m/>
    <m/>
    <m/>
    <m/>
    <m/>
    <m/>
  </r>
  <r>
    <n v="8"/>
    <s v="40 Health Department"/>
    <x v="4"/>
    <s v="403600 HD Communicable Disease"/>
    <m/>
    <s v="M40 43600-GF CD General Fund"/>
    <m/>
    <m/>
    <m/>
    <x v="2"/>
    <s v="FIXED ALLOCATION "/>
    <m/>
    <m/>
    <m/>
    <m/>
    <m/>
    <m/>
    <m/>
    <m/>
    <m/>
    <m/>
  </r>
  <r>
    <n v="8"/>
    <s v="40 Health Department"/>
    <x v="4"/>
    <s v="403615 HD Occupational Health Office"/>
    <m/>
    <s v="M40 43615-00-41440 Occupational Health Fees"/>
    <m/>
    <m/>
    <m/>
    <x v="2"/>
    <s v="FIXED ALLOCATION "/>
    <m/>
    <m/>
    <m/>
    <m/>
    <m/>
    <m/>
    <m/>
    <m/>
    <m/>
    <m/>
  </r>
  <r>
    <n v="8"/>
    <s v="40 Health Department"/>
    <x v="4"/>
    <s v="403005 HD Community Epidemiology Services"/>
    <m/>
    <m/>
    <m/>
    <m/>
    <m/>
    <x v="2"/>
    <s v="FIXED ALLOCATION "/>
    <m/>
    <m/>
    <m/>
    <m/>
    <m/>
    <m/>
    <m/>
    <m/>
    <m/>
    <m/>
  </r>
  <r>
    <n v="8"/>
    <s v="40 Health Department"/>
    <x v="4"/>
    <s v="403070 HD Lead Prevention"/>
    <s v="G40 0016 01 PWB City Lead Line"/>
    <m/>
    <m/>
    <m/>
    <m/>
    <x v="2"/>
    <s v="FIXED ALLOCATION "/>
    <m/>
    <m/>
    <m/>
    <m/>
    <m/>
    <m/>
    <m/>
    <m/>
    <m/>
    <m/>
  </r>
  <r>
    <n v="8"/>
    <s v="40 Health Department"/>
    <x v="4"/>
    <s v="401615 HD Tobacco Program"/>
    <s v="G40 0007 01 S13 Tobacco Prevention"/>
    <m/>
    <m/>
    <m/>
    <m/>
    <x v="2"/>
    <s v="FIXED ALLOCATION "/>
    <m/>
    <m/>
    <m/>
    <m/>
    <m/>
    <m/>
    <m/>
    <m/>
    <m/>
    <m/>
  </r>
  <r>
    <n v="8"/>
    <s v="40 Health Department"/>
    <x v="4"/>
    <s v="401615 HD Tobacco Program"/>
    <m/>
    <s v="M40 41615-GF2 Tobacco Retail Licences"/>
    <m/>
    <m/>
    <m/>
    <x v="2"/>
    <s v="FIXED ALLOCATION "/>
    <m/>
    <m/>
    <m/>
    <m/>
    <m/>
    <m/>
    <m/>
    <m/>
    <m/>
    <m/>
  </r>
  <r>
    <n v="8"/>
    <s v="40 Health Department"/>
    <x v="4"/>
    <s v="403070 HD Lead Prevention"/>
    <m/>
    <s v="M40 43070-GF Lead Prev General Fund"/>
    <m/>
    <m/>
    <m/>
    <x v="2"/>
    <s v="FIXED ALLOCATION "/>
    <m/>
    <m/>
    <m/>
    <m/>
    <m/>
    <m/>
    <m/>
    <m/>
    <m/>
    <m/>
  </r>
  <r>
    <n v="8"/>
    <s v="40 Health Department"/>
    <x v="4"/>
    <s v="403310 HD Inspections"/>
    <m/>
    <m/>
    <m/>
    <m/>
    <m/>
    <x v="2"/>
    <s v="FIXED ALLOCATION "/>
    <m/>
    <m/>
    <m/>
    <m/>
    <m/>
    <m/>
    <m/>
    <m/>
    <m/>
    <m/>
  </r>
  <r>
    <n v="8"/>
    <s v="40 Health Department"/>
    <x v="4"/>
    <s v="404704 HD Healthy Birth Initiative (HBI)"/>
    <s v="G40 0001 09 F19 HBI - Medicaid TCM/Babies 1st GY19"/>
    <m/>
    <m/>
    <m/>
    <m/>
    <x v="2"/>
    <s v="FIXED ALLOCATION "/>
    <m/>
    <m/>
    <m/>
    <m/>
    <m/>
    <m/>
    <m/>
    <m/>
    <m/>
    <m/>
  </r>
  <r>
    <n v="8"/>
    <s v="40 Health Department"/>
    <x v="4"/>
    <s v="401663 HD Population Health"/>
    <m/>
    <m/>
    <m/>
    <m/>
    <m/>
    <x v="2"/>
    <s v="FIXED ALLOCATION "/>
    <m/>
    <m/>
    <m/>
    <m/>
    <m/>
    <m/>
    <m/>
    <m/>
    <m/>
    <m/>
  </r>
  <r>
    <n v="8"/>
    <s v="40 Health Department"/>
    <x v="4"/>
    <s v="404708 HD Community Capacitation Center"/>
    <m/>
    <s v="M40 44708-GF CHW Capacitation General Fund"/>
    <m/>
    <m/>
    <m/>
    <x v="2"/>
    <s v="FIXED ALLOCATION "/>
    <m/>
    <m/>
    <m/>
    <m/>
    <m/>
    <m/>
    <m/>
    <m/>
    <m/>
    <m/>
  </r>
  <r>
    <n v="8"/>
    <s v="40 Health Department"/>
    <x v="4"/>
    <s v="404704 HD Healthy Birth Initiative (HBI)"/>
    <m/>
    <s v="M40 44704-GF HBI General Fund"/>
    <m/>
    <m/>
    <m/>
    <x v="2"/>
    <s v="FIXED ALLOCATION "/>
    <m/>
    <m/>
    <m/>
    <m/>
    <m/>
    <m/>
    <m/>
    <m/>
    <m/>
    <m/>
  </r>
  <r>
    <n v="8"/>
    <s v="40 Health Department"/>
    <x v="4"/>
    <s v="403550 HD HIV Grant Administration &amp; Planning (HGAP)"/>
    <s v="G40 0067 35 F25 Ryan White Part A - GY25 - Quality Management (inactive)"/>
    <m/>
    <m/>
    <m/>
    <m/>
    <x v="2"/>
    <s v="FIXED ALLOCATION "/>
    <m/>
    <m/>
    <m/>
    <m/>
    <m/>
    <m/>
    <m/>
    <m/>
    <m/>
    <m/>
  </r>
  <r>
    <n v="8"/>
    <s v="40 Health Department"/>
    <x v="4"/>
    <s v="403500 HD Harm Reduction"/>
    <m/>
    <s v="M40 43500-GF2 Needle Exchange &amp; Overdose Prevention"/>
    <m/>
    <m/>
    <m/>
    <x v="2"/>
    <s v="FIXED ALLOCATION "/>
    <m/>
    <m/>
    <m/>
    <m/>
    <m/>
    <m/>
    <m/>
    <m/>
    <m/>
    <m/>
  </r>
  <r>
    <n v="8"/>
    <s v="40 Health Department"/>
    <x v="4"/>
    <s v="403500 HD Harm Reduction"/>
    <m/>
    <s v="M40 43500-GF2 Needle Exchange &amp; Overdose Prevention"/>
    <m/>
    <m/>
    <m/>
    <x v="2"/>
    <s v="FIXED ALLOCATION "/>
    <m/>
    <m/>
    <m/>
    <m/>
    <m/>
    <m/>
    <m/>
    <m/>
    <m/>
    <m/>
  </r>
  <r>
    <n v="8"/>
    <s v="40 Health Department"/>
    <x v="4"/>
    <s v="404503 HD Adolescent Health"/>
    <m/>
    <s v="M40 44503-GF Adolescent Health General Fund"/>
    <m/>
    <m/>
    <m/>
    <x v="2"/>
    <s v="FIXED ALLOCATION "/>
    <m/>
    <m/>
    <m/>
    <m/>
    <m/>
    <m/>
    <m/>
    <m/>
    <m/>
    <m/>
  </r>
  <r>
    <n v="8"/>
    <s v="40 Health Department"/>
    <x v="4"/>
    <s v="403100 HD STD Program"/>
    <m/>
    <s v="M40 43100-GF STD Program General Fund"/>
    <m/>
    <m/>
    <m/>
    <x v="2"/>
    <s v="FIXED ALLOCATION "/>
    <m/>
    <m/>
    <m/>
    <m/>
    <m/>
    <m/>
    <m/>
    <m/>
    <m/>
    <m/>
  </r>
  <r>
    <n v="8"/>
    <s v="40 Health Department"/>
    <x v="4"/>
    <s v="403004 HD Public Health Operations and Development"/>
    <m/>
    <m/>
    <m/>
    <m/>
    <m/>
    <x v="2"/>
    <s v="FIXED ALLOCATION "/>
    <m/>
    <m/>
    <m/>
    <m/>
    <m/>
    <m/>
    <m/>
    <m/>
    <m/>
    <m/>
  </r>
  <r>
    <n v="8"/>
    <s v="40 Health Department"/>
    <x v="4"/>
    <s v="401635 HD Program Design &amp; Evaluation Svcs (PDES)"/>
    <m/>
    <s v="M40 41635-GF P&amp;D Spec Proj General Fund"/>
    <m/>
    <m/>
    <m/>
    <x v="2"/>
    <s v="FIXED ALLOCATION "/>
    <m/>
    <m/>
    <m/>
    <m/>
    <m/>
    <m/>
    <m/>
    <m/>
    <m/>
    <m/>
  </r>
  <r>
    <n v="8"/>
    <s v="40 Health Department"/>
    <x v="4"/>
    <s v="403002 HD Public Health Administration"/>
    <m/>
    <m/>
    <m/>
    <m/>
    <m/>
    <x v="2"/>
    <s v="FIXED ALLOCATION "/>
    <m/>
    <m/>
    <m/>
    <m/>
    <m/>
    <m/>
    <m/>
    <m/>
    <m/>
    <m/>
  </r>
  <r>
    <n v="8"/>
    <s v="40 Health Department"/>
    <x v="4"/>
    <s v="403320 HD Vector Control"/>
    <m/>
    <m/>
    <m/>
    <m/>
    <m/>
    <x v="2"/>
    <s v="FIXED ALLOCATION "/>
    <m/>
    <m/>
    <m/>
    <m/>
    <m/>
    <m/>
    <m/>
    <m/>
    <m/>
    <m/>
  </r>
  <r>
    <n v="8"/>
    <s v="40 Health Department"/>
    <x v="4"/>
    <s v="404585 HD SHC Centennial"/>
    <m/>
    <s v="M40 44585-00-26130 Centennial SHC Mcaid FPEP"/>
    <m/>
    <m/>
    <m/>
    <x v="2"/>
    <s v="FIXED ALLOCATION "/>
    <m/>
    <m/>
    <m/>
    <m/>
    <m/>
    <m/>
    <m/>
    <m/>
    <m/>
    <m/>
  </r>
  <r>
    <n v="8"/>
    <s v="40 Health Department"/>
    <x v="4"/>
    <s v="404504 HD SHC Administration"/>
    <m/>
    <m/>
    <m/>
    <m/>
    <m/>
    <x v="2"/>
    <s v="FIXED ALLOCATION "/>
    <m/>
    <m/>
    <m/>
    <m/>
    <m/>
    <m/>
    <m/>
    <m/>
    <m/>
    <m/>
  </r>
  <r>
    <n v="8"/>
    <s v="40 Health Department"/>
    <x v="4"/>
    <s v="406001 HD Dental Administration"/>
    <m/>
    <s v="M40 0055 01 BWC CareOR - MCHD Dental Support - BWC"/>
    <m/>
    <m/>
    <m/>
    <x v="2"/>
    <s v="FIXED ALLOCATION "/>
    <m/>
    <m/>
    <m/>
    <m/>
    <m/>
    <m/>
    <m/>
    <m/>
    <m/>
    <m/>
  </r>
  <r>
    <n v="8"/>
    <s v="40 Health Department"/>
    <x v="4"/>
    <s v="406150 HD Dental School Community Oral Health"/>
    <m/>
    <s v="M40 46150-00-40140 Dental School Comm Pt Fees 3rd Party"/>
    <m/>
    <m/>
    <m/>
    <x v="2"/>
    <s v="FIXED ALLOCATION "/>
    <m/>
    <m/>
    <m/>
    <m/>
    <m/>
    <m/>
    <m/>
    <m/>
    <m/>
    <m/>
  </r>
  <r>
    <n v="8"/>
    <s v="40 Health Department"/>
    <x v="4"/>
    <s v="406300 HD Dental Billi Odegaard Clinic"/>
    <m/>
    <s v="M40 46300-00-26030 Dental Billie Odegaard Mcaid FFS"/>
    <m/>
    <m/>
    <m/>
    <x v="2"/>
    <s v="FIXED ALLOCATION "/>
    <m/>
    <m/>
    <m/>
    <m/>
    <m/>
    <m/>
    <m/>
    <m/>
    <m/>
    <m/>
  </r>
  <r>
    <n v="8"/>
    <s v="40 Health Department"/>
    <x v="4"/>
    <s v="407005 HD Clinical Support and Development"/>
    <s v="G40 0028 01 PCPM Funding - Support &amp; Development"/>
    <m/>
    <m/>
    <m/>
    <m/>
    <x v="2"/>
    <s v="FIXED ALLOCATION "/>
    <m/>
    <m/>
    <m/>
    <m/>
    <m/>
    <m/>
    <m/>
    <m/>
    <m/>
    <m/>
  </r>
  <r>
    <n v="8"/>
    <s v="40 Health Department"/>
    <x v="4"/>
    <s v="407010 HD Quality Improvement (QI) Services"/>
    <m/>
    <s v="M40 47010-10-10010 ICS Systems &amp; Quality APM"/>
    <m/>
    <m/>
    <m/>
    <x v="2"/>
    <s v="FIXED ALLOCATION "/>
    <m/>
    <m/>
    <m/>
    <m/>
    <m/>
    <m/>
    <m/>
    <m/>
    <m/>
    <m/>
  </r>
  <r>
    <n v="8"/>
    <s v="40 Health Department"/>
    <x v="4"/>
    <s v="407020 HD Electronic Health Records (EHR)"/>
    <m/>
    <s v="M40 47020-GF ICS EHR General Fund"/>
    <m/>
    <m/>
    <m/>
    <x v="2"/>
    <s v="FIXED ALLOCATION "/>
    <m/>
    <m/>
    <m/>
    <m/>
    <m/>
    <m/>
    <m/>
    <m/>
    <m/>
    <m/>
  </r>
  <r>
    <n v="8"/>
    <s v="40 Health Department"/>
    <x v="4"/>
    <s v="407050 HD Medical Director"/>
    <s v="G40 0028 06 PCPM Funding - Medical Director"/>
    <m/>
    <m/>
    <m/>
    <m/>
    <x v="2"/>
    <s v="FIXED ALLOCATION "/>
    <m/>
    <m/>
    <m/>
    <m/>
    <m/>
    <m/>
    <m/>
    <m/>
    <m/>
    <m/>
  </r>
  <r>
    <n v="8"/>
    <s v="40 Health Department"/>
    <x v="4"/>
    <s v="407100 HD Central Call Center"/>
    <m/>
    <s v="M40 47100-GF Central Call Center General Fund"/>
    <m/>
    <m/>
    <m/>
    <x v="2"/>
    <s v="FIXED ALLOCATION "/>
    <m/>
    <m/>
    <m/>
    <m/>
    <m/>
    <m/>
    <m/>
    <m/>
    <m/>
    <m/>
  </r>
  <r>
    <n v="8"/>
    <s v="40 Health Department"/>
    <x v="4"/>
    <s v="407500 HD PC East County Clinic"/>
    <m/>
    <s v="M40 47500-00-26080 PC East Mcare"/>
    <m/>
    <m/>
    <m/>
    <x v="2"/>
    <s v="FIXED ALLOCATION "/>
    <m/>
    <m/>
    <m/>
    <m/>
    <m/>
    <m/>
    <m/>
    <m/>
    <m/>
    <m/>
  </r>
  <r>
    <n v="8"/>
    <s v="40 Health Department"/>
    <x v="4"/>
    <s v="407600 HD PC North Portland Clinic"/>
    <m/>
    <s v="M40 47600-00-10010 PC North MedMcaid Wrap"/>
    <m/>
    <m/>
    <m/>
    <x v="2"/>
    <s v="FIXED ALLOCATION "/>
    <m/>
    <m/>
    <m/>
    <m/>
    <m/>
    <m/>
    <m/>
    <m/>
    <m/>
    <m/>
  </r>
  <r>
    <n v="8"/>
    <s v="40 Health Department"/>
    <x v="4"/>
    <s v="407650 HD PC Northeast Clinic"/>
    <m/>
    <s v="M40 47650-00-26020 PC Northeast Mcaid CareOr FFS"/>
    <m/>
    <m/>
    <m/>
    <x v="2"/>
    <s v="FIXED ALLOCATION "/>
    <m/>
    <m/>
    <m/>
    <m/>
    <m/>
    <m/>
    <m/>
    <m/>
    <m/>
    <m/>
  </r>
  <r>
    <n v="8"/>
    <s v="40 Health Department"/>
    <x v="4"/>
    <s v="407700 HD PC Southeast Clinic"/>
    <m/>
    <s v="M40 47700-00-40140 PC Southeast Pt Fee 3rd Party"/>
    <m/>
    <m/>
    <m/>
    <x v="2"/>
    <s v="FIXED ALLOCATION "/>
    <m/>
    <m/>
    <m/>
    <m/>
    <m/>
    <m/>
    <m/>
    <m/>
    <m/>
    <m/>
  </r>
  <r>
    <n v="8"/>
    <s v="40 Health Department"/>
    <x v="4"/>
    <s v="407550 HD PC Mid County Clinic"/>
    <m/>
    <s v="M40 47550-00-26080 PC Mid County Mcare"/>
    <m/>
    <m/>
    <m/>
    <x v="2"/>
    <s v="FIXED ALLOCATION "/>
    <m/>
    <m/>
    <m/>
    <m/>
    <m/>
    <m/>
    <m/>
    <m/>
    <m/>
    <m/>
  </r>
  <r>
    <n v="8"/>
    <s v="40 Health Department"/>
    <x v="4"/>
    <s v="408502 HD ICS Medical Records"/>
    <m/>
    <m/>
    <m/>
    <m/>
    <m/>
    <x v="2"/>
    <s v="FIXED ALLOCATION "/>
    <m/>
    <m/>
    <m/>
    <m/>
    <m/>
    <m/>
    <m/>
    <m/>
    <m/>
    <m/>
  </r>
  <r>
    <n v="8"/>
    <s v="40 Health Department"/>
    <x v="4"/>
    <s v="407200 HD OHP Enrollment"/>
    <m/>
    <s v="M40 47200-GF OHP Enrollment General Fund"/>
    <m/>
    <m/>
    <m/>
    <x v="2"/>
    <s v="FIXED ALLOCATION "/>
    <m/>
    <m/>
    <m/>
    <m/>
    <m/>
    <m/>
    <m/>
    <m/>
    <m/>
    <m/>
  </r>
  <r>
    <n v="8"/>
    <s v="40 Health Department"/>
    <x v="4"/>
    <s v="408200 HD Pharmacy Administration"/>
    <m/>
    <s v="M40 48200-00-26080 Pharmacy Admin Mcare"/>
    <m/>
    <m/>
    <m/>
    <x v="2"/>
    <s v="FIXED ALLOCATION "/>
    <m/>
    <m/>
    <m/>
    <m/>
    <m/>
    <m/>
    <m/>
    <m/>
    <m/>
    <m/>
  </r>
  <r>
    <n v="8"/>
    <s v="40 Health Department"/>
    <x v="4"/>
    <s v="409300 HD Health Human Resources"/>
    <m/>
    <m/>
    <m/>
    <m/>
    <m/>
    <x v="2"/>
    <s v="FIXED ALLOCATION "/>
    <m/>
    <m/>
    <m/>
    <m/>
    <m/>
    <m/>
    <m/>
    <m/>
    <m/>
    <m/>
  </r>
  <r>
    <n v="8"/>
    <s v="40 Health Department"/>
    <x v="4"/>
    <s v="400011 HD Facilities Management"/>
    <m/>
    <m/>
    <m/>
    <m/>
    <m/>
    <x v="2"/>
    <s v="FIXED ALLOCATION "/>
    <m/>
    <m/>
    <m/>
    <m/>
    <m/>
    <m/>
    <m/>
    <m/>
    <m/>
    <m/>
  </r>
  <r>
    <n v="8"/>
    <s v="40 Health Department"/>
    <x v="4"/>
    <s v="409001 HD Operations Deputy and Support"/>
    <m/>
    <m/>
    <m/>
    <m/>
    <m/>
    <x v="2"/>
    <s v="FIXED ALLOCATION "/>
    <m/>
    <m/>
    <m/>
    <m/>
    <m/>
    <m/>
    <m/>
    <m/>
    <m/>
    <m/>
  </r>
  <r>
    <n v="8"/>
    <s v="40 Health Department"/>
    <x v="4"/>
    <s v="409155 HD Contracts"/>
    <m/>
    <m/>
    <m/>
    <m/>
    <m/>
    <x v="2"/>
    <s v="FIXED ALLOCATION "/>
    <m/>
    <m/>
    <m/>
    <m/>
    <m/>
    <m/>
    <m/>
    <m/>
    <m/>
    <m/>
  </r>
  <r>
    <n v="8"/>
    <s v="40 Health Department"/>
    <x v="4"/>
    <s v="409170 HD Behavioral Health &amp; Corrections H Finance"/>
    <m/>
    <m/>
    <m/>
    <m/>
    <m/>
    <x v="2"/>
    <s v="FIXED ALLOCATION "/>
    <m/>
    <m/>
    <m/>
    <m/>
    <m/>
    <m/>
    <m/>
    <m/>
    <m/>
    <m/>
  </r>
  <r>
    <n v="9"/>
    <s v="40 Health Department"/>
    <x v="4"/>
    <s v="407060 HD Nursing Director"/>
    <m/>
    <s v="M40 47060-GF 407060 GenFund"/>
    <m/>
    <m/>
    <m/>
    <x v="2"/>
    <s v="FIXED ALLOCATION "/>
    <m/>
    <m/>
    <m/>
    <m/>
    <m/>
    <m/>
    <m/>
    <m/>
    <m/>
    <m/>
  </r>
  <r>
    <n v="9"/>
    <s v="40 Health Department"/>
    <x v="4"/>
    <s v="401401 HD CHOICE Model"/>
    <s v="G40 0113 01 C300 Adult Mental Health Initiative (AMHI) - FY18 (inactive)"/>
    <m/>
    <m/>
    <m/>
    <m/>
    <x v="2"/>
    <s v="FIXED ALLOCATION "/>
    <m/>
    <m/>
    <m/>
    <m/>
    <m/>
    <m/>
    <m/>
    <m/>
    <m/>
    <m/>
  </r>
  <r>
    <n v="9"/>
    <s v="40 Health Department"/>
    <x v="4"/>
    <s v="401101 HD Mental Health Administration"/>
    <m/>
    <s v="M40 41101-00-3002 MA Division Admin XIX"/>
    <m/>
    <m/>
    <m/>
    <x v="2"/>
    <s v="FIXED ALLOCATION "/>
    <m/>
    <m/>
    <m/>
    <m/>
    <m/>
    <m/>
    <m/>
    <m/>
    <m/>
    <m/>
  </r>
  <r>
    <n v="9"/>
    <s v="40 Health Department"/>
    <x v="4"/>
    <s v="401101 HD Mental Health Administration"/>
    <m/>
    <s v="M40 41101-GF MA Division Admin General Fund"/>
    <m/>
    <m/>
    <m/>
    <x v="2"/>
    <s v="FIXED ALLOCATION "/>
    <m/>
    <m/>
    <m/>
    <m/>
    <m/>
    <m/>
    <m/>
    <m/>
    <m/>
    <m/>
  </r>
  <r>
    <n v="9"/>
    <s v="40 Health Department"/>
    <x v="4"/>
    <s v="401204 HD Addictions Detox"/>
    <m/>
    <s v="M40 41204-GF Addictions Detox General Fund"/>
    <m/>
    <m/>
    <m/>
    <x v="2"/>
    <s v="FIXED ALLOCATION "/>
    <m/>
    <m/>
    <m/>
    <m/>
    <m/>
    <m/>
    <m/>
    <m/>
    <m/>
    <m/>
  </r>
  <r>
    <n v="9"/>
    <s v="40 Health Department"/>
    <x v="4"/>
    <s v="401210 HD Addictions Treatment Admin"/>
    <m/>
    <s v="M40 41210-GF Addictions Tx Admin General Fund"/>
    <m/>
    <m/>
    <m/>
    <x v="2"/>
    <s v="FIXED ALLOCATION "/>
    <m/>
    <m/>
    <m/>
    <m/>
    <m/>
    <m/>
    <m/>
    <m/>
    <m/>
    <m/>
  </r>
  <r>
    <n v="9"/>
    <s v="40 Health Department"/>
    <x v="4"/>
    <s v="401301 HD Early Assessment and Support Alliance"/>
    <m/>
    <s v="M40 41301-00-3002 EASA Title XIX Admin"/>
    <m/>
    <m/>
    <m/>
    <x v="2"/>
    <s v="FIXED ALLOCATION "/>
    <m/>
    <m/>
    <m/>
    <m/>
    <m/>
    <m/>
    <m/>
    <m/>
    <m/>
    <m/>
  </r>
  <r>
    <n v="9"/>
    <s v="40 Health Department"/>
    <x v="4"/>
    <s v="401301 HD Early Assessment and Support Alliance"/>
    <m/>
    <s v="M40 41301-00-3002 EASA Title XIX Admin"/>
    <m/>
    <m/>
    <m/>
    <x v="2"/>
    <s v="FIXED ALLOCATION "/>
    <m/>
    <m/>
    <m/>
    <m/>
    <m/>
    <m/>
    <m/>
    <m/>
    <m/>
    <m/>
  </r>
  <r>
    <n v="9"/>
    <s v="40 Health Department"/>
    <x v="4"/>
    <s v="401302 HD Children's MH Wraparound Services"/>
    <m/>
    <s v="M40 41302-00-3002 Child MH WRAP Srvc Title XIX"/>
    <m/>
    <m/>
    <m/>
    <x v="2"/>
    <s v="FIXED ALLOCATION "/>
    <m/>
    <m/>
    <m/>
    <m/>
    <m/>
    <m/>
    <m/>
    <m/>
    <m/>
    <m/>
  </r>
  <r>
    <n v="9"/>
    <s v="40 Health Department"/>
    <x v="4"/>
    <s v="401302 HD Children's MH Wraparound Services"/>
    <m/>
    <s v="M40 41302-00-3002 Child MH WRAP Srvc Title XIX"/>
    <m/>
    <m/>
    <m/>
    <x v="2"/>
    <s v="FIXED ALLOCATION "/>
    <m/>
    <m/>
    <m/>
    <m/>
    <m/>
    <m/>
    <m/>
    <m/>
    <m/>
    <m/>
  </r>
  <r>
    <n v="9"/>
    <s v="40 Health Department"/>
    <x v="4"/>
    <s v="401302 HD Children's MH Wraparound Services"/>
    <m/>
    <s v="M40 41302-20-3002 Child MH WRAP Srvcs"/>
    <m/>
    <m/>
    <m/>
    <x v="2"/>
    <s v="FIXED ALLOCATION "/>
    <m/>
    <m/>
    <m/>
    <m/>
    <m/>
    <m/>
    <m/>
    <m/>
    <m/>
    <m/>
  </r>
  <r>
    <n v="9"/>
    <s v="40 Health Department"/>
    <x v="4"/>
    <s v="401401 HD CHOICE Model"/>
    <m/>
    <s v="M40 41401-00-3002 AMHI Title XIX Admin"/>
    <m/>
    <m/>
    <m/>
    <x v="2"/>
    <s v="FIXED ALLOCATION "/>
    <m/>
    <m/>
    <m/>
    <m/>
    <m/>
    <m/>
    <m/>
    <m/>
    <m/>
    <m/>
  </r>
  <r>
    <n v="9"/>
    <s v="40 Health Department"/>
    <x v="4"/>
    <s v="401401 HD CHOICE Model"/>
    <m/>
    <s v="M40 41401-20-3002 AMHI Title XIX Mem Svcs"/>
    <m/>
    <m/>
    <m/>
    <x v="2"/>
    <s v="FIXED ALLOCATION "/>
    <m/>
    <m/>
    <m/>
    <m/>
    <m/>
    <m/>
    <m/>
    <m/>
    <m/>
    <m/>
  </r>
  <r>
    <n v="9"/>
    <s v="40 Health Department"/>
    <x v="4"/>
    <s v="401404 HD Quality Management"/>
    <m/>
    <s v="M40 41404-00-3002 MH Quality Management XIX"/>
    <m/>
    <m/>
    <m/>
    <x v="2"/>
    <s v="FIXED ALLOCATION "/>
    <m/>
    <m/>
    <m/>
    <m/>
    <m/>
    <m/>
    <m/>
    <m/>
    <m/>
    <m/>
  </r>
  <r>
    <n v="9"/>
    <s v="40 Health Department"/>
    <x v="4"/>
    <s v="401404 HD Quality Management"/>
    <m/>
    <s v="M40 41404-GF MH Quality Management General Fund"/>
    <m/>
    <m/>
    <m/>
    <x v="2"/>
    <s v="FIXED ALLOCATION "/>
    <m/>
    <m/>
    <m/>
    <m/>
    <m/>
    <m/>
    <m/>
    <m/>
    <m/>
    <m/>
  </r>
  <r>
    <n v="9"/>
    <s v="40 Health Department"/>
    <x v="4"/>
    <s v="401407 HD Protective Services"/>
    <m/>
    <s v="M40 41407-GF Quality Mgt Prot Srvcs General Fund"/>
    <m/>
    <m/>
    <m/>
    <x v="2"/>
    <s v="FIXED ALLOCATION "/>
    <m/>
    <m/>
    <m/>
    <m/>
    <m/>
    <m/>
    <m/>
    <m/>
    <m/>
    <m/>
  </r>
  <r>
    <n v="9"/>
    <s v="40 Health Department"/>
    <x v="4"/>
    <s v="401502 HD Mental Health Call Center"/>
    <m/>
    <s v="M40 41502-00-3002 Crisis Call Center Admin"/>
    <m/>
    <m/>
    <m/>
    <x v="2"/>
    <s v="FIXED ALLOCATION "/>
    <m/>
    <m/>
    <m/>
    <m/>
    <m/>
    <m/>
    <m/>
    <m/>
    <m/>
    <m/>
  </r>
  <r>
    <n v="9"/>
    <s v="40 Health Department"/>
    <x v="4"/>
    <s v="401502 HD Mental Health Call Center"/>
    <m/>
    <s v="M40 41502-GF MH Call Center General Fund"/>
    <m/>
    <m/>
    <m/>
    <x v="2"/>
    <s v="FIXED ALLOCATION "/>
    <m/>
    <m/>
    <m/>
    <m/>
    <m/>
    <m/>
    <m/>
    <m/>
    <m/>
    <m/>
  </r>
  <r>
    <n v="9"/>
    <s v="40 Health Department"/>
    <x v="4"/>
    <s v="401503 HD Mental Health Crisis Services"/>
    <m/>
    <s v="M40 41503-GF Crisis Services General Fund"/>
    <m/>
    <m/>
    <m/>
    <x v="2"/>
    <s v="FIXED ALLOCATION "/>
    <m/>
    <m/>
    <m/>
    <m/>
    <m/>
    <m/>
    <m/>
    <m/>
    <m/>
    <m/>
  </r>
  <r>
    <n v="9"/>
    <s v="40 Health Department"/>
    <x v="4"/>
    <s v="401505 HD Com Base MH Svcs for Ch and Fam"/>
    <m/>
    <s v="M40 41505-00-3002 Child &amp; Fam Admin Ttl XIX"/>
    <m/>
    <m/>
    <m/>
    <x v="2"/>
    <s v="FIXED ALLOCATION "/>
    <m/>
    <m/>
    <m/>
    <m/>
    <m/>
    <m/>
    <m/>
    <m/>
    <m/>
    <m/>
  </r>
  <r>
    <n v="9"/>
    <s v="40 Health Department"/>
    <x v="4"/>
    <s v="401511 HD Coordinated Diversion"/>
    <m/>
    <s v="M40 41511-GF Coordinated Diversion General Fund"/>
    <m/>
    <m/>
    <m/>
    <x v="2"/>
    <s v="FIXED ALLOCATION "/>
    <m/>
    <m/>
    <m/>
    <m/>
    <m/>
    <m/>
    <m/>
    <m/>
    <m/>
    <m/>
  </r>
  <r>
    <n v="9"/>
    <s v="40 Health Department"/>
    <x v="4"/>
    <s v="401511 HD Coordinated Diversion"/>
    <m/>
    <s v="M40 41511-GF Coordinated Diversion General Fund"/>
    <m/>
    <m/>
    <m/>
    <x v="2"/>
    <s v="FIXED ALLOCATION "/>
    <m/>
    <m/>
    <m/>
    <m/>
    <m/>
    <m/>
    <m/>
    <m/>
    <m/>
    <m/>
  </r>
  <r>
    <n v="9"/>
    <s v="40 Health Department"/>
    <x v="4"/>
    <s v="401514 HD Commitment Services"/>
    <m/>
    <s v="M40 41514-GF Commit Svcs Mngd Care General Fund"/>
    <m/>
    <m/>
    <m/>
    <x v="2"/>
    <s v="FIXED ALLOCATION "/>
    <m/>
    <m/>
    <m/>
    <m/>
    <m/>
    <m/>
    <m/>
    <m/>
    <m/>
    <m/>
  </r>
  <r>
    <n v="9"/>
    <s v="40 Health Department"/>
    <x v="4"/>
    <s v="401519 HD Mental Health First Aid"/>
    <m/>
    <s v="M40 41519-GF Mental Hlth First Aid General Fund"/>
    <m/>
    <m/>
    <m/>
    <x v="2"/>
    <s v="FIXED ALLOCATION "/>
    <m/>
    <m/>
    <m/>
    <m/>
    <m/>
    <m/>
    <m/>
    <m/>
    <m/>
    <m/>
  </r>
  <r>
    <n v="9"/>
    <s v="40 Health Department"/>
    <x v="4"/>
    <s v="401521 HD Mental Health Residential Services"/>
    <m/>
    <s v="M40 41521-00-3002 Res Svc Man Ttl XIX Ad"/>
    <m/>
    <m/>
    <m/>
    <x v="2"/>
    <s v="FIXED ALLOCATION "/>
    <m/>
    <m/>
    <m/>
    <m/>
    <m/>
    <m/>
    <m/>
    <m/>
    <m/>
    <m/>
  </r>
  <r>
    <n v="9"/>
    <s v="40 Health Department"/>
    <x v="4"/>
    <s v="401521 HD Mental Health Residential Services"/>
    <m/>
    <s v="M40 41521-GF Resi Svcs Managed Care General Fund"/>
    <m/>
    <m/>
    <m/>
    <x v="2"/>
    <s v="FIXED ALLOCATION "/>
    <m/>
    <m/>
    <m/>
    <m/>
    <m/>
    <m/>
    <m/>
    <m/>
    <m/>
    <m/>
  </r>
  <r>
    <n v="9"/>
    <s v="40 Health Department"/>
    <x v="4"/>
    <s v="401523 HD Adult Mental Health Services"/>
    <m/>
    <s v="M40 41523-00-3002 Adult MH Srvcs Title XIX"/>
    <m/>
    <m/>
    <m/>
    <x v="2"/>
    <s v="FIXED ALLOCATION "/>
    <m/>
    <m/>
    <m/>
    <m/>
    <m/>
    <m/>
    <m/>
    <m/>
    <m/>
    <m/>
  </r>
  <r>
    <n v="9"/>
    <s v="40 Health Department"/>
    <x v="4"/>
    <s v="401523 HD Adult Mental Health Services"/>
    <m/>
    <s v="M40 41523-00-3002 Adult MH Srvcs Title XIX"/>
    <m/>
    <m/>
    <m/>
    <x v="2"/>
    <s v="FIXED ALLOCATION "/>
    <m/>
    <m/>
    <m/>
    <m/>
    <m/>
    <m/>
    <m/>
    <m/>
    <m/>
    <m/>
  </r>
  <r>
    <n v="9"/>
    <s v="40 Health Department"/>
    <x v="4"/>
    <s v="401523 HD Adult Mental Health Services"/>
    <m/>
    <s v="M40 41523-00-3002 Adult MH Srvcs Title XIX"/>
    <m/>
    <m/>
    <m/>
    <x v="2"/>
    <s v="FIXED ALLOCATION "/>
    <m/>
    <m/>
    <m/>
    <m/>
    <m/>
    <m/>
    <m/>
    <m/>
    <m/>
    <m/>
  </r>
  <r>
    <n v="9"/>
    <s v="40 Health Department"/>
    <x v="4"/>
    <s v="401401 HD CHOICE Model"/>
    <s v="G40 0113 01 C300 Adult Mental Health Initiative (AMHI) - FY18 (inactive)"/>
    <m/>
    <m/>
    <m/>
    <m/>
    <x v="2"/>
    <s v="FIXED ALLOCATION "/>
    <m/>
    <m/>
    <m/>
    <m/>
    <m/>
    <m/>
    <m/>
    <m/>
    <m/>
    <m/>
  </r>
  <r>
    <n v="9"/>
    <s v="40 Health Department"/>
    <x v="4"/>
    <s v="401101 HD Mental Health Administration"/>
    <s v="G40 0091 02 01-19 MHS-01 - Division Administration (inactive)"/>
    <m/>
    <m/>
    <m/>
    <m/>
    <x v="2"/>
    <s v="FIXED ALLOCATION "/>
    <m/>
    <m/>
    <m/>
    <m/>
    <m/>
    <m/>
    <m/>
    <m/>
    <m/>
    <m/>
  </r>
  <r>
    <n v="9"/>
    <s v="40 Health Department"/>
    <x v="4"/>
    <s v="401404 HD Quality Management"/>
    <s v="G40 0091 04 01-19 MHS-01 - Quality Management (inactive)"/>
    <m/>
    <m/>
    <m/>
    <m/>
    <x v="2"/>
    <s v="FIXED ALLOCATION "/>
    <m/>
    <m/>
    <m/>
    <m/>
    <m/>
    <m/>
    <m/>
    <m/>
    <m/>
    <m/>
  </r>
  <r>
    <n v="9"/>
    <s v="40 Health Department"/>
    <x v="4"/>
    <s v="401407 HD Protective Services"/>
    <s v="G40 0091 06 01-19 MHS-01 - Quality Management - Protective Service (inactive)"/>
    <m/>
    <m/>
    <m/>
    <m/>
    <x v="2"/>
    <s v="FIXED ALLOCATION "/>
    <m/>
    <m/>
    <m/>
    <m/>
    <m/>
    <m/>
    <m/>
    <m/>
    <m/>
    <m/>
  </r>
  <r>
    <n v="9"/>
    <s v="40 Health Department"/>
    <x v="4"/>
    <s v="401521 HD Mental Health Residential Services"/>
    <s v="G40 0093 06 20-19 MHS-20 - Residential Services Managed Care Wrap (inactive)"/>
    <m/>
    <m/>
    <m/>
    <m/>
    <x v="2"/>
    <s v="FIXED ALLOCATION "/>
    <m/>
    <m/>
    <m/>
    <m/>
    <m/>
    <m/>
    <m/>
    <m/>
    <m/>
    <m/>
  </r>
  <r>
    <n v="9"/>
    <s v="40 Health Department"/>
    <x v="4"/>
    <s v="401514 HD Commitment Services"/>
    <s v="G40 0094 01 24-19 MHS-24 - Acute &amp; Intermediate Psych - Committed (inactive)"/>
    <m/>
    <m/>
    <m/>
    <m/>
    <x v="2"/>
    <s v="FIXED ALLOCATION "/>
    <m/>
    <m/>
    <m/>
    <m/>
    <m/>
    <m/>
    <m/>
    <m/>
    <m/>
    <m/>
  </r>
  <r>
    <n v="9"/>
    <s v="40 Health Department"/>
    <x v="4"/>
    <s v="401502 HD Mental Health Call Center"/>
    <s v="G40 0095 01 25-19 MHS-25 - Crisis Call Center (inactive)"/>
    <m/>
    <m/>
    <m/>
    <m/>
    <x v="2"/>
    <s v="FIXED ALLOCATION "/>
    <m/>
    <m/>
    <m/>
    <m/>
    <m/>
    <m/>
    <m/>
    <m/>
    <m/>
    <m/>
  </r>
  <r>
    <n v="9"/>
    <s v="40 Health Department"/>
    <x v="4"/>
    <s v="401503 HD Mental Health Crisis Services"/>
    <s v="G40 0095 02 25-19 MHS-25 - Crisis Services (inactive)"/>
    <m/>
    <m/>
    <m/>
    <m/>
    <x v="2"/>
    <s v="FIXED ALLOCATION "/>
    <m/>
    <m/>
    <m/>
    <m/>
    <m/>
    <m/>
    <m/>
    <m/>
    <m/>
    <m/>
  </r>
  <r>
    <n v="9"/>
    <s v="40 Health Department"/>
    <x v="4"/>
    <s v="401301 HD Early Assessment and Support Alliance"/>
    <s v="G40 0096 03 26-19 MHS-26 - EASA (inactive)"/>
    <m/>
    <m/>
    <m/>
    <m/>
    <x v="2"/>
    <s v="FIXED ALLOCATION "/>
    <m/>
    <m/>
    <m/>
    <m/>
    <m/>
    <m/>
    <m/>
    <m/>
    <m/>
    <m/>
  </r>
  <r>
    <n v="9"/>
    <s v="40 Health Department"/>
    <x v="4"/>
    <s v="401301 HD Early Assessment and Support Alliance"/>
    <s v="G40 0096 03 26-19 MHS-26 - EASA (inactive)"/>
    <m/>
    <m/>
    <m/>
    <m/>
    <x v="2"/>
    <s v="FIXED ALLOCATION "/>
    <m/>
    <m/>
    <m/>
    <m/>
    <m/>
    <m/>
    <m/>
    <m/>
    <m/>
    <m/>
  </r>
  <r>
    <n v="9"/>
    <s v="40 Health Department"/>
    <x v="4"/>
    <s v="401523 HD Adult Mental Health Services"/>
    <s v="G40 0102 05 37-19 MHS-37 - Adult MH Services (inactive)"/>
    <m/>
    <m/>
    <m/>
    <m/>
    <x v="2"/>
    <s v="FIXED ALLOCATION "/>
    <m/>
    <m/>
    <m/>
    <m/>
    <m/>
    <m/>
    <m/>
    <m/>
    <m/>
    <m/>
  </r>
  <r>
    <n v="9"/>
    <s v="40 Health Department"/>
    <x v="4"/>
    <s v="401210 HD Addictions Treatment Admin"/>
    <s v="G40 0109 06 66-19 A&amp;D-66 - Addictions Treatment - Admin (inactive)"/>
    <m/>
    <m/>
    <m/>
    <m/>
    <x v="2"/>
    <s v="FIXED ALLOCATION "/>
    <m/>
    <m/>
    <m/>
    <m/>
    <m/>
    <m/>
    <m/>
    <m/>
    <m/>
    <m/>
  </r>
  <r>
    <n v="9"/>
    <s v="40 Health Department"/>
    <x v="4"/>
    <s v="402600 HD Medical Examiner"/>
    <m/>
    <m/>
    <m/>
    <m/>
    <m/>
    <x v="2"/>
    <s v="FIXED ALLOCATION "/>
    <m/>
    <m/>
    <m/>
    <m/>
    <m/>
    <m/>
    <m/>
    <m/>
    <m/>
    <m/>
  </r>
  <r>
    <n v="9"/>
    <s v="40 Health Department"/>
    <x v="4"/>
    <s v="402150 HD Health Officer Grants"/>
    <s v="G40 0081 02 GF UASI Grant - General Fund"/>
    <m/>
    <m/>
    <m/>
    <m/>
    <x v="2"/>
    <s v="FIXED ALLOCATION "/>
    <m/>
    <m/>
    <m/>
    <m/>
    <m/>
    <m/>
    <m/>
    <m/>
    <m/>
    <m/>
  </r>
  <r>
    <n v="9"/>
    <s v="40 Health Department"/>
    <x v="4"/>
    <s v="403040 HD Emergency Preparedness"/>
    <s v="G40 0072 02 S12GF Public Health Emergency Prep - General Fund"/>
    <m/>
    <m/>
    <m/>
    <m/>
    <x v="2"/>
    <s v="FIXED ALLOCATION "/>
    <m/>
    <m/>
    <m/>
    <m/>
    <m/>
    <m/>
    <m/>
    <m/>
    <m/>
    <m/>
  </r>
  <r>
    <n v="9"/>
    <s v="40 Health Department"/>
    <x v="4"/>
    <s v="402400 HD Emergency Medical Services"/>
    <m/>
    <s v="M40 42400-GF1 Franchise Fee"/>
    <m/>
    <m/>
    <m/>
    <x v="2"/>
    <s v="FIXED ALLOCATION "/>
    <m/>
    <m/>
    <m/>
    <m/>
    <m/>
    <m/>
    <m/>
    <m/>
    <m/>
    <m/>
  </r>
  <r>
    <n v="9"/>
    <s v="40 Health Department"/>
    <x v="4"/>
    <s v="402440 HD Emergency Medical Services Grants"/>
    <s v="G40 0083 03 TC 911 HealthShare Grant - GY04"/>
    <m/>
    <m/>
    <m/>
    <m/>
    <x v="2"/>
    <s v="FIXED ALLOCATION "/>
    <m/>
    <m/>
    <m/>
    <m/>
    <m/>
    <m/>
    <m/>
    <m/>
    <m/>
    <m/>
  </r>
  <r>
    <n v="9"/>
    <s v="40 Health Department"/>
    <x v="4"/>
    <s v="404708 HD Community Capacitation Center"/>
    <m/>
    <s v="M40 44708-GF CHW Capacitation General Fund"/>
    <m/>
    <m/>
    <m/>
    <x v="2"/>
    <s v="FIXED ALLOCATION "/>
    <m/>
    <m/>
    <m/>
    <m/>
    <m/>
    <m/>
    <m/>
    <m/>
    <m/>
    <m/>
  </r>
  <r>
    <n v="9"/>
    <s v="40 Health Department"/>
    <x v="4"/>
    <s v="403600 HD Communicable Disease"/>
    <m/>
    <s v="M40 43600-GF CD General Fund"/>
    <m/>
    <m/>
    <m/>
    <x v="2"/>
    <s v="FIXED ALLOCATION "/>
    <m/>
    <m/>
    <m/>
    <m/>
    <m/>
    <m/>
    <m/>
    <m/>
    <m/>
    <m/>
  </r>
  <r>
    <n v="9"/>
    <s v="40 Health Department"/>
    <x v="4"/>
    <s v="403615 HD Occupational Health Office"/>
    <m/>
    <s v="M40 43615-00-41440 Occupational Health Fees"/>
    <m/>
    <m/>
    <m/>
    <x v="2"/>
    <s v="FIXED ALLOCATION "/>
    <m/>
    <m/>
    <m/>
    <m/>
    <m/>
    <m/>
    <m/>
    <m/>
    <m/>
    <m/>
  </r>
  <r>
    <n v="9"/>
    <s v="40 Health Department"/>
    <x v="4"/>
    <s v="403005 HD Community Epidemiology Services"/>
    <m/>
    <m/>
    <m/>
    <m/>
    <m/>
    <x v="2"/>
    <s v="FIXED ALLOCATION "/>
    <m/>
    <m/>
    <m/>
    <m/>
    <m/>
    <m/>
    <m/>
    <m/>
    <m/>
    <m/>
  </r>
  <r>
    <n v="9"/>
    <s v="40 Health Department"/>
    <x v="4"/>
    <s v="403070 HD Lead Prevention"/>
    <s v="G40 0016 01 PWB City Lead Line"/>
    <m/>
    <m/>
    <m/>
    <m/>
    <x v="2"/>
    <s v="FIXED ALLOCATION "/>
    <m/>
    <m/>
    <m/>
    <m/>
    <m/>
    <m/>
    <m/>
    <m/>
    <m/>
    <m/>
  </r>
  <r>
    <n v="9"/>
    <s v="40 Health Department"/>
    <x v="4"/>
    <s v="401615 HD Tobacco Program"/>
    <s v="G40 0007 01 S13 Tobacco Prevention"/>
    <m/>
    <m/>
    <m/>
    <m/>
    <x v="2"/>
    <s v="FIXED ALLOCATION "/>
    <m/>
    <m/>
    <m/>
    <m/>
    <m/>
    <m/>
    <m/>
    <m/>
    <m/>
    <m/>
  </r>
  <r>
    <n v="9"/>
    <s v="40 Health Department"/>
    <x v="4"/>
    <s v="401615 HD Tobacco Program"/>
    <m/>
    <s v="M40 41615-GF2 Tobacco Retail Licences"/>
    <m/>
    <m/>
    <m/>
    <x v="2"/>
    <s v="FIXED ALLOCATION "/>
    <m/>
    <m/>
    <m/>
    <m/>
    <m/>
    <m/>
    <m/>
    <m/>
    <m/>
    <m/>
  </r>
  <r>
    <n v="9"/>
    <s v="40 Health Department"/>
    <x v="4"/>
    <s v="403070 HD Lead Prevention"/>
    <m/>
    <s v="M40 43070-GF Lead Prev General Fund"/>
    <m/>
    <m/>
    <m/>
    <x v="2"/>
    <s v="FIXED ALLOCATION "/>
    <m/>
    <m/>
    <m/>
    <m/>
    <m/>
    <m/>
    <m/>
    <m/>
    <m/>
    <m/>
  </r>
  <r>
    <n v="9"/>
    <s v="40 Health Department"/>
    <x v="4"/>
    <s v="403310 HD Inspections"/>
    <m/>
    <m/>
    <m/>
    <m/>
    <m/>
    <x v="2"/>
    <s v="FIXED ALLOCATION "/>
    <m/>
    <m/>
    <m/>
    <m/>
    <m/>
    <m/>
    <m/>
    <m/>
    <m/>
    <m/>
  </r>
  <r>
    <n v="9"/>
    <s v="40 Health Department"/>
    <x v="4"/>
    <s v="404704 HD Healthy Birth Initiative (HBI)"/>
    <s v="G40 0001 09 F19 HBI - Medicaid TCM/Babies 1st GY19"/>
    <m/>
    <m/>
    <m/>
    <m/>
    <x v="2"/>
    <s v="FIXED ALLOCATION "/>
    <m/>
    <m/>
    <m/>
    <m/>
    <m/>
    <m/>
    <m/>
    <m/>
    <m/>
    <m/>
  </r>
  <r>
    <n v="9"/>
    <s v="40 Health Department"/>
    <x v="4"/>
    <s v="401663 HD Population Health"/>
    <m/>
    <m/>
    <m/>
    <m/>
    <m/>
    <x v="2"/>
    <s v="FIXED ALLOCATION "/>
    <m/>
    <m/>
    <m/>
    <m/>
    <m/>
    <m/>
    <m/>
    <m/>
    <m/>
    <m/>
  </r>
  <r>
    <n v="9"/>
    <s v="40 Health Department"/>
    <x v="4"/>
    <s v="404708 HD Community Capacitation Center"/>
    <m/>
    <s v="M40 44708-GF CHW Capacitation General Fund"/>
    <m/>
    <m/>
    <m/>
    <x v="2"/>
    <s v="FIXED ALLOCATION "/>
    <m/>
    <m/>
    <m/>
    <m/>
    <m/>
    <m/>
    <m/>
    <m/>
    <m/>
    <m/>
  </r>
  <r>
    <n v="9"/>
    <s v="40 Health Department"/>
    <x v="4"/>
    <s v="404704 HD Healthy Birth Initiative (HBI)"/>
    <m/>
    <s v="M40 44704-GF HBI General Fund"/>
    <m/>
    <m/>
    <m/>
    <x v="2"/>
    <s v="FIXED ALLOCATION "/>
    <m/>
    <m/>
    <m/>
    <m/>
    <m/>
    <m/>
    <m/>
    <m/>
    <m/>
    <m/>
  </r>
  <r>
    <n v="9"/>
    <s v="40 Health Department"/>
    <x v="4"/>
    <s v="403550 HD HIV Grant Administration &amp; Planning (HGAP)"/>
    <s v="G40 0067 35 F25 Ryan White Part A - GY25 - Quality Management (inactive)"/>
    <m/>
    <m/>
    <m/>
    <m/>
    <x v="2"/>
    <s v="FIXED ALLOCATION "/>
    <m/>
    <m/>
    <m/>
    <m/>
    <m/>
    <m/>
    <m/>
    <m/>
    <m/>
    <m/>
  </r>
  <r>
    <n v="9"/>
    <s v="40 Health Department"/>
    <x v="4"/>
    <s v="403500 HD Harm Reduction"/>
    <m/>
    <s v="M40 43500-GF2 Needle Exchange &amp; Overdose Prevention"/>
    <m/>
    <m/>
    <m/>
    <x v="2"/>
    <s v="FIXED ALLOCATION "/>
    <m/>
    <m/>
    <m/>
    <m/>
    <m/>
    <m/>
    <m/>
    <m/>
    <m/>
    <m/>
  </r>
  <r>
    <n v="9"/>
    <s v="40 Health Department"/>
    <x v="4"/>
    <s v="403500 HD Harm Reduction"/>
    <m/>
    <s v="M40 43500-GF2 Needle Exchange &amp; Overdose Prevention"/>
    <m/>
    <m/>
    <m/>
    <x v="2"/>
    <s v="FIXED ALLOCATION "/>
    <m/>
    <m/>
    <m/>
    <m/>
    <m/>
    <m/>
    <m/>
    <m/>
    <m/>
    <m/>
  </r>
  <r>
    <n v="9"/>
    <s v="40 Health Department"/>
    <x v="4"/>
    <s v="404503 HD Adolescent Health"/>
    <m/>
    <s v="M40 44503-GF Adolescent Health General Fund"/>
    <m/>
    <m/>
    <m/>
    <x v="2"/>
    <s v="FIXED ALLOCATION "/>
    <m/>
    <m/>
    <m/>
    <m/>
    <m/>
    <m/>
    <m/>
    <m/>
    <m/>
    <m/>
  </r>
  <r>
    <n v="9"/>
    <s v="40 Health Department"/>
    <x v="4"/>
    <s v="403100 HD STD Program"/>
    <m/>
    <s v="M40 43100-GF STD Program General Fund"/>
    <m/>
    <m/>
    <m/>
    <x v="2"/>
    <s v="FIXED ALLOCATION "/>
    <m/>
    <m/>
    <m/>
    <m/>
    <m/>
    <m/>
    <m/>
    <m/>
    <m/>
    <m/>
  </r>
  <r>
    <n v="9"/>
    <s v="40 Health Department"/>
    <x v="4"/>
    <s v="403004 HD Public Health Operations and Development"/>
    <m/>
    <m/>
    <m/>
    <m/>
    <m/>
    <x v="2"/>
    <s v="FIXED ALLOCATION "/>
    <m/>
    <m/>
    <m/>
    <m/>
    <m/>
    <m/>
    <m/>
    <m/>
    <m/>
    <m/>
  </r>
  <r>
    <n v="9"/>
    <s v="40 Health Department"/>
    <x v="4"/>
    <s v="401635 HD Program Design &amp; Evaluation Svcs (PDES)"/>
    <m/>
    <s v="M40 41635-GF P&amp;D Spec Proj General Fund"/>
    <m/>
    <m/>
    <m/>
    <x v="2"/>
    <s v="FIXED ALLOCATION "/>
    <m/>
    <m/>
    <m/>
    <m/>
    <m/>
    <m/>
    <m/>
    <m/>
    <m/>
    <m/>
  </r>
  <r>
    <n v="9"/>
    <s v="40 Health Department"/>
    <x v="4"/>
    <s v="403002 HD Public Health Administration"/>
    <m/>
    <m/>
    <m/>
    <m/>
    <m/>
    <x v="2"/>
    <s v="FIXED ALLOCATION "/>
    <m/>
    <m/>
    <m/>
    <m/>
    <m/>
    <m/>
    <m/>
    <m/>
    <m/>
    <m/>
  </r>
  <r>
    <n v="9"/>
    <s v="40 Health Department"/>
    <x v="4"/>
    <s v="403320 HD Vector Control"/>
    <m/>
    <m/>
    <m/>
    <m/>
    <m/>
    <x v="2"/>
    <s v="FIXED ALLOCATION "/>
    <m/>
    <m/>
    <m/>
    <m/>
    <m/>
    <m/>
    <m/>
    <m/>
    <m/>
    <m/>
  </r>
  <r>
    <n v="9"/>
    <s v="40 Health Department"/>
    <x v="4"/>
    <s v="404585 HD SHC Centennial"/>
    <m/>
    <s v="M40 44585-00-26130 Centennial SHC Mcaid FPEP"/>
    <m/>
    <m/>
    <m/>
    <x v="2"/>
    <s v="FIXED ALLOCATION "/>
    <m/>
    <m/>
    <m/>
    <m/>
    <m/>
    <m/>
    <m/>
    <m/>
    <m/>
    <m/>
  </r>
  <r>
    <n v="9"/>
    <s v="40 Health Department"/>
    <x v="4"/>
    <s v="404504 HD SHC Administration"/>
    <m/>
    <m/>
    <m/>
    <m/>
    <m/>
    <x v="2"/>
    <s v="FIXED ALLOCATION "/>
    <m/>
    <m/>
    <m/>
    <m/>
    <m/>
    <m/>
    <m/>
    <m/>
    <m/>
    <m/>
  </r>
  <r>
    <n v="9"/>
    <s v="40 Health Department"/>
    <x v="4"/>
    <s v="406001 HD Dental Administration"/>
    <m/>
    <s v="M40 0055 01 BWC CareOR - MCHD Dental Support - BWC"/>
    <m/>
    <m/>
    <m/>
    <x v="2"/>
    <s v="FIXED ALLOCATION "/>
    <m/>
    <m/>
    <m/>
    <m/>
    <m/>
    <m/>
    <m/>
    <m/>
    <m/>
    <m/>
  </r>
  <r>
    <n v="9"/>
    <s v="40 Health Department"/>
    <x v="4"/>
    <s v="406150 HD Dental School Community Oral Health"/>
    <m/>
    <s v="M40 46150-00-40140 Dental School Comm Pt Fees 3rd Party"/>
    <m/>
    <m/>
    <m/>
    <x v="2"/>
    <s v="FIXED ALLOCATION "/>
    <m/>
    <m/>
    <m/>
    <m/>
    <m/>
    <m/>
    <m/>
    <m/>
    <m/>
    <m/>
  </r>
  <r>
    <n v="9"/>
    <s v="40 Health Department"/>
    <x v="4"/>
    <s v="406300 HD Dental Billi Odegaard Clinic"/>
    <m/>
    <s v="M40 46300-00-26030 Dental Billie Odegaard Mcaid FFS"/>
    <m/>
    <m/>
    <m/>
    <x v="2"/>
    <s v="FIXED ALLOCATION "/>
    <m/>
    <m/>
    <m/>
    <m/>
    <m/>
    <m/>
    <m/>
    <m/>
    <m/>
    <m/>
  </r>
  <r>
    <n v="9"/>
    <s v="40 Health Department"/>
    <x v="4"/>
    <s v="407005 HD Clinical Support and Development"/>
    <s v="G40 0028 01 PCPM Funding - Support &amp; Development"/>
    <m/>
    <m/>
    <m/>
    <m/>
    <x v="2"/>
    <s v="FIXED ALLOCATION "/>
    <m/>
    <m/>
    <m/>
    <m/>
    <m/>
    <m/>
    <m/>
    <m/>
    <m/>
    <m/>
  </r>
  <r>
    <n v="9"/>
    <s v="40 Health Department"/>
    <x v="4"/>
    <s v="407010 HD Quality Improvement (QI) Services"/>
    <m/>
    <s v="M40 47010-10-10010 ICS Systems &amp; Quality APM"/>
    <m/>
    <m/>
    <m/>
    <x v="2"/>
    <s v="FIXED ALLOCATION "/>
    <m/>
    <m/>
    <m/>
    <m/>
    <m/>
    <m/>
    <m/>
    <m/>
    <m/>
    <m/>
  </r>
  <r>
    <n v="9"/>
    <s v="40 Health Department"/>
    <x v="4"/>
    <s v="407020 HD Electronic Health Records (EHR)"/>
    <m/>
    <s v="M40 47020-GF ICS EHR General Fund"/>
    <m/>
    <m/>
    <m/>
    <x v="2"/>
    <s v="FIXED ALLOCATION "/>
    <m/>
    <m/>
    <m/>
    <m/>
    <m/>
    <m/>
    <m/>
    <m/>
    <m/>
    <m/>
  </r>
  <r>
    <n v="9"/>
    <s v="40 Health Department"/>
    <x v="4"/>
    <s v="407050 HD Medical Director"/>
    <s v="G40 0028 06 PCPM Funding - Medical Director"/>
    <m/>
    <m/>
    <m/>
    <m/>
    <x v="2"/>
    <s v="FIXED ALLOCATION "/>
    <m/>
    <m/>
    <m/>
    <m/>
    <m/>
    <m/>
    <m/>
    <m/>
    <m/>
    <m/>
  </r>
  <r>
    <n v="9"/>
    <s v="40 Health Department"/>
    <x v="4"/>
    <s v="407100 HD Central Call Center"/>
    <m/>
    <s v="M40 47100-GF Central Call Center General Fund"/>
    <m/>
    <m/>
    <m/>
    <x v="2"/>
    <s v="FIXED ALLOCATION "/>
    <m/>
    <m/>
    <m/>
    <m/>
    <m/>
    <m/>
    <m/>
    <m/>
    <m/>
    <m/>
  </r>
  <r>
    <n v="9"/>
    <s v="40 Health Department"/>
    <x v="4"/>
    <s v="407500 HD PC East County Clinic"/>
    <m/>
    <s v="M40 47500-00-26080 PC East Mcare"/>
    <m/>
    <m/>
    <m/>
    <x v="2"/>
    <s v="FIXED ALLOCATION "/>
    <m/>
    <m/>
    <m/>
    <m/>
    <m/>
    <m/>
    <m/>
    <m/>
    <m/>
    <m/>
  </r>
  <r>
    <n v="9"/>
    <s v="40 Health Department"/>
    <x v="4"/>
    <s v="407600 HD PC North Portland Clinic"/>
    <m/>
    <s v="M40 47600-00-10010 PC North MedMcaid Wrap"/>
    <m/>
    <m/>
    <m/>
    <x v="2"/>
    <s v="FIXED ALLOCATION "/>
    <m/>
    <m/>
    <m/>
    <m/>
    <m/>
    <m/>
    <m/>
    <m/>
    <m/>
    <m/>
  </r>
  <r>
    <n v="9"/>
    <s v="40 Health Department"/>
    <x v="4"/>
    <s v="407650 HD PC Northeast Clinic"/>
    <m/>
    <s v="M40 47650-00-26020 PC Northeast Mcaid CareOr FFS"/>
    <m/>
    <m/>
    <m/>
    <x v="2"/>
    <s v="FIXED ALLOCATION "/>
    <m/>
    <m/>
    <m/>
    <m/>
    <m/>
    <m/>
    <m/>
    <m/>
    <m/>
    <m/>
  </r>
  <r>
    <n v="9"/>
    <s v="40 Health Department"/>
    <x v="4"/>
    <s v="407700 HD PC Southeast Clinic"/>
    <m/>
    <s v="M40 47700-00-40140 PC Southeast Pt Fee 3rd Party"/>
    <m/>
    <m/>
    <m/>
    <x v="2"/>
    <s v="FIXED ALLOCATION "/>
    <m/>
    <m/>
    <m/>
    <m/>
    <m/>
    <m/>
    <m/>
    <m/>
    <m/>
    <m/>
  </r>
  <r>
    <n v="9"/>
    <s v="40 Health Department"/>
    <x v="4"/>
    <s v="407550 HD PC Mid County Clinic"/>
    <m/>
    <s v="M40 47550-00-26080 PC Mid County Mcare"/>
    <m/>
    <m/>
    <m/>
    <x v="2"/>
    <s v="FIXED ALLOCATION "/>
    <m/>
    <m/>
    <m/>
    <m/>
    <m/>
    <m/>
    <m/>
    <m/>
    <m/>
    <m/>
  </r>
  <r>
    <n v="9"/>
    <s v="40 Health Department"/>
    <x v="4"/>
    <s v="408502 HD ICS Medical Records"/>
    <m/>
    <m/>
    <m/>
    <m/>
    <m/>
    <x v="2"/>
    <s v="FIXED ALLOCATION "/>
    <m/>
    <m/>
    <m/>
    <m/>
    <m/>
    <m/>
    <m/>
    <m/>
    <m/>
    <m/>
  </r>
  <r>
    <n v="9"/>
    <s v="40 Health Department"/>
    <x v="4"/>
    <s v="407200 HD OHP Enrollment"/>
    <m/>
    <s v="M40 47200-GF OHP Enrollment General Fund"/>
    <m/>
    <m/>
    <m/>
    <x v="2"/>
    <s v="FIXED ALLOCATION "/>
    <m/>
    <m/>
    <m/>
    <m/>
    <m/>
    <m/>
    <m/>
    <m/>
    <m/>
    <m/>
  </r>
  <r>
    <n v="9"/>
    <s v="40 Health Department"/>
    <x v="4"/>
    <s v="408200 HD Pharmacy Administration"/>
    <m/>
    <s v="M40 48200-00-26080 Pharmacy Admin Mcare"/>
    <m/>
    <m/>
    <m/>
    <x v="2"/>
    <s v="FIXED ALLOCATION "/>
    <m/>
    <m/>
    <m/>
    <m/>
    <m/>
    <m/>
    <m/>
    <m/>
    <m/>
    <m/>
  </r>
  <r>
    <n v="9"/>
    <s v="40 Health Department"/>
    <x v="4"/>
    <s v="409300 HD Health Human Resources"/>
    <m/>
    <m/>
    <m/>
    <m/>
    <m/>
    <x v="2"/>
    <s v="FIXED ALLOCATION "/>
    <m/>
    <m/>
    <m/>
    <m/>
    <m/>
    <m/>
    <m/>
    <m/>
    <m/>
    <m/>
  </r>
  <r>
    <n v="9"/>
    <s v="40 Health Department"/>
    <x v="4"/>
    <s v="400011 HD Facilities Management"/>
    <m/>
    <m/>
    <m/>
    <m/>
    <m/>
    <x v="2"/>
    <s v="FIXED ALLOCATION "/>
    <m/>
    <m/>
    <m/>
    <m/>
    <m/>
    <m/>
    <m/>
    <m/>
    <m/>
    <m/>
  </r>
  <r>
    <n v="9"/>
    <s v="40 Health Department"/>
    <x v="4"/>
    <s v="409001 HD Operations Deputy and Support"/>
    <m/>
    <m/>
    <m/>
    <m/>
    <m/>
    <x v="2"/>
    <s v="FIXED ALLOCATION "/>
    <m/>
    <m/>
    <m/>
    <m/>
    <m/>
    <m/>
    <m/>
    <m/>
    <m/>
    <m/>
  </r>
  <r>
    <n v="9"/>
    <s v="40 Health Department"/>
    <x v="4"/>
    <s v="409155 HD Contracts"/>
    <m/>
    <m/>
    <m/>
    <m/>
    <m/>
    <x v="2"/>
    <s v="FIXED ALLOCATION "/>
    <m/>
    <m/>
    <m/>
    <m/>
    <m/>
    <m/>
    <m/>
    <m/>
    <m/>
    <m/>
  </r>
  <r>
    <n v="9"/>
    <s v="40 Health Department"/>
    <x v="4"/>
    <s v="409170 HD Behavioral Health &amp; Corrections H Finance"/>
    <m/>
    <m/>
    <m/>
    <m/>
    <m/>
    <x v="2"/>
    <s v="FIXED ALLOCATION "/>
    <m/>
    <m/>
    <m/>
    <m/>
    <m/>
    <m/>
    <m/>
    <m/>
    <m/>
    <m/>
  </r>
  <r>
    <n v="10"/>
    <s v="40 Health Department"/>
    <x v="4"/>
    <s v="407060 HD Nursing Director"/>
    <m/>
    <s v="M40 47060-GF 407060 GenFund"/>
    <m/>
    <m/>
    <m/>
    <x v="2"/>
    <s v="FIXED ALLOCATION "/>
    <m/>
    <m/>
    <m/>
    <m/>
    <m/>
    <m/>
    <m/>
    <m/>
    <m/>
    <m/>
  </r>
  <r>
    <n v="10"/>
    <s v="40 Health Department"/>
    <x v="4"/>
    <s v="401401 HD CHOICE Model"/>
    <s v="G40 0113 03 CHOIC CHOICE Model FY20-21"/>
    <m/>
    <m/>
    <m/>
    <m/>
    <x v="2"/>
    <s v="FIXED ALLOCATION "/>
    <m/>
    <m/>
    <m/>
    <m/>
    <m/>
    <m/>
    <m/>
    <m/>
    <m/>
    <m/>
  </r>
  <r>
    <n v="10"/>
    <s v="40 Health Department"/>
    <x v="4"/>
    <s v="401101 HD Mental Health Administration"/>
    <m/>
    <s v="M40 41101-00-3002 MA Division Admin XIX"/>
    <m/>
    <m/>
    <m/>
    <x v="2"/>
    <s v="FIXED ALLOCATION "/>
    <m/>
    <m/>
    <m/>
    <m/>
    <m/>
    <m/>
    <m/>
    <m/>
    <m/>
    <m/>
  </r>
  <r>
    <n v="10"/>
    <s v="40 Health Department"/>
    <x v="4"/>
    <s v="401101 HD Mental Health Administration"/>
    <m/>
    <s v="M40 41101-GF MA Division Admin General Fund"/>
    <m/>
    <m/>
    <m/>
    <x v="2"/>
    <s v="FIXED ALLOCATION "/>
    <m/>
    <m/>
    <m/>
    <m/>
    <m/>
    <m/>
    <m/>
    <m/>
    <m/>
    <m/>
  </r>
  <r>
    <n v="10"/>
    <s v="40 Health Department"/>
    <x v="4"/>
    <s v="401204 HD Addictions Detox"/>
    <m/>
    <s v="M40 41204-GF Addictions Detox General Fund"/>
    <m/>
    <m/>
    <m/>
    <x v="2"/>
    <s v="FIXED ALLOCATION "/>
    <m/>
    <m/>
    <m/>
    <m/>
    <m/>
    <m/>
    <m/>
    <m/>
    <m/>
    <m/>
  </r>
  <r>
    <n v="10"/>
    <s v="40 Health Department"/>
    <x v="4"/>
    <s v="401210 HD Addictions Treatment Admin"/>
    <m/>
    <s v="M40 41210-GF Addictions Tx Admin General Fund"/>
    <m/>
    <m/>
    <m/>
    <x v="2"/>
    <s v="FIXED ALLOCATION "/>
    <m/>
    <m/>
    <m/>
    <m/>
    <m/>
    <m/>
    <m/>
    <m/>
    <m/>
    <m/>
  </r>
  <r>
    <n v="10"/>
    <s v="40 Health Department"/>
    <x v="4"/>
    <s v="401301 HD Early Assessment and Support Alliance"/>
    <m/>
    <s v="M40 41301-00-3002 EASA Title XIX Admin"/>
    <m/>
    <m/>
    <m/>
    <x v="2"/>
    <s v="FIXED ALLOCATION "/>
    <m/>
    <m/>
    <m/>
    <m/>
    <m/>
    <m/>
    <m/>
    <m/>
    <m/>
    <m/>
  </r>
  <r>
    <n v="10"/>
    <s v="40 Health Department"/>
    <x v="4"/>
    <s v="401301 HD Early Assessment and Support Alliance"/>
    <m/>
    <s v="M40 41301-00-3002 EASA Title XIX Admin"/>
    <m/>
    <m/>
    <m/>
    <x v="2"/>
    <s v="FIXED ALLOCATION "/>
    <m/>
    <m/>
    <m/>
    <m/>
    <m/>
    <m/>
    <m/>
    <m/>
    <m/>
    <m/>
  </r>
  <r>
    <n v="10"/>
    <s v="40 Health Department"/>
    <x v="4"/>
    <s v="401302 HD Children's MH Wraparound Services"/>
    <m/>
    <s v="M40 41302-00-3002 Child MH WRAP Srvc Title XIX"/>
    <m/>
    <m/>
    <m/>
    <x v="2"/>
    <s v="FIXED ALLOCATION "/>
    <m/>
    <m/>
    <m/>
    <m/>
    <m/>
    <m/>
    <m/>
    <m/>
    <m/>
    <m/>
  </r>
  <r>
    <n v="10"/>
    <s v="40 Health Department"/>
    <x v="4"/>
    <s v="401302 HD Children's MH Wraparound Services"/>
    <m/>
    <s v="M40 41302-00-3002 Child MH WRAP Srvc Title XIX"/>
    <m/>
    <m/>
    <m/>
    <x v="2"/>
    <s v="FIXED ALLOCATION "/>
    <m/>
    <m/>
    <m/>
    <m/>
    <m/>
    <m/>
    <m/>
    <m/>
    <m/>
    <m/>
  </r>
  <r>
    <n v="10"/>
    <s v="40 Health Department"/>
    <x v="4"/>
    <s v="401302 HD Children's MH Wraparound Services"/>
    <m/>
    <s v="M40 41302-20-3002 Child MH WRAP Srvcs"/>
    <m/>
    <m/>
    <m/>
    <x v="2"/>
    <s v="FIXED ALLOCATION "/>
    <m/>
    <m/>
    <m/>
    <m/>
    <m/>
    <m/>
    <m/>
    <m/>
    <m/>
    <m/>
  </r>
  <r>
    <n v="10"/>
    <s v="40 Health Department"/>
    <x v="4"/>
    <s v="401401 HD CHOICE Model"/>
    <m/>
    <s v="M40 41401-00-3002 AMHI Title XIX Admin"/>
    <m/>
    <m/>
    <m/>
    <x v="2"/>
    <s v="FIXED ALLOCATION "/>
    <m/>
    <m/>
    <m/>
    <m/>
    <m/>
    <m/>
    <m/>
    <m/>
    <m/>
    <m/>
  </r>
  <r>
    <n v="10"/>
    <s v="40 Health Department"/>
    <x v="4"/>
    <s v="401401 HD CHOICE Model"/>
    <m/>
    <s v="M40 41401-20-3002 AMHI Title XIX Mem Svcs"/>
    <m/>
    <m/>
    <m/>
    <x v="2"/>
    <s v="FIXED ALLOCATION "/>
    <m/>
    <m/>
    <m/>
    <m/>
    <m/>
    <m/>
    <m/>
    <m/>
    <m/>
    <m/>
  </r>
  <r>
    <n v="10"/>
    <s v="40 Health Department"/>
    <x v="4"/>
    <s v="401404 HD Quality Management"/>
    <m/>
    <s v="M40 41404-00-3002 MH Quality Management XIX"/>
    <m/>
    <m/>
    <m/>
    <x v="2"/>
    <s v="FIXED ALLOCATION "/>
    <m/>
    <m/>
    <m/>
    <m/>
    <m/>
    <m/>
    <m/>
    <m/>
    <m/>
    <m/>
  </r>
  <r>
    <n v="10"/>
    <s v="40 Health Department"/>
    <x v="4"/>
    <s v="401404 HD Quality Management"/>
    <m/>
    <s v="M40 41404-GF MH Quality Management General Fund"/>
    <m/>
    <m/>
    <m/>
    <x v="2"/>
    <s v="FIXED ALLOCATION "/>
    <m/>
    <m/>
    <m/>
    <m/>
    <m/>
    <m/>
    <m/>
    <m/>
    <m/>
    <m/>
  </r>
  <r>
    <n v="10"/>
    <s v="40 Health Department"/>
    <x v="4"/>
    <s v="401407 HD Protective Services"/>
    <m/>
    <s v="M40 41407-GF Quality Mgt Prot Srvcs General Fund"/>
    <m/>
    <m/>
    <m/>
    <x v="2"/>
    <s v="FIXED ALLOCATION "/>
    <m/>
    <m/>
    <m/>
    <m/>
    <m/>
    <m/>
    <m/>
    <m/>
    <m/>
    <m/>
  </r>
  <r>
    <n v="10"/>
    <s v="40 Health Department"/>
    <x v="4"/>
    <s v="401502 HD Mental Health Call Center"/>
    <m/>
    <s v="M40 41502-00-3002 Crisis Call Center Admin"/>
    <m/>
    <m/>
    <m/>
    <x v="2"/>
    <s v="FIXED ALLOCATION "/>
    <m/>
    <m/>
    <m/>
    <m/>
    <m/>
    <m/>
    <m/>
    <m/>
    <m/>
    <m/>
  </r>
  <r>
    <n v="10"/>
    <s v="40 Health Department"/>
    <x v="4"/>
    <s v="401502 HD Mental Health Call Center"/>
    <m/>
    <s v="M40 41502-GF MH Call Center General Fund"/>
    <m/>
    <m/>
    <m/>
    <x v="2"/>
    <s v="FIXED ALLOCATION "/>
    <m/>
    <m/>
    <m/>
    <m/>
    <m/>
    <m/>
    <m/>
    <m/>
    <m/>
    <m/>
  </r>
  <r>
    <n v="10"/>
    <s v="40 Health Department"/>
    <x v="4"/>
    <s v="401503 HD Mental Health Crisis Services"/>
    <m/>
    <s v="M40 41503-GF Crisis Services General Fund"/>
    <m/>
    <m/>
    <m/>
    <x v="2"/>
    <s v="FIXED ALLOCATION "/>
    <m/>
    <m/>
    <m/>
    <m/>
    <m/>
    <m/>
    <m/>
    <m/>
    <m/>
    <m/>
  </r>
  <r>
    <n v="10"/>
    <s v="40 Health Department"/>
    <x v="4"/>
    <s v="401505 HD Com Base MH Svcs for Ch and Fam"/>
    <m/>
    <s v="M40 41505-00-3002 Child &amp; Fam Admin Ttl XIX"/>
    <m/>
    <m/>
    <m/>
    <x v="2"/>
    <s v="FIXED ALLOCATION "/>
    <m/>
    <m/>
    <m/>
    <m/>
    <m/>
    <m/>
    <m/>
    <m/>
    <m/>
    <m/>
  </r>
  <r>
    <n v="10"/>
    <s v="40 Health Department"/>
    <x v="4"/>
    <s v="401511 HD Coordinated Diversion"/>
    <m/>
    <s v="M40 41511-GF Coordinated Diversion General Fund"/>
    <m/>
    <m/>
    <m/>
    <x v="2"/>
    <s v="FIXED ALLOCATION "/>
    <m/>
    <m/>
    <m/>
    <m/>
    <m/>
    <m/>
    <m/>
    <m/>
    <m/>
    <m/>
  </r>
  <r>
    <n v="10"/>
    <s v="40 Health Department"/>
    <x v="4"/>
    <s v="401511 HD Coordinated Diversion"/>
    <m/>
    <s v="M40 41511-GF Coordinated Diversion General Fund"/>
    <m/>
    <m/>
    <m/>
    <x v="2"/>
    <s v="FIXED ALLOCATION "/>
    <m/>
    <m/>
    <m/>
    <m/>
    <m/>
    <m/>
    <m/>
    <m/>
    <m/>
    <m/>
  </r>
  <r>
    <n v="10"/>
    <s v="40 Health Department"/>
    <x v="4"/>
    <s v="401514 HD Commitment Services"/>
    <m/>
    <s v="M40 41514-GF Commit Svcs Mngd Care General Fund"/>
    <m/>
    <m/>
    <m/>
    <x v="2"/>
    <s v="FIXED ALLOCATION "/>
    <m/>
    <m/>
    <m/>
    <m/>
    <m/>
    <m/>
    <m/>
    <m/>
    <m/>
    <m/>
  </r>
  <r>
    <n v="10"/>
    <s v="40 Health Department"/>
    <x v="4"/>
    <s v="401519 HD Mental Health First Aid"/>
    <m/>
    <s v="M40 41519-GF Mental Hlth First Aid General Fund"/>
    <m/>
    <m/>
    <m/>
    <x v="2"/>
    <s v="FIXED ALLOCATION "/>
    <m/>
    <m/>
    <m/>
    <m/>
    <m/>
    <m/>
    <m/>
    <m/>
    <m/>
    <m/>
  </r>
  <r>
    <n v="10"/>
    <s v="40 Health Department"/>
    <x v="4"/>
    <s v="401521 HD Mental Health Residential Services"/>
    <m/>
    <s v="M40 41521-00-3002 Res Svc Man Ttl XIX Ad"/>
    <m/>
    <m/>
    <m/>
    <x v="2"/>
    <s v="FIXED ALLOCATION "/>
    <m/>
    <m/>
    <m/>
    <m/>
    <m/>
    <m/>
    <m/>
    <m/>
    <m/>
    <m/>
  </r>
  <r>
    <n v="10"/>
    <s v="40 Health Department"/>
    <x v="4"/>
    <s v="401521 HD Mental Health Residential Services"/>
    <m/>
    <s v="M40 41521-GF Resi Svcs Managed Care General Fund"/>
    <m/>
    <m/>
    <m/>
    <x v="2"/>
    <s v="FIXED ALLOCATION "/>
    <m/>
    <m/>
    <m/>
    <m/>
    <m/>
    <m/>
    <m/>
    <m/>
    <m/>
    <m/>
  </r>
  <r>
    <n v="10"/>
    <s v="40 Health Department"/>
    <x v="4"/>
    <s v="401523 HD Adult Mental Health Services"/>
    <m/>
    <s v="M40 41523-00-3002 Adult MH Srvcs Title XIX"/>
    <m/>
    <m/>
    <m/>
    <x v="2"/>
    <s v="FIXED ALLOCATION "/>
    <m/>
    <m/>
    <m/>
    <m/>
    <m/>
    <m/>
    <m/>
    <m/>
    <m/>
    <m/>
  </r>
  <r>
    <n v="10"/>
    <s v="40 Health Department"/>
    <x v="4"/>
    <s v="401523 HD Adult Mental Health Services"/>
    <m/>
    <s v="M40 41523-00-3002 Adult MH Srvcs Title XIX"/>
    <m/>
    <m/>
    <m/>
    <x v="2"/>
    <s v="FIXED ALLOCATION "/>
    <m/>
    <m/>
    <m/>
    <m/>
    <m/>
    <m/>
    <m/>
    <m/>
    <m/>
    <m/>
  </r>
  <r>
    <n v="10"/>
    <s v="40 Health Department"/>
    <x v="4"/>
    <s v="401523 HD Adult Mental Health Services"/>
    <m/>
    <s v="M40 41523-00-3002 Adult MH Srvcs Title XIX"/>
    <m/>
    <m/>
    <m/>
    <x v="2"/>
    <s v="FIXED ALLOCATION "/>
    <m/>
    <m/>
    <m/>
    <m/>
    <m/>
    <m/>
    <m/>
    <m/>
    <m/>
    <m/>
  </r>
  <r>
    <n v="10"/>
    <s v="40 Health Department"/>
    <x v="4"/>
    <s v="401401 HD CHOICE Model"/>
    <s v="G40 0113 03 CHOIC CHOICE Model FY20-21"/>
    <m/>
    <m/>
    <m/>
    <m/>
    <x v="2"/>
    <s v="FIXED ALLOCATION "/>
    <m/>
    <m/>
    <m/>
    <m/>
    <m/>
    <m/>
    <m/>
    <m/>
    <m/>
    <m/>
  </r>
  <r>
    <n v="10"/>
    <s v="40 Health Department"/>
    <x v="4"/>
    <s v="401101 HD Mental Health Administration"/>
    <s v="G40 0091 02 01-19 MHS-01 - Division Administration (inactive)"/>
    <m/>
    <m/>
    <m/>
    <m/>
    <x v="2"/>
    <s v="FIXED ALLOCATION "/>
    <m/>
    <m/>
    <m/>
    <m/>
    <m/>
    <m/>
    <m/>
    <m/>
    <m/>
    <m/>
  </r>
  <r>
    <n v="10"/>
    <s v="40 Health Department"/>
    <x v="4"/>
    <s v="401404 HD Quality Management"/>
    <s v="G40 0091 04 01-19 MHS-01 - Quality Management (inactive)"/>
    <m/>
    <m/>
    <m/>
    <m/>
    <x v="2"/>
    <s v="FIXED ALLOCATION "/>
    <m/>
    <m/>
    <m/>
    <m/>
    <m/>
    <m/>
    <m/>
    <m/>
    <m/>
    <m/>
  </r>
  <r>
    <n v="10"/>
    <s v="40 Health Department"/>
    <x v="4"/>
    <s v="401404 HD Quality Management"/>
    <s v="G40 0091 04 01-19 MHS-01 - Quality Management (inactive)"/>
    <m/>
    <m/>
    <m/>
    <m/>
    <x v="2"/>
    <s v="FIXED ALLOCATION "/>
    <m/>
    <m/>
    <m/>
    <m/>
    <m/>
    <m/>
    <m/>
    <m/>
    <m/>
    <m/>
  </r>
  <r>
    <n v="10"/>
    <s v="40 Health Department"/>
    <x v="4"/>
    <s v="401521 HD Mental Health Residential Services"/>
    <s v="G40 0093 07 20M19 MHS-20 - Residential Services Managed Care - MHBG (inactive)"/>
    <m/>
    <m/>
    <m/>
    <m/>
    <x v="2"/>
    <s v="FIXED ALLOCATION "/>
    <m/>
    <m/>
    <m/>
    <m/>
    <m/>
    <m/>
    <m/>
    <m/>
    <m/>
    <m/>
  </r>
  <r>
    <n v="10"/>
    <s v="40 Health Department"/>
    <x v="4"/>
    <s v="401514 HD Commitment Services"/>
    <s v="G40 0094 03 24-21 MHS-24 - Acute &amp; Intermdt Psych - Commit - FY20-21"/>
    <m/>
    <m/>
    <m/>
    <m/>
    <x v="2"/>
    <s v="FIXED ALLOCATION "/>
    <m/>
    <m/>
    <m/>
    <m/>
    <m/>
    <m/>
    <m/>
    <m/>
    <m/>
    <m/>
  </r>
  <r>
    <n v="10"/>
    <s v="40 Health Department"/>
    <x v="4"/>
    <s v="401502 HD Mental Health Call Center"/>
    <s v="G40 0095 05 25-21 MHS-25 - Crisis Call Center - FY20-21"/>
    <m/>
    <m/>
    <m/>
    <m/>
    <x v="2"/>
    <s v="FIXED ALLOCATION "/>
    <m/>
    <m/>
    <m/>
    <m/>
    <m/>
    <m/>
    <m/>
    <m/>
    <m/>
    <m/>
  </r>
  <r>
    <n v="10"/>
    <s v="40 Health Department"/>
    <x v="4"/>
    <s v="401503 HD Mental Health Crisis Services"/>
    <s v="G40 0095 06 25-21 MHS-25 - Crisis Services FY20-21"/>
    <m/>
    <m/>
    <m/>
    <m/>
    <x v="2"/>
    <s v="FIXED ALLOCATION "/>
    <m/>
    <m/>
    <m/>
    <m/>
    <m/>
    <m/>
    <m/>
    <m/>
    <m/>
    <m/>
  </r>
  <r>
    <n v="10"/>
    <s v="40 Health Department"/>
    <x v="4"/>
    <s v="401301 HD Early Assessment and Support Alliance"/>
    <s v="G40 0096 03 26-19 MHS-26 - EASA (inactive)"/>
    <m/>
    <m/>
    <m/>
    <m/>
    <x v="2"/>
    <s v="FIXED ALLOCATION "/>
    <m/>
    <m/>
    <m/>
    <m/>
    <m/>
    <m/>
    <m/>
    <m/>
    <m/>
    <m/>
  </r>
  <r>
    <n v="10"/>
    <s v="40 Health Department"/>
    <x v="4"/>
    <s v="401301 HD Early Assessment and Support Alliance"/>
    <s v="G40 0096 03 26-19 MHS-26 - EASA (inactive)"/>
    <m/>
    <m/>
    <m/>
    <m/>
    <x v="2"/>
    <s v="FIXED ALLOCATION "/>
    <m/>
    <m/>
    <m/>
    <m/>
    <m/>
    <m/>
    <m/>
    <m/>
    <m/>
    <m/>
  </r>
  <r>
    <n v="10"/>
    <s v="40 Health Department"/>
    <x v="4"/>
    <s v="401523 HD Adult Mental Health Services"/>
    <s v="G40 0366 02 05-21 MHS-05 - Adult Mental Health Services FY20-21"/>
    <m/>
    <m/>
    <m/>
    <m/>
    <x v="2"/>
    <s v="FIXED ALLOCATION "/>
    <m/>
    <m/>
    <m/>
    <m/>
    <m/>
    <m/>
    <m/>
    <m/>
    <m/>
    <m/>
  </r>
  <r>
    <n v="10"/>
    <s v="40 Health Department"/>
    <x v="4"/>
    <s v="401210 HD Addictions Treatment Admin"/>
    <s v="G40 0109 17 66-21 A&amp;D-66 - Addictions Treatment - Admin FY20-21"/>
    <m/>
    <m/>
    <m/>
    <m/>
    <x v="2"/>
    <s v="FIXED ALLOCATION "/>
    <m/>
    <m/>
    <m/>
    <m/>
    <m/>
    <m/>
    <m/>
    <m/>
    <m/>
    <m/>
  </r>
  <r>
    <n v="10"/>
    <s v="40 Health Department"/>
    <x v="4"/>
    <s v="402600 HD Medical Examiner"/>
    <m/>
    <m/>
    <m/>
    <m/>
    <m/>
    <x v="2"/>
    <s v="FIXED ALLOCATION "/>
    <m/>
    <m/>
    <m/>
    <m/>
    <m/>
    <m/>
    <m/>
    <m/>
    <m/>
    <m/>
  </r>
  <r>
    <n v="10"/>
    <s v="40 Health Department"/>
    <x v="4"/>
    <s v="402150 HD Health Officer Grants"/>
    <s v="G40 0081 02 GF UASI Grant - General Fund"/>
    <m/>
    <m/>
    <m/>
    <m/>
    <x v="2"/>
    <s v="FIXED ALLOCATION "/>
    <m/>
    <m/>
    <m/>
    <m/>
    <m/>
    <m/>
    <m/>
    <m/>
    <m/>
    <m/>
  </r>
  <r>
    <n v="10"/>
    <s v="40 Health Department"/>
    <x v="4"/>
    <s v="403040 HD Emergency Preparedness"/>
    <s v="G40 0072 02 S12GF Public Health Emergency Prep - General Fund"/>
    <m/>
    <m/>
    <m/>
    <m/>
    <x v="2"/>
    <s v="FIXED ALLOCATION "/>
    <m/>
    <m/>
    <m/>
    <m/>
    <m/>
    <m/>
    <m/>
    <m/>
    <m/>
    <m/>
  </r>
  <r>
    <n v="10"/>
    <s v="40 Health Department"/>
    <x v="4"/>
    <s v="402400 HD Emergency Medical Services"/>
    <m/>
    <s v="M40 42400-GF1 Franchise Fee"/>
    <m/>
    <m/>
    <m/>
    <x v="2"/>
    <s v="FIXED ALLOCATION "/>
    <m/>
    <m/>
    <m/>
    <m/>
    <m/>
    <m/>
    <m/>
    <m/>
    <m/>
    <m/>
  </r>
  <r>
    <n v="10"/>
    <s v="40 Health Department"/>
    <x v="4"/>
    <s v="402440 HD Emergency Medical Services Grants"/>
    <s v="G40 0083 03 TC 911 HealthShare Grant - GY04"/>
    <m/>
    <m/>
    <m/>
    <m/>
    <x v="2"/>
    <s v="FIXED ALLOCATION "/>
    <m/>
    <m/>
    <m/>
    <m/>
    <m/>
    <m/>
    <m/>
    <m/>
    <m/>
    <m/>
  </r>
  <r>
    <n v="10"/>
    <s v="40 Health Department"/>
    <x v="4"/>
    <s v="404708 HD Community Capacitation Center"/>
    <m/>
    <s v="M40 44708-GF CHW Capacitation General Fund"/>
    <m/>
    <m/>
    <m/>
    <x v="2"/>
    <s v="FIXED ALLOCATION "/>
    <m/>
    <m/>
    <m/>
    <m/>
    <m/>
    <m/>
    <m/>
    <m/>
    <m/>
    <m/>
  </r>
  <r>
    <n v="10"/>
    <s v="40 Health Department"/>
    <x v="4"/>
    <s v="403600 HD Communicable Disease"/>
    <m/>
    <s v="M40 43600-GF CD General Fund"/>
    <m/>
    <m/>
    <m/>
    <x v="2"/>
    <s v="FIXED ALLOCATION "/>
    <m/>
    <m/>
    <m/>
    <m/>
    <m/>
    <m/>
    <m/>
    <m/>
    <m/>
    <m/>
  </r>
  <r>
    <n v="10"/>
    <s v="40 Health Department"/>
    <x v="4"/>
    <s v="403615 HD Occupational Health Office"/>
    <m/>
    <s v="M40 43615-00-41440 Occupational Health Fees"/>
    <m/>
    <m/>
    <m/>
    <x v="2"/>
    <s v="FIXED ALLOCATION "/>
    <m/>
    <m/>
    <m/>
    <m/>
    <m/>
    <m/>
    <m/>
    <m/>
    <m/>
    <m/>
  </r>
  <r>
    <n v="10"/>
    <s v="40 Health Department"/>
    <x v="4"/>
    <s v="403005 HD Community Epidemiology Services"/>
    <m/>
    <m/>
    <m/>
    <m/>
    <m/>
    <x v="2"/>
    <s v="FIXED ALLOCATION "/>
    <m/>
    <m/>
    <m/>
    <m/>
    <m/>
    <m/>
    <m/>
    <m/>
    <m/>
    <m/>
  </r>
  <r>
    <n v="10"/>
    <s v="40 Health Department"/>
    <x v="4"/>
    <s v="403070 HD Lead Prevention"/>
    <s v="G40 0016 01 PWB City Lead Line"/>
    <m/>
    <m/>
    <m/>
    <m/>
    <x v="2"/>
    <s v="FIXED ALLOCATION "/>
    <m/>
    <m/>
    <m/>
    <m/>
    <m/>
    <m/>
    <m/>
    <m/>
    <m/>
    <m/>
  </r>
  <r>
    <n v="10"/>
    <s v="40 Health Department"/>
    <x v="4"/>
    <s v="401615 HD Tobacco Program"/>
    <s v="G40 0007 01 S13 Tobacco Prevention"/>
    <m/>
    <m/>
    <m/>
    <m/>
    <x v="2"/>
    <s v="FIXED ALLOCATION "/>
    <m/>
    <m/>
    <m/>
    <m/>
    <m/>
    <m/>
    <m/>
    <m/>
    <m/>
    <m/>
  </r>
  <r>
    <n v="10"/>
    <s v="40 Health Department"/>
    <x v="4"/>
    <s v="401615 HD Tobacco Program"/>
    <m/>
    <s v="M40 41615-GF2 Tobacco Retail Licences"/>
    <m/>
    <m/>
    <m/>
    <x v="2"/>
    <s v="FIXED ALLOCATION "/>
    <m/>
    <m/>
    <m/>
    <m/>
    <m/>
    <m/>
    <m/>
    <m/>
    <m/>
    <m/>
  </r>
  <r>
    <n v="10"/>
    <s v="40 Health Department"/>
    <x v="4"/>
    <s v="403070 HD Lead Prevention"/>
    <m/>
    <s v="M40 43070-GF Lead Prev General Fund"/>
    <m/>
    <m/>
    <m/>
    <x v="2"/>
    <s v="FIXED ALLOCATION "/>
    <m/>
    <m/>
    <m/>
    <m/>
    <m/>
    <m/>
    <m/>
    <m/>
    <m/>
    <m/>
  </r>
  <r>
    <n v="10"/>
    <s v="40 Health Department"/>
    <x v="4"/>
    <s v="403310 HD Inspections"/>
    <m/>
    <m/>
    <m/>
    <m/>
    <m/>
    <x v="2"/>
    <s v="FIXED ALLOCATION "/>
    <m/>
    <m/>
    <m/>
    <m/>
    <m/>
    <m/>
    <m/>
    <m/>
    <m/>
    <m/>
  </r>
  <r>
    <n v="10"/>
    <s v="40 Health Department"/>
    <x v="4"/>
    <s v="404704 HD Healthy Birth Initiative (HBI)"/>
    <s v="G40 0001 09 F19 HBI - Medicaid TCM/Babies 1st GY19"/>
    <m/>
    <m/>
    <m/>
    <m/>
    <x v="2"/>
    <s v="FIXED ALLOCATION "/>
    <m/>
    <m/>
    <m/>
    <m/>
    <m/>
    <m/>
    <m/>
    <m/>
    <m/>
    <m/>
  </r>
  <r>
    <n v="10"/>
    <s v="40 Health Department"/>
    <x v="4"/>
    <s v="401663 HD Population Health"/>
    <m/>
    <m/>
    <m/>
    <m/>
    <m/>
    <x v="2"/>
    <s v="FIXED ALLOCATION "/>
    <m/>
    <m/>
    <m/>
    <m/>
    <m/>
    <m/>
    <m/>
    <m/>
    <m/>
    <m/>
  </r>
  <r>
    <n v="10"/>
    <s v="40 Health Department"/>
    <x v="4"/>
    <s v="404708 HD Community Capacitation Center"/>
    <m/>
    <s v="M40 44708-GF CHW Capacitation General Fund"/>
    <m/>
    <m/>
    <m/>
    <x v="2"/>
    <s v="FIXED ALLOCATION "/>
    <m/>
    <m/>
    <m/>
    <m/>
    <m/>
    <m/>
    <m/>
    <m/>
    <m/>
    <m/>
  </r>
  <r>
    <n v="10"/>
    <s v="40 Health Department"/>
    <x v="4"/>
    <s v="404704 HD Healthy Birth Initiative (HBI)"/>
    <m/>
    <s v="M40 44704-GF HBI General Fund"/>
    <m/>
    <m/>
    <m/>
    <x v="2"/>
    <s v="FIXED ALLOCATION "/>
    <m/>
    <m/>
    <m/>
    <m/>
    <m/>
    <m/>
    <m/>
    <m/>
    <m/>
    <m/>
  </r>
  <r>
    <n v="10"/>
    <s v="40 Health Department"/>
    <x v="4"/>
    <s v="403550 HD HIV Grant Administration &amp; Planning (HGAP)"/>
    <s v="G40 0067 35 F25 Ryan White Part A - GY25 - Quality Management (inactive)"/>
    <m/>
    <m/>
    <m/>
    <m/>
    <x v="2"/>
    <s v="FIXED ALLOCATION "/>
    <m/>
    <m/>
    <m/>
    <m/>
    <m/>
    <m/>
    <m/>
    <m/>
    <m/>
    <m/>
  </r>
  <r>
    <n v="10"/>
    <s v="40 Health Department"/>
    <x v="4"/>
    <s v="403500 HD Harm Reduction"/>
    <m/>
    <s v="M40 43500-GF2 Needle Exchange &amp; Overdose Prevention"/>
    <m/>
    <m/>
    <m/>
    <x v="2"/>
    <s v="FIXED ALLOCATION "/>
    <m/>
    <m/>
    <m/>
    <m/>
    <m/>
    <m/>
    <m/>
    <m/>
    <m/>
    <m/>
  </r>
  <r>
    <n v="10"/>
    <s v="40 Health Department"/>
    <x v="4"/>
    <s v="403500 HD Harm Reduction"/>
    <m/>
    <s v="M40 43500-GF2 Needle Exchange &amp; Overdose Prevention"/>
    <m/>
    <m/>
    <m/>
    <x v="2"/>
    <s v="FIXED ALLOCATION "/>
    <m/>
    <m/>
    <m/>
    <m/>
    <m/>
    <m/>
    <m/>
    <m/>
    <m/>
    <m/>
  </r>
  <r>
    <n v="10"/>
    <s v="40 Health Department"/>
    <x v="4"/>
    <s v="404503 HD Adolescent Health"/>
    <m/>
    <s v="M40 44503-GF Adolescent Health General Fund"/>
    <m/>
    <m/>
    <m/>
    <x v="2"/>
    <s v="FIXED ALLOCATION "/>
    <m/>
    <m/>
    <m/>
    <m/>
    <m/>
    <m/>
    <m/>
    <m/>
    <m/>
    <m/>
  </r>
  <r>
    <n v="10"/>
    <s v="40 Health Department"/>
    <x v="4"/>
    <s v="403100 HD STD Program"/>
    <m/>
    <s v="M40 43100-GF STD Program General Fund"/>
    <m/>
    <m/>
    <m/>
    <x v="2"/>
    <s v="FIXED ALLOCATION "/>
    <m/>
    <m/>
    <m/>
    <m/>
    <m/>
    <m/>
    <m/>
    <m/>
    <m/>
    <m/>
  </r>
  <r>
    <n v="10"/>
    <s v="40 Health Department"/>
    <x v="4"/>
    <s v="403004 HD Public Health Operations and Development"/>
    <m/>
    <m/>
    <m/>
    <m/>
    <m/>
    <x v="2"/>
    <s v="FIXED ALLOCATION "/>
    <m/>
    <m/>
    <m/>
    <m/>
    <m/>
    <m/>
    <m/>
    <m/>
    <m/>
    <m/>
  </r>
  <r>
    <n v="10"/>
    <s v="40 Health Department"/>
    <x v="4"/>
    <s v="401635 HD Program Design &amp; Evaluation Svcs (PDES)"/>
    <m/>
    <s v="M40 41635-GF P&amp;D Spec Proj General Fund"/>
    <m/>
    <m/>
    <m/>
    <x v="2"/>
    <s v="FIXED ALLOCATION "/>
    <m/>
    <m/>
    <m/>
    <m/>
    <m/>
    <m/>
    <m/>
    <m/>
    <m/>
    <m/>
  </r>
  <r>
    <n v="10"/>
    <s v="40 Health Department"/>
    <x v="4"/>
    <s v="403002 HD Public Health Administration"/>
    <m/>
    <m/>
    <m/>
    <m/>
    <m/>
    <x v="2"/>
    <s v="FIXED ALLOCATION "/>
    <m/>
    <m/>
    <m/>
    <m/>
    <m/>
    <m/>
    <m/>
    <m/>
    <m/>
    <m/>
  </r>
  <r>
    <n v="10"/>
    <s v="40 Health Department"/>
    <x v="4"/>
    <s v="403320 HD Vector Control"/>
    <m/>
    <m/>
    <m/>
    <m/>
    <m/>
    <x v="2"/>
    <s v="FIXED ALLOCATION "/>
    <m/>
    <m/>
    <m/>
    <m/>
    <m/>
    <m/>
    <m/>
    <m/>
    <m/>
    <m/>
  </r>
  <r>
    <n v="10"/>
    <s v="40 Health Department"/>
    <x v="4"/>
    <s v="404585 HD SHC Centennial"/>
    <m/>
    <s v="M40 44585-00-26130 Centennial SHC Mcaid FPEP"/>
    <m/>
    <m/>
    <m/>
    <x v="2"/>
    <s v="FIXED ALLOCATION "/>
    <m/>
    <m/>
    <m/>
    <m/>
    <m/>
    <m/>
    <m/>
    <m/>
    <m/>
    <m/>
  </r>
  <r>
    <n v="10"/>
    <s v="40 Health Department"/>
    <x v="4"/>
    <s v="404504 HD SHC Administration"/>
    <m/>
    <m/>
    <m/>
    <m/>
    <m/>
    <x v="2"/>
    <s v="FIXED ALLOCATION "/>
    <m/>
    <m/>
    <m/>
    <m/>
    <m/>
    <m/>
    <m/>
    <m/>
    <m/>
    <m/>
  </r>
  <r>
    <n v="10"/>
    <s v="40 Health Department"/>
    <x v="4"/>
    <s v="406001 HD Dental Administration"/>
    <m/>
    <s v="M40 0055 01 BWC CareOR - MCHD Dental Support - BWC"/>
    <m/>
    <m/>
    <m/>
    <x v="2"/>
    <s v="FIXED ALLOCATION "/>
    <m/>
    <m/>
    <m/>
    <m/>
    <m/>
    <m/>
    <m/>
    <m/>
    <m/>
    <m/>
  </r>
  <r>
    <n v="10"/>
    <s v="40 Health Department"/>
    <x v="4"/>
    <s v="406150 HD Dental School Community Oral Health"/>
    <m/>
    <s v="M40 46150-00-40140 Dental School Comm Pt Fees 3rd Party"/>
    <m/>
    <m/>
    <m/>
    <x v="2"/>
    <s v="FIXED ALLOCATION "/>
    <m/>
    <m/>
    <m/>
    <m/>
    <m/>
    <m/>
    <m/>
    <m/>
    <m/>
    <m/>
  </r>
  <r>
    <n v="10"/>
    <s v="40 Health Department"/>
    <x v="4"/>
    <s v="406300 HD Dental Billi Odegaard Clinic"/>
    <m/>
    <s v="M40 46300-00-26030 Dental Billie Odegaard Mcaid FFS"/>
    <m/>
    <m/>
    <m/>
    <x v="2"/>
    <s v="FIXED ALLOCATION "/>
    <m/>
    <m/>
    <m/>
    <m/>
    <m/>
    <m/>
    <m/>
    <m/>
    <m/>
    <m/>
  </r>
  <r>
    <n v="10"/>
    <s v="40 Health Department"/>
    <x v="4"/>
    <s v="407005 HD Clinical Support and Development"/>
    <s v="G40 0028 01 PCPM Funding - Support &amp; Development"/>
    <m/>
    <m/>
    <m/>
    <m/>
    <x v="2"/>
    <s v="FIXED ALLOCATION "/>
    <m/>
    <m/>
    <m/>
    <m/>
    <m/>
    <m/>
    <m/>
    <m/>
    <m/>
    <m/>
  </r>
  <r>
    <n v="10"/>
    <s v="40 Health Department"/>
    <x v="4"/>
    <s v="407010 HD Quality Improvement (QI) Services"/>
    <m/>
    <s v="M40 47010-10-10010 ICS Systems &amp; Quality APM"/>
    <m/>
    <m/>
    <m/>
    <x v="2"/>
    <s v="FIXED ALLOCATION "/>
    <m/>
    <m/>
    <m/>
    <m/>
    <m/>
    <m/>
    <m/>
    <m/>
    <m/>
    <m/>
  </r>
  <r>
    <n v="10"/>
    <s v="40 Health Department"/>
    <x v="4"/>
    <s v="407020 HD Electronic Health Records (EHR)"/>
    <m/>
    <s v="M40 47020-GF ICS EHR General Fund"/>
    <m/>
    <m/>
    <m/>
    <x v="2"/>
    <s v="FIXED ALLOCATION "/>
    <m/>
    <m/>
    <m/>
    <m/>
    <m/>
    <m/>
    <m/>
    <m/>
    <m/>
    <m/>
  </r>
  <r>
    <n v="10"/>
    <s v="40 Health Department"/>
    <x v="4"/>
    <s v="407050 HD Medical Director"/>
    <s v="G40 0028 06 PCPM Funding - Medical Director"/>
    <m/>
    <m/>
    <m/>
    <m/>
    <x v="2"/>
    <s v="FIXED ALLOCATION "/>
    <m/>
    <m/>
    <m/>
    <m/>
    <m/>
    <m/>
    <m/>
    <m/>
    <m/>
    <m/>
  </r>
  <r>
    <n v="10"/>
    <s v="40 Health Department"/>
    <x v="4"/>
    <s v="407100 HD Central Call Center"/>
    <m/>
    <s v="M40 47100-GF Central Call Center General Fund"/>
    <m/>
    <m/>
    <m/>
    <x v="2"/>
    <s v="FIXED ALLOCATION "/>
    <m/>
    <m/>
    <m/>
    <m/>
    <m/>
    <m/>
    <m/>
    <m/>
    <m/>
    <m/>
  </r>
  <r>
    <n v="10"/>
    <s v="40 Health Department"/>
    <x v="4"/>
    <s v="407500 HD PC East County Clinic"/>
    <m/>
    <s v="M40 47500-00-26080 PC East Mcare"/>
    <m/>
    <m/>
    <m/>
    <x v="2"/>
    <s v="FIXED ALLOCATION "/>
    <m/>
    <m/>
    <m/>
    <m/>
    <m/>
    <m/>
    <m/>
    <m/>
    <m/>
    <m/>
  </r>
  <r>
    <n v="10"/>
    <s v="40 Health Department"/>
    <x v="4"/>
    <s v="407600 HD PC North Portland Clinic"/>
    <m/>
    <s v="M40 47600-00-10010 PC North MedMcaid Wrap"/>
    <m/>
    <m/>
    <m/>
    <x v="2"/>
    <s v="FIXED ALLOCATION "/>
    <m/>
    <m/>
    <m/>
    <m/>
    <m/>
    <m/>
    <m/>
    <m/>
    <m/>
    <m/>
  </r>
  <r>
    <n v="10"/>
    <s v="40 Health Department"/>
    <x v="4"/>
    <s v="407650 HD PC Northeast Clinic"/>
    <m/>
    <s v="M40 47650-00-26020 PC Northeast Mcaid CareOr FFS"/>
    <m/>
    <m/>
    <m/>
    <x v="2"/>
    <s v="FIXED ALLOCATION "/>
    <m/>
    <m/>
    <m/>
    <m/>
    <m/>
    <m/>
    <m/>
    <m/>
    <m/>
    <m/>
  </r>
  <r>
    <n v="10"/>
    <s v="40 Health Department"/>
    <x v="4"/>
    <s v="407700 HD PC Southeast Clinic"/>
    <m/>
    <s v="M40 47700-00-40140 PC Southeast Pt Fee 3rd Party"/>
    <m/>
    <m/>
    <m/>
    <x v="2"/>
    <s v="FIXED ALLOCATION "/>
    <m/>
    <m/>
    <m/>
    <m/>
    <m/>
    <m/>
    <m/>
    <m/>
    <m/>
    <m/>
  </r>
  <r>
    <n v="10"/>
    <s v="40 Health Department"/>
    <x v="4"/>
    <s v="407550 HD PC Mid County Clinic"/>
    <m/>
    <s v="M40 47550-00-26080 PC Mid County Mcare"/>
    <m/>
    <m/>
    <m/>
    <x v="2"/>
    <s v="FIXED ALLOCATION "/>
    <m/>
    <m/>
    <m/>
    <m/>
    <m/>
    <m/>
    <m/>
    <m/>
    <m/>
    <m/>
  </r>
  <r>
    <n v="10"/>
    <s v="40 Health Department"/>
    <x v="4"/>
    <s v="408502 HD ICS Medical Records"/>
    <m/>
    <m/>
    <m/>
    <m/>
    <m/>
    <x v="2"/>
    <s v="FIXED ALLOCATION "/>
    <m/>
    <m/>
    <m/>
    <m/>
    <m/>
    <m/>
    <m/>
    <m/>
    <m/>
    <m/>
  </r>
  <r>
    <n v="10"/>
    <s v="40 Health Department"/>
    <x v="4"/>
    <s v="407200 HD OHP Enrollment"/>
    <m/>
    <s v="M40 47200-GF OHP Enrollment General Fund"/>
    <m/>
    <m/>
    <m/>
    <x v="2"/>
    <s v="FIXED ALLOCATION "/>
    <m/>
    <m/>
    <m/>
    <m/>
    <m/>
    <m/>
    <m/>
    <m/>
    <m/>
    <m/>
  </r>
  <r>
    <n v="10"/>
    <s v="40 Health Department"/>
    <x v="4"/>
    <s v="408200 HD Pharmacy Administration"/>
    <m/>
    <s v="M40 48200-00-26080 Pharmacy Admin Mcare"/>
    <m/>
    <m/>
    <m/>
    <x v="2"/>
    <s v="FIXED ALLOCATION "/>
    <m/>
    <m/>
    <m/>
    <m/>
    <m/>
    <m/>
    <m/>
    <m/>
    <m/>
    <m/>
  </r>
  <r>
    <n v="10"/>
    <s v="40 Health Department"/>
    <x v="4"/>
    <s v="409300 HD Health Human Resources"/>
    <m/>
    <m/>
    <m/>
    <m/>
    <m/>
    <x v="2"/>
    <s v="FIXED ALLOCATION "/>
    <m/>
    <m/>
    <m/>
    <m/>
    <m/>
    <m/>
    <m/>
    <m/>
    <m/>
    <m/>
  </r>
  <r>
    <n v="10"/>
    <s v="40 Health Department"/>
    <x v="4"/>
    <s v="400011 HD Facilities Management"/>
    <m/>
    <m/>
    <m/>
    <m/>
    <m/>
    <x v="2"/>
    <s v="FIXED ALLOCATION "/>
    <m/>
    <m/>
    <m/>
    <m/>
    <m/>
    <m/>
    <m/>
    <m/>
    <m/>
    <m/>
  </r>
  <r>
    <n v="10"/>
    <s v="40 Health Department"/>
    <x v="4"/>
    <s v="409001 HD Operations Deputy and Support"/>
    <m/>
    <m/>
    <m/>
    <m/>
    <m/>
    <x v="2"/>
    <s v="FIXED ALLOCATION "/>
    <m/>
    <m/>
    <m/>
    <m/>
    <m/>
    <m/>
    <m/>
    <m/>
    <m/>
    <m/>
  </r>
  <r>
    <n v="10"/>
    <s v="40 Health Department"/>
    <x v="4"/>
    <s v="409155 HD Contracts"/>
    <m/>
    <m/>
    <m/>
    <m/>
    <m/>
    <x v="2"/>
    <s v="FIXED ALLOCATION "/>
    <m/>
    <m/>
    <m/>
    <m/>
    <m/>
    <m/>
    <m/>
    <m/>
    <m/>
    <m/>
  </r>
  <r>
    <n v="10"/>
    <s v="40 Health Department"/>
    <x v="4"/>
    <s v="409170 HD Behavioral Health &amp; Corrections H Finance"/>
    <m/>
    <m/>
    <m/>
    <m/>
    <m/>
    <x v="2"/>
    <s v="FIXED ALLOCATION "/>
    <m/>
    <m/>
    <m/>
    <m/>
    <m/>
    <m/>
    <m/>
    <m/>
    <m/>
    <m/>
  </r>
  <r>
    <n v="11"/>
    <s v="40 Health Department"/>
    <x v="4"/>
    <s v="407060 HD Nursing Director"/>
    <m/>
    <s v="M40 47060-GF 407060 GenFund"/>
    <m/>
    <m/>
    <m/>
    <x v="2"/>
    <s v="FIXED ALLOCATION "/>
    <m/>
    <m/>
    <m/>
    <m/>
    <m/>
    <m/>
    <m/>
    <m/>
    <m/>
    <m/>
  </r>
  <r>
    <n v="11"/>
    <s v="40 Health Department"/>
    <x v="4"/>
    <s v="401401 HD CHOICE Model"/>
    <s v="G40 0113 03 CHOIC CHOICE Model FY20-21"/>
    <m/>
    <m/>
    <m/>
    <m/>
    <x v="2"/>
    <s v="FIXED ALLOCATION "/>
    <m/>
    <m/>
    <m/>
    <m/>
    <m/>
    <m/>
    <m/>
    <m/>
    <m/>
    <m/>
  </r>
  <r>
    <n v="11"/>
    <s v="40 Health Department"/>
    <x v="4"/>
    <s v="401101 HD Mental Health Administration"/>
    <m/>
    <s v="M40 41101-00-3002 MA Division Admin XIX"/>
    <m/>
    <m/>
    <m/>
    <x v="2"/>
    <s v="FIXED ALLOCATION "/>
    <m/>
    <m/>
    <m/>
    <m/>
    <m/>
    <m/>
    <m/>
    <m/>
    <m/>
    <m/>
  </r>
  <r>
    <n v="11"/>
    <s v="40 Health Department"/>
    <x v="4"/>
    <s v="401101 HD Mental Health Administration"/>
    <m/>
    <s v="M40 41101-GF MA Division Admin General Fund"/>
    <m/>
    <m/>
    <m/>
    <x v="2"/>
    <s v="FIXED ALLOCATION "/>
    <m/>
    <m/>
    <m/>
    <m/>
    <m/>
    <m/>
    <m/>
    <m/>
    <m/>
    <m/>
  </r>
  <r>
    <n v="11"/>
    <s v="40 Health Department"/>
    <x v="4"/>
    <s v="401204 HD Addictions Detox"/>
    <m/>
    <s v="M40 41204-GF Addictions Detox General Fund"/>
    <m/>
    <m/>
    <m/>
    <x v="2"/>
    <s v="FIXED ALLOCATION "/>
    <m/>
    <m/>
    <m/>
    <m/>
    <m/>
    <m/>
    <m/>
    <m/>
    <m/>
    <m/>
  </r>
  <r>
    <n v="11"/>
    <s v="40 Health Department"/>
    <x v="4"/>
    <s v="401210 HD Addictions Treatment Admin"/>
    <m/>
    <s v="M40 41210-GF Addictions Tx Admin General Fund"/>
    <m/>
    <m/>
    <m/>
    <x v="2"/>
    <s v="FIXED ALLOCATION "/>
    <m/>
    <m/>
    <m/>
    <m/>
    <m/>
    <m/>
    <m/>
    <m/>
    <m/>
    <m/>
  </r>
  <r>
    <n v="11"/>
    <s v="40 Health Department"/>
    <x v="4"/>
    <s v="401301 HD Early Assessment and Support Alliance"/>
    <m/>
    <s v="M40 41301-00-3002 EASA Title XIX Admin"/>
    <m/>
    <m/>
    <m/>
    <x v="2"/>
    <s v="FIXED ALLOCATION "/>
    <m/>
    <m/>
    <m/>
    <m/>
    <m/>
    <m/>
    <m/>
    <m/>
    <m/>
    <m/>
  </r>
  <r>
    <n v="11"/>
    <s v="40 Health Department"/>
    <x v="4"/>
    <s v="401301 HD Early Assessment and Support Alliance"/>
    <m/>
    <s v="M40 41301-00-3002 EASA Title XIX Admin"/>
    <m/>
    <m/>
    <m/>
    <x v="2"/>
    <s v="FIXED ALLOCATION "/>
    <m/>
    <m/>
    <m/>
    <m/>
    <m/>
    <m/>
    <m/>
    <m/>
    <m/>
    <m/>
  </r>
  <r>
    <n v="11"/>
    <s v="40 Health Department"/>
    <x v="4"/>
    <s v="401302 HD Children's MH Wraparound Services"/>
    <m/>
    <s v="M40 41302-00-3002 Child MH WRAP Srvc Title XIX"/>
    <m/>
    <m/>
    <m/>
    <x v="2"/>
    <s v="FIXED ALLOCATION "/>
    <m/>
    <m/>
    <m/>
    <m/>
    <m/>
    <m/>
    <m/>
    <m/>
    <m/>
    <m/>
  </r>
  <r>
    <n v="11"/>
    <s v="40 Health Department"/>
    <x v="4"/>
    <s v="401302 HD Children's MH Wraparound Services"/>
    <m/>
    <s v="M40 41302-00-3002 Child MH WRAP Srvc Title XIX"/>
    <m/>
    <m/>
    <m/>
    <x v="2"/>
    <s v="FIXED ALLOCATION "/>
    <m/>
    <m/>
    <m/>
    <m/>
    <m/>
    <m/>
    <m/>
    <m/>
    <m/>
    <m/>
  </r>
  <r>
    <n v="11"/>
    <s v="40 Health Department"/>
    <x v="4"/>
    <s v="401302 HD Children's MH Wraparound Services"/>
    <m/>
    <s v="M40 41302-20-3002 Child MH WRAP Srvcs"/>
    <m/>
    <m/>
    <m/>
    <x v="2"/>
    <s v="FIXED ALLOCATION "/>
    <m/>
    <m/>
    <m/>
    <m/>
    <m/>
    <m/>
    <m/>
    <m/>
    <m/>
    <m/>
  </r>
  <r>
    <n v="11"/>
    <s v="40 Health Department"/>
    <x v="4"/>
    <s v="401401 HD CHOICE Model"/>
    <m/>
    <s v="M40 41401-00-3002 AMHI Title XIX Admin"/>
    <m/>
    <m/>
    <m/>
    <x v="2"/>
    <s v="FIXED ALLOCATION "/>
    <m/>
    <m/>
    <m/>
    <m/>
    <m/>
    <m/>
    <m/>
    <m/>
    <m/>
    <m/>
  </r>
  <r>
    <n v="11"/>
    <s v="40 Health Department"/>
    <x v="4"/>
    <s v="401401 HD CHOICE Model"/>
    <m/>
    <s v="M40 41401-20-3002 AMHI Title XIX Mem Svcs"/>
    <m/>
    <m/>
    <m/>
    <x v="2"/>
    <s v="FIXED ALLOCATION "/>
    <m/>
    <m/>
    <m/>
    <m/>
    <m/>
    <m/>
    <m/>
    <m/>
    <m/>
    <m/>
  </r>
  <r>
    <n v="11"/>
    <s v="40 Health Department"/>
    <x v="4"/>
    <s v="401404 HD Quality Management"/>
    <m/>
    <s v="M40 41404-00-3002 MH Quality Management XIX"/>
    <m/>
    <m/>
    <m/>
    <x v="2"/>
    <s v="FIXED ALLOCATION "/>
    <m/>
    <m/>
    <m/>
    <m/>
    <m/>
    <m/>
    <m/>
    <m/>
    <m/>
    <m/>
  </r>
  <r>
    <n v="11"/>
    <s v="40 Health Department"/>
    <x v="4"/>
    <s v="401404 HD Quality Management"/>
    <m/>
    <s v="M40 41404-GF MH Quality Management General Fund"/>
    <m/>
    <m/>
    <m/>
    <x v="2"/>
    <s v="FIXED ALLOCATION "/>
    <m/>
    <m/>
    <m/>
    <m/>
    <m/>
    <m/>
    <m/>
    <m/>
    <m/>
    <m/>
  </r>
  <r>
    <n v="11"/>
    <s v="40 Health Department"/>
    <x v="4"/>
    <s v="401407 HD Protective Services"/>
    <m/>
    <s v="M40 41407-GF Quality Mgt Prot Srvcs General Fund"/>
    <m/>
    <m/>
    <m/>
    <x v="2"/>
    <s v="FIXED ALLOCATION "/>
    <m/>
    <m/>
    <m/>
    <m/>
    <m/>
    <m/>
    <m/>
    <m/>
    <m/>
    <m/>
  </r>
  <r>
    <n v="11"/>
    <s v="40 Health Department"/>
    <x v="4"/>
    <s v="401502 HD Mental Health Call Center"/>
    <m/>
    <s v="M40 41502-00-3002 Crisis Call Center Admin"/>
    <m/>
    <m/>
    <m/>
    <x v="2"/>
    <s v="FIXED ALLOCATION "/>
    <m/>
    <m/>
    <m/>
    <m/>
    <m/>
    <m/>
    <m/>
    <m/>
    <m/>
    <m/>
  </r>
  <r>
    <n v="11"/>
    <s v="40 Health Department"/>
    <x v="4"/>
    <s v="401502 HD Mental Health Call Center"/>
    <m/>
    <s v="M40 41502-GF MH Call Center General Fund"/>
    <m/>
    <m/>
    <m/>
    <x v="2"/>
    <s v="FIXED ALLOCATION "/>
    <m/>
    <m/>
    <m/>
    <m/>
    <m/>
    <m/>
    <m/>
    <m/>
    <m/>
    <m/>
  </r>
  <r>
    <n v="11"/>
    <s v="40 Health Department"/>
    <x v="4"/>
    <s v="401503 HD Mental Health Crisis Services"/>
    <m/>
    <s v="M40 41503-GF Crisis Services General Fund"/>
    <m/>
    <m/>
    <m/>
    <x v="2"/>
    <s v="FIXED ALLOCATION "/>
    <m/>
    <m/>
    <m/>
    <m/>
    <m/>
    <m/>
    <m/>
    <m/>
    <m/>
    <m/>
  </r>
  <r>
    <n v="11"/>
    <s v="40 Health Department"/>
    <x v="4"/>
    <s v="401505 HD Com Base MH Svcs for Ch and Fam"/>
    <m/>
    <s v="M40 41505-00-3002 Child &amp; Fam Admin Ttl XIX"/>
    <m/>
    <m/>
    <m/>
    <x v="2"/>
    <s v="FIXED ALLOCATION "/>
    <m/>
    <m/>
    <m/>
    <m/>
    <m/>
    <m/>
    <m/>
    <m/>
    <m/>
    <m/>
  </r>
  <r>
    <n v="11"/>
    <s v="40 Health Department"/>
    <x v="4"/>
    <s v="401511 HD Coordinated Diversion"/>
    <m/>
    <s v="M40 41511-GF Coordinated Diversion General Fund"/>
    <m/>
    <m/>
    <m/>
    <x v="2"/>
    <s v="FIXED ALLOCATION "/>
    <m/>
    <m/>
    <m/>
    <m/>
    <m/>
    <m/>
    <m/>
    <m/>
    <m/>
    <m/>
  </r>
  <r>
    <n v="11"/>
    <s v="40 Health Department"/>
    <x v="4"/>
    <s v="401511 HD Coordinated Diversion"/>
    <m/>
    <s v="M40 41511-GF Coordinated Diversion General Fund"/>
    <m/>
    <m/>
    <m/>
    <x v="2"/>
    <s v="FIXED ALLOCATION "/>
    <m/>
    <m/>
    <m/>
    <m/>
    <m/>
    <m/>
    <m/>
    <m/>
    <m/>
    <m/>
  </r>
  <r>
    <n v="11"/>
    <s v="40 Health Department"/>
    <x v="4"/>
    <s v="401514 HD Commitment Services"/>
    <m/>
    <s v="M40 41514-GF Commit Svcs Mngd Care General Fund"/>
    <m/>
    <m/>
    <m/>
    <x v="2"/>
    <s v="FIXED ALLOCATION "/>
    <m/>
    <m/>
    <m/>
    <m/>
    <m/>
    <m/>
    <m/>
    <m/>
    <m/>
    <m/>
  </r>
  <r>
    <n v="11"/>
    <s v="40 Health Department"/>
    <x v="4"/>
    <s v="401519 HD Mental Health First Aid"/>
    <m/>
    <s v="M40 41519-GF Mental Hlth First Aid General Fund"/>
    <m/>
    <m/>
    <m/>
    <x v="2"/>
    <s v="FIXED ALLOCATION "/>
    <m/>
    <m/>
    <m/>
    <m/>
    <m/>
    <m/>
    <m/>
    <m/>
    <m/>
    <m/>
  </r>
  <r>
    <n v="11"/>
    <s v="40 Health Department"/>
    <x v="4"/>
    <s v="401521 HD Mental Health Residential Services"/>
    <m/>
    <s v="M40 41521-00-3002 Res Svc Man Ttl XIX Ad"/>
    <m/>
    <m/>
    <m/>
    <x v="2"/>
    <s v="FIXED ALLOCATION "/>
    <m/>
    <m/>
    <m/>
    <m/>
    <m/>
    <m/>
    <m/>
    <m/>
    <m/>
    <m/>
  </r>
  <r>
    <n v="11"/>
    <s v="40 Health Department"/>
    <x v="4"/>
    <s v="401521 HD Mental Health Residential Services"/>
    <m/>
    <s v="M40 41521-GF Resi Svcs Managed Care General Fund"/>
    <m/>
    <m/>
    <m/>
    <x v="2"/>
    <s v="FIXED ALLOCATION "/>
    <m/>
    <m/>
    <m/>
    <m/>
    <m/>
    <m/>
    <m/>
    <m/>
    <m/>
    <m/>
  </r>
  <r>
    <n v="11"/>
    <s v="40 Health Department"/>
    <x v="4"/>
    <s v="401523 HD Adult Mental Health Services"/>
    <m/>
    <s v="M40 41523-00-3002 Adult MH Srvcs Title XIX"/>
    <m/>
    <m/>
    <m/>
    <x v="2"/>
    <s v="FIXED ALLOCATION "/>
    <m/>
    <m/>
    <m/>
    <m/>
    <m/>
    <m/>
    <m/>
    <m/>
    <m/>
    <m/>
  </r>
  <r>
    <n v="11"/>
    <s v="40 Health Department"/>
    <x v="4"/>
    <s v="401523 HD Adult Mental Health Services"/>
    <m/>
    <s v="M40 41523-00-3002 Adult MH Srvcs Title XIX"/>
    <m/>
    <m/>
    <m/>
    <x v="2"/>
    <s v="FIXED ALLOCATION "/>
    <m/>
    <m/>
    <m/>
    <m/>
    <m/>
    <m/>
    <m/>
    <m/>
    <m/>
    <m/>
  </r>
  <r>
    <n v="11"/>
    <s v="40 Health Department"/>
    <x v="4"/>
    <s v="401523 HD Adult Mental Health Services"/>
    <m/>
    <s v="M40 41523-00-3002 Adult MH Srvcs Title XIX"/>
    <m/>
    <m/>
    <m/>
    <x v="2"/>
    <s v="FIXED ALLOCATION "/>
    <m/>
    <m/>
    <m/>
    <m/>
    <m/>
    <m/>
    <m/>
    <m/>
    <m/>
    <m/>
  </r>
  <r>
    <n v="11"/>
    <s v="40 Health Department"/>
    <x v="4"/>
    <s v="401401 HD CHOICE Model"/>
    <s v="G40 0113 03 CHOIC CHOICE Model FY20-21"/>
    <m/>
    <m/>
    <m/>
    <m/>
    <x v="2"/>
    <s v="FIXED ALLOCATION "/>
    <m/>
    <m/>
    <m/>
    <m/>
    <m/>
    <m/>
    <m/>
    <m/>
    <m/>
    <m/>
  </r>
  <r>
    <n v="11"/>
    <s v="40 Health Department"/>
    <x v="4"/>
    <s v="401101 HD Mental Health Administration"/>
    <s v="G40 0091 02 01-19 MHS-01 - Division Administration (inactive)"/>
    <m/>
    <m/>
    <m/>
    <m/>
    <x v="2"/>
    <s v="FIXED ALLOCATION "/>
    <m/>
    <m/>
    <m/>
    <m/>
    <m/>
    <m/>
    <m/>
    <m/>
    <m/>
    <m/>
  </r>
  <r>
    <n v="11"/>
    <s v="40 Health Department"/>
    <x v="4"/>
    <s v="401404 HD Quality Management"/>
    <s v="G40 0091 04 01-19 MHS-01 - Quality Management (inactive)"/>
    <m/>
    <m/>
    <m/>
    <m/>
    <x v="2"/>
    <s v="FIXED ALLOCATION "/>
    <m/>
    <m/>
    <m/>
    <m/>
    <m/>
    <m/>
    <m/>
    <m/>
    <m/>
    <m/>
  </r>
  <r>
    <n v="11"/>
    <s v="40 Health Department"/>
    <x v="4"/>
    <s v="401404 HD Quality Management"/>
    <s v="G40 0091 11 01-21 MHS-01 - Quality Management FY20-21"/>
    <m/>
    <m/>
    <m/>
    <m/>
    <x v="2"/>
    <s v="FIXED ALLOCATION "/>
    <m/>
    <m/>
    <m/>
    <m/>
    <m/>
    <m/>
    <m/>
    <m/>
    <m/>
    <m/>
  </r>
  <r>
    <n v="11"/>
    <s v="40 Health Department"/>
    <x v="4"/>
    <s v="401521 HD Mental Health Residential Services"/>
    <s v="G40 0093 07 20M19 MHS-20 - Residential Services Managed Care - MHBG (inactive)"/>
    <m/>
    <m/>
    <m/>
    <m/>
    <x v="2"/>
    <s v="FIXED ALLOCATION "/>
    <m/>
    <m/>
    <m/>
    <m/>
    <m/>
    <m/>
    <m/>
    <m/>
    <m/>
    <m/>
  </r>
  <r>
    <n v="11"/>
    <s v="40 Health Department"/>
    <x v="4"/>
    <s v="401514 HD Commitment Services"/>
    <s v="G40 0094 03 24-21 MHS-24 - Acute &amp; Intermdt Psych - Commit - FY20-21"/>
    <m/>
    <m/>
    <m/>
    <m/>
    <x v="2"/>
    <s v="FIXED ALLOCATION "/>
    <m/>
    <m/>
    <m/>
    <m/>
    <m/>
    <m/>
    <m/>
    <m/>
    <m/>
    <m/>
  </r>
  <r>
    <n v="11"/>
    <s v="40 Health Department"/>
    <x v="4"/>
    <s v="401502 HD Mental Health Call Center"/>
    <s v="G40 0095 05 25-21 MHS-25 - Crisis Call Center - FY20-21"/>
    <m/>
    <m/>
    <m/>
    <m/>
    <x v="2"/>
    <s v="FIXED ALLOCATION "/>
    <m/>
    <m/>
    <m/>
    <m/>
    <m/>
    <m/>
    <m/>
    <m/>
    <m/>
    <m/>
  </r>
  <r>
    <n v="11"/>
    <s v="40 Health Department"/>
    <x v="4"/>
    <s v="401503 HD Mental Health Crisis Services"/>
    <s v="G40 0095 06 25-21 MHS-25 - Crisis Services FY20-21"/>
    <m/>
    <m/>
    <m/>
    <m/>
    <x v="2"/>
    <s v="FIXED ALLOCATION "/>
    <m/>
    <m/>
    <m/>
    <m/>
    <m/>
    <m/>
    <m/>
    <m/>
    <m/>
    <m/>
  </r>
  <r>
    <n v="11"/>
    <s v="40 Health Department"/>
    <x v="4"/>
    <s v="401301 HD Early Assessment and Support Alliance"/>
    <s v="G40 0096 10 26-21 MHS-26 - EASA FY20-21"/>
    <m/>
    <m/>
    <m/>
    <m/>
    <x v="2"/>
    <s v="FIXED ALLOCATION "/>
    <m/>
    <m/>
    <m/>
    <m/>
    <m/>
    <m/>
    <m/>
    <m/>
    <m/>
    <m/>
  </r>
  <r>
    <n v="11"/>
    <s v="40 Health Department"/>
    <x v="4"/>
    <s v="401301 HD Early Assessment and Support Alliance"/>
    <s v="G40 0096 10 26-21 MHS-26 - EASA FY20-21"/>
    <m/>
    <m/>
    <m/>
    <m/>
    <x v="2"/>
    <s v="FIXED ALLOCATION "/>
    <m/>
    <m/>
    <m/>
    <m/>
    <m/>
    <m/>
    <m/>
    <m/>
    <m/>
    <m/>
  </r>
  <r>
    <n v="11"/>
    <s v="40 Health Department"/>
    <x v="4"/>
    <s v="401523 HD Adult Mental Health Services"/>
    <s v="G40 0366 02 05-21 MHS-05 - Adult Mental Health Services FY20-21"/>
    <m/>
    <m/>
    <m/>
    <m/>
    <x v="2"/>
    <s v="FIXED ALLOCATION "/>
    <m/>
    <m/>
    <m/>
    <m/>
    <m/>
    <m/>
    <m/>
    <m/>
    <m/>
    <m/>
  </r>
  <r>
    <n v="11"/>
    <s v="40 Health Department"/>
    <x v="4"/>
    <s v="401210 HD Addictions Treatment Admin"/>
    <s v="G40 0109 17 66-21 A&amp;D-66 - Addictions Treatment - Admin FY20-21"/>
    <m/>
    <m/>
    <m/>
    <m/>
    <x v="2"/>
    <s v="FIXED ALLOCATION "/>
    <m/>
    <m/>
    <m/>
    <m/>
    <m/>
    <m/>
    <m/>
    <m/>
    <m/>
    <m/>
  </r>
  <r>
    <n v="11"/>
    <s v="40 Health Department"/>
    <x v="4"/>
    <s v="402600 HD Medical Examiner"/>
    <m/>
    <m/>
    <m/>
    <m/>
    <m/>
    <x v="2"/>
    <s v="FIXED ALLOCATION "/>
    <m/>
    <m/>
    <m/>
    <m/>
    <m/>
    <m/>
    <m/>
    <m/>
    <m/>
    <m/>
  </r>
  <r>
    <n v="11"/>
    <s v="40 Health Department"/>
    <x v="4"/>
    <s v="402150 HD Health Officer Grants"/>
    <s v="G40 0081 02 GF UASI Grant - General Fund"/>
    <m/>
    <m/>
    <m/>
    <m/>
    <x v="2"/>
    <s v="FIXED ALLOCATION "/>
    <m/>
    <m/>
    <m/>
    <m/>
    <m/>
    <m/>
    <m/>
    <m/>
    <m/>
    <m/>
  </r>
  <r>
    <n v="11"/>
    <s v="40 Health Department"/>
    <x v="4"/>
    <s v="403040 HD Emergency Preparedness"/>
    <s v="G40 0072 02 S12GF Public Health Emergency Prep - General Fund"/>
    <m/>
    <m/>
    <m/>
    <m/>
    <x v="2"/>
    <s v="FIXED ALLOCATION "/>
    <m/>
    <m/>
    <m/>
    <m/>
    <m/>
    <m/>
    <m/>
    <m/>
    <m/>
    <m/>
  </r>
  <r>
    <n v="11"/>
    <s v="40 Health Department"/>
    <x v="4"/>
    <s v="402400 HD Emergency Medical Services"/>
    <m/>
    <s v="M40 42400-GF1 Franchise Fee"/>
    <m/>
    <m/>
    <m/>
    <x v="2"/>
    <s v="FIXED ALLOCATION "/>
    <m/>
    <m/>
    <m/>
    <m/>
    <m/>
    <m/>
    <m/>
    <m/>
    <m/>
    <m/>
  </r>
  <r>
    <n v="11"/>
    <s v="40 Health Department"/>
    <x v="4"/>
    <s v="402440 HD Emergency Medical Services Grants"/>
    <s v="G40 0083 03 TC 911 HealthShare Grant - GY04"/>
    <m/>
    <m/>
    <m/>
    <m/>
    <x v="2"/>
    <s v="FIXED ALLOCATION "/>
    <m/>
    <m/>
    <m/>
    <m/>
    <m/>
    <m/>
    <m/>
    <m/>
    <m/>
    <m/>
  </r>
  <r>
    <n v="11"/>
    <s v="40 Health Department"/>
    <x v="4"/>
    <s v="404708 HD Community Capacitation Center"/>
    <m/>
    <s v="M40 44708-GF CHW Capacitation General Fund"/>
    <m/>
    <m/>
    <m/>
    <x v="2"/>
    <s v="FIXED ALLOCATION "/>
    <m/>
    <m/>
    <m/>
    <m/>
    <m/>
    <m/>
    <m/>
    <m/>
    <m/>
    <m/>
  </r>
  <r>
    <n v="11"/>
    <s v="40 Health Department"/>
    <x v="4"/>
    <s v="403600 HD Communicable Disease"/>
    <m/>
    <s v="M40 43600-GF CD General Fund"/>
    <m/>
    <m/>
    <m/>
    <x v="2"/>
    <s v="FIXED ALLOCATION "/>
    <m/>
    <m/>
    <m/>
    <m/>
    <m/>
    <m/>
    <m/>
    <m/>
    <m/>
    <m/>
  </r>
  <r>
    <n v="11"/>
    <s v="40 Health Department"/>
    <x v="4"/>
    <s v="403615 HD Occupational Health Office"/>
    <m/>
    <s v="M40 43615-00-41440 Occupational Health Fees"/>
    <m/>
    <m/>
    <m/>
    <x v="2"/>
    <s v="FIXED ALLOCATION "/>
    <m/>
    <m/>
    <m/>
    <m/>
    <m/>
    <m/>
    <m/>
    <m/>
    <m/>
    <m/>
  </r>
  <r>
    <n v="11"/>
    <s v="40 Health Department"/>
    <x v="4"/>
    <s v="403005 HD Community Epidemiology Services"/>
    <m/>
    <m/>
    <m/>
    <m/>
    <m/>
    <x v="2"/>
    <s v="FIXED ALLOCATION "/>
    <m/>
    <m/>
    <m/>
    <m/>
    <m/>
    <m/>
    <m/>
    <m/>
    <m/>
    <m/>
  </r>
  <r>
    <n v="11"/>
    <s v="40 Health Department"/>
    <x v="4"/>
    <s v="403070 HD Lead Prevention"/>
    <s v="G40 0016 01 PWB City Lead Line"/>
    <m/>
    <m/>
    <m/>
    <m/>
    <x v="2"/>
    <s v="FIXED ALLOCATION "/>
    <m/>
    <m/>
    <m/>
    <m/>
    <m/>
    <m/>
    <m/>
    <m/>
    <m/>
    <m/>
  </r>
  <r>
    <n v="11"/>
    <s v="40 Health Department"/>
    <x v="4"/>
    <s v="401615 HD Tobacco Program"/>
    <s v="G40 0007 01 S13 Tobacco Prevention"/>
    <m/>
    <m/>
    <m/>
    <m/>
    <x v="2"/>
    <s v="FIXED ALLOCATION "/>
    <m/>
    <m/>
    <m/>
    <m/>
    <m/>
    <m/>
    <m/>
    <m/>
    <m/>
    <m/>
  </r>
  <r>
    <n v="11"/>
    <s v="40 Health Department"/>
    <x v="4"/>
    <s v="401615 HD Tobacco Program"/>
    <m/>
    <s v="M40 41615-GF2 Tobacco Retail Licences"/>
    <m/>
    <m/>
    <m/>
    <x v="2"/>
    <s v="FIXED ALLOCATION "/>
    <m/>
    <m/>
    <m/>
    <m/>
    <m/>
    <m/>
    <m/>
    <m/>
    <m/>
    <m/>
  </r>
  <r>
    <n v="11"/>
    <s v="40 Health Department"/>
    <x v="4"/>
    <s v="403070 HD Lead Prevention"/>
    <m/>
    <s v="M40 43070-GF Lead Prev General Fund"/>
    <m/>
    <m/>
    <m/>
    <x v="2"/>
    <s v="FIXED ALLOCATION "/>
    <m/>
    <m/>
    <m/>
    <m/>
    <m/>
    <m/>
    <m/>
    <m/>
    <m/>
    <m/>
  </r>
  <r>
    <n v="11"/>
    <s v="40 Health Department"/>
    <x v="4"/>
    <s v="403310 HD Inspections"/>
    <m/>
    <m/>
    <m/>
    <m/>
    <m/>
    <x v="2"/>
    <s v="FIXED ALLOCATION "/>
    <m/>
    <m/>
    <m/>
    <m/>
    <m/>
    <m/>
    <m/>
    <m/>
    <m/>
    <m/>
  </r>
  <r>
    <n v="11"/>
    <s v="40 Health Department"/>
    <x v="4"/>
    <s v="404704 HD Healthy Birth Initiative (HBI)"/>
    <s v="G40 0001 09 F19 HBI - Medicaid TCM/Babies 1st GY19"/>
    <m/>
    <m/>
    <m/>
    <m/>
    <x v="2"/>
    <s v="FIXED ALLOCATION "/>
    <m/>
    <m/>
    <m/>
    <m/>
    <m/>
    <m/>
    <m/>
    <m/>
    <m/>
    <m/>
  </r>
  <r>
    <n v="11"/>
    <s v="40 Health Department"/>
    <x v="4"/>
    <s v="401663 HD Population Health"/>
    <m/>
    <m/>
    <m/>
    <m/>
    <m/>
    <x v="2"/>
    <s v="FIXED ALLOCATION "/>
    <m/>
    <m/>
    <m/>
    <m/>
    <m/>
    <m/>
    <m/>
    <m/>
    <m/>
    <m/>
  </r>
  <r>
    <n v="11"/>
    <s v="40 Health Department"/>
    <x v="4"/>
    <s v="404708 HD Community Capacitation Center"/>
    <m/>
    <s v="M40 44708-GF CHW Capacitation General Fund"/>
    <m/>
    <m/>
    <m/>
    <x v="2"/>
    <s v="FIXED ALLOCATION "/>
    <m/>
    <m/>
    <m/>
    <m/>
    <m/>
    <m/>
    <m/>
    <m/>
    <m/>
    <m/>
  </r>
  <r>
    <n v="11"/>
    <s v="40 Health Department"/>
    <x v="4"/>
    <s v="404704 HD Healthy Birth Initiative (HBI)"/>
    <m/>
    <s v="M40 44704-GF HBI General Fund"/>
    <m/>
    <m/>
    <m/>
    <x v="2"/>
    <s v="FIXED ALLOCATION "/>
    <m/>
    <m/>
    <m/>
    <m/>
    <m/>
    <m/>
    <m/>
    <m/>
    <m/>
    <m/>
  </r>
  <r>
    <n v="11"/>
    <s v="40 Health Department"/>
    <x v="4"/>
    <s v="403550 HD HIV Grant Administration &amp; Planning (HGAP)"/>
    <s v="G40 0067 35 F25 Ryan White Part A - GY25 - Quality Management (inactive)"/>
    <m/>
    <m/>
    <m/>
    <m/>
    <x v="2"/>
    <s v="FIXED ALLOCATION "/>
    <m/>
    <m/>
    <m/>
    <m/>
    <m/>
    <m/>
    <m/>
    <m/>
    <m/>
    <m/>
  </r>
  <r>
    <n v="11"/>
    <s v="40 Health Department"/>
    <x v="4"/>
    <s v="403500 HD Harm Reduction"/>
    <m/>
    <s v="M40 43500-GF2 Needle Exchange &amp; Overdose Prevention"/>
    <m/>
    <m/>
    <m/>
    <x v="2"/>
    <s v="FIXED ALLOCATION "/>
    <m/>
    <m/>
    <m/>
    <m/>
    <m/>
    <m/>
    <m/>
    <m/>
    <m/>
    <m/>
  </r>
  <r>
    <n v="11"/>
    <s v="40 Health Department"/>
    <x v="4"/>
    <s v="403500 HD Harm Reduction"/>
    <m/>
    <s v="M40 43500-GF2 Needle Exchange &amp; Overdose Prevention"/>
    <m/>
    <m/>
    <m/>
    <x v="2"/>
    <s v="FIXED ALLOCATION "/>
    <m/>
    <m/>
    <m/>
    <m/>
    <m/>
    <m/>
    <m/>
    <m/>
    <m/>
    <m/>
  </r>
  <r>
    <n v="11"/>
    <s v="40 Health Department"/>
    <x v="4"/>
    <s v="404503 HD Adolescent Health"/>
    <m/>
    <s v="M40 44503-GF Adolescent Health General Fund"/>
    <m/>
    <m/>
    <m/>
    <x v="2"/>
    <s v="FIXED ALLOCATION "/>
    <m/>
    <m/>
    <m/>
    <m/>
    <m/>
    <m/>
    <m/>
    <m/>
    <m/>
    <m/>
  </r>
  <r>
    <n v="11"/>
    <s v="40 Health Department"/>
    <x v="4"/>
    <s v="403100 HD STD Program"/>
    <m/>
    <s v="M40 43100-GF STD Program General Fund"/>
    <m/>
    <m/>
    <m/>
    <x v="2"/>
    <s v="FIXED ALLOCATION "/>
    <m/>
    <m/>
    <m/>
    <m/>
    <m/>
    <m/>
    <m/>
    <m/>
    <m/>
    <m/>
  </r>
  <r>
    <n v="11"/>
    <s v="40 Health Department"/>
    <x v="4"/>
    <s v="403004 HD Public Health Operations and Development"/>
    <m/>
    <m/>
    <m/>
    <m/>
    <m/>
    <x v="2"/>
    <s v="FIXED ALLOCATION "/>
    <m/>
    <m/>
    <m/>
    <m/>
    <m/>
    <m/>
    <m/>
    <m/>
    <m/>
    <m/>
  </r>
  <r>
    <n v="11"/>
    <s v="40 Health Department"/>
    <x v="4"/>
    <s v="401635 HD Program Design &amp; Evaluation Svcs (PDES)"/>
    <m/>
    <s v="M40 41635-GF P&amp;D Spec Proj General Fund"/>
    <m/>
    <m/>
    <m/>
    <x v="2"/>
    <s v="FIXED ALLOCATION "/>
    <m/>
    <m/>
    <m/>
    <m/>
    <m/>
    <m/>
    <m/>
    <m/>
    <m/>
    <m/>
  </r>
  <r>
    <n v="11"/>
    <s v="40 Health Department"/>
    <x v="4"/>
    <s v="403002 HD Public Health Administration"/>
    <m/>
    <m/>
    <m/>
    <m/>
    <m/>
    <x v="2"/>
    <s v="FIXED ALLOCATION "/>
    <m/>
    <m/>
    <m/>
    <m/>
    <m/>
    <m/>
    <m/>
    <m/>
    <m/>
    <m/>
  </r>
  <r>
    <n v="11"/>
    <s v="40 Health Department"/>
    <x v="4"/>
    <s v="403320 HD Vector Control"/>
    <m/>
    <m/>
    <m/>
    <m/>
    <m/>
    <x v="2"/>
    <s v="FIXED ALLOCATION "/>
    <m/>
    <m/>
    <m/>
    <m/>
    <m/>
    <m/>
    <m/>
    <m/>
    <m/>
    <m/>
  </r>
  <r>
    <n v="11"/>
    <s v="40 Health Department"/>
    <x v="4"/>
    <s v="407010 HD Quality Improvement (QI) Services"/>
    <m/>
    <s v="M40 47010-10-10010 ICS Systems &amp; Quality APM"/>
    <m/>
    <m/>
    <m/>
    <x v="2"/>
    <s v="FIXED ALLOCATION "/>
    <m/>
    <m/>
    <m/>
    <m/>
    <m/>
    <m/>
    <m/>
    <m/>
    <m/>
    <m/>
  </r>
  <r>
    <n v="11"/>
    <s v="40 Health Department"/>
    <x v="4"/>
    <s v="407020 HD Electronic Health Records (EHR)"/>
    <m/>
    <s v="M40 47020-GF ICS EHR General Fund"/>
    <m/>
    <m/>
    <m/>
    <x v="2"/>
    <s v="FIXED ALLOCATION "/>
    <m/>
    <m/>
    <m/>
    <m/>
    <m/>
    <m/>
    <m/>
    <m/>
    <m/>
    <m/>
  </r>
  <r>
    <n v="11"/>
    <s v="40 Health Department"/>
    <x v="4"/>
    <s v="407050 HD Medical Director"/>
    <s v="G40 0028 06 PCPM Funding - Medical Director"/>
    <m/>
    <m/>
    <m/>
    <m/>
    <x v="2"/>
    <s v="FIXED ALLOCATION "/>
    <m/>
    <m/>
    <m/>
    <m/>
    <m/>
    <m/>
    <m/>
    <m/>
    <m/>
    <m/>
  </r>
  <r>
    <n v="11"/>
    <s v="40 Health Department"/>
    <x v="4"/>
    <s v="407100 HD Central Call Center"/>
    <m/>
    <s v="M40 47100-GF Central Call Center General Fund"/>
    <m/>
    <m/>
    <m/>
    <x v="2"/>
    <s v="FIXED ALLOCATION "/>
    <m/>
    <m/>
    <m/>
    <m/>
    <m/>
    <m/>
    <m/>
    <m/>
    <m/>
    <m/>
  </r>
  <r>
    <n v="11"/>
    <s v="40 Health Department"/>
    <x v="4"/>
    <s v="407500 HD PC East County Clinic"/>
    <m/>
    <s v="M40 47500-00-26080 PC East Mcare"/>
    <m/>
    <m/>
    <m/>
    <x v="2"/>
    <s v="FIXED ALLOCATION "/>
    <m/>
    <m/>
    <m/>
    <m/>
    <m/>
    <m/>
    <m/>
    <m/>
    <m/>
    <m/>
  </r>
  <r>
    <n v="11"/>
    <s v="40 Health Department"/>
    <x v="4"/>
    <s v="407600 HD PC North Portland Clinic"/>
    <m/>
    <s v="M40 47600-00-10010 PC North MedMcaid Wrap"/>
    <m/>
    <m/>
    <m/>
    <x v="2"/>
    <s v="FIXED ALLOCATION "/>
    <m/>
    <m/>
    <m/>
    <m/>
    <m/>
    <m/>
    <m/>
    <m/>
    <m/>
    <m/>
  </r>
  <r>
    <n v="11"/>
    <s v="40 Health Department"/>
    <x v="4"/>
    <s v="407650 HD PC Northeast Clinic"/>
    <m/>
    <s v="M40 47650-00-26020 PC Northeast Mcaid CareOr FFS"/>
    <m/>
    <m/>
    <m/>
    <x v="2"/>
    <s v="FIXED ALLOCATION "/>
    <m/>
    <m/>
    <m/>
    <m/>
    <m/>
    <m/>
    <m/>
    <m/>
    <m/>
    <m/>
  </r>
  <r>
    <n v="11"/>
    <s v="40 Health Department"/>
    <x v="4"/>
    <s v="407700 HD PC Southeast Clinic"/>
    <m/>
    <s v="M40 47700-00-40140 PC Southeast Pt Fee 3rd Party"/>
    <m/>
    <m/>
    <m/>
    <x v="2"/>
    <s v="FIXED ALLOCATION "/>
    <m/>
    <m/>
    <m/>
    <m/>
    <m/>
    <m/>
    <m/>
    <m/>
    <m/>
    <m/>
  </r>
  <r>
    <n v="11"/>
    <s v="40 Health Department"/>
    <x v="4"/>
    <s v="407550 HD PC Mid County Clinic"/>
    <m/>
    <s v="M40 47550-00-26080 PC Mid County Mcare"/>
    <m/>
    <m/>
    <m/>
    <x v="2"/>
    <s v="FIXED ALLOCATION "/>
    <m/>
    <m/>
    <m/>
    <m/>
    <m/>
    <m/>
    <m/>
    <m/>
    <m/>
    <m/>
  </r>
  <r>
    <n v="11"/>
    <s v="40 Health Department"/>
    <x v="4"/>
    <s v="408502 HD ICS Medical Records"/>
    <m/>
    <m/>
    <m/>
    <m/>
    <m/>
    <x v="2"/>
    <s v="FIXED ALLOCATION "/>
    <m/>
    <m/>
    <m/>
    <m/>
    <m/>
    <m/>
    <m/>
    <m/>
    <m/>
    <m/>
  </r>
  <r>
    <n v="11"/>
    <s v="40 Health Department"/>
    <x v="4"/>
    <s v="407200 HD OHP Enrollment"/>
    <m/>
    <s v="M40 47200-GF OHP Enrollment General Fund"/>
    <m/>
    <m/>
    <m/>
    <x v="2"/>
    <s v="FIXED ALLOCATION "/>
    <m/>
    <m/>
    <m/>
    <m/>
    <m/>
    <m/>
    <m/>
    <m/>
    <m/>
    <m/>
  </r>
  <r>
    <n v="11"/>
    <s v="40 Health Department"/>
    <x v="4"/>
    <s v="408200 HD Pharmacy Administration"/>
    <m/>
    <s v="M40 48200-00-26080 Pharmacy Admin Mcare"/>
    <m/>
    <m/>
    <m/>
    <x v="2"/>
    <s v="FIXED ALLOCATION "/>
    <m/>
    <m/>
    <m/>
    <m/>
    <m/>
    <m/>
    <m/>
    <m/>
    <m/>
    <m/>
  </r>
  <r>
    <n v="11"/>
    <s v="40 Health Department"/>
    <x v="4"/>
    <s v="404585 HD SHC Centennial"/>
    <m/>
    <s v="M40 44585-00-26130 Centennial SHC Mcaid FPEP"/>
    <m/>
    <m/>
    <m/>
    <x v="2"/>
    <s v="FIXED ALLOCATION "/>
    <m/>
    <m/>
    <m/>
    <m/>
    <m/>
    <m/>
    <m/>
    <m/>
    <m/>
    <m/>
  </r>
  <r>
    <n v="11"/>
    <s v="40 Health Department"/>
    <x v="4"/>
    <s v="404504 HD SHC Administration"/>
    <m/>
    <m/>
    <m/>
    <m/>
    <m/>
    <x v="2"/>
    <s v="FIXED ALLOCATION "/>
    <m/>
    <m/>
    <m/>
    <m/>
    <m/>
    <m/>
    <m/>
    <m/>
    <m/>
    <m/>
  </r>
  <r>
    <n v="11"/>
    <s v="40 Health Department"/>
    <x v="4"/>
    <s v="406001 HD Dental Administration"/>
    <m/>
    <s v="M40 0055 01 BWC CareOR - MCHD Dental Support - BWC"/>
    <m/>
    <m/>
    <m/>
    <x v="2"/>
    <s v="FIXED ALLOCATION "/>
    <m/>
    <m/>
    <m/>
    <m/>
    <m/>
    <m/>
    <m/>
    <m/>
    <m/>
    <m/>
  </r>
  <r>
    <n v="11"/>
    <s v="40 Health Department"/>
    <x v="4"/>
    <s v="406150 HD Dental School Community Oral Health"/>
    <m/>
    <s v="M40 46150-00-40140 Dental School Comm Pt Fees 3rd Party"/>
    <m/>
    <m/>
    <m/>
    <x v="2"/>
    <s v="FIXED ALLOCATION "/>
    <m/>
    <m/>
    <m/>
    <m/>
    <m/>
    <m/>
    <m/>
    <m/>
    <m/>
    <m/>
  </r>
  <r>
    <n v="11"/>
    <s v="40 Health Department"/>
    <x v="4"/>
    <s v="406300 HD Dental Billi Odegaard Clinic"/>
    <m/>
    <s v="M40 46300-00-26030 Dental Billie Odegaard Mcaid FFS"/>
    <m/>
    <m/>
    <m/>
    <x v="2"/>
    <s v="FIXED ALLOCATION "/>
    <m/>
    <m/>
    <m/>
    <m/>
    <m/>
    <m/>
    <m/>
    <m/>
    <m/>
    <m/>
  </r>
  <r>
    <n v="11"/>
    <s v="40 Health Department"/>
    <x v="4"/>
    <s v="407005 HD Clinical Support and Development"/>
    <s v="G40 0028 01 PCPM Funding - Support &amp; Development"/>
    <m/>
    <m/>
    <m/>
    <m/>
    <x v="2"/>
    <s v="FIXED ALLOCATION "/>
    <m/>
    <m/>
    <m/>
    <m/>
    <m/>
    <m/>
    <m/>
    <m/>
    <m/>
    <m/>
  </r>
  <r>
    <n v="11"/>
    <s v="40 Health Department"/>
    <x v="4"/>
    <s v="409300 HD Health Human Resources"/>
    <m/>
    <m/>
    <m/>
    <m/>
    <m/>
    <x v="2"/>
    <s v="FIXED ALLOCATION "/>
    <m/>
    <m/>
    <m/>
    <m/>
    <m/>
    <m/>
    <m/>
    <m/>
    <m/>
    <m/>
  </r>
  <r>
    <n v="11"/>
    <s v="40 Health Department"/>
    <x v="4"/>
    <s v="400011 HD Facilities Management"/>
    <m/>
    <m/>
    <m/>
    <m/>
    <m/>
    <x v="2"/>
    <s v="FIXED ALLOCATION "/>
    <m/>
    <m/>
    <m/>
    <m/>
    <m/>
    <m/>
    <m/>
    <m/>
    <m/>
    <m/>
  </r>
  <r>
    <n v="11"/>
    <s v="40 Health Department"/>
    <x v="4"/>
    <s v="409001 HD Operations Deputy and Support"/>
    <m/>
    <m/>
    <m/>
    <m/>
    <m/>
    <x v="2"/>
    <s v="FIXED ALLOCATION "/>
    <m/>
    <m/>
    <m/>
    <m/>
    <m/>
    <m/>
    <m/>
    <m/>
    <m/>
    <m/>
  </r>
  <r>
    <n v="11"/>
    <s v="40 Health Department"/>
    <x v="4"/>
    <s v="409155 HD Contracts"/>
    <m/>
    <m/>
    <m/>
    <m/>
    <m/>
    <x v="2"/>
    <s v="FIXED ALLOCATION "/>
    <m/>
    <m/>
    <m/>
    <m/>
    <m/>
    <m/>
    <m/>
    <m/>
    <m/>
    <m/>
  </r>
  <r>
    <n v="11"/>
    <s v="40 Health Department"/>
    <x v="4"/>
    <s v="409170 HD Behavioral Health &amp; Corrections H Finance"/>
    <m/>
    <m/>
    <m/>
    <m/>
    <m/>
    <x v="2"/>
    <s v="FIXED ALLOCATION "/>
    <m/>
    <m/>
    <m/>
    <m/>
    <m/>
    <m/>
    <m/>
    <m/>
    <m/>
    <m/>
  </r>
  <r>
    <n v="12"/>
    <s v="40 Health Department"/>
    <x v="4"/>
    <s v="407060 HD Nursing Director"/>
    <m/>
    <s v="M40 47060-GF 407060 GenFund"/>
    <m/>
    <m/>
    <m/>
    <x v="2"/>
    <s v="FIXED ALLOCATION "/>
    <m/>
    <m/>
    <m/>
    <m/>
    <m/>
    <m/>
    <m/>
    <m/>
    <m/>
    <m/>
  </r>
  <r>
    <n v="12"/>
    <s v="40 Health Department"/>
    <x v="4"/>
    <s v="401401 HD CHOICE Model"/>
    <s v="G40 0113 03 CHOIC CHOICE Model FY20-21"/>
    <m/>
    <m/>
    <m/>
    <m/>
    <x v="2"/>
    <s v="FIXED ALLOCATION "/>
    <m/>
    <m/>
    <m/>
    <m/>
    <m/>
    <m/>
    <m/>
    <m/>
    <m/>
    <m/>
  </r>
  <r>
    <n v="12"/>
    <s v="40 Health Department"/>
    <x v="4"/>
    <s v="401101 HD Mental Health Administration"/>
    <m/>
    <s v="M40 41101-00-3002 MA Division Admin XIX"/>
    <m/>
    <m/>
    <m/>
    <x v="2"/>
    <s v="FIXED ALLOCATION "/>
    <m/>
    <m/>
    <m/>
    <m/>
    <m/>
    <m/>
    <m/>
    <m/>
    <m/>
    <m/>
  </r>
  <r>
    <n v="12"/>
    <s v="40 Health Department"/>
    <x v="4"/>
    <s v="401101 HD Mental Health Administration"/>
    <m/>
    <s v="M40 41101-GF MA Division Admin General Fund"/>
    <m/>
    <m/>
    <m/>
    <x v="2"/>
    <s v="FIXED ALLOCATION "/>
    <m/>
    <m/>
    <m/>
    <m/>
    <m/>
    <m/>
    <m/>
    <m/>
    <m/>
    <m/>
  </r>
  <r>
    <n v="12"/>
    <s v="40 Health Department"/>
    <x v="4"/>
    <s v="401204 HD Addictions Detox"/>
    <m/>
    <s v="M40 41204-GF Addictions Detox General Fund"/>
    <m/>
    <m/>
    <m/>
    <x v="2"/>
    <s v="FIXED ALLOCATION "/>
    <m/>
    <m/>
    <m/>
    <m/>
    <m/>
    <m/>
    <m/>
    <m/>
    <m/>
    <m/>
  </r>
  <r>
    <n v="12"/>
    <s v="40 Health Department"/>
    <x v="4"/>
    <s v="401210 HD Addictions Treatment Admin"/>
    <m/>
    <s v="M40 41210-GF Addictions Tx Admin General Fund"/>
    <m/>
    <m/>
    <m/>
    <x v="2"/>
    <s v="FIXED ALLOCATION "/>
    <m/>
    <m/>
    <m/>
    <m/>
    <m/>
    <m/>
    <m/>
    <m/>
    <m/>
    <m/>
  </r>
  <r>
    <n v="12"/>
    <s v="40 Health Department"/>
    <x v="4"/>
    <s v="401301 HD Early Assessment and Support Alliance"/>
    <m/>
    <s v="M40 41301-00-3002 EASA Title XIX Admin"/>
    <m/>
    <m/>
    <m/>
    <x v="2"/>
    <s v="FIXED ALLOCATION "/>
    <m/>
    <m/>
    <m/>
    <m/>
    <m/>
    <m/>
    <m/>
    <m/>
    <m/>
    <m/>
  </r>
  <r>
    <n v="12"/>
    <s v="40 Health Department"/>
    <x v="4"/>
    <s v="401301 HD Early Assessment and Support Alliance"/>
    <m/>
    <s v="M40 41301-00-3002 EASA Title XIX Admin"/>
    <m/>
    <m/>
    <m/>
    <x v="2"/>
    <s v="FIXED ALLOCATION "/>
    <m/>
    <m/>
    <m/>
    <m/>
    <m/>
    <m/>
    <m/>
    <m/>
    <m/>
    <m/>
  </r>
  <r>
    <n v="12"/>
    <s v="40 Health Department"/>
    <x v="4"/>
    <s v="401302 HD Children's MH Wraparound Services"/>
    <m/>
    <s v="M40 41302-00-3002 Child MH WRAP Srvc Title XIX"/>
    <m/>
    <m/>
    <m/>
    <x v="2"/>
    <s v="FIXED ALLOCATION "/>
    <m/>
    <m/>
    <m/>
    <m/>
    <m/>
    <m/>
    <m/>
    <m/>
    <m/>
    <m/>
  </r>
  <r>
    <n v="12"/>
    <s v="40 Health Department"/>
    <x v="4"/>
    <s v="401302 HD Children's MH Wraparound Services"/>
    <m/>
    <s v="M40 41302-00-3002 Child MH WRAP Srvc Title XIX"/>
    <m/>
    <m/>
    <m/>
    <x v="2"/>
    <s v="FIXED ALLOCATION "/>
    <m/>
    <m/>
    <m/>
    <m/>
    <m/>
    <m/>
    <m/>
    <m/>
    <m/>
    <m/>
  </r>
  <r>
    <n v="12"/>
    <s v="40 Health Department"/>
    <x v="4"/>
    <s v="401302 HD Children's MH Wraparound Services"/>
    <m/>
    <s v="M40 41302-20-3002 Child MH WRAP Srvcs"/>
    <m/>
    <m/>
    <m/>
    <x v="2"/>
    <s v="FIXED ALLOCATION "/>
    <m/>
    <m/>
    <m/>
    <m/>
    <m/>
    <m/>
    <m/>
    <m/>
    <m/>
    <m/>
  </r>
  <r>
    <n v="12"/>
    <s v="40 Health Department"/>
    <x v="4"/>
    <s v="401401 HD CHOICE Model"/>
    <m/>
    <s v="M40 41401-00-3002 AMHI Title XIX Admin"/>
    <m/>
    <m/>
    <m/>
    <x v="2"/>
    <s v="FIXED ALLOCATION "/>
    <m/>
    <m/>
    <m/>
    <m/>
    <m/>
    <m/>
    <m/>
    <m/>
    <m/>
    <m/>
  </r>
  <r>
    <n v="12"/>
    <s v="40 Health Department"/>
    <x v="4"/>
    <s v="401401 HD CHOICE Model"/>
    <m/>
    <s v="M40 41401-20-3002 AMHI Title XIX Mem Svcs"/>
    <m/>
    <m/>
    <m/>
    <x v="2"/>
    <s v="FIXED ALLOCATION "/>
    <m/>
    <m/>
    <m/>
    <m/>
    <m/>
    <m/>
    <m/>
    <m/>
    <m/>
    <m/>
  </r>
  <r>
    <n v="12"/>
    <s v="40 Health Department"/>
    <x v="4"/>
    <s v="401404 HD Quality Management"/>
    <m/>
    <s v="M40 41404-00-3002 MH Quality Management XIX"/>
    <m/>
    <m/>
    <m/>
    <x v="2"/>
    <s v="FIXED ALLOCATION "/>
    <m/>
    <m/>
    <m/>
    <m/>
    <m/>
    <m/>
    <m/>
    <m/>
    <m/>
    <m/>
  </r>
  <r>
    <n v="12"/>
    <s v="40 Health Department"/>
    <x v="4"/>
    <s v="401404 HD Quality Management"/>
    <m/>
    <s v="M40 41404-GF MH Quality Management General Fund"/>
    <m/>
    <m/>
    <m/>
    <x v="2"/>
    <s v="FIXED ALLOCATION "/>
    <m/>
    <m/>
    <m/>
    <m/>
    <m/>
    <m/>
    <m/>
    <m/>
    <m/>
    <m/>
  </r>
  <r>
    <n v="12"/>
    <s v="40 Health Department"/>
    <x v="4"/>
    <s v="401407 HD Protective Services"/>
    <m/>
    <s v="M40 41407-GF Quality Mgt Prot Srvcs General Fund"/>
    <m/>
    <m/>
    <m/>
    <x v="2"/>
    <s v="FIXED ALLOCATION "/>
    <m/>
    <m/>
    <m/>
    <m/>
    <m/>
    <m/>
    <m/>
    <m/>
    <m/>
    <m/>
  </r>
  <r>
    <n v="12"/>
    <s v="40 Health Department"/>
    <x v="4"/>
    <s v="401502 HD Mental Health Call Center"/>
    <m/>
    <s v="M40 41502-00-3002 Crisis Call Center Admin"/>
    <m/>
    <m/>
    <m/>
    <x v="2"/>
    <s v="FIXED ALLOCATION "/>
    <m/>
    <m/>
    <m/>
    <m/>
    <m/>
    <m/>
    <m/>
    <m/>
    <m/>
    <m/>
  </r>
  <r>
    <n v="12"/>
    <s v="40 Health Department"/>
    <x v="4"/>
    <s v="401502 HD Mental Health Call Center"/>
    <m/>
    <s v="M40 41502-GF MH Call Center General Fund"/>
    <m/>
    <m/>
    <m/>
    <x v="2"/>
    <s v="FIXED ALLOCATION "/>
    <m/>
    <m/>
    <m/>
    <m/>
    <m/>
    <m/>
    <m/>
    <m/>
    <m/>
    <m/>
  </r>
  <r>
    <n v="12"/>
    <s v="40 Health Department"/>
    <x v="4"/>
    <s v="401503 HD Mental Health Crisis Services"/>
    <m/>
    <s v="M40 41503-GF Crisis Services General Fund"/>
    <m/>
    <m/>
    <m/>
    <x v="2"/>
    <s v="FIXED ALLOCATION "/>
    <m/>
    <m/>
    <m/>
    <m/>
    <m/>
    <m/>
    <m/>
    <m/>
    <m/>
    <m/>
  </r>
  <r>
    <n v="12"/>
    <s v="40 Health Department"/>
    <x v="4"/>
    <s v="401505 HD Com Base MH Svcs for Ch and Fam"/>
    <m/>
    <s v="M40 41505-00-3002 Child &amp; Fam Admin Ttl XIX"/>
    <m/>
    <m/>
    <m/>
    <x v="2"/>
    <s v="FIXED ALLOCATION "/>
    <m/>
    <m/>
    <m/>
    <m/>
    <m/>
    <m/>
    <m/>
    <m/>
    <m/>
    <m/>
  </r>
  <r>
    <n v="12"/>
    <s v="40 Health Department"/>
    <x v="4"/>
    <s v="401511 HD Coordinated Diversion"/>
    <m/>
    <s v="M40 41511-GF Coordinated Diversion General Fund"/>
    <m/>
    <m/>
    <m/>
    <x v="2"/>
    <s v="FIXED ALLOCATION "/>
    <m/>
    <m/>
    <m/>
    <m/>
    <m/>
    <m/>
    <m/>
    <m/>
    <m/>
    <m/>
  </r>
  <r>
    <n v="12"/>
    <s v="40 Health Department"/>
    <x v="4"/>
    <s v="401511 HD Coordinated Diversion"/>
    <m/>
    <s v="M40 41511-GF Coordinated Diversion General Fund"/>
    <m/>
    <m/>
    <m/>
    <x v="2"/>
    <s v="FIXED ALLOCATION "/>
    <m/>
    <m/>
    <m/>
    <m/>
    <m/>
    <m/>
    <m/>
    <m/>
    <m/>
    <m/>
  </r>
  <r>
    <n v="12"/>
    <s v="40 Health Department"/>
    <x v="4"/>
    <s v="401514 HD Commitment Services"/>
    <m/>
    <s v="M40 41514-GF Commit Svcs Mngd Care General Fund"/>
    <m/>
    <m/>
    <m/>
    <x v="2"/>
    <s v="FIXED ALLOCATION "/>
    <m/>
    <m/>
    <m/>
    <m/>
    <m/>
    <m/>
    <m/>
    <m/>
    <m/>
    <m/>
  </r>
  <r>
    <n v="12"/>
    <s v="40 Health Department"/>
    <x v="4"/>
    <s v="401519 HD Mental Health First Aid"/>
    <m/>
    <s v="M40 41519-GF Mental Hlth First Aid General Fund"/>
    <m/>
    <m/>
    <m/>
    <x v="2"/>
    <s v="FIXED ALLOCATION "/>
    <m/>
    <m/>
    <m/>
    <m/>
    <m/>
    <m/>
    <m/>
    <m/>
    <m/>
    <m/>
  </r>
  <r>
    <n v="12"/>
    <s v="40 Health Department"/>
    <x v="4"/>
    <s v="401521 HD Mental Health Residential Services"/>
    <m/>
    <s v="M40 41521-00-3002 Res Svc Man Ttl XIX Ad"/>
    <m/>
    <m/>
    <m/>
    <x v="2"/>
    <s v="FIXED ALLOCATION "/>
    <m/>
    <m/>
    <m/>
    <m/>
    <m/>
    <m/>
    <m/>
    <m/>
    <m/>
    <m/>
  </r>
  <r>
    <n v="12"/>
    <s v="40 Health Department"/>
    <x v="4"/>
    <s v="401521 HD Mental Health Residential Services"/>
    <m/>
    <s v="M40 41521-GF Resi Svcs Managed Care General Fund"/>
    <m/>
    <m/>
    <m/>
    <x v="2"/>
    <s v="FIXED ALLOCATION "/>
    <m/>
    <m/>
    <m/>
    <m/>
    <m/>
    <m/>
    <m/>
    <m/>
    <m/>
    <m/>
  </r>
  <r>
    <n v="12"/>
    <s v="40 Health Department"/>
    <x v="4"/>
    <s v="401523 HD Adult Mental Health Services"/>
    <m/>
    <s v="M40 41523-00-3002 Adult MH Srvcs Title XIX"/>
    <m/>
    <m/>
    <m/>
    <x v="2"/>
    <s v="FIXED ALLOCATION "/>
    <m/>
    <m/>
    <m/>
    <m/>
    <m/>
    <m/>
    <m/>
    <m/>
    <m/>
    <m/>
  </r>
  <r>
    <n v="12"/>
    <s v="40 Health Department"/>
    <x v="4"/>
    <s v="401523 HD Adult Mental Health Services"/>
    <m/>
    <s v="M40 41523-00-3002 Adult MH Srvcs Title XIX"/>
    <m/>
    <m/>
    <m/>
    <x v="2"/>
    <s v="FIXED ALLOCATION "/>
    <m/>
    <m/>
    <m/>
    <m/>
    <m/>
    <m/>
    <m/>
    <m/>
    <m/>
    <m/>
  </r>
  <r>
    <n v="12"/>
    <s v="40 Health Department"/>
    <x v="4"/>
    <s v="401523 HD Adult Mental Health Services"/>
    <m/>
    <s v="M40 41523-00-3002 Adult MH Srvcs Title XIX"/>
    <m/>
    <m/>
    <m/>
    <x v="2"/>
    <s v="FIXED ALLOCATION "/>
    <m/>
    <m/>
    <m/>
    <m/>
    <m/>
    <m/>
    <m/>
    <m/>
    <m/>
    <m/>
  </r>
  <r>
    <n v="12"/>
    <s v="40 Health Department"/>
    <x v="4"/>
    <s v="401401 HD CHOICE Model"/>
    <s v="G40 0113 03 CHOIC CHOICE Model FY20-21"/>
    <m/>
    <m/>
    <m/>
    <m/>
    <x v="2"/>
    <s v="FIXED ALLOCATION "/>
    <m/>
    <m/>
    <m/>
    <m/>
    <m/>
    <m/>
    <m/>
    <m/>
    <m/>
    <m/>
  </r>
  <r>
    <n v="12"/>
    <s v="40 Health Department"/>
    <x v="4"/>
    <s v="401101 HD Mental Health Administration"/>
    <s v="G40 0091 02 01-19 MHS-01 - Division Administration (inactive)"/>
    <m/>
    <m/>
    <m/>
    <m/>
    <x v="2"/>
    <s v="FIXED ALLOCATION "/>
    <m/>
    <m/>
    <m/>
    <m/>
    <m/>
    <m/>
    <m/>
    <m/>
    <m/>
    <m/>
  </r>
  <r>
    <n v="12"/>
    <s v="40 Health Department"/>
    <x v="4"/>
    <s v="401404 HD Quality Management"/>
    <s v="G40 0091 04 01-19 MHS-01 - Quality Management (inactive)"/>
    <m/>
    <m/>
    <m/>
    <m/>
    <x v="2"/>
    <s v="FIXED ALLOCATION "/>
    <m/>
    <m/>
    <m/>
    <m/>
    <m/>
    <m/>
    <m/>
    <m/>
    <m/>
    <m/>
  </r>
  <r>
    <n v="12"/>
    <s v="40 Health Department"/>
    <x v="4"/>
    <s v="401404 HD Quality Management"/>
    <s v="G40 0091 11 01-21 MHS-01 - Quality Management FY20-21"/>
    <m/>
    <m/>
    <m/>
    <m/>
    <x v="2"/>
    <s v="FIXED ALLOCATION "/>
    <m/>
    <m/>
    <m/>
    <m/>
    <m/>
    <m/>
    <m/>
    <m/>
    <m/>
    <m/>
  </r>
  <r>
    <n v="12"/>
    <s v="40 Health Department"/>
    <x v="4"/>
    <s v="401521 HD Mental Health Residential Services"/>
    <s v="G40 0093 07 20M19 MHS-20 - Residential Services Managed Care - MHBG (inactive)"/>
    <m/>
    <m/>
    <m/>
    <m/>
    <x v="2"/>
    <s v="FIXED ALLOCATION "/>
    <m/>
    <m/>
    <m/>
    <m/>
    <m/>
    <m/>
    <m/>
    <m/>
    <m/>
    <m/>
  </r>
  <r>
    <n v="12"/>
    <s v="40 Health Department"/>
    <x v="4"/>
    <s v="401514 HD Commitment Services"/>
    <s v="G40 0094 03 24-21 MHS-24 - Acute &amp; Intermdt Psych - Commit - FY20-21"/>
    <m/>
    <m/>
    <m/>
    <m/>
    <x v="2"/>
    <s v="FIXED ALLOCATION "/>
    <m/>
    <m/>
    <m/>
    <m/>
    <m/>
    <m/>
    <m/>
    <m/>
    <m/>
    <m/>
  </r>
  <r>
    <n v="12"/>
    <s v="40 Health Department"/>
    <x v="4"/>
    <s v="401502 HD Mental Health Call Center"/>
    <s v="G40 0095 05 25-21 MHS-25 - Crisis Call Center - FY20-21"/>
    <m/>
    <m/>
    <m/>
    <m/>
    <x v="2"/>
    <s v="FIXED ALLOCATION "/>
    <m/>
    <m/>
    <m/>
    <m/>
    <m/>
    <m/>
    <m/>
    <m/>
    <m/>
    <m/>
  </r>
  <r>
    <n v="12"/>
    <s v="40 Health Department"/>
    <x v="4"/>
    <s v="401503 HD Mental Health Crisis Services"/>
    <s v="G40 0095 06 25-21 MHS-25 - Crisis Services FY20-21"/>
    <m/>
    <m/>
    <m/>
    <m/>
    <x v="2"/>
    <s v="FIXED ALLOCATION "/>
    <m/>
    <m/>
    <m/>
    <m/>
    <m/>
    <m/>
    <m/>
    <m/>
    <m/>
    <m/>
  </r>
  <r>
    <n v="12"/>
    <s v="40 Health Department"/>
    <x v="4"/>
    <s v="401301 HD Early Assessment and Support Alliance"/>
    <s v="G40 0096 10 26-21 MHS-26 - EASA FY20-21"/>
    <m/>
    <m/>
    <m/>
    <m/>
    <x v="2"/>
    <s v="FIXED ALLOCATION "/>
    <m/>
    <m/>
    <m/>
    <m/>
    <m/>
    <m/>
    <m/>
    <m/>
    <m/>
    <m/>
  </r>
  <r>
    <n v="12"/>
    <s v="40 Health Department"/>
    <x v="4"/>
    <s v="401301 HD Early Assessment and Support Alliance"/>
    <s v="G40 0096 10 26-21 MHS-26 - EASA FY20-21"/>
    <m/>
    <m/>
    <m/>
    <m/>
    <x v="2"/>
    <s v="FIXED ALLOCATION "/>
    <m/>
    <m/>
    <m/>
    <m/>
    <m/>
    <m/>
    <m/>
    <m/>
    <m/>
    <m/>
  </r>
  <r>
    <n v="12"/>
    <s v="40 Health Department"/>
    <x v="4"/>
    <s v="401523 HD Adult Mental Health Services"/>
    <s v="G40 0366 02 05-21 MHS-05 - Adult Mental Health Services FY20-21"/>
    <m/>
    <m/>
    <m/>
    <m/>
    <x v="2"/>
    <s v="FIXED ALLOCATION "/>
    <m/>
    <m/>
    <m/>
    <m/>
    <m/>
    <m/>
    <m/>
    <m/>
    <m/>
    <m/>
  </r>
  <r>
    <n v="12"/>
    <s v="40 Health Department"/>
    <x v="4"/>
    <s v="401210 HD Addictions Treatment Admin"/>
    <s v="G40 0109 17 66-21 A&amp;D-66 - Addictions Treatment - Admin FY20-21"/>
    <m/>
    <m/>
    <m/>
    <m/>
    <x v="2"/>
    <s v="FIXED ALLOCATION "/>
    <m/>
    <m/>
    <m/>
    <m/>
    <m/>
    <m/>
    <m/>
    <m/>
    <m/>
    <m/>
  </r>
  <r>
    <n v="12"/>
    <s v="40 Health Department"/>
    <x v="4"/>
    <s v="402600 HD Medical Examiner"/>
    <m/>
    <m/>
    <m/>
    <m/>
    <m/>
    <x v="2"/>
    <s v="FIXED ALLOCATION "/>
    <m/>
    <m/>
    <m/>
    <m/>
    <m/>
    <m/>
    <m/>
    <m/>
    <m/>
    <m/>
  </r>
  <r>
    <n v="12"/>
    <s v="40 Health Department"/>
    <x v="4"/>
    <s v="402150 HD Health Officer Grants"/>
    <s v="G40 0081 02 GF UASI Grant - General Fund"/>
    <m/>
    <m/>
    <m/>
    <m/>
    <x v="2"/>
    <s v="FIXED ALLOCATION "/>
    <m/>
    <m/>
    <m/>
    <m/>
    <m/>
    <m/>
    <m/>
    <m/>
    <m/>
    <m/>
  </r>
  <r>
    <n v="12"/>
    <s v="40 Health Department"/>
    <x v="4"/>
    <s v="403040 HD Emergency Preparedness"/>
    <s v="G40 0072 02 S12GF Public Health Emergency Prep - General Fund"/>
    <m/>
    <m/>
    <m/>
    <m/>
    <x v="2"/>
    <s v="FIXED ALLOCATION "/>
    <m/>
    <m/>
    <m/>
    <m/>
    <m/>
    <m/>
    <m/>
    <m/>
    <m/>
    <m/>
  </r>
  <r>
    <n v="12"/>
    <s v="40 Health Department"/>
    <x v="4"/>
    <s v="402400 HD Emergency Medical Services"/>
    <m/>
    <s v="M40 42400-GF1 Franchise Fee"/>
    <m/>
    <m/>
    <m/>
    <x v="2"/>
    <s v="FIXED ALLOCATION "/>
    <m/>
    <m/>
    <m/>
    <m/>
    <m/>
    <m/>
    <m/>
    <m/>
    <m/>
    <m/>
  </r>
  <r>
    <n v="12"/>
    <s v="40 Health Department"/>
    <x v="4"/>
    <s v="402440 HD Emergency Medical Services Grants"/>
    <s v="G40 0083 03 TC 911 HealthShare Grant - GY04"/>
    <m/>
    <m/>
    <m/>
    <m/>
    <x v="2"/>
    <s v="FIXED ALLOCATION "/>
    <m/>
    <m/>
    <m/>
    <m/>
    <m/>
    <m/>
    <m/>
    <m/>
    <m/>
    <m/>
  </r>
  <r>
    <n v="12"/>
    <s v="40 Health Department"/>
    <x v="4"/>
    <s v="404708 HD Community Capacitation Center"/>
    <m/>
    <s v="M40 44708-GF CHW Capacitation General Fund"/>
    <m/>
    <m/>
    <m/>
    <x v="2"/>
    <s v="FIXED ALLOCATION "/>
    <m/>
    <m/>
    <m/>
    <m/>
    <m/>
    <m/>
    <m/>
    <m/>
    <m/>
    <m/>
  </r>
  <r>
    <n v="12"/>
    <s v="40 Health Department"/>
    <x v="4"/>
    <s v="403600 HD Communicable Disease"/>
    <m/>
    <s v="M40 43600-GF CD General Fund"/>
    <m/>
    <m/>
    <m/>
    <x v="2"/>
    <s v="FIXED ALLOCATION "/>
    <m/>
    <m/>
    <m/>
    <m/>
    <m/>
    <m/>
    <m/>
    <m/>
    <m/>
    <m/>
  </r>
  <r>
    <n v="12"/>
    <s v="40 Health Department"/>
    <x v="4"/>
    <s v="403615 HD Occupational Health Office"/>
    <m/>
    <s v="M40 43615-00-41440 Occupational Health Fees"/>
    <m/>
    <m/>
    <m/>
    <x v="2"/>
    <s v="FIXED ALLOCATION "/>
    <m/>
    <m/>
    <m/>
    <m/>
    <m/>
    <m/>
    <m/>
    <m/>
    <m/>
    <m/>
  </r>
  <r>
    <n v="12"/>
    <s v="40 Health Department"/>
    <x v="4"/>
    <s v="403005 HD Community Epidemiology Services"/>
    <m/>
    <m/>
    <m/>
    <m/>
    <m/>
    <x v="2"/>
    <s v="FIXED ALLOCATION "/>
    <m/>
    <m/>
    <m/>
    <m/>
    <m/>
    <m/>
    <m/>
    <m/>
    <m/>
    <m/>
  </r>
  <r>
    <n v="12"/>
    <s v="40 Health Department"/>
    <x v="4"/>
    <s v="403070 HD Lead Prevention"/>
    <s v="G40 0016 01 PWB City Lead Line"/>
    <m/>
    <m/>
    <m/>
    <m/>
    <x v="2"/>
    <s v="FIXED ALLOCATION "/>
    <m/>
    <m/>
    <m/>
    <m/>
    <m/>
    <m/>
    <m/>
    <m/>
    <m/>
    <m/>
  </r>
  <r>
    <n v="12"/>
    <s v="40 Health Department"/>
    <x v="4"/>
    <s v="401615 HD Tobacco Program"/>
    <s v="G40 0007 01 S13 Tobacco Prevention"/>
    <m/>
    <m/>
    <m/>
    <m/>
    <x v="2"/>
    <s v="FIXED ALLOCATION "/>
    <m/>
    <m/>
    <m/>
    <m/>
    <m/>
    <m/>
    <m/>
    <m/>
    <m/>
    <m/>
  </r>
  <r>
    <n v="12"/>
    <s v="40 Health Department"/>
    <x v="4"/>
    <s v="401615 HD Tobacco Program"/>
    <m/>
    <s v="M40 41615-GF2 Tobacco Retail Licences"/>
    <m/>
    <m/>
    <m/>
    <x v="2"/>
    <s v="FIXED ALLOCATION "/>
    <m/>
    <m/>
    <m/>
    <m/>
    <m/>
    <m/>
    <m/>
    <m/>
    <m/>
    <m/>
  </r>
  <r>
    <n v="12"/>
    <s v="40 Health Department"/>
    <x v="4"/>
    <s v="403070 HD Lead Prevention"/>
    <m/>
    <s v="M40 43070-GF Lead Prev General Fund"/>
    <m/>
    <m/>
    <m/>
    <x v="2"/>
    <s v="FIXED ALLOCATION "/>
    <m/>
    <m/>
    <m/>
    <m/>
    <m/>
    <m/>
    <m/>
    <m/>
    <m/>
    <m/>
  </r>
  <r>
    <n v="12"/>
    <s v="40 Health Department"/>
    <x v="4"/>
    <s v="403310 HD Inspections"/>
    <m/>
    <m/>
    <m/>
    <m/>
    <m/>
    <x v="2"/>
    <s v="FIXED ALLOCATION "/>
    <m/>
    <m/>
    <m/>
    <m/>
    <m/>
    <m/>
    <m/>
    <m/>
    <m/>
    <m/>
  </r>
  <r>
    <n v="12"/>
    <s v="40 Health Department"/>
    <x v="4"/>
    <s v="404704 HD Healthy Birth Initiative (HBI)"/>
    <s v="G40 0001 09 F19 HBI - Medicaid TCM/Babies 1st GY19"/>
    <m/>
    <m/>
    <m/>
    <m/>
    <x v="2"/>
    <s v="FIXED ALLOCATION "/>
    <m/>
    <m/>
    <m/>
    <m/>
    <m/>
    <m/>
    <m/>
    <m/>
    <m/>
    <m/>
  </r>
  <r>
    <n v="12"/>
    <s v="40 Health Department"/>
    <x v="4"/>
    <s v="401663 HD Population Health"/>
    <m/>
    <m/>
    <m/>
    <m/>
    <m/>
    <x v="2"/>
    <s v="FIXED ALLOCATION "/>
    <m/>
    <m/>
    <m/>
    <m/>
    <m/>
    <m/>
    <m/>
    <m/>
    <m/>
    <m/>
  </r>
  <r>
    <n v="12"/>
    <s v="40 Health Department"/>
    <x v="4"/>
    <s v="404708 HD Community Capacitation Center"/>
    <m/>
    <s v="M40 44708-GF CHW Capacitation General Fund"/>
    <m/>
    <m/>
    <m/>
    <x v="2"/>
    <s v="FIXED ALLOCATION "/>
    <m/>
    <m/>
    <m/>
    <m/>
    <m/>
    <m/>
    <m/>
    <m/>
    <m/>
    <m/>
  </r>
  <r>
    <n v="12"/>
    <s v="40 Health Department"/>
    <x v="4"/>
    <s v="404704 HD Healthy Birth Initiative (HBI)"/>
    <m/>
    <s v="M40 44704-GF HBI General Fund"/>
    <m/>
    <m/>
    <m/>
    <x v="2"/>
    <s v="FIXED ALLOCATION "/>
    <m/>
    <m/>
    <m/>
    <m/>
    <m/>
    <m/>
    <m/>
    <m/>
    <m/>
    <m/>
  </r>
  <r>
    <n v="12"/>
    <s v="40 Health Department"/>
    <x v="4"/>
    <s v="403550 HD HIV Grant Administration &amp; Planning (HGAP)"/>
    <s v="G40 0067 35 F25 Ryan White Part A - GY25 - Quality Management (inactive)"/>
    <m/>
    <m/>
    <m/>
    <m/>
    <x v="2"/>
    <s v="FIXED ALLOCATION "/>
    <m/>
    <m/>
    <m/>
    <m/>
    <m/>
    <m/>
    <m/>
    <m/>
    <m/>
    <m/>
  </r>
  <r>
    <n v="12"/>
    <s v="40 Health Department"/>
    <x v="4"/>
    <s v="403500 HD Harm Reduction"/>
    <m/>
    <s v="M40 43500-GF2 Needle Exchange &amp; Overdose Prevention"/>
    <m/>
    <m/>
    <m/>
    <x v="2"/>
    <s v="FIXED ALLOCATION "/>
    <m/>
    <m/>
    <m/>
    <m/>
    <m/>
    <m/>
    <m/>
    <m/>
    <m/>
    <m/>
  </r>
  <r>
    <n v="12"/>
    <s v="40 Health Department"/>
    <x v="4"/>
    <s v="403500 HD Harm Reduction"/>
    <m/>
    <s v="M40 43500-GF2 Needle Exchange &amp; Overdose Prevention"/>
    <m/>
    <m/>
    <m/>
    <x v="2"/>
    <s v="FIXED ALLOCATION "/>
    <m/>
    <m/>
    <m/>
    <m/>
    <m/>
    <m/>
    <m/>
    <m/>
    <m/>
    <m/>
  </r>
  <r>
    <n v="12"/>
    <s v="40 Health Department"/>
    <x v="4"/>
    <s v="404503 HD Adolescent Health"/>
    <m/>
    <s v="M40 44503-GF Adolescent Health General Fund"/>
    <m/>
    <m/>
    <m/>
    <x v="2"/>
    <s v="FIXED ALLOCATION "/>
    <m/>
    <m/>
    <m/>
    <m/>
    <m/>
    <m/>
    <m/>
    <m/>
    <m/>
    <m/>
  </r>
  <r>
    <n v="12"/>
    <s v="40 Health Department"/>
    <x v="4"/>
    <s v="403100 HD STD Program"/>
    <m/>
    <s v="M40 43100-GF STD Program General Fund"/>
    <m/>
    <m/>
    <m/>
    <x v="2"/>
    <s v="FIXED ALLOCATION "/>
    <m/>
    <m/>
    <m/>
    <m/>
    <m/>
    <m/>
    <m/>
    <m/>
    <m/>
    <m/>
  </r>
  <r>
    <n v="12"/>
    <s v="40 Health Department"/>
    <x v="4"/>
    <s v="403004 HD Public Health Operations and Development"/>
    <m/>
    <m/>
    <m/>
    <m/>
    <m/>
    <x v="2"/>
    <s v="FIXED ALLOCATION "/>
    <m/>
    <m/>
    <m/>
    <m/>
    <m/>
    <m/>
    <m/>
    <m/>
    <m/>
    <m/>
  </r>
  <r>
    <n v="12"/>
    <s v="40 Health Department"/>
    <x v="4"/>
    <s v="401635 HD Program Design &amp; Evaluation Svcs (PDES)"/>
    <m/>
    <s v="M40 41635-GF P&amp;D Spec Proj General Fund"/>
    <m/>
    <m/>
    <m/>
    <x v="2"/>
    <s v="FIXED ALLOCATION "/>
    <m/>
    <m/>
    <m/>
    <m/>
    <m/>
    <m/>
    <m/>
    <m/>
    <m/>
    <m/>
  </r>
  <r>
    <n v="12"/>
    <s v="40 Health Department"/>
    <x v="4"/>
    <s v="403002 HD Public Health Administration"/>
    <m/>
    <m/>
    <m/>
    <m/>
    <m/>
    <x v="2"/>
    <s v="FIXED ALLOCATION "/>
    <m/>
    <m/>
    <m/>
    <m/>
    <m/>
    <m/>
    <m/>
    <m/>
    <m/>
    <m/>
  </r>
  <r>
    <n v="12"/>
    <s v="40 Health Department"/>
    <x v="4"/>
    <s v="403320 HD Vector Control"/>
    <m/>
    <m/>
    <m/>
    <m/>
    <m/>
    <x v="2"/>
    <s v="FIXED ALLOCATION "/>
    <m/>
    <m/>
    <m/>
    <m/>
    <m/>
    <m/>
    <m/>
    <m/>
    <m/>
    <m/>
  </r>
  <r>
    <n v="12"/>
    <s v="40 Health Department"/>
    <x v="4"/>
    <s v="404585 HD SHC Centennial"/>
    <m/>
    <s v="M40 44585-00-26130 Centennial SHC Mcaid FPEP"/>
    <m/>
    <m/>
    <m/>
    <x v="2"/>
    <s v="FIXED ALLOCATION "/>
    <m/>
    <m/>
    <m/>
    <m/>
    <m/>
    <m/>
    <m/>
    <m/>
    <m/>
    <m/>
  </r>
  <r>
    <n v="12"/>
    <s v="40 Health Department"/>
    <x v="4"/>
    <s v="404504 HD SHC Administration"/>
    <m/>
    <m/>
    <m/>
    <m/>
    <m/>
    <x v="2"/>
    <s v="FIXED ALLOCATION "/>
    <m/>
    <m/>
    <m/>
    <m/>
    <m/>
    <m/>
    <m/>
    <m/>
    <m/>
    <m/>
  </r>
  <r>
    <n v="12"/>
    <s v="40 Health Department"/>
    <x v="4"/>
    <s v="406001 HD Dental Administration"/>
    <m/>
    <s v="M40 0055 01 BWC CareOR - MCHD Dental Support - BWC"/>
    <m/>
    <m/>
    <m/>
    <x v="2"/>
    <s v="FIXED ALLOCATION "/>
    <m/>
    <m/>
    <m/>
    <m/>
    <m/>
    <m/>
    <m/>
    <m/>
    <m/>
    <m/>
  </r>
  <r>
    <n v="12"/>
    <s v="40 Health Department"/>
    <x v="4"/>
    <s v="406150 HD Dental School Community Oral Health"/>
    <m/>
    <s v="M40 46150-00-40140 Dental School Comm Pt Fees 3rd Party"/>
    <m/>
    <m/>
    <m/>
    <x v="2"/>
    <s v="FIXED ALLOCATION "/>
    <m/>
    <m/>
    <m/>
    <m/>
    <m/>
    <m/>
    <m/>
    <m/>
    <m/>
    <m/>
  </r>
  <r>
    <n v="12"/>
    <s v="40 Health Department"/>
    <x v="4"/>
    <s v="406300 HD Dental Billi Odegaard Clinic"/>
    <m/>
    <s v="M40 46300-00-26030 Dental Billie Odegaard Mcaid FFS"/>
    <m/>
    <m/>
    <m/>
    <x v="2"/>
    <s v="FIXED ALLOCATION "/>
    <m/>
    <m/>
    <m/>
    <m/>
    <m/>
    <m/>
    <m/>
    <m/>
    <m/>
    <m/>
  </r>
  <r>
    <n v="12"/>
    <s v="40 Health Department"/>
    <x v="4"/>
    <s v="407005 HD Clinical Support and Development"/>
    <s v="G40 0028 01 PCPM Funding - Support &amp; Development"/>
    <m/>
    <m/>
    <m/>
    <m/>
    <x v="2"/>
    <s v="FIXED ALLOCATION "/>
    <m/>
    <m/>
    <m/>
    <m/>
    <m/>
    <m/>
    <m/>
    <m/>
    <m/>
    <m/>
  </r>
  <r>
    <n v="12"/>
    <s v="40 Health Department"/>
    <x v="4"/>
    <s v="407010 HD Quality Improvement (QI) Services"/>
    <m/>
    <s v="M40 47010-10-10010 ICS Systems &amp; Quality APM"/>
    <m/>
    <m/>
    <m/>
    <x v="2"/>
    <s v="FIXED ALLOCATION "/>
    <m/>
    <m/>
    <m/>
    <m/>
    <m/>
    <m/>
    <m/>
    <m/>
    <m/>
    <m/>
  </r>
  <r>
    <n v="12"/>
    <s v="40 Health Department"/>
    <x v="4"/>
    <s v="407020 HD Electronic Health Records (EHR)"/>
    <m/>
    <s v="M40 47020-GF ICS EHR General Fund"/>
    <m/>
    <m/>
    <m/>
    <x v="2"/>
    <s v="FIXED ALLOCATION "/>
    <m/>
    <m/>
    <m/>
    <m/>
    <m/>
    <m/>
    <m/>
    <m/>
    <m/>
    <m/>
  </r>
  <r>
    <n v="12"/>
    <s v="40 Health Department"/>
    <x v="4"/>
    <s v="407050 HD Medical Director"/>
    <s v="G40 0028 06 PCPM Funding - Medical Director"/>
    <m/>
    <m/>
    <m/>
    <m/>
    <x v="2"/>
    <s v="FIXED ALLOCATION "/>
    <m/>
    <m/>
    <m/>
    <m/>
    <m/>
    <m/>
    <m/>
    <m/>
    <m/>
    <m/>
  </r>
  <r>
    <n v="12"/>
    <s v="40 Health Department"/>
    <x v="4"/>
    <s v="407100 HD Central Call Center"/>
    <m/>
    <s v="M40 47100-GF Central Call Center General Fund"/>
    <m/>
    <m/>
    <m/>
    <x v="2"/>
    <s v="FIXED ALLOCATION "/>
    <m/>
    <m/>
    <m/>
    <m/>
    <m/>
    <m/>
    <m/>
    <m/>
    <m/>
    <m/>
  </r>
  <r>
    <n v="12"/>
    <s v="40 Health Department"/>
    <x v="4"/>
    <s v="407500 HD PC East County Clinic"/>
    <m/>
    <s v="M40 47500-00-26080 PC East Mcare"/>
    <m/>
    <m/>
    <m/>
    <x v="2"/>
    <s v="FIXED ALLOCATION "/>
    <m/>
    <m/>
    <m/>
    <m/>
    <m/>
    <m/>
    <m/>
    <m/>
    <m/>
    <m/>
  </r>
  <r>
    <n v="12"/>
    <s v="40 Health Department"/>
    <x v="4"/>
    <s v="407600 HD PC North Portland Clinic"/>
    <m/>
    <s v="M40 47600-00-10010 PC North MedMcaid Wrap"/>
    <m/>
    <m/>
    <m/>
    <x v="2"/>
    <s v="FIXED ALLOCATION "/>
    <m/>
    <m/>
    <m/>
    <m/>
    <m/>
    <m/>
    <m/>
    <m/>
    <m/>
    <m/>
  </r>
  <r>
    <n v="12"/>
    <s v="40 Health Department"/>
    <x v="4"/>
    <s v="407650 HD PC Northeast Clinic"/>
    <m/>
    <s v="M40 47650-00-26020 PC Northeast Mcaid CareOr FFS"/>
    <m/>
    <m/>
    <m/>
    <x v="2"/>
    <s v="FIXED ALLOCATION "/>
    <m/>
    <m/>
    <m/>
    <m/>
    <m/>
    <m/>
    <m/>
    <m/>
    <m/>
    <m/>
  </r>
  <r>
    <n v="12"/>
    <s v="40 Health Department"/>
    <x v="4"/>
    <s v="407700 HD PC Southeast Clinic"/>
    <m/>
    <s v="M40 47700-00-40140 PC Southeast Pt Fee 3rd Party"/>
    <m/>
    <m/>
    <m/>
    <x v="2"/>
    <s v="FIXED ALLOCATION "/>
    <m/>
    <m/>
    <m/>
    <m/>
    <m/>
    <m/>
    <m/>
    <m/>
    <m/>
    <m/>
  </r>
  <r>
    <n v="12"/>
    <s v="40 Health Department"/>
    <x v="4"/>
    <s v="407550 HD PC Mid County Clinic"/>
    <m/>
    <s v="M40 47550-00-26080 PC Mid County Mcare"/>
    <m/>
    <m/>
    <m/>
    <x v="2"/>
    <s v="FIXED ALLOCATION "/>
    <m/>
    <m/>
    <m/>
    <m/>
    <m/>
    <m/>
    <m/>
    <m/>
    <m/>
    <m/>
  </r>
  <r>
    <n v="12"/>
    <s v="40 Health Department"/>
    <x v="4"/>
    <s v="408502 HD ICS Medical Records"/>
    <m/>
    <m/>
    <m/>
    <m/>
    <m/>
    <x v="2"/>
    <s v="FIXED ALLOCATION "/>
    <m/>
    <m/>
    <m/>
    <m/>
    <m/>
    <m/>
    <m/>
    <m/>
    <m/>
    <m/>
  </r>
  <r>
    <n v="12"/>
    <s v="40 Health Department"/>
    <x v="4"/>
    <s v="407200 HD OHP Enrollment"/>
    <m/>
    <s v="M40 47200-GF OHP Enrollment General Fund"/>
    <m/>
    <m/>
    <m/>
    <x v="2"/>
    <s v="FIXED ALLOCATION "/>
    <m/>
    <m/>
    <m/>
    <m/>
    <m/>
    <m/>
    <m/>
    <m/>
    <m/>
    <m/>
  </r>
  <r>
    <n v="12"/>
    <s v="40 Health Department"/>
    <x v="4"/>
    <s v="408200 HD Pharmacy Administration"/>
    <m/>
    <s v="M40 48200-00-26080 Pharmacy Admin Mcare"/>
    <m/>
    <m/>
    <m/>
    <x v="2"/>
    <s v="FIXED ALLOCATION "/>
    <m/>
    <m/>
    <m/>
    <m/>
    <m/>
    <m/>
    <m/>
    <m/>
    <m/>
    <m/>
  </r>
  <r>
    <n v="12"/>
    <s v="40 Health Department"/>
    <x v="4"/>
    <s v="409300 HD Health Human Resources"/>
    <m/>
    <m/>
    <m/>
    <m/>
    <m/>
    <x v="2"/>
    <s v="FIXED ALLOCATION "/>
    <m/>
    <m/>
    <m/>
    <m/>
    <m/>
    <m/>
    <m/>
    <m/>
    <m/>
    <m/>
  </r>
  <r>
    <n v="12"/>
    <s v="40 Health Department"/>
    <x v="4"/>
    <s v="400011 HD Facilities Management"/>
    <m/>
    <m/>
    <m/>
    <m/>
    <m/>
    <x v="2"/>
    <s v="FIXED ALLOCATION "/>
    <m/>
    <m/>
    <m/>
    <m/>
    <m/>
    <m/>
    <m/>
    <m/>
    <m/>
    <m/>
  </r>
  <r>
    <n v="12"/>
    <s v="40 Health Department"/>
    <x v="4"/>
    <s v="409001 HD Operations Deputy and Support"/>
    <m/>
    <m/>
    <m/>
    <m/>
    <m/>
    <x v="2"/>
    <s v="FIXED ALLOCATION "/>
    <m/>
    <m/>
    <m/>
    <m/>
    <m/>
    <m/>
    <m/>
    <m/>
    <m/>
    <m/>
  </r>
  <r>
    <n v="12"/>
    <s v="40 Health Department"/>
    <x v="4"/>
    <s v="409155 HD Contracts"/>
    <m/>
    <m/>
    <m/>
    <m/>
    <m/>
    <x v="2"/>
    <s v="FIXED ALLOCATION "/>
    <m/>
    <m/>
    <m/>
    <m/>
    <m/>
    <m/>
    <m/>
    <m/>
    <m/>
    <m/>
  </r>
  <r>
    <n v="12"/>
    <s v="40 Health Department"/>
    <x v="4"/>
    <s v="409170 HD Behavioral Health &amp; Corrections H Finance"/>
    <m/>
    <m/>
    <m/>
    <m/>
    <m/>
    <x v="2"/>
    <s v="FIXED ALLOCATION "/>
    <m/>
    <m/>
    <m/>
    <m/>
    <m/>
    <m/>
    <m/>
    <m/>
    <m/>
    <m/>
  </r>
  <r>
    <n v="1"/>
    <s v="80 County Library"/>
    <x v="8"/>
    <s v="803410 LIB Business Services"/>
    <m/>
    <m/>
    <m/>
    <m/>
    <m/>
    <x v="2"/>
    <s v="FIXED ALLOCATION "/>
    <m/>
    <m/>
    <m/>
    <m/>
    <m/>
    <m/>
    <m/>
    <m/>
    <m/>
    <m/>
  </r>
  <r>
    <n v="2"/>
    <s v="80 County Library"/>
    <x v="8"/>
    <s v="803410 LIB Business Services"/>
    <m/>
    <m/>
    <m/>
    <m/>
    <m/>
    <x v="2"/>
    <s v="FIXED ALLOCATION "/>
    <m/>
    <m/>
    <m/>
    <m/>
    <m/>
    <m/>
    <m/>
    <m/>
    <m/>
    <m/>
  </r>
  <r>
    <n v="3"/>
    <s v="80 County Library"/>
    <x v="8"/>
    <s v="803410 LIB Business Services"/>
    <m/>
    <m/>
    <m/>
    <m/>
    <m/>
    <x v="2"/>
    <s v="FIXED ALLOCATION "/>
    <m/>
    <m/>
    <m/>
    <m/>
    <m/>
    <m/>
    <m/>
    <m/>
    <m/>
    <m/>
  </r>
  <r>
    <n v="4"/>
    <s v="80 County Library"/>
    <x v="8"/>
    <s v="803410 LIB Business Services"/>
    <m/>
    <m/>
    <m/>
    <m/>
    <m/>
    <x v="2"/>
    <s v="FIXED ALLOCATION "/>
    <m/>
    <m/>
    <m/>
    <m/>
    <m/>
    <m/>
    <m/>
    <m/>
    <m/>
    <m/>
  </r>
  <r>
    <n v="5"/>
    <s v="80 County Library"/>
    <x v="8"/>
    <s v="803410 LIB Business Services"/>
    <m/>
    <m/>
    <m/>
    <m/>
    <m/>
    <x v="2"/>
    <s v="FIXED ALLOCATION "/>
    <m/>
    <m/>
    <m/>
    <m/>
    <m/>
    <m/>
    <m/>
    <m/>
    <m/>
    <m/>
  </r>
  <r>
    <n v="6"/>
    <s v="80 County Library"/>
    <x v="8"/>
    <s v="803410 LIB Business Services"/>
    <m/>
    <m/>
    <m/>
    <m/>
    <m/>
    <x v="2"/>
    <s v="FIXED ALLOCATION "/>
    <m/>
    <m/>
    <m/>
    <m/>
    <m/>
    <m/>
    <m/>
    <m/>
    <m/>
    <m/>
  </r>
  <r>
    <n v="7"/>
    <s v="80 County Library"/>
    <x v="8"/>
    <s v="803410 LIB Business Services"/>
    <m/>
    <m/>
    <m/>
    <m/>
    <m/>
    <x v="2"/>
    <s v="FIXED ALLOCATION "/>
    <m/>
    <m/>
    <m/>
    <m/>
    <m/>
    <m/>
    <m/>
    <m/>
    <m/>
    <m/>
  </r>
  <r>
    <n v="8"/>
    <s v="80 County Library"/>
    <x v="8"/>
    <s v="803410 LIB Business Services"/>
    <m/>
    <m/>
    <m/>
    <m/>
    <m/>
    <x v="2"/>
    <s v="FIXED ALLOCATION "/>
    <m/>
    <m/>
    <m/>
    <m/>
    <m/>
    <m/>
    <m/>
    <m/>
    <m/>
    <m/>
  </r>
  <r>
    <n v="9"/>
    <s v="80 County Library"/>
    <x v="8"/>
    <s v="803410 LIB Business Services"/>
    <m/>
    <m/>
    <m/>
    <m/>
    <m/>
    <x v="2"/>
    <s v="FIXED ALLOCATION "/>
    <m/>
    <m/>
    <m/>
    <m/>
    <m/>
    <m/>
    <m/>
    <m/>
    <m/>
    <m/>
  </r>
  <r>
    <n v="10"/>
    <s v="80 County Library"/>
    <x v="8"/>
    <s v="803410 LIB Business Services"/>
    <m/>
    <m/>
    <m/>
    <m/>
    <m/>
    <x v="2"/>
    <s v="FIXED ALLOCATION "/>
    <m/>
    <m/>
    <m/>
    <m/>
    <m/>
    <m/>
    <m/>
    <m/>
    <m/>
    <m/>
  </r>
  <r>
    <n v="11"/>
    <s v="80 County Library"/>
    <x v="8"/>
    <s v="803410 LIB Business Services"/>
    <m/>
    <m/>
    <m/>
    <m/>
    <m/>
    <x v="2"/>
    <s v="FIXED ALLOCATION "/>
    <m/>
    <m/>
    <m/>
    <m/>
    <m/>
    <m/>
    <m/>
    <m/>
    <m/>
    <m/>
  </r>
  <r>
    <n v="12"/>
    <s v="80 County Library"/>
    <x v="8"/>
    <s v="803410 LIB Business Services"/>
    <m/>
    <m/>
    <m/>
    <m/>
    <m/>
    <x v="2"/>
    <s v="FIXED ALLOCATION "/>
    <m/>
    <m/>
    <m/>
    <m/>
    <m/>
    <m/>
    <m/>
    <m/>
    <m/>
    <m/>
  </r>
  <r>
    <n v="1"/>
    <s v="60 Sheriff's Office"/>
    <x v="9"/>
    <s v="601015 MCSO Executive Human Resources"/>
    <m/>
    <m/>
    <m/>
    <m/>
    <m/>
    <x v="2"/>
    <s v="FIXED ALLOCATION "/>
    <m/>
    <m/>
    <m/>
    <m/>
    <m/>
    <m/>
    <m/>
    <m/>
    <m/>
    <m/>
  </r>
  <r>
    <n v="1"/>
    <s v="60 Sheriff's Office"/>
    <x v="9"/>
    <s v="601295 MCSO Executive Backgrounds"/>
    <m/>
    <m/>
    <m/>
    <m/>
    <m/>
    <x v="2"/>
    <s v="FIXED ALLOCATION "/>
    <m/>
    <m/>
    <m/>
    <m/>
    <m/>
    <m/>
    <m/>
    <m/>
    <m/>
    <m/>
  </r>
  <r>
    <n v="1"/>
    <s v="60 Sheriff's Office"/>
    <x v="9"/>
    <s v="601615 MCSO Enf Patrol"/>
    <m/>
    <m/>
    <m/>
    <m/>
    <m/>
    <x v="2"/>
    <s v="FIXED ALLOCATION "/>
    <m/>
    <m/>
    <m/>
    <m/>
    <m/>
    <m/>
    <m/>
    <m/>
    <m/>
    <m/>
  </r>
  <r>
    <n v="2"/>
    <s v="60 Sheriff's Office"/>
    <x v="9"/>
    <s v="601015 MCSO Executive Human Resources"/>
    <m/>
    <m/>
    <m/>
    <m/>
    <m/>
    <x v="2"/>
    <s v="FIXED ALLOCATION "/>
    <m/>
    <m/>
    <m/>
    <m/>
    <m/>
    <m/>
    <m/>
    <m/>
    <m/>
    <m/>
  </r>
  <r>
    <n v="2"/>
    <s v="60 Sheriff's Office"/>
    <x v="9"/>
    <s v="601295 MCSO Executive Backgrounds"/>
    <m/>
    <m/>
    <m/>
    <m/>
    <m/>
    <x v="2"/>
    <s v="FIXED ALLOCATION "/>
    <m/>
    <m/>
    <m/>
    <m/>
    <m/>
    <m/>
    <m/>
    <m/>
    <m/>
    <m/>
  </r>
  <r>
    <n v="2"/>
    <s v="60 Sheriff's Office"/>
    <x v="9"/>
    <s v="601615 MCSO Enf Patrol"/>
    <m/>
    <m/>
    <m/>
    <m/>
    <m/>
    <x v="2"/>
    <s v="FIXED ALLOCATION "/>
    <m/>
    <m/>
    <m/>
    <m/>
    <m/>
    <m/>
    <m/>
    <m/>
    <m/>
    <m/>
  </r>
  <r>
    <n v="3"/>
    <s v="60 Sheriff's Office"/>
    <x v="9"/>
    <s v="601015 MCSO Executive Human Resources"/>
    <m/>
    <m/>
    <m/>
    <m/>
    <m/>
    <x v="2"/>
    <s v="FIXED ALLOCATION "/>
    <m/>
    <m/>
    <m/>
    <m/>
    <m/>
    <m/>
    <m/>
    <m/>
    <m/>
    <m/>
  </r>
  <r>
    <n v="3"/>
    <s v="60 Sheriff's Office"/>
    <x v="9"/>
    <s v="601295 MCSO Executive Backgrounds"/>
    <m/>
    <m/>
    <m/>
    <m/>
    <m/>
    <x v="2"/>
    <s v="FIXED ALLOCATION "/>
    <m/>
    <m/>
    <m/>
    <m/>
    <m/>
    <m/>
    <m/>
    <m/>
    <m/>
    <m/>
  </r>
  <r>
    <n v="3"/>
    <s v="60 Sheriff's Office"/>
    <x v="9"/>
    <s v="601615 MCSO Enf Patrol"/>
    <m/>
    <m/>
    <m/>
    <m/>
    <m/>
    <x v="2"/>
    <s v="FIXED ALLOCATION "/>
    <m/>
    <m/>
    <m/>
    <m/>
    <m/>
    <m/>
    <m/>
    <m/>
    <m/>
    <m/>
  </r>
  <r>
    <n v="4"/>
    <s v="60 Sheriff's Office"/>
    <x v="9"/>
    <s v="601015 MCSO Executive Human Resources"/>
    <m/>
    <m/>
    <m/>
    <m/>
    <m/>
    <x v="2"/>
    <s v="FIXED ALLOCATION "/>
    <m/>
    <m/>
    <m/>
    <m/>
    <m/>
    <m/>
    <m/>
    <m/>
    <m/>
    <m/>
  </r>
  <r>
    <n v="4"/>
    <s v="60 Sheriff's Office"/>
    <x v="9"/>
    <s v="601295 MCSO Executive Backgrounds"/>
    <m/>
    <m/>
    <m/>
    <m/>
    <m/>
    <x v="2"/>
    <s v="FIXED ALLOCATION "/>
    <m/>
    <m/>
    <m/>
    <m/>
    <m/>
    <m/>
    <m/>
    <m/>
    <m/>
    <m/>
  </r>
  <r>
    <n v="4"/>
    <s v="60 Sheriff's Office"/>
    <x v="9"/>
    <s v="601615 MCSO Enf Patrol"/>
    <m/>
    <m/>
    <m/>
    <m/>
    <m/>
    <x v="2"/>
    <s v="FIXED ALLOCATION "/>
    <m/>
    <m/>
    <m/>
    <m/>
    <m/>
    <m/>
    <m/>
    <m/>
    <m/>
    <m/>
  </r>
  <r>
    <n v="5"/>
    <s v="60 Sheriff's Office"/>
    <x v="9"/>
    <s v="601295 MCSO Executive Backgrounds"/>
    <m/>
    <m/>
    <m/>
    <m/>
    <m/>
    <x v="2"/>
    <s v="FIXED ALLOCATION "/>
    <m/>
    <m/>
    <m/>
    <m/>
    <m/>
    <m/>
    <m/>
    <m/>
    <m/>
    <m/>
  </r>
  <r>
    <n v="5"/>
    <s v="60 Sheriff's Office"/>
    <x v="9"/>
    <s v="601015 MCSO Executive Human Resources"/>
    <m/>
    <m/>
    <m/>
    <m/>
    <m/>
    <x v="2"/>
    <s v="FIXED ALLOCATION "/>
    <m/>
    <m/>
    <m/>
    <m/>
    <m/>
    <m/>
    <m/>
    <m/>
    <m/>
    <m/>
  </r>
  <r>
    <n v="5"/>
    <s v="60 Sheriff's Office"/>
    <x v="9"/>
    <s v="601615 MCSO Enf Patrol"/>
    <m/>
    <m/>
    <m/>
    <m/>
    <m/>
    <x v="2"/>
    <s v="FIXED ALLOCATION "/>
    <m/>
    <m/>
    <m/>
    <m/>
    <m/>
    <m/>
    <m/>
    <m/>
    <m/>
    <m/>
  </r>
  <r>
    <n v="6"/>
    <s v="60 Sheriff's Office"/>
    <x v="9"/>
    <s v="601295 MCSO Executive Backgrounds"/>
    <m/>
    <m/>
    <m/>
    <m/>
    <m/>
    <x v="2"/>
    <s v="FIXED ALLOCATION "/>
    <m/>
    <m/>
    <m/>
    <m/>
    <m/>
    <m/>
    <m/>
    <m/>
    <m/>
    <m/>
  </r>
  <r>
    <n v="6"/>
    <s v="60 Sheriff's Office"/>
    <x v="9"/>
    <s v="601015 MCSO Executive Human Resources"/>
    <m/>
    <m/>
    <m/>
    <m/>
    <m/>
    <x v="2"/>
    <s v="FIXED ALLOCATION "/>
    <m/>
    <m/>
    <m/>
    <m/>
    <m/>
    <m/>
    <m/>
    <m/>
    <m/>
    <m/>
  </r>
  <r>
    <n v="6"/>
    <s v="60 Sheriff's Office"/>
    <x v="9"/>
    <s v="601615 MCSO Enf Patrol"/>
    <m/>
    <m/>
    <m/>
    <m/>
    <m/>
    <x v="2"/>
    <s v="FIXED ALLOCATION "/>
    <m/>
    <m/>
    <m/>
    <m/>
    <m/>
    <m/>
    <m/>
    <m/>
    <m/>
    <m/>
  </r>
  <r>
    <n v="7"/>
    <s v="60 Sheriff's Office"/>
    <x v="9"/>
    <s v="601015 MCSO Executive Human Resources"/>
    <m/>
    <m/>
    <m/>
    <m/>
    <m/>
    <x v="2"/>
    <s v="FIXED ALLOCATION "/>
    <m/>
    <m/>
    <m/>
    <m/>
    <m/>
    <m/>
    <m/>
    <m/>
    <m/>
    <m/>
  </r>
  <r>
    <n v="7"/>
    <s v="60 Sheriff's Office"/>
    <x v="9"/>
    <s v="601295 MCSO Executive Backgrounds"/>
    <m/>
    <m/>
    <m/>
    <m/>
    <m/>
    <x v="2"/>
    <s v="FIXED ALLOCATION "/>
    <m/>
    <m/>
    <m/>
    <m/>
    <m/>
    <m/>
    <m/>
    <m/>
    <m/>
    <m/>
  </r>
  <r>
    <n v="7"/>
    <s v="60 Sheriff's Office"/>
    <x v="9"/>
    <s v="601615 MCSO Enf Patrol"/>
    <m/>
    <m/>
    <m/>
    <m/>
    <m/>
    <x v="2"/>
    <s v="FIXED ALLOCATION "/>
    <m/>
    <m/>
    <m/>
    <m/>
    <m/>
    <m/>
    <m/>
    <m/>
    <m/>
    <m/>
  </r>
  <r>
    <n v="8"/>
    <s v="60 Sheriff's Office"/>
    <x v="9"/>
    <s v="601015 MCSO Executive Human Resources"/>
    <m/>
    <m/>
    <m/>
    <m/>
    <m/>
    <x v="2"/>
    <s v="FIXED ALLOCATION "/>
    <m/>
    <m/>
    <m/>
    <m/>
    <m/>
    <m/>
    <m/>
    <m/>
    <m/>
    <m/>
  </r>
  <r>
    <n v="8"/>
    <s v="60 Sheriff's Office"/>
    <x v="9"/>
    <s v="601295 MCSO Executive Backgrounds"/>
    <m/>
    <m/>
    <m/>
    <m/>
    <m/>
    <x v="2"/>
    <s v="FIXED ALLOCATION "/>
    <m/>
    <m/>
    <m/>
    <m/>
    <m/>
    <m/>
    <m/>
    <m/>
    <m/>
    <m/>
  </r>
  <r>
    <n v="8"/>
    <s v="60 Sheriff's Office"/>
    <x v="9"/>
    <s v="601615 MCSO Enf Patrol"/>
    <m/>
    <m/>
    <m/>
    <m/>
    <m/>
    <x v="2"/>
    <s v="FIXED ALLOCATION "/>
    <m/>
    <m/>
    <m/>
    <m/>
    <m/>
    <m/>
    <m/>
    <m/>
    <m/>
    <m/>
  </r>
  <r>
    <n v="9"/>
    <s v="60 Sheriff's Office"/>
    <x v="9"/>
    <s v="601015 MCSO Executive Human Resources"/>
    <m/>
    <m/>
    <m/>
    <m/>
    <m/>
    <x v="2"/>
    <s v="FIXED ALLOCATION "/>
    <m/>
    <m/>
    <m/>
    <m/>
    <m/>
    <m/>
    <m/>
    <m/>
    <m/>
    <m/>
  </r>
  <r>
    <n v="9"/>
    <s v="60 Sheriff's Office"/>
    <x v="9"/>
    <s v="601295 MCSO Executive Backgrounds"/>
    <m/>
    <m/>
    <m/>
    <m/>
    <m/>
    <x v="2"/>
    <s v="FIXED ALLOCATION "/>
    <m/>
    <m/>
    <m/>
    <m/>
    <m/>
    <m/>
    <m/>
    <m/>
    <m/>
    <m/>
  </r>
  <r>
    <n v="9"/>
    <s v="60 Sheriff's Office"/>
    <x v="9"/>
    <s v="601615 MCSO Enf Patrol"/>
    <m/>
    <m/>
    <m/>
    <m/>
    <m/>
    <x v="2"/>
    <s v="FIXED ALLOCATION "/>
    <m/>
    <m/>
    <m/>
    <m/>
    <m/>
    <m/>
    <m/>
    <m/>
    <m/>
    <m/>
  </r>
  <r>
    <n v="10"/>
    <s v="60 Sheriff's Office"/>
    <x v="9"/>
    <s v="601015 MCSO Executive Human Resources"/>
    <m/>
    <m/>
    <m/>
    <m/>
    <m/>
    <x v="2"/>
    <s v="FIXED ALLOCATION "/>
    <m/>
    <m/>
    <m/>
    <m/>
    <m/>
    <m/>
    <m/>
    <m/>
    <m/>
    <m/>
  </r>
  <r>
    <n v="10"/>
    <s v="60 Sheriff's Office"/>
    <x v="9"/>
    <s v="601295 MCSO Executive Backgrounds"/>
    <m/>
    <m/>
    <m/>
    <m/>
    <m/>
    <x v="2"/>
    <s v="FIXED ALLOCATION "/>
    <m/>
    <m/>
    <m/>
    <m/>
    <m/>
    <m/>
    <m/>
    <m/>
    <m/>
    <m/>
  </r>
  <r>
    <n v="10"/>
    <s v="60 Sheriff's Office"/>
    <x v="9"/>
    <s v="601615 MCSO Enf Patrol"/>
    <m/>
    <m/>
    <m/>
    <m/>
    <m/>
    <x v="2"/>
    <s v="FIXED ALLOCATION "/>
    <m/>
    <m/>
    <m/>
    <m/>
    <m/>
    <m/>
    <m/>
    <m/>
    <m/>
    <m/>
  </r>
  <r>
    <n v="11"/>
    <s v="60 Sheriff's Office"/>
    <x v="9"/>
    <s v="601015 MCSO Executive Human Resources"/>
    <m/>
    <m/>
    <m/>
    <m/>
    <m/>
    <x v="2"/>
    <s v="FIXED ALLOCATION "/>
    <m/>
    <m/>
    <m/>
    <m/>
    <m/>
    <m/>
    <m/>
    <m/>
    <m/>
    <m/>
  </r>
  <r>
    <n v="11"/>
    <s v="60 Sheriff's Office"/>
    <x v="9"/>
    <s v="601295 MCSO Executive Backgrounds"/>
    <m/>
    <m/>
    <m/>
    <m/>
    <m/>
    <x v="2"/>
    <s v="FIXED ALLOCATION "/>
    <m/>
    <m/>
    <m/>
    <m/>
    <m/>
    <m/>
    <m/>
    <m/>
    <m/>
    <m/>
  </r>
  <r>
    <n v="11"/>
    <s v="60 Sheriff's Office"/>
    <x v="9"/>
    <s v="601615 MCSO Enf Patrol"/>
    <m/>
    <m/>
    <m/>
    <m/>
    <m/>
    <x v="2"/>
    <s v="FIXED ALLOCATION "/>
    <m/>
    <m/>
    <m/>
    <m/>
    <m/>
    <m/>
    <m/>
    <m/>
    <m/>
    <m/>
  </r>
  <r>
    <n v="12"/>
    <s v="60 Sheriff's Office"/>
    <x v="9"/>
    <s v="601015 MCSO Executive Human Resources"/>
    <m/>
    <m/>
    <m/>
    <m/>
    <m/>
    <x v="2"/>
    <s v="FIXED ALLOCATION "/>
    <m/>
    <m/>
    <m/>
    <m/>
    <m/>
    <m/>
    <m/>
    <m/>
    <m/>
    <m/>
  </r>
  <r>
    <n v="12"/>
    <s v="60 Sheriff's Office"/>
    <x v="9"/>
    <s v="601295 MCSO Executive Backgrounds"/>
    <m/>
    <m/>
    <m/>
    <m/>
    <m/>
    <x v="2"/>
    <s v="FIXED ALLOCATION "/>
    <m/>
    <m/>
    <m/>
    <m/>
    <m/>
    <m/>
    <m/>
    <m/>
    <m/>
    <m/>
  </r>
  <r>
    <n v="12"/>
    <s v="60 Sheriff's Office"/>
    <x v="9"/>
    <s v="601615 MCSO Enf Patrol"/>
    <m/>
    <m/>
    <m/>
    <m/>
    <m/>
    <x v="2"/>
    <s v="FIXED ALLOCATION "/>
    <m/>
    <m/>
    <m/>
    <m/>
    <m/>
    <m/>
    <m/>
    <m/>
    <m/>
    <m/>
  </r>
  <r>
    <n v="1"/>
    <s v="10 Non Departmental"/>
    <x v="5"/>
    <s v="100100 NOND Chair's Office"/>
    <m/>
    <m/>
    <m/>
    <m/>
    <m/>
    <x v="2"/>
    <s v="FIXED ALLOCATION "/>
    <m/>
    <m/>
    <m/>
    <m/>
    <m/>
    <m/>
    <m/>
    <m/>
    <m/>
    <m/>
  </r>
  <r>
    <n v="1"/>
    <s v="10 Non Departmental"/>
    <x v="5"/>
    <s v="102101 NOND District 1"/>
    <m/>
    <m/>
    <m/>
    <m/>
    <m/>
    <x v="2"/>
    <s v="FIXED ALLOCATION "/>
    <m/>
    <m/>
    <m/>
    <m/>
    <m/>
    <m/>
    <m/>
    <m/>
    <m/>
    <m/>
  </r>
  <r>
    <n v="1"/>
    <s v="10 Non Departmental"/>
    <x v="5"/>
    <s v="102201 NOND District 2"/>
    <m/>
    <m/>
    <m/>
    <m/>
    <m/>
    <x v="2"/>
    <s v="FIXED ALLOCATION "/>
    <m/>
    <m/>
    <m/>
    <m/>
    <m/>
    <m/>
    <m/>
    <m/>
    <m/>
    <m/>
  </r>
  <r>
    <n v="1"/>
    <s v="10 Non Departmental"/>
    <x v="5"/>
    <s v="102301 NOND District 3"/>
    <m/>
    <m/>
    <m/>
    <m/>
    <m/>
    <x v="2"/>
    <s v="FIXED ALLOCATION "/>
    <m/>
    <m/>
    <m/>
    <m/>
    <m/>
    <m/>
    <m/>
    <m/>
    <m/>
    <m/>
  </r>
  <r>
    <n v="1"/>
    <s v="10 Non Departmental"/>
    <x v="5"/>
    <s v="102401 NOND District 4"/>
    <m/>
    <m/>
    <m/>
    <m/>
    <m/>
    <x v="2"/>
    <s v="FIXED ALLOCATION "/>
    <m/>
    <m/>
    <m/>
    <m/>
    <m/>
    <m/>
    <m/>
    <m/>
    <m/>
    <m/>
  </r>
  <r>
    <n v="1"/>
    <s v="10 Non Departmental"/>
    <x v="5"/>
    <s v="103000 NOND Auditor"/>
    <m/>
    <m/>
    <m/>
    <m/>
    <m/>
    <x v="2"/>
    <s v="FIXED ALLOCATION "/>
    <m/>
    <m/>
    <m/>
    <m/>
    <m/>
    <m/>
    <m/>
    <m/>
    <m/>
    <m/>
  </r>
  <r>
    <n v="1"/>
    <s v="10 Non Departmental"/>
    <x v="5"/>
    <s v="108925 NOND Communications Office"/>
    <m/>
    <m/>
    <m/>
    <m/>
    <m/>
    <x v="2"/>
    <s v="FIXED ALLOCATION "/>
    <m/>
    <m/>
    <m/>
    <m/>
    <m/>
    <m/>
    <m/>
    <m/>
    <m/>
    <m/>
  </r>
  <r>
    <n v="1"/>
    <s v="10 Non Departmental"/>
    <x v="5"/>
    <s v="107001 NOND County Attorney"/>
    <m/>
    <m/>
    <m/>
    <m/>
    <m/>
    <x v="2"/>
    <s v="FIXED ALLOCATION "/>
    <m/>
    <m/>
    <m/>
    <m/>
    <m/>
    <m/>
    <m/>
    <m/>
    <m/>
    <m/>
  </r>
  <r>
    <n v="1"/>
    <s v="10 Non Departmental"/>
    <x v="5"/>
    <s v="107300 NOND Local Public Safety Coordinating Council"/>
    <s v="G10 0250 20 SB SB1145 - LPSCC"/>
    <m/>
    <m/>
    <m/>
    <m/>
    <x v="2"/>
    <s v="FIXED ALLOCATION "/>
    <m/>
    <m/>
    <m/>
    <m/>
    <m/>
    <m/>
    <m/>
    <m/>
    <m/>
    <m/>
  </r>
  <r>
    <n v="1"/>
    <s v="10 Non Departmental"/>
    <x v="5"/>
    <s v="107400 NOND Community Involvement"/>
    <m/>
    <m/>
    <m/>
    <m/>
    <m/>
    <x v="2"/>
    <s v="FIXED ALLOCATION "/>
    <m/>
    <m/>
    <m/>
    <m/>
    <m/>
    <m/>
    <m/>
    <m/>
    <m/>
    <m/>
  </r>
  <r>
    <n v="1"/>
    <s v="10 Non Departmental"/>
    <x v="5"/>
    <s v="107500 NOND Emergency Management"/>
    <m/>
    <m/>
    <m/>
    <m/>
    <m/>
    <x v="2"/>
    <s v="FIXED ALLOCATION "/>
    <m/>
    <m/>
    <m/>
    <m/>
    <m/>
    <m/>
    <m/>
    <m/>
    <m/>
    <m/>
  </r>
  <r>
    <n v="1"/>
    <s v="10 Non Departmental"/>
    <x v="5"/>
    <s v="108717 NOND Goverment Relations"/>
    <m/>
    <m/>
    <m/>
    <m/>
    <m/>
    <x v="2"/>
    <s v="FIXED ALLOCATION "/>
    <m/>
    <m/>
    <m/>
    <m/>
    <m/>
    <m/>
    <m/>
    <m/>
    <m/>
    <m/>
  </r>
  <r>
    <n v="1"/>
    <s v="10 Non Departmental"/>
    <x v="5"/>
    <s v="107100 NOND Office of Diversity and Equity"/>
    <m/>
    <m/>
    <m/>
    <m/>
    <m/>
    <x v="2"/>
    <s v="FIXED ALLOCATION "/>
    <m/>
    <m/>
    <m/>
    <m/>
    <m/>
    <m/>
    <m/>
    <m/>
    <m/>
    <m/>
  </r>
  <r>
    <n v="1"/>
    <s v="10 Non Departmental"/>
    <x v="5"/>
    <s v="107200 NOND Sustainability Program"/>
    <m/>
    <m/>
    <m/>
    <m/>
    <m/>
    <x v="2"/>
    <s v="FIXED ALLOCATION "/>
    <m/>
    <m/>
    <m/>
    <m/>
    <m/>
    <m/>
    <m/>
    <m/>
    <m/>
    <m/>
  </r>
  <r>
    <n v="1"/>
    <s v="10 Non Departmental"/>
    <x v="5"/>
    <s v="108701 NOND State Mandated Expenses"/>
    <m/>
    <m/>
    <m/>
    <m/>
    <m/>
    <x v="2"/>
    <s v="FIXED ALLOCATION "/>
    <m/>
    <m/>
    <m/>
    <m/>
    <m/>
    <m/>
    <m/>
    <m/>
    <m/>
    <m/>
  </r>
  <r>
    <n v="1"/>
    <s v="10 Non Departmental"/>
    <x v="5"/>
    <s v="104000 JOHS Admin"/>
    <m/>
    <s v="M10 JOHS AD CGF JOHS ADMIN CGF"/>
    <m/>
    <m/>
    <m/>
    <x v="2"/>
    <s v="FIXED ALLOCATION "/>
    <m/>
    <m/>
    <m/>
    <m/>
    <m/>
    <m/>
    <m/>
    <m/>
    <m/>
    <m/>
  </r>
  <r>
    <n v="2"/>
    <s v="10 Non Departmental"/>
    <x v="5"/>
    <s v="100100 NOND Chair's Office"/>
    <m/>
    <m/>
    <m/>
    <m/>
    <m/>
    <x v="2"/>
    <s v="FIXED ALLOCATION "/>
    <m/>
    <m/>
    <m/>
    <m/>
    <m/>
    <m/>
    <m/>
    <m/>
    <m/>
    <m/>
  </r>
  <r>
    <n v="2"/>
    <s v="10 Non Departmental"/>
    <x v="5"/>
    <s v="102101 NOND District 1"/>
    <m/>
    <m/>
    <m/>
    <m/>
    <m/>
    <x v="2"/>
    <s v="FIXED ALLOCATION "/>
    <m/>
    <m/>
    <m/>
    <m/>
    <m/>
    <m/>
    <m/>
    <m/>
    <m/>
    <m/>
  </r>
  <r>
    <n v="2"/>
    <s v="10 Non Departmental"/>
    <x v="5"/>
    <s v="102201 NOND District 2"/>
    <m/>
    <m/>
    <m/>
    <m/>
    <m/>
    <x v="2"/>
    <s v="FIXED ALLOCATION "/>
    <m/>
    <m/>
    <m/>
    <m/>
    <m/>
    <m/>
    <m/>
    <m/>
    <m/>
    <m/>
  </r>
  <r>
    <n v="2"/>
    <s v="10 Non Departmental"/>
    <x v="5"/>
    <s v="102301 NOND District 3"/>
    <m/>
    <m/>
    <m/>
    <m/>
    <m/>
    <x v="2"/>
    <s v="FIXED ALLOCATION "/>
    <m/>
    <m/>
    <m/>
    <m/>
    <m/>
    <m/>
    <m/>
    <m/>
    <m/>
    <m/>
  </r>
  <r>
    <n v="2"/>
    <s v="10 Non Departmental"/>
    <x v="5"/>
    <s v="102401 NOND District 4"/>
    <m/>
    <m/>
    <m/>
    <m/>
    <m/>
    <x v="2"/>
    <s v="FIXED ALLOCATION "/>
    <m/>
    <m/>
    <m/>
    <m/>
    <m/>
    <m/>
    <m/>
    <m/>
    <m/>
    <m/>
  </r>
  <r>
    <n v="2"/>
    <s v="10 Non Departmental"/>
    <x v="5"/>
    <s v="103000 NOND Auditor"/>
    <m/>
    <m/>
    <m/>
    <m/>
    <m/>
    <x v="2"/>
    <s v="FIXED ALLOCATION "/>
    <m/>
    <m/>
    <m/>
    <m/>
    <m/>
    <m/>
    <m/>
    <m/>
    <m/>
    <m/>
  </r>
  <r>
    <n v="2"/>
    <s v="10 Non Departmental"/>
    <x v="5"/>
    <s v="108925 NOND Communications Office"/>
    <m/>
    <m/>
    <m/>
    <m/>
    <m/>
    <x v="2"/>
    <s v="FIXED ALLOCATION "/>
    <m/>
    <m/>
    <m/>
    <m/>
    <m/>
    <m/>
    <m/>
    <m/>
    <m/>
    <m/>
  </r>
  <r>
    <n v="2"/>
    <s v="10 Non Departmental"/>
    <x v="5"/>
    <s v="107001 NOND County Attorney"/>
    <m/>
    <m/>
    <m/>
    <m/>
    <m/>
    <x v="2"/>
    <s v="FIXED ALLOCATION "/>
    <m/>
    <m/>
    <m/>
    <m/>
    <m/>
    <m/>
    <m/>
    <m/>
    <m/>
    <m/>
  </r>
  <r>
    <n v="2"/>
    <s v="10 Non Departmental"/>
    <x v="5"/>
    <s v="107300 NOND Local Public Safety Coordinating Council"/>
    <s v="G10 0250 20 SB SB1145 - LPSCC"/>
    <m/>
    <m/>
    <m/>
    <m/>
    <x v="2"/>
    <s v="FIXED ALLOCATION "/>
    <m/>
    <m/>
    <m/>
    <m/>
    <m/>
    <m/>
    <m/>
    <m/>
    <m/>
    <m/>
  </r>
  <r>
    <n v="2"/>
    <s v="10 Non Departmental"/>
    <x v="5"/>
    <s v="107400 NOND Community Involvement"/>
    <m/>
    <m/>
    <m/>
    <m/>
    <m/>
    <x v="2"/>
    <s v="FIXED ALLOCATION "/>
    <m/>
    <m/>
    <m/>
    <m/>
    <m/>
    <m/>
    <m/>
    <m/>
    <m/>
    <m/>
  </r>
  <r>
    <n v="2"/>
    <s v="10 Non Departmental"/>
    <x v="5"/>
    <s v="107500 NOND Emergency Management"/>
    <m/>
    <m/>
    <m/>
    <m/>
    <m/>
    <x v="2"/>
    <s v="FIXED ALLOCATION "/>
    <m/>
    <m/>
    <m/>
    <m/>
    <m/>
    <m/>
    <m/>
    <m/>
    <m/>
    <m/>
  </r>
  <r>
    <n v="2"/>
    <s v="10 Non Departmental"/>
    <x v="5"/>
    <s v="108717 NOND Goverment Relations"/>
    <m/>
    <m/>
    <m/>
    <m/>
    <m/>
    <x v="2"/>
    <s v="FIXED ALLOCATION "/>
    <m/>
    <m/>
    <m/>
    <m/>
    <m/>
    <m/>
    <m/>
    <m/>
    <m/>
    <m/>
  </r>
  <r>
    <n v="2"/>
    <s v="10 Non Departmental"/>
    <x v="5"/>
    <s v="107100 NOND Office of Diversity and Equity"/>
    <m/>
    <m/>
    <m/>
    <m/>
    <m/>
    <x v="2"/>
    <s v="FIXED ALLOCATION "/>
    <m/>
    <m/>
    <m/>
    <m/>
    <m/>
    <m/>
    <m/>
    <m/>
    <m/>
    <m/>
  </r>
  <r>
    <n v="2"/>
    <s v="10 Non Departmental"/>
    <x v="5"/>
    <s v="107200 NOND Sustainability Program"/>
    <m/>
    <m/>
    <m/>
    <m/>
    <m/>
    <x v="2"/>
    <s v="FIXED ALLOCATION "/>
    <m/>
    <m/>
    <m/>
    <m/>
    <m/>
    <m/>
    <m/>
    <m/>
    <m/>
    <m/>
  </r>
  <r>
    <n v="2"/>
    <s v="10 Non Departmental"/>
    <x v="5"/>
    <s v="108701 NOND State Mandated Expenses"/>
    <m/>
    <m/>
    <m/>
    <m/>
    <m/>
    <x v="2"/>
    <s v="FIXED ALLOCATION "/>
    <m/>
    <m/>
    <m/>
    <m/>
    <m/>
    <m/>
    <m/>
    <m/>
    <m/>
    <m/>
  </r>
  <r>
    <n v="2"/>
    <s v="10 Non Departmental"/>
    <x v="5"/>
    <s v="104000 JOHS Admin"/>
    <m/>
    <s v="M10 JOHS AD CGF JOHS ADMIN CGF"/>
    <m/>
    <m/>
    <m/>
    <x v="2"/>
    <s v="FIXED ALLOCATION "/>
    <m/>
    <m/>
    <m/>
    <m/>
    <m/>
    <m/>
    <m/>
    <m/>
    <m/>
    <m/>
  </r>
  <r>
    <n v="3"/>
    <s v="10 Non Departmental"/>
    <x v="5"/>
    <s v="100100 NOND Chair's Office"/>
    <m/>
    <m/>
    <m/>
    <m/>
    <m/>
    <x v="2"/>
    <s v="FIXED ALLOCATION "/>
    <m/>
    <m/>
    <m/>
    <m/>
    <m/>
    <m/>
    <m/>
    <m/>
    <m/>
    <m/>
  </r>
  <r>
    <n v="3"/>
    <s v="10 Non Departmental"/>
    <x v="5"/>
    <s v="102101 NOND District 1"/>
    <m/>
    <m/>
    <m/>
    <m/>
    <m/>
    <x v="2"/>
    <s v="FIXED ALLOCATION "/>
    <m/>
    <m/>
    <m/>
    <m/>
    <m/>
    <m/>
    <m/>
    <m/>
    <m/>
    <m/>
  </r>
  <r>
    <n v="3"/>
    <s v="10 Non Departmental"/>
    <x v="5"/>
    <s v="102201 NOND District 2"/>
    <m/>
    <m/>
    <m/>
    <m/>
    <m/>
    <x v="2"/>
    <s v="FIXED ALLOCATION "/>
    <m/>
    <m/>
    <m/>
    <m/>
    <m/>
    <m/>
    <m/>
    <m/>
    <m/>
    <m/>
  </r>
  <r>
    <n v="3"/>
    <s v="10 Non Departmental"/>
    <x v="5"/>
    <s v="102301 NOND District 3"/>
    <m/>
    <m/>
    <m/>
    <m/>
    <m/>
    <x v="2"/>
    <s v="FIXED ALLOCATION "/>
    <m/>
    <m/>
    <m/>
    <m/>
    <m/>
    <m/>
    <m/>
    <m/>
    <m/>
    <m/>
  </r>
  <r>
    <n v="3"/>
    <s v="10 Non Departmental"/>
    <x v="5"/>
    <s v="102401 NOND District 4"/>
    <m/>
    <m/>
    <m/>
    <m/>
    <m/>
    <x v="2"/>
    <s v="FIXED ALLOCATION "/>
    <m/>
    <m/>
    <m/>
    <m/>
    <m/>
    <m/>
    <m/>
    <m/>
    <m/>
    <m/>
  </r>
  <r>
    <n v="3"/>
    <s v="10 Non Departmental"/>
    <x v="5"/>
    <s v="103000 NOND Auditor"/>
    <m/>
    <m/>
    <m/>
    <m/>
    <m/>
    <x v="2"/>
    <s v="FIXED ALLOCATION "/>
    <m/>
    <m/>
    <m/>
    <m/>
    <m/>
    <m/>
    <m/>
    <m/>
    <m/>
    <m/>
  </r>
  <r>
    <n v="3"/>
    <s v="10 Non Departmental"/>
    <x v="5"/>
    <s v="108925 NOND Communications Office"/>
    <m/>
    <m/>
    <m/>
    <m/>
    <m/>
    <x v="2"/>
    <s v="FIXED ALLOCATION "/>
    <m/>
    <m/>
    <m/>
    <m/>
    <m/>
    <m/>
    <m/>
    <m/>
    <m/>
    <m/>
  </r>
  <r>
    <n v="3"/>
    <s v="10 Non Departmental"/>
    <x v="5"/>
    <s v="107001 NOND County Attorney"/>
    <m/>
    <m/>
    <m/>
    <m/>
    <m/>
    <x v="2"/>
    <s v="FIXED ALLOCATION "/>
    <m/>
    <m/>
    <m/>
    <m/>
    <m/>
    <m/>
    <m/>
    <m/>
    <m/>
    <m/>
  </r>
  <r>
    <n v="3"/>
    <s v="10 Non Departmental"/>
    <x v="5"/>
    <s v="107300 NOND Local Public Safety Coordinating Council"/>
    <s v="G10 0250 20 SB SB1145 - LPSCC"/>
    <m/>
    <m/>
    <m/>
    <m/>
    <x v="2"/>
    <s v="FIXED ALLOCATION "/>
    <m/>
    <m/>
    <m/>
    <m/>
    <m/>
    <m/>
    <m/>
    <m/>
    <m/>
    <m/>
  </r>
  <r>
    <n v="3"/>
    <s v="10 Non Departmental"/>
    <x v="5"/>
    <s v="107400 NOND Community Involvement"/>
    <m/>
    <m/>
    <m/>
    <m/>
    <m/>
    <x v="2"/>
    <s v="FIXED ALLOCATION "/>
    <m/>
    <m/>
    <m/>
    <m/>
    <m/>
    <m/>
    <m/>
    <m/>
    <m/>
    <m/>
  </r>
  <r>
    <n v="3"/>
    <s v="10 Non Departmental"/>
    <x v="5"/>
    <s v="107500 NOND Emergency Management"/>
    <m/>
    <m/>
    <m/>
    <m/>
    <m/>
    <x v="2"/>
    <s v="FIXED ALLOCATION "/>
    <m/>
    <m/>
    <m/>
    <m/>
    <m/>
    <m/>
    <m/>
    <m/>
    <m/>
    <m/>
  </r>
  <r>
    <n v="3"/>
    <s v="10 Non Departmental"/>
    <x v="5"/>
    <s v="108717 NOND Goverment Relations"/>
    <m/>
    <m/>
    <m/>
    <m/>
    <m/>
    <x v="2"/>
    <s v="FIXED ALLOCATION "/>
    <m/>
    <m/>
    <m/>
    <m/>
    <m/>
    <m/>
    <m/>
    <m/>
    <m/>
    <m/>
  </r>
  <r>
    <n v="3"/>
    <s v="10 Non Departmental"/>
    <x v="5"/>
    <s v="107100 NOND Office of Diversity and Equity"/>
    <m/>
    <m/>
    <m/>
    <m/>
    <m/>
    <x v="2"/>
    <s v="FIXED ALLOCATION "/>
    <m/>
    <m/>
    <m/>
    <m/>
    <m/>
    <m/>
    <m/>
    <m/>
    <m/>
    <m/>
  </r>
  <r>
    <n v="3"/>
    <s v="10 Non Departmental"/>
    <x v="5"/>
    <s v="107200 NOND Sustainability Program"/>
    <m/>
    <m/>
    <m/>
    <m/>
    <m/>
    <x v="2"/>
    <s v="FIXED ALLOCATION "/>
    <m/>
    <m/>
    <m/>
    <m/>
    <m/>
    <m/>
    <m/>
    <m/>
    <m/>
    <m/>
  </r>
  <r>
    <n v="3"/>
    <s v="10 Non Departmental"/>
    <x v="5"/>
    <s v="108701 NOND State Mandated Expenses"/>
    <m/>
    <m/>
    <m/>
    <m/>
    <m/>
    <x v="2"/>
    <s v="FIXED ALLOCATION "/>
    <m/>
    <m/>
    <m/>
    <m/>
    <m/>
    <m/>
    <m/>
    <m/>
    <m/>
    <m/>
  </r>
  <r>
    <n v="3"/>
    <s v="10 Non Departmental"/>
    <x v="5"/>
    <s v="104000 JOHS Admin"/>
    <m/>
    <s v="M10 JOHS AD CGF JOHS ADMIN CGF"/>
    <m/>
    <m/>
    <m/>
    <x v="2"/>
    <s v="FIXED ALLOCATION "/>
    <m/>
    <m/>
    <m/>
    <m/>
    <m/>
    <m/>
    <m/>
    <m/>
    <m/>
    <m/>
  </r>
  <r>
    <n v="4"/>
    <s v="10 Non Departmental"/>
    <x v="5"/>
    <s v="100100 NOND Chair's Office"/>
    <m/>
    <m/>
    <m/>
    <m/>
    <m/>
    <x v="2"/>
    <s v="FIXED ALLOCATION "/>
    <m/>
    <m/>
    <m/>
    <m/>
    <m/>
    <m/>
    <m/>
    <m/>
    <m/>
    <m/>
  </r>
  <r>
    <n v="4"/>
    <s v="10 Non Departmental"/>
    <x v="5"/>
    <s v="102101 NOND District 1"/>
    <m/>
    <m/>
    <m/>
    <m/>
    <m/>
    <x v="2"/>
    <s v="FIXED ALLOCATION "/>
    <m/>
    <m/>
    <m/>
    <m/>
    <m/>
    <m/>
    <m/>
    <m/>
    <m/>
    <m/>
  </r>
  <r>
    <n v="4"/>
    <s v="10 Non Departmental"/>
    <x v="5"/>
    <s v="102201 NOND District 2"/>
    <m/>
    <m/>
    <m/>
    <m/>
    <m/>
    <x v="2"/>
    <s v="FIXED ALLOCATION "/>
    <m/>
    <m/>
    <m/>
    <m/>
    <m/>
    <m/>
    <m/>
    <m/>
    <m/>
    <m/>
  </r>
  <r>
    <n v="4"/>
    <s v="10 Non Departmental"/>
    <x v="5"/>
    <s v="102301 NOND District 3"/>
    <m/>
    <m/>
    <m/>
    <m/>
    <m/>
    <x v="2"/>
    <s v="FIXED ALLOCATION "/>
    <m/>
    <m/>
    <m/>
    <m/>
    <m/>
    <m/>
    <m/>
    <m/>
    <m/>
    <m/>
  </r>
  <r>
    <n v="4"/>
    <s v="10 Non Departmental"/>
    <x v="5"/>
    <s v="102401 NOND District 4"/>
    <m/>
    <m/>
    <m/>
    <m/>
    <m/>
    <x v="2"/>
    <s v="FIXED ALLOCATION "/>
    <m/>
    <m/>
    <m/>
    <m/>
    <m/>
    <m/>
    <m/>
    <m/>
    <m/>
    <m/>
  </r>
  <r>
    <n v="4"/>
    <s v="10 Non Departmental"/>
    <x v="5"/>
    <s v="103000 NOND Auditor"/>
    <m/>
    <m/>
    <m/>
    <m/>
    <m/>
    <x v="2"/>
    <s v="FIXED ALLOCATION "/>
    <m/>
    <m/>
    <m/>
    <m/>
    <m/>
    <m/>
    <m/>
    <m/>
    <m/>
    <m/>
  </r>
  <r>
    <n v="4"/>
    <s v="10 Non Departmental"/>
    <x v="5"/>
    <s v="108925 NOND Communications Office"/>
    <m/>
    <m/>
    <m/>
    <m/>
    <m/>
    <x v="2"/>
    <s v="FIXED ALLOCATION "/>
    <m/>
    <m/>
    <m/>
    <m/>
    <m/>
    <m/>
    <m/>
    <m/>
    <m/>
    <m/>
  </r>
  <r>
    <n v="4"/>
    <s v="10 Non Departmental"/>
    <x v="5"/>
    <s v="107001 NOND County Attorney"/>
    <m/>
    <m/>
    <m/>
    <m/>
    <m/>
    <x v="2"/>
    <s v="FIXED ALLOCATION "/>
    <m/>
    <m/>
    <m/>
    <m/>
    <m/>
    <m/>
    <m/>
    <m/>
    <m/>
    <m/>
  </r>
  <r>
    <n v="4"/>
    <s v="10 Non Departmental"/>
    <x v="5"/>
    <s v="107300 NOND Local Public Safety Coordinating Council"/>
    <s v="G10 0250 20 SB SB1145 - LPSCC"/>
    <m/>
    <m/>
    <m/>
    <m/>
    <x v="2"/>
    <s v="FIXED ALLOCATION "/>
    <m/>
    <m/>
    <m/>
    <m/>
    <m/>
    <m/>
    <m/>
    <m/>
    <m/>
    <m/>
  </r>
  <r>
    <n v="4"/>
    <s v="10 Non Departmental"/>
    <x v="5"/>
    <s v="107400 NOND Community Involvement"/>
    <m/>
    <m/>
    <m/>
    <m/>
    <m/>
    <x v="2"/>
    <s v="FIXED ALLOCATION "/>
    <m/>
    <m/>
    <m/>
    <m/>
    <m/>
    <m/>
    <m/>
    <m/>
    <m/>
    <m/>
  </r>
  <r>
    <n v="4"/>
    <s v="10 Non Departmental"/>
    <x v="5"/>
    <s v="107500 NOND Emergency Management"/>
    <m/>
    <m/>
    <m/>
    <m/>
    <m/>
    <x v="2"/>
    <s v="FIXED ALLOCATION "/>
    <m/>
    <m/>
    <m/>
    <m/>
    <m/>
    <m/>
    <m/>
    <m/>
    <m/>
    <m/>
  </r>
  <r>
    <n v="4"/>
    <s v="10 Non Departmental"/>
    <x v="5"/>
    <s v="108717 NOND Goverment Relations"/>
    <m/>
    <m/>
    <m/>
    <m/>
    <m/>
    <x v="2"/>
    <s v="FIXED ALLOCATION "/>
    <m/>
    <m/>
    <m/>
    <m/>
    <m/>
    <m/>
    <m/>
    <m/>
    <m/>
    <m/>
  </r>
  <r>
    <n v="4"/>
    <s v="10 Non Departmental"/>
    <x v="5"/>
    <s v="107100 NOND Office of Diversity and Equity"/>
    <m/>
    <m/>
    <m/>
    <m/>
    <m/>
    <x v="2"/>
    <s v="FIXED ALLOCATION "/>
    <m/>
    <m/>
    <m/>
    <m/>
    <m/>
    <m/>
    <m/>
    <m/>
    <m/>
    <m/>
  </r>
  <r>
    <n v="4"/>
    <s v="10 Non Departmental"/>
    <x v="5"/>
    <s v="107200 NOND Sustainability Program"/>
    <m/>
    <m/>
    <m/>
    <m/>
    <m/>
    <x v="2"/>
    <s v="FIXED ALLOCATION "/>
    <m/>
    <m/>
    <m/>
    <m/>
    <m/>
    <m/>
    <m/>
    <m/>
    <m/>
    <m/>
  </r>
  <r>
    <n v="4"/>
    <s v="10 Non Departmental"/>
    <x v="5"/>
    <s v="108701 NOND State Mandated Expenses"/>
    <m/>
    <m/>
    <m/>
    <m/>
    <m/>
    <x v="2"/>
    <s v="FIXED ALLOCATION "/>
    <m/>
    <m/>
    <m/>
    <m/>
    <m/>
    <m/>
    <m/>
    <m/>
    <m/>
    <m/>
  </r>
  <r>
    <n v="4"/>
    <s v="10 Non Departmental"/>
    <x v="5"/>
    <s v="104000 JOHS Admin"/>
    <m/>
    <s v="M10 JOHS AD CGF JOHS ADMIN CGF"/>
    <m/>
    <m/>
    <m/>
    <x v="2"/>
    <s v="FIXED ALLOCATION "/>
    <m/>
    <m/>
    <m/>
    <m/>
    <m/>
    <m/>
    <m/>
    <m/>
    <m/>
    <m/>
  </r>
  <r>
    <n v="5"/>
    <s v="10 Non Departmental"/>
    <x v="5"/>
    <s v="103000 NOND Auditor"/>
    <m/>
    <m/>
    <m/>
    <m/>
    <m/>
    <x v="2"/>
    <s v="FIXED ALLOCATION "/>
    <m/>
    <m/>
    <m/>
    <m/>
    <m/>
    <m/>
    <m/>
    <m/>
    <m/>
    <m/>
  </r>
  <r>
    <n v="5"/>
    <s v="10 Non Departmental"/>
    <x v="5"/>
    <s v="102401 NOND District 4"/>
    <m/>
    <m/>
    <m/>
    <m/>
    <m/>
    <x v="2"/>
    <s v="FIXED ALLOCATION "/>
    <m/>
    <m/>
    <m/>
    <m/>
    <m/>
    <m/>
    <m/>
    <m/>
    <m/>
    <m/>
  </r>
  <r>
    <n v="5"/>
    <s v="10 Non Departmental"/>
    <x v="5"/>
    <s v="102301 NOND District 3"/>
    <m/>
    <m/>
    <m/>
    <m/>
    <m/>
    <x v="2"/>
    <s v="FIXED ALLOCATION "/>
    <m/>
    <m/>
    <m/>
    <m/>
    <m/>
    <m/>
    <m/>
    <m/>
    <m/>
    <m/>
  </r>
  <r>
    <n v="5"/>
    <s v="10 Non Departmental"/>
    <x v="5"/>
    <s v="102201 NOND District 2"/>
    <m/>
    <m/>
    <m/>
    <m/>
    <m/>
    <x v="2"/>
    <s v="FIXED ALLOCATION "/>
    <m/>
    <m/>
    <m/>
    <m/>
    <m/>
    <m/>
    <m/>
    <m/>
    <m/>
    <m/>
  </r>
  <r>
    <n v="5"/>
    <s v="10 Non Departmental"/>
    <x v="5"/>
    <s v="102101 NOND District 1"/>
    <m/>
    <m/>
    <m/>
    <m/>
    <m/>
    <x v="2"/>
    <s v="FIXED ALLOCATION "/>
    <m/>
    <m/>
    <m/>
    <m/>
    <m/>
    <m/>
    <m/>
    <m/>
    <m/>
    <m/>
  </r>
  <r>
    <n v="5"/>
    <s v="10 Non Departmental"/>
    <x v="5"/>
    <s v="100100 NOND Chair's Office"/>
    <m/>
    <m/>
    <m/>
    <m/>
    <m/>
    <x v="2"/>
    <s v="FIXED ALLOCATION "/>
    <m/>
    <m/>
    <m/>
    <m/>
    <m/>
    <m/>
    <m/>
    <m/>
    <m/>
    <m/>
  </r>
  <r>
    <n v="5"/>
    <s v="10 Non Departmental"/>
    <x v="5"/>
    <s v="107200 NOND Sustainability Program"/>
    <m/>
    <m/>
    <m/>
    <m/>
    <m/>
    <x v="2"/>
    <s v="FIXED ALLOCATION "/>
    <m/>
    <m/>
    <m/>
    <m/>
    <m/>
    <m/>
    <m/>
    <m/>
    <m/>
    <m/>
  </r>
  <r>
    <n v="5"/>
    <s v="10 Non Departmental"/>
    <x v="5"/>
    <s v="107100 NOND Office of Diversity and Equity"/>
    <m/>
    <m/>
    <m/>
    <m/>
    <m/>
    <x v="2"/>
    <s v="FIXED ALLOCATION "/>
    <m/>
    <m/>
    <m/>
    <m/>
    <m/>
    <m/>
    <m/>
    <m/>
    <m/>
    <m/>
  </r>
  <r>
    <n v="5"/>
    <s v="10 Non Departmental"/>
    <x v="5"/>
    <s v="108717 NOND Goverment Relations"/>
    <m/>
    <m/>
    <m/>
    <m/>
    <m/>
    <x v="2"/>
    <s v="FIXED ALLOCATION "/>
    <m/>
    <m/>
    <m/>
    <m/>
    <m/>
    <m/>
    <m/>
    <m/>
    <m/>
    <m/>
  </r>
  <r>
    <n v="5"/>
    <s v="10 Non Departmental"/>
    <x v="5"/>
    <s v="107500 NOND Emergency Management"/>
    <m/>
    <m/>
    <m/>
    <m/>
    <m/>
    <x v="2"/>
    <s v="FIXED ALLOCATION "/>
    <m/>
    <m/>
    <m/>
    <m/>
    <m/>
    <m/>
    <m/>
    <m/>
    <m/>
    <m/>
  </r>
  <r>
    <n v="5"/>
    <s v="10 Non Departmental"/>
    <x v="5"/>
    <s v="107400 NOND Community Involvement"/>
    <m/>
    <m/>
    <m/>
    <m/>
    <m/>
    <x v="2"/>
    <s v="FIXED ALLOCATION "/>
    <m/>
    <m/>
    <m/>
    <m/>
    <m/>
    <m/>
    <m/>
    <m/>
    <m/>
    <m/>
  </r>
  <r>
    <n v="5"/>
    <s v="10 Non Departmental"/>
    <x v="5"/>
    <s v="107300 NOND Local Public Safety Coordinating Council"/>
    <s v="G10 0250 20 SB SB1145 - LPSCC"/>
    <m/>
    <m/>
    <m/>
    <m/>
    <x v="2"/>
    <s v="FIXED ALLOCATION "/>
    <m/>
    <m/>
    <m/>
    <m/>
    <m/>
    <m/>
    <m/>
    <m/>
    <m/>
    <m/>
  </r>
  <r>
    <n v="5"/>
    <s v="10 Non Departmental"/>
    <x v="5"/>
    <s v="107001 NOND County Attorney"/>
    <m/>
    <m/>
    <m/>
    <m/>
    <m/>
    <x v="2"/>
    <s v="FIXED ALLOCATION "/>
    <m/>
    <m/>
    <m/>
    <m/>
    <m/>
    <m/>
    <m/>
    <m/>
    <m/>
    <m/>
  </r>
  <r>
    <n v="5"/>
    <s v="10 Non Departmental"/>
    <x v="5"/>
    <s v="108925 NOND Communications Office"/>
    <m/>
    <m/>
    <m/>
    <m/>
    <m/>
    <x v="2"/>
    <s v="FIXED ALLOCATION "/>
    <m/>
    <m/>
    <m/>
    <m/>
    <m/>
    <m/>
    <m/>
    <m/>
    <m/>
    <m/>
  </r>
  <r>
    <n v="5"/>
    <s v="10 Non Departmental"/>
    <x v="5"/>
    <s v="108701 NOND State Mandated Expenses"/>
    <m/>
    <m/>
    <m/>
    <m/>
    <m/>
    <x v="2"/>
    <s v="FIXED ALLOCATION "/>
    <m/>
    <m/>
    <m/>
    <m/>
    <m/>
    <m/>
    <m/>
    <m/>
    <m/>
    <m/>
  </r>
  <r>
    <n v="5"/>
    <s v="10 Non Departmental"/>
    <x v="5"/>
    <s v="104000 JOHS Admin"/>
    <m/>
    <s v="M10 JOHS AD CGF JOHS ADMIN CGF"/>
    <m/>
    <m/>
    <m/>
    <x v="2"/>
    <s v="FIXED ALLOCATION "/>
    <m/>
    <m/>
    <m/>
    <m/>
    <m/>
    <m/>
    <m/>
    <m/>
    <m/>
    <m/>
  </r>
  <r>
    <n v="6"/>
    <s v="10 Non Departmental"/>
    <x v="5"/>
    <s v="103000 NOND Auditor"/>
    <m/>
    <m/>
    <m/>
    <m/>
    <m/>
    <x v="2"/>
    <s v="FIXED ALLOCATION "/>
    <m/>
    <m/>
    <m/>
    <m/>
    <m/>
    <m/>
    <m/>
    <m/>
    <m/>
    <m/>
  </r>
  <r>
    <n v="6"/>
    <s v="10 Non Departmental"/>
    <x v="5"/>
    <s v="102401 NOND District 4"/>
    <m/>
    <m/>
    <m/>
    <m/>
    <m/>
    <x v="2"/>
    <s v="FIXED ALLOCATION "/>
    <m/>
    <m/>
    <m/>
    <m/>
    <m/>
    <m/>
    <m/>
    <m/>
    <m/>
    <m/>
  </r>
  <r>
    <n v="6"/>
    <s v="10 Non Departmental"/>
    <x v="5"/>
    <s v="102301 NOND District 3"/>
    <m/>
    <m/>
    <m/>
    <m/>
    <m/>
    <x v="2"/>
    <s v="FIXED ALLOCATION "/>
    <m/>
    <m/>
    <m/>
    <m/>
    <m/>
    <m/>
    <m/>
    <m/>
    <m/>
    <m/>
  </r>
  <r>
    <n v="6"/>
    <s v="10 Non Departmental"/>
    <x v="5"/>
    <s v="102201 NOND District 2"/>
    <m/>
    <m/>
    <m/>
    <m/>
    <m/>
    <x v="2"/>
    <s v="FIXED ALLOCATION "/>
    <m/>
    <m/>
    <m/>
    <m/>
    <m/>
    <m/>
    <m/>
    <m/>
    <m/>
    <m/>
  </r>
  <r>
    <n v="6"/>
    <s v="10 Non Departmental"/>
    <x v="5"/>
    <s v="102101 NOND District 1"/>
    <m/>
    <m/>
    <m/>
    <m/>
    <m/>
    <x v="2"/>
    <s v="FIXED ALLOCATION "/>
    <m/>
    <m/>
    <m/>
    <m/>
    <m/>
    <m/>
    <m/>
    <m/>
    <m/>
    <m/>
  </r>
  <r>
    <n v="6"/>
    <s v="10 Non Departmental"/>
    <x v="5"/>
    <s v="100100 NOND Chair's Office"/>
    <m/>
    <m/>
    <m/>
    <m/>
    <m/>
    <x v="2"/>
    <s v="FIXED ALLOCATION "/>
    <m/>
    <m/>
    <m/>
    <m/>
    <m/>
    <m/>
    <m/>
    <m/>
    <m/>
    <m/>
  </r>
  <r>
    <n v="6"/>
    <s v="10 Non Departmental"/>
    <x v="5"/>
    <s v="107200 NOND Sustainability Program"/>
    <m/>
    <m/>
    <m/>
    <m/>
    <m/>
    <x v="2"/>
    <s v="FIXED ALLOCATION "/>
    <m/>
    <m/>
    <m/>
    <m/>
    <m/>
    <m/>
    <m/>
    <m/>
    <m/>
    <m/>
  </r>
  <r>
    <n v="6"/>
    <s v="10 Non Departmental"/>
    <x v="5"/>
    <s v="107100 NOND Office of Diversity and Equity"/>
    <m/>
    <m/>
    <m/>
    <m/>
    <m/>
    <x v="2"/>
    <s v="FIXED ALLOCATION "/>
    <m/>
    <m/>
    <m/>
    <m/>
    <m/>
    <m/>
    <m/>
    <m/>
    <m/>
    <m/>
  </r>
  <r>
    <n v="6"/>
    <s v="10 Non Departmental"/>
    <x v="5"/>
    <s v="108717 NOND Goverment Relations"/>
    <m/>
    <m/>
    <m/>
    <m/>
    <m/>
    <x v="2"/>
    <s v="FIXED ALLOCATION "/>
    <m/>
    <m/>
    <m/>
    <m/>
    <m/>
    <m/>
    <m/>
    <m/>
    <m/>
    <m/>
  </r>
  <r>
    <n v="6"/>
    <s v="10 Non Departmental"/>
    <x v="5"/>
    <s v="107500 NOND Emergency Management"/>
    <m/>
    <m/>
    <m/>
    <m/>
    <m/>
    <x v="2"/>
    <s v="FIXED ALLOCATION "/>
    <m/>
    <m/>
    <m/>
    <m/>
    <m/>
    <m/>
    <m/>
    <m/>
    <m/>
    <m/>
  </r>
  <r>
    <n v="6"/>
    <s v="10 Non Departmental"/>
    <x v="5"/>
    <s v="107400 NOND Community Involvement"/>
    <m/>
    <m/>
    <m/>
    <m/>
    <m/>
    <x v="2"/>
    <s v="FIXED ALLOCATION "/>
    <m/>
    <m/>
    <m/>
    <m/>
    <m/>
    <m/>
    <m/>
    <m/>
    <m/>
    <m/>
  </r>
  <r>
    <n v="6"/>
    <s v="10 Non Departmental"/>
    <x v="5"/>
    <s v="107300 NOND Local Public Safety Coordinating Council"/>
    <s v="G10 0250 20 SB SB1145 - LPSCC"/>
    <m/>
    <m/>
    <m/>
    <m/>
    <x v="2"/>
    <s v="FIXED ALLOCATION "/>
    <m/>
    <m/>
    <m/>
    <m/>
    <m/>
    <m/>
    <m/>
    <m/>
    <m/>
    <m/>
  </r>
  <r>
    <n v="6"/>
    <s v="10 Non Departmental"/>
    <x v="5"/>
    <s v="107001 NOND County Attorney"/>
    <m/>
    <m/>
    <m/>
    <m/>
    <m/>
    <x v="2"/>
    <s v="FIXED ALLOCATION "/>
    <m/>
    <m/>
    <m/>
    <m/>
    <m/>
    <m/>
    <m/>
    <m/>
    <m/>
    <m/>
  </r>
  <r>
    <n v="6"/>
    <s v="10 Non Departmental"/>
    <x v="5"/>
    <s v="108925 NOND Communications Office"/>
    <m/>
    <m/>
    <m/>
    <m/>
    <m/>
    <x v="2"/>
    <s v="FIXED ALLOCATION "/>
    <m/>
    <m/>
    <m/>
    <m/>
    <m/>
    <m/>
    <m/>
    <m/>
    <m/>
    <m/>
  </r>
  <r>
    <n v="6"/>
    <s v="10 Non Departmental"/>
    <x v="5"/>
    <s v="108701 NOND State Mandated Expenses"/>
    <m/>
    <m/>
    <m/>
    <m/>
    <m/>
    <x v="2"/>
    <s v="FIXED ALLOCATION "/>
    <m/>
    <m/>
    <m/>
    <m/>
    <m/>
    <m/>
    <m/>
    <m/>
    <m/>
    <m/>
  </r>
  <r>
    <n v="6"/>
    <s v="10 Non Departmental"/>
    <x v="5"/>
    <s v="104000 JOHS Admin"/>
    <m/>
    <s v="M10 JOHS AD CGF JOHS ADMIN CGF"/>
    <m/>
    <m/>
    <m/>
    <x v="2"/>
    <s v="FIXED ALLOCATION "/>
    <m/>
    <m/>
    <m/>
    <m/>
    <m/>
    <m/>
    <m/>
    <m/>
    <m/>
    <m/>
  </r>
  <r>
    <n v="7"/>
    <s v="10 Non Departmental"/>
    <x v="5"/>
    <s v="100100 NOND Chair's Office"/>
    <m/>
    <m/>
    <m/>
    <m/>
    <m/>
    <x v="2"/>
    <s v="FIXED ALLOCATION "/>
    <m/>
    <m/>
    <m/>
    <m/>
    <m/>
    <m/>
    <m/>
    <m/>
    <m/>
    <m/>
  </r>
  <r>
    <n v="7"/>
    <s v="10 Non Departmental"/>
    <x v="5"/>
    <s v="102101 NOND District 1"/>
    <m/>
    <m/>
    <m/>
    <m/>
    <m/>
    <x v="2"/>
    <s v="FIXED ALLOCATION "/>
    <m/>
    <m/>
    <m/>
    <m/>
    <m/>
    <m/>
    <m/>
    <m/>
    <m/>
    <m/>
  </r>
  <r>
    <n v="7"/>
    <s v="10 Non Departmental"/>
    <x v="5"/>
    <s v="102201 NOND District 2"/>
    <m/>
    <m/>
    <m/>
    <m/>
    <m/>
    <x v="2"/>
    <s v="FIXED ALLOCATION "/>
    <m/>
    <m/>
    <m/>
    <m/>
    <m/>
    <m/>
    <m/>
    <m/>
    <m/>
    <m/>
  </r>
  <r>
    <n v="7"/>
    <s v="10 Non Departmental"/>
    <x v="5"/>
    <s v="102301 NOND District 3"/>
    <m/>
    <m/>
    <m/>
    <m/>
    <m/>
    <x v="2"/>
    <s v="FIXED ALLOCATION "/>
    <m/>
    <m/>
    <m/>
    <m/>
    <m/>
    <m/>
    <m/>
    <m/>
    <m/>
    <m/>
  </r>
  <r>
    <n v="7"/>
    <s v="10 Non Departmental"/>
    <x v="5"/>
    <s v="102401 NOND District 4"/>
    <m/>
    <m/>
    <m/>
    <m/>
    <m/>
    <x v="2"/>
    <s v="FIXED ALLOCATION "/>
    <m/>
    <m/>
    <m/>
    <m/>
    <m/>
    <m/>
    <m/>
    <m/>
    <m/>
    <m/>
  </r>
  <r>
    <n v="7"/>
    <s v="10 Non Departmental"/>
    <x v="5"/>
    <s v="103000 NOND Auditor"/>
    <m/>
    <m/>
    <m/>
    <m/>
    <m/>
    <x v="2"/>
    <s v="FIXED ALLOCATION "/>
    <m/>
    <m/>
    <m/>
    <m/>
    <m/>
    <m/>
    <m/>
    <m/>
    <m/>
    <m/>
  </r>
  <r>
    <n v="7"/>
    <s v="10 Non Departmental"/>
    <x v="5"/>
    <s v="108925 NOND Communications Office"/>
    <m/>
    <m/>
    <m/>
    <m/>
    <m/>
    <x v="2"/>
    <s v="FIXED ALLOCATION "/>
    <m/>
    <m/>
    <m/>
    <m/>
    <m/>
    <m/>
    <m/>
    <m/>
    <m/>
    <m/>
  </r>
  <r>
    <n v="7"/>
    <s v="10 Non Departmental"/>
    <x v="5"/>
    <s v="107001 NOND County Attorney"/>
    <m/>
    <m/>
    <m/>
    <m/>
    <m/>
    <x v="2"/>
    <s v="FIXED ALLOCATION "/>
    <m/>
    <m/>
    <m/>
    <m/>
    <m/>
    <m/>
    <m/>
    <m/>
    <m/>
    <m/>
  </r>
  <r>
    <n v="7"/>
    <s v="10 Non Departmental"/>
    <x v="5"/>
    <s v="107300 NOND Local Public Safety Coordinating Council"/>
    <s v="G10 0250 20 SB SB1145 - LPSCC"/>
    <m/>
    <m/>
    <m/>
    <m/>
    <x v="2"/>
    <s v="FIXED ALLOCATION "/>
    <m/>
    <m/>
    <m/>
    <m/>
    <m/>
    <m/>
    <m/>
    <m/>
    <m/>
    <m/>
  </r>
  <r>
    <n v="7"/>
    <s v="10 Non Departmental"/>
    <x v="5"/>
    <s v="107400 NOND Community Involvement"/>
    <m/>
    <m/>
    <m/>
    <m/>
    <m/>
    <x v="2"/>
    <s v="FIXED ALLOCATION "/>
    <m/>
    <m/>
    <m/>
    <m/>
    <m/>
    <m/>
    <m/>
    <m/>
    <m/>
    <m/>
  </r>
  <r>
    <n v="7"/>
    <s v="10 Non Departmental"/>
    <x v="5"/>
    <s v="107500 NOND Emergency Management"/>
    <m/>
    <m/>
    <m/>
    <m/>
    <m/>
    <x v="2"/>
    <s v="FIXED ALLOCATION "/>
    <m/>
    <m/>
    <m/>
    <m/>
    <m/>
    <m/>
    <m/>
    <m/>
    <m/>
    <m/>
  </r>
  <r>
    <n v="7"/>
    <s v="10 Non Departmental"/>
    <x v="5"/>
    <s v="108717 NOND Goverment Relations"/>
    <m/>
    <m/>
    <m/>
    <m/>
    <m/>
    <x v="2"/>
    <s v="FIXED ALLOCATION "/>
    <m/>
    <m/>
    <m/>
    <m/>
    <m/>
    <m/>
    <m/>
    <m/>
    <m/>
    <m/>
  </r>
  <r>
    <n v="7"/>
    <s v="10 Non Departmental"/>
    <x v="5"/>
    <s v="107100 NOND Office of Diversity and Equity"/>
    <m/>
    <m/>
    <m/>
    <m/>
    <m/>
    <x v="2"/>
    <s v="FIXED ALLOCATION "/>
    <m/>
    <m/>
    <m/>
    <m/>
    <m/>
    <m/>
    <m/>
    <m/>
    <m/>
    <m/>
  </r>
  <r>
    <n v="7"/>
    <s v="10 Non Departmental"/>
    <x v="5"/>
    <s v="107200 NOND Sustainability Program"/>
    <m/>
    <m/>
    <m/>
    <m/>
    <m/>
    <x v="2"/>
    <s v="FIXED ALLOCATION "/>
    <m/>
    <m/>
    <m/>
    <m/>
    <m/>
    <m/>
    <m/>
    <m/>
    <m/>
    <m/>
  </r>
  <r>
    <n v="7"/>
    <s v="10 Non Departmental"/>
    <x v="5"/>
    <s v="108701 NOND State Mandated Expenses"/>
    <m/>
    <m/>
    <m/>
    <m/>
    <m/>
    <x v="2"/>
    <s v="FIXED ALLOCATION "/>
    <m/>
    <m/>
    <m/>
    <m/>
    <m/>
    <m/>
    <m/>
    <m/>
    <m/>
    <m/>
  </r>
  <r>
    <n v="7"/>
    <s v="10 Non Departmental"/>
    <x v="5"/>
    <s v="104000 JOHS Admin"/>
    <m/>
    <s v="M10 JOHS AD CGF JOHS ADMIN CGF"/>
    <m/>
    <m/>
    <m/>
    <x v="2"/>
    <s v="FIXED ALLOCATION "/>
    <m/>
    <m/>
    <m/>
    <m/>
    <m/>
    <m/>
    <m/>
    <m/>
    <m/>
    <m/>
  </r>
  <r>
    <n v="8"/>
    <s v="10 Non Departmental"/>
    <x v="5"/>
    <s v="100100 NOND Chair's Office"/>
    <m/>
    <m/>
    <m/>
    <m/>
    <m/>
    <x v="2"/>
    <s v="FIXED ALLOCATION "/>
    <m/>
    <m/>
    <m/>
    <m/>
    <m/>
    <m/>
    <m/>
    <m/>
    <m/>
    <m/>
  </r>
  <r>
    <n v="8"/>
    <s v="10 Non Departmental"/>
    <x v="5"/>
    <s v="102101 NOND District 1"/>
    <m/>
    <m/>
    <m/>
    <m/>
    <m/>
    <x v="2"/>
    <s v="FIXED ALLOCATION "/>
    <m/>
    <m/>
    <m/>
    <m/>
    <m/>
    <m/>
    <m/>
    <m/>
    <m/>
    <m/>
  </r>
  <r>
    <n v="8"/>
    <s v="10 Non Departmental"/>
    <x v="5"/>
    <s v="102201 NOND District 2"/>
    <m/>
    <m/>
    <m/>
    <m/>
    <m/>
    <x v="2"/>
    <s v="FIXED ALLOCATION "/>
    <m/>
    <m/>
    <m/>
    <m/>
    <m/>
    <m/>
    <m/>
    <m/>
    <m/>
    <m/>
  </r>
  <r>
    <n v="8"/>
    <s v="10 Non Departmental"/>
    <x v="5"/>
    <s v="102301 NOND District 3"/>
    <m/>
    <m/>
    <m/>
    <m/>
    <m/>
    <x v="2"/>
    <s v="FIXED ALLOCATION "/>
    <m/>
    <m/>
    <m/>
    <m/>
    <m/>
    <m/>
    <m/>
    <m/>
    <m/>
    <m/>
  </r>
  <r>
    <n v="8"/>
    <s v="10 Non Departmental"/>
    <x v="5"/>
    <s v="102401 NOND District 4"/>
    <m/>
    <m/>
    <m/>
    <m/>
    <m/>
    <x v="2"/>
    <s v="FIXED ALLOCATION "/>
    <m/>
    <m/>
    <m/>
    <m/>
    <m/>
    <m/>
    <m/>
    <m/>
    <m/>
    <m/>
  </r>
  <r>
    <n v="8"/>
    <s v="10 Non Departmental"/>
    <x v="5"/>
    <s v="103000 NOND Auditor"/>
    <m/>
    <m/>
    <m/>
    <m/>
    <m/>
    <x v="2"/>
    <s v="FIXED ALLOCATION "/>
    <m/>
    <m/>
    <m/>
    <m/>
    <m/>
    <m/>
    <m/>
    <m/>
    <m/>
    <m/>
  </r>
  <r>
    <n v="8"/>
    <s v="10 Non Departmental"/>
    <x v="5"/>
    <s v="108925 NOND Communications Office"/>
    <m/>
    <m/>
    <m/>
    <m/>
    <m/>
    <x v="2"/>
    <s v="FIXED ALLOCATION "/>
    <m/>
    <m/>
    <m/>
    <m/>
    <m/>
    <m/>
    <m/>
    <m/>
    <m/>
    <m/>
  </r>
  <r>
    <n v="8"/>
    <s v="10 Non Departmental"/>
    <x v="5"/>
    <s v="107001 NOND County Attorney"/>
    <m/>
    <m/>
    <m/>
    <m/>
    <m/>
    <x v="2"/>
    <s v="FIXED ALLOCATION "/>
    <m/>
    <m/>
    <m/>
    <m/>
    <m/>
    <m/>
    <m/>
    <m/>
    <m/>
    <m/>
  </r>
  <r>
    <n v="8"/>
    <s v="10 Non Departmental"/>
    <x v="5"/>
    <s v="107300 NOND Local Public Safety Coordinating Council"/>
    <s v="G10 0250 20 SB SB1145 - LPSCC"/>
    <m/>
    <m/>
    <m/>
    <m/>
    <x v="2"/>
    <s v="FIXED ALLOCATION "/>
    <m/>
    <m/>
    <m/>
    <m/>
    <m/>
    <m/>
    <m/>
    <m/>
    <m/>
    <m/>
  </r>
  <r>
    <n v="8"/>
    <s v="10 Non Departmental"/>
    <x v="5"/>
    <s v="107400 NOND Community Involvement"/>
    <m/>
    <m/>
    <m/>
    <m/>
    <m/>
    <x v="2"/>
    <s v="FIXED ALLOCATION "/>
    <m/>
    <m/>
    <m/>
    <m/>
    <m/>
    <m/>
    <m/>
    <m/>
    <m/>
    <m/>
  </r>
  <r>
    <n v="8"/>
    <s v="10 Non Departmental"/>
    <x v="5"/>
    <s v="107500 NOND Emergency Management"/>
    <m/>
    <m/>
    <m/>
    <m/>
    <m/>
    <x v="2"/>
    <s v="FIXED ALLOCATION "/>
    <m/>
    <m/>
    <m/>
    <m/>
    <m/>
    <m/>
    <m/>
    <m/>
    <m/>
    <m/>
  </r>
  <r>
    <n v="8"/>
    <s v="10 Non Departmental"/>
    <x v="5"/>
    <s v="108717 NOND Goverment Relations"/>
    <m/>
    <m/>
    <m/>
    <m/>
    <m/>
    <x v="2"/>
    <s v="FIXED ALLOCATION "/>
    <m/>
    <m/>
    <m/>
    <m/>
    <m/>
    <m/>
    <m/>
    <m/>
    <m/>
    <m/>
  </r>
  <r>
    <n v="8"/>
    <s v="10 Non Departmental"/>
    <x v="5"/>
    <s v="107100 NOND Office of Diversity and Equity"/>
    <m/>
    <m/>
    <m/>
    <m/>
    <m/>
    <x v="2"/>
    <s v="FIXED ALLOCATION "/>
    <m/>
    <m/>
    <m/>
    <m/>
    <m/>
    <m/>
    <m/>
    <m/>
    <m/>
    <m/>
  </r>
  <r>
    <n v="8"/>
    <s v="10 Non Departmental"/>
    <x v="5"/>
    <s v="107200 NOND Sustainability Program"/>
    <m/>
    <m/>
    <m/>
    <m/>
    <m/>
    <x v="2"/>
    <s v="FIXED ALLOCATION "/>
    <m/>
    <m/>
    <m/>
    <m/>
    <m/>
    <m/>
    <m/>
    <m/>
    <m/>
    <m/>
  </r>
  <r>
    <n v="8"/>
    <s v="10 Non Departmental"/>
    <x v="5"/>
    <s v="108701 NOND State Mandated Expenses"/>
    <m/>
    <m/>
    <m/>
    <m/>
    <m/>
    <x v="2"/>
    <s v="FIXED ALLOCATION "/>
    <m/>
    <m/>
    <m/>
    <m/>
    <m/>
    <m/>
    <m/>
    <m/>
    <m/>
    <m/>
  </r>
  <r>
    <n v="8"/>
    <s v="10 Non Departmental"/>
    <x v="5"/>
    <s v="104000 JOHS Admin"/>
    <m/>
    <s v="M10 JOHS AD CGF JOHS ADMIN CGF"/>
    <m/>
    <m/>
    <m/>
    <x v="2"/>
    <s v="FIXED ALLOCATION "/>
    <m/>
    <m/>
    <m/>
    <m/>
    <m/>
    <m/>
    <m/>
    <m/>
    <m/>
    <m/>
  </r>
  <r>
    <n v="9"/>
    <s v="10 Non Departmental"/>
    <x v="5"/>
    <s v="100100 NOND Chair's Office"/>
    <m/>
    <m/>
    <m/>
    <m/>
    <m/>
    <x v="2"/>
    <s v="FIXED ALLOCATION "/>
    <m/>
    <m/>
    <m/>
    <m/>
    <m/>
    <m/>
    <m/>
    <m/>
    <m/>
    <m/>
  </r>
  <r>
    <n v="9"/>
    <s v="10 Non Departmental"/>
    <x v="5"/>
    <s v="102101 NOND District 1"/>
    <m/>
    <m/>
    <m/>
    <m/>
    <m/>
    <x v="2"/>
    <s v="FIXED ALLOCATION "/>
    <m/>
    <m/>
    <m/>
    <m/>
    <m/>
    <m/>
    <m/>
    <m/>
    <m/>
    <m/>
  </r>
  <r>
    <n v="9"/>
    <s v="10 Non Departmental"/>
    <x v="5"/>
    <s v="102201 NOND District 2"/>
    <m/>
    <m/>
    <m/>
    <m/>
    <m/>
    <x v="2"/>
    <s v="FIXED ALLOCATION "/>
    <m/>
    <m/>
    <m/>
    <m/>
    <m/>
    <m/>
    <m/>
    <m/>
    <m/>
    <m/>
  </r>
  <r>
    <n v="9"/>
    <s v="10 Non Departmental"/>
    <x v="5"/>
    <s v="102301 NOND District 3"/>
    <m/>
    <m/>
    <m/>
    <m/>
    <m/>
    <x v="2"/>
    <s v="FIXED ALLOCATION "/>
    <m/>
    <m/>
    <m/>
    <m/>
    <m/>
    <m/>
    <m/>
    <m/>
    <m/>
    <m/>
  </r>
  <r>
    <n v="9"/>
    <s v="10 Non Departmental"/>
    <x v="5"/>
    <s v="102401 NOND District 4"/>
    <m/>
    <m/>
    <m/>
    <m/>
    <m/>
    <x v="2"/>
    <s v="FIXED ALLOCATION "/>
    <m/>
    <m/>
    <m/>
    <m/>
    <m/>
    <m/>
    <m/>
    <m/>
    <m/>
    <m/>
  </r>
  <r>
    <n v="9"/>
    <s v="10 Non Departmental"/>
    <x v="5"/>
    <s v="103000 NOND Auditor"/>
    <m/>
    <m/>
    <m/>
    <m/>
    <m/>
    <x v="2"/>
    <s v="FIXED ALLOCATION "/>
    <m/>
    <m/>
    <m/>
    <m/>
    <m/>
    <m/>
    <m/>
    <m/>
    <m/>
    <m/>
  </r>
  <r>
    <n v="9"/>
    <s v="10 Non Departmental"/>
    <x v="5"/>
    <s v="108925 NOND Communications Office"/>
    <m/>
    <m/>
    <m/>
    <m/>
    <m/>
    <x v="2"/>
    <s v="FIXED ALLOCATION "/>
    <m/>
    <m/>
    <m/>
    <m/>
    <m/>
    <m/>
    <m/>
    <m/>
    <m/>
    <m/>
  </r>
  <r>
    <n v="9"/>
    <s v="10 Non Departmental"/>
    <x v="5"/>
    <s v="107001 NOND County Attorney"/>
    <m/>
    <m/>
    <m/>
    <m/>
    <m/>
    <x v="2"/>
    <s v="FIXED ALLOCATION "/>
    <m/>
    <m/>
    <m/>
    <m/>
    <m/>
    <m/>
    <m/>
    <m/>
    <m/>
    <m/>
  </r>
  <r>
    <n v="9"/>
    <s v="10 Non Departmental"/>
    <x v="5"/>
    <s v="107300 NOND Local Public Safety Coordinating Council"/>
    <s v="G10 0250 20 SB SB1145 - LPSCC"/>
    <m/>
    <m/>
    <m/>
    <m/>
    <x v="2"/>
    <s v="FIXED ALLOCATION "/>
    <m/>
    <m/>
    <m/>
    <m/>
    <m/>
    <m/>
    <m/>
    <m/>
    <m/>
    <m/>
  </r>
  <r>
    <n v="9"/>
    <s v="10 Non Departmental"/>
    <x v="5"/>
    <s v="107400 NOND Community Involvement"/>
    <m/>
    <m/>
    <m/>
    <m/>
    <m/>
    <x v="2"/>
    <s v="FIXED ALLOCATION "/>
    <m/>
    <m/>
    <m/>
    <m/>
    <m/>
    <m/>
    <m/>
    <m/>
    <m/>
    <m/>
  </r>
  <r>
    <n v="9"/>
    <s v="10 Non Departmental"/>
    <x v="5"/>
    <s v="107500 NOND Emergency Management"/>
    <m/>
    <m/>
    <m/>
    <m/>
    <m/>
    <x v="2"/>
    <s v="FIXED ALLOCATION "/>
    <m/>
    <m/>
    <m/>
    <m/>
    <m/>
    <m/>
    <m/>
    <m/>
    <m/>
    <m/>
  </r>
  <r>
    <n v="9"/>
    <s v="10 Non Departmental"/>
    <x v="5"/>
    <s v="108717 NOND Goverment Relations"/>
    <m/>
    <m/>
    <m/>
    <m/>
    <m/>
    <x v="2"/>
    <s v="FIXED ALLOCATION "/>
    <m/>
    <m/>
    <m/>
    <m/>
    <m/>
    <m/>
    <m/>
    <m/>
    <m/>
    <m/>
  </r>
  <r>
    <n v="9"/>
    <s v="10 Non Departmental"/>
    <x v="5"/>
    <s v="107100 NOND Office of Diversity and Equity"/>
    <m/>
    <m/>
    <m/>
    <m/>
    <m/>
    <x v="2"/>
    <s v="FIXED ALLOCATION "/>
    <m/>
    <m/>
    <m/>
    <m/>
    <m/>
    <m/>
    <m/>
    <m/>
    <m/>
    <m/>
  </r>
  <r>
    <n v="9"/>
    <s v="10 Non Departmental"/>
    <x v="5"/>
    <s v="107200 NOND Sustainability Program"/>
    <m/>
    <m/>
    <m/>
    <m/>
    <m/>
    <x v="2"/>
    <s v="FIXED ALLOCATION "/>
    <m/>
    <m/>
    <m/>
    <m/>
    <m/>
    <m/>
    <m/>
    <m/>
    <m/>
    <m/>
  </r>
  <r>
    <n v="9"/>
    <s v="10 Non Departmental"/>
    <x v="5"/>
    <s v="108701 NOND State Mandated Expenses"/>
    <m/>
    <m/>
    <m/>
    <m/>
    <m/>
    <x v="2"/>
    <s v="FIXED ALLOCATION "/>
    <m/>
    <m/>
    <m/>
    <m/>
    <m/>
    <m/>
    <m/>
    <m/>
    <m/>
    <m/>
  </r>
  <r>
    <n v="9"/>
    <s v="10 Non Departmental"/>
    <x v="5"/>
    <s v="104000 JOHS Admin"/>
    <m/>
    <s v="M10 JOHS AD CGF JOHS ADMIN CGF"/>
    <m/>
    <m/>
    <m/>
    <x v="2"/>
    <s v="FIXED ALLOCATION "/>
    <m/>
    <m/>
    <m/>
    <m/>
    <m/>
    <m/>
    <m/>
    <m/>
    <m/>
    <m/>
  </r>
  <r>
    <n v="10"/>
    <s v="10 Non Departmental"/>
    <x v="5"/>
    <s v="100100 NOND Chair's Office"/>
    <m/>
    <m/>
    <m/>
    <m/>
    <m/>
    <x v="2"/>
    <s v="FIXED ALLOCATION "/>
    <m/>
    <m/>
    <m/>
    <m/>
    <m/>
    <m/>
    <m/>
    <m/>
    <m/>
    <m/>
  </r>
  <r>
    <n v="10"/>
    <s v="10 Non Departmental"/>
    <x v="5"/>
    <s v="102101 NOND District 1"/>
    <m/>
    <m/>
    <m/>
    <m/>
    <m/>
    <x v="2"/>
    <s v="FIXED ALLOCATION "/>
    <m/>
    <m/>
    <m/>
    <m/>
    <m/>
    <m/>
    <m/>
    <m/>
    <m/>
    <m/>
  </r>
  <r>
    <n v="10"/>
    <s v="10 Non Departmental"/>
    <x v="5"/>
    <s v="102201 NOND District 2"/>
    <m/>
    <m/>
    <m/>
    <m/>
    <m/>
    <x v="2"/>
    <s v="FIXED ALLOCATION "/>
    <m/>
    <m/>
    <m/>
    <m/>
    <m/>
    <m/>
    <m/>
    <m/>
    <m/>
    <m/>
  </r>
  <r>
    <n v="10"/>
    <s v="10 Non Departmental"/>
    <x v="5"/>
    <s v="102301 NOND District 3"/>
    <m/>
    <m/>
    <m/>
    <m/>
    <m/>
    <x v="2"/>
    <s v="FIXED ALLOCATION "/>
    <m/>
    <m/>
    <m/>
    <m/>
    <m/>
    <m/>
    <m/>
    <m/>
    <m/>
    <m/>
  </r>
  <r>
    <n v="10"/>
    <s v="10 Non Departmental"/>
    <x v="5"/>
    <s v="102401 NOND District 4"/>
    <m/>
    <m/>
    <m/>
    <m/>
    <m/>
    <x v="2"/>
    <s v="FIXED ALLOCATION "/>
    <m/>
    <m/>
    <m/>
    <m/>
    <m/>
    <m/>
    <m/>
    <m/>
    <m/>
    <m/>
  </r>
  <r>
    <n v="10"/>
    <s v="10 Non Departmental"/>
    <x v="5"/>
    <s v="103000 NOND Auditor"/>
    <m/>
    <m/>
    <m/>
    <m/>
    <m/>
    <x v="2"/>
    <s v="FIXED ALLOCATION "/>
    <m/>
    <m/>
    <m/>
    <m/>
    <m/>
    <m/>
    <m/>
    <m/>
    <m/>
    <m/>
  </r>
  <r>
    <n v="10"/>
    <s v="10 Non Departmental"/>
    <x v="5"/>
    <s v="108925 NOND Communications Office"/>
    <m/>
    <m/>
    <m/>
    <m/>
    <m/>
    <x v="2"/>
    <s v="FIXED ALLOCATION "/>
    <m/>
    <m/>
    <m/>
    <m/>
    <m/>
    <m/>
    <m/>
    <m/>
    <m/>
    <m/>
  </r>
  <r>
    <n v="10"/>
    <s v="10 Non Departmental"/>
    <x v="5"/>
    <s v="107001 NOND County Attorney"/>
    <m/>
    <m/>
    <m/>
    <m/>
    <m/>
    <x v="2"/>
    <s v="FIXED ALLOCATION "/>
    <m/>
    <m/>
    <m/>
    <m/>
    <m/>
    <m/>
    <m/>
    <m/>
    <m/>
    <m/>
  </r>
  <r>
    <n v="10"/>
    <s v="10 Non Departmental"/>
    <x v="5"/>
    <s v="107300 NOND Local Public Safety Coordinating Council"/>
    <s v="G10 0250 41 SB LPSCC SB1145 19-21 Biennium"/>
    <m/>
    <m/>
    <m/>
    <m/>
    <x v="2"/>
    <s v="FIXED ALLOCATION "/>
    <m/>
    <m/>
    <m/>
    <m/>
    <m/>
    <m/>
    <m/>
    <m/>
    <m/>
    <m/>
  </r>
  <r>
    <n v="10"/>
    <s v="10 Non Departmental"/>
    <x v="5"/>
    <s v="107400 NOND Community Involvement"/>
    <m/>
    <m/>
    <m/>
    <m/>
    <m/>
    <x v="2"/>
    <s v="FIXED ALLOCATION "/>
    <m/>
    <m/>
    <m/>
    <m/>
    <m/>
    <m/>
    <m/>
    <m/>
    <m/>
    <m/>
  </r>
  <r>
    <n v="10"/>
    <s v="10 Non Departmental"/>
    <x v="5"/>
    <s v="107500 NOND Emergency Management"/>
    <m/>
    <m/>
    <m/>
    <m/>
    <m/>
    <x v="2"/>
    <s v="FIXED ALLOCATION "/>
    <m/>
    <m/>
    <m/>
    <m/>
    <m/>
    <m/>
    <m/>
    <m/>
    <m/>
    <m/>
  </r>
  <r>
    <n v="10"/>
    <s v="10 Non Departmental"/>
    <x v="5"/>
    <s v="108717 NOND Goverment Relations"/>
    <m/>
    <m/>
    <m/>
    <m/>
    <m/>
    <x v="2"/>
    <s v="FIXED ALLOCATION "/>
    <m/>
    <m/>
    <m/>
    <m/>
    <m/>
    <m/>
    <m/>
    <m/>
    <m/>
    <m/>
  </r>
  <r>
    <n v="10"/>
    <s v="10 Non Departmental"/>
    <x v="5"/>
    <s v="107100 NOND Office of Diversity and Equity"/>
    <m/>
    <m/>
    <m/>
    <m/>
    <m/>
    <x v="2"/>
    <s v="FIXED ALLOCATION "/>
    <m/>
    <m/>
    <m/>
    <m/>
    <m/>
    <m/>
    <m/>
    <m/>
    <m/>
    <m/>
  </r>
  <r>
    <n v="10"/>
    <s v="10 Non Departmental"/>
    <x v="5"/>
    <s v="107200 NOND Sustainability Program"/>
    <m/>
    <m/>
    <m/>
    <m/>
    <m/>
    <x v="2"/>
    <s v="FIXED ALLOCATION "/>
    <m/>
    <m/>
    <m/>
    <m/>
    <m/>
    <m/>
    <m/>
    <m/>
    <m/>
    <m/>
  </r>
  <r>
    <n v="10"/>
    <s v="10 Non Departmental"/>
    <x v="5"/>
    <s v="108701 NOND State Mandated Expenses"/>
    <m/>
    <m/>
    <m/>
    <m/>
    <m/>
    <x v="2"/>
    <s v="FIXED ALLOCATION "/>
    <m/>
    <m/>
    <m/>
    <m/>
    <m/>
    <m/>
    <m/>
    <m/>
    <m/>
    <m/>
  </r>
  <r>
    <n v="10"/>
    <s v="10 Non Departmental"/>
    <x v="5"/>
    <s v="104000 JOHS Admin"/>
    <m/>
    <s v="M10 JOHS AD CGF JOHS ADMIN CGF"/>
    <m/>
    <m/>
    <m/>
    <x v="2"/>
    <s v="FIXED ALLOCATION "/>
    <m/>
    <m/>
    <m/>
    <m/>
    <m/>
    <m/>
    <m/>
    <m/>
    <m/>
    <m/>
  </r>
  <r>
    <n v="11"/>
    <s v="10 Non Departmental"/>
    <x v="5"/>
    <s v="100100 NOND Chair's Office"/>
    <m/>
    <m/>
    <m/>
    <m/>
    <m/>
    <x v="2"/>
    <s v="FIXED ALLOCATION "/>
    <m/>
    <m/>
    <m/>
    <m/>
    <m/>
    <m/>
    <m/>
    <m/>
    <m/>
    <m/>
  </r>
  <r>
    <n v="11"/>
    <s v="10 Non Departmental"/>
    <x v="5"/>
    <s v="102101 NOND District 1"/>
    <m/>
    <m/>
    <m/>
    <m/>
    <m/>
    <x v="2"/>
    <s v="FIXED ALLOCATION "/>
    <m/>
    <m/>
    <m/>
    <m/>
    <m/>
    <m/>
    <m/>
    <m/>
    <m/>
    <m/>
  </r>
  <r>
    <n v="11"/>
    <s v="10 Non Departmental"/>
    <x v="5"/>
    <s v="102201 NOND District 2"/>
    <m/>
    <m/>
    <m/>
    <m/>
    <m/>
    <x v="2"/>
    <s v="FIXED ALLOCATION "/>
    <m/>
    <m/>
    <m/>
    <m/>
    <m/>
    <m/>
    <m/>
    <m/>
    <m/>
    <m/>
  </r>
  <r>
    <n v="11"/>
    <s v="10 Non Departmental"/>
    <x v="5"/>
    <s v="102301 NOND District 3"/>
    <m/>
    <m/>
    <m/>
    <m/>
    <m/>
    <x v="2"/>
    <s v="FIXED ALLOCATION "/>
    <m/>
    <m/>
    <m/>
    <m/>
    <m/>
    <m/>
    <m/>
    <m/>
    <m/>
    <m/>
  </r>
  <r>
    <n v="11"/>
    <s v="10 Non Departmental"/>
    <x v="5"/>
    <s v="102401 NOND District 4"/>
    <m/>
    <m/>
    <m/>
    <m/>
    <m/>
    <x v="2"/>
    <s v="FIXED ALLOCATION "/>
    <m/>
    <m/>
    <m/>
    <m/>
    <m/>
    <m/>
    <m/>
    <m/>
    <m/>
    <m/>
  </r>
  <r>
    <n v="11"/>
    <s v="10 Non Departmental"/>
    <x v="5"/>
    <s v="103000 NOND Auditor"/>
    <m/>
    <m/>
    <m/>
    <m/>
    <m/>
    <x v="2"/>
    <s v="FIXED ALLOCATION "/>
    <m/>
    <m/>
    <m/>
    <m/>
    <m/>
    <m/>
    <m/>
    <m/>
    <m/>
    <m/>
  </r>
  <r>
    <n v="11"/>
    <s v="10 Non Departmental"/>
    <x v="5"/>
    <s v="108925 NOND Communications Office"/>
    <m/>
    <m/>
    <m/>
    <m/>
    <m/>
    <x v="2"/>
    <s v="FIXED ALLOCATION "/>
    <m/>
    <m/>
    <m/>
    <m/>
    <m/>
    <m/>
    <m/>
    <m/>
    <m/>
    <m/>
  </r>
  <r>
    <n v="11"/>
    <s v="10 Non Departmental"/>
    <x v="5"/>
    <s v="107001 NOND County Attorney"/>
    <m/>
    <m/>
    <m/>
    <m/>
    <m/>
    <x v="2"/>
    <s v="FIXED ALLOCATION "/>
    <m/>
    <m/>
    <m/>
    <m/>
    <m/>
    <m/>
    <m/>
    <m/>
    <m/>
    <m/>
  </r>
  <r>
    <n v="11"/>
    <s v="10 Non Departmental"/>
    <x v="5"/>
    <s v="107300 NOND Local Public Safety Coordinating Council"/>
    <s v="G10 0250 41 SB LPSCC SB1145 19-21 Biennium"/>
    <m/>
    <m/>
    <m/>
    <m/>
    <x v="2"/>
    <s v="FIXED ALLOCATION "/>
    <m/>
    <m/>
    <m/>
    <m/>
    <m/>
    <m/>
    <m/>
    <m/>
    <m/>
    <m/>
  </r>
  <r>
    <n v="11"/>
    <s v="10 Non Departmental"/>
    <x v="5"/>
    <s v="107400 NOND Community Involvement"/>
    <m/>
    <m/>
    <m/>
    <m/>
    <m/>
    <x v="2"/>
    <s v="FIXED ALLOCATION "/>
    <m/>
    <m/>
    <m/>
    <m/>
    <m/>
    <m/>
    <m/>
    <m/>
    <m/>
    <m/>
  </r>
  <r>
    <n v="11"/>
    <s v="10 Non Departmental"/>
    <x v="5"/>
    <s v="107500 NOND Emergency Management"/>
    <m/>
    <m/>
    <m/>
    <m/>
    <m/>
    <x v="2"/>
    <s v="FIXED ALLOCATION "/>
    <m/>
    <m/>
    <m/>
    <m/>
    <m/>
    <m/>
    <m/>
    <m/>
    <m/>
    <m/>
  </r>
  <r>
    <n v="11"/>
    <s v="10 Non Departmental"/>
    <x v="5"/>
    <s v="108717 NOND Goverment Relations"/>
    <m/>
    <m/>
    <m/>
    <m/>
    <m/>
    <x v="2"/>
    <s v="FIXED ALLOCATION "/>
    <m/>
    <m/>
    <m/>
    <m/>
    <m/>
    <m/>
    <m/>
    <m/>
    <m/>
    <m/>
  </r>
  <r>
    <n v="11"/>
    <s v="10 Non Departmental"/>
    <x v="5"/>
    <s v="107100 NOND Office of Diversity and Equity"/>
    <m/>
    <m/>
    <m/>
    <m/>
    <m/>
    <x v="2"/>
    <s v="FIXED ALLOCATION "/>
    <m/>
    <m/>
    <m/>
    <m/>
    <m/>
    <m/>
    <m/>
    <m/>
    <m/>
    <m/>
  </r>
  <r>
    <n v="11"/>
    <s v="10 Non Departmental"/>
    <x v="5"/>
    <s v="107200 NOND Sustainability Program"/>
    <m/>
    <m/>
    <m/>
    <m/>
    <m/>
    <x v="2"/>
    <s v="FIXED ALLOCATION "/>
    <m/>
    <m/>
    <m/>
    <m/>
    <m/>
    <m/>
    <m/>
    <m/>
    <m/>
    <m/>
  </r>
  <r>
    <n v="11"/>
    <s v="10 Non Departmental"/>
    <x v="5"/>
    <s v="108701 NOND State Mandated Expenses"/>
    <m/>
    <m/>
    <m/>
    <m/>
    <m/>
    <x v="2"/>
    <s v="FIXED ALLOCATION "/>
    <m/>
    <m/>
    <m/>
    <m/>
    <m/>
    <m/>
    <m/>
    <m/>
    <m/>
    <m/>
  </r>
  <r>
    <n v="11"/>
    <s v="10 Non Departmental"/>
    <x v="5"/>
    <s v="104000 JOHS Admin"/>
    <m/>
    <s v="M10 JOHS AD CGF JOHS ADMIN CGF"/>
    <m/>
    <m/>
    <m/>
    <x v="2"/>
    <s v="FIXED ALLOCATION "/>
    <m/>
    <m/>
    <m/>
    <m/>
    <m/>
    <m/>
    <m/>
    <m/>
    <m/>
    <m/>
  </r>
  <r>
    <n v="12"/>
    <s v="10 Non Departmental"/>
    <x v="5"/>
    <s v="100100 NOND Chair's Office"/>
    <m/>
    <m/>
    <m/>
    <m/>
    <m/>
    <x v="2"/>
    <s v="FIXED ALLOCATION "/>
    <m/>
    <m/>
    <m/>
    <m/>
    <m/>
    <m/>
    <m/>
    <m/>
    <m/>
    <m/>
  </r>
  <r>
    <n v="12"/>
    <s v="10 Non Departmental"/>
    <x v="5"/>
    <s v="102101 NOND District 1"/>
    <m/>
    <m/>
    <m/>
    <m/>
    <m/>
    <x v="2"/>
    <s v="FIXED ALLOCATION "/>
    <m/>
    <m/>
    <m/>
    <m/>
    <m/>
    <m/>
    <m/>
    <m/>
    <m/>
    <m/>
  </r>
  <r>
    <n v="12"/>
    <s v="10 Non Departmental"/>
    <x v="5"/>
    <s v="102201 NOND District 2"/>
    <m/>
    <m/>
    <m/>
    <m/>
    <m/>
    <x v="2"/>
    <s v="FIXED ALLOCATION "/>
    <m/>
    <m/>
    <m/>
    <m/>
    <m/>
    <m/>
    <m/>
    <m/>
    <m/>
    <m/>
  </r>
  <r>
    <n v="12"/>
    <s v="10 Non Departmental"/>
    <x v="5"/>
    <s v="102301 NOND District 3"/>
    <m/>
    <m/>
    <m/>
    <m/>
    <m/>
    <x v="2"/>
    <s v="FIXED ALLOCATION "/>
    <m/>
    <m/>
    <m/>
    <m/>
    <m/>
    <m/>
    <m/>
    <m/>
    <m/>
    <m/>
  </r>
  <r>
    <n v="12"/>
    <s v="10 Non Departmental"/>
    <x v="5"/>
    <s v="102401 NOND District 4"/>
    <m/>
    <m/>
    <m/>
    <m/>
    <m/>
    <x v="2"/>
    <s v="FIXED ALLOCATION "/>
    <m/>
    <m/>
    <m/>
    <m/>
    <m/>
    <m/>
    <m/>
    <m/>
    <m/>
    <m/>
  </r>
  <r>
    <n v="12"/>
    <s v="10 Non Departmental"/>
    <x v="5"/>
    <s v="103000 NOND Auditor"/>
    <m/>
    <m/>
    <m/>
    <m/>
    <m/>
    <x v="2"/>
    <s v="FIXED ALLOCATION "/>
    <m/>
    <m/>
    <m/>
    <m/>
    <m/>
    <m/>
    <m/>
    <m/>
    <m/>
    <m/>
  </r>
  <r>
    <n v="12"/>
    <s v="10 Non Departmental"/>
    <x v="5"/>
    <s v="108925 NOND Communications Office"/>
    <m/>
    <m/>
    <m/>
    <m/>
    <m/>
    <x v="2"/>
    <s v="FIXED ALLOCATION "/>
    <m/>
    <m/>
    <m/>
    <m/>
    <m/>
    <m/>
    <m/>
    <m/>
    <m/>
    <m/>
  </r>
  <r>
    <n v="12"/>
    <s v="10 Non Departmental"/>
    <x v="5"/>
    <s v="107001 NOND County Attorney"/>
    <m/>
    <m/>
    <m/>
    <m/>
    <m/>
    <x v="2"/>
    <s v="FIXED ALLOCATION "/>
    <m/>
    <m/>
    <m/>
    <m/>
    <m/>
    <m/>
    <m/>
    <m/>
    <m/>
    <m/>
  </r>
  <r>
    <n v="12"/>
    <s v="10 Non Departmental"/>
    <x v="5"/>
    <s v="107300 NOND Local Public Safety Coordinating Council"/>
    <s v="G10 0250 41 SB LPSCC SB1145 19-21 Biennium"/>
    <m/>
    <m/>
    <m/>
    <m/>
    <x v="2"/>
    <s v="FIXED ALLOCATION "/>
    <m/>
    <m/>
    <m/>
    <m/>
    <m/>
    <m/>
    <m/>
    <m/>
    <m/>
    <m/>
  </r>
  <r>
    <n v="12"/>
    <s v="10 Non Departmental"/>
    <x v="5"/>
    <s v="107400 NOND Community Involvement"/>
    <m/>
    <m/>
    <m/>
    <m/>
    <m/>
    <x v="2"/>
    <s v="FIXED ALLOCATION "/>
    <m/>
    <m/>
    <m/>
    <m/>
    <m/>
    <m/>
    <m/>
    <m/>
    <m/>
    <m/>
  </r>
  <r>
    <n v="12"/>
    <s v="10 Non Departmental"/>
    <x v="5"/>
    <s v="107500 NOND Emergency Management"/>
    <m/>
    <m/>
    <m/>
    <m/>
    <m/>
    <x v="2"/>
    <s v="FIXED ALLOCATION "/>
    <m/>
    <m/>
    <m/>
    <m/>
    <m/>
    <m/>
    <m/>
    <m/>
    <m/>
    <m/>
  </r>
  <r>
    <n v="12"/>
    <s v="10 Non Departmental"/>
    <x v="5"/>
    <s v="108717 NOND Goverment Relations"/>
    <m/>
    <m/>
    <m/>
    <m/>
    <m/>
    <x v="2"/>
    <s v="FIXED ALLOCATION "/>
    <m/>
    <m/>
    <m/>
    <m/>
    <m/>
    <m/>
    <m/>
    <m/>
    <m/>
    <m/>
  </r>
  <r>
    <n v="12"/>
    <s v="10 Non Departmental"/>
    <x v="5"/>
    <s v="107100 NOND Office of Diversity and Equity"/>
    <m/>
    <m/>
    <m/>
    <m/>
    <m/>
    <x v="2"/>
    <s v="FIXED ALLOCATION "/>
    <m/>
    <m/>
    <m/>
    <m/>
    <m/>
    <m/>
    <m/>
    <m/>
    <m/>
    <m/>
  </r>
  <r>
    <n v="12"/>
    <s v="10 Non Departmental"/>
    <x v="5"/>
    <s v="107200 NOND Sustainability Program"/>
    <m/>
    <m/>
    <m/>
    <m/>
    <m/>
    <x v="2"/>
    <s v="FIXED ALLOCATION "/>
    <m/>
    <m/>
    <m/>
    <m/>
    <m/>
    <m/>
    <m/>
    <m/>
    <m/>
    <m/>
  </r>
  <r>
    <n v="12"/>
    <s v="10 Non Departmental"/>
    <x v="5"/>
    <s v="108701 NOND State Mandated Expenses"/>
    <m/>
    <m/>
    <m/>
    <m/>
    <m/>
    <x v="2"/>
    <s v="FIXED ALLOCATION "/>
    <m/>
    <m/>
    <m/>
    <m/>
    <m/>
    <m/>
    <m/>
    <m/>
    <m/>
    <m/>
  </r>
  <r>
    <n v="12"/>
    <s v="10 Non Departmental"/>
    <x v="5"/>
    <s v="104000 JOHS Admin"/>
    <m/>
    <s v="M10 JOHS AD CGF JOHS ADMIN CGF"/>
    <m/>
    <m/>
    <m/>
    <x v="2"/>
    <s v="FIXED ALLOCATION "/>
    <m/>
    <m/>
    <m/>
    <m/>
    <m/>
    <m/>
    <m/>
    <m/>
    <m/>
    <m/>
  </r>
  <r>
    <n v="10"/>
    <s v="15 District Attorney"/>
    <x v="0"/>
    <s v="151200 DA Unit B / Drugs &amp; Human Trafficking"/>
    <m/>
    <m/>
    <m/>
    <m/>
    <m/>
    <x v="3"/>
    <s v="GARCIA, A "/>
    <s v="#202062 "/>
    <d v="2020-03-17T10:30:00"/>
    <d v="2020-03-17T00:00:00"/>
    <d v="1899-12-30T10:30:00"/>
    <d v="2020-03-17T17:15:00"/>
    <d v="2020-03-17T00:00:00"/>
    <d v="1899-12-30T17:15:00"/>
    <n v="0"/>
    <d v="1899-12-30T06:45:00"/>
    <n v="6.75"/>
  </r>
  <r>
    <n v="2"/>
    <s v="78 Department of County Assets"/>
    <x v="6"/>
    <s v="709155 DCA Desktop Services"/>
    <m/>
    <m/>
    <m/>
    <m/>
    <m/>
    <x v="3"/>
    <s v="BROOKS M "/>
    <s v="#200831 "/>
    <d v="2019-07-12T13:15:00"/>
    <d v="2019-07-12T00:00:00"/>
    <d v="1899-12-30T13:15:00"/>
    <d v="2019-07-12T15:50:00"/>
    <d v="2019-07-12T00:00:00"/>
    <d v="1899-12-30T15:50:00"/>
    <n v="0"/>
    <d v="1899-12-30T02:35:00"/>
    <n v="2.5833333331975155"/>
  </r>
  <r>
    <n v="2"/>
    <s v="78 Department of County Assets"/>
    <x v="6"/>
    <s v="709155 DCA Desktop Services"/>
    <m/>
    <m/>
    <m/>
    <m/>
    <m/>
    <x v="3"/>
    <s v="BROOKS M "/>
    <s v="#200777 "/>
    <d v="2019-07-03T13:25:00"/>
    <d v="2019-07-03T00:00:00"/>
    <d v="1899-12-30T13:25:00"/>
    <d v="2019-07-03T16:00:00"/>
    <d v="2019-07-03T00:00:00"/>
    <d v="1899-12-30T16:00:00"/>
    <n v="0"/>
    <d v="1899-12-30T02:35:00"/>
    <n v="2.5833333331975155"/>
  </r>
  <r>
    <n v="2"/>
    <s v="78 Department of County Assets"/>
    <x v="6"/>
    <s v="709155 DCA Desktop Services"/>
    <m/>
    <m/>
    <m/>
    <m/>
    <m/>
    <x v="3"/>
    <s v="CHANDLER D "/>
    <s v="#200814 "/>
    <d v="2019-07-10T08:40:00"/>
    <d v="2019-07-10T00:00:00"/>
    <d v="1899-12-30T08:40:00"/>
    <d v="2019-07-10T16:30:00"/>
    <d v="2019-07-10T00:00:00"/>
    <d v="1899-12-30T16:30:00"/>
    <n v="0"/>
    <d v="1899-12-30T07:50:00"/>
    <n v="7.8333333333721384"/>
  </r>
  <r>
    <n v="2"/>
    <s v="78 Department of County Assets"/>
    <x v="6"/>
    <s v="709155 DCA Desktop Services"/>
    <m/>
    <m/>
    <m/>
    <m/>
    <m/>
    <x v="3"/>
    <s v="CHANDLER D "/>
    <s v="#200774 "/>
    <d v="2019-07-02T09:00:00"/>
    <d v="2019-07-02T00:00:00"/>
    <d v="1899-12-30T09:00:00"/>
    <d v="2019-07-02T16:45:00"/>
    <d v="2019-07-02T00:00:00"/>
    <d v="1899-12-30T16:45:00"/>
    <n v="0"/>
    <d v="1899-12-30T07:45:00"/>
    <n v="7.7499999999417923"/>
  </r>
  <r>
    <n v="2"/>
    <s v="78 Department of County Assets"/>
    <x v="6"/>
    <s v="709155 DCA Desktop Services"/>
    <m/>
    <m/>
    <m/>
    <m/>
    <m/>
    <x v="3"/>
    <s v="KOLESNICK K "/>
    <s v="#200810 "/>
    <d v="2019-07-09T08:00:00"/>
    <d v="2019-07-09T00:00:00"/>
    <d v="1899-12-30T08:00:00"/>
    <d v="2019-07-09T10:25:00"/>
    <d v="2019-07-09T00:00:00"/>
    <d v="1899-12-30T10:25:00"/>
    <n v="0"/>
    <d v="1899-12-30T02:25:00"/>
    <n v="2.4166666666860692"/>
  </r>
  <r>
    <n v="2"/>
    <s v="78 Department of County Assets"/>
    <x v="6"/>
    <s v="709104 DCA Director's Office"/>
    <m/>
    <m/>
    <m/>
    <m/>
    <m/>
    <x v="3"/>
    <s v="MADER M "/>
    <s v="#200804 "/>
    <d v="2019-07-23T08:00:00"/>
    <d v="2019-07-23T00:00:00"/>
    <d v="1899-12-30T08:00:00"/>
    <d v="2019-07-23T15:50:00"/>
    <d v="2019-07-23T00:00:00"/>
    <d v="1899-12-30T15:50:00"/>
    <n v="0"/>
    <d v="1899-12-30T07:50:00"/>
    <n v="7.8333333331975155"/>
  </r>
  <r>
    <n v="2"/>
    <s v="78 Department of County Assets"/>
    <x v="6"/>
    <s v="709102 DCA Contracts and Procurement"/>
    <m/>
    <m/>
    <m/>
    <m/>
    <m/>
    <x v="3"/>
    <s v="MIESEN J "/>
    <s v="#200820 "/>
    <d v="2019-07-10T11:20:00"/>
    <d v="2019-07-10T00:00:00"/>
    <d v="1899-12-30T11:20:00"/>
    <d v="2019-07-10T13:30:00"/>
    <d v="2019-07-10T00:00:00"/>
    <d v="1899-12-30T13:30:00"/>
    <n v="0"/>
    <d v="1899-12-30T02:10:00"/>
    <n v="2.1666666667442769"/>
  </r>
  <r>
    <n v="2"/>
    <s v="78 Department of County Assets"/>
    <x v="6"/>
    <s v="709155 DCA Desktop Services"/>
    <m/>
    <m/>
    <m/>
    <m/>
    <m/>
    <x v="3"/>
    <s v="MOORE A "/>
    <s v="#200863 "/>
    <d v="2019-07-18T07:50:00"/>
    <d v="2019-07-18T00:00:00"/>
    <d v="1899-12-30T07:50:00"/>
    <d v="2019-07-18T16:05:00"/>
    <d v="2019-07-18T00:00:00"/>
    <d v="1899-12-30T16:05:00"/>
    <n v="0"/>
    <d v="1899-12-30T08:15:00"/>
    <n v="8.25"/>
  </r>
  <r>
    <n v="2"/>
    <s v="78 Department of County Assets"/>
    <x v="6"/>
    <s v="902210 DCA Engineers"/>
    <m/>
    <m/>
    <m/>
    <m/>
    <m/>
    <x v="3"/>
    <s v="WILKS W "/>
    <s v="#200930 "/>
    <d v="2019-07-12T07:30:00"/>
    <d v="2019-07-12T00:00:00"/>
    <d v="1899-12-30T07:30:00"/>
    <d v="2019-07-12T11:30:00"/>
    <d v="2019-07-12T00:00:00"/>
    <d v="1899-12-30T11:30:00"/>
    <n v="0"/>
    <d v="1899-12-30T04:00:00"/>
    <n v="3.9999999999417923"/>
  </r>
  <r>
    <n v="2"/>
    <s v="78 Department of County Assets"/>
    <x v="6"/>
    <s v="709155 DCA Desktop Services"/>
    <m/>
    <m/>
    <m/>
    <m/>
    <m/>
    <x v="3"/>
    <s v="WOOLEY P "/>
    <s v="#200833 "/>
    <d v="2019-07-15T08:00:00"/>
    <d v="2019-07-15T00:00:00"/>
    <d v="1899-12-30T08:00:00"/>
    <d v="2019-07-15T11:05:00"/>
    <d v="2019-07-15T00:00:00"/>
    <d v="1899-12-30T11:05:00"/>
    <n v="0"/>
    <d v="1899-12-30T03:05:00"/>
    <n v="3.0833333332557231"/>
  </r>
  <r>
    <n v="2"/>
    <s v="78 Department of County Assets"/>
    <x v="6"/>
    <s v="709155 DCA Desktop Services"/>
    <m/>
    <m/>
    <m/>
    <m/>
    <m/>
    <x v="3"/>
    <s v="WOOLEY P "/>
    <s v="#200862 "/>
    <d v="2019-07-18T09:15:00"/>
    <d v="2019-07-18T00:00:00"/>
    <d v="1899-12-30T09:15:00"/>
    <d v="2019-07-18T12:30:00"/>
    <d v="2019-07-18T00:00:00"/>
    <d v="1899-12-31T12:30:00"/>
    <n v="0"/>
    <d v="1899-12-30T03:15:00"/>
    <n v="3.2500000001164153"/>
  </r>
  <r>
    <n v="3"/>
    <s v="78 Department of County Assets"/>
    <x v="6"/>
    <s v="709155 DCA Desktop Services"/>
    <m/>
    <m/>
    <m/>
    <m/>
    <m/>
    <x v="3"/>
    <s v="BROOKS M "/>
    <s v="#200955 "/>
    <d v="2019-08-06T09:50:00"/>
    <d v="2019-08-06T00:00:00"/>
    <d v="1899-12-30T09:50:00"/>
    <d v="2019-08-06T10:30:00"/>
    <d v="2019-08-06T00:00:00"/>
    <d v="1899-12-30T10:30:00"/>
    <n v="0"/>
    <d v="1899-12-30T00:40:00"/>
    <n v="0.66666666674427688"/>
  </r>
  <r>
    <n v="3"/>
    <s v="78 Department of County Assets"/>
    <x v="6"/>
    <s v="709155 DCA Desktop Services"/>
    <m/>
    <m/>
    <m/>
    <m/>
    <m/>
    <x v="3"/>
    <s v="BROOKS M "/>
    <s v="#200967 "/>
    <d v="2019-08-07T12:05:00"/>
    <d v="2019-08-07T00:00:00"/>
    <d v="1899-12-30T12:05:00"/>
    <d v="2019-08-07T16:05:00"/>
    <d v="2019-08-07T00:00:00"/>
    <d v="1899-12-30T16:05:00"/>
    <n v="0"/>
    <d v="1899-12-30T04:00:00"/>
    <n v="4.0000000001164153"/>
  </r>
  <r>
    <n v="3"/>
    <s v="78 Department of County Assets"/>
    <x v="6"/>
    <s v="709155 DCA Desktop Services"/>
    <m/>
    <m/>
    <m/>
    <m/>
    <m/>
    <x v="3"/>
    <s v="BROOKS M "/>
    <s v="#201008 "/>
    <d v="2019-08-15T12:05:00"/>
    <d v="2019-08-15T00:00:00"/>
    <d v="1899-12-30T12:05:00"/>
    <d v="2019-08-15T19:15:00"/>
    <d v="2019-08-15T00:00:00"/>
    <d v="1899-12-30T19:15:00"/>
    <n v="0"/>
    <d v="1899-12-30T07:10:00"/>
    <n v="7.1666666668024845"/>
  </r>
  <r>
    <n v="3"/>
    <s v="78 Department of County Assets"/>
    <x v="6"/>
    <s v="709155 DCA Desktop Services"/>
    <m/>
    <m/>
    <m/>
    <m/>
    <m/>
    <x v="3"/>
    <s v="CHANDLER D "/>
    <s v="#200992 "/>
    <d v="2019-08-13T09:00:00"/>
    <d v="2019-08-13T00:00:00"/>
    <d v="1899-12-30T09:00:00"/>
    <d v="2019-08-13T17:25:00"/>
    <d v="2019-08-13T00:00:00"/>
    <d v="1899-12-30T17:25:00"/>
    <n v="0"/>
    <d v="1899-12-30T08:25:00"/>
    <n v="8.4166666666860692"/>
  </r>
  <r>
    <n v="3"/>
    <s v="78 Department of County Assets"/>
    <x v="6"/>
    <s v="709155 DCA Desktop Services"/>
    <m/>
    <m/>
    <m/>
    <m/>
    <m/>
    <x v="3"/>
    <s v="CHANDLER D "/>
    <s v="#201007 "/>
    <d v="2019-08-15T09:10:00"/>
    <d v="2019-08-15T00:00:00"/>
    <d v="1899-12-30T09:10:00"/>
    <d v="2019-08-15T17:30:00"/>
    <d v="2019-08-15T00:00:00"/>
    <d v="1899-12-30T17:30:00"/>
    <n v="0"/>
    <d v="1899-12-30T08:20:00"/>
    <n v="8.3333333332557231"/>
  </r>
  <r>
    <n v="3"/>
    <s v="78 Department of County Assets"/>
    <x v="6"/>
    <s v="709155 DCA Desktop Services"/>
    <m/>
    <m/>
    <m/>
    <m/>
    <m/>
    <x v="3"/>
    <s v="CHANDLER D "/>
    <s v="#201055 "/>
    <d v="2019-08-27T09:15:00"/>
    <d v="2019-08-27T00:00:00"/>
    <d v="1899-12-30T09:15:00"/>
    <d v="2019-08-27T16:30:00"/>
    <d v="2019-08-27T00:00:00"/>
    <d v="1899-12-30T16:30:00"/>
    <n v="0"/>
    <d v="1899-12-30T07:15:00"/>
    <n v="7.2500000000582077"/>
  </r>
  <r>
    <n v="3"/>
    <s v="78 Department of County Assets"/>
    <x v="6"/>
    <s v="709155 DCA Desktop Services"/>
    <m/>
    <m/>
    <m/>
    <m/>
    <m/>
    <x v="3"/>
    <s v="CHANDLER D "/>
    <s v="#200973 "/>
    <d v="2019-08-08T09:55:00"/>
    <d v="2019-08-08T00:00:00"/>
    <d v="1899-12-30T09:55:00"/>
    <d v="2019-08-08T16:40:00"/>
    <d v="2019-08-08T00:00:00"/>
    <d v="1899-12-30T16:40:00"/>
    <n v="0"/>
    <d v="1899-12-30T06:45:00"/>
    <n v="6.75"/>
  </r>
  <r>
    <n v="3"/>
    <s v="78 Department of County Assets"/>
    <x v="6"/>
    <s v="709102 DCA Contracts and Procurement"/>
    <m/>
    <m/>
    <m/>
    <m/>
    <m/>
    <x v="3"/>
    <s v="LEIBBRANDT H "/>
    <s v="#200954 "/>
    <d v="2019-08-06T08:30:00"/>
    <d v="2019-08-06T00:00:00"/>
    <d v="1899-12-30T08:30:00"/>
    <d v="2019-08-06T12:45:00"/>
    <d v="2019-08-06T00:00:00"/>
    <d v="1899-12-31T12:45:00"/>
    <n v="0"/>
    <d v="1899-12-30T04:15:00"/>
    <n v="4.2500000000582077"/>
  </r>
  <r>
    <n v="3"/>
    <s v="78 Department of County Assets"/>
    <x v="6"/>
    <s v="709155 DCA Desktop Services"/>
    <m/>
    <m/>
    <m/>
    <m/>
    <m/>
    <x v="3"/>
    <s v="MILLS S "/>
    <s v="#201019 "/>
    <d v="2019-08-20T09:45:00"/>
    <d v="2019-08-20T00:00:00"/>
    <d v="1899-12-30T09:45:00"/>
    <d v="2019-08-20T12:45:00"/>
    <d v="2019-08-20T00:00:00"/>
    <d v="1899-12-31T12:45:00"/>
    <n v="0"/>
    <d v="1899-12-30T03:00:00"/>
    <n v="3"/>
  </r>
  <r>
    <n v="3"/>
    <s v="78 Department of County Assets"/>
    <x v="6"/>
    <s v="709525 DCA Telecom"/>
    <m/>
    <m/>
    <m/>
    <m/>
    <m/>
    <x v="3"/>
    <s v="MIX A "/>
    <s v="#200974 "/>
    <d v="2019-08-08T07:15:00"/>
    <d v="2019-08-08T00:00:00"/>
    <d v="1899-12-30T07:15:00"/>
    <d v="2019-08-08T11:40:00"/>
    <d v="2019-08-08T00:00:00"/>
    <d v="1899-12-30T11:40:00"/>
    <n v="0"/>
    <d v="1899-12-30T04:25:00"/>
    <n v="4.4166666665696539"/>
  </r>
  <r>
    <n v="3"/>
    <s v="78 Department of County Assets"/>
    <x v="6"/>
    <s v="705300 DCA Human Resources"/>
    <m/>
    <m/>
    <m/>
    <m/>
    <m/>
    <x v="3"/>
    <s v="TELLEZ T "/>
    <s v="#201033 "/>
    <d v="2019-08-22T08:20:00"/>
    <d v="2019-08-22T00:00:00"/>
    <d v="1899-12-30T08:20:00"/>
    <d v="2019-08-22T12:05:00"/>
    <d v="2019-08-22T00:00:00"/>
    <d v="1899-12-31T12:05:00"/>
    <n v="0"/>
    <d v="1899-12-30T03:45:00"/>
    <n v="3.75"/>
  </r>
  <r>
    <n v="4"/>
    <s v="78 Department of County Assets"/>
    <x v="6"/>
    <s v="709510 DCA WAN"/>
    <m/>
    <m/>
    <m/>
    <m/>
    <m/>
    <x v="3"/>
    <s v="AMEN, H "/>
    <s v="#201193 "/>
    <d v="2019-09-17T09:45:00"/>
    <d v="2019-09-17T00:00:00"/>
    <d v="1899-12-30T09:45:00"/>
    <d v="2019-09-17T10:45:00"/>
    <d v="2019-09-17T00:00:00"/>
    <d v="1899-12-30T10:45:00"/>
    <n v="0"/>
    <d v="1899-12-30T01:00:00"/>
    <n v="0.99999999994179234"/>
  </r>
  <r>
    <n v="4"/>
    <s v="78 Department of County Assets"/>
    <x v="6"/>
    <s v="709510 DCA WAN"/>
    <m/>
    <m/>
    <m/>
    <m/>
    <m/>
    <x v="3"/>
    <s v="AMEN, H "/>
    <s v="#201191 "/>
    <d v="2019-09-16T14:30:00"/>
    <d v="2019-09-16T00:00:00"/>
    <d v="1899-12-30T14:30:00"/>
    <d v="2019-09-17T07:00:00"/>
    <d v="2019-09-17T00:00:00"/>
    <d v="1899-12-30T07:00:00"/>
    <n v="0"/>
    <d v="1899-12-30T02:30:00"/>
    <n v="2.5000000000000018"/>
  </r>
  <r>
    <n v="4"/>
    <s v="78 Department of County Assets"/>
    <x v="6"/>
    <s v="709155 DCA Desktop Services"/>
    <m/>
    <m/>
    <m/>
    <m/>
    <m/>
    <x v="3"/>
    <s v="BAKER, T "/>
    <s v="#201264 "/>
    <d v="2019-09-30T13:35:00"/>
    <d v="2019-09-30T00:00:00"/>
    <d v="1899-12-30T13:35:00"/>
    <d v="2019-09-30T15:00:00"/>
    <d v="2019-09-30T00:00:00"/>
    <d v="1899-12-30T15:00:00"/>
    <n v="0"/>
    <d v="1899-12-30T01:25:00"/>
    <n v="1.4166666667442769"/>
  </r>
  <r>
    <n v="4"/>
    <s v="78 Department of County Assets"/>
    <x v="6"/>
    <s v="709155 DCA Desktop Services"/>
    <m/>
    <m/>
    <m/>
    <m/>
    <m/>
    <x v="3"/>
    <s v="CHANDLER, D "/>
    <s v="#201248 "/>
    <d v="2019-09-26T09:30:00"/>
    <d v="2019-09-26T00:00:00"/>
    <d v="1899-12-30T09:30:00"/>
    <d v="2019-09-26T15:00:00"/>
    <d v="2019-09-26T00:00:00"/>
    <d v="1899-12-30T15:00:00"/>
    <n v="0"/>
    <d v="1899-12-30T05:30:00"/>
    <n v="5.4999999999417923"/>
  </r>
  <r>
    <n v="4"/>
    <s v="78 Department of County Assets"/>
    <x v="6"/>
    <s v="904500 DCA Records"/>
    <m/>
    <m/>
    <m/>
    <m/>
    <m/>
    <x v="3"/>
    <s v="FARMER, S "/>
    <s v="#201152 "/>
    <d v="2019-09-17T08:15:00"/>
    <d v="2019-09-17T00:00:00"/>
    <d v="1899-12-30T08:15:00"/>
    <d v="2019-09-17T08:45:00"/>
    <d v="2019-09-17T00:00:00"/>
    <d v="1899-12-30T08:45:00"/>
    <n v="0"/>
    <d v="1899-12-30T00:30:00"/>
    <n v="0.50000000005820766"/>
  </r>
  <r>
    <n v="4"/>
    <s v="78 Department of County Assets"/>
    <x v="6"/>
    <s v="902206 DCA Carpenters"/>
    <m/>
    <s v="M78 B119 CAR Justice Center Carpenter"/>
    <m/>
    <m/>
    <m/>
    <x v="3"/>
    <s v="KUNTER, T "/>
    <s v="#201118 "/>
    <d v="2019-09-12T10:30:00"/>
    <d v="2019-09-12T00:00:00"/>
    <d v="1899-12-30T10:30:00"/>
    <d v="2019-09-12T13:30:00"/>
    <d v="2019-09-12T00:00:00"/>
    <d v="1899-12-30T13:30:00"/>
    <n v="0"/>
    <d v="1899-12-30T03:00:00"/>
    <n v="3"/>
  </r>
  <r>
    <n v="4"/>
    <s v="78 Department of County Assets"/>
    <x v="6"/>
    <s v="709525 DCA Telecom"/>
    <m/>
    <m/>
    <m/>
    <m/>
    <m/>
    <x v="3"/>
    <s v="MIX, A "/>
    <s v="#201162 "/>
    <d v="2019-09-09T08:25:00"/>
    <d v="2019-09-09T00:00:00"/>
    <d v="1899-12-30T08:25:00"/>
    <d v="2019-09-09T09:00:00"/>
    <d v="2019-09-09T00:00:00"/>
    <d v="1899-12-30T09:00:00"/>
    <n v="0"/>
    <d v="1899-12-30T00:35:00"/>
    <n v="0.58333333331393078"/>
  </r>
  <r>
    <n v="4"/>
    <s v="78 Department of County Assets"/>
    <x v="6"/>
    <s v="709155 DCA Desktop Services"/>
    <m/>
    <m/>
    <m/>
    <m/>
    <m/>
    <x v="3"/>
    <s v="WOOLEY, P "/>
    <s v="#201258 "/>
    <d v="2019-09-30T07:35:00"/>
    <d v="2019-09-30T00:00:00"/>
    <d v="1899-12-30T07:35:00"/>
    <d v="2019-09-30T09:55:00"/>
    <d v="2019-09-30T00:00:00"/>
    <d v="1899-12-30T09:55:00"/>
    <n v="0"/>
    <d v="1899-12-30T02:20:00"/>
    <n v="2.3333333334303461"/>
  </r>
  <r>
    <n v="4"/>
    <s v="78 Department of County Assets"/>
    <x v="6"/>
    <s v="709155 DCA Desktop Services"/>
    <m/>
    <m/>
    <m/>
    <m/>
    <m/>
    <x v="3"/>
    <s v="WOOLEY, P "/>
    <s v="#201192 "/>
    <d v="2019-09-17T07:45:00"/>
    <d v="2019-09-17T00:00:00"/>
    <d v="1899-12-30T07:45:00"/>
    <d v="2019-09-17T10:45:00"/>
    <d v="2019-09-17T00:00:00"/>
    <d v="1899-12-30T10:45:00"/>
    <n v="0"/>
    <d v="1899-12-30T03:00:00"/>
    <n v="3"/>
  </r>
  <r>
    <n v="4"/>
    <s v="78 Department of County Assets"/>
    <x v="6"/>
    <s v="709155 DCA Desktop Services"/>
    <m/>
    <m/>
    <m/>
    <m/>
    <m/>
    <x v="3"/>
    <s v="WOOLEY, P "/>
    <s v="#201222 "/>
    <d v="2019-09-24T07:50:00"/>
    <d v="2019-09-24T00:00:00"/>
    <d v="1899-12-30T07:50:00"/>
    <d v="2019-09-24T09:30:00"/>
    <d v="2019-09-24T00:00:00"/>
    <d v="1899-12-30T09:30:00"/>
    <n v="0"/>
    <d v="1899-12-30T01:40:00"/>
    <n v="1.6666666666860692"/>
  </r>
  <r>
    <n v="4"/>
    <s v="78 Department of County Assets"/>
    <x v="6"/>
    <s v="709155 DCA Desktop Services"/>
    <m/>
    <m/>
    <m/>
    <m/>
    <m/>
    <x v="3"/>
    <s v="WOOLEY, P "/>
    <s v="#201209 "/>
    <d v="2019-09-19T08:15:00"/>
    <d v="2019-09-19T00:00:00"/>
    <d v="1899-12-30T08:15:00"/>
    <d v="2019-09-19T09:40:00"/>
    <d v="2019-09-19T00:00:00"/>
    <d v="1899-12-30T09:40:00"/>
    <n v="0"/>
    <d v="1899-12-30T01:25:00"/>
    <n v="1.4166666667442769"/>
  </r>
  <r>
    <n v="4"/>
    <s v="78 Department of County Assets"/>
    <x v="6"/>
    <s v="709155 DCA Desktop Services"/>
    <m/>
    <m/>
    <m/>
    <m/>
    <m/>
    <x v="3"/>
    <s v="WOOLEY, P "/>
    <s v="#201148 "/>
    <d v="2019-09-06T09:00:00"/>
    <d v="2019-09-06T00:00:00"/>
    <d v="1899-12-30T09:00:00"/>
    <d v="2019-09-06T13:20:00"/>
    <d v="2019-09-06T00:00:00"/>
    <d v="1899-12-30T13:20:00"/>
    <n v="0"/>
    <d v="1899-12-30T04:20:00"/>
    <n v="4.3333333333139308"/>
  </r>
  <r>
    <n v="5"/>
    <s v="78 Department of County Assets"/>
    <x v="6"/>
    <s v="709155 DCA Desktop Services"/>
    <m/>
    <m/>
    <m/>
    <m/>
    <m/>
    <x v="3"/>
    <s v="BAKER, T "/>
    <s v="#201297 "/>
    <d v="2019-10-07T12:55:00"/>
    <d v="2019-10-07T00:00:00"/>
    <d v="1899-12-30T12:55:00"/>
    <d v="2019-10-07T15:00:00"/>
    <d v="2019-10-07T00:00:00"/>
    <d v="1899-12-30T15:00:00"/>
    <n v="0"/>
    <d v="1899-12-30T02:05:00"/>
    <n v="2.0833333333139308"/>
  </r>
  <r>
    <n v="5"/>
    <s v="78 Department of County Assets"/>
    <x v="6"/>
    <s v="904500 DCA Records"/>
    <m/>
    <m/>
    <m/>
    <m/>
    <m/>
    <x v="3"/>
    <s v="BAXTER, T "/>
    <s v="#201410 "/>
    <d v="2019-10-31T10:30:00"/>
    <d v="2019-10-31T00:00:00"/>
    <d v="1899-12-30T10:30:00"/>
    <d v="2019-10-31T14:00:00"/>
    <d v="2019-10-31T00:00:00"/>
    <d v="1899-12-30T14:00:00"/>
    <n v="0"/>
    <d v="1899-12-30T03:30:00"/>
    <n v="3.5000000000582077"/>
  </r>
  <r>
    <n v="5"/>
    <s v="78 Department of County Assets"/>
    <x v="6"/>
    <s v="709155 DCA Desktop Services"/>
    <m/>
    <m/>
    <m/>
    <m/>
    <m/>
    <x v="3"/>
    <s v="MILLS, S "/>
    <s v="#201325 "/>
    <d v="2019-10-14T09:30:00"/>
    <d v="2019-10-14T00:00:00"/>
    <d v="1899-12-30T09:30:00"/>
    <d v="2019-10-14T12:25:00"/>
    <d v="2019-10-14T00:00:00"/>
    <d v="1899-12-31T12:25:00"/>
    <n v="0"/>
    <d v="1899-12-30T02:55:00"/>
    <n v="2.9166666665696539"/>
  </r>
  <r>
    <n v="5"/>
    <s v="78 Department of County Assets"/>
    <x v="6"/>
    <s v="709525 DCA Telecom"/>
    <m/>
    <m/>
    <m/>
    <m/>
    <m/>
    <x v="3"/>
    <s v="MIX, A "/>
    <s v="#201356 "/>
    <d v="2019-10-21T07:50:00"/>
    <d v="2019-10-21T00:00:00"/>
    <d v="1899-12-30T07:50:00"/>
    <d v="2019-10-21T08:55:00"/>
    <d v="2019-10-21T00:00:00"/>
    <d v="1899-12-30T08:55:00"/>
    <n v="0"/>
    <d v="1899-12-30T01:05:00"/>
    <n v="1.0833333333721384"/>
  </r>
  <r>
    <n v="5"/>
    <s v="78 Department of County Assets"/>
    <x v="6"/>
    <s v="709525 DCA Telecom"/>
    <m/>
    <m/>
    <m/>
    <m/>
    <m/>
    <x v="3"/>
    <s v="MIX, A "/>
    <s v="#201311 "/>
    <d v="2019-10-10T07:55:00"/>
    <d v="2019-10-10T00:00:00"/>
    <d v="1899-12-30T07:55:00"/>
    <d v="2019-10-10T09:10:00"/>
    <d v="2019-10-10T00:00:00"/>
    <d v="1899-12-30T09:10:00"/>
    <n v="0"/>
    <d v="1899-12-30T01:15:00"/>
    <n v="1.2500000000582077"/>
  </r>
  <r>
    <n v="5"/>
    <s v="78 Department of County Assets"/>
    <x v="6"/>
    <s v="709656 DCA Human Services"/>
    <m/>
    <m/>
    <m/>
    <m/>
    <m/>
    <x v="3"/>
    <s v="OCHOA, L "/>
    <s v="#201361 "/>
    <d v="2019-10-22T12:25:00"/>
    <d v="2019-10-22T00:00:00"/>
    <d v="1899-12-30T12:25:00"/>
    <d v="2019-10-22T14:45:00"/>
    <d v="2019-10-22T00:00:00"/>
    <d v="1899-12-30T14:45:00"/>
    <n v="0"/>
    <d v="1899-12-30T02:20:00"/>
    <n v="2.3333333334303461"/>
  </r>
  <r>
    <n v="5"/>
    <s v="78 Department of County Assets"/>
    <x v="6"/>
    <s v="709101 DCA Budget"/>
    <m/>
    <m/>
    <m/>
    <m/>
    <m/>
    <x v="3"/>
    <s v="OKUDA, K "/>
    <s v="#201304 "/>
    <d v="2019-10-09T08:25:00"/>
    <d v="2019-10-09T00:00:00"/>
    <d v="1899-12-30T08:25:00"/>
    <d v="2019-10-09T12:05:00"/>
    <d v="2019-10-09T00:00:00"/>
    <d v="1899-12-31T12:05:00"/>
    <n v="0"/>
    <d v="1899-12-30T03:40:00"/>
    <n v="3.6666666665696539"/>
  </r>
  <r>
    <n v="5"/>
    <s v="78 Department of County Assets"/>
    <x v="6"/>
    <s v="709123 DCA General Government"/>
    <m/>
    <m/>
    <m/>
    <m/>
    <m/>
    <x v="3"/>
    <s v="PARMELEE, T "/>
    <s v="#201270 "/>
    <d v="2019-10-01T13:05:00"/>
    <d v="2019-10-01T00:00:00"/>
    <d v="1899-12-30T13:05:00"/>
    <d v="2019-10-01T15:40:00"/>
    <d v="2019-10-01T00:00:00"/>
    <d v="1899-12-30T15:40:00"/>
    <n v="0"/>
    <d v="1899-12-30T02:35:00"/>
    <n v="2.5833333333721384"/>
  </r>
  <r>
    <n v="5"/>
    <s v="78 Department of County Assets"/>
    <x v="6"/>
    <s v="705300 DCA Human Resources"/>
    <m/>
    <m/>
    <m/>
    <m/>
    <m/>
    <x v="3"/>
    <s v="TELLEZ, T "/>
    <s v="#201298 "/>
    <d v="2019-10-15T07:30:00"/>
    <d v="2019-10-15T00:00:00"/>
    <d v="1899-12-30T07:30:00"/>
    <d v="2019-10-15T17:00:00"/>
    <d v="2019-10-15T00:00:00"/>
    <d v="1899-12-30T17:00:00"/>
    <n v="0"/>
    <d v="1899-12-30T09:30:00"/>
    <n v="9.5000000000582077"/>
  </r>
  <r>
    <n v="5"/>
    <s v="78 Department of County Assets"/>
    <x v="6"/>
    <s v="709530 DCA Technical Services"/>
    <m/>
    <m/>
    <m/>
    <m/>
    <m/>
    <x v="3"/>
    <s v="ZIGLER, E "/>
    <s v="#201306 "/>
    <d v="2019-10-09T09:15:00"/>
    <d v="2019-10-09T00:00:00"/>
    <d v="1899-12-30T09:15:00"/>
    <d v="2019-10-09T14:50:00"/>
    <d v="2019-10-09T00:00:00"/>
    <d v="1899-12-30T14:50:00"/>
    <n v="0"/>
    <d v="1899-12-30T05:35:00"/>
    <n v="5.5833333333721384"/>
  </r>
  <r>
    <n v="6"/>
    <s v="78 Department of County Assets"/>
    <x v="6"/>
    <s v="709155 DCA Desktop Services"/>
    <m/>
    <m/>
    <m/>
    <m/>
    <m/>
    <x v="3"/>
    <s v="CHANDLER, D "/>
    <s v="#201531 "/>
    <d v="2019-11-19T08:20:00"/>
    <d v="2019-11-19T00:00:00"/>
    <d v="1899-12-30T08:20:00"/>
    <d v="2019-11-19T16:00:00"/>
    <d v="2019-11-19T00:00:00"/>
    <d v="1899-12-30T16:00:00"/>
    <n v="0"/>
    <d v="1899-12-30T07:40:00"/>
    <n v="7.6666666666860692"/>
  </r>
  <r>
    <n v="6"/>
    <s v="78 Department of County Assets"/>
    <x v="6"/>
    <s v="709155 DCA Desktop Services"/>
    <m/>
    <m/>
    <m/>
    <m/>
    <m/>
    <x v="3"/>
    <s v="CHANDLER, D "/>
    <s v="#201473 "/>
    <d v="2019-11-06T10:00:00"/>
    <d v="2019-11-06T00:00:00"/>
    <d v="1899-12-30T10:00:00"/>
    <d v="2019-11-06T17:20:00"/>
    <d v="2019-11-06T00:00:00"/>
    <d v="1899-12-30T17:20:00"/>
    <n v="0"/>
    <d v="1899-12-30T07:20:00"/>
    <n v="7.3333333333139308"/>
  </r>
  <r>
    <n v="6"/>
    <s v="78 Department of County Assets"/>
    <x v="6"/>
    <s v="709155 DCA Desktop Services"/>
    <m/>
    <m/>
    <m/>
    <m/>
    <m/>
    <x v="3"/>
    <s v="CHANDLER, D "/>
    <s v="#201503 "/>
    <d v="2019-11-13T11:45:00"/>
    <d v="2019-11-13T00:00:00"/>
    <d v="1899-12-30T11:45:00"/>
    <d v="2019-11-13T17:00:00"/>
    <d v="2019-11-13T00:00:00"/>
    <d v="1899-12-30T17:00:00"/>
    <n v="0"/>
    <d v="1899-12-30T05:15:00"/>
    <n v="5.25"/>
  </r>
  <r>
    <n v="6"/>
    <s v="78 Department of County Assets"/>
    <x v="6"/>
    <s v="902206 DCA Carpenters"/>
    <m/>
    <s v="M78 B119 CAR Justice Center Carpenter"/>
    <m/>
    <m/>
    <m/>
    <x v="3"/>
    <s v="KUNTER, T "/>
    <s v="#201454 "/>
    <d v="2019-11-14T10:45:00"/>
    <d v="2019-11-14T00:00:00"/>
    <d v="1899-12-30T10:45:00"/>
    <d v="2019-11-14T15:15:00"/>
    <d v="2019-11-14T00:00:00"/>
    <d v="1899-12-30T15:15:00"/>
    <n v="0"/>
    <d v="1899-12-30T04:30:00"/>
    <n v="4.5"/>
  </r>
  <r>
    <n v="6"/>
    <s v="78 Department of County Assets"/>
    <x v="6"/>
    <s v="709101 DCA Budget"/>
    <m/>
    <m/>
    <m/>
    <m/>
    <m/>
    <x v="3"/>
    <s v="OKUDA, K "/>
    <s v="#201561 "/>
    <d v="2019-11-26T09:00:00"/>
    <d v="2019-11-26T00:00:00"/>
    <d v="1899-12-30T09:00:00"/>
    <d v="2019-11-26T11:45:00"/>
    <d v="2019-11-26T00:00:00"/>
    <d v="1899-12-30T11:45:00"/>
    <n v="0"/>
    <d v="1899-12-30T02:45:00"/>
    <n v="2.7500000000582077"/>
  </r>
  <r>
    <n v="6"/>
    <s v="78 Department of County Assets"/>
    <x v="6"/>
    <s v="709155 DCA Desktop Services"/>
    <m/>
    <m/>
    <m/>
    <m/>
    <m/>
    <x v="3"/>
    <s v="WOOLEY, P "/>
    <s v="#201469 "/>
    <d v="2019-11-06T08:00:00"/>
    <d v="2019-11-06T00:00:00"/>
    <d v="1899-12-30T08:00:00"/>
    <d v="2019-11-06T11:00:00"/>
    <d v="2019-11-06T00:00:00"/>
    <d v="1899-12-30T11:00:00"/>
    <n v="0"/>
    <d v="1899-12-30T03:00:00"/>
    <n v="3"/>
  </r>
  <r>
    <n v="6"/>
    <s v="78 Department of County Assets"/>
    <x v="6"/>
    <s v="709155 DCA Desktop Services"/>
    <m/>
    <m/>
    <m/>
    <m/>
    <m/>
    <x v="3"/>
    <s v="WOOLEY, P "/>
    <s v="#201477 "/>
    <d v="2019-11-07T09:00:00"/>
    <d v="2019-11-07T00:00:00"/>
    <d v="1899-12-30T09:00:00"/>
    <d v="2019-11-07T11:30:00"/>
    <d v="2019-11-07T00:00:00"/>
    <d v="1899-12-30T11:30:00"/>
    <n v="0"/>
    <d v="1899-12-30T02:30:00"/>
    <n v="2.4999999999417923"/>
  </r>
  <r>
    <n v="6"/>
    <s v="78 Department of County Assets"/>
    <x v="6"/>
    <s v="709155 DCA Desktop Services"/>
    <m/>
    <m/>
    <m/>
    <m/>
    <m/>
    <x v="3"/>
    <s v="WOOLEY, P "/>
    <s v="#201511 "/>
    <d v="2019-11-14T13:00:00"/>
    <d v="2019-11-14T00:00:00"/>
    <d v="1899-12-30T13:00:00"/>
    <d v="2019-11-14T14:45:00"/>
    <d v="2019-11-14T00:00:00"/>
    <d v="1899-12-30T14:45:00"/>
    <n v="0"/>
    <d v="1899-12-30T01:45:00"/>
    <n v="1.7500000001164153"/>
  </r>
  <r>
    <n v="7"/>
    <s v="78 Department of County Assets"/>
    <x v="6"/>
    <s v="709155 DCA Desktop Services"/>
    <m/>
    <m/>
    <m/>
    <m/>
    <m/>
    <x v="3"/>
    <s v="CHANDLER, D "/>
    <s v="#201672 "/>
    <d v="2019-12-24T09:30:00"/>
    <d v="2019-12-24T00:00:00"/>
    <d v="1899-12-30T09:30:00"/>
    <d v="2019-12-24T13:10:00"/>
    <d v="2019-12-24T00:00:00"/>
    <d v="1899-12-30T13:10:00"/>
    <n v="0"/>
    <d v="1899-12-30T03:40:00"/>
    <n v="3.6666666665696539"/>
  </r>
  <r>
    <n v="7"/>
    <s v="78 Department of County Assets"/>
    <x v="6"/>
    <s v="709155 DCA Desktop Services"/>
    <m/>
    <m/>
    <m/>
    <m/>
    <m/>
    <x v="3"/>
    <s v="CHANDLER, D "/>
    <s v="#201663 "/>
    <d v="2019-12-18T12:30:00"/>
    <d v="2019-12-18T00:00:00"/>
    <d v="1899-12-30T12:30:00"/>
    <d v="2019-12-18T13:10:00"/>
    <d v="2019-12-18T00:00:00"/>
    <d v="1899-12-30T13:10:00"/>
    <n v="0"/>
    <d v="1899-12-30T00:40:00"/>
    <n v="0.6666666665696539"/>
  </r>
  <r>
    <n v="7"/>
    <s v="78 Department of County Assets"/>
    <x v="6"/>
    <s v="709155 DCA Desktop Services"/>
    <m/>
    <m/>
    <m/>
    <m/>
    <m/>
    <x v="3"/>
    <s v="GAITHER, B "/>
    <s v="#201642 "/>
    <d v="2019-12-16T09:15:00"/>
    <d v="2019-12-16T00:00:00"/>
    <d v="1899-12-30T09:15:00"/>
    <d v="2019-12-16T15:20:00"/>
    <d v="2019-12-16T00:00:00"/>
    <d v="1899-12-30T15:20:00"/>
    <n v="0"/>
    <d v="1899-12-30T06:05:00"/>
    <n v="6.0833333334303461"/>
  </r>
  <r>
    <n v="7"/>
    <s v="78 Department of County Assets"/>
    <x v="6"/>
    <s v="709609 DCA DCJ Applications Support"/>
    <m/>
    <m/>
    <m/>
    <m/>
    <m/>
    <x v="3"/>
    <s v="OCHOA, L "/>
    <s v="#201618 "/>
    <d v="2019-12-10T13:15:00"/>
    <d v="2019-12-10T00:00:00"/>
    <d v="1899-12-30T13:15:00"/>
    <d v="2019-12-10T19:20:00"/>
    <d v="2019-12-10T00:00:00"/>
    <d v="1899-12-30T19:20:00"/>
    <n v="0"/>
    <d v="1899-12-30T06:05:00"/>
    <n v="6.0833333332557231"/>
  </r>
  <r>
    <n v="7"/>
    <s v="78 Department of County Assets"/>
    <x v="6"/>
    <s v="709120 DCA MCSO Applications Support"/>
    <m/>
    <m/>
    <m/>
    <m/>
    <m/>
    <x v="3"/>
    <s v="OCHOA, L "/>
    <s v="#201623 "/>
    <d v="2019-12-11T12:10:00"/>
    <d v="2019-12-11T00:00:00"/>
    <d v="1899-12-30T12:10:00"/>
    <d v="2019-12-11T15:25:00"/>
    <d v="2019-12-11T00:00:00"/>
    <d v="1899-12-30T15:25:00"/>
    <n v="0"/>
    <d v="1899-12-30T03:15:00"/>
    <n v="3.2499999999417923"/>
  </r>
  <r>
    <n v="7"/>
    <s v="78 Department of County Assets"/>
    <x v="6"/>
    <s v="709101 DCA Budget"/>
    <m/>
    <m/>
    <m/>
    <m/>
    <m/>
    <x v="3"/>
    <s v="OKUDA, K "/>
    <s v="#201620 "/>
    <d v="2019-12-11T07:45:00"/>
    <d v="2019-12-11T00:00:00"/>
    <d v="1899-12-30T07:45:00"/>
    <d v="2019-12-11T12:15:00"/>
    <d v="2019-12-11T00:00:00"/>
    <d v="1899-12-31T12:15:00"/>
    <n v="0"/>
    <d v="1899-12-30T04:30:00"/>
    <n v="4.5"/>
  </r>
  <r>
    <n v="7"/>
    <s v="78 Department of County Assets"/>
    <x v="6"/>
    <s v="709123 DCA General Government"/>
    <m/>
    <m/>
    <m/>
    <m/>
    <m/>
    <x v="3"/>
    <s v="PARMELEE, T "/>
    <s v="#201670 "/>
    <d v="2019-12-20T09:30:00"/>
    <d v="2019-12-20T00:00:00"/>
    <d v="1899-12-30T09:30:00"/>
    <d v="2019-12-20T16:15:00"/>
    <d v="2019-12-20T00:00:00"/>
    <d v="1899-12-30T16:15:00"/>
    <n v="0"/>
    <d v="1899-12-30T06:45:00"/>
    <n v="6.75"/>
  </r>
  <r>
    <n v="7"/>
    <s v="78 Department of County Assets"/>
    <x v="6"/>
    <s v="709155 DCA Desktop Services"/>
    <m/>
    <m/>
    <m/>
    <m/>
    <m/>
    <x v="3"/>
    <s v="WOOLEY, P "/>
    <s v="#201605 "/>
    <d v="2019-12-06T08:10:00"/>
    <d v="2019-12-06T00:00:00"/>
    <d v="1899-12-30T08:10:00"/>
    <d v="2019-12-06T12:30:00"/>
    <d v="2019-12-06T00:00:00"/>
    <d v="1899-12-31T12:30:00"/>
    <n v="0"/>
    <d v="1899-12-30T04:20:00"/>
    <n v="4.3333333333139308"/>
  </r>
  <r>
    <n v="8"/>
    <s v="78 Department of County Assets"/>
    <x v="6"/>
    <s v="709155 DCA Desktop Services"/>
    <m/>
    <m/>
    <m/>
    <m/>
    <m/>
    <x v="3"/>
    <s v="BAKER, T "/>
    <s v="#201795 "/>
    <d v="2020-01-24T10:45:00"/>
    <d v="2020-01-24T00:00:00"/>
    <d v="1899-12-30T10:45:00"/>
    <d v="2020-01-24T14:10:00"/>
    <d v="2020-01-24T00:00:00"/>
    <d v="1899-12-30T14:10:00"/>
    <n v="0"/>
    <d v="1899-12-30T03:25:00"/>
    <n v="3.4166666668024845"/>
  </r>
  <r>
    <n v="8"/>
    <s v="78 Department of County Assets"/>
    <x v="6"/>
    <s v="709155 DCA Desktop Services"/>
    <m/>
    <m/>
    <m/>
    <m/>
    <m/>
    <x v="3"/>
    <s v="BAKER, T "/>
    <s v="#201802 "/>
    <d v="2020-01-27T11:05:00"/>
    <d v="2020-01-27T00:00:00"/>
    <d v="1899-12-30T11:05:00"/>
    <d v="2020-01-27T12:45:00"/>
    <d v="2020-01-27T00:00:00"/>
    <d v="1899-12-31T12:45:00"/>
    <n v="0"/>
    <d v="1899-12-30T01:40:00"/>
    <n v="1.6666666666860692"/>
  </r>
  <r>
    <n v="8"/>
    <s v="78 Department of County Assets"/>
    <x v="6"/>
    <s v="709155 DCA Desktop Services"/>
    <m/>
    <m/>
    <m/>
    <m/>
    <m/>
    <x v="3"/>
    <s v="CHANDLER, D "/>
    <s v="#201715 "/>
    <d v="2020-01-07T09:30:00"/>
    <d v="2020-01-07T00:00:00"/>
    <d v="1899-12-30T09:30:00"/>
    <d v="2020-01-07T16:00:00"/>
    <d v="2020-01-07T00:00:00"/>
    <d v="1899-12-30T16:00:00"/>
    <n v="0"/>
    <d v="1899-12-30T06:30:00"/>
    <n v="6.4999999998835847"/>
  </r>
  <r>
    <n v="8"/>
    <s v="78 Department of County Assets"/>
    <x v="6"/>
    <s v="709155 DCA Desktop Services"/>
    <m/>
    <m/>
    <m/>
    <m/>
    <m/>
    <x v="3"/>
    <s v="CHANDLER, D "/>
    <s v="#201791 "/>
    <d v="2020-01-23T10:50:00"/>
    <d v="2020-01-23T00:00:00"/>
    <d v="1899-12-30T10:50:00"/>
    <d v="2020-01-23T14:15:00"/>
    <d v="2020-01-23T00:00:00"/>
    <d v="1899-12-30T14:15:00"/>
    <n v="0"/>
    <d v="1899-12-30T03:25:00"/>
    <n v="3.4166666666278616"/>
  </r>
  <r>
    <n v="8"/>
    <s v="78 Department of County Assets"/>
    <x v="6"/>
    <s v="709155 DCA Desktop Services"/>
    <m/>
    <m/>
    <m/>
    <m/>
    <m/>
    <x v="3"/>
    <s v="CHANDLER, D "/>
    <s v="#201726 "/>
    <d v="2020-01-08T13:00:00"/>
    <d v="2020-01-08T00:00:00"/>
    <d v="1899-12-30T13:00:00"/>
    <d v="2020-01-08T17:00:00"/>
    <d v="2020-01-08T00:00:00"/>
    <d v="1899-12-30T17:00:00"/>
    <n v="0"/>
    <d v="1899-12-30T04:00:00"/>
    <n v="4.0000000001164153"/>
  </r>
  <r>
    <n v="8"/>
    <s v="78 Department of County Assets"/>
    <x v="6"/>
    <s v="709155 DCA Desktop Services"/>
    <m/>
    <m/>
    <m/>
    <m/>
    <m/>
    <x v="3"/>
    <s v="CHANDLER, D "/>
    <s v="#201840 "/>
    <d v="2020-01-30T14:30:00"/>
    <d v="2020-01-30T00:00:00"/>
    <d v="1899-12-30T14:30:00"/>
    <d v="2020-01-30T17:50:00"/>
    <d v="2020-01-30T00:00:00"/>
    <d v="1899-12-30T17:50:00"/>
    <n v="0"/>
    <d v="1899-12-30T03:20:00"/>
    <n v="3.3333333333721384"/>
  </r>
  <r>
    <n v="8"/>
    <s v="78 Department of County Assets"/>
    <x v="6"/>
    <s v="904400 DCA Distribution Services"/>
    <m/>
    <m/>
    <m/>
    <m/>
    <m/>
    <x v="3"/>
    <s v="HOEFT, D "/>
    <s v="#201734 "/>
    <d v="2020-01-28T09:15:00"/>
    <d v="2020-01-28T00:00:00"/>
    <d v="1899-12-30T09:15:00"/>
    <d v="2020-01-28T10:15:00"/>
    <d v="2020-01-28T00:00:00"/>
    <d v="1899-12-30T10:15:00"/>
    <n v="0"/>
    <d v="1899-12-30T01:00:00"/>
    <n v="1.0000000001164153"/>
  </r>
  <r>
    <n v="8"/>
    <s v="78 Department of County Assets"/>
    <x v="6"/>
    <s v="709525 DCA Telecom"/>
    <m/>
    <m/>
    <m/>
    <m/>
    <m/>
    <x v="3"/>
    <s v="MONTGOMERY, D "/>
    <s v="#201793 "/>
    <d v="2020-01-23T09:10:00"/>
    <d v="2020-01-23T00:00:00"/>
    <d v="1899-12-30T09:10:00"/>
    <d v="2020-01-23T11:15:00"/>
    <d v="2020-01-23T00:00:00"/>
    <d v="1899-12-30T11:15:00"/>
    <n v="0"/>
    <d v="1899-12-30T02:05:00"/>
    <n v="2.0833333333139308"/>
  </r>
  <r>
    <n v="8"/>
    <s v="78 Department of County Assets"/>
    <x v="6"/>
    <s v="709155 DCA Desktop Services"/>
    <m/>
    <m/>
    <m/>
    <m/>
    <m/>
    <x v="3"/>
    <s v="MOORE, A "/>
    <s v="#201768 "/>
    <d v="2020-01-16T07:30:00"/>
    <d v="2020-01-16T00:00:00"/>
    <d v="1899-12-30T07:30:00"/>
    <d v="2020-01-16T16:20:00"/>
    <d v="2020-01-16T00:00:00"/>
    <d v="1899-12-30T16:20:00"/>
    <n v="0"/>
    <d v="1899-12-30T08:50:00"/>
    <n v="8.8333333333139308"/>
  </r>
  <r>
    <n v="9"/>
    <s v="78 Department of County Assets"/>
    <x v="6"/>
    <s v="709510 DCA WAN"/>
    <m/>
    <m/>
    <m/>
    <m/>
    <m/>
    <x v="3"/>
    <s v="AMEN, H "/>
    <s v="#201903 "/>
    <d v="2020-02-10T14:45:00"/>
    <d v="2020-02-10T00:00:00"/>
    <d v="1899-12-30T14:45:00"/>
    <d v="2020-02-10T16:30:00"/>
    <d v="2020-02-10T00:00:00"/>
    <d v="1899-12-30T16:30:00"/>
    <n v="0"/>
    <d v="1899-12-30T01:45:00"/>
    <n v="1.7499999999417923"/>
  </r>
  <r>
    <n v="9"/>
    <s v="78 Department of County Assets"/>
    <x v="6"/>
    <s v="709155 DCA Desktop Services"/>
    <m/>
    <m/>
    <m/>
    <m/>
    <m/>
    <x v="3"/>
    <s v="BAKER, T "/>
    <s v="#201872 "/>
    <d v="2020-02-05T10:20:00"/>
    <d v="2020-02-05T00:00:00"/>
    <d v="1899-12-30T10:20:00"/>
    <d v="2020-02-05T11:10:00"/>
    <d v="2020-02-05T00:00:00"/>
    <d v="1899-12-30T11:10:00"/>
    <n v="0"/>
    <d v="1899-12-30T00:50:00"/>
    <n v="0.8333333334303461"/>
  </r>
  <r>
    <n v="9"/>
    <s v="78 Department of County Assets"/>
    <x v="6"/>
    <s v="709155 DCA Desktop Services"/>
    <m/>
    <m/>
    <m/>
    <m/>
    <m/>
    <x v="3"/>
    <s v="CHANDLER, D "/>
    <s v="#201910 "/>
    <d v="2020-02-12T07:30:00"/>
    <d v="2020-02-12T00:00:00"/>
    <d v="1899-12-30T07:30:00"/>
    <d v="2020-02-12T16:30:00"/>
    <d v="2020-02-12T00:00:00"/>
    <d v="1899-12-30T16:30:00"/>
    <n v="0"/>
    <d v="1899-12-30T09:00:00"/>
    <n v="9"/>
  </r>
  <r>
    <n v="9"/>
    <s v="78 Department of County Assets"/>
    <x v="6"/>
    <s v="709528 DCA Wireless Telecommunications"/>
    <m/>
    <m/>
    <m/>
    <m/>
    <m/>
    <x v="3"/>
    <s v="PROBASCO, P "/>
    <s v="#201891 "/>
    <d v="2020-02-06T07:20:00"/>
    <d v="2020-02-06T00:00:00"/>
    <d v="1899-12-30T07:20:00"/>
    <d v="2020-02-06T16:00:00"/>
    <d v="2020-02-06T00:00:00"/>
    <d v="1899-12-30T16:00:00"/>
    <n v="0"/>
    <d v="1899-12-30T08:40:00"/>
    <n v="8.6666666666278616"/>
  </r>
  <r>
    <n v="9"/>
    <s v="78 Department of County Assets"/>
    <x v="6"/>
    <s v="705300 DCA Human Resources"/>
    <m/>
    <m/>
    <m/>
    <m/>
    <m/>
    <x v="3"/>
    <s v="TELLEZ, T "/>
    <s v="#201854 "/>
    <d v="2020-02-11T07:05:00"/>
    <d v="2020-02-11T00:00:00"/>
    <d v="1899-12-30T07:05:00"/>
    <d v="2020-02-11T16:10:00"/>
    <d v="2020-02-11T00:00:00"/>
    <d v="1899-12-30T16:10:00"/>
    <n v="0"/>
    <d v="1899-12-30T09:05:00"/>
    <n v="9.0833333332557231"/>
  </r>
  <r>
    <n v="10"/>
    <s v="78 Department of County Assets"/>
    <x v="6"/>
    <s v="709155 DCA Desktop Services"/>
    <m/>
    <m/>
    <m/>
    <m/>
    <m/>
    <x v="3"/>
    <s v="CHANDLER, D "/>
    <s v="#202039 "/>
    <d v="2020-03-11T07:40:00"/>
    <d v="2020-03-11T00:00:00"/>
    <d v="1899-12-30T07:40:00"/>
    <d v="2020-03-11T16:30:00"/>
    <d v="2020-03-11T00:00:00"/>
    <d v="1899-12-30T16:30:00"/>
    <n v="0"/>
    <d v="1899-12-30T08:50:00"/>
    <n v="8.8333333333139308"/>
  </r>
  <r>
    <n v="10"/>
    <s v="78 Department of County Assets"/>
    <x v="6"/>
    <s v="709155 DCA Desktop Services"/>
    <m/>
    <m/>
    <m/>
    <m/>
    <m/>
    <x v="3"/>
    <s v="CHANDLER, D "/>
    <s v="#202043 "/>
    <d v="2020-03-12T08:00:00"/>
    <d v="2020-03-12T00:00:00"/>
    <d v="1899-12-30T08:00:00"/>
    <d v="2020-03-12T16:50:00"/>
    <d v="2020-03-12T00:00:00"/>
    <d v="1899-12-30T16:50:00"/>
    <n v="0"/>
    <d v="1899-12-30T08:50:00"/>
    <n v="8.8333333333139308"/>
  </r>
  <r>
    <n v="10"/>
    <s v="78 Department of County Assets"/>
    <x v="6"/>
    <s v="709102 DCA Contracts and Procurement"/>
    <m/>
    <m/>
    <m/>
    <m/>
    <m/>
    <x v="3"/>
    <s v="MIESEN, J "/>
    <s v="#202020 "/>
    <d v="2020-03-02T09:00:00"/>
    <d v="2020-03-02T00:00:00"/>
    <d v="1899-12-30T09:00:00"/>
    <d v="2020-03-05T09:25:00"/>
    <d v="2020-03-05T00:00:00"/>
    <d v="1899-12-30T09:25:00"/>
    <n v="2"/>
    <d v="1899-12-30T10:25:00"/>
    <n v="26.416666666666668"/>
  </r>
  <r>
    <n v="10"/>
    <s v="78 Department of County Assets"/>
    <x v="6"/>
    <s v="709155 DCA Desktop Services"/>
    <m/>
    <m/>
    <m/>
    <m/>
    <m/>
    <x v="3"/>
    <s v="MILLS, S "/>
    <s v="#202066 "/>
    <d v="2020-03-18T11:45:00"/>
    <d v="2020-03-18T00:00:00"/>
    <d v="1899-12-30T11:45:00"/>
    <d v="2020-03-18T13:45:00"/>
    <d v="2020-03-18T00:00:00"/>
    <d v="1899-12-30T13:45:00"/>
    <n v="0"/>
    <d v="1899-12-30T02:00:00"/>
    <n v="1.9999999998835847"/>
  </r>
  <r>
    <n v="10"/>
    <s v="78 Department of County Assets"/>
    <x v="6"/>
    <s v="704060 DCA Finance Hub"/>
    <m/>
    <m/>
    <m/>
    <m/>
    <m/>
    <x v="3"/>
    <s v="WILLIAMS, P "/>
    <s v="#202022 "/>
    <d v="2020-03-05T12:05:00"/>
    <d v="2020-03-05T00:00:00"/>
    <d v="1899-12-30T12:05:00"/>
    <d v="2020-03-05T14:35:00"/>
    <d v="2020-03-05T00:00:00"/>
    <d v="1899-12-30T14:35:00"/>
    <n v="0"/>
    <d v="1899-12-30T02:30:00"/>
    <n v="2.5000000001164153"/>
  </r>
  <r>
    <n v="10"/>
    <s v="78 Department of County Assets"/>
    <x v="6"/>
    <s v="709155 DCA Desktop Services"/>
    <m/>
    <m/>
    <m/>
    <m/>
    <m/>
    <x v="3"/>
    <s v="WOOLEY, P "/>
    <s v="#202025 "/>
    <d v="2020-03-06T07:50:00"/>
    <d v="2020-03-06T00:00:00"/>
    <d v="1899-12-30T07:50:00"/>
    <d v="2020-03-06T11:25:00"/>
    <d v="2020-03-06T00:00:00"/>
    <d v="1899-12-30T11:25:00"/>
    <n v="0"/>
    <d v="1899-12-30T03:35:00"/>
    <n v="3.5833333333139308"/>
  </r>
  <r>
    <n v="10"/>
    <s v="78 Department of County Assets"/>
    <x v="6"/>
    <s v="709155 DCA Desktop Services"/>
    <m/>
    <m/>
    <m/>
    <m/>
    <m/>
    <x v="3"/>
    <s v="WOOLEY, P "/>
    <s v="#202044 "/>
    <d v="2020-03-12T08:00:00"/>
    <d v="2020-03-12T00:00:00"/>
    <d v="1899-12-30T08:00:00"/>
    <d v="2020-03-12T10:10:00"/>
    <d v="2020-03-12T00:00:00"/>
    <d v="1899-12-30T10:10:00"/>
    <n v="0"/>
    <d v="1899-12-30T02:10:00"/>
    <n v="2.1666666665696539"/>
  </r>
  <r>
    <n v="10"/>
    <s v="78 Department of County Assets"/>
    <x v="6"/>
    <s v="709155 DCA Desktop Services"/>
    <m/>
    <m/>
    <m/>
    <m/>
    <m/>
    <x v="3"/>
    <s v="WOOLEY, P "/>
    <s v="#202030 "/>
    <d v="2020-03-06T14:40:00"/>
    <d v="2020-03-06T00:00:00"/>
    <d v="1899-12-30T14:40:00"/>
    <d v="2020-03-06T15:50:00"/>
    <d v="2020-03-06T00:00:00"/>
    <d v="1899-12-30T15:50:00"/>
    <n v="0"/>
    <d v="1899-12-30T01:10:00"/>
    <n v="1.1666666666278616"/>
  </r>
  <r>
    <n v="11"/>
    <s v="78 Department of County Assets"/>
    <x v="6"/>
    <s v="709155 DCA Desktop Services"/>
    <m/>
    <m/>
    <m/>
    <m/>
    <m/>
    <x v="3"/>
    <s v="CHANDLER, D "/>
    <s v="#202124 "/>
    <d v="2020-04-22T08:45:00"/>
    <d v="2020-04-22T00:00:00"/>
    <d v="1899-12-30T08:45:00"/>
    <d v="2020-04-22T16:45:00"/>
    <d v="2020-04-22T00:00:00"/>
    <d v="1899-12-30T16:45:00"/>
    <n v="0"/>
    <d v="1899-12-30T08:00:00"/>
    <n v="7.9999999998835847"/>
  </r>
  <r>
    <n v="11"/>
    <s v="78 Department of County Assets"/>
    <x v="6"/>
    <s v="709155 DCA Desktop Services"/>
    <m/>
    <m/>
    <m/>
    <m/>
    <m/>
    <x v="3"/>
    <s v="CHANDLER, D "/>
    <s v="#202107 "/>
    <d v="2020-04-15T08:45:00"/>
    <d v="2020-04-15T00:00:00"/>
    <d v="1899-12-30T08:45:00"/>
    <d v="2020-04-15T17:30:00"/>
    <d v="2020-04-15T00:00:00"/>
    <d v="1899-12-30T17:30:00"/>
    <n v="0"/>
    <d v="1899-12-30T08:45:00"/>
    <n v="8.7499999998835847"/>
  </r>
  <r>
    <n v="11"/>
    <s v="78 Department of County Assets"/>
    <x v="6"/>
    <s v="709155 DCA Desktop Services"/>
    <m/>
    <m/>
    <m/>
    <m/>
    <m/>
    <x v="3"/>
    <s v="CHANDLER, D "/>
    <s v="#202100 "/>
    <d v="2020-04-08T09:00:00"/>
    <d v="2020-04-08T00:00:00"/>
    <d v="1899-12-30T09:00:00"/>
    <d v="2020-04-08T16:50:00"/>
    <d v="2020-04-08T00:00:00"/>
    <d v="1899-12-30T16:50:00"/>
    <n v="0"/>
    <d v="1899-12-30T07:50:00"/>
    <n v="7.8333333333721384"/>
  </r>
  <r>
    <n v="11"/>
    <s v="78 Department of County Assets"/>
    <x v="6"/>
    <s v="709155 DCA Desktop Services"/>
    <m/>
    <m/>
    <m/>
    <m/>
    <m/>
    <x v="3"/>
    <s v="CHANDLER, D "/>
    <s v="#202099 "/>
    <d v="2020-04-07T10:30:00"/>
    <d v="2020-04-07T00:00:00"/>
    <d v="1899-12-30T10:30:00"/>
    <d v="2020-04-07T17:50:00"/>
    <d v="2020-04-07T00:00:00"/>
    <d v="1899-12-30T17:50:00"/>
    <n v="0"/>
    <d v="1899-12-30T07:20:00"/>
    <n v="7.3333333333139308"/>
  </r>
  <r>
    <n v="11"/>
    <s v="78 Department of County Assets"/>
    <x v="6"/>
    <s v="709104 DCA Director's Office"/>
    <m/>
    <s v="M78 EM EVENT DCA Emergency - County Assets"/>
    <m/>
    <m/>
    <m/>
    <x v="3"/>
    <s v="KEONI BIRD "/>
    <s v="#202087 "/>
    <d v="2020-03-19T09:30:00"/>
    <d v="2020-03-19T00:00:00"/>
    <d v="1899-12-30T09:30:00"/>
    <d v="2020-04-13T14:15:00"/>
    <d v="2020-04-13T00:00:00"/>
    <d v="1899-12-30T14:15:00"/>
    <n v="24"/>
    <d v="1899-12-30T14:45:00"/>
    <n v="206.75"/>
  </r>
  <r>
    <n v="11"/>
    <s v="78 Department of County Assets"/>
    <x v="6"/>
    <s v="709155 DCA Desktop Services"/>
    <m/>
    <m/>
    <m/>
    <m/>
    <m/>
    <x v="3"/>
    <s v="MILLS, S "/>
    <s v="#202117 "/>
    <d v="2020-04-20T09:30:00"/>
    <d v="2020-04-20T00:00:00"/>
    <d v="1899-12-30T09:30:00"/>
    <d v="2020-04-20T15:00:00"/>
    <d v="2020-04-20T00:00:00"/>
    <d v="1899-12-30T15:00:00"/>
    <n v="0"/>
    <d v="1899-12-30T05:30:00"/>
    <n v="5.4999999999417923"/>
  </r>
  <r>
    <n v="11"/>
    <s v="78 Department of County Assets"/>
    <x v="6"/>
    <s v="709155 DCA Desktop Services"/>
    <m/>
    <m/>
    <m/>
    <m/>
    <m/>
    <x v="3"/>
    <s v="MILLS, S "/>
    <s v="#202130 "/>
    <d v="2020-04-29T11:00:00"/>
    <d v="2020-04-29T00:00:00"/>
    <d v="1899-12-30T11:00:00"/>
    <d v="2020-04-29T13:15:00"/>
    <d v="2020-04-29T00:00:00"/>
    <d v="1899-12-30T13:15:00"/>
    <n v="0"/>
    <d v="1899-12-30T02:15:00"/>
    <n v="2.25"/>
  </r>
  <r>
    <n v="12"/>
    <s v="78 Department of County Assets"/>
    <x v="6"/>
    <s v="709155 DCA Desktop Services"/>
    <m/>
    <m/>
    <m/>
    <m/>
    <m/>
    <x v="3"/>
    <s v="CHANDLER, D "/>
    <s v="#202224 "/>
    <d v="2020-06-11T09:00:00"/>
    <d v="2020-06-11T00:00:00"/>
    <d v="1899-12-30T09:00:00"/>
    <d v="2020-06-11T16:50:00"/>
    <d v="2020-06-11T00:00:00"/>
    <d v="1899-12-30T16:50:00"/>
    <n v="0"/>
    <d v="1899-12-30T07:50:00"/>
    <n v="7.8333333333721384"/>
  </r>
  <r>
    <n v="12"/>
    <s v="78 Department of County Assets"/>
    <x v="6"/>
    <s v="709155 DCA Desktop Services"/>
    <m/>
    <m/>
    <m/>
    <m/>
    <m/>
    <x v="3"/>
    <s v="CHANDLER, D "/>
    <s v="#202224 "/>
    <d v="2020-06-11T09:00:00"/>
    <d v="2020-06-11T00:00:00"/>
    <d v="1899-12-30T09:00:00"/>
    <d v="2020-06-11T16:50:00"/>
    <d v="2020-06-11T00:00:00"/>
    <d v="1899-12-30T16:50:00"/>
    <n v="0"/>
    <d v="1899-12-30T07:50:00"/>
    <n v="7.8333333333721384"/>
  </r>
  <r>
    <n v="12"/>
    <s v="78 Department of County Assets"/>
    <x v="6"/>
    <s v="709525 DCA Telecom"/>
    <m/>
    <m/>
    <m/>
    <m/>
    <m/>
    <x v="3"/>
    <s v="MIX, ARNETT "/>
    <s v="#202209 "/>
    <d v="2020-06-01T11:10:00"/>
    <d v="2020-06-01T00:00:00"/>
    <d v="1899-12-30T11:10:00"/>
    <d v="2020-06-01T15:00:00"/>
    <d v="2020-06-01T00:00:00"/>
    <d v="1899-12-30T15:00:00"/>
    <n v="0"/>
    <d v="1899-12-30T03:50:00"/>
    <n v="3.8333333332557231"/>
  </r>
  <r>
    <n v="12"/>
    <s v="78 Department of County Assets"/>
    <x v="6"/>
    <s v="709525 DCA Telecom"/>
    <m/>
    <m/>
    <m/>
    <m/>
    <m/>
    <x v="3"/>
    <s v="MIX, ARNETT "/>
    <s v="#202209 "/>
    <d v="2020-06-01T11:10:00"/>
    <d v="2020-06-01T00:00:00"/>
    <d v="1899-12-30T11:10:00"/>
    <d v="2020-06-01T15:00:00"/>
    <d v="2020-06-01T00:00:00"/>
    <d v="1899-12-30T15:00:00"/>
    <n v="0"/>
    <d v="1899-12-30T03:50:00"/>
    <n v="3.8333333332557231"/>
  </r>
  <r>
    <n v="12"/>
    <s v="78 Department of County Assets"/>
    <x v="6"/>
    <s v="709528 DCA Wireless Telecommunications"/>
    <m/>
    <m/>
    <m/>
    <m/>
    <m/>
    <x v="3"/>
    <s v="PROBASCO, P "/>
    <s v="#202216 "/>
    <d v="2020-06-05T06:40:00"/>
    <d v="2020-06-05T00:00:00"/>
    <d v="1899-12-30T06:40:00"/>
    <d v="2020-06-06T16:20:00"/>
    <d v="2020-06-06T00:00:00"/>
    <d v="1899-12-30T16:20:00"/>
    <n v="0"/>
    <d v="1899-12-30T19:40:00"/>
    <n v="19.666666666666664"/>
  </r>
  <r>
    <n v="12"/>
    <s v="78 Department of County Assets"/>
    <x v="6"/>
    <s v="709528 DCA Wireless Telecommunications"/>
    <m/>
    <m/>
    <m/>
    <m/>
    <m/>
    <x v="3"/>
    <s v="PROBASCO, P "/>
    <s v="#202216 "/>
    <d v="2020-06-05T06:40:00"/>
    <d v="2020-06-05T00:00:00"/>
    <d v="1899-12-30T06:40:00"/>
    <d v="2020-06-06T16:20:00"/>
    <d v="2020-06-06T00:00:00"/>
    <d v="1899-12-30T16:20:00"/>
    <n v="0"/>
    <d v="1899-12-30T19:40:00"/>
    <n v="19.666666666666664"/>
  </r>
  <r>
    <n v="12"/>
    <s v="78 Department of County Assets"/>
    <x v="6"/>
    <s v="709528 DCA Wireless Telecommunications"/>
    <m/>
    <m/>
    <m/>
    <m/>
    <m/>
    <x v="3"/>
    <s v="PROBASCO, P "/>
    <s v="#202195 "/>
    <d v="2020-05-30T07:40:00"/>
    <d v="2020-05-30T00:00:00"/>
    <d v="1899-12-30T07:40:00"/>
    <d v="2020-05-30T15:15:00"/>
    <d v="2020-05-30T00:00:00"/>
    <d v="1899-12-30T15:15:00"/>
    <n v="0"/>
    <d v="1899-12-30T07:35:00"/>
    <n v="7.5833333332557231"/>
  </r>
  <r>
    <n v="12"/>
    <s v="78 Department of County Assets"/>
    <x v="6"/>
    <s v="709104 DCA Director's Office"/>
    <m/>
    <s v="M78 EM EVENT DCA Emergency - County Assets"/>
    <m/>
    <m/>
    <m/>
    <x v="3"/>
    <s v="RAYMOND, R "/>
    <s v="#202208 "/>
    <d v="2020-06-01T08:45:00"/>
    <d v="2020-06-01T00:00:00"/>
    <d v="1899-12-30T08:45:00"/>
    <d v="2020-06-01T15:45:00"/>
    <d v="2020-06-01T00:00:00"/>
    <d v="1899-12-30T15:45:00"/>
    <n v="0"/>
    <d v="1899-12-30T07:00:00"/>
    <n v="6.9999999999417923"/>
  </r>
  <r>
    <n v="12"/>
    <s v="78 Department of County Assets"/>
    <x v="6"/>
    <s v="709104 DCA Director's Office"/>
    <m/>
    <s v="M78 EM EVENT DCA Emergency - County Assets"/>
    <m/>
    <m/>
    <m/>
    <x v="3"/>
    <s v="RAYMOND, R "/>
    <s v="#202208 "/>
    <d v="2020-06-01T08:45:00"/>
    <d v="2020-06-01T00:00:00"/>
    <d v="1899-12-30T08:45:00"/>
    <d v="2020-06-01T15:45:00"/>
    <d v="2020-06-01T00:00:00"/>
    <d v="1899-12-30T15:45:00"/>
    <n v="0"/>
    <d v="1899-12-30T07:00:00"/>
    <n v="6.9999999999417923"/>
  </r>
  <r>
    <n v="12"/>
    <s v="78 Department of County Assets"/>
    <x v="6"/>
    <s v="904100 DCA Fleet Services"/>
    <m/>
    <m/>
    <m/>
    <m/>
    <m/>
    <x v="3"/>
    <s v="SILVA, D "/>
    <s v="#202152 "/>
    <d v="2020-05-11T09:30:00"/>
    <d v="2020-05-11T00:00:00"/>
    <d v="1899-12-30T09:30:00"/>
    <d v="2020-05-13T12:35:00"/>
    <d v="2020-05-13T00:00:00"/>
    <d v="1899-12-31T12:35:00"/>
    <n v="1"/>
    <d v="1899-12-31T13:05:00"/>
    <n v="45.083333333333329"/>
  </r>
  <r>
    <n v="2"/>
    <s v="25 Department of County Human Services"/>
    <x v="1"/>
    <s v="233200 DCHS YFS Administration"/>
    <m/>
    <s v="M25 SCPCPS.CGF YFS Admin CGF"/>
    <m/>
    <m/>
    <m/>
    <x v="3"/>
    <s v="BLACKMER J "/>
    <s v="#200778 "/>
    <d v="2019-07-11T08:35:00"/>
    <d v="2019-07-11T00:00:00"/>
    <d v="1899-12-30T08:35:00"/>
    <d v="2019-07-11T16:50:00"/>
    <d v="2019-07-11T00:00:00"/>
    <d v="1899-12-30T16:50:00"/>
    <n v="0"/>
    <d v="1899-12-30T08:15:00"/>
    <n v="8.25"/>
  </r>
  <r>
    <n v="2"/>
    <s v="25 Department of County Human Services"/>
    <x v="1"/>
    <s v="233200 DCHS YFS Administration"/>
    <m/>
    <s v="M25 SCPCPS.CGF YFS Admin CGF"/>
    <m/>
    <m/>
    <m/>
    <x v="3"/>
    <s v="BLACKMER J "/>
    <s v="#200842 "/>
    <d v="2019-07-17T09:30:00"/>
    <d v="2019-07-17T00:00:00"/>
    <d v="1899-12-30T09:30:00"/>
    <d v="2019-07-17T14:35:00"/>
    <d v="2019-07-17T00:00:00"/>
    <d v="1899-12-30T14:35:00"/>
    <n v="0"/>
    <d v="1899-12-30T05:05:00"/>
    <n v="5.0833333333139308"/>
  </r>
  <r>
    <n v="2"/>
    <s v="25 Department of County Human Services"/>
    <x v="1"/>
    <s v="210403 DCHS ADVSD Long Term Services &amp; Support - NE"/>
    <m/>
    <m/>
    <m/>
    <m/>
    <m/>
    <x v="3"/>
    <s v="LIGHT L "/>
    <s v="#200925 "/>
    <d v="2019-07-22T10:54:00"/>
    <d v="2019-07-22T00:00:00"/>
    <d v="1899-12-30T10:54:00"/>
    <d v="2019-07-25T17:58:00"/>
    <d v="2019-07-25T00:00:00"/>
    <d v="1899-12-30T17:58:00"/>
    <n v="2"/>
    <d v="1899-12-30T17:04:00"/>
    <n v="33.066666666666663"/>
  </r>
  <r>
    <n v="2"/>
    <s v="25 Department of County Human Services"/>
    <x v="1"/>
    <s v="210403 DCHS ADVSD Long Term Services &amp; Support - NE"/>
    <m/>
    <m/>
    <m/>
    <m/>
    <m/>
    <x v="3"/>
    <s v="LIGHT L "/>
    <s v="#200934 "/>
    <d v="2019-07-08T11:24:00"/>
    <d v="2019-07-08T00:00:00"/>
    <d v="1899-12-30T11:24:00"/>
    <d v="2019-07-11T18:10:00"/>
    <d v="2019-07-11T00:00:00"/>
    <d v="1899-12-30T18:10:00"/>
    <n v="2"/>
    <d v="1899-12-30T16:46:00"/>
    <n v="32.766666666666666"/>
  </r>
  <r>
    <n v="2"/>
    <s v="25 Department of County Human Services"/>
    <x v="1"/>
    <s v="210402 DCHS ADVSD Long Term Services &amp; Support - Mid"/>
    <s v="G25 0190 16 MCXIX Title XIX - LTSS Mid"/>
    <m/>
    <m/>
    <m/>
    <m/>
    <x v="3"/>
    <s v="WILKNSON M "/>
    <s v="#200927 "/>
    <d v="2019-07-19T08:00:00"/>
    <d v="2019-07-19T00:00:00"/>
    <d v="1899-12-30T08:00:00"/>
    <d v="2019-07-19T16:00:00"/>
    <d v="2019-07-19T00:00:00"/>
    <d v="1899-12-30T16:00:00"/>
    <n v="0"/>
    <d v="1899-12-30T08:00:00"/>
    <n v="7.9999999998835847"/>
  </r>
  <r>
    <n v="2"/>
    <s v="25 Department of County Human Services"/>
    <x v="1"/>
    <s v="233200 DCHS YFS Administration"/>
    <m/>
    <s v="M25 SCPCPS.CGF YFS Admin CGF"/>
    <m/>
    <m/>
    <m/>
    <x v="3"/>
    <s v="WOLFF L "/>
    <s v="#200823 "/>
    <d v="2019-07-11T09:30:00"/>
    <d v="2019-07-11T00:00:00"/>
    <d v="1899-12-30T09:30:00"/>
    <d v="2019-07-11T13:30:00"/>
    <d v="2019-07-11T00:00:00"/>
    <d v="1899-12-30T13:30:00"/>
    <n v="0"/>
    <d v="1899-12-30T04:00:00"/>
    <n v="3.9999999999417923"/>
  </r>
  <r>
    <n v="3"/>
    <s v="25 Department of County Human Services"/>
    <x v="1"/>
    <s v="210405 DCHS ADVSD Long Term Services &amp; Support - West"/>
    <m/>
    <m/>
    <m/>
    <m/>
    <m/>
    <x v="3"/>
    <s v="BERGSTROM M "/>
    <s v="#200979 "/>
    <d v="2019-08-05T15:40:00"/>
    <d v="2019-08-05T00:00:00"/>
    <d v="1899-12-30T15:40:00"/>
    <d v="2019-08-09T08:00:00"/>
    <d v="2019-08-09T00:00:00"/>
    <d v="1899-12-30T08:00:00"/>
    <n v="3"/>
    <d v="1899-12-30T02:20:00"/>
    <n v="26.333333333333332"/>
  </r>
  <r>
    <n v="6"/>
    <s v="25 Department of County Human Services"/>
    <x v="1"/>
    <s v="233400 DCHS YFS Weatherization"/>
    <m/>
    <s v="M25 Weather.Split YFS Weatherization Split"/>
    <m/>
    <m/>
    <m/>
    <x v="3"/>
    <s v="BAIKOV, J "/>
    <s v="#201495 "/>
    <d v="2019-11-22T14:50:00"/>
    <d v="2019-11-22T00:00:00"/>
    <d v="1899-12-30T14:50:00"/>
    <d v="2019-11-25T08:10:00"/>
    <d v="2019-11-25T00:00:00"/>
    <d v="1899-12-30T08:10:00"/>
    <n v="2"/>
    <d v="1899-12-30T03:20:00"/>
    <n v="19.333333333333332"/>
  </r>
  <r>
    <n v="8"/>
    <s v="25 Department of County Human Services"/>
    <x v="1"/>
    <s v="210401 DCHS ADVSD Long Term Services &amp; Support - East"/>
    <m/>
    <m/>
    <m/>
    <m/>
    <m/>
    <x v="3"/>
    <s v="TINA WASSON "/>
    <s v="#201685 "/>
    <d v="2019-12-13T08:36:00"/>
    <d v="2019-12-13T00:00:00"/>
    <d v="1899-12-30T08:36:00"/>
    <d v="2019-12-13T13:03:00"/>
    <d v="2019-12-13T00:00:00"/>
    <d v="1899-12-30T13:03:00"/>
    <n v="0"/>
    <d v="1899-12-30T04:27:00"/>
    <n v="4.4500000000116415"/>
  </r>
  <r>
    <n v="10"/>
    <s v="25 Department of County Human Services"/>
    <x v="1"/>
    <s v="233400 DCHS YFS Weatherization"/>
    <m/>
    <m/>
    <m/>
    <m/>
    <m/>
    <x v="3"/>
    <s v="BAIKOV, J "/>
    <s v="#201984 "/>
    <d v="2020-02-28T14:40:00"/>
    <d v="2020-02-28T00:00:00"/>
    <d v="1899-12-30T14:40:00"/>
    <d v="2020-03-02T08:10:00"/>
    <d v="2020-03-02T00:00:00"/>
    <d v="1899-12-30T08:10:00"/>
    <n v="2"/>
    <d v="1899-12-30T03:30:00"/>
    <n v="19.5"/>
  </r>
  <r>
    <n v="10"/>
    <s v="25 Department of County Human Services"/>
    <x v="1"/>
    <s v="200001 DCHS Quality Improv Center"/>
    <m/>
    <m/>
    <m/>
    <m/>
    <m/>
    <x v="3"/>
    <s v="ZIMMERMAN, M "/>
    <s v="#202080 "/>
    <d v="2020-03-28T12:20:00"/>
    <d v="2020-03-28T00:00:00"/>
    <d v="1899-12-30T12:20:00"/>
    <d v="2020-03-29T17:30:00"/>
    <d v="2020-03-29T00:00:00"/>
    <d v="1899-12-30T17:30:00"/>
    <n v="0"/>
    <d v="1899-12-30T15:10:00"/>
    <n v="15.166666666666666"/>
  </r>
  <r>
    <n v="2"/>
    <s v="50 Department of Community Justice"/>
    <x v="7"/>
    <s v="503301 DCJ ASD East North Bldg"/>
    <m/>
    <m/>
    <m/>
    <m/>
    <m/>
    <x v="3"/>
    <s v="BOETEL N "/>
    <s v="#200936 "/>
    <d v="2019-07-02T08:00:00"/>
    <d v="2019-07-02T00:00:00"/>
    <d v="1899-12-30T08:00:00"/>
    <d v="2019-07-03T09:55:00"/>
    <d v="2019-07-03T00:00:00"/>
    <d v="1899-12-30T09:55:00"/>
    <n v="0"/>
    <d v="1899-12-30T11:55:00"/>
    <n v="11.916666666666668"/>
  </r>
  <r>
    <n v="2"/>
    <s v="50 Department of Community Justice"/>
    <x v="7"/>
    <s v="500300 DCJ Research and Planning"/>
    <m/>
    <m/>
    <m/>
    <m/>
    <m/>
    <x v="3"/>
    <s v="FRIDMAN I "/>
    <s v="#200904 "/>
    <d v="2019-07-31T07:25:00"/>
    <d v="2019-07-31T00:00:00"/>
    <d v="1899-12-30T07:25:00"/>
    <d v="2019-07-31T07:55:00"/>
    <d v="2019-07-31T00:00:00"/>
    <d v="1899-12-30T07:55:00"/>
    <n v="0"/>
    <d v="1899-12-30T00:30:00"/>
    <n v="0.49999999988358468"/>
  </r>
  <r>
    <n v="2"/>
    <s v="50 Department of Community Justice"/>
    <x v="7"/>
    <s v="500300 DCJ Research and Planning"/>
    <m/>
    <m/>
    <m/>
    <m/>
    <m/>
    <x v="3"/>
    <s v="FRIDMAN I "/>
    <s v="#200834 "/>
    <d v="2019-07-15T09:15:00"/>
    <d v="2019-07-15T00:00:00"/>
    <d v="1899-12-30T09:15:00"/>
    <d v="2019-07-15T10:55:00"/>
    <d v="2019-07-15T00:00:00"/>
    <d v="1899-12-30T10:55:00"/>
    <n v="0"/>
    <d v="1899-12-30T01:40:00"/>
    <n v="1.6666666666860692"/>
  </r>
  <r>
    <n v="2"/>
    <s v="50 Department of Community Justice"/>
    <x v="7"/>
    <s v="500300 DCJ Research and Planning"/>
    <m/>
    <m/>
    <m/>
    <m/>
    <m/>
    <x v="3"/>
    <s v="FRIDMAN I "/>
    <s v="#200873 "/>
    <d v="2019-07-22T12:25:00"/>
    <d v="2019-07-22T00:00:00"/>
    <d v="1899-12-30T12:25:00"/>
    <d v="2019-07-22T14:10:00"/>
    <d v="2019-07-22T00:00:00"/>
    <d v="1899-12-30T14:10:00"/>
    <n v="0"/>
    <d v="1899-12-30T01:45:00"/>
    <n v="1.7500000001164153"/>
  </r>
  <r>
    <n v="2"/>
    <s v="50 Department of Community Justice"/>
    <x v="7"/>
    <s v="500300 DCJ Research and Planning"/>
    <m/>
    <m/>
    <m/>
    <m/>
    <m/>
    <x v="3"/>
    <s v="HILL L "/>
    <s v="#200908 "/>
    <d v="2019-07-31T09:55:00"/>
    <d v="2019-07-31T00:00:00"/>
    <d v="1899-12-30T09:55:00"/>
    <d v="2019-07-31T12:25:00"/>
    <d v="2019-07-31T00:00:00"/>
    <d v="1899-12-31T12:25:00"/>
    <n v="0"/>
    <d v="1899-12-30T02:30:00"/>
    <n v="2.4999999999417923"/>
  </r>
  <r>
    <n v="2"/>
    <s v="50 Department of Community Justice"/>
    <x v="7"/>
    <s v="500300 DCJ Research and Planning"/>
    <m/>
    <m/>
    <m/>
    <m/>
    <m/>
    <x v="3"/>
    <s v="MARCHETTI T "/>
    <s v="#200822 "/>
    <d v="2019-07-09T12:25:00"/>
    <d v="2019-07-09T00:00:00"/>
    <d v="1899-12-30T12:25:00"/>
    <d v="2019-07-11T08:25:00"/>
    <d v="2019-07-11T00:00:00"/>
    <d v="1899-12-30T08:25:00"/>
    <n v="1"/>
    <d v="1899-12-30T06:00:00"/>
    <n v="14.000000000000002"/>
  </r>
  <r>
    <n v="2"/>
    <s v="50 Department of Community Justice"/>
    <x v="7"/>
    <s v="509600 DCJ Business Services"/>
    <m/>
    <m/>
    <m/>
    <m/>
    <m/>
    <x v="3"/>
    <s v="NAVARRO M "/>
    <s v="#200835 "/>
    <d v="2019-07-15T11:35:00"/>
    <d v="2019-07-15T00:00:00"/>
    <d v="1899-12-30T11:35:00"/>
    <d v="2019-07-15T12:50:00"/>
    <d v="2019-07-15T00:00:00"/>
    <d v="1899-12-31T12:50:00"/>
    <n v="0"/>
    <d v="1899-12-30T01:15:00"/>
    <n v="1.2499999998835847"/>
  </r>
  <r>
    <n v="2"/>
    <s v="50 Department of Community Justice"/>
    <x v="7"/>
    <s v="500000 DCJ Director's Office"/>
    <m/>
    <m/>
    <m/>
    <m/>
    <m/>
    <x v="3"/>
    <s v="PENA D "/>
    <s v="#200871 "/>
    <d v="2019-07-22T08:00:00"/>
    <d v="2019-07-22T00:00:00"/>
    <d v="1899-12-30T08:00:00"/>
    <d v="2019-07-22T14:45:00"/>
    <d v="2019-07-22T00:00:00"/>
    <d v="1899-12-30T14:45:00"/>
    <n v="0"/>
    <d v="1899-12-30T06:45:00"/>
    <n v="6.75"/>
  </r>
  <r>
    <n v="2"/>
    <s v="50 Department of Community Justice"/>
    <x v="7"/>
    <s v="509420 DCJ BAT Team"/>
    <m/>
    <m/>
    <m/>
    <m/>
    <m/>
    <x v="3"/>
    <s v="REDEAU W "/>
    <s v="#200806 "/>
    <d v="2019-07-09T08:30:00"/>
    <d v="2019-07-09T00:00:00"/>
    <d v="1899-12-30T08:30:00"/>
    <d v="2019-07-09T11:00:00"/>
    <d v="2019-07-09T00:00:00"/>
    <d v="1899-12-30T11:00:00"/>
    <n v="0"/>
    <d v="1899-12-30T02:30:00"/>
    <n v="2.5000000001164153"/>
  </r>
  <r>
    <n v="2"/>
    <s v="50 Department of Community Justice"/>
    <x v="7"/>
    <s v="500300 DCJ Research and Planning"/>
    <m/>
    <m/>
    <m/>
    <m/>
    <m/>
    <x v="3"/>
    <s v="SITNEY M "/>
    <s v="#200808 "/>
    <d v="2019-07-09T09:00:00"/>
    <d v="2019-07-09T00:00:00"/>
    <d v="1899-12-30T09:00:00"/>
    <d v="2019-07-09T11:55:00"/>
    <d v="2019-07-09T00:00:00"/>
    <d v="1899-12-30T11:55:00"/>
    <n v="0"/>
    <d v="1899-12-30T02:55:00"/>
    <n v="2.9166666667442769"/>
  </r>
  <r>
    <n v="2"/>
    <s v="50 Department of Community Justice"/>
    <x v="7"/>
    <s v="500300 DCJ Research and Planning"/>
    <m/>
    <m/>
    <m/>
    <m/>
    <m/>
    <x v="3"/>
    <s v="SITNEY M "/>
    <s v="#200859 "/>
    <d v="2019-07-18T09:20:00"/>
    <d v="2019-07-18T00:00:00"/>
    <d v="1899-12-30T09:20:00"/>
    <d v="2019-07-18T11:40:00"/>
    <d v="2019-07-18T00:00:00"/>
    <d v="1899-12-30T11:40:00"/>
    <n v="0"/>
    <d v="1899-12-30T02:20:00"/>
    <n v="2.3333333332557231"/>
  </r>
  <r>
    <n v="2"/>
    <s v="50 Department of Community Justice"/>
    <x v="7"/>
    <s v="501400 DO NOT USE - DCJ ASD S4 Sr Mgr"/>
    <m/>
    <m/>
    <m/>
    <m/>
    <m/>
    <x v="3"/>
    <s v="WALKER S "/>
    <s v="#200868 "/>
    <d v="2019-07-19T08:40:00"/>
    <d v="2019-07-19T00:00:00"/>
    <d v="1899-12-30T08:40:00"/>
    <d v="2019-07-19T15:40:00"/>
    <d v="2019-07-19T00:00:00"/>
    <d v="1899-12-30T15:40:00"/>
    <n v="0"/>
    <d v="1899-12-30T07:00:00"/>
    <n v="7.0000000001164153"/>
  </r>
  <r>
    <n v="3"/>
    <s v="50 Department of Community Justice"/>
    <x v="7"/>
    <s v="503101 DCJ ASD MTEA P&amp;P"/>
    <m/>
    <m/>
    <m/>
    <m/>
    <m/>
    <x v="3"/>
    <s v="DEBE HOBBS "/>
    <s v="#201094 "/>
    <d v="2019-08-19T09:15:00"/>
    <d v="2019-08-19T00:00:00"/>
    <d v="1899-12-30T09:15:00"/>
    <d v="2019-08-19T15:25:00"/>
    <d v="2019-08-19T00:00:00"/>
    <d v="1899-12-30T15:25:00"/>
    <n v="0"/>
    <d v="1899-12-30T06:10:00"/>
    <n v="6.1666666666860692"/>
  </r>
  <r>
    <n v="3"/>
    <s v="50 Department of Community Justice"/>
    <x v="7"/>
    <s v="500300 DCJ Research and Planning"/>
    <m/>
    <m/>
    <m/>
    <m/>
    <m/>
    <x v="3"/>
    <s v="KEMPANY K "/>
    <s v="#200997 "/>
    <d v="2019-08-14T09:15:00"/>
    <d v="2019-08-14T00:00:00"/>
    <d v="1899-12-30T09:15:00"/>
    <d v="2019-08-14T11:15:00"/>
    <d v="2019-08-14T00:00:00"/>
    <d v="1899-12-30T11:15:00"/>
    <n v="0"/>
    <d v="1899-12-30T02:00:00"/>
    <n v="2.0000000000582077"/>
  </r>
  <r>
    <n v="3"/>
    <s v="50 Department of Community Justice"/>
    <x v="7"/>
    <s v="500300 DCJ Research and Planning"/>
    <m/>
    <m/>
    <m/>
    <m/>
    <m/>
    <x v="3"/>
    <s v="KEMPANY K "/>
    <s v="#201003 "/>
    <d v="2019-08-15T09:45:00"/>
    <d v="2019-08-15T00:00:00"/>
    <d v="1899-12-30T09:45:00"/>
    <d v="2019-08-15T11:55:00"/>
    <d v="2019-08-15T00:00:00"/>
    <d v="1899-12-30T11:55:00"/>
    <n v="0"/>
    <d v="1899-12-30T02:10:00"/>
    <n v="2.1666666667442769"/>
  </r>
  <r>
    <n v="3"/>
    <s v="50 Department of Community Justice"/>
    <x v="7"/>
    <s v="500000 DCJ Director's Office"/>
    <m/>
    <m/>
    <m/>
    <m/>
    <m/>
    <x v="3"/>
    <s v="PENA D "/>
    <s v="#201004 "/>
    <d v="2019-08-15T09:15:00"/>
    <d v="2019-08-15T00:00:00"/>
    <d v="1899-12-30T09:15:00"/>
    <d v="2019-08-15T16:00:00"/>
    <d v="2019-08-15T00:00:00"/>
    <d v="1899-12-30T16:00:00"/>
    <n v="0"/>
    <d v="1899-12-30T06:45:00"/>
    <n v="6.75"/>
  </r>
  <r>
    <n v="3"/>
    <s v="50 Department of Community Justice"/>
    <x v="7"/>
    <s v="509420 DCJ BAT Team"/>
    <m/>
    <m/>
    <m/>
    <m/>
    <m/>
    <x v="3"/>
    <s v="REDEAU W "/>
    <s v="#200998 "/>
    <d v="2019-08-14T08:30:00"/>
    <d v="2019-08-14T00:00:00"/>
    <d v="1899-12-30T08:30:00"/>
    <d v="2019-08-14T14:55:00"/>
    <d v="2019-08-14T00:00:00"/>
    <d v="1899-12-30T14:55:00"/>
    <n v="0"/>
    <d v="1899-12-30T06:25:00"/>
    <n v="6.4166666668024845"/>
  </r>
  <r>
    <n v="3"/>
    <s v="50 Department of Community Justice"/>
    <x v="7"/>
    <s v="509420 DCJ BAT Team"/>
    <m/>
    <m/>
    <m/>
    <m/>
    <m/>
    <x v="3"/>
    <s v="REDEAU W "/>
    <s v="#201061 "/>
    <d v="2019-08-28T08:30:00"/>
    <d v="2019-08-28T00:00:00"/>
    <d v="1899-12-30T08:30:00"/>
    <d v="2019-08-28T11:05:00"/>
    <d v="2019-08-28T00:00:00"/>
    <d v="1899-12-30T11:05:00"/>
    <n v="0"/>
    <d v="1899-12-30T02:35:00"/>
    <n v="2.5833333333721384"/>
  </r>
  <r>
    <n v="3"/>
    <s v="50 Department of Community Justice"/>
    <x v="7"/>
    <s v="500300 DCJ Research and Planning"/>
    <m/>
    <m/>
    <m/>
    <m/>
    <m/>
    <x v="3"/>
    <s v="SITNEY M "/>
    <s v="#200971 "/>
    <d v="2019-08-08T09:15:00"/>
    <d v="2019-08-08T00:00:00"/>
    <d v="1899-12-30T09:15:00"/>
    <d v="2019-08-08T11:15:00"/>
    <d v="2019-08-08T00:00:00"/>
    <d v="1899-12-30T11:15:00"/>
    <n v="0"/>
    <d v="1899-12-30T02:00:00"/>
    <n v="2.0000000000582077"/>
  </r>
  <r>
    <n v="3"/>
    <s v="50 Department of Community Justice"/>
    <x v="7"/>
    <s v="501400 DO NOT USE - DCJ ASD S4 Sr Mgr"/>
    <m/>
    <m/>
    <m/>
    <m/>
    <m/>
    <x v="3"/>
    <s v="WALKER S "/>
    <s v="#201035 "/>
    <d v="2019-08-22T09:25:00"/>
    <d v="2019-08-22T00:00:00"/>
    <d v="1899-12-30T09:25:00"/>
    <d v="2019-08-22T15:45:00"/>
    <d v="2019-08-22T00:00:00"/>
    <d v="1899-12-30T15:45:00"/>
    <n v="0"/>
    <d v="1899-12-30T06:20:00"/>
    <n v="6.3333333333721384"/>
  </r>
  <r>
    <n v="4"/>
    <s v="50 Department of Community Justice"/>
    <x v="7"/>
    <s v="500300 DCJ Research and Planning"/>
    <m/>
    <m/>
    <m/>
    <m/>
    <m/>
    <x v="3"/>
    <s v="FRIDMAN, I "/>
    <s v="#201215 "/>
    <d v="2019-09-13T09:30:00"/>
    <d v="2019-09-13T00:00:00"/>
    <d v="1899-12-30T09:30:00"/>
    <d v="2019-09-19T07:55:00"/>
    <d v="2019-09-19T00:00:00"/>
    <d v="1899-12-30T07:55:00"/>
    <n v="5"/>
    <d v="1899-12-30T08:25:00"/>
    <n v="48.416666666666671"/>
  </r>
  <r>
    <n v="4"/>
    <s v="50 Department of Community Justice"/>
    <x v="7"/>
    <s v="506210 DO NOT USE - DCJ JSD CBS Sr Mgr"/>
    <m/>
    <m/>
    <m/>
    <m/>
    <m/>
    <x v="3"/>
    <s v="GEELAN, M "/>
    <s v="#201110 "/>
    <d v="2019-09-13T11:00:00"/>
    <d v="2019-09-13T00:00:00"/>
    <d v="1899-12-30T11:00:00"/>
    <d v="2019-09-15T09:30:00"/>
    <d v="2019-09-15T00:00:00"/>
    <d v="1899-12-30T09:30:00"/>
    <n v="1"/>
    <d v="1899-12-30T08:30:00"/>
    <n v="16.5"/>
  </r>
  <r>
    <n v="4"/>
    <s v="50 Department of Community Justice"/>
    <x v="7"/>
    <s v="500001 DCJ Crime Victim's Unit"/>
    <m/>
    <m/>
    <m/>
    <m/>
    <m/>
    <x v="3"/>
    <s v="HILL, L "/>
    <s v="#201214 "/>
    <d v="2019-09-19T13:00:00"/>
    <d v="2019-09-19T00:00:00"/>
    <d v="1899-12-30T13:00:00"/>
    <d v="2019-09-19T16:00:00"/>
    <d v="2019-09-19T00:00:00"/>
    <d v="1899-12-30T16:00:00"/>
    <n v="0"/>
    <d v="1899-12-30T03:00:00"/>
    <n v="3"/>
  </r>
  <r>
    <n v="4"/>
    <s v="50 Department of Community Justice"/>
    <x v="7"/>
    <s v="506210 DO NOT USE - DCJ JSD CBS Sr Mgr"/>
    <m/>
    <m/>
    <m/>
    <m/>
    <m/>
    <x v="3"/>
    <s v="HUNTER, J "/>
    <s v="#201111 "/>
    <d v="2019-09-13T11:00:00"/>
    <d v="2019-09-13T00:00:00"/>
    <d v="1899-12-30T11:00:00"/>
    <d v="2019-09-15T09:30:00"/>
    <d v="2019-09-15T00:00:00"/>
    <d v="1899-12-30T09:30:00"/>
    <n v="1"/>
    <d v="1899-12-30T08:30:00"/>
    <n v="16.5"/>
  </r>
  <r>
    <n v="4"/>
    <s v="50 Department of Community Justice"/>
    <x v="7"/>
    <s v="500300 DCJ Research and Planning"/>
    <m/>
    <m/>
    <m/>
    <m/>
    <m/>
    <x v="3"/>
    <s v="MARCHETTI, T "/>
    <s v="#201182 "/>
    <d v="2019-09-10T11:00:00"/>
    <d v="2019-09-10T00:00:00"/>
    <d v="1899-12-30T11:00:00"/>
    <d v="2019-09-13T08:35:00"/>
    <d v="2019-09-13T00:00:00"/>
    <d v="1899-12-30T08:35:00"/>
    <n v="2"/>
    <d v="1899-12-30T07:35:00"/>
    <n v="23.583333333333336"/>
  </r>
  <r>
    <n v="4"/>
    <s v="50 Department of Community Justice"/>
    <x v="7"/>
    <s v="500300 DCJ Research and Planning"/>
    <m/>
    <m/>
    <m/>
    <m/>
    <m/>
    <x v="3"/>
    <s v="NYBERG, K "/>
    <s v="#201180 "/>
    <d v="2019-09-10T15:05:00"/>
    <d v="2019-09-10T00:00:00"/>
    <d v="1899-12-30T15:05:00"/>
    <d v="2019-09-12T13:20:00"/>
    <d v="2019-09-12T00:00:00"/>
    <d v="1899-12-30T13:20:00"/>
    <n v="1"/>
    <d v="1899-12-30T08:15:00"/>
    <n v="16.25"/>
  </r>
  <r>
    <n v="4"/>
    <s v="50 Department of Community Justice"/>
    <x v="7"/>
    <s v="500300 DCJ Research and Planning"/>
    <m/>
    <m/>
    <m/>
    <m/>
    <m/>
    <x v="3"/>
    <s v="NYBERG, K "/>
    <s v="#201243 "/>
    <d v="2019-09-25T17:05:00"/>
    <d v="2019-09-25T00:00:00"/>
    <d v="1899-12-30T17:05:00"/>
    <d v="2019-09-26T12:35:00"/>
    <d v="2019-09-26T00:00:00"/>
    <d v="1899-12-31T12:35:00"/>
    <n v="0"/>
    <d v="1899-12-31T05:30:00"/>
    <n v="29.499999999999996"/>
  </r>
  <r>
    <n v="4"/>
    <s v="50 Department of Community Justice"/>
    <x v="7"/>
    <s v="500000 DCJ Director's Office"/>
    <m/>
    <m/>
    <m/>
    <m/>
    <m/>
    <x v="3"/>
    <s v="RHEIN, K "/>
    <s v="#201172 "/>
    <d v="2019-09-10T17:10:00"/>
    <d v="2019-09-10T00:00:00"/>
    <d v="1899-12-30T17:10:00"/>
    <d v="2019-09-11T13:00:00"/>
    <d v="2019-09-11T00:00:00"/>
    <d v="1899-12-30T13:00:00"/>
    <n v="0"/>
    <d v="1899-12-30T05:50:00"/>
    <n v="5.8333333333333321"/>
  </r>
  <r>
    <n v="4"/>
    <s v="50 Department of Community Justice"/>
    <x v="7"/>
    <s v="501400 DO NOT USE - DCJ ASD S4 Sr Mgr"/>
    <m/>
    <m/>
    <m/>
    <m/>
    <m/>
    <x v="3"/>
    <s v="WALKER, S "/>
    <s v="#201149 "/>
    <d v="2019-09-06T08:00:00"/>
    <d v="2019-09-06T00:00:00"/>
    <d v="1899-12-30T08:00:00"/>
    <d v="2019-09-06T15:00:00"/>
    <d v="2019-09-06T00:00:00"/>
    <d v="1899-12-30T15:00:00"/>
    <n v="0"/>
    <d v="1899-12-30T07:00:00"/>
    <n v="6.9999999999417923"/>
  </r>
  <r>
    <n v="4"/>
    <s v="50 Department of Community Justice"/>
    <x v="7"/>
    <s v="500000 DCJ Director's Office"/>
    <m/>
    <m/>
    <m/>
    <m/>
    <m/>
    <x v="3"/>
    <s v="WALTZ, J "/>
    <s v="#201244 "/>
    <d v="2019-09-26T08:30:00"/>
    <d v="2019-09-26T00:00:00"/>
    <d v="1899-12-30T08:30:00"/>
    <d v="2019-09-26T10:20:00"/>
    <d v="2019-09-26T00:00:00"/>
    <d v="1899-12-30T10:20:00"/>
    <n v="0"/>
    <d v="1899-12-30T01:50:00"/>
    <n v="1.8333333333721384"/>
  </r>
  <r>
    <n v="5"/>
    <s v="50 Department of Community Justice"/>
    <x v="7"/>
    <s v="509020 DCJ Human Resources"/>
    <m/>
    <m/>
    <m/>
    <m/>
    <m/>
    <x v="3"/>
    <s v="BRADFORD, J "/>
    <s v="#201413 "/>
    <d v="2019-10-29T08:55:00"/>
    <d v="2019-10-29T00:00:00"/>
    <d v="1899-12-30T08:55:00"/>
    <d v="2019-10-29T13:00:00"/>
    <d v="2019-10-29T00:00:00"/>
    <d v="1899-12-30T13:00:00"/>
    <n v="0"/>
    <d v="1899-12-30T04:05:00"/>
    <n v="4.0833333331975155"/>
  </r>
  <r>
    <n v="5"/>
    <s v="50 Department of Community Justice"/>
    <x v="7"/>
    <s v="500300 DCJ Research and Planning"/>
    <m/>
    <m/>
    <m/>
    <m/>
    <m/>
    <x v="3"/>
    <s v="FRIDMAN, I "/>
    <s v="#201352 "/>
    <d v="2019-10-17T11:30:00"/>
    <d v="2019-10-17T00:00:00"/>
    <d v="1899-12-30T11:30:00"/>
    <d v="2019-10-17T14:45:00"/>
    <d v="2019-10-17T00:00:00"/>
    <d v="1899-12-30T14:45:00"/>
    <n v="0"/>
    <d v="1899-12-30T03:15:00"/>
    <n v="3.2500000001164153"/>
  </r>
  <r>
    <n v="5"/>
    <s v="50 Department of Community Justice"/>
    <x v="7"/>
    <s v="500001 DCJ Crime Victim's Unit"/>
    <m/>
    <m/>
    <m/>
    <m/>
    <m/>
    <x v="3"/>
    <s v="HILL, L "/>
    <s v="#201375 "/>
    <d v="2019-10-23T10:00:00"/>
    <d v="2019-10-23T00:00:00"/>
    <d v="1899-12-30T10:00:00"/>
    <d v="2019-10-23T11:10:00"/>
    <d v="2019-10-23T00:00:00"/>
    <d v="1899-12-30T11:10:00"/>
    <n v="0"/>
    <d v="1899-12-30T01:10:00"/>
    <n v="1.1666666668024845"/>
  </r>
  <r>
    <n v="5"/>
    <s v="50 Department of Community Justice"/>
    <x v="7"/>
    <s v="500001 DCJ Crime Victim's Unit"/>
    <m/>
    <m/>
    <m/>
    <m/>
    <m/>
    <x v="3"/>
    <s v="HILL, L "/>
    <s v="#201345 "/>
    <d v="2019-10-16T14:15:00"/>
    <d v="2019-10-16T00:00:00"/>
    <d v="1899-12-30T14:15:00"/>
    <d v="2019-10-16T16:15:00"/>
    <d v="2019-10-16T00:00:00"/>
    <d v="1899-12-30T16:15:00"/>
    <n v="0"/>
    <d v="1899-12-30T02:00:00"/>
    <n v="2.0000000000582077"/>
  </r>
  <r>
    <n v="5"/>
    <s v="50 Department of Community Justice"/>
    <x v="7"/>
    <s v="500001 DCJ Crime Victim's Unit"/>
    <m/>
    <m/>
    <m/>
    <m/>
    <m/>
    <x v="3"/>
    <s v="HILL, L "/>
    <s v="#201339 "/>
    <d v="2019-10-15T14:30:00"/>
    <d v="2019-10-15T00:00:00"/>
    <d v="1899-12-30T14:30:00"/>
    <d v="2019-10-15T17:00:00"/>
    <d v="2019-10-15T00:00:00"/>
    <d v="1899-12-30T17:00:00"/>
    <n v="0"/>
    <d v="1899-12-30T02:30:00"/>
    <n v="2.5000000001164153"/>
  </r>
  <r>
    <n v="5"/>
    <s v="50 Department of Community Justice"/>
    <x v="7"/>
    <s v="500001 DCJ Crime Victim's Unit"/>
    <m/>
    <m/>
    <m/>
    <m/>
    <m/>
    <x v="3"/>
    <s v="PRUETT, C "/>
    <s v="#201313 "/>
    <d v="2019-10-10T15:30:00"/>
    <d v="2019-10-10T00:00:00"/>
    <d v="1899-12-30T15:30:00"/>
    <d v="2019-10-10T16:15:00"/>
    <d v="2019-10-10T00:00:00"/>
    <d v="1899-12-30T16:15:00"/>
    <n v="0"/>
    <d v="1899-12-30T00:45:00"/>
    <n v="0.75"/>
  </r>
  <r>
    <n v="5"/>
    <s v="50 Department of Community Justice"/>
    <x v="7"/>
    <s v="509420 DCJ BAT Team"/>
    <m/>
    <m/>
    <m/>
    <m/>
    <m/>
    <x v="3"/>
    <s v="REDEAU, W "/>
    <s v="#201305 "/>
    <d v="2019-10-09T08:30:00"/>
    <d v="2019-10-09T00:00:00"/>
    <d v="1899-12-30T08:30:00"/>
    <d v="2019-10-09T12:05:00"/>
    <d v="2019-10-09T00:00:00"/>
    <d v="1899-12-31T12:05:00"/>
    <n v="0"/>
    <d v="1899-12-30T03:35:00"/>
    <n v="3.5833333333139308"/>
  </r>
  <r>
    <n v="5"/>
    <s v="50 Department of Community Justice"/>
    <x v="7"/>
    <s v="500000 DCJ Director's Office"/>
    <m/>
    <m/>
    <m/>
    <m/>
    <m/>
    <x v="3"/>
    <s v="SHAW, J "/>
    <s v="#201308 "/>
    <d v="2019-10-09T09:20:00"/>
    <d v="2019-10-09T00:00:00"/>
    <d v="1899-12-30T09:20:00"/>
    <d v="2019-10-09T11:30:00"/>
    <d v="2019-10-09T00:00:00"/>
    <d v="1899-12-30T11:30:00"/>
    <n v="0"/>
    <d v="1899-12-30T02:10:00"/>
    <n v="2.1666666665696539"/>
  </r>
  <r>
    <n v="6"/>
    <s v="50 Department of Community Justice"/>
    <x v="7"/>
    <s v="500300 DCJ Research and Planning"/>
    <m/>
    <m/>
    <m/>
    <m/>
    <m/>
    <x v="3"/>
    <s v="NYBERG, K "/>
    <s v="#201543 "/>
    <d v="2019-11-21T05:45:00"/>
    <d v="2019-11-21T00:00:00"/>
    <d v="1899-12-30T05:45:00"/>
    <d v="2019-11-21T14:05:00"/>
    <d v="2019-11-21T00:00:00"/>
    <d v="1899-12-30T14:05:00"/>
    <n v="0"/>
    <d v="1899-12-30T08:20:00"/>
    <n v="8.3333333332557231"/>
  </r>
  <r>
    <n v="6"/>
    <s v="50 Department of Community Justice"/>
    <x v="7"/>
    <s v="501400 DO NOT USE - DCJ ASD S4 Sr Mgr"/>
    <m/>
    <m/>
    <m/>
    <m/>
    <m/>
    <x v="3"/>
    <s v="WALKER, S "/>
    <s v="#201461 "/>
    <d v="2019-11-04T09:20:00"/>
    <d v="2019-11-04T00:00:00"/>
    <d v="1899-12-30T09:20:00"/>
    <d v="2019-11-04T15:50:00"/>
    <d v="2019-11-04T00:00:00"/>
    <d v="1899-12-30T15:50:00"/>
    <n v="0"/>
    <d v="1899-12-30T06:30:00"/>
    <n v="6.4999999998835847"/>
  </r>
  <r>
    <n v="7"/>
    <s v="50 Department of Community Justice"/>
    <x v="7"/>
    <s v="500300 DCJ Research and Planning"/>
    <m/>
    <m/>
    <m/>
    <m/>
    <m/>
    <x v="3"/>
    <s v="KONRAD, E "/>
    <s v="#201664 "/>
    <d v="2019-12-19T10:00:00"/>
    <d v="2019-12-19T00:00:00"/>
    <d v="1899-12-30T10:00:00"/>
    <d v="2019-12-19T17:00:00"/>
    <d v="2019-12-19T00:00:00"/>
    <d v="1899-12-30T17:00:00"/>
    <n v="0"/>
    <d v="1899-12-30T07:00:00"/>
    <n v="7.0000000001164153"/>
  </r>
  <r>
    <n v="7"/>
    <s v="50 Department of Community Justice"/>
    <x v="7"/>
    <s v="500300 DCJ Research and Planning"/>
    <m/>
    <m/>
    <m/>
    <m/>
    <m/>
    <x v="3"/>
    <s v="KONRAD, E "/>
    <s v="#201624 "/>
    <d v="2019-12-11T13:05:00"/>
    <d v="2019-12-11T00:00:00"/>
    <d v="1899-12-30T13:05:00"/>
    <d v="2019-12-11T15:20:00"/>
    <d v="2019-12-11T00:00:00"/>
    <d v="1899-12-30T15:20:00"/>
    <n v="0"/>
    <d v="1899-12-30T02:15:00"/>
    <n v="2.25"/>
  </r>
  <r>
    <n v="7"/>
    <s v="50 Department of Community Justice"/>
    <x v="7"/>
    <s v="500300 DCJ Research and Planning"/>
    <m/>
    <m/>
    <m/>
    <m/>
    <m/>
    <x v="3"/>
    <s v="NYBERG, K "/>
    <s v="#201595 "/>
    <d v="2019-12-05T08:00:00"/>
    <d v="2019-12-05T00:00:00"/>
    <d v="1899-12-30T08:00:00"/>
    <d v="2019-12-05T12:00:00"/>
    <d v="2019-12-05T00:00:00"/>
    <d v="1899-12-31T12:00:00"/>
    <n v="0"/>
    <d v="1899-12-30T04:00:00"/>
    <n v="3.9999999999417923"/>
  </r>
  <r>
    <n v="7"/>
    <s v="50 Department of Community Justice"/>
    <x v="7"/>
    <s v="500001 DCJ Crime Victim's Unit"/>
    <m/>
    <m/>
    <m/>
    <m/>
    <m/>
    <x v="3"/>
    <s v="PURSELL, H "/>
    <s v="#201596 "/>
    <d v="2019-12-05T09:55:00"/>
    <d v="2019-12-05T00:00:00"/>
    <d v="1899-12-30T09:55:00"/>
    <d v="2019-12-05T13:30:00"/>
    <d v="2019-12-05T00:00:00"/>
    <d v="1899-12-30T13:30:00"/>
    <n v="0"/>
    <d v="1899-12-30T03:35:00"/>
    <n v="3.5833333333139308"/>
  </r>
  <r>
    <n v="7"/>
    <s v="50 Department of Community Justice"/>
    <x v="7"/>
    <s v="500001 DCJ Crime Victim's Unit"/>
    <m/>
    <m/>
    <m/>
    <m/>
    <m/>
    <x v="3"/>
    <s v="PURSELL, H "/>
    <s v="#201630 "/>
    <d v="2019-12-12T13:35:00"/>
    <d v="2019-12-12T00:00:00"/>
    <d v="1899-12-30T13:35:00"/>
    <d v="2019-12-12T12:10:00"/>
    <d v="2019-12-12T00:00:00"/>
    <d v="1899-12-31T12:10:00"/>
    <n v="0"/>
    <n v="-5.9027777773735579E-2"/>
    <n v="-1.4166666665696539"/>
  </r>
  <r>
    <n v="7"/>
    <s v="50 Department of Community Justice"/>
    <x v="7"/>
    <s v="509420 DCJ BAT Team"/>
    <m/>
    <m/>
    <m/>
    <m/>
    <m/>
    <x v="3"/>
    <s v="REDEAU, W "/>
    <s v="#201584 "/>
    <d v="2019-12-02T08:20:00"/>
    <d v="2019-12-02T00:00:00"/>
    <d v="1899-12-30T08:20:00"/>
    <d v="2019-12-02T18:35:00"/>
    <d v="2019-12-02T00:00:00"/>
    <d v="1899-12-30T18:35:00"/>
    <n v="0"/>
    <d v="1899-12-30T10:15:00"/>
    <n v="10.250000000058208"/>
  </r>
  <r>
    <n v="7"/>
    <s v="50 Department of Community Justice"/>
    <x v="7"/>
    <s v="509420 DCJ BAT Team"/>
    <m/>
    <m/>
    <m/>
    <m/>
    <m/>
    <x v="3"/>
    <s v="REDEAU, W "/>
    <s v="#201646 "/>
    <d v="2019-12-17T10:30:00"/>
    <d v="2019-12-17T00:00:00"/>
    <d v="1899-12-30T10:30:00"/>
    <d v="2019-12-17T14:45:00"/>
    <d v="2019-12-17T00:00:00"/>
    <d v="1899-12-30T14:45:00"/>
    <n v="0"/>
    <d v="1899-12-30T04:15:00"/>
    <n v="4.2500000000582077"/>
  </r>
  <r>
    <n v="7"/>
    <s v="50 Department of Community Justice"/>
    <x v="7"/>
    <s v="500300 DCJ Research and Planning"/>
    <m/>
    <m/>
    <m/>
    <m/>
    <m/>
    <x v="3"/>
    <s v="SCHWAGER, D "/>
    <s v="#201594 "/>
    <d v="2019-12-05T11:15:00"/>
    <d v="2019-12-05T00:00:00"/>
    <d v="1899-12-30T11:15:00"/>
    <d v="2019-12-05T13:30:00"/>
    <d v="2019-12-05T00:00:00"/>
    <d v="1899-12-30T13:30:00"/>
    <n v="0"/>
    <d v="1899-12-30T02:15:00"/>
    <n v="2.25"/>
  </r>
  <r>
    <n v="7"/>
    <s v="50 Department of Community Justice"/>
    <x v="7"/>
    <s v="501000 DCJ ASD Assistant Director"/>
    <m/>
    <m/>
    <m/>
    <m/>
    <m/>
    <x v="3"/>
    <s v="SCROGGIN, J "/>
    <s v="#201622 "/>
    <d v="2019-12-11T12:00:00"/>
    <d v="2019-12-11T00:00:00"/>
    <d v="1899-12-30T12:00:00"/>
    <d v="2019-12-11T14:15:00"/>
    <d v="2019-12-11T00:00:00"/>
    <d v="1899-12-30T14:15:00"/>
    <n v="0"/>
    <d v="1899-12-30T02:15:00"/>
    <n v="2.25"/>
  </r>
  <r>
    <n v="7"/>
    <s v="50 Department of Community Justice"/>
    <x v="7"/>
    <s v="500001 DCJ Crime Victim's Unit"/>
    <m/>
    <m/>
    <m/>
    <m/>
    <m/>
    <x v="3"/>
    <s v="WEAVER, N "/>
    <s v="#201617 "/>
    <d v="2019-12-10T07:00:00"/>
    <d v="2019-12-10T00:00:00"/>
    <d v="1899-12-30T07:00:00"/>
    <d v="2019-12-10T16:20:00"/>
    <d v="2019-12-10T00:00:00"/>
    <d v="1899-12-30T16:20:00"/>
    <n v="0"/>
    <d v="1899-12-30T09:20:00"/>
    <n v="9.3333333333721384"/>
  </r>
  <r>
    <n v="7"/>
    <s v="50 Department of Community Justice"/>
    <x v="7"/>
    <s v="500001 DCJ Crime Victim's Unit"/>
    <m/>
    <m/>
    <m/>
    <m/>
    <m/>
    <x v="3"/>
    <s v="WEAVER, N "/>
    <s v="#201629 "/>
    <d v="2019-12-12T10:55:00"/>
    <d v="2019-12-12T00:00:00"/>
    <d v="1899-12-30T10:55:00"/>
    <d v="2019-12-12T13:40:00"/>
    <d v="2019-12-12T00:00:00"/>
    <d v="1899-12-30T13:40:00"/>
    <n v="0"/>
    <d v="1899-12-30T02:45:00"/>
    <n v="2.7500000000582077"/>
  </r>
  <r>
    <n v="8"/>
    <s v="50 Department of Community Justice"/>
    <x v="7"/>
    <s v="500001 DCJ Crime Victim's Unit"/>
    <m/>
    <m/>
    <m/>
    <m/>
    <m/>
    <x v="3"/>
    <s v="MOORE, N "/>
    <s v="#201803 "/>
    <d v="2020-01-27T13:00:00"/>
    <d v="2020-01-27T00:00:00"/>
    <d v="1899-12-30T13:00:00"/>
    <d v="2020-01-27T15:05:00"/>
    <d v="2020-01-27T00:00:00"/>
    <d v="1899-12-30T15:05:00"/>
    <n v="0"/>
    <d v="1899-12-30T02:05:00"/>
    <n v="2.0833333333139308"/>
  </r>
  <r>
    <n v="8"/>
    <s v="50 Department of Community Justice"/>
    <x v="7"/>
    <s v="500001 DCJ Crime Victim's Unit"/>
    <m/>
    <m/>
    <m/>
    <m/>
    <m/>
    <x v="3"/>
    <s v="PURSELL, H "/>
    <s v="#201805 "/>
    <d v="2020-01-28T11:10:00"/>
    <d v="2020-01-28T00:00:00"/>
    <d v="1899-12-30T11:10:00"/>
    <d v="2020-01-28T12:55:00"/>
    <d v="2020-01-28T00:00:00"/>
    <d v="1899-12-31T12:55:00"/>
    <n v="0"/>
    <d v="1899-12-30T01:45:00"/>
    <n v="1.7499999999417923"/>
  </r>
  <r>
    <n v="8"/>
    <s v="50 Department of Community Justice"/>
    <x v="7"/>
    <s v="509420 DCJ BAT Team"/>
    <m/>
    <m/>
    <m/>
    <m/>
    <m/>
    <x v="3"/>
    <s v="REDEAU, W "/>
    <s v="#201761 "/>
    <d v="2020-01-15T11:00:00"/>
    <d v="2020-01-15T00:00:00"/>
    <d v="1899-12-30T11:00:00"/>
    <d v="2020-01-15T14:10:00"/>
    <d v="2020-01-15T00:00:00"/>
    <d v="1899-12-30T14:10:00"/>
    <n v="0"/>
    <d v="1899-12-30T03:10:00"/>
    <n v="3.1666666666860692"/>
  </r>
  <r>
    <n v="8"/>
    <s v="50 Department of Community Justice"/>
    <x v="7"/>
    <s v="500000 DCJ Director's Office"/>
    <m/>
    <m/>
    <m/>
    <m/>
    <m/>
    <x v="3"/>
    <s v="RHEIN, K "/>
    <s v="#201720 "/>
    <d v="2020-01-08T10:45:00"/>
    <d v="2020-01-08T00:00:00"/>
    <d v="1899-12-30T10:45:00"/>
    <d v="2020-01-08T15:15:00"/>
    <d v="2020-01-08T00:00:00"/>
    <d v="1899-12-30T15:15:00"/>
    <n v="0"/>
    <d v="1899-12-30T04:30:00"/>
    <n v="4.5"/>
  </r>
  <r>
    <n v="8"/>
    <s v="50 Department of Community Justice"/>
    <x v="7"/>
    <s v="500000 DCJ Director's Office"/>
    <m/>
    <m/>
    <m/>
    <m/>
    <m/>
    <x v="3"/>
    <s v="RHEIN, K "/>
    <s v="#201833 "/>
    <d v="2020-01-28T16:30:00"/>
    <d v="2020-01-28T00:00:00"/>
    <d v="1899-12-30T16:30:00"/>
    <d v="2020-01-29T15:00:00"/>
    <d v="2020-01-29T00:00:00"/>
    <d v="1899-12-30T15:00:00"/>
    <n v="0"/>
    <d v="1899-12-30T08:30:00"/>
    <n v="8.5"/>
  </r>
  <r>
    <n v="8"/>
    <s v="50 Department of Community Justice"/>
    <x v="7"/>
    <s v="500000 DCJ Director's Office"/>
    <m/>
    <m/>
    <m/>
    <m/>
    <m/>
    <x v="3"/>
    <s v="RHEIN, K "/>
    <s v="#201790 "/>
    <d v="2020-01-21T16:55:00"/>
    <d v="2020-01-21T00:00:00"/>
    <d v="1899-12-30T16:55:00"/>
    <d v="2020-01-22T10:00:00"/>
    <d v="2020-01-22T00:00:00"/>
    <d v="1899-12-30T10:00:00"/>
    <n v="0"/>
    <d v="1899-12-30T03:05:00"/>
    <n v="3.083333333333333"/>
  </r>
  <r>
    <n v="9"/>
    <s v="50 Department of Community Justice"/>
    <x v="7"/>
    <s v="500300 DCJ Research and Planning"/>
    <m/>
    <m/>
    <m/>
    <m/>
    <m/>
    <x v="3"/>
    <s v="KONRAD, E "/>
    <s v="#201857 "/>
    <d v="2020-02-03T08:45:00"/>
    <d v="2020-02-03T00:00:00"/>
    <d v="1899-12-30T08:45:00"/>
    <d v="2020-02-03T11:05:00"/>
    <d v="2020-02-03T00:00:00"/>
    <d v="1899-12-30T11:05:00"/>
    <n v="0"/>
    <d v="1899-12-30T02:20:00"/>
    <n v="2.3333333332557231"/>
  </r>
  <r>
    <n v="9"/>
    <s v="50 Department of Community Justice"/>
    <x v="7"/>
    <s v="500001 DCJ Crime Victim's Unit"/>
    <m/>
    <m/>
    <m/>
    <m/>
    <m/>
    <x v="3"/>
    <s v="MOORE, M "/>
    <s v="#201913 "/>
    <d v="2020-02-12T07:45:00"/>
    <d v="2020-02-12T00:00:00"/>
    <d v="1899-12-30T07:45:00"/>
    <d v="2020-02-12T12:35:00"/>
    <d v="2020-02-12T00:00:00"/>
    <d v="1899-12-31T12:35:00"/>
    <n v="0"/>
    <d v="1899-12-30T04:50:00"/>
    <n v="4.8333333333721384"/>
  </r>
  <r>
    <n v="9"/>
    <s v="50 Department of Community Justice"/>
    <x v="7"/>
    <s v="500001 DCJ Crime Victim's Unit"/>
    <m/>
    <m/>
    <m/>
    <m/>
    <m/>
    <x v="3"/>
    <s v="MOORE, M "/>
    <s v="#201968 "/>
    <d v="2020-02-26T11:36:00"/>
    <d v="2020-02-26T00:00:00"/>
    <d v="1899-12-30T11:36:00"/>
    <d v="2020-02-26T13:25:00"/>
    <d v="2020-02-26T00:00:00"/>
    <d v="1899-12-30T13:25:00"/>
    <n v="0"/>
    <d v="1899-12-30T01:49:00"/>
    <n v="1.8166666668257676"/>
  </r>
  <r>
    <n v="9"/>
    <s v="50 Department of Community Justice"/>
    <x v="7"/>
    <s v="509420 DCJ BAT Team"/>
    <m/>
    <m/>
    <m/>
    <m/>
    <m/>
    <x v="3"/>
    <s v="REDEAU, W "/>
    <s v="#201912 "/>
    <d v="2020-02-12T08:30:00"/>
    <d v="2020-02-12T00:00:00"/>
    <d v="1899-12-30T08:30:00"/>
    <d v="2020-02-12T12:30:00"/>
    <d v="2020-02-12T00:00:00"/>
    <d v="1899-12-31T12:30:00"/>
    <n v="0"/>
    <d v="1899-12-30T04:00:00"/>
    <n v="4.0000000001164153"/>
  </r>
  <r>
    <n v="9"/>
    <s v="50 Department of Community Justice"/>
    <x v="7"/>
    <s v="509420 DCJ BAT Team"/>
    <m/>
    <m/>
    <m/>
    <m/>
    <m/>
    <x v="3"/>
    <s v="REDEAU, W "/>
    <s v="#201869 "/>
    <d v="2020-02-05T10:35:00"/>
    <d v="2020-02-05T00:00:00"/>
    <d v="1899-12-30T10:35:00"/>
    <d v="2020-02-05T14:40:00"/>
    <d v="2020-02-05T00:00:00"/>
    <d v="1899-12-30T14:40:00"/>
    <n v="0"/>
    <d v="1899-12-30T04:05:00"/>
    <n v="4.0833333333721384"/>
  </r>
  <r>
    <n v="9"/>
    <s v="50 Department of Community Justice"/>
    <x v="7"/>
    <s v="509420 DCJ BAT Team"/>
    <m/>
    <m/>
    <m/>
    <m/>
    <m/>
    <x v="3"/>
    <s v="REDEAU, W "/>
    <s v="#201964 "/>
    <d v="2020-02-25T13:15:00"/>
    <d v="2020-02-25T00:00:00"/>
    <d v="1899-12-30T13:15:00"/>
    <d v="2020-02-25T15:45:00"/>
    <d v="2020-02-25T00:00:00"/>
    <d v="1899-12-30T15:45:00"/>
    <n v="0"/>
    <d v="1899-12-30T02:30:00"/>
    <n v="2.4999999999417923"/>
  </r>
  <r>
    <n v="9"/>
    <s v="50 Department of Community Justice"/>
    <x v="7"/>
    <s v="509420 DCJ BAT Team"/>
    <m/>
    <m/>
    <m/>
    <m/>
    <m/>
    <x v="3"/>
    <s v="REDEAU, W "/>
    <s v="#201917 "/>
    <d v="2020-02-12T14:00:00"/>
    <d v="2020-02-12T00:00:00"/>
    <d v="1899-12-30T14:00:00"/>
    <d v="2020-02-12T15:35:00"/>
    <d v="2020-02-12T00:00:00"/>
    <d v="1899-12-30T15:35:00"/>
    <n v="0"/>
    <d v="1899-12-30T01:35:00"/>
    <n v="1.5833333332557231"/>
  </r>
  <r>
    <n v="10"/>
    <s v="50 Department of Community Justice"/>
    <x v="7"/>
    <s v="504700 DCJ ASD DV Def Sent"/>
    <m/>
    <m/>
    <m/>
    <m/>
    <m/>
    <x v="3"/>
    <s v="LINDSAY, D "/>
    <s v="#201999 "/>
    <d v="2020-03-03T11:50:00"/>
    <d v="2020-03-03T00:00:00"/>
    <d v="1899-12-30T11:50:00"/>
    <d v="2020-03-03T14:40:00"/>
    <d v="2020-03-03T00:00:00"/>
    <d v="1899-12-30T14:40:00"/>
    <n v="0"/>
    <d v="1899-12-30T02:50:00"/>
    <n v="2.8333333333139308"/>
  </r>
  <r>
    <n v="10"/>
    <s v="50 Department of Community Justice"/>
    <x v="7"/>
    <s v="500000 DCJ Director's Office"/>
    <m/>
    <m/>
    <m/>
    <m/>
    <m/>
    <x v="3"/>
    <s v="RHEIN, K "/>
    <s v="#202042 "/>
    <d v="2020-03-10T16:00:00"/>
    <d v="2020-03-10T00:00:00"/>
    <d v="1899-12-30T16:00:00"/>
    <d v="2020-03-11T16:00:00"/>
    <d v="2020-03-11T00:00:00"/>
    <d v="1899-12-30T16:00:00"/>
    <n v="0"/>
    <d v="1899-12-30T10:00:00"/>
    <n v="10"/>
  </r>
  <r>
    <n v="11"/>
    <s v="50 Department of Community Justice"/>
    <x v="7"/>
    <s v="505601 DCJ ASD Community Svc"/>
    <m/>
    <m/>
    <m/>
    <m/>
    <m/>
    <x v="3"/>
    <s v="BRIGGS, S "/>
    <s v="#202096 "/>
    <d v="2020-04-07T09:30:00"/>
    <d v="2020-04-07T00:00:00"/>
    <d v="1899-12-30T09:30:00"/>
    <d v="2020-04-07T10:30:00"/>
    <d v="2020-04-07T00:00:00"/>
    <d v="1899-12-30T10:30:00"/>
    <n v="0"/>
    <d v="1899-12-30T01:00:00"/>
    <n v="0.99999999994179234"/>
  </r>
  <r>
    <n v="11"/>
    <s v="50 Department of Community Justice"/>
    <x v="7"/>
    <s v="505601 DCJ ASD Community Svc"/>
    <m/>
    <m/>
    <m/>
    <m/>
    <m/>
    <x v="3"/>
    <s v="BRIGGS, S "/>
    <s v="#202111 "/>
    <d v="2020-04-16T09:30:00"/>
    <d v="2020-04-16T00:00:00"/>
    <d v="1899-12-30T09:30:00"/>
    <d v="2020-04-16T10:00:00"/>
    <d v="2020-04-16T00:00:00"/>
    <d v="1899-12-30T10:00:00"/>
    <n v="0"/>
    <d v="1899-12-30T00:30:00"/>
    <n v="0.49999999988358468"/>
  </r>
  <r>
    <n v="11"/>
    <s v="50 Department of Community Justice"/>
    <x v="7"/>
    <s v="505601 DCJ ASD Community Svc"/>
    <m/>
    <m/>
    <m/>
    <m/>
    <m/>
    <x v="3"/>
    <s v="BRIGGS, S "/>
    <s v="#202104 "/>
    <d v="2020-04-14T10:30:00"/>
    <d v="2020-04-14T00:00:00"/>
    <d v="1899-12-30T10:30:00"/>
    <d v="2020-04-14T10:50:00"/>
    <d v="2020-04-14T00:00:00"/>
    <d v="1899-12-30T10:50:00"/>
    <n v="0"/>
    <d v="1899-12-30T00:20:00"/>
    <n v="0.33333333337213844"/>
  </r>
  <r>
    <n v="11"/>
    <s v="50 Department of Community Justice"/>
    <x v="7"/>
    <s v="508800 DCJ ASD Youth Community Svc"/>
    <m/>
    <m/>
    <m/>
    <m/>
    <m/>
    <x v="3"/>
    <s v="RAMBLINGS, D "/>
    <s v="#202122 "/>
    <d v="2020-04-21T08:45:00"/>
    <d v="2020-04-21T00:00:00"/>
    <d v="1899-12-30T08:45:00"/>
    <d v="2020-04-21T15:15:00"/>
    <d v="2020-04-21T00:00:00"/>
    <d v="1899-12-30T15:15:00"/>
    <n v="0"/>
    <d v="1899-12-30T06:30:00"/>
    <n v="6.4999999998835847"/>
  </r>
  <r>
    <n v="12"/>
    <s v="50 Department of Community Justice"/>
    <x v="7"/>
    <s v="505601 DCJ ASD Community Svc"/>
    <m/>
    <m/>
    <m/>
    <m/>
    <m/>
    <x v="3"/>
    <s v="BRIGGS, S "/>
    <s v="#202168 "/>
    <d v="2020-05-12T12:45:00"/>
    <d v="2020-05-12T00:00:00"/>
    <d v="1899-12-30T12:45:00"/>
    <d v="2020-05-12T13:30:00"/>
    <d v="2020-05-12T00:00:00"/>
    <d v="1899-12-30T13:30:00"/>
    <n v="0"/>
    <d v="1899-12-30T00:45:00"/>
    <n v="0.75"/>
  </r>
  <r>
    <n v="12"/>
    <s v="50 Department of Community Justice"/>
    <x v="7"/>
    <s v="509600 DCJ Business Services"/>
    <m/>
    <s v="M50 EM EVENT DCJ Emergency - Community Justice"/>
    <m/>
    <m/>
    <m/>
    <x v="3"/>
    <s v="CALDERBANK, L "/>
    <s v="#202247 "/>
    <d v="2020-06-30T09:05:00"/>
    <d v="2020-06-30T00:00:00"/>
    <d v="1899-12-30T09:05:00"/>
    <d v="2020-06-30T16:10:00"/>
    <d v="2020-06-30T00:00:00"/>
    <d v="1899-12-30T16:10:00"/>
    <n v="0"/>
    <d v="1899-12-30T07:05:00"/>
    <n v="7.0833333333721384"/>
  </r>
  <r>
    <n v="12"/>
    <s v="50 Department of Community Justice"/>
    <x v="7"/>
    <s v="509600 DCJ Business Services"/>
    <m/>
    <s v="M50 EM EVENT DCJ Emergency - Community Justice"/>
    <m/>
    <m/>
    <m/>
    <x v="3"/>
    <s v="CALDERBANK, L "/>
    <s v="#202247 "/>
    <d v="2020-06-30T09:05:00"/>
    <d v="2020-06-30T00:00:00"/>
    <d v="1899-12-30T09:05:00"/>
    <d v="2020-06-30T16:10:00"/>
    <d v="2020-06-30T00:00:00"/>
    <d v="1899-12-30T16:10:00"/>
    <n v="0"/>
    <d v="1899-12-30T07:05:00"/>
    <n v="7.0833333333721384"/>
  </r>
  <r>
    <n v="12"/>
    <s v="50 Department of Community Justice"/>
    <x v="7"/>
    <s v="509600 DCJ Business Services"/>
    <m/>
    <s v="M50 EM EVENT DCJ Emergency - Community Justice"/>
    <m/>
    <m/>
    <m/>
    <x v="3"/>
    <s v="CALDERBANK, L "/>
    <s v="#202238 "/>
    <d v="2020-06-22T09:20:00"/>
    <d v="2020-06-22T00:00:00"/>
    <d v="1899-12-30T09:20:00"/>
    <d v="2020-06-22T10:35:00"/>
    <d v="2020-06-22T00:00:00"/>
    <d v="1899-12-30T10:35:00"/>
    <n v="0"/>
    <d v="1899-12-30T01:15:00"/>
    <n v="1.2499999998835847"/>
  </r>
  <r>
    <n v="12"/>
    <s v="50 Department of Community Justice"/>
    <x v="7"/>
    <s v="509600 DCJ Business Services"/>
    <m/>
    <s v="M50 EM EVENT DCJ Emergency - Community Justice"/>
    <m/>
    <m/>
    <m/>
    <x v="3"/>
    <s v="CALDERBANK, L "/>
    <s v="#202238 "/>
    <d v="2020-06-22T09:20:00"/>
    <d v="2020-06-22T00:00:00"/>
    <d v="1899-12-30T09:20:00"/>
    <d v="2020-06-22T10:35:00"/>
    <d v="2020-06-22T00:00:00"/>
    <d v="1899-12-30T10:35:00"/>
    <n v="0"/>
    <d v="1899-12-30T01:15:00"/>
    <n v="1.2499999998835847"/>
  </r>
  <r>
    <n v="12"/>
    <s v="50 Department of Community Justice"/>
    <x v="7"/>
    <s v="509600 DCJ Business Services"/>
    <m/>
    <s v="M50 EM EVENT DCJ Emergency - Community Justice"/>
    <m/>
    <m/>
    <m/>
    <x v="3"/>
    <s v="CALDERBANK, L "/>
    <s v="#202239 "/>
    <d v="2020-06-22T10:50:00"/>
    <d v="2020-06-22T00:00:00"/>
    <d v="1899-12-30T10:50:00"/>
    <d v="2020-06-22T16:30:00"/>
    <d v="2020-06-22T00:00:00"/>
    <d v="1899-12-30T16:30:00"/>
    <n v="0"/>
    <d v="1899-12-30T05:40:00"/>
    <n v="5.6666666666278616"/>
  </r>
  <r>
    <n v="12"/>
    <s v="50 Department of Community Justice"/>
    <x v="7"/>
    <s v="509600 DCJ Business Services"/>
    <m/>
    <s v="M50 EM EVENT DCJ Emergency - Community Justice"/>
    <m/>
    <m/>
    <m/>
    <x v="3"/>
    <s v="CALDERBANK, L "/>
    <s v="#202239 "/>
    <d v="2020-06-22T10:50:00"/>
    <d v="2020-06-22T00:00:00"/>
    <d v="1899-12-30T10:50:00"/>
    <d v="2020-06-22T16:30:00"/>
    <d v="2020-06-22T00:00:00"/>
    <d v="1899-12-30T16:30:00"/>
    <n v="0"/>
    <d v="1899-12-30T05:40:00"/>
    <n v="5.6666666666278616"/>
  </r>
  <r>
    <n v="12"/>
    <s v="50 Department of Community Justice"/>
    <x v="7"/>
    <s v="509600 DCJ Business Services"/>
    <m/>
    <s v="M50 EM EVENT DCJ Emergency - Community Justice"/>
    <m/>
    <m/>
    <m/>
    <x v="3"/>
    <s v="DETHLOFF, M "/>
    <s v="#202235 "/>
    <d v="2020-06-20T10:25:00"/>
    <d v="2020-06-20T00:00:00"/>
    <d v="1899-12-30T10:25:00"/>
    <d v="2020-06-20T15:30:00"/>
    <d v="2020-06-20T00:00:00"/>
    <d v="1899-12-30T15:30:00"/>
    <n v="0"/>
    <d v="1899-12-30T05:05:00"/>
    <n v="5.0833333333139308"/>
  </r>
  <r>
    <n v="12"/>
    <s v="50 Department of Community Justice"/>
    <x v="7"/>
    <s v="509600 DCJ Business Services"/>
    <m/>
    <s v="M50 EM EVENT DCJ Emergency - Community Justice"/>
    <m/>
    <m/>
    <m/>
    <x v="3"/>
    <s v="DETHLOFF, M "/>
    <s v="#202235 "/>
    <d v="2020-06-20T10:25:00"/>
    <d v="2020-06-20T00:00:00"/>
    <d v="1899-12-30T10:25:00"/>
    <d v="2020-06-20T15:30:00"/>
    <d v="2020-06-20T00:00:00"/>
    <d v="1899-12-30T15:30:00"/>
    <n v="0"/>
    <d v="1899-12-30T05:05:00"/>
    <n v="5.0833333333139308"/>
  </r>
  <r>
    <n v="12"/>
    <s v="50 Department of Community Justice"/>
    <x v="7"/>
    <s v="509600 DCJ Business Services"/>
    <m/>
    <s v="M50 EM EVENT DCJ Emergency - Community Justice"/>
    <m/>
    <m/>
    <m/>
    <x v="3"/>
    <s v="DETHLOFF, M "/>
    <s v="#202245 "/>
    <d v="2020-06-28T10:45:00"/>
    <d v="2020-06-28T00:00:00"/>
    <d v="1899-12-30T10:45:00"/>
    <d v="2020-06-28T14:15:00"/>
    <d v="2020-06-28T00:00:00"/>
    <d v="1899-12-30T14:15:00"/>
    <n v="0"/>
    <d v="1899-12-30T03:30:00"/>
    <n v="3.5000000000582077"/>
  </r>
  <r>
    <n v="12"/>
    <s v="50 Department of Community Justice"/>
    <x v="7"/>
    <s v="509600 DCJ Business Services"/>
    <m/>
    <s v="M50 EM EVENT DCJ Emergency - Community Justice"/>
    <m/>
    <m/>
    <m/>
    <x v="3"/>
    <s v="DETHLOFF, M "/>
    <s v="#202245 "/>
    <d v="2020-06-28T10:45:00"/>
    <d v="2020-06-28T00:00:00"/>
    <d v="1899-12-30T10:45:00"/>
    <d v="2020-06-28T14:15:00"/>
    <d v="2020-06-28T00:00:00"/>
    <d v="1899-12-30T14:15:00"/>
    <n v="0"/>
    <d v="1899-12-30T03:30:00"/>
    <n v="3.5000000000582077"/>
  </r>
  <r>
    <n v="12"/>
    <s v="50 Department of Community Justice"/>
    <x v="7"/>
    <s v="508800 DCJ ASD Youth Community Svc"/>
    <m/>
    <m/>
    <m/>
    <m/>
    <m/>
    <x v="3"/>
    <s v="RAMBLINGS, D "/>
    <s v="#202179 "/>
    <d v="2020-05-20T08:50:00"/>
    <d v="2020-05-20T00:00:00"/>
    <d v="1899-12-30T08:50:00"/>
    <d v="2020-05-20T09:40:00"/>
    <d v="2020-05-20T00:00:00"/>
    <d v="1899-12-30T09:40:00"/>
    <n v="0"/>
    <d v="1899-12-30T00:50:00"/>
    <n v="0.8333333334303461"/>
  </r>
  <r>
    <n v="12"/>
    <s v="50 Department of Community Justice"/>
    <x v="7"/>
    <s v="508800 DCJ ASD Youth Community Svc"/>
    <m/>
    <m/>
    <m/>
    <m/>
    <m/>
    <x v="3"/>
    <s v="RAMBLINGS, D "/>
    <s v="#202190 "/>
    <d v="2020-05-28T09:05:00"/>
    <d v="2020-05-28T00:00:00"/>
    <d v="1899-12-30T09:05:00"/>
    <d v="2020-05-28T10:25:00"/>
    <d v="2020-05-28T00:00:00"/>
    <d v="1899-12-30T10:25:00"/>
    <n v="0"/>
    <d v="1899-12-30T01:20:00"/>
    <n v="1.3333333334885538"/>
  </r>
  <r>
    <n v="2"/>
    <s v="72 Department of County Management"/>
    <x v="2"/>
    <s v="708450 DCM FRM Risk Safety"/>
    <m/>
    <m/>
    <m/>
    <m/>
    <m/>
    <x v="3"/>
    <s v="COOPER A "/>
    <s v="#200876 "/>
    <d v="2019-07-23T08:30:00"/>
    <d v="2019-07-23T00:00:00"/>
    <d v="1899-12-30T08:30:00"/>
    <d v="2019-07-23T10:00:00"/>
    <d v="2019-07-23T00:00:00"/>
    <d v="1899-12-30T10:00:00"/>
    <n v="0"/>
    <d v="1899-12-30T01:30:00"/>
    <n v="1.5"/>
  </r>
  <r>
    <n v="2"/>
    <s v="72 Department of County Management"/>
    <x v="2"/>
    <s v="708450 DCM FRM Risk Safety"/>
    <m/>
    <m/>
    <m/>
    <m/>
    <m/>
    <x v="3"/>
    <s v="COOPER A "/>
    <s v="#200864 "/>
    <d v="2019-07-18T10:10:00"/>
    <d v="2019-07-18T00:00:00"/>
    <d v="1899-12-30T10:10:00"/>
    <d v="2019-07-18T12:30:00"/>
    <d v="2019-07-18T00:00:00"/>
    <d v="1899-12-31T12:30:00"/>
    <n v="0"/>
    <d v="1899-12-30T02:20:00"/>
    <n v="2.3333333334303461"/>
  </r>
  <r>
    <n v="2"/>
    <s v="72 Department of County Management"/>
    <x v="2"/>
    <s v="708450 DCM FRM Risk Safety"/>
    <m/>
    <m/>
    <m/>
    <m/>
    <m/>
    <x v="3"/>
    <s v="COOPER A "/>
    <s v="#200889 "/>
    <d v="2019-07-25T10:45:00"/>
    <d v="2019-07-25T00:00:00"/>
    <d v="1899-12-30T10:45:00"/>
    <d v="2019-07-25T13:45:00"/>
    <d v="2019-07-25T00:00:00"/>
    <d v="1899-12-30T13:45:00"/>
    <n v="0"/>
    <d v="1899-12-30T03:00:00"/>
    <n v="3"/>
  </r>
  <r>
    <n v="2"/>
    <s v="72 Department of County Management"/>
    <x v="2"/>
    <s v="708450 DCM FRM Risk Safety"/>
    <m/>
    <m/>
    <m/>
    <m/>
    <m/>
    <x v="3"/>
    <s v="COOPER A "/>
    <s v="#200869 "/>
    <d v="2019-07-19T14:40:00"/>
    <d v="2019-07-19T00:00:00"/>
    <d v="1899-12-30T14:40:00"/>
    <d v="2019-07-19T16:10:00"/>
    <d v="2019-07-19T00:00:00"/>
    <d v="1899-12-30T16:10:00"/>
    <n v="0"/>
    <d v="1899-12-30T01:30:00"/>
    <n v="1.5"/>
  </r>
  <r>
    <n v="2"/>
    <s v="72 Department of County Management"/>
    <x v="2"/>
    <s v="706000 DCM Talent Development"/>
    <m/>
    <m/>
    <m/>
    <m/>
    <m/>
    <x v="3"/>
    <s v="DANIEL S "/>
    <s v="#200901 "/>
    <d v="2019-07-30T10:15:00"/>
    <d v="2019-07-30T00:00:00"/>
    <d v="1899-12-30T10:15:00"/>
    <d v="2019-07-30T10:50:00"/>
    <d v="2019-07-30T00:00:00"/>
    <d v="1899-12-30T10:50:00"/>
    <n v="0"/>
    <d v="1899-12-30T00:35:00"/>
    <n v="0.58333333331393078"/>
  </r>
  <r>
    <n v="2"/>
    <s v="72 Department of County Management"/>
    <x v="2"/>
    <s v="704700 DCM Purchasing"/>
    <m/>
    <m/>
    <m/>
    <m/>
    <m/>
    <x v="3"/>
    <s v="LINDSAY D "/>
    <s v="#200849 "/>
    <d v="2019-07-17T10:40:00"/>
    <d v="2019-07-17T00:00:00"/>
    <d v="1899-12-30T10:40:00"/>
    <d v="2019-07-17T11:25:00"/>
    <d v="2019-07-17T00:00:00"/>
    <d v="1899-12-30T11:25:00"/>
    <n v="0"/>
    <d v="1899-12-30T00:45:00"/>
    <n v="0.75"/>
  </r>
  <r>
    <n v="2"/>
    <s v="72 Department of County Management"/>
    <x v="2"/>
    <s v="704700 DCM Purchasing"/>
    <m/>
    <m/>
    <m/>
    <m/>
    <m/>
    <x v="3"/>
    <s v="LINDSAY D "/>
    <s v="#200886 "/>
    <d v="2019-07-24T14:00:00"/>
    <d v="2019-07-24T00:00:00"/>
    <d v="1899-12-30T14:00:00"/>
    <d v="2019-07-24T16:15:00"/>
    <d v="2019-07-24T00:00:00"/>
    <d v="1899-12-30T16:15:00"/>
    <n v="0"/>
    <d v="1899-12-30T02:15:00"/>
    <n v="2.25"/>
  </r>
  <r>
    <n v="2"/>
    <s v="72 Department of County Management"/>
    <x v="2"/>
    <s v="708450 DCM FRM Risk Safety"/>
    <m/>
    <m/>
    <m/>
    <m/>
    <m/>
    <x v="3"/>
    <s v="MARCUM T "/>
    <s v="#200861 "/>
    <d v="2019-07-18T06:45:00"/>
    <d v="2019-07-18T00:00:00"/>
    <d v="1899-12-30T06:45:00"/>
    <d v="2019-07-18T14:00:00"/>
    <d v="2019-07-18T00:00:00"/>
    <d v="1899-12-30T14:00:00"/>
    <n v="0"/>
    <d v="1899-12-30T07:15:00"/>
    <n v="7.2500000000582077"/>
  </r>
  <r>
    <n v="2"/>
    <s v="72 Department of County Management"/>
    <x v="2"/>
    <s v="708450 DCM FRM Risk Safety"/>
    <m/>
    <m/>
    <m/>
    <m/>
    <m/>
    <x v="3"/>
    <s v="ORMROD D "/>
    <s v="#200848 "/>
    <d v="2019-07-17T07:20:00"/>
    <d v="2019-07-17T00:00:00"/>
    <d v="1899-12-30T07:20:00"/>
    <d v="2019-07-17T11:45:00"/>
    <d v="2019-07-17T00:00:00"/>
    <d v="1899-12-30T11:45:00"/>
    <n v="0"/>
    <d v="1899-12-30T04:25:00"/>
    <n v="4.4166666667442769"/>
  </r>
  <r>
    <n v="2"/>
    <s v="72 Department of County Management"/>
    <x v="2"/>
    <s v="708450 DCM FRM Risk Safety"/>
    <m/>
    <m/>
    <m/>
    <m/>
    <m/>
    <x v="3"/>
    <s v="ORMROD D "/>
    <s v="#200888 "/>
    <d v="2019-07-25T09:00:00"/>
    <d v="2019-07-25T00:00:00"/>
    <d v="1899-12-30T09:00:00"/>
    <d v="2019-07-25T11:35:00"/>
    <d v="2019-07-25T00:00:00"/>
    <d v="1899-12-30T11:35:00"/>
    <n v="0"/>
    <d v="1899-12-30T02:35:00"/>
    <n v="2.5833333333721384"/>
  </r>
  <r>
    <n v="2"/>
    <s v="72 Department of County Management"/>
    <x v="2"/>
    <s v="708450 DCM FRM Risk Safety"/>
    <m/>
    <m/>
    <m/>
    <m/>
    <m/>
    <x v="3"/>
    <s v="ORMROD D "/>
    <s v="#200818 "/>
    <d v="2019-07-10T09:00:00"/>
    <d v="2019-07-10T00:00:00"/>
    <d v="1899-12-30T09:00:00"/>
    <d v="2019-07-10T10:45:00"/>
    <d v="2019-07-10T00:00:00"/>
    <d v="1899-12-30T10:45:00"/>
    <n v="0"/>
    <d v="1899-12-30T01:45:00"/>
    <n v="1.7499999999417923"/>
  </r>
  <r>
    <n v="2"/>
    <s v="72 Department of County Management"/>
    <x v="2"/>
    <s v="708450 DCM FRM Risk Safety"/>
    <m/>
    <m/>
    <m/>
    <m/>
    <m/>
    <x v="3"/>
    <s v="ORMROD D "/>
    <s v="#200883 "/>
    <d v="2019-07-24T09:10:00"/>
    <d v="2019-07-24T00:00:00"/>
    <d v="1899-12-30T09:10:00"/>
    <d v="2019-07-24T11:45:00"/>
    <d v="2019-07-24T00:00:00"/>
    <d v="1899-12-30T11:45:00"/>
    <n v="0"/>
    <d v="1899-12-30T02:35:00"/>
    <n v="2.5833333333721384"/>
  </r>
  <r>
    <n v="2"/>
    <s v="72 Department of County Management"/>
    <x v="2"/>
    <s v="708450 DCM FRM Risk Safety"/>
    <m/>
    <m/>
    <m/>
    <m/>
    <m/>
    <x v="3"/>
    <s v="ORMROD D "/>
    <s v="#200875 "/>
    <d v="2019-07-23T09:20:00"/>
    <d v="2019-07-23T00:00:00"/>
    <d v="1899-12-30T09:20:00"/>
    <d v="2019-07-23T10:30:00"/>
    <d v="2019-07-23T00:00:00"/>
    <d v="1899-12-30T10:30:00"/>
    <n v="0"/>
    <d v="1899-12-30T01:10:00"/>
    <n v="1.1666666666278616"/>
  </r>
  <r>
    <n v="2"/>
    <s v="72 Department of County Management"/>
    <x v="2"/>
    <s v="708450 DCM FRM Risk Safety"/>
    <m/>
    <m/>
    <m/>
    <m/>
    <m/>
    <x v="3"/>
    <s v="ORMROD D "/>
    <s v="#200867 "/>
    <d v="2019-07-19T10:35:00"/>
    <d v="2019-07-19T00:00:00"/>
    <d v="1899-12-30T10:35:00"/>
    <d v="2019-07-19T12:05:00"/>
    <d v="2019-07-19T00:00:00"/>
    <d v="1899-12-31T12:05:00"/>
    <n v="0"/>
    <d v="1899-12-30T01:30:00"/>
    <n v="1.5"/>
  </r>
  <r>
    <n v="2"/>
    <s v="72 Department of County Management"/>
    <x v="2"/>
    <s v="708450 DCM FRM Risk Safety"/>
    <m/>
    <m/>
    <m/>
    <m/>
    <m/>
    <x v="3"/>
    <s v="ORMROD D "/>
    <s v="#200895 "/>
    <d v="2019-07-26T14:25:00"/>
    <d v="2019-07-26T00:00:00"/>
    <d v="1899-12-30T14:25:00"/>
    <d v="2019-07-26T15:45:00"/>
    <d v="2019-07-26T00:00:00"/>
    <d v="1899-12-30T15:45:00"/>
    <n v="0"/>
    <d v="1899-12-30T01:20:00"/>
    <n v="1.3333333333139308"/>
  </r>
  <r>
    <n v="2"/>
    <s v="72 Department of County Management"/>
    <x v="2"/>
    <s v="704700 DCM Purchasing"/>
    <m/>
    <m/>
    <m/>
    <m/>
    <m/>
    <x v="3"/>
    <s v="SHOREY K "/>
    <s v="#200772 "/>
    <d v="2019-07-02T12:30:00"/>
    <d v="2019-07-02T00:00:00"/>
    <d v="1899-12-30T12:30:00"/>
    <d v="2019-07-02T15:05:00"/>
    <d v="2019-07-02T00:00:00"/>
    <d v="1899-12-30T15:05:00"/>
    <n v="0"/>
    <d v="1899-12-30T02:35:00"/>
    <n v="2.5833333331975155"/>
  </r>
  <r>
    <n v="2"/>
    <s v="72 Department of County Management"/>
    <x v="2"/>
    <s v="706408 DCM Tax Title"/>
    <m/>
    <m/>
    <m/>
    <m/>
    <m/>
    <x v="3"/>
    <s v="SUBLETT M "/>
    <s v="#200877 "/>
    <d v="2019-07-23T09:00:00"/>
    <d v="2019-07-23T00:00:00"/>
    <d v="1899-12-30T09:00:00"/>
    <d v="2019-07-23T13:45:00"/>
    <d v="2019-07-23T00:00:00"/>
    <d v="1899-12-30T13:45:00"/>
    <n v="0"/>
    <d v="1899-12-30T04:45:00"/>
    <n v="4.7499999999417923"/>
  </r>
  <r>
    <n v="2"/>
    <s v="72 Department of County Management"/>
    <x v="2"/>
    <s v="706408 DCM Tax Title"/>
    <m/>
    <m/>
    <m/>
    <m/>
    <m/>
    <x v="3"/>
    <s v="SUBLETT M "/>
    <s v="#200843 "/>
    <d v="2019-07-17T09:30:00"/>
    <d v="2019-07-17T00:00:00"/>
    <d v="1899-12-30T09:30:00"/>
    <d v="2019-07-17T15:25:00"/>
    <d v="2019-07-17T00:00:00"/>
    <d v="1899-12-30T15:25:00"/>
    <n v="0"/>
    <d v="1899-12-30T05:55:00"/>
    <n v="5.9166666665696539"/>
  </r>
  <r>
    <n v="2"/>
    <s v="72 Department of County Management"/>
    <x v="2"/>
    <s v="706408 DCM Tax Title"/>
    <m/>
    <m/>
    <m/>
    <m/>
    <m/>
    <x v="3"/>
    <s v="SUBLETT M "/>
    <s v="#200819 "/>
    <d v="2019-07-10T11:00:00"/>
    <d v="2019-07-10T00:00:00"/>
    <d v="1899-12-30T11:00:00"/>
    <d v="2019-07-10T16:30:00"/>
    <d v="2019-07-10T00:00:00"/>
    <d v="1899-12-30T16:30:00"/>
    <n v="0"/>
    <d v="1899-12-30T05:30:00"/>
    <n v="5.4999999999417923"/>
  </r>
  <r>
    <n v="2"/>
    <s v="72 Department of County Management"/>
    <x v="2"/>
    <s v="706408 DCM Tax Title"/>
    <m/>
    <m/>
    <m/>
    <m/>
    <m/>
    <x v="3"/>
    <s v="SUBLETT M "/>
    <s v="#200770 "/>
    <d v="2019-07-01T11:00:00"/>
    <d v="2019-07-01T00:00:00"/>
    <d v="1899-12-30T11:00:00"/>
    <d v="2019-07-01T15:15:00"/>
    <d v="2019-07-01T00:00:00"/>
    <d v="1899-12-30T15:15:00"/>
    <n v="0"/>
    <d v="1899-12-30T04:15:00"/>
    <n v="4.2499999998835847"/>
  </r>
  <r>
    <n v="2"/>
    <s v="72 Department of County Management"/>
    <x v="2"/>
    <s v="706408 DCM Tax Title"/>
    <m/>
    <m/>
    <m/>
    <m/>
    <m/>
    <x v="3"/>
    <s v="SUBLETT M "/>
    <s v="#200812 "/>
    <d v="2019-07-09T11:20:00"/>
    <d v="2019-07-09T00:00:00"/>
    <d v="1899-12-30T11:20:00"/>
    <d v="2019-07-09T16:45:00"/>
    <d v="2019-07-09T00:00:00"/>
    <d v="1899-12-30T16:45:00"/>
    <n v="0"/>
    <d v="1899-12-30T05:25:00"/>
    <n v="5.4166666666860692"/>
  </r>
  <r>
    <n v="2"/>
    <s v="72 Department of County Management"/>
    <x v="2"/>
    <s v="706408 DCM Tax Title"/>
    <m/>
    <m/>
    <m/>
    <m/>
    <m/>
    <x v="3"/>
    <s v="SUBLETT M "/>
    <s v="#200825 "/>
    <d v="2019-07-11T11:40:00"/>
    <d v="2019-07-11T00:00:00"/>
    <d v="1899-12-30T11:40:00"/>
    <d v="2019-07-11T13:30:00"/>
    <d v="2019-07-11T00:00:00"/>
    <d v="1899-12-30T13:30:00"/>
    <n v="0"/>
    <d v="1899-12-30T01:50:00"/>
    <n v="1.8333333333721384"/>
  </r>
  <r>
    <n v="2"/>
    <s v="72 Department of County Management"/>
    <x v="2"/>
    <s v="706408 DCM Tax Title"/>
    <m/>
    <m/>
    <m/>
    <m/>
    <m/>
    <x v="3"/>
    <s v="SUBLETT M "/>
    <s v="#200836 "/>
    <d v="2019-07-15T13:10:00"/>
    <d v="2019-07-15T00:00:00"/>
    <d v="1899-12-30T13:10:00"/>
    <d v="2019-07-15T16:45:00"/>
    <d v="2019-07-15T00:00:00"/>
    <d v="1899-12-30T16:45:00"/>
    <n v="0"/>
    <d v="1899-12-30T03:35:00"/>
    <n v="3.5833333333139308"/>
  </r>
  <r>
    <n v="2"/>
    <s v="72 Department of County Management"/>
    <x v="2"/>
    <s v="706408 DCM Tax Title"/>
    <m/>
    <m/>
    <m/>
    <m/>
    <m/>
    <x v="3"/>
    <s v="SUBLETT M "/>
    <s v="#200865 "/>
    <d v="2019-07-18T14:20:00"/>
    <d v="2019-07-18T00:00:00"/>
    <d v="1899-12-30T14:20:00"/>
    <d v="2019-07-18T16:50:00"/>
    <d v="2019-07-18T00:00:00"/>
    <d v="1899-12-30T16:50:00"/>
    <n v="0"/>
    <d v="1899-12-30T02:30:00"/>
    <n v="2.5000000001164153"/>
  </r>
  <r>
    <n v="2"/>
    <s v="72 Department of County Management"/>
    <x v="2"/>
    <s v="704700 DCM Purchasing"/>
    <m/>
    <m/>
    <m/>
    <m/>
    <m/>
    <x v="3"/>
    <s v="TEAV A "/>
    <s v="#200802 "/>
    <d v="2019-07-08T08:30:00"/>
    <d v="2019-07-08T00:00:00"/>
    <d v="1899-12-30T08:30:00"/>
    <d v="2019-07-08T11:15:00"/>
    <d v="2019-07-08T00:00:00"/>
    <d v="1899-12-30T11:15:00"/>
    <n v="0"/>
    <d v="1899-12-30T02:45:00"/>
    <n v="2.7500000000582077"/>
  </r>
  <r>
    <n v="2"/>
    <s v="72 Department of County Management"/>
    <x v="2"/>
    <s v="704700 DCM Purchasing"/>
    <m/>
    <m/>
    <m/>
    <m/>
    <m/>
    <x v="3"/>
    <s v="WYBERT P "/>
    <s v="#200809 "/>
    <d v="2019-07-09T07:30:00"/>
    <d v="2019-07-09T00:00:00"/>
    <d v="1899-12-30T07:30:00"/>
    <d v="2019-07-09T09:50:00"/>
    <d v="2019-07-09T00:00:00"/>
    <d v="1899-12-30T09:50:00"/>
    <n v="0"/>
    <d v="1899-12-30T02:20:00"/>
    <n v="2.3333333332557231"/>
  </r>
  <r>
    <n v="2"/>
    <s v="72 Department of County Management"/>
    <x v="2"/>
    <s v="704700 DCM Purchasing"/>
    <m/>
    <m/>
    <m/>
    <m/>
    <m/>
    <x v="3"/>
    <s v="WYBERT P "/>
    <s v="#200872 "/>
    <d v="2019-07-22T11:00:00"/>
    <d v="2019-07-22T00:00:00"/>
    <d v="1899-12-30T11:00:00"/>
    <d v="2019-07-22T13:00:00"/>
    <d v="2019-07-22T00:00:00"/>
    <d v="1899-12-30T13:00:00"/>
    <n v="0"/>
    <d v="1899-12-30T02:00:00"/>
    <n v="1.9999999998835847"/>
  </r>
  <r>
    <n v="2"/>
    <s v="72 Department of County Management"/>
    <x v="2"/>
    <s v="704700 DCM Purchasing"/>
    <m/>
    <m/>
    <m/>
    <m/>
    <m/>
    <x v="3"/>
    <s v="WYBERT P "/>
    <s v="#200775 "/>
    <d v="2019-07-02T12:30:00"/>
    <d v="2019-07-02T00:00:00"/>
    <d v="1899-12-30T12:30:00"/>
    <d v="2019-07-02T14:20:00"/>
    <d v="2019-07-02T00:00:00"/>
    <d v="1899-12-30T14:20:00"/>
    <n v="0"/>
    <d v="1899-12-30T01:50:00"/>
    <n v="1.8333333331975155"/>
  </r>
  <r>
    <n v="3"/>
    <s v="72 Department of County Management"/>
    <x v="2"/>
    <s v="706405 DCM Residential Property Appraisal"/>
    <m/>
    <m/>
    <m/>
    <m/>
    <m/>
    <x v="3"/>
    <s v="ACKER K "/>
    <s v="#201015 "/>
    <d v="2019-08-19T08:00:00"/>
    <d v="2019-08-19T00:00:00"/>
    <d v="1899-12-30T08:00:00"/>
    <d v="2019-08-19T15:00:00"/>
    <d v="2019-08-19T00:00:00"/>
    <d v="1899-12-30T15:00:00"/>
    <n v="0"/>
    <d v="1899-12-30T07:00:00"/>
    <n v="6.9999999999417923"/>
  </r>
  <r>
    <n v="3"/>
    <s v="72 Department of County Management"/>
    <x v="2"/>
    <s v="706405 DCM Residential Property Appraisal"/>
    <m/>
    <m/>
    <m/>
    <m/>
    <m/>
    <x v="3"/>
    <s v="ACKER K "/>
    <s v="#201016 "/>
    <d v="2019-08-20T08:30:00"/>
    <d v="2019-08-20T00:00:00"/>
    <d v="1899-12-30T08:30:00"/>
    <d v="2019-08-20T15:35:00"/>
    <d v="2019-08-20T00:00:00"/>
    <d v="1899-12-30T15:35:00"/>
    <n v="0"/>
    <d v="1899-12-30T07:05:00"/>
    <n v="7.0833333333721384"/>
  </r>
  <r>
    <n v="3"/>
    <s v="72 Department of County Management"/>
    <x v="2"/>
    <s v="708450 DCM FRM Risk Safety"/>
    <m/>
    <m/>
    <m/>
    <m/>
    <m/>
    <x v="3"/>
    <s v="COOPER A "/>
    <s v="#201057 "/>
    <d v="2019-08-27T08:40:00"/>
    <d v="2019-08-27T00:00:00"/>
    <d v="1899-12-30T08:40:00"/>
    <d v="2019-08-27T11:00:00"/>
    <d v="2019-08-27T00:00:00"/>
    <d v="1899-12-30T11:00:00"/>
    <n v="0"/>
    <d v="1899-12-30T02:20:00"/>
    <n v="2.3333333334303461"/>
  </r>
  <r>
    <n v="3"/>
    <s v="72 Department of County Management"/>
    <x v="2"/>
    <s v="708450 DCM FRM Risk Safety"/>
    <m/>
    <m/>
    <m/>
    <m/>
    <m/>
    <x v="3"/>
    <s v="COOPER A "/>
    <s v="#200962 "/>
    <d v="2019-08-07T09:15:00"/>
    <d v="2019-08-07T00:00:00"/>
    <d v="1899-12-30T09:15:00"/>
    <d v="2019-08-07T12:30:00"/>
    <d v="2019-08-07T00:00:00"/>
    <d v="1899-12-31T12:30:00"/>
    <n v="0"/>
    <d v="1899-12-30T03:15:00"/>
    <n v="3.2500000001164153"/>
  </r>
  <r>
    <n v="3"/>
    <s v="72 Department of County Management"/>
    <x v="2"/>
    <s v="708450 DCM FRM Risk Safety"/>
    <m/>
    <m/>
    <m/>
    <m/>
    <m/>
    <x v="3"/>
    <s v="COOPER A "/>
    <s v="#201020 "/>
    <d v="2019-08-20T10:35:00"/>
    <d v="2019-08-20T00:00:00"/>
    <d v="1899-12-30T10:35:00"/>
    <d v="2019-08-20T12:00:00"/>
    <d v="2019-08-20T00:00:00"/>
    <d v="1899-12-31T12:00:00"/>
    <n v="0"/>
    <d v="1899-12-30T01:25:00"/>
    <n v="1.4166666667442769"/>
  </r>
  <r>
    <n v="3"/>
    <s v="72 Department of County Management"/>
    <x v="2"/>
    <s v="708450 DCM FRM Risk Safety"/>
    <m/>
    <m/>
    <m/>
    <m/>
    <m/>
    <x v="3"/>
    <s v="COOPER A "/>
    <s v="#201042 "/>
    <d v="2019-08-22T11:00:00"/>
    <d v="2019-08-22T00:00:00"/>
    <d v="1899-12-30T11:00:00"/>
    <d v="2019-08-22T12:15:00"/>
    <d v="2019-08-22T00:00:00"/>
    <d v="1899-12-31T12:15:00"/>
    <n v="0"/>
    <d v="1899-12-30T01:15:00"/>
    <n v="1.2499999998835847"/>
  </r>
  <r>
    <n v="3"/>
    <s v="72 Department of County Management"/>
    <x v="2"/>
    <s v="708450 DCM FRM Risk Safety"/>
    <m/>
    <m/>
    <m/>
    <m/>
    <m/>
    <x v="3"/>
    <s v="COOPER A "/>
    <s v="#200983 "/>
    <d v="2019-08-09T14:45:00"/>
    <d v="2019-08-09T00:00:00"/>
    <d v="1899-12-30T14:45:00"/>
    <d v="2019-08-09T16:00:00"/>
    <d v="2019-08-09T00:00:00"/>
    <d v="1899-12-30T16:00:00"/>
    <n v="0"/>
    <d v="1899-12-30T01:15:00"/>
    <n v="1.2499999998835847"/>
  </r>
  <r>
    <n v="3"/>
    <s v="72 Department of County Management"/>
    <x v="2"/>
    <s v="705500 DCM HR Risk Employee Wellness"/>
    <m/>
    <m/>
    <m/>
    <m/>
    <m/>
    <x v="3"/>
    <s v="CRATION A "/>
    <s v="#201024 "/>
    <d v="2019-08-21T07:00:00"/>
    <d v="2019-08-21T00:00:00"/>
    <d v="1899-12-30T07:00:00"/>
    <d v="2019-08-21T14:10:00"/>
    <d v="2019-08-21T00:00:00"/>
    <d v="1899-12-30T14:10:00"/>
    <n v="0"/>
    <d v="1899-12-30T07:10:00"/>
    <n v="7.1666666668024845"/>
  </r>
  <r>
    <n v="3"/>
    <s v="72 Department of County Management"/>
    <x v="2"/>
    <s v="705500 DCM HR Risk Employee Wellness"/>
    <m/>
    <m/>
    <m/>
    <m/>
    <m/>
    <x v="3"/>
    <s v="CRATION A "/>
    <s v="#201011 "/>
    <d v="2019-08-16T07:15:00"/>
    <d v="2019-08-16T00:00:00"/>
    <d v="1899-12-30T07:15:00"/>
    <d v="2019-08-16T09:00:00"/>
    <d v="2019-08-16T00:00:00"/>
    <d v="1899-12-30T09:00:00"/>
    <n v="0"/>
    <d v="1899-12-30T01:45:00"/>
    <n v="1.7499999999417923"/>
  </r>
  <r>
    <n v="3"/>
    <s v="72 Department of County Management"/>
    <x v="2"/>
    <s v="708400 DCM FRM Risk Workers Comp"/>
    <m/>
    <m/>
    <m/>
    <m/>
    <m/>
    <x v="3"/>
    <s v="CROSS M "/>
    <s v="#201054 "/>
    <d v="2019-08-27T08:30:00"/>
    <d v="2019-08-27T00:00:00"/>
    <d v="1899-12-30T08:30:00"/>
    <d v="2019-08-27T12:25:00"/>
    <d v="2019-08-27T00:00:00"/>
    <d v="1899-12-31T12:25:00"/>
    <n v="0"/>
    <d v="1899-12-30T03:55:00"/>
    <n v="3.9166666666860692"/>
  </r>
  <r>
    <n v="3"/>
    <s v="72 Department of County Management"/>
    <x v="2"/>
    <s v="704050 DCM CFO's Office"/>
    <m/>
    <m/>
    <m/>
    <m/>
    <m/>
    <x v="3"/>
    <s v="FLEMING L "/>
    <s v="#200969 "/>
    <d v="2019-08-08T06:45:00"/>
    <d v="2019-08-08T00:00:00"/>
    <d v="1899-12-30T06:45:00"/>
    <d v="2019-08-08T08:25:00"/>
    <d v="2019-08-08T00:00:00"/>
    <d v="1899-12-30T08:25:00"/>
    <n v="0"/>
    <d v="1899-12-30T01:40:00"/>
    <n v="1.6666666666860692"/>
  </r>
  <r>
    <n v="3"/>
    <s v="72 Department of County Management"/>
    <x v="2"/>
    <s v="704050 DCM CFO's Office"/>
    <m/>
    <m/>
    <m/>
    <m/>
    <m/>
    <x v="3"/>
    <s v="FLEMING L "/>
    <s v="#201056 "/>
    <d v="2019-08-27T09:00:00"/>
    <d v="2019-08-27T00:00:00"/>
    <d v="1899-12-30T09:00:00"/>
    <d v="2019-08-27T11:05:00"/>
    <d v="2019-08-27T00:00:00"/>
    <d v="1899-12-30T11:05:00"/>
    <n v="0"/>
    <d v="1899-12-30T02:05:00"/>
    <n v="2.0833333333139308"/>
  </r>
  <r>
    <n v="3"/>
    <s v="72 Department of County Management"/>
    <x v="2"/>
    <s v="704050 DCM CFO's Office"/>
    <m/>
    <m/>
    <m/>
    <m/>
    <m/>
    <x v="3"/>
    <s v="FLEMING L "/>
    <s v="#201071 "/>
    <d v="2019-08-29T12:10:00"/>
    <d v="2019-08-29T00:00:00"/>
    <d v="1899-12-30T12:10:00"/>
    <d v="2019-08-29T14:25:00"/>
    <d v="2019-08-29T00:00:00"/>
    <d v="1899-12-30T14:25:00"/>
    <n v="0"/>
    <d v="1899-12-30T02:15:00"/>
    <n v="2.25"/>
  </r>
  <r>
    <n v="3"/>
    <s v="72 Department of County Management"/>
    <x v="2"/>
    <s v="705500 DCM HR Risk Employee Wellness"/>
    <m/>
    <m/>
    <m/>
    <m/>
    <m/>
    <x v="3"/>
    <s v="KELLY C "/>
    <s v="#201005 "/>
    <d v="2019-08-15T10:30:00"/>
    <d v="2019-08-15T00:00:00"/>
    <d v="1899-12-30T10:30:00"/>
    <d v="2019-08-15T13:25:00"/>
    <d v="2019-08-15T00:00:00"/>
    <d v="1899-12-30T13:25:00"/>
    <n v="0"/>
    <d v="1899-12-30T02:55:00"/>
    <n v="2.9166666667442769"/>
  </r>
  <r>
    <n v="3"/>
    <s v="72 Department of County Management"/>
    <x v="2"/>
    <s v="704700 DCM Purchasing"/>
    <m/>
    <m/>
    <m/>
    <m/>
    <m/>
    <x v="3"/>
    <s v="LINDSAY D "/>
    <s v="#201058 "/>
    <d v="2019-08-27T09:55:00"/>
    <d v="2019-08-27T00:00:00"/>
    <d v="1899-12-30T09:55:00"/>
    <d v="2019-08-27T12:45:00"/>
    <d v="2019-08-27T00:00:00"/>
    <d v="1899-12-31T12:45:00"/>
    <n v="0"/>
    <d v="1899-12-30T02:50:00"/>
    <n v="2.8333333333139308"/>
  </r>
  <r>
    <n v="3"/>
    <s v="72 Department of County Management"/>
    <x v="2"/>
    <s v="708450 DCM FRM Risk Safety"/>
    <m/>
    <m/>
    <m/>
    <m/>
    <m/>
    <x v="3"/>
    <s v="LOPEZ E "/>
    <s v="#201062 "/>
    <d v="2019-08-28T09:50:00"/>
    <d v="2019-08-28T00:00:00"/>
    <d v="1899-12-30T09:50:00"/>
    <d v="2019-08-28T11:30:00"/>
    <d v="2019-08-28T00:00:00"/>
    <d v="1899-12-30T11:30:00"/>
    <n v="0"/>
    <d v="1899-12-30T01:40:00"/>
    <n v="1.6666666666860692"/>
  </r>
  <r>
    <n v="3"/>
    <s v="72 Department of County Management"/>
    <x v="2"/>
    <s v="708300 DCM FRM Risk Liability Insurance"/>
    <m/>
    <m/>
    <m/>
    <m/>
    <m/>
    <x v="3"/>
    <s v="O`DONNELL C "/>
    <s v="#201022 "/>
    <d v="2019-08-20T12:20:00"/>
    <d v="2019-08-20T00:00:00"/>
    <d v="1899-12-30T12:20:00"/>
    <d v="2019-08-20T12:45:00"/>
    <d v="2019-08-20T00:00:00"/>
    <d v="1899-12-31T12:45:00"/>
    <n v="0"/>
    <d v="1899-12-30T00:25:00"/>
    <n v="0.41666666662786156"/>
  </r>
  <r>
    <n v="3"/>
    <s v="72 Department of County Management"/>
    <x v="2"/>
    <s v="708450 DCM FRM Risk Safety"/>
    <m/>
    <m/>
    <m/>
    <m/>
    <m/>
    <x v="3"/>
    <s v="ORMROD D "/>
    <s v="#201060 "/>
    <d v="2019-08-28T07:30:00"/>
    <d v="2019-08-28T00:00:00"/>
    <d v="1899-12-30T07:30:00"/>
    <d v="2019-08-28T09:40:00"/>
    <d v="2019-08-28T00:00:00"/>
    <d v="1899-12-30T09:40:00"/>
    <n v="0"/>
    <d v="1899-12-30T02:10:00"/>
    <n v="2.1666666667442769"/>
  </r>
  <r>
    <n v="3"/>
    <s v="72 Department of County Management"/>
    <x v="2"/>
    <s v="708450 DCM FRM Risk Safety"/>
    <m/>
    <m/>
    <m/>
    <m/>
    <m/>
    <x v="3"/>
    <s v="ORMROD D "/>
    <s v="#201025 "/>
    <d v="2019-08-21T07:35:00"/>
    <d v="2019-08-21T00:00:00"/>
    <d v="1899-12-30T07:35:00"/>
    <d v="2019-08-21T09:15:00"/>
    <d v="2019-08-21T00:00:00"/>
    <d v="1899-12-30T09:15:00"/>
    <n v="0"/>
    <d v="1899-12-30T01:40:00"/>
    <n v="1.6666666666860692"/>
  </r>
  <r>
    <n v="3"/>
    <s v="72 Department of County Management"/>
    <x v="2"/>
    <s v="708450 DCM FRM Risk Safety"/>
    <m/>
    <m/>
    <m/>
    <m/>
    <m/>
    <x v="3"/>
    <s v="ORMROD D "/>
    <s v="#201000 "/>
    <d v="2019-08-14T07:40:00"/>
    <d v="2019-08-14T00:00:00"/>
    <d v="1899-12-30T07:40:00"/>
    <d v="2019-08-14T11:15:00"/>
    <d v="2019-08-14T00:00:00"/>
    <d v="1899-12-30T11:15:00"/>
    <n v="0"/>
    <d v="1899-12-30T03:35:00"/>
    <n v="3.5833333333139308"/>
  </r>
  <r>
    <n v="3"/>
    <s v="72 Department of County Management"/>
    <x v="2"/>
    <s v="708450 DCM FRM Risk Safety"/>
    <m/>
    <m/>
    <m/>
    <m/>
    <m/>
    <x v="3"/>
    <s v="ORMROD D "/>
    <s v="#200994 "/>
    <d v="2019-08-13T09:10:00"/>
    <d v="2019-08-13T00:00:00"/>
    <d v="1899-12-30T09:10:00"/>
    <d v="2019-08-13T11:20:00"/>
    <d v="2019-08-13T00:00:00"/>
    <d v="1899-12-30T11:20:00"/>
    <n v="0"/>
    <d v="1899-12-30T02:10:00"/>
    <n v="2.1666666665696539"/>
  </r>
  <r>
    <n v="3"/>
    <s v="72 Department of County Management"/>
    <x v="2"/>
    <s v="708450 DCM FRM Risk Safety"/>
    <m/>
    <m/>
    <m/>
    <m/>
    <m/>
    <x v="3"/>
    <s v="ORMROD D "/>
    <s v="#200959 "/>
    <d v="2019-08-07T09:15:00"/>
    <d v="2019-08-07T00:00:00"/>
    <d v="1899-12-30T09:15:00"/>
    <d v="2019-08-07T13:35:00"/>
    <d v="2019-08-07T00:00:00"/>
    <d v="1899-12-30T13:35:00"/>
    <n v="0"/>
    <d v="1899-12-30T04:20:00"/>
    <n v="4.3333333333139308"/>
  </r>
  <r>
    <n v="3"/>
    <s v="72 Department of County Management"/>
    <x v="2"/>
    <s v="708450 DCM FRM Risk Safety"/>
    <m/>
    <m/>
    <m/>
    <m/>
    <m/>
    <x v="3"/>
    <s v="ORMROD D "/>
    <s v="#200985 "/>
    <d v="2019-08-12T14:05:00"/>
    <d v="2019-08-12T00:00:00"/>
    <d v="1899-12-30T14:05:00"/>
    <d v="2019-08-12T15:00:00"/>
    <d v="2019-08-12T00:00:00"/>
    <d v="1899-12-30T15:00:00"/>
    <n v="0"/>
    <d v="1899-12-30T00:55:00"/>
    <n v="0.91666666668606922"/>
  </r>
  <r>
    <n v="3"/>
    <s v="72 Department of County Management"/>
    <x v="2"/>
    <s v="704700 DCM Purchasing"/>
    <m/>
    <m/>
    <m/>
    <m/>
    <m/>
    <x v="3"/>
    <s v="SHOREY K "/>
    <s v="#200910 "/>
    <d v="2019-08-01T10:30:00"/>
    <d v="2019-08-01T00:00:00"/>
    <d v="1899-12-30T10:30:00"/>
    <d v="2019-08-01T11:45:00"/>
    <d v="2019-08-01T00:00:00"/>
    <d v="1899-12-30T11:45:00"/>
    <n v="0"/>
    <d v="1899-12-30T01:15:00"/>
    <n v="1.2500000000582077"/>
  </r>
  <r>
    <n v="3"/>
    <s v="72 Department of County Management"/>
    <x v="2"/>
    <s v="706408 DCM Tax Title"/>
    <m/>
    <m/>
    <m/>
    <m/>
    <m/>
    <x v="3"/>
    <s v="SUBLETT M "/>
    <s v="#200961 "/>
    <d v="2019-08-07T08:15:00"/>
    <d v="2019-08-07T00:00:00"/>
    <d v="1899-12-30T08:15:00"/>
    <d v="2019-08-07T16:00:00"/>
    <d v="2019-08-07T00:00:00"/>
    <d v="1899-12-30T16:00:00"/>
    <n v="0"/>
    <d v="1899-12-30T07:45:00"/>
    <n v="7.7499999999417923"/>
  </r>
  <r>
    <n v="3"/>
    <s v="72 Department of County Management"/>
    <x v="2"/>
    <s v="706408 DCM Tax Title"/>
    <m/>
    <m/>
    <m/>
    <m/>
    <m/>
    <x v="3"/>
    <s v="SUBLETT M "/>
    <s v="#201067 "/>
    <d v="2019-08-29T08:30:00"/>
    <d v="2019-08-29T00:00:00"/>
    <d v="1899-12-30T08:30:00"/>
    <d v="2019-08-29T14:00:00"/>
    <d v="2019-08-29T00:00:00"/>
    <d v="1899-12-30T14:00:00"/>
    <n v="0"/>
    <d v="1899-12-30T05:30:00"/>
    <n v="5.5000000001164153"/>
  </r>
  <r>
    <n v="3"/>
    <s v="72 Department of County Management"/>
    <x v="2"/>
    <s v="706408 DCM Tax Title"/>
    <m/>
    <m/>
    <m/>
    <m/>
    <m/>
    <x v="3"/>
    <s v="SUBLETT M "/>
    <s v="#201036 "/>
    <d v="2019-08-22T10:45:00"/>
    <d v="2019-08-22T00:00:00"/>
    <d v="1899-12-30T10:45:00"/>
    <d v="2019-08-22T14:30:00"/>
    <d v="2019-08-22T00:00:00"/>
    <d v="1899-12-30T14:30:00"/>
    <n v="0"/>
    <d v="1899-12-30T03:45:00"/>
    <n v="3.75"/>
  </r>
  <r>
    <n v="3"/>
    <s v="72 Department of County Management"/>
    <x v="2"/>
    <s v="706408 DCM Tax Title"/>
    <m/>
    <m/>
    <m/>
    <m/>
    <m/>
    <x v="3"/>
    <s v="SUBLETT M "/>
    <s v="#201014 "/>
    <d v="2019-08-19T11:45:00"/>
    <d v="2019-08-19T00:00:00"/>
    <d v="1899-12-30T11:45:00"/>
    <d v="2019-08-19T15:00:00"/>
    <d v="2019-08-19T00:00:00"/>
    <d v="1899-12-30T15:00:00"/>
    <n v="0"/>
    <d v="1899-12-30T03:15:00"/>
    <n v="3.2499999999417923"/>
  </r>
  <r>
    <n v="3"/>
    <s v="72 Department of County Management"/>
    <x v="2"/>
    <s v="706408 DCM Tax Title"/>
    <m/>
    <m/>
    <m/>
    <m/>
    <m/>
    <x v="3"/>
    <s v="SUBLETT M "/>
    <s v="#200988 "/>
    <d v="2019-08-12T13:00:00"/>
    <d v="2019-08-12T00:00:00"/>
    <d v="1899-12-30T13:00:00"/>
    <d v="2019-08-12T17:30:00"/>
    <d v="2019-08-12T00:00:00"/>
    <d v="1899-12-30T17:30:00"/>
    <n v="0"/>
    <d v="1899-12-30T04:30:00"/>
    <n v="4.5"/>
  </r>
  <r>
    <n v="3"/>
    <s v="72 Department of County Management"/>
    <x v="2"/>
    <s v="706408 DCM Tax Title"/>
    <m/>
    <m/>
    <m/>
    <m/>
    <m/>
    <x v="3"/>
    <s v="SUBLETT M "/>
    <s v="#200958 "/>
    <d v="2019-08-06T13:20:00"/>
    <d v="2019-08-06T00:00:00"/>
    <d v="1899-12-30T13:20:00"/>
    <d v="2019-08-06T16:25:00"/>
    <d v="2019-08-06T00:00:00"/>
    <d v="1899-12-30T16:25:00"/>
    <n v="0"/>
    <d v="1899-12-30T03:05:00"/>
    <n v="3.0833333334303461"/>
  </r>
  <r>
    <n v="3"/>
    <s v="72 Department of County Management"/>
    <x v="2"/>
    <s v="706408 DCM Tax Title"/>
    <m/>
    <m/>
    <m/>
    <m/>
    <m/>
    <x v="3"/>
    <s v="SUBLETT M "/>
    <s v="#201050 "/>
    <d v="2019-08-26T12:00:00"/>
    <d v="2019-08-26T00:00:00"/>
    <d v="1899-12-30T12:00:00"/>
    <d v="2019-08-26T17:00:00"/>
    <d v="2019-08-26T00:00:00"/>
    <d v="1899-12-30T17:00:00"/>
    <n v="0"/>
    <d v="1899-12-30T05:00:00"/>
    <n v="5.0000000000582077"/>
  </r>
  <r>
    <n v="3"/>
    <s v="72 Department of County Management"/>
    <x v="2"/>
    <s v="706408 DCM Tax Title"/>
    <m/>
    <m/>
    <m/>
    <m/>
    <m/>
    <x v="3"/>
    <s v="SUBLETT M "/>
    <s v="#201009 "/>
    <d v="2019-08-15T12:30:00"/>
    <d v="2019-08-15T00:00:00"/>
    <d v="1899-12-30T12:30:00"/>
    <d v="2019-08-15T15:00:00"/>
    <d v="2019-08-15T00:00:00"/>
    <d v="1899-12-30T15:00:00"/>
    <n v="0"/>
    <d v="1899-12-30T02:30:00"/>
    <n v="2.4999999999417923"/>
  </r>
  <r>
    <n v="3"/>
    <s v="72 Department of County Management"/>
    <x v="2"/>
    <s v="706408 DCM Tax Title"/>
    <m/>
    <m/>
    <m/>
    <m/>
    <m/>
    <x v="3"/>
    <s v="SUBLETT M "/>
    <s v="#201065 "/>
    <d v="2019-08-28T12:40:00"/>
    <d v="2019-08-28T00:00:00"/>
    <d v="1899-12-30T12:40:00"/>
    <d v="2019-08-28T16:50:00"/>
    <d v="2019-08-28T00:00:00"/>
    <d v="1899-12-30T16:50:00"/>
    <n v="0"/>
    <d v="1899-12-30T04:10:00"/>
    <n v="4.1666666666278616"/>
  </r>
  <r>
    <n v="3"/>
    <s v="72 Department of County Management"/>
    <x v="2"/>
    <s v="704700 DCM Purchasing"/>
    <m/>
    <m/>
    <m/>
    <m/>
    <m/>
    <x v="3"/>
    <s v="TEAV A "/>
    <s v="#200912 "/>
    <d v="2019-08-01T12:45:00"/>
    <d v="2019-08-01T00:00:00"/>
    <d v="1899-12-30T12:45:00"/>
    <d v="2019-08-01T14:15:00"/>
    <d v="2019-08-01T00:00:00"/>
    <d v="1899-12-30T14:15:00"/>
    <n v="0"/>
    <d v="1899-12-30T01:30:00"/>
    <n v="1.5"/>
  </r>
  <r>
    <n v="3"/>
    <s v="72 Department of County Management"/>
    <x v="2"/>
    <s v="704700 DCM Purchasing"/>
    <m/>
    <m/>
    <m/>
    <m/>
    <m/>
    <x v="3"/>
    <s v="WYBERT P "/>
    <s v="#200975 "/>
    <d v="2019-08-08T10:00:00"/>
    <d v="2019-08-08T00:00:00"/>
    <d v="1899-12-30T10:00:00"/>
    <d v="2019-08-08T11:45:00"/>
    <d v="2019-08-08T00:00:00"/>
    <d v="1899-12-30T11:45:00"/>
    <n v="0"/>
    <d v="1899-12-30T01:45:00"/>
    <n v="1.7500000001164153"/>
  </r>
  <r>
    <n v="3"/>
    <s v="72 Department of County Management"/>
    <x v="2"/>
    <s v="704700 DCM Purchasing"/>
    <m/>
    <m/>
    <m/>
    <m/>
    <m/>
    <x v="3"/>
    <s v="WYBERT P "/>
    <s v="#200911 "/>
    <d v="2019-08-01T13:30:00"/>
    <d v="2019-08-01T00:00:00"/>
    <d v="1899-12-30T13:30:00"/>
    <d v="2019-08-01T15:20:00"/>
    <d v="2019-08-01T00:00:00"/>
    <d v="1899-12-30T15:20:00"/>
    <n v="0"/>
    <d v="1899-12-30T01:50:00"/>
    <n v="1.8333333333721384"/>
  </r>
  <r>
    <n v="4"/>
    <s v="72 Department of County Management"/>
    <x v="2"/>
    <s v="706407 DCM Property Assessment Industrial"/>
    <m/>
    <m/>
    <m/>
    <m/>
    <m/>
    <x v="3"/>
    <s v="BETTLES, J "/>
    <s v="#201231 "/>
    <d v="2019-09-25T07:40:00"/>
    <d v="2019-09-25T00:00:00"/>
    <d v="1899-12-30T07:40:00"/>
    <d v="2019-09-25T13:00:00"/>
    <d v="2019-09-25T00:00:00"/>
    <d v="1899-12-30T13:00:00"/>
    <n v="0"/>
    <d v="1899-12-30T05:20:00"/>
    <n v="5.3333333332557231"/>
  </r>
  <r>
    <n v="4"/>
    <s v="72 Department of County Management"/>
    <x v="2"/>
    <s v="704700 DCM Purchasing"/>
    <m/>
    <m/>
    <m/>
    <m/>
    <m/>
    <x v="3"/>
    <s v="BLACKMON, A "/>
    <s v="#201198 "/>
    <d v="2019-09-17T10:35:00"/>
    <d v="2019-09-17T00:00:00"/>
    <d v="1899-12-30T10:35:00"/>
    <d v="2019-09-17T13:50:00"/>
    <d v="2019-09-17T00:00:00"/>
    <d v="1899-12-30T13:50:00"/>
    <n v="0"/>
    <d v="1899-12-30T03:15:00"/>
    <n v="3.2500000001164153"/>
  </r>
  <r>
    <n v="4"/>
    <s v="72 Department of County Management"/>
    <x v="2"/>
    <s v="706405 DCM Residential Property Appraisal"/>
    <m/>
    <m/>
    <m/>
    <m/>
    <m/>
    <x v="3"/>
    <s v="BROWN, D "/>
    <s v="#201246 "/>
    <d v="2019-09-26T12:05:00"/>
    <d v="2019-09-26T00:00:00"/>
    <d v="1899-12-30T12:05:00"/>
    <d v="2019-09-26T16:05:00"/>
    <d v="2019-09-26T00:00:00"/>
    <d v="1899-12-30T16:05:00"/>
    <n v="0"/>
    <d v="1899-12-30T04:00:00"/>
    <n v="4.0000000001164153"/>
  </r>
  <r>
    <n v="4"/>
    <s v="72 Department of County Management"/>
    <x v="2"/>
    <s v="708450 DCM FRM Risk Safety"/>
    <m/>
    <m/>
    <m/>
    <m/>
    <m/>
    <x v="3"/>
    <s v="COOPER, A "/>
    <s v="#201230 "/>
    <d v="2019-09-25T07:15:00"/>
    <d v="2019-09-25T00:00:00"/>
    <d v="1899-12-30T07:15:00"/>
    <d v="2019-09-25T16:00:00"/>
    <d v="2019-09-25T00:00:00"/>
    <d v="1899-12-30T16:00:00"/>
    <n v="0"/>
    <d v="1899-12-30T08:45:00"/>
    <n v="8.7499999998835847"/>
  </r>
  <r>
    <n v="4"/>
    <s v="72 Department of County Management"/>
    <x v="2"/>
    <s v="708450 DCM FRM Risk Safety"/>
    <m/>
    <m/>
    <m/>
    <m/>
    <m/>
    <x v="3"/>
    <s v="COOPER, A "/>
    <s v="#201211 "/>
    <d v="2019-09-19T09:40:00"/>
    <d v="2019-09-19T00:00:00"/>
    <d v="1899-12-30T09:40:00"/>
    <d v="2019-09-19T11:35:00"/>
    <d v="2019-09-19T00:00:00"/>
    <d v="1899-12-30T11:35:00"/>
    <n v="0"/>
    <d v="1899-12-30T01:55:00"/>
    <n v="1.9166666666278616"/>
  </r>
  <r>
    <n v="4"/>
    <s v="72 Department of County Management"/>
    <x v="2"/>
    <s v="708450 DCM FRM Risk Safety"/>
    <m/>
    <m/>
    <m/>
    <m/>
    <m/>
    <x v="3"/>
    <s v="COOPER, A "/>
    <s v="#201247 "/>
    <d v="2019-09-26T11:00:00"/>
    <d v="2019-09-26T00:00:00"/>
    <d v="1899-12-30T11:00:00"/>
    <d v="2019-09-26T12:55:00"/>
    <d v="2019-09-26T00:00:00"/>
    <d v="1899-12-31T12:55:00"/>
    <n v="0"/>
    <d v="1899-12-30T01:55:00"/>
    <n v="1.9166666666278616"/>
  </r>
  <r>
    <n v="4"/>
    <s v="72 Department of County Management"/>
    <x v="2"/>
    <s v="708450 DCM FRM Risk Safety"/>
    <m/>
    <m/>
    <m/>
    <m/>
    <m/>
    <x v="3"/>
    <s v="COOPER, A "/>
    <s v="#201223 "/>
    <d v="2019-09-24T13:15:00"/>
    <d v="2019-09-24T00:00:00"/>
    <d v="1899-12-30T13:15:00"/>
    <d v="2019-09-24T14:15:00"/>
    <d v="2019-09-24T00:00:00"/>
    <d v="1899-12-30T14:15:00"/>
    <n v="0"/>
    <d v="1899-12-30T01:00:00"/>
    <n v="0.99999999994179234"/>
  </r>
  <r>
    <n v="4"/>
    <s v="72 Department of County Management"/>
    <x v="2"/>
    <s v="705500 DCM HR Risk Employee Wellness"/>
    <m/>
    <m/>
    <m/>
    <m/>
    <m/>
    <x v="3"/>
    <s v="CRATION, A "/>
    <s v="#201221 "/>
    <d v="2019-09-24T07:30:00"/>
    <d v="2019-09-24T00:00:00"/>
    <d v="1899-12-30T07:30:00"/>
    <d v="2019-09-24T14:10:00"/>
    <d v="2019-09-24T00:00:00"/>
    <d v="1899-12-30T14:10:00"/>
    <n v="0"/>
    <d v="1899-12-30T06:40:00"/>
    <n v="6.6666666667442769"/>
  </r>
  <r>
    <n v="4"/>
    <s v="72 Department of County Management"/>
    <x v="2"/>
    <s v="705500 DCM HR Risk Employee Wellness"/>
    <m/>
    <m/>
    <m/>
    <m/>
    <m/>
    <x v="3"/>
    <s v="CRATION, A "/>
    <s v="#201241 "/>
    <d v="2019-09-26T07:45:00"/>
    <d v="2019-09-26T00:00:00"/>
    <d v="1899-12-30T07:45:00"/>
    <d v="2019-09-26T11:40:00"/>
    <d v="2019-09-26T00:00:00"/>
    <d v="1899-12-30T11:40:00"/>
    <n v="0"/>
    <d v="1899-12-30T03:55:00"/>
    <n v="3.9166666666860692"/>
  </r>
  <r>
    <n v="4"/>
    <s v="72 Department of County Management"/>
    <x v="2"/>
    <s v="705500 DCM HR Risk Employee Wellness"/>
    <m/>
    <m/>
    <m/>
    <m/>
    <m/>
    <x v="3"/>
    <s v="CRATION, A "/>
    <s v="#201187 "/>
    <d v="2019-09-16T08:20:00"/>
    <d v="2019-09-16T00:00:00"/>
    <d v="1899-12-30T08:20:00"/>
    <d v="2019-09-16T11:20:00"/>
    <d v="2019-09-16T00:00:00"/>
    <d v="1899-12-30T11:20:00"/>
    <n v="0"/>
    <d v="1899-12-30T03:00:00"/>
    <n v="3"/>
  </r>
  <r>
    <n v="4"/>
    <s v="72 Department of County Management"/>
    <x v="2"/>
    <s v="705500 DCM HR Risk Employee Wellness"/>
    <m/>
    <m/>
    <m/>
    <m/>
    <m/>
    <x v="3"/>
    <s v="CRATION, A "/>
    <s v="#201228 "/>
    <d v="2019-09-25T11:35:00"/>
    <d v="2019-09-25T00:00:00"/>
    <d v="1899-12-30T11:35:00"/>
    <d v="2019-09-25T15:00:00"/>
    <d v="2019-09-25T00:00:00"/>
    <d v="1899-12-30T15:00:00"/>
    <n v="0"/>
    <d v="1899-12-30T03:25:00"/>
    <n v="3.4166666666278616"/>
  </r>
  <r>
    <n v="4"/>
    <s v="72 Department of County Management"/>
    <x v="2"/>
    <s v="705500 DCM HR Risk Employee Wellness"/>
    <m/>
    <m/>
    <m/>
    <m/>
    <m/>
    <x v="3"/>
    <s v="CRATION, A "/>
    <s v="#201250 "/>
    <d v="2019-09-26T13:20:00"/>
    <d v="2019-09-26T00:00:00"/>
    <d v="1899-12-30T13:20:00"/>
    <d v="2019-09-26T14:15:00"/>
    <d v="2019-09-26T00:00:00"/>
    <d v="1899-12-30T14:15:00"/>
    <n v="0"/>
    <d v="1899-12-30T00:55:00"/>
    <n v="0.91666666668606922"/>
  </r>
  <r>
    <n v="4"/>
    <s v="72 Department of County Management"/>
    <x v="2"/>
    <s v="706000 DCM Talent Development"/>
    <m/>
    <m/>
    <m/>
    <m/>
    <m/>
    <x v="3"/>
    <s v="DANIEL, S "/>
    <s v="#201256 "/>
    <d v="2019-09-30T07:05:00"/>
    <d v="2019-09-30T00:00:00"/>
    <d v="1899-12-30T07:05:00"/>
    <d v="2019-09-30T09:30:00"/>
    <d v="2019-09-30T00:00:00"/>
    <d v="1899-12-30T09:30:00"/>
    <n v="0"/>
    <d v="1899-12-30T02:25:00"/>
    <n v="2.4166666666860692"/>
  </r>
  <r>
    <n v="4"/>
    <s v="72 Department of County Management"/>
    <x v="2"/>
    <s v="706000 DCM Talent Development"/>
    <m/>
    <m/>
    <m/>
    <m/>
    <m/>
    <x v="3"/>
    <s v="DANIEL, S "/>
    <s v="#201260 "/>
    <d v="2019-09-30T11:30:00"/>
    <d v="2019-09-30T00:00:00"/>
    <d v="1899-12-30T11:30:00"/>
    <d v="2019-09-30T13:30:00"/>
    <d v="2019-09-30T00:00:00"/>
    <d v="1899-12-30T13:30:00"/>
    <n v="0"/>
    <d v="1899-12-30T02:00:00"/>
    <n v="2.0000000000582077"/>
  </r>
  <r>
    <n v="4"/>
    <s v="72 Department of County Management"/>
    <x v="2"/>
    <s v="704400 DCM Treasury"/>
    <m/>
    <m/>
    <m/>
    <m/>
    <m/>
    <x v="3"/>
    <s v="DECOSTA, J "/>
    <s v="#201210 "/>
    <d v="2019-09-13T17:00:00"/>
    <d v="2019-09-13T00:00:00"/>
    <d v="1899-12-30T17:00:00"/>
    <d v="2019-09-19T08:25:00"/>
    <d v="2019-09-19T00:00:00"/>
    <d v="1899-12-30T08:25:00"/>
    <n v="5"/>
    <d v="1899-12-30T01:25:00"/>
    <n v="41.416666666666664"/>
  </r>
  <r>
    <n v="4"/>
    <s v="72 Department of County Management"/>
    <x v="2"/>
    <s v="706201 DCM Recording Admistration"/>
    <m/>
    <m/>
    <m/>
    <m/>
    <m/>
    <x v="3"/>
    <s v="DOWNARD, J "/>
    <s v="#201255 "/>
    <d v="2019-09-27T11:00:00"/>
    <d v="2019-09-27T00:00:00"/>
    <d v="1899-12-30T11:00:00"/>
    <d v="2019-09-27T12:50:00"/>
    <d v="2019-09-27T00:00:00"/>
    <d v="1899-12-31T12:50:00"/>
    <n v="0"/>
    <d v="1899-12-30T01:50:00"/>
    <n v="1.8333333331975155"/>
  </r>
  <r>
    <n v="4"/>
    <s v="72 Department of County Management"/>
    <x v="2"/>
    <s v="706201 DCM Recording Admistration"/>
    <m/>
    <m/>
    <m/>
    <m/>
    <m/>
    <x v="3"/>
    <s v="DOWNARD, J "/>
    <s v="#201227 "/>
    <d v="2019-09-24T12:00:00"/>
    <d v="2019-09-24T00:00:00"/>
    <d v="1899-12-30T12:00:00"/>
    <d v="2019-09-24T13:35:00"/>
    <d v="2019-09-24T00:00:00"/>
    <d v="1899-12-30T13:35:00"/>
    <n v="0"/>
    <d v="1899-12-30T01:35:00"/>
    <n v="1.5833333332557231"/>
  </r>
  <r>
    <n v="4"/>
    <s v="72 Department of County Management"/>
    <x v="2"/>
    <s v="704050 DCM CFO's Office"/>
    <m/>
    <m/>
    <m/>
    <m/>
    <m/>
    <x v="3"/>
    <s v="FLEMING, L "/>
    <s v="#201218 "/>
    <d v="2019-09-23T13:25:00"/>
    <d v="2019-09-23T00:00:00"/>
    <d v="1899-12-30T13:25:00"/>
    <d v="2019-09-23T14:45:00"/>
    <d v="2019-09-23T00:00:00"/>
    <d v="1899-12-30T14:45:00"/>
    <n v="0"/>
    <d v="1899-12-30T01:20:00"/>
    <n v="1.3333333333139308"/>
  </r>
  <r>
    <n v="4"/>
    <s v="72 Department of County Management"/>
    <x v="2"/>
    <s v="704700 DCM Purchasing"/>
    <m/>
    <m/>
    <m/>
    <m/>
    <m/>
    <x v="3"/>
    <s v="HATHORNE, A "/>
    <s v="#201125 "/>
    <d v="2019-09-04T11:20:00"/>
    <d v="2019-09-04T00:00:00"/>
    <d v="1899-12-30T11:20:00"/>
    <d v="2019-09-04T13:45:00"/>
    <d v="2019-09-04T00:00:00"/>
    <d v="1899-12-30T13:45:00"/>
    <n v="0"/>
    <d v="1899-12-30T02:25:00"/>
    <n v="2.4166666666860692"/>
  </r>
  <r>
    <n v="4"/>
    <s v="72 Department of County Management"/>
    <x v="2"/>
    <s v="706405 DCM Residential Property Appraisal"/>
    <m/>
    <m/>
    <m/>
    <m/>
    <m/>
    <x v="3"/>
    <s v="JAMES, J "/>
    <s v="#201257 "/>
    <d v="2019-09-30T08:30:00"/>
    <d v="2019-09-30T00:00:00"/>
    <d v="1899-12-30T08:30:00"/>
    <d v="2019-09-30T13:30:00"/>
    <d v="2019-09-30T00:00:00"/>
    <d v="1899-12-30T13:30:00"/>
    <n v="0"/>
    <d v="1899-12-30T05:00:00"/>
    <n v="5.0000000000582077"/>
  </r>
  <r>
    <n v="4"/>
    <s v="72 Department of County Management"/>
    <x v="2"/>
    <s v="705500 DCM HR Risk Employee Wellness"/>
    <m/>
    <m/>
    <m/>
    <m/>
    <m/>
    <x v="3"/>
    <s v="KELLY, C "/>
    <s v="#201242 "/>
    <d v="2019-09-26T07:40:00"/>
    <d v="2019-09-26T00:00:00"/>
    <d v="1899-12-30T07:40:00"/>
    <d v="2019-09-26T10:05:00"/>
    <d v="2019-09-26T00:00:00"/>
    <d v="1899-12-30T10:05:00"/>
    <n v="0"/>
    <d v="1899-12-30T02:25:00"/>
    <n v="2.4166666666860692"/>
  </r>
  <r>
    <n v="4"/>
    <s v="72 Department of County Management"/>
    <x v="2"/>
    <s v="705500 DCM HR Risk Employee Wellness"/>
    <m/>
    <m/>
    <m/>
    <m/>
    <m/>
    <x v="3"/>
    <s v="KELLY, C "/>
    <s v="#201229 "/>
    <d v="2019-09-25T10:10:00"/>
    <d v="2019-09-25T00:00:00"/>
    <d v="1899-12-30T10:10:00"/>
    <d v="2019-09-25T14:30:00"/>
    <d v="2019-09-25T00:00:00"/>
    <d v="1899-12-30T14:30:00"/>
    <n v="0"/>
    <d v="1899-12-30T04:20:00"/>
    <n v="4.3333333333139308"/>
  </r>
  <r>
    <n v="4"/>
    <s v="72 Department of County Management"/>
    <x v="2"/>
    <s v="706405 DCM Residential Property Appraisal"/>
    <m/>
    <m/>
    <m/>
    <m/>
    <m/>
    <x v="3"/>
    <s v="KLUNGNESS, G "/>
    <s v="#201268 "/>
    <d v="2019-09-30T10:00:00"/>
    <d v="2019-09-30T00:00:00"/>
    <d v="1899-12-30T10:00:00"/>
    <d v="2019-09-30T15:25:00"/>
    <d v="2019-09-30T00:00:00"/>
    <d v="1899-12-30T15:25:00"/>
    <n v="0"/>
    <d v="1899-12-30T05:25:00"/>
    <n v="5.4166666666860692"/>
  </r>
  <r>
    <n v="4"/>
    <s v="72 Department of County Management"/>
    <x v="2"/>
    <s v="704700 DCM Purchasing"/>
    <m/>
    <m/>
    <m/>
    <m/>
    <m/>
    <x v="3"/>
    <s v="LINDSAY, D "/>
    <s v="#201128 "/>
    <d v="2019-09-05T11:00:00"/>
    <d v="2019-09-05T00:00:00"/>
    <d v="1899-12-30T11:00:00"/>
    <d v="2019-09-05T13:35:00"/>
    <d v="2019-09-05T00:00:00"/>
    <d v="1899-12-30T13:35:00"/>
    <n v="0"/>
    <d v="1899-12-30T02:35:00"/>
    <n v="2.5833333331975155"/>
  </r>
  <r>
    <n v="4"/>
    <s v="72 Department of County Management"/>
    <x v="2"/>
    <s v="706405 DCM Residential Property Appraisal"/>
    <m/>
    <m/>
    <m/>
    <m/>
    <m/>
    <x v="3"/>
    <s v="MILLER, R "/>
    <s v="#201236 "/>
    <d v="2019-09-25T10:00:00"/>
    <d v="2019-09-25T00:00:00"/>
    <d v="1899-12-30T10:00:00"/>
    <d v="2019-09-25T15:30:00"/>
    <d v="2019-09-25T00:00:00"/>
    <d v="1899-12-30T15:30:00"/>
    <n v="0"/>
    <d v="1899-12-30T05:30:00"/>
    <n v="5.5000000001164153"/>
  </r>
  <r>
    <n v="4"/>
    <s v="72 Department of County Management"/>
    <x v="2"/>
    <s v="706405 DCM Residential Property Appraisal"/>
    <m/>
    <m/>
    <m/>
    <m/>
    <m/>
    <x v="3"/>
    <s v="MILLER, R "/>
    <s v="#201251 "/>
    <d v="2019-09-27T10:00:00"/>
    <d v="2019-09-27T00:00:00"/>
    <d v="1899-12-30T10:00:00"/>
    <d v="2019-09-27T15:40:00"/>
    <d v="2019-09-27T00:00:00"/>
    <d v="1899-12-30T15:40:00"/>
    <n v="0"/>
    <d v="1899-12-30T05:40:00"/>
    <n v="5.6666666668024845"/>
  </r>
  <r>
    <n v="4"/>
    <s v="72 Department of County Management"/>
    <x v="2"/>
    <s v="708300 DCM FRM Risk Liability Insurance"/>
    <m/>
    <m/>
    <m/>
    <m/>
    <m/>
    <x v="3"/>
    <s v="O`DONNELL, C "/>
    <s v="#201166 "/>
    <d v="2019-09-10T09:55:00"/>
    <d v="2019-09-10T00:00:00"/>
    <d v="1899-12-30T09:55:00"/>
    <d v="2019-09-10T13:00:00"/>
    <d v="2019-09-10T00:00:00"/>
    <d v="1899-12-30T13:00:00"/>
    <n v="0"/>
    <d v="1899-12-30T03:05:00"/>
    <n v="3.0833333332557231"/>
  </r>
  <r>
    <n v="4"/>
    <s v="72 Department of County Management"/>
    <x v="2"/>
    <s v="708300 DCM FRM Risk Liability Insurance"/>
    <m/>
    <m/>
    <m/>
    <m/>
    <m/>
    <x v="3"/>
    <s v="O`DONNELL, C "/>
    <s v="#201197 "/>
    <d v="2019-09-17T12:35:00"/>
    <d v="2019-09-17T00:00:00"/>
    <d v="1899-12-30T12:35:00"/>
    <d v="2019-09-17T13:45:00"/>
    <d v="2019-09-17T00:00:00"/>
    <d v="1899-12-30T13:45:00"/>
    <n v="0"/>
    <d v="1899-12-30T01:10:00"/>
    <n v="1.1666666666278616"/>
  </r>
  <r>
    <n v="4"/>
    <s v="72 Department of County Management"/>
    <x v="2"/>
    <s v="708450 DCM FRM Risk Safety"/>
    <m/>
    <m/>
    <m/>
    <m/>
    <m/>
    <x v="3"/>
    <s v="ORMROD, D "/>
    <s v="#201208 "/>
    <d v="2019-09-19T13:50:00"/>
    <d v="2019-09-19T00:00:00"/>
    <d v="1899-12-30T13:50:00"/>
    <d v="2019-09-19T15:05:00"/>
    <d v="2019-09-19T00:00:00"/>
    <d v="1899-12-30T15:05:00"/>
    <n v="0"/>
    <d v="1899-12-30T01:15:00"/>
    <n v="1.2499999998835847"/>
  </r>
  <r>
    <n v="4"/>
    <s v="72 Department of County Management"/>
    <x v="2"/>
    <s v="708450 DCM FRM Risk Safety"/>
    <m/>
    <m/>
    <m/>
    <m/>
    <m/>
    <x v="3"/>
    <s v="ORMROD, D "/>
    <s v="#201237 "/>
    <d v="2019-09-25T12:40:00"/>
    <d v="2019-09-25T00:00:00"/>
    <d v="1899-12-30T12:40:00"/>
    <d v="2019-09-25T14:10:00"/>
    <d v="2019-09-25T00:00:00"/>
    <d v="1899-12-30T14:10:00"/>
    <n v="0"/>
    <d v="1899-12-30T01:30:00"/>
    <n v="1.5"/>
  </r>
  <r>
    <n v="4"/>
    <s v="72 Department of County Management"/>
    <x v="2"/>
    <s v="706405 DCM Residential Property Appraisal"/>
    <m/>
    <m/>
    <m/>
    <m/>
    <m/>
    <x v="3"/>
    <s v="OSBORN, B "/>
    <s v="#201245 "/>
    <d v="2019-09-26T08:20:00"/>
    <d v="2019-09-26T00:00:00"/>
    <d v="1899-12-30T08:20:00"/>
    <d v="2019-09-26T15:45:00"/>
    <d v="2019-09-26T00:00:00"/>
    <d v="1899-12-30T15:45:00"/>
    <n v="0"/>
    <d v="1899-12-30T07:25:00"/>
    <n v="7.4166666667442769"/>
  </r>
  <r>
    <n v="4"/>
    <s v="72 Department of County Management"/>
    <x v="2"/>
    <s v="706405 DCM Residential Property Appraisal"/>
    <m/>
    <m/>
    <m/>
    <m/>
    <m/>
    <x v="3"/>
    <s v="OSBORN, B "/>
    <s v="#201252 "/>
    <d v="2019-09-27T12:25:00"/>
    <d v="2019-09-27T00:00:00"/>
    <d v="1899-12-30T12:25:00"/>
    <d v="2019-09-27T16:10:00"/>
    <d v="2019-09-27T00:00:00"/>
    <d v="1899-12-30T16:10:00"/>
    <n v="0"/>
    <d v="1899-12-30T03:45:00"/>
    <n v="3.75"/>
  </r>
  <r>
    <n v="4"/>
    <s v="72 Department of County Management"/>
    <x v="2"/>
    <s v="706403 DCM Commercial Property Appraisal"/>
    <m/>
    <m/>
    <m/>
    <m/>
    <m/>
    <x v="3"/>
    <s v="SANDERS, J "/>
    <s v="#201234 "/>
    <d v="2019-09-25T14:45:00"/>
    <d v="2019-09-25T00:00:00"/>
    <d v="1899-12-30T14:45:00"/>
    <d v="2019-09-25T16:20:00"/>
    <d v="2019-09-25T00:00:00"/>
    <d v="1899-12-30T16:20:00"/>
    <n v="0"/>
    <d v="1899-12-30T01:35:00"/>
    <n v="1.5833333332557231"/>
  </r>
  <r>
    <n v="4"/>
    <s v="72 Department of County Management"/>
    <x v="2"/>
    <s v="706408 DCM Tax Title"/>
    <m/>
    <m/>
    <m/>
    <m/>
    <m/>
    <x v="3"/>
    <s v="SUBLETT, M "/>
    <s v="#201173 "/>
    <d v="2019-09-11T08:00:00"/>
    <d v="2019-09-11T00:00:00"/>
    <d v="1899-12-30T08:00:00"/>
    <d v="2019-09-11T10:30:00"/>
    <d v="2019-09-11T00:00:00"/>
    <d v="1899-12-30T10:30:00"/>
    <n v="0"/>
    <d v="1899-12-30T02:30:00"/>
    <n v="2.4999999999417923"/>
  </r>
  <r>
    <n v="4"/>
    <s v="72 Department of County Management"/>
    <x v="2"/>
    <s v="706408 DCM Tax Title"/>
    <m/>
    <m/>
    <m/>
    <m/>
    <m/>
    <x v="3"/>
    <s v="SUBLETT, M "/>
    <s v="#201224 "/>
    <d v="2019-09-24T08:30:00"/>
    <d v="2019-09-24T00:00:00"/>
    <d v="1899-12-30T08:30:00"/>
    <d v="2019-09-24T16:15:00"/>
    <d v="2019-09-24T00:00:00"/>
    <d v="1899-12-30T16:15:00"/>
    <n v="0"/>
    <d v="1899-12-30T07:45:00"/>
    <n v="7.7500000001164153"/>
  </r>
  <r>
    <n v="4"/>
    <s v="72 Department of County Management"/>
    <x v="2"/>
    <s v="706408 DCM Tax Title"/>
    <m/>
    <m/>
    <m/>
    <m/>
    <m/>
    <x v="3"/>
    <s v="SUBLETT, M "/>
    <s v="#201201 "/>
    <d v="2019-09-18T09:30:00"/>
    <d v="2019-09-18T00:00:00"/>
    <d v="1899-12-30T09:30:00"/>
    <d v="2019-09-18T15:30:00"/>
    <d v="2019-09-18T00:00:00"/>
    <d v="1899-12-30T15:30:00"/>
    <n v="0"/>
    <d v="1899-12-30T06:00:00"/>
    <n v="6"/>
  </r>
  <r>
    <n v="4"/>
    <s v="72 Department of County Management"/>
    <x v="2"/>
    <s v="706408 DCM Tax Title"/>
    <m/>
    <m/>
    <m/>
    <m/>
    <m/>
    <x v="3"/>
    <s v="SUBLETT, M "/>
    <s v="#201262 "/>
    <d v="2019-09-30T10:40:00"/>
    <d v="2019-09-30T00:00:00"/>
    <d v="1899-12-30T10:40:00"/>
    <d v="2019-09-30T16:00:00"/>
    <d v="2019-09-30T00:00:00"/>
    <d v="1899-12-30T16:00:00"/>
    <n v="0"/>
    <d v="1899-12-30T05:20:00"/>
    <n v="5.3333333332557231"/>
  </r>
  <r>
    <n v="4"/>
    <s v="72 Department of County Management"/>
    <x v="2"/>
    <s v="706408 DCM Tax Title"/>
    <m/>
    <m/>
    <m/>
    <m/>
    <m/>
    <x v="3"/>
    <s v="SUBLETT, M "/>
    <s v="#201195 "/>
    <d v="2019-09-17T11:10:00"/>
    <d v="2019-09-17T00:00:00"/>
    <d v="1899-12-30T11:10:00"/>
    <d v="2019-09-17T15:50:00"/>
    <d v="2019-09-17T00:00:00"/>
    <d v="1899-12-30T15:50:00"/>
    <n v="0"/>
    <d v="1899-12-30T04:40:00"/>
    <n v="4.6666666665114462"/>
  </r>
  <r>
    <n v="4"/>
    <s v="72 Department of County Management"/>
    <x v="2"/>
    <s v="706408 DCM Tax Title"/>
    <m/>
    <m/>
    <m/>
    <m/>
    <m/>
    <x v="3"/>
    <s v="SUBLETT, M "/>
    <s v="#201249 "/>
    <d v="2019-09-26T11:30:00"/>
    <d v="2019-09-26T00:00:00"/>
    <d v="1899-12-30T11:30:00"/>
    <d v="2019-09-26T14:35:00"/>
    <d v="2019-09-26T00:00:00"/>
    <d v="1899-12-30T14:35:00"/>
    <n v="0"/>
    <d v="1899-12-30T03:05:00"/>
    <n v="3.0833333334303461"/>
  </r>
  <r>
    <n v="4"/>
    <s v="72 Department of County Management"/>
    <x v="2"/>
    <s v="706408 DCM Tax Title"/>
    <m/>
    <m/>
    <m/>
    <m/>
    <m/>
    <x v="3"/>
    <s v="SUBLETT, M "/>
    <s v="#201213 "/>
    <d v="2019-09-19T11:50:00"/>
    <d v="2019-09-19T00:00:00"/>
    <d v="1899-12-30T11:50:00"/>
    <d v="2019-09-19T13:05:00"/>
    <d v="2019-09-19T00:00:00"/>
    <d v="1899-12-30T13:05:00"/>
    <n v="0"/>
    <d v="1899-12-30T01:15:00"/>
    <n v="1.2500000000582077"/>
  </r>
  <r>
    <n v="4"/>
    <s v="72 Department of County Management"/>
    <x v="2"/>
    <s v="706408 DCM Tax Title"/>
    <m/>
    <m/>
    <m/>
    <m/>
    <m/>
    <x v="3"/>
    <s v="SUBLETT, M "/>
    <s v="#201164 "/>
    <d v="2019-09-09T14:00:00"/>
    <d v="2019-09-09T00:00:00"/>
    <d v="1899-12-30T14:00:00"/>
    <d v="2019-09-09T17:05:00"/>
    <d v="2019-09-09T00:00:00"/>
    <d v="1899-12-30T17:05:00"/>
    <n v="0"/>
    <d v="1899-12-30T03:05:00"/>
    <n v="3.0833333332557231"/>
  </r>
  <r>
    <n v="4"/>
    <s v="72 Department of County Management"/>
    <x v="2"/>
    <s v="706408 DCM Tax Title"/>
    <m/>
    <m/>
    <m/>
    <m/>
    <m/>
    <x v="3"/>
    <s v="SUBLETT, M "/>
    <s v="#201220 "/>
    <d v="2019-09-23T12:10:00"/>
    <d v="2019-09-23T00:00:00"/>
    <d v="1899-12-30T12:10:00"/>
    <d v="2019-09-23T17:00:00"/>
    <d v="2019-09-23T00:00:00"/>
    <d v="1899-12-30T17:00:00"/>
    <n v="0"/>
    <d v="1899-12-30T04:50:00"/>
    <n v="4.8333333333721384"/>
  </r>
  <r>
    <n v="4"/>
    <s v="72 Department of County Management"/>
    <x v="2"/>
    <s v="706408 DCM Tax Title"/>
    <m/>
    <m/>
    <m/>
    <m/>
    <m/>
    <x v="3"/>
    <s v="SUBLETT, M "/>
    <s v="#201168 "/>
    <d v="2019-09-10T12:30:00"/>
    <d v="2019-09-10T00:00:00"/>
    <d v="1899-12-30T12:30:00"/>
    <d v="2019-09-10T16:55:00"/>
    <d v="2019-09-10T00:00:00"/>
    <d v="1899-12-30T16:55:00"/>
    <n v="0"/>
    <d v="1899-12-30T04:25:00"/>
    <n v="4.4166666665696539"/>
  </r>
  <r>
    <n v="4"/>
    <s v="72 Department of County Management"/>
    <x v="2"/>
    <s v="704700 DCM Purchasing"/>
    <m/>
    <m/>
    <m/>
    <m/>
    <m/>
    <x v="3"/>
    <s v="TEAV, A "/>
    <s v="#201219 "/>
    <d v="2019-09-23T09:45:00"/>
    <d v="2019-09-23T00:00:00"/>
    <d v="1899-12-30T09:45:00"/>
    <d v="2019-09-23T11:35:00"/>
    <d v="2019-09-23T00:00:00"/>
    <d v="1899-12-30T11:35:00"/>
    <n v="0"/>
    <d v="1899-12-30T01:50:00"/>
    <n v="1.8333333333721384"/>
  </r>
  <r>
    <n v="4"/>
    <s v="72 Department of County Management"/>
    <x v="2"/>
    <s v="704700 DCM Purchasing"/>
    <m/>
    <m/>
    <m/>
    <m/>
    <m/>
    <x v="3"/>
    <s v="WYBERT, P "/>
    <s v="#201127 "/>
    <d v="2019-09-05T11:00:00"/>
    <d v="2019-09-05T00:00:00"/>
    <d v="1899-12-30T11:00:00"/>
    <d v="2019-09-05T13:30:00"/>
    <d v="2019-09-05T00:00:00"/>
    <d v="1899-12-30T13:30:00"/>
    <n v="0"/>
    <d v="1899-12-30T02:30:00"/>
    <n v="2.4999999999417923"/>
  </r>
  <r>
    <n v="5"/>
    <s v="72 Department of County Management"/>
    <x v="2"/>
    <s v="706405 DCM Residential Property Appraisal"/>
    <m/>
    <m/>
    <m/>
    <m/>
    <m/>
    <x v="3"/>
    <s v="ACKER, K "/>
    <s v="#201367 "/>
    <d v="2019-10-22T09:50:00"/>
    <d v="2019-10-22T00:00:00"/>
    <d v="1899-12-30T09:50:00"/>
    <d v="2019-10-22T15:25:00"/>
    <d v="2019-10-22T00:00:00"/>
    <d v="1899-12-30T15:25:00"/>
    <n v="0"/>
    <d v="1899-12-30T05:35:00"/>
    <n v="5.5833333333721384"/>
  </r>
  <r>
    <n v="5"/>
    <s v="72 Department of County Management"/>
    <x v="2"/>
    <s v="706405 DCM Residential Property Appraisal"/>
    <m/>
    <m/>
    <m/>
    <m/>
    <m/>
    <x v="3"/>
    <s v="BROWN, D "/>
    <s v="#201387 "/>
    <d v="2019-10-25T09:10:00"/>
    <d v="2019-10-25T00:00:00"/>
    <d v="1899-12-30T09:10:00"/>
    <d v="2019-10-25T14:40:00"/>
    <d v="2019-10-25T00:00:00"/>
    <d v="1899-12-30T14:40:00"/>
    <n v="0"/>
    <d v="1899-12-30T05:30:00"/>
    <n v="5.4999999999417923"/>
  </r>
  <r>
    <n v="5"/>
    <s v="72 Department of County Management"/>
    <x v="2"/>
    <s v="706405 DCM Residential Property Appraisal"/>
    <m/>
    <m/>
    <m/>
    <m/>
    <m/>
    <x v="3"/>
    <s v="BROWN, D "/>
    <s v="#201341 "/>
    <d v="2019-10-16T11:05:00"/>
    <d v="2019-10-16T00:00:00"/>
    <d v="1899-12-30T11:05:00"/>
    <d v="2019-10-16T16:15:00"/>
    <d v="2019-10-16T00:00:00"/>
    <d v="1899-12-30T16:15:00"/>
    <n v="0"/>
    <d v="1899-12-30T05:10:00"/>
    <n v="5.1666666667442769"/>
  </r>
  <r>
    <n v="5"/>
    <s v="72 Department of County Management"/>
    <x v="2"/>
    <s v="706405 DCM Residential Property Appraisal"/>
    <m/>
    <m/>
    <m/>
    <m/>
    <m/>
    <x v="3"/>
    <s v="BROWN, D "/>
    <s v="#201347 "/>
    <d v="2019-10-17T11:20:00"/>
    <d v="2019-10-17T00:00:00"/>
    <d v="1899-12-30T11:20:00"/>
    <d v="2019-10-17T16:10:00"/>
    <d v="2019-10-17T00:00:00"/>
    <d v="1899-12-30T16:10:00"/>
    <n v="0"/>
    <d v="1899-12-30T04:50:00"/>
    <n v="4.8333333333721384"/>
  </r>
  <r>
    <n v="5"/>
    <s v="72 Department of County Management"/>
    <x v="2"/>
    <s v="706405 DCM Residential Property Appraisal"/>
    <m/>
    <m/>
    <m/>
    <m/>
    <m/>
    <x v="3"/>
    <s v="BROWN, D "/>
    <s v="#201331 "/>
    <d v="2019-10-15T12:00:00"/>
    <d v="2019-10-15T00:00:00"/>
    <d v="1899-12-30T12:00:00"/>
    <d v="2019-10-15T16:20:00"/>
    <d v="2019-10-15T00:00:00"/>
    <d v="1899-12-30T16:20:00"/>
    <n v="0"/>
    <d v="1899-12-30T04:20:00"/>
    <n v="4.3333333333139308"/>
  </r>
  <r>
    <n v="5"/>
    <s v="72 Department of County Management"/>
    <x v="2"/>
    <s v="706405 DCM Residential Property Appraisal"/>
    <m/>
    <m/>
    <m/>
    <m/>
    <m/>
    <x v="3"/>
    <s v="CHASE, A "/>
    <s v="#201386 "/>
    <d v="2019-10-24T09:30:00"/>
    <d v="2019-10-24T00:00:00"/>
    <d v="1899-12-30T09:30:00"/>
    <d v="2019-10-24T16:30:00"/>
    <d v="2019-10-24T00:00:00"/>
    <d v="1899-12-30T16:30:00"/>
    <n v="0"/>
    <d v="1899-12-30T07:00:00"/>
    <n v="6.9999999999417923"/>
  </r>
  <r>
    <n v="5"/>
    <s v="72 Department of County Management"/>
    <x v="2"/>
    <s v="706405 DCM Residential Property Appraisal"/>
    <m/>
    <m/>
    <m/>
    <m/>
    <m/>
    <x v="3"/>
    <s v="CHASE, A "/>
    <s v="#201363 "/>
    <d v="2019-10-22T09:55:00"/>
    <d v="2019-10-22T00:00:00"/>
    <d v="1899-12-30T09:55:00"/>
    <d v="2019-10-22T16:30:00"/>
    <d v="2019-10-22T00:00:00"/>
    <d v="1899-12-30T16:30:00"/>
    <n v="0"/>
    <d v="1899-12-30T06:35:00"/>
    <n v="6.5833333333139308"/>
  </r>
  <r>
    <n v="5"/>
    <s v="72 Department of County Management"/>
    <x v="2"/>
    <s v="708450 DCM FRM Risk Safety"/>
    <m/>
    <m/>
    <m/>
    <m/>
    <m/>
    <x v="3"/>
    <s v="COOPER, A "/>
    <s v="#201275 "/>
    <d v="2019-10-02T07:15:00"/>
    <d v="2019-10-02T00:00:00"/>
    <d v="1899-12-30T07:15:00"/>
    <d v="2019-10-02T07:55:00"/>
    <d v="2019-10-02T00:00:00"/>
    <d v="1899-12-30T07:55:00"/>
    <n v="0"/>
    <d v="1899-12-30T00:40:00"/>
    <n v="0.6666666665696539"/>
  </r>
  <r>
    <n v="5"/>
    <s v="72 Department of County Management"/>
    <x v="2"/>
    <s v="708450 DCM FRM Risk Safety"/>
    <m/>
    <m/>
    <m/>
    <m/>
    <m/>
    <x v="3"/>
    <s v="COOPER, A "/>
    <s v="#201334 "/>
    <d v="2019-10-15T10:00:00"/>
    <d v="2019-10-15T00:00:00"/>
    <d v="1899-12-30T10:00:00"/>
    <d v="2019-10-15T12:30:00"/>
    <d v="2019-10-15T00:00:00"/>
    <d v="1899-12-31T12:30:00"/>
    <n v="0"/>
    <d v="1899-12-30T02:30:00"/>
    <n v="2.5000000001164153"/>
  </r>
  <r>
    <n v="5"/>
    <s v="72 Department of County Management"/>
    <x v="2"/>
    <s v="705500 DCM HR Risk Employee Wellness"/>
    <m/>
    <m/>
    <m/>
    <m/>
    <m/>
    <x v="3"/>
    <s v="CRATION, A "/>
    <s v="#201267 "/>
    <d v="2019-10-01T07:10:00"/>
    <d v="2019-10-01T00:00:00"/>
    <d v="1899-12-30T07:10:00"/>
    <d v="2019-10-01T15:00:00"/>
    <d v="2019-10-01T00:00:00"/>
    <d v="1899-12-30T15:00:00"/>
    <n v="0"/>
    <d v="1899-12-30T07:50:00"/>
    <n v="7.8333333333721384"/>
  </r>
  <r>
    <n v="5"/>
    <s v="72 Department of County Management"/>
    <x v="2"/>
    <s v="705500 DCM HR Risk Employee Wellness"/>
    <m/>
    <m/>
    <m/>
    <m/>
    <m/>
    <x v="3"/>
    <s v="CRATION, A "/>
    <s v="#201282 "/>
    <d v="2019-10-03T07:15:00"/>
    <d v="2019-10-03T00:00:00"/>
    <d v="1899-12-30T07:15:00"/>
    <d v="2019-10-03T12:25:00"/>
    <d v="2019-10-03T00:00:00"/>
    <d v="1899-12-31T12:25:00"/>
    <n v="0"/>
    <d v="1899-12-30T05:10:00"/>
    <n v="5.1666666665696539"/>
  </r>
  <r>
    <n v="5"/>
    <s v="72 Department of County Management"/>
    <x v="2"/>
    <s v="705500 DCM HR Risk Employee Wellness"/>
    <m/>
    <m/>
    <m/>
    <m/>
    <m/>
    <x v="3"/>
    <s v="CRATION, A "/>
    <s v="#201420 "/>
    <d v="2019-10-30T07:15:00"/>
    <d v="2019-10-30T00:00:00"/>
    <d v="1899-12-30T07:15:00"/>
    <d v="2019-10-30T11:05:00"/>
    <d v="2019-10-30T00:00:00"/>
    <d v="1899-12-30T11:05:00"/>
    <n v="0"/>
    <d v="1899-12-30T03:50:00"/>
    <n v="3.8333333332557231"/>
  </r>
  <r>
    <n v="5"/>
    <s v="72 Department of County Management"/>
    <x v="2"/>
    <s v="706000 DCM Talent Development"/>
    <m/>
    <m/>
    <m/>
    <m/>
    <m/>
    <x v="3"/>
    <s v="DANIEL, S "/>
    <s v="#201362 "/>
    <d v="2019-10-22T07:30:00"/>
    <d v="2019-10-22T00:00:00"/>
    <d v="1899-12-30T07:30:00"/>
    <d v="2019-10-22T10:10:00"/>
    <d v="2019-10-22T00:00:00"/>
    <d v="1899-12-30T10:10:00"/>
    <n v="0"/>
    <d v="1899-12-30T02:40:00"/>
    <n v="2.6666666666278616"/>
  </r>
  <r>
    <n v="5"/>
    <s v="72 Department of County Management"/>
    <x v="2"/>
    <s v="706405 DCM Residential Property Appraisal"/>
    <m/>
    <m/>
    <m/>
    <m/>
    <m/>
    <x v="3"/>
    <s v="DAYTON, B "/>
    <s v="#201383 "/>
    <d v="2019-10-24T09:05:00"/>
    <d v="2019-10-24T00:00:00"/>
    <d v="1899-12-30T09:05:00"/>
    <d v="2019-10-24T14:45:00"/>
    <d v="2019-10-24T00:00:00"/>
    <d v="1899-12-30T14:45:00"/>
    <n v="0"/>
    <d v="1899-12-30T05:40:00"/>
    <n v="5.6666666668024845"/>
  </r>
  <r>
    <n v="5"/>
    <s v="72 Department of County Management"/>
    <x v="2"/>
    <s v="706405 DCM Residential Property Appraisal"/>
    <m/>
    <m/>
    <m/>
    <m/>
    <m/>
    <x v="3"/>
    <s v="DAYTON, B "/>
    <s v="#201333 "/>
    <d v="2019-10-15T09:55:00"/>
    <d v="2019-10-15T00:00:00"/>
    <d v="1899-12-30T09:55:00"/>
    <d v="2019-10-15T14:45:00"/>
    <d v="2019-10-15T00:00:00"/>
    <d v="1899-12-30T14:45:00"/>
    <n v="0"/>
    <d v="1899-12-30T04:50:00"/>
    <n v="4.8333333333721384"/>
  </r>
  <r>
    <n v="5"/>
    <s v="72 Department of County Management"/>
    <x v="2"/>
    <s v="706201 DCM Recording Admistration"/>
    <m/>
    <m/>
    <m/>
    <m/>
    <m/>
    <x v="3"/>
    <s v="DOWNARD, J "/>
    <s v="#201274 "/>
    <d v="2019-10-01T12:30:00"/>
    <d v="2019-10-01T00:00:00"/>
    <d v="1899-12-30T12:30:00"/>
    <d v="2019-10-01T13:45:00"/>
    <d v="2019-10-01T00:00:00"/>
    <d v="1899-12-30T13:45:00"/>
    <n v="0"/>
    <d v="1899-12-30T01:15:00"/>
    <n v="1.2499999998835847"/>
  </r>
  <r>
    <n v="5"/>
    <s v="72 Department of County Management"/>
    <x v="2"/>
    <s v="706405 DCM Residential Property Appraisal"/>
    <m/>
    <m/>
    <m/>
    <m/>
    <m/>
    <x v="3"/>
    <s v="ELLIOTT, S "/>
    <s v="#201379 "/>
    <d v="2019-10-24T12:00:00"/>
    <d v="2019-10-24T00:00:00"/>
    <d v="1899-12-30T12:00:00"/>
    <d v="2019-10-24T16:45:00"/>
    <d v="2019-10-24T00:00:00"/>
    <d v="1899-12-30T16:45:00"/>
    <n v="0"/>
    <d v="1899-12-30T04:45:00"/>
    <n v="4.7499999999417923"/>
  </r>
  <r>
    <n v="5"/>
    <s v="72 Department of County Management"/>
    <x v="2"/>
    <s v="704700 DCM Purchasing"/>
    <m/>
    <m/>
    <m/>
    <m/>
    <m/>
    <x v="3"/>
    <s v="FLEMING, L "/>
    <s v="#201370 "/>
    <d v="2019-10-23T07:05:00"/>
    <d v="2019-10-23T00:00:00"/>
    <d v="1899-12-30T07:05:00"/>
    <d v="2019-10-23T09:25:00"/>
    <d v="2019-10-23T00:00:00"/>
    <d v="1899-12-30T09:25:00"/>
    <n v="0"/>
    <d v="1899-12-30T02:20:00"/>
    <n v="2.3333333332557231"/>
  </r>
  <r>
    <n v="5"/>
    <s v="72 Department of County Management"/>
    <x v="2"/>
    <s v="706405 DCM Residential Property Appraisal"/>
    <m/>
    <m/>
    <m/>
    <m/>
    <m/>
    <x v="3"/>
    <s v="HOLZ, L "/>
    <s v="#201315 "/>
    <d v="2019-10-11T09:25:00"/>
    <d v="2019-10-11T00:00:00"/>
    <d v="1899-12-30T09:25:00"/>
    <d v="2019-10-11T16:50:00"/>
    <d v="2019-10-11T00:00:00"/>
    <d v="1899-12-30T16:50:00"/>
    <n v="0"/>
    <d v="1899-12-30T07:25:00"/>
    <n v="7.4166666667442769"/>
  </r>
  <r>
    <n v="5"/>
    <s v="72 Department of County Management"/>
    <x v="2"/>
    <s v="706405 DCM Residential Property Appraisal"/>
    <m/>
    <m/>
    <m/>
    <m/>
    <m/>
    <x v="3"/>
    <s v="JORDAN, A "/>
    <s v="#201276 "/>
    <d v="2019-10-02T09:55:00"/>
    <d v="2019-10-02T00:00:00"/>
    <d v="1899-12-30T09:55:00"/>
    <d v="2019-10-02T12:30:00"/>
    <d v="2019-10-02T00:00:00"/>
    <d v="1899-12-31T12:30:00"/>
    <n v="0"/>
    <d v="1899-12-30T02:35:00"/>
    <n v="2.5833333333721384"/>
  </r>
  <r>
    <n v="5"/>
    <s v="72 Department of County Management"/>
    <x v="2"/>
    <s v="705500 DCM HR Risk Employee Wellness"/>
    <m/>
    <m/>
    <m/>
    <m/>
    <m/>
    <x v="3"/>
    <s v="KELLY, C "/>
    <s v="#201307 "/>
    <d v="2019-10-09T08:15:00"/>
    <d v="2019-10-09T00:00:00"/>
    <d v="1899-12-30T08:15:00"/>
    <d v="2019-10-09T11:55:00"/>
    <d v="2019-10-09T00:00:00"/>
    <d v="1899-12-30T11:55:00"/>
    <n v="0"/>
    <d v="1899-12-30T03:40:00"/>
    <n v="3.6666666667442769"/>
  </r>
  <r>
    <n v="5"/>
    <s v="72 Department of County Management"/>
    <x v="2"/>
    <s v="705500 DCM HR Risk Employee Wellness"/>
    <m/>
    <m/>
    <m/>
    <m/>
    <m/>
    <x v="3"/>
    <s v="KELLY, C "/>
    <s v="#201369 "/>
    <d v="2019-10-23T10:25:00"/>
    <d v="2019-10-23T00:00:00"/>
    <d v="1899-12-30T10:25:00"/>
    <d v="2019-10-23T12:50:00"/>
    <d v="2019-10-23T00:00:00"/>
    <d v="1899-12-31T12:50:00"/>
    <n v="0"/>
    <d v="1899-12-30T02:25:00"/>
    <n v="2.4166666665114462"/>
  </r>
  <r>
    <n v="5"/>
    <s v="72 Department of County Management"/>
    <x v="2"/>
    <s v="705500 DCM HR Risk Employee Wellness"/>
    <m/>
    <m/>
    <m/>
    <m/>
    <m/>
    <x v="3"/>
    <s v="KELLY, C "/>
    <s v="#201429 "/>
    <d v="2019-10-31T11:10:00"/>
    <d v="2019-10-31T00:00:00"/>
    <d v="1899-12-30T11:10:00"/>
    <d v="2019-10-31T15:15:00"/>
    <d v="2019-10-31T00:00:00"/>
    <d v="1899-12-30T15:15:00"/>
    <n v="0"/>
    <d v="1899-12-30T04:05:00"/>
    <n v="4.0833333331975155"/>
  </r>
  <r>
    <n v="5"/>
    <s v="72 Department of County Management"/>
    <x v="2"/>
    <s v="705500 DCM HR Risk Employee Wellness"/>
    <m/>
    <m/>
    <m/>
    <m/>
    <m/>
    <x v="3"/>
    <s v="KELLY, C "/>
    <s v="#201359 "/>
    <d v="2019-10-22T13:20:00"/>
    <d v="2019-10-22T00:00:00"/>
    <d v="1899-12-30T13:20:00"/>
    <d v="2019-10-22T15:00:00"/>
    <d v="2019-10-22T00:00:00"/>
    <d v="1899-12-30T15:00:00"/>
    <n v="0"/>
    <d v="1899-12-30T01:40:00"/>
    <n v="1.6666666666860692"/>
  </r>
  <r>
    <n v="5"/>
    <s v="72 Department of County Management"/>
    <x v="2"/>
    <s v="706405 DCM Residential Property Appraisal"/>
    <m/>
    <m/>
    <m/>
    <m/>
    <m/>
    <x v="3"/>
    <s v="KLUNGNESS, G "/>
    <s v="#201283 "/>
    <d v="2019-10-03T11:05:00"/>
    <d v="2019-10-03T00:00:00"/>
    <d v="1899-12-30T11:05:00"/>
    <d v="2019-10-03T16:00:00"/>
    <d v="2019-10-03T00:00:00"/>
    <d v="1899-12-30T16:00:00"/>
    <n v="0"/>
    <d v="1899-12-30T04:55:00"/>
    <n v="4.9166666666278616"/>
  </r>
  <r>
    <n v="5"/>
    <s v="72 Department of County Management"/>
    <x v="2"/>
    <s v="704700 DCM Purchasing"/>
    <m/>
    <m/>
    <m/>
    <m/>
    <m/>
    <x v="3"/>
    <s v="LINDSAY, D "/>
    <s v="#201343 "/>
    <d v="2019-10-14T17:00:00"/>
    <d v="2019-10-14T00:00:00"/>
    <d v="1899-12-30T17:00:00"/>
    <d v="2019-10-16T08:45:00"/>
    <d v="2019-10-16T00:00:00"/>
    <d v="1899-12-30T08:45:00"/>
    <n v="1"/>
    <d v="1899-12-30T01:45:00"/>
    <n v="9.75"/>
  </r>
  <r>
    <n v="5"/>
    <s v="72 Department of County Management"/>
    <x v="2"/>
    <s v="706405 DCM Residential Property Appraisal"/>
    <m/>
    <m/>
    <m/>
    <m/>
    <m/>
    <x v="3"/>
    <s v="MACNEIL, B "/>
    <s v="#201303 "/>
    <d v="2019-10-09T10:10:00"/>
    <d v="2019-10-09T00:00:00"/>
    <d v="1899-12-30T10:10:00"/>
    <d v="2019-10-09T13:40:00"/>
    <d v="2019-10-09T00:00:00"/>
    <d v="1899-12-30T13:40:00"/>
    <n v="0"/>
    <d v="1899-12-30T03:30:00"/>
    <n v="3.5000000000582077"/>
  </r>
  <r>
    <n v="5"/>
    <s v="72 Department of County Management"/>
    <x v="2"/>
    <s v="708450 DCM FRM Risk Safety"/>
    <m/>
    <m/>
    <m/>
    <m/>
    <m/>
    <x v="3"/>
    <s v="MARCUM, T "/>
    <s v="#201348 "/>
    <d v="2019-10-17T06:30:00"/>
    <d v="2019-10-17T00:00:00"/>
    <d v="1899-12-30T06:30:00"/>
    <d v="2019-10-17T11:30:00"/>
    <d v="2019-10-17T00:00:00"/>
    <d v="1899-12-30T11:30:00"/>
    <n v="0"/>
    <d v="1899-12-30T05:00:00"/>
    <n v="4.9999999998835847"/>
  </r>
  <r>
    <n v="5"/>
    <s v="72 Department of County Management"/>
    <x v="2"/>
    <s v="708450 DCM FRM Risk Safety"/>
    <m/>
    <m/>
    <m/>
    <m/>
    <m/>
    <x v="3"/>
    <s v="ORMROD, D "/>
    <s v="#201371 "/>
    <d v="2019-10-23T06:25:00"/>
    <d v="2019-10-23T00:00:00"/>
    <d v="1899-12-30T06:25:00"/>
    <d v="2019-10-23T10:00:00"/>
    <d v="2019-10-23T00:00:00"/>
    <d v="1899-12-30T10:00:00"/>
    <n v="0"/>
    <d v="1899-12-30T03:35:00"/>
    <n v="3.5833333333139308"/>
  </r>
  <r>
    <n v="5"/>
    <s v="72 Department of County Management"/>
    <x v="2"/>
    <s v="708450 DCM FRM Risk Safety"/>
    <m/>
    <m/>
    <m/>
    <m/>
    <m/>
    <x v="3"/>
    <s v="ORMROD, D "/>
    <s v="#201294 "/>
    <d v="2019-10-07T07:25:00"/>
    <d v="2019-10-07T00:00:00"/>
    <d v="1899-12-30T07:25:00"/>
    <d v="2019-10-07T11:00:00"/>
    <d v="2019-10-07T00:00:00"/>
    <d v="1899-12-30T11:00:00"/>
    <n v="0"/>
    <d v="1899-12-30T03:35:00"/>
    <n v="3.5833333333139308"/>
  </r>
  <r>
    <n v="5"/>
    <s v="72 Department of County Management"/>
    <x v="2"/>
    <s v="708450 DCM FRM Risk Safety"/>
    <m/>
    <m/>
    <m/>
    <m/>
    <m/>
    <x v="3"/>
    <s v="ORMROD, D "/>
    <s v="#201381 "/>
    <d v="2019-10-24T07:40:00"/>
    <d v="2019-10-24T00:00:00"/>
    <d v="1899-12-30T07:40:00"/>
    <d v="2019-10-24T15:00:00"/>
    <d v="2019-10-24T00:00:00"/>
    <d v="1899-12-30T15:00:00"/>
    <n v="0"/>
    <d v="1899-12-30T07:20:00"/>
    <n v="7.3333333333139308"/>
  </r>
  <r>
    <n v="5"/>
    <s v="72 Department of County Management"/>
    <x v="2"/>
    <s v="708450 DCM FRM Risk Safety"/>
    <m/>
    <m/>
    <m/>
    <m/>
    <m/>
    <x v="3"/>
    <s v="ORMROD, D "/>
    <s v="#201428 "/>
    <d v="2019-10-30T11:45:00"/>
    <d v="2019-10-30T00:00:00"/>
    <d v="1899-12-30T11:45:00"/>
    <d v="2019-10-30T13:30:00"/>
    <d v="2019-10-30T00:00:00"/>
    <d v="1899-12-30T13:30:00"/>
    <n v="0"/>
    <d v="1899-12-30T01:45:00"/>
    <n v="1.7499999999417923"/>
  </r>
  <r>
    <n v="5"/>
    <s v="72 Department of County Management"/>
    <x v="2"/>
    <s v="708450 DCM FRM Risk Safety"/>
    <m/>
    <m/>
    <m/>
    <m/>
    <m/>
    <x v="3"/>
    <s v="ORMROD, D "/>
    <s v="#201344 "/>
    <d v="2019-10-16T13:35:00"/>
    <d v="2019-10-16T00:00:00"/>
    <d v="1899-12-30T13:35:00"/>
    <d v="2019-10-16T15:10:00"/>
    <d v="2019-10-16T00:00:00"/>
    <d v="1899-12-30T15:10:00"/>
    <n v="0"/>
    <d v="1899-12-30T01:35:00"/>
    <n v="1.5833333334303461"/>
  </r>
  <r>
    <n v="5"/>
    <s v="72 Department of County Management"/>
    <x v="2"/>
    <s v="708450 DCM FRM Risk Safety"/>
    <m/>
    <m/>
    <m/>
    <m/>
    <m/>
    <x v="3"/>
    <s v="ORMROD, D "/>
    <s v="#201353 "/>
    <d v="2019-10-17T12:00:00"/>
    <d v="2019-10-17T00:00:00"/>
    <d v="1899-12-30T12:00:00"/>
    <d v="2019-10-17T13:50:00"/>
    <d v="2019-10-17T00:00:00"/>
    <d v="1899-12-30T13:50:00"/>
    <n v="0"/>
    <d v="1899-12-30T01:50:00"/>
    <n v="1.8333333333721384"/>
  </r>
  <r>
    <n v="5"/>
    <s v="72 Department of County Management"/>
    <x v="2"/>
    <s v="708450 DCM FRM Risk Safety"/>
    <m/>
    <m/>
    <m/>
    <m/>
    <m/>
    <x v="3"/>
    <s v="ORMROD, D "/>
    <s v="#201431 "/>
    <d v="2019-10-31T12:35:00"/>
    <d v="2019-10-31T00:00:00"/>
    <d v="1899-12-30T12:35:00"/>
    <d v="2019-10-31T13:50:00"/>
    <d v="2019-10-31T00:00:00"/>
    <d v="1899-12-30T13:50:00"/>
    <n v="0"/>
    <d v="1899-12-30T01:15:00"/>
    <n v="1.2500000000582077"/>
  </r>
  <r>
    <n v="5"/>
    <s v="72 Department of County Management"/>
    <x v="2"/>
    <s v="706405 DCM Residential Property Appraisal"/>
    <m/>
    <m/>
    <m/>
    <m/>
    <m/>
    <x v="3"/>
    <s v="OSBORN, B "/>
    <s v="#201329 "/>
    <d v="2019-10-15T09:30:00"/>
    <d v="2019-10-15T00:00:00"/>
    <d v="1899-12-30T09:30:00"/>
    <d v="2019-10-15T16:25:00"/>
    <d v="2019-10-15T00:00:00"/>
    <d v="1899-12-30T16:25:00"/>
    <n v="0"/>
    <d v="1899-12-30T06:55:00"/>
    <n v="6.9166666666860692"/>
  </r>
  <r>
    <n v="5"/>
    <s v="72 Department of County Management"/>
    <x v="2"/>
    <s v="706405 DCM Residential Property Appraisal"/>
    <m/>
    <m/>
    <m/>
    <m/>
    <m/>
    <x v="3"/>
    <s v="OSBORN, B "/>
    <s v="#201349 "/>
    <d v="2019-10-17T09:50:00"/>
    <d v="2019-10-17T00:00:00"/>
    <d v="1899-12-30T09:50:00"/>
    <d v="2019-10-17T16:45:00"/>
    <d v="2019-10-17T00:00:00"/>
    <d v="1899-12-30T16:45:00"/>
    <n v="0"/>
    <d v="1899-12-30T06:55:00"/>
    <n v="6.9166666666860692"/>
  </r>
  <r>
    <n v="5"/>
    <s v="72 Department of County Management"/>
    <x v="2"/>
    <s v="706405 DCM Residential Property Appraisal"/>
    <m/>
    <m/>
    <m/>
    <m/>
    <m/>
    <x v="3"/>
    <s v="OSBORN, B "/>
    <s v="#201340 "/>
    <d v="2019-10-16T10:00:00"/>
    <d v="2019-10-16T00:00:00"/>
    <d v="1899-12-30T10:00:00"/>
    <d v="2019-10-16T16:45:00"/>
    <d v="2019-10-16T00:00:00"/>
    <d v="1899-12-30T16:45:00"/>
    <n v="0"/>
    <d v="1899-12-30T06:45:00"/>
    <n v="6.75"/>
  </r>
  <r>
    <n v="5"/>
    <s v="72 Department of County Management"/>
    <x v="2"/>
    <s v="704700 DCM Purchasing"/>
    <m/>
    <m/>
    <m/>
    <m/>
    <m/>
    <x v="3"/>
    <s v="PAUL, T "/>
    <s v="#201388 "/>
    <d v="2019-10-28T11:00:00"/>
    <d v="2019-10-28T00:00:00"/>
    <d v="1899-12-30T11:00:00"/>
    <d v="2019-10-28T12:15:00"/>
    <d v="2019-10-28T00:00:00"/>
    <d v="1899-12-31T12:15:00"/>
    <n v="0"/>
    <d v="1899-12-30T01:15:00"/>
    <n v="1.2499999998835847"/>
  </r>
  <r>
    <n v="5"/>
    <s v="72 Department of County Management"/>
    <x v="2"/>
    <s v="704700 DCM Purchasing"/>
    <m/>
    <m/>
    <m/>
    <m/>
    <m/>
    <x v="3"/>
    <s v="POSTERA, S "/>
    <s v="#201421 "/>
    <d v="2019-10-30T09:00:00"/>
    <d v="2019-10-30T00:00:00"/>
    <d v="1899-12-30T09:00:00"/>
    <d v="2019-10-30T11:40:00"/>
    <d v="2019-10-30T00:00:00"/>
    <d v="1899-12-30T11:40:00"/>
    <n v="0"/>
    <d v="1899-12-30T02:40:00"/>
    <n v="2.6666666666278616"/>
  </r>
  <r>
    <n v="5"/>
    <s v="72 Department of County Management"/>
    <x v="2"/>
    <s v="704050 DCM CFO's Office"/>
    <m/>
    <m/>
    <m/>
    <m/>
    <m/>
    <x v="3"/>
    <s v="RUSSELL, L "/>
    <s v="#201317 "/>
    <d v="2019-10-11T06:45:00"/>
    <d v="2019-10-11T00:00:00"/>
    <d v="1899-12-30T06:45:00"/>
    <d v="2019-10-11T10:10:00"/>
    <d v="2019-10-11T00:00:00"/>
    <d v="1899-12-30T10:10:00"/>
    <n v="0"/>
    <d v="1899-12-30T03:25:00"/>
    <n v="3.4166666666278616"/>
  </r>
  <r>
    <n v="5"/>
    <s v="72 Department of County Management"/>
    <x v="2"/>
    <s v="704050 DCM CFO's Office"/>
    <m/>
    <m/>
    <m/>
    <m/>
    <m/>
    <x v="3"/>
    <s v="RUSSELL, L "/>
    <s v="#201285 "/>
    <d v="2019-10-03T09:30:00"/>
    <d v="2019-10-03T00:00:00"/>
    <d v="1899-12-30T09:30:00"/>
    <d v="2019-10-03T13:35:00"/>
    <d v="2019-10-03T00:00:00"/>
    <d v="1899-12-30T13:35:00"/>
    <n v="0"/>
    <d v="1899-12-30T04:05:00"/>
    <n v="4.0833333331975155"/>
  </r>
  <r>
    <n v="5"/>
    <s v="72 Department of County Management"/>
    <x v="2"/>
    <s v="706405 DCM Residential Property Appraisal"/>
    <m/>
    <m/>
    <m/>
    <m/>
    <m/>
    <x v="3"/>
    <s v="SEAVER, M "/>
    <s v="#201414 "/>
    <d v="2019-10-29T10:15:00"/>
    <d v="2019-10-29T00:00:00"/>
    <d v="1899-12-30T10:15:00"/>
    <d v="2019-10-29T13:55:00"/>
    <d v="2019-10-29T00:00:00"/>
    <d v="1899-12-30T13:55:00"/>
    <n v="0"/>
    <d v="1899-12-30T03:40:00"/>
    <n v="3.6666666665696539"/>
  </r>
  <r>
    <n v="5"/>
    <s v="72 Department of County Management"/>
    <x v="2"/>
    <s v="706405 DCM Residential Property Appraisal"/>
    <m/>
    <m/>
    <m/>
    <m/>
    <m/>
    <x v="3"/>
    <s v="SEAVER, M "/>
    <s v="#201327 "/>
    <d v="2019-10-04T15:30:00"/>
    <d v="2019-10-04T00:00:00"/>
    <d v="1899-12-30T15:30:00"/>
    <d v="2019-10-14T07:00:00"/>
    <d v="2019-10-14T00:00:00"/>
    <d v="1899-12-30T07:00:00"/>
    <n v="9"/>
    <d v="1899-12-30T01:30:00"/>
    <n v="73.5"/>
  </r>
  <r>
    <n v="5"/>
    <s v="72 Department of County Management"/>
    <x v="2"/>
    <s v="706405 DCM Residential Property Appraisal"/>
    <m/>
    <m/>
    <m/>
    <m/>
    <m/>
    <x v="3"/>
    <s v="SELLS, J "/>
    <s v="#201360 "/>
    <d v="2019-10-22T09:00:00"/>
    <d v="2019-10-22T00:00:00"/>
    <d v="1899-12-30T09:00:00"/>
    <d v="2019-10-22T16:20:00"/>
    <d v="2019-10-22T00:00:00"/>
    <d v="1899-12-30T16:20:00"/>
    <n v="0"/>
    <d v="1899-12-30T07:20:00"/>
    <n v="7.3333333333139308"/>
  </r>
  <r>
    <n v="5"/>
    <s v="72 Department of County Management"/>
    <x v="2"/>
    <s v="706405 DCM Residential Property Appraisal"/>
    <m/>
    <m/>
    <m/>
    <m/>
    <m/>
    <x v="3"/>
    <s v="SELLS, J "/>
    <s v="#201378 "/>
    <d v="2019-10-24T09:15:00"/>
    <d v="2019-10-24T00:00:00"/>
    <d v="1899-12-30T09:15:00"/>
    <d v="2019-10-24T16:40:00"/>
    <d v="2019-10-24T00:00:00"/>
    <d v="1899-12-30T16:40:00"/>
    <n v="0"/>
    <d v="1899-12-30T07:25:00"/>
    <n v="7.4166666667442769"/>
  </r>
  <r>
    <n v="5"/>
    <s v="72 Department of County Management"/>
    <x v="2"/>
    <s v="704050 DCM CFO's Office"/>
    <m/>
    <m/>
    <m/>
    <m/>
    <m/>
    <x v="3"/>
    <s v="SMITH, B "/>
    <s v="#201330 "/>
    <d v="2019-10-15T07:45:00"/>
    <d v="2019-10-15T00:00:00"/>
    <d v="1899-12-30T07:45:00"/>
    <d v="2019-10-15T14:45:00"/>
    <d v="2019-10-15T00:00:00"/>
    <d v="1899-12-30T14:45:00"/>
    <n v="0"/>
    <d v="1899-12-30T07:00:00"/>
    <n v="7.0000000001164153"/>
  </r>
  <r>
    <n v="5"/>
    <s v="72 Department of County Management"/>
    <x v="2"/>
    <s v="706408 DCM Tax Title"/>
    <m/>
    <m/>
    <m/>
    <m/>
    <m/>
    <x v="3"/>
    <s v="SUBLETT, M "/>
    <s v="#201425 "/>
    <d v="2019-10-30T09:45:00"/>
    <d v="2019-10-30T00:00:00"/>
    <d v="1899-12-30T09:45:00"/>
    <d v="2019-10-30T14:35:00"/>
    <d v="2019-10-30T00:00:00"/>
    <d v="1899-12-30T14:35:00"/>
    <n v="0"/>
    <d v="1899-12-30T04:50:00"/>
    <n v="4.8333333333721384"/>
  </r>
  <r>
    <n v="5"/>
    <s v="72 Department of County Management"/>
    <x v="2"/>
    <s v="706408 DCM Tax Title"/>
    <m/>
    <m/>
    <m/>
    <m/>
    <m/>
    <x v="3"/>
    <s v="SUBLETT, M "/>
    <s v="#201269 "/>
    <d v="2019-10-01T10:05:00"/>
    <d v="2019-10-01T00:00:00"/>
    <d v="1899-12-30T10:05:00"/>
    <d v="2019-10-01T13:55:00"/>
    <d v="2019-10-01T00:00:00"/>
    <d v="1899-12-30T13:55:00"/>
    <n v="0"/>
    <d v="1899-12-30T03:50:00"/>
    <n v="3.8333333332557231"/>
  </r>
  <r>
    <n v="5"/>
    <s v="72 Department of County Management"/>
    <x v="2"/>
    <s v="706408 DCM Tax Title"/>
    <m/>
    <m/>
    <m/>
    <m/>
    <m/>
    <x v="3"/>
    <s v="SUBLETT, M "/>
    <s v="#201368 "/>
    <d v="2019-10-22T10:40:00"/>
    <d v="2019-10-22T00:00:00"/>
    <d v="1899-12-30T10:40:00"/>
    <d v="2019-10-22T15:30:00"/>
    <d v="2019-10-22T00:00:00"/>
    <d v="1899-12-30T15:30:00"/>
    <n v="0"/>
    <d v="1899-12-30T04:50:00"/>
    <n v="4.8333333333721384"/>
  </r>
  <r>
    <n v="5"/>
    <s v="72 Department of County Management"/>
    <x v="2"/>
    <s v="706408 DCM Tax Title"/>
    <m/>
    <m/>
    <m/>
    <m/>
    <m/>
    <x v="3"/>
    <s v="SUBLETT, M "/>
    <s v="#201351 "/>
    <d v="2019-10-17T10:45:00"/>
    <d v="2019-10-17T00:00:00"/>
    <d v="1899-12-30T10:45:00"/>
    <d v="2019-10-17T14:15:00"/>
    <d v="2019-10-17T00:00:00"/>
    <d v="1899-12-30T14:15:00"/>
    <n v="0"/>
    <d v="1899-12-30T03:30:00"/>
    <n v="3.5000000000582077"/>
  </r>
  <r>
    <n v="5"/>
    <s v="72 Department of County Management"/>
    <x v="2"/>
    <s v="706408 DCM Tax Title"/>
    <m/>
    <m/>
    <m/>
    <m/>
    <m/>
    <x v="3"/>
    <s v="SUBLETT, M "/>
    <s v="#201338 "/>
    <d v="2019-10-15T14:05:00"/>
    <d v="2019-10-15T00:00:00"/>
    <d v="1899-12-30T14:05:00"/>
    <d v="2019-10-15T16:25:00"/>
    <d v="2019-10-15T00:00:00"/>
    <d v="1899-12-30T16:25:00"/>
    <n v="0"/>
    <d v="1899-12-30T02:20:00"/>
    <n v="2.3333333334303461"/>
  </r>
  <r>
    <n v="5"/>
    <s v="72 Department of County Management"/>
    <x v="2"/>
    <s v="706408 DCM Tax Title"/>
    <m/>
    <m/>
    <m/>
    <m/>
    <m/>
    <x v="3"/>
    <s v="SUBLETT, M "/>
    <s v="#201417 "/>
    <d v="2019-10-29T14:50:00"/>
    <d v="2019-10-29T00:00:00"/>
    <d v="1899-12-30T14:50:00"/>
    <d v="2019-10-29T16:50:00"/>
    <d v="2019-10-29T00:00:00"/>
    <d v="1899-12-30T16:50:00"/>
    <n v="0"/>
    <d v="1899-12-30T02:00:00"/>
    <n v="2.0000000000582077"/>
  </r>
  <r>
    <n v="5"/>
    <s v="72 Department of County Management"/>
    <x v="2"/>
    <s v="706408 DCM Tax Title"/>
    <m/>
    <m/>
    <m/>
    <m/>
    <m/>
    <x v="3"/>
    <s v="SUBLETT, M "/>
    <s v="#201299 "/>
    <d v="2019-10-08T12:35:00"/>
    <d v="2019-10-08T00:00:00"/>
    <d v="1899-12-30T12:35:00"/>
    <d v="2019-10-08T15:15:00"/>
    <d v="2019-10-08T00:00:00"/>
    <d v="1899-12-30T15:15:00"/>
    <n v="0"/>
    <d v="1899-12-30T02:40:00"/>
    <n v="2.6666666666278616"/>
  </r>
  <r>
    <n v="5"/>
    <s v="72 Department of County Management"/>
    <x v="2"/>
    <s v="704700 DCM Purchasing"/>
    <m/>
    <m/>
    <m/>
    <m/>
    <m/>
    <x v="3"/>
    <s v="TEAV, A "/>
    <s v="#201301 "/>
    <d v="2019-10-08T10:45:00"/>
    <d v="2019-10-08T00:00:00"/>
    <d v="1899-12-30T10:45:00"/>
    <d v="2019-10-08T14:15:00"/>
    <d v="2019-10-08T00:00:00"/>
    <d v="1899-12-30T14:15:00"/>
    <n v="0"/>
    <d v="1899-12-30T03:30:00"/>
    <n v="3.5000000000582077"/>
  </r>
  <r>
    <n v="5"/>
    <s v="72 Department of County Management"/>
    <x v="2"/>
    <s v="704200 DCM Payroll"/>
    <m/>
    <m/>
    <m/>
    <m/>
    <m/>
    <x v="3"/>
    <s v="WADDELL, M "/>
    <s v="#201424 "/>
    <d v="2019-10-30T08:00:00"/>
    <d v="2019-10-30T00:00:00"/>
    <d v="1899-12-30T08:00:00"/>
    <d v="2019-10-30T10:45:00"/>
    <d v="2019-10-30T00:00:00"/>
    <d v="1899-12-30T10:45:00"/>
    <n v="0"/>
    <d v="1899-12-30T02:45:00"/>
    <n v="2.7499999998835847"/>
  </r>
  <r>
    <n v="5"/>
    <s v="72 Department of County Management"/>
    <x v="2"/>
    <s v="704700 DCM Purchasing"/>
    <m/>
    <m/>
    <m/>
    <m/>
    <m/>
    <x v="3"/>
    <s v="WYBERT, P "/>
    <s v="#201286 "/>
    <d v="2019-10-03T11:00:00"/>
    <d v="2019-10-03T00:00:00"/>
    <d v="1899-12-30T11:00:00"/>
    <d v="2019-10-03T13:30:00"/>
    <d v="2019-10-03T00:00:00"/>
    <d v="1899-12-30T13:30:00"/>
    <n v="0"/>
    <d v="1899-12-30T02:30:00"/>
    <n v="2.4999999999417923"/>
  </r>
  <r>
    <n v="5"/>
    <s v="72 Department of County Management"/>
    <x v="2"/>
    <s v="704700 DCM Purchasing"/>
    <m/>
    <m/>
    <m/>
    <m/>
    <m/>
    <x v="3"/>
    <s v="WYBERT, P "/>
    <s v="#201293 "/>
    <d v="2019-10-04T12:50:00"/>
    <d v="2019-10-04T00:00:00"/>
    <d v="1899-12-30T12:50:00"/>
    <d v="2019-10-04T14:15:00"/>
    <d v="2019-10-04T00:00:00"/>
    <d v="1899-12-30T14:15:00"/>
    <n v="0"/>
    <d v="1899-12-30T01:25:00"/>
    <n v="1.4166666667442769"/>
  </r>
  <r>
    <n v="6"/>
    <s v="72 Department of County Management"/>
    <x v="2"/>
    <s v="706209 DCM A&amp;T Customer Service"/>
    <m/>
    <m/>
    <m/>
    <m/>
    <m/>
    <x v="3"/>
    <s v="AUSTIN, E "/>
    <s v="#201496 "/>
    <d v="2019-11-13T09:00:00"/>
    <d v="2019-11-13T00:00:00"/>
    <d v="1899-12-30T09:00:00"/>
    <d v="2019-11-13T16:15:00"/>
    <d v="2019-11-13T00:00:00"/>
    <d v="1899-12-30T16:15:00"/>
    <n v="0"/>
    <d v="1899-12-30T07:15:00"/>
    <n v="7.2500000000582077"/>
  </r>
  <r>
    <n v="6"/>
    <s v="72 Department of County Management"/>
    <x v="2"/>
    <s v="704700 DCM Purchasing"/>
    <m/>
    <m/>
    <m/>
    <m/>
    <m/>
    <x v="3"/>
    <s v="BRAEME-BURR, K "/>
    <s v="#201475 "/>
    <d v="2019-11-07T09:50:00"/>
    <d v="2019-11-07T00:00:00"/>
    <d v="1899-12-30T09:50:00"/>
    <d v="2019-11-07T13:30:00"/>
    <d v="2019-11-07T00:00:00"/>
    <d v="1899-12-30T13:30:00"/>
    <n v="0"/>
    <d v="1899-12-30T03:40:00"/>
    <n v="3.6666666667442769"/>
  </r>
  <r>
    <n v="6"/>
    <s v="72 Department of County Management"/>
    <x v="2"/>
    <s v="706405 DCM Residential Property Appraisal"/>
    <m/>
    <m/>
    <m/>
    <m/>
    <m/>
    <x v="3"/>
    <s v="BROWN, D "/>
    <s v="#201476 "/>
    <d v="2019-11-07T08:35:00"/>
    <d v="2019-11-07T00:00:00"/>
    <d v="1899-12-30T08:35:00"/>
    <d v="2019-11-07T13:00:00"/>
    <d v="2019-11-07T00:00:00"/>
    <d v="1899-12-30T13:00:00"/>
    <n v="0"/>
    <d v="1899-12-30T04:25:00"/>
    <n v="4.4166666665696539"/>
  </r>
  <r>
    <n v="6"/>
    <s v="72 Department of County Management"/>
    <x v="2"/>
    <s v="706405 DCM Residential Property Appraisal"/>
    <m/>
    <m/>
    <m/>
    <m/>
    <m/>
    <x v="3"/>
    <s v="BROWN, D "/>
    <s v="#201468 "/>
    <d v="2019-11-06T10:00:00"/>
    <d v="2019-11-06T00:00:00"/>
    <d v="1899-12-30T10:00:00"/>
    <d v="2019-11-06T15:25:00"/>
    <d v="2019-11-06T00:00:00"/>
    <d v="1899-12-30T15:25:00"/>
    <n v="0"/>
    <d v="1899-12-30T05:25:00"/>
    <n v="5.4166666666860692"/>
  </r>
  <r>
    <n v="6"/>
    <s v="72 Department of County Management"/>
    <x v="2"/>
    <s v="706405 DCM Residential Property Appraisal"/>
    <m/>
    <m/>
    <m/>
    <m/>
    <m/>
    <x v="3"/>
    <s v="BROWN, D "/>
    <s v="#201466 "/>
    <d v="2019-11-05T11:00:00"/>
    <d v="2019-11-05T00:00:00"/>
    <d v="1899-12-30T11:00:00"/>
    <d v="2019-11-05T15:45:00"/>
    <d v="2019-11-05T00:00:00"/>
    <d v="1899-12-30T15:45:00"/>
    <n v="0"/>
    <d v="1899-12-30T04:45:00"/>
    <n v="4.7499999999417923"/>
  </r>
  <r>
    <n v="6"/>
    <s v="72 Department of County Management"/>
    <x v="2"/>
    <s v="706209 DCM A&amp;T Customer Service"/>
    <m/>
    <m/>
    <m/>
    <m/>
    <m/>
    <x v="3"/>
    <s v="BROWN, J "/>
    <s v="#201515 "/>
    <d v="2019-11-14T09:10:00"/>
    <d v="2019-11-14T00:00:00"/>
    <d v="1899-12-30T09:10:00"/>
    <d v="2019-11-14T16:15:00"/>
    <d v="2019-11-14T00:00:00"/>
    <d v="1899-12-30T16:15:00"/>
    <n v="0"/>
    <d v="1899-12-30T07:05:00"/>
    <n v="7.0833333333721384"/>
  </r>
  <r>
    <n v="6"/>
    <s v="72 Department of County Management"/>
    <x v="2"/>
    <s v="706209 DCM A&amp;T Customer Service"/>
    <m/>
    <m/>
    <m/>
    <m/>
    <m/>
    <x v="3"/>
    <s v="BROWN, M "/>
    <s v="#201519 "/>
    <d v="2019-11-15T08:55:00"/>
    <d v="2019-11-15T00:00:00"/>
    <d v="1899-12-30T08:55:00"/>
    <d v="2019-11-15T16:20:00"/>
    <d v="2019-11-15T00:00:00"/>
    <d v="1899-12-30T16:20:00"/>
    <n v="0"/>
    <d v="1899-12-30T07:25:00"/>
    <n v="7.4166666665696539"/>
  </r>
  <r>
    <n v="6"/>
    <s v="72 Department of County Management"/>
    <x v="2"/>
    <s v="706209 DCM A&amp;T Customer Service"/>
    <m/>
    <m/>
    <m/>
    <m/>
    <m/>
    <x v="3"/>
    <s v="BROWN, M "/>
    <s v="#201518 "/>
    <d v="2019-11-15T09:15:00"/>
    <d v="2019-11-15T00:00:00"/>
    <d v="1899-12-30T09:15:00"/>
    <d v="2019-11-15T16:10:00"/>
    <d v="2019-11-15T00:00:00"/>
    <d v="1899-12-30T16:10:00"/>
    <n v="0"/>
    <d v="1899-12-30T06:55:00"/>
    <n v="6.9166666666860692"/>
  </r>
  <r>
    <n v="6"/>
    <s v="72 Department of County Management"/>
    <x v="2"/>
    <s v="706203 DCM Document Recording"/>
    <m/>
    <m/>
    <m/>
    <m/>
    <m/>
    <x v="3"/>
    <s v="BROWN, M "/>
    <s v="#201467 "/>
    <d v="2019-11-06T10:00:00"/>
    <d v="2019-11-06T00:00:00"/>
    <d v="1899-12-30T10:00:00"/>
    <d v="2019-11-06T13:35:00"/>
    <d v="2019-11-06T00:00:00"/>
    <d v="1899-12-30T13:35:00"/>
    <n v="0"/>
    <d v="1899-12-30T03:35:00"/>
    <n v="3.5833333333139308"/>
  </r>
  <r>
    <n v="6"/>
    <s v="72 Department of County Management"/>
    <x v="2"/>
    <s v="706209 DCM A&amp;T Customer Service"/>
    <m/>
    <m/>
    <m/>
    <m/>
    <m/>
    <x v="3"/>
    <s v="BROWN, M "/>
    <s v="#201497 "/>
    <d v="2019-11-13T11:10:00"/>
    <d v="2019-11-13T00:00:00"/>
    <d v="1899-12-30T11:10:00"/>
    <d v="2019-11-13T16:30:00"/>
    <d v="2019-11-13T00:00:00"/>
    <d v="1899-12-30T16:30:00"/>
    <n v="0"/>
    <d v="1899-12-30T05:20:00"/>
    <n v="5.3333333332557231"/>
  </r>
  <r>
    <n v="6"/>
    <s v="72 Department of County Management"/>
    <x v="2"/>
    <s v="708450 DCM FRM Risk Safety"/>
    <m/>
    <m/>
    <m/>
    <m/>
    <m/>
    <x v="3"/>
    <s v="COOPER, A "/>
    <s v="#201564 "/>
    <d v="2019-11-26T09:00:00"/>
    <d v="2019-11-26T00:00:00"/>
    <d v="1899-12-30T09:00:00"/>
    <d v="2019-11-26T10:40:00"/>
    <d v="2019-11-26T00:00:00"/>
    <d v="1899-12-30T10:40:00"/>
    <n v="0"/>
    <d v="1899-12-30T01:40:00"/>
    <n v="1.6666666666860692"/>
  </r>
  <r>
    <n v="6"/>
    <s v="72 Department of County Management"/>
    <x v="2"/>
    <s v="708450 DCM FRM Risk Safety"/>
    <m/>
    <m/>
    <m/>
    <m/>
    <m/>
    <x v="3"/>
    <s v="COOPER, A "/>
    <s v="#201532 "/>
    <d v="2019-11-19T10:35:00"/>
    <d v="2019-11-19T00:00:00"/>
    <d v="1899-12-30T10:35:00"/>
    <d v="2019-11-19T12:55:00"/>
    <d v="2019-11-19T00:00:00"/>
    <d v="1899-12-31T12:55:00"/>
    <n v="0"/>
    <d v="1899-12-30T02:20:00"/>
    <n v="2.3333333334303461"/>
  </r>
  <r>
    <n v="6"/>
    <s v="72 Department of County Management"/>
    <x v="2"/>
    <s v="705500 DCM HR Risk Employee Wellness"/>
    <m/>
    <m/>
    <m/>
    <m/>
    <m/>
    <x v="3"/>
    <s v="CRATION, A "/>
    <s v="#201520 "/>
    <d v="2019-11-15T07:15:00"/>
    <d v="2019-11-15T00:00:00"/>
    <d v="1899-12-30T07:15:00"/>
    <d v="2019-11-15T15:05:00"/>
    <d v="2019-11-15T00:00:00"/>
    <d v="1899-12-30T15:05:00"/>
    <n v="0"/>
    <d v="1899-12-30T07:50:00"/>
    <n v="7.8333333331975155"/>
  </r>
  <r>
    <n v="6"/>
    <s v="72 Department of County Management"/>
    <x v="2"/>
    <s v="705500 DCM HR Risk Employee Wellness"/>
    <m/>
    <m/>
    <m/>
    <m/>
    <m/>
    <x v="3"/>
    <s v="CRATION, A "/>
    <s v="#201507 "/>
    <d v="2019-11-14T08:50:00"/>
    <d v="2019-11-14T00:00:00"/>
    <d v="1899-12-30T08:50:00"/>
    <d v="2019-11-14T13:45:00"/>
    <d v="2019-11-14T00:00:00"/>
    <d v="1899-12-30T13:45:00"/>
    <n v="0"/>
    <d v="1899-12-30T04:55:00"/>
    <n v="4.9166666666278616"/>
  </r>
  <r>
    <n v="6"/>
    <s v="72 Department of County Management"/>
    <x v="2"/>
    <s v="706000 DCM Talent Development"/>
    <m/>
    <m/>
    <m/>
    <m/>
    <m/>
    <x v="3"/>
    <s v="DANIEL, S "/>
    <s v="#201514 "/>
    <d v="2019-11-14T11:45:00"/>
    <d v="2019-11-14T00:00:00"/>
    <d v="1899-12-30T11:45:00"/>
    <d v="2019-11-14T13:50:00"/>
    <d v="2019-11-14T00:00:00"/>
    <d v="1899-12-30T13:50:00"/>
    <n v="0"/>
    <d v="1899-12-30T02:05:00"/>
    <n v="2.0833333333139308"/>
  </r>
  <r>
    <n v="6"/>
    <s v="72 Department of County Management"/>
    <x v="2"/>
    <s v="706209 DCM A&amp;T Customer Service"/>
    <m/>
    <m/>
    <m/>
    <m/>
    <m/>
    <x v="3"/>
    <s v="DAUBERT, S "/>
    <s v="#201516 "/>
    <d v="2019-11-14T09:15:00"/>
    <d v="2019-11-14T00:00:00"/>
    <d v="1899-12-30T09:15:00"/>
    <d v="2019-11-14T16:05:00"/>
    <d v="2019-11-14T00:00:00"/>
    <d v="1899-12-30T16:05:00"/>
    <n v="0"/>
    <d v="1899-12-30T06:50:00"/>
    <n v="6.8333333334303461"/>
  </r>
  <r>
    <n v="6"/>
    <s v="72 Department of County Management"/>
    <x v="2"/>
    <s v="706405 DCM Residential Property Appraisal"/>
    <m/>
    <m/>
    <m/>
    <m/>
    <m/>
    <x v="3"/>
    <s v="DAYTON, B "/>
    <s v="#201563 "/>
    <d v="2019-11-26T10:00:00"/>
    <d v="2019-11-26T00:00:00"/>
    <d v="1899-12-30T10:00:00"/>
    <d v="2019-11-26T14:45:00"/>
    <d v="2019-11-26T00:00:00"/>
    <d v="1899-12-30T14:45:00"/>
    <n v="0"/>
    <d v="1899-12-30T04:45:00"/>
    <n v="4.7500000001164153"/>
  </r>
  <r>
    <n v="6"/>
    <s v="72 Department of County Management"/>
    <x v="2"/>
    <s v="704400 DCM Treasury"/>
    <m/>
    <m/>
    <m/>
    <m/>
    <m/>
    <x v="3"/>
    <s v="DECOSTA, J "/>
    <s v="#201499 "/>
    <d v="2019-11-13T07:00:00"/>
    <d v="2019-11-13T00:00:00"/>
    <d v="1899-12-30T07:00:00"/>
    <d v="2019-11-13T17:00:00"/>
    <d v="2019-11-13T00:00:00"/>
    <d v="1899-12-30T17:00:00"/>
    <n v="0"/>
    <d v="1899-12-30T10:00:00"/>
    <n v="10.000000000116415"/>
  </r>
  <r>
    <n v="6"/>
    <s v="72 Department of County Management"/>
    <x v="2"/>
    <s v="706201 DCM Recording Admistration"/>
    <m/>
    <m/>
    <m/>
    <m/>
    <m/>
    <x v="3"/>
    <s v="DOWNARD, J "/>
    <s v="#201537 "/>
    <d v="2019-11-20T09:15:00"/>
    <d v="2019-11-20T00:00:00"/>
    <d v="1899-12-30T09:15:00"/>
    <d v="2019-11-20T11:25:00"/>
    <d v="2019-11-20T00:00:00"/>
    <d v="1899-12-30T11:25:00"/>
    <n v="0"/>
    <d v="1899-12-30T02:10:00"/>
    <n v="2.1666666667442769"/>
  </r>
  <r>
    <n v="6"/>
    <s v="72 Department of County Management"/>
    <x v="2"/>
    <s v="706201 DCM Recording Admistration"/>
    <m/>
    <m/>
    <m/>
    <m/>
    <m/>
    <x v="3"/>
    <s v="DOWNARD, J "/>
    <s v="#201523 "/>
    <d v="2019-11-15T10:20:00"/>
    <d v="2019-11-15T00:00:00"/>
    <d v="1899-12-30T10:20:00"/>
    <d v="2019-11-15T11:15:00"/>
    <d v="2019-11-15T00:00:00"/>
    <d v="1899-12-30T11:15:00"/>
    <n v="0"/>
    <d v="1899-12-30T00:55:00"/>
    <n v="0.91666666668606922"/>
  </r>
  <r>
    <n v="6"/>
    <s v="72 Department of County Management"/>
    <x v="2"/>
    <s v="706201 DCM Recording Admistration"/>
    <m/>
    <m/>
    <m/>
    <m/>
    <m/>
    <x v="3"/>
    <s v="DOWNARD, J "/>
    <s v="#201578 "/>
    <d v="2019-11-29T11:40:00"/>
    <d v="2019-11-29T00:00:00"/>
    <d v="1899-12-30T11:40:00"/>
    <d v="2019-11-29T12:55:00"/>
    <d v="2019-11-29T00:00:00"/>
    <d v="1899-12-31T12:55:00"/>
    <n v="0"/>
    <d v="1899-12-30T01:15:00"/>
    <n v="1.2500000000582077"/>
  </r>
  <r>
    <n v="6"/>
    <s v="72 Department of County Management"/>
    <x v="2"/>
    <s v="706405 DCM Residential Property Appraisal"/>
    <m/>
    <m/>
    <m/>
    <m/>
    <m/>
    <x v="3"/>
    <s v="ELLIOTT, S "/>
    <s v="#201555 "/>
    <d v="2019-11-22T08:30:00"/>
    <d v="2019-11-22T00:00:00"/>
    <d v="1899-12-30T08:30:00"/>
    <d v="2019-11-22T11:30:00"/>
    <d v="2019-11-22T00:00:00"/>
    <d v="1899-12-30T11:30:00"/>
    <n v="0"/>
    <d v="1899-12-30T03:00:00"/>
    <n v="3"/>
  </r>
  <r>
    <n v="6"/>
    <s v="72 Department of County Management"/>
    <x v="2"/>
    <s v="706405 DCM Residential Property Appraisal"/>
    <m/>
    <m/>
    <m/>
    <m/>
    <m/>
    <x v="3"/>
    <s v="ELLIOTT, S "/>
    <s v="#201521 "/>
    <d v="2019-11-15T10:40:00"/>
    <d v="2019-11-15T00:00:00"/>
    <d v="1899-12-30T10:40:00"/>
    <d v="2019-11-15T13:30:00"/>
    <d v="2019-11-15T00:00:00"/>
    <d v="1899-12-30T13:30:00"/>
    <n v="0"/>
    <d v="1899-12-30T02:50:00"/>
    <n v="2.8333333333139308"/>
  </r>
  <r>
    <n v="6"/>
    <s v="72 Department of County Management"/>
    <x v="2"/>
    <s v="706405 DCM Residential Property Appraisal"/>
    <m/>
    <m/>
    <m/>
    <m/>
    <m/>
    <x v="3"/>
    <s v="ELLIOTT, S "/>
    <s v="#201562 "/>
    <d v="2019-11-26T11:05:00"/>
    <d v="2019-11-26T00:00:00"/>
    <d v="1899-12-30T11:05:00"/>
    <d v="2019-11-26T17:00:00"/>
    <d v="2019-11-26T00:00:00"/>
    <d v="1899-12-30T17:00:00"/>
    <n v="0"/>
    <d v="1899-12-30T05:55:00"/>
    <n v="5.9166666667442769"/>
  </r>
  <r>
    <n v="6"/>
    <s v="72 Department of County Management"/>
    <x v="2"/>
    <s v="706405 DCM Residential Property Appraisal"/>
    <m/>
    <m/>
    <m/>
    <m/>
    <m/>
    <x v="3"/>
    <s v="ELLIOTT, S "/>
    <s v="#201560 "/>
    <d v="2019-11-25T11:20:00"/>
    <d v="2019-11-25T00:00:00"/>
    <d v="1899-12-30T11:20:00"/>
    <d v="2019-11-25T17:00:00"/>
    <d v="2019-11-25T00:00:00"/>
    <d v="1899-12-30T17:00:00"/>
    <n v="0"/>
    <d v="1899-12-30T05:40:00"/>
    <n v="5.6666666668024845"/>
  </r>
  <r>
    <n v="6"/>
    <s v="72 Department of County Management"/>
    <x v="2"/>
    <s v="706405 DCM Residential Property Appraisal"/>
    <m/>
    <m/>
    <m/>
    <m/>
    <m/>
    <x v="3"/>
    <s v="JAMES, J "/>
    <s v="#201502 "/>
    <d v="2019-11-13T09:30:00"/>
    <d v="2019-11-13T00:00:00"/>
    <d v="1899-12-30T09:30:00"/>
    <d v="2019-11-13T13:55:00"/>
    <d v="2019-11-13T00:00:00"/>
    <d v="1899-12-30T13:55:00"/>
    <n v="0"/>
    <d v="1899-12-30T04:25:00"/>
    <n v="4.4166666665696539"/>
  </r>
  <r>
    <n v="6"/>
    <s v="72 Department of County Management"/>
    <x v="2"/>
    <s v="706405 DCM Residential Property Appraisal"/>
    <m/>
    <m/>
    <m/>
    <m/>
    <m/>
    <x v="3"/>
    <s v="JAMES, J "/>
    <s v="#201576 "/>
    <d v="2019-11-27T11:10:00"/>
    <d v="2019-11-27T00:00:00"/>
    <d v="1899-12-30T11:10:00"/>
    <d v="2019-11-27T13:05:00"/>
    <d v="2019-11-27T00:00:00"/>
    <d v="1899-12-30T13:05:00"/>
    <n v="0"/>
    <d v="1899-12-30T01:55:00"/>
    <n v="1.9166666666278616"/>
  </r>
  <r>
    <n v="6"/>
    <s v="72 Department of County Management"/>
    <x v="2"/>
    <s v="706405 DCM Residential Property Appraisal"/>
    <m/>
    <m/>
    <m/>
    <m/>
    <m/>
    <x v="3"/>
    <s v="JAMES, J "/>
    <s v="#201568 "/>
    <d v="2019-11-26T11:50:00"/>
    <d v="2019-11-26T00:00:00"/>
    <d v="1899-12-30T11:50:00"/>
    <d v="2019-11-26T16:40:00"/>
    <d v="2019-11-26T00:00:00"/>
    <d v="1899-12-30T16:40:00"/>
    <n v="0"/>
    <d v="1899-12-30T04:50:00"/>
    <n v="4.8333333333721384"/>
  </r>
  <r>
    <n v="6"/>
    <s v="72 Department of County Management"/>
    <x v="2"/>
    <s v="706209 DCM A&amp;T Customer Service"/>
    <m/>
    <m/>
    <m/>
    <m/>
    <m/>
    <x v="3"/>
    <s v="LAIS, J "/>
    <s v="#201506 "/>
    <d v="2019-11-14T10:35:00"/>
    <d v="2019-11-14T00:00:00"/>
    <d v="1899-12-30T10:35:00"/>
    <d v="2019-11-14T16:30:00"/>
    <d v="2019-11-14T00:00:00"/>
    <d v="1899-12-30T16:30:00"/>
    <n v="0"/>
    <d v="1899-12-30T05:55:00"/>
    <n v="5.9166666667442769"/>
  </r>
  <r>
    <n v="6"/>
    <s v="72 Department of County Management"/>
    <x v="2"/>
    <s v="704700 DCM Purchasing"/>
    <m/>
    <m/>
    <m/>
    <m/>
    <m/>
    <x v="3"/>
    <s v="LINDSAY, D "/>
    <s v="#201472 "/>
    <d v="2019-11-06T13:00:00"/>
    <d v="2019-11-06T00:00:00"/>
    <d v="1899-12-30T13:00:00"/>
    <d v="2019-11-06T15:30:00"/>
    <d v="2019-11-06T00:00:00"/>
    <d v="1899-12-30T15:30:00"/>
    <n v="0"/>
    <d v="1899-12-30T02:30:00"/>
    <n v="2.5000000001164153"/>
  </r>
  <r>
    <n v="6"/>
    <s v="72 Department of County Management"/>
    <x v="2"/>
    <s v="706209 DCM A&amp;T Customer Service"/>
    <m/>
    <m/>
    <m/>
    <m/>
    <m/>
    <x v="3"/>
    <s v="LUCKEROTH, D "/>
    <s v="#201498 "/>
    <d v="2019-11-13T08:55:00"/>
    <d v="2019-11-13T00:00:00"/>
    <d v="1899-12-30T08:55:00"/>
    <d v="2019-11-13T16:50:00"/>
    <d v="2019-11-13T00:00:00"/>
    <d v="1899-12-30T16:50:00"/>
    <n v="0"/>
    <d v="1899-12-30T07:55:00"/>
    <n v="7.9166666666278616"/>
  </r>
  <r>
    <n v="6"/>
    <s v="72 Department of County Management"/>
    <x v="2"/>
    <s v="706209 DCM A&amp;T Customer Service"/>
    <m/>
    <m/>
    <m/>
    <m/>
    <m/>
    <x v="3"/>
    <s v="MONTEVERDE, G "/>
    <s v="#201517 "/>
    <d v="2019-11-15T09:10:00"/>
    <d v="2019-11-15T00:00:00"/>
    <d v="1899-12-30T09:10:00"/>
    <d v="2019-11-15T15:50:00"/>
    <d v="2019-11-15T00:00:00"/>
    <d v="1899-12-30T15:50:00"/>
    <n v="0"/>
    <d v="1899-12-30T06:40:00"/>
    <n v="6.6666666665696539"/>
  </r>
  <r>
    <n v="6"/>
    <s v="72 Department of County Management"/>
    <x v="2"/>
    <s v="708300 DCM FRM Risk Liability Insurance"/>
    <m/>
    <m/>
    <m/>
    <m/>
    <m/>
    <x v="3"/>
    <s v="O`DONNELL, C "/>
    <s v="#201471 "/>
    <d v="2019-11-06T07:55:00"/>
    <d v="2019-11-06T00:00:00"/>
    <d v="1899-12-30T07:55:00"/>
    <d v="2019-11-06T11:40:00"/>
    <d v="2019-11-06T00:00:00"/>
    <d v="1899-12-30T11:40:00"/>
    <n v="0"/>
    <d v="1899-12-30T03:45:00"/>
    <n v="3.75"/>
  </r>
  <r>
    <n v="6"/>
    <s v="72 Department of County Management"/>
    <x v="2"/>
    <s v="708300 DCM FRM Risk Liability Insurance"/>
    <m/>
    <m/>
    <m/>
    <m/>
    <m/>
    <x v="3"/>
    <s v="O`DONNELL, C "/>
    <s v="#201534 "/>
    <d v="2019-11-19T12:30:00"/>
    <d v="2019-11-19T00:00:00"/>
    <d v="1899-12-30T12:30:00"/>
    <d v="2019-11-19T15:10:00"/>
    <d v="2019-11-19T00:00:00"/>
    <d v="1899-12-30T15:10:00"/>
    <n v="0"/>
    <d v="1899-12-30T02:40:00"/>
    <n v="2.6666666666278616"/>
  </r>
  <r>
    <n v="6"/>
    <s v="72 Department of County Management"/>
    <x v="2"/>
    <s v="708450 DCM FRM Risk Safety"/>
    <m/>
    <m/>
    <m/>
    <m/>
    <m/>
    <x v="3"/>
    <s v="ORMROD, D "/>
    <s v="#201525 "/>
    <d v="2019-11-18T05:50:00"/>
    <d v="2019-11-18T00:00:00"/>
    <d v="1899-12-30T05:50:00"/>
    <d v="2019-11-18T09:10:00"/>
    <d v="2019-11-18T00:00:00"/>
    <d v="1899-12-30T09:10:00"/>
    <n v="0"/>
    <d v="1899-12-30T03:20:00"/>
    <n v="3.3333333333721384"/>
  </r>
  <r>
    <n v="6"/>
    <s v="72 Department of County Management"/>
    <x v="2"/>
    <s v="708450 DCM FRM Risk Safety"/>
    <m/>
    <m/>
    <m/>
    <m/>
    <m/>
    <x v="3"/>
    <s v="ORMROD, D "/>
    <s v="#201544 "/>
    <d v="2019-11-21T07:10:00"/>
    <d v="2019-11-21T00:00:00"/>
    <d v="1899-12-30T07:10:00"/>
    <d v="2019-11-21T14:40:00"/>
    <d v="2019-11-21T00:00:00"/>
    <d v="1899-12-30T14:40:00"/>
    <n v="0"/>
    <d v="1899-12-30T07:30:00"/>
    <n v="7.5"/>
  </r>
  <r>
    <n v="6"/>
    <s v="72 Department of County Management"/>
    <x v="2"/>
    <s v="708450 DCM FRM Risk Safety"/>
    <m/>
    <m/>
    <m/>
    <m/>
    <m/>
    <x v="3"/>
    <s v="ORMROD, D "/>
    <s v="#201574 "/>
    <d v="2019-11-27T07:15:00"/>
    <d v="2019-11-27T00:00:00"/>
    <d v="1899-12-30T07:15:00"/>
    <d v="2019-11-27T07:55:00"/>
    <d v="2019-11-27T00:00:00"/>
    <d v="1899-12-30T07:55:00"/>
    <n v="0"/>
    <d v="1899-12-30T00:40:00"/>
    <n v="0.6666666665696539"/>
  </r>
  <r>
    <n v="6"/>
    <s v="72 Department of County Management"/>
    <x v="2"/>
    <s v="708450 DCM FRM Risk Safety"/>
    <m/>
    <m/>
    <m/>
    <m/>
    <m/>
    <x v="3"/>
    <s v="ORMROD, D "/>
    <s v="#201492 "/>
    <d v="2019-11-12T08:50:00"/>
    <d v="2019-11-12T00:00:00"/>
    <d v="1899-12-30T08:50:00"/>
    <d v="2019-11-12T12:50:00"/>
    <d v="2019-11-12T00:00:00"/>
    <d v="1899-12-31T12:50:00"/>
    <n v="0"/>
    <d v="1899-12-30T04:00:00"/>
    <n v="3.9999999999417923"/>
  </r>
  <r>
    <n v="6"/>
    <s v="72 Department of County Management"/>
    <x v="2"/>
    <s v="708450 DCM FRM Risk Safety"/>
    <m/>
    <m/>
    <m/>
    <m/>
    <m/>
    <x v="3"/>
    <s v="ORMROD, D "/>
    <s v="#201538 "/>
    <d v="2019-11-20T09:20:00"/>
    <d v="2019-11-20T00:00:00"/>
    <d v="1899-12-30T09:20:00"/>
    <d v="2019-11-20T11:25:00"/>
    <d v="2019-11-20T00:00:00"/>
    <d v="1899-12-30T11:25:00"/>
    <n v="0"/>
    <d v="1899-12-30T02:05:00"/>
    <n v="2.0833333333139308"/>
  </r>
  <r>
    <n v="6"/>
    <s v="72 Department of County Management"/>
    <x v="2"/>
    <s v="708450 DCM FRM Risk Safety"/>
    <m/>
    <m/>
    <m/>
    <m/>
    <m/>
    <x v="3"/>
    <s v="ORMROD, D "/>
    <s v="#201482 "/>
    <d v="2019-11-07T11:10:00"/>
    <d v="2019-11-07T00:00:00"/>
    <d v="1899-12-30T11:10:00"/>
    <d v="2019-11-07T14:05:00"/>
    <d v="2019-11-07T00:00:00"/>
    <d v="1899-12-30T14:05:00"/>
    <n v="0"/>
    <d v="1899-12-30T02:55:00"/>
    <n v="2.9166666665696539"/>
  </r>
  <r>
    <n v="6"/>
    <s v="72 Department of County Management"/>
    <x v="2"/>
    <s v="708450 DCM FRM Risk Safety"/>
    <m/>
    <m/>
    <m/>
    <m/>
    <m/>
    <x v="3"/>
    <s v="ORMROD, D "/>
    <s v="#201540 "/>
    <d v="2019-11-20T13:10:00"/>
    <d v="2019-11-20T00:00:00"/>
    <d v="1899-12-30T13:10:00"/>
    <d v="2019-11-20T15:00:00"/>
    <d v="2019-11-20T00:00:00"/>
    <d v="1899-12-30T15:00:00"/>
    <n v="0"/>
    <d v="1899-12-30T01:50:00"/>
    <n v="1.8333333333721384"/>
  </r>
  <r>
    <n v="6"/>
    <s v="72 Department of County Management"/>
    <x v="2"/>
    <s v="708450 DCM FRM Risk Safety"/>
    <m/>
    <m/>
    <m/>
    <m/>
    <m/>
    <x v="3"/>
    <s v="ORMROD, D "/>
    <s v="#201463 "/>
    <d v="2019-11-04T13:10:00"/>
    <d v="2019-11-04T00:00:00"/>
    <d v="1899-12-30T13:10:00"/>
    <d v="2019-11-04T15:45:00"/>
    <d v="2019-11-04T00:00:00"/>
    <d v="1899-12-30T15:45:00"/>
    <n v="0"/>
    <d v="1899-12-30T02:35:00"/>
    <n v="2.5833333333721384"/>
  </r>
  <r>
    <n v="6"/>
    <s v="72 Department of County Management"/>
    <x v="2"/>
    <s v="708450 DCM FRM Risk Safety"/>
    <m/>
    <m/>
    <m/>
    <m/>
    <m/>
    <x v="3"/>
    <s v="ORMROD, D "/>
    <s v="#201535 "/>
    <d v="2019-11-19T13:10:00"/>
    <d v="2019-11-19T00:00:00"/>
    <d v="1899-12-30T13:10:00"/>
    <d v="2019-11-19T14:35:00"/>
    <d v="2019-11-19T00:00:00"/>
    <d v="1899-12-30T14:35:00"/>
    <n v="0"/>
    <d v="1899-12-30T01:25:00"/>
    <n v="1.4166666667442769"/>
  </r>
  <r>
    <n v="6"/>
    <s v="72 Department of County Management"/>
    <x v="2"/>
    <s v="706405 DCM Residential Property Appraisal"/>
    <m/>
    <m/>
    <m/>
    <m/>
    <m/>
    <x v="3"/>
    <s v="SELLS, J "/>
    <s v="#201545 "/>
    <d v="2019-11-21T09:30:00"/>
    <d v="2019-11-21T00:00:00"/>
    <d v="1899-12-30T09:30:00"/>
    <d v="2019-11-21T17:40:00"/>
    <d v="2019-11-21T00:00:00"/>
    <d v="1899-12-30T17:40:00"/>
    <n v="0"/>
    <d v="1899-12-30T08:10:00"/>
    <n v="8.1666666665696539"/>
  </r>
  <r>
    <n v="6"/>
    <s v="72 Department of County Management"/>
    <x v="2"/>
    <s v="706405 DCM Residential Property Appraisal"/>
    <m/>
    <m/>
    <m/>
    <m/>
    <m/>
    <x v="3"/>
    <s v="SELLS, J "/>
    <s v="#201508 "/>
    <d v="2019-11-14T10:30:00"/>
    <d v="2019-11-14T00:00:00"/>
    <d v="1899-12-30T10:30:00"/>
    <d v="2019-11-14T15:00:00"/>
    <d v="2019-11-14T00:00:00"/>
    <d v="1899-12-30T15:00:00"/>
    <n v="0"/>
    <d v="1899-12-30T04:30:00"/>
    <n v="4.5"/>
  </r>
  <r>
    <n v="6"/>
    <s v="72 Department of County Management"/>
    <x v="2"/>
    <s v="704050 DCM CFO's Office"/>
    <m/>
    <m/>
    <m/>
    <m/>
    <m/>
    <x v="3"/>
    <s v="SMITH, B "/>
    <s v="#201530 "/>
    <d v="2019-11-19T12:15:00"/>
    <d v="2019-11-19T00:00:00"/>
    <d v="1899-12-30T12:15:00"/>
    <d v="2019-11-19T15:05:00"/>
    <d v="2019-11-19T00:00:00"/>
    <d v="1899-12-30T15:05:00"/>
    <n v="0"/>
    <d v="1899-12-30T02:50:00"/>
    <n v="2.8333333333139308"/>
  </r>
  <r>
    <n v="6"/>
    <s v="72 Department of County Management"/>
    <x v="2"/>
    <s v="706408 DCM Tax Title"/>
    <m/>
    <m/>
    <m/>
    <m/>
    <m/>
    <x v="3"/>
    <s v="SUBLETT, M "/>
    <s v="#201470 "/>
    <d v="2019-11-06T08:00:00"/>
    <d v="2019-11-06T00:00:00"/>
    <d v="1899-12-30T08:00:00"/>
    <d v="2019-11-06T16:20:00"/>
    <d v="2019-11-06T00:00:00"/>
    <d v="1899-12-30T16:20:00"/>
    <n v="0"/>
    <d v="1899-12-30T08:20:00"/>
    <n v="8.3333333332557231"/>
  </r>
  <r>
    <n v="6"/>
    <s v="72 Department of County Management"/>
    <x v="2"/>
    <s v="706408 DCM Tax Title"/>
    <m/>
    <m/>
    <m/>
    <m/>
    <m/>
    <x v="3"/>
    <s v="SUBLETT, M "/>
    <s v="#201509 "/>
    <d v="2019-11-14T09:30:00"/>
    <d v="2019-11-14T00:00:00"/>
    <d v="1899-12-30T09:30:00"/>
    <d v="2019-11-14T12:25:00"/>
    <d v="2019-11-14T00:00:00"/>
    <d v="1899-12-31T12:25:00"/>
    <n v="0"/>
    <d v="1899-12-30T02:55:00"/>
    <n v="2.9166666665696539"/>
  </r>
  <r>
    <n v="6"/>
    <s v="72 Department of County Management"/>
    <x v="2"/>
    <s v="706408 DCM Tax Title"/>
    <m/>
    <m/>
    <m/>
    <m/>
    <m/>
    <x v="3"/>
    <s v="SUBLETT, M "/>
    <s v="#201566 "/>
    <d v="2019-11-26T10:00:00"/>
    <d v="2019-11-26T00:00:00"/>
    <d v="1899-12-30T10:00:00"/>
    <d v="2019-11-26T16:50:00"/>
    <d v="2019-11-26T00:00:00"/>
    <d v="1899-12-30T16:50:00"/>
    <n v="0"/>
    <d v="1899-12-30T06:50:00"/>
    <n v="6.8333333334303461"/>
  </r>
  <r>
    <n v="6"/>
    <s v="72 Department of County Management"/>
    <x v="2"/>
    <s v="706408 DCM Tax Title"/>
    <m/>
    <m/>
    <m/>
    <m/>
    <m/>
    <x v="3"/>
    <s v="SUBLETT, M "/>
    <s v="#201479 "/>
    <d v="2019-11-07T10:10:00"/>
    <d v="2019-11-07T00:00:00"/>
    <d v="1899-12-30T10:10:00"/>
    <d v="2019-11-07T13:50:00"/>
    <d v="2019-11-07T00:00:00"/>
    <d v="1899-12-30T13:50:00"/>
    <n v="0"/>
    <d v="1899-12-30T03:40:00"/>
    <n v="3.6666666667442769"/>
  </r>
  <r>
    <n v="6"/>
    <s v="72 Department of County Management"/>
    <x v="2"/>
    <s v="706408 DCM Tax Title"/>
    <m/>
    <m/>
    <m/>
    <m/>
    <m/>
    <x v="3"/>
    <s v="SUBLETT, M "/>
    <s v="#201575 "/>
    <d v="2019-11-27T10:15:00"/>
    <d v="2019-11-27T00:00:00"/>
    <d v="1899-12-30T10:15:00"/>
    <d v="2019-11-27T12:00:00"/>
    <d v="2019-11-27T00:00:00"/>
    <d v="1899-12-31T12:00:00"/>
    <n v="0"/>
    <d v="1899-12-30T01:45:00"/>
    <n v="1.7499999999417923"/>
  </r>
  <r>
    <n v="6"/>
    <s v="72 Department of County Management"/>
    <x v="2"/>
    <s v="706408 DCM Tax Title"/>
    <m/>
    <m/>
    <m/>
    <m/>
    <m/>
    <x v="3"/>
    <s v="SUBLETT, M "/>
    <s v="#201505 "/>
    <d v="2019-11-13T13:30:00"/>
    <d v="2019-11-13T00:00:00"/>
    <d v="1899-12-30T13:30:00"/>
    <d v="2019-11-13T16:15:00"/>
    <d v="2019-11-13T00:00:00"/>
    <d v="1899-12-30T16:15:00"/>
    <n v="0"/>
    <d v="1899-12-30T02:45:00"/>
    <n v="2.7500000000582077"/>
  </r>
  <r>
    <n v="6"/>
    <s v="72 Department of County Management"/>
    <x v="2"/>
    <s v="706408 DCM Tax Title"/>
    <m/>
    <m/>
    <m/>
    <m/>
    <m/>
    <x v="3"/>
    <s v="SUBLETT, M "/>
    <s v="#201490 "/>
    <d v="2019-11-12T14:00:00"/>
    <d v="2019-11-12T00:00:00"/>
    <d v="1899-12-30T14:00:00"/>
    <d v="2019-11-12T16:25:00"/>
    <d v="2019-11-12T00:00:00"/>
    <d v="1899-12-30T16:25:00"/>
    <n v="0"/>
    <d v="1899-12-30T02:25:00"/>
    <n v="2.4166666666860692"/>
  </r>
  <r>
    <n v="6"/>
    <s v="72 Department of County Management"/>
    <x v="2"/>
    <s v="704700 DCM Purchasing"/>
    <m/>
    <m/>
    <m/>
    <m/>
    <m/>
    <x v="3"/>
    <s v="WYBERT, P "/>
    <s v="#201559 "/>
    <d v="2019-11-25T12:00:00"/>
    <d v="2019-11-25T00:00:00"/>
    <d v="1899-12-30T12:00:00"/>
    <d v="2019-11-25T14:25:00"/>
    <d v="2019-11-25T00:00:00"/>
    <d v="1899-12-30T14:25:00"/>
    <n v="0"/>
    <d v="1899-12-30T02:25:00"/>
    <n v="2.4166666666860692"/>
  </r>
  <r>
    <n v="7"/>
    <s v="72 Department of County Management"/>
    <x v="2"/>
    <s v="705500 DCM HR Risk Employee Wellness"/>
    <m/>
    <m/>
    <m/>
    <m/>
    <m/>
    <x v="3"/>
    <s v="CRATION, A "/>
    <s v="#201656 "/>
    <d v="2019-12-18T08:10:00"/>
    <d v="2019-12-18T00:00:00"/>
    <d v="1899-12-30T08:10:00"/>
    <d v="2019-12-18T12:40:00"/>
    <d v="2019-12-18T00:00:00"/>
    <d v="1899-12-31T12:40:00"/>
    <n v="0"/>
    <d v="1899-12-30T04:30:00"/>
    <n v="4.5"/>
  </r>
  <r>
    <n v="7"/>
    <s v="72 Department of County Management"/>
    <x v="2"/>
    <s v="706201 DCM Recording Admistration"/>
    <m/>
    <m/>
    <m/>
    <m/>
    <m/>
    <x v="3"/>
    <s v="DOWNARD, J "/>
    <s v="#201657 "/>
    <d v="2019-12-18T09:15:00"/>
    <d v="2019-12-18T00:00:00"/>
    <d v="1899-12-30T09:15:00"/>
    <d v="2019-12-18T14:20:00"/>
    <d v="2019-12-18T00:00:00"/>
    <d v="1899-12-30T14:20:00"/>
    <n v="0"/>
    <d v="1899-12-30T05:05:00"/>
    <n v="5.0833333333139308"/>
  </r>
  <r>
    <n v="7"/>
    <s v="72 Department of County Management"/>
    <x v="2"/>
    <s v="706201 DCM Recording Admistration"/>
    <m/>
    <m/>
    <m/>
    <m/>
    <m/>
    <x v="3"/>
    <s v="DOWNARD, J "/>
    <s v="#201641 "/>
    <d v="2019-12-16T11:05:00"/>
    <d v="2019-12-16T00:00:00"/>
    <d v="1899-12-30T11:05:00"/>
    <d v="2019-12-16T17:15:00"/>
    <d v="2019-12-16T00:00:00"/>
    <d v="1899-12-30T17:15:00"/>
    <n v="0"/>
    <d v="1899-12-30T06:10:00"/>
    <n v="6.1666666666860692"/>
  </r>
  <r>
    <n v="7"/>
    <s v="72 Department of County Management"/>
    <x v="2"/>
    <s v="706405 DCM Residential Property Appraisal"/>
    <m/>
    <m/>
    <m/>
    <m/>
    <m/>
    <x v="3"/>
    <s v="ELLIOTT, S "/>
    <s v="#201591 "/>
    <d v="2019-12-04T10:30:00"/>
    <d v="2019-12-04T00:00:00"/>
    <d v="1899-12-30T10:30:00"/>
    <d v="2019-12-04T21:00:00"/>
    <d v="2019-12-04T00:00:00"/>
    <d v="1899-12-30T21:00:00"/>
    <n v="0"/>
    <d v="1899-12-30T10:30:00"/>
    <n v="10.5"/>
  </r>
  <r>
    <n v="7"/>
    <s v="72 Department of County Management"/>
    <x v="2"/>
    <s v="704050 DCM CFO's Office"/>
    <m/>
    <m/>
    <m/>
    <m/>
    <m/>
    <x v="3"/>
    <s v="FLEMING, L "/>
    <s v="#201637 "/>
    <d v="2019-12-13T08:15:00"/>
    <d v="2019-12-13T00:00:00"/>
    <d v="1899-12-30T08:15:00"/>
    <d v="2019-12-13T13:30:00"/>
    <d v="2019-12-13T00:00:00"/>
    <d v="1899-12-30T13:30:00"/>
    <n v="0"/>
    <d v="1899-12-30T05:15:00"/>
    <n v="5.25"/>
  </r>
  <r>
    <n v="7"/>
    <s v="72 Department of County Management"/>
    <x v="2"/>
    <s v="704050 DCM CFO's Office"/>
    <m/>
    <m/>
    <m/>
    <m/>
    <m/>
    <x v="3"/>
    <s v="FLEMING, L "/>
    <s v="#201614 "/>
    <d v="2019-12-10T08:20:00"/>
    <d v="2019-12-10T00:00:00"/>
    <d v="1899-12-30T08:20:00"/>
    <d v="2019-12-10T16:20:00"/>
    <d v="2019-12-10T00:00:00"/>
    <d v="1899-12-30T16:20:00"/>
    <n v="0"/>
    <d v="1899-12-30T08:00:00"/>
    <n v="8.0000000000582077"/>
  </r>
  <r>
    <n v="7"/>
    <s v="72 Department of County Management"/>
    <x v="2"/>
    <s v="706404 DCM Personal Property Assessment"/>
    <m/>
    <m/>
    <m/>
    <m/>
    <m/>
    <x v="3"/>
    <s v="HUFF, D "/>
    <s v="#201592 "/>
    <d v="2019-12-05T07:00:00"/>
    <d v="2019-12-05T00:00:00"/>
    <d v="1899-12-30T07:00:00"/>
    <d v="2019-12-05T17:30:00"/>
    <d v="2019-12-05T00:00:00"/>
    <d v="1899-12-30T17:30:00"/>
    <n v="0"/>
    <d v="1899-12-30T10:30:00"/>
    <n v="10.5"/>
  </r>
  <r>
    <n v="7"/>
    <s v="72 Department of County Management"/>
    <x v="2"/>
    <s v="704700 DCM Purchasing"/>
    <m/>
    <m/>
    <m/>
    <m/>
    <m/>
    <x v="3"/>
    <s v="LINDSAY, D "/>
    <s v="#201640 "/>
    <d v="2019-12-16T07:45:00"/>
    <d v="2019-12-16T00:00:00"/>
    <d v="1899-12-30T07:45:00"/>
    <d v="2019-12-16T15:40:00"/>
    <d v="2019-12-16T00:00:00"/>
    <d v="1899-12-30T15:40:00"/>
    <n v="0"/>
    <d v="1899-12-30T07:55:00"/>
    <n v="7.9166666668024845"/>
  </r>
  <r>
    <n v="7"/>
    <s v="72 Department of County Management"/>
    <x v="2"/>
    <s v="706201 DCM Recording Admistration"/>
    <m/>
    <m/>
    <m/>
    <m/>
    <m/>
    <x v="3"/>
    <s v="MERCER, T "/>
    <s v="#201615 "/>
    <d v="2019-12-09T12:30:00"/>
    <d v="2019-12-09T00:00:00"/>
    <d v="1899-12-30T12:30:00"/>
    <d v="2019-12-09T09:30:00"/>
    <d v="2019-12-09T00:00:00"/>
    <d v="1899-12-30T21:30:00"/>
    <n v="0"/>
    <n v="-0.125"/>
    <n v="-3"/>
  </r>
  <r>
    <n v="7"/>
    <s v="72 Department of County Management"/>
    <x v="2"/>
    <s v="708300 DCM FRM Risk Liability Insurance"/>
    <m/>
    <m/>
    <m/>
    <m/>
    <m/>
    <x v="3"/>
    <s v="O`DONNELL, C "/>
    <s v="#201652 "/>
    <d v="2019-12-17T12:50:00"/>
    <d v="2019-12-17T00:00:00"/>
    <d v="1899-12-30T12:50:00"/>
    <d v="2019-12-17T10:00:00"/>
    <d v="2019-12-17T00:00:00"/>
    <d v="1899-12-30T22:00:00"/>
    <n v="0"/>
    <n v="-0.11805555555474712"/>
    <n v="-2.8333333333139308"/>
  </r>
  <r>
    <n v="7"/>
    <s v="72 Department of County Management"/>
    <x v="2"/>
    <s v="708450 DCM FRM Risk Safety"/>
    <m/>
    <m/>
    <m/>
    <m/>
    <m/>
    <x v="3"/>
    <s v="ORMROD, D "/>
    <s v="#201609 "/>
    <d v="2019-12-09T07:10:00"/>
    <d v="2019-12-09T00:00:00"/>
    <d v="1899-12-30T07:10:00"/>
    <d v="2019-12-09T16:15:00"/>
    <d v="2019-12-09T00:00:00"/>
    <d v="1899-12-30T16:15:00"/>
    <n v="0"/>
    <d v="1899-12-30T09:05:00"/>
    <n v="9.0833333334303461"/>
  </r>
  <r>
    <n v="7"/>
    <s v="72 Department of County Management"/>
    <x v="2"/>
    <s v="708450 DCM FRM Risk Safety"/>
    <m/>
    <m/>
    <m/>
    <m/>
    <m/>
    <x v="3"/>
    <s v="ORMROD, D "/>
    <s v="#201658 "/>
    <d v="2019-12-18T07:30:00"/>
    <d v="2019-12-18T00:00:00"/>
    <d v="1899-12-30T07:30:00"/>
    <d v="2019-12-18T17:00:00"/>
    <d v="2019-12-18T00:00:00"/>
    <d v="1899-12-30T17:00:00"/>
    <n v="0"/>
    <d v="1899-12-30T09:30:00"/>
    <n v="9.5000000000582077"/>
  </r>
  <r>
    <n v="7"/>
    <s v="72 Department of County Management"/>
    <x v="2"/>
    <s v="708450 DCM FRM Risk Safety"/>
    <m/>
    <m/>
    <m/>
    <m/>
    <m/>
    <x v="3"/>
    <s v="ORMROD, D "/>
    <s v="#201647 "/>
    <d v="2019-12-17T08:00:00"/>
    <d v="2019-12-17T00:00:00"/>
    <d v="1899-12-30T08:00:00"/>
    <d v="2019-12-17T11:10:00"/>
    <d v="2019-12-17T00:00:00"/>
    <d v="1899-12-30T11:10:00"/>
    <n v="0"/>
    <d v="1899-12-30T03:10:00"/>
    <n v="3.1666666666860692"/>
  </r>
  <r>
    <n v="7"/>
    <s v="72 Department of County Management"/>
    <x v="2"/>
    <s v="708450 DCM FRM Risk Safety"/>
    <m/>
    <m/>
    <m/>
    <m/>
    <m/>
    <x v="3"/>
    <s v="ORMROD, D "/>
    <s v="#201604 "/>
    <d v="2019-12-06T08:05:00"/>
    <d v="2019-12-06T00:00:00"/>
    <d v="1899-12-30T08:05:00"/>
    <d v="2019-12-06T11:30:00"/>
    <d v="2019-12-06T00:00:00"/>
    <d v="1899-12-30T11:30:00"/>
    <n v="0"/>
    <d v="1899-12-30T03:25:00"/>
    <n v="3.4166666666278616"/>
  </r>
  <r>
    <n v="7"/>
    <s v="72 Department of County Management"/>
    <x v="2"/>
    <s v="708450 DCM FRM Risk Safety"/>
    <m/>
    <m/>
    <m/>
    <m/>
    <m/>
    <x v="3"/>
    <s v="ORMROD, D "/>
    <s v="#201598 "/>
    <d v="2019-12-05T10:35:00"/>
    <d v="2019-12-05T00:00:00"/>
    <d v="1899-12-30T10:35:00"/>
    <d v="2019-12-05T12:05:00"/>
    <d v="2019-12-05T00:00:00"/>
    <d v="1899-12-31T12:05:00"/>
    <n v="0"/>
    <d v="1899-12-30T01:30:00"/>
    <n v="1.5"/>
  </r>
  <r>
    <n v="7"/>
    <s v="72 Department of County Management"/>
    <x v="2"/>
    <s v="706405 DCM Residential Property Appraisal"/>
    <m/>
    <m/>
    <m/>
    <m/>
    <m/>
    <x v="3"/>
    <s v="SELLS, J "/>
    <s v="#201603 "/>
    <d v="2019-12-06T09:50:00"/>
    <d v="2019-12-06T00:00:00"/>
    <d v="1899-12-30T09:50:00"/>
    <d v="2019-12-06T11:40:00"/>
    <d v="2019-12-06T00:00:00"/>
    <d v="1899-12-30T11:40:00"/>
    <n v="0"/>
    <d v="1899-12-30T01:50:00"/>
    <n v="1.8333333333721384"/>
  </r>
  <r>
    <n v="7"/>
    <s v="72 Department of County Management"/>
    <x v="2"/>
    <s v="704050 DCM CFO's Office"/>
    <m/>
    <m/>
    <m/>
    <m/>
    <m/>
    <x v="3"/>
    <s v="SMITH, B "/>
    <s v="#201633 "/>
    <d v="2019-12-12T14:00:00"/>
    <d v="2019-12-12T00:00:00"/>
    <d v="1899-12-30T14:00:00"/>
    <d v="2019-12-12T10:10:00"/>
    <d v="2019-12-12T00:00:00"/>
    <d v="1899-12-30T22:10:00"/>
    <n v="0"/>
    <n v="-0.15972222222626442"/>
    <n v="-3.8333333334303461"/>
  </r>
  <r>
    <n v="7"/>
    <s v="72 Department of County Management"/>
    <x v="2"/>
    <s v="706408 DCM Tax Title"/>
    <m/>
    <m/>
    <m/>
    <m/>
    <m/>
    <x v="3"/>
    <s v="SUBLETT, M "/>
    <s v="#201599 "/>
    <d v="2019-12-05T11:30:00"/>
    <d v="2019-12-05T00:00:00"/>
    <d v="1899-12-30T11:30:00"/>
    <d v="2019-12-05T15:00:00"/>
    <d v="2019-12-05T00:00:00"/>
    <d v="1899-12-30T15:00:00"/>
    <n v="0"/>
    <d v="1899-12-30T03:30:00"/>
    <n v="3.5000000000582077"/>
  </r>
  <r>
    <n v="7"/>
    <s v="72 Department of County Management"/>
    <x v="2"/>
    <s v="706408 DCM Tax Title"/>
    <m/>
    <m/>
    <m/>
    <m/>
    <m/>
    <x v="3"/>
    <s v="SUBLETT, M "/>
    <s v="#201667 "/>
    <d v="2019-12-19T12:05:00"/>
    <d v="2019-12-19T00:00:00"/>
    <d v="1899-12-30T12:05:00"/>
    <d v="2019-12-19T12:25:00"/>
    <d v="2019-12-19T00:00:00"/>
    <d v="1899-12-31T12:25:00"/>
    <n v="0"/>
    <d v="1899-12-30T00:20:00"/>
    <n v="0.33333333337213844"/>
  </r>
  <r>
    <n v="7"/>
    <s v="72 Department of County Management"/>
    <x v="2"/>
    <s v="706408 DCM Tax Title"/>
    <m/>
    <m/>
    <m/>
    <m/>
    <m/>
    <x v="3"/>
    <s v="SUBLETT, M "/>
    <s v="#201673 "/>
    <d v="2019-12-30T12:15:00"/>
    <d v="2019-12-30T00:00:00"/>
    <d v="1899-12-30T12:15:00"/>
    <d v="2019-12-30T11:05:00"/>
    <d v="2019-12-30T00:00:00"/>
    <d v="1899-12-30T23:05:00"/>
    <n v="0"/>
    <n v="-4.8611111109494232E-2"/>
    <n v="-1.1666666666278616"/>
  </r>
  <r>
    <n v="8"/>
    <s v="72 Department of County Management"/>
    <x v="2"/>
    <s v="704700 DCM Purchasing"/>
    <m/>
    <m/>
    <m/>
    <m/>
    <m/>
    <x v="3"/>
    <s v="BAIKOV, J "/>
    <s v="#201735 "/>
    <d v="2020-01-24T14:20:00"/>
    <d v="2020-01-24T00:00:00"/>
    <d v="1899-12-30T14:20:00"/>
    <d v="2020-01-27T08:25:00"/>
    <d v="2020-01-27T00:00:00"/>
    <d v="1899-12-30T08:25:00"/>
    <n v="2"/>
    <d v="1899-12-30T04:05:00"/>
    <n v="20.083333333333336"/>
  </r>
  <r>
    <n v="8"/>
    <s v="72 Department of County Management"/>
    <x v="2"/>
    <s v="708450 DCM FRM Risk Safety"/>
    <m/>
    <m/>
    <m/>
    <m/>
    <m/>
    <x v="3"/>
    <s v="COOPER, A "/>
    <s v="#201808 "/>
    <d v="2020-01-28T08:50:00"/>
    <d v="2020-01-28T00:00:00"/>
    <d v="1899-12-30T08:50:00"/>
    <d v="2020-01-28T11:35:00"/>
    <d v="2020-01-28T00:00:00"/>
    <d v="1899-12-30T11:35:00"/>
    <n v="0"/>
    <d v="1899-12-30T02:45:00"/>
    <n v="2.7500000000582077"/>
  </r>
  <r>
    <n v="8"/>
    <s v="72 Department of County Management"/>
    <x v="2"/>
    <s v="708450 DCM FRM Risk Safety"/>
    <m/>
    <m/>
    <m/>
    <m/>
    <m/>
    <x v="3"/>
    <s v="COOPER, A "/>
    <s v="#201839 "/>
    <d v="2020-01-30T13:50:00"/>
    <d v="2020-01-30T00:00:00"/>
    <d v="1899-12-30T13:50:00"/>
    <d v="2020-01-30T16:45:00"/>
    <d v="2020-01-30T00:00:00"/>
    <d v="1899-12-30T16:45:00"/>
    <n v="0"/>
    <d v="1899-12-30T02:55:00"/>
    <n v="2.9166666665696539"/>
  </r>
  <r>
    <n v="8"/>
    <s v="72 Department of County Management"/>
    <x v="2"/>
    <s v="705500 DCM HR Risk Employee Wellness"/>
    <m/>
    <m/>
    <m/>
    <m/>
    <m/>
    <x v="3"/>
    <s v="CRATION, A "/>
    <s v="#201753 "/>
    <d v="2020-01-15T07:20:00"/>
    <d v="2020-01-15T00:00:00"/>
    <d v="1899-12-30T07:20:00"/>
    <d v="2020-01-15T13:15:00"/>
    <d v="2020-01-15T00:00:00"/>
    <d v="1899-12-30T13:15:00"/>
    <n v="0"/>
    <d v="1899-12-30T05:55:00"/>
    <n v="5.9166666667442769"/>
  </r>
  <r>
    <n v="8"/>
    <s v="72 Department of County Management"/>
    <x v="2"/>
    <s v="705500 DCM HR Risk Employee Wellness"/>
    <m/>
    <m/>
    <m/>
    <m/>
    <m/>
    <x v="3"/>
    <s v="CRATION, A "/>
    <s v="#201834 "/>
    <d v="2020-01-30T07:25:00"/>
    <d v="2020-01-30T00:00:00"/>
    <d v="1899-12-30T07:25:00"/>
    <d v="2020-01-30T12:00:00"/>
    <d v="2020-01-30T00:00:00"/>
    <d v="1899-12-31T12:00:00"/>
    <n v="0"/>
    <d v="1899-12-30T04:35:00"/>
    <n v="4.5833333332557231"/>
  </r>
  <r>
    <n v="8"/>
    <s v="72 Department of County Management"/>
    <x v="2"/>
    <s v="708400 DCM FRM Risk Workers Comp"/>
    <m/>
    <m/>
    <m/>
    <m/>
    <m/>
    <x v="3"/>
    <s v="DERRICK, R "/>
    <s v="#201831 "/>
    <d v="2020-01-29T11:00:00"/>
    <d v="2020-01-29T00:00:00"/>
    <d v="1899-12-30T11:00:00"/>
    <d v="2020-01-29T14:00:00"/>
    <d v="2020-01-29T00:00:00"/>
    <d v="1899-12-30T14:00:00"/>
    <n v="0"/>
    <d v="1899-12-30T03:00:00"/>
    <n v="3"/>
  </r>
  <r>
    <n v="8"/>
    <s v="72 Department of County Management"/>
    <x v="2"/>
    <s v="706405 DCM Residential Property Appraisal"/>
    <m/>
    <m/>
    <m/>
    <m/>
    <m/>
    <x v="3"/>
    <s v="ELLIOTT, S "/>
    <s v="#201710 "/>
    <d v="2020-01-06T07:45:00"/>
    <d v="2020-01-06T00:00:00"/>
    <d v="1899-12-30T07:45:00"/>
    <d v="2020-01-06T09:45:00"/>
    <d v="2020-01-06T00:00:00"/>
    <d v="1899-12-30T09:45:00"/>
    <n v="0"/>
    <d v="1899-12-30T02:00:00"/>
    <n v="2.0000000000582077"/>
  </r>
  <r>
    <n v="8"/>
    <s v="72 Department of County Management"/>
    <x v="2"/>
    <s v="704100 DCM Accounts Payable"/>
    <m/>
    <m/>
    <m/>
    <m/>
    <m/>
    <x v="3"/>
    <s v="ELLIOTT, S "/>
    <s v="#201745 "/>
    <d v="2020-01-14T09:50:00"/>
    <d v="2020-01-14T00:00:00"/>
    <d v="1899-12-30T09:50:00"/>
    <d v="2020-01-14T14:15:00"/>
    <d v="2020-01-14T00:00:00"/>
    <d v="1899-12-30T14:15:00"/>
    <n v="0"/>
    <d v="1899-12-30T04:25:00"/>
    <n v="4.4166666667442769"/>
  </r>
  <r>
    <n v="8"/>
    <s v="72 Department of County Management"/>
    <x v="2"/>
    <s v="706405 DCM Residential Property Appraisal"/>
    <m/>
    <m/>
    <m/>
    <m/>
    <m/>
    <x v="3"/>
    <s v="ELLIOTT, S "/>
    <s v="#201786 "/>
    <d v="2020-01-21T11:05:00"/>
    <d v="2020-01-21T00:00:00"/>
    <d v="1899-12-30T11:05:00"/>
    <d v="2020-01-21T13:00:00"/>
    <d v="2020-01-21T00:00:00"/>
    <d v="1899-12-30T13:00:00"/>
    <n v="0"/>
    <d v="1899-12-30T01:55:00"/>
    <n v="1.9166666666278616"/>
  </r>
  <r>
    <n v="8"/>
    <s v="72 Department of County Management"/>
    <x v="2"/>
    <s v="704050 DCM CFO's Office"/>
    <m/>
    <m/>
    <m/>
    <m/>
    <m/>
    <x v="3"/>
    <s v="FLEMING, L "/>
    <s v="#201838 "/>
    <d v="2020-01-30T08:35:00"/>
    <d v="2020-01-30T00:00:00"/>
    <d v="1899-12-30T08:35:00"/>
    <d v="2020-01-30T12:00:00"/>
    <d v="2020-01-30T00:00:00"/>
    <d v="1899-12-31T12:00:00"/>
    <n v="0"/>
    <d v="1899-12-30T03:25:00"/>
    <n v="3.4166666666278616"/>
  </r>
  <r>
    <n v="8"/>
    <s v="72 Department of County Management"/>
    <x v="2"/>
    <s v="704050 DCM CFO's Office"/>
    <m/>
    <m/>
    <m/>
    <m/>
    <m/>
    <x v="3"/>
    <s v="FLEMING, L "/>
    <s v="#201826 "/>
    <d v="2020-01-29T12:00:00"/>
    <d v="2020-01-29T00:00:00"/>
    <d v="1899-12-30T12:00:00"/>
    <d v="2020-01-29T13:25:00"/>
    <d v="2020-01-29T00:00:00"/>
    <d v="1899-12-30T13:25:00"/>
    <n v="0"/>
    <d v="1899-12-30T01:25:00"/>
    <n v="1.4166666667442769"/>
  </r>
  <r>
    <n v="8"/>
    <s v="72 Department of County Management"/>
    <x v="2"/>
    <s v="705500 DCM HR Risk Employee Wellness"/>
    <m/>
    <m/>
    <m/>
    <m/>
    <m/>
    <x v="3"/>
    <s v="KELLY, C "/>
    <s v="#201794 "/>
    <d v="2020-01-24T10:30:00"/>
    <d v="2020-01-24T00:00:00"/>
    <d v="1899-12-30T10:30:00"/>
    <d v="2020-01-24T12:30:00"/>
    <d v="2020-01-24T00:00:00"/>
    <d v="1899-12-31T12:30:00"/>
    <n v="0"/>
    <d v="1899-12-30T02:00:00"/>
    <n v="2.0000000000582077"/>
  </r>
  <r>
    <n v="8"/>
    <s v="72 Department of County Management"/>
    <x v="2"/>
    <s v="706202 DCM GIS/Cartography and Parcel Management"/>
    <m/>
    <m/>
    <m/>
    <m/>
    <m/>
    <x v="3"/>
    <s v="KOVAC, N "/>
    <s v="#201766 "/>
    <d v="2020-01-14T08:00:00"/>
    <d v="2020-01-14T00:00:00"/>
    <d v="1899-12-30T08:00:00"/>
    <d v="2020-01-16T08:10:00"/>
    <d v="2020-01-16T00:00:00"/>
    <d v="1899-12-30T08:10:00"/>
    <n v="1"/>
    <d v="1899-12-30T10:10:00"/>
    <n v="18.166666666666664"/>
  </r>
  <r>
    <n v="8"/>
    <s v="72 Department of County Management"/>
    <x v="2"/>
    <s v="708300 DCM FRM Risk Liability Insurance"/>
    <m/>
    <m/>
    <m/>
    <m/>
    <m/>
    <x v="3"/>
    <s v="O`DONNELL, C "/>
    <s v="#201770 "/>
    <d v="2020-01-16T08:10:00"/>
    <d v="2020-01-16T00:00:00"/>
    <d v="1899-12-30T08:10:00"/>
    <d v="2020-01-16T10:45:00"/>
    <d v="2020-01-16T00:00:00"/>
    <d v="1899-12-30T10:45:00"/>
    <n v="0"/>
    <d v="1899-12-30T02:35:00"/>
    <n v="2.5833333331975155"/>
  </r>
  <r>
    <n v="8"/>
    <s v="72 Department of County Management"/>
    <x v="2"/>
    <s v="708300 DCM FRM Risk Liability Insurance"/>
    <m/>
    <m/>
    <m/>
    <m/>
    <m/>
    <x v="3"/>
    <s v="O`DONNELL, C "/>
    <s v="#201749 "/>
    <d v="2020-01-14T10:30:00"/>
    <d v="2020-01-14T00:00:00"/>
    <d v="1899-12-30T10:30:00"/>
    <d v="2020-01-14T13:00:00"/>
    <d v="2020-01-14T00:00:00"/>
    <d v="1899-12-30T13:00:00"/>
    <n v="0"/>
    <d v="1899-12-30T02:30:00"/>
    <n v="2.4999999999417923"/>
  </r>
  <r>
    <n v="8"/>
    <s v="72 Department of County Management"/>
    <x v="2"/>
    <s v="708450 DCM FRM Risk Safety"/>
    <m/>
    <m/>
    <m/>
    <m/>
    <m/>
    <x v="3"/>
    <s v="ORMROD, D "/>
    <s v="#201785 "/>
    <d v="2020-01-21T07:55:00"/>
    <d v="2020-01-21T00:00:00"/>
    <d v="1899-12-30T07:55:00"/>
    <d v="2020-01-21T10:05:00"/>
    <d v="2020-01-21T00:00:00"/>
    <d v="1899-12-30T10:05:00"/>
    <n v="0"/>
    <d v="1899-12-30T02:10:00"/>
    <n v="2.1666666667442769"/>
  </r>
  <r>
    <n v="8"/>
    <s v="72 Department of County Management"/>
    <x v="2"/>
    <s v="708450 DCM FRM Risk Safety"/>
    <m/>
    <m/>
    <m/>
    <m/>
    <m/>
    <x v="3"/>
    <s v="ORMROD, D "/>
    <s v="#201837 "/>
    <d v="2020-01-30T08:00:00"/>
    <d v="2020-01-30T00:00:00"/>
    <d v="1899-12-30T08:00:00"/>
    <d v="2020-01-30T12:45:00"/>
    <d v="2020-01-30T00:00:00"/>
    <d v="1899-12-31T12:45:00"/>
    <n v="0"/>
    <d v="1899-12-30T04:45:00"/>
    <n v="4.7499999999417923"/>
  </r>
  <r>
    <n v="8"/>
    <s v="72 Department of County Management"/>
    <x v="2"/>
    <s v="708450 DCM FRM Risk Safety"/>
    <m/>
    <m/>
    <m/>
    <m/>
    <m/>
    <x v="3"/>
    <s v="ORMROD, D "/>
    <s v="#201722 "/>
    <d v="2020-01-08T08:10:00"/>
    <d v="2020-01-08T00:00:00"/>
    <d v="1899-12-30T08:10:00"/>
    <d v="2020-01-08T11:00:00"/>
    <d v="2020-01-08T00:00:00"/>
    <d v="1899-12-30T11:00:00"/>
    <n v="0"/>
    <d v="1899-12-30T02:50:00"/>
    <n v="2.8333333333139308"/>
  </r>
  <r>
    <n v="8"/>
    <s v="72 Department of County Management"/>
    <x v="2"/>
    <s v="708450 DCM FRM Risk Safety"/>
    <m/>
    <m/>
    <m/>
    <m/>
    <m/>
    <x v="3"/>
    <s v="ORMROD, D "/>
    <s v="#201711 "/>
    <d v="2020-01-06T08:30:00"/>
    <d v="2020-01-06T00:00:00"/>
    <d v="1899-12-30T08:30:00"/>
    <d v="2020-01-06T09:45:00"/>
    <d v="2020-01-06T00:00:00"/>
    <d v="1899-12-30T09:45:00"/>
    <n v="0"/>
    <d v="1899-12-30T01:15:00"/>
    <n v="1.2500000000582077"/>
  </r>
  <r>
    <n v="8"/>
    <s v="72 Department of County Management"/>
    <x v="2"/>
    <s v="708450 DCM FRM Risk Safety"/>
    <m/>
    <m/>
    <m/>
    <m/>
    <m/>
    <x v="3"/>
    <s v="ORMROD, D "/>
    <s v="#201728 "/>
    <d v="2020-01-09T10:00:00"/>
    <d v="2020-01-09T00:00:00"/>
    <d v="1899-12-30T10:00:00"/>
    <d v="2020-01-09T10:55:00"/>
    <d v="2020-01-09T00:00:00"/>
    <d v="1899-12-30T10:55:00"/>
    <n v="0"/>
    <d v="1899-12-30T00:55:00"/>
    <n v="0.91666666668606922"/>
  </r>
  <r>
    <n v="8"/>
    <s v="72 Department of County Management"/>
    <x v="2"/>
    <s v="708450 DCM FRM Risk Safety"/>
    <m/>
    <m/>
    <m/>
    <m/>
    <m/>
    <x v="3"/>
    <s v="ORMROD, D "/>
    <s v="#201828 "/>
    <d v="2020-01-29T10:15:00"/>
    <d v="2020-01-29T00:00:00"/>
    <d v="1899-12-30T10:15:00"/>
    <d v="2020-01-29T14:50:00"/>
    <d v="2020-01-29T00:00:00"/>
    <d v="1899-12-30T14:50:00"/>
    <n v="0"/>
    <d v="1899-12-30T04:35:00"/>
    <n v="4.5833333332557231"/>
  </r>
  <r>
    <n v="8"/>
    <s v="72 Department of County Management"/>
    <x v="2"/>
    <s v="706405 DCM Residential Property Appraisal"/>
    <m/>
    <m/>
    <m/>
    <m/>
    <m/>
    <x v="3"/>
    <s v="SEAVER, M "/>
    <s v="#201769 "/>
    <d v="2020-01-16T08:00:00"/>
    <d v="2020-01-16T00:00:00"/>
    <d v="1899-12-30T08:00:00"/>
    <d v="2020-01-16T11:00:00"/>
    <d v="2020-01-16T00:00:00"/>
    <d v="1899-12-30T11:00:00"/>
    <n v="0"/>
    <d v="1899-12-30T03:00:00"/>
    <n v="3"/>
  </r>
  <r>
    <n v="8"/>
    <s v="72 Department of County Management"/>
    <x v="2"/>
    <s v="706405 DCM Residential Property Appraisal"/>
    <m/>
    <m/>
    <m/>
    <m/>
    <m/>
    <x v="3"/>
    <s v="SEAVER, M "/>
    <s v="#201800 "/>
    <d v="2020-01-27T09:15:00"/>
    <d v="2020-01-27T00:00:00"/>
    <d v="1899-12-30T09:15:00"/>
    <d v="2020-01-27T14:45:00"/>
    <d v="2020-01-27T00:00:00"/>
    <d v="1899-12-30T14:45:00"/>
    <n v="0"/>
    <d v="1899-12-30T05:30:00"/>
    <n v="5.5000000001164153"/>
  </r>
  <r>
    <n v="8"/>
    <s v="72 Department of County Management"/>
    <x v="2"/>
    <s v="706405 DCM Residential Property Appraisal"/>
    <m/>
    <m/>
    <m/>
    <m/>
    <m/>
    <x v="3"/>
    <s v="SEAVER, M "/>
    <s v="#201741 "/>
    <d v="2020-01-13T10:00:00"/>
    <d v="2020-01-13T00:00:00"/>
    <d v="1899-12-30T10:00:00"/>
    <d v="2020-01-13T13:00:00"/>
    <d v="2020-01-13T00:00:00"/>
    <d v="1899-12-30T13:00:00"/>
    <n v="0"/>
    <d v="1899-12-30T03:00:00"/>
    <n v="3"/>
  </r>
  <r>
    <n v="8"/>
    <s v="72 Department of County Management"/>
    <x v="2"/>
    <s v="706405 DCM Residential Property Appraisal"/>
    <m/>
    <m/>
    <m/>
    <m/>
    <m/>
    <x v="3"/>
    <s v="SEAVER, M "/>
    <s v="#201724 "/>
    <d v="2020-01-08T10:15:00"/>
    <d v="2020-01-08T00:00:00"/>
    <d v="1899-12-30T10:15:00"/>
    <d v="2020-01-08T13:00:00"/>
    <d v="2020-01-08T00:00:00"/>
    <d v="1899-12-30T13:00:00"/>
    <n v="0"/>
    <d v="1899-12-30T02:45:00"/>
    <n v="2.7499999998835847"/>
  </r>
  <r>
    <n v="8"/>
    <s v="72 Department of County Management"/>
    <x v="2"/>
    <s v="706405 DCM Residential Property Appraisal"/>
    <m/>
    <m/>
    <m/>
    <m/>
    <m/>
    <x v="3"/>
    <s v="SEAVER, M "/>
    <s v="#201827 "/>
    <d v="2020-01-29T10:30:00"/>
    <d v="2020-01-29T00:00:00"/>
    <d v="1899-12-30T10:30:00"/>
    <d v="2020-01-29T16:55:00"/>
    <d v="2020-01-29T00:00:00"/>
    <d v="1899-12-30T16:55:00"/>
    <n v="0"/>
    <d v="1899-12-30T06:25:00"/>
    <n v="6.4166666666278616"/>
  </r>
  <r>
    <n v="8"/>
    <s v="72 Department of County Management"/>
    <x v="2"/>
    <s v="706405 DCM Residential Property Appraisal"/>
    <m/>
    <m/>
    <m/>
    <m/>
    <m/>
    <x v="3"/>
    <s v="SEAVER, M "/>
    <s v="#201729 "/>
    <d v="2020-01-09T10:35:00"/>
    <d v="2020-01-09T00:00:00"/>
    <d v="1899-12-30T10:35:00"/>
    <d v="2020-01-09T12:00:00"/>
    <d v="2020-01-09T00:00:00"/>
    <d v="1899-12-31T12:00:00"/>
    <n v="0"/>
    <d v="1899-12-30T01:25:00"/>
    <n v="1.4166666667442769"/>
  </r>
  <r>
    <n v="8"/>
    <s v="72 Department of County Management"/>
    <x v="2"/>
    <s v="706405 DCM Residential Property Appraisal"/>
    <m/>
    <m/>
    <m/>
    <m/>
    <m/>
    <x v="3"/>
    <s v="SEAVER, M "/>
    <s v="#201757 "/>
    <d v="2020-01-15T10:40:00"/>
    <d v="2020-01-15T00:00:00"/>
    <d v="1899-12-30T10:40:00"/>
    <d v="2020-01-15T14:30:00"/>
    <d v="2020-01-15T00:00:00"/>
    <d v="1899-12-30T14:30:00"/>
    <n v="0"/>
    <d v="1899-12-30T03:50:00"/>
    <n v="3.8333333332557231"/>
  </r>
  <r>
    <n v="8"/>
    <s v="72 Department of County Management"/>
    <x v="2"/>
    <s v="704050 DCM CFO's Office"/>
    <m/>
    <m/>
    <m/>
    <m/>
    <m/>
    <x v="3"/>
    <s v="SMITH, B "/>
    <s v="#201767 "/>
    <d v="2020-01-16T06:45:00"/>
    <d v="2020-01-16T00:00:00"/>
    <d v="1899-12-30T06:45:00"/>
    <d v="2020-01-16T13:30:00"/>
    <d v="2020-01-16T00:00:00"/>
    <d v="1899-12-30T13:30:00"/>
    <n v="0"/>
    <d v="1899-12-30T06:45:00"/>
    <n v="6.75"/>
  </r>
  <r>
    <n v="8"/>
    <s v="72 Department of County Management"/>
    <x v="2"/>
    <s v="706408 DCM Tax Title"/>
    <m/>
    <m/>
    <m/>
    <m/>
    <m/>
    <x v="3"/>
    <s v="SUBLETT, M "/>
    <s v="#201824 "/>
    <d v="2020-01-29T10:00:00"/>
    <d v="2020-01-29T00:00:00"/>
    <d v="1899-12-30T10:00:00"/>
    <d v="2020-01-29T15:45:00"/>
    <d v="2020-01-29T00:00:00"/>
    <d v="1899-12-30T15:45:00"/>
    <n v="0"/>
    <d v="1899-12-30T05:45:00"/>
    <n v="5.7500000000582077"/>
  </r>
  <r>
    <n v="8"/>
    <s v="72 Department of County Management"/>
    <x v="2"/>
    <s v="706408 DCM Tax Title"/>
    <m/>
    <m/>
    <m/>
    <m/>
    <m/>
    <x v="3"/>
    <s v="SUBLETT, M "/>
    <s v="#201717 "/>
    <d v="2020-01-07T13:30:00"/>
    <d v="2020-01-07T00:00:00"/>
    <d v="1899-12-30T13:30:00"/>
    <d v="2020-01-07T17:00:00"/>
    <d v="2020-01-07T00:00:00"/>
    <d v="1899-12-30T17:00:00"/>
    <n v="0"/>
    <d v="1899-12-30T03:30:00"/>
    <n v="3.5000000000582077"/>
  </r>
  <r>
    <n v="8"/>
    <s v="72 Department of County Management"/>
    <x v="2"/>
    <s v="704700 DCM Purchasing"/>
    <m/>
    <m/>
    <m/>
    <m/>
    <m/>
    <x v="3"/>
    <s v="WYBERT, P "/>
    <s v="#201775 "/>
    <d v="2020-01-16T09:30:00"/>
    <d v="2020-01-16T00:00:00"/>
    <d v="1899-12-30T09:30:00"/>
    <d v="2020-01-16T11:00:00"/>
    <d v="2020-01-16T00:00:00"/>
    <d v="1899-12-30T11:00:00"/>
    <n v="0"/>
    <d v="1899-12-30T01:30:00"/>
    <n v="1.5"/>
  </r>
  <r>
    <n v="8"/>
    <s v="72 Department of County Management"/>
    <x v="2"/>
    <s v="704700 DCM Purchasing"/>
    <m/>
    <m/>
    <m/>
    <m/>
    <m/>
    <x v="3"/>
    <s v="WYBERT, P "/>
    <s v="#201792 "/>
    <d v="2020-01-23T13:30:00"/>
    <d v="2020-01-23T00:00:00"/>
    <d v="1899-12-30T13:30:00"/>
    <d v="2020-01-23T13:45:00"/>
    <d v="2020-01-23T00:00:00"/>
    <d v="1899-12-30T13:45:00"/>
    <n v="0"/>
    <d v="1899-12-30T00:15:00"/>
    <n v="0.24999999994179234"/>
  </r>
  <r>
    <n v="9"/>
    <s v="72 Department of County Management"/>
    <x v="2"/>
    <s v="706403 DCM Commercial Property Appraisal"/>
    <m/>
    <m/>
    <m/>
    <m/>
    <m/>
    <x v="3"/>
    <s v="BETTLES, J "/>
    <s v="#201863 "/>
    <d v="2020-02-03T10:15:00"/>
    <d v="2020-02-03T00:00:00"/>
    <d v="1899-12-30T10:15:00"/>
    <d v="2020-02-03T15:00:00"/>
    <d v="2020-02-03T00:00:00"/>
    <d v="1899-12-30T15:00:00"/>
    <n v="0"/>
    <d v="1899-12-30T04:45:00"/>
    <n v="4.7499999999417923"/>
  </r>
  <r>
    <n v="9"/>
    <s v="72 Department of County Management"/>
    <x v="2"/>
    <s v="704700 DCM Purchasing"/>
    <m/>
    <m/>
    <m/>
    <m/>
    <m/>
    <x v="3"/>
    <s v="BRAEME-BURR, K "/>
    <s v="#201890 "/>
    <d v="2020-02-06T11:10:00"/>
    <d v="2020-02-06T00:00:00"/>
    <d v="1899-12-30T11:10:00"/>
    <d v="2020-02-06T13:20:00"/>
    <d v="2020-02-06T00:00:00"/>
    <d v="1899-12-30T13:20:00"/>
    <n v="0"/>
    <d v="1899-12-30T02:10:00"/>
    <n v="2.1666666665696539"/>
  </r>
  <r>
    <n v="9"/>
    <s v="72 Department of County Management"/>
    <x v="2"/>
    <s v="704700 DCM Purchasing"/>
    <m/>
    <m/>
    <m/>
    <m/>
    <m/>
    <x v="3"/>
    <s v="BRAEME-BURR, K "/>
    <s v="#201921 "/>
    <d v="2020-02-13T12:45:00"/>
    <d v="2020-02-13T00:00:00"/>
    <d v="1899-12-30T12:45:00"/>
    <d v="2020-02-13T16:20:00"/>
    <d v="2020-02-13T00:00:00"/>
    <d v="1899-12-30T16:20:00"/>
    <n v="0"/>
    <d v="1899-12-30T03:35:00"/>
    <n v="3.5833333333139308"/>
  </r>
  <r>
    <n v="9"/>
    <s v="72 Department of County Management"/>
    <x v="2"/>
    <s v="706203 DCM Document Recording"/>
    <m/>
    <m/>
    <m/>
    <m/>
    <m/>
    <x v="3"/>
    <s v="BROWN, M "/>
    <s v="#201945 "/>
    <d v="2020-02-20T09:20:00"/>
    <d v="2020-02-20T00:00:00"/>
    <d v="1899-12-30T09:20:00"/>
    <d v="2020-02-20T13:55:00"/>
    <d v="2020-02-20T00:00:00"/>
    <d v="1899-12-30T13:55:00"/>
    <n v="0"/>
    <d v="1899-12-30T04:35:00"/>
    <n v="4.5833333332557231"/>
  </r>
  <r>
    <n v="9"/>
    <s v="72 Department of County Management"/>
    <x v="2"/>
    <s v="706405 DCM Residential Property Appraisal"/>
    <m/>
    <m/>
    <m/>
    <m/>
    <m/>
    <x v="3"/>
    <s v="CHASE, A "/>
    <s v="#201975 "/>
    <d v="2020-02-28T07:50:00"/>
    <d v="2020-02-28T00:00:00"/>
    <d v="1899-12-30T07:50:00"/>
    <d v="2020-02-28T12:45:00"/>
    <d v="2020-02-28T00:00:00"/>
    <d v="1899-12-31T12:45:00"/>
    <n v="0"/>
    <d v="1899-12-30T04:55:00"/>
    <n v="4.9166666666278616"/>
  </r>
  <r>
    <n v="9"/>
    <s v="72 Department of County Management"/>
    <x v="2"/>
    <s v="706405 DCM Residential Property Appraisal"/>
    <m/>
    <m/>
    <m/>
    <m/>
    <m/>
    <x v="3"/>
    <s v="CHASE, A "/>
    <s v="#201972 "/>
    <d v="2020-02-27T08:45:00"/>
    <d v="2020-02-27T00:00:00"/>
    <d v="1899-12-30T08:45:00"/>
    <d v="2020-02-27T12:00:00"/>
    <d v="2020-02-27T00:00:00"/>
    <d v="1899-12-31T12:00:00"/>
    <n v="0"/>
    <d v="1899-12-30T03:15:00"/>
    <n v="3.2499999999417923"/>
  </r>
  <r>
    <n v="9"/>
    <s v="72 Department of County Management"/>
    <x v="2"/>
    <s v="708450 DCM FRM Risk Safety"/>
    <m/>
    <m/>
    <m/>
    <m/>
    <m/>
    <x v="3"/>
    <s v="COOPER, A "/>
    <s v="#201961 "/>
    <d v="2020-02-25T08:30:00"/>
    <d v="2020-02-25T00:00:00"/>
    <d v="1899-12-30T08:30:00"/>
    <d v="2020-02-25T11:30:00"/>
    <d v="2020-02-25T00:00:00"/>
    <d v="1899-12-30T11:30:00"/>
    <n v="0"/>
    <d v="1899-12-30T03:00:00"/>
    <n v="3"/>
  </r>
  <r>
    <n v="9"/>
    <s v="72 Department of County Management"/>
    <x v="2"/>
    <s v="708450 DCM FRM Risk Safety"/>
    <m/>
    <m/>
    <m/>
    <m/>
    <m/>
    <x v="3"/>
    <s v="COOPER, A "/>
    <s v="#201940 "/>
    <d v="2020-02-19T08:45:00"/>
    <d v="2020-02-19T00:00:00"/>
    <d v="1899-12-30T08:45:00"/>
    <d v="2020-02-19T10:30:00"/>
    <d v="2020-02-19T00:00:00"/>
    <d v="1899-12-30T10:30:00"/>
    <n v="0"/>
    <d v="1899-12-30T01:45:00"/>
    <n v="1.7499999999417923"/>
  </r>
  <r>
    <n v="9"/>
    <s v="72 Department of County Management"/>
    <x v="2"/>
    <s v="708450 DCM FRM Risk Safety"/>
    <m/>
    <m/>
    <m/>
    <m/>
    <m/>
    <x v="3"/>
    <s v="COOPER, A "/>
    <s v="#201947 "/>
    <d v="2020-02-20T10:10:00"/>
    <d v="2020-02-20T00:00:00"/>
    <d v="1899-12-30T10:10:00"/>
    <d v="2020-02-20T12:15:00"/>
    <d v="2020-02-20T00:00:00"/>
    <d v="1899-12-31T12:15:00"/>
    <n v="0"/>
    <d v="1899-12-30T02:05:00"/>
    <n v="2.0833333333139308"/>
  </r>
  <r>
    <n v="9"/>
    <s v="72 Department of County Management"/>
    <x v="2"/>
    <s v="705500 DCM HR Risk Employee Wellness"/>
    <m/>
    <m/>
    <m/>
    <m/>
    <m/>
    <x v="3"/>
    <s v="CRATION, A "/>
    <s v="#201919 "/>
    <d v="2020-02-13T07:20:00"/>
    <d v="2020-02-13T00:00:00"/>
    <d v="1899-12-30T07:20:00"/>
    <d v="2020-02-13T14:45:00"/>
    <d v="2020-02-13T00:00:00"/>
    <d v="1899-12-30T14:45:00"/>
    <n v="0"/>
    <d v="1899-12-30T07:25:00"/>
    <n v="7.4166666667442769"/>
  </r>
  <r>
    <n v="9"/>
    <s v="72 Department of County Management"/>
    <x v="2"/>
    <s v="706201 DCM Recording Admistration"/>
    <m/>
    <m/>
    <m/>
    <m/>
    <m/>
    <x v="3"/>
    <s v="DOWNARD, J "/>
    <s v="#201905 "/>
    <d v="2020-02-11T07:30:00"/>
    <d v="2020-02-11T00:00:00"/>
    <d v="1899-12-30T07:30:00"/>
    <d v="2020-02-11T08:45:00"/>
    <d v="2020-02-11T00:00:00"/>
    <d v="1899-12-30T08:45:00"/>
    <n v="0"/>
    <d v="1899-12-30T01:15:00"/>
    <n v="1.2500000000582077"/>
  </r>
  <r>
    <n v="9"/>
    <s v="72 Department of County Management"/>
    <x v="2"/>
    <s v="706405 DCM Residential Property Appraisal"/>
    <m/>
    <m/>
    <m/>
    <m/>
    <m/>
    <x v="3"/>
    <s v="ELLIOTT, S "/>
    <s v="#201959 "/>
    <d v="2020-02-25T09:00:00"/>
    <d v="2020-02-25T00:00:00"/>
    <d v="1899-12-30T09:00:00"/>
    <d v="2020-02-25T09:40:00"/>
    <d v="2020-02-25T00:00:00"/>
    <d v="1899-12-30T09:40:00"/>
    <n v="0"/>
    <d v="1899-12-30T00:40:00"/>
    <n v="0.66666666674427688"/>
  </r>
  <r>
    <n v="9"/>
    <s v="72 Department of County Management"/>
    <x v="2"/>
    <s v="704050 DCM CFO's Office"/>
    <m/>
    <m/>
    <m/>
    <m/>
    <m/>
    <x v="3"/>
    <s v="FLEMING, L "/>
    <s v="#201965 "/>
    <d v="2020-02-26T10:05:00"/>
    <d v="2020-02-26T00:00:00"/>
    <d v="1899-12-30T10:05:00"/>
    <d v="2020-02-26T18:45:00"/>
    <d v="2020-02-26T00:00:00"/>
    <d v="1899-12-30T18:45:00"/>
    <n v="0"/>
    <d v="1899-12-30T08:40:00"/>
    <n v="8.6666666666278616"/>
  </r>
  <r>
    <n v="9"/>
    <s v="72 Department of County Management"/>
    <x v="2"/>
    <s v="706405 DCM Residential Property Appraisal"/>
    <m/>
    <m/>
    <m/>
    <m/>
    <m/>
    <x v="3"/>
    <s v="HOLZ, L "/>
    <s v="#201929 "/>
    <d v="2020-02-14T08:40:00"/>
    <d v="2020-02-14T00:00:00"/>
    <d v="1899-12-30T08:40:00"/>
    <d v="2020-02-14T12:50:00"/>
    <d v="2020-02-14T00:00:00"/>
    <d v="1899-12-31T12:50:00"/>
    <n v="0"/>
    <d v="1899-12-30T04:10:00"/>
    <n v="4.1666666666278616"/>
  </r>
  <r>
    <n v="9"/>
    <s v="72 Department of County Management"/>
    <x v="2"/>
    <s v="705500 DCM HR Risk Employee Wellness"/>
    <m/>
    <m/>
    <m/>
    <m/>
    <m/>
    <x v="3"/>
    <s v="KELLY, C "/>
    <s v="#201920 "/>
    <d v="2020-02-13T08:00:00"/>
    <d v="2020-02-13T00:00:00"/>
    <d v="1899-12-30T08:00:00"/>
    <d v="2020-02-13T16:30:00"/>
    <d v="2020-02-13T00:00:00"/>
    <d v="1899-12-30T16:30:00"/>
    <n v="0"/>
    <d v="1899-12-30T08:30:00"/>
    <n v="8.4999999999417923"/>
  </r>
  <r>
    <n v="9"/>
    <s v="72 Department of County Management"/>
    <x v="2"/>
    <s v="706405 DCM Residential Property Appraisal"/>
    <m/>
    <m/>
    <m/>
    <m/>
    <m/>
    <x v="3"/>
    <s v="LEENDERTS, J "/>
    <s v="#201971 "/>
    <d v="2020-02-26T11:30:00"/>
    <d v="2020-02-26T00:00:00"/>
    <d v="1899-12-30T11:30:00"/>
    <d v="2020-02-26T13:25:00"/>
    <d v="2020-02-26T00:00:00"/>
    <d v="1899-12-30T13:25:00"/>
    <n v="0"/>
    <d v="1899-12-30T01:55:00"/>
    <n v="1.9166666668024845"/>
  </r>
  <r>
    <n v="9"/>
    <s v="72 Department of County Management"/>
    <x v="2"/>
    <s v="708450 DCM FRM Risk Safety"/>
    <m/>
    <m/>
    <m/>
    <m/>
    <m/>
    <x v="3"/>
    <s v="MARCUM, T "/>
    <s v="#201864 "/>
    <d v="2020-02-04T08:30:00"/>
    <d v="2020-02-04T00:00:00"/>
    <d v="1899-12-30T08:30:00"/>
    <d v="2020-02-04T13:30:00"/>
    <d v="2020-02-04T00:00:00"/>
    <d v="1899-12-30T13:30:00"/>
    <n v="0"/>
    <d v="1899-12-30T05:00:00"/>
    <n v="5.0000000000582077"/>
  </r>
  <r>
    <n v="9"/>
    <s v="72 Department of County Management"/>
    <x v="2"/>
    <s v="708300 DCM FRM Risk Liability Insurance"/>
    <m/>
    <m/>
    <m/>
    <m/>
    <m/>
    <x v="3"/>
    <s v="O`DONNELL, C "/>
    <s v="#201935 "/>
    <d v="2020-02-18T12:40:00"/>
    <d v="2020-02-18T00:00:00"/>
    <d v="1899-12-30T12:40:00"/>
    <d v="2020-02-18T13:35:00"/>
    <d v="2020-02-18T00:00:00"/>
    <d v="1899-12-30T13:35:00"/>
    <n v="0"/>
    <d v="1899-12-30T00:55:00"/>
    <n v="0.91666666651144624"/>
  </r>
  <r>
    <n v="9"/>
    <s v="72 Department of County Management"/>
    <x v="2"/>
    <s v="708450 DCM FRM Risk Safety"/>
    <m/>
    <m/>
    <m/>
    <m/>
    <m/>
    <x v="3"/>
    <s v="ORMROD, D "/>
    <s v="#201933 "/>
    <d v="2020-02-18T06:35:00"/>
    <d v="2020-02-18T00:00:00"/>
    <d v="1899-12-30T06:35:00"/>
    <d v="2020-02-18T08:45:00"/>
    <d v="2020-02-18T00:00:00"/>
    <d v="1899-12-30T08:45:00"/>
    <n v="0"/>
    <d v="1899-12-30T02:10:00"/>
    <n v="2.1666666667442769"/>
  </r>
  <r>
    <n v="9"/>
    <s v="72 Department of County Management"/>
    <x v="2"/>
    <s v="708450 DCM FRM Risk Safety"/>
    <m/>
    <m/>
    <m/>
    <m/>
    <m/>
    <x v="3"/>
    <s v="ORMROD, D "/>
    <s v="#201954 "/>
    <d v="2020-02-24T07:30:00"/>
    <d v="2020-02-24T00:00:00"/>
    <d v="1899-12-30T07:30:00"/>
    <d v="2020-02-24T15:35:00"/>
    <d v="2020-02-24T00:00:00"/>
    <d v="1899-12-30T15:35:00"/>
    <n v="0"/>
    <d v="1899-12-30T08:05:00"/>
    <n v="8.0833333333139308"/>
  </r>
  <r>
    <n v="9"/>
    <s v="72 Department of County Management"/>
    <x v="2"/>
    <s v="708450 DCM FRM Risk Safety"/>
    <m/>
    <m/>
    <m/>
    <m/>
    <m/>
    <x v="3"/>
    <s v="ORMROD, D "/>
    <s v="#201946 "/>
    <d v="2020-02-20T09:40:00"/>
    <d v="2020-02-20T00:00:00"/>
    <d v="1899-12-30T09:40:00"/>
    <d v="2020-02-20T14:15:00"/>
    <d v="2020-02-20T00:00:00"/>
    <d v="1899-12-30T14:15:00"/>
    <n v="0"/>
    <d v="1899-12-30T04:35:00"/>
    <n v="4.5833333332557231"/>
  </r>
  <r>
    <n v="9"/>
    <s v="72 Department of County Management"/>
    <x v="2"/>
    <s v="708450 DCM FRM Risk Safety"/>
    <m/>
    <m/>
    <m/>
    <m/>
    <m/>
    <x v="3"/>
    <s v="ORMROD, D "/>
    <s v="#201941 "/>
    <d v="2020-02-19T10:05:00"/>
    <d v="2020-02-19T00:00:00"/>
    <d v="1899-12-30T10:05:00"/>
    <d v="2020-02-19T12:15:00"/>
    <d v="2020-02-19T00:00:00"/>
    <d v="1899-12-31T12:15:00"/>
    <n v="0"/>
    <d v="1899-12-30T02:10:00"/>
    <n v="2.1666666665696539"/>
  </r>
  <r>
    <n v="9"/>
    <s v="72 Department of County Management"/>
    <x v="2"/>
    <s v="708450 DCM FRM Risk Safety"/>
    <m/>
    <m/>
    <m/>
    <m/>
    <m/>
    <x v="3"/>
    <s v="ORMROD, D "/>
    <s v="#201866 "/>
    <d v="2020-02-04T10:55:00"/>
    <d v="2020-02-04T00:00:00"/>
    <d v="1899-12-30T10:55:00"/>
    <d v="2020-02-04T11:40:00"/>
    <d v="2020-02-04T00:00:00"/>
    <d v="1899-12-30T11:40:00"/>
    <n v="0"/>
    <d v="1899-12-30T00:45:00"/>
    <n v="0.75"/>
  </r>
  <r>
    <n v="9"/>
    <s v="72 Department of County Management"/>
    <x v="2"/>
    <s v="708450 DCM FRM Risk Safety"/>
    <m/>
    <m/>
    <m/>
    <m/>
    <m/>
    <x v="3"/>
    <s v="ORMROD, D "/>
    <s v="#201861 "/>
    <d v="2020-02-03T13:05:00"/>
    <d v="2020-02-03T00:00:00"/>
    <d v="1899-12-30T13:05:00"/>
    <d v="2020-02-03T16:25:00"/>
    <d v="2020-02-03T00:00:00"/>
    <d v="1899-12-30T16:25:00"/>
    <n v="0"/>
    <d v="1899-12-30T03:20:00"/>
    <n v="3.3333333333721384"/>
  </r>
  <r>
    <n v="9"/>
    <s v="72 Department of County Management"/>
    <x v="2"/>
    <s v="708450 DCM FRM Risk Safety"/>
    <m/>
    <m/>
    <m/>
    <m/>
    <m/>
    <x v="3"/>
    <s v="ORMROD, D "/>
    <s v="#201937 "/>
    <d v="2020-02-18T16:50:00"/>
    <d v="2020-02-18T00:00:00"/>
    <d v="1899-12-30T16:50:00"/>
    <d v="2020-02-18T19:00:00"/>
    <d v="2020-02-18T00:00:00"/>
    <d v="1899-12-30T19:00:00"/>
    <n v="0"/>
    <d v="1899-12-30T02:10:00"/>
    <n v="2.1666666665696539"/>
  </r>
  <r>
    <n v="9"/>
    <s v="72 Department of County Management"/>
    <x v="2"/>
    <s v="708450 DCM FRM Risk Safety"/>
    <m/>
    <m/>
    <m/>
    <m/>
    <m/>
    <x v="3"/>
    <s v="ORMROD, D "/>
    <s v="#201915 "/>
    <d v="2020-02-12T12:25:00"/>
    <d v="2020-02-12T00:00:00"/>
    <d v="1899-12-30T12:25:00"/>
    <d v="2020-02-12T14:05:00"/>
    <d v="2020-02-12T00:00:00"/>
    <d v="1899-12-30T14:05:00"/>
    <n v="0"/>
    <d v="1899-12-30T01:40:00"/>
    <n v="1.6666666666860692"/>
  </r>
  <r>
    <n v="9"/>
    <s v="72 Department of County Management"/>
    <x v="2"/>
    <s v="704700 DCM Purchasing"/>
    <m/>
    <m/>
    <m/>
    <m/>
    <m/>
    <x v="3"/>
    <s v="SHOREY, K "/>
    <s v="#201981 "/>
    <d v="2020-02-24T17:00:00"/>
    <d v="2020-02-24T00:00:00"/>
    <d v="1899-12-30T17:00:00"/>
    <d v="2020-02-28T08:30:00"/>
    <d v="2020-02-28T00:00:00"/>
    <d v="1899-12-30T08:30:00"/>
    <n v="3"/>
    <d v="1899-12-30T01:30:00"/>
    <n v="25.5"/>
  </r>
  <r>
    <n v="9"/>
    <s v="72 Department of County Management"/>
    <x v="2"/>
    <s v="704050 DCM CFO's Office"/>
    <m/>
    <m/>
    <m/>
    <m/>
    <m/>
    <x v="3"/>
    <s v="SMITH, B "/>
    <s v="#201889 "/>
    <d v="2020-02-06T12:05:00"/>
    <d v="2020-02-06T00:00:00"/>
    <d v="1899-12-30T12:05:00"/>
    <d v="2020-02-06T13:20:00"/>
    <d v="2020-02-06T00:00:00"/>
    <d v="1899-12-30T13:20:00"/>
    <n v="0"/>
    <d v="1899-12-30T01:15:00"/>
    <n v="1.2500000000582077"/>
  </r>
  <r>
    <n v="9"/>
    <s v="72 Department of County Management"/>
    <x v="2"/>
    <s v="706408 DCM Tax Title"/>
    <m/>
    <m/>
    <m/>
    <m/>
    <m/>
    <x v="3"/>
    <s v="SUBLETT, M "/>
    <s v="#201966 "/>
    <d v="2020-02-26T10:55:00"/>
    <d v="2020-02-26T00:00:00"/>
    <d v="1899-12-30T10:55:00"/>
    <d v="2020-02-26T15:40:00"/>
    <d v="2020-02-26T00:00:00"/>
    <d v="1899-12-30T15:40:00"/>
    <n v="0"/>
    <d v="1899-12-30T04:45:00"/>
    <n v="4.7500000001164153"/>
  </r>
  <r>
    <n v="9"/>
    <s v="72 Department of County Management"/>
    <x v="2"/>
    <s v="706408 DCM Tax Title"/>
    <m/>
    <m/>
    <m/>
    <m/>
    <m/>
    <x v="3"/>
    <s v="SUBLETT, M "/>
    <s v="#201870 "/>
    <d v="2020-02-05T12:00:00"/>
    <d v="2020-02-05T00:00:00"/>
    <d v="1899-12-30T12:00:00"/>
    <d v="2020-02-05T15:00:00"/>
    <d v="2020-02-05T00:00:00"/>
    <d v="1899-12-30T15:00:00"/>
    <n v="0"/>
    <d v="1899-12-30T03:00:00"/>
    <n v="3"/>
  </r>
  <r>
    <n v="9"/>
    <s v="72 Department of County Management"/>
    <x v="2"/>
    <s v="706408 DCM Tax Title"/>
    <m/>
    <m/>
    <m/>
    <m/>
    <m/>
    <x v="3"/>
    <s v="SUBLETT, M "/>
    <s v="#201927 "/>
    <d v="2020-02-14T12:15:00"/>
    <d v="2020-02-14T00:00:00"/>
    <d v="1899-12-30T12:15:00"/>
    <d v="2020-02-14T16:10:00"/>
    <d v="2020-02-14T00:00:00"/>
    <d v="1899-12-30T16:10:00"/>
    <n v="0"/>
    <d v="1899-12-30T03:55:00"/>
    <n v="3.9166666666860692"/>
  </r>
  <r>
    <n v="9"/>
    <s v="72 Department of County Management"/>
    <x v="2"/>
    <s v="706408 DCM Tax Title"/>
    <m/>
    <m/>
    <m/>
    <m/>
    <m/>
    <x v="3"/>
    <s v="SUBLETT, M "/>
    <s v="#201867 "/>
    <d v="2020-02-04T12:30:00"/>
    <d v="2020-02-04T00:00:00"/>
    <d v="1899-12-30T12:30:00"/>
    <d v="2020-02-04T16:15:00"/>
    <d v="2020-02-04T00:00:00"/>
    <d v="1899-12-30T16:15:00"/>
    <n v="0"/>
    <d v="1899-12-30T03:45:00"/>
    <n v="3.75"/>
  </r>
  <r>
    <n v="9"/>
    <s v="72 Department of County Management"/>
    <x v="2"/>
    <s v="704700 DCM Purchasing"/>
    <m/>
    <m/>
    <m/>
    <m/>
    <m/>
    <x v="3"/>
    <s v="WYBERT, P "/>
    <s v="#201955 "/>
    <d v="2020-02-24T12:30:00"/>
    <d v="2020-02-24T00:00:00"/>
    <d v="1899-12-30T12:30:00"/>
    <d v="2020-02-24T14:30:00"/>
    <d v="2020-02-24T00:00:00"/>
    <d v="1899-12-30T14:30:00"/>
    <n v="0"/>
    <d v="1899-12-30T02:00:00"/>
    <n v="1.9999999998835847"/>
  </r>
  <r>
    <n v="9"/>
    <s v="72 Department of County Management"/>
    <x v="2"/>
    <s v="704700 DCM Purchasing"/>
    <m/>
    <m/>
    <m/>
    <m/>
    <m/>
    <x v="3"/>
    <s v="WYBERT, P "/>
    <s v="#201901 "/>
    <d v="2020-02-10T12:40:00"/>
    <d v="2020-02-10T00:00:00"/>
    <d v="1899-12-30T12:40:00"/>
    <d v="2020-02-10T14:00:00"/>
    <d v="2020-02-10T00:00:00"/>
    <d v="1899-12-30T14:00:00"/>
    <n v="0"/>
    <d v="1899-12-30T01:20:00"/>
    <n v="1.3333333333139308"/>
  </r>
  <r>
    <n v="9"/>
    <s v="72 Department of County Management"/>
    <x v="2"/>
    <s v="704400 DCM Treasury"/>
    <m/>
    <m/>
    <m/>
    <m/>
    <m/>
    <x v="3"/>
    <s v="YEHSHOPA, T "/>
    <s v="#201860 "/>
    <d v="2020-02-03T12:30:00"/>
    <d v="2020-02-03T00:00:00"/>
    <d v="1899-12-30T12:30:00"/>
    <d v="2020-02-03T14:30:00"/>
    <d v="2020-02-03T00:00:00"/>
    <d v="1899-12-30T14:30:00"/>
    <n v="0"/>
    <d v="1899-12-30T02:00:00"/>
    <n v="1.9999999998835847"/>
  </r>
  <r>
    <n v="10"/>
    <s v="72 Department of County Management"/>
    <x v="2"/>
    <s v="706405 DCM Residential Property Appraisal"/>
    <m/>
    <m/>
    <m/>
    <m/>
    <m/>
    <x v="3"/>
    <s v="ACKER, K "/>
    <s v="#202047 "/>
    <d v="2020-03-12T09:05:00"/>
    <d v="2020-03-12T00:00:00"/>
    <d v="1899-12-30T09:05:00"/>
    <d v="2020-03-12T17:00:00"/>
    <d v="2020-03-12T00:00:00"/>
    <d v="1899-12-30T17:00:00"/>
    <n v="0"/>
    <d v="1899-12-30T07:55:00"/>
    <n v="7.9166666668024845"/>
  </r>
  <r>
    <n v="10"/>
    <s v="72 Department of County Management"/>
    <x v="2"/>
    <s v="708450 DCM FRM Risk Safety"/>
    <m/>
    <m/>
    <m/>
    <m/>
    <m/>
    <x v="3"/>
    <s v="COOPER, A "/>
    <s v="#202075 "/>
    <d v="2020-03-24T07:45:00"/>
    <d v="2020-03-24T00:00:00"/>
    <d v="1899-12-30T07:45:00"/>
    <d v="2020-03-24T10:45:00"/>
    <d v="2020-03-24T00:00:00"/>
    <d v="1899-12-30T10:45:00"/>
    <n v="0"/>
    <d v="1899-12-30T03:00:00"/>
    <n v="3"/>
  </r>
  <r>
    <n v="10"/>
    <s v="72 Department of County Management"/>
    <x v="2"/>
    <s v="705500 DCM HR Risk Employee Wellness"/>
    <m/>
    <m/>
    <m/>
    <m/>
    <m/>
    <x v="3"/>
    <s v="CRATION, A "/>
    <s v="#202038 "/>
    <d v="2020-03-11T07:15:00"/>
    <d v="2020-03-11T00:00:00"/>
    <d v="1899-12-30T07:15:00"/>
    <d v="2020-03-11T12:45:00"/>
    <d v="2020-03-11T00:00:00"/>
    <d v="1899-12-31T12:45:00"/>
    <n v="0"/>
    <d v="1899-12-30T05:30:00"/>
    <n v="5.4999999999417923"/>
  </r>
  <r>
    <n v="10"/>
    <s v="72 Department of County Management"/>
    <x v="2"/>
    <s v="704400 DCM Treasury"/>
    <m/>
    <m/>
    <m/>
    <m/>
    <m/>
    <x v="3"/>
    <s v="DECOSTA, J "/>
    <s v="#202063 "/>
    <d v="2020-03-17T10:40:00"/>
    <d v="2020-03-17T00:00:00"/>
    <d v="1899-12-30T10:40:00"/>
    <d v="2020-03-17T11:45:00"/>
    <d v="2020-03-17T00:00:00"/>
    <d v="1899-12-30T11:45:00"/>
    <n v="0"/>
    <d v="1899-12-30T01:05:00"/>
    <n v="1.0833333333721384"/>
  </r>
  <r>
    <n v="10"/>
    <s v="72 Department of County Management"/>
    <x v="2"/>
    <s v="708400 DCM FRM Risk Workers Comp"/>
    <m/>
    <m/>
    <m/>
    <m/>
    <m/>
    <x v="3"/>
    <s v="DERRICK, R "/>
    <s v="#202033 "/>
    <d v="2020-03-10T12:00:00"/>
    <d v="2020-03-10T00:00:00"/>
    <d v="1899-12-30T12:00:00"/>
    <d v="2020-03-10T15:10:00"/>
    <d v="2020-03-10T00:00:00"/>
    <d v="1899-12-30T15:10:00"/>
    <n v="0"/>
    <d v="1899-12-30T03:10:00"/>
    <n v="3.1666666666860692"/>
  </r>
  <r>
    <n v="10"/>
    <s v="72 Department of County Management"/>
    <x v="2"/>
    <s v="706201 DCM Recording Admistration"/>
    <m/>
    <m/>
    <m/>
    <m/>
    <m/>
    <x v="3"/>
    <s v="DOWNARD, J "/>
    <s v="#202057 "/>
    <d v="2020-03-16T09:20:00"/>
    <d v="2020-03-16T00:00:00"/>
    <d v="1899-12-30T09:20:00"/>
    <d v="2020-03-16T10:05:00"/>
    <d v="2020-03-16T00:00:00"/>
    <d v="1899-12-30T10:05:00"/>
    <n v="0"/>
    <d v="1899-12-30T00:45:00"/>
    <n v="0.75"/>
  </r>
  <r>
    <n v="10"/>
    <s v="72 Department of County Management"/>
    <x v="2"/>
    <s v="706201 DCM Recording Admistration"/>
    <m/>
    <m/>
    <m/>
    <m/>
    <m/>
    <x v="3"/>
    <s v="DOWNARD, J "/>
    <s v="#202052 "/>
    <d v="2020-03-13T12:15:00"/>
    <d v="2020-03-13T00:00:00"/>
    <d v="1899-12-30T12:15:00"/>
    <d v="2020-03-13T13:10:00"/>
    <d v="2020-03-13T00:00:00"/>
    <d v="1899-12-30T13:10:00"/>
    <n v="0"/>
    <d v="1899-12-30T00:55:00"/>
    <n v="0.91666666668606922"/>
  </r>
  <r>
    <n v="10"/>
    <s v="72 Department of County Management"/>
    <x v="2"/>
    <s v="706405 DCM Residential Property Appraisal"/>
    <m/>
    <m/>
    <m/>
    <m/>
    <m/>
    <x v="3"/>
    <s v="ELLIOTT, S "/>
    <s v="#202024 "/>
    <d v="2020-03-06T11:10:00"/>
    <d v="2020-03-06T00:00:00"/>
    <d v="1899-12-30T11:10:00"/>
    <d v="2020-03-06T13:20:00"/>
    <d v="2020-03-06T00:00:00"/>
    <d v="1899-12-30T13:20:00"/>
    <n v="0"/>
    <d v="1899-12-30T02:10:00"/>
    <n v="2.1666666665696539"/>
  </r>
  <r>
    <n v="10"/>
    <s v="72 Department of County Management"/>
    <x v="2"/>
    <s v="704050 DCM CFO's Office"/>
    <m/>
    <m/>
    <m/>
    <m/>
    <m/>
    <x v="3"/>
    <s v="FLEMING, L "/>
    <s v="#201993 "/>
    <d v="2020-03-02T10:50:00"/>
    <d v="2020-03-02T00:00:00"/>
    <d v="1899-12-30T10:50:00"/>
    <d v="2020-03-02T14:50:00"/>
    <d v="2020-03-02T00:00:00"/>
    <d v="1899-12-30T14:50:00"/>
    <n v="0"/>
    <d v="1899-12-30T04:00:00"/>
    <n v="3.9999999999417923"/>
  </r>
  <r>
    <n v="10"/>
    <s v="72 Department of County Management"/>
    <x v="2"/>
    <s v="705500 DCM HR Risk Employee Wellness"/>
    <m/>
    <m/>
    <m/>
    <m/>
    <m/>
    <x v="3"/>
    <s v="KELLY, C "/>
    <s v="#202027 "/>
    <d v="2020-03-06T10:35:00"/>
    <d v="2020-03-06T00:00:00"/>
    <d v="1899-12-30T10:35:00"/>
    <d v="2020-03-06T13:00:00"/>
    <d v="2020-03-06T00:00:00"/>
    <d v="1899-12-30T13:00:00"/>
    <n v="0"/>
    <d v="1899-12-30T02:25:00"/>
    <n v="2.4166666666860692"/>
  </r>
  <r>
    <n v="10"/>
    <s v="72 Department of County Management"/>
    <x v="2"/>
    <s v="706405 DCM Residential Property Appraisal"/>
    <m/>
    <m/>
    <m/>
    <m/>
    <m/>
    <x v="3"/>
    <s v="KLUGNESS, G "/>
    <s v="#202035 "/>
    <d v="2020-03-10T09:30:00"/>
    <d v="2020-03-10T00:00:00"/>
    <d v="1899-12-30T09:30:00"/>
    <d v="2020-03-10T11:15:00"/>
    <d v="2020-03-10T00:00:00"/>
    <d v="1899-12-30T11:15:00"/>
    <n v="0"/>
    <d v="1899-12-30T01:45:00"/>
    <n v="1.7499999999417923"/>
  </r>
  <r>
    <n v="10"/>
    <s v="72 Department of County Management"/>
    <x v="2"/>
    <s v="706405 DCM Residential Property Appraisal"/>
    <m/>
    <m/>
    <m/>
    <m/>
    <m/>
    <x v="3"/>
    <s v="LEENDERTS, J "/>
    <s v="#202012 "/>
    <d v="2020-03-04T09:30:00"/>
    <d v="2020-03-04T00:00:00"/>
    <d v="1899-12-30T09:30:00"/>
    <d v="2020-03-04T10:00:00"/>
    <d v="2020-03-04T00:00:00"/>
    <d v="1899-12-30T10:00:00"/>
    <n v="0"/>
    <d v="1899-12-30T00:30:00"/>
    <n v="0.49999999988358468"/>
  </r>
  <r>
    <n v="10"/>
    <s v="72 Department of County Management"/>
    <x v="2"/>
    <s v="708450 DCM FRM Risk Safety"/>
    <m/>
    <m/>
    <m/>
    <m/>
    <m/>
    <x v="3"/>
    <s v="LOPEZ, E "/>
    <s v="#202074 "/>
    <d v="2020-03-24T07:45:00"/>
    <d v="2020-03-24T00:00:00"/>
    <d v="1899-12-30T07:45:00"/>
    <d v="2020-03-24T10:40:00"/>
    <d v="2020-03-24T00:00:00"/>
    <d v="1899-12-30T10:40:00"/>
    <n v="0"/>
    <d v="1899-12-30T02:55:00"/>
    <n v="2.9166666667442769"/>
  </r>
  <r>
    <n v="10"/>
    <s v="72 Department of County Management"/>
    <x v="2"/>
    <s v="708450 DCM FRM Risk Safety"/>
    <m/>
    <m/>
    <m/>
    <m/>
    <m/>
    <x v="3"/>
    <s v="LOPEZ, E "/>
    <s v="#202045 "/>
    <d v="2020-03-12T10:00:00"/>
    <d v="2020-03-12T00:00:00"/>
    <d v="1899-12-30T10:00:00"/>
    <d v="2020-03-12T12:40:00"/>
    <d v="2020-03-12T00:00:00"/>
    <d v="1899-12-31T12:40:00"/>
    <n v="0"/>
    <d v="1899-12-30T02:40:00"/>
    <n v="2.6666666668024845"/>
  </r>
  <r>
    <n v="10"/>
    <s v="72 Department of County Management"/>
    <x v="2"/>
    <s v="706403 DCM Commercial Property Appraisal"/>
    <m/>
    <m/>
    <m/>
    <m/>
    <m/>
    <x v="3"/>
    <s v="NAGAE, J "/>
    <s v="#201996 "/>
    <d v="2020-03-02T08:00:00"/>
    <d v="2020-03-02T00:00:00"/>
    <d v="1899-12-30T08:00:00"/>
    <d v="2020-03-02T12:55:00"/>
    <d v="2020-03-02T00:00:00"/>
    <d v="1899-12-31T12:55:00"/>
    <n v="0"/>
    <d v="1899-12-30T04:55:00"/>
    <n v="4.9166666666278616"/>
  </r>
  <r>
    <n v="10"/>
    <s v="72 Department of County Management"/>
    <x v="2"/>
    <s v="704007 DCM Business Services"/>
    <m/>
    <m/>
    <m/>
    <m/>
    <m/>
    <x v="3"/>
    <s v="PRUTZ, V "/>
    <s v="#202059 "/>
    <d v="2020-03-17T07:15:00"/>
    <d v="2020-03-17T00:00:00"/>
    <d v="1899-12-30T07:15:00"/>
    <d v="2020-03-17T08:45:00"/>
    <d v="2020-03-17T00:00:00"/>
    <d v="1899-12-30T08:45:00"/>
    <n v="0"/>
    <d v="1899-12-30T01:30:00"/>
    <n v="1.5"/>
  </r>
  <r>
    <n v="10"/>
    <s v="72 Department of County Management"/>
    <x v="2"/>
    <s v="704050 DCM CFO's Office"/>
    <m/>
    <m/>
    <m/>
    <m/>
    <m/>
    <x v="3"/>
    <s v="SMITH, B "/>
    <s v="#202078 "/>
    <d v="2020-03-26T10:30:00"/>
    <d v="2020-03-26T00:00:00"/>
    <d v="1899-12-30T10:30:00"/>
    <d v="2020-03-26T12:45:00"/>
    <d v="2020-03-26T00:00:00"/>
    <d v="1899-12-31T12:45:00"/>
    <n v="0"/>
    <d v="1899-12-30T02:15:00"/>
    <n v="2.25"/>
  </r>
  <r>
    <n v="10"/>
    <s v="72 Department of County Management"/>
    <x v="2"/>
    <s v="704050 DCM CFO's Office"/>
    <m/>
    <m/>
    <m/>
    <m/>
    <m/>
    <x v="3"/>
    <s v="SMITH, B "/>
    <s v="#202002 "/>
    <d v="2020-03-02T16:00:00"/>
    <d v="2020-03-02T00:00:00"/>
    <d v="1899-12-30T16:00:00"/>
    <d v="2020-03-03T13:30:00"/>
    <d v="2020-03-03T00:00:00"/>
    <d v="1899-12-30T13:30:00"/>
    <n v="0"/>
    <d v="1899-12-30T07:30:00"/>
    <n v="7.5000000000000018"/>
  </r>
  <r>
    <n v="10"/>
    <s v="72 Department of County Management"/>
    <x v="2"/>
    <s v="706408 DCM Tax Title"/>
    <m/>
    <m/>
    <m/>
    <m/>
    <m/>
    <x v="3"/>
    <s v="SUBLETT, M "/>
    <s v="#202053 "/>
    <d v="2020-03-13T11:30:00"/>
    <d v="2020-03-13T00:00:00"/>
    <d v="1899-12-30T11:30:00"/>
    <d v="2020-03-13T13:35:00"/>
    <d v="2020-03-13T00:00:00"/>
    <d v="1899-12-30T13:35:00"/>
    <n v="0"/>
    <d v="1899-12-30T02:05:00"/>
    <n v="2.0833333333139308"/>
  </r>
  <r>
    <n v="10"/>
    <s v="72 Department of County Management"/>
    <x v="2"/>
    <s v="704100 DCM Accounts Payable"/>
    <m/>
    <m/>
    <m/>
    <m/>
    <m/>
    <x v="3"/>
    <s v="WADDELL, M "/>
    <s v="#202051 "/>
    <d v="2020-03-13T10:00:00"/>
    <d v="2020-03-13T00:00:00"/>
    <d v="1899-12-30T10:00:00"/>
    <d v="2020-03-13T11:40:00"/>
    <d v="2020-03-13T00:00:00"/>
    <d v="1899-12-30T11:40:00"/>
    <n v="0"/>
    <d v="1899-12-30T01:40:00"/>
    <n v="1.6666666666860692"/>
  </r>
  <r>
    <n v="10"/>
    <s v="72 Department of County Management"/>
    <x v="2"/>
    <s v="704700 DCM Purchasing"/>
    <m/>
    <m/>
    <m/>
    <m/>
    <m/>
    <x v="3"/>
    <s v="WYBERT, P "/>
    <s v="#202041 "/>
    <d v="2020-03-11T13:15:00"/>
    <d v="2020-03-11T00:00:00"/>
    <d v="1899-12-30T13:15:00"/>
    <d v="2020-03-11T14:50:00"/>
    <d v="2020-03-11T00:00:00"/>
    <d v="1899-12-30T14:50:00"/>
    <n v="0"/>
    <d v="1899-12-30T01:35:00"/>
    <n v="1.5833333332557231"/>
  </r>
  <r>
    <n v="11"/>
    <s v="72 Department of County Management"/>
    <x v="2"/>
    <s v="706408 DCM Tax Title"/>
    <m/>
    <m/>
    <m/>
    <m/>
    <m/>
    <x v="3"/>
    <s v="DOWNARD, J "/>
    <s v="#202121 "/>
    <d v="2020-04-21T08:05:00"/>
    <d v="2020-04-21T00:00:00"/>
    <d v="1899-12-30T08:05:00"/>
    <d v="2020-04-21T10:45:00"/>
    <d v="2020-04-21T00:00:00"/>
    <d v="1899-12-30T10:45:00"/>
    <n v="0"/>
    <d v="1899-12-30T02:40:00"/>
    <n v="2.6666666666278616"/>
  </r>
  <r>
    <n v="11"/>
    <s v="72 Department of County Management"/>
    <x v="2"/>
    <s v="706408 DCM Tax Title"/>
    <m/>
    <m/>
    <m/>
    <m/>
    <m/>
    <x v="3"/>
    <s v="DOWNARD, J "/>
    <s v="#202103 "/>
    <d v="2020-04-14T08:15:00"/>
    <d v="2020-04-14T00:00:00"/>
    <d v="1899-12-30T08:15:00"/>
    <d v="2020-04-14T10:45:00"/>
    <d v="2020-04-14T00:00:00"/>
    <d v="1899-12-30T10:45:00"/>
    <n v="0"/>
    <d v="1899-12-30T02:30:00"/>
    <n v="2.4999999999417923"/>
  </r>
  <r>
    <n v="11"/>
    <s v="72 Department of County Management"/>
    <x v="2"/>
    <s v="704007 DCM Business Services"/>
    <m/>
    <m/>
    <m/>
    <m/>
    <m/>
    <x v="3"/>
    <s v="PRUTZ, V "/>
    <s v="#202126 "/>
    <d v="2020-03-17T08:50:00"/>
    <d v="2020-03-17T00:00:00"/>
    <d v="1899-12-30T08:50:00"/>
    <d v="2020-04-23T16:30:00"/>
    <d v="2020-04-23T00:00:00"/>
    <d v="1899-12-30T16:30:00"/>
    <n v="36"/>
    <d v="1899-12-30T17:40:00"/>
    <n v="305.66666666666669"/>
  </r>
  <r>
    <n v="12"/>
    <s v="72 Department of County Management"/>
    <x v="2"/>
    <s v="708400 DCM FRM Risk Workers Comp"/>
    <m/>
    <m/>
    <m/>
    <m/>
    <m/>
    <x v="3"/>
    <s v="CROSS, M "/>
    <s v="#202213 "/>
    <d v="2020-06-03T10:00:00"/>
    <d v="2020-06-03T00:00:00"/>
    <d v="1899-12-30T10:00:00"/>
    <d v="2020-06-03T11:55:00"/>
    <d v="2020-06-03T00:00:00"/>
    <d v="1899-12-30T11:55:00"/>
    <n v="0"/>
    <d v="1899-12-30T01:55:00"/>
    <n v="1.9166666668024845"/>
  </r>
  <r>
    <n v="12"/>
    <s v="72 Department of County Management"/>
    <x v="2"/>
    <s v="708400 DCM FRM Risk Workers Comp"/>
    <m/>
    <m/>
    <m/>
    <m/>
    <m/>
    <x v="3"/>
    <s v="CROSS, M "/>
    <s v="#202213 "/>
    <d v="2020-06-03T10:00:00"/>
    <d v="2020-06-03T00:00:00"/>
    <d v="1899-12-30T10:00:00"/>
    <d v="2020-06-03T11:55:00"/>
    <d v="2020-06-03T00:00:00"/>
    <d v="1899-12-30T11:55:00"/>
    <n v="0"/>
    <d v="1899-12-30T01:55:00"/>
    <n v="1.9166666668024845"/>
  </r>
  <r>
    <n v="12"/>
    <s v="72 Department of County Management"/>
    <x v="2"/>
    <s v="704700 DCM Purchasing"/>
    <m/>
    <m/>
    <m/>
    <m/>
    <m/>
    <x v="3"/>
    <s v="GARRETT, Z "/>
    <s v="#202155 "/>
    <d v="2020-05-05T08:15:00"/>
    <d v="2020-05-05T00:00:00"/>
    <d v="1899-12-30T08:15:00"/>
    <d v="2020-05-05T14:40:00"/>
    <d v="2020-05-05T00:00:00"/>
    <d v="1899-12-30T14:40:00"/>
    <n v="0"/>
    <d v="1899-12-30T06:25:00"/>
    <n v="6.4166666666278616"/>
  </r>
  <r>
    <n v="12"/>
    <s v="72 Department of County Management"/>
    <x v="2"/>
    <s v="704700 DCM Purchasing"/>
    <m/>
    <m/>
    <m/>
    <m/>
    <m/>
    <x v="3"/>
    <s v="GARRETT, Z "/>
    <s v="#202167 "/>
    <d v="2020-05-12T09:20:00"/>
    <d v="2020-05-12T00:00:00"/>
    <d v="1899-12-30T09:20:00"/>
    <d v="2020-05-12T14:15:00"/>
    <d v="2020-05-12T00:00:00"/>
    <d v="1899-12-30T14:15:00"/>
    <n v="0"/>
    <d v="1899-12-30T04:55:00"/>
    <n v="4.9166666666278616"/>
  </r>
  <r>
    <n v="12"/>
    <s v="72 Department of County Management"/>
    <x v="2"/>
    <s v="704700 DCM Purchasing"/>
    <m/>
    <m/>
    <m/>
    <m/>
    <m/>
    <x v="3"/>
    <s v="GARRETT, Z "/>
    <s v="#202163 "/>
    <d v="2020-05-10T09:20:00"/>
    <d v="2020-05-10T00:00:00"/>
    <d v="1899-12-30T09:20:00"/>
    <d v="2020-05-10T10:35:00"/>
    <d v="2020-05-10T00:00:00"/>
    <d v="1899-12-30T10:35:00"/>
    <n v="0"/>
    <d v="1899-12-30T01:15:00"/>
    <n v="1.2499999998835847"/>
  </r>
  <r>
    <n v="12"/>
    <s v="72 Department of County Management"/>
    <x v="2"/>
    <s v="704700 DCM Purchasing"/>
    <m/>
    <m/>
    <m/>
    <m/>
    <m/>
    <x v="3"/>
    <s v="GARRETT, Z "/>
    <s v="#202185 "/>
    <d v="2020-05-24T09:25:00"/>
    <d v="2020-05-24T00:00:00"/>
    <d v="1899-12-30T09:25:00"/>
    <d v="2020-05-24T14:30:00"/>
    <d v="2020-05-24T00:00:00"/>
    <d v="1899-12-30T14:30:00"/>
    <n v="0"/>
    <d v="1899-12-30T05:05:00"/>
    <n v="5.0833333333139308"/>
  </r>
  <r>
    <n v="12"/>
    <s v="72 Department of County Management"/>
    <x v="2"/>
    <s v="704700 DCM Purchasing"/>
    <m/>
    <m/>
    <m/>
    <m/>
    <m/>
    <x v="3"/>
    <s v="GARRETT, Z "/>
    <s v="#202186 "/>
    <d v="2020-05-25T10:40:00"/>
    <d v="2020-05-25T00:00:00"/>
    <d v="1899-12-30T10:40:00"/>
    <d v="2020-05-25T12:35:00"/>
    <d v="2020-05-25T00:00:00"/>
    <d v="1899-12-31T12:35:00"/>
    <n v="0"/>
    <d v="1899-12-30T01:55:00"/>
    <n v="1.9166666666278616"/>
  </r>
  <r>
    <n v="12"/>
    <s v="72 Department of County Management"/>
    <x v="2"/>
    <s v="704700 DCM Purchasing"/>
    <m/>
    <m/>
    <m/>
    <m/>
    <m/>
    <x v="3"/>
    <s v="GARRETT, Z "/>
    <s v="#202221 "/>
    <d v="2020-06-09T11:05:00"/>
    <d v="2020-06-09T00:00:00"/>
    <d v="1899-12-30T11:05:00"/>
    <d v="2020-06-09T13:00:00"/>
    <d v="2020-06-09T00:00:00"/>
    <d v="1899-12-30T13:00:00"/>
    <n v="0"/>
    <d v="1899-12-30T01:55:00"/>
    <n v="1.9166666666278616"/>
  </r>
  <r>
    <n v="12"/>
    <s v="72 Department of County Management"/>
    <x v="2"/>
    <s v="704700 DCM Purchasing"/>
    <m/>
    <m/>
    <m/>
    <m/>
    <m/>
    <x v="3"/>
    <s v="GARRETT, Z "/>
    <s v="#202221 "/>
    <d v="2020-06-09T11:05:00"/>
    <d v="2020-06-09T00:00:00"/>
    <d v="1899-12-30T11:05:00"/>
    <d v="2020-06-09T13:00:00"/>
    <d v="2020-06-09T00:00:00"/>
    <d v="1899-12-30T13:00:00"/>
    <n v="0"/>
    <d v="1899-12-30T01:55:00"/>
    <n v="1.9166666666278616"/>
  </r>
  <r>
    <n v="12"/>
    <s v="72 Department of County Management"/>
    <x v="2"/>
    <s v="704700 DCM Purchasing"/>
    <m/>
    <m/>
    <m/>
    <m/>
    <m/>
    <x v="3"/>
    <s v="GARRETT, Z "/>
    <s v="#202219 "/>
    <d v="2020-06-07T11:10:00"/>
    <d v="2020-06-07T00:00:00"/>
    <d v="1899-12-30T11:10:00"/>
    <d v="2020-06-07T12:00:00"/>
    <d v="2020-06-07T00:00:00"/>
    <d v="1899-12-31T12:00:00"/>
    <n v="0"/>
    <d v="1899-12-30T00:50:00"/>
    <n v="0.83333333325572312"/>
  </r>
  <r>
    <n v="12"/>
    <s v="72 Department of County Management"/>
    <x v="2"/>
    <s v="704700 DCM Purchasing"/>
    <m/>
    <m/>
    <m/>
    <m/>
    <m/>
    <x v="3"/>
    <s v="GARRETT, Z "/>
    <s v="#202219 "/>
    <d v="2020-06-07T11:10:00"/>
    <d v="2020-06-07T00:00:00"/>
    <d v="1899-12-30T11:10:00"/>
    <d v="2020-06-07T12:00:00"/>
    <d v="2020-06-07T00:00:00"/>
    <d v="1899-12-31T12:00:00"/>
    <n v="0"/>
    <d v="1899-12-30T00:50:00"/>
    <n v="0.83333333325572312"/>
  </r>
  <r>
    <n v="12"/>
    <s v="72 Department of County Management"/>
    <x v="2"/>
    <s v="704700 DCM Purchasing"/>
    <m/>
    <m/>
    <m/>
    <m/>
    <m/>
    <x v="3"/>
    <s v="GARRETT, Z "/>
    <s v="#202210 "/>
    <d v="2020-06-01T11:15:00"/>
    <d v="2020-06-01T00:00:00"/>
    <d v="1899-12-30T11:15:00"/>
    <d v="2020-06-01T14:15:00"/>
    <d v="2020-06-01T00:00:00"/>
    <d v="1899-12-30T14:15:00"/>
    <n v="0"/>
    <d v="1899-12-30T03:00:00"/>
    <n v="3"/>
  </r>
  <r>
    <n v="12"/>
    <s v="72 Department of County Management"/>
    <x v="2"/>
    <s v="704700 DCM Purchasing"/>
    <m/>
    <m/>
    <m/>
    <m/>
    <m/>
    <x v="3"/>
    <s v="GARRETT, Z "/>
    <s v="#202210 "/>
    <d v="2020-06-01T11:15:00"/>
    <d v="2020-06-01T00:00:00"/>
    <d v="1899-12-30T11:15:00"/>
    <d v="2020-06-01T14:15:00"/>
    <d v="2020-06-01T00:00:00"/>
    <d v="1899-12-30T14:15:00"/>
    <n v="0"/>
    <d v="1899-12-30T03:00:00"/>
    <n v="3"/>
  </r>
  <r>
    <n v="12"/>
    <s v="72 Department of County Management"/>
    <x v="2"/>
    <s v="704700 DCM Purchasing"/>
    <m/>
    <m/>
    <m/>
    <m/>
    <m/>
    <x v="3"/>
    <s v="GARRETT, Z "/>
    <s v="#202176 "/>
    <d v="2020-05-18T11:30:00"/>
    <d v="2020-05-18T00:00:00"/>
    <d v="1899-12-30T11:30:00"/>
    <d v="2020-05-18T14:35:00"/>
    <d v="2020-05-18T00:00:00"/>
    <d v="1899-12-30T14:35:00"/>
    <n v="0"/>
    <d v="1899-12-30T03:05:00"/>
    <n v="3.0833333334303461"/>
  </r>
  <r>
    <n v="12"/>
    <s v="72 Department of County Management"/>
    <x v="2"/>
    <s v="704700 DCM Purchasing"/>
    <m/>
    <m/>
    <m/>
    <m/>
    <m/>
    <x v="3"/>
    <s v="GARRETT, Z "/>
    <s v="#202166 "/>
    <d v="2020-05-11T15:15:00"/>
    <d v="2020-05-11T00:00:00"/>
    <d v="1899-12-30T15:15:00"/>
    <d v="2020-05-11T16:00:00"/>
    <d v="2020-05-11T00:00:00"/>
    <d v="1899-12-30T16:00:00"/>
    <n v="0"/>
    <d v="1899-12-30T00:45:00"/>
    <n v="0.75"/>
  </r>
  <r>
    <n v="12"/>
    <s v="72 Department of County Management"/>
    <x v="2"/>
    <s v="704700 DCM Purchasing"/>
    <m/>
    <m/>
    <m/>
    <m/>
    <m/>
    <x v="3"/>
    <s v="GARRETT, Z "/>
    <s v="#202177 "/>
    <d v="2020-05-19T12:45:00"/>
    <d v="2020-05-19T00:00:00"/>
    <d v="1899-12-30T12:45:00"/>
    <d v="2020-05-19T16:35:00"/>
    <d v="2020-05-19T00:00:00"/>
    <d v="1899-12-30T16:35:00"/>
    <n v="0"/>
    <d v="1899-12-30T03:50:00"/>
    <n v="3.8333333332557231"/>
  </r>
  <r>
    <n v="12"/>
    <s v="72 Department of County Management"/>
    <x v="2"/>
    <s v="704700 DCM Purchasing"/>
    <m/>
    <m/>
    <m/>
    <m/>
    <m/>
    <x v="3"/>
    <s v="ZIMMERMAN, B "/>
    <s v="#202223 "/>
    <d v="2020-06-11T08:20:00"/>
    <d v="2020-06-11T00:00:00"/>
    <d v="1899-12-30T08:20:00"/>
    <d v="2020-06-11T10:20:00"/>
    <d v="2020-06-11T00:00:00"/>
    <d v="1899-12-30T10:20:00"/>
    <n v="0"/>
    <d v="1899-12-30T02:00:00"/>
    <n v="2.0000000000582077"/>
  </r>
  <r>
    <n v="12"/>
    <s v="72 Department of County Management"/>
    <x v="2"/>
    <s v="704700 DCM Purchasing"/>
    <m/>
    <m/>
    <m/>
    <m/>
    <m/>
    <x v="3"/>
    <s v="ZIMMERMAN, B "/>
    <s v="#202223 "/>
    <d v="2020-06-11T08:20:00"/>
    <d v="2020-06-11T00:00:00"/>
    <d v="1899-12-30T08:20:00"/>
    <d v="2020-06-11T10:20:00"/>
    <d v="2020-06-11T00:00:00"/>
    <d v="1899-12-30T10:20:00"/>
    <n v="0"/>
    <d v="1899-12-30T02:00:00"/>
    <n v="2.0000000000582077"/>
  </r>
  <r>
    <n v="2"/>
    <s v="90 Department of Community Services"/>
    <x v="3"/>
    <s v="900000 DCS Director"/>
    <m/>
    <m/>
    <m/>
    <m/>
    <m/>
    <x v="3"/>
    <s v="AITEN H "/>
    <s v="#200854 "/>
    <d v="2019-07-24T09:25:00"/>
    <d v="2019-07-24T00:00:00"/>
    <d v="1899-12-30T09:25:00"/>
    <d v="2019-07-24T14:45:00"/>
    <d v="2019-07-24T00:00:00"/>
    <d v="1899-12-30T14:45:00"/>
    <n v="0"/>
    <d v="1899-12-30T05:20:00"/>
    <n v="5.3333333334303461"/>
  </r>
  <r>
    <n v="2"/>
    <s v="90 Department of Community Services"/>
    <x v="3"/>
    <s v="900000 DCS Director"/>
    <m/>
    <m/>
    <m/>
    <m/>
    <m/>
    <x v="3"/>
    <s v="AITEN H "/>
    <s v="#200855 "/>
    <d v="2019-07-25T11:55:00"/>
    <d v="2019-07-25T00:00:00"/>
    <d v="1899-12-30T11:55:00"/>
    <d v="2019-07-25T17:30:00"/>
    <d v="2019-07-25T00:00:00"/>
    <d v="1899-12-30T17:30:00"/>
    <n v="0"/>
    <d v="1899-12-30T05:35:00"/>
    <n v="5.5833333331975155"/>
  </r>
  <r>
    <n v="2"/>
    <s v="90 Department of Community Services"/>
    <x v="3"/>
    <s v="900000 DCS Director"/>
    <m/>
    <m/>
    <m/>
    <m/>
    <m/>
    <x v="3"/>
    <s v="AITEN H "/>
    <s v="#200794 "/>
    <d v="2019-07-03T13:30:00"/>
    <d v="2019-07-03T00:00:00"/>
    <d v="1899-12-30T13:30:00"/>
    <d v="2019-07-03T17:45:00"/>
    <d v="2019-07-03T00:00:00"/>
    <d v="1899-12-30T17:45:00"/>
    <n v="0"/>
    <d v="1899-12-30T04:15:00"/>
    <n v="4.2500000000582077"/>
  </r>
  <r>
    <n v="2"/>
    <s v="90 Department of Community Services"/>
    <x v="3"/>
    <s v="900000 DCS Director"/>
    <m/>
    <m/>
    <m/>
    <m/>
    <m/>
    <x v="3"/>
    <s v="AITEN H "/>
    <s v="#200857 "/>
    <d v="2019-07-30T12:15:00"/>
    <d v="2019-07-30T00:00:00"/>
    <d v="1899-12-30T12:15:00"/>
    <d v="2019-07-30T18:00:00"/>
    <d v="2019-07-30T00:00:00"/>
    <d v="1899-12-30T18:00:00"/>
    <n v="0"/>
    <d v="1899-12-30T05:45:00"/>
    <n v="5.7500000000582077"/>
  </r>
  <r>
    <n v="2"/>
    <s v="90 Department of Community Services"/>
    <x v="3"/>
    <s v="900000 DCS Director"/>
    <m/>
    <m/>
    <m/>
    <m/>
    <m/>
    <x v="3"/>
    <s v="AITEN H "/>
    <s v="#200852 "/>
    <d v="2019-07-18T12:40:00"/>
    <d v="2019-07-18T00:00:00"/>
    <d v="1899-12-30T12:40:00"/>
    <d v="2019-07-18T17:40:00"/>
    <d v="2019-07-18T00:00:00"/>
    <d v="1899-12-30T17:40:00"/>
    <n v="0"/>
    <d v="1899-12-30T05:00:00"/>
    <n v="4.9999999998835847"/>
  </r>
  <r>
    <n v="2"/>
    <s v="90 Department of Community Services"/>
    <x v="3"/>
    <s v="900520 DCS Procurement and Contracting"/>
    <m/>
    <s v="M90 BS Shuttle Yeon Shuttle"/>
    <m/>
    <m/>
    <m/>
    <x v="3"/>
    <s v="BURKE P "/>
    <s v="#200856 "/>
    <d v="2019-07-29T15:50:00"/>
    <d v="2019-07-29T00:00:00"/>
    <d v="1899-12-30T15:50:00"/>
    <d v="2019-07-29T17:10:00"/>
    <d v="2019-07-29T00:00:00"/>
    <d v="1899-12-30T17:10:00"/>
    <n v="0"/>
    <d v="1899-12-30T01:20:00"/>
    <n v="1.3333333334885538"/>
  </r>
  <r>
    <n v="2"/>
    <s v="90 Department of Community Services"/>
    <x v="3"/>
    <s v="900540 DCS Accounting RF"/>
    <m/>
    <m/>
    <m/>
    <m/>
    <m/>
    <x v="3"/>
    <s v="DERLETH M "/>
    <s v="#200798 "/>
    <d v="2019-07-11T08:15:00"/>
    <d v="2019-07-11T00:00:00"/>
    <d v="1899-12-30T08:15:00"/>
    <d v="2019-07-11T12:15:00"/>
    <d v="2019-07-11T00:00:00"/>
    <d v="1899-12-31T12:15:00"/>
    <n v="0"/>
    <d v="1899-12-30T04:00:00"/>
    <n v="3.9999999999417923"/>
  </r>
  <r>
    <n v="2"/>
    <s v="90 Department of Community Services"/>
    <x v="3"/>
    <s v="900540 DCS Accounting RF"/>
    <m/>
    <m/>
    <m/>
    <m/>
    <m/>
    <x v="3"/>
    <s v="DERLETH M "/>
    <s v="#200796 "/>
    <d v="2019-07-10T08:25:00"/>
    <d v="2019-07-10T00:00:00"/>
    <d v="1899-12-30T08:25:00"/>
    <d v="2019-07-10T11:30:00"/>
    <d v="2019-07-10T00:00:00"/>
    <d v="1899-12-30T11:30:00"/>
    <n v="0"/>
    <d v="1899-12-30T03:05:00"/>
    <n v="3.0833333332557231"/>
  </r>
  <r>
    <n v="2"/>
    <s v="90 Department of Community Services"/>
    <x v="3"/>
    <s v="901000 DCS LUP Current Planning"/>
    <m/>
    <m/>
    <m/>
    <m/>
    <m/>
    <x v="3"/>
    <s v="FISHER K "/>
    <s v="#200801 "/>
    <d v="2019-07-12T08:15:00"/>
    <d v="2019-07-12T00:00:00"/>
    <d v="1899-12-30T08:15:00"/>
    <d v="2019-07-12T15:20:00"/>
    <d v="2019-07-12T00:00:00"/>
    <d v="1899-12-30T15:20:00"/>
    <n v="0"/>
    <d v="1899-12-30T07:05:00"/>
    <n v="7.0833333333721384"/>
  </r>
  <r>
    <n v="2"/>
    <s v="90 Department of Community Services"/>
    <x v="3"/>
    <s v="901000 DCS LUP Current Planning"/>
    <m/>
    <m/>
    <m/>
    <m/>
    <m/>
    <x v="3"/>
    <s v="FISHER K "/>
    <s v="#200793 "/>
    <d v="2019-07-01T13:20:00"/>
    <d v="2019-07-01T00:00:00"/>
    <d v="1899-12-30T13:20:00"/>
    <d v="2019-07-01T14:15:00"/>
    <d v="2019-07-01T00:00:00"/>
    <d v="1899-12-30T14:15:00"/>
    <n v="0"/>
    <d v="1899-12-30T00:55:00"/>
    <n v="0.91666666668606922"/>
  </r>
  <r>
    <n v="2"/>
    <s v="90 Department of Community Services"/>
    <x v="3"/>
    <s v="900500 DCS Business Services"/>
    <m/>
    <m/>
    <m/>
    <m/>
    <m/>
    <x v="3"/>
    <s v="HANSELL T "/>
    <s v="#200795 "/>
    <d v="2019-07-10T08:05:00"/>
    <d v="2019-07-10T00:00:00"/>
    <d v="1899-12-30T08:05:00"/>
    <d v="2019-07-10T10:20:00"/>
    <d v="2019-07-10T00:00:00"/>
    <d v="1899-12-30T10:20:00"/>
    <n v="0"/>
    <d v="1899-12-30T02:15:00"/>
    <n v="2.25"/>
  </r>
  <r>
    <n v="2"/>
    <s v="90 Department of Community Services"/>
    <x v="3"/>
    <s v="905300 DCS Road Maintenance"/>
    <m/>
    <m/>
    <m/>
    <m/>
    <m/>
    <x v="3"/>
    <s v="KUNTER T "/>
    <s v="#200800 "/>
    <d v="2019-07-11T06:30:00"/>
    <d v="2019-07-11T00:00:00"/>
    <d v="1899-12-30T06:30:00"/>
    <d v="2019-07-11T14:30:00"/>
    <d v="2019-07-11T00:00:00"/>
    <d v="1899-12-30T14:30:00"/>
    <n v="0"/>
    <d v="1899-12-30T08:00:00"/>
    <n v="7.9999999998835847"/>
  </r>
  <r>
    <n v="2"/>
    <s v="90 Department of Community Services"/>
    <x v="3"/>
    <s v="905000 DCS Transportation Director"/>
    <m/>
    <m/>
    <m/>
    <m/>
    <m/>
    <x v="3"/>
    <s v="LEFEBVRE T "/>
    <s v="#200799 "/>
    <d v="2019-07-11T11:30:00"/>
    <d v="2019-07-11T00:00:00"/>
    <d v="1899-12-30T11:30:00"/>
    <d v="2019-07-11T17:10:00"/>
    <d v="2019-07-11T00:00:00"/>
    <d v="1899-12-30T17:10:00"/>
    <n v="0"/>
    <d v="1899-12-30T05:40:00"/>
    <n v="5.6666666668024845"/>
  </r>
  <r>
    <n v="2"/>
    <s v="90 Department of Community Services"/>
    <x v="3"/>
    <s v="905000 DCS Transportation Director"/>
    <m/>
    <m/>
    <m/>
    <m/>
    <m/>
    <x v="3"/>
    <s v="LEFEBVRE T "/>
    <s v="#200797 "/>
    <d v="2019-07-10T11:50:00"/>
    <d v="2019-07-10T00:00:00"/>
    <d v="1899-12-30T11:50:00"/>
    <d v="2019-07-10T14:40:00"/>
    <d v="2019-07-10T00:00:00"/>
    <d v="1899-12-30T14:40:00"/>
    <n v="0"/>
    <d v="1899-12-30T02:50:00"/>
    <n v="2.8333333333139308"/>
  </r>
  <r>
    <n v="2"/>
    <s v="90 Department of Community Services"/>
    <x v="3"/>
    <s v="905150 DCS Road Capital 1501"/>
    <m/>
    <m/>
    <s v="P90 1720018 Cornelius Pass Safety Improvements"/>
    <s v="Construction"/>
    <s v="20 - Project Management"/>
    <x v="3"/>
    <s v="MILES S "/>
    <s v="#200851 "/>
    <d v="2019-07-16T08:10:00"/>
    <d v="2019-07-16T00:00:00"/>
    <d v="1899-12-30T08:10:00"/>
    <d v="2019-07-16T13:10:00"/>
    <d v="2019-07-16T00:00:00"/>
    <d v="1899-12-30T13:10:00"/>
    <n v="0"/>
    <d v="1899-12-30T05:00:00"/>
    <n v="4.9999999998835847"/>
  </r>
  <r>
    <n v="2"/>
    <s v="90 Department of Community Services"/>
    <x v="3"/>
    <s v="905530 DCS Bridge Engineering"/>
    <m/>
    <m/>
    <m/>
    <m/>
    <m/>
    <x v="3"/>
    <s v="MUCKEN T "/>
    <s v="#200853 "/>
    <d v="2019-07-24T08:15:00"/>
    <d v="2019-07-24T00:00:00"/>
    <d v="1899-12-30T08:15:00"/>
    <d v="2019-07-24T12:50:00"/>
    <d v="2019-07-24T00:00:00"/>
    <d v="1899-12-31T12:50:00"/>
    <n v="0"/>
    <d v="1899-12-30T04:35:00"/>
    <n v="4.5833333332557231"/>
  </r>
  <r>
    <n v="2"/>
    <s v="90 Department of Community Services"/>
    <x v="3"/>
    <s v="905100 DCS Road Engineering"/>
    <m/>
    <m/>
    <m/>
    <m/>
    <m/>
    <x v="3"/>
    <s v="PULLEN M "/>
    <s v="#200905 "/>
    <d v="2019-07-31T08:15:00"/>
    <d v="2019-07-31T00:00:00"/>
    <d v="1899-12-30T08:15:00"/>
    <d v="2019-07-31T16:30:00"/>
    <d v="2019-07-31T00:00:00"/>
    <d v="1899-12-30T16:30:00"/>
    <n v="0"/>
    <d v="1899-12-30T08:15:00"/>
    <n v="8.25"/>
  </r>
  <r>
    <n v="2"/>
    <s v="90 Department of Community Services"/>
    <x v="3"/>
    <s v="905100 DCS Road Engineering"/>
    <m/>
    <m/>
    <m/>
    <m/>
    <m/>
    <x v="3"/>
    <s v="PULLEN M "/>
    <s v="#200807 "/>
    <d v="2019-07-09T08:30:00"/>
    <d v="2019-07-09T00:00:00"/>
    <d v="1899-12-30T08:30:00"/>
    <d v="2019-07-09T15:30:00"/>
    <d v="2019-07-09T00:00:00"/>
    <d v="1899-12-30T15:30:00"/>
    <n v="0"/>
    <d v="1899-12-30T07:00:00"/>
    <n v="7.0000000001164153"/>
  </r>
  <r>
    <n v="2"/>
    <s v="90 Department of Community Services"/>
    <x v="3"/>
    <s v="905100 DCS Road Engineering"/>
    <m/>
    <m/>
    <m/>
    <m/>
    <m/>
    <x v="3"/>
    <s v="PULLEN M "/>
    <s v="#200898 "/>
    <d v="2019-07-30T09:50:00"/>
    <d v="2019-07-30T00:00:00"/>
    <d v="1899-12-30T09:50:00"/>
    <d v="2019-07-30T11:20:00"/>
    <d v="2019-07-30T00:00:00"/>
    <d v="1899-12-30T11:20:00"/>
    <n v="0"/>
    <d v="1899-12-30T01:30:00"/>
    <n v="1.5"/>
  </r>
  <r>
    <n v="2"/>
    <s v="90 Department of Community Services"/>
    <x v="3"/>
    <s v="905100 DCS Road Engineering"/>
    <m/>
    <m/>
    <m/>
    <m/>
    <m/>
    <x v="3"/>
    <s v="PULLEN M "/>
    <s v="#200844 "/>
    <d v="2019-07-17T10:20:00"/>
    <d v="2019-07-17T00:00:00"/>
    <d v="1899-12-30T10:20:00"/>
    <d v="2019-07-17T13:10:00"/>
    <d v="2019-07-17T00:00:00"/>
    <d v="1899-12-30T13:10:00"/>
    <n v="0"/>
    <d v="1899-12-30T02:50:00"/>
    <n v="2.8333333333139308"/>
  </r>
  <r>
    <n v="2"/>
    <s v="90 Department of Community Services"/>
    <x v="3"/>
    <s v="905100 DCS Road Engineering"/>
    <m/>
    <m/>
    <m/>
    <m/>
    <m/>
    <x v="3"/>
    <s v="PULLEN M "/>
    <s v="#200830 "/>
    <d v="2019-07-12T10:50:00"/>
    <d v="2019-07-12T00:00:00"/>
    <d v="1899-12-30T10:50:00"/>
    <d v="2019-07-12T13:50:00"/>
    <d v="2019-07-12T00:00:00"/>
    <d v="1899-12-30T13:50:00"/>
    <n v="0"/>
    <d v="1899-12-30T03:00:00"/>
    <n v="3"/>
  </r>
  <r>
    <n v="2"/>
    <s v="90 Department of Community Services"/>
    <x v="3"/>
    <s v="905100 DCS Road Engineering"/>
    <m/>
    <m/>
    <m/>
    <m/>
    <m/>
    <x v="3"/>
    <s v="PULLEN M "/>
    <s v="#200899 "/>
    <d v="2019-07-30T13:00:00"/>
    <d v="2019-07-30T00:00:00"/>
    <d v="1899-12-30T13:00:00"/>
    <d v="2019-07-30T16:00:00"/>
    <d v="2019-07-30T00:00:00"/>
    <d v="1899-12-30T16:00:00"/>
    <n v="0"/>
    <d v="1899-12-30T03:00:00"/>
    <n v="3"/>
  </r>
  <r>
    <n v="2"/>
    <s v="90 Department of Community Services"/>
    <x v="3"/>
    <s v="905100 DCS Road Engineering"/>
    <m/>
    <m/>
    <m/>
    <m/>
    <m/>
    <x v="3"/>
    <s v="PULLEN M "/>
    <s v="#200826 "/>
    <d v="2019-07-11T13:50:00"/>
    <d v="2019-07-11T00:00:00"/>
    <d v="1899-12-30T13:50:00"/>
    <d v="2019-07-11T16:55:00"/>
    <d v="2019-07-11T00:00:00"/>
    <d v="1899-12-30T16:55:00"/>
    <n v="0"/>
    <d v="1899-12-30T03:05:00"/>
    <n v="3.0833333332557231"/>
  </r>
  <r>
    <n v="2"/>
    <s v="90 Department of Community Services"/>
    <x v="3"/>
    <s v="905100 DCS Road Engineering"/>
    <m/>
    <m/>
    <m/>
    <m/>
    <m/>
    <x v="3"/>
    <s v="PULLEN M "/>
    <s v="#200840 "/>
    <d v="2019-07-16T12:45:00"/>
    <d v="2019-07-16T00:00:00"/>
    <d v="1899-12-30T12:45:00"/>
    <d v="2019-07-16T14:45:00"/>
    <d v="2019-07-16T00:00:00"/>
    <d v="1899-12-30T14:45:00"/>
    <n v="0"/>
    <d v="1899-12-30T02:00:00"/>
    <n v="2.0000000000582077"/>
  </r>
  <r>
    <n v="2"/>
    <s v="90 Department of Community Services"/>
    <x v="3"/>
    <s v="905300 DCS Road Maintenance"/>
    <m/>
    <m/>
    <m/>
    <m/>
    <m/>
    <x v="3"/>
    <s v="RODRIGUEZ O "/>
    <s v="#200939 "/>
    <d v="2019-07-02T06:20:00"/>
    <d v="2019-07-02T00:00:00"/>
    <d v="1899-12-30T06:20:00"/>
    <d v="2019-07-02T12:30:00"/>
    <d v="2019-07-02T00:00:00"/>
    <d v="1899-12-31T12:30:00"/>
    <n v="0"/>
    <d v="1899-12-30T06:10:00"/>
    <n v="6.1666666666860692"/>
  </r>
  <r>
    <n v="2"/>
    <s v="90 Department of Community Services"/>
    <x v="3"/>
    <s v="900000 DCS Director"/>
    <m/>
    <m/>
    <m/>
    <m/>
    <m/>
    <x v="3"/>
    <s v="WALTZ J "/>
    <s v="#200881 "/>
    <d v="2019-07-24T09:15:00"/>
    <d v="2019-07-24T00:00:00"/>
    <d v="1899-12-30T09:15:00"/>
    <d v="2019-07-24T11:30:00"/>
    <d v="2019-07-24T00:00:00"/>
    <d v="1899-12-30T11:30:00"/>
    <n v="0"/>
    <d v="1899-12-30T02:15:00"/>
    <n v="2.25"/>
  </r>
  <r>
    <n v="3"/>
    <s v="90 Department of Community Services"/>
    <x v="3"/>
    <s v="900300 DCS Human Resources"/>
    <m/>
    <m/>
    <m/>
    <m/>
    <m/>
    <x v="3"/>
    <s v="AITEN H "/>
    <s v="#200940 "/>
    <d v="2019-08-01T10:15:00"/>
    <d v="2019-08-01T00:00:00"/>
    <d v="1899-12-30T10:15:00"/>
    <d v="2019-08-01T12:35:00"/>
    <d v="2019-08-01T00:00:00"/>
    <d v="1899-12-31T12:35:00"/>
    <n v="0"/>
    <d v="1899-12-30T02:20:00"/>
    <n v="2.3333333332557231"/>
  </r>
  <r>
    <n v="3"/>
    <s v="90 Department of Community Services"/>
    <x v="3"/>
    <s v="900300 DCS Human Resources"/>
    <m/>
    <m/>
    <m/>
    <m/>
    <m/>
    <x v="3"/>
    <s v="AITEN H "/>
    <s v="#200949 "/>
    <d v="2019-08-07T13:30:00"/>
    <d v="2019-08-07T00:00:00"/>
    <d v="1899-12-30T13:30:00"/>
    <d v="2019-08-07T15:25:00"/>
    <d v="2019-08-07T00:00:00"/>
    <d v="1899-12-30T15:25:00"/>
    <n v="0"/>
    <d v="1899-12-30T01:55:00"/>
    <n v="1.9166666666278616"/>
  </r>
  <r>
    <n v="3"/>
    <s v="90 Department of Community Services"/>
    <x v="3"/>
    <s v="905330 DCS Road Maintenance Supv 3"/>
    <m/>
    <m/>
    <m/>
    <m/>
    <m/>
    <x v="3"/>
    <s v="ANDERSEN M "/>
    <s v="#200947 "/>
    <d v="2019-08-06T12:10:00"/>
    <d v="2019-08-06T00:00:00"/>
    <d v="1899-12-30T12:10:00"/>
    <d v="2019-08-07T11:30:00"/>
    <d v="2019-08-07T00:00:00"/>
    <d v="1899-12-30T11:30:00"/>
    <n v="0"/>
    <d v="1899-12-30T09:20:00"/>
    <n v="9.3333333333333357"/>
  </r>
  <r>
    <n v="3"/>
    <s v="90 Department of Community Services"/>
    <x v="3"/>
    <s v="905410 DCS Levee Ready Columbia (DO NOT USE)"/>
    <m/>
    <m/>
    <m/>
    <m/>
    <m/>
    <x v="3"/>
    <s v="BOYD A "/>
    <s v="#201079 "/>
    <d v="2019-08-21T08:45:00"/>
    <d v="2019-08-21T00:00:00"/>
    <d v="1899-12-30T08:45:00"/>
    <d v="2019-08-21T11:25:00"/>
    <d v="2019-08-21T00:00:00"/>
    <d v="1899-12-30T11:25:00"/>
    <n v="0"/>
    <d v="1899-12-30T02:40:00"/>
    <n v="2.6666666666278616"/>
  </r>
  <r>
    <n v="3"/>
    <s v="90 Department of Community Services"/>
    <x v="3"/>
    <s v="900540 DCS Accounting RF"/>
    <m/>
    <m/>
    <m/>
    <m/>
    <m/>
    <x v="3"/>
    <s v="DERLETH M "/>
    <s v="#200952 "/>
    <d v="2019-08-14T09:05:00"/>
    <d v="2019-08-14T00:00:00"/>
    <d v="1899-12-30T09:05:00"/>
    <d v="2019-08-14T11:45:00"/>
    <d v="2019-08-14T00:00:00"/>
    <d v="1899-12-30T11:45:00"/>
    <n v="0"/>
    <d v="1899-12-30T02:40:00"/>
    <n v="2.6666666668024845"/>
  </r>
  <r>
    <n v="3"/>
    <s v="90 Department of Community Services"/>
    <x v="3"/>
    <s v="900540 DCS Accounting RF"/>
    <m/>
    <m/>
    <m/>
    <m/>
    <m/>
    <x v="3"/>
    <s v="DERLETH M "/>
    <s v="#201087 "/>
    <d v="2019-08-29T09:20:00"/>
    <d v="2019-08-29T00:00:00"/>
    <d v="1899-12-30T09:20:00"/>
    <d v="2019-08-29T13:50:00"/>
    <d v="2019-08-29T00:00:00"/>
    <d v="1899-12-30T13:50:00"/>
    <n v="0"/>
    <d v="1899-12-30T04:30:00"/>
    <n v="4.5"/>
  </r>
  <r>
    <n v="3"/>
    <s v="90 Department of Community Services"/>
    <x v="3"/>
    <s v="900545 DCS Accounting BF"/>
    <m/>
    <m/>
    <m/>
    <m/>
    <m/>
    <x v="3"/>
    <s v="DOWNEY L "/>
    <s v="#201086 "/>
    <d v="2019-08-29T10:30:00"/>
    <d v="2019-08-29T00:00:00"/>
    <d v="1899-12-30T10:30:00"/>
    <d v="2019-08-29T13:30:00"/>
    <d v="2019-08-29T00:00:00"/>
    <d v="1899-12-30T13:30:00"/>
    <n v="0"/>
    <d v="1899-12-30T03:00:00"/>
    <n v="3"/>
  </r>
  <r>
    <n v="3"/>
    <s v="90 Department of Community Services"/>
    <x v="3"/>
    <s v="901000 DCS LUP Current Planning"/>
    <m/>
    <m/>
    <m/>
    <m/>
    <m/>
    <x v="3"/>
    <s v="FARMER S "/>
    <s v="#200944 "/>
    <d v="2019-08-02T09:15:00"/>
    <d v="2019-08-02T00:00:00"/>
    <d v="1899-12-30T09:15:00"/>
    <d v="2019-08-02T10:15:00"/>
    <d v="2019-08-02T00:00:00"/>
    <d v="1899-12-30T10:15:00"/>
    <n v="0"/>
    <d v="1899-12-30T01:00:00"/>
    <n v="1.0000000001164153"/>
  </r>
  <r>
    <n v="3"/>
    <s v="90 Department of Community Services"/>
    <x v="3"/>
    <s v="903100 DCS Animal Business Operations Management"/>
    <m/>
    <m/>
    <m/>
    <m/>
    <m/>
    <x v="3"/>
    <s v="FARMER S "/>
    <s v="#200942 "/>
    <d v="2019-08-01T14:00:00"/>
    <d v="2019-08-01T00:00:00"/>
    <d v="1899-12-30T14:00:00"/>
    <d v="2019-08-01T15:00:00"/>
    <d v="2019-08-01T00:00:00"/>
    <d v="1899-12-30T15:00:00"/>
    <n v="0"/>
    <d v="1899-12-30T01:00:00"/>
    <n v="0.99999999994179234"/>
  </r>
  <r>
    <n v="3"/>
    <s v="90 Department of Community Services"/>
    <x v="3"/>
    <s v="901000 DCS LUP Current Planning"/>
    <m/>
    <m/>
    <m/>
    <m/>
    <m/>
    <x v="3"/>
    <s v="FISHER K "/>
    <s v="#200951 "/>
    <d v="2019-08-13T11:45:00"/>
    <d v="2019-08-13T00:00:00"/>
    <d v="1899-12-30T11:45:00"/>
    <d v="2019-08-13T12:45:00"/>
    <d v="2019-08-13T00:00:00"/>
    <d v="1899-12-31T12:45:00"/>
    <n v="0"/>
    <d v="1899-12-30T01:00:00"/>
    <n v="0.99999999994179234"/>
  </r>
  <r>
    <n v="3"/>
    <s v="90 Department of Community Services"/>
    <x v="3"/>
    <s v="900500 DCS Business Services"/>
    <m/>
    <m/>
    <m/>
    <m/>
    <m/>
    <x v="3"/>
    <s v="HANSELL T "/>
    <s v="#200946 "/>
    <d v="2019-08-06T10:05:00"/>
    <d v="2019-08-06T00:00:00"/>
    <d v="1899-12-30T10:05:00"/>
    <d v="2019-08-06T12:25:00"/>
    <d v="2019-08-06T00:00:00"/>
    <d v="1899-12-31T12:25:00"/>
    <n v="0"/>
    <d v="1899-12-30T02:20:00"/>
    <n v="2.3333333332557231"/>
  </r>
  <r>
    <n v="3"/>
    <s v="90 Department of Community Services"/>
    <x v="3"/>
    <s v="900500 DCS Business Services"/>
    <m/>
    <m/>
    <m/>
    <m/>
    <m/>
    <x v="3"/>
    <s v="HANSELL T "/>
    <s v="#201083 "/>
    <d v="2019-08-28T13:15:00"/>
    <d v="2019-08-28T00:00:00"/>
    <d v="1899-12-30T13:15:00"/>
    <d v="2019-08-28T15:40:00"/>
    <d v="2019-08-28T00:00:00"/>
    <d v="1899-12-30T15:40:00"/>
    <n v="0"/>
    <d v="1899-12-30T02:25:00"/>
    <n v="2.4166666666860692"/>
  </r>
  <r>
    <n v="3"/>
    <s v="90 Department of Community Services"/>
    <x v="3"/>
    <s v="900500 DCS Business Services"/>
    <m/>
    <m/>
    <m/>
    <m/>
    <m/>
    <x v="3"/>
    <s v="HANSELL T "/>
    <s v="#200950 "/>
    <d v="2019-08-08T12:30:00"/>
    <d v="2019-08-08T00:00:00"/>
    <d v="1899-12-30T12:30:00"/>
    <d v="2019-08-08T15:00:00"/>
    <d v="2019-08-08T00:00:00"/>
    <d v="1899-12-30T15:00:00"/>
    <n v="0"/>
    <d v="1899-12-30T02:30:00"/>
    <n v="2.4999999999417923"/>
  </r>
  <r>
    <n v="3"/>
    <s v="90 Department of Community Services"/>
    <x v="3"/>
    <s v="905300 DCS Road Maintenance"/>
    <m/>
    <m/>
    <m/>
    <m/>
    <m/>
    <x v="3"/>
    <s v="KUNTER T "/>
    <s v="#200941 "/>
    <d v="2019-08-01T06:30:00"/>
    <d v="2019-08-01T00:00:00"/>
    <d v="1899-12-30T06:30:00"/>
    <d v="2019-08-01T13:35:00"/>
    <d v="2019-08-01T00:00:00"/>
    <d v="1899-12-30T13:35:00"/>
    <n v="0"/>
    <d v="1899-12-30T07:05:00"/>
    <n v="7.0833333331975155"/>
  </r>
  <r>
    <n v="3"/>
    <s v="90 Department of Community Services"/>
    <x v="3"/>
    <s v="905300 DCS Road Maintenance"/>
    <m/>
    <m/>
    <m/>
    <m/>
    <m/>
    <x v="3"/>
    <s v="KUNTER T "/>
    <s v="#200945 "/>
    <d v="2019-08-02T07:45:00"/>
    <d v="2019-08-02T00:00:00"/>
    <d v="1899-12-30T07:45:00"/>
    <d v="2019-08-02T14:00:00"/>
    <d v="2019-08-02T00:00:00"/>
    <d v="1899-12-30T14:00:00"/>
    <n v="0"/>
    <d v="1899-12-30T06:15:00"/>
    <n v="6.2500000001164153"/>
  </r>
  <r>
    <n v="3"/>
    <s v="90 Department of Community Services"/>
    <x v="3"/>
    <s v="905300 DCS Road Maintenance"/>
    <m/>
    <m/>
    <m/>
    <m/>
    <m/>
    <x v="3"/>
    <s v="KUNTER T "/>
    <s v="#201080 "/>
    <d v="2019-08-22T11:00:00"/>
    <d v="2019-08-22T00:00:00"/>
    <d v="1899-12-30T11:00:00"/>
    <d v="2019-08-22T18:00:00"/>
    <d v="2019-08-22T00:00:00"/>
    <d v="1899-12-30T18:00:00"/>
    <n v="0"/>
    <d v="1899-12-30T07:00:00"/>
    <n v="6.9999999999417923"/>
  </r>
  <r>
    <n v="3"/>
    <s v="90 Department of Community Services"/>
    <x v="3"/>
    <s v="905000 DCS Transportation Director"/>
    <m/>
    <m/>
    <m/>
    <m/>
    <m/>
    <x v="3"/>
    <s v="LEFEBVRE T "/>
    <s v="#201081 "/>
    <d v="2019-08-23T08:35:00"/>
    <d v="2019-08-23T00:00:00"/>
    <d v="1899-12-30T08:35:00"/>
    <d v="2019-08-23T11:20:00"/>
    <d v="2019-08-23T00:00:00"/>
    <d v="1899-12-30T11:20:00"/>
    <n v="0"/>
    <d v="1899-12-30T02:45:00"/>
    <n v="2.7499999998835847"/>
  </r>
  <r>
    <n v="3"/>
    <s v="90 Department of Community Services"/>
    <x v="3"/>
    <s v="905000 DCS Transportation Director"/>
    <m/>
    <m/>
    <m/>
    <m/>
    <m/>
    <x v="3"/>
    <s v="LEFEBVRE T "/>
    <s v="#201082 "/>
    <d v="2019-08-28T08:45:00"/>
    <d v="2019-08-28T00:00:00"/>
    <d v="1899-12-30T08:45:00"/>
    <d v="2019-08-28T15:50:00"/>
    <d v="2019-08-28T00:00:00"/>
    <d v="1899-12-30T15:50:00"/>
    <n v="0"/>
    <d v="1899-12-30T07:05:00"/>
    <n v="7.0833333331975155"/>
  </r>
  <r>
    <n v="3"/>
    <s v="90 Department of Community Services"/>
    <x v="3"/>
    <s v="905530 DCS Bridge Engineering"/>
    <m/>
    <m/>
    <m/>
    <m/>
    <m/>
    <x v="3"/>
    <s v="MILES S "/>
    <s v="#200943 "/>
    <d v="2019-08-01T09:10:00"/>
    <d v="2019-08-01T00:00:00"/>
    <d v="1899-12-30T09:10:00"/>
    <d v="2019-08-01T12:15:00"/>
    <d v="2019-08-01T00:00:00"/>
    <d v="1899-12-31T12:15:00"/>
    <n v="0"/>
    <d v="1899-12-30T03:05:00"/>
    <n v="3.0833333332557231"/>
  </r>
  <r>
    <n v="3"/>
    <s v="90 Department of Community Services"/>
    <x v="3"/>
    <s v="900300 DCS Human Resources"/>
    <m/>
    <m/>
    <m/>
    <m/>
    <m/>
    <x v="3"/>
    <s v="PARRA M "/>
    <s v="#201088 "/>
    <d v="2019-08-29T09:50:00"/>
    <d v="2019-08-29T00:00:00"/>
    <d v="1899-12-30T09:50:00"/>
    <d v="2019-08-29T12:30:00"/>
    <d v="2019-08-29T00:00:00"/>
    <d v="1899-12-31T12:30:00"/>
    <n v="0"/>
    <d v="1899-12-30T02:40:00"/>
    <n v="2.6666666668024845"/>
  </r>
  <r>
    <n v="3"/>
    <s v="90 Department of Community Services"/>
    <x v="3"/>
    <s v="905000 DCS Transportation Director"/>
    <m/>
    <m/>
    <m/>
    <m/>
    <m/>
    <x v="3"/>
    <s v="PULLEN M "/>
    <s v="#200976 "/>
    <d v="2019-08-08T09:10:00"/>
    <d v="2019-08-08T00:00:00"/>
    <d v="1899-12-30T09:10:00"/>
    <d v="2019-08-08T11:45:00"/>
    <d v="2019-08-08T00:00:00"/>
    <d v="1899-12-30T11:45:00"/>
    <n v="0"/>
    <d v="1899-12-30T02:35:00"/>
    <n v="2.5833333333721384"/>
  </r>
  <r>
    <n v="3"/>
    <s v="90 Department of Community Services"/>
    <x v="3"/>
    <s v="905000 DCS Transportation Director"/>
    <m/>
    <m/>
    <m/>
    <m/>
    <m/>
    <x v="3"/>
    <s v="PULLEN M "/>
    <s v="#201045 "/>
    <d v="2019-08-23T09:45:00"/>
    <d v="2019-08-23T00:00:00"/>
    <d v="1899-12-30T09:45:00"/>
    <d v="2019-08-23T11:40:00"/>
    <d v="2019-08-23T00:00:00"/>
    <d v="1899-12-30T11:40:00"/>
    <n v="0"/>
    <d v="1899-12-30T01:55:00"/>
    <n v="1.9166666666278616"/>
  </r>
  <r>
    <n v="3"/>
    <s v="90 Department of Community Services"/>
    <x v="3"/>
    <s v="905000 DCS Transportation Director"/>
    <m/>
    <m/>
    <m/>
    <m/>
    <m/>
    <x v="3"/>
    <s v="PULLEN M "/>
    <s v="#201053 "/>
    <d v="2019-08-27T10:30:00"/>
    <d v="2019-08-27T00:00:00"/>
    <d v="1899-12-30T10:30:00"/>
    <d v="2019-08-27T12:45:00"/>
    <d v="2019-08-27T00:00:00"/>
    <d v="1899-12-31T12:45:00"/>
    <n v="0"/>
    <d v="1899-12-30T02:15:00"/>
    <n v="2.25"/>
  </r>
  <r>
    <n v="3"/>
    <s v="90 Department of Community Services"/>
    <x v="3"/>
    <s v="905000 DCS Transportation Director"/>
    <m/>
    <m/>
    <m/>
    <m/>
    <m/>
    <x v="3"/>
    <s v="PULLEN M "/>
    <s v="#200915 "/>
    <d v="2019-08-01T11:15:00"/>
    <d v="2019-08-01T00:00:00"/>
    <d v="1899-12-30T11:15:00"/>
    <d v="2019-08-01T14:10:00"/>
    <d v="2019-08-01T00:00:00"/>
    <d v="1899-12-30T14:10:00"/>
    <n v="0"/>
    <d v="1899-12-30T02:55:00"/>
    <n v="2.9166666667442769"/>
  </r>
  <r>
    <n v="3"/>
    <s v="90 Department of Community Services"/>
    <x v="3"/>
    <s v="905000 DCS Transportation Director"/>
    <m/>
    <m/>
    <m/>
    <m/>
    <m/>
    <x v="3"/>
    <s v="PULLEN M "/>
    <s v="#201039 "/>
    <d v="2019-08-22T13:50:00"/>
    <d v="2019-08-22T00:00:00"/>
    <d v="1899-12-30T13:50:00"/>
    <d v="2019-08-22T15:10:00"/>
    <d v="2019-08-22T00:00:00"/>
    <d v="1899-12-30T15:10:00"/>
    <n v="0"/>
    <d v="1899-12-30T01:20:00"/>
    <n v="1.3333333333139308"/>
  </r>
  <r>
    <n v="3"/>
    <s v="90 Department of Community Services"/>
    <x v="3"/>
    <s v="905000 DCS Transportation Director"/>
    <m/>
    <m/>
    <m/>
    <m/>
    <m/>
    <x v="3"/>
    <s v="PULLEN M "/>
    <s v="#200986 "/>
    <d v="2019-08-12T14:10:00"/>
    <d v="2019-08-12T00:00:00"/>
    <d v="1899-12-30T14:10:00"/>
    <d v="2019-08-12T16:35:00"/>
    <d v="2019-08-12T00:00:00"/>
    <d v="1899-12-30T16:35:00"/>
    <n v="0"/>
    <d v="1899-12-30T02:25:00"/>
    <n v="2.4166666665114462"/>
  </r>
  <r>
    <n v="3"/>
    <s v="90 Department of Community Services"/>
    <x v="3"/>
    <s v="900300 DCS Human Resources"/>
    <m/>
    <m/>
    <m/>
    <m/>
    <m/>
    <x v="3"/>
    <s v="WALTZ J "/>
    <s v="#201077 "/>
    <d v="2019-08-20T08:35:00"/>
    <d v="2019-08-20T00:00:00"/>
    <d v="1899-12-30T08:35:00"/>
    <d v="2019-08-20T11:00:00"/>
    <d v="2019-08-20T00:00:00"/>
    <d v="1899-12-30T11:00:00"/>
    <n v="0"/>
    <d v="1899-12-30T02:25:00"/>
    <n v="2.4166666666860692"/>
  </r>
  <r>
    <n v="4"/>
    <s v="90 Department of Community Services"/>
    <x v="3"/>
    <s v="905400 DCS Planning and Development Program"/>
    <m/>
    <m/>
    <m/>
    <m/>
    <m/>
    <x v="3"/>
    <s v="BOYD, A "/>
    <s v="#201158 "/>
    <d v="2019-09-24T13:40:00"/>
    <d v="2019-09-24T00:00:00"/>
    <d v="1899-12-30T13:40:00"/>
    <d v="2019-09-24T15:15:00"/>
    <d v="2019-09-24T00:00:00"/>
    <d v="1899-12-30T15:15:00"/>
    <n v="0"/>
    <d v="1899-12-30T01:35:00"/>
    <n v="1.5833333332557231"/>
  </r>
  <r>
    <n v="4"/>
    <s v="90 Department of Community Services"/>
    <x v="3"/>
    <s v="905100 DCS Road Engineering"/>
    <m/>
    <m/>
    <m/>
    <m/>
    <m/>
    <x v="3"/>
    <s v="COPLEY, K "/>
    <s v="#201119 "/>
    <d v="2019-09-13T08:00:00"/>
    <d v="2019-09-13T00:00:00"/>
    <d v="1899-12-30T08:00:00"/>
    <d v="2019-09-13T16:00:00"/>
    <d v="2019-09-13T00:00:00"/>
    <d v="1899-12-30T16:00:00"/>
    <n v="0"/>
    <d v="1899-12-30T08:00:00"/>
    <n v="7.9999999998835847"/>
  </r>
  <r>
    <n v="4"/>
    <s v="90 Department of Community Services"/>
    <x v="3"/>
    <s v="905100 DCS Road Engineering"/>
    <m/>
    <m/>
    <m/>
    <m/>
    <m/>
    <x v="3"/>
    <s v="COPLEY, K "/>
    <s v="#201155 "/>
    <d v="2019-09-18T12:00:00"/>
    <d v="2019-09-18T00:00:00"/>
    <d v="1899-12-30T12:00:00"/>
    <d v="2019-09-18T14:50:00"/>
    <d v="2019-09-18T00:00:00"/>
    <d v="1899-12-30T14:50:00"/>
    <n v="0"/>
    <d v="1899-12-30T02:50:00"/>
    <n v="2.8333333333139308"/>
  </r>
  <r>
    <n v="4"/>
    <s v="90 Department of Community Services"/>
    <x v="3"/>
    <s v="905100 DCS Road Engineering"/>
    <m/>
    <m/>
    <m/>
    <m/>
    <m/>
    <x v="3"/>
    <s v="COPLEY, K "/>
    <s v="#201116 "/>
    <d v="2019-09-11T12:40:00"/>
    <d v="2019-09-11T00:00:00"/>
    <d v="1899-12-30T12:40:00"/>
    <d v="2019-09-11T13:40:00"/>
    <d v="2019-09-11T00:00:00"/>
    <d v="1899-12-30T13:40:00"/>
    <n v="0"/>
    <d v="1899-12-30T01:00:00"/>
    <n v="0.99999999994179234"/>
  </r>
  <r>
    <n v="4"/>
    <s v="90 Department of Community Services"/>
    <x v="3"/>
    <s v="900000 DCS Director"/>
    <m/>
    <m/>
    <m/>
    <m/>
    <m/>
    <x v="3"/>
    <s v="FARMER, S "/>
    <s v="#201159 "/>
    <d v="2019-09-26T11:30:00"/>
    <d v="2019-09-26T00:00:00"/>
    <d v="1899-12-30T11:30:00"/>
    <d v="2019-09-26T11:45:00"/>
    <d v="2019-09-26T00:00:00"/>
    <d v="1899-12-30T11:45:00"/>
    <n v="0"/>
    <d v="1899-12-30T00:15:00"/>
    <n v="0.25000000011641532"/>
  </r>
  <r>
    <n v="4"/>
    <s v="90 Department of Community Services"/>
    <x v="3"/>
    <s v="900540 DCS Accounting RF"/>
    <m/>
    <m/>
    <m/>
    <m/>
    <m/>
    <x v="3"/>
    <s v="FARMER, S "/>
    <s v="#201160 "/>
    <d v="2019-09-27T11:30:00"/>
    <d v="2019-09-27T00:00:00"/>
    <d v="1899-12-30T11:30:00"/>
    <d v="2019-09-27T12:15:00"/>
    <d v="2019-09-27T00:00:00"/>
    <d v="1899-12-31T12:15:00"/>
    <n v="0"/>
    <d v="1899-12-30T00:45:00"/>
    <n v="0.75"/>
  </r>
  <r>
    <n v="4"/>
    <s v="90 Department of Community Services"/>
    <x v="3"/>
    <s v="900000 DCS Director"/>
    <m/>
    <m/>
    <m/>
    <m/>
    <m/>
    <x v="3"/>
    <s v="FARMER, S "/>
    <s v="#201115 "/>
    <d v="2019-09-09T13:00:00"/>
    <d v="2019-09-09T00:00:00"/>
    <d v="1899-12-30T13:00:00"/>
    <d v="2019-09-09T13:15:00"/>
    <d v="2019-09-09T00:00:00"/>
    <d v="1899-12-30T13:15:00"/>
    <n v="0"/>
    <d v="1899-12-30T00:15:00"/>
    <n v="0.25000000011641532"/>
  </r>
  <r>
    <n v="4"/>
    <s v="90 Department of Community Services"/>
    <x v="3"/>
    <s v="900010 DCS Reception"/>
    <m/>
    <m/>
    <m/>
    <m/>
    <m/>
    <x v="3"/>
    <s v="FORD, B "/>
    <s v="#201151 "/>
    <d v="2019-09-16T09:15:00"/>
    <d v="2019-09-16T00:00:00"/>
    <d v="1899-12-30T09:15:00"/>
    <d v="2019-09-16T11:55:00"/>
    <d v="2019-09-16T00:00:00"/>
    <d v="1899-12-30T11:55:00"/>
    <n v="0"/>
    <d v="1899-12-30T02:40:00"/>
    <n v="2.6666666668024845"/>
  </r>
  <r>
    <n v="4"/>
    <s v="90 Department of Community Services"/>
    <x v="3"/>
    <s v="900010 DCS Reception"/>
    <m/>
    <m/>
    <m/>
    <m/>
    <m/>
    <x v="3"/>
    <s v="FORD, B "/>
    <s v="#201114 "/>
    <d v="2019-09-09T09:25:00"/>
    <d v="2019-09-09T00:00:00"/>
    <d v="1899-12-30T09:25:00"/>
    <d v="2019-09-09T12:05:00"/>
    <d v="2019-09-09T00:00:00"/>
    <d v="1899-12-31T12:05:00"/>
    <n v="0"/>
    <d v="1899-12-30T02:40:00"/>
    <n v="2.6666666666278616"/>
  </r>
  <r>
    <n v="4"/>
    <s v="90 Department of Community Services"/>
    <x v="3"/>
    <s v="900540 DCS Accounting RF"/>
    <m/>
    <m/>
    <m/>
    <m/>
    <m/>
    <x v="3"/>
    <s v="HAGEN, J "/>
    <s v="#201157 "/>
    <d v="2019-09-19T09:00:00"/>
    <d v="2019-09-19T00:00:00"/>
    <d v="1899-12-30T09:00:00"/>
    <d v="2019-09-19T16:00:00"/>
    <d v="2019-09-19T00:00:00"/>
    <d v="1899-12-30T16:00:00"/>
    <n v="0"/>
    <d v="1899-12-30T07:00:00"/>
    <n v="6.9999999999417923"/>
  </r>
  <r>
    <n v="4"/>
    <s v="90 Department of Community Services"/>
    <x v="3"/>
    <s v="900540 DCS Accounting RF"/>
    <m/>
    <m/>
    <m/>
    <m/>
    <m/>
    <x v="3"/>
    <s v="HAGEN, J "/>
    <s v="#201153 "/>
    <d v="2019-09-18T09:15:00"/>
    <d v="2019-09-18T00:00:00"/>
    <d v="1899-12-30T09:15:00"/>
    <d v="2019-09-18T13:00:00"/>
    <d v="2019-09-18T00:00:00"/>
    <d v="1899-12-30T13:00:00"/>
    <n v="0"/>
    <d v="1899-12-30T03:45:00"/>
    <n v="3.75"/>
  </r>
  <r>
    <n v="4"/>
    <s v="90 Department of Community Services"/>
    <x v="3"/>
    <s v="905100 DCS Road Engineering"/>
    <m/>
    <m/>
    <m/>
    <m/>
    <m/>
    <x v="3"/>
    <s v="JEFFREY, S "/>
    <s v="#201154 "/>
    <d v="2019-09-18T09:05:00"/>
    <d v="2019-09-18T00:00:00"/>
    <d v="1899-12-30T09:05:00"/>
    <d v="2019-09-18T14:00:00"/>
    <d v="2019-09-18T00:00:00"/>
    <d v="1899-12-30T14:00:00"/>
    <n v="0"/>
    <d v="1899-12-30T04:55:00"/>
    <n v="4.9166666668024845"/>
  </r>
  <r>
    <n v="4"/>
    <s v="90 Department of Community Services"/>
    <x v="3"/>
    <s v="905320 DCS Road Maintenance Supv 2"/>
    <m/>
    <m/>
    <m/>
    <m/>
    <m/>
    <x v="3"/>
    <s v="KURT FERRO "/>
    <s v="#201144 "/>
    <d v="2019-09-12T07:00:00"/>
    <d v="2019-09-12T00:00:00"/>
    <d v="1899-12-30T07:00:00"/>
    <d v="2019-09-19T07:00:00"/>
    <d v="2019-09-19T00:00:00"/>
    <d v="1899-12-30T07:00:00"/>
    <n v="6"/>
    <d v="1899-12-30T10:00:00"/>
    <n v="58"/>
  </r>
  <r>
    <n v="4"/>
    <s v="90 Department of Community Services"/>
    <x v="3"/>
    <s v="905000 DCS Transportation Director"/>
    <m/>
    <m/>
    <m/>
    <m/>
    <m/>
    <x v="3"/>
    <s v="LEFEBVRE, T "/>
    <s v="#201113 "/>
    <d v="2019-09-03T15:00:00"/>
    <d v="2019-09-03T00:00:00"/>
    <d v="1899-12-30T15:00:00"/>
    <d v="2019-09-04T15:15:00"/>
    <d v="2019-09-04T00:00:00"/>
    <d v="1899-12-30T15:15:00"/>
    <n v="0"/>
    <d v="1899-12-30T10:15:00"/>
    <n v="10.25"/>
  </r>
  <r>
    <n v="4"/>
    <s v="90 Department of Community Services"/>
    <x v="3"/>
    <s v="900300 DCS Human Resources"/>
    <m/>
    <m/>
    <m/>
    <m/>
    <m/>
    <x v="3"/>
    <s v="LYNCH, T "/>
    <s v="#201186 "/>
    <d v="2019-09-13T15:10:00"/>
    <d v="2019-09-13T00:00:00"/>
    <d v="1899-12-30T15:10:00"/>
    <d v="2019-09-13T16:30:00"/>
    <d v="2019-09-13T00:00:00"/>
    <d v="1899-12-30T16:30:00"/>
    <n v="0"/>
    <d v="1899-12-30T01:20:00"/>
    <n v="1.3333333333139308"/>
  </r>
  <r>
    <n v="4"/>
    <s v="90 Department of Community Services"/>
    <x v="3"/>
    <s v="900000 DCS Director"/>
    <m/>
    <m/>
    <m/>
    <m/>
    <m/>
    <x v="3"/>
    <s v="PARRA, M "/>
    <s v="#201117 "/>
    <d v="2019-09-11T08:40:00"/>
    <d v="2019-09-11T00:00:00"/>
    <d v="1899-12-30T08:40:00"/>
    <d v="2019-09-11T12:55:00"/>
    <d v="2019-09-11T00:00:00"/>
    <d v="1899-12-31T12:55:00"/>
    <n v="0"/>
    <d v="1899-12-30T04:15:00"/>
    <n v="4.2500000000582077"/>
  </r>
  <r>
    <n v="4"/>
    <s v="90 Department of Community Services"/>
    <x v="3"/>
    <s v="905100 DCS Road Engineering"/>
    <m/>
    <m/>
    <m/>
    <m/>
    <m/>
    <x v="3"/>
    <s v="PULLEN, M "/>
    <s v="#201181 "/>
    <d v="2019-09-12T09:40:00"/>
    <d v="2019-09-12T00:00:00"/>
    <d v="1899-12-30T09:40:00"/>
    <d v="2019-09-12T12:30:00"/>
    <d v="2019-09-12T00:00:00"/>
    <d v="1899-12-31T12:30:00"/>
    <n v="0"/>
    <d v="1899-12-30T02:50:00"/>
    <n v="2.8333333333139308"/>
  </r>
  <r>
    <n v="4"/>
    <s v="90 Department of Community Services"/>
    <x v="3"/>
    <s v="905100 DCS Road Engineering"/>
    <m/>
    <m/>
    <m/>
    <m/>
    <m/>
    <x v="3"/>
    <s v="PULLEN, M "/>
    <s v="#201226 "/>
    <d v="2019-09-24T10:25:00"/>
    <d v="2019-09-24T00:00:00"/>
    <d v="1899-12-30T10:25:00"/>
    <d v="2019-09-24T12:45:00"/>
    <d v="2019-09-24T00:00:00"/>
    <d v="1899-12-31T12:45:00"/>
    <n v="0"/>
    <d v="1899-12-30T02:20:00"/>
    <n v="2.3333333332557231"/>
  </r>
  <r>
    <n v="4"/>
    <s v="90 Department of Community Services"/>
    <x v="3"/>
    <s v="905100 DCS Road Engineering"/>
    <m/>
    <m/>
    <m/>
    <m/>
    <m/>
    <x v="3"/>
    <s v="PULLEN, M "/>
    <s v="#201130 "/>
    <d v="2019-09-05T15:15:00"/>
    <d v="2019-09-05T00:00:00"/>
    <d v="1899-12-30T15:15:00"/>
    <d v="2019-09-05T16:35:00"/>
    <d v="2019-09-05T00:00:00"/>
    <d v="1899-12-30T16:35:00"/>
    <n v="0"/>
    <d v="1899-12-30T01:20:00"/>
    <n v="1.3333333333139308"/>
  </r>
  <r>
    <n v="4"/>
    <s v="90 Department of Community Services"/>
    <x v="3"/>
    <s v="905500 DCS Bridge Maintenance"/>
    <m/>
    <m/>
    <m/>
    <m/>
    <m/>
    <x v="3"/>
    <s v="SPEAR, L "/>
    <s v="#201161 "/>
    <d v="2019-09-30T09:15:00"/>
    <d v="2019-09-30T00:00:00"/>
    <d v="1899-12-30T09:15:00"/>
    <d v="2019-09-30T12:00:00"/>
    <d v="2019-09-30T00:00:00"/>
    <d v="1899-12-31T12:00:00"/>
    <n v="0"/>
    <d v="1899-12-30T02:45:00"/>
    <n v="2.7500000000582077"/>
  </r>
  <r>
    <n v="4"/>
    <s v="90 Department of Community Services"/>
    <x v="3"/>
    <s v="900550 DCS Asset Management Program"/>
    <m/>
    <m/>
    <m/>
    <m/>
    <m/>
    <x v="3"/>
    <s v="SPEAR, L "/>
    <s v="#201156 "/>
    <d v="2019-09-18T10:30:00"/>
    <d v="2019-09-18T00:00:00"/>
    <d v="1899-12-30T10:30:00"/>
    <d v="2019-09-18T13:15:00"/>
    <d v="2019-09-18T00:00:00"/>
    <d v="1899-12-30T13:15:00"/>
    <n v="0"/>
    <d v="1899-12-30T02:45:00"/>
    <n v="2.7500000000582077"/>
  </r>
  <r>
    <n v="4"/>
    <s v="90 Department of Community Services"/>
    <x v="3"/>
    <s v="900000 DCS Director"/>
    <m/>
    <m/>
    <m/>
    <m/>
    <m/>
    <x v="3"/>
    <s v="WALTZ, J "/>
    <s v="#201179 "/>
    <d v="2019-09-12T09:15:00"/>
    <d v="2019-09-12T00:00:00"/>
    <d v="1899-12-30T09:15:00"/>
    <d v="2019-09-12T11:45:00"/>
    <d v="2019-09-12T00:00:00"/>
    <d v="1899-12-30T11:45:00"/>
    <n v="0"/>
    <d v="1899-12-30T02:30:00"/>
    <n v="2.5000000001164153"/>
  </r>
  <r>
    <n v="5"/>
    <s v="90 Department of Community Services"/>
    <x v="3"/>
    <s v="905400 DCS Planning and Development Program"/>
    <m/>
    <m/>
    <m/>
    <m/>
    <m/>
    <x v="3"/>
    <s v="ANDERSEN, M "/>
    <s v="#201404 "/>
    <d v="2019-10-21T08:30:00"/>
    <d v="2019-10-21T00:00:00"/>
    <d v="1899-12-30T08:30:00"/>
    <d v="2019-10-21T14:50:00"/>
    <d v="2019-10-21T00:00:00"/>
    <d v="1899-12-30T14:50:00"/>
    <n v="0"/>
    <d v="1899-12-30T06:20:00"/>
    <n v="6.3333333333721384"/>
  </r>
  <r>
    <n v="5"/>
    <s v="90 Department of Community Services"/>
    <x v="3"/>
    <s v="905400 DCS Planning and Development Program"/>
    <m/>
    <m/>
    <m/>
    <m/>
    <m/>
    <x v="3"/>
    <s v="ANDERSEN, M "/>
    <s v="#201401 "/>
    <d v="2019-10-17T10:10:00"/>
    <d v="2019-10-17T00:00:00"/>
    <d v="1899-12-30T10:10:00"/>
    <d v="2019-10-17T12:15:00"/>
    <d v="2019-10-17T00:00:00"/>
    <d v="1899-12-31T12:15:00"/>
    <n v="0"/>
    <d v="1899-12-30T02:05:00"/>
    <n v="2.0833333333139308"/>
  </r>
  <r>
    <n v="5"/>
    <s v="90 Department of Community Services"/>
    <x v="3"/>
    <s v="905400 DCS Planning and Development Program"/>
    <m/>
    <m/>
    <m/>
    <m/>
    <m/>
    <x v="3"/>
    <s v="ANDERSEN, M "/>
    <s v="#201396 "/>
    <d v="2019-10-14T14:00:00"/>
    <d v="2019-10-14T00:00:00"/>
    <d v="1899-12-30T14:00:00"/>
    <d v="2019-10-14T17:15:00"/>
    <d v="2019-10-14T00:00:00"/>
    <d v="1899-12-30T17:15:00"/>
    <n v="0"/>
    <d v="1899-12-30T03:15:00"/>
    <n v="3.2499999999417923"/>
  </r>
  <r>
    <n v="5"/>
    <s v="90 Department of Community Services"/>
    <x v="3"/>
    <s v="900520 DCS Procurement and Contracting"/>
    <m/>
    <m/>
    <m/>
    <m/>
    <m/>
    <x v="3"/>
    <s v="DERLETH, M "/>
    <s v="#201407 "/>
    <d v="2019-10-24T09:00:00"/>
    <d v="2019-10-24T00:00:00"/>
    <d v="1899-12-30T09:00:00"/>
    <d v="2019-10-24T14:25:00"/>
    <d v="2019-10-24T00:00:00"/>
    <d v="1899-12-30T14:25:00"/>
    <n v="0"/>
    <d v="1899-12-30T05:25:00"/>
    <n v="5.4166666666860692"/>
  </r>
  <r>
    <n v="5"/>
    <s v="90 Department of Community Services"/>
    <x v="3"/>
    <s v="900550 DCS Asset Management Program"/>
    <m/>
    <m/>
    <m/>
    <m/>
    <m/>
    <x v="3"/>
    <s v="HAGEN, C "/>
    <s v="#201403 "/>
    <d v="2019-10-21T08:40:00"/>
    <d v="2019-10-21T00:00:00"/>
    <d v="1899-12-30T08:40:00"/>
    <d v="2019-10-21T10:20:00"/>
    <d v="2019-10-21T00:00:00"/>
    <d v="1899-12-30T10:20:00"/>
    <n v="0"/>
    <d v="1899-12-30T01:40:00"/>
    <n v="1.6666666666860692"/>
  </r>
  <r>
    <n v="5"/>
    <s v="90 Department of Community Services"/>
    <x v="3"/>
    <s v="900550 DCS Asset Management Program"/>
    <m/>
    <m/>
    <m/>
    <m/>
    <m/>
    <x v="3"/>
    <s v="HAGEN, C "/>
    <s v="#201406 "/>
    <d v="2019-10-22T11:30:00"/>
    <d v="2019-10-22T00:00:00"/>
    <d v="1899-12-30T11:30:00"/>
    <d v="2019-10-22T14:30:00"/>
    <d v="2019-10-22T00:00:00"/>
    <d v="1899-12-30T14:30:00"/>
    <n v="0"/>
    <d v="1899-12-30T03:00:00"/>
    <n v="3"/>
  </r>
  <r>
    <n v="5"/>
    <s v="90 Department of Community Services"/>
    <x v="3"/>
    <s v="900540 DCS Accounting RF"/>
    <m/>
    <m/>
    <m/>
    <m/>
    <m/>
    <x v="3"/>
    <s v="HAGEN, J "/>
    <s v="#201398 "/>
    <d v="2019-10-15T07:00:00"/>
    <d v="2019-10-15T00:00:00"/>
    <d v="1899-12-30T07:00:00"/>
    <d v="2019-10-15T16:45:00"/>
    <d v="2019-10-15T00:00:00"/>
    <d v="1899-12-30T16:45:00"/>
    <n v="0"/>
    <d v="1899-12-30T09:45:00"/>
    <n v="9.75"/>
  </r>
  <r>
    <n v="5"/>
    <s v="90 Department of Community Services"/>
    <x v="3"/>
    <s v="900540 DCS Accounting RF"/>
    <m/>
    <m/>
    <m/>
    <m/>
    <m/>
    <x v="3"/>
    <s v="HAGEN, J "/>
    <s v="#201409 "/>
    <d v="2019-10-29T11:00:00"/>
    <d v="2019-10-29T00:00:00"/>
    <d v="1899-12-30T11:00:00"/>
    <d v="2019-10-29T16:30:00"/>
    <d v="2019-10-29T00:00:00"/>
    <d v="1899-12-30T16:30:00"/>
    <n v="0"/>
    <d v="1899-12-30T05:30:00"/>
    <n v="5.4999999999417923"/>
  </r>
  <r>
    <n v="5"/>
    <s v="90 Department of Community Services"/>
    <x v="3"/>
    <s v="900540 DCS Accounting RF"/>
    <m/>
    <m/>
    <m/>
    <m/>
    <m/>
    <x v="3"/>
    <s v="HAGEN, J "/>
    <s v="#201393 "/>
    <d v="2019-10-03T11:15:00"/>
    <d v="2019-10-03T00:00:00"/>
    <d v="1899-12-30T11:15:00"/>
    <d v="2019-10-03T14:40:00"/>
    <d v="2019-10-03T00:00:00"/>
    <d v="1899-12-30T14:40:00"/>
    <n v="0"/>
    <d v="1899-12-30T03:25:00"/>
    <n v="3.4166666666278616"/>
  </r>
  <r>
    <n v="5"/>
    <s v="90 Department of Community Services"/>
    <x v="3"/>
    <s v="900500 DCS Business Services"/>
    <m/>
    <m/>
    <m/>
    <m/>
    <m/>
    <x v="3"/>
    <s v="HANSELL, T "/>
    <s v="#201408 "/>
    <d v="2019-10-24T09:20:00"/>
    <d v="2019-10-24T00:00:00"/>
    <d v="1899-12-30T09:20:00"/>
    <d v="2019-10-24T13:45:00"/>
    <d v="2019-10-24T00:00:00"/>
    <d v="1899-12-30T13:45:00"/>
    <n v="0"/>
    <d v="1899-12-30T04:25:00"/>
    <n v="4.4166666665696539"/>
  </r>
  <r>
    <n v="5"/>
    <s v="90 Department of Community Services"/>
    <x v="3"/>
    <s v="900500 DCS Business Services"/>
    <m/>
    <m/>
    <m/>
    <m/>
    <m/>
    <x v="3"/>
    <s v="HANSELL, T "/>
    <s v="#201400 "/>
    <d v="2019-10-16T10:20:00"/>
    <d v="2019-10-16T00:00:00"/>
    <d v="1899-12-30T10:20:00"/>
    <d v="2019-10-16T14:50:00"/>
    <d v="2019-10-16T00:00:00"/>
    <d v="1899-12-30T14:50:00"/>
    <n v="0"/>
    <d v="1899-12-30T04:30:00"/>
    <n v="4.5"/>
  </r>
  <r>
    <n v="5"/>
    <s v="90 Department of Community Services"/>
    <x v="3"/>
    <s v="900500 DCS Business Services"/>
    <m/>
    <m/>
    <m/>
    <m/>
    <m/>
    <x v="3"/>
    <s v="HANSELL, T "/>
    <s v="#201405 "/>
    <d v="2019-10-22T11:20:00"/>
    <d v="2019-10-22T00:00:00"/>
    <d v="1899-12-30T11:20:00"/>
    <d v="2019-10-22T12:35:00"/>
    <d v="2019-10-22T00:00:00"/>
    <d v="1899-12-31T12:35:00"/>
    <n v="0"/>
    <d v="1899-12-30T01:15:00"/>
    <n v="1.2500000000582077"/>
  </r>
  <r>
    <n v="5"/>
    <s v="90 Department of Community Services"/>
    <x v="3"/>
    <s v="900500 DCS Business Services"/>
    <m/>
    <m/>
    <m/>
    <m/>
    <m/>
    <x v="3"/>
    <s v="HANSELL, T "/>
    <s v="#201402 "/>
    <d v="2019-10-17T13:30:00"/>
    <d v="2019-10-17T00:00:00"/>
    <d v="1899-12-30T13:30:00"/>
    <d v="2019-10-17T15:30:00"/>
    <d v="2019-10-17T00:00:00"/>
    <d v="1899-12-30T15:30:00"/>
    <n v="0"/>
    <d v="1899-12-30T02:00:00"/>
    <n v="2.0000000000582077"/>
  </r>
  <r>
    <n v="5"/>
    <s v="90 Department of Community Services"/>
    <x v="3"/>
    <s v="900500 DCS Business Services"/>
    <m/>
    <m/>
    <m/>
    <m/>
    <m/>
    <x v="3"/>
    <s v="HANSELL, T "/>
    <s v="#201392 "/>
    <d v="2019-10-02T12:15:00"/>
    <d v="2019-10-02T00:00:00"/>
    <d v="1899-12-30T12:15:00"/>
    <d v="2019-10-02T16:00:00"/>
    <d v="2019-10-02T00:00:00"/>
    <d v="1899-12-30T16:00:00"/>
    <n v="0"/>
    <d v="1899-12-30T03:45:00"/>
    <n v="3.75"/>
  </r>
  <r>
    <n v="5"/>
    <s v="90 Department of Community Services"/>
    <x v="3"/>
    <s v="905600 DCS Water Quality"/>
    <m/>
    <m/>
    <m/>
    <m/>
    <m/>
    <x v="3"/>
    <s v="IWAI, R "/>
    <s v="#201395 "/>
    <d v="2019-10-14T12:35:00"/>
    <d v="2019-10-14T00:00:00"/>
    <d v="1899-12-30T12:35:00"/>
    <d v="2019-10-14T15:40:00"/>
    <d v="2019-10-14T00:00:00"/>
    <d v="1899-12-30T15:40:00"/>
    <n v="0"/>
    <d v="1899-12-30T03:05:00"/>
    <n v="3.0833333334303461"/>
  </r>
  <r>
    <n v="5"/>
    <s v="90 Department of Community Services"/>
    <x v="3"/>
    <s v="905100 DCS Road Engineering"/>
    <m/>
    <m/>
    <m/>
    <m/>
    <m/>
    <x v="3"/>
    <s v="JEFFREY, S "/>
    <s v="#201397 "/>
    <d v="2019-10-15T10:00:00"/>
    <d v="2019-10-15T00:00:00"/>
    <d v="1899-12-30T10:00:00"/>
    <d v="2019-10-15T11:00:00"/>
    <d v="2019-10-15T00:00:00"/>
    <d v="1899-12-30T11:00:00"/>
    <n v="0"/>
    <d v="1899-12-30T01:00:00"/>
    <n v="1.0000000001164153"/>
  </r>
  <r>
    <n v="5"/>
    <s v="90 Department of Community Services"/>
    <x v="3"/>
    <s v="905100 DCS Road Engineering"/>
    <m/>
    <m/>
    <m/>
    <m/>
    <m/>
    <x v="3"/>
    <s v="JEFFREY, S "/>
    <s v="#201394 "/>
    <d v="2019-10-14T10:05:00"/>
    <d v="2019-10-14T00:00:00"/>
    <d v="1899-12-30T10:05:00"/>
    <d v="2019-10-14T15:30:00"/>
    <d v="2019-10-14T00:00:00"/>
    <d v="1899-12-30T15:30:00"/>
    <n v="0"/>
    <d v="1899-12-30T05:25:00"/>
    <n v="5.4166666666860692"/>
  </r>
  <r>
    <n v="5"/>
    <s v="90 Department of Community Services"/>
    <x v="3"/>
    <s v="900300 DCS Human Resources"/>
    <m/>
    <m/>
    <m/>
    <m/>
    <m/>
    <x v="3"/>
    <s v="LYNCH, T "/>
    <s v="#201320 "/>
    <d v="2019-10-11T11:40:00"/>
    <d v="2019-10-11T00:00:00"/>
    <d v="1899-12-30T11:40:00"/>
    <d v="2019-10-11T14:15:00"/>
    <d v="2019-10-11T00:00:00"/>
    <d v="1899-12-30T14:15:00"/>
    <n v="0"/>
    <d v="1899-12-30T02:35:00"/>
    <n v="2.5833333333721384"/>
  </r>
  <r>
    <n v="5"/>
    <s v="90 Department of Community Services"/>
    <x v="3"/>
    <s v="905100 DCS Road Engineering"/>
    <m/>
    <m/>
    <m/>
    <m/>
    <m/>
    <x v="3"/>
    <s v="PULLEN, M "/>
    <s v="#201366 "/>
    <d v="2019-10-22T08:30:00"/>
    <d v="2019-10-22T00:00:00"/>
    <d v="1899-12-30T08:30:00"/>
    <d v="2019-10-22T12:45:00"/>
    <d v="2019-10-22T00:00:00"/>
    <d v="1899-12-31T12:45:00"/>
    <n v="0"/>
    <d v="1899-12-30T04:15:00"/>
    <n v="4.2500000000582077"/>
  </r>
  <r>
    <n v="5"/>
    <s v="90 Department of Community Services"/>
    <x v="3"/>
    <s v="905100 DCS Road Engineering"/>
    <m/>
    <m/>
    <m/>
    <m/>
    <m/>
    <x v="3"/>
    <s v="PULLEN, M "/>
    <s v="#201412 "/>
    <d v="2019-10-29T08:50:00"/>
    <d v="2019-10-29T00:00:00"/>
    <d v="1899-12-30T08:50:00"/>
    <d v="2019-10-29T10:20:00"/>
    <d v="2019-10-29T00:00:00"/>
    <d v="1899-12-30T10:20:00"/>
    <n v="0"/>
    <d v="1899-12-30T01:30:00"/>
    <n v="1.5"/>
  </r>
  <r>
    <n v="5"/>
    <s v="90 Department of Community Services"/>
    <x v="3"/>
    <s v="905100 DCS Road Engineering"/>
    <m/>
    <m/>
    <m/>
    <m/>
    <m/>
    <x v="3"/>
    <s v="PULLEN, M "/>
    <s v="#201318 "/>
    <d v="2019-10-11T09:15:00"/>
    <d v="2019-10-11T00:00:00"/>
    <d v="1899-12-30T09:15:00"/>
    <d v="2019-10-11T11:20:00"/>
    <d v="2019-10-11T00:00:00"/>
    <d v="1899-12-30T11:20:00"/>
    <n v="0"/>
    <d v="1899-12-30T02:05:00"/>
    <n v="2.0833333333139308"/>
  </r>
  <r>
    <n v="5"/>
    <s v="90 Department of Community Services"/>
    <x v="3"/>
    <s v="905100 DCS Road Engineering"/>
    <m/>
    <m/>
    <m/>
    <m/>
    <m/>
    <x v="3"/>
    <s v="PULLEN, M "/>
    <s v="#201289 "/>
    <d v="2019-10-04T09:30:00"/>
    <d v="2019-10-04T00:00:00"/>
    <d v="1899-12-30T09:30:00"/>
    <d v="2019-10-04T11:35:00"/>
    <d v="2019-10-04T00:00:00"/>
    <d v="1899-12-30T11:35:00"/>
    <n v="0"/>
    <d v="1899-12-30T02:05:00"/>
    <n v="2.0833333333139308"/>
  </r>
  <r>
    <n v="5"/>
    <s v="90 Department of Community Services"/>
    <x v="3"/>
    <s v="905100 DCS Road Engineering"/>
    <m/>
    <m/>
    <m/>
    <m/>
    <m/>
    <x v="3"/>
    <s v="PULLEN, M "/>
    <s v="#201382 "/>
    <d v="2019-10-24T10:20:00"/>
    <d v="2019-10-24T00:00:00"/>
    <d v="1899-12-30T10:20:00"/>
    <d v="2019-10-24T10:45:00"/>
    <d v="2019-10-24T00:00:00"/>
    <d v="1899-12-30T10:45:00"/>
    <n v="0"/>
    <d v="1899-12-30T00:25:00"/>
    <n v="0.41666666662786156"/>
  </r>
  <r>
    <n v="5"/>
    <s v="90 Department of Community Services"/>
    <x v="3"/>
    <s v="905100 DCS Road Engineering"/>
    <m/>
    <m/>
    <m/>
    <m/>
    <m/>
    <x v="3"/>
    <s v="PULLEN, M "/>
    <s v="#201326 "/>
    <d v="2019-10-14T11:30:00"/>
    <d v="2019-10-14T00:00:00"/>
    <d v="1899-12-30T11:30:00"/>
    <d v="2019-10-14T13:20:00"/>
    <d v="2019-10-14T00:00:00"/>
    <d v="1899-12-30T13:20:00"/>
    <n v="0"/>
    <d v="1899-12-30T01:50:00"/>
    <n v="1.8333333333721384"/>
  </r>
  <r>
    <n v="5"/>
    <s v="90 Department of Community Services"/>
    <x v="3"/>
    <s v="905100 DCS Road Engineering"/>
    <m/>
    <m/>
    <m/>
    <m/>
    <m/>
    <x v="3"/>
    <s v="PULLEN, M "/>
    <s v="#201284 "/>
    <d v="2019-10-03T13:00:00"/>
    <d v="2019-10-03T00:00:00"/>
    <d v="1899-12-30T13:00:00"/>
    <d v="2019-10-03T15:00:00"/>
    <d v="2019-10-03T00:00:00"/>
    <d v="1899-12-30T15:00:00"/>
    <n v="0"/>
    <d v="1899-12-30T02:00:00"/>
    <n v="2.0000000000582077"/>
  </r>
  <r>
    <n v="6"/>
    <s v="90 Department of Community Services"/>
    <x v="3"/>
    <s v="905400 DCS Planning and Development Program"/>
    <m/>
    <m/>
    <m/>
    <m/>
    <m/>
    <x v="3"/>
    <s v="ANDERSEN, M "/>
    <s v="#201549 "/>
    <d v="2019-11-19T08:30:00"/>
    <d v="2019-11-19T00:00:00"/>
    <d v="1899-12-30T08:30:00"/>
    <d v="2019-11-19T11:15:00"/>
    <d v="2019-11-19T00:00:00"/>
    <d v="1899-12-30T11:15:00"/>
    <n v="0"/>
    <d v="1899-12-30T02:45:00"/>
    <n v="2.7500000000582077"/>
  </r>
  <r>
    <n v="6"/>
    <s v="90 Department of Community Services"/>
    <x v="3"/>
    <s v="905400 DCS Planning and Development Program"/>
    <m/>
    <m/>
    <m/>
    <m/>
    <m/>
    <x v="3"/>
    <s v="ANDERSEN, M "/>
    <s v="#201550 "/>
    <d v="2019-11-20T08:35:00"/>
    <d v="2019-11-20T00:00:00"/>
    <d v="1899-12-30T08:35:00"/>
    <d v="2019-11-20T12:00:00"/>
    <d v="2019-11-20T00:00:00"/>
    <d v="1899-12-31T12:00:00"/>
    <n v="0"/>
    <d v="1899-12-30T03:25:00"/>
    <n v="3.4166666666278616"/>
  </r>
  <r>
    <n v="6"/>
    <s v="90 Department of Community Services"/>
    <x v="3"/>
    <s v="905400 DCS Planning and Development Program"/>
    <m/>
    <m/>
    <m/>
    <m/>
    <m/>
    <x v="3"/>
    <s v="BOYD, A "/>
    <s v="#201456 "/>
    <d v="2019-11-06T13:40:00"/>
    <d v="2019-11-06T00:00:00"/>
    <d v="1899-12-30T13:40:00"/>
    <d v="2019-11-06T15:35:00"/>
    <d v="2019-11-06T00:00:00"/>
    <d v="1899-12-30T15:35:00"/>
    <n v="0"/>
    <d v="1899-12-30T01:55:00"/>
    <n v="1.9166666666278616"/>
  </r>
  <r>
    <n v="6"/>
    <s v="90 Department of Community Services"/>
    <x v="3"/>
    <s v="900520 DCS Procurement and Contracting"/>
    <m/>
    <m/>
    <m/>
    <m/>
    <m/>
    <x v="3"/>
    <s v="BURKE, P "/>
    <s v="#201458 "/>
    <d v="2019-11-04T07:00:00"/>
    <d v="2019-11-04T00:00:00"/>
    <d v="1899-12-30T07:00:00"/>
    <d v="2019-11-04T08:15:00"/>
    <d v="2019-11-04T00:00:00"/>
    <d v="1899-12-30T08:15:00"/>
    <n v="0"/>
    <d v="1899-12-30T01:15:00"/>
    <n v="1.2500000000582077"/>
  </r>
  <r>
    <n v="6"/>
    <s v="90 Department of Community Services"/>
    <x v="3"/>
    <s v="900545 DCS Accounting BF"/>
    <m/>
    <m/>
    <m/>
    <m/>
    <m/>
    <x v="3"/>
    <s v="DOWNEY, L "/>
    <s v="#201551 "/>
    <d v="2019-11-21T13:15:00"/>
    <d v="2019-11-21T00:00:00"/>
    <d v="1899-12-30T13:15:00"/>
    <d v="2019-11-21T16:00:00"/>
    <d v="2019-11-21T00:00:00"/>
    <d v="1899-12-30T16:00:00"/>
    <n v="0"/>
    <d v="1899-12-30T02:45:00"/>
    <n v="2.7499999998835847"/>
  </r>
  <r>
    <n v="6"/>
    <s v="90 Department of Community Services"/>
    <x v="3"/>
    <s v="900540 DCS Accounting RF"/>
    <m/>
    <m/>
    <m/>
    <m/>
    <m/>
    <x v="3"/>
    <s v="FORD, B "/>
    <s v="#201553 "/>
    <d v="2019-11-25T09:10:00"/>
    <d v="2019-11-25T00:00:00"/>
    <d v="1899-12-30T09:10:00"/>
    <d v="2019-11-25T11:45:00"/>
    <d v="2019-11-25T00:00:00"/>
    <d v="1899-12-30T11:45:00"/>
    <n v="0"/>
    <d v="1899-12-30T02:35:00"/>
    <n v="2.5833333333721384"/>
  </r>
  <r>
    <n v="6"/>
    <s v="90 Department of Community Services"/>
    <x v="3"/>
    <s v="905100 DCS Road Engineering"/>
    <m/>
    <m/>
    <m/>
    <m/>
    <m/>
    <x v="3"/>
    <s v="HAGEN, C "/>
    <s v="#201552 "/>
    <d v="2019-11-25T08:45:00"/>
    <d v="2019-11-25T00:00:00"/>
    <d v="1899-12-30T08:45:00"/>
    <d v="2019-11-25T09:25:00"/>
    <d v="2019-11-25T00:00:00"/>
    <d v="1899-12-30T09:25:00"/>
    <n v="0"/>
    <d v="1899-12-30T00:40:00"/>
    <n v="0.6666666665696539"/>
  </r>
  <r>
    <n v="6"/>
    <s v="90 Department of Community Services"/>
    <x v="3"/>
    <s v="900540 DCS Accounting RF"/>
    <m/>
    <m/>
    <m/>
    <m/>
    <m/>
    <x v="3"/>
    <s v="HAGEN, J "/>
    <s v="#201457 "/>
    <d v="2019-11-07T10:45:00"/>
    <d v="2019-11-07T00:00:00"/>
    <d v="1899-12-30T10:45:00"/>
    <d v="2019-11-07T13:45:00"/>
    <d v="2019-11-07T00:00:00"/>
    <d v="1899-12-30T13:45:00"/>
    <n v="0"/>
    <d v="1899-12-30T03:00:00"/>
    <n v="3"/>
  </r>
  <r>
    <n v="6"/>
    <s v="90 Department of Community Services"/>
    <x v="3"/>
    <s v="900500 DCS Business Services"/>
    <m/>
    <m/>
    <m/>
    <m/>
    <m/>
    <x v="3"/>
    <s v="HANSELL, T "/>
    <s v="#201455 "/>
    <d v="2019-11-13T12:25:00"/>
    <d v="2019-11-13T00:00:00"/>
    <d v="1899-12-30T12:25:00"/>
    <d v="2019-11-13T16:00:00"/>
    <d v="2019-11-13T00:00:00"/>
    <d v="1899-12-30T16:00:00"/>
    <n v="0"/>
    <d v="1899-12-30T03:35:00"/>
    <n v="3.5833333333139308"/>
  </r>
  <r>
    <n v="6"/>
    <s v="90 Department of Community Services"/>
    <x v="3"/>
    <s v="905100 DCS Road Engineering"/>
    <m/>
    <m/>
    <m/>
    <m/>
    <m/>
    <x v="3"/>
    <s v="JEFFREY, S "/>
    <s v="#201453 "/>
    <d v="2019-11-14T11:15:00"/>
    <d v="2019-11-14T00:00:00"/>
    <d v="1899-12-30T11:15:00"/>
    <d v="2019-11-14T13:30:00"/>
    <d v="2019-11-14T00:00:00"/>
    <d v="1899-12-30T13:30:00"/>
    <n v="0"/>
    <d v="1899-12-30T02:15:00"/>
    <n v="2.25"/>
  </r>
  <r>
    <n v="6"/>
    <s v="90 Department of Community Services"/>
    <x v="3"/>
    <s v="900300 DCS Human Resources"/>
    <m/>
    <m/>
    <m/>
    <m/>
    <m/>
    <x v="3"/>
    <s v="LYNCH, T "/>
    <s v="#201539 "/>
    <d v="2019-11-20T12:00:00"/>
    <d v="2019-11-20T00:00:00"/>
    <d v="1899-12-30T12:00:00"/>
    <d v="2019-11-20T16:30:00"/>
    <d v="2019-11-20T00:00:00"/>
    <d v="1899-12-30T16:30:00"/>
    <n v="0"/>
    <d v="1899-12-30T04:30:00"/>
    <n v="4.5"/>
  </r>
  <r>
    <n v="6"/>
    <s v="90 Department of Community Services"/>
    <x v="3"/>
    <s v="905100 DCS Road Engineering"/>
    <m/>
    <m/>
    <m/>
    <m/>
    <m/>
    <x v="3"/>
    <s v="PULLEN, M "/>
    <s v="#201546 "/>
    <d v="2019-11-21T10:00:00"/>
    <d v="2019-11-21T00:00:00"/>
    <d v="1899-12-30T10:00:00"/>
    <d v="2019-11-21T12:30:00"/>
    <d v="2019-11-21T00:00:00"/>
    <d v="1899-12-31T12:30:00"/>
    <n v="0"/>
    <d v="1899-12-30T02:30:00"/>
    <n v="2.5000000001164153"/>
  </r>
  <r>
    <n v="6"/>
    <s v="90 Department of Community Services"/>
    <x v="3"/>
    <s v="905100 DCS Road Engineering"/>
    <m/>
    <m/>
    <m/>
    <m/>
    <m/>
    <x v="3"/>
    <s v="PULLEN, M "/>
    <s v="#201565 "/>
    <d v="2019-11-26T10:25:00"/>
    <d v="2019-11-26T00:00:00"/>
    <d v="1899-12-30T10:25:00"/>
    <d v="2019-11-26T12:45:00"/>
    <d v="2019-11-26T00:00:00"/>
    <d v="1899-12-31T12:45:00"/>
    <n v="0"/>
    <d v="1899-12-30T02:20:00"/>
    <n v="2.3333333332557231"/>
  </r>
  <r>
    <n v="6"/>
    <s v="90 Department of Community Services"/>
    <x v="3"/>
    <s v="905100 DCS Road Engineering"/>
    <m/>
    <m/>
    <m/>
    <m/>
    <m/>
    <x v="3"/>
    <s v="PULLEN, M "/>
    <s v="#201478 "/>
    <d v="2019-11-07T11:20:00"/>
    <d v="2019-11-07T00:00:00"/>
    <d v="1899-12-30T11:20:00"/>
    <d v="2019-11-07T12:55:00"/>
    <d v="2019-11-07T00:00:00"/>
    <d v="1899-12-31T12:55:00"/>
    <n v="0"/>
    <d v="1899-12-30T01:35:00"/>
    <n v="1.5833333334303461"/>
  </r>
  <r>
    <n v="6"/>
    <s v="90 Department of Community Services"/>
    <x v="3"/>
    <s v="905100 DCS Road Engineering"/>
    <m/>
    <m/>
    <m/>
    <m/>
    <m/>
    <x v="3"/>
    <s v="PULLEN, M "/>
    <s v="#201567 "/>
    <d v="2019-11-26T14:25:00"/>
    <d v="2019-11-26T00:00:00"/>
    <d v="1899-12-30T14:25:00"/>
    <d v="2019-11-26T16:40:00"/>
    <d v="2019-11-26T00:00:00"/>
    <d v="1899-12-30T16:40:00"/>
    <n v="0"/>
    <d v="1899-12-30T02:15:00"/>
    <n v="2.25"/>
  </r>
  <r>
    <n v="6"/>
    <s v="90 Department of Community Services"/>
    <x v="3"/>
    <s v="905100 DCS Road Engineering"/>
    <m/>
    <m/>
    <m/>
    <m/>
    <m/>
    <x v="3"/>
    <s v="PULLEN, M "/>
    <s v="#201524 "/>
    <d v="2019-11-15T14:45:00"/>
    <d v="2019-11-15T00:00:00"/>
    <d v="1899-12-30T14:45:00"/>
    <d v="2019-11-15T16:40:00"/>
    <d v="2019-11-15T00:00:00"/>
    <d v="1899-12-30T16:40:00"/>
    <n v="0"/>
    <d v="1899-12-30T01:55:00"/>
    <n v="1.9166666666278616"/>
  </r>
  <r>
    <n v="7"/>
    <s v="90 Department of Community Services"/>
    <x v="3"/>
    <s v="905400 DCS Planning and Development Program"/>
    <m/>
    <m/>
    <m/>
    <m/>
    <m/>
    <x v="3"/>
    <s v="ANDERSEN, M "/>
    <s v="#201682 "/>
    <d v="2019-12-20T08:40:00"/>
    <d v="2019-12-20T00:00:00"/>
    <d v="1899-12-30T08:40:00"/>
    <d v="2019-12-20T10:05:00"/>
    <d v="2019-12-20T00:00:00"/>
    <d v="1899-12-30T10:05:00"/>
    <n v="0"/>
    <d v="1899-12-30T01:25:00"/>
    <n v="1.4166666667442769"/>
  </r>
  <r>
    <n v="7"/>
    <s v="90 Department of Community Services"/>
    <x v="3"/>
    <s v="905400 DCS Planning and Development Program"/>
    <m/>
    <m/>
    <m/>
    <m/>
    <m/>
    <x v="3"/>
    <s v="ANDERSEN, M "/>
    <s v="#201678 "/>
    <d v="2019-12-09T09:25:00"/>
    <d v="2019-12-09T00:00:00"/>
    <d v="1899-12-30T09:25:00"/>
    <d v="2019-12-09T11:55:00"/>
    <d v="2019-12-09T00:00:00"/>
    <d v="1899-12-30T11:55:00"/>
    <n v="0"/>
    <d v="1899-12-30T02:30:00"/>
    <n v="2.5000000001164153"/>
  </r>
  <r>
    <n v="7"/>
    <s v="90 Department of Community Services"/>
    <x v="3"/>
    <s v="900540 DCS Accounting RF"/>
    <m/>
    <m/>
    <m/>
    <m/>
    <m/>
    <x v="3"/>
    <s v="HAGEN, J "/>
    <s v="#201677 "/>
    <d v="2019-12-05T10:20:00"/>
    <d v="2019-12-05T00:00:00"/>
    <d v="1899-12-30T10:20:00"/>
    <d v="2019-12-05T11:15:00"/>
    <d v="2019-12-05T00:00:00"/>
    <d v="1899-12-30T11:15:00"/>
    <n v="0"/>
    <d v="1899-12-30T00:55:00"/>
    <n v="0.91666666668606922"/>
  </r>
  <r>
    <n v="7"/>
    <s v="90 Department of Community Services"/>
    <x v="3"/>
    <s v="900500 DCS Business Services"/>
    <m/>
    <m/>
    <m/>
    <m/>
    <m/>
    <x v="3"/>
    <s v="HANSELL, T "/>
    <s v="#201676 "/>
    <d v="2019-12-05T08:55:00"/>
    <d v="2019-12-05T00:00:00"/>
    <d v="1899-12-30T08:55:00"/>
    <d v="2019-12-05T11:00:00"/>
    <d v="2019-12-05T00:00:00"/>
    <d v="1899-12-30T11:00:00"/>
    <n v="0"/>
    <d v="1899-12-30T02:05:00"/>
    <n v="2.0833333333139308"/>
  </r>
  <r>
    <n v="7"/>
    <s v="90 Department of Community Services"/>
    <x v="3"/>
    <s v="905300 DCS Road Maintenance"/>
    <m/>
    <m/>
    <m/>
    <m/>
    <m/>
    <x v="3"/>
    <s v="KUNTER, T "/>
    <s v="#201683 "/>
    <d v="2019-12-23T06:00:00"/>
    <d v="2019-12-23T00:00:00"/>
    <d v="1899-12-30T06:00:00"/>
    <d v="2019-12-23T15:40:00"/>
    <d v="2019-12-23T00:00:00"/>
    <d v="1899-12-30T15:40:00"/>
    <n v="0"/>
    <d v="1899-12-30T09:40:00"/>
    <n v="9.6666666667442769"/>
  </r>
  <r>
    <n v="7"/>
    <s v="90 Department of Community Services"/>
    <x v="3"/>
    <s v="900300 DCS Human Resources"/>
    <m/>
    <m/>
    <m/>
    <m/>
    <m/>
    <x v="3"/>
    <s v="LYNCH, T "/>
    <s v="#201628 "/>
    <d v="2019-12-12T12:30:00"/>
    <d v="2019-12-12T00:00:00"/>
    <d v="1899-12-30T12:30:00"/>
    <d v="2019-12-12T10:25:00"/>
    <d v="2019-12-12T00:00:00"/>
    <d v="1899-12-30T22:25:00"/>
    <n v="0"/>
    <n v="-8.6805555554747116E-2"/>
    <n v="-2.0833333333139308"/>
  </r>
  <r>
    <n v="7"/>
    <s v="90 Department of Community Services"/>
    <x v="3"/>
    <s v="900000 DCS Director"/>
    <m/>
    <m/>
    <m/>
    <m/>
    <m/>
    <x v="3"/>
    <s v="PARRA, M "/>
    <s v="#201681 "/>
    <d v="2019-12-19T11:15:00"/>
    <d v="2019-12-19T00:00:00"/>
    <d v="1899-12-30T11:15:00"/>
    <d v="2019-12-19T14:45:00"/>
    <d v="2019-12-19T00:00:00"/>
    <d v="1899-12-30T14:45:00"/>
    <n v="0"/>
    <d v="1899-12-30T03:30:00"/>
    <n v="3.5000000000582077"/>
  </r>
  <r>
    <n v="7"/>
    <s v="90 Department of Community Services"/>
    <x v="3"/>
    <s v="905100 DCS Road Engineering"/>
    <m/>
    <m/>
    <m/>
    <m/>
    <m/>
    <x v="3"/>
    <s v="PULLEN, M "/>
    <s v="#201616 "/>
    <d v="2019-12-10T09:30:00"/>
    <d v="2019-12-10T00:00:00"/>
    <d v="1899-12-30T09:30:00"/>
    <d v="2019-12-10T13:00:00"/>
    <d v="2019-12-10T00:00:00"/>
    <d v="1899-12-30T13:00:00"/>
    <n v="0"/>
    <d v="1899-12-30T03:30:00"/>
    <n v="3.4999999998835847"/>
  </r>
  <r>
    <n v="7"/>
    <s v="90 Department of Community Services"/>
    <x v="3"/>
    <s v="905100 DCS Road Engineering"/>
    <m/>
    <m/>
    <m/>
    <m/>
    <m/>
    <x v="3"/>
    <s v="PULLEN, M "/>
    <s v="#201648 "/>
    <d v="2019-12-17T14:00:00"/>
    <d v="2019-12-17T00:00:00"/>
    <d v="1899-12-30T14:00:00"/>
    <d v="2019-12-17T08:55:00"/>
    <d v="2019-12-17T00:00:00"/>
    <d v="1899-12-30T20:55:00"/>
    <n v="0"/>
    <n v="-0.21180555555474712"/>
    <n v="-5.0833333333139308"/>
  </r>
  <r>
    <n v="7"/>
    <s v="90 Department of Community Services"/>
    <x v="3"/>
    <s v="905100 DCS Road Engineering"/>
    <m/>
    <m/>
    <m/>
    <m/>
    <m/>
    <x v="3"/>
    <s v="PULLEN, M "/>
    <s v="#201625 "/>
    <d v="2019-12-12T12:25:00"/>
    <d v="2019-12-12T00:00:00"/>
    <d v="1899-12-30T12:25:00"/>
    <d v="2019-12-12T10:30:00"/>
    <d v="2019-12-12T00:00:00"/>
    <d v="1899-12-30T22:30:00"/>
    <n v="0"/>
    <n v="-7.9861111109494232E-2"/>
    <n v="-1.9166666666278616"/>
  </r>
  <r>
    <n v="7"/>
    <s v="90 Department of Community Services"/>
    <x v="3"/>
    <s v="905100 DCS Road Engineering"/>
    <m/>
    <m/>
    <m/>
    <m/>
    <m/>
    <x v="3"/>
    <s v="SPEAR, L "/>
    <s v="#201680 "/>
    <d v="2019-12-11T10:00:00"/>
    <d v="2019-12-11T00:00:00"/>
    <d v="1899-12-30T10:00:00"/>
    <d v="2019-12-11T13:35:00"/>
    <d v="2019-12-11T00:00:00"/>
    <d v="1899-12-30T13:35:00"/>
    <n v="0"/>
    <d v="1899-12-30T03:35:00"/>
    <n v="3.5833333333139308"/>
  </r>
  <r>
    <n v="7"/>
    <s v="90 Department of Community Services"/>
    <x v="3"/>
    <s v="900520 DCS Procurement and Contracting"/>
    <m/>
    <m/>
    <m/>
    <m/>
    <m/>
    <x v="3"/>
    <s v="VU, H "/>
    <s v="#201679 "/>
    <d v="2019-12-09T10:55:00"/>
    <d v="2019-12-09T00:00:00"/>
    <d v="1899-12-30T10:55:00"/>
    <d v="2019-12-09T16:45:00"/>
    <d v="2019-12-09T00:00:00"/>
    <d v="1899-12-30T16:45:00"/>
    <n v="0"/>
    <d v="1899-12-30T05:50:00"/>
    <n v="5.8333333333139308"/>
  </r>
  <r>
    <n v="7"/>
    <s v="90 Department of Community Services"/>
    <x v="3"/>
    <s v="900520 DCS Procurement and Contracting"/>
    <m/>
    <m/>
    <m/>
    <m/>
    <m/>
    <x v="3"/>
    <s v="VU, H "/>
    <s v="#201675 "/>
    <d v="2019-12-03T12:40:00"/>
    <d v="2019-12-03T00:00:00"/>
    <d v="1899-12-30T12:40:00"/>
    <d v="2019-12-03T10:10:00"/>
    <d v="2019-12-03T00:00:00"/>
    <d v="1899-12-30T22:10:00"/>
    <n v="0"/>
    <n v="-0.10416666667151731"/>
    <n v="-2.5000000001164153"/>
  </r>
  <r>
    <n v="8"/>
    <s v="90 Department of Community Services"/>
    <x v="3"/>
    <s v="905400 DCS Planning and Development Program"/>
    <m/>
    <m/>
    <m/>
    <m/>
    <m/>
    <x v="3"/>
    <s v="ANDERSEN, M "/>
    <s v="#201702 "/>
    <d v="2020-01-07T09:00:00"/>
    <d v="2020-01-07T00:00:00"/>
    <d v="1899-12-30T09:00:00"/>
    <d v="2020-01-07T10:40:00"/>
    <d v="2020-01-07T00:00:00"/>
    <d v="1899-12-30T10:40:00"/>
    <n v="0"/>
    <d v="1899-12-30T01:40:00"/>
    <n v="1.6666666666860692"/>
  </r>
  <r>
    <n v="8"/>
    <s v="90 Department of Community Services"/>
    <x v="3"/>
    <s v="905100 DCS Road Engineering"/>
    <m/>
    <m/>
    <m/>
    <m/>
    <m/>
    <x v="3"/>
    <s v="COPLEY, K "/>
    <s v="#201705 "/>
    <d v="2020-01-13T10:35:00"/>
    <d v="2020-01-13T00:00:00"/>
    <d v="1899-12-30T10:35:00"/>
    <d v="2020-01-13T14:10:00"/>
    <d v="2020-01-13T00:00:00"/>
    <d v="1899-12-30T14:10:00"/>
    <n v="0"/>
    <d v="1899-12-30T03:35:00"/>
    <n v="3.5833333334885538"/>
  </r>
  <r>
    <n v="8"/>
    <s v="90 Department of Community Services"/>
    <x v="3"/>
    <s v="900520 DCS Procurement and Contracting"/>
    <m/>
    <m/>
    <m/>
    <m/>
    <m/>
    <x v="3"/>
    <s v="DERLETH, M "/>
    <s v="#201819 "/>
    <d v="2020-01-27T09:05:00"/>
    <d v="2020-01-27T00:00:00"/>
    <d v="1899-12-30T09:05:00"/>
    <d v="2020-01-27T11:10:00"/>
    <d v="2020-01-27T00:00:00"/>
    <d v="1899-12-30T11:10:00"/>
    <n v="0"/>
    <d v="1899-12-30T02:05:00"/>
    <n v="2.0833333334885538"/>
  </r>
  <r>
    <n v="8"/>
    <s v="90 Department of Community Services"/>
    <x v="3"/>
    <s v="900540 DCS Accounting RF"/>
    <m/>
    <m/>
    <m/>
    <m/>
    <m/>
    <x v="3"/>
    <s v="FETTERS, M "/>
    <s v="#201817 "/>
    <d v="2020-01-16T08:25:00"/>
    <d v="2020-01-16T00:00:00"/>
    <d v="1899-12-30T08:25:00"/>
    <d v="2020-01-16T12:30:00"/>
    <d v="2020-01-16T00:00:00"/>
    <d v="1899-12-31T12:30:00"/>
    <n v="0"/>
    <d v="1899-12-30T04:05:00"/>
    <n v="4.0833333333721384"/>
  </r>
  <r>
    <n v="8"/>
    <s v="90 Department of Community Services"/>
    <x v="3"/>
    <s v="900540 DCS Accounting RF"/>
    <m/>
    <m/>
    <m/>
    <m/>
    <m/>
    <x v="3"/>
    <s v="HAGEN, J "/>
    <s v="#201820 "/>
    <d v="2020-01-27T08:35:00"/>
    <d v="2020-01-27T00:00:00"/>
    <d v="1899-12-30T08:35:00"/>
    <d v="2020-01-27T13:15:00"/>
    <d v="2020-01-27T00:00:00"/>
    <d v="1899-12-30T13:15:00"/>
    <n v="0"/>
    <d v="1899-12-30T04:40:00"/>
    <n v="4.6666666666860692"/>
  </r>
  <r>
    <n v="8"/>
    <s v="90 Department of Community Services"/>
    <x v="3"/>
    <s v="900500 DCS Business Services"/>
    <m/>
    <m/>
    <m/>
    <m/>
    <m/>
    <x v="3"/>
    <s v="HANSELL, T "/>
    <s v="#201701 "/>
    <d v="2020-01-09T08:20:00"/>
    <d v="2020-01-09T00:00:00"/>
    <d v="1899-12-30T08:20:00"/>
    <d v="2020-01-09T11:25:00"/>
    <d v="2020-01-09T00:00:00"/>
    <d v="1899-12-30T11:25:00"/>
    <n v="0"/>
    <d v="1899-12-30T03:05:00"/>
    <n v="3.0833333334303461"/>
  </r>
  <r>
    <n v="8"/>
    <s v="90 Department of Community Services"/>
    <x v="3"/>
    <s v="900500 DCS Business Services"/>
    <m/>
    <m/>
    <m/>
    <m/>
    <m/>
    <x v="3"/>
    <s v="HANSELL, T "/>
    <s v="#201821 "/>
    <d v="2020-01-29T08:40:00"/>
    <d v="2020-01-29T00:00:00"/>
    <d v="1899-12-30T08:40:00"/>
    <d v="2020-01-29T15:30:00"/>
    <d v="2020-01-29T00:00:00"/>
    <d v="1899-12-30T15:30:00"/>
    <n v="0"/>
    <d v="1899-12-30T06:50:00"/>
    <n v="6.8333333334303461"/>
  </r>
  <r>
    <n v="8"/>
    <s v="90 Department of Community Services"/>
    <x v="3"/>
    <s v="900500 DCS Business Services"/>
    <m/>
    <m/>
    <m/>
    <m/>
    <m/>
    <x v="3"/>
    <s v="HANSELL, T "/>
    <s v="#201822 "/>
    <d v="2020-01-30T10:30:00"/>
    <d v="2020-01-30T00:00:00"/>
    <d v="1899-12-30T10:30:00"/>
    <d v="2020-01-30T13:40:00"/>
    <d v="2020-01-30T00:00:00"/>
    <d v="1899-12-30T13:40:00"/>
    <n v="0"/>
    <d v="1899-12-30T03:10:00"/>
    <n v="3.1666666666860692"/>
  </r>
  <r>
    <n v="8"/>
    <s v="90 Department of Community Services"/>
    <x v="3"/>
    <s v="905300 DCS Road Maintenance"/>
    <m/>
    <m/>
    <m/>
    <m/>
    <m/>
    <x v="3"/>
    <s v="KUNTER, T "/>
    <s v="#201818 "/>
    <d v="2020-01-22T07:00:00"/>
    <d v="2020-01-22T00:00:00"/>
    <d v="1899-12-30T07:00:00"/>
    <d v="2020-01-22T10:00:00"/>
    <d v="2020-01-22T00:00:00"/>
    <d v="1899-12-30T10:00:00"/>
    <n v="0"/>
    <d v="1899-12-30T03:00:00"/>
    <n v="3"/>
  </r>
  <r>
    <n v="8"/>
    <s v="90 Department of Community Services"/>
    <x v="3"/>
    <s v="905300 DCS Road Maintenance"/>
    <m/>
    <m/>
    <m/>
    <m/>
    <m/>
    <x v="3"/>
    <s v="KUNTER, T "/>
    <s v="#201816 "/>
    <d v="2020-01-15T07:30:00"/>
    <d v="2020-01-15T00:00:00"/>
    <d v="1899-12-30T07:30:00"/>
    <d v="2020-01-15T15:00:00"/>
    <d v="2020-01-15T00:00:00"/>
    <d v="1899-12-30T15:00:00"/>
    <n v="0"/>
    <d v="1899-12-30T07:30:00"/>
    <n v="7.5"/>
  </r>
  <r>
    <n v="8"/>
    <s v="90 Department of Community Services"/>
    <x v="3"/>
    <s v="905300 DCS Road Maintenance"/>
    <m/>
    <m/>
    <m/>
    <m/>
    <m/>
    <x v="3"/>
    <s v="KUNTER, T "/>
    <s v="#201698 "/>
    <d v="2020-01-13T08:50:00"/>
    <d v="2020-01-13T00:00:00"/>
    <d v="1899-12-30T08:50:00"/>
    <d v="2020-01-13T11:30:00"/>
    <d v="2020-01-13T00:00:00"/>
    <d v="1899-12-30T11:30:00"/>
    <n v="0"/>
    <d v="1899-12-30T02:40:00"/>
    <n v="2.6666666666278616"/>
  </r>
  <r>
    <n v="8"/>
    <s v="90 Department of Community Services"/>
    <x v="3"/>
    <s v="905100 DCS Road Engineering"/>
    <m/>
    <m/>
    <m/>
    <m/>
    <m/>
    <x v="3"/>
    <s v="PULLEN, M "/>
    <s v="#201721 "/>
    <d v="2020-01-08T08:05:00"/>
    <d v="2020-01-08T00:00:00"/>
    <d v="1899-12-30T08:05:00"/>
    <d v="2020-01-08T16:50:00"/>
    <d v="2020-01-08T00:00:00"/>
    <d v="1899-12-30T16:50:00"/>
    <n v="0"/>
    <d v="1899-12-30T08:45:00"/>
    <n v="8.7500000000582077"/>
  </r>
  <r>
    <n v="8"/>
    <s v="90 Department of Community Services"/>
    <x v="3"/>
    <s v="905100 DCS Road Engineering"/>
    <m/>
    <m/>
    <m/>
    <m/>
    <m/>
    <x v="3"/>
    <s v="PULLEN, M "/>
    <s v="#201747 "/>
    <d v="2020-01-14T09:25:00"/>
    <d v="2020-01-14T00:00:00"/>
    <d v="1899-12-30T09:25:00"/>
    <d v="2020-01-14T11:20:00"/>
    <d v="2020-01-14T00:00:00"/>
    <d v="1899-12-30T11:20:00"/>
    <n v="0"/>
    <d v="1899-12-30T01:55:00"/>
    <n v="1.9166666666278616"/>
  </r>
  <r>
    <n v="8"/>
    <s v="90 Department of Community Services"/>
    <x v="3"/>
    <s v="905100 DCS Road Engineering"/>
    <m/>
    <m/>
    <m/>
    <m/>
    <m/>
    <x v="3"/>
    <s v="PULLEN, M "/>
    <s v="#201807 "/>
    <d v="2020-01-28T10:25:00"/>
    <d v="2020-01-28T00:00:00"/>
    <d v="1899-12-30T10:25:00"/>
    <d v="2020-01-28T12:30:00"/>
    <d v="2020-01-28T00:00:00"/>
    <d v="1899-12-31T12:30:00"/>
    <n v="0"/>
    <d v="1899-12-30T02:05:00"/>
    <n v="2.0833333333139308"/>
  </r>
  <r>
    <n v="8"/>
    <s v="90 Department of Community Services"/>
    <x v="3"/>
    <s v="905100 DCS Road Engineering"/>
    <m/>
    <m/>
    <m/>
    <m/>
    <m/>
    <x v="3"/>
    <s v="PULLEN, M "/>
    <s v="#201739 "/>
    <d v="2020-01-13T13:10:00"/>
    <d v="2020-01-13T00:00:00"/>
    <d v="1899-12-30T13:10:00"/>
    <d v="2020-01-13T14:55:00"/>
    <d v="2020-01-13T00:00:00"/>
    <d v="1899-12-30T14:55:00"/>
    <n v="0"/>
    <d v="1899-12-30T01:45:00"/>
    <n v="1.7500000001164153"/>
  </r>
  <r>
    <n v="8"/>
    <s v="90 Department of Community Services"/>
    <x v="3"/>
    <s v="905100 DCS Road Engineering"/>
    <m/>
    <m/>
    <m/>
    <m/>
    <m/>
    <x v="3"/>
    <s v="PULLEN, M "/>
    <s v="#201772 "/>
    <d v="2020-01-16T15:20:00"/>
    <d v="2020-01-16T00:00:00"/>
    <d v="1899-12-30T15:20:00"/>
    <d v="2020-01-16T17:35:00"/>
    <d v="2020-01-16T00:00:00"/>
    <d v="1899-12-30T17:35:00"/>
    <n v="0"/>
    <d v="1899-12-30T02:15:00"/>
    <n v="2.25"/>
  </r>
  <r>
    <n v="8"/>
    <s v="90 Department of Community Services"/>
    <x v="3"/>
    <s v="905100 DCS Road Engineering"/>
    <m/>
    <m/>
    <m/>
    <m/>
    <m/>
    <x v="3"/>
    <s v="PULLEN, M "/>
    <s v="#201801 "/>
    <d v="2020-01-27T12:20:00"/>
    <d v="2020-01-27T00:00:00"/>
    <d v="1899-12-30T12:20:00"/>
    <d v="2020-01-27T14:10:00"/>
    <d v="2020-01-27T00:00:00"/>
    <d v="1899-12-30T14:10:00"/>
    <n v="0"/>
    <d v="1899-12-30T01:50:00"/>
    <n v="1.8333333333721384"/>
  </r>
  <r>
    <n v="8"/>
    <s v="90 Department of Community Services"/>
    <x v="3"/>
    <s v="900000 DCS Director"/>
    <m/>
    <m/>
    <m/>
    <m/>
    <m/>
    <x v="3"/>
    <s v="WALTZ, J "/>
    <s v="#201752 "/>
    <d v="2020-01-15T07:00:00"/>
    <d v="2020-01-15T00:00:00"/>
    <d v="1899-12-30T07:00:00"/>
    <d v="2020-01-15T11:00:00"/>
    <d v="2020-01-15T00:00:00"/>
    <d v="1899-12-30T11:00:00"/>
    <n v="0"/>
    <d v="1899-12-30T04:00:00"/>
    <n v="4.0000000001164153"/>
  </r>
  <r>
    <n v="9"/>
    <s v="90 Department of Community Services"/>
    <x v="3"/>
    <s v="905400 DCS Planning and Development Program"/>
    <m/>
    <m/>
    <m/>
    <m/>
    <m/>
    <x v="3"/>
    <s v="ANDERSEN, M "/>
    <s v="#201884 "/>
    <d v="2020-02-26T08:15:00"/>
    <d v="2020-02-26T00:00:00"/>
    <d v="1899-12-30T08:15:00"/>
    <d v="2020-02-26T09:50:00"/>
    <d v="2020-02-26T00:00:00"/>
    <d v="1899-12-30T09:50:00"/>
    <n v="0"/>
    <d v="1899-12-30T01:35:00"/>
    <n v="1.5833333332557231"/>
  </r>
  <r>
    <n v="9"/>
    <s v="90 Department of Community Services"/>
    <x v="3"/>
    <s v="905400 DCS Planning and Development Program"/>
    <m/>
    <m/>
    <m/>
    <m/>
    <m/>
    <x v="3"/>
    <s v="ANDERSEN, M "/>
    <s v="#201881 "/>
    <d v="2020-02-19T13:15:00"/>
    <d v="2020-02-19T00:00:00"/>
    <d v="1899-12-30T13:15:00"/>
    <d v="2020-02-19T16:00:00"/>
    <d v="2020-02-19T00:00:00"/>
    <d v="1899-12-30T16:00:00"/>
    <n v="0"/>
    <d v="1899-12-30T02:45:00"/>
    <n v="2.7499999998835847"/>
  </r>
  <r>
    <n v="9"/>
    <s v="90 Department of Community Services"/>
    <x v="3"/>
    <s v="908000 DCS Elections Adminstration"/>
    <m/>
    <m/>
    <m/>
    <m/>
    <m/>
    <x v="3"/>
    <s v="AUSTIN-KING, A "/>
    <s v="#201855 "/>
    <d v="2020-02-05T06:30:00"/>
    <d v="2020-02-05T00:00:00"/>
    <d v="1899-12-30T06:30:00"/>
    <d v="2020-02-06T14:15:00"/>
    <d v="2020-02-06T00:00:00"/>
    <d v="1899-12-30T14:15:00"/>
    <n v="0"/>
    <d v="1899-12-30T17:45:00"/>
    <n v="17.75"/>
  </r>
  <r>
    <n v="9"/>
    <s v="90 Department of Community Services"/>
    <x v="3"/>
    <s v="905400 DCS Planning and Development Program"/>
    <m/>
    <m/>
    <m/>
    <m/>
    <m/>
    <x v="3"/>
    <s v="BUEN, R "/>
    <s v="#201895 "/>
    <d v="2020-02-18T09:15:00"/>
    <d v="2020-02-18T00:00:00"/>
    <d v="1899-12-30T09:15:00"/>
    <d v="2020-02-18T11:25:00"/>
    <d v="2020-02-18T00:00:00"/>
    <d v="1899-12-30T11:25:00"/>
    <n v="0"/>
    <d v="1899-12-30T02:10:00"/>
    <n v="2.1666666667442769"/>
  </r>
  <r>
    <n v="9"/>
    <s v="90 Department of Community Services"/>
    <x v="3"/>
    <s v="905700 DCS Survey Office"/>
    <m/>
    <m/>
    <m/>
    <m/>
    <m/>
    <x v="3"/>
    <s v="CLAYTON, J "/>
    <s v="#201883 "/>
    <d v="2020-02-20T08:25:00"/>
    <d v="2020-02-20T00:00:00"/>
    <d v="1899-12-30T08:25:00"/>
    <d v="2020-02-20T13:00:00"/>
    <d v="2020-02-20T00:00:00"/>
    <d v="1899-12-30T13:00:00"/>
    <n v="0"/>
    <d v="1899-12-30T04:35:00"/>
    <n v="4.5833333332557231"/>
  </r>
  <r>
    <n v="9"/>
    <s v="90 Department of Community Services"/>
    <x v="3"/>
    <s v="905425 DCS Urban Public Transportation"/>
    <m/>
    <m/>
    <m/>
    <m/>
    <m/>
    <x v="3"/>
    <s v="DERLETH, M "/>
    <s v="#201886 "/>
    <d v="2020-02-27T11:50:00"/>
    <d v="2020-02-27T00:00:00"/>
    <d v="1899-12-30T11:50:00"/>
    <d v="2020-02-27T14:25:00"/>
    <d v="2020-02-27T00:00:00"/>
    <d v="1899-12-30T14:25:00"/>
    <n v="0"/>
    <d v="1899-12-30T02:35:00"/>
    <n v="2.5833333333721384"/>
  </r>
  <r>
    <n v="9"/>
    <s v="90 Department of Community Services"/>
    <x v="3"/>
    <s v="905400 DCS Planning and Development Program"/>
    <m/>
    <m/>
    <m/>
    <m/>
    <m/>
    <x v="3"/>
    <s v="DOWNEY, L "/>
    <s v="#201882 "/>
    <d v="2020-02-20T08:30:00"/>
    <d v="2020-02-20T00:00:00"/>
    <d v="1899-12-30T08:30:00"/>
    <d v="2020-02-20T11:45:00"/>
    <d v="2020-02-20T00:00:00"/>
    <d v="1899-12-30T11:45:00"/>
    <n v="0"/>
    <d v="1899-12-30T03:15:00"/>
    <n v="3.2500000001164153"/>
  </r>
  <r>
    <n v="9"/>
    <s v="90 Department of Community Services"/>
    <x v="3"/>
    <s v="900540 DCS Accounting RF"/>
    <m/>
    <m/>
    <m/>
    <m/>
    <m/>
    <x v="3"/>
    <s v="FORD, B "/>
    <s v="#201880 "/>
    <d v="2020-02-18T09:15:00"/>
    <d v="2020-02-18T00:00:00"/>
    <d v="1899-12-30T09:15:00"/>
    <d v="2020-02-18T12:50:00"/>
    <d v="2020-02-18T00:00:00"/>
    <d v="1899-12-31T12:50:00"/>
    <n v="0"/>
    <d v="1899-12-30T03:35:00"/>
    <n v="3.5833333333139308"/>
  </r>
  <r>
    <n v="9"/>
    <s v="90 Department of Community Services"/>
    <x v="3"/>
    <s v="900540 DCS Accounting RF"/>
    <m/>
    <m/>
    <m/>
    <m/>
    <m/>
    <x v="3"/>
    <s v="HAGEN, J "/>
    <s v="#201887 "/>
    <d v="2020-02-28T10:25:00"/>
    <d v="2020-02-28T00:00:00"/>
    <d v="1899-12-30T10:25:00"/>
    <d v="2020-02-28T11:00:00"/>
    <d v="2020-02-28T00:00:00"/>
    <d v="1899-12-30T11:00:00"/>
    <n v="0"/>
    <d v="1899-12-30T00:35:00"/>
    <n v="0.58333333331393078"/>
  </r>
  <r>
    <n v="9"/>
    <s v="90 Department of Community Services"/>
    <x v="3"/>
    <s v="900540 DCS Accounting RF"/>
    <m/>
    <m/>
    <m/>
    <m/>
    <m/>
    <x v="3"/>
    <s v="HAGEN, J "/>
    <s v="#201876 "/>
    <d v="2020-02-06T10:30:00"/>
    <d v="2020-02-06T00:00:00"/>
    <d v="1899-12-30T10:30:00"/>
    <d v="2020-02-06T14:00:00"/>
    <d v="2020-02-06T00:00:00"/>
    <d v="1899-12-30T14:00:00"/>
    <n v="0"/>
    <d v="1899-12-30T03:30:00"/>
    <n v="3.5000000000582077"/>
  </r>
  <r>
    <n v="9"/>
    <s v="90 Department of Community Services"/>
    <x v="3"/>
    <s v="905300 DCS Road Maintenance"/>
    <m/>
    <m/>
    <m/>
    <m/>
    <m/>
    <x v="3"/>
    <s v="KUNTER, T "/>
    <s v="#201879 "/>
    <d v="2020-02-13T08:00:00"/>
    <d v="2020-02-13T00:00:00"/>
    <d v="1899-12-30T08:00:00"/>
    <d v="2020-02-13T10:15:00"/>
    <d v="2020-02-13T00:00:00"/>
    <d v="1899-12-30T10:15:00"/>
    <n v="0"/>
    <d v="1899-12-30T02:15:00"/>
    <n v="2.25"/>
  </r>
  <r>
    <n v="9"/>
    <s v="90 Department of Community Services"/>
    <x v="3"/>
    <s v="905700 DCS Survey Office"/>
    <m/>
    <m/>
    <m/>
    <m/>
    <m/>
    <x v="3"/>
    <s v="MACKAI, J "/>
    <s v="#201885 "/>
    <d v="2020-02-26T15:25:00"/>
    <d v="2020-02-26T00:00:00"/>
    <d v="1899-12-30T15:25:00"/>
    <d v="2020-02-26T16:15:00"/>
    <d v="2020-02-26T00:00:00"/>
    <d v="1899-12-30T16:15:00"/>
    <n v="0"/>
    <d v="1899-12-30T00:50:00"/>
    <n v="0.8333333334303461"/>
  </r>
  <r>
    <n v="9"/>
    <s v="90 Department of Community Services"/>
    <x v="3"/>
    <s v="900300 DCS Human Resources"/>
    <m/>
    <m/>
    <m/>
    <m/>
    <m/>
    <x v="3"/>
    <s v="MURPHY, K "/>
    <s v="#201858 "/>
    <d v="2020-02-03T09:30:00"/>
    <d v="2020-02-03T00:00:00"/>
    <d v="1899-12-30T09:30:00"/>
    <d v="2020-02-03T14:40:00"/>
    <d v="2020-02-03T00:00:00"/>
    <d v="1899-12-30T14:40:00"/>
    <n v="0"/>
    <d v="1899-12-30T05:10:00"/>
    <n v="5.1666666665696539"/>
  </r>
  <r>
    <n v="9"/>
    <s v="90 Department of Community Services"/>
    <x v="3"/>
    <s v="900000 DCS Director"/>
    <m/>
    <m/>
    <m/>
    <m/>
    <m/>
    <x v="3"/>
    <s v="PARRA, M "/>
    <s v="#201877 "/>
    <d v="2020-02-06T09:40:00"/>
    <d v="2020-02-06T00:00:00"/>
    <d v="1899-12-30T09:40:00"/>
    <d v="2020-02-06T15:15:00"/>
    <d v="2020-02-06T00:00:00"/>
    <d v="1899-12-30T15:15:00"/>
    <n v="0"/>
    <d v="1899-12-30T05:35:00"/>
    <n v="5.5833333331975155"/>
  </r>
  <r>
    <n v="9"/>
    <s v="90 Department of Community Services"/>
    <x v="3"/>
    <s v="905100 DCS Road Engineering"/>
    <m/>
    <m/>
    <m/>
    <m/>
    <m/>
    <x v="3"/>
    <s v="PULLEN, M "/>
    <s v="#201914 "/>
    <d v="2020-02-12T08:10:00"/>
    <d v="2020-02-12T00:00:00"/>
    <d v="1899-12-30T08:10:00"/>
    <d v="2020-02-12T13:30:00"/>
    <d v="2020-02-12T00:00:00"/>
    <d v="1899-12-30T13:30:00"/>
    <n v="0"/>
    <d v="1899-12-30T05:20:00"/>
    <n v="5.3333333332557231"/>
  </r>
  <r>
    <n v="9"/>
    <s v="90 Department of Community Services"/>
    <x v="3"/>
    <s v="905100 DCS Road Engineering"/>
    <m/>
    <m/>
    <m/>
    <m/>
    <m/>
    <x v="3"/>
    <s v="PULLEN, M "/>
    <s v="#201892 "/>
    <d v="2020-02-06T08:45:00"/>
    <d v="2020-02-06T00:00:00"/>
    <d v="1899-12-30T08:45:00"/>
    <d v="2020-02-06T10:45:00"/>
    <d v="2020-02-06T00:00:00"/>
    <d v="1899-12-30T10:45:00"/>
    <n v="0"/>
    <d v="1899-12-30T02:00:00"/>
    <n v="1.9999999998835847"/>
  </r>
  <r>
    <n v="9"/>
    <s v="90 Department of Community Services"/>
    <x v="3"/>
    <s v="905100 DCS Road Engineering"/>
    <m/>
    <m/>
    <m/>
    <m/>
    <m/>
    <x v="3"/>
    <s v="PULLEN, M "/>
    <s v="#201958 "/>
    <d v="2020-02-25T10:25:00"/>
    <d v="2020-02-25T00:00:00"/>
    <d v="1899-12-30T10:25:00"/>
    <d v="2020-02-25T15:30:00"/>
    <d v="2020-02-25T00:00:00"/>
    <d v="1899-12-30T15:30:00"/>
    <n v="0"/>
    <d v="1899-12-30T05:05:00"/>
    <n v="5.0833333333139308"/>
  </r>
  <r>
    <n v="9"/>
    <s v="90 Department of Community Services"/>
    <x v="3"/>
    <s v="905100 DCS Road Engineering"/>
    <m/>
    <m/>
    <m/>
    <m/>
    <m/>
    <x v="3"/>
    <s v="PULLEN, M "/>
    <s v="#201928 "/>
    <d v="2020-02-14T11:05:00"/>
    <d v="2020-02-14T00:00:00"/>
    <d v="1899-12-30T11:05:00"/>
    <d v="2020-02-14T13:15:00"/>
    <d v="2020-02-14T00:00:00"/>
    <d v="1899-12-30T13:15:00"/>
    <n v="0"/>
    <d v="1899-12-30T02:10:00"/>
    <n v="2.1666666667442769"/>
  </r>
  <r>
    <n v="9"/>
    <s v="90 Department of Community Services"/>
    <x v="3"/>
    <s v="905100 DCS Road Engineering"/>
    <m/>
    <m/>
    <m/>
    <m/>
    <m/>
    <x v="3"/>
    <s v="PULLEN, M "/>
    <s v="#201923 "/>
    <d v="2020-02-13T11:30:00"/>
    <d v="2020-02-13T00:00:00"/>
    <d v="1899-12-30T11:30:00"/>
    <d v="2020-02-13T14:10:00"/>
    <d v="2020-02-13T00:00:00"/>
    <d v="1899-12-30T14:10:00"/>
    <n v="0"/>
    <d v="1899-12-30T02:40:00"/>
    <n v="2.6666666668024845"/>
  </r>
  <r>
    <n v="9"/>
    <s v="90 Department of Community Services"/>
    <x v="3"/>
    <s v="905100 DCS Road Engineering"/>
    <m/>
    <m/>
    <m/>
    <m/>
    <m/>
    <x v="3"/>
    <s v="PULLEN, M "/>
    <s v="#201896 "/>
    <d v="2020-02-07T14:20:00"/>
    <d v="2020-02-07T00:00:00"/>
    <d v="1899-12-30T14:20:00"/>
    <d v="2020-02-07T15:45:00"/>
    <d v="2020-02-07T00:00:00"/>
    <d v="1899-12-30T15:45:00"/>
    <n v="0"/>
    <d v="1899-12-30T01:25:00"/>
    <n v="1.4166666667442769"/>
  </r>
  <r>
    <n v="9"/>
    <s v="90 Department of Community Services"/>
    <x v="3"/>
    <s v="905100 DCS Road Engineering"/>
    <m/>
    <m/>
    <m/>
    <m/>
    <m/>
    <x v="3"/>
    <s v="SPEAR, L "/>
    <s v="#201878 "/>
    <d v="2020-02-12T08:40:00"/>
    <d v="2020-02-12T00:00:00"/>
    <d v="1899-12-30T08:40:00"/>
    <d v="2020-02-12T10:55:00"/>
    <d v="2020-02-12T00:00:00"/>
    <d v="1899-12-30T10:55:00"/>
    <n v="0"/>
    <d v="1899-12-30T02:15:00"/>
    <n v="2.25"/>
  </r>
  <r>
    <n v="10"/>
    <s v="90 Department of Community Services"/>
    <x v="3"/>
    <s v="905400 DCS Planning and Development Program"/>
    <m/>
    <m/>
    <m/>
    <m/>
    <m/>
    <x v="3"/>
    <s v="BOYD, A "/>
    <s v="#202006 "/>
    <d v="2020-03-04T09:00:00"/>
    <d v="2020-03-04T00:00:00"/>
    <d v="1899-12-30T09:00:00"/>
    <d v="2020-03-04T11:15:00"/>
    <d v="2020-03-04T00:00:00"/>
    <d v="1899-12-30T11:15:00"/>
    <n v="0"/>
    <d v="1899-12-30T02:15:00"/>
    <n v="2.25"/>
  </r>
  <r>
    <n v="10"/>
    <s v="90 Department of Community Services"/>
    <x v="3"/>
    <s v="905400 DCS Planning and Development Program"/>
    <m/>
    <m/>
    <m/>
    <m/>
    <m/>
    <x v="3"/>
    <s v="BUEN, R "/>
    <s v="#202008 "/>
    <d v="2020-03-10T08:50:00"/>
    <d v="2020-03-10T00:00:00"/>
    <d v="1899-12-30T08:50:00"/>
    <d v="2020-03-10T11:35:00"/>
    <d v="2020-03-10T00:00:00"/>
    <d v="1899-12-30T11:35:00"/>
    <n v="0"/>
    <d v="1899-12-30T02:45:00"/>
    <n v="2.7500000000582077"/>
  </r>
  <r>
    <n v="10"/>
    <s v="90 Department of Community Services"/>
    <x v="3"/>
    <s v="905700 DCS Survey Office"/>
    <m/>
    <m/>
    <m/>
    <m/>
    <m/>
    <x v="3"/>
    <s v="CLAYTON, J "/>
    <s v="#202003 "/>
    <d v="2020-03-02T07:20:00"/>
    <d v="2020-03-02T00:00:00"/>
    <d v="1899-12-30T07:20:00"/>
    <d v="2020-03-02T11:50:00"/>
    <d v="2020-03-02T00:00:00"/>
    <d v="1899-12-30T11:50:00"/>
    <n v="0"/>
    <d v="1899-12-30T04:30:00"/>
    <n v="4.5"/>
  </r>
  <r>
    <n v="10"/>
    <s v="90 Department of Community Services"/>
    <x v="3"/>
    <s v="901000 DCS LUP Current Planning"/>
    <m/>
    <m/>
    <m/>
    <m/>
    <m/>
    <x v="3"/>
    <s v="GOTZINGER, B "/>
    <s v="#202085 "/>
    <d v="2020-03-30T08:45:00"/>
    <d v="2020-03-30T00:00:00"/>
    <d v="1899-12-30T08:45:00"/>
    <d v="2020-03-30T11:00:00"/>
    <d v="2020-03-30T00:00:00"/>
    <d v="1899-12-30T11:00:00"/>
    <n v="0"/>
    <d v="1899-12-30T02:15:00"/>
    <n v="2.25"/>
  </r>
  <r>
    <n v="10"/>
    <s v="90 Department of Community Services"/>
    <x v="3"/>
    <s v="900500 DCS Business Services"/>
    <m/>
    <m/>
    <m/>
    <m/>
    <m/>
    <x v="3"/>
    <s v="HANSELL, T "/>
    <s v="#202009 "/>
    <d v="2020-03-11T09:00:00"/>
    <d v="2020-03-11T00:00:00"/>
    <d v="1899-12-30T09:00:00"/>
    <d v="2020-03-11T11:45:00"/>
    <d v="2020-03-11T00:00:00"/>
    <d v="1899-12-30T11:45:00"/>
    <n v="0"/>
    <d v="1899-12-30T02:45:00"/>
    <n v="2.7500000000582077"/>
  </r>
  <r>
    <n v="10"/>
    <s v="90 Department of Community Services"/>
    <x v="3"/>
    <s v="900500 DCS Business Services"/>
    <m/>
    <m/>
    <m/>
    <m/>
    <m/>
    <x v="3"/>
    <s v="HANSELL, T "/>
    <s v="#202007 "/>
    <d v="2020-03-10T09:20:00"/>
    <d v="2020-03-10T00:00:00"/>
    <d v="1899-12-30T09:20:00"/>
    <d v="2020-03-10T12:05:00"/>
    <d v="2020-03-10T00:00:00"/>
    <d v="1899-12-31T12:05:00"/>
    <n v="0"/>
    <d v="1899-12-30T02:45:00"/>
    <n v="2.7499999998835847"/>
  </r>
  <r>
    <n v="10"/>
    <s v="90 Department of Community Services"/>
    <x v="3"/>
    <s v="905750 DCS Land Corners"/>
    <m/>
    <m/>
    <m/>
    <m/>
    <m/>
    <x v="3"/>
    <s v="HENSON, B "/>
    <s v="#202005 "/>
    <d v="2020-03-02T13:50:00"/>
    <d v="2020-03-02T00:00:00"/>
    <d v="1899-12-30T13:50:00"/>
    <d v="2020-03-02T15:30:00"/>
    <d v="2020-03-02T00:00:00"/>
    <d v="1899-12-30T15:30:00"/>
    <n v="0"/>
    <d v="1899-12-30T01:40:00"/>
    <n v="1.6666666666860692"/>
  </r>
  <r>
    <n v="10"/>
    <s v="90 Department of Community Services"/>
    <x v="3"/>
    <s v="905300 DCS Road Maintenance"/>
    <m/>
    <m/>
    <m/>
    <m/>
    <m/>
    <x v="3"/>
    <s v="JAMES TURNER "/>
    <s v="#202086 "/>
    <d v="2020-03-26T08:00:00"/>
    <d v="2020-03-26T00:00:00"/>
    <d v="1899-12-30T08:00:00"/>
    <d v="2020-03-30T05:00:00"/>
    <d v="2020-03-30T00:00:00"/>
    <d v="1899-12-30T05:00:00"/>
    <n v="3"/>
    <d v="1899-12-30T07:00:00"/>
    <n v="31"/>
  </r>
  <r>
    <n v="10"/>
    <s v="90 Department of Community Services"/>
    <x v="3"/>
    <s v="905300 DCS Road Maintenance"/>
    <m/>
    <m/>
    <m/>
    <m/>
    <m/>
    <x v="3"/>
    <s v="KUNTER, T "/>
    <s v="#202004 "/>
    <d v="2020-03-02T07:20:00"/>
    <d v="2020-03-02T00:00:00"/>
    <d v="1899-12-30T07:20:00"/>
    <d v="2020-03-02T11:00:00"/>
    <d v="2020-03-02T00:00:00"/>
    <d v="1899-12-30T11:00:00"/>
    <n v="0"/>
    <d v="1899-12-30T03:40:00"/>
    <n v="3.6666666667442769"/>
  </r>
  <r>
    <n v="10"/>
    <s v="90 Department of Community Services"/>
    <x v="3"/>
    <s v="905300 DCS Road Maintenance"/>
    <m/>
    <m/>
    <m/>
    <m/>
    <m/>
    <x v="3"/>
    <s v="KUNTER, T "/>
    <s v="#202010 "/>
    <d v="2020-03-11T09:15:00"/>
    <d v="2020-03-11T00:00:00"/>
    <d v="1899-12-30T09:15:00"/>
    <d v="2020-03-11T13:15:00"/>
    <d v="2020-03-11T00:00:00"/>
    <d v="1899-12-30T13:15:00"/>
    <n v="0"/>
    <d v="1899-12-30T04:00:00"/>
    <n v="4.0000000001164153"/>
  </r>
  <r>
    <n v="11"/>
    <s v="90 Department of Community Services"/>
    <x v="3"/>
    <s v="901000 DCS LUP Current Planning"/>
    <m/>
    <m/>
    <m/>
    <m/>
    <m/>
    <x v="3"/>
    <s v="GOTZINGER, B "/>
    <s v="#202091 "/>
    <d v="2020-04-13T09:15:00"/>
    <d v="2020-04-13T00:00:00"/>
    <d v="1899-12-30T09:15:00"/>
    <d v="2020-04-13T10:45:00"/>
    <d v="2020-04-13T00:00:00"/>
    <d v="1899-12-30T10:45:00"/>
    <n v="0"/>
    <d v="1899-12-30T01:30:00"/>
    <n v="1.5"/>
  </r>
  <r>
    <n v="11"/>
    <s v="90 Department of Community Services"/>
    <x v="3"/>
    <s v="905300 DCS Road Maintenance"/>
    <m/>
    <m/>
    <m/>
    <m/>
    <m/>
    <x v="3"/>
    <s v="KUNTER, T "/>
    <s v="#202120 "/>
    <d v="2020-04-21T07:00:00"/>
    <d v="2020-04-21T00:00:00"/>
    <d v="1899-12-30T07:00:00"/>
    <d v="2020-04-21T10:00:00"/>
    <d v="2020-04-21T00:00:00"/>
    <d v="1899-12-30T10:00:00"/>
    <n v="0"/>
    <d v="1899-12-30T03:00:00"/>
    <n v="3"/>
  </r>
  <r>
    <n v="11"/>
    <s v="90 Department of Community Services"/>
    <x v="3"/>
    <s v="908000 DCS Elections Adminstration"/>
    <m/>
    <m/>
    <m/>
    <m/>
    <m/>
    <x v="3"/>
    <s v="KUNTER, T "/>
    <s v="#202119 "/>
    <d v="2020-04-23T09:00:00"/>
    <d v="2020-04-23T00:00:00"/>
    <d v="1899-12-30T09:00:00"/>
    <d v="2020-04-23T11:00:00"/>
    <d v="2020-04-23T00:00:00"/>
    <d v="1899-12-30T11:00:00"/>
    <n v="0"/>
    <d v="1899-12-30T02:00:00"/>
    <n v="2.0000000000582077"/>
  </r>
  <r>
    <n v="12"/>
    <s v="90 Department of Community Services"/>
    <x v="3"/>
    <s v="908100 DCS Elections Project System"/>
    <m/>
    <m/>
    <m/>
    <m/>
    <m/>
    <x v="3"/>
    <s v="AUSTIN-KING, A "/>
    <s v="#202146 "/>
    <d v="2020-05-01T07:00:00"/>
    <d v="2020-05-01T00:00:00"/>
    <d v="1899-12-30T07:00:00"/>
    <d v="2020-05-21T17:00:00"/>
    <d v="2020-05-21T00:00:00"/>
    <d v="1899-12-30T17:00:00"/>
    <n v="19"/>
    <d v="1899-12-30T20:00:00"/>
    <n v="172"/>
  </r>
  <r>
    <n v="12"/>
    <s v="90 Department of Community Services"/>
    <x v="3"/>
    <s v="905300 DCS Road Maintenance"/>
    <m/>
    <m/>
    <m/>
    <m/>
    <m/>
    <x v="3"/>
    <s v="KUNTER, T "/>
    <s v="#202248 "/>
    <d v="2020-06-30T08:30:00"/>
    <d v="2020-06-30T00:00:00"/>
    <d v="1899-12-30T08:30:00"/>
    <d v="2020-06-30T13:30:00"/>
    <d v="2020-06-30T00:00:00"/>
    <d v="1899-12-30T13:30:00"/>
    <n v="0"/>
    <d v="1899-12-30T05:00:00"/>
    <n v="5.0000000000582077"/>
  </r>
  <r>
    <n v="12"/>
    <s v="90 Department of Community Services"/>
    <x v="3"/>
    <s v="905300 DCS Road Maintenance"/>
    <m/>
    <m/>
    <m/>
    <m/>
    <m/>
    <x v="3"/>
    <s v="KUNTER, T "/>
    <s v="#202248 "/>
    <d v="2020-06-30T08:30:00"/>
    <d v="2020-06-30T00:00:00"/>
    <d v="1899-12-30T08:30:00"/>
    <d v="2020-06-30T13:30:00"/>
    <d v="2020-06-30T00:00:00"/>
    <d v="1899-12-30T13:30:00"/>
    <n v="0"/>
    <d v="1899-12-30T05:00:00"/>
    <n v="5.0000000000582077"/>
  </r>
  <r>
    <n v="12"/>
    <s v="90 Department of Community Services"/>
    <x v="3"/>
    <s v="905300 DCS Road Maintenance"/>
    <m/>
    <m/>
    <m/>
    <m/>
    <m/>
    <x v="3"/>
    <s v="KUNTER, T "/>
    <s v="#202151 "/>
    <d v="2020-05-11T08:30:00"/>
    <d v="2020-05-11T00:00:00"/>
    <d v="1899-12-30T08:30:00"/>
    <d v="2020-05-11T17:00:00"/>
    <d v="2020-05-11T00:00:00"/>
    <d v="1899-12-30T17:00:00"/>
    <n v="0"/>
    <d v="1899-12-30T08:30:00"/>
    <n v="8.5000000001164153"/>
  </r>
  <r>
    <n v="2"/>
    <s v="40 Health Department"/>
    <x v="4"/>
    <s v="404785 HD REACH"/>
    <s v="G40 0002 08 F04GF REACH - General Fund - GY04"/>
    <m/>
    <m/>
    <m/>
    <m/>
    <x v="3"/>
    <s v="CAMBELL A "/>
    <s v="#200893 "/>
    <d v="2019-07-26T12:15:00"/>
    <d v="2019-07-26T00:00:00"/>
    <d v="1899-12-30T12:15:00"/>
    <d v="2019-07-26T16:15:00"/>
    <d v="2019-07-26T00:00:00"/>
    <d v="1899-12-30T16:15:00"/>
    <n v="0"/>
    <d v="1899-12-30T04:00:00"/>
    <n v="4.0000000001164153"/>
  </r>
  <r>
    <n v="3"/>
    <s v="40 Health Department"/>
    <x v="4"/>
    <s v="403320 HD Vector Control"/>
    <m/>
    <m/>
    <m/>
    <m/>
    <m/>
    <x v="3"/>
    <s v="DOUGLAS J "/>
    <s v="#200858 "/>
    <d v="2019-07-31T16:30:00"/>
    <d v="2019-07-31T00:00:00"/>
    <d v="1899-12-30T16:30:00"/>
    <d v="2019-08-01T17:45:00"/>
    <d v="2019-08-01T00:00:00"/>
    <d v="1899-12-30T17:45:00"/>
    <n v="0"/>
    <d v="1899-12-30T11:15:00"/>
    <n v="11.250000000000002"/>
  </r>
  <r>
    <n v="9"/>
    <s v="40 Health Department"/>
    <x v="4"/>
    <s v="404504 HD SHC Administration"/>
    <m/>
    <m/>
    <m/>
    <m/>
    <m/>
    <x v="3"/>
    <s v="MAYER, N "/>
    <s v="#201856 "/>
    <d v="2020-02-24T14:15:00"/>
    <d v="2020-02-24T00:00:00"/>
    <d v="1899-12-30T14:15:00"/>
    <d v="2020-02-25T17:00:00"/>
    <d v="2020-02-25T00:00:00"/>
    <d v="1899-12-30T17:00:00"/>
    <n v="0"/>
    <d v="1899-12-30T12:45:00"/>
    <n v="12.75"/>
  </r>
  <r>
    <n v="11"/>
    <s v="40 Health Department"/>
    <x v="4"/>
    <s v="403100 HD STD Program"/>
    <m/>
    <m/>
    <m/>
    <m/>
    <m/>
    <x v="3"/>
    <s v="HAMEL, C "/>
    <s v="#202108 "/>
    <d v="2020-04-15T14:00:00"/>
    <d v="2020-04-15T00:00:00"/>
    <d v="1899-12-30T14:00:00"/>
    <d v="2020-04-15T15:00:00"/>
    <d v="2020-04-15T00:00:00"/>
    <d v="1899-12-30T15:00:00"/>
    <n v="0"/>
    <d v="1899-12-30T01:00:00"/>
    <n v="0.99999999994179234"/>
  </r>
  <r>
    <n v="3"/>
    <s v="80 County Library"/>
    <x v="8"/>
    <s v="802300 LIB Central Information Services"/>
    <m/>
    <m/>
    <m/>
    <m/>
    <m/>
    <x v="3"/>
    <s v="SCHWAB K "/>
    <s v="#200977 "/>
    <d v="2019-08-08T11:10:00"/>
    <d v="2019-08-08T00:00:00"/>
    <d v="1899-12-30T11:10:00"/>
    <d v="2019-08-08T13:40:00"/>
    <d v="2019-08-08T00:00:00"/>
    <d v="1899-12-30T13:40:00"/>
    <n v="0"/>
    <d v="1899-12-30T02:30:00"/>
    <n v="2.4999999999417923"/>
  </r>
  <r>
    <n v="4"/>
    <s v="80 County Library"/>
    <x v="8"/>
    <s v="803210 LIB IT Services"/>
    <m/>
    <m/>
    <m/>
    <m/>
    <m/>
    <x v="3"/>
    <s v="WORONA, J "/>
    <s v="#201217 "/>
    <d v="2019-09-23T12:25:00"/>
    <d v="2019-09-23T00:00:00"/>
    <d v="1899-12-30T12:25:00"/>
    <d v="2019-09-23T16:35:00"/>
    <d v="2019-09-23T00:00:00"/>
    <d v="1899-12-30T16:35:00"/>
    <n v="0"/>
    <d v="1899-12-30T04:10:00"/>
    <n v="4.1666666666278616"/>
  </r>
  <r>
    <n v="5"/>
    <s v="80 County Library"/>
    <x v="8"/>
    <s v="803210 LIB IT Services"/>
    <m/>
    <m/>
    <m/>
    <m/>
    <m/>
    <x v="3"/>
    <s v="WORONA, J "/>
    <s v="#201372 "/>
    <d v="2019-10-23T07:45:00"/>
    <d v="2019-10-23T00:00:00"/>
    <d v="1899-12-30T07:45:00"/>
    <d v="2019-10-23T11:45:00"/>
    <d v="2019-10-23T00:00:00"/>
    <d v="1899-12-30T11:45:00"/>
    <n v="0"/>
    <d v="1899-12-30T04:00:00"/>
    <n v="4.0000000001164153"/>
  </r>
  <r>
    <n v="5"/>
    <s v="80 County Library"/>
    <x v="8"/>
    <s v="803210 LIB IT Services"/>
    <m/>
    <m/>
    <m/>
    <m/>
    <m/>
    <x v="3"/>
    <s v="WORONA, J "/>
    <s v="#201416 "/>
    <d v="2019-10-29T13:35:00"/>
    <d v="2019-10-29T00:00:00"/>
    <d v="1899-12-30T13:35:00"/>
    <d v="2019-10-29T18:25:00"/>
    <d v="2019-10-29T00:00:00"/>
    <d v="1899-12-30T18:25:00"/>
    <n v="0"/>
    <d v="1899-12-30T04:50:00"/>
    <n v="4.8333333333721384"/>
  </r>
  <r>
    <n v="5"/>
    <s v="80 County Library"/>
    <x v="8"/>
    <s v="803210 LIB IT Services"/>
    <m/>
    <m/>
    <m/>
    <m/>
    <m/>
    <x v="3"/>
    <s v="WORONA, J "/>
    <s v="#201380 "/>
    <d v="2019-10-24T16:30:00"/>
    <d v="2019-10-24T00:00:00"/>
    <d v="1899-12-30T16:30:00"/>
    <d v="2019-10-24T21:20:00"/>
    <d v="2019-10-24T00:00:00"/>
    <d v="1899-12-30T21:20:00"/>
    <n v="0"/>
    <d v="1899-12-30T04:50:00"/>
    <n v="4.8333333333721384"/>
  </r>
  <r>
    <n v="5"/>
    <s v="80 County Library"/>
    <x v="8"/>
    <s v="803210 LIB IT Services"/>
    <m/>
    <m/>
    <m/>
    <m/>
    <m/>
    <x v="3"/>
    <s v="WORONA, J "/>
    <s v="#201322 "/>
    <d v="2019-10-14T18:00:00"/>
    <d v="2019-10-14T00:00:00"/>
    <d v="1899-12-30T18:00:00"/>
    <d v="2019-10-14T20:55:00"/>
    <d v="2019-10-14T00:00:00"/>
    <d v="1899-12-30T20:55:00"/>
    <n v="0"/>
    <d v="1899-12-30T02:55:00"/>
    <n v="2.9166666667442769"/>
  </r>
  <r>
    <n v="6"/>
    <s v="80 County Library"/>
    <x v="8"/>
    <s v="803210 LIB IT Services"/>
    <m/>
    <m/>
    <m/>
    <m/>
    <m/>
    <x v="3"/>
    <s v="WORONA, J "/>
    <s v="#201486 "/>
    <d v="2019-11-08T13:40:00"/>
    <d v="2019-11-08T00:00:00"/>
    <d v="1899-12-30T13:40:00"/>
    <d v="2019-11-08T17:15:00"/>
    <d v="2019-11-08T00:00:00"/>
    <d v="1899-12-30T17:15:00"/>
    <n v="0"/>
    <d v="1899-12-30T03:35:00"/>
    <n v="3.5833333333139308"/>
  </r>
  <r>
    <n v="6"/>
    <s v="80 County Library"/>
    <x v="8"/>
    <s v="803210 LIB IT Services"/>
    <m/>
    <m/>
    <m/>
    <m/>
    <m/>
    <x v="3"/>
    <s v="WORONA, J "/>
    <s v="#201529 "/>
    <d v="2019-11-18T15:15:00"/>
    <d v="2019-11-18T00:00:00"/>
    <d v="1899-12-30T15:15:00"/>
    <d v="2019-11-18T17:35:00"/>
    <d v="2019-11-18T00:00:00"/>
    <d v="1899-12-30T17:35:00"/>
    <n v="0"/>
    <d v="1899-12-30T02:20:00"/>
    <n v="2.3333333334303461"/>
  </r>
  <r>
    <n v="6"/>
    <s v="80 County Library"/>
    <x v="8"/>
    <s v="803420 LIB Facilities and Logistics"/>
    <m/>
    <m/>
    <m/>
    <m/>
    <m/>
    <x v="3"/>
    <s v="YOUNG, O "/>
    <s v="#201459 "/>
    <d v="2019-11-12T08:00:00"/>
    <d v="2019-11-12T00:00:00"/>
    <d v="1899-12-30T08:00:00"/>
    <d v="2019-11-12T12:00:00"/>
    <d v="2019-11-12T00:00:00"/>
    <d v="1899-12-31T12:00:00"/>
    <n v="0"/>
    <d v="1899-12-30T04:00:00"/>
    <n v="3.9999999999417923"/>
  </r>
  <r>
    <n v="8"/>
    <s v="80 County Library"/>
    <x v="8"/>
    <s v="800000 LIB Director's Office"/>
    <m/>
    <m/>
    <m/>
    <m/>
    <m/>
    <x v="3"/>
    <s v="MURESAN, O "/>
    <s v="#201704 "/>
    <d v="2020-01-06T12:00:00"/>
    <d v="2020-01-06T00:00:00"/>
    <d v="1899-12-30T12:00:00"/>
    <d v="2020-01-06T16:50:00"/>
    <d v="2020-01-06T00:00:00"/>
    <d v="1899-12-30T16:50:00"/>
    <n v="0"/>
    <d v="1899-12-30T04:50:00"/>
    <n v="4.8333333333721384"/>
  </r>
  <r>
    <n v="8"/>
    <s v="80 County Library"/>
    <x v="8"/>
    <s v="803210 LIB IT Services"/>
    <m/>
    <m/>
    <m/>
    <m/>
    <m/>
    <x v="3"/>
    <s v="WORONA, J "/>
    <s v="#201765 "/>
    <d v="2020-01-16T13:20:00"/>
    <d v="2020-01-16T00:00:00"/>
    <d v="1899-12-30T13:20:00"/>
    <d v="2020-01-16T21:05:00"/>
    <d v="2020-01-16T00:00:00"/>
    <d v="1899-12-30T21:05:00"/>
    <n v="0"/>
    <d v="1899-12-30T07:45:00"/>
    <n v="7.7499999999417923"/>
  </r>
  <r>
    <n v="8"/>
    <s v="80 County Library"/>
    <x v="8"/>
    <s v="803210 LIB IT Services"/>
    <m/>
    <m/>
    <m/>
    <m/>
    <m/>
    <x v="3"/>
    <s v="WORONA, J "/>
    <s v="#201743 "/>
    <d v="2020-01-13T14:45:00"/>
    <d v="2020-01-13T00:00:00"/>
    <d v="1899-12-30T14:45:00"/>
    <d v="2020-01-13T16:30:00"/>
    <d v="2020-01-13T00:00:00"/>
    <d v="1899-12-30T16:30:00"/>
    <n v="0"/>
    <d v="1899-12-30T01:45:00"/>
    <n v="1.7499999999417923"/>
  </r>
  <r>
    <n v="9"/>
    <s v="80 County Library"/>
    <x v="8"/>
    <s v="803210 LIB IT Services"/>
    <m/>
    <m/>
    <m/>
    <m/>
    <m/>
    <x v="3"/>
    <s v="WORONA, J "/>
    <s v="#201922 "/>
    <d v="2020-02-13T08:30:00"/>
    <d v="2020-02-13T00:00:00"/>
    <d v="1899-12-30T08:30:00"/>
    <d v="2020-02-13T11:45:00"/>
    <d v="2020-02-13T00:00:00"/>
    <d v="1899-12-30T11:45:00"/>
    <n v="0"/>
    <d v="1899-12-30T03:15:00"/>
    <n v="3.2500000001164153"/>
  </r>
  <r>
    <n v="9"/>
    <s v="80 County Library"/>
    <x v="8"/>
    <s v="803210 LIB IT Services"/>
    <m/>
    <m/>
    <m/>
    <m/>
    <m/>
    <x v="3"/>
    <s v="WORONA, J "/>
    <s v="#201904 "/>
    <d v="2020-02-11T10:45:00"/>
    <d v="2020-02-11T00:00:00"/>
    <d v="1899-12-30T10:45:00"/>
    <d v="2020-02-11T18:10:00"/>
    <d v="2020-02-11T00:00:00"/>
    <d v="1899-12-30T18:10:00"/>
    <n v="0"/>
    <d v="1899-12-30T07:25:00"/>
    <n v="7.4166666667442769"/>
  </r>
  <r>
    <n v="10"/>
    <s v="80 County Library"/>
    <x v="8"/>
    <s v="801100 LIB Programming and Community Outreach"/>
    <m/>
    <m/>
    <m/>
    <m/>
    <m/>
    <x v="3"/>
    <s v="LONG, S "/>
    <s v="#202072 "/>
    <d v="2020-03-20T14:25:00"/>
    <d v="2020-03-20T00:00:00"/>
    <d v="1899-12-30T14:25:00"/>
    <d v="2020-03-20T15:30:00"/>
    <d v="2020-03-20T00:00:00"/>
    <d v="1899-12-30T15:30:00"/>
    <n v="0"/>
    <d v="1899-12-30T01:05:00"/>
    <n v="1.0833333333721384"/>
  </r>
  <r>
    <n v="10"/>
    <s v="80 County Library"/>
    <x v="8"/>
    <s v="804170 LIB Every Child Initative"/>
    <m/>
    <m/>
    <m/>
    <m/>
    <m/>
    <x v="3"/>
    <s v="NEWSON, N "/>
    <s v="#202067 "/>
    <d v="2020-03-19T09:30:00"/>
    <d v="2020-03-19T00:00:00"/>
    <d v="1899-12-30T09:30:00"/>
    <d v="2020-03-19T13:40:00"/>
    <d v="2020-03-19T00:00:00"/>
    <d v="1899-12-30T13:40:00"/>
    <n v="0"/>
    <d v="1899-12-30T04:10:00"/>
    <n v="4.1666666666278616"/>
  </r>
  <r>
    <n v="11"/>
    <s v="80 County Library"/>
    <x v="8"/>
    <s v="803420 LIB Facilities and Logistics"/>
    <m/>
    <m/>
    <m/>
    <m/>
    <m/>
    <x v="3"/>
    <s v="BIRD, K "/>
    <s v="#202113 "/>
    <d v="2020-04-17T08:55:00"/>
    <d v="2020-04-17T00:00:00"/>
    <d v="1899-12-30T08:55:00"/>
    <d v="2020-04-17T10:35:00"/>
    <d v="2020-04-17T00:00:00"/>
    <d v="1899-12-30T10:35:00"/>
    <n v="0"/>
    <d v="1899-12-30T01:40:00"/>
    <n v="1.6666666665114462"/>
  </r>
  <r>
    <n v="11"/>
    <s v="80 County Library"/>
    <x v="8"/>
    <s v="803420 LIB Facilities and Logistics"/>
    <m/>
    <m/>
    <m/>
    <m/>
    <m/>
    <x v="3"/>
    <s v="BIRD, K "/>
    <s v="#202110 "/>
    <d v="2020-04-16T09:15:00"/>
    <d v="2020-04-16T00:00:00"/>
    <d v="1899-12-30T09:15:00"/>
    <d v="2020-04-16T10:30:00"/>
    <d v="2020-04-16T00:00:00"/>
    <d v="1899-12-30T10:30:00"/>
    <n v="0"/>
    <d v="1899-12-30T01:15:00"/>
    <n v="1.2500000000582077"/>
  </r>
  <r>
    <n v="11"/>
    <s v="80 County Library"/>
    <x v="8"/>
    <s v="805100 LIB Contact Center"/>
    <m/>
    <m/>
    <m/>
    <m/>
    <m/>
    <x v="3"/>
    <s v="JENKS, B "/>
    <s v="#202116 "/>
    <d v="2020-04-20T09:00:00"/>
    <d v="2020-04-20T00:00:00"/>
    <d v="1899-12-30T09:00:00"/>
    <d v="2020-04-20T10:15:00"/>
    <d v="2020-04-20T00:00:00"/>
    <d v="1899-12-30T10:15:00"/>
    <n v="0"/>
    <d v="1899-12-30T01:15:00"/>
    <n v="1.2500000000582077"/>
  </r>
  <r>
    <n v="11"/>
    <s v="80 County Library"/>
    <x v="8"/>
    <s v="803420 LIB Facilities and Logistics"/>
    <m/>
    <m/>
    <m/>
    <m/>
    <m/>
    <x v="3"/>
    <s v="LEONARD, J "/>
    <s v="#202128 "/>
    <d v="2020-04-25T10:05:00"/>
    <d v="2020-04-25T00:00:00"/>
    <d v="1899-12-30T10:05:00"/>
    <d v="2020-04-25T12:40:00"/>
    <d v="2020-04-25T00:00:00"/>
    <d v="1899-12-31T12:40:00"/>
    <n v="0"/>
    <d v="1899-12-30T02:35:00"/>
    <n v="2.5833333333721384"/>
  </r>
  <r>
    <n v="11"/>
    <s v="80 County Library"/>
    <x v="8"/>
    <s v="803420 LIB Facilities and Logistics"/>
    <m/>
    <m/>
    <m/>
    <m/>
    <m/>
    <x v="3"/>
    <s v="LEONARD, J "/>
    <s v="#202095 "/>
    <d v="2020-04-06T10:40:00"/>
    <d v="2020-04-06T00:00:00"/>
    <d v="1899-12-30T10:40:00"/>
    <d v="2020-04-06T18:50:00"/>
    <d v="2020-04-06T00:00:00"/>
    <d v="1899-12-30T18:50:00"/>
    <n v="0"/>
    <d v="1899-12-30T08:10:00"/>
    <n v="8.1666666665696539"/>
  </r>
  <r>
    <n v="11"/>
    <s v="80 County Library"/>
    <x v="8"/>
    <s v="803420 LIB Facilities and Logistics"/>
    <m/>
    <m/>
    <m/>
    <m/>
    <m/>
    <x v="3"/>
    <s v="LOWES, B "/>
    <s v="#202123 "/>
    <d v="2020-04-21T15:30:00"/>
    <d v="2020-04-21T00:00:00"/>
    <d v="1899-12-30T15:30:00"/>
    <d v="2020-04-21T16:20:00"/>
    <d v="2020-04-21T00:00:00"/>
    <d v="1899-12-30T16:20:00"/>
    <n v="0"/>
    <d v="1899-12-30T00:50:00"/>
    <n v="0.83333333325572312"/>
  </r>
  <r>
    <n v="11"/>
    <s v="80 County Library"/>
    <x v="8"/>
    <s v="804170 LIB Every Child Initative"/>
    <m/>
    <m/>
    <m/>
    <m/>
    <m/>
    <x v="3"/>
    <s v="NEWSOM, N "/>
    <s v="#202105 "/>
    <d v="2020-04-14T13:00:00"/>
    <d v="2020-04-14T00:00:00"/>
    <d v="1899-12-30T13:00:00"/>
    <d v="2020-04-14T16:30:00"/>
    <d v="2020-04-14T00:00:00"/>
    <d v="1899-12-30T16:30:00"/>
    <n v="0"/>
    <d v="1899-12-30T03:30:00"/>
    <n v="3.5000000000582077"/>
  </r>
  <r>
    <n v="11"/>
    <s v="80 County Library"/>
    <x v="8"/>
    <s v="805270 LIB Gresham Library"/>
    <m/>
    <m/>
    <m/>
    <m/>
    <m/>
    <x v="3"/>
    <s v="NILSEN, A "/>
    <s v="#202097 "/>
    <d v="2020-04-07T11:30:00"/>
    <d v="2020-04-07T00:00:00"/>
    <d v="1899-12-30T11:30:00"/>
    <d v="2020-04-07T20:25:00"/>
    <d v="2020-04-07T00:00:00"/>
    <d v="1899-12-30T20:25:00"/>
    <n v="0"/>
    <d v="1899-12-30T08:55:00"/>
    <n v="8.9166666667442769"/>
  </r>
  <r>
    <n v="11"/>
    <s v="80 County Library"/>
    <x v="8"/>
    <s v="805270 LIB Gresham Library"/>
    <m/>
    <m/>
    <m/>
    <m/>
    <m/>
    <x v="3"/>
    <s v="NILSEN, A "/>
    <s v="#202109 "/>
    <d v="2020-04-15T14:20:00"/>
    <d v="2020-04-15T00:00:00"/>
    <d v="1899-12-30T14:20:00"/>
    <d v="2020-04-15T18:30:00"/>
    <d v="2020-04-15T00:00:00"/>
    <d v="1899-12-30T18:30:00"/>
    <n v="0"/>
    <d v="1899-12-30T04:10:00"/>
    <n v="4.1666666668024845"/>
  </r>
  <r>
    <n v="11"/>
    <s v="80 County Library"/>
    <x v="8"/>
    <s v="803430 LIB Security"/>
    <m/>
    <m/>
    <m/>
    <m/>
    <m/>
    <x v="3"/>
    <s v="TOLBERT, H "/>
    <s v="#202083 "/>
    <d v="2020-04-01T09:00:00"/>
    <d v="2020-04-01T00:00:00"/>
    <d v="1899-12-30T09:00:00"/>
    <d v="2020-04-01T12:00:00"/>
    <d v="2020-04-01T00:00:00"/>
    <d v="1899-12-31T12:00:00"/>
    <n v="0"/>
    <d v="1899-12-30T03:00:00"/>
    <n v="3"/>
  </r>
  <r>
    <n v="12"/>
    <s v="80 County Library"/>
    <x v="8"/>
    <s v="803410 LIB Business Services"/>
    <m/>
    <s v="M80 EM EVENT LIB Emergency - Library"/>
    <m/>
    <m/>
    <m/>
    <x v="3"/>
    <s v="HEAD, B "/>
    <s v="#202170 "/>
    <d v="2020-05-13T09:00:00"/>
    <d v="2020-05-13T00:00:00"/>
    <d v="1899-12-30T09:00:00"/>
    <d v="2020-05-13T16:15:00"/>
    <d v="2020-05-13T00:00:00"/>
    <d v="1899-12-30T16:15:00"/>
    <n v="0"/>
    <d v="1899-12-30T07:15:00"/>
    <n v="7.2500000000582077"/>
  </r>
  <r>
    <n v="12"/>
    <s v="80 County Library"/>
    <x v="8"/>
    <s v="803410 LIB Business Services"/>
    <m/>
    <s v="M80 EM EVENT LIB Emergency - Library"/>
    <m/>
    <m/>
    <m/>
    <x v="3"/>
    <s v="HEAD, B "/>
    <s v="#202218 "/>
    <d v="2020-06-06T09:10:00"/>
    <d v="2020-06-06T00:00:00"/>
    <d v="1899-12-30T09:10:00"/>
    <d v="2020-06-06T15:15:00"/>
    <d v="2020-06-06T00:00:00"/>
    <d v="1899-12-30T15:15:00"/>
    <n v="0"/>
    <d v="1899-12-30T06:05:00"/>
    <n v="6.0833333332557231"/>
  </r>
  <r>
    <n v="12"/>
    <s v="80 County Library"/>
    <x v="8"/>
    <s v="803410 LIB Business Services"/>
    <m/>
    <s v="M80 EM EVENT LIB Emergency - Library"/>
    <m/>
    <m/>
    <m/>
    <x v="3"/>
    <s v="HEAD, B "/>
    <s v="#202218 "/>
    <d v="2020-06-06T09:10:00"/>
    <d v="2020-06-06T00:00:00"/>
    <d v="1899-12-30T09:10:00"/>
    <d v="2020-06-06T15:15:00"/>
    <d v="2020-06-06T00:00:00"/>
    <d v="1899-12-30T15:15:00"/>
    <n v="0"/>
    <d v="1899-12-30T06:05:00"/>
    <n v="6.0833333332557231"/>
  </r>
  <r>
    <n v="12"/>
    <s v="80 County Library"/>
    <x v="8"/>
    <s v="803410 LIB Business Services"/>
    <m/>
    <s v="M80 EM EVENT LIB Emergency - Library"/>
    <m/>
    <m/>
    <m/>
    <x v="3"/>
    <s v="HEAD, B "/>
    <s v="#202180 "/>
    <d v="2020-05-20T09:15:00"/>
    <d v="2020-05-20T00:00:00"/>
    <d v="1899-12-30T09:15:00"/>
    <d v="2020-05-20T13:15:00"/>
    <d v="2020-05-20T00:00:00"/>
    <d v="1899-12-30T13:15:00"/>
    <n v="0"/>
    <d v="1899-12-30T04:00:00"/>
    <n v="4.0000000001164153"/>
  </r>
  <r>
    <n v="12"/>
    <s v="80 County Library"/>
    <x v="8"/>
    <s v="803410 LIB Business Services"/>
    <m/>
    <s v="M80 EM EVENT LIB Emergency - Library"/>
    <m/>
    <m/>
    <m/>
    <x v="3"/>
    <s v="HEAD, B "/>
    <s v="#202188 "/>
    <d v="2020-05-27T09:15:00"/>
    <d v="2020-05-27T00:00:00"/>
    <d v="1899-12-30T09:15:00"/>
    <d v="2020-05-27T12:25:00"/>
    <d v="2020-05-27T00:00:00"/>
    <d v="1899-12-31T12:25:00"/>
    <n v="0"/>
    <d v="1899-12-30T03:10:00"/>
    <n v="3.1666666666860692"/>
  </r>
  <r>
    <n v="12"/>
    <s v="80 County Library"/>
    <x v="8"/>
    <s v="803410 LIB Business Services"/>
    <m/>
    <s v="M80 EM EVENT LIB Emergency - Library"/>
    <m/>
    <m/>
    <m/>
    <x v="3"/>
    <s v="HEAD, B "/>
    <s v="#202227 "/>
    <d v="2020-06-16T09:20:00"/>
    <d v="2020-06-16T00:00:00"/>
    <d v="1899-12-30T09:20:00"/>
    <d v="2020-06-16T12:30:00"/>
    <d v="2020-06-16T00:00:00"/>
    <d v="1899-12-31T12:30:00"/>
    <n v="0"/>
    <d v="1899-12-30T03:10:00"/>
    <n v="3.1666666666860692"/>
  </r>
  <r>
    <n v="12"/>
    <s v="80 County Library"/>
    <x v="8"/>
    <s v="803410 LIB Business Services"/>
    <m/>
    <s v="M80 EM EVENT LIB Emergency - Library"/>
    <m/>
    <m/>
    <m/>
    <x v="3"/>
    <s v="HEAD, B "/>
    <s v="#202227 "/>
    <d v="2020-06-16T09:20:00"/>
    <d v="2020-06-16T00:00:00"/>
    <d v="1899-12-30T09:20:00"/>
    <d v="2020-06-16T12:30:00"/>
    <d v="2020-06-16T00:00:00"/>
    <d v="1899-12-31T12:30:00"/>
    <n v="0"/>
    <d v="1899-12-30T03:10:00"/>
    <n v="3.1666666666860692"/>
  </r>
  <r>
    <n v="12"/>
    <s v="80 County Library"/>
    <x v="8"/>
    <s v="803410 LIB Business Services"/>
    <m/>
    <s v="M80 EM EVENT LIB Emergency - Library"/>
    <m/>
    <m/>
    <m/>
    <x v="3"/>
    <s v="HEAD, B "/>
    <s v="#202212 "/>
    <d v="2020-06-03T09:45:00"/>
    <d v="2020-06-03T00:00:00"/>
    <d v="1899-12-30T09:45:00"/>
    <d v="2020-06-03T15:10:00"/>
    <d v="2020-06-03T00:00:00"/>
    <d v="1899-12-30T15:10:00"/>
    <n v="0"/>
    <d v="1899-12-30T05:25:00"/>
    <n v="5.4166666666860692"/>
  </r>
  <r>
    <n v="12"/>
    <s v="80 County Library"/>
    <x v="8"/>
    <s v="803410 LIB Business Services"/>
    <m/>
    <s v="M80 EM EVENT LIB Emergency - Library"/>
    <m/>
    <m/>
    <m/>
    <x v="3"/>
    <s v="HEAD, B "/>
    <s v="#202212 "/>
    <d v="2020-06-03T09:45:00"/>
    <d v="2020-06-03T00:00:00"/>
    <d v="1899-12-30T09:45:00"/>
    <d v="2020-06-03T15:10:00"/>
    <d v="2020-06-03T00:00:00"/>
    <d v="1899-12-30T15:10:00"/>
    <n v="0"/>
    <d v="1899-12-30T05:25:00"/>
    <n v="5.4166666666860692"/>
  </r>
  <r>
    <n v="12"/>
    <s v="80 County Library"/>
    <x v="8"/>
    <s v="803410 LIB Business Services"/>
    <m/>
    <s v="M80 EM EVENT LIB Emergency - Library"/>
    <m/>
    <m/>
    <m/>
    <x v="3"/>
    <s v="HEAD, B "/>
    <s v="#202225 "/>
    <d v="2020-06-15T10:15:00"/>
    <d v="2020-06-15T00:00:00"/>
    <d v="1899-12-30T10:15:00"/>
    <d v="2020-06-15T15:10:00"/>
    <d v="2020-06-15T00:00:00"/>
    <d v="1899-12-30T15:10:00"/>
    <n v="0"/>
    <d v="1899-12-30T04:55:00"/>
    <n v="4.9166666666278616"/>
  </r>
  <r>
    <n v="12"/>
    <s v="80 County Library"/>
    <x v="8"/>
    <s v="803410 LIB Business Services"/>
    <m/>
    <s v="M80 EM EVENT LIB Emergency - Library"/>
    <m/>
    <m/>
    <m/>
    <x v="3"/>
    <s v="HEAD, B "/>
    <s v="#202225 "/>
    <d v="2020-06-15T10:15:00"/>
    <d v="2020-06-15T00:00:00"/>
    <d v="1899-12-30T10:15:00"/>
    <d v="2020-06-15T15:10:00"/>
    <d v="2020-06-15T00:00:00"/>
    <d v="1899-12-30T15:10:00"/>
    <n v="0"/>
    <d v="1899-12-30T04:55:00"/>
    <n v="4.9166666666278616"/>
  </r>
  <r>
    <n v="12"/>
    <s v="80 County Library"/>
    <x v="8"/>
    <s v="803410 LIB Business Services"/>
    <m/>
    <s v="M80 EM EVENT LIB Emergency - Library"/>
    <m/>
    <m/>
    <m/>
    <x v="3"/>
    <s v="HEAD, B "/>
    <s v="#202172 "/>
    <d v="2020-05-15T10:25:00"/>
    <d v="2020-05-15T00:00:00"/>
    <d v="1899-12-30T10:25:00"/>
    <d v="2020-05-15T14:15:00"/>
    <d v="2020-05-15T00:00:00"/>
    <d v="1899-12-30T14:15:00"/>
    <n v="0"/>
    <d v="1899-12-30T03:50:00"/>
    <n v="3.8333333332557231"/>
  </r>
  <r>
    <n v="12"/>
    <s v="80 County Library"/>
    <x v="8"/>
    <s v="803410 LIB Business Services"/>
    <m/>
    <s v="M80 EM EVENT LIB Emergency - Library"/>
    <m/>
    <m/>
    <m/>
    <x v="3"/>
    <s v="HEAD, B "/>
    <s v="#202159 "/>
    <d v="2020-05-08T10:45:00"/>
    <d v="2020-05-08T00:00:00"/>
    <d v="1899-12-30T10:45:00"/>
    <d v="2020-05-08T13:40:00"/>
    <d v="2020-05-08T00:00:00"/>
    <d v="1899-12-30T13:40:00"/>
    <n v="0"/>
    <d v="1899-12-30T02:55:00"/>
    <n v="2.9166666667442769"/>
  </r>
  <r>
    <n v="12"/>
    <s v="80 County Library"/>
    <x v="8"/>
    <s v="803410 LIB Business Services"/>
    <m/>
    <s v="M80 EM EVENT LIB Emergency - Library"/>
    <m/>
    <m/>
    <m/>
    <x v="3"/>
    <s v="HEAD, B "/>
    <s v="#202162 "/>
    <d v="2020-05-09T10:55:00"/>
    <d v="2020-05-09T00:00:00"/>
    <d v="1899-12-30T10:55:00"/>
    <d v="2020-05-09T16:30:00"/>
    <d v="2020-05-09T00:00:00"/>
    <d v="1899-12-30T16:30:00"/>
    <n v="0"/>
    <d v="1899-12-30T05:35:00"/>
    <n v="5.5833333333721384"/>
  </r>
  <r>
    <n v="12"/>
    <s v="80 County Library"/>
    <x v="8"/>
    <s v="803410 LIB Business Services"/>
    <m/>
    <s v="M80 EM EVENT LIB Emergency - Library"/>
    <m/>
    <m/>
    <m/>
    <x v="3"/>
    <s v="HEAD, B "/>
    <s v="#202215 "/>
    <d v="2020-06-05T13:35:00"/>
    <d v="2020-06-05T00:00:00"/>
    <d v="1899-12-30T13:35:00"/>
    <d v="2020-06-05T17:15:00"/>
    <d v="2020-06-05T00:00:00"/>
    <d v="1899-12-30T17:15:00"/>
    <n v="0"/>
    <d v="1899-12-30T03:40:00"/>
    <n v="3.6666666667442769"/>
  </r>
  <r>
    <n v="12"/>
    <s v="80 County Library"/>
    <x v="8"/>
    <s v="803410 LIB Business Services"/>
    <m/>
    <s v="M80 EM EVENT LIB Emergency - Library"/>
    <m/>
    <m/>
    <m/>
    <x v="3"/>
    <s v="HEAD, B "/>
    <s v="#202215 "/>
    <d v="2020-06-05T13:35:00"/>
    <d v="2020-06-05T00:00:00"/>
    <d v="1899-12-30T13:35:00"/>
    <d v="2020-06-05T17:15:00"/>
    <d v="2020-06-05T00:00:00"/>
    <d v="1899-12-30T17:15:00"/>
    <n v="0"/>
    <d v="1899-12-30T03:40:00"/>
    <n v="3.6666666667442769"/>
  </r>
  <r>
    <n v="12"/>
    <s v="80 County Library"/>
    <x v="8"/>
    <s v="803410 LIB Business Services"/>
    <m/>
    <s v="M80 EM EVENT LIB Emergency - Library"/>
    <m/>
    <m/>
    <m/>
    <x v="3"/>
    <s v="HEAD, B "/>
    <s v="#202174 "/>
    <d v="2020-05-16T13:45:00"/>
    <d v="2020-05-16T00:00:00"/>
    <d v="1899-12-30T13:45:00"/>
    <d v="2020-05-16T15:00:00"/>
    <d v="2020-05-16T00:00:00"/>
    <d v="1899-12-30T15:00:00"/>
    <n v="0"/>
    <d v="1899-12-30T01:15:00"/>
    <n v="1.2500000000582077"/>
  </r>
  <r>
    <n v="12"/>
    <s v="80 County Library"/>
    <x v="8"/>
    <s v="803410 LIB Business Services"/>
    <m/>
    <s v="M80 EM EVENT LIB Emergency - Library"/>
    <m/>
    <m/>
    <m/>
    <x v="3"/>
    <s v="HEAD, B "/>
    <s v="#202184 "/>
    <d v="2020-05-23T13:50:00"/>
    <d v="2020-05-23T00:00:00"/>
    <d v="1899-12-30T13:50:00"/>
    <d v="2020-05-23T16:20:00"/>
    <d v="2020-05-23T00:00:00"/>
    <d v="1899-12-30T16:20:00"/>
    <n v="0"/>
    <d v="1899-12-30T02:30:00"/>
    <n v="2.4999999999417923"/>
  </r>
  <r>
    <n v="12"/>
    <s v="80 County Library"/>
    <x v="8"/>
    <s v="803410 LIB Business Services"/>
    <m/>
    <s v="M80 EM EVENT LIB Emergency - Library"/>
    <m/>
    <m/>
    <m/>
    <x v="3"/>
    <s v="HEAD, B "/>
    <s v="#202194 "/>
    <d v="2020-05-29T14:00:00"/>
    <d v="2020-05-29T00:00:00"/>
    <d v="1899-12-30T14:00:00"/>
    <d v="2020-05-29T16:00:00"/>
    <d v="2020-05-29T00:00:00"/>
    <d v="1899-12-30T16:00:00"/>
    <n v="0"/>
    <d v="1899-12-30T02:00:00"/>
    <n v="1.9999999998835847"/>
  </r>
  <r>
    <n v="12"/>
    <s v="80 County Library"/>
    <x v="8"/>
    <s v="803410 LIB Business Services"/>
    <m/>
    <s v="M80 EM EVENT LIB Emergency - Library"/>
    <m/>
    <m/>
    <m/>
    <x v="3"/>
    <s v="LAKIN, R "/>
    <s v="#202233 "/>
    <d v="2020-06-20T09:10:00"/>
    <d v="2020-06-20T00:00:00"/>
    <d v="1899-12-30T09:10:00"/>
    <d v="2020-06-20T16:35:00"/>
    <d v="2020-06-20T00:00:00"/>
    <d v="1899-12-30T16:35:00"/>
    <n v="0"/>
    <d v="1899-12-30T07:25:00"/>
    <n v="7.4166666665696539"/>
  </r>
  <r>
    <n v="12"/>
    <s v="80 County Library"/>
    <x v="8"/>
    <s v="803410 LIB Business Services"/>
    <m/>
    <s v="M80 EM EVENT LIB Emergency - Library"/>
    <m/>
    <m/>
    <m/>
    <x v="3"/>
    <s v="LAKIN, R "/>
    <s v="#202233 "/>
    <d v="2020-06-20T09:10:00"/>
    <d v="2020-06-20T00:00:00"/>
    <d v="1899-12-30T09:10:00"/>
    <d v="2020-06-20T16:35:00"/>
    <d v="2020-06-20T00:00:00"/>
    <d v="1899-12-30T16:35:00"/>
    <n v="0"/>
    <d v="1899-12-30T07:25:00"/>
    <n v="7.4166666665696539"/>
  </r>
  <r>
    <n v="12"/>
    <s v="80 County Library"/>
    <x v="8"/>
    <s v="803410 LIB Business Services"/>
    <m/>
    <s v="M80 EM EVENT LIB Emergency - Library"/>
    <m/>
    <m/>
    <m/>
    <x v="3"/>
    <s v="LAKIN, R "/>
    <s v="#202189 "/>
    <d v="2020-05-27T09:15:00"/>
    <d v="2020-05-27T00:00:00"/>
    <d v="1899-12-30T09:15:00"/>
    <d v="2020-05-27T11:25:00"/>
    <d v="2020-05-27T00:00:00"/>
    <d v="1899-12-30T11:25:00"/>
    <n v="0"/>
    <d v="1899-12-30T02:10:00"/>
    <n v="2.1666666667442769"/>
  </r>
  <r>
    <n v="12"/>
    <s v="80 County Library"/>
    <x v="8"/>
    <s v="803410 LIB Business Services"/>
    <m/>
    <s v="M80 EM EVENT LIB Emergency - Library"/>
    <m/>
    <m/>
    <m/>
    <x v="3"/>
    <s v="LAKIN, R "/>
    <s v="#202228 "/>
    <d v="2020-06-16T10:00:00"/>
    <d v="2020-06-16T00:00:00"/>
    <d v="1899-12-30T10:00:00"/>
    <d v="2020-06-16T15:30:00"/>
    <d v="2020-06-16T00:00:00"/>
    <d v="1899-12-30T15:30:00"/>
    <n v="0"/>
    <d v="1899-12-30T05:30:00"/>
    <n v="5.5000000001164153"/>
  </r>
  <r>
    <n v="12"/>
    <s v="80 County Library"/>
    <x v="8"/>
    <s v="803410 LIB Business Services"/>
    <m/>
    <s v="M80 EM EVENT LIB Emergency - Library"/>
    <m/>
    <m/>
    <m/>
    <x v="3"/>
    <s v="LAKIN, R "/>
    <s v="#202232 "/>
    <d v="2020-06-19T10:00:00"/>
    <d v="2020-06-19T00:00:00"/>
    <d v="1899-12-30T10:00:00"/>
    <d v="2020-06-19T15:55:00"/>
    <d v="2020-06-19T00:00:00"/>
    <d v="1899-12-30T15:55:00"/>
    <n v="0"/>
    <d v="1899-12-30T05:55:00"/>
    <n v="5.9166666667442769"/>
  </r>
  <r>
    <n v="12"/>
    <s v="80 County Library"/>
    <x v="8"/>
    <s v="803410 LIB Business Services"/>
    <m/>
    <s v="M80 EM EVENT LIB Emergency - Library"/>
    <m/>
    <m/>
    <m/>
    <x v="3"/>
    <s v="LAKIN, R "/>
    <s v="#202228 "/>
    <d v="2020-06-16T10:00:00"/>
    <d v="2020-06-16T00:00:00"/>
    <d v="1899-12-30T10:00:00"/>
    <d v="2020-06-16T15:30:00"/>
    <d v="2020-06-16T00:00:00"/>
    <d v="1899-12-30T15:30:00"/>
    <n v="0"/>
    <d v="1899-12-30T05:30:00"/>
    <n v="5.5000000001164153"/>
  </r>
  <r>
    <n v="12"/>
    <s v="80 County Library"/>
    <x v="8"/>
    <s v="803410 LIB Business Services"/>
    <m/>
    <s v="M80 EM EVENT LIB Emergency - Library"/>
    <m/>
    <m/>
    <m/>
    <x v="3"/>
    <s v="LAKIN, R "/>
    <s v="#202232 "/>
    <d v="2020-06-19T10:00:00"/>
    <d v="2020-06-19T00:00:00"/>
    <d v="1899-12-30T10:00:00"/>
    <d v="2020-06-19T15:55:00"/>
    <d v="2020-06-19T00:00:00"/>
    <d v="1899-12-30T15:55:00"/>
    <n v="0"/>
    <d v="1899-12-30T05:55:00"/>
    <n v="5.9166666667442769"/>
  </r>
  <r>
    <n v="12"/>
    <s v="80 County Library"/>
    <x v="8"/>
    <s v="803410 LIB Business Services"/>
    <m/>
    <s v="M80 EM EVENT LIB Emergency - Library"/>
    <m/>
    <m/>
    <m/>
    <x v="3"/>
    <s v="LAKIN, R "/>
    <s v="#202244 "/>
    <d v="2020-06-25T10:15:00"/>
    <d v="2020-06-25T00:00:00"/>
    <d v="1899-12-30T10:15:00"/>
    <d v="2020-06-25T18:30:00"/>
    <d v="2020-06-25T00:00:00"/>
    <d v="1899-12-30T18:30:00"/>
    <n v="0"/>
    <d v="1899-12-30T08:15:00"/>
    <n v="8.25"/>
  </r>
  <r>
    <n v="12"/>
    <s v="80 County Library"/>
    <x v="8"/>
    <s v="803410 LIB Business Services"/>
    <m/>
    <s v="M80 EM EVENT LIB Emergency - Library"/>
    <m/>
    <m/>
    <m/>
    <x v="3"/>
    <s v="LAKIN, R "/>
    <s v="#202244 "/>
    <d v="2020-06-25T10:15:00"/>
    <d v="2020-06-25T00:00:00"/>
    <d v="1899-12-30T10:15:00"/>
    <d v="2020-06-25T18:30:00"/>
    <d v="2020-06-25T00:00:00"/>
    <d v="1899-12-30T18:30:00"/>
    <n v="0"/>
    <d v="1899-12-30T08:15:00"/>
    <n v="8.25"/>
  </r>
  <r>
    <n v="12"/>
    <s v="80 County Library"/>
    <x v="8"/>
    <s v="803410 LIB Business Services"/>
    <m/>
    <s v="M80 EM EVENT LIB Emergency - Library"/>
    <m/>
    <m/>
    <m/>
    <x v="3"/>
    <s v="LAKIN, R "/>
    <s v="#202226 "/>
    <d v="2020-06-15T13:25:00"/>
    <d v="2020-06-15T00:00:00"/>
    <d v="1899-12-30T13:25:00"/>
    <d v="2020-06-15T15:45:00"/>
    <d v="2020-06-15T00:00:00"/>
    <d v="1899-12-30T15:45:00"/>
    <n v="0"/>
    <d v="1899-12-30T02:20:00"/>
    <n v="2.3333333332557231"/>
  </r>
  <r>
    <n v="12"/>
    <s v="80 County Library"/>
    <x v="8"/>
    <s v="803410 LIB Business Services"/>
    <m/>
    <s v="M80 EM EVENT LIB Emergency - Library"/>
    <m/>
    <m/>
    <m/>
    <x v="3"/>
    <s v="LAKIN, R "/>
    <s v="#202226 "/>
    <d v="2020-06-15T13:25:00"/>
    <d v="2020-06-15T00:00:00"/>
    <d v="1899-12-30T13:25:00"/>
    <d v="2020-06-15T15:45:00"/>
    <d v="2020-06-15T00:00:00"/>
    <d v="1899-12-30T15:45:00"/>
    <n v="0"/>
    <d v="1899-12-30T02:20:00"/>
    <n v="2.3333333332557231"/>
  </r>
  <r>
    <n v="12"/>
    <s v="80 County Library"/>
    <x v="8"/>
    <s v="803410 LIB Business Services"/>
    <m/>
    <s v="M80 EM EVENT LIB Emergency - Library"/>
    <m/>
    <m/>
    <m/>
    <x v="3"/>
    <s v="LAKIN, R "/>
    <s v="#202240 "/>
    <d v="2020-06-23T14:05:00"/>
    <d v="2020-06-23T00:00:00"/>
    <d v="1899-12-30T14:05:00"/>
    <d v="2020-06-23T16:00:00"/>
    <d v="2020-06-23T00:00:00"/>
    <d v="1899-12-30T16:00:00"/>
    <n v="0"/>
    <d v="1899-12-30T01:55:00"/>
    <n v="1.9166666666278616"/>
  </r>
  <r>
    <n v="12"/>
    <s v="80 County Library"/>
    <x v="8"/>
    <s v="803410 LIB Business Services"/>
    <m/>
    <s v="M80 EM EVENT LIB Emergency - Library"/>
    <m/>
    <m/>
    <m/>
    <x v="3"/>
    <s v="LAKIN, R "/>
    <s v="#202240 "/>
    <d v="2020-06-23T14:05:00"/>
    <d v="2020-06-23T00:00:00"/>
    <d v="1899-12-30T14:05:00"/>
    <d v="2020-06-23T16:00:00"/>
    <d v="2020-06-23T00:00:00"/>
    <d v="1899-12-30T16:00:00"/>
    <n v="0"/>
    <d v="1899-12-30T01:55:00"/>
    <n v="1.9166666666278616"/>
  </r>
  <r>
    <n v="12"/>
    <s v="80 County Library"/>
    <x v="8"/>
    <s v="803420 LIB Facilities and Logistics"/>
    <m/>
    <m/>
    <m/>
    <m/>
    <m/>
    <x v="3"/>
    <s v="LEONARD, J "/>
    <s v="#202154 "/>
    <d v="2020-05-02T07:45:00"/>
    <d v="2020-05-02T00:00:00"/>
    <d v="1899-12-30T07:45:00"/>
    <d v="2020-05-02T12:50:00"/>
    <d v="2020-05-02T00:00:00"/>
    <d v="1899-12-31T12:50:00"/>
    <n v="0"/>
    <d v="1899-12-30T05:05:00"/>
    <n v="5.0833333333139308"/>
  </r>
  <r>
    <n v="12"/>
    <s v="80 County Library"/>
    <x v="8"/>
    <s v="803420 LIB Facilities and Logistics"/>
    <m/>
    <m/>
    <m/>
    <m/>
    <m/>
    <x v="3"/>
    <s v="LEONARD, J "/>
    <s v="#202217 "/>
    <d v="2020-06-06T08:55:00"/>
    <d v="2020-06-06T00:00:00"/>
    <d v="1899-12-30T08:55:00"/>
    <d v="2020-06-06T18:15:00"/>
    <d v="2020-06-06T00:00:00"/>
    <d v="1899-12-30T18:15:00"/>
    <n v="0"/>
    <d v="1899-12-30T09:20:00"/>
    <n v="9.3333333331975155"/>
  </r>
  <r>
    <n v="12"/>
    <s v="80 County Library"/>
    <x v="8"/>
    <s v="803420 LIB Facilities and Logistics"/>
    <m/>
    <m/>
    <m/>
    <m/>
    <m/>
    <x v="3"/>
    <s v="LEONARD, J "/>
    <s v="#202217 "/>
    <d v="2020-06-06T08:55:00"/>
    <d v="2020-06-06T00:00:00"/>
    <d v="1899-12-30T08:55:00"/>
    <d v="2020-06-06T18:15:00"/>
    <d v="2020-06-06T00:00:00"/>
    <d v="1899-12-30T18:15:00"/>
    <n v="0"/>
    <d v="1899-12-30T09:20:00"/>
    <n v="9.3333333331975155"/>
  </r>
  <r>
    <n v="12"/>
    <s v="80 County Library"/>
    <x v="8"/>
    <s v="804170 LIB Every Child Initative"/>
    <m/>
    <m/>
    <m/>
    <m/>
    <m/>
    <x v="3"/>
    <s v="NEWSOM, N "/>
    <s v="#202187 "/>
    <d v="2020-05-27T09:15:00"/>
    <d v="2020-05-27T00:00:00"/>
    <d v="1899-12-30T09:15:00"/>
    <d v="2020-05-27T11:05:00"/>
    <d v="2020-05-27T00:00:00"/>
    <d v="1899-12-30T11:05:00"/>
    <n v="0"/>
    <d v="1899-12-30T01:50:00"/>
    <n v="1.8333333333721384"/>
  </r>
  <r>
    <n v="12"/>
    <s v="80 County Library"/>
    <x v="8"/>
    <s v="804170 LIB Every Child Initative"/>
    <m/>
    <m/>
    <m/>
    <m/>
    <m/>
    <x v="3"/>
    <s v="NEWSOM, N "/>
    <s v="#202160 "/>
    <d v="2020-05-08T13:00:00"/>
    <d v="2020-05-08T00:00:00"/>
    <d v="1899-12-30T13:00:00"/>
    <d v="2020-05-08T14:25:00"/>
    <d v="2020-05-08T00:00:00"/>
    <d v="1899-12-30T14:25:00"/>
    <n v="0"/>
    <d v="1899-12-30T01:25:00"/>
    <n v="1.4166666667442769"/>
  </r>
  <r>
    <n v="12"/>
    <s v="80 County Library"/>
    <x v="8"/>
    <s v="804170 LIB Every Child Initative"/>
    <m/>
    <m/>
    <m/>
    <m/>
    <m/>
    <x v="3"/>
    <s v="NEWSOM, N "/>
    <s v="#202169 "/>
    <d v="2020-05-12T13:15:00"/>
    <d v="2020-05-12T00:00:00"/>
    <d v="1899-12-30T13:15:00"/>
    <d v="2020-05-12T13:55:00"/>
    <d v="2020-05-12T00:00:00"/>
    <d v="1899-12-30T13:55:00"/>
    <n v="0"/>
    <d v="1899-12-30T00:40:00"/>
    <n v="0.6666666665696539"/>
  </r>
  <r>
    <n v="12"/>
    <s v="80 County Library"/>
    <x v="8"/>
    <s v="805270 LIB Gresham Library"/>
    <m/>
    <m/>
    <m/>
    <m/>
    <m/>
    <x v="3"/>
    <s v="NILSEN, A "/>
    <s v="#202165 "/>
    <d v="2020-05-11T09:15:00"/>
    <d v="2020-05-11T00:00:00"/>
    <d v="1899-12-30T09:15:00"/>
    <d v="2020-05-11T16:40:00"/>
    <d v="2020-05-11T00:00:00"/>
    <d v="1899-12-30T16:40:00"/>
    <n v="0"/>
    <d v="1899-12-30T07:25:00"/>
    <n v="7.4166666667442769"/>
  </r>
  <r>
    <n v="12"/>
    <s v="80 County Library"/>
    <x v="8"/>
    <s v="805270 LIB Gresham Library"/>
    <m/>
    <m/>
    <m/>
    <m/>
    <m/>
    <x v="3"/>
    <s v="NILSEN, A "/>
    <s v="#202178 "/>
    <d v="2020-05-19T13:00:00"/>
    <d v="2020-05-19T00:00:00"/>
    <d v="1899-12-30T13:00:00"/>
    <d v="2020-05-19T17:10:00"/>
    <d v="2020-05-19T00:00:00"/>
    <d v="1899-12-30T17:10:00"/>
    <n v="0"/>
    <d v="1899-12-30T04:10:00"/>
    <n v="4.1666666668024845"/>
  </r>
  <r>
    <n v="12"/>
    <s v="80 County Library"/>
    <x v="8"/>
    <s v="805270 LIB Gresham Library"/>
    <m/>
    <m/>
    <m/>
    <m/>
    <m/>
    <x v="3"/>
    <s v="NILSEN, A "/>
    <s v="#202158 "/>
    <d v="2020-05-06T15:10:00"/>
    <d v="2020-05-06T00:00:00"/>
    <d v="1899-12-30T15:10:00"/>
    <d v="2020-05-06T18:30:00"/>
    <d v="2020-05-06T00:00:00"/>
    <d v="1899-12-30T18:30:00"/>
    <n v="0"/>
    <d v="1899-12-30T03:20:00"/>
    <n v="3.3333333333721384"/>
  </r>
  <r>
    <n v="12"/>
    <s v="80 County Library"/>
    <x v="8"/>
    <s v="803410 LIB Business Services"/>
    <m/>
    <s v="M80 EM EVENT LIB Emergency - Library"/>
    <m/>
    <m/>
    <m/>
    <x v="3"/>
    <s v="THIRINGER, T "/>
    <s v="#202231 "/>
    <d v="2020-06-19T09:35:00"/>
    <d v="2020-06-19T00:00:00"/>
    <d v="1899-12-30T09:35:00"/>
    <d v="2020-06-19T14:30:00"/>
    <d v="2020-06-19T00:00:00"/>
    <d v="1899-12-30T14:30:00"/>
    <n v="0"/>
    <d v="1899-12-30T04:55:00"/>
    <n v="4.9166666666278616"/>
  </r>
  <r>
    <n v="12"/>
    <s v="80 County Library"/>
    <x v="8"/>
    <s v="803410 LIB Business Services"/>
    <m/>
    <s v="M80 EM EVENT LIB Emergency - Library"/>
    <m/>
    <m/>
    <m/>
    <x v="3"/>
    <s v="THIRINGER, T "/>
    <s v="#202231 "/>
    <d v="2020-06-19T09:35:00"/>
    <d v="2020-06-19T00:00:00"/>
    <d v="1899-12-30T09:35:00"/>
    <d v="2020-06-19T14:30:00"/>
    <d v="2020-06-19T00:00:00"/>
    <d v="1899-12-30T14:30:00"/>
    <n v="0"/>
    <d v="1899-12-30T04:55:00"/>
    <n v="4.9166666666278616"/>
  </r>
  <r>
    <n v="12"/>
    <s v="80 County Library"/>
    <x v="8"/>
    <s v="803410 LIB Business Services"/>
    <m/>
    <s v="M80 EM EVENT LIB Emergency - Library"/>
    <m/>
    <m/>
    <m/>
    <x v="3"/>
    <s v="THIRINGER, T "/>
    <s v="#202220 "/>
    <d v="2020-06-09T09:40:00"/>
    <d v="2020-06-09T00:00:00"/>
    <d v="1899-12-30T09:40:00"/>
    <d v="2020-06-09T11:00:00"/>
    <d v="2020-06-09T00:00:00"/>
    <d v="1899-12-30T11:00:00"/>
    <n v="0"/>
    <d v="1899-12-30T01:20:00"/>
    <n v="1.3333333333139308"/>
  </r>
  <r>
    <n v="12"/>
    <s v="80 County Library"/>
    <x v="8"/>
    <s v="803410 LIB Business Services"/>
    <m/>
    <s v="M80 EM EVENT LIB Emergency - Library"/>
    <m/>
    <m/>
    <m/>
    <x v="3"/>
    <s v="THIRINGER, T "/>
    <s v="#202220 "/>
    <d v="2020-06-09T09:40:00"/>
    <d v="2020-06-09T00:00:00"/>
    <d v="1899-12-30T09:40:00"/>
    <d v="2020-06-09T11:00:00"/>
    <d v="2020-06-09T00:00:00"/>
    <d v="1899-12-30T11:00:00"/>
    <n v="0"/>
    <d v="1899-12-30T01:20:00"/>
    <n v="1.3333333333139308"/>
  </r>
  <r>
    <n v="12"/>
    <s v="80 County Library"/>
    <x v="8"/>
    <s v="803410 LIB Business Services"/>
    <m/>
    <s v="M80 EM EVENT LIB Emergency - Library"/>
    <m/>
    <m/>
    <m/>
    <x v="3"/>
    <s v="THIRINGER, T "/>
    <s v="#202229 "/>
    <d v="2020-06-18T09:45:00"/>
    <d v="2020-06-18T00:00:00"/>
    <d v="1899-12-30T09:45:00"/>
    <d v="2020-06-18T14:00:00"/>
    <d v="2020-06-18T00:00:00"/>
    <d v="1899-12-30T14:00:00"/>
    <n v="0"/>
    <d v="1899-12-30T04:15:00"/>
    <n v="4.2500000000582077"/>
  </r>
  <r>
    <n v="12"/>
    <s v="80 County Library"/>
    <x v="8"/>
    <s v="803410 LIB Business Services"/>
    <m/>
    <s v="M80 EM EVENT LIB Emergency - Library"/>
    <m/>
    <m/>
    <m/>
    <x v="3"/>
    <s v="THIRINGER, T "/>
    <s v="#202229 "/>
    <d v="2020-06-18T09:45:00"/>
    <d v="2020-06-18T00:00:00"/>
    <d v="1899-12-30T09:45:00"/>
    <d v="2020-06-18T14:00:00"/>
    <d v="2020-06-18T00:00:00"/>
    <d v="1899-12-30T14:00:00"/>
    <n v="0"/>
    <d v="1899-12-30T04:15:00"/>
    <n v="4.2500000000582077"/>
  </r>
  <r>
    <n v="12"/>
    <s v="80 County Library"/>
    <x v="8"/>
    <s v="803410 LIB Business Services"/>
    <m/>
    <s v="M80 EM EVENT LIB Emergency - Library"/>
    <m/>
    <m/>
    <m/>
    <x v="3"/>
    <s v="THIRINGER, T "/>
    <s v="#202191 "/>
    <d v="2020-05-28T13:35:00"/>
    <d v="2020-05-28T00:00:00"/>
    <d v="1899-12-30T13:35:00"/>
    <d v="2020-05-28T15:20:00"/>
    <d v="2020-05-28T00:00:00"/>
    <d v="1899-12-30T15:20:00"/>
    <n v="0"/>
    <d v="1899-12-30T01:45:00"/>
    <n v="1.7500000001164153"/>
  </r>
  <r>
    <n v="3"/>
    <s v="60 Sheriff's Office"/>
    <x v="9"/>
    <s v="601690 MCSO Enf Civil Process"/>
    <m/>
    <m/>
    <m/>
    <m/>
    <m/>
    <x v="3"/>
    <s v="JEFF SCHNEIDER "/>
    <s v="#201103 "/>
    <d v="2019-08-06T10:05:00"/>
    <d v="2019-08-06T00:00:00"/>
    <d v="1899-12-30T10:05:00"/>
    <d v="2019-08-06T14:00:00"/>
    <d v="2019-08-06T00:00:00"/>
    <d v="1899-12-30T14:00:00"/>
    <n v="0"/>
    <d v="1899-12-30T03:55:00"/>
    <n v="3.9166666666860692"/>
  </r>
  <r>
    <n v="4"/>
    <s v="60 Sheriff's Office"/>
    <x v="9"/>
    <s v="601476 MCSO Corr Svcs CSS"/>
    <m/>
    <m/>
    <m/>
    <m/>
    <m/>
    <x v="3"/>
    <s v="AMIE BANTA "/>
    <s v="#201137 "/>
    <d v="2019-09-23T09:00:00"/>
    <d v="2019-09-23T00:00:00"/>
    <d v="1899-12-30T09:00:00"/>
    <d v="2019-09-23T15:00:00"/>
    <d v="2019-09-23T00:00:00"/>
    <d v="1899-12-30T15:00:00"/>
    <n v="0"/>
    <d v="1899-12-30T06:00:00"/>
    <n v="6"/>
  </r>
  <r>
    <n v="4"/>
    <s v="60 Sheriff's Office"/>
    <x v="9"/>
    <s v="601633 MCSO Enf River Patrol"/>
    <m/>
    <m/>
    <m/>
    <m/>
    <m/>
    <x v="3"/>
    <s v="JASON TYRUS "/>
    <s v="#201141 "/>
    <d v="2019-09-05T15:40:00"/>
    <d v="2019-09-05T00:00:00"/>
    <d v="1899-12-30T15:40:00"/>
    <d v="2019-09-06T11:00:00"/>
    <d v="2019-09-06T00:00:00"/>
    <d v="1899-12-30T11:00:00"/>
    <n v="0"/>
    <d v="1899-12-30T05:20:00"/>
    <n v="5.333333333333333"/>
  </r>
  <r>
    <n v="5"/>
    <s v="60 Sheriff's Office"/>
    <x v="9"/>
    <s v="601476 MCSO Corr Svcs CSS"/>
    <m/>
    <m/>
    <m/>
    <m/>
    <m/>
    <x v="3"/>
    <s v="LOCAL "/>
    <s v="#201443 "/>
    <d v="2019-10-03T09:30:00"/>
    <d v="2019-10-03T00:00:00"/>
    <d v="1899-12-30T09:30:00"/>
    <d v="2019-10-04T10:30:00"/>
    <d v="2019-10-04T00:00:00"/>
    <d v="1899-12-30T10:30:00"/>
    <n v="0"/>
    <d v="1899-12-30T11:00:00"/>
    <n v="11"/>
  </r>
  <r>
    <n v="8"/>
    <s v="60 Sheriff's Office"/>
    <x v="9"/>
    <s v="601015 MCSO Executive Human Resources"/>
    <m/>
    <m/>
    <m/>
    <m/>
    <m/>
    <x v="3"/>
    <s v="CRANOR, R "/>
    <s v="#201836 "/>
    <d v="2020-01-30T12:00:00"/>
    <d v="2020-01-30T00:00:00"/>
    <d v="1899-12-30T12:00:00"/>
    <d v="2020-01-30T13:30:00"/>
    <d v="2020-01-30T00:00:00"/>
    <d v="1899-12-30T13:30:00"/>
    <n v="0"/>
    <d v="1899-12-30T01:30:00"/>
    <n v="1.5"/>
  </r>
  <r>
    <n v="10"/>
    <s v="60 Sheriff's Office"/>
    <x v="9"/>
    <s v="601690 MCSO Enf Civil Process"/>
    <m/>
    <m/>
    <m/>
    <m/>
    <m/>
    <x v="3"/>
    <s v="JEFF SCHNEIDER "/>
    <s v="#202088 "/>
    <d v="2020-03-21T11:15:00"/>
    <d v="2020-03-21T00:00:00"/>
    <d v="1899-12-30T11:15:00"/>
    <d v="2020-03-21T14:40:00"/>
    <d v="2020-03-21T00:00:00"/>
    <d v="1899-12-30T14:40:00"/>
    <n v="0"/>
    <d v="1899-12-30T03:25:00"/>
    <n v="3.4166666666278616"/>
  </r>
  <r>
    <n v="2"/>
    <s v="10 Non Departmental"/>
    <x v="5"/>
    <s v="107100 NOND Office of Diversity and Equity"/>
    <m/>
    <m/>
    <m/>
    <m/>
    <m/>
    <x v="3"/>
    <s v="BAKER J "/>
    <s v="#200817 "/>
    <d v="2019-07-10T10:00:00"/>
    <d v="2019-07-10T00:00:00"/>
    <d v="1899-12-30T10:00:00"/>
    <d v="2019-07-10T13:40:00"/>
    <d v="2019-07-10T00:00:00"/>
    <d v="1899-12-30T13:40:00"/>
    <n v="0"/>
    <d v="1899-12-30T03:40:00"/>
    <n v="3.6666666667442769"/>
  </r>
  <r>
    <n v="2"/>
    <s v="10 Non Departmental"/>
    <x v="5"/>
    <s v="107200 NOND Sustainability Program"/>
    <m/>
    <m/>
    <m/>
    <m/>
    <m/>
    <x v="3"/>
    <s v="BROWN K "/>
    <s v="#200903 "/>
    <d v="2019-07-31T08:00:00"/>
    <d v="2019-07-31T00:00:00"/>
    <d v="1899-12-30T08:00:00"/>
    <d v="2019-07-31T15:15:00"/>
    <d v="2019-07-31T00:00:00"/>
    <d v="1899-12-30T15:15:00"/>
    <n v="0"/>
    <d v="1899-12-30T07:15:00"/>
    <n v="7.2499999998835847"/>
  </r>
  <r>
    <n v="2"/>
    <s v="10 Non Departmental"/>
    <x v="5"/>
    <s v="107200 NOND Sustainability Program"/>
    <m/>
    <m/>
    <m/>
    <m/>
    <m/>
    <x v="3"/>
    <s v="BROWN K "/>
    <s v="#200897 "/>
    <d v="2019-07-30T08:00:00"/>
    <d v="2019-07-30T00:00:00"/>
    <d v="1899-12-30T08:00:00"/>
    <d v="2019-07-30T15:30:00"/>
    <d v="2019-07-30T00:00:00"/>
    <d v="1899-12-30T15:30:00"/>
    <n v="0"/>
    <d v="1899-12-30T07:30:00"/>
    <n v="7.5"/>
  </r>
  <r>
    <n v="2"/>
    <s v="10 Non Departmental"/>
    <x v="5"/>
    <s v="107200 NOND Sustainability Program"/>
    <m/>
    <m/>
    <m/>
    <m/>
    <m/>
    <x v="3"/>
    <s v="BROWN K "/>
    <s v="#200894 "/>
    <d v="2019-07-26T08:00:00"/>
    <d v="2019-07-26T00:00:00"/>
    <d v="1899-12-30T08:00:00"/>
    <d v="2019-07-26T15:40:00"/>
    <d v="2019-07-26T00:00:00"/>
    <d v="1899-12-30T15:40:00"/>
    <n v="0"/>
    <d v="1899-12-30T07:40:00"/>
    <n v="7.6666666666860692"/>
  </r>
  <r>
    <n v="2"/>
    <s v="10 Non Departmental"/>
    <x v="5"/>
    <s v="107200 NOND Sustainability Program"/>
    <m/>
    <m/>
    <m/>
    <m/>
    <m/>
    <x v="3"/>
    <s v="BROWN K "/>
    <s v="#200874 "/>
    <d v="2019-07-23T08:00:00"/>
    <d v="2019-07-23T00:00:00"/>
    <d v="1899-12-30T08:00:00"/>
    <d v="2019-07-23T15:30:00"/>
    <d v="2019-07-23T00:00:00"/>
    <d v="1899-12-30T15:30:00"/>
    <n v="0"/>
    <d v="1899-12-30T07:30:00"/>
    <n v="7.5"/>
  </r>
  <r>
    <n v="2"/>
    <s v="10 Non Departmental"/>
    <x v="5"/>
    <s v="107200 NOND Sustainability Program"/>
    <m/>
    <m/>
    <m/>
    <m/>
    <m/>
    <x v="3"/>
    <s v="BROWN K "/>
    <s v="#200866 "/>
    <d v="2019-07-19T08:00:00"/>
    <d v="2019-07-19T00:00:00"/>
    <d v="1899-12-30T08:00:00"/>
    <d v="2019-07-19T15:45:00"/>
    <d v="2019-07-19T00:00:00"/>
    <d v="1899-12-30T15:45:00"/>
    <n v="0"/>
    <d v="1899-12-30T07:45:00"/>
    <n v="7.7499999999417923"/>
  </r>
  <r>
    <n v="2"/>
    <s v="10 Non Departmental"/>
    <x v="5"/>
    <s v="107200 NOND Sustainability Program"/>
    <m/>
    <m/>
    <m/>
    <m/>
    <m/>
    <x v="3"/>
    <s v="BROWN K "/>
    <s v="#200860 "/>
    <d v="2019-07-18T08:00:00"/>
    <d v="2019-07-18T00:00:00"/>
    <d v="1899-12-30T08:00:00"/>
    <d v="2019-07-18T15:15:00"/>
    <d v="2019-07-18T00:00:00"/>
    <d v="1899-12-30T15:15:00"/>
    <n v="0"/>
    <d v="1899-12-30T07:15:00"/>
    <n v="7.2499999998835847"/>
  </r>
  <r>
    <n v="2"/>
    <s v="10 Non Departmental"/>
    <x v="5"/>
    <s v="107200 NOND Sustainability Program"/>
    <m/>
    <m/>
    <m/>
    <m/>
    <m/>
    <x v="3"/>
    <s v="BROWN K "/>
    <s v="#200846 "/>
    <d v="2019-07-17T08:00:00"/>
    <d v="2019-07-17T00:00:00"/>
    <d v="1899-12-30T08:00:00"/>
    <d v="2019-07-17T15:45:00"/>
    <d v="2019-07-17T00:00:00"/>
    <d v="1899-12-30T15:45:00"/>
    <n v="0"/>
    <d v="1899-12-30T07:45:00"/>
    <n v="7.7499999999417923"/>
  </r>
  <r>
    <n v="2"/>
    <s v="10 Non Departmental"/>
    <x v="5"/>
    <s v="107200 NOND Sustainability Program"/>
    <m/>
    <m/>
    <m/>
    <m/>
    <m/>
    <x v="3"/>
    <s v="BROWN K "/>
    <s v="#200838 "/>
    <d v="2019-07-16T08:00:00"/>
    <d v="2019-07-16T00:00:00"/>
    <d v="1899-12-30T08:00:00"/>
    <d v="2019-07-16T15:40:00"/>
    <d v="2019-07-16T00:00:00"/>
    <d v="1899-12-30T15:40:00"/>
    <n v="0"/>
    <d v="1899-12-30T07:40:00"/>
    <n v="7.6666666666860692"/>
  </r>
  <r>
    <n v="2"/>
    <s v="10 Non Departmental"/>
    <x v="5"/>
    <s v="107200 NOND Sustainability Program"/>
    <m/>
    <m/>
    <m/>
    <m/>
    <m/>
    <x v="3"/>
    <s v="BROWN K "/>
    <s v="#200829 "/>
    <d v="2019-07-12T08:00:00"/>
    <d v="2019-07-12T00:00:00"/>
    <d v="1899-12-30T08:00:00"/>
    <d v="2019-07-12T15:45:00"/>
    <d v="2019-07-12T00:00:00"/>
    <d v="1899-12-30T15:45:00"/>
    <n v="0"/>
    <d v="1899-12-30T07:45:00"/>
    <n v="7.7499999999417923"/>
  </r>
  <r>
    <n v="2"/>
    <s v="10 Non Departmental"/>
    <x v="5"/>
    <s v="107200 NOND Sustainability Program"/>
    <m/>
    <m/>
    <m/>
    <m/>
    <m/>
    <x v="3"/>
    <s v="BROWN K "/>
    <s v="#200824 "/>
    <d v="2019-07-11T08:00:00"/>
    <d v="2019-07-11T00:00:00"/>
    <d v="1899-12-30T08:00:00"/>
    <d v="2019-07-11T15:45:00"/>
    <d v="2019-07-11T00:00:00"/>
    <d v="1899-12-30T15:45:00"/>
    <n v="0"/>
    <d v="1899-12-30T07:45:00"/>
    <n v="7.7499999999417923"/>
  </r>
  <r>
    <n v="2"/>
    <s v="10 Non Departmental"/>
    <x v="5"/>
    <s v="107200 NOND Sustainability Program"/>
    <m/>
    <m/>
    <m/>
    <m/>
    <m/>
    <x v="3"/>
    <s v="BROWN K "/>
    <s v="#200813 "/>
    <d v="2019-07-10T08:10:00"/>
    <d v="2019-07-10T00:00:00"/>
    <d v="1899-12-30T08:10:00"/>
    <d v="2019-07-10T13:55:00"/>
    <d v="2019-07-10T00:00:00"/>
    <d v="1899-12-30T13:55:00"/>
    <n v="0"/>
    <d v="1899-12-30T05:45:00"/>
    <n v="5.7499999998835847"/>
  </r>
  <r>
    <n v="2"/>
    <s v="10 Non Departmental"/>
    <x v="5"/>
    <s v="107200 NOND Sustainability Program"/>
    <m/>
    <m/>
    <m/>
    <m/>
    <m/>
    <x v="3"/>
    <s v="BROWN K "/>
    <s v="#200887 "/>
    <d v="2019-07-25T08:15:00"/>
    <d v="2019-07-25T00:00:00"/>
    <d v="1899-12-30T08:15:00"/>
    <d v="2019-07-25T15:50:00"/>
    <d v="2019-07-25T00:00:00"/>
    <d v="1899-12-30T15:50:00"/>
    <n v="0"/>
    <d v="1899-12-30T07:35:00"/>
    <n v="7.5833333332557231"/>
  </r>
  <r>
    <n v="2"/>
    <s v="10 Non Departmental"/>
    <x v="5"/>
    <s v="107200 NOND Sustainability Program"/>
    <m/>
    <m/>
    <m/>
    <m/>
    <m/>
    <x v="3"/>
    <s v="BROWN K "/>
    <s v="#200882 "/>
    <d v="2019-07-24T08:15:00"/>
    <d v="2019-07-24T00:00:00"/>
    <d v="1899-12-30T08:15:00"/>
    <d v="2019-07-24T15:45:00"/>
    <d v="2019-07-24T00:00:00"/>
    <d v="1899-12-30T15:45:00"/>
    <n v="0"/>
    <d v="1899-12-30T07:30:00"/>
    <n v="7.5"/>
  </r>
  <r>
    <n v="2"/>
    <s v="10 Non Departmental"/>
    <x v="5"/>
    <s v="107200 NOND Sustainability Program"/>
    <m/>
    <m/>
    <m/>
    <m/>
    <m/>
    <x v="3"/>
    <s v="BROWN K "/>
    <s v="#200811 "/>
    <d v="2019-07-09T09:00:00"/>
    <d v="2019-07-09T00:00:00"/>
    <d v="1899-12-30T09:00:00"/>
    <d v="2019-07-09T14:20:00"/>
    <d v="2019-07-09T00:00:00"/>
    <d v="1899-12-30T14:20:00"/>
    <n v="0"/>
    <d v="1899-12-30T05:20:00"/>
    <n v="5.3333333332557231"/>
  </r>
  <r>
    <n v="2"/>
    <s v="10 Non Departmental"/>
    <x v="5"/>
    <s v="107200 NOND Sustainability Program"/>
    <m/>
    <m/>
    <m/>
    <m/>
    <m/>
    <x v="3"/>
    <s v="BROWN K "/>
    <s v="#200776 "/>
    <d v="2019-07-02T11:30:00"/>
    <d v="2019-07-02T00:00:00"/>
    <d v="1899-12-30T11:30:00"/>
    <d v="2019-07-02T13:45:00"/>
    <d v="2019-07-02T00:00:00"/>
    <d v="1899-12-30T13:45:00"/>
    <n v="0"/>
    <d v="1899-12-30T02:15:00"/>
    <n v="2.25"/>
  </r>
  <r>
    <n v="2"/>
    <s v="10 Non Departmental"/>
    <x v="5"/>
    <s v="107200 NOND Sustainability Program"/>
    <m/>
    <m/>
    <m/>
    <m/>
    <m/>
    <x v="3"/>
    <s v="BROWN K "/>
    <s v="#200832 "/>
    <d v="2019-07-12T16:00:00"/>
    <d v="2019-07-12T00:00:00"/>
    <d v="1899-12-30T16:00:00"/>
    <d v="2019-07-15T08:00:00"/>
    <d v="2019-07-15T00:00:00"/>
    <d v="1899-12-30T08:00:00"/>
    <n v="2"/>
    <d v="1899-12-30T02:00:00"/>
    <n v="18"/>
  </r>
  <r>
    <n v="2"/>
    <s v="10 Non Departmental"/>
    <x v="5"/>
    <s v="100100 NOND Chair's Office"/>
    <m/>
    <m/>
    <m/>
    <m/>
    <m/>
    <x v="3"/>
    <s v="BUCHANAN C "/>
    <s v="#200907 "/>
    <d v="2019-07-31T12:00:00"/>
    <d v="2019-07-31T00:00:00"/>
    <d v="1899-12-30T12:00:00"/>
    <d v="2019-07-31T14:35:00"/>
    <d v="2019-07-31T00:00:00"/>
    <d v="1899-12-30T14:35:00"/>
    <n v="0"/>
    <d v="1899-12-30T02:35:00"/>
    <n v="2.5833333333721384"/>
  </r>
  <r>
    <n v="2"/>
    <s v="10 Non Departmental"/>
    <x v="5"/>
    <s v="100100 NOND Chair's Office"/>
    <m/>
    <m/>
    <m/>
    <m/>
    <m/>
    <x v="3"/>
    <s v="BUCHANAN N "/>
    <s v="#200771 "/>
    <d v="2019-07-01T13:40:00"/>
    <d v="2019-07-01T00:00:00"/>
    <d v="1899-12-30T13:40:00"/>
    <d v="2019-07-01T16:35:00"/>
    <d v="2019-07-01T00:00:00"/>
    <d v="1899-12-30T16:35:00"/>
    <n v="0"/>
    <d v="1899-12-30T02:55:00"/>
    <n v="2.9166666665696539"/>
  </r>
  <r>
    <n v="2"/>
    <s v="10 Non Departmental"/>
    <x v="5"/>
    <s v="102401 NOND District 4"/>
    <m/>
    <m/>
    <m/>
    <m/>
    <m/>
    <x v="3"/>
    <s v="CLARK N "/>
    <s v="#200845 "/>
    <d v="2019-07-31T09:00:00"/>
    <d v="2019-07-31T00:00:00"/>
    <d v="1899-12-30T09:00:00"/>
    <d v="2019-07-31T18:40:00"/>
    <d v="2019-07-31T00:00:00"/>
    <d v="1899-12-30T18:40:00"/>
    <n v="0"/>
    <d v="1899-12-30T09:40:00"/>
    <n v="9.6666666667442769"/>
  </r>
  <r>
    <n v="2"/>
    <s v="10 Non Departmental"/>
    <x v="5"/>
    <s v="100100 NOND Chair's Office"/>
    <m/>
    <m/>
    <m/>
    <m/>
    <m/>
    <x v="3"/>
    <s v="CONKLING A "/>
    <s v="#200803 "/>
    <d v="2019-07-08T11:50:00"/>
    <d v="2019-07-08T00:00:00"/>
    <d v="1899-12-30T11:50:00"/>
    <d v="2019-07-08T12:15:00"/>
    <d v="2019-07-08T00:00:00"/>
    <d v="1899-12-31T12:15:00"/>
    <n v="0"/>
    <d v="1899-12-30T00:25:00"/>
    <n v="0.41666666662786156"/>
  </r>
  <r>
    <n v="2"/>
    <s v="10 Non Departmental"/>
    <x v="5"/>
    <s v="107500 NOND Emergency Management"/>
    <m/>
    <m/>
    <m/>
    <m/>
    <m/>
    <x v="3"/>
    <s v="CORBLY L "/>
    <s v="#200892 "/>
    <d v="2019-07-25T12:40:00"/>
    <d v="2019-07-25T00:00:00"/>
    <d v="1899-12-30T12:40:00"/>
    <d v="2019-07-25T15:00:00"/>
    <d v="2019-07-25T00:00:00"/>
    <d v="1899-12-30T15:00:00"/>
    <n v="0"/>
    <d v="1899-12-30T02:20:00"/>
    <n v="2.3333333332557231"/>
  </r>
  <r>
    <n v="2"/>
    <s v="10 Non Departmental"/>
    <x v="5"/>
    <s v="102201 NOND District 2"/>
    <m/>
    <m/>
    <m/>
    <m/>
    <m/>
    <x v="3"/>
    <s v="DONLEY A "/>
    <s v="#200890 "/>
    <d v="2019-07-25T11:10:00"/>
    <d v="2019-07-25T00:00:00"/>
    <d v="1899-12-30T11:10:00"/>
    <d v="2019-07-25T11:50:00"/>
    <d v="2019-07-25T00:00:00"/>
    <d v="1899-12-30T11:50:00"/>
    <n v="0"/>
    <d v="1899-12-30T00:40:00"/>
    <n v="0.6666666665696539"/>
  </r>
  <r>
    <n v="2"/>
    <s v="10 Non Departmental"/>
    <x v="5"/>
    <s v="102201 NOND District 2"/>
    <m/>
    <m/>
    <m/>
    <m/>
    <m/>
    <x v="3"/>
    <s v="DONLEY A "/>
    <s v="#200821 "/>
    <d v="2019-07-11T14:30:00"/>
    <d v="2019-07-11T00:00:00"/>
    <d v="1899-12-30T14:30:00"/>
    <d v="2019-07-11T16:20:00"/>
    <d v="2019-07-11T00:00:00"/>
    <d v="1899-12-30T16:20:00"/>
    <n v="0"/>
    <d v="1899-12-30T01:50:00"/>
    <n v="1.8333333333721384"/>
  </r>
  <r>
    <n v="2"/>
    <s v="10 Non Departmental"/>
    <x v="5"/>
    <s v="100100 NOND Chair's Office"/>
    <m/>
    <m/>
    <m/>
    <m/>
    <m/>
    <x v="3"/>
    <s v="FROST L "/>
    <s v="#200847 "/>
    <d v="2019-07-17T08:30:00"/>
    <d v="2019-07-17T00:00:00"/>
    <d v="1899-12-30T08:30:00"/>
    <d v="2019-07-17T10:00:00"/>
    <d v="2019-07-17T00:00:00"/>
    <d v="1899-12-30T10:00:00"/>
    <n v="0"/>
    <d v="1899-12-30T01:30:00"/>
    <n v="1.5"/>
  </r>
  <r>
    <n v="2"/>
    <s v="10 Non Departmental"/>
    <x v="5"/>
    <s v="100100 NOND Chair's Office"/>
    <m/>
    <m/>
    <m/>
    <m/>
    <m/>
    <x v="3"/>
    <s v="FROST L "/>
    <s v="#200773 "/>
    <d v="2019-07-02T09:30:00"/>
    <d v="2019-07-02T00:00:00"/>
    <d v="1899-12-30T09:30:00"/>
    <d v="2019-07-02T11:20:00"/>
    <d v="2019-07-02T00:00:00"/>
    <d v="1899-12-30T11:20:00"/>
    <n v="0"/>
    <d v="1899-12-30T01:50:00"/>
    <n v="1.8333333331975155"/>
  </r>
  <r>
    <n v="2"/>
    <s v="10 Non Departmental"/>
    <x v="5"/>
    <s v="100100 NOND Chair's Office"/>
    <m/>
    <m/>
    <m/>
    <m/>
    <m/>
    <x v="3"/>
    <s v="FROST L "/>
    <s v="#200828 "/>
    <d v="2019-07-11T10:00:00"/>
    <d v="2019-07-11T00:00:00"/>
    <d v="1899-12-30T10:00:00"/>
    <d v="2019-07-12T09:00:00"/>
    <d v="2019-07-12T00:00:00"/>
    <d v="1899-12-30T09:00:00"/>
    <n v="0"/>
    <d v="1899-12-30T09:00:00"/>
    <n v="9"/>
  </r>
  <r>
    <n v="2"/>
    <s v="10 Non Departmental"/>
    <x v="5"/>
    <s v="100100 NOND Chair's Office"/>
    <m/>
    <m/>
    <m/>
    <m/>
    <m/>
    <x v="3"/>
    <s v="FROST L "/>
    <s v="#200879 "/>
    <d v="2019-07-23T11:30:00"/>
    <d v="2019-07-23T00:00:00"/>
    <d v="1899-12-30T11:30:00"/>
    <d v="2019-07-23T13:55:00"/>
    <d v="2019-07-23T00:00:00"/>
    <d v="1899-12-30T13:55:00"/>
    <n v="0"/>
    <d v="1899-12-30T02:25:00"/>
    <n v="2.4166666666860692"/>
  </r>
  <r>
    <n v="2"/>
    <s v="10 Non Departmental"/>
    <x v="5"/>
    <s v="100100 NOND Chair's Office"/>
    <m/>
    <m/>
    <m/>
    <m/>
    <m/>
    <x v="3"/>
    <s v="FROST L "/>
    <s v="#200850 "/>
    <d v="2019-07-17T11:40:00"/>
    <d v="2019-07-17T00:00:00"/>
    <d v="1899-12-30T11:40:00"/>
    <d v="2019-07-17T13:25:00"/>
    <d v="2019-07-17T00:00:00"/>
    <d v="1899-12-30T13:25:00"/>
    <n v="0"/>
    <d v="1899-12-30T01:45:00"/>
    <n v="1.7500000001164153"/>
  </r>
  <r>
    <n v="2"/>
    <s v="10 Non Departmental"/>
    <x v="5"/>
    <s v="100100 NOND Chair's Office"/>
    <m/>
    <m/>
    <m/>
    <m/>
    <m/>
    <x v="3"/>
    <s v="FROST L "/>
    <s v="#200906 "/>
    <d v="2019-07-31T11:45:00"/>
    <d v="2019-07-31T00:00:00"/>
    <d v="1899-12-30T11:45:00"/>
    <d v="2019-07-31T13:45:00"/>
    <d v="2019-07-31T00:00:00"/>
    <d v="1899-12-30T13:45:00"/>
    <n v="0"/>
    <d v="1899-12-30T02:00:00"/>
    <n v="1.9999999998835847"/>
  </r>
  <r>
    <n v="2"/>
    <s v="10 Non Departmental"/>
    <x v="5"/>
    <s v="100100 NOND Chair's Office"/>
    <m/>
    <m/>
    <m/>
    <m/>
    <m/>
    <x v="3"/>
    <s v="FROST L "/>
    <s v="#200815 "/>
    <d v="2019-07-09T13:25:00"/>
    <d v="2019-07-09T00:00:00"/>
    <d v="1899-12-30T13:25:00"/>
    <d v="2019-07-10T09:20:00"/>
    <d v="2019-07-10T00:00:00"/>
    <d v="1899-12-30T09:20:00"/>
    <n v="0"/>
    <d v="1899-12-30T05:55:00"/>
    <n v="5.916666666666667"/>
  </r>
  <r>
    <n v="2"/>
    <s v="10 Non Departmental"/>
    <x v="5"/>
    <s v="100100 NOND Chair's Office"/>
    <m/>
    <m/>
    <m/>
    <m/>
    <m/>
    <x v="3"/>
    <s v="FROST L "/>
    <s v="#200837 "/>
    <d v="2019-07-15T14:30:00"/>
    <d v="2019-07-15T00:00:00"/>
    <d v="1899-12-30T14:30:00"/>
    <d v="2019-07-15T17:00:00"/>
    <d v="2019-07-15T00:00:00"/>
    <d v="1899-12-30T17:00:00"/>
    <n v="0"/>
    <d v="1899-12-30T02:30:00"/>
    <n v="2.5000000001164153"/>
  </r>
  <r>
    <n v="2"/>
    <s v="10 Non Departmental"/>
    <x v="5"/>
    <s v="102201 NOND District 2"/>
    <m/>
    <m/>
    <m/>
    <m/>
    <m/>
    <x v="3"/>
    <s v="GATES N "/>
    <s v="#200878 "/>
    <d v="2019-07-23T09:25:00"/>
    <d v="2019-07-23T00:00:00"/>
    <d v="1899-12-30T09:25:00"/>
    <d v="2019-07-23T11:35:00"/>
    <d v="2019-07-23T00:00:00"/>
    <d v="1899-12-30T11:35:00"/>
    <n v="0"/>
    <d v="1899-12-30T02:10:00"/>
    <n v="2.1666666667442769"/>
  </r>
  <r>
    <n v="2"/>
    <s v="10 Non Departmental"/>
    <x v="5"/>
    <s v="102201 NOND District 2"/>
    <m/>
    <m/>
    <m/>
    <m/>
    <m/>
    <x v="3"/>
    <s v="GATES N "/>
    <s v="#200885 "/>
    <d v="2019-07-24T11:45:00"/>
    <d v="2019-07-24T00:00:00"/>
    <d v="1899-12-30T11:45:00"/>
    <d v="2019-07-24T12:05:00"/>
    <d v="2019-07-24T00:00:00"/>
    <d v="1899-12-31T12:05:00"/>
    <n v="0"/>
    <d v="1899-12-30T00:20:00"/>
    <n v="0.33333333319751546"/>
  </r>
  <r>
    <n v="2"/>
    <s v="10 Non Departmental"/>
    <x v="5"/>
    <s v="108717 NOND Goverment Relations"/>
    <m/>
    <m/>
    <m/>
    <m/>
    <m/>
    <x v="3"/>
    <s v="LOCHNER S "/>
    <s v="#200870 "/>
    <d v="2019-07-18T17:00:00"/>
    <d v="2019-07-18T00:00:00"/>
    <d v="1899-12-30T17:00:00"/>
    <d v="2019-07-22T10:25:00"/>
    <d v="2019-07-22T00:00:00"/>
    <d v="1899-12-30T10:25:00"/>
    <n v="3"/>
    <d v="1899-12-30T03:25:00"/>
    <n v="27.416666666666664"/>
  </r>
  <r>
    <n v="2"/>
    <s v="10 Non Departmental"/>
    <x v="5"/>
    <s v="108925 NOND Communications Office"/>
    <m/>
    <m/>
    <m/>
    <m/>
    <m/>
    <x v="3"/>
    <s v="NAKAMURA M "/>
    <s v="#200900 "/>
    <d v="2019-07-30T10:00:00"/>
    <d v="2019-07-30T00:00:00"/>
    <d v="1899-12-30T10:00:00"/>
    <d v="2019-07-30T14:00:00"/>
    <d v="2019-07-30T00:00:00"/>
    <d v="1899-12-30T14:00:00"/>
    <n v="0"/>
    <d v="1899-12-30T04:00:00"/>
    <n v="4.0000000001164153"/>
  </r>
  <r>
    <n v="2"/>
    <s v="10 Non Departmental"/>
    <x v="5"/>
    <s v="108925 NOND Communications Office"/>
    <m/>
    <m/>
    <m/>
    <m/>
    <m/>
    <x v="3"/>
    <s v="NAKAMURA M "/>
    <s v="#200891 "/>
    <d v="2019-07-25T11:10:00"/>
    <d v="2019-07-25T00:00:00"/>
    <d v="1899-12-30T11:10:00"/>
    <d v="2019-07-25T13:20:00"/>
    <d v="2019-07-25T00:00:00"/>
    <d v="1899-12-30T13:20:00"/>
    <n v="0"/>
    <d v="1899-12-30T02:10:00"/>
    <n v="2.1666666665696539"/>
  </r>
  <r>
    <n v="2"/>
    <s v="10 Non Departmental"/>
    <x v="5"/>
    <s v="108925 NOND Communications Office"/>
    <m/>
    <m/>
    <m/>
    <m/>
    <m/>
    <x v="3"/>
    <s v="NAKAMURA M "/>
    <s v="#200896 "/>
    <d v="2019-07-29T11:50:00"/>
    <d v="2019-07-29T00:00:00"/>
    <d v="1899-12-30T11:50:00"/>
    <d v="2019-07-29T13:15:00"/>
    <d v="2019-07-29T00:00:00"/>
    <d v="1899-12-30T13:15:00"/>
    <n v="0"/>
    <d v="1899-12-30T01:25:00"/>
    <n v="1.4166666667442769"/>
  </r>
  <r>
    <n v="2"/>
    <s v="10 Non Departmental"/>
    <x v="5"/>
    <s v="108925 NOND Communications Office"/>
    <m/>
    <m/>
    <m/>
    <m/>
    <m/>
    <x v="3"/>
    <s v="NAKAMURA M "/>
    <s v="#200880 "/>
    <d v="2019-07-23T13:15:00"/>
    <d v="2019-07-23T00:00:00"/>
    <d v="1899-12-30T13:15:00"/>
    <d v="2019-07-23T14:30:00"/>
    <d v="2019-07-23T00:00:00"/>
    <d v="1899-12-30T14:30:00"/>
    <n v="0"/>
    <d v="1899-12-30T01:15:00"/>
    <n v="1.2499999998835847"/>
  </r>
  <r>
    <n v="2"/>
    <s v="10 Non Departmental"/>
    <x v="5"/>
    <s v="102201 NOND District 2"/>
    <m/>
    <m/>
    <m/>
    <m/>
    <m/>
    <x v="3"/>
    <s v="RYAN S "/>
    <s v="#200902 "/>
    <d v="2019-07-30T12:40:00"/>
    <d v="2019-07-30T00:00:00"/>
    <d v="1899-12-30T12:40:00"/>
    <d v="2019-07-30T14:20:00"/>
    <d v="2019-07-30T00:00:00"/>
    <d v="1899-12-30T14:20:00"/>
    <n v="0"/>
    <d v="1899-12-30T01:40:00"/>
    <n v="1.6666666665114462"/>
  </r>
  <r>
    <n v="2"/>
    <s v="10 Non Departmental"/>
    <x v="5"/>
    <s v="100100 NOND Chair's Office"/>
    <m/>
    <m/>
    <m/>
    <m/>
    <m/>
    <x v="3"/>
    <s v="SMITH CURRIE L "/>
    <s v="#200884 "/>
    <d v="2019-07-24T09:30:00"/>
    <d v="2019-07-24T00:00:00"/>
    <d v="1899-12-30T09:30:00"/>
    <d v="2019-07-24T11:30:00"/>
    <d v="2019-07-24T00:00:00"/>
    <d v="1899-12-30T11:30:00"/>
    <n v="0"/>
    <d v="1899-12-30T02:00:00"/>
    <n v="1.9999999998835847"/>
  </r>
  <r>
    <n v="2"/>
    <s v="10 Non Departmental"/>
    <x v="5"/>
    <s v="107001 NOND County Attorney"/>
    <m/>
    <m/>
    <m/>
    <m/>
    <m/>
    <x v="3"/>
    <s v="THOMAS K "/>
    <s v="#200839 "/>
    <d v="2019-07-16T08:30:00"/>
    <d v="2019-07-16T00:00:00"/>
    <d v="1899-12-30T08:30:00"/>
    <d v="2019-07-16T11:20:00"/>
    <d v="2019-07-16T00:00:00"/>
    <d v="1899-12-30T11:20:00"/>
    <n v="0"/>
    <d v="1899-12-30T02:50:00"/>
    <n v="2.8333333333139308"/>
  </r>
  <r>
    <n v="2"/>
    <s v="10 Non Departmental"/>
    <x v="5"/>
    <s v="107200 NOND Sustainability Program"/>
    <m/>
    <m/>
    <m/>
    <m/>
    <m/>
    <x v="3"/>
    <s v="WASIUTYNSKI J "/>
    <s v="#200841 "/>
    <d v="2019-07-16T14:00:00"/>
    <d v="2019-07-16T00:00:00"/>
    <d v="1899-12-30T14:00:00"/>
    <d v="2019-07-16T15:40:00"/>
    <d v="2019-07-16T00:00:00"/>
    <d v="1899-12-30T15:40:00"/>
    <n v="0"/>
    <d v="1899-12-30T01:40:00"/>
    <n v="1.6666666666860692"/>
  </r>
  <r>
    <n v="2"/>
    <s v="10 Non Departmental"/>
    <x v="5"/>
    <s v="102301 NOND District 3"/>
    <m/>
    <m/>
    <m/>
    <m/>
    <m/>
    <x v="3"/>
    <s v="WILLIAMS T "/>
    <s v="#200827 "/>
    <d v="2019-07-11T14:45:00"/>
    <d v="2019-07-11T00:00:00"/>
    <d v="1899-12-30T14:45:00"/>
    <d v="2019-07-11T16:25:00"/>
    <d v="2019-07-11T00:00:00"/>
    <d v="1899-12-30T16:25:00"/>
    <n v="0"/>
    <d v="1899-12-30T01:40:00"/>
    <n v="1.6666666666860692"/>
  </r>
  <r>
    <n v="3"/>
    <s v="10 Non Departmental"/>
    <x v="5"/>
    <s v="100100 NOND Chair's Office"/>
    <m/>
    <m/>
    <m/>
    <m/>
    <m/>
    <x v="3"/>
    <s v="ALLEN A "/>
    <s v="#201049 "/>
    <d v="2019-08-26T13:30:00"/>
    <d v="2019-08-26T00:00:00"/>
    <d v="1899-12-30T13:30:00"/>
    <d v="2019-08-26T16:15:00"/>
    <d v="2019-08-26T00:00:00"/>
    <d v="1899-12-30T16:15:00"/>
    <n v="0"/>
    <d v="1899-12-30T02:45:00"/>
    <n v="2.7500000000582077"/>
  </r>
  <r>
    <n v="3"/>
    <s v="10 Non Departmental"/>
    <x v="5"/>
    <s v="107500 NOND Emergency Management"/>
    <m/>
    <m/>
    <m/>
    <m/>
    <m/>
    <x v="3"/>
    <s v="AVGERAKIS J "/>
    <s v="#200991 "/>
    <d v="2019-08-13T09:10:00"/>
    <d v="2019-08-13T00:00:00"/>
    <d v="1899-12-30T09:10:00"/>
    <d v="2019-08-13T13:30:00"/>
    <d v="2019-08-13T00:00:00"/>
    <d v="1899-12-30T13:30:00"/>
    <n v="0"/>
    <d v="1899-12-30T04:20:00"/>
    <n v="4.3333333333139308"/>
  </r>
  <r>
    <n v="3"/>
    <s v="10 Non Departmental"/>
    <x v="5"/>
    <s v="108717 NOND Goverment Relations"/>
    <m/>
    <m/>
    <m/>
    <m/>
    <m/>
    <x v="3"/>
    <s v="BLACK J "/>
    <s v="#201076 "/>
    <d v="2019-08-26T13:30:00"/>
    <d v="2019-08-26T00:00:00"/>
    <d v="1899-12-30T13:30:00"/>
    <d v="2019-08-26T16:00:00"/>
    <d v="2019-08-26T00:00:00"/>
    <d v="1899-12-30T16:00:00"/>
    <n v="0"/>
    <d v="1899-12-30T02:30:00"/>
    <n v="2.4999999999417923"/>
  </r>
  <r>
    <n v="3"/>
    <s v="10 Non Departmental"/>
    <x v="5"/>
    <s v="107200 NOND Sustainability Program"/>
    <m/>
    <m/>
    <m/>
    <m/>
    <m/>
    <x v="3"/>
    <s v="BROWN K "/>
    <s v="#200990 "/>
    <d v="2019-08-13T07:00:00"/>
    <d v="2019-08-13T00:00:00"/>
    <d v="1899-12-30T07:00:00"/>
    <d v="2019-08-13T17:30:00"/>
    <d v="2019-08-13T00:00:00"/>
    <d v="1899-12-30T17:30:00"/>
    <n v="0"/>
    <d v="1899-12-30T10:30:00"/>
    <n v="10.5"/>
  </r>
  <r>
    <n v="3"/>
    <s v="10 Non Departmental"/>
    <x v="5"/>
    <s v="107200 NOND Sustainability Program"/>
    <m/>
    <m/>
    <m/>
    <m/>
    <m/>
    <x v="3"/>
    <s v="BROWN K "/>
    <s v="#200913 "/>
    <d v="2019-08-01T08:00:00"/>
    <d v="2019-08-01T00:00:00"/>
    <d v="1899-12-30T08:00:00"/>
    <d v="2019-08-01T15:10:00"/>
    <d v="2019-08-01T00:00:00"/>
    <d v="1899-12-30T15:10:00"/>
    <n v="0"/>
    <d v="1899-12-30T07:10:00"/>
    <n v="7.1666666666278616"/>
  </r>
  <r>
    <n v="3"/>
    <s v="10 Non Departmental"/>
    <x v="5"/>
    <s v="107200 NOND Sustainability Program"/>
    <m/>
    <m/>
    <m/>
    <m/>
    <m/>
    <x v="3"/>
    <s v="BROWN K "/>
    <s v="#200953 "/>
    <d v="2019-08-06T08:00:00"/>
    <d v="2019-08-06T00:00:00"/>
    <d v="1899-12-30T08:00:00"/>
    <d v="2019-08-06T15:30:00"/>
    <d v="2019-08-06T00:00:00"/>
    <d v="1899-12-30T15:30:00"/>
    <n v="0"/>
    <d v="1899-12-30T07:30:00"/>
    <n v="7.5"/>
  </r>
  <r>
    <n v="3"/>
    <s v="10 Non Departmental"/>
    <x v="5"/>
    <s v="107200 NOND Sustainability Program"/>
    <m/>
    <m/>
    <m/>
    <m/>
    <m/>
    <x v="3"/>
    <s v="BROWN K "/>
    <s v="#200960 "/>
    <d v="2019-08-07T08:00:00"/>
    <d v="2019-08-07T00:00:00"/>
    <d v="1899-12-30T08:00:00"/>
    <d v="2019-08-07T15:30:00"/>
    <d v="2019-08-07T00:00:00"/>
    <d v="1899-12-30T15:30:00"/>
    <n v="0"/>
    <d v="1899-12-30T07:30:00"/>
    <n v="7.5"/>
  </r>
  <r>
    <n v="3"/>
    <s v="10 Non Departmental"/>
    <x v="5"/>
    <s v="107200 NOND Sustainability Program"/>
    <m/>
    <m/>
    <m/>
    <m/>
    <m/>
    <x v="3"/>
    <s v="BROWN K "/>
    <s v="#200970 "/>
    <d v="2019-08-08T08:00:00"/>
    <d v="2019-08-08T00:00:00"/>
    <d v="1899-12-30T08:00:00"/>
    <d v="2019-08-08T15:30:00"/>
    <d v="2019-08-08T00:00:00"/>
    <d v="1899-12-30T15:30:00"/>
    <n v="0"/>
    <d v="1899-12-30T07:30:00"/>
    <n v="7.5"/>
  </r>
  <r>
    <n v="3"/>
    <s v="10 Non Departmental"/>
    <x v="5"/>
    <s v="107200 NOND Sustainability Program"/>
    <m/>
    <m/>
    <m/>
    <m/>
    <m/>
    <x v="3"/>
    <s v="BROWN K "/>
    <s v="#200980 "/>
    <d v="2019-08-09T08:00:00"/>
    <d v="2019-08-09T00:00:00"/>
    <d v="1899-12-30T08:00:00"/>
    <d v="2019-08-09T15:30:00"/>
    <d v="2019-08-09T00:00:00"/>
    <d v="1899-12-30T15:30:00"/>
    <n v="0"/>
    <d v="1899-12-30T07:30:00"/>
    <n v="7.5"/>
  </r>
  <r>
    <n v="3"/>
    <s v="10 Non Departmental"/>
    <x v="5"/>
    <s v="107200 NOND Sustainability Program"/>
    <m/>
    <m/>
    <m/>
    <m/>
    <m/>
    <x v="3"/>
    <s v="BROWN K "/>
    <s v="#200999 "/>
    <d v="2019-08-14T08:00:00"/>
    <d v="2019-08-14T00:00:00"/>
    <d v="1899-12-30T08:00:00"/>
    <d v="2019-08-14T15:30:00"/>
    <d v="2019-08-14T00:00:00"/>
    <d v="1899-12-30T15:30:00"/>
    <n v="0"/>
    <d v="1899-12-30T07:30:00"/>
    <n v="7.5"/>
  </r>
  <r>
    <n v="3"/>
    <s v="10 Non Departmental"/>
    <x v="5"/>
    <s v="107200 NOND Sustainability Program"/>
    <m/>
    <m/>
    <m/>
    <m/>
    <m/>
    <x v="3"/>
    <s v="BROWN K "/>
    <s v="#201006 "/>
    <d v="2019-08-15T08:00:00"/>
    <d v="2019-08-15T00:00:00"/>
    <d v="1899-12-30T08:00:00"/>
    <d v="2019-08-15T15:30:00"/>
    <d v="2019-08-15T00:00:00"/>
    <d v="1899-12-30T15:30:00"/>
    <n v="0"/>
    <d v="1899-12-30T07:30:00"/>
    <n v="7.5"/>
  </r>
  <r>
    <n v="3"/>
    <s v="10 Non Departmental"/>
    <x v="5"/>
    <s v="107200 NOND Sustainability Program"/>
    <m/>
    <m/>
    <m/>
    <m/>
    <m/>
    <x v="3"/>
    <s v="BROWN K "/>
    <s v="#201012 "/>
    <d v="2019-08-16T08:00:00"/>
    <d v="2019-08-16T00:00:00"/>
    <d v="1899-12-30T08:00:00"/>
    <d v="2019-08-16T15:30:00"/>
    <d v="2019-08-16T00:00:00"/>
    <d v="1899-12-30T15:30:00"/>
    <n v="0"/>
    <d v="1899-12-30T07:30:00"/>
    <n v="7.5"/>
  </r>
  <r>
    <n v="3"/>
    <s v="10 Non Departmental"/>
    <x v="5"/>
    <s v="107200 NOND Sustainability Program"/>
    <m/>
    <m/>
    <m/>
    <m/>
    <m/>
    <x v="3"/>
    <s v="BROWN K "/>
    <s v="#201017 "/>
    <d v="2019-08-20T08:00:00"/>
    <d v="2019-08-20T00:00:00"/>
    <d v="1899-12-30T08:00:00"/>
    <d v="2019-08-20T15:30:00"/>
    <d v="2019-08-20T00:00:00"/>
    <d v="1899-12-30T15:30:00"/>
    <n v="0"/>
    <d v="1899-12-30T07:30:00"/>
    <n v="7.5"/>
  </r>
  <r>
    <n v="3"/>
    <s v="10 Non Departmental"/>
    <x v="5"/>
    <s v="107200 NOND Sustainability Program"/>
    <m/>
    <m/>
    <m/>
    <m/>
    <m/>
    <x v="3"/>
    <s v="BROWN K "/>
    <s v="#201032 "/>
    <d v="2019-08-22T08:00:00"/>
    <d v="2019-08-22T00:00:00"/>
    <d v="1899-12-30T08:00:00"/>
    <d v="2019-08-22T15:30:00"/>
    <d v="2019-08-22T00:00:00"/>
    <d v="1899-12-30T15:30:00"/>
    <n v="0"/>
    <d v="1899-12-30T07:30:00"/>
    <n v="7.5"/>
  </r>
  <r>
    <n v="3"/>
    <s v="10 Non Departmental"/>
    <x v="5"/>
    <s v="100100 NOND Chair's Office"/>
    <m/>
    <m/>
    <m/>
    <m/>
    <m/>
    <x v="3"/>
    <s v="BUCHANAN N "/>
    <s v="#201059 "/>
    <d v="2019-08-27T13:35:00"/>
    <d v="2019-08-27T00:00:00"/>
    <d v="1899-12-30T13:35:00"/>
    <d v="2019-08-27T14:40:00"/>
    <d v="2019-08-27T00:00:00"/>
    <d v="1899-12-30T14:40:00"/>
    <n v="0"/>
    <d v="1899-12-30T01:05:00"/>
    <n v="1.0833333333721384"/>
  </r>
  <r>
    <n v="3"/>
    <s v="10 Non Departmental"/>
    <x v="5"/>
    <s v="100100 NOND Chair's Office"/>
    <m/>
    <m/>
    <m/>
    <m/>
    <m/>
    <x v="3"/>
    <s v="BUCHANAN N "/>
    <s v="#200966 "/>
    <d v="2019-08-07T12:45:00"/>
    <d v="2019-08-07T00:00:00"/>
    <d v="1899-12-30T12:45:00"/>
    <d v="2019-08-07T15:55:00"/>
    <d v="2019-08-07T00:00:00"/>
    <d v="1899-12-30T15:55:00"/>
    <n v="0"/>
    <d v="1899-12-30T03:10:00"/>
    <n v="3.1666666666860692"/>
  </r>
  <r>
    <n v="3"/>
    <s v="10 Non Departmental"/>
    <x v="5"/>
    <s v="100100 NOND Chair's Office"/>
    <m/>
    <m/>
    <m/>
    <m/>
    <m/>
    <x v="3"/>
    <s v="CONKLING A "/>
    <s v="#201073 "/>
    <d v="2019-08-30T08:30:00"/>
    <d v="2019-08-30T00:00:00"/>
    <d v="1899-12-30T08:30:00"/>
    <d v="2019-08-30T09:45:00"/>
    <d v="2019-08-30T00:00:00"/>
    <d v="1899-12-30T09:45:00"/>
    <n v="0"/>
    <d v="1899-12-30T01:15:00"/>
    <n v="1.2500000000582077"/>
  </r>
  <r>
    <n v="3"/>
    <s v="10 Non Departmental"/>
    <x v="5"/>
    <s v="100100 NOND Chair's Office"/>
    <m/>
    <m/>
    <m/>
    <m/>
    <m/>
    <x v="3"/>
    <s v="CONKLING A "/>
    <s v="#201026 "/>
    <d v="2019-08-21T09:30:00"/>
    <d v="2019-08-21T00:00:00"/>
    <d v="1899-12-30T09:30:00"/>
    <d v="2019-08-21T10:30:00"/>
    <d v="2019-08-21T00:00:00"/>
    <d v="1899-12-30T10:30:00"/>
    <n v="0"/>
    <d v="1899-12-30T01:00:00"/>
    <n v="0.99999999994179234"/>
  </r>
  <r>
    <n v="3"/>
    <s v="10 Non Departmental"/>
    <x v="5"/>
    <s v="100100 NOND Chair's Office"/>
    <m/>
    <m/>
    <m/>
    <m/>
    <m/>
    <x v="3"/>
    <s v="CONKLING A "/>
    <s v="#200920 "/>
    <d v="2019-08-02T10:00:00"/>
    <d v="2019-08-02T00:00:00"/>
    <d v="1899-12-30T10:00:00"/>
    <d v="2019-08-02T15:40:00"/>
    <d v="2019-08-02T00:00:00"/>
    <d v="1899-12-30T15:40:00"/>
    <n v="0"/>
    <d v="1899-12-30T05:40:00"/>
    <n v="5.6666666668024845"/>
  </r>
  <r>
    <n v="3"/>
    <s v="10 Non Departmental"/>
    <x v="5"/>
    <s v="100100 NOND Chair's Office"/>
    <m/>
    <m/>
    <m/>
    <m/>
    <m/>
    <x v="3"/>
    <s v="CONKLING A "/>
    <s v="#201043 "/>
    <d v="2019-08-22T11:15:00"/>
    <d v="2019-08-22T00:00:00"/>
    <d v="1899-12-30T11:15:00"/>
    <d v="2019-08-22T12:10:00"/>
    <d v="2019-08-22T00:00:00"/>
    <d v="1899-12-31T12:10:00"/>
    <n v="0"/>
    <d v="1899-12-30T00:55:00"/>
    <n v="0.91666666668606922"/>
  </r>
  <r>
    <n v="3"/>
    <s v="10 Non Departmental"/>
    <x v="5"/>
    <s v="100100 NOND Chair's Office"/>
    <m/>
    <m/>
    <m/>
    <m/>
    <m/>
    <x v="3"/>
    <s v="CONKLING A "/>
    <s v="#200921 "/>
    <d v="2019-08-01T16:05:00"/>
    <d v="2019-08-01T00:00:00"/>
    <d v="1899-12-30T16:05:00"/>
    <d v="2019-08-02T15:40:00"/>
    <d v="2019-08-02T00:00:00"/>
    <d v="1899-12-30T15:40:00"/>
    <n v="0"/>
    <d v="1899-12-30T09:35:00"/>
    <n v="9.5833333333333357"/>
  </r>
  <r>
    <n v="3"/>
    <s v="10 Non Departmental"/>
    <x v="5"/>
    <s v="107500 NOND Emergency Management"/>
    <m/>
    <m/>
    <m/>
    <m/>
    <m/>
    <x v="3"/>
    <s v="CORBLY L "/>
    <s v="#200993 "/>
    <d v="2019-08-13T08:05:00"/>
    <d v="2019-08-13T00:00:00"/>
    <d v="1899-12-30T08:05:00"/>
    <d v="2019-08-13T11:00:00"/>
    <d v="2019-08-13T00:00:00"/>
    <d v="1899-12-30T11:00:00"/>
    <n v="0"/>
    <d v="1899-12-30T02:55:00"/>
    <n v="2.9166666667442769"/>
  </r>
  <r>
    <n v="3"/>
    <s v="10 Non Departmental"/>
    <x v="5"/>
    <s v="102201 NOND District 2"/>
    <m/>
    <m/>
    <m/>
    <m/>
    <m/>
    <x v="3"/>
    <s v="DONLEY A "/>
    <s v="#200968 "/>
    <d v="2019-08-07T13:40:00"/>
    <d v="2019-08-07T00:00:00"/>
    <d v="1899-12-30T13:40:00"/>
    <d v="2019-08-07T14:55:00"/>
    <d v="2019-08-07T00:00:00"/>
    <d v="1899-12-30T14:55:00"/>
    <n v="0"/>
    <d v="1899-12-30T01:15:00"/>
    <n v="1.2500000000582077"/>
  </r>
  <r>
    <n v="3"/>
    <s v="10 Non Departmental"/>
    <x v="5"/>
    <s v="100100 NOND Chair's Office"/>
    <m/>
    <m/>
    <m/>
    <m/>
    <m/>
    <x v="3"/>
    <s v="FROST L "/>
    <s v="#201018 "/>
    <d v="2019-08-20T09:30:00"/>
    <d v="2019-08-20T00:00:00"/>
    <d v="1899-12-30T09:30:00"/>
    <d v="2019-08-20T11:20:00"/>
    <d v="2019-08-20T00:00:00"/>
    <d v="1899-12-30T11:20:00"/>
    <n v="0"/>
    <d v="1899-12-30T01:50:00"/>
    <n v="1.8333333331975155"/>
  </r>
  <r>
    <n v="3"/>
    <s v="10 Non Departmental"/>
    <x v="5"/>
    <s v="100100 NOND Chair's Office"/>
    <m/>
    <m/>
    <m/>
    <m/>
    <m/>
    <x v="3"/>
    <s v="FROST L "/>
    <s v="#200978 "/>
    <d v="2019-08-08T10:00:00"/>
    <d v="2019-08-08T00:00:00"/>
    <d v="1899-12-30T10:00:00"/>
    <d v="2019-08-08T14:30:00"/>
    <d v="2019-08-08T00:00:00"/>
    <d v="1899-12-30T14:30:00"/>
    <n v="0"/>
    <d v="1899-12-30T04:30:00"/>
    <n v="4.5"/>
  </r>
  <r>
    <n v="3"/>
    <s v="10 Non Departmental"/>
    <x v="5"/>
    <s v="100100 NOND Chair's Office"/>
    <m/>
    <m/>
    <m/>
    <m/>
    <m/>
    <x v="3"/>
    <s v="FROST L "/>
    <s v="#201028 "/>
    <d v="2019-08-21T10:30:00"/>
    <d v="2019-08-21T00:00:00"/>
    <d v="1899-12-30T10:30:00"/>
    <d v="2019-08-21T12:25:00"/>
    <d v="2019-08-21T00:00:00"/>
    <d v="1899-12-31T12:25:00"/>
    <n v="0"/>
    <d v="1899-12-30T01:55:00"/>
    <n v="1.9166666666278616"/>
  </r>
  <r>
    <n v="3"/>
    <s v="10 Non Departmental"/>
    <x v="5"/>
    <s v="100100 NOND Chair's Office"/>
    <m/>
    <m/>
    <m/>
    <m/>
    <m/>
    <x v="3"/>
    <s v="FROST L "/>
    <s v="#200982 "/>
    <d v="2019-08-09T11:05:00"/>
    <d v="2019-08-09T00:00:00"/>
    <d v="1899-12-30T11:05:00"/>
    <d v="2019-08-09T13:55:00"/>
    <d v="2019-08-09T00:00:00"/>
    <d v="1899-12-30T13:55:00"/>
    <n v="0"/>
    <d v="1899-12-30T02:50:00"/>
    <n v="2.8333333333139308"/>
  </r>
  <r>
    <n v="3"/>
    <s v="10 Non Departmental"/>
    <x v="5"/>
    <s v="100100 NOND Chair's Office"/>
    <m/>
    <m/>
    <m/>
    <m/>
    <m/>
    <x v="3"/>
    <s v="FROST L "/>
    <s v="#201002 "/>
    <d v="2019-08-14T11:25:00"/>
    <d v="2019-08-14T00:00:00"/>
    <d v="1899-12-30T11:25:00"/>
    <d v="2019-08-15T10:50:00"/>
    <d v="2019-08-15T00:00:00"/>
    <d v="1899-12-30T10:50:00"/>
    <n v="0"/>
    <d v="1899-12-30T09:25:00"/>
    <n v="9.4166666666666679"/>
  </r>
  <r>
    <n v="3"/>
    <s v="10 Non Departmental"/>
    <x v="5"/>
    <s v="100100 NOND Chair's Office"/>
    <m/>
    <m/>
    <m/>
    <m/>
    <m/>
    <x v="3"/>
    <s v="FROST L "/>
    <s v="#201064 "/>
    <d v="2019-08-28T11:40:00"/>
    <d v="2019-08-28T00:00:00"/>
    <d v="1899-12-30T11:40:00"/>
    <d v="2019-08-28T13:20:00"/>
    <d v="2019-08-28T00:00:00"/>
    <d v="1899-12-30T13:20:00"/>
    <n v="0"/>
    <d v="1899-12-30T01:40:00"/>
    <n v="1.6666666666860692"/>
  </r>
  <r>
    <n v="3"/>
    <s v="10 Non Departmental"/>
    <x v="5"/>
    <s v="100100 NOND Chair's Office"/>
    <m/>
    <m/>
    <m/>
    <m/>
    <m/>
    <x v="3"/>
    <s v="FROST L "/>
    <s v="#200914 "/>
    <d v="2019-07-31T17:20:00"/>
    <d v="2019-07-31T00:00:00"/>
    <d v="1899-12-30T17:20:00"/>
    <d v="2019-08-01T12:25:00"/>
    <d v="2019-08-01T00:00:00"/>
    <d v="1899-12-31T12:25:00"/>
    <n v="0"/>
    <d v="1899-12-31T05:05:00"/>
    <n v="29.083333333333336"/>
  </r>
  <r>
    <n v="3"/>
    <s v="10 Non Departmental"/>
    <x v="5"/>
    <s v="100100 NOND Chair's Office"/>
    <m/>
    <m/>
    <m/>
    <m/>
    <m/>
    <x v="3"/>
    <s v="FROST L "/>
    <s v="#200987 "/>
    <d v="2019-08-12T12:35:00"/>
    <d v="2019-08-12T00:00:00"/>
    <d v="1899-12-30T12:35:00"/>
    <d v="2019-08-12T14:25:00"/>
    <d v="2019-08-12T00:00:00"/>
    <d v="1899-12-30T14:25:00"/>
    <n v="0"/>
    <d v="1899-12-30T01:50:00"/>
    <n v="1.8333333333721384"/>
  </r>
  <r>
    <n v="3"/>
    <s v="10 Non Departmental"/>
    <x v="5"/>
    <s v="102201 NOND District 2"/>
    <m/>
    <m/>
    <m/>
    <m/>
    <m/>
    <x v="3"/>
    <s v="GATES N "/>
    <s v="#200956 "/>
    <d v="2019-08-06T11:00:00"/>
    <d v="2019-08-06T00:00:00"/>
    <d v="1899-12-30T11:00:00"/>
    <d v="2019-08-06T12:55:00"/>
    <d v="2019-08-06T00:00:00"/>
    <d v="1899-12-31T12:55:00"/>
    <n v="0"/>
    <d v="1899-12-30T01:55:00"/>
    <n v="1.9166666666278616"/>
  </r>
  <r>
    <n v="3"/>
    <s v="10 Non Departmental"/>
    <x v="5"/>
    <s v="102201 NOND District 2"/>
    <m/>
    <m/>
    <m/>
    <m/>
    <m/>
    <x v="3"/>
    <s v="GATES N "/>
    <s v="#200917 "/>
    <d v="2019-08-01T13:30:00"/>
    <d v="2019-08-01T00:00:00"/>
    <d v="1899-12-30T13:30:00"/>
    <d v="2019-08-01T16:00:00"/>
    <d v="2019-08-01T00:00:00"/>
    <d v="1899-12-30T16:00:00"/>
    <n v="0"/>
    <d v="1899-12-30T02:30:00"/>
    <n v="2.4999999999417923"/>
  </r>
  <r>
    <n v="3"/>
    <s v="10 Non Departmental"/>
    <x v="5"/>
    <s v="108925 NOND Communications Office"/>
    <m/>
    <m/>
    <m/>
    <m/>
    <m/>
    <x v="3"/>
    <s v="GERALD A "/>
    <s v="#201031 "/>
    <d v="2019-08-22T08:50:00"/>
    <d v="2019-08-22T00:00:00"/>
    <d v="1899-12-30T08:50:00"/>
    <d v="2019-08-22T12:15:00"/>
    <d v="2019-08-22T00:00:00"/>
    <d v="1899-12-31T12:15:00"/>
    <n v="0"/>
    <d v="1899-12-30T03:25:00"/>
    <n v="3.4166666666278616"/>
  </r>
  <r>
    <n v="3"/>
    <s v="10 Non Departmental"/>
    <x v="5"/>
    <s v="108925 NOND Communications Office"/>
    <m/>
    <m/>
    <m/>
    <m/>
    <m/>
    <x v="3"/>
    <s v="GERALD A "/>
    <s v="#200972 "/>
    <d v="2019-08-08T09:15:00"/>
    <d v="2019-08-08T00:00:00"/>
    <d v="1899-12-30T09:15:00"/>
    <d v="2019-08-08T13:30:00"/>
    <d v="2019-08-08T00:00:00"/>
    <d v="1899-12-30T13:30:00"/>
    <n v="0"/>
    <d v="1899-12-30T04:15:00"/>
    <n v="4.2500000000582077"/>
  </r>
  <r>
    <n v="3"/>
    <s v="10 Non Departmental"/>
    <x v="5"/>
    <s v="108925 NOND Communications Office"/>
    <m/>
    <m/>
    <m/>
    <m/>
    <m/>
    <x v="3"/>
    <s v="GERALD A "/>
    <s v="#201029 "/>
    <d v="2019-08-21T11:45:00"/>
    <d v="2019-08-21T00:00:00"/>
    <d v="1899-12-30T11:45:00"/>
    <d v="2019-08-21T16:15:00"/>
    <d v="2019-08-21T00:00:00"/>
    <d v="1899-12-30T16:15:00"/>
    <n v="0"/>
    <d v="1899-12-30T04:30:00"/>
    <n v="4.5"/>
  </r>
  <r>
    <n v="3"/>
    <s v="10 Non Departmental"/>
    <x v="5"/>
    <s v="107001 NOND County Attorney"/>
    <m/>
    <m/>
    <m/>
    <m/>
    <m/>
    <x v="3"/>
    <s v="HAHN C "/>
    <s v="#200965 "/>
    <d v="2019-08-07T10:15:00"/>
    <d v="2019-08-07T00:00:00"/>
    <d v="1899-12-30T10:15:00"/>
    <d v="2019-08-07T13:00:00"/>
    <d v="2019-08-07T00:00:00"/>
    <d v="1899-12-30T13:00:00"/>
    <n v="0"/>
    <d v="1899-12-30T02:45:00"/>
    <n v="2.7499999998835847"/>
  </r>
  <r>
    <n v="3"/>
    <s v="10 Non Departmental"/>
    <x v="5"/>
    <s v="107001 NOND County Attorney"/>
    <m/>
    <m/>
    <m/>
    <m/>
    <m/>
    <x v="3"/>
    <s v="JONES A "/>
    <s v="#200989 "/>
    <d v="2019-08-13T13:15:00"/>
    <d v="2019-08-13T00:00:00"/>
    <d v="1899-12-30T13:15:00"/>
    <d v="2019-08-13T15:40:00"/>
    <d v="2019-08-13T00:00:00"/>
    <d v="1899-12-30T15:40:00"/>
    <n v="0"/>
    <d v="1899-12-30T02:25:00"/>
    <n v="2.4166666666860692"/>
  </r>
  <r>
    <n v="3"/>
    <s v="10 Non Departmental"/>
    <x v="5"/>
    <s v="107500 NOND Emergency Management"/>
    <m/>
    <m/>
    <m/>
    <m/>
    <m/>
    <x v="3"/>
    <s v="LENTZNER D "/>
    <s v="#201068 "/>
    <d v="2019-08-29T08:05:00"/>
    <d v="2019-08-29T00:00:00"/>
    <d v="1899-12-30T08:05:00"/>
    <d v="2019-08-29T09:45:00"/>
    <d v="2019-08-29T00:00:00"/>
    <d v="1899-12-30T09:45:00"/>
    <n v="0"/>
    <d v="1899-12-30T01:40:00"/>
    <n v="1.6666666666860692"/>
  </r>
  <r>
    <n v="3"/>
    <s v="10 Non Departmental"/>
    <x v="5"/>
    <s v="107500 NOND Emergency Management"/>
    <m/>
    <m/>
    <m/>
    <m/>
    <m/>
    <x v="3"/>
    <s v="LENTZNER D "/>
    <s v="#201075 "/>
    <d v="2019-08-30T11:30:00"/>
    <d v="2019-08-30T00:00:00"/>
    <d v="1899-12-30T11:30:00"/>
    <d v="2019-08-30T14:25:00"/>
    <d v="2019-08-30T00:00:00"/>
    <d v="1899-12-30T14:25:00"/>
    <n v="0"/>
    <d v="1899-12-30T02:55:00"/>
    <n v="2.9166666667442769"/>
  </r>
  <r>
    <n v="3"/>
    <s v="10 Non Departmental"/>
    <x v="5"/>
    <s v="108717 NOND Goverment Relations"/>
    <m/>
    <m/>
    <m/>
    <m/>
    <m/>
    <x v="3"/>
    <s v="LOCHNER S "/>
    <s v="#200957 "/>
    <d v="2019-08-04T10:00:00"/>
    <d v="2019-08-04T00:00:00"/>
    <d v="1899-12-30T10:00:00"/>
    <d v="2019-08-06T10:00:00"/>
    <d v="2019-08-06T00:00:00"/>
    <d v="1899-12-30T10:00:00"/>
    <n v="1"/>
    <d v="1899-12-30T10:00:00"/>
    <n v="18"/>
  </r>
  <r>
    <n v="3"/>
    <s v="10 Non Departmental"/>
    <x v="5"/>
    <s v="108717 NOND Goverment Relations"/>
    <m/>
    <m/>
    <m/>
    <m/>
    <m/>
    <x v="3"/>
    <s v="LOCHNER S "/>
    <s v="#201023 "/>
    <d v="2019-08-20T13:30:00"/>
    <d v="2019-08-20T00:00:00"/>
    <d v="1899-12-30T13:30:00"/>
    <d v="2019-08-20T15:35:00"/>
    <d v="2019-08-20T00:00:00"/>
    <d v="1899-12-30T15:35:00"/>
    <n v="0"/>
    <d v="1899-12-30T02:05:00"/>
    <n v="2.0833333333139308"/>
  </r>
  <r>
    <n v="3"/>
    <s v="10 Non Departmental"/>
    <x v="5"/>
    <s v="108717 NOND Goverment Relations"/>
    <m/>
    <m/>
    <m/>
    <m/>
    <m/>
    <x v="3"/>
    <s v="LOCHNER S "/>
    <s v="#200996 "/>
    <d v="2019-08-13T12:50:00"/>
    <d v="2019-08-13T00:00:00"/>
    <d v="1899-12-30T12:50:00"/>
    <d v="2019-08-13T15:40:00"/>
    <d v="2019-08-13T00:00:00"/>
    <d v="1899-12-30T15:40:00"/>
    <n v="0"/>
    <d v="1899-12-30T02:50:00"/>
    <n v="2.8333333334885538"/>
  </r>
  <r>
    <n v="3"/>
    <s v="10 Non Departmental"/>
    <x v="5"/>
    <s v="102301 NOND District 3"/>
    <m/>
    <m/>
    <m/>
    <m/>
    <m/>
    <x v="3"/>
    <s v="MILLER H "/>
    <s v="#200995 "/>
    <d v="2019-08-13T09:55:00"/>
    <d v="2019-08-13T00:00:00"/>
    <d v="1899-12-30T09:55:00"/>
    <d v="2019-08-13T12:50:00"/>
    <d v="2019-08-13T00:00:00"/>
    <d v="1899-12-31T12:50:00"/>
    <n v="0"/>
    <d v="1899-12-30T02:55:00"/>
    <n v="2.9166666665696539"/>
  </r>
  <r>
    <n v="3"/>
    <s v="10 Non Departmental"/>
    <x v="5"/>
    <s v="102301 NOND District 3"/>
    <m/>
    <m/>
    <m/>
    <m/>
    <m/>
    <x v="3"/>
    <s v="MILLER H "/>
    <s v="#201052 "/>
    <d v="2019-08-26T12:00:00"/>
    <d v="2019-08-26T00:00:00"/>
    <d v="1899-12-30T12:00:00"/>
    <d v="2019-08-26T14:10:00"/>
    <d v="2019-08-26T00:00:00"/>
    <d v="1899-12-30T14:10:00"/>
    <n v="0"/>
    <d v="1899-12-30T02:10:00"/>
    <n v="2.1666666667442769"/>
  </r>
  <r>
    <n v="3"/>
    <s v="10 Non Departmental"/>
    <x v="5"/>
    <s v="108925 NOND Communications Office"/>
    <m/>
    <m/>
    <m/>
    <m/>
    <m/>
    <x v="3"/>
    <s v="NAKAMURA M "/>
    <s v="#201048 "/>
    <d v="2019-08-26T07:00:00"/>
    <d v="2019-08-26T00:00:00"/>
    <d v="1899-12-30T07:00:00"/>
    <d v="2019-08-26T11:40:00"/>
    <d v="2019-08-26T00:00:00"/>
    <d v="1899-12-30T11:40:00"/>
    <n v="0"/>
    <d v="1899-12-30T04:40:00"/>
    <n v="4.6666666666860692"/>
  </r>
  <r>
    <n v="3"/>
    <s v="10 Non Departmental"/>
    <x v="5"/>
    <s v="108925 NOND Communications Office"/>
    <m/>
    <m/>
    <m/>
    <m/>
    <m/>
    <x v="3"/>
    <s v="NAKAMURA M "/>
    <s v="#201069 "/>
    <d v="2019-08-29T08:00:00"/>
    <d v="2019-08-29T00:00:00"/>
    <d v="1899-12-30T08:00:00"/>
    <d v="2019-08-29T09:10:00"/>
    <d v="2019-08-29T00:00:00"/>
    <d v="1899-12-30T09:10:00"/>
    <n v="0"/>
    <d v="1899-12-30T01:10:00"/>
    <n v="1.1666666666278616"/>
  </r>
  <r>
    <n v="3"/>
    <s v="10 Non Departmental"/>
    <x v="5"/>
    <s v="108925 NOND Communications Office"/>
    <m/>
    <m/>
    <m/>
    <m/>
    <m/>
    <x v="3"/>
    <s v="NAKAMURA M "/>
    <s v="#200916 "/>
    <d v="2019-08-01T09:15:00"/>
    <d v="2019-08-01T00:00:00"/>
    <d v="1899-12-30T09:15:00"/>
    <d v="2019-08-01T13:20:00"/>
    <d v="2019-08-01T00:00:00"/>
    <d v="1899-12-30T13:20:00"/>
    <n v="0"/>
    <d v="1899-12-30T04:05:00"/>
    <n v="4.0833333333721384"/>
  </r>
  <r>
    <n v="3"/>
    <s v="10 Non Departmental"/>
    <x v="5"/>
    <s v="108925 NOND Communications Office"/>
    <m/>
    <m/>
    <m/>
    <m/>
    <m/>
    <x v="3"/>
    <s v="NAKAMURA M "/>
    <s v="#201013 "/>
    <d v="2019-08-16T09:30:00"/>
    <d v="2019-08-16T00:00:00"/>
    <d v="1899-12-30T09:30:00"/>
    <d v="2019-08-16T11:50:00"/>
    <d v="2019-08-16T00:00:00"/>
    <d v="1899-12-30T11:50:00"/>
    <n v="0"/>
    <d v="1899-12-30T02:20:00"/>
    <n v="2.3333333332557231"/>
  </r>
  <r>
    <n v="3"/>
    <s v="10 Non Departmental"/>
    <x v="5"/>
    <s v="108925 NOND Communications Office"/>
    <m/>
    <m/>
    <m/>
    <m/>
    <m/>
    <x v="3"/>
    <s v="NAKAMURA M "/>
    <s v="#200963 "/>
    <d v="2019-08-07T10:30:00"/>
    <d v="2019-08-07T00:00:00"/>
    <d v="1899-12-30T10:30:00"/>
    <d v="2019-08-07T16:00:00"/>
    <d v="2019-08-07T00:00:00"/>
    <d v="1899-12-30T16:00:00"/>
    <n v="0"/>
    <d v="1899-12-30T05:30:00"/>
    <n v="5.4999999999417923"/>
  </r>
  <r>
    <n v="3"/>
    <s v="10 Non Departmental"/>
    <x v="5"/>
    <s v="108925 NOND Communications Office"/>
    <m/>
    <m/>
    <m/>
    <m/>
    <m/>
    <x v="3"/>
    <s v="NAKAMURA M "/>
    <s v="#201046 "/>
    <d v="2019-08-23T11:00:00"/>
    <d v="2019-08-23T00:00:00"/>
    <d v="1899-12-30T11:00:00"/>
    <d v="2019-08-23T12:05:00"/>
    <d v="2019-08-23T00:00:00"/>
    <d v="1899-12-31T12:05:00"/>
    <n v="0"/>
    <d v="1899-12-30T01:05:00"/>
    <n v="1.0833333331975155"/>
  </r>
  <r>
    <n v="3"/>
    <s v="10 Non Departmental"/>
    <x v="5"/>
    <s v="108925 NOND Communications Office"/>
    <m/>
    <m/>
    <m/>
    <m/>
    <m/>
    <x v="3"/>
    <s v="NAKAMURA M "/>
    <s v="#201070 "/>
    <d v="2019-08-29T11:30:00"/>
    <d v="2019-08-29T00:00:00"/>
    <d v="1899-12-30T11:30:00"/>
    <d v="2019-08-29T13:30:00"/>
    <d v="2019-08-29T00:00:00"/>
    <d v="1899-12-30T13:30:00"/>
    <n v="0"/>
    <d v="1899-12-30T02:00:00"/>
    <n v="2.0000000000582077"/>
  </r>
  <r>
    <n v="3"/>
    <s v="10 Non Departmental"/>
    <x v="5"/>
    <s v="108925 NOND Communications Office"/>
    <m/>
    <m/>
    <m/>
    <m/>
    <m/>
    <x v="3"/>
    <s v="NAKAMURA M "/>
    <s v="#201066 "/>
    <d v="2019-08-28T14:10:00"/>
    <d v="2019-08-28T00:00:00"/>
    <d v="1899-12-30T14:10:00"/>
    <d v="2019-08-28T20:00:00"/>
    <d v="2019-08-28T00:00:00"/>
    <d v="1899-12-30T20:00:00"/>
    <n v="0"/>
    <d v="1899-12-30T05:50:00"/>
    <n v="5.8333333333139308"/>
  </r>
  <r>
    <n v="3"/>
    <s v="10 Non Departmental"/>
    <x v="5"/>
    <s v="108925 NOND Communications Office"/>
    <m/>
    <m/>
    <m/>
    <m/>
    <m/>
    <x v="3"/>
    <s v="NAKAMURA M "/>
    <s v="#200984 "/>
    <d v="2019-08-12T16:40:00"/>
    <d v="2019-08-12T00:00:00"/>
    <d v="1899-12-30T16:40:00"/>
    <d v="2019-08-12T19:15:00"/>
    <d v="2019-08-12T00:00:00"/>
    <d v="1899-12-30T19:15:00"/>
    <n v="0"/>
    <d v="1899-12-30T02:35:00"/>
    <n v="2.5833333333721384"/>
  </r>
  <r>
    <n v="3"/>
    <s v="10 Non Departmental"/>
    <x v="5"/>
    <s v="108925 NOND Communications Office"/>
    <m/>
    <m/>
    <m/>
    <m/>
    <m/>
    <x v="3"/>
    <s v="NAKAMURA M "/>
    <s v="#201041 "/>
    <d v="2019-08-22T17:00:00"/>
    <d v="2019-08-22T00:00:00"/>
    <d v="1899-12-30T17:00:00"/>
    <d v="2019-08-22T21:00:00"/>
    <d v="2019-08-22T00:00:00"/>
    <d v="1899-12-30T21:00:00"/>
    <n v="0"/>
    <d v="1899-12-30T04:00:00"/>
    <n v="3.9999999999417923"/>
  </r>
  <r>
    <n v="3"/>
    <s v="10 Non Departmental"/>
    <x v="5"/>
    <s v="100100 NOND Chair's Office"/>
    <m/>
    <m/>
    <m/>
    <m/>
    <m/>
    <x v="3"/>
    <s v="RENON A "/>
    <s v="#200919 "/>
    <d v="2019-08-02T08:35:00"/>
    <d v="2019-08-02T00:00:00"/>
    <d v="1899-12-30T08:35:00"/>
    <d v="2019-08-02T15:45:00"/>
    <d v="2019-08-02T00:00:00"/>
    <d v="1899-12-30T15:45:00"/>
    <n v="0"/>
    <d v="1899-12-30T07:10:00"/>
    <n v="7.1666666666278616"/>
  </r>
  <r>
    <n v="3"/>
    <s v="10 Non Departmental"/>
    <x v="5"/>
    <s v="102201 NOND District 2"/>
    <m/>
    <m/>
    <m/>
    <m/>
    <m/>
    <x v="3"/>
    <s v="RYAN S "/>
    <s v="#201001 "/>
    <d v="2019-08-14T09:30:00"/>
    <d v="2019-08-14T00:00:00"/>
    <d v="1899-12-30T09:30:00"/>
    <d v="2019-08-14T11:25:00"/>
    <d v="2019-08-14T00:00:00"/>
    <d v="1899-12-30T11:25:00"/>
    <n v="0"/>
    <d v="1899-12-30T01:55:00"/>
    <n v="1.9166666666278616"/>
  </r>
  <r>
    <n v="3"/>
    <s v="10 Non Departmental"/>
    <x v="5"/>
    <s v="102201 NOND District 2"/>
    <m/>
    <m/>
    <m/>
    <m/>
    <m/>
    <x v="3"/>
    <s v="RYAN S "/>
    <s v="#201021 "/>
    <d v="2019-08-20T11:15:00"/>
    <d v="2019-08-20T00:00:00"/>
    <d v="1899-12-30T11:15:00"/>
    <d v="2019-08-20T12:40:00"/>
    <d v="2019-08-20T00:00:00"/>
    <d v="1899-12-31T12:40:00"/>
    <n v="0"/>
    <d v="1899-12-30T01:25:00"/>
    <n v="1.4166666667442769"/>
  </r>
  <r>
    <n v="3"/>
    <s v="10 Non Departmental"/>
    <x v="5"/>
    <s v="102201 NOND District 2"/>
    <m/>
    <m/>
    <m/>
    <m/>
    <m/>
    <x v="3"/>
    <s v="RYAN S "/>
    <s v="#201072 "/>
    <d v="2019-08-29T12:45:00"/>
    <d v="2019-08-29T00:00:00"/>
    <d v="1899-12-30T12:45:00"/>
    <d v="2019-08-29T13:30:00"/>
    <d v="2019-08-29T00:00:00"/>
    <d v="1899-12-30T13:30:00"/>
    <n v="0"/>
    <d v="1899-12-30T00:45:00"/>
    <n v="0.75"/>
  </r>
  <r>
    <n v="3"/>
    <s v="10 Non Departmental"/>
    <x v="5"/>
    <s v="107001 NOND County Attorney"/>
    <m/>
    <m/>
    <m/>
    <m/>
    <m/>
    <x v="3"/>
    <s v="SHORT K "/>
    <s v="#200918 "/>
    <d v="2019-07-31T13:05:00"/>
    <d v="2019-07-31T00:00:00"/>
    <d v="1899-12-30T13:05:00"/>
    <d v="2019-08-02T16:15:00"/>
    <d v="2019-08-02T00:00:00"/>
    <d v="1899-12-30T16:15:00"/>
    <n v="1"/>
    <d v="1899-12-30T13:10:00"/>
    <n v="21.166666666666668"/>
  </r>
  <r>
    <n v="3"/>
    <s v="10 Non Departmental"/>
    <x v="5"/>
    <s v="108717 NOND Goverment Relations"/>
    <m/>
    <m/>
    <m/>
    <m/>
    <m/>
    <x v="3"/>
    <s v="STEENBLOCK T "/>
    <s v="#200964 "/>
    <d v="2019-08-07T09:50:00"/>
    <d v="2019-08-07T00:00:00"/>
    <d v="1899-12-30T09:50:00"/>
    <d v="2019-08-07T16:30:00"/>
    <d v="2019-08-07T00:00:00"/>
    <d v="1899-12-30T16:30:00"/>
    <n v="0"/>
    <d v="1899-12-30T06:40:00"/>
    <n v="6.6666666667442769"/>
  </r>
  <r>
    <n v="3"/>
    <s v="10 Non Departmental"/>
    <x v="5"/>
    <s v="108717 NOND Goverment Relations"/>
    <m/>
    <m/>
    <m/>
    <m/>
    <m/>
    <x v="3"/>
    <s v="STEENBLOCK T "/>
    <s v="#201074 "/>
    <d v="2019-08-30T11:00:00"/>
    <d v="2019-08-30T00:00:00"/>
    <d v="1899-12-30T11:00:00"/>
    <d v="2019-08-30T16:00:00"/>
    <d v="2019-08-30T00:00:00"/>
    <d v="1899-12-30T16:00:00"/>
    <n v="0"/>
    <d v="1899-12-30T05:00:00"/>
    <n v="4.9999999998835847"/>
  </r>
  <r>
    <n v="3"/>
    <s v="10 Non Departmental"/>
    <x v="5"/>
    <s v="107001 NOND County Attorney"/>
    <m/>
    <m/>
    <m/>
    <m/>
    <m/>
    <x v="3"/>
    <s v="STRAUHULL J "/>
    <s v="#200981 "/>
    <d v="2019-08-09T09:40:00"/>
    <d v="2019-08-09T00:00:00"/>
    <d v="1899-12-30T09:40:00"/>
    <d v="2019-08-09T11:45:00"/>
    <d v="2019-08-09T00:00:00"/>
    <d v="1899-12-30T11:45:00"/>
    <n v="0"/>
    <d v="1899-12-30T02:05:00"/>
    <n v="2.0833333333139308"/>
  </r>
  <r>
    <n v="3"/>
    <s v="10 Non Departmental"/>
    <x v="5"/>
    <s v="107001 NOND County Attorney"/>
    <m/>
    <m/>
    <m/>
    <m/>
    <m/>
    <x v="3"/>
    <s v="THOMAS K "/>
    <s v="#201044 "/>
    <d v="2019-08-23T09:30:00"/>
    <d v="2019-08-23T00:00:00"/>
    <d v="1899-12-30T09:30:00"/>
    <d v="2019-08-23T13:50:00"/>
    <d v="2019-08-23T00:00:00"/>
    <d v="1899-12-30T13:50:00"/>
    <n v="0"/>
    <d v="1899-12-30T04:20:00"/>
    <n v="4.3333333333139308"/>
  </r>
  <r>
    <n v="4"/>
    <s v="10 Non Departmental"/>
    <x v="5"/>
    <s v="107500 NOND Emergency Management"/>
    <m/>
    <m/>
    <m/>
    <m/>
    <m/>
    <x v="3"/>
    <s v="AVGERAKIS, J "/>
    <s v="#201225 "/>
    <d v="2019-09-24T10:05:00"/>
    <d v="2019-09-24T00:00:00"/>
    <d v="1899-12-30T10:05:00"/>
    <d v="2019-09-24T11:10:00"/>
    <d v="2019-09-24T00:00:00"/>
    <d v="1899-12-30T11:10:00"/>
    <n v="0"/>
    <d v="1899-12-30T01:05:00"/>
    <n v="1.0833333333721384"/>
  </r>
  <r>
    <n v="4"/>
    <s v="10 Non Departmental"/>
    <x v="5"/>
    <s v="107500 NOND Emergency Management"/>
    <m/>
    <m/>
    <m/>
    <m/>
    <m/>
    <x v="3"/>
    <s v="AVGERAKIS, J "/>
    <s v="#201206 "/>
    <d v="2019-09-18T10:15:00"/>
    <d v="2019-09-18T00:00:00"/>
    <d v="1899-12-30T10:15:00"/>
    <d v="2019-09-18T12:40:00"/>
    <d v="2019-09-18T00:00:00"/>
    <d v="1899-12-31T12:40:00"/>
    <n v="0"/>
    <d v="1899-12-30T02:25:00"/>
    <n v="2.4166666666860692"/>
  </r>
  <r>
    <n v="4"/>
    <s v="10 Non Departmental"/>
    <x v="5"/>
    <s v="100100 NOND Chair's Office"/>
    <m/>
    <m/>
    <m/>
    <m/>
    <m/>
    <x v="3"/>
    <s v="BUCHANAN, N "/>
    <s v="#201171 "/>
    <d v="2019-09-11T09:05:00"/>
    <d v="2019-09-11T00:00:00"/>
    <d v="1899-12-30T09:05:00"/>
    <d v="2019-09-11T12:25:00"/>
    <d v="2019-09-11T00:00:00"/>
    <d v="1899-12-31T12:25:00"/>
    <n v="0"/>
    <d v="1899-12-30T03:20:00"/>
    <n v="3.3333333333721384"/>
  </r>
  <r>
    <n v="4"/>
    <s v="10 Non Departmental"/>
    <x v="5"/>
    <s v="102401 NOND District 4"/>
    <m/>
    <m/>
    <m/>
    <m/>
    <m/>
    <x v="3"/>
    <s v="CLARK, N "/>
    <s v="#201120 "/>
    <d v="2019-09-13T09:00:00"/>
    <d v="2019-09-13T00:00:00"/>
    <d v="1899-12-30T09:00:00"/>
    <d v="2019-09-13T12:35:00"/>
    <d v="2019-09-13T00:00:00"/>
    <d v="1899-12-31T12:35:00"/>
    <n v="0"/>
    <d v="1899-12-30T03:35:00"/>
    <n v="3.5833333333139308"/>
  </r>
  <r>
    <n v="4"/>
    <s v="10 Non Departmental"/>
    <x v="5"/>
    <s v="102401 NOND District 4"/>
    <m/>
    <m/>
    <m/>
    <m/>
    <m/>
    <x v="3"/>
    <s v="CLARK, N "/>
    <s v="#201233 "/>
    <d v="2019-09-24T11:15:00"/>
    <d v="2019-09-24T00:00:00"/>
    <d v="1899-12-30T11:15:00"/>
    <d v="2019-09-25T11:25:00"/>
    <d v="2019-09-25T00:00:00"/>
    <d v="1899-12-30T11:25:00"/>
    <n v="0"/>
    <d v="1899-12-30T10:10:00"/>
    <n v="10.166666666666666"/>
  </r>
  <r>
    <n v="4"/>
    <s v="10 Non Departmental"/>
    <x v="5"/>
    <s v="100100 NOND Chair's Office"/>
    <m/>
    <m/>
    <m/>
    <m/>
    <m/>
    <x v="3"/>
    <s v="CONKLING, A "/>
    <s v="#201121 "/>
    <d v="2019-09-03T08:15:00"/>
    <d v="2019-09-03T00:00:00"/>
    <d v="1899-12-30T08:15:00"/>
    <d v="2019-09-03T11:30:00"/>
    <d v="2019-09-03T00:00:00"/>
    <d v="1899-12-30T11:30:00"/>
    <n v="0"/>
    <d v="1899-12-30T03:15:00"/>
    <n v="3.2499999999417923"/>
  </r>
  <r>
    <n v="4"/>
    <s v="10 Non Departmental"/>
    <x v="5"/>
    <s v="102201 NOND District 2"/>
    <m/>
    <m/>
    <m/>
    <m/>
    <m/>
    <x v="3"/>
    <s v="DONLEY, A "/>
    <s v="#201263 "/>
    <d v="2019-09-30T13:15:00"/>
    <d v="2019-09-30T00:00:00"/>
    <d v="1899-12-30T13:15:00"/>
    <d v="2019-09-30T18:25:00"/>
    <d v="2019-09-30T00:00:00"/>
    <d v="1899-12-30T18:25:00"/>
    <n v="0"/>
    <d v="1899-12-30T05:10:00"/>
    <n v="5.1666666665696539"/>
  </r>
  <r>
    <n v="4"/>
    <s v="10 Non Departmental"/>
    <x v="5"/>
    <s v="102201 NOND District 2"/>
    <m/>
    <m/>
    <m/>
    <m/>
    <m/>
    <x v="3"/>
    <s v="DONLEY, A "/>
    <s v="#201124 "/>
    <d v="2019-09-04T12:45:00"/>
    <d v="2019-09-04T00:00:00"/>
    <d v="1899-12-30T12:45:00"/>
    <d v="2019-09-04T16:00:00"/>
    <d v="2019-09-04T00:00:00"/>
    <d v="1899-12-30T16:00:00"/>
    <n v="0"/>
    <d v="1899-12-30T03:15:00"/>
    <n v="3.2499999999417923"/>
  </r>
  <r>
    <n v="4"/>
    <s v="10 Non Departmental"/>
    <x v="5"/>
    <s v="100100 NOND Chair's Office"/>
    <m/>
    <m/>
    <m/>
    <m/>
    <m/>
    <x v="3"/>
    <s v="FROST, L "/>
    <s v="#201235 "/>
    <d v="2019-09-25T09:15:00"/>
    <d v="2019-09-25T00:00:00"/>
    <d v="1899-12-30T09:15:00"/>
    <d v="2019-09-25T13:10:00"/>
    <d v="2019-09-25T00:00:00"/>
    <d v="1899-12-30T13:10:00"/>
    <n v="0"/>
    <d v="1899-12-30T03:55:00"/>
    <n v="3.9166666666860692"/>
  </r>
  <r>
    <n v="4"/>
    <s v="10 Non Departmental"/>
    <x v="5"/>
    <s v="100100 NOND Chair's Office"/>
    <m/>
    <m/>
    <m/>
    <m/>
    <m/>
    <x v="3"/>
    <s v="FROST, L "/>
    <s v="#201196 "/>
    <d v="2019-09-17T11:25:00"/>
    <d v="2019-09-17T00:00:00"/>
    <d v="1899-12-30T11:25:00"/>
    <d v="2019-09-17T16:05:00"/>
    <d v="2019-09-17T00:00:00"/>
    <d v="1899-12-30T16:05:00"/>
    <n v="0"/>
    <d v="1899-12-30T04:40:00"/>
    <n v="4.6666666666860692"/>
  </r>
  <r>
    <n v="4"/>
    <s v="10 Non Departmental"/>
    <x v="5"/>
    <s v="100100 NOND Chair's Office"/>
    <m/>
    <m/>
    <m/>
    <m/>
    <m/>
    <x v="3"/>
    <s v="FROST, L "/>
    <s v="#201177 "/>
    <d v="2019-09-11T11:30:00"/>
    <d v="2019-09-11T00:00:00"/>
    <d v="1899-12-30T11:30:00"/>
    <d v="2019-09-11T16:30:00"/>
    <d v="2019-09-11T00:00:00"/>
    <d v="1899-12-30T16:30:00"/>
    <n v="0"/>
    <d v="1899-12-30T05:00:00"/>
    <n v="5.0000000000582077"/>
  </r>
  <r>
    <n v="4"/>
    <s v="10 Non Departmental"/>
    <x v="5"/>
    <s v="100100 NOND Chair's Office"/>
    <m/>
    <m/>
    <m/>
    <m/>
    <m/>
    <x v="3"/>
    <s v="FROST, L "/>
    <s v="#201207 "/>
    <d v="2019-09-18T14:40:00"/>
    <d v="2019-09-18T00:00:00"/>
    <d v="1899-12-30T14:40:00"/>
    <d v="2019-09-18T17:25:00"/>
    <d v="2019-09-18T00:00:00"/>
    <d v="1899-12-30T17:25:00"/>
    <n v="0"/>
    <d v="1899-12-30T02:45:00"/>
    <n v="2.7500000000582077"/>
  </r>
  <r>
    <n v="4"/>
    <s v="10 Non Departmental"/>
    <x v="5"/>
    <s v="100100 NOND Chair's Office"/>
    <m/>
    <m/>
    <m/>
    <m/>
    <m/>
    <x v="3"/>
    <s v="FROST, L "/>
    <s v="#201184 "/>
    <d v="2019-09-12T17:00:00"/>
    <d v="2019-09-12T00:00:00"/>
    <d v="1899-12-30T17:00:00"/>
    <d v="2019-09-13T12:30:00"/>
    <d v="2019-09-13T00:00:00"/>
    <d v="1899-12-31T12:30:00"/>
    <n v="0"/>
    <d v="1899-12-31T05:30:00"/>
    <n v="29.5"/>
  </r>
  <r>
    <n v="4"/>
    <s v="10 Non Departmental"/>
    <x v="5"/>
    <s v="100100 NOND Chair's Office"/>
    <m/>
    <m/>
    <m/>
    <m/>
    <m/>
    <x v="3"/>
    <s v="FROST, L "/>
    <s v="#201205 "/>
    <d v="2019-09-17T17:15:00"/>
    <d v="2019-09-17T00:00:00"/>
    <d v="1899-12-30T17:15:00"/>
    <d v="2019-09-18T09:20:00"/>
    <d v="2019-09-18T00:00:00"/>
    <d v="1899-12-30T09:20:00"/>
    <n v="0"/>
    <d v="1899-12-30T02:05:00"/>
    <n v="2.0833333333333339"/>
  </r>
  <r>
    <n v="4"/>
    <s v="10 Non Departmental"/>
    <x v="5"/>
    <s v="100100 NOND Chair's Office"/>
    <m/>
    <m/>
    <m/>
    <m/>
    <m/>
    <x v="3"/>
    <s v="FROST, L "/>
    <s v="#201259 "/>
    <d v="2019-09-30T12:30:00"/>
    <d v="2019-09-30T00:00:00"/>
    <d v="1899-12-30T12:30:00"/>
    <d v="2019-09-30T17:00:00"/>
    <d v="2019-09-30T00:00:00"/>
    <d v="1899-12-30T17:00:00"/>
    <n v="0"/>
    <d v="1899-12-30T04:30:00"/>
    <n v="4.5"/>
  </r>
  <r>
    <n v="4"/>
    <s v="10 Non Departmental"/>
    <x v="5"/>
    <s v="108925 NOND Communications Office"/>
    <m/>
    <m/>
    <m/>
    <m/>
    <m/>
    <x v="3"/>
    <s v="GERALD, A "/>
    <s v="#201189 "/>
    <d v="2019-09-16T15:00:00"/>
    <d v="2019-09-16T00:00:00"/>
    <d v="1899-12-30T15:00:00"/>
    <d v="2019-09-16T18:00:00"/>
    <d v="2019-09-16T00:00:00"/>
    <d v="1899-12-30T18:00:00"/>
    <n v="0"/>
    <d v="1899-12-30T03:00:00"/>
    <n v="3"/>
  </r>
  <r>
    <n v="4"/>
    <s v="10 Non Departmental"/>
    <x v="5"/>
    <s v="100100 NOND Chair's Office"/>
    <m/>
    <m/>
    <m/>
    <m/>
    <m/>
    <x v="3"/>
    <s v="KAFOURY, D "/>
    <s v="#201203 "/>
    <d v="2019-09-17T14:45:00"/>
    <d v="2019-09-17T00:00:00"/>
    <d v="1899-12-30T14:45:00"/>
    <d v="2019-09-18T12:40:00"/>
    <d v="2019-09-18T00:00:00"/>
    <d v="1899-12-31T12:40:00"/>
    <n v="0"/>
    <d v="1899-12-31T07:55:00"/>
    <n v="31.916666666666664"/>
  </r>
  <r>
    <n v="4"/>
    <s v="10 Non Departmental"/>
    <x v="5"/>
    <s v="100100 NOND Chair's Office"/>
    <m/>
    <m/>
    <m/>
    <m/>
    <m/>
    <x v="3"/>
    <s v="KAFOURY, D "/>
    <s v="#201194 "/>
    <d v="2019-09-16T12:40:00"/>
    <d v="2019-09-16T00:00:00"/>
    <d v="1899-12-30T12:40:00"/>
    <d v="2019-09-17T10:30:00"/>
    <d v="2019-09-17T00:00:00"/>
    <d v="1899-12-30T10:30:00"/>
    <n v="0"/>
    <d v="1899-12-30T07:50:00"/>
    <n v="7.8333333333333339"/>
  </r>
  <r>
    <n v="4"/>
    <s v="10 Non Departmental"/>
    <x v="5"/>
    <s v="107500 NOND Emergency Management"/>
    <m/>
    <m/>
    <m/>
    <m/>
    <m/>
    <x v="3"/>
    <s v="LENTZNER, D "/>
    <s v="#201176 "/>
    <d v="2019-09-11T09:50:00"/>
    <d v="2019-09-11T00:00:00"/>
    <d v="1899-12-30T09:50:00"/>
    <d v="2019-09-11T13:00:00"/>
    <d v="2019-09-11T00:00:00"/>
    <d v="1899-12-30T13:00:00"/>
    <n v="0"/>
    <d v="1899-12-30T03:10:00"/>
    <n v="3.1666666666860692"/>
  </r>
  <r>
    <n v="4"/>
    <s v="10 Non Departmental"/>
    <x v="5"/>
    <s v="107500 NOND Emergency Management"/>
    <m/>
    <m/>
    <m/>
    <m/>
    <m/>
    <x v="3"/>
    <s v="LENTZNER, D "/>
    <s v="#201188 "/>
    <d v="2019-09-16T12:45:00"/>
    <d v="2019-09-16T00:00:00"/>
    <d v="1899-12-30T12:45:00"/>
    <d v="2019-09-16T15:15:00"/>
    <d v="2019-09-16T00:00:00"/>
    <d v="1899-12-30T15:15:00"/>
    <n v="0"/>
    <d v="1899-12-30T02:30:00"/>
    <n v="2.4999999999417923"/>
  </r>
  <r>
    <n v="4"/>
    <s v="10 Non Departmental"/>
    <x v="5"/>
    <s v="108717 NOND Goverment Relations"/>
    <m/>
    <m/>
    <m/>
    <m/>
    <m/>
    <x v="3"/>
    <s v="LOCHNER, S "/>
    <s v="#201123 "/>
    <d v="2019-09-03T09:20:00"/>
    <d v="2019-09-03T00:00:00"/>
    <d v="1899-12-30T09:20:00"/>
    <d v="2019-09-04T14:35:00"/>
    <d v="2019-09-04T00:00:00"/>
    <d v="1899-12-30T14:35:00"/>
    <n v="0"/>
    <d v="1899-12-30T15:15:00"/>
    <n v="15.25"/>
  </r>
  <r>
    <n v="4"/>
    <s v="10 Non Departmental"/>
    <x v="5"/>
    <s v="108717 NOND Goverment Relations"/>
    <m/>
    <m/>
    <m/>
    <m/>
    <m/>
    <x v="3"/>
    <s v="LOCHNER, S "/>
    <s v="#201202 "/>
    <d v="2019-09-13T16:25:00"/>
    <d v="2019-09-13T00:00:00"/>
    <d v="1899-12-30T16:25:00"/>
    <d v="2019-09-18T07:05:00"/>
    <d v="2019-09-18T00:00:00"/>
    <d v="1899-12-30T07:05:00"/>
    <n v="4"/>
    <d v="1899-12-30T00:40:00"/>
    <n v="32.666666666666664"/>
  </r>
  <r>
    <n v="4"/>
    <s v="10 Non Departmental"/>
    <x v="5"/>
    <s v="107200 NOND Sustainability Program"/>
    <m/>
    <m/>
    <m/>
    <m/>
    <m/>
    <x v="3"/>
    <s v="MIHM, S "/>
    <s v="#201165 "/>
    <d v="2019-09-10T09:40:00"/>
    <d v="2019-09-10T00:00:00"/>
    <d v="1899-12-30T09:40:00"/>
    <d v="2019-09-10T11:15:00"/>
    <d v="2019-09-10T00:00:00"/>
    <d v="1899-12-30T11:15:00"/>
    <n v="0"/>
    <d v="1899-12-30T01:35:00"/>
    <n v="1.5833333332557231"/>
  </r>
  <r>
    <n v="4"/>
    <s v="10 Non Departmental"/>
    <x v="5"/>
    <s v="108925 NOND Communications Office"/>
    <m/>
    <m/>
    <m/>
    <m/>
    <m/>
    <x v="3"/>
    <s v="NAKAMURA, M "/>
    <s v="#201232 "/>
    <d v="2019-09-25T09:00:00"/>
    <d v="2019-09-25T00:00:00"/>
    <d v="1899-12-30T09:00:00"/>
    <d v="2019-09-25T11:30:00"/>
    <d v="2019-09-25T00:00:00"/>
    <d v="1899-12-30T11:30:00"/>
    <n v="0"/>
    <d v="1899-12-30T02:30:00"/>
    <n v="2.4999999999417923"/>
  </r>
  <r>
    <n v="4"/>
    <s v="10 Non Departmental"/>
    <x v="5"/>
    <s v="108925 NOND Communications Office"/>
    <m/>
    <m/>
    <m/>
    <m/>
    <m/>
    <x v="3"/>
    <s v="NAKAMURA, M "/>
    <s v="#201122 "/>
    <d v="2019-09-04T09:10:00"/>
    <d v="2019-09-04T00:00:00"/>
    <d v="1899-12-30T09:10:00"/>
    <d v="2019-09-04T11:10:00"/>
    <d v="2019-09-04T00:00:00"/>
    <d v="1899-12-30T11:10:00"/>
    <n v="0"/>
    <d v="1899-12-30T02:00:00"/>
    <n v="2.0000000000582077"/>
  </r>
  <r>
    <n v="4"/>
    <s v="10 Non Departmental"/>
    <x v="5"/>
    <s v="108925 NOND Communications Office"/>
    <m/>
    <m/>
    <m/>
    <m/>
    <m/>
    <x v="3"/>
    <s v="NAKAMURA, M "/>
    <s v="#201190 "/>
    <d v="2019-09-16T10:40:00"/>
    <d v="2019-09-16T00:00:00"/>
    <d v="1899-12-30T10:40:00"/>
    <d v="2019-09-16T12:40:00"/>
    <d v="2019-09-16T00:00:00"/>
    <d v="1899-12-31T12:40:00"/>
    <n v="0"/>
    <d v="1899-12-30T02:00:00"/>
    <n v="2.0000000000582077"/>
  </r>
  <r>
    <n v="4"/>
    <s v="10 Non Departmental"/>
    <x v="5"/>
    <s v="108925 NOND Communications Office"/>
    <m/>
    <m/>
    <m/>
    <m/>
    <m/>
    <x v="3"/>
    <s v="NAKAMURA, M "/>
    <s v="#201199 "/>
    <d v="2019-09-17T14:15:00"/>
    <d v="2019-09-17T00:00:00"/>
    <d v="1899-12-30T14:15:00"/>
    <d v="2019-09-17T15:30:00"/>
    <d v="2019-09-17T00:00:00"/>
    <d v="1899-12-30T15:30:00"/>
    <n v="0"/>
    <d v="1899-12-30T01:15:00"/>
    <n v="1.2500000000582077"/>
  </r>
  <r>
    <n v="4"/>
    <s v="10 Non Departmental"/>
    <x v="5"/>
    <s v="108925 NOND Communications Office"/>
    <m/>
    <m/>
    <m/>
    <m/>
    <m/>
    <x v="3"/>
    <s v="NAKAMURA, M "/>
    <s v="#201170 "/>
    <d v="2019-09-10T14:30:00"/>
    <d v="2019-09-10T00:00:00"/>
    <d v="1899-12-30T14:30:00"/>
    <d v="2019-09-10T16:00:00"/>
    <d v="2019-09-10T00:00:00"/>
    <d v="1899-12-30T16:00:00"/>
    <n v="0"/>
    <d v="1899-12-30T01:30:00"/>
    <n v="1.5"/>
  </r>
  <r>
    <n v="4"/>
    <s v="10 Non Departmental"/>
    <x v="5"/>
    <s v="108925 NOND Communications Office"/>
    <m/>
    <m/>
    <m/>
    <m/>
    <m/>
    <x v="3"/>
    <s v="NAKAMURA, M "/>
    <s v="#201265 "/>
    <d v="2019-09-30T14:40:00"/>
    <d v="2019-09-30T00:00:00"/>
    <d v="1899-12-30T14:40:00"/>
    <d v="2019-09-30T18:30:00"/>
    <d v="2019-09-30T00:00:00"/>
    <d v="1899-12-30T18:30:00"/>
    <n v="0"/>
    <d v="1899-12-30T03:50:00"/>
    <n v="3.8333333334303461"/>
  </r>
  <r>
    <n v="4"/>
    <s v="10 Non Departmental"/>
    <x v="5"/>
    <s v="108925 NOND Communications Office"/>
    <m/>
    <m/>
    <m/>
    <m/>
    <m/>
    <x v="3"/>
    <s v="NAKAMURA, M "/>
    <s v="#201134 "/>
    <d v="2019-09-05T15:30:00"/>
    <d v="2019-09-05T00:00:00"/>
    <d v="1899-12-30T15:30:00"/>
    <d v="2019-09-05T18:30:00"/>
    <d v="2019-09-05T00:00:00"/>
    <d v="1899-12-30T18:30:00"/>
    <n v="0"/>
    <d v="1899-12-30T03:00:00"/>
    <n v="3"/>
  </r>
  <r>
    <n v="4"/>
    <s v="10 Non Departmental"/>
    <x v="5"/>
    <s v="102201 NOND District 2"/>
    <m/>
    <m/>
    <m/>
    <m/>
    <m/>
    <x v="3"/>
    <s v="RYAN, S "/>
    <s v="#201254 "/>
    <d v="2019-09-27T09:35:00"/>
    <d v="2019-09-27T00:00:00"/>
    <d v="1899-12-30T09:35:00"/>
    <d v="2019-09-27T15:15:00"/>
    <d v="2019-09-27T00:00:00"/>
    <d v="1899-12-30T15:15:00"/>
    <n v="0"/>
    <d v="1899-12-30T05:40:00"/>
    <n v="5.6666666666278616"/>
  </r>
  <r>
    <n v="4"/>
    <s v="10 Non Departmental"/>
    <x v="5"/>
    <s v="102201 NOND District 2"/>
    <m/>
    <m/>
    <m/>
    <m/>
    <m/>
    <x v="3"/>
    <s v="RYAN, S "/>
    <s v="#201132 "/>
    <d v="2019-09-05T12:50:00"/>
    <d v="2019-09-05T00:00:00"/>
    <d v="1899-12-30T12:50:00"/>
    <d v="2019-09-05T14:25:00"/>
    <d v="2019-09-05T00:00:00"/>
    <d v="1899-12-30T14:25:00"/>
    <n v="0"/>
    <d v="1899-12-30T01:35:00"/>
    <n v="1.5833333334303461"/>
  </r>
  <r>
    <n v="4"/>
    <s v="10 Non Departmental"/>
    <x v="5"/>
    <s v="102101 NOND District 1"/>
    <m/>
    <m/>
    <m/>
    <m/>
    <m/>
    <x v="3"/>
    <s v="SHRIVER, K "/>
    <s v="#201174 "/>
    <d v="2019-09-11T09:15:00"/>
    <d v="2019-09-11T00:00:00"/>
    <d v="1899-12-30T09:15:00"/>
    <d v="2019-09-11T11:45:00"/>
    <d v="2019-09-11T00:00:00"/>
    <d v="1899-12-30T11:45:00"/>
    <n v="0"/>
    <d v="1899-12-30T02:30:00"/>
    <n v="2.5000000001164153"/>
  </r>
  <r>
    <n v="4"/>
    <s v="10 Non Departmental"/>
    <x v="5"/>
    <s v="102101 NOND District 1"/>
    <m/>
    <m/>
    <m/>
    <m/>
    <m/>
    <x v="3"/>
    <s v="SHRIVER, K "/>
    <s v="#201216 "/>
    <d v="2019-09-20T11:15:00"/>
    <d v="2019-09-20T00:00:00"/>
    <d v="1899-12-30T11:15:00"/>
    <d v="2019-09-20T13:25:00"/>
    <d v="2019-09-20T00:00:00"/>
    <d v="1899-12-30T13:25:00"/>
    <n v="0"/>
    <d v="1899-12-30T02:10:00"/>
    <n v="2.1666666667442769"/>
  </r>
  <r>
    <n v="4"/>
    <s v="10 Non Departmental"/>
    <x v="5"/>
    <s v="108717 NOND Goverment Relations"/>
    <m/>
    <m/>
    <m/>
    <m/>
    <m/>
    <x v="3"/>
    <s v="STEENBLOCK, T "/>
    <s v="#201167 "/>
    <d v="2019-09-10T10:00:00"/>
    <d v="2019-09-10T00:00:00"/>
    <d v="1899-12-30T10:00:00"/>
    <d v="2019-09-10T10:35:00"/>
    <d v="2019-09-10T00:00:00"/>
    <d v="1899-12-30T10:35:00"/>
    <n v="0"/>
    <d v="1899-12-30T00:35:00"/>
    <n v="0.58333333331393078"/>
  </r>
  <r>
    <n v="4"/>
    <s v="10 Non Departmental"/>
    <x v="5"/>
    <s v="108717 NOND Goverment Relations"/>
    <m/>
    <m/>
    <m/>
    <m/>
    <m/>
    <x v="3"/>
    <s v="STEENBLOCK, T "/>
    <s v="#201261 "/>
    <d v="2019-09-30T11:45:00"/>
    <d v="2019-09-30T00:00:00"/>
    <d v="1899-12-30T11:45:00"/>
    <d v="2019-09-30T20:00:00"/>
    <d v="2019-09-30T00:00:00"/>
    <d v="1899-12-30T20:00:00"/>
    <n v="0"/>
    <d v="1899-12-30T08:15:00"/>
    <n v="8.25"/>
  </r>
  <r>
    <n v="4"/>
    <s v="10 Non Departmental"/>
    <x v="5"/>
    <s v="108925 NOND Communications Office"/>
    <m/>
    <m/>
    <m/>
    <m/>
    <m/>
    <x v="3"/>
    <s v="SULLIVAN-SPRINGHETTI "/>
    <s v="#201175 "/>
    <d v="2019-09-11T08:45:00"/>
    <d v="2019-09-11T00:00:00"/>
    <d v="1899-12-30T08:45:00"/>
    <d v="2019-09-11T12:00:00"/>
    <d v="2019-09-11T00:00:00"/>
    <d v="1899-12-31T12:00:00"/>
    <n v="0"/>
    <d v="1899-12-30T03:15:00"/>
    <n v="3.2499999999417923"/>
  </r>
  <r>
    <n v="4"/>
    <s v="10 Non Departmental"/>
    <x v="5"/>
    <s v="108925 NOND Communications Office"/>
    <m/>
    <m/>
    <m/>
    <m/>
    <m/>
    <x v="3"/>
    <s v="SULLIVAN-SPRINGHETTI "/>
    <s v="#201185 "/>
    <d v="2019-09-13T14:55:00"/>
    <d v="2019-09-13T00:00:00"/>
    <d v="1899-12-30T14:55:00"/>
    <d v="2019-09-13T16:30:00"/>
    <d v="2019-09-13T00:00:00"/>
    <d v="1899-12-30T16:30:00"/>
    <n v="0"/>
    <d v="1899-12-30T01:35:00"/>
    <n v="1.5833333332557231"/>
  </r>
  <r>
    <n v="4"/>
    <s v="10 Non Departmental"/>
    <x v="5"/>
    <s v="108925 NOND Communications Office"/>
    <m/>
    <m/>
    <m/>
    <m/>
    <m/>
    <x v="3"/>
    <s v="THERIAULT, D "/>
    <s v="#201131 "/>
    <d v="2019-09-05T10:20:00"/>
    <d v="2019-09-05T00:00:00"/>
    <d v="1899-12-30T10:20:00"/>
    <d v="2019-09-05T12:20:00"/>
    <d v="2019-09-05T00:00:00"/>
    <d v="1899-12-31T12:20:00"/>
    <n v="0"/>
    <d v="1899-12-30T02:00:00"/>
    <n v="2.0000000000582077"/>
  </r>
  <r>
    <n v="4"/>
    <s v="10 Non Departmental"/>
    <x v="5"/>
    <s v="108925 NOND Communications Office"/>
    <m/>
    <m/>
    <m/>
    <m/>
    <m/>
    <x v="3"/>
    <s v="THERIAULT, D "/>
    <s v="#201253 "/>
    <d v="2019-09-27T10:35:00"/>
    <d v="2019-09-27T00:00:00"/>
    <d v="1899-12-30T10:35:00"/>
    <d v="2019-09-27T13:55:00"/>
    <d v="2019-09-27T00:00:00"/>
    <d v="1899-12-30T13:55:00"/>
    <n v="0"/>
    <d v="1899-12-30T03:20:00"/>
    <n v="3.3333333333721384"/>
  </r>
  <r>
    <n v="4"/>
    <s v="10 Non Departmental"/>
    <x v="5"/>
    <s v="107001 NOND County Attorney"/>
    <m/>
    <m/>
    <m/>
    <m/>
    <m/>
    <x v="3"/>
    <s v="THOMAS, K "/>
    <s v="#201183 "/>
    <d v="2019-09-13T09:30:00"/>
    <d v="2019-09-13T00:00:00"/>
    <d v="1899-12-30T09:30:00"/>
    <d v="2019-09-13T14:15:00"/>
    <d v="2019-09-13T00:00:00"/>
    <d v="1899-12-30T14:15:00"/>
    <n v="0"/>
    <d v="1899-12-30T04:45:00"/>
    <n v="4.7499999999417923"/>
  </r>
  <r>
    <n v="4"/>
    <s v="10 Non Departmental"/>
    <x v="5"/>
    <s v="104210 JOHS SOS Adult"/>
    <m/>
    <s v="M10 JOHS SOS PDX GF JOHS SAFETY OFF THE STREETS PDX GF"/>
    <m/>
    <m/>
    <m/>
    <x v="3"/>
    <s v="VINCENT, J "/>
    <s v="#201112 "/>
    <d v="2019-09-20T07:30:00"/>
    <d v="2019-09-20T00:00:00"/>
    <d v="1899-12-30T07:30:00"/>
    <d v="2019-09-20T14:45:00"/>
    <d v="2019-09-20T00:00:00"/>
    <d v="1899-12-30T14:45:00"/>
    <n v="0"/>
    <d v="1899-12-30T07:15:00"/>
    <n v="7.2500000000582077"/>
  </r>
  <r>
    <n v="4"/>
    <s v="10 Non Departmental"/>
    <x v="5"/>
    <s v="107500 NOND Emergency Management"/>
    <m/>
    <m/>
    <m/>
    <m/>
    <m/>
    <x v="3"/>
    <s v="VOSS, C "/>
    <s v="#201163 "/>
    <d v="2019-09-09T11:30:00"/>
    <d v="2019-09-09T00:00:00"/>
    <d v="1899-12-30T11:30:00"/>
    <d v="2019-09-09T15:35:00"/>
    <d v="2019-09-09T00:00:00"/>
    <d v="1899-12-30T15:35:00"/>
    <n v="0"/>
    <d v="1899-12-30T04:05:00"/>
    <n v="4.0833333333721384"/>
  </r>
  <r>
    <n v="4"/>
    <s v="10 Non Departmental"/>
    <x v="5"/>
    <s v="107200 NOND Sustainability Program"/>
    <m/>
    <m/>
    <m/>
    <m/>
    <m/>
    <x v="3"/>
    <s v="WASIUTYNSKI, J "/>
    <s v="#201169 "/>
    <d v="2019-09-10T14:15:00"/>
    <d v="2019-09-10T00:00:00"/>
    <d v="1899-12-30T14:15:00"/>
    <d v="2019-09-10T16:20:00"/>
    <d v="2019-09-10T00:00:00"/>
    <d v="1899-12-30T16:20:00"/>
    <n v="0"/>
    <d v="1899-12-30T02:05:00"/>
    <n v="2.0833333333139308"/>
  </r>
  <r>
    <n v="4"/>
    <s v="10 Non Departmental"/>
    <x v="5"/>
    <s v="107200 NOND Sustainability Program"/>
    <m/>
    <m/>
    <m/>
    <m/>
    <m/>
    <x v="3"/>
    <s v="WASIUTYNSKI, J "/>
    <s v="#201266 "/>
    <d v="2019-09-30T15:15:00"/>
    <d v="2019-09-30T00:00:00"/>
    <d v="1899-12-30T15:15:00"/>
    <d v="2019-09-30T16:50:00"/>
    <d v="2019-09-30T00:00:00"/>
    <d v="1899-12-30T16:50:00"/>
    <n v="0"/>
    <d v="1899-12-30T01:35:00"/>
    <n v="1.5833333334303461"/>
  </r>
  <r>
    <n v="4"/>
    <s v="10 Non Departmental"/>
    <x v="5"/>
    <s v="107200 NOND Sustainability Program"/>
    <m/>
    <m/>
    <m/>
    <m/>
    <m/>
    <x v="3"/>
    <s v="WASIUTYNSKI, J "/>
    <s v="#201204 "/>
    <d v="2019-09-17T17:10:00"/>
    <d v="2019-09-17T00:00:00"/>
    <d v="1899-12-30T17:10:00"/>
    <d v="2019-09-18T12:10:00"/>
    <d v="2019-09-18T00:00:00"/>
    <d v="1899-12-31T12:10:00"/>
    <n v="0"/>
    <d v="1899-12-31T05:00:00"/>
    <n v="29"/>
  </r>
  <r>
    <n v="4"/>
    <s v="10 Non Departmental"/>
    <x v="5"/>
    <s v="107200 NOND Sustainability Program"/>
    <m/>
    <m/>
    <m/>
    <m/>
    <m/>
    <x v="3"/>
    <s v="WASIUTYNSKI, J "/>
    <s v="#201200 "/>
    <d v="2019-09-17T12:40:00"/>
    <d v="2019-09-17T00:00:00"/>
    <d v="1899-12-30T12:40:00"/>
    <d v="2019-09-17T15:00:00"/>
    <d v="2019-09-17T00:00:00"/>
    <d v="1899-12-30T15:00:00"/>
    <n v="0"/>
    <d v="1899-12-30T02:20:00"/>
    <n v="2.3333333332557231"/>
  </r>
  <r>
    <n v="5"/>
    <s v="10 Non Departmental"/>
    <x v="5"/>
    <s v="100040 NOND Complaints Investigation Unit"/>
    <m/>
    <m/>
    <m/>
    <m/>
    <m/>
    <x v="3"/>
    <s v="BAKER, J "/>
    <s v="#201335 "/>
    <d v="2019-10-15T11:10:00"/>
    <d v="2019-10-15T00:00:00"/>
    <d v="1899-12-30T11:10:00"/>
    <d v="2019-10-15T13:00:00"/>
    <d v="2019-10-15T00:00:00"/>
    <d v="1899-12-30T13:00:00"/>
    <n v="0"/>
    <d v="1899-12-30T01:50:00"/>
    <n v="1.8333333331975155"/>
  </r>
  <r>
    <n v="5"/>
    <s v="10 Non Departmental"/>
    <x v="5"/>
    <s v="100040 NOND Complaints Investigation Unit"/>
    <m/>
    <m/>
    <m/>
    <m/>
    <m/>
    <x v="3"/>
    <s v="BAKER, J "/>
    <s v="#201296 "/>
    <d v="2019-10-07T11:15:00"/>
    <d v="2019-10-07T00:00:00"/>
    <d v="1899-12-30T11:15:00"/>
    <d v="2019-10-07T14:30:00"/>
    <d v="2019-10-07T00:00:00"/>
    <d v="1899-12-30T14:30:00"/>
    <n v="0"/>
    <d v="1899-12-30T03:15:00"/>
    <n v="3.2499999999417923"/>
  </r>
  <r>
    <n v="5"/>
    <s v="10 Non Departmental"/>
    <x v="5"/>
    <s v="102401 NOND District 4"/>
    <m/>
    <m/>
    <m/>
    <m/>
    <m/>
    <x v="3"/>
    <s v="CLARK, N "/>
    <s v="#201365 "/>
    <d v="2019-10-22T07:35:00"/>
    <d v="2019-10-22T00:00:00"/>
    <d v="1899-12-30T07:35:00"/>
    <d v="2019-10-22T14:05:00"/>
    <d v="2019-10-22T00:00:00"/>
    <d v="1899-12-30T14:05:00"/>
    <n v="0"/>
    <d v="1899-12-30T06:30:00"/>
    <n v="6.5000000000582077"/>
  </r>
  <r>
    <n v="5"/>
    <s v="10 Non Departmental"/>
    <x v="5"/>
    <s v="100100 NOND Chair's Office"/>
    <m/>
    <m/>
    <m/>
    <m/>
    <m/>
    <x v="3"/>
    <s v="CONKLING, A "/>
    <s v="#201355 "/>
    <d v="2019-10-18T13:25:00"/>
    <d v="2019-10-18T00:00:00"/>
    <d v="1899-12-30T13:25:00"/>
    <d v="2019-10-18T14:20:00"/>
    <d v="2019-10-18T00:00:00"/>
    <d v="1899-12-30T14:20:00"/>
    <n v="0"/>
    <d v="1899-12-30T00:55:00"/>
    <n v="0.91666666651144624"/>
  </r>
  <r>
    <n v="5"/>
    <s v="10 Non Departmental"/>
    <x v="5"/>
    <s v="102201 NOND District 2"/>
    <m/>
    <m/>
    <m/>
    <m/>
    <m/>
    <x v="3"/>
    <s v="DONLEY, A "/>
    <s v="#201426 "/>
    <d v="2019-10-30T11:15:00"/>
    <d v="2019-10-30T00:00:00"/>
    <d v="1899-12-30T11:15:00"/>
    <d v="2019-10-30T13:30:00"/>
    <d v="2019-10-30T00:00:00"/>
    <d v="1899-12-30T13:30:00"/>
    <n v="0"/>
    <d v="1899-12-30T02:15:00"/>
    <n v="2.25"/>
  </r>
  <r>
    <n v="5"/>
    <s v="10 Non Departmental"/>
    <x v="5"/>
    <s v="100100 NOND Chair's Office"/>
    <m/>
    <m/>
    <m/>
    <m/>
    <m/>
    <x v="3"/>
    <s v="FROST, L "/>
    <s v="#201419 "/>
    <d v="2019-10-30T10:15:00"/>
    <d v="2019-10-30T00:00:00"/>
    <d v="1899-12-30T10:15:00"/>
    <d v="2019-10-30T13:15:00"/>
    <d v="2019-10-30T00:00:00"/>
    <d v="1899-12-30T13:15:00"/>
    <n v="0"/>
    <d v="1899-12-30T03:00:00"/>
    <n v="3"/>
  </r>
  <r>
    <n v="5"/>
    <s v="10 Non Departmental"/>
    <x v="5"/>
    <s v="100100 NOND Chair's Office"/>
    <m/>
    <m/>
    <m/>
    <m/>
    <m/>
    <x v="3"/>
    <s v="FROST, L "/>
    <s v="#201292 "/>
    <d v="2019-10-04T10:20:00"/>
    <d v="2019-10-04T00:00:00"/>
    <d v="1899-12-30T10:20:00"/>
    <d v="2019-10-04T11:40:00"/>
    <d v="2019-10-04T00:00:00"/>
    <d v="1899-12-30T11:40:00"/>
    <n v="0"/>
    <d v="1899-12-30T01:20:00"/>
    <n v="1.3333333333139308"/>
  </r>
  <r>
    <n v="5"/>
    <s v="10 Non Departmental"/>
    <x v="5"/>
    <s v="100100 NOND Chair's Office"/>
    <m/>
    <m/>
    <m/>
    <m/>
    <m/>
    <x v="3"/>
    <s v="FROST, L "/>
    <s v="#201272 "/>
    <d v="2019-10-01T10:50:00"/>
    <d v="2019-10-01T00:00:00"/>
    <d v="1899-12-30T10:50:00"/>
    <d v="2019-10-01T12:40:00"/>
    <d v="2019-10-01T00:00:00"/>
    <d v="1899-12-31T12:40:00"/>
    <n v="0"/>
    <d v="1899-12-30T01:50:00"/>
    <n v="1.8333333333721384"/>
  </r>
  <r>
    <n v="5"/>
    <s v="10 Non Departmental"/>
    <x v="5"/>
    <s v="100100 NOND Chair's Office"/>
    <m/>
    <m/>
    <m/>
    <m/>
    <m/>
    <x v="3"/>
    <s v="FROST, L "/>
    <s v="#201337 "/>
    <d v="2019-10-15T11:25:00"/>
    <d v="2019-10-15T00:00:00"/>
    <d v="1899-12-30T11:25:00"/>
    <d v="2019-10-15T13:10:00"/>
    <d v="2019-10-15T00:00:00"/>
    <d v="1899-12-30T13:10:00"/>
    <n v="0"/>
    <d v="1899-12-30T01:45:00"/>
    <n v="1.7499999999417923"/>
  </r>
  <r>
    <n v="5"/>
    <s v="10 Non Departmental"/>
    <x v="5"/>
    <s v="100100 NOND Chair's Office"/>
    <m/>
    <m/>
    <m/>
    <m/>
    <m/>
    <x v="3"/>
    <s v="FROST, L "/>
    <s v="#201281 "/>
    <d v="2019-10-02T11:35:00"/>
    <d v="2019-10-02T00:00:00"/>
    <d v="1899-12-30T11:35:00"/>
    <d v="2019-10-02T13:10:00"/>
    <d v="2019-10-02T00:00:00"/>
    <d v="1899-12-30T13:10:00"/>
    <n v="0"/>
    <d v="1899-12-30T01:35:00"/>
    <n v="1.5833333332557231"/>
  </r>
  <r>
    <n v="5"/>
    <s v="10 Non Departmental"/>
    <x v="5"/>
    <s v="100100 NOND Chair's Office"/>
    <m/>
    <m/>
    <m/>
    <m/>
    <m/>
    <x v="3"/>
    <s v="FROST, L "/>
    <s v="#201328 "/>
    <d v="2019-10-10T14:20:00"/>
    <d v="2019-10-10T00:00:00"/>
    <d v="1899-12-30T14:20:00"/>
    <d v="2019-10-12T10:05:00"/>
    <d v="2019-10-12T00:00:00"/>
    <d v="1899-12-30T10:05:00"/>
    <n v="1"/>
    <d v="1899-12-30T05:45:00"/>
    <n v="13.75"/>
  </r>
  <r>
    <n v="5"/>
    <s v="10 Non Departmental"/>
    <x v="5"/>
    <s v="100100 NOND Chair's Office"/>
    <m/>
    <m/>
    <m/>
    <m/>
    <m/>
    <x v="3"/>
    <s v="FROST, L "/>
    <s v="#201418 "/>
    <d v="2019-10-28T15:00:00"/>
    <d v="2019-10-28T00:00:00"/>
    <d v="1899-12-30T15:00:00"/>
    <d v="2019-10-29T17:15:00"/>
    <d v="2019-10-29T00:00:00"/>
    <d v="1899-12-30T17:15:00"/>
    <n v="0"/>
    <d v="1899-12-30T12:15:00"/>
    <n v="12.250000000000002"/>
  </r>
  <r>
    <n v="5"/>
    <s v="10 Non Departmental"/>
    <x v="5"/>
    <s v="108925 NOND Communications Office"/>
    <m/>
    <m/>
    <m/>
    <m/>
    <m/>
    <x v="3"/>
    <s v="GERALD, A "/>
    <s v="#201332 "/>
    <d v="2019-10-15T07:00:00"/>
    <d v="2019-10-15T00:00:00"/>
    <d v="1899-12-30T07:00:00"/>
    <d v="2019-10-15T12:15:00"/>
    <d v="2019-10-15T00:00:00"/>
    <d v="1899-12-31T12:15:00"/>
    <n v="0"/>
    <d v="1899-12-30T05:15:00"/>
    <n v="5.25"/>
  </r>
  <r>
    <n v="5"/>
    <s v="10 Non Departmental"/>
    <x v="5"/>
    <s v="108925 NOND Communications Office"/>
    <m/>
    <m/>
    <m/>
    <m/>
    <m/>
    <x v="3"/>
    <s v="GERALD, A "/>
    <s v="#201422 "/>
    <d v="2019-10-30T08:15:00"/>
    <d v="2019-10-30T00:00:00"/>
    <d v="1899-12-30T08:15:00"/>
    <d v="2019-10-30T12:00:00"/>
    <d v="2019-10-30T00:00:00"/>
    <d v="1899-12-31T12:00:00"/>
    <n v="0"/>
    <d v="1899-12-30T03:45:00"/>
    <n v="3.75"/>
  </r>
  <r>
    <n v="5"/>
    <s v="10 Non Departmental"/>
    <x v="5"/>
    <s v="108925 NOND Communications Office"/>
    <m/>
    <m/>
    <m/>
    <m/>
    <m/>
    <x v="3"/>
    <s v="GERALD, A "/>
    <s v="#201291 "/>
    <d v="2019-10-03T13:30:00"/>
    <d v="2019-10-03T00:00:00"/>
    <d v="1899-12-30T13:30:00"/>
    <d v="2019-10-04T09:30:00"/>
    <d v="2019-10-04T00:00:00"/>
    <d v="1899-12-30T09:30:00"/>
    <n v="0"/>
    <d v="1899-12-30T06:00:00"/>
    <n v="6"/>
  </r>
  <r>
    <n v="5"/>
    <s v="10 Non Departmental"/>
    <x v="5"/>
    <s v="108925 NOND Communications Office"/>
    <m/>
    <m/>
    <m/>
    <m/>
    <m/>
    <x v="3"/>
    <s v="GERALD, A "/>
    <s v="#201295 "/>
    <d v="2019-10-07T12:30:00"/>
    <d v="2019-10-07T00:00:00"/>
    <d v="1899-12-30T12:30:00"/>
    <d v="2019-10-07T15:35:00"/>
    <d v="2019-10-07T00:00:00"/>
    <d v="1899-12-30T15:35:00"/>
    <n v="0"/>
    <d v="1899-12-30T03:05:00"/>
    <n v="3.0833333332557231"/>
  </r>
  <r>
    <n v="5"/>
    <s v="10 Non Departmental"/>
    <x v="5"/>
    <s v="100100 NOND Chair's Office"/>
    <m/>
    <m/>
    <m/>
    <m/>
    <m/>
    <x v="3"/>
    <s v="KAFOURY, D "/>
    <s v="#201430 "/>
    <d v="2019-10-31T07:40:00"/>
    <d v="2019-10-31T00:00:00"/>
    <d v="1899-12-30T07:40:00"/>
    <d v="2019-10-31T17:15:00"/>
    <d v="2019-10-31T00:00:00"/>
    <d v="1899-12-30T17:15:00"/>
    <n v="0"/>
    <d v="1899-12-30T09:35:00"/>
    <n v="9.5833333333139308"/>
  </r>
  <r>
    <n v="5"/>
    <s v="10 Non Departmental"/>
    <x v="5"/>
    <s v="107500 NOND Emergency Management"/>
    <m/>
    <m/>
    <m/>
    <m/>
    <m/>
    <x v="3"/>
    <s v="LENTZNER, D "/>
    <s v="#201350 "/>
    <d v="2019-10-17T08:55:00"/>
    <d v="2019-10-17T00:00:00"/>
    <d v="1899-12-30T08:55:00"/>
    <d v="2019-10-17T11:00:00"/>
    <d v="2019-10-17T00:00:00"/>
    <d v="1899-12-30T11:00:00"/>
    <n v="0"/>
    <d v="1899-12-30T02:05:00"/>
    <n v="2.0833333333139308"/>
  </r>
  <r>
    <n v="5"/>
    <s v="10 Non Departmental"/>
    <x v="5"/>
    <s v="107500 NOND Emergency Management"/>
    <m/>
    <m/>
    <m/>
    <m/>
    <m/>
    <x v="3"/>
    <s v="LENTZNER, D "/>
    <s v="#201390 "/>
    <d v="2019-10-28T11:50:00"/>
    <d v="2019-10-28T00:00:00"/>
    <d v="1899-12-30T11:50:00"/>
    <d v="2019-10-28T16:15:00"/>
    <d v="2019-10-28T00:00:00"/>
    <d v="1899-12-30T16:15:00"/>
    <n v="0"/>
    <d v="1899-12-30T04:25:00"/>
    <n v="4.4166666667442769"/>
  </r>
  <r>
    <n v="5"/>
    <s v="10 Non Departmental"/>
    <x v="5"/>
    <s v="107500 NOND Emergency Management"/>
    <m/>
    <m/>
    <m/>
    <m/>
    <m/>
    <x v="3"/>
    <s v="LENTZNER, D "/>
    <s v="#201310 "/>
    <d v="2019-10-07T14:15:00"/>
    <d v="2019-10-07T00:00:00"/>
    <d v="1899-12-30T14:15:00"/>
    <d v="2019-10-10T17:30:00"/>
    <d v="2019-10-10T00:00:00"/>
    <d v="1899-12-30T17:30:00"/>
    <n v="2"/>
    <d v="1899-12-30T13:15:00"/>
    <n v="29.25"/>
  </r>
  <r>
    <n v="5"/>
    <s v="10 Non Departmental"/>
    <x v="5"/>
    <s v="108717 NOND Goverment Relations"/>
    <m/>
    <m/>
    <m/>
    <m/>
    <m/>
    <x v="3"/>
    <s v="LOCHNER, S "/>
    <s v="#201323 "/>
    <d v="2019-10-14T07:40:00"/>
    <d v="2019-10-14T00:00:00"/>
    <d v="1899-12-30T07:40:00"/>
    <d v="2019-10-14T13:30:00"/>
    <d v="2019-10-14T00:00:00"/>
    <d v="1899-12-30T13:30:00"/>
    <n v="0"/>
    <d v="1899-12-30T05:50:00"/>
    <n v="5.8333333333139308"/>
  </r>
  <r>
    <n v="5"/>
    <s v="10 Non Departmental"/>
    <x v="5"/>
    <s v="108717 NOND Goverment Relations"/>
    <m/>
    <m/>
    <m/>
    <m/>
    <m/>
    <x v="3"/>
    <s v="LOCHNER, S "/>
    <s v="#201277 "/>
    <d v="2019-09-30T11:30:00"/>
    <d v="2019-09-30T00:00:00"/>
    <d v="1899-12-30T11:30:00"/>
    <d v="2019-10-02T08:55:00"/>
    <d v="2019-10-02T00:00:00"/>
    <d v="1899-12-30T08:55:00"/>
    <n v="1"/>
    <d v="1899-12-30T07:25:00"/>
    <n v="15.416666666666666"/>
  </r>
  <r>
    <n v="5"/>
    <s v="10 Non Departmental"/>
    <x v="5"/>
    <s v="108717 NOND Goverment Relations"/>
    <m/>
    <m/>
    <m/>
    <m/>
    <m/>
    <x v="3"/>
    <s v="LOCHNER, S "/>
    <s v="#201385 "/>
    <d v="2019-10-24T13:15:00"/>
    <d v="2019-10-24T00:00:00"/>
    <d v="1899-12-30T13:15:00"/>
    <d v="2019-10-24T18:35:00"/>
    <d v="2019-10-24T00:00:00"/>
    <d v="1899-12-30T18:35:00"/>
    <n v="0"/>
    <d v="1899-12-30T05:20:00"/>
    <n v="5.3333333332557231"/>
  </r>
  <r>
    <n v="5"/>
    <s v="10 Non Departmental"/>
    <x v="5"/>
    <s v="108717 NOND Goverment Relations"/>
    <m/>
    <m/>
    <m/>
    <m/>
    <m/>
    <x v="3"/>
    <s v="LOCHNER, S "/>
    <s v="#201354 "/>
    <d v="2019-10-16T17:15:00"/>
    <d v="2019-10-16T00:00:00"/>
    <d v="1899-12-30T17:15:00"/>
    <d v="2019-10-17T12:10:00"/>
    <d v="2019-10-17T00:00:00"/>
    <d v="1899-12-31T12:10:00"/>
    <n v="0"/>
    <d v="1899-12-31T04:55:00"/>
    <n v="28.916666666666668"/>
  </r>
  <r>
    <n v="5"/>
    <s v="10 Non Departmental"/>
    <x v="5"/>
    <s v="107200 NOND Sustainability Program"/>
    <m/>
    <m/>
    <m/>
    <m/>
    <m/>
    <x v="3"/>
    <s v="MIHM, S "/>
    <s v="#201300 "/>
    <d v="2019-10-08T09:30:00"/>
    <d v="2019-10-08T00:00:00"/>
    <d v="1899-12-30T09:30:00"/>
    <d v="2019-10-08T11:15:00"/>
    <d v="2019-10-08T00:00:00"/>
    <d v="1899-12-30T11:15:00"/>
    <n v="0"/>
    <d v="1899-12-30T01:45:00"/>
    <n v="1.7499999999417923"/>
  </r>
  <r>
    <n v="5"/>
    <s v="10 Non Departmental"/>
    <x v="5"/>
    <s v="102301 NOND District 3"/>
    <m/>
    <m/>
    <m/>
    <m/>
    <m/>
    <x v="3"/>
    <s v="MILLER, H "/>
    <s v="#201391 "/>
    <d v="2019-10-28T13:00:00"/>
    <d v="2019-10-28T00:00:00"/>
    <d v="1899-12-30T13:00:00"/>
    <d v="2019-10-28T15:20:00"/>
    <d v="2019-10-28T00:00:00"/>
    <d v="1899-12-30T15:20:00"/>
    <n v="0"/>
    <d v="1899-12-30T02:20:00"/>
    <n v="2.3333333334303461"/>
  </r>
  <r>
    <n v="5"/>
    <s v="10 Non Departmental"/>
    <x v="5"/>
    <s v="102301 NOND District 3"/>
    <m/>
    <m/>
    <m/>
    <m/>
    <m/>
    <x v="3"/>
    <s v="MILLER, H "/>
    <s v="#201415 "/>
    <d v="2019-10-29T12:20:00"/>
    <d v="2019-10-29T00:00:00"/>
    <d v="1899-12-30T12:20:00"/>
    <d v="2019-10-29T15:20:00"/>
    <d v="2019-10-29T00:00:00"/>
    <d v="1899-12-30T15:20:00"/>
    <n v="0"/>
    <d v="1899-12-30T03:00:00"/>
    <n v="3"/>
  </r>
  <r>
    <n v="5"/>
    <s v="10 Non Departmental"/>
    <x v="5"/>
    <s v="108925 NOND Communications Office"/>
    <m/>
    <m/>
    <m/>
    <m/>
    <m/>
    <x v="3"/>
    <s v="NAKAMURA, M "/>
    <s v="#201364 "/>
    <d v="2019-10-22T07:25:00"/>
    <d v="2019-10-22T00:00:00"/>
    <d v="1899-12-30T07:25:00"/>
    <d v="2019-10-22T12:10:00"/>
    <d v="2019-10-22T00:00:00"/>
    <d v="1899-12-31T12:10:00"/>
    <n v="0"/>
    <d v="1899-12-30T04:45:00"/>
    <n v="4.7499999999417923"/>
  </r>
  <r>
    <n v="5"/>
    <s v="10 Non Departmental"/>
    <x v="5"/>
    <s v="108925 NOND Communications Office"/>
    <m/>
    <m/>
    <m/>
    <m/>
    <m/>
    <x v="3"/>
    <s v="NAKAMURA, M "/>
    <s v="#201342 "/>
    <d v="2019-10-16T08:00:00"/>
    <d v="2019-10-16T00:00:00"/>
    <d v="1899-12-30T08:00:00"/>
    <d v="2019-10-16T10:25:00"/>
    <d v="2019-10-16T00:00:00"/>
    <d v="1899-12-30T10:25:00"/>
    <n v="0"/>
    <d v="1899-12-30T02:25:00"/>
    <n v="2.4166666666860692"/>
  </r>
  <r>
    <n v="5"/>
    <s v="10 Non Departmental"/>
    <x v="5"/>
    <s v="108925 NOND Communications Office"/>
    <m/>
    <m/>
    <m/>
    <m/>
    <m/>
    <x v="3"/>
    <s v="NAKAMURA, M "/>
    <s v="#201423 "/>
    <d v="2019-10-30T08:25:00"/>
    <d v="2019-10-30T00:00:00"/>
    <d v="1899-12-30T08:25:00"/>
    <d v="2019-10-30T14:45:00"/>
    <d v="2019-10-30T00:00:00"/>
    <d v="1899-12-30T14:45:00"/>
    <n v="0"/>
    <d v="1899-12-30T06:20:00"/>
    <n v="6.3333333333721384"/>
  </r>
  <r>
    <n v="5"/>
    <s v="10 Non Departmental"/>
    <x v="5"/>
    <s v="108925 NOND Communications Office"/>
    <m/>
    <m/>
    <m/>
    <m/>
    <m/>
    <x v="3"/>
    <s v="NAKAMURA, M "/>
    <s v="#201290 "/>
    <d v="2019-10-04T09:30:00"/>
    <d v="2019-10-04T00:00:00"/>
    <d v="1899-12-30T09:30:00"/>
    <d v="2019-10-04T10:00:00"/>
    <d v="2019-10-04T00:00:00"/>
    <d v="1899-12-30T10:00:00"/>
    <n v="0"/>
    <d v="1899-12-30T00:30:00"/>
    <n v="0.49999999988358468"/>
  </r>
  <r>
    <n v="5"/>
    <s v="10 Non Departmental"/>
    <x v="5"/>
    <s v="108925 NOND Communications Office"/>
    <m/>
    <m/>
    <m/>
    <m/>
    <m/>
    <x v="3"/>
    <s v="NAKAMURA, M "/>
    <s v="#201319 "/>
    <d v="2019-10-11T10:00:00"/>
    <d v="2019-10-11T00:00:00"/>
    <d v="1899-12-30T10:00:00"/>
    <d v="2019-10-11T11:40:00"/>
    <d v="2019-10-11T00:00:00"/>
    <d v="1899-12-30T11:40:00"/>
    <n v="0"/>
    <d v="1899-12-30T01:40:00"/>
    <n v="1.6666666666860692"/>
  </r>
  <r>
    <n v="5"/>
    <s v="10 Non Departmental"/>
    <x v="5"/>
    <s v="108925 NOND Communications Office"/>
    <m/>
    <m/>
    <m/>
    <m/>
    <m/>
    <x v="3"/>
    <s v="NAKAMURA, M "/>
    <s v="#201278 "/>
    <d v="2019-10-02T11:05:00"/>
    <d v="2019-10-02T00:00:00"/>
    <d v="1899-12-30T11:05:00"/>
    <d v="2019-10-02T13:30:00"/>
    <d v="2019-10-02T00:00:00"/>
    <d v="1899-12-30T13:30:00"/>
    <n v="0"/>
    <d v="1899-12-30T02:25:00"/>
    <n v="2.4166666666860692"/>
  </r>
  <r>
    <n v="5"/>
    <s v="10 Non Departmental"/>
    <x v="5"/>
    <s v="108925 NOND Communications Office"/>
    <m/>
    <m/>
    <m/>
    <m/>
    <m/>
    <x v="3"/>
    <s v="NAKAMURA, M "/>
    <s v="#201377 "/>
    <d v="2019-10-23T13:15:00"/>
    <d v="2019-10-23T00:00:00"/>
    <d v="1899-12-30T13:15:00"/>
    <d v="2019-10-23T15:45:00"/>
    <d v="2019-10-23T00:00:00"/>
    <d v="1899-12-30T15:45:00"/>
    <n v="0"/>
    <d v="1899-12-30T02:30:00"/>
    <n v="2.4999999999417923"/>
  </r>
  <r>
    <n v="5"/>
    <s v="10 Non Departmental"/>
    <x v="5"/>
    <s v="108925 NOND Communications Office"/>
    <m/>
    <m/>
    <m/>
    <m/>
    <m/>
    <x v="3"/>
    <s v="NAKAMURA, M "/>
    <s v="#201321 "/>
    <d v="2019-10-11T16:30:00"/>
    <d v="2019-10-11T00:00:00"/>
    <d v="1899-12-30T16:30:00"/>
    <d v="2019-10-11T19:20:00"/>
    <d v="2019-10-11T00:00:00"/>
    <d v="1899-12-30T19:20:00"/>
    <n v="0"/>
    <d v="1899-12-30T02:50:00"/>
    <n v="2.8333333333139308"/>
  </r>
  <r>
    <n v="5"/>
    <s v="10 Non Departmental"/>
    <x v="5"/>
    <s v="108925 NOND Communications Office"/>
    <m/>
    <m/>
    <m/>
    <m/>
    <m/>
    <x v="3"/>
    <s v="NAKAMURA, M "/>
    <s v="#201312 "/>
    <d v="2019-10-10T12:00:00"/>
    <d v="2019-10-10T00:00:00"/>
    <d v="1899-12-30T12:00:00"/>
    <d v="2019-10-10T14:00:00"/>
    <d v="2019-10-10T00:00:00"/>
    <d v="1899-12-30T14:00:00"/>
    <n v="0"/>
    <d v="1899-12-30T02:00:00"/>
    <n v="2.0000000000582077"/>
  </r>
  <r>
    <n v="5"/>
    <s v="10 Non Departmental"/>
    <x v="5"/>
    <s v="102201 NOND District 2"/>
    <m/>
    <m/>
    <m/>
    <m/>
    <m/>
    <x v="3"/>
    <s v="RYAN, S "/>
    <s v="#201358 "/>
    <d v="2019-10-21T09:30:00"/>
    <d v="2019-10-21T00:00:00"/>
    <d v="1899-12-30T09:30:00"/>
    <d v="2019-10-21T11:50:00"/>
    <d v="2019-10-21T00:00:00"/>
    <d v="1899-12-30T11:50:00"/>
    <n v="0"/>
    <d v="1899-12-30T02:20:00"/>
    <n v="2.3333333332557231"/>
  </r>
  <r>
    <n v="5"/>
    <s v="10 Non Departmental"/>
    <x v="5"/>
    <s v="102201 NOND District 2"/>
    <m/>
    <m/>
    <m/>
    <m/>
    <m/>
    <x v="3"/>
    <s v="RYAN, S "/>
    <s v="#201279 "/>
    <d v="2019-10-02T10:00:00"/>
    <d v="2019-10-02T00:00:00"/>
    <d v="1899-12-30T10:00:00"/>
    <d v="2019-10-02T13:20:00"/>
    <d v="2019-10-02T00:00:00"/>
    <d v="1899-12-30T13:20:00"/>
    <n v="0"/>
    <d v="1899-12-30T03:20:00"/>
    <n v="3.3333333333721384"/>
  </r>
  <r>
    <n v="5"/>
    <s v="10 Non Departmental"/>
    <x v="5"/>
    <s v="102201 NOND District 2"/>
    <m/>
    <m/>
    <m/>
    <m/>
    <m/>
    <x v="3"/>
    <s v="RYAN, S "/>
    <s v="#201389 "/>
    <d v="2019-10-28T10:40:00"/>
    <d v="2019-10-28T00:00:00"/>
    <d v="1899-12-30T10:40:00"/>
    <d v="2019-10-28T12:10:00"/>
    <d v="2019-10-28T00:00:00"/>
    <d v="1899-12-31T12:10:00"/>
    <n v="0"/>
    <d v="1899-12-30T01:30:00"/>
    <n v="1.5"/>
  </r>
  <r>
    <n v="5"/>
    <s v="10 Non Departmental"/>
    <x v="5"/>
    <s v="102201 NOND District 2"/>
    <m/>
    <m/>
    <m/>
    <m/>
    <m/>
    <x v="3"/>
    <s v="RYAN, S "/>
    <s v="#201427 "/>
    <d v="2019-10-30T11:45:00"/>
    <d v="2019-10-30T00:00:00"/>
    <d v="1899-12-30T11:45:00"/>
    <d v="2019-10-30T13:30:00"/>
    <d v="2019-10-30T00:00:00"/>
    <d v="1899-12-30T13:30:00"/>
    <n v="0"/>
    <d v="1899-12-30T01:45:00"/>
    <n v="1.7499999999417923"/>
  </r>
  <r>
    <n v="5"/>
    <s v="10 Non Departmental"/>
    <x v="5"/>
    <s v="102201 NOND District 2"/>
    <m/>
    <m/>
    <m/>
    <m/>
    <m/>
    <x v="3"/>
    <s v="RYAN, S "/>
    <s v="#201384 "/>
    <d v="2019-10-24T13:35:00"/>
    <d v="2019-10-24T00:00:00"/>
    <d v="1899-12-30T13:35:00"/>
    <d v="2019-10-24T16:20:00"/>
    <d v="2019-10-24T00:00:00"/>
    <d v="1899-12-30T16:20:00"/>
    <n v="0"/>
    <d v="1899-12-30T02:45:00"/>
    <n v="2.7500000000582077"/>
  </r>
  <r>
    <n v="5"/>
    <s v="10 Non Departmental"/>
    <x v="5"/>
    <s v="102101 NOND District 1"/>
    <m/>
    <m/>
    <m/>
    <m/>
    <m/>
    <x v="3"/>
    <s v="SHRIVER, K "/>
    <s v="#201324 "/>
    <d v="2019-10-14T17:00:00"/>
    <d v="2019-10-14T00:00:00"/>
    <d v="1899-12-30T17:00:00"/>
    <d v="2019-10-14T21:00:00"/>
    <d v="2019-10-14T00:00:00"/>
    <d v="1899-12-30T21:00:00"/>
    <n v="0"/>
    <d v="1899-12-30T04:00:00"/>
    <n v="3.9999999999417923"/>
  </r>
  <r>
    <n v="5"/>
    <s v="10 Non Departmental"/>
    <x v="5"/>
    <s v="100100 NOND Chair's Office"/>
    <m/>
    <m/>
    <m/>
    <m/>
    <m/>
    <x v="3"/>
    <s v="SMITH CURRIE, L "/>
    <s v="#201280 "/>
    <d v="2019-10-02T11:15:00"/>
    <d v="2019-10-02T00:00:00"/>
    <d v="1899-12-30T11:15:00"/>
    <d v="2019-10-02T13:10:00"/>
    <d v="2019-10-02T00:00:00"/>
    <d v="1899-12-30T13:10:00"/>
    <n v="0"/>
    <d v="1899-12-30T01:55:00"/>
    <n v="1.9166666666278616"/>
  </r>
  <r>
    <n v="5"/>
    <s v="10 Non Departmental"/>
    <x v="5"/>
    <s v="100100 NOND Chair's Office"/>
    <m/>
    <m/>
    <m/>
    <m/>
    <m/>
    <x v="3"/>
    <s v="SMITH-CURRIE, L "/>
    <s v="#201374 "/>
    <d v="2019-10-23T08:00:00"/>
    <d v="2019-10-23T00:00:00"/>
    <d v="1899-12-30T08:00:00"/>
    <d v="2019-10-23T11:55:00"/>
    <d v="2019-10-23T00:00:00"/>
    <d v="1899-12-30T11:55:00"/>
    <n v="0"/>
    <d v="1899-12-30T03:55:00"/>
    <n v="3.9166666666860692"/>
  </r>
  <r>
    <n v="5"/>
    <s v="10 Non Departmental"/>
    <x v="5"/>
    <s v="108717 NOND Goverment Relations"/>
    <m/>
    <m/>
    <m/>
    <m/>
    <m/>
    <x v="3"/>
    <s v="STEENBLOCK, T "/>
    <s v="#201288 "/>
    <d v="2019-10-04T07:30:00"/>
    <d v="2019-10-04T00:00:00"/>
    <d v="1899-12-30T07:30:00"/>
    <d v="2019-10-04T17:00:00"/>
    <d v="2019-10-04T00:00:00"/>
    <d v="1899-12-30T17:00:00"/>
    <n v="0"/>
    <d v="1899-12-30T09:30:00"/>
    <n v="9.5000000000582077"/>
  </r>
  <r>
    <n v="5"/>
    <s v="10 Non Departmental"/>
    <x v="5"/>
    <s v="108717 NOND Goverment Relations"/>
    <m/>
    <m/>
    <m/>
    <m/>
    <m/>
    <x v="3"/>
    <s v="STEENBLOCK, T "/>
    <s v="#201309 "/>
    <d v="2019-10-09T12:00:00"/>
    <d v="2019-10-09T00:00:00"/>
    <d v="1899-12-30T12:00:00"/>
    <d v="2019-10-09T15:20:00"/>
    <d v="2019-10-09T00:00:00"/>
    <d v="1899-12-30T15:20:00"/>
    <n v="0"/>
    <d v="1899-12-30T03:20:00"/>
    <n v="3.3333333333721384"/>
  </r>
  <r>
    <n v="5"/>
    <s v="10 Non Departmental"/>
    <x v="5"/>
    <s v="100100 NOND Chair's Office"/>
    <m/>
    <m/>
    <m/>
    <m/>
    <m/>
    <x v="3"/>
    <s v="TIMARCHI, R "/>
    <s v="#201316 "/>
    <d v="2019-10-11T09:40:00"/>
    <d v="2019-10-11T00:00:00"/>
    <d v="1899-12-30T09:40:00"/>
    <d v="2019-10-11T13:45:00"/>
    <d v="2019-10-11T00:00:00"/>
    <d v="1899-12-30T13:45:00"/>
    <n v="0"/>
    <d v="1899-12-30T04:05:00"/>
    <n v="4.0833333331975155"/>
  </r>
  <r>
    <n v="5"/>
    <s v="10 Non Departmental"/>
    <x v="5"/>
    <s v="100100 NOND Chair's Office"/>
    <m/>
    <m/>
    <m/>
    <m/>
    <m/>
    <x v="3"/>
    <s v="TIMARCHI, R "/>
    <s v="#201376 "/>
    <d v="2019-10-23T10:15:00"/>
    <d v="2019-10-23T00:00:00"/>
    <d v="1899-12-30T10:15:00"/>
    <d v="2019-10-23T16:45:00"/>
    <d v="2019-10-23T00:00:00"/>
    <d v="1899-12-30T16:45:00"/>
    <n v="0"/>
    <d v="1899-12-30T06:30:00"/>
    <n v="6.4999999998835847"/>
  </r>
  <r>
    <n v="5"/>
    <s v="10 Non Departmental"/>
    <x v="5"/>
    <s v="103000 NOND Auditor"/>
    <m/>
    <m/>
    <m/>
    <m/>
    <m/>
    <x v="3"/>
    <s v="ULANOWICZ, M "/>
    <s v="#201357 "/>
    <d v="2019-10-21T09:15:00"/>
    <d v="2019-10-21T00:00:00"/>
    <d v="1899-12-30T09:15:00"/>
    <d v="2019-10-21T14:20:00"/>
    <d v="2019-10-21T00:00:00"/>
    <d v="1899-12-30T14:20:00"/>
    <n v="0"/>
    <d v="1899-12-30T05:05:00"/>
    <n v="5.0833333333139308"/>
  </r>
  <r>
    <n v="5"/>
    <s v="10 Non Departmental"/>
    <x v="5"/>
    <s v="107500 NOND Emergency Management"/>
    <m/>
    <m/>
    <m/>
    <m/>
    <m/>
    <x v="3"/>
    <s v="VOSS, C "/>
    <s v="#201271 "/>
    <d v="2019-10-01T10:00:00"/>
    <d v="2019-10-01T00:00:00"/>
    <d v="1899-12-30T10:00:00"/>
    <d v="2019-10-01T11:15:00"/>
    <d v="2019-10-01T00:00:00"/>
    <d v="1899-12-30T11:15:00"/>
    <n v="0"/>
    <d v="1899-12-30T01:15:00"/>
    <n v="1.2500000000582077"/>
  </r>
  <r>
    <n v="5"/>
    <s v="10 Non Departmental"/>
    <x v="5"/>
    <s v="107200 NOND Sustainability Program"/>
    <m/>
    <m/>
    <m/>
    <m/>
    <m/>
    <x v="3"/>
    <s v="WASIUTYNSKI, J "/>
    <s v="#201346 "/>
    <d v="2019-10-15T17:15:00"/>
    <d v="2019-10-15T00:00:00"/>
    <d v="1899-12-30T17:15:00"/>
    <d v="2019-10-16T17:45:00"/>
    <d v="2019-10-16T00:00:00"/>
    <d v="1899-12-30T17:45:00"/>
    <n v="0"/>
    <d v="1899-12-30T10:30:00"/>
    <n v="10.500000000000002"/>
  </r>
  <r>
    <n v="5"/>
    <s v="10 Non Departmental"/>
    <x v="5"/>
    <s v="108925 NOND Communications Office"/>
    <m/>
    <m/>
    <m/>
    <m/>
    <m/>
    <x v="3"/>
    <s v="YAMBRA, R "/>
    <s v="#201373 "/>
    <d v="2019-10-23T08:00:00"/>
    <d v="2019-10-23T00:00:00"/>
    <d v="1899-12-30T08:00:00"/>
    <d v="2019-10-23T12:00:00"/>
    <d v="2019-10-23T00:00:00"/>
    <d v="1899-12-31T12:00:00"/>
    <n v="0"/>
    <d v="1899-12-30T04:00:00"/>
    <n v="3.9999999999417923"/>
  </r>
  <r>
    <n v="5"/>
    <s v="10 Non Departmental"/>
    <x v="5"/>
    <s v="108925 NOND Communications Office"/>
    <m/>
    <m/>
    <m/>
    <m/>
    <m/>
    <x v="3"/>
    <s v="YAMBRA, R "/>
    <s v="#201287 "/>
    <d v="2019-10-03T13:00:00"/>
    <d v="2019-10-03T00:00:00"/>
    <d v="1899-12-30T13:00:00"/>
    <d v="2019-10-03T15:40:00"/>
    <d v="2019-10-03T00:00:00"/>
    <d v="1899-12-30T15:40:00"/>
    <n v="0"/>
    <d v="1899-12-30T02:40:00"/>
    <n v="2.6666666668024845"/>
  </r>
  <r>
    <n v="5"/>
    <s v="10 Non Departmental"/>
    <x v="5"/>
    <s v="108925 NOND Communications Office"/>
    <m/>
    <m/>
    <m/>
    <m/>
    <m/>
    <x v="3"/>
    <s v="YAMBRA, R "/>
    <s v="#201302 "/>
    <d v="2019-10-08T13:00:00"/>
    <d v="2019-10-08T00:00:00"/>
    <d v="1899-12-30T13:00:00"/>
    <d v="2019-10-08T15:40:00"/>
    <d v="2019-10-08T00:00:00"/>
    <d v="1899-12-30T15:40:00"/>
    <n v="0"/>
    <d v="1899-12-30T02:40:00"/>
    <n v="2.6666666668024845"/>
  </r>
  <r>
    <n v="6"/>
    <s v="10 Non Departmental"/>
    <x v="5"/>
    <s v="100040 NOND Complaints Investigation Unit"/>
    <m/>
    <m/>
    <m/>
    <m/>
    <m/>
    <x v="3"/>
    <s v="ALANIZ, A "/>
    <s v="#201569 "/>
    <d v="2019-11-26T14:00:00"/>
    <d v="2019-11-26T00:00:00"/>
    <d v="1899-12-30T14:00:00"/>
    <d v="2019-11-26T17:00:00"/>
    <d v="2019-11-26T00:00:00"/>
    <d v="1899-12-30T17:00:00"/>
    <n v="0"/>
    <d v="1899-12-30T03:00:00"/>
    <n v="3"/>
  </r>
  <r>
    <n v="6"/>
    <s v="10 Non Departmental"/>
    <x v="5"/>
    <s v="107500 NOND Emergency Management"/>
    <m/>
    <m/>
    <m/>
    <m/>
    <m/>
    <x v="3"/>
    <s v="AVGERAKIS, J "/>
    <s v="#201558 "/>
    <d v="2019-11-25T08:30:00"/>
    <d v="2019-11-25T00:00:00"/>
    <d v="1899-12-30T08:30:00"/>
    <d v="2019-11-25T12:00:00"/>
    <d v="2019-11-25T00:00:00"/>
    <d v="1899-12-31T12:00:00"/>
    <n v="0"/>
    <d v="1899-12-30T03:30:00"/>
    <n v="3.5000000000582077"/>
  </r>
  <r>
    <n v="6"/>
    <s v="10 Non Departmental"/>
    <x v="5"/>
    <s v="100100 NOND Chair's Office"/>
    <m/>
    <m/>
    <m/>
    <m/>
    <m/>
    <x v="3"/>
    <s v="BUCHANAN, N "/>
    <s v="#201485 "/>
    <d v="2019-11-08T09:00:00"/>
    <d v="2019-11-08T00:00:00"/>
    <d v="1899-12-30T09:00:00"/>
    <d v="2019-11-08T12:15:00"/>
    <d v="2019-11-08T00:00:00"/>
    <d v="1899-12-31T12:15:00"/>
    <n v="0"/>
    <d v="1899-12-30T03:15:00"/>
    <n v="3.2499999999417923"/>
  </r>
  <r>
    <n v="6"/>
    <s v="10 Non Departmental"/>
    <x v="5"/>
    <s v="100100 NOND Chair's Office"/>
    <m/>
    <m/>
    <m/>
    <m/>
    <m/>
    <x v="3"/>
    <s v="BUCHANAN, N "/>
    <s v="#201448 "/>
    <d v="2019-11-01T09:25:00"/>
    <d v="2019-11-01T00:00:00"/>
    <d v="1899-12-30T09:25:00"/>
    <d v="2019-11-01T16:10:00"/>
    <d v="2019-11-01T00:00:00"/>
    <d v="1899-12-30T16:10:00"/>
    <n v="0"/>
    <d v="1899-12-30T06:45:00"/>
    <n v="6.75"/>
  </r>
  <r>
    <n v="6"/>
    <s v="10 Non Departmental"/>
    <x v="5"/>
    <s v="100100 NOND Chair's Office"/>
    <m/>
    <m/>
    <m/>
    <m/>
    <m/>
    <x v="3"/>
    <s v="BUCHANAN, N "/>
    <s v="#201465 "/>
    <d v="2019-11-05T15:30:00"/>
    <d v="2019-11-05T00:00:00"/>
    <d v="1899-12-30T15:30:00"/>
    <d v="2019-11-05T17:30:00"/>
    <d v="2019-11-05T00:00:00"/>
    <d v="1899-12-30T17:30:00"/>
    <n v="0"/>
    <d v="1899-12-30T02:00:00"/>
    <n v="1.9999999998835847"/>
  </r>
  <r>
    <n v="6"/>
    <s v="10 Non Departmental"/>
    <x v="5"/>
    <s v="102401 NOND District 4"/>
    <m/>
    <m/>
    <m/>
    <m/>
    <m/>
    <x v="3"/>
    <s v="CLARK, N "/>
    <s v="#201500 "/>
    <d v="2019-11-13T09:30:00"/>
    <d v="2019-11-13T00:00:00"/>
    <d v="1899-12-30T09:30:00"/>
    <d v="2019-11-13T12:05:00"/>
    <d v="2019-11-13T00:00:00"/>
    <d v="1899-12-31T12:05:00"/>
    <n v="0"/>
    <d v="1899-12-30T02:35:00"/>
    <n v="2.5833333331975155"/>
  </r>
  <r>
    <n v="6"/>
    <s v="10 Non Departmental"/>
    <x v="5"/>
    <s v="102401 NOND District 4"/>
    <m/>
    <m/>
    <m/>
    <m/>
    <m/>
    <x v="3"/>
    <s v="CLARK, N "/>
    <s v="#201462 "/>
    <d v="2019-11-04T10:05:00"/>
    <d v="2019-11-04T00:00:00"/>
    <d v="1899-12-30T10:05:00"/>
    <d v="2019-11-04T12:00:00"/>
    <d v="2019-11-04T00:00:00"/>
    <d v="1899-12-31T12:00:00"/>
    <n v="0"/>
    <d v="1899-12-30T01:55:00"/>
    <n v="1.9166666666278616"/>
  </r>
  <r>
    <n v="6"/>
    <s v="10 Non Departmental"/>
    <x v="5"/>
    <s v="102401 NOND District 4"/>
    <m/>
    <m/>
    <m/>
    <m/>
    <m/>
    <x v="3"/>
    <s v="CLARK, N "/>
    <s v="#201542 "/>
    <d v="2019-11-19T14:45:00"/>
    <d v="2019-11-19T00:00:00"/>
    <d v="1899-12-30T14:45:00"/>
    <d v="2019-11-20T09:00:00"/>
    <d v="2019-11-20T00:00:00"/>
    <d v="1899-12-30T09:00:00"/>
    <n v="0"/>
    <d v="1899-12-30T04:15:00"/>
    <n v="4.25"/>
  </r>
  <r>
    <n v="6"/>
    <s v="10 Non Departmental"/>
    <x v="5"/>
    <s v="102201 NOND District 2"/>
    <m/>
    <m/>
    <m/>
    <m/>
    <m/>
    <x v="3"/>
    <s v="DONLEY, A "/>
    <s v="#201493 "/>
    <d v="2019-11-12T13:35:00"/>
    <d v="2019-11-12T00:00:00"/>
    <d v="1899-12-30T13:35:00"/>
    <d v="2019-11-12T15:25:00"/>
    <d v="2019-11-12T00:00:00"/>
    <d v="1899-12-30T15:25:00"/>
    <n v="0"/>
    <d v="1899-12-30T01:50:00"/>
    <n v="1.8333333333721384"/>
  </r>
  <r>
    <n v="6"/>
    <s v="10 Non Departmental"/>
    <x v="5"/>
    <s v="100100 NOND Chair's Office"/>
    <m/>
    <m/>
    <m/>
    <m/>
    <m/>
    <x v="3"/>
    <s v="FROST, L "/>
    <s v="#201488 "/>
    <d v="2019-11-07T09:30:00"/>
    <d v="2019-11-07T00:00:00"/>
    <d v="1899-12-30T09:30:00"/>
    <d v="2019-11-07T18:00:00"/>
    <d v="2019-11-07T00:00:00"/>
    <d v="1899-12-30T18:00:00"/>
    <n v="0"/>
    <d v="1899-12-30T08:30:00"/>
    <n v="8.4999999999417923"/>
  </r>
  <r>
    <n v="6"/>
    <s v="10 Non Departmental"/>
    <x v="5"/>
    <s v="100100 NOND Chair's Office"/>
    <m/>
    <m/>
    <m/>
    <m/>
    <m/>
    <x v="3"/>
    <s v="FROST, L "/>
    <s v="#201526 "/>
    <d v="2019-11-18T10:00:00"/>
    <d v="2019-11-18T00:00:00"/>
    <d v="1899-12-30T10:00:00"/>
    <d v="2019-11-18T17:30:00"/>
    <d v="2019-11-18T00:00:00"/>
    <d v="1899-12-30T17:30:00"/>
    <n v="0"/>
    <d v="1899-12-30T07:30:00"/>
    <n v="7.5"/>
  </r>
  <r>
    <n v="6"/>
    <s v="10 Non Departmental"/>
    <x v="5"/>
    <s v="100100 NOND Chair's Office"/>
    <m/>
    <m/>
    <m/>
    <m/>
    <m/>
    <x v="3"/>
    <s v="FROST, L "/>
    <s v="#201533 "/>
    <d v="2019-11-19T11:30:00"/>
    <d v="2019-11-19T00:00:00"/>
    <d v="1899-12-30T11:30:00"/>
    <d v="2019-11-19T13:10:00"/>
    <d v="2019-11-19T00:00:00"/>
    <d v="1899-12-30T13:10:00"/>
    <n v="0"/>
    <d v="1899-12-30T01:40:00"/>
    <n v="1.6666666666860692"/>
  </r>
  <r>
    <n v="6"/>
    <s v="10 Non Departmental"/>
    <x v="5"/>
    <s v="100100 NOND Chair's Office"/>
    <m/>
    <m/>
    <m/>
    <m/>
    <m/>
    <x v="3"/>
    <s v="FROST, L "/>
    <s v="#201464 "/>
    <d v="2019-11-04T14:35:00"/>
    <d v="2019-11-04T00:00:00"/>
    <d v="1899-12-30T14:35:00"/>
    <d v="2019-11-04T16:20:00"/>
    <d v="2019-11-04T00:00:00"/>
    <d v="1899-12-30T16:20:00"/>
    <n v="0"/>
    <d v="1899-12-30T01:45:00"/>
    <n v="1.7499999999417923"/>
  </r>
  <r>
    <n v="6"/>
    <s v="10 Non Departmental"/>
    <x v="5"/>
    <s v="100100 NOND Chair's Office"/>
    <m/>
    <m/>
    <m/>
    <m/>
    <m/>
    <x v="3"/>
    <s v="FROST, L "/>
    <s v="#201512 "/>
    <d v="2019-11-14T14:40:00"/>
    <d v="2019-11-14T00:00:00"/>
    <d v="1899-12-30T14:40:00"/>
    <d v="2019-11-14T16:20:00"/>
    <d v="2019-11-14T00:00:00"/>
    <d v="1899-12-30T16:20:00"/>
    <n v="0"/>
    <d v="1899-12-30T01:40:00"/>
    <n v="1.6666666666860692"/>
  </r>
  <r>
    <n v="6"/>
    <s v="10 Non Departmental"/>
    <x v="5"/>
    <s v="100100 NOND Chair's Office"/>
    <m/>
    <m/>
    <m/>
    <m/>
    <m/>
    <x v="3"/>
    <s v="FROST, L "/>
    <s v="#201504 "/>
    <d v="2019-11-12T17:00:00"/>
    <d v="2019-11-12T00:00:00"/>
    <d v="1899-12-30T17:00:00"/>
    <d v="2019-11-13T13:20:00"/>
    <d v="2019-11-13T00:00:00"/>
    <d v="1899-12-30T13:20:00"/>
    <n v="0"/>
    <d v="1899-12-30T06:20:00"/>
    <n v="6.3333333333333339"/>
  </r>
  <r>
    <n v="6"/>
    <s v="10 Non Departmental"/>
    <x v="5"/>
    <s v="108925 NOND Communications Office"/>
    <m/>
    <m/>
    <m/>
    <m/>
    <m/>
    <x v="3"/>
    <s v="GERALD, A "/>
    <s v="#201494 "/>
    <d v="2019-11-12T13:00:00"/>
    <d v="2019-11-12T00:00:00"/>
    <d v="1899-12-30T13:00:00"/>
    <d v="2019-11-12T15:50:00"/>
    <d v="2019-11-12T00:00:00"/>
    <d v="1899-12-30T15:50:00"/>
    <n v="0"/>
    <d v="1899-12-30T02:50:00"/>
    <n v="2.8333333333139308"/>
  </r>
  <r>
    <n v="6"/>
    <s v="10 Non Departmental"/>
    <x v="5"/>
    <s v="108925 NOND Communications Office"/>
    <m/>
    <m/>
    <m/>
    <m/>
    <m/>
    <x v="3"/>
    <s v="GERALD, A "/>
    <s v="#201536 "/>
    <d v="2019-11-19T14:30:00"/>
    <d v="2019-11-19T00:00:00"/>
    <d v="1899-12-30T14:30:00"/>
    <d v="2019-11-19T17:25:00"/>
    <d v="2019-11-19T00:00:00"/>
    <d v="1899-12-30T17:25:00"/>
    <n v="0"/>
    <d v="1899-12-30T02:55:00"/>
    <n v="2.9166666667442769"/>
  </r>
  <r>
    <n v="6"/>
    <s v="10 Non Departmental"/>
    <x v="5"/>
    <s v="107500 NOND Emergency Management"/>
    <m/>
    <m/>
    <m/>
    <m/>
    <m/>
    <x v="3"/>
    <s v="LENTZNER, D "/>
    <s v="#201480 "/>
    <d v="2019-11-07T08:30:00"/>
    <d v="2019-11-07T00:00:00"/>
    <d v="1899-12-30T08:30:00"/>
    <d v="2019-11-07T12:00:00"/>
    <d v="2019-11-07T00:00:00"/>
    <d v="1899-12-31T12:00:00"/>
    <n v="0"/>
    <d v="1899-12-30T03:30:00"/>
    <n v="3.5000000000582077"/>
  </r>
  <r>
    <n v="6"/>
    <s v="10 Non Departmental"/>
    <x v="5"/>
    <s v="108717 NOND Goverment Relations"/>
    <m/>
    <m/>
    <m/>
    <m/>
    <m/>
    <x v="3"/>
    <s v="LOCHNER, S "/>
    <s v="#201548 "/>
    <d v="2019-11-15T08:30:00"/>
    <d v="2019-11-15T00:00:00"/>
    <d v="1899-12-30T08:30:00"/>
    <d v="2019-11-21T09:55:00"/>
    <d v="2019-11-21T00:00:00"/>
    <d v="1899-12-30T09:55:00"/>
    <n v="5"/>
    <d v="1899-12-30T11:25:00"/>
    <n v="51.416666666666664"/>
  </r>
  <r>
    <n v="6"/>
    <s v="10 Non Departmental"/>
    <x v="5"/>
    <s v="108717 NOND Goverment Relations"/>
    <m/>
    <m/>
    <m/>
    <m/>
    <m/>
    <x v="3"/>
    <s v="LOCHNER, S "/>
    <s v="#201481 "/>
    <d v="2019-11-07T09:00:00"/>
    <d v="2019-11-07T00:00:00"/>
    <d v="1899-12-30T09:00:00"/>
    <d v="2019-11-07T13:50:00"/>
    <d v="2019-11-07T00:00:00"/>
    <d v="1899-12-30T13:50:00"/>
    <n v="0"/>
    <d v="1899-12-30T04:50:00"/>
    <n v="4.8333333333721384"/>
  </r>
  <r>
    <n v="6"/>
    <s v="10 Non Departmental"/>
    <x v="5"/>
    <s v="107200 NOND Sustainability Program"/>
    <m/>
    <m/>
    <m/>
    <m/>
    <m/>
    <x v="3"/>
    <s v="MIHM, S "/>
    <s v="#201491 "/>
    <d v="2019-11-12T09:40:00"/>
    <d v="2019-11-12T00:00:00"/>
    <d v="1899-12-30T09:40:00"/>
    <d v="2019-11-12T12:50:00"/>
    <d v="2019-11-12T00:00:00"/>
    <d v="1899-12-31T12:50:00"/>
    <n v="0"/>
    <d v="1899-12-30T03:10:00"/>
    <n v="3.1666666665114462"/>
  </r>
  <r>
    <n v="6"/>
    <s v="10 Non Departmental"/>
    <x v="5"/>
    <s v="107100 NOND Office of Diversity and Equity"/>
    <m/>
    <m/>
    <m/>
    <m/>
    <m/>
    <x v="3"/>
    <s v="MOLINA, E "/>
    <s v="#201489 "/>
    <d v="2019-11-07T10:50:00"/>
    <d v="2019-11-07T00:00:00"/>
    <d v="1899-12-30T10:50:00"/>
    <d v="2019-11-12T12:00:00"/>
    <d v="2019-11-12T00:00:00"/>
    <d v="1899-12-31T12:00:00"/>
    <n v="4"/>
    <d v="1899-12-31T11:10:00"/>
    <n v="67.166666666666657"/>
  </r>
  <r>
    <n v="6"/>
    <s v="10 Non Departmental"/>
    <x v="5"/>
    <s v="108925 NOND Communications Office"/>
    <m/>
    <m/>
    <m/>
    <m/>
    <m/>
    <x v="3"/>
    <s v="NAKAMURA, M "/>
    <s v="#201510 "/>
    <d v="2019-11-14T08:40:00"/>
    <d v="2019-11-14T00:00:00"/>
    <d v="1899-12-30T08:40:00"/>
    <d v="2019-11-14T16:30:00"/>
    <d v="2019-11-14T00:00:00"/>
    <d v="1899-12-30T16:30:00"/>
    <n v="0"/>
    <d v="1899-12-30T07:50:00"/>
    <n v="7.8333333333721384"/>
  </r>
  <r>
    <n v="6"/>
    <s v="10 Non Departmental"/>
    <x v="5"/>
    <s v="108925 NOND Communications Office"/>
    <m/>
    <m/>
    <m/>
    <m/>
    <m/>
    <x v="3"/>
    <s v="NAKAMURA, M "/>
    <s v="#201577 "/>
    <d v="2019-11-27T08:55:00"/>
    <d v="2019-11-27T00:00:00"/>
    <d v="1899-12-30T08:55:00"/>
    <d v="2019-11-27T13:00:00"/>
    <d v="2019-11-27T00:00:00"/>
    <d v="1899-12-30T13:00:00"/>
    <n v="0"/>
    <d v="1899-12-30T04:05:00"/>
    <n v="4.0833333331975155"/>
  </r>
  <r>
    <n v="6"/>
    <s v="10 Non Departmental"/>
    <x v="5"/>
    <s v="108925 NOND Communications Office"/>
    <m/>
    <m/>
    <m/>
    <m/>
    <m/>
    <x v="3"/>
    <s v="NAKAMURA, M "/>
    <s v="#201487 "/>
    <d v="2019-11-08T10:00:00"/>
    <d v="2019-11-08T00:00:00"/>
    <d v="1899-12-30T10:00:00"/>
    <d v="2019-11-08T14:45:00"/>
    <d v="2019-11-08T00:00:00"/>
    <d v="1899-12-30T14:45:00"/>
    <n v="0"/>
    <d v="1899-12-30T04:45:00"/>
    <n v="4.7500000001164153"/>
  </r>
  <r>
    <n v="6"/>
    <s v="10 Non Departmental"/>
    <x v="5"/>
    <s v="108925 NOND Communications Office"/>
    <m/>
    <m/>
    <m/>
    <m/>
    <m/>
    <x v="3"/>
    <s v="NAKAMURA, M "/>
    <s v="#201451 "/>
    <d v="2019-11-01T14:25:00"/>
    <d v="2019-11-01T00:00:00"/>
    <d v="1899-12-30T14:25:00"/>
    <d v="2019-11-01T16:50:00"/>
    <d v="2019-11-01T00:00:00"/>
    <d v="1899-12-30T16:50:00"/>
    <n v="0"/>
    <d v="1899-12-30T02:25:00"/>
    <n v="2.4166666666860692"/>
  </r>
  <r>
    <n v="6"/>
    <s v="10 Non Departmental"/>
    <x v="5"/>
    <s v="100100 NOND Chair's Office"/>
    <m/>
    <m/>
    <m/>
    <m/>
    <m/>
    <x v="3"/>
    <s v="RENON, A "/>
    <s v="#201484 "/>
    <d v="2019-11-08T08:25:00"/>
    <d v="2019-11-08T00:00:00"/>
    <d v="1899-12-30T08:25:00"/>
    <d v="2019-11-08T11:00:00"/>
    <d v="2019-11-08T00:00:00"/>
    <d v="1899-12-30T11:00:00"/>
    <n v="0"/>
    <d v="1899-12-30T02:35:00"/>
    <n v="2.5833333333721384"/>
  </r>
  <r>
    <n v="6"/>
    <s v="10 Non Departmental"/>
    <x v="5"/>
    <s v="102201 NOND District 2"/>
    <m/>
    <m/>
    <m/>
    <m/>
    <m/>
    <x v="3"/>
    <s v="RYAN, S "/>
    <s v="#201450 "/>
    <d v="2019-11-01T10:30:00"/>
    <d v="2019-11-01T00:00:00"/>
    <d v="1899-12-30T10:30:00"/>
    <d v="2019-11-01T12:50:00"/>
    <d v="2019-11-01T00:00:00"/>
    <d v="1899-12-31T12:50:00"/>
    <n v="0"/>
    <d v="1899-12-30T02:20:00"/>
    <n v="2.3333333332557231"/>
  </r>
  <r>
    <n v="6"/>
    <s v="10 Non Departmental"/>
    <x v="5"/>
    <s v="102201 NOND District 2"/>
    <m/>
    <m/>
    <m/>
    <m/>
    <m/>
    <x v="3"/>
    <s v="RYAN, S "/>
    <s v="#201547 "/>
    <d v="2019-11-21T11:20:00"/>
    <d v="2019-11-21T00:00:00"/>
    <d v="1899-12-30T11:20:00"/>
    <d v="2019-11-21T12:55:00"/>
    <d v="2019-11-21T00:00:00"/>
    <d v="1899-12-31T12:55:00"/>
    <n v="0"/>
    <d v="1899-12-30T01:35:00"/>
    <n v="1.5833333334303461"/>
  </r>
  <r>
    <n v="6"/>
    <s v="10 Non Departmental"/>
    <x v="5"/>
    <s v="102201 NOND District 2"/>
    <m/>
    <m/>
    <m/>
    <m/>
    <m/>
    <x v="3"/>
    <s v="RYAN, S "/>
    <s v="#201474 "/>
    <d v="2019-11-06T11:40:00"/>
    <d v="2019-11-06T00:00:00"/>
    <d v="1899-12-30T11:40:00"/>
    <d v="2019-11-06T13:05:00"/>
    <d v="2019-11-06T00:00:00"/>
    <d v="1899-12-30T13:05:00"/>
    <n v="0"/>
    <d v="1899-12-30T01:25:00"/>
    <n v="1.4166666667442769"/>
  </r>
  <r>
    <n v="6"/>
    <s v="10 Non Departmental"/>
    <x v="5"/>
    <s v="102201 NOND District 2"/>
    <m/>
    <m/>
    <m/>
    <m/>
    <m/>
    <x v="3"/>
    <s v="RYAN, S "/>
    <s v="#201483 "/>
    <d v="2019-11-07T11:55:00"/>
    <d v="2019-11-07T00:00:00"/>
    <d v="1899-12-30T11:55:00"/>
    <d v="2019-11-07T13:50:00"/>
    <d v="2019-11-07T00:00:00"/>
    <d v="1899-12-30T13:50:00"/>
    <n v="0"/>
    <d v="1899-12-30T01:55:00"/>
    <n v="1.9166666666278616"/>
  </r>
  <r>
    <n v="6"/>
    <s v="10 Non Departmental"/>
    <x v="5"/>
    <s v="102201 NOND District 2"/>
    <m/>
    <m/>
    <m/>
    <m/>
    <m/>
    <x v="3"/>
    <s v="RYAN, S "/>
    <s v="#201557 "/>
    <d v="2019-11-22T13:35:00"/>
    <d v="2019-11-22T00:00:00"/>
    <d v="1899-12-30T13:35:00"/>
    <d v="2019-11-22T14:55:00"/>
    <d v="2019-11-22T00:00:00"/>
    <d v="1899-12-30T14:55:00"/>
    <n v="0"/>
    <d v="1899-12-30T01:20:00"/>
    <n v="1.3333333334885538"/>
  </r>
  <r>
    <n v="6"/>
    <s v="10 Non Departmental"/>
    <x v="5"/>
    <s v="102201 NOND District 2"/>
    <m/>
    <m/>
    <m/>
    <m/>
    <m/>
    <x v="3"/>
    <s v="RYAN, S "/>
    <s v="#201541 "/>
    <d v="2019-11-20T13:45:00"/>
    <d v="2019-11-20T00:00:00"/>
    <d v="1899-12-30T13:45:00"/>
    <d v="2019-11-20T15:00:00"/>
    <d v="2019-11-20T00:00:00"/>
    <d v="1899-12-30T15:00:00"/>
    <n v="0"/>
    <d v="1899-12-30T01:15:00"/>
    <n v="1.2500000000582077"/>
  </r>
  <r>
    <n v="6"/>
    <s v="10 Non Departmental"/>
    <x v="5"/>
    <s v="102201 NOND District 2"/>
    <m/>
    <m/>
    <m/>
    <m/>
    <m/>
    <x v="3"/>
    <s v="RYAN, S "/>
    <s v="#201452 "/>
    <d v="2019-11-01T13:50:00"/>
    <d v="2019-11-01T00:00:00"/>
    <d v="1899-12-30T13:50:00"/>
    <d v="2019-11-01T16:20:00"/>
    <d v="2019-11-01T00:00:00"/>
    <d v="1899-12-30T16:20:00"/>
    <n v="0"/>
    <d v="1899-12-30T02:30:00"/>
    <n v="2.4999999999417923"/>
  </r>
  <r>
    <n v="6"/>
    <s v="10 Non Departmental"/>
    <x v="5"/>
    <s v="102201 NOND District 2"/>
    <m/>
    <m/>
    <m/>
    <m/>
    <m/>
    <x v="3"/>
    <s v="RYAN, S "/>
    <s v="#201528 "/>
    <d v="2019-11-18T12:15:00"/>
    <d v="2019-11-18T00:00:00"/>
    <d v="1899-12-30T12:15:00"/>
    <d v="2019-11-18T17:30:00"/>
    <d v="2019-11-18T00:00:00"/>
    <d v="1899-12-30T17:30:00"/>
    <n v="0"/>
    <d v="1899-12-30T05:15:00"/>
    <n v="5.25"/>
  </r>
  <r>
    <n v="6"/>
    <s v="10 Non Departmental"/>
    <x v="5"/>
    <s v="108717 NOND Goverment Relations"/>
    <m/>
    <m/>
    <m/>
    <m/>
    <m/>
    <x v="3"/>
    <s v="STEENBLOCK, T "/>
    <s v="#201449 "/>
    <d v="2019-11-01T09:30:00"/>
    <d v="2019-11-01T00:00:00"/>
    <d v="1899-12-30T09:30:00"/>
    <d v="2019-11-01T14:45:00"/>
    <d v="2019-11-01T00:00:00"/>
    <d v="1899-12-30T14:45:00"/>
    <n v="0"/>
    <d v="1899-12-30T05:15:00"/>
    <n v="5.25"/>
  </r>
  <r>
    <n v="6"/>
    <s v="10 Non Departmental"/>
    <x v="5"/>
    <s v="107001 NOND County Attorney"/>
    <m/>
    <m/>
    <m/>
    <m/>
    <m/>
    <x v="3"/>
    <s v="THOMAS, K "/>
    <s v="#201522 "/>
    <d v="2019-11-15T08:10:00"/>
    <d v="2019-11-15T00:00:00"/>
    <d v="1899-12-30T08:10:00"/>
    <d v="2019-11-15T12:30:00"/>
    <d v="2019-11-15T00:00:00"/>
    <d v="1899-12-31T12:30:00"/>
    <n v="0"/>
    <d v="1899-12-30T04:20:00"/>
    <n v="4.3333333333139308"/>
  </r>
  <r>
    <n v="6"/>
    <s v="10 Non Departmental"/>
    <x v="5"/>
    <s v="107200 NOND Sustainability Program"/>
    <m/>
    <m/>
    <m/>
    <m/>
    <m/>
    <x v="3"/>
    <s v="WASIUTYNSKI, J "/>
    <s v="#201501 "/>
    <d v="2019-11-13T09:25:00"/>
    <d v="2019-11-13T00:00:00"/>
    <d v="1899-12-30T09:25:00"/>
    <d v="2019-11-13T12:10:00"/>
    <d v="2019-11-13T00:00:00"/>
    <d v="1899-12-31T12:10:00"/>
    <n v="0"/>
    <d v="1899-12-30T02:45:00"/>
    <n v="2.7500000000582077"/>
  </r>
  <r>
    <n v="6"/>
    <s v="10 Non Departmental"/>
    <x v="5"/>
    <s v="107200 NOND Sustainability Program"/>
    <m/>
    <m/>
    <m/>
    <m/>
    <m/>
    <x v="3"/>
    <s v="WASIUTYNSKI, J "/>
    <s v="#201513 "/>
    <d v="2019-11-13T17:20:00"/>
    <d v="2019-11-13T00:00:00"/>
    <d v="1899-12-30T17:20:00"/>
    <d v="2019-11-14T09:15:00"/>
    <d v="2019-11-14T00:00:00"/>
    <d v="1899-12-30T09:15:00"/>
    <n v="0"/>
    <d v="1899-12-30T01:55:00"/>
    <n v="1.9166666666666679"/>
  </r>
  <r>
    <n v="6"/>
    <s v="10 Non Departmental"/>
    <x v="5"/>
    <s v="108925 NOND Communications Office"/>
    <m/>
    <m/>
    <m/>
    <m/>
    <m/>
    <x v="3"/>
    <s v="YAMBRA, R "/>
    <s v="#201556 "/>
    <d v="2019-11-22T13:30:00"/>
    <d v="2019-11-22T00:00:00"/>
    <d v="1899-12-30T13:30:00"/>
    <d v="2019-11-22T15:30:00"/>
    <d v="2019-11-22T00:00:00"/>
    <d v="1899-12-30T15:30:00"/>
    <n v="0"/>
    <d v="1899-12-30T02:00:00"/>
    <n v="2.0000000000582077"/>
  </r>
  <r>
    <n v="7"/>
    <s v="10 Non Departmental"/>
    <x v="5"/>
    <s v="100040 NOND Complaints Investigation Unit"/>
    <m/>
    <m/>
    <m/>
    <m/>
    <m/>
    <x v="3"/>
    <s v="ALANIZ, K "/>
    <s v="#201619 "/>
    <d v="2019-12-10T13:30:00"/>
    <d v="2019-12-10T00:00:00"/>
    <d v="1899-12-30T13:30:00"/>
    <d v="2019-12-10T14:30:00"/>
    <d v="2019-12-10T00:00:00"/>
    <d v="1899-12-30T14:30:00"/>
    <n v="0"/>
    <d v="1899-12-30T01:00:00"/>
    <n v="0.99999999994179234"/>
  </r>
  <r>
    <n v="7"/>
    <s v="10 Non Departmental"/>
    <x v="5"/>
    <s v="100040 NOND Complaints Investigation Unit"/>
    <m/>
    <m/>
    <m/>
    <m/>
    <m/>
    <x v="3"/>
    <s v="ALANIZ, K "/>
    <s v="#201638 "/>
    <d v="2019-12-13T12:00:00"/>
    <d v="2019-12-13T00:00:00"/>
    <d v="1899-12-30T12:00:00"/>
    <d v="2019-12-13T13:00:00"/>
    <d v="2019-12-13T00:00:00"/>
    <d v="1899-12-30T13:00:00"/>
    <n v="0"/>
    <d v="1899-12-30T01:00:00"/>
    <n v="0.99999999994179234"/>
  </r>
  <r>
    <n v="7"/>
    <s v="10 Non Departmental"/>
    <x v="5"/>
    <s v="100100 NOND Chair's Office"/>
    <m/>
    <m/>
    <m/>
    <m/>
    <m/>
    <x v="3"/>
    <s v="ALLEN, A "/>
    <s v="#201632 "/>
    <d v="2019-12-12T13:30:00"/>
    <d v="2019-12-12T00:00:00"/>
    <d v="1899-12-30T13:30:00"/>
    <d v="2019-12-12T16:45:00"/>
    <d v="2019-12-12T00:00:00"/>
    <d v="1899-12-30T16:45:00"/>
    <n v="0"/>
    <d v="1899-12-30T03:15:00"/>
    <n v="3.2499999999417923"/>
  </r>
  <r>
    <n v="7"/>
    <s v="10 Non Departmental"/>
    <x v="5"/>
    <s v="108717 NOND Goverment Relations"/>
    <m/>
    <m/>
    <m/>
    <m/>
    <m/>
    <x v="3"/>
    <s v="BLACK, J "/>
    <s v="#201651 "/>
    <d v="2019-12-17T11:20:00"/>
    <d v="2019-12-17T00:00:00"/>
    <d v="1899-12-30T11:20:00"/>
    <d v="2019-12-17T11:40:00"/>
    <d v="2019-12-17T00:00:00"/>
    <d v="1899-12-30T11:40:00"/>
    <n v="0"/>
    <d v="1899-12-30T00:20:00"/>
    <n v="0.33333333337213844"/>
  </r>
  <r>
    <n v="7"/>
    <s v="10 Non Departmental"/>
    <x v="5"/>
    <s v="102201 NOND District 2"/>
    <m/>
    <m/>
    <m/>
    <m/>
    <m/>
    <x v="3"/>
    <s v="DONLEY, A "/>
    <s v="#201600 "/>
    <d v="2019-12-05T11:35:00"/>
    <d v="2019-12-05T00:00:00"/>
    <d v="1899-12-30T11:35:00"/>
    <d v="2019-12-05T17:15:00"/>
    <d v="2019-12-05T00:00:00"/>
    <d v="1899-12-30T17:15:00"/>
    <n v="0"/>
    <d v="1899-12-30T05:40:00"/>
    <n v="5.6666666666278616"/>
  </r>
  <r>
    <n v="7"/>
    <s v="10 Non Departmental"/>
    <x v="5"/>
    <s v="102201 NOND District 2"/>
    <m/>
    <m/>
    <m/>
    <m/>
    <m/>
    <x v="3"/>
    <s v="DONLEY, A "/>
    <s v="#201588 "/>
    <d v="2019-12-03T13:35:00"/>
    <d v="2019-12-03T00:00:00"/>
    <d v="1899-12-30T13:35:00"/>
    <d v="2019-12-03T13:15:00"/>
    <d v="2019-12-03T00:00:00"/>
    <d v="1899-12-30T13:15:00"/>
    <n v="0"/>
    <n v="-1.3888888883229811E-2"/>
    <n v="-0.33333333319751546"/>
  </r>
  <r>
    <n v="7"/>
    <s v="10 Non Departmental"/>
    <x v="5"/>
    <s v="107001 NOND County Attorney"/>
    <m/>
    <m/>
    <m/>
    <m/>
    <m/>
    <x v="3"/>
    <s v="ELLIOTT, K "/>
    <s v="#201669 "/>
    <d v="2019-12-20T11:25:00"/>
    <d v="2019-12-20T00:00:00"/>
    <d v="1899-12-30T11:25:00"/>
    <d v="2019-12-20T13:45:00"/>
    <d v="2019-12-20T00:00:00"/>
    <d v="1899-12-30T13:45:00"/>
    <n v="0"/>
    <d v="1899-12-30T02:20:00"/>
    <n v="2.3333333332557231"/>
  </r>
  <r>
    <n v="7"/>
    <s v="10 Non Departmental"/>
    <x v="5"/>
    <s v="107001 NOND County Attorney"/>
    <m/>
    <m/>
    <m/>
    <m/>
    <m/>
    <x v="3"/>
    <s v="ELLIOTT, K "/>
    <s v="#201606 "/>
    <d v="2019-12-06T11:50:00"/>
    <d v="2019-12-06T00:00:00"/>
    <d v="1899-12-30T11:50:00"/>
    <d v="2019-12-06T13:10:00"/>
    <d v="2019-12-06T00:00:00"/>
    <d v="1899-12-30T13:10:00"/>
    <n v="0"/>
    <d v="1899-12-30T01:20:00"/>
    <n v="1.3333333333139308"/>
  </r>
  <r>
    <n v="7"/>
    <s v="10 Non Departmental"/>
    <x v="5"/>
    <s v="100100 NOND Chair's Office"/>
    <m/>
    <m/>
    <m/>
    <m/>
    <m/>
    <x v="3"/>
    <s v="FROST, L "/>
    <s v="#201634 "/>
    <d v="2019-12-11T09:05:00"/>
    <d v="2019-12-11T00:00:00"/>
    <d v="1899-12-30T09:05:00"/>
    <d v="2019-12-12T13:20:00"/>
    <d v="2019-12-12T00:00:00"/>
    <d v="1899-12-30T13:20:00"/>
    <n v="0"/>
    <d v="1899-12-30T14:15:00"/>
    <n v="14.25"/>
  </r>
  <r>
    <n v="7"/>
    <s v="10 Non Departmental"/>
    <x v="5"/>
    <s v="100100 NOND Chair's Office"/>
    <m/>
    <m/>
    <m/>
    <m/>
    <m/>
    <x v="3"/>
    <s v="FROST, L "/>
    <s v="#201612 "/>
    <d v="2019-12-09T11:35:00"/>
    <d v="2019-12-09T00:00:00"/>
    <d v="1899-12-30T11:35:00"/>
    <d v="2019-12-09T13:30:00"/>
    <d v="2019-12-09T00:00:00"/>
    <d v="1899-12-30T13:30:00"/>
    <n v="0"/>
    <d v="1899-12-30T01:55:00"/>
    <n v="1.9166666666278616"/>
  </r>
  <r>
    <n v="7"/>
    <s v="10 Non Departmental"/>
    <x v="5"/>
    <s v="100100 NOND Chair's Office"/>
    <m/>
    <m/>
    <m/>
    <m/>
    <m/>
    <x v="3"/>
    <s v="FROST, L "/>
    <s v="#201650 "/>
    <d v="2019-12-16T11:55:00"/>
    <d v="2019-12-16T00:00:00"/>
    <d v="1899-12-30T11:55:00"/>
    <d v="2019-12-17T12:10:00"/>
    <d v="2019-12-17T00:00:00"/>
    <d v="1899-12-31T12:10:00"/>
    <n v="0"/>
    <d v="1899-12-31T10:15:00"/>
    <n v="34.25"/>
  </r>
  <r>
    <n v="7"/>
    <s v="10 Non Departmental"/>
    <x v="5"/>
    <s v="100100 NOND Chair's Office"/>
    <m/>
    <m/>
    <m/>
    <m/>
    <m/>
    <x v="3"/>
    <s v="FROST, L "/>
    <s v="#201668 "/>
    <d v="2019-12-18T16:00:00"/>
    <d v="2019-12-18T00:00:00"/>
    <d v="1899-12-30T16:00:00"/>
    <d v="2019-12-19T15:20:00"/>
    <d v="2019-12-19T00:00:00"/>
    <d v="1899-12-30T15:20:00"/>
    <n v="0"/>
    <d v="1899-12-30T09:20:00"/>
    <n v="9.3333333333333339"/>
  </r>
  <r>
    <n v="7"/>
    <s v="10 Non Departmental"/>
    <x v="5"/>
    <s v="100100 NOND Chair's Office"/>
    <m/>
    <m/>
    <m/>
    <m/>
    <m/>
    <x v="3"/>
    <s v="FROST, L "/>
    <s v="#201655 "/>
    <d v="2019-12-17T12:55:00"/>
    <d v="2019-12-17T00:00:00"/>
    <d v="1899-12-30T12:55:00"/>
    <d v="2019-12-17T11:50:00"/>
    <d v="2019-12-17T00:00:00"/>
    <d v="1899-12-30T23:50:00"/>
    <n v="0"/>
    <n v="-4.5138888890505768E-2"/>
    <n v="-1.0833333333721384"/>
  </r>
  <r>
    <n v="7"/>
    <s v="10 Non Departmental"/>
    <x v="5"/>
    <s v="108925 NOND Communications Office"/>
    <m/>
    <m/>
    <m/>
    <m/>
    <m/>
    <x v="3"/>
    <s v="GERALD, A "/>
    <s v="#201639 "/>
    <d v="2019-12-16T07:20:00"/>
    <d v="2019-12-16T00:00:00"/>
    <d v="1899-12-30T07:20:00"/>
    <d v="2019-12-16T11:15:00"/>
    <d v="2019-12-16T00:00:00"/>
    <d v="1899-12-30T11:15:00"/>
    <n v="0"/>
    <d v="1899-12-30T03:55:00"/>
    <n v="3.9166666666860692"/>
  </r>
  <r>
    <n v="7"/>
    <s v="10 Non Departmental"/>
    <x v="5"/>
    <s v="108925 NOND Communications Office"/>
    <m/>
    <m/>
    <m/>
    <m/>
    <m/>
    <x v="3"/>
    <s v="GERALD, A "/>
    <s v="#201610 "/>
    <d v="2019-12-09T09:50:00"/>
    <d v="2019-12-09T00:00:00"/>
    <d v="1899-12-30T09:50:00"/>
    <d v="2019-12-09T14:20:00"/>
    <d v="2019-12-09T00:00:00"/>
    <d v="1899-12-30T14:20:00"/>
    <n v="0"/>
    <d v="1899-12-30T04:30:00"/>
    <n v="4.5"/>
  </r>
  <r>
    <n v="7"/>
    <s v="10 Non Departmental"/>
    <x v="5"/>
    <s v="108925 NOND Communications Office"/>
    <m/>
    <m/>
    <m/>
    <m/>
    <m/>
    <x v="3"/>
    <s v="GERALD, A "/>
    <s v="#201671 "/>
    <d v="2019-12-20T15:30:00"/>
    <d v="2019-12-20T00:00:00"/>
    <d v="1899-12-30T15:30:00"/>
    <d v="2019-12-20T17:45:00"/>
    <d v="2019-12-20T00:00:00"/>
    <d v="1899-12-30T17:45:00"/>
    <n v="0"/>
    <d v="1899-12-30T02:15:00"/>
    <n v="2.25"/>
  </r>
  <r>
    <n v="7"/>
    <s v="10 Non Departmental"/>
    <x v="5"/>
    <s v="108925 NOND Communications Office"/>
    <m/>
    <m/>
    <m/>
    <m/>
    <m/>
    <x v="3"/>
    <s v="GERALD, A "/>
    <s v="#201602 "/>
    <d v="2019-12-05T17:05:00"/>
    <d v="2019-12-05T00:00:00"/>
    <d v="1899-12-30T17:05:00"/>
    <d v="2019-12-06T14:05:00"/>
    <d v="2019-12-06T00:00:00"/>
    <d v="1899-12-30T14:05:00"/>
    <n v="0"/>
    <d v="1899-12-30T07:00:00"/>
    <n v="7"/>
  </r>
  <r>
    <n v="7"/>
    <s v="10 Non Departmental"/>
    <x v="5"/>
    <s v="107500 NOND Emergency Management"/>
    <m/>
    <m/>
    <m/>
    <m/>
    <m/>
    <x v="3"/>
    <s v="GRIMM, S "/>
    <s v="#201593 "/>
    <d v="2019-12-05T09:25:00"/>
    <d v="2019-12-05T00:00:00"/>
    <d v="1899-12-30T09:25:00"/>
    <d v="2019-12-05T16:15:00"/>
    <d v="2019-12-05T00:00:00"/>
    <d v="1899-12-30T16:15:00"/>
    <n v="0"/>
    <d v="1899-12-30T06:50:00"/>
    <n v="6.8333333334303461"/>
  </r>
  <r>
    <n v="7"/>
    <s v="10 Non Departmental"/>
    <x v="5"/>
    <s v="107500 NOND Emergency Management"/>
    <m/>
    <m/>
    <m/>
    <m/>
    <m/>
    <x v="3"/>
    <s v="LENTZNER, D "/>
    <s v="#201631 "/>
    <d v="2019-12-12T12:00:00"/>
    <d v="2019-12-12T00:00:00"/>
    <d v="1899-12-30T12:00:00"/>
    <d v="2019-12-12T11:40:00"/>
    <d v="2019-12-12T00:00:00"/>
    <d v="1899-12-30T23:40:00"/>
    <n v="0"/>
    <n v="-1.3888888890505768E-2"/>
    <n v="-0.33333333337213844"/>
  </r>
  <r>
    <n v="7"/>
    <s v="10 Non Departmental"/>
    <x v="5"/>
    <s v="108717 NOND Goverment Relations"/>
    <m/>
    <m/>
    <m/>
    <m/>
    <m/>
    <x v="3"/>
    <s v="LOCHNER, S "/>
    <s v="#201601 "/>
    <d v="2019-12-04T10:20:00"/>
    <d v="2019-12-04T00:00:00"/>
    <d v="1899-12-30T10:20:00"/>
    <d v="2019-12-05T12:00:00"/>
    <d v="2019-12-05T00:00:00"/>
    <d v="1899-12-31T12:00:00"/>
    <n v="0"/>
    <d v="1899-12-31T11:40:00"/>
    <n v="35.666666666666671"/>
  </r>
  <r>
    <n v="7"/>
    <s v="10 Non Departmental"/>
    <x v="5"/>
    <s v="108717 NOND Goverment Relations"/>
    <m/>
    <m/>
    <m/>
    <m/>
    <m/>
    <x v="3"/>
    <s v="LOCHNER, S "/>
    <s v="#201635 "/>
    <d v="2019-12-11T17:10:00"/>
    <d v="2019-12-11T00:00:00"/>
    <d v="1899-12-30T17:10:00"/>
    <d v="2019-12-12T15:35:00"/>
    <d v="2019-12-12T00:00:00"/>
    <d v="1899-12-30T15:35:00"/>
    <n v="0"/>
    <d v="1899-12-30T08:25:00"/>
    <n v="8.4166666666666679"/>
  </r>
  <r>
    <n v="7"/>
    <s v="10 Non Departmental"/>
    <x v="5"/>
    <s v="102101 NOND District 1"/>
    <m/>
    <m/>
    <m/>
    <m/>
    <m/>
    <x v="3"/>
    <s v="MEIERAN, S "/>
    <s v="#201587 "/>
    <d v="2019-12-03T12:40:00"/>
    <d v="2019-12-03T00:00:00"/>
    <d v="1899-12-30T12:40:00"/>
    <d v="2019-12-03T14:45:00"/>
    <d v="2019-12-03T00:00:00"/>
    <d v="1899-12-30T14:45:00"/>
    <n v="0"/>
    <d v="1899-12-30T02:05:00"/>
    <n v="2.0833333333139308"/>
  </r>
  <r>
    <n v="7"/>
    <s v="10 Non Departmental"/>
    <x v="5"/>
    <s v="107200 NOND Sustainability Program"/>
    <m/>
    <m/>
    <m/>
    <m/>
    <m/>
    <x v="3"/>
    <s v="MIHM, S "/>
    <s v="#201645 "/>
    <d v="2019-12-17T11:45:00"/>
    <d v="2019-12-17T00:00:00"/>
    <d v="1899-12-30T11:45:00"/>
    <d v="2019-12-17T12:10:00"/>
    <d v="2019-12-17T00:00:00"/>
    <d v="1899-12-31T12:10:00"/>
    <n v="0"/>
    <d v="1899-12-30T00:25:00"/>
    <n v="0.41666666662786156"/>
  </r>
  <r>
    <n v="7"/>
    <s v="10 Non Departmental"/>
    <x v="5"/>
    <s v="108925 NOND Communications Office"/>
    <m/>
    <m/>
    <m/>
    <m/>
    <m/>
    <x v="3"/>
    <s v="NAKAMURA, M "/>
    <s v="#201608 "/>
    <d v="2019-12-06T09:00:00"/>
    <d v="2019-12-06T00:00:00"/>
    <d v="1899-12-30T09:00:00"/>
    <d v="2019-12-06T14:00:00"/>
    <d v="2019-12-06T00:00:00"/>
    <d v="1899-12-30T14:00:00"/>
    <n v="0"/>
    <d v="1899-12-30T05:00:00"/>
    <n v="5.0000000000582077"/>
  </r>
  <r>
    <n v="7"/>
    <s v="10 Non Departmental"/>
    <x v="5"/>
    <s v="108925 NOND Communications Office"/>
    <m/>
    <m/>
    <m/>
    <m/>
    <m/>
    <x v="3"/>
    <s v="NAKAMURA, M "/>
    <s v="#201674 "/>
    <d v="2019-12-30T09:50:00"/>
    <d v="2019-12-30T00:00:00"/>
    <d v="1899-12-30T09:50:00"/>
    <d v="2019-12-30T12:15:00"/>
    <d v="2019-12-30T00:00:00"/>
    <d v="1899-12-31T12:15:00"/>
    <n v="0"/>
    <d v="1899-12-30T02:25:00"/>
    <n v="2.4166666666860692"/>
  </r>
  <r>
    <n v="7"/>
    <s v="10 Non Departmental"/>
    <x v="5"/>
    <s v="108925 NOND Communications Office"/>
    <m/>
    <m/>
    <m/>
    <m/>
    <m/>
    <x v="3"/>
    <s v="NAKAMURA, M "/>
    <s v="#201585 "/>
    <d v="2019-12-02T10:45:00"/>
    <d v="2019-12-02T00:00:00"/>
    <d v="1899-12-30T10:45:00"/>
    <d v="2019-12-02T13:30:00"/>
    <d v="2019-12-02T00:00:00"/>
    <d v="1899-12-30T13:30:00"/>
    <n v="0"/>
    <d v="1899-12-30T02:45:00"/>
    <n v="2.7500000000582077"/>
  </r>
  <r>
    <n v="7"/>
    <s v="10 Non Departmental"/>
    <x v="5"/>
    <s v="108925 NOND Communications Office"/>
    <m/>
    <m/>
    <m/>
    <m/>
    <m/>
    <x v="3"/>
    <s v="NAKAMURA, M "/>
    <s v="#201589 "/>
    <d v="2019-12-03T15:45:00"/>
    <d v="2019-12-03T00:00:00"/>
    <d v="1899-12-30T15:45:00"/>
    <d v="2019-12-03T15:45:00"/>
    <d v="2019-12-03T00:00:00"/>
    <d v="1899-12-30T15:45:00"/>
    <n v="0"/>
    <d v="1899-12-30T00:00:00"/>
    <n v="0"/>
  </r>
  <r>
    <n v="7"/>
    <s v="10 Non Departmental"/>
    <x v="5"/>
    <s v="100100 NOND Chair's Office"/>
    <m/>
    <m/>
    <m/>
    <m/>
    <m/>
    <x v="3"/>
    <s v="RENON, A "/>
    <s v="#201662 "/>
    <d v="2019-12-19T11:00:00"/>
    <d v="2019-12-19T00:00:00"/>
    <d v="1899-12-30T11:00:00"/>
    <d v="2019-12-19T10:45:00"/>
    <d v="2019-12-19T00:00:00"/>
    <d v="1899-12-30T22:45:00"/>
    <n v="0"/>
    <n v="-1.0416666671517305E-2"/>
    <n v="-0.25000000011641532"/>
  </r>
  <r>
    <n v="7"/>
    <s v="10 Non Departmental"/>
    <x v="5"/>
    <s v="102201 NOND District 2"/>
    <m/>
    <m/>
    <m/>
    <m/>
    <m/>
    <x v="3"/>
    <s v="RYAN, S "/>
    <s v="#201590 "/>
    <d v="2019-12-04T11:30:00"/>
    <d v="2019-12-04T00:00:00"/>
    <d v="1899-12-30T11:30:00"/>
    <d v="2019-12-04T09:25:00"/>
    <d v="2019-12-04T00:00:00"/>
    <d v="1899-12-30T21:25:00"/>
    <n v="0"/>
    <n v="-8.6805555554747116E-2"/>
    <n v="-2.0833333333139308"/>
  </r>
  <r>
    <n v="7"/>
    <s v="10 Non Departmental"/>
    <x v="5"/>
    <s v="102201 NOND District 2"/>
    <m/>
    <m/>
    <m/>
    <m/>
    <m/>
    <x v="3"/>
    <s v="RYAN, S "/>
    <s v="#201613 "/>
    <d v="2019-12-09T13:10:00"/>
    <d v="2019-12-09T00:00:00"/>
    <d v="1899-12-30T13:10:00"/>
    <d v="2019-12-09T08:45:00"/>
    <d v="2019-12-09T00:00:00"/>
    <d v="1899-12-30T20:45:00"/>
    <n v="0"/>
    <n v="-0.18402777777373558"/>
    <n v="-4.4166666665696539"/>
  </r>
  <r>
    <n v="7"/>
    <s v="10 Non Departmental"/>
    <x v="5"/>
    <s v="100100 NOND Chair's Office"/>
    <m/>
    <m/>
    <m/>
    <m/>
    <m/>
    <x v="3"/>
    <s v="SMITH CURRIE, L "/>
    <s v="#201597 "/>
    <d v="2019-12-05T10:25:00"/>
    <d v="2019-12-05T00:00:00"/>
    <d v="1899-12-30T10:25:00"/>
    <d v="2019-12-05T14:15:00"/>
    <d v="2019-12-05T00:00:00"/>
    <d v="1899-12-30T14:15:00"/>
    <n v="0"/>
    <d v="1899-12-30T03:50:00"/>
    <n v="3.8333333332557231"/>
  </r>
  <r>
    <n v="7"/>
    <s v="10 Non Departmental"/>
    <x v="5"/>
    <s v="107300 NOND Local Public Safety Coordinating Council"/>
    <m/>
    <s v="M10 0250 20 SB1145 BWC SB1145 - LPSCC BWC"/>
    <m/>
    <m/>
    <m/>
    <x v="3"/>
    <s v="STAMP, A "/>
    <s v="#201643 "/>
    <d v="2019-12-16T10:00:00"/>
    <d v="2019-12-16T00:00:00"/>
    <d v="1899-12-30T10:00:00"/>
    <d v="2019-12-16T17:00:00"/>
    <d v="2019-12-16T00:00:00"/>
    <d v="1899-12-30T17:00:00"/>
    <n v="0"/>
    <d v="1899-12-30T07:00:00"/>
    <n v="7.0000000001164153"/>
  </r>
  <r>
    <n v="7"/>
    <s v="10 Non Departmental"/>
    <x v="5"/>
    <s v="108717 NOND Goverment Relations"/>
    <m/>
    <m/>
    <m/>
    <m/>
    <m/>
    <x v="3"/>
    <s v="STEENBLOCK, T "/>
    <s v="#201661 "/>
    <d v="2019-12-18T09:30:00"/>
    <d v="2019-12-18T00:00:00"/>
    <d v="1899-12-30T09:30:00"/>
    <d v="2019-12-18T11:55:00"/>
    <d v="2019-12-18T00:00:00"/>
    <d v="1899-12-30T11:55:00"/>
    <n v="0"/>
    <d v="1899-12-30T02:25:00"/>
    <n v="2.4166666666860692"/>
  </r>
  <r>
    <n v="7"/>
    <s v="10 Non Departmental"/>
    <x v="5"/>
    <s v="108717 NOND Goverment Relations"/>
    <m/>
    <m/>
    <m/>
    <m/>
    <m/>
    <x v="3"/>
    <s v="STEENBLOCK, T "/>
    <s v="#201621 "/>
    <d v="2019-12-11T11:00:00"/>
    <d v="2019-12-11T00:00:00"/>
    <d v="1899-12-30T11:00:00"/>
    <d v="2019-12-11T15:00:00"/>
    <d v="2019-12-11T00:00:00"/>
    <d v="1899-12-30T15:00:00"/>
    <n v="0"/>
    <d v="1899-12-30T04:00:00"/>
    <n v="3.9999999999417923"/>
  </r>
  <r>
    <n v="7"/>
    <s v="10 Non Departmental"/>
    <x v="5"/>
    <s v="108717 NOND Goverment Relations"/>
    <m/>
    <m/>
    <m/>
    <m/>
    <m/>
    <x v="3"/>
    <s v="STEENBLOCK, T "/>
    <s v="#201666 "/>
    <d v="2019-12-19T13:10:00"/>
    <d v="2019-12-19T00:00:00"/>
    <d v="1899-12-30T13:10:00"/>
    <d v="2019-12-19T15:15:00"/>
    <d v="2019-12-19T00:00:00"/>
    <d v="1899-12-30T15:15:00"/>
    <n v="0"/>
    <d v="1899-12-30T02:05:00"/>
    <n v="2.0833333333139308"/>
  </r>
  <r>
    <n v="7"/>
    <s v="10 Non Departmental"/>
    <x v="5"/>
    <s v="108925 NOND Communications Office"/>
    <m/>
    <m/>
    <m/>
    <m/>
    <m/>
    <x v="3"/>
    <s v="SULLIVAN-SPRINGHETTI "/>
    <s v="#201660 "/>
    <d v="2019-12-18T08:25:00"/>
    <d v="2019-12-18T00:00:00"/>
    <d v="1899-12-30T08:25:00"/>
    <d v="2019-12-18T12:50:00"/>
    <d v="2019-12-18T00:00:00"/>
    <d v="1899-12-31T12:50:00"/>
    <n v="0"/>
    <d v="1899-12-30T04:25:00"/>
    <n v="4.4166666665696539"/>
  </r>
  <r>
    <n v="7"/>
    <s v="10 Non Departmental"/>
    <x v="5"/>
    <s v="107200 NOND Sustainability Program"/>
    <m/>
    <m/>
    <m/>
    <m/>
    <m/>
    <x v="3"/>
    <s v="WASIUTYNSKI, J "/>
    <s v="#201665 "/>
    <d v="2019-12-19T10:10:00"/>
    <d v="2019-12-19T00:00:00"/>
    <d v="1899-12-30T10:10:00"/>
    <d v="2019-12-19T16:45:00"/>
    <d v="2019-12-19T00:00:00"/>
    <d v="1899-12-30T16:45:00"/>
    <n v="0"/>
    <d v="1899-12-30T06:35:00"/>
    <n v="6.5833333333139308"/>
  </r>
  <r>
    <n v="7"/>
    <s v="10 Non Departmental"/>
    <x v="5"/>
    <s v="107200 NOND Sustainability Program"/>
    <m/>
    <m/>
    <m/>
    <m/>
    <m/>
    <x v="3"/>
    <s v="WASIUTYNSKI, J "/>
    <s v="#201627 "/>
    <d v="2019-12-12T10:20:00"/>
    <d v="2019-12-12T00:00:00"/>
    <d v="1899-12-30T10:20:00"/>
    <d v="2019-12-12T13:45:00"/>
    <d v="2019-12-12T00:00:00"/>
    <d v="1899-12-30T13:45:00"/>
    <n v="0"/>
    <d v="1899-12-30T03:25:00"/>
    <n v="3.4166666666278616"/>
  </r>
  <r>
    <n v="7"/>
    <s v="10 Non Departmental"/>
    <x v="5"/>
    <s v="108925 NOND Communications Office"/>
    <m/>
    <m/>
    <m/>
    <m/>
    <m/>
    <x v="3"/>
    <s v="YAMBRA, R "/>
    <s v="#201611 "/>
    <d v="2019-12-09T09:30:00"/>
    <d v="2019-12-09T00:00:00"/>
    <d v="1899-12-30T09:30:00"/>
    <d v="2019-12-09T16:25:00"/>
    <d v="2019-12-09T00:00:00"/>
    <d v="1899-12-30T16:25:00"/>
    <n v="0"/>
    <d v="1899-12-30T06:55:00"/>
    <n v="6.9166666666860692"/>
  </r>
  <r>
    <n v="7"/>
    <s v="10 Non Departmental"/>
    <x v="5"/>
    <s v="108925 NOND Communications Office"/>
    <m/>
    <m/>
    <m/>
    <m/>
    <m/>
    <x v="3"/>
    <s v="YAMBRA, R "/>
    <s v="#201626 "/>
    <d v="2019-12-12T10:00:00"/>
    <d v="2019-12-12T00:00:00"/>
    <d v="1899-12-30T10:00:00"/>
    <d v="2019-12-12T16:45:00"/>
    <d v="2019-12-12T00:00:00"/>
    <d v="1899-12-30T16:45:00"/>
    <n v="0"/>
    <d v="1899-12-30T06:45:00"/>
    <n v="6.75"/>
  </r>
  <r>
    <n v="7"/>
    <s v="10 Non Departmental"/>
    <x v="5"/>
    <s v="108925 NOND Communications Office"/>
    <m/>
    <m/>
    <m/>
    <m/>
    <m/>
    <x v="3"/>
    <s v="YAMBRA, R "/>
    <s v="#201644 "/>
    <d v="2019-12-15T11:45:00"/>
    <d v="2019-12-15T00:00:00"/>
    <d v="1899-12-30T11:45:00"/>
    <d v="2019-12-16T16:30:00"/>
    <d v="2019-12-16T00:00:00"/>
    <d v="1899-12-30T16:30:00"/>
    <n v="0"/>
    <d v="1899-12-30T14:45:00"/>
    <n v="14.75"/>
  </r>
  <r>
    <n v="8"/>
    <s v="10 Non Departmental"/>
    <x v="5"/>
    <s v="100100 NOND Chair's Office"/>
    <m/>
    <m/>
    <m/>
    <m/>
    <m/>
    <x v="3"/>
    <s v="ALLEN, A "/>
    <s v="#201788 "/>
    <d v="2020-01-22T13:30:00"/>
    <d v="2020-01-22T00:00:00"/>
    <d v="1899-12-30T13:30:00"/>
    <d v="2020-01-22T14:45:00"/>
    <d v="2020-01-22T00:00:00"/>
    <d v="1899-12-30T14:45:00"/>
    <n v="0"/>
    <d v="1899-12-30T01:15:00"/>
    <n v="1.2500000000582077"/>
  </r>
  <r>
    <n v="8"/>
    <s v="10 Non Departmental"/>
    <x v="5"/>
    <s v="100040 NOND Complaints Investigation Unit"/>
    <m/>
    <m/>
    <m/>
    <m/>
    <m/>
    <x v="3"/>
    <s v="BAKER, J "/>
    <s v="#201706 "/>
    <d v="2020-01-02T11:15:00"/>
    <d v="2020-01-02T00:00:00"/>
    <d v="1899-12-30T11:15:00"/>
    <d v="2020-01-02T13:30:00"/>
    <d v="2020-01-02T00:00:00"/>
    <d v="1899-12-30T13:30:00"/>
    <n v="0"/>
    <d v="1899-12-30T02:15:00"/>
    <n v="2.25"/>
  </r>
  <r>
    <n v="8"/>
    <s v="10 Non Departmental"/>
    <x v="5"/>
    <s v="108717 NOND Goverment Relations"/>
    <m/>
    <m/>
    <m/>
    <m/>
    <m/>
    <x v="3"/>
    <s v="BLACK, J "/>
    <s v="#201732 "/>
    <d v="2020-01-09T11:00:00"/>
    <d v="2020-01-09T00:00:00"/>
    <d v="1899-12-30T11:00:00"/>
    <d v="2020-01-09T14:15:00"/>
    <d v="2020-01-09T00:00:00"/>
    <d v="1899-12-30T14:15:00"/>
    <n v="0"/>
    <d v="1899-12-30T03:15:00"/>
    <n v="3.2499999999417923"/>
  </r>
  <r>
    <n v="8"/>
    <s v="10 Non Departmental"/>
    <x v="5"/>
    <s v="100100 NOND Chair's Office"/>
    <m/>
    <m/>
    <m/>
    <m/>
    <m/>
    <x v="3"/>
    <s v="CONKLING, A "/>
    <s v="#201835 "/>
    <d v="2020-01-30T07:30:00"/>
    <d v="2020-01-30T00:00:00"/>
    <d v="1899-12-30T07:30:00"/>
    <d v="2020-01-30T12:45:00"/>
    <d v="2020-01-30T00:00:00"/>
    <d v="1899-12-31T12:45:00"/>
    <n v="0"/>
    <d v="1899-12-30T05:15:00"/>
    <n v="5.25"/>
  </r>
  <r>
    <n v="8"/>
    <s v="10 Non Departmental"/>
    <x v="5"/>
    <s v="107500 NOND Emergency Management"/>
    <m/>
    <m/>
    <m/>
    <m/>
    <m/>
    <x v="3"/>
    <s v="CORBLY, L "/>
    <s v="#201714 "/>
    <d v="2020-01-07T08:20:00"/>
    <d v="2020-01-07T00:00:00"/>
    <d v="1899-12-30T08:20:00"/>
    <d v="2020-01-07T12:40:00"/>
    <d v="2020-01-07T00:00:00"/>
    <d v="1899-12-31T12:40:00"/>
    <n v="0"/>
    <d v="1899-12-30T04:20:00"/>
    <n v="4.3333333334885538"/>
  </r>
  <r>
    <n v="8"/>
    <s v="10 Non Departmental"/>
    <x v="5"/>
    <s v="100040 NOND Complaints Investigation Unit"/>
    <m/>
    <m/>
    <m/>
    <m/>
    <m/>
    <x v="3"/>
    <s v="COVINGTON, K "/>
    <s v="#201750 "/>
    <d v="2020-01-14T10:55:00"/>
    <d v="2020-01-14T00:00:00"/>
    <d v="1899-12-30T10:55:00"/>
    <d v="2020-01-14T12:55:00"/>
    <d v="2020-01-14T00:00:00"/>
    <d v="1899-12-31T12:55:00"/>
    <n v="0"/>
    <d v="1899-12-30T02:00:00"/>
    <n v="2.0000000000582077"/>
  </r>
  <r>
    <n v="8"/>
    <s v="10 Non Departmental"/>
    <x v="5"/>
    <s v="100040 NOND Complaints Investigation Unit"/>
    <m/>
    <m/>
    <m/>
    <m/>
    <m/>
    <x v="3"/>
    <s v="COVINGTON, K "/>
    <s v="#201737 "/>
    <d v="2020-01-10T13:30:00"/>
    <d v="2020-01-10T00:00:00"/>
    <d v="1899-12-30T13:30:00"/>
    <d v="2020-01-10T15:20:00"/>
    <d v="2020-01-10T00:00:00"/>
    <d v="1899-12-30T15:20:00"/>
    <n v="0"/>
    <d v="1899-12-30T01:50:00"/>
    <n v="1.8333333333721384"/>
  </r>
  <r>
    <n v="8"/>
    <s v="10 Non Departmental"/>
    <x v="5"/>
    <s v="100040 NOND Complaints Investigation Unit"/>
    <m/>
    <m/>
    <m/>
    <m/>
    <m/>
    <x v="3"/>
    <s v="COVINGTON, K "/>
    <s v="#201779 "/>
    <d v="2020-01-16T13:45:00"/>
    <d v="2020-01-16T00:00:00"/>
    <d v="1899-12-30T13:45:00"/>
    <d v="2020-01-16T17:25:00"/>
    <d v="2020-01-16T00:00:00"/>
    <d v="1899-12-30T17:25:00"/>
    <n v="0"/>
    <d v="1899-12-30T03:40:00"/>
    <n v="3.6666666667442769"/>
  </r>
  <r>
    <n v="8"/>
    <s v="10 Non Departmental"/>
    <x v="5"/>
    <s v="100040 NOND Complaints Investigation Unit"/>
    <m/>
    <m/>
    <m/>
    <m/>
    <m/>
    <x v="3"/>
    <s v="COVINGTON, K "/>
    <s v="#201742 "/>
    <d v="2020-01-13T12:00:00"/>
    <d v="2020-01-13T00:00:00"/>
    <d v="1899-12-30T12:00:00"/>
    <d v="2020-01-13T14:00:00"/>
    <d v="2020-01-13T00:00:00"/>
    <d v="1899-12-30T14:00:00"/>
    <n v="0"/>
    <d v="1899-12-30T02:00:00"/>
    <n v="2.0000000000582077"/>
  </r>
  <r>
    <n v="8"/>
    <s v="10 Non Departmental"/>
    <x v="5"/>
    <s v="100040 NOND Complaints Investigation Unit"/>
    <m/>
    <m/>
    <m/>
    <m/>
    <m/>
    <x v="3"/>
    <s v="COVINGTON, K "/>
    <s v="#201759 "/>
    <d v="2020-01-15T12:45:00"/>
    <d v="2020-01-15T00:00:00"/>
    <d v="1899-12-30T12:45:00"/>
    <d v="2020-01-15T15:30:00"/>
    <d v="2020-01-15T00:00:00"/>
    <d v="1899-12-30T15:30:00"/>
    <n v="0"/>
    <d v="1899-12-30T02:45:00"/>
    <n v="2.7500000000582077"/>
  </r>
  <r>
    <n v="8"/>
    <s v="10 Non Departmental"/>
    <x v="5"/>
    <s v="102201 NOND District 2"/>
    <m/>
    <m/>
    <m/>
    <m/>
    <m/>
    <x v="3"/>
    <s v="DONLEY, A "/>
    <s v="#201810 "/>
    <d v="2020-01-28T14:15:00"/>
    <d v="2020-01-28T00:00:00"/>
    <d v="1899-12-30T14:15:00"/>
    <d v="2020-01-28T15:45:00"/>
    <d v="2020-01-28T00:00:00"/>
    <d v="1899-12-30T15:45:00"/>
    <n v="0"/>
    <d v="1899-12-30T01:30:00"/>
    <n v="1.5"/>
  </r>
  <r>
    <n v="8"/>
    <s v="10 Non Departmental"/>
    <x v="5"/>
    <s v="102201 NOND District 2"/>
    <m/>
    <m/>
    <m/>
    <m/>
    <m/>
    <x v="3"/>
    <s v="DONLEY, A "/>
    <s v="#201716 "/>
    <d v="2020-01-07T12:35:00"/>
    <d v="2020-01-07T00:00:00"/>
    <d v="1899-12-30T12:35:00"/>
    <d v="2020-01-07T15:35:00"/>
    <d v="2020-01-07T00:00:00"/>
    <d v="1899-12-30T15:35:00"/>
    <n v="0"/>
    <d v="1899-12-30T03:00:00"/>
    <n v="3"/>
  </r>
  <r>
    <n v="8"/>
    <s v="10 Non Departmental"/>
    <x v="5"/>
    <s v="102201 NOND District 2"/>
    <m/>
    <m/>
    <m/>
    <m/>
    <m/>
    <x v="3"/>
    <s v="DONLEY, A "/>
    <s v="#201725 "/>
    <d v="2020-01-08T12:45:00"/>
    <d v="2020-01-08T00:00:00"/>
    <d v="1899-12-30T12:45:00"/>
    <d v="2020-01-08T13:50:00"/>
    <d v="2020-01-08T00:00:00"/>
    <d v="1899-12-30T13:50:00"/>
    <n v="0"/>
    <d v="1899-12-30T01:05:00"/>
    <n v="1.0833333333721384"/>
  </r>
  <r>
    <n v="8"/>
    <s v="10 Non Departmental"/>
    <x v="5"/>
    <s v="102301 NOND District 3"/>
    <m/>
    <m/>
    <m/>
    <m/>
    <m/>
    <x v="3"/>
    <s v="FICK, C "/>
    <s v="#201758 "/>
    <d v="2020-01-15T10:45:00"/>
    <d v="2020-01-15T00:00:00"/>
    <d v="1899-12-30T10:45:00"/>
    <d v="2020-01-15T11:25:00"/>
    <d v="2020-01-15T00:00:00"/>
    <d v="1899-12-30T11:25:00"/>
    <n v="0"/>
    <d v="1899-12-30T00:40:00"/>
    <n v="0.66666666674427688"/>
  </r>
  <r>
    <n v="8"/>
    <s v="10 Non Departmental"/>
    <x v="5"/>
    <s v="102301 NOND District 3"/>
    <m/>
    <m/>
    <m/>
    <m/>
    <m/>
    <x v="3"/>
    <s v="FICK, C "/>
    <s v="#201718 "/>
    <d v="2020-01-07T14:00:00"/>
    <d v="2020-01-07T00:00:00"/>
    <d v="1899-12-30T14:00:00"/>
    <d v="2020-01-07T16:40:00"/>
    <d v="2020-01-07T00:00:00"/>
    <d v="1899-12-30T16:40:00"/>
    <n v="0"/>
    <d v="1899-12-30T02:40:00"/>
    <n v="2.6666666666278616"/>
  </r>
  <r>
    <n v="8"/>
    <s v="10 Non Departmental"/>
    <x v="5"/>
    <s v="100100 NOND Chair's Office"/>
    <m/>
    <m/>
    <m/>
    <m/>
    <m/>
    <x v="3"/>
    <s v="FROST, L "/>
    <s v="#201825 "/>
    <d v="2020-01-29T08:25:00"/>
    <d v="2020-01-29T00:00:00"/>
    <d v="1899-12-30T08:25:00"/>
    <d v="2020-01-29T17:05:00"/>
    <d v="2020-01-29T00:00:00"/>
    <d v="1899-12-30T17:05:00"/>
    <n v="0"/>
    <d v="1899-12-30T08:40:00"/>
    <n v="8.6666666666278616"/>
  </r>
  <r>
    <n v="8"/>
    <s v="10 Non Departmental"/>
    <x v="5"/>
    <s v="100100 NOND Chair's Office"/>
    <m/>
    <m/>
    <m/>
    <m/>
    <m/>
    <x v="3"/>
    <s v="FROST, L "/>
    <s v="#201736 "/>
    <d v="2020-01-10T09:35:00"/>
    <d v="2020-01-10T00:00:00"/>
    <d v="1899-12-30T09:35:00"/>
    <d v="2020-01-10T14:55:00"/>
    <d v="2020-01-10T00:00:00"/>
    <d v="1899-12-30T14:55:00"/>
    <n v="0"/>
    <d v="1899-12-30T05:20:00"/>
    <n v="5.3333333334303461"/>
  </r>
  <r>
    <n v="8"/>
    <s v="10 Non Departmental"/>
    <x v="5"/>
    <s v="100100 NOND Chair's Office"/>
    <m/>
    <m/>
    <m/>
    <m/>
    <m/>
    <x v="3"/>
    <s v="FROST, L "/>
    <s v="#201708 "/>
    <d v="2020-01-03T10:30:00"/>
    <d v="2020-01-03T00:00:00"/>
    <d v="1899-12-30T10:30:00"/>
    <d v="2020-01-03T18:00:00"/>
    <d v="2020-01-03T00:00:00"/>
    <d v="1899-12-30T18:00:00"/>
    <n v="0"/>
    <d v="1899-12-30T07:30:00"/>
    <n v="7.5"/>
  </r>
  <r>
    <n v="8"/>
    <s v="10 Non Departmental"/>
    <x v="5"/>
    <s v="100100 NOND Chair's Office"/>
    <m/>
    <m/>
    <m/>
    <m/>
    <m/>
    <x v="3"/>
    <s v="FROST, L "/>
    <s v="#201782 "/>
    <d v="2020-01-16T11:30:00"/>
    <d v="2020-01-16T00:00:00"/>
    <d v="1899-12-30T11:30:00"/>
    <d v="2020-01-17T10:30:00"/>
    <d v="2020-01-17T00:00:00"/>
    <d v="1899-12-30T10:30:00"/>
    <n v="0"/>
    <d v="1899-12-30T09:00:00"/>
    <n v="9"/>
  </r>
  <r>
    <n v="8"/>
    <s v="10 Non Departmental"/>
    <x v="5"/>
    <s v="100100 NOND Chair's Office"/>
    <m/>
    <m/>
    <m/>
    <m/>
    <m/>
    <x v="3"/>
    <s v="FROST, L "/>
    <s v="#201709 "/>
    <d v="2020-01-06T11:35:00"/>
    <d v="2020-01-06T00:00:00"/>
    <d v="1899-12-30T11:35:00"/>
    <d v="2020-01-06T17:00:00"/>
    <d v="2020-01-06T00:00:00"/>
    <d v="1899-12-30T17:00:00"/>
    <n v="0"/>
    <d v="1899-12-30T05:25:00"/>
    <n v="5.4166666666860692"/>
  </r>
  <r>
    <n v="8"/>
    <s v="10 Non Departmental"/>
    <x v="5"/>
    <s v="100100 NOND Chair's Office"/>
    <m/>
    <m/>
    <m/>
    <m/>
    <m/>
    <x v="3"/>
    <s v="FROST, L "/>
    <s v="#201841 "/>
    <d v="2020-01-31T13:55:00"/>
    <d v="2020-01-31T00:00:00"/>
    <d v="1899-12-30T13:55:00"/>
    <d v="2020-01-31T15:50:00"/>
    <d v="2020-01-31T00:00:00"/>
    <d v="1899-12-30T15:50:00"/>
    <n v="0"/>
    <d v="1899-12-30T01:55:00"/>
    <n v="1.9166666666278616"/>
  </r>
  <r>
    <n v="8"/>
    <s v="10 Non Departmental"/>
    <x v="5"/>
    <s v="100100 NOND Chair's Office"/>
    <m/>
    <m/>
    <m/>
    <m/>
    <m/>
    <x v="3"/>
    <s v="FROST, L "/>
    <s v="#201733 "/>
    <d v="2020-01-07T15:45:00"/>
    <d v="2020-01-07T00:00:00"/>
    <d v="1899-12-30T15:45:00"/>
    <d v="2020-01-09T16:50:00"/>
    <d v="2020-01-09T00:00:00"/>
    <d v="1899-12-30T16:50:00"/>
    <n v="1"/>
    <d v="1899-12-30T11:05:00"/>
    <n v="19.083333333333332"/>
  </r>
  <r>
    <n v="8"/>
    <s v="10 Non Departmental"/>
    <x v="5"/>
    <s v="100100 NOND Chair's Office"/>
    <m/>
    <m/>
    <m/>
    <m/>
    <m/>
    <x v="3"/>
    <s v="FROST, L "/>
    <s v="#201804 "/>
    <d v="2020-01-24T16:40:00"/>
    <d v="2020-01-24T00:00:00"/>
    <d v="1899-12-30T16:40:00"/>
    <d v="2020-01-25T14:00:00"/>
    <d v="2020-01-25T00:00:00"/>
    <d v="1899-12-30T14:00:00"/>
    <n v="0"/>
    <d v="1899-12-30T07:20:00"/>
    <n v="7.3333333333333357"/>
  </r>
  <r>
    <n v="8"/>
    <s v="10 Non Departmental"/>
    <x v="5"/>
    <s v="100100 NOND Chair's Office"/>
    <m/>
    <m/>
    <m/>
    <m/>
    <m/>
    <x v="3"/>
    <s v="FROST, L "/>
    <s v="#201796 "/>
    <d v="2020-01-22T17:35:00"/>
    <d v="2020-01-22T00:00:00"/>
    <d v="1899-12-30T17:35:00"/>
    <d v="2020-01-24T16:40:00"/>
    <d v="2020-01-24T00:00:00"/>
    <d v="1899-12-30T16:40:00"/>
    <n v="1"/>
    <d v="1899-12-30T09:05:00"/>
    <n v="17.083333333333336"/>
  </r>
  <r>
    <n v="8"/>
    <s v="10 Non Departmental"/>
    <x v="5"/>
    <s v="107001 NOND County Attorney"/>
    <m/>
    <m/>
    <m/>
    <m/>
    <m/>
    <x v="3"/>
    <s v="HAHN, C "/>
    <s v="#201754 "/>
    <d v="2020-01-15T12:00:00"/>
    <d v="2020-01-15T00:00:00"/>
    <d v="1899-12-30T12:00:00"/>
    <d v="2020-01-15T15:10:00"/>
    <d v="2020-01-15T00:00:00"/>
    <d v="1899-12-30T15:10:00"/>
    <n v="0"/>
    <d v="1899-12-30T03:10:00"/>
    <n v="3.1666666666860692"/>
  </r>
  <r>
    <n v="8"/>
    <s v="10 Non Departmental"/>
    <x v="5"/>
    <s v="108717 NOND Goverment Relations"/>
    <m/>
    <m/>
    <m/>
    <m/>
    <m/>
    <x v="3"/>
    <s v="LOCHNER, S "/>
    <s v="#201723 "/>
    <d v="2020-01-07T13:35:00"/>
    <d v="2020-01-07T00:00:00"/>
    <d v="1899-12-30T13:35:00"/>
    <d v="2020-01-08T15:10:00"/>
    <d v="2020-01-08T00:00:00"/>
    <d v="1899-12-30T15:10:00"/>
    <n v="0"/>
    <d v="1899-12-30T11:35:00"/>
    <n v="11.583333333333334"/>
  </r>
  <r>
    <n v="8"/>
    <s v="10 Non Departmental"/>
    <x v="5"/>
    <s v="108717 NOND Goverment Relations"/>
    <m/>
    <m/>
    <m/>
    <m/>
    <m/>
    <x v="3"/>
    <s v="LOCHNER, S "/>
    <s v="#201773 "/>
    <d v="2020-01-10T16:45:00"/>
    <d v="2020-01-10T00:00:00"/>
    <d v="1899-12-30T16:45:00"/>
    <d v="2020-01-16T08:30:00"/>
    <d v="2020-01-16T00:00:00"/>
    <d v="1899-12-30T08:30:00"/>
    <n v="5"/>
    <d v="1899-12-30T01:45:00"/>
    <n v="41.75"/>
  </r>
  <r>
    <n v="8"/>
    <s v="10 Non Departmental"/>
    <x v="5"/>
    <s v="103000 NOND Auditor"/>
    <m/>
    <m/>
    <m/>
    <m/>
    <m/>
    <x v="3"/>
    <s v="MCNIEL, A "/>
    <s v="#201744 "/>
    <d v="2020-01-14T08:05:00"/>
    <d v="2020-01-14T00:00:00"/>
    <d v="1899-12-30T08:05:00"/>
    <d v="2020-01-14T12:00:00"/>
    <d v="2020-01-14T00:00:00"/>
    <d v="1899-12-31T12:00:00"/>
    <n v="0"/>
    <d v="1899-12-30T03:55:00"/>
    <n v="3.9166666666860692"/>
  </r>
  <r>
    <n v="8"/>
    <s v="10 Non Departmental"/>
    <x v="5"/>
    <s v="107200 NOND Sustainability Program"/>
    <m/>
    <m/>
    <m/>
    <m/>
    <m/>
    <x v="3"/>
    <s v="MIHM, S "/>
    <s v="#201738 "/>
    <d v="2020-01-13T09:10:00"/>
    <d v="2020-01-13T00:00:00"/>
    <d v="1899-12-30T09:10:00"/>
    <d v="2020-01-13T14:00:00"/>
    <d v="2020-01-13T00:00:00"/>
    <d v="1899-12-30T14:00:00"/>
    <n v="0"/>
    <d v="1899-12-30T04:50:00"/>
    <n v="4.8333333333721384"/>
  </r>
  <r>
    <n v="8"/>
    <s v="10 Non Departmental"/>
    <x v="5"/>
    <s v="107200 NOND Sustainability Program"/>
    <m/>
    <m/>
    <m/>
    <m/>
    <m/>
    <x v="3"/>
    <s v="MIHM, S "/>
    <s v="#201748 "/>
    <d v="2020-01-14T09:30:00"/>
    <d v="2020-01-14T00:00:00"/>
    <d v="1899-12-30T09:30:00"/>
    <d v="2020-01-14T12:10:00"/>
    <d v="2020-01-14T00:00:00"/>
    <d v="1899-12-31T12:10:00"/>
    <n v="0"/>
    <d v="1899-12-30T02:40:00"/>
    <n v="2.6666666666278616"/>
  </r>
  <r>
    <n v="8"/>
    <s v="10 Non Departmental"/>
    <x v="5"/>
    <s v="107200 NOND Sustainability Program"/>
    <m/>
    <m/>
    <m/>
    <m/>
    <m/>
    <x v="3"/>
    <s v="MIHM, S "/>
    <s v="#201776 "/>
    <d v="2020-01-16T10:30:00"/>
    <d v="2020-01-16T00:00:00"/>
    <d v="1899-12-30T10:30:00"/>
    <d v="2020-01-16T13:40:00"/>
    <d v="2020-01-16T00:00:00"/>
    <d v="1899-12-30T13:40:00"/>
    <n v="0"/>
    <d v="1899-12-30T03:10:00"/>
    <n v="3.1666666666860692"/>
  </r>
  <r>
    <n v="8"/>
    <s v="10 Non Departmental"/>
    <x v="5"/>
    <s v="107300 NOND Local Public Safety Coordinating Council"/>
    <s v="G10 0292 02 MACAW LPSCC 32702 MacArthur - WJA"/>
    <m/>
    <m/>
    <m/>
    <m/>
    <x v="3"/>
    <s v="MULLEN, S "/>
    <s v="#201755 "/>
    <d v="2020-01-15T08:40:00"/>
    <d v="2020-01-15T00:00:00"/>
    <d v="1899-12-30T08:40:00"/>
    <d v="2020-01-15T10:10:00"/>
    <d v="2020-01-15T00:00:00"/>
    <d v="1899-12-30T10:10:00"/>
    <n v="0"/>
    <d v="1899-12-30T01:30:00"/>
    <n v="1.5"/>
  </r>
  <r>
    <n v="8"/>
    <s v="10 Non Departmental"/>
    <x v="5"/>
    <s v="108925 NOND Communications Office"/>
    <m/>
    <m/>
    <m/>
    <m/>
    <m/>
    <x v="3"/>
    <s v="NAKAMURA, M "/>
    <s v="#201727 "/>
    <d v="2020-01-09T07:15:00"/>
    <d v="2020-01-09T00:00:00"/>
    <d v="1899-12-30T07:15:00"/>
    <d v="2020-01-09T09:15:00"/>
    <d v="2020-01-09T00:00:00"/>
    <d v="1899-12-30T09:15:00"/>
    <n v="0"/>
    <d v="1899-12-30T02:00:00"/>
    <n v="1.9999999998835847"/>
  </r>
  <r>
    <n v="8"/>
    <s v="10 Non Departmental"/>
    <x v="5"/>
    <s v="108925 NOND Communications Office"/>
    <m/>
    <m/>
    <m/>
    <m/>
    <m/>
    <x v="3"/>
    <s v="NAKAMURA, M "/>
    <s v="#201746 "/>
    <d v="2020-01-14T08:10:00"/>
    <d v="2020-01-14T00:00:00"/>
    <d v="1899-12-30T08:10:00"/>
    <d v="2020-01-14T10:00:00"/>
    <d v="2020-01-14T00:00:00"/>
    <d v="1899-12-30T10:00:00"/>
    <n v="0"/>
    <d v="1899-12-30T01:50:00"/>
    <n v="1.8333333331975155"/>
  </r>
  <r>
    <n v="8"/>
    <s v="10 Non Departmental"/>
    <x v="5"/>
    <s v="108925 NOND Communications Office"/>
    <m/>
    <m/>
    <m/>
    <m/>
    <m/>
    <x v="3"/>
    <s v="NAKAMURA, M "/>
    <s v="#201771 "/>
    <d v="2020-01-16T08:25:00"/>
    <d v="2020-01-16T00:00:00"/>
    <d v="1899-12-30T08:25:00"/>
    <d v="2020-01-16T16:40:00"/>
    <d v="2020-01-16T00:00:00"/>
    <d v="1899-12-30T16:40:00"/>
    <n v="0"/>
    <d v="1899-12-30T08:15:00"/>
    <n v="8.25"/>
  </r>
  <r>
    <n v="8"/>
    <s v="10 Non Departmental"/>
    <x v="5"/>
    <s v="108925 NOND Communications Office"/>
    <m/>
    <m/>
    <m/>
    <m/>
    <m/>
    <x v="3"/>
    <s v="NAKAMURA, M "/>
    <s v="#201740 "/>
    <d v="2020-01-13T11:30:00"/>
    <d v="2020-01-13T00:00:00"/>
    <d v="1899-12-30T11:30:00"/>
    <d v="2020-01-13T14:15:00"/>
    <d v="2020-01-13T00:00:00"/>
    <d v="1899-12-30T14:15:00"/>
    <n v="0"/>
    <d v="1899-12-30T02:45:00"/>
    <n v="2.7500000000582077"/>
  </r>
  <r>
    <n v="8"/>
    <s v="10 Non Departmental"/>
    <x v="5"/>
    <s v="108925 NOND Communications Office"/>
    <m/>
    <m/>
    <m/>
    <m/>
    <m/>
    <x v="3"/>
    <s v="NAKAMURA, M "/>
    <s v="#201760 "/>
    <d v="2020-01-15T13:55:00"/>
    <d v="2020-01-15T00:00:00"/>
    <d v="1899-12-30T13:55:00"/>
    <d v="2020-01-15T15:55:00"/>
    <d v="2020-01-15T00:00:00"/>
    <d v="1899-12-30T15:55:00"/>
    <n v="0"/>
    <d v="1899-12-30T02:00:00"/>
    <n v="2.0000000000582077"/>
  </r>
  <r>
    <n v="8"/>
    <s v="10 Non Departmental"/>
    <x v="5"/>
    <s v="108925 NOND Communications Office"/>
    <m/>
    <m/>
    <m/>
    <m/>
    <m/>
    <x v="3"/>
    <s v="NAKAMURA, M "/>
    <s v="#201787 "/>
    <d v="2020-01-22T12:10:00"/>
    <d v="2020-01-22T00:00:00"/>
    <d v="1899-12-30T12:10:00"/>
    <d v="2020-01-22T15:00:00"/>
    <d v="2020-01-22T00:00:00"/>
    <d v="1899-12-30T15:00:00"/>
    <n v="0"/>
    <d v="1899-12-30T02:50:00"/>
    <n v="2.8333333333139308"/>
  </r>
  <r>
    <n v="8"/>
    <s v="10 Non Departmental"/>
    <x v="5"/>
    <s v="108925 NOND Communications Office"/>
    <m/>
    <m/>
    <m/>
    <m/>
    <m/>
    <x v="3"/>
    <s v="NAKAMURA, M "/>
    <s v="#201830 "/>
    <d v="2020-01-29T12:30:00"/>
    <d v="2020-01-29T00:00:00"/>
    <d v="1899-12-30T12:30:00"/>
    <d v="2020-01-29T18:30:00"/>
    <d v="2020-01-29T00:00:00"/>
    <d v="1899-12-30T18:30:00"/>
    <n v="0"/>
    <d v="1899-12-30T06:00:00"/>
    <n v="6"/>
  </r>
  <r>
    <n v="8"/>
    <s v="10 Non Departmental"/>
    <x v="5"/>
    <s v="100100 NOND Chair's Office"/>
    <m/>
    <m/>
    <m/>
    <m/>
    <m/>
    <x v="3"/>
    <s v="PARK, P "/>
    <s v="#201780 "/>
    <d v="2020-01-17T11:45:00"/>
    <d v="2020-01-17T00:00:00"/>
    <d v="1899-12-30T11:45:00"/>
    <d v="2020-01-17T13:45:00"/>
    <d v="2020-01-17T00:00:00"/>
    <d v="1899-12-30T13:45:00"/>
    <n v="0"/>
    <d v="1899-12-30T02:00:00"/>
    <n v="1.9999999998835847"/>
  </r>
  <r>
    <n v="8"/>
    <s v="10 Non Departmental"/>
    <x v="5"/>
    <s v="102201 NOND District 2"/>
    <m/>
    <m/>
    <m/>
    <m/>
    <m/>
    <x v="3"/>
    <s v="RYAN, S "/>
    <s v="#201777 "/>
    <d v="2020-01-16T11:20:00"/>
    <d v="2020-01-16T00:00:00"/>
    <d v="1899-12-30T11:20:00"/>
    <d v="2020-01-16T14:00:00"/>
    <d v="2020-01-16T00:00:00"/>
    <d v="1899-12-30T14:00:00"/>
    <n v="0"/>
    <d v="1899-12-30T02:40:00"/>
    <n v="2.6666666668024845"/>
  </r>
  <r>
    <n v="8"/>
    <s v="10 Non Departmental"/>
    <x v="5"/>
    <s v="102201 NOND District 2"/>
    <m/>
    <m/>
    <m/>
    <m/>
    <m/>
    <x v="3"/>
    <s v="RYAN, S "/>
    <s v="#201832 "/>
    <d v="2020-01-29T13:45:00"/>
    <d v="2020-01-29T00:00:00"/>
    <d v="1899-12-30T13:45:00"/>
    <d v="2020-01-29T15:55:00"/>
    <d v="2020-01-29T00:00:00"/>
    <d v="1899-12-30T15:55:00"/>
    <n v="0"/>
    <d v="1899-12-30T02:10:00"/>
    <n v="2.1666666667442769"/>
  </r>
  <r>
    <n v="8"/>
    <s v="10 Non Departmental"/>
    <x v="5"/>
    <s v="102201 NOND District 2"/>
    <m/>
    <m/>
    <m/>
    <m/>
    <m/>
    <x v="3"/>
    <s v="RYAN, S "/>
    <s v="#201783 "/>
    <d v="2020-01-17T12:50:00"/>
    <d v="2020-01-17T00:00:00"/>
    <d v="1899-12-30T12:50:00"/>
    <d v="2020-01-17T15:20:00"/>
    <d v="2020-01-17T00:00:00"/>
    <d v="1899-12-30T15:20:00"/>
    <n v="0"/>
    <d v="1899-12-30T02:30:00"/>
    <n v="2.5000000001164153"/>
  </r>
  <r>
    <n v="8"/>
    <s v="10 Non Departmental"/>
    <x v="5"/>
    <s v="108717 NOND Goverment Relations"/>
    <m/>
    <m/>
    <m/>
    <m/>
    <m/>
    <x v="3"/>
    <s v="STEENBLOCK, T "/>
    <s v="#201774 "/>
    <d v="2020-01-15T08:30:00"/>
    <d v="2020-01-15T00:00:00"/>
    <d v="1899-12-30T08:30:00"/>
    <d v="2020-01-16T09:00:00"/>
    <d v="2020-01-16T00:00:00"/>
    <d v="1899-12-30T09:00:00"/>
    <n v="0"/>
    <d v="1899-12-30T10:30:00"/>
    <n v="10.5"/>
  </r>
  <r>
    <n v="8"/>
    <s v="10 Non Departmental"/>
    <x v="5"/>
    <s v="108717 NOND Goverment Relations"/>
    <m/>
    <m/>
    <m/>
    <m/>
    <m/>
    <x v="3"/>
    <s v="STEENBLOCK, T "/>
    <s v="#201809 "/>
    <d v="2020-01-28T09:15:00"/>
    <d v="2020-01-28T00:00:00"/>
    <d v="1899-12-30T09:15:00"/>
    <d v="2020-01-28T14:00:00"/>
    <d v="2020-01-28T00:00:00"/>
    <d v="1899-12-30T14:00:00"/>
    <n v="0"/>
    <d v="1899-12-30T04:45:00"/>
    <n v="4.7500000001164153"/>
  </r>
  <r>
    <n v="8"/>
    <s v="10 Non Departmental"/>
    <x v="5"/>
    <s v="108717 NOND Goverment Relations"/>
    <m/>
    <m/>
    <m/>
    <m/>
    <m/>
    <x v="3"/>
    <s v="STEENBLOCK, T "/>
    <s v="#201730 "/>
    <d v="2020-01-08T09:30:00"/>
    <d v="2020-01-08T00:00:00"/>
    <d v="1899-12-30T09:30:00"/>
    <d v="2020-01-09T14:00:00"/>
    <d v="2020-01-09T00:00:00"/>
    <d v="1899-12-30T14:00:00"/>
    <n v="0"/>
    <d v="1899-12-30T14:30:00"/>
    <n v="14.500000000000002"/>
  </r>
  <r>
    <n v="8"/>
    <s v="10 Non Departmental"/>
    <x v="5"/>
    <s v="108717 NOND Goverment Relations"/>
    <m/>
    <m/>
    <m/>
    <m/>
    <m/>
    <x v="3"/>
    <s v="STEENBLOCK, T "/>
    <s v="#201784 "/>
    <d v="2020-01-16T09:30:00"/>
    <d v="2020-01-16T00:00:00"/>
    <d v="1899-12-30T09:30:00"/>
    <d v="2020-01-17T16:25:00"/>
    <d v="2020-01-17T00:00:00"/>
    <d v="1899-12-30T16:25:00"/>
    <n v="0"/>
    <d v="1899-12-30T16:55:00"/>
    <n v="16.916666666666668"/>
  </r>
  <r>
    <n v="8"/>
    <s v="10 Non Departmental"/>
    <x v="5"/>
    <s v="108717 NOND Goverment Relations"/>
    <m/>
    <m/>
    <m/>
    <m/>
    <m/>
    <x v="3"/>
    <s v="STEENBLOCK, T "/>
    <s v="#201719 "/>
    <d v="2020-01-07T14:25:00"/>
    <d v="2020-01-07T00:00:00"/>
    <d v="1899-12-30T14:25:00"/>
    <d v="2020-01-07T15:50:00"/>
    <d v="2020-01-07T00:00:00"/>
    <d v="1899-12-30T15:50:00"/>
    <n v="0"/>
    <d v="1899-12-30T01:25:00"/>
    <n v="1.4166666665696539"/>
  </r>
  <r>
    <n v="8"/>
    <s v="10 Non Departmental"/>
    <x v="5"/>
    <s v="108717 NOND Goverment Relations"/>
    <m/>
    <m/>
    <m/>
    <m/>
    <m/>
    <x v="3"/>
    <s v="STEENBLOCK, T "/>
    <s v="#201789 "/>
    <d v="2020-01-21T16:00:00"/>
    <d v="2020-01-21T00:00:00"/>
    <d v="1899-12-30T16:00:00"/>
    <d v="2020-01-22T11:15:00"/>
    <d v="2020-01-22T00:00:00"/>
    <d v="1899-12-30T11:15:00"/>
    <n v="0"/>
    <d v="1899-12-30T05:15:00"/>
    <n v="5.2500000000000018"/>
  </r>
  <r>
    <n v="8"/>
    <s v="10 Non Departmental"/>
    <x v="5"/>
    <s v="108717 NOND Goverment Relations"/>
    <m/>
    <m/>
    <m/>
    <m/>
    <m/>
    <x v="3"/>
    <s v="STEENBLOCK, T "/>
    <s v="#201829 "/>
    <d v="2020-01-29T12:30:00"/>
    <d v="2020-01-29T00:00:00"/>
    <d v="1899-12-30T12:30:00"/>
    <d v="2020-01-29T16:15:00"/>
    <d v="2020-01-29T00:00:00"/>
    <d v="1899-12-30T16:15:00"/>
    <n v="0"/>
    <d v="1899-12-30T03:45:00"/>
    <n v="3.75"/>
  </r>
  <r>
    <n v="8"/>
    <s v="10 Non Departmental"/>
    <x v="5"/>
    <s v="108925 NOND Communications Office"/>
    <m/>
    <m/>
    <m/>
    <m/>
    <m/>
    <x v="3"/>
    <s v="SULLIVAN-SPRINGHETTI "/>
    <s v="#201731 "/>
    <d v="2020-01-09T13:55:00"/>
    <d v="2020-01-09T00:00:00"/>
    <d v="1899-12-30T13:55:00"/>
    <d v="2020-01-09T15:45:00"/>
    <d v="2020-01-09T00:00:00"/>
    <d v="1899-12-30T15:45:00"/>
    <n v="0"/>
    <d v="1899-12-30T01:50:00"/>
    <n v="1.8333333333721384"/>
  </r>
  <r>
    <n v="8"/>
    <s v="10 Non Departmental"/>
    <x v="5"/>
    <s v="107500 NOND Emergency Management"/>
    <m/>
    <m/>
    <m/>
    <m/>
    <m/>
    <x v="3"/>
    <s v="VOSS, C "/>
    <s v="#201842 "/>
    <d v="2020-01-31T15:05:00"/>
    <d v="2020-01-31T00:00:00"/>
    <d v="1899-12-30T15:05:00"/>
    <d v="2020-01-31T18:00:00"/>
    <d v="2020-01-31T00:00:00"/>
    <d v="1899-12-30T18:00:00"/>
    <n v="0"/>
    <d v="1899-12-30T02:55:00"/>
    <n v="2.9166666667442769"/>
  </r>
  <r>
    <n v="8"/>
    <s v="10 Non Departmental"/>
    <x v="5"/>
    <s v="107500 NOND Emergency Management"/>
    <m/>
    <m/>
    <m/>
    <m/>
    <m/>
    <x v="3"/>
    <s v="VOSS, C "/>
    <s v="#201713 "/>
    <d v="2020-01-06T12:00:00"/>
    <d v="2020-01-06T00:00:00"/>
    <d v="1899-12-30T12:00:00"/>
    <d v="2020-01-06T16:00:00"/>
    <d v="2020-01-06T00:00:00"/>
    <d v="1899-12-30T16:00:00"/>
    <n v="0"/>
    <d v="1899-12-30T04:00:00"/>
    <n v="3.9999999999417923"/>
  </r>
  <r>
    <n v="8"/>
    <s v="10 Non Departmental"/>
    <x v="5"/>
    <s v="107200 NOND Sustainability Program"/>
    <m/>
    <m/>
    <m/>
    <m/>
    <m/>
    <x v="3"/>
    <s v="WASIUTYNSKI, J "/>
    <s v="#201778 "/>
    <d v="2020-01-16T11:30:00"/>
    <d v="2020-01-16T00:00:00"/>
    <d v="1899-12-30T11:30:00"/>
    <d v="2020-01-16T15:30:00"/>
    <d v="2020-01-16T00:00:00"/>
    <d v="1899-12-30T15:30:00"/>
    <n v="0"/>
    <d v="1899-12-30T04:00:00"/>
    <n v="4.0000000001164153"/>
  </r>
  <r>
    <n v="8"/>
    <s v="10 Non Departmental"/>
    <x v="5"/>
    <s v="107200 NOND Sustainability Program"/>
    <m/>
    <m/>
    <m/>
    <m/>
    <m/>
    <x v="3"/>
    <s v="WASIUTYNSKI, J "/>
    <s v="#201751 "/>
    <d v="2020-01-14T11:45:00"/>
    <d v="2020-01-14T00:00:00"/>
    <d v="1899-12-30T11:45:00"/>
    <d v="2020-01-14T13:30:00"/>
    <d v="2020-01-14T00:00:00"/>
    <d v="1899-12-30T13:30:00"/>
    <n v="0"/>
    <d v="1899-12-30T01:45:00"/>
    <n v="1.7499999999417923"/>
  </r>
  <r>
    <n v="8"/>
    <s v="10 Non Departmental"/>
    <x v="5"/>
    <s v="107200 NOND Sustainability Program"/>
    <m/>
    <m/>
    <m/>
    <m/>
    <m/>
    <x v="3"/>
    <s v="WASIUTYNSKI, J "/>
    <s v="#201712 "/>
    <d v="2020-01-06T13:20:00"/>
    <d v="2020-01-06T00:00:00"/>
    <d v="1899-12-30T13:20:00"/>
    <d v="2020-01-06T15:30:00"/>
    <d v="2020-01-06T00:00:00"/>
    <d v="1899-12-30T15:30:00"/>
    <n v="0"/>
    <d v="1899-12-30T02:10:00"/>
    <n v="2.1666666667442769"/>
  </r>
  <r>
    <n v="8"/>
    <s v="10 Non Departmental"/>
    <x v="5"/>
    <s v="108925 NOND Communications Office"/>
    <m/>
    <m/>
    <m/>
    <m/>
    <m/>
    <x v="3"/>
    <s v="YAMBRA, R "/>
    <s v="#201756 "/>
    <d v="2020-01-15T08:45:00"/>
    <d v="2020-01-15T00:00:00"/>
    <d v="1899-12-30T08:45:00"/>
    <d v="2020-01-15T17:00:00"/>
    <d v="2020-01-15T00:00:00"/>
    <d v="1899-12-30T17:00:00"/>
    <n v="0"/>
    <d v="1899-12-30T08:15:00"/>
    <n v="8.25"/>
  </r>
  <r>
    <n v="9"/>
    <s v="10 Non Departmental"/>
    <x v="5"/>
    <s v="100100 NOND Chair's Office"/>
    <m/>
    <m/>
    <m/>
    <m/>
    <m/>
    <x v="3"/>
    <s v="ALLEN, A "/>
    <s v="#201916 "/>
    <d v="2020-02-12T12:05:00"/>
    <d v="2020-02-12T00:00:00"/>
    <d v="1899-12-30T12:05:00"/>
    <d v="2020-02-12T13:20:00"/>
    <d v="2020-02-12T00:00:00"/>
    <d v="1899-12-30T13:20:00"/>
    <n v="0"/>
    <d v="1899-12-30T01:15:00"/>
    <n v="1.2500000000582077"/>
  </r>
  <r>
    <n v="9"/>
    <s v="10 Non Departmental"/>
    <x v="5"/>
    <s v="100100 NOND Chair's Office"/>
    <m/>
    <m/>
    <m/>
    <m/>
    <m/>
    <x v="3"/>
    <s v="CONKLING, A "/>
    <s v="#201977 "/>
    <d v="2020-02-28T08:35:00"/>
    <d v="2020-02-28T00:00:00"/>
    <d v="1899-12-30T08:35:00"/>
    <d v="2020-02-28T09:25:00"/>
    <d v="2020-02-28T00:00:00"/>
    <d v="1899-12-30T09:25:00"/>
    <n v="0"/>
    <d v="1899-12-30T00:50:00"/>
    <n v="0.83333333325572312"/>
  </r>
  <r>
    <n v="9"/>
    <s v="10 Non Departmental"/>
    <x v="5"/>
    <s v="100040 NOND Complaints Investigation Unit"/>
    <m/>
    <m/>
    <m/>
    <m/>
    <m/>
    <x v="3"/>
    <s v="COVINGTON, K "/>
    <s v="#201951 "/>
    <d v="2020-02-21T09:00:00"/>
    <d v="2020-02-21T00:00:00"/>
    <d v="1899-12-30T09:00:00"/>
    <d v="2020-02-21T11:10:00"/>
    <d v="2020-02-21T00:00:00"/>
    <d v="1899-12-30T11:10:00"/>
    <n v="0"/>
    <d v="1899-12-30T02:10:00"/>
    <n v="2.1666666667442769"/>
  </r>
  <r>
    <n v="9"/>
    <s v="10 Non Departmental"/>
    <x v="5"/>
    <s v="100040 NOND Complaints Investigation Unit"/>
    <m/>
    <m/>
    <m/>
    <m/>
    <m/>
    <x v="3"/>
    <s v="COVINGTON, K "/>
    <s v="#201906 "/>
    <d v="2020-02-11T09:00:00"/>
    <d v="2020-02-11T00:00:00"/>
    <d v="1899-12-30T09:00:00"/>
    <d v="2020-02-11T11:25:00"/>
    <d v="2020-02-11T00:00:00"/>
    <d v="1899-12-30T11:25:00"/>
    <n v="0"/>
    <d v="1899-12-30T02:25:00"/>
    <n v="2.4166666666860692"/>
  </r>
  <r>
    <n v="9"/>
    <s v="10 Non Departmental"/>
    <x v="5"/>
    <s v="100040 NOND Complaints Investigation Unit"/>
    <m/>
    <m/>
    <m/>
    <m/>
    <m/>
    <x v="3"/>
    <s v="COVINGTON, K "/>
    <s v="#201894 "/>
    <d v="2020-02-06T12:30:00"/>
    <d v="2020-02-06T00:00:00"/>
    <d v="1899-12-30T12:30:00"/>
    <d v="2020-02-06T14:20:00"/>
    <d v="2020-02-06T00:00:00"/>
    <d v="1899-12-30T14:20:00"/>
    <n v="0"/>
    <d v="1899-12-30T01:50:00"/>
    <n v="1.8333333331975155"/>
  </r>
  <r>
    <n v="9"/>
    <s v="10 Non Departmental"/>
    <x v="5"/>
    <s v="103000 NOND Auditor"/>
    <m/>
    <m/>
    <m/>
    <m/>
    <m/>
    <x v="3"/>
    <s v="DAVISON, F "/>
    <s v="#201939 "/>
    <d v="2020-02-19T08:05:00"/>
    <d v="2020-02-19T00:00:00"/>
    <d v="1899-12-30T08:05:00"/>
    <d v="2020-02-19T11:10:00"/>
    <d v="2020-02-19T00:00:00"/>
    <d v="1899-12-30T11:10:00"/>
    <n v="0"/>
    <d v="1899-12-30T03:05:00"/>
    <n v="3.0833333334303461"/>
  </r>
  <r>
    <n v="9"/>
    <s v="10 Non Departmental"/>
    <x v="5"/>
    <s v="103000 NOND Auditor"/>
    <m/>
    <m/>
    <m/>
    <m/>
    <m/>
    <x v="3"/>
    <s v="DAVISON, F "/>
    <s v="#201956 "/>
    <d v="2020-02-24T12:30:00"/>
    <d v="2020-02-24T00:00:00"/>
    <d v="1899-12-30T12:30:00"/>
    <d v="2020-02-24T15:00:00"/>
    <d v="2020-02-24T00:00:00"/>
    <d v="1899-12-30T15:00:00"/>
    <n v="0"/>
    <d v="1899-12-30T02:30:00"/>
    <n v="2.4999999999417923"/>
  </r>
  <r>
    <n v="9"/>
    <s v="10 Non Departmental"/>
    <x v="5"/>
    <s v="102201 NOND District 2"/>
    <m/>
    <m/>
    <m/>
    <m/>
    <m/>
    <x v="3"/>
    <s v="DONLEY, A "/>
    <s v="#201862 "/>
    <d v="2020-02-03T13:50:00"/>
    <d v="2020-02-03T00:00:00"/>
    <d v="1899-12-30T13:50:00"/>
    <d v="2020-02-03T16:45:00"/>
    <d v="2020-02-03T00:00:00"/>
    <d v="1899-12-30T16:45:00"/>
    <n v="0"/>
    <d v="1899-12-30T02:55:00"/>
    <n v="2.9166666665696539"/>
  </r>
  <r>
    <n v="9"/>
    <s v="10 Non Departmental"/>
    <x v="5"/>
    <s v="102201 NOND District 2"/>
    <m/>
    <m/>
    <m/>
    <m/>
    <m/>
    <x v="3"/>
    <s v="DONLEY, A "/>
    <s v="#201908 "/>
    <d v="2020-02-11T12:45:00"/>
    <d v="2020-02-11T00:00:00"/>
    <d v="1899-12-30T12:45:00"/>
    <d v="2020-02-11T16:00:00"/>
    <d v="2020-02-11T00:00:00"/>
    <d v="1899-12-30T16:00:00"/>
    <n v="0"/>
    <d v="1899-12-30T03:15:00"/>
    <n v="3.2499999999417923"/>
  </r>
  <r>
    <n v="9"/>
    <s v="10 Non Departmental"/>
    <x v="5"/>
    <s v="107001 NOND County Attorney"/>
    <m/>
    <m/>
    <m/>
    <m/>
    <m/>
    <x v="3"/>
    <s v="ELLIOTT, K "/>
    <s v="#201897 "/>
    <d v="2020-02-07T09:40:00"/>
    <d v="2020-02-07T00:00:00"/>
    <d v="1899-12-30T09:40:00"/>
    <d v="2020-02-07T12:10:00"/>
    <d v="2020-02-07T00:00:00"/>
    <d v="1899-12-31T12:10:00"/>
    <n v="0"/>
    <d v="1899-12-30T02:30:00"/>
    <n v="2.4999999999417923"/>
  </r>
  <r>
    <n v="9"/>
    <s v="10 Non Departmental"/>
    <x v="5"/>
    <s v="100100 NOND Chair's Office"/>
    <m/>
    <m/>
    <m/>
    <m/>
    <m/>
    <x v="3"/>
    <s v="FROST, L "/>
    <s v="#201898 "/>
    <d v="2020-02-07T09:00:00"/>
    <d v="2020-02-07T00:00:00"/>
    <d v="1899-12-30T09:00:00"/>
    <d v="2020-02-07T11:50:00"/>
    <d v="2020-02-07T00:00:00"/>
    <d v="1899-12-30T11:50:00"/>
    <n v="0"/>
    <d v="1899-12-30T02:50:00"/>
    <n v="2.8333333333139308"/>
  </r>
  <r>
    <n v="9"/>
    <s v="10 Non Departmental"/>
    <x v="5"/>
    <s v="100100 NOND Chair's Office"/>
    <m/>
    <m/>
    <m/>
    <m/>
    <m/>
    <x v="3"/>
    <s v="FROST, L "/>
    <s v="#201902 "/>
    <d v="2020-02-10T09:05:00"/>
    <d v="2020-02-10T00:00:00"/>
    <d v="1899-12-30T09:05:00"/>
    <d v="2020-02-10T15:25:00"/>
    <d v="2020-02-10T00:00:00"/>
    <d v="1899-12-30T15:25:00"/>
    <n v="0"/>
    <d v="1899-12-30T06:20:00"/>
    <n v="6.3333333333721384"/>
  </r>
  <r>
    <n v="9"/>
    <s v="10 Non Departmental"/>
    <x v="5"/>
    <s v="100100 NOND Chair's Office"/>
    <m/>
    <m/>
    <m/>
    <m/>
    <m/>
    <x v="3"/>
    <s v="FROST, L "/>
    <s v="#201931 "/>
    <d v="2020-02-14T09:30:00"/>
    <d v="2020-02-14T00:00:00"/>
    <d v="1899-12-30T09:30:00"/>
    <d v="2020-02-14T15:30:00"/>
    <d v="2020-02-14T00:00:00"/>
    <d v="1899-12-30T15:30:00"/>
    <n v="0"/>
    <d v="1899-12-30T06:00:00"/>
    <n v="6"/>
  </r>
  <r>
    <n v="9"/>
    <s v="10 Non Departmental"/>
    <x v="5"/>
    <s v="100100 NOND Chair's Office"/>
    <m/>
    <m/>
    <m/>
    <m/>
    <m/>
    <x v="3"/>
    <s v="FROST, L "/>
    <s v="#201859 "/>
    <d v="2020-02-03T09:40:00"/>
    <d v="2020-02-03T00:00:00"/>
    <d v="1899-12-30T09:40:00"/>
    <d v="2020-02-03T12:00:00"/>
    <d v="2020-02-03T00:00:00"/>
    <d v="1899-12-31T12:00:00"/>
    <n v="0"/>
    <d v="1899-12-30T02:20:00"/>
    <n v="2.3333333332557231"/>
  </r>
  <r>
    <n v="9"/>
    <s v="10 Non Departmental"/>
    <x v="5"/>
    <s v="100100 NOND Chair's Office"/>
    <m/>
    <m/>
    <m/>
    <m/>
    <m/>
    <x v="3"/>
    <s v="FROST, L "/>
    <s v="#201948 "/>
    <d v="2020-02-20T10:15:00"/>
    <d v="2020-02-20T00:00:00"/>
    <d v="1899-12-30T10:15:00"/>
    <d v="2020-02-20T14:30:00"/>
    <d v="2020-02-20T00:00:00"/>
    <d v="1899-12-30T14:30:00"/>
    <n v="0"/>
    <d v="1899-12-30T04:15:00"/>
    <n v="4.2499999998835847"/>
  </r>
  <r>
    <n v="9"/>
    <s v="10 Non Departmental"/>
    <x v="5"/>
    <s v="100100 NOND Chair's Office"/>
    <m/>
    <m/>
    <m/>
    <m/>
    <m/>
    <x v="3"/>
    <s v="FROST, L "/>
    <s v="#201953 "/>
    <d v="2020-02-21T10:30:00"/>
    <d v="2020-02-21T00:00:00"/>
    <d v="1899-12-30T10:30:00"/>
    <d v="2020-02-21T17:00:00"/>
    <d v="2020-02-21T00:00:00"/>
    <d v="1899-12-30T17:00:00"/>
    <n v="0"/>
    <d v="1899-12-30T06:30:00"/>
    <n v="6.5000000000582077"/>
  </r>
  <r>
    <n v="9"/>
    <s v="10 Non Departmental"/>
    <x v="5"/>
    <s v="100100 NOND Chair's Office"/>
    <m/>
    <m/>
    <m/>
    <m/>
    <m/>
    <x v="3"/>
    <s v="FROST, L "/>
    <s v="#201962 "/>
    <d v="2020-02-25T11:20:00"/>
    <d v="2020-02-25T00:00:00"/>
    <d v="1899-12-30T11:20:00"/>
    <d v="2020-02-25T16:30:00"/>
    <d v="2020-02-25T00:00:00"/>
    <d v="1899-12-30T16:30:00"/>
    <n v="0"/>
    <d v="1899-12-30T05:10:00"/>
    <n v="5.1666666667442769"/>
  </r>
  <r>
    <n v="9"/>
    <s v="10 Non Departmental"/>
    <x v="5"/>
    <s v="100100 NOND Chair's Office"/>
    <m/>
    <m/>
    <m/>
    <m/>
    <m/>
    <x v="3"/>
    <s v="FROST, L "/>
    <s v="#201943 "/>
    <d v="2020-02-19T13:25:00"/>
    <d v="2020-02-19T00:00:00"/>
    <d v="1899-12-30T13:25:00"/>
    <d v="2020-02-19T15:10:00"/>
    <d v="2020-02-19T00:00:00"/>
    <d v="1899-12-30T15:10:00"/>
    <n v="0"/>
    <d v="1899-12-30T01:45:00"/>
    <n v="1.7499999999417923"/>
  </r>
  <r>
    <n v="9"/>
    <s v="10 Non Departmental"/>
    <x v="5"/>
    <s v="100100 NOND Chair's Office"/>
    <m/>
    <m/>
    <m/>
    <m/>
    <m/>
    <x v="3"/>
    <s v="FROST, L "/>
    <s v="#201868 "/>
    <d v="2020-02-04T13:45:00"/>
    <d v="2020-02-04T00:00:00"/>
    <d v="1899-12-30T13:45:00"/>
    <d v="2020-02-04T19:55:00"/>
    <d v="2020-02-04T00:00:00"/>
    <d v="1899-12-30T19:55:00"/>
    <n v="0"/>
    <d v="1899-12-30T06:10:00"/>
    <n v="6.1666666666860692"/>
  </r>
  <r>
    <n v="9"/>
    <s v="10 Non Departmental"/>
    <x v="5"/>
    <s v="100100 NOND Chair's Office"/>
    <m/>
    <m/>
    <m/>
    <m/>
    <m/>
    <x v="3"/>
    <s v="FROST, L "/>
    <s v="#201932 "/>
    <d v="2020-02-12T12:35:00"/>
    <d v="2020-02-12T00:00:00"/>
    <d v="1899-12-30T12:35:00"/>
    <d v="2020-02-14T08:50:00"/>
    <d v="2020-02-14T00:00:00"/>
    <d v="1899-12-30T08:50:00"/>
    <n v="1"/>
    <d v="1899-12-30T06:15:00"/>
    <n v="14.25"/>
  </r>
  <r>
    <n v="9"/>
    <s v="10 Non Departmental"/>
    <x v="5"/>
    <s v="100100 NOND Chair's Office"/>
    <m/>
    <m/>
    <m/>
    <m/>
    <m/>
    <x v="3"/>
    <s v="FROST, L "/>
    <s v="#201909 "/>
    <d v="2020-02-11T12:40:00"/>
    <d v="2020-02-11T00:00:00"/>
    <d v="1899-12-30T12:40:00"/>
    <d v="2020-02-11T17:25:00"/>
    <d v="2020-02-11T00:00:00"/>
    <d v="1899-12-30T17:25:00"/>
    <n v="0"/>
    <d v="1899-12-30T04:45:00"/>
    <n v="4.7499999999417923"/>
  </r>
  <r>
    <n v="9"/>
    <s v="10 Non Departmental"/>
    <x v="5"/>
    <s v="107001 NOND County Attorney"/>
    <m/>
    <m/>
    <m/>
    <m/>
    <m/>
    <x v="3"/>
    <s v="GLASSON, W "/>
    <s v="#201888 "/>
    <d v="2020-02-06T13:30:00"/>
    <d v="2020-02-06T00:00:00"/>
    <d v="1899-12-30T13:30:00"/>
    <d v="2020-02-06T16:05:00"/>
    <d v="2020-02-06T00:00:00"/>
    <d v="1899-12-30T16:05:00"/>
    <n v="0"/>
    <d v="1899-12-30T02:35:00"/>
    <n v="2.5833333333721384"/>
  </r>
  <r>
    <n v="9"/>
    <s v="10 Non Departmental"/>
    <x v="5"/>
    <s v="100100 NOND Chair's Office"/>
    <m/>
    <m/>
    <m/>
    <m/>
    <m/>
    <x v="3"/>
    <s v="KAFOURY, D "/>
    <s v="#201900 "/>
    <d v="2020-02-07T14:25:00"/>
    <d v="2020-02-07T00:00:00"/>
    <d v="1899-12-30T14:25:00"/>
    <d v="2020-02-07T16:15:00"/>
    <d v="2020-02-07T00:00:00"/>
    <d v="1899-12-30T16:15:00"/>
    <n v="0"/>
    <d v="1899-12-30T01:50:00"/>
    <n v="1.8333333333721384"/>
  </r>
  <r>
    <n v="9"/>
    <s v="10 Non Departmental"/>
    <x v="5"/>
    <s v="107500 NOND Emergency Management"/>
    <m/>
    <m/>
    <m/>
    <m/>
    <m/>
    <x v="3"/>
    <s v="LENTZNER, D "/>
    <s v="#201974 "/>
    <d v="2020-02-28T08:45:00"/>
    <d v="2020-02-28T00:00:00"/>
    <d v="1899-12-30T08:45:00"/>
    <d v="2020-02-28T12:45:00"/>
    <d v="2020-02-28T00:00:00"/>
    <d v="1899-12-31T12:45:00"/>
    <n v="0"/>
    <d v="1899-12-30T04:00:00"/>
    <n v="3.9999999999417923"/>
  </r>
  <r>
    <n v="9"/>
    <s v="10 Non Departmental"/>
    <x v="5"/>
    <s v="107500 NOND Emergency Management"/>
    <m/>
    <m/>
    <m/>
    <m/>
    <m/>
    <x v="3"/>
    <s v="LENTZNER, D "/>
    <s v="#201952 "/>
    <d v="2020-02-21T13:50:00"/>
    <d v="2020-02-21T00:00:00"/>
    <d v="1899-12-30T13:50:00"/>
    <d v="2020-02-21T15:15:00"/>
    <d v="2020-02-21T00:00:00"/>
    <d v="1899-12-30T15:15:00"/>
    <n v="0"/>
    <d v="1899-12-30T01:25:00"/>
    <n v="1.4166666665696539"/>
  </r>
  <r>
    <n v="9"/>
    <s v="10 Non Departmental"/>
    <x v="5"/>
    <s v="107300 NOND Local Public Safety Coordinating Council"/>
    <m/>
    <m/>
    <m/>
    <m/>
    <m/>
    <x v="3"/>
    <s v="LYNCH, T "/>
    <s v="#201874 "/>
    <d v="2020-02-05T13:45:00"/>
    <d v="2020-02-05T00:00:00"/>
    <d v="1899-12-30T13:45:00"/>
    <d v="2020-02-05T16:30:00"/>
    <d v="2020-02-05T00:00:00"/>
    <d v="1899-12-30T16:30:00"/>
    <n v="0"/>
    <d v="1899-12-30T02:45:00"/>
    <n v="2.7500000000582077"/>
  </r>
  <r>
    <n v="9"/>
    <s v="10 Non Departmental"/>
    <x v="5"/>
    <s v="107200 NOND Sustainability Program"/>
    <m/>
    <m/>
    <m/>
    <m/>
    <m/>
    <x v="3"/>
    <s v="MIHM, S "/>
    <s v="#201944 "/>
    <d v="2020-02-19T15:20:00"/>
    <d v="2020-02-19T00:00:00"/>
    <d v="1899-12-30T15:20:00"/>
    <d v="2020-02-19T16:50:00"/>
    <d v="2020-02-19T00:00:00"/>
    <d v="1899-12-30T16:50:00"/>
    <n v="0"/>
    <d v="1899-12-30T01:30:00"/>
    <n v="1.5"/>
  </r>
  <r>
    <n v="9"/>
    <s v="10 Non Departmental"/>
    <x v="5"/>
    <s v="107200 NOND Sustainability Program"/>
    <m/>
    <m/>
    <m/>
    <m/>
    <m/>
    <x v="3"/>
    <s v="MIHM, S "/>
    <s v="#201936 "/>
    <d v="2020-02-18T12:35:00"/>
    <d v="2020-02-18T00:00:00"/>
    <d v="1899-12-30T12:35:00"/>
    <d v="2020-02-18T14:35:00"/>
    <d v="2020-02-18T00:00:00"/>
    <d v="1899-12-30T14:35:00"/>
    <n v="0"/>
    <d v="1899-12-30T02:00:00"/>
    <n v="2.0000000000582077"/>
  </r>
  <r>
    <n v="9"/>
    <s v="10 Non Departmental"/>
    <x v="5"/>
    <s v="107200 NOND Sustainability Program"/>
    <m/>
    <m/>
    <m/>
    <m/>
    <m/>
    <x v="3"/>
    <s v="MURPHY, K "/>
    <s v="#201950 "/>
    <d v="2020-02-21T08:40:00"/>
    <d v="2020-02-21T00:00:00"/>
    <d v="1899-12-30T08:40:00"/>
    <d v="2020-02-21T12:00:00"/>
    <d v="2020-02-21T00:00:00"/>
    <d v="1899-12-31T12:00:00"/>
    <n v="0"/>
    <d v="1899-12-30T03:20:00"/>
    <n v="3.3333333333721384"/>
  </r>
  <r>
    <n v="9"/>
    <s v="10 Non Departmental"/>
    <x v="5"/>
    <s v="107200 NOND Sustainability Program"/>
    <m/>
    <m/>
    <m/>
    <m/>
    <m/>
    <x v="3"/>
    <s v="MURPHY, K "/>
    <s v="#201969 "/>
    <d v="2020-02-26T10:00:00"/>
    <d v="2020-02-26T00:00:00"/>
    <d v="1899-12-30T10:00:00"/>
    <d v="2020-02-26T11:00:00"/>
    <d v="2020-02-26T00:00:00"/>
    <d v="1899-12-30T11:00:00"/>
    <n v="0"/>
    <d v="1899-12-30T01:00:00"/>
    <n v="1.0000000001164153"/>
  </r>
  <r>
    <n v="9"/>
    <s v="10 Non Departmental"/>
    <x v="5"/>
    <s v="107200 NOND Sustainability Program"/>
    <m/>
    <m/>
    <m/>
    <m/>
    <m/>
    <x v="3"/>
    <s v="MURPHY, K "/>
    <s v="#201973 "/>
    <d v="2020-02-27T16:30:00"/>
    <d v="2020-02-27T00:00:00"/>
    <d v="1899-12-30T16:30:00"/>
    <d v="2020-02-27T21:20:00"/>
    <d v="2020-02-27T00:00:00"/>
    <d v="1899-12-30T21:20:00"/>
    <n v="0"/>
    <d v="1899-12-30T04:50:00"/>
    <n v="4.8333333333721384"/>
  </r>
  <r>
    <n v="9"/>
    <s v="10 Non Departmental"/>
    <x v="5"/>
    <s v="108925 NOND Communications Office"/>
    <m/>
    <m/>
    <m/>
    <m/>
    <m/>
    <x v="3"/>
    <s v="NAKAMURA, M "/>
    <s v="#201967 "/>
    <d v="2020-02-26T07:20:00"/>
    <d v="2020-02-26T00:00:00"/>
    <d v="1899-12-30T07:20:00"/>
    <d v="2020-02-26T08:30:00"/>
    <d v="2020-02-26T00:00:00"/>
    <d v="1899-12-30T08:30:00"/>
    <n v="0"/>
    <d v="1899-12-30T01:10:00"/>
    <n v="1.1666666666278616"/>
  </r>
  <r>
    <n v="9"/>
    <s v="10 Non Departmental"/>
    <x v="5"/>
    <s v="108925 NOND Communications Office"/>
    <m/>
    <m/>
    <m/>
    <m/>
    <m/>
    <x v="3"/>
    <s v="NAKAMURA, M "/>
    <s v="#201865 "/>
    <d v="2020-02-04T09:35:00"/>
    <d v="2020-02-04T00:00:00"/>
    <d v="1899-12-30T09:35:00"/>
    <d v="2020-02-04T11:20:00"/>
    <d v="2020-02-04T00:00:00"/>
    <d v="1899-12-30T11:20:00"/>
    <n v="0"/>
    <d v="1899-12-30T01:45:00"/>
    <n v="1.7499999999417923"/>
  </r>
  <r>
    <n v="9"/>
    <s v="10 Non Departmental"/>
    <x v="5"/>
    <s v="108925 NOND Communications Office"/>
    <m/>
    <m/>
    <m/>
    <m/>
    <m/>
    <x v="3"/>
    <s v="NAKAMURA, M "/>
    <s v="#201934 "/>
    <d v="2020-02-18T11:45:00"/>
    <d v="2020-02-18T00:00:00"/>
    <d v="1899-12-30T11:45:00"/>
    <d v="2020-02-18T16:45:00"/>
    <d v="2020-02-18T00:00:00"/>
    <d v="1899-12-30T16:45:00"/>
    <n v="0"/>
    <d v="1899-12-30T05:00:00"/>
    <n v="4.9999999998835847"/>
  </r>
  <r>
    <n v="9"/>
    <s v="10 Non Departmental"/>
    <x v="5"/>
    <s v="108925 NOND Communications Office"/>
    <m/>
    <m/>
    <m/>
    <m/>
    <m/>
    <x v="3"/>
    <s v="NAKAMURA, M "/>
    <s v="#201926 "/>
    <d v="2020-02-13T14:25:00"/>
    <d v="2020-02-13T00:00:00"/>
    <d v="1899-12-30T14:25:00"/>
    <d v="2020-02-13T16:00:00"/>
    <d v="2020-02-13T00:00:00"/>
    <d v="1899-12-30T16:00:00"/>
    <n v="0"/>
    <d v="1899-12-30T01:35:00"/>
    <n v="1.5833333332557231"/>
  </r>
  <r>
    <n v="9"/>
    <s v="10 Non Departmental"/>
    <x v="5"/>
    <s v="108925 NOND Communications Office"/>
    <m/>
    <m/>
    <m/>
    <m/>
    <m/>
    <x v="3"/>
    <s v="NAKAMURA, M "/>
    <s v="#201893 "/>
    <d v="2020-02-05T16:20:00"/>
    <d v="2020-02-05T00:00:00"/>
    <d v="1899-12-30T16:20:00"/>
    <d v="2020-02-05T21:45:00"/>
    <d v="2020-02-05T00:00:00"/>
    <d v="1899-12-30T21:45:00"/>
    <n v="0"/>
    <d v="1899-12-30T05:25:00"/>
    <n v="5.4166666666860692"/>
  </r>
  <r>
    <n v="9"/>
    <s v="10 Non Departmental"/>
    <x v="5"/>
    <s v="108925 NOND Communications Office"/>
    <m/>
    <m/>
    <m/>
    <m/>
    <m/>
    <x v="3"/>
    <s v="NAKAMURA, M "/>
    <s v="#201918 "/>
    <d v="2020-02-12T17:45:00"/>
    <d v="2020-02-12T00:00:00"/>
    <d v="1899-12-30T17:45:00"/>
    <d v="2020-02-12T20:45:00"/>
    <d v="2020-02-12T00:00:00"/>
    <d v="1899-12-30T20:45:00"/>
    <n v="0"/>
    <d v="1899-12-30T03:00:00"/>
    <n v="3"/>
  </r>
  <r>
    <n v="9"/>
    <s v="10 Non Departmental"/>
    <x v="5"/>
    <s v="108925 NOND Communications Office"/>
    <m/>
    <m/>
    <m/>
    <m/>
    <m/>
    <x v="3"/>
    <s v="NAKAMURA, M "/>
    <s v="#201979 "/>
    <d v="2020-02-28T12:30:00"/>
    <d v="2020-02-28T00:00:00"/>
    <d v="1899-12-30T12:30:00"/>
    <d v="2020-02-28T14:50:00"/>
    <d v="2020-02-28T00:00:00"/>
    <d v="1899-12-30T14:50:00"/>
    <n v="0"/>
    <d v="1899-12-30T02:20:00"/>
    <n v="2.3333333332557231"/>
  </r>
  <r>
    <n v="9"/>
    <s v="10 Non Departmental"/>
    <x v="5"/>
    <s v="100100 NOND Chair's Office"/>
    <m/>
    <m/>
    <m/>
    <m/>
    <m/>
    <x v="3"/>
    <s v="PARK, P "/>
    <s v="#201924 "/>
    <d v="2020-02-12T14:45:00"/>
    <d v="2020-02-12T00:00:00"/>
    <d v="1899-12-30T14:45:00"/>
    <d v="2020-02-13T09:00:00"/>
    <d v="2020-02-13T00:00:00"/>
    <d v="1899-12-30T09:00:00"/>
    <n v="0"/>
    <d v="1899-12-30T04:15:00"/>
    <n v="4.25"/>
  </r>
  <r>
    <n v="9"/>
    <s v="10 Non Departmental"/>
    <x v="5"/>
    <s v="100100 NOND Chair's Office"/>
    <m/>
    <m/>
    <m/>
    <m/>
    <m/>
    <x v="3"/>
    <s v="RENON, A "/>
    <s v="#201873 "/>
    <d v="2020-02-05T08:00:00"/>
    <d v="2020-02-05T00:00:00"/>
    <d v="1899-12-30T08:00:00"/>
    <d v="2020-02-05T12:20:00"/>
    <d v="2020-02-05T00:00:00"/>
    <d v="1899-12-31T12:20:00"/>
    <n v="0"/>
    <d v="1899-12-30T04:20:00"/>
    <n v="4.3333333333139308"/>
  </r>
  <r>
    <n v="9"/>
    <s v="10 Non Departmental"/>
    <x v="5"/>
    <s v="102201 NOND District 2"/>
    <m/>
    <m/>
    <m/>
    <m/>
    <m/>
    <x v="3"/>
    <s v="RYAN, S "/>
    <s v="#201930 "/>
    <d v="2020-02-14T09:45:00"/>
    <d v="2020-02-14T00:00:00"/>
    <d v="1899-12-30T09:45:00"/>
    <d v="2020-02-14T12:20:00"/>
    <d v="2020-02-14T00:00:00"/>
    <d v="1899-12-31T12:20:00"/>
    <n v="0"/>
    <d v="1899-12-30T02:35:00"/>
    <n v="2.5833333333721384"/>
  </r>
  <r>
    <n v="9"/>
    <s v="10 Non Departmental"/>
    <x v="5"/>
    <s v="102201 NOND District 2"/>
    <m/>
    <m/>
    <m/>
    <m/>
    <m/>
    <x v="3"/>
    <s v="RYAN, S "/>
    <s v="#201899 "/>
    <d v="2020-02-07T10:00:00"/>
    <d v="2020-02-07T00:00:00"/>
    <d v="1899-12-30T10:00:00"/>
    <d v="2020-02-07T12:00:00"/>
    <d v="2020-02-07T00:00:00"/>
    <d v="1899-12-31T12:00:00"/>
    <n v="0"/>
    <d v="1899-12-30T02:00:00"/>
    <n v="2.0000000000582077"/>
  </r>
  <r>
    <n v="9"/>
    <s v="10 Non Departmental"/>
    <x v="5"/>
    <s v="102201 NOND District 2"/>
    <m/>
    <m/>
    <m/>
    <m/>
    <m/>
    <x v="3"/>
    <s v="RYAN, S "/>
    <s v="#201963 "/>
    <d v="2020-02-25T11:40:00"/>
    <d v="2020-02-25T00:00:00"/>
    <d v="1899-12-30T11:40:00"/>
    <d v="2020-02-25T16:30:00"/>
    <d v="2020-02-25T00:00:00"/>
    <d v="1899-12-30T16:30:00"/>
    <n v="0"/>
    <d v="1899-12-30T04:50:00"/>
    <n v="4.8333333333721384"/>
  </r>
  <r>
    <n v="9"/>
    <s v="10 Non Departmental"/>
    <x v="5"/>
    <s v="102201 NOND District 2"/>
    <m/>
    <m/>
    <m/>
    <m/>
    <m/>
    <x v="3"/>
    <s v="RYAN, S "/>
    <s v="#201942 "/>
    <d v="2020-02-19T13:00:00"/>
    <d v="2020-02-19T00:00:00"/>
    <d v="1899-12-30T13:00:00"/>
    <d v="2020-02-19T15:15:00"/>
    <d v="2020-02-19T00:00:00"/>
    <d v="1899-12-30T15:15:00"/>
    <n v="0"/>
    <d v="1899-12-30T02:15:00"/>
    <n v="2.25"/>
  </r>
  <r>
    <n v="9"/>
    <s v="10 Non Departmental"/>
    <x v="5"/>
    <s v="102201 NOND District 2"/>
    <m/>
    <m/>
    <m/>
    <m/>
    <m/>
    <x v="3"/>
    <s v="SMILEY, M "/>
    <s v="#201980 "/>
    <d v="2020-02-28T12:05:00"/>
    <d v="2020-02-28T00:00:00"/>
    <d v="1899-12-30T12:05:00"/>
    <d v="2020-02-28T13:30:00"/>
    <d v="2020-02-28T00:00:00"/>
    <d v="1899-12-30T13:30:00"/>
    <n v="0"/>
    <d v="1899-12-30T01:25:00"/>
    <n v="1.4166666667442769"/>
  </r>
  <r>
    <n v="9"/>
    <s v="10 Non Departmental"/>
    <x v="5"/>
    <s v="108925 NOND Communications Office"/>
    <m/>
    <m/>
    <m/>
    <m/>
    <m/>
    <x v="3"/>
    <s v="SULLIVAN-SPRINGHETTI "/>
    <s v="#201976 "/>
    <d v="2020-02-28T10:00:00"/>
    <d v="2020-02-28T00:00:00"/>
    <d v="1899-12-30T10:00:00"/>
    <d v="2020-02-28T16:45:00"/>
    <d v="2020-02-28T00:00:00"/>
    <d v="1899-12-30T16:45:00"/>
    <n v="0"/>
    <d v="1899-12-30T06:45:00"/>
    <n v="6.75"/>
  </r>
  <r>
    <n v="9"/>
    <s v="10 Non Departmental"/>
    <x v="5"/>
    <s v="107001 NOND County Attorney"/>
    <m/>
    <m/>
    <m/>
    <m/>
    <m/>
    <x v="3"/>
    <s v="THOMAS, K "/>
    <s v="#201949 "/>
    <d v="2020-02-21T07:45:00"/>
    <d v="2020-02-21T00:00:00"/>
    <d v="1899-12-30T07:45:00"/>
    <d v="2020-02-21T11:25:00"/>
    <d v="2020-02-21T00:00:00"/>
    <d v="1899-12-30T11:25:00"/>
    <n v="0"/>
    <d v="1899-12-30T03:40:00"/>
    <n v="3.6666666667442769"/>
  </r>
  <r>
    <n v="9"/>
    <s v="10 Non Departmental"/>
    <x v="5"/>
    <s v="107500 NOND Emergency Management"/>
    <m/>
    <m/>
    <m/>
    <m/>
    <m/>
    <x v="3"/>
    <s v="VOSS, C "/>
    <s v="#201978 "/>
    <d v="2020-02-27T12:00:00"/>
    <d v="2020-02-27T00:00:00"/>
    <d v="1899-12-30T12:00:00"/>
    <d v="2020-02-28T19:10:00"/>
    <d v="2020-02-28T00:00:00"/>
    <d v="1899-12-30T19:10:00"/>
    <n v="0"/>
    <d v="1899-12-30T17:10:00"/>
    <n v="17.166666666666668"/>
  </r>
  <r>
    <n v="9"/>
    <s v="10 Non Departmental"/>
    <x v="5"/>
    <s v="107200 NOND Sustainability Program"/>
    <m/>
    <m/>
    <m/>
    <m/>
    <m/>
    <x v="3"/>
    <s v="WASIUTYNSKI, J "/>
    <s v="#201871 "/>
    <d v="2020-02-05T07:10:00"/>
    <d v="2020-02-05T00:00:00"/>
    <d v="1899-12-30T07:10:00"/>
    <d v="2020-02-05T17:15:00"/>
    <d v="2020-02-05T00:00:00"/>
    <d v="1899-12-30T17:15:00"/>
    <n v="0"/>
    <d v="1899-12-30T10:05:00"/>
    <n v="10.083333333372138"/>
  </r>
  <r>
    <n v="9"/>
    <s v="10 Non Departmental"/>
    <x v="5"/>
    <s v="107200 NOND Sustainability Program"/>
    <m/>
    <m/>
    <m/>
    <m/>
    <m/>
    <x v="3"/>
    <s v="WASIUTYNSKI, J "/>
    <s v="#201925 "/>
    <d v="2020-02-12T13:30:00"/>
    <d v="2020-02-12T00:00:00"/>
    <d v="1899-12-30T13:30:00"/>
    <d v="2020-02-13T09:20:00"/>
    <d v="2020-02-13T00:00:00"/>
    <d v="1899-12-30T09:20:00"/>
    <n v="0"/>
    <d v="1899-12-30T05:50:00"/>
    <n v="5.8333333333333339"/>
  </r>
  <r>
    <n v="9"/>
    <s v="10 Non Departmental"/>
    <x v="5"/>
    <s v="107200 NOND Sustainability Program"/>
    <m/>
    <m/>
    <m/>
    <m/>
    <m/>
    <x v="3"/>
    <s v="WASIUTYNSKI, J "/>
    <s v="#201957 "/>
    <d v="2020-02-24T14:40:00"/>
    <d v="2020-02-24T00:00:00"/>
    <d v="1899-12-30T14:40:00"/>
    <d v="2020-02-24T16:30:00"/>
    <d v="2020-02-24T00:00:00"/>
    <d v="1899-12-30T16:30:00"/>
    <n v="0"/>
    <d v="1899-12-30T01:50:00"/>
    <n v="1.8333333333721384"/>
  </r>
  <r>
    <n v="9"/>
    <s v="10 Non Departmental"/>
    <x v="5"/>
    <s v="108925 NOND Communications Office"/>
    <m/>
    <m/>
    <m/>
    <m/>
    <m/>
    <x v="3"/>
    <s v="WILLSON, K "/>
    <s v="#201911 "/>
    <d v="2020-02-12T09:00:00"/>
    <d v="2020-02-12T00:00:00"/>
    <d v="1899-12-30T09:00:00"/>
    <d v="2020-02-12T10:45:00"/>
    <d v="2020-02-12T00:00:00"/>
    <d v="1899-12-30T10:45:00"/>
    <n v="0"/>
    <d v="1899-12-30T01:45:00"/>
    <n v="1.7499999999417923"/>
  </r>
  <r>
    <n v="9"/>
    <s v="10 Non Departmental"/>
    <x v="5"/>
    <s v="108925 NOND Communications Office"/>
    <m/>
    <m/>
    <m/>
    <m/>
    <m/>
    <x v="3"/>
    <s v="WILLSON, K "/>
    <s v="#201938 "/>
    <d v="2020-02-19T09:30:00"/>
    <d v="2020-02-19T00:00:00"/>
    <d v="1899-12-30T09:30:00"/>
    <d v="2020-02-19T13:05:00"/>
    <d v="2020-02-19T00:00:00"/>
    <d v="1899-12-30T13:05:00"/>
    <n v="0"/>
    <d v="1899-12-30T03:35:00"/>
    <n v="3.5833333333139308"/>
  </r>
  <r>
    <n v="9"/>
    <s v="10 Non Departmental"/>
    <x v="5"/>
    <s v="108925 NOND Communications Office"/>
    <m/>
    <m/>
    <m/>
    <m/>
    <m/>
    <x v="3"/>
    <s v="YAMBRA, R "/>
    <s v="#201982 "/>
    <d v="2020-02-28T10:00:00"/>
    <d v="2020-02-28T00:00:00"/>
    <d v="1899-12-30T10:00:00"/>
    <d v="2020-02-28T10:50:00"/>
    <d v="2020-02-28T00:00:00"/>
    <d v="1899-12-30T10:50:00"/>
    <n v="0"/>
    <d v="1899-12-30T00:50:00"/>
    <n v="0.8333333334303461"/>
  </r>
  <r>
    <n v="9"/>
    <s v="10 Non Departmental"/>
    <x v="5"/>
    <s v="108925 NOND Communications Office"/>
    <m/>
    <m/>
    <m/>
    <m/>
    <m/>
    <x v="3"/>
    <s v="YAMBRA, R "/>
    <s v="#201875 "/>
    <d v="2020-02-05T10:45:00"/>
    <d v="2020-02-05T00:00:00"/>
    <d v="1899-12-30T10:45:00"/>
    <d v="2020-02-05T13:30:00"/>
    <d v="2020-02-05T00:00:00"/>
    <d v="1899-12-30T13:30:00"/>
    <n v="0"/>
    <d v="1899-12-30T02:45:00"/>
    <n v="2.7500000000582077"/>
  </r>
  <r>
    <n v="9"/>
    <s v="10 Non Departmental"/>
    <x v="5"/>
    <s v="103000 NOND Auditor"/>
    <m/>
    <m/>
    <m/>
    <m/>
    <m/>
    <x v="3"/>
    <s v="ZAVITKOVSKI, C "/>
    <s v="#201960 "/>
    <d v="2020-02-25T14:30:00"/>
    <d v="2020-02-25T00:00:00"/>
    <d v="1899-12-30T14:30:00"/>
    <d v="2020-02-25T17:20:00"/>
    <d v="2020-02-25T00:00:00"/>
    <d v="1899-12-30T17:20:00"/>
    <n v="0"/>
    <d v="1899-12-30T02:50:00"/>
    <n v="2.8333333333139308"/>
  </r>
  <r>
    <n v="9"/>
    <s v="10 Non Departmental"/>
    <x v="5"/>
    <s v="103000 NOND Auditor"/>
    <m/>
    <m/>
    <m/>
    <m/>
    <m/>
    <x v="3"/>
    <s v="ZAVITKOVSKI, C "/>
    <s v="#201970 "/>
    <d v="2020-02-26T12:30:00"/>
    <d v="2020-02-26T00:00:00"/>
    <d v="1899-12-30T12:30:00"/>
    <d v="2020-02-26T15:15:00"/>
    <d v="2020-02-26T00:00:00"/>
    <d v="1899-12-30T15:15:00"/>
    <n v="0"/>
    <d v="1899-12-30T02:45:00"/>
    <n v="2.7499999998835847"/>
  </r>
  <r>
    <n v="10"/>
    <s v="10 Non Departmental"/>
    <x v="5"/>
    <s v="100100 NOND Chair's Office"/>
    <m/>
    <m/>
    <m/>
    <m/>
    <m/>
    <x v="3"/>
    <s v="CONKLING, A "/>
    <s v="#202034 "/>
    <d v="2020-03-10T07:20:00"/>
    <d v="2020-03-10T00:00:00"/>
    <d v="1899-12-30T07:20:00"/>
    <d v="2020-03-10T07:40:00"/>
    <d v="2020-03-10T00:00:00"/>
    <d v="1899-12-30T07:40:00"/>
    <n v="0"/>
    <d v="1899-12-30T00:20:00"/>
    <n v="0.33333333337213844"/>
  </r>
  <r>
    <n v="10"/>
    <s v="10 Non Departmental"/>
    <x v="5"/>
    <s v="100100 NOND Chair's Office"/>
    <m/>
    <m/>
    <m/>
    <m/>
    <m/>
    <x v="3"/>
    <s v="CONKLING, A "/>
    <s v="#202016 "/>
    <d v="2020-03-05T08:00:00"/>
    <d v="2020-03-05T00:00:00"/>
    <d v="1899-12-30T08:00:00"/>
    <d v="2020-03-05T08:35:00"/>
    <d v="2020-03-05T00:00:00"/>
    <d v="1899-12-30T08:35:00"/>
    <n v="0"/>
    <d v="1899-12-30T00:35:00"/>
    <n v="0.58333333331393078"/>
  </r>
  <r>
    <n v="10"/>
    <s v="10 Non Departmental"/>
    <x v="5"/>
    <s v="102201 NOND District 2"/>
    <m/>
    <m/>
    <m/>
    <m/>
    <m/>
    <x v="3"/>
    <s v="DONLEY, A "/>
    <s v="#202015 "/>
    <d v="2020-03-04T11:40:00"/>
    <d v="2020-03-04T00:00:00"/>
    <d v="1899-12-30T11:40:00"/>
    <d v="2020-03-04T13:10:00"/>
    <d v="2020-03-04T00:00:00"/>
    <d v="1899-12-30T13:10:00"/>
    <n v="0"/>
    <d v="1899-12-30T01:30:00"/>
    <n v="1.5"/>
  </r>
  <r>
    <n v="10"/>
    <s v="10 Non Departmental"/>
    <x v="5"/>
    <s v="102201 NOND District 2"/>
    <m/>
    <m/>
    <m/>
    <m/>
    <m/>
    <x v="3"/>
    <s v="DONLEY, A "/>
    <s v="#202037 "/>
    <d v="2020-03-10T13:35:00"/>
    <d v="2020-03-10T00:00:00"/>
    <d v="1899-12-30T13:35:00"/>
    <d v="2020-03-10T15:50:00"/>
    <d v="2020-03-10T00:00:00"/>
    <d v="1899-12-30T15:50:00"/>
    <n v="0"/>
    <d v="1899-12-30T02:15:00"/>
    <n v="2.25"/>
  </r>
  <r>
    <n v="10"/>
    <s v="10 Non Departmental"/>
    <x v="5"/>
    <s v="100100 NOND Chair's Office"/>
    <m/>
    <m/>
    <m/>
    <m/>
    <m/>
    <x v="3"/>
    <s v="FROST, L "/>
    <s v="#202056 "/>
    <d v="2020-03-13T07:50:00"/>
    <d v="2020-03-13T00:00:00"/>
    <d v="1899-12-30T07:50:00"/>
    <d v="2020-03-13T09:30:00"/>
    <d v="2020-03-13T00:00:00"/>
    <d v="1899-12-30T09:30:00"/>
    <n v="0"/>
    <d v="1899-12-30T01:40:00"/>
    <n v="1.6666666666860692"/>
  </r>
  <r>
    <n v="10"/>
    <s v="10 Non Departmental"/>
    <x v="5"/>
    <s v="100100 NOND Chair's Office"/>
    <m/>
    <m/>
    <m/>
    <m/>
    <m/>
    <x v="3"/>
    <s v="FROST, L "/>
    <s v="#202000 "/>
    <d v="2020-03-03T11:30:00"/>
    <d v="2020-03-03T00:00:00"/>
    <d v="1899-12-30T11:30:00"/>
    <d v="2020-03-03T14:15:00"/>
    <d v="2020-03-03T00:00:00"/>
    <d v="1899-12-30T14:15:00"/>
    <n v="0"/>
    <d v="1899-12-30T02:45:00"/>
    <n v="2.7500000000582077"/>
  </r>
  <r>
    <n v="10"/>
    <s v="10 Non Departmental"/>
    <x v="5"/>
    <s v="100100 NOND Chair's Office"/>
    <m/>
    <m/>
    <m/>
    <m/>
    <m/>
    <x v="3"/>
    <s v="FROST, L "/>
    <s v="#201995 "/>
    <d v="2020-03-02T11:40:00"/>
    <d v="2020-03-02T00:00:00"/>
    <d v="1899-12-30T11:40:00"/>
    <d v="2020-03-02T13:25:00"/>
    <d v="2020-03-02T00:00:00"/>
    <d v="1899-12-30T13:25:00"/>
    <n v="0"/>
    <d v="1899-12-30T01:45:00"/>
    <n v="1.7500000001164153"/>
  </r>
  <r>
    <n v="10"/>
    <s v="10 Non Departmental"/>
    <x v="5"/>
    <s v="100100 NOND Chair's Office"/>
    <m/>
    <m/>
    <m/>
    <m/>
    <m/>
    <x v="3"/>
    <s v="FROST, L "/>
    <s v="#202028 "/>
    <d v="2020-03-06T13:45:00"/>
    <d v="2020-03-06T00:00:00"/>
    <d v="1899-12-30T13:45:00"/>
    <d v="2020-03-06T15:15:00"/>
    <d v="2020-03-06T00:00:00"/>
    <d v="1899-12-30T15:15:00"/>
    <n v="0"/>
    <d v="1899-12-30T01:30:00"/>
    <n v="1.5"/>
  </r>
  <r>
    <n v="10"/>
    <s v="10 Non Departmental"/>
    <x v="5"/>
    <s v="107500 NOND Emergency Management"/>
    <m/>
    <m/>
    <m/>
    <m/>
    <m/>
    <x v="3"/>
    <s v="HINDLE, M "/>
    <s v="#202070 "/>
    <d v="2020-03-20T08:35:00"/>
    <d v="2020-03-20T00:00:00"/>
    <d v="1899-12-30T08:35:00"/>
    <d v="2020-03-20T19:35:00"/>
    <d v="2020-03-20T00:00:00"/>
    <d v="1899-12-30T19:35:00"/>
    <n v="0"/>
    <d v="1899-12-30T11:00:00"/>
    <n v="10.999999999883585"/>
  </r>
  <r>
    <n v="10"/>
    <s v="10 Non Departmental"/>
    <x v="5"/>
    <s v="107200 NOND Sustainability Program"/>
    <m/>
    <m/>
    <m/>
    <m/>
    <m/>
    <x v="3"/>
    <s v="MURPHY, K "/>
    <s v="#202019 "/>
    <d v="2020-03-05T11:45:00"/>
    <d v="2020-03-05T00:00:00"/>
    <d v="1899-12-30T11:45:00"/>
    <d v="2020-03-05T13:15:00"/>
    <d v="2020-03-05T00:00:00"/>
    <d v="1899-12-30T13:15:00"/>
    <n v="0"/>
    <d v="1899-12-30T01:30:00"/>
    <n v="1.5"/>
  </r>
  <r>
    <n v="10"/>
    <s v="10 Non Departmental"/>
    <x v="5"/>
    <s v="108925 NOND Communications Office"/>
    <m/>
    <m/>
    <m/>
    <m/>
    <m/>
    <x v="3"/>
    <s v="NAKAMURA, M "/>
    <s v="#202046 "/>
    <d v="2020-03-12T08:00:00"/>
    <d v="2020-03-12T00:00:00"/>
    <d v="1899-12-30T08:00:00"/>
    <d v="2020-03-12T10:25:00"/>
    <d v="2020-03-12T00:00:00"/>
    <d v="1899-12-30T10:25:00"/>
    <n v="0"/>
    <d v="1899-12-30T02:25:00"/>
    <n v="2.4166666666860692"/>
  </r>
  <r>
    <n v="10"/>
    <s v="10 Non Departmental"/>
    <x v="5"/>
    <s v="108925 NOND Communications Office"/>
    <m/>
    <m/>
    <m/>
    <m/>
    <m/>
    <x v="3"/>
    <s v="NAKAMURA, M "/>
    <s v="#202064 "/>
    <d v="2020-03-17T08:15:00"/>
    <d v="2020-03-17T00:00:00"/>
    <d v="1899-12-30T08:15:00"/>
    <d v="2020-03-17T12:45:00"/>
    <d v="2020-03-17T00:00:00"/>
    <d v="1899-12-31T12:45:00"/>
    <n v="0"/>
    <d v="1899-12-30T04:30:00"/>
    <n v="4.5"/>
  </r>
  <r>
    <n v="10"/>
    <s v="10 Non Departmental"/>
    <x v="5"/>
    <s v="108925 NOND Communications Office"/>
    <m/>
    <m/>
    <m/>
    <m/>
    <m/>
    <x v="3"/>
    <s v="NAKAMURA, M "/>
    <s v="#202082 "/>
    <d v="2020-03-31T09:35:00"/>
    <d v="2020-03-31T00:00:00"/>
    <d v="1899-12-30T09:35:00"/>
    <d v="2020-03-31T16:30:00"/>
    <d v="2020-03-31T00:00:00"/>
    <d v="1899-12-30T16:30:00"/>
    <n v="0"/>
    <d v="1899-12-30T06:55:00"/>
    <n v="6.9166666666860692"/>
  </r>
  <r>
    <n v="10"/>
    <s v="10 Non Departmental"/>
    <x v="5"/>
    <s v="108925 NOND Communications Office"/>
    <m/>
    <m/>
    <m/>
    <m/>
    <m/>
    <x v="3"/>
    <s v="NAKAMURA, M "/>
    <s v="#201998 "/>
    <d v="2020-03-03T10:15:00"/>
    <d v="2020-03-03T00:00:00"/>
    <d v="1899-12-30T10:15:00"/>
    <d v="2020-03-03T16:10:00"/>
    <d v="2020-03-03T00:00:00"/>
    <d v="1899-12-30T16:10:00"/>
    <n v="0"/>
    <d v="1899-12-30T05:55:00"/>
    <n v="5.9166666665696539"/>
  </r>
  <r>
    <n v="10"/>
    <s v="10 Non Departmental"/>
    <x v="5"/>
    <s v="108925 NOND Communications Office"/>
    <m/>
    <m/>
    <m/>
    <m/>
    <m/>
    <x v="3"/>
    <s v="NAKAMURA, M "/>
    <s v="#202071 "/>
    <d v="2020-03-20T10:30:00"/>
    <d v="2020-03-20T00:00:00"/>
    <d v="1899-12-30T10:30:00"/>
    <d v="2020-03-20T15:20:00"/>
    <d v="2020-03-20T00:00:00"/>
    <d v="1899-12-30T15:20:00"/>
    <n v="0"/>
    <d v="1899-12-30T04:50:00"/>
    <n v="4.8333333333721384"/>
  </r>
  <r>
    <n v="10"/>
    <s v="10 Non Departmental"/>
    <x v="5"/>
    <s v="108925 NOND Communications Office"/>
    <m/>
    <m/>
    <m/>
    <m/>
    <m/>
    <x v="3"/>
    <s v="NAKAMURA, M "/>
    <s v="#202077 "/>
    <d v="2020-03-25T10:30:00"/>
    <d v="2020-03-25T00:00:00"/>
    <d v="1899-12-30T10:30:00"/>
    <d v="2020-03-25T16:20:00"/>
    <d v="2020-03-25T00:00:00"/>
    <d v="1899-12-30T16:20:00"/>
    <n v="0"/>
    <d v="1899-12-30T05:50:00"/>
    <n v="5.8333333333139308"/>
  </r>
  <r>
    <n v="10"/>
    <s v="10 Non Departmental"/>
    <x v="5"/>
    <s v="108925 NOND Communications Office"/>
    <m/>
    <m/>
    <m/>
    <m/>
    <m/>
    <x v="3"/>
    <s v="NAKAMURA, M "/>
    <s v="#202076 "/>
    <d v="2020-03-23T11:30:00"/>
    <d v="2020-03-23T00:00:00"/>
    <d v="1899-12-30T11:30:00"/>
    <d v="2020-03-24T17:50:00"/>
    <d v="2020-03-24T00:00:00"/>
    <d v="1899-12-30T17:50:00"/>
    <n v="0"/>
    <d v="1899-12-30T16:20:00"/>
    <n v="16.333333333333336"/>
  </r>
  <r>
    <n v="10"/>
    <s v="10 Non Departmental"/>
    <x v="5"/>
    <s v="108925 NOND Communications Office"/>
    <m/>
    <m/>
    <m/>
    <m/>
    <m/>
    <x v="3"/>
    <s v="NAKAMURA, M "/>
    <s v="#202079 "/>
    <d v="2020-03-26T11:40:00"/>
    <d v="2020-03-26T00:00:00"/>
    <d v="1899-12-30T11:40:00"/>
    <d v="2020-03-27T17:40:00"/>
    <d v="2020-03-27T00:00:00"/>
    <d v="1899-12-30T17:40:00"/>
    <n v="0"/>
    <d v="1899-12-30T16:00:00"/>
    <n v="16"/>
  </r>
  <r>
    <n v="10"/>
    <s v="10 Non Departmental"/>
    <x v="5"/>
    <s v="108925 NOND Communications Office"/>
    <m/>
    <m/>
    <m/>
    <m/>
    <m/>
    <x v="3"/>
    <s v="NAKAMURA, M "/>
    <s v="#202031 "/>
    <d v="2020-03-09T13:00:00"/>
    <d v="2020-03-09T00:00:00"/>
    <d v="1899-12-30T13:00:00"/>
    <d v="2020-03-09T15:40:00"/>
    <d v="2020-03-09T00:00:00"/>
    <d v="1899-12-30T15:40:00"/>
    <n v="0"/>
    <d v="1899-12-30T02:40:00"/>
    <n v="2.6666666668024845"/>
  </r>
  <r>
    <n v="10"/>
    <s v="10 Non Departmental"/>
    <x v="5"/>
    <s v="108925 NOND Communications Office"/>
    <m/>
    <m/>
    <m/>
    <m/>
    <m/>
    <x v="3"/>
    <s v="NAKAMURA, M "/>
    <s v="#202023 "/>
    <d v="2020-03-05T13:35:00"/>
    <d v="2020-03-05T00:00:00"/>
    <d v="1899-12-30T13:35:00"/>
    <d v="2020-03-05T16:00:00"/>
    <d v="2020-03-05T00:00:00"/>
    <d v="1899-12-30T16:00:00"/>
    <n v="0"/>
    <d v="1899-12-30T02:25:00"/>
    <n v="2.4166666666860692"/>
  </r>
  <r>
    <n v="10"/>
    <s v="10 Non Departmental"/>
    <x v="5"/>
    <s v="108925 NOND Communications Office"/>
    <m/>
    <m/>
    <m/>
    <m/>
    <m/>
    <x v="3"/>
    <s v="NAKAMURA, M "/>
    <s v="#202081 "/>
    <d v="2020-03-30T13:45:00"/>
    <d v="2020-03-30T00:00:00"/>
    <d v="1899-12-30T13:45:00"/>
    <d v="2020-03-30T16:00:00"/>
    <d v="2020-03-30T00:00:00"/>
    <d v="1899-12-30T16:00:00"/>
    <n v="0"/>
    <d v="1899-12-30T02:15:00"/>
    <n v="2.25"/>
  </r>
  <r>
    <n v="10"/>
    <s v="10 Non Departmental"/>
    <x v="5"/>
    <s v="108925 NOND Communications Office"/>
    <m/>
    <m/>
    <m/>
    <m/>
    <m/>
    <x v="3"/>
    <s v="NAKAMURA, M "/>
    <s v="#202054 "/>
    <d v="2020-03-13T14:40:00"/>
    <d v="2020-03-13T00:00:00"/>
    <d v="1899-12-30T14:40:00"/>
    <d v="2020-03-13T18:25:00"/>
    <d v="2020-03-13T00:00:00"/>
    <d v="1899-12-30T18:25:00"/>
    <n v="0"/>
    <d v="1899-12-30T03:45:00"/>
    <n v="3.75"/>
  </r>
  <r>
    <n v="10"/>
    <s v="10 Non Departmental"/>
    <x v="5"/>
    <s v="108925 NOND Communications Office"/>
    <m/>
    <m/>
    <m/>
    <m/>
    <m/>
    <x v="3"/>
    <s v="NAKAMURA, M "/>
    <s v="#202068 "/>
    <d v="2020-03-18T15:25:00"/>
    <d v="2020-03-18T00:00:00"/>
    <d v="1899-12-30T15:25:00"/>
    <d v="2020-03-19T17:50:00"/>
    <d v="2020-03-19T00:00:00"/>
    <d v="1899-12-30T17:50:00"/>
    <n v="0"/>
    <d v="1899-12-30T12:25:00"/>
    <n v="12.416666666666668"/>
  </r>
  <r>
    <n v="10"/>
    <s v="10 Non Departmental"/>
    <x v="5"/>
    <s v="100100 NOND Chair's Office"/>
    <m/>
    <m/>
    <m/>
    <m/>
    <m/>
    <x v="3"/>
    <s v="RENON, A "/>
    <s v="#202040 "/>
    <d v="2020-03-11T12:05:00"/>
    <d v="2020-03-11T00:00:00"/>
    <d v="1899-12-30T12:05:00"/>
    <d v="2020-03-11T13:25:00"/>
    <d v="2020-03-11T00:00:00"/>
    <d v="1899-12-30T13:25:00"/>
    <n v="0"/>
    <d v="1899-12-30T01:20:00"/>
    <n v="1.3333333334885538"/>
  </r>
  <r>
    <n v="10"/>
    <s v="10 Non Departmental"/>
    <x v="5"/>
    <s v="102201 NOND District 2"/>
    <m/>
    <m/>
    <m/>
    <m/>
    <m/>
    <x v="3"/>
    <s v="RYAN, S "/>
    <s v="#202018 "/>
    <d v="2020-03-05T10:30:00"/>
    <d v="2020-03-05T00:00:00"/>
    <d v="1899-12-30T10:30:00"/>
    <d v="2020-03-05T12:30:00"/>
    <d v="2020-03-05T00:00:00"/>
    <d v="1899-12-31T12:30:00"/>
    <n v="0"/>
    <d v="1899-12-30T02:00:00"/>
    <n v="2.0000000000582077"/>
  </r>
  <r>
    <n v="10"/>
    <s v="10 Non Departmental"/>
    <x v="5"/>
    <s v="102201 NOND District 2"/>
    <m/>
    <m/>
    <m/>
    <m/>
    <m/>
    <x v="3"/>
    <s v="RYAN, S "/>
    <s v="#202001 "/>
    <d v="2020-03-03T12:45:00"/>
    <d v="2020-03-03T00:00:00"/>
    <d v="1899-12-30T12:45:00"/>
    <d v="2020-03-03T14:10:00"/>
    <d v="2020-03-03T00:00:00"/>
    <d v="1899-12-30T14:10:00"/>
    <n v="0"/>
    <d v="1899-12-30T01:25:00"/>
    <n v="1.4166666667442769"/>
  </r>
  <r>
    <n v="10"/>
    <s v="10 Non Departmental"/>
    <x v="5"/>
    <s v="108925 NOND Communications Office"/>
    <m/>
    <m/>
    <m/>
    <m/>
    <m/>
    <x v="3"/>
    <s v="SULLIVAN-SPRINGHETTI "/>
    <s v="#202055 "/>
    <d v="2020-03-13T17:00:00"/>
    <d v="2020-03-13T00:00:00"/>
    <d v="1899-12-30T17:00:00"/>
    <d v="2020-03-13T18:50:00"/>
    <d v="2020-03-13T00:00:00"/>
    <d v="1899-12-30T18:50:00"/>
    <n v="0"/>
    <d v="1899-12-30T01:50:00"/>
    <n v="1.8333333331975155"/>
  </r>
  <r>
    <n v="10"/>
    <s v="10 Non Departmental"/>
    <x v="5"/>
    <s v="108925 NOND Communications Office"/>
    <m/>
    <m/>
    <m/>
    <m/>
    <m/>
    <x v="3"/>
    <s v="THERIAULT, D "/>
    <s v="#202014 "/>
    <d v="2020-03-03T11:35:00"/>
    <d v="2020-03-03T00:00:00"/>
    <d v="1899-12-30T11:35:00"/>
    <d v="2020-03-04T15:05:00"/>
    <d v="2020-03-04T00:00:00"/>
    <d v="1899-12-30T15:05:00"/>
    <n v="0"/>
    <d v="1899-12-30T13:30:00"/>
    <n v="13.5"/>
  </r>
  <r>
    <n v="10"/>
    <s v="10 Non Departmental"/>
    <x v="5"/>
    <s v="100100 NOND Chair's Office"/>
    <m/>
    <m/>
    <m/>
    <m/>
    <m/>
    <x v="3"/>
    <s v="TIMARCHI, R "/>
    <s v="#202013 "/>
    <d v="2020-03-04T11:35:00"/>
    <d v="2020-03-04T00:00:00"/>
    <d v="1899-12-30T11:35:00"/>
    <d v="2020-03-04T13:05:00"/>
    <d v="2020-03-04T00:00:00"/>
    <d v="1899-12-30T13:05:00"/>
    <n v="0"/>
    <d v="1899-12-30T01:30:00"/>
    <n v="1.5"/>
  </r>
  <r>
    <n v="10"/>
    <s v="10 Non Departmental"/>
    <x v="5"/>
    <s v="107200 NOND Sustainability Program"/>
    <m/>
    <m/>
    <m/>
    <m/>
    <m/>
    <x v="3"/>
    <s v="WASIUTYNSKI, J "/>
    <s v="#202029 "/>
    <d v="2020-03-05T14:00:00"/>
    <d v="2020-03-05T00:00:00"/>
    <d v="1899-12-30T14:00:00"/>
    <d v="2020-03-06T10:00:00"/>
    <d v="2020-03-06T00:00:00"/>
    <d v="1899-12-30T10:00:00"/>
    <n v="0"/>
    <d v="1899-12-30T06:00:00"/>
    <n v="6"/>
  </r>
  <r>
    <n v="10"/>
    <s v="10 Non Departmental"/>
    <x v="5"/>
    <s v="108925 NOND Communications Office"/>
    <m/>
    <m/>
    <m/>
    <m/>
    <m/>
    <x v="3"/>
    <s v="YAMBRA, R "/>
    <s v="#201994 "/>
    <d v="2020-03-02T08:00:00"/>
    <d v="2020-03-02T00:00:00"/>
    <d v="1899-12-30T08:00:00"/>
    <d v="2020-03-02T13:50:00"/>
    <d v="2020-03-02T00:00:00"/>
    <d v="1899-12-30T13:50:00"/>
    <n v="0"/>
    <d v="1899-12-30T05:50:00"/>
    <n v="5.8333333333139308"/>
  </r>
  <r>
    <n v="10"/>
    <s v="10 Non Departmental"/>
    <x v="5"/>
    <s v="108925 NOND Communications Office"/>
    <m/>
    <m/>
    <m/>
    <m/>
    <m/>
    <x v="3"/>
    <s v="YAMBRA, R "/>
    <s v="#202061 "/>
    <d v="2020-03-17T08:00:00"/>
    <d v="2020-03-17T00:00:00"/>
    <d v="1899-12-30T08:00:00"/>
    <d v="2020-03-17T16:30:00"/>
    <d v="2020-03-17T00:00:00"/>
    <d v="1899-12-30T16:30:00"/>
    <n v="0"/>
    <d v="1899-12-30T08:30:00"/>
    <n v="8.4999999999417923"/>
  </r>
  <r>
    <n v="10"/>
    <s v="10 Non Departmental"/>
    <x v="5"/>
    <s v="108925 NOND Communications Office"/>
    <m/>
    <m/>
    <m/>
    <m/>
    <m/>
    <x v="3"/>
    <s v="YAMBRA, R "/>
    <s v="#202058 "/>
    <d v="2020-03-16T08:00:00"/>
    <d v="2020-03-16T00:00:00"/>
    <d v="1899-12-30T08:00:00"/>
    <d v="2020-03-16T15:45:00"/>
    <d v="2020-03-16T00:00:00"/>
    <d v="1899-12-30T15:45:00"/>
    <n v="0"/>
    <d v="1899-12-30T07:45:00"/>
    <n v="7.7499999999417923"/>
  </r>
  <r>
    <n v="10"/>
    <s v="10 Non Departmental"/>
    <x v="5"/>
    <s v="108925 NOND Communications Office"/>
    <m/>
    <m/>
    <m/>
    <m/>
    <m/>
    <x v="3"/>
    <s v="YAMBRA, R "/>
    <s v="#202017 "/>
    <d v="2020-03-05T08:15:00"/>
    <d v="2020-03-05T00:00:00"/>
    <d v="1899-12-30T08:15:00"/>
    <d v="2020-03-05T16:00:00"/>
    <d v="2020-03-05T00:00:00"/>
    <d v="1899-12-30T16:00:00"/>
    <n v="0"/>
    <d v="1899-12-30T07:45:00"/>
    <n v="7.7499999999417923"/>
  </r>
  <r>
    <n v="10"/>
    <s v="10 Non Departmental"/>
    <x v="5"/>
    <s v="108925 NOND Communications Office"/>
    <m/>
    <m/>
    <m/>
    <m/>
    <m/>
    <x v="3"/>
    <s v="YAMBRA, R "/>
    <s v="#202011 "/>
    <d v="2020-03-04T08:15:00"/>
    <d v="2020-03-04T00:00:00"/>
    <d v="1899-12-30T08:15:00"/>
    <d v="2020-03-04T16:35:00"/>
    <d v="2020-03-04T00:00:00"/>
    <d v="1899-12-30T16:35:00"/>
    <n v="0"/>
    <d v="1899-12-30T08:20:00"/>
    <n v="8.3333333332557231"/>
  </r>
  <r>
    <n v="10"/>
    <s v="10 Non Departmental"/>
    <x v="5"/>
    <s v="108925 NOND Communications Office"/>
    <m/>
    <m/>
    <m/>
    <m/>
    <m/>
    <x v="3"/>
    <s v="YAMBRA, R "/>
    <s v="#202073 "/>
    <d v="2020-03-23T08:15:00"/>
    <d v="2020-03-23T00:00:00"/>
    <d v="1899-12-30T08:15:00"/>
    <d v="2020-03-23T16:30:00"/>
    <d v="2020-03-23T00:00:00"/>
    <d v="1899-12-30T16:30:00"/>
    <n v="0"/>
    <d v="1899-12-30T08:15:00"/>
    <n v="8.25"/>
  </r>
  <r>
    <n v="10"/>
    <s v="10 Non Departmental"/>
    <x v="5"/>
    <s v="108925 NOND Communications Office"/>
    <m/>
    <m/>
    <m/>
    <m/>
    <m/>
    <x v="3"/>
    <s v="YAMBRA, R "/>
    <s v="#202026 "/>
    <d v="2020-03-06T08:20:00"/>
    <d v="2020-03-06T00:00:00"/>
    <d v="1899-12-30T08:20:00"/>
    <d v="2020-03-06T16:30:00"/>
    <d v="2020-03-06T00:00:00"/>
    <d v="1899-12-30T16:30:00"/>
    <n v="0"/>
    <d v="1899-12-30T08:10:00"/>
    <n v="8.1666666667442769"/>
  </r>
  <r>
    <n v="10"/>
    <s v="10 Non Departmental"/>
    <x v="5"/>
    <s v="108925 NOND Communications Office"/>
    <m/>
    <m/>
    <m/>
    <m/>
    <m/>
    <x v="3"/>
    <s v="YAMBRA, R "/>
    <s v="#202065 "/>
    <d v="2020-03-18T08:30:00"/>
    <d v="2020-03-18T00:00:00"/>
    <d v="1899-12-30T08:30:00"/>
    <d v="2020-03-18T16:20:00"/>
    <d v="2020-03-18T00:00:00"/>
    <d v="1899-12-30T16:20:00"/>
    <n v="0"/>
    <d v="1899-12-30T07:50:00"/>
    <n v="7.8333333333721384"/>
  </r>
  <r>
    <n v="10"/>
    <s v="10 Non Departmental"/>
    <x v="5"/>
    <s v="108925 NOND Communications Office"/>
    <m/>
    <m/>
    <m/>
    <m/>
    <m/>
    <x v="3"/>
    <s v="YAMBRA, R "/>
    <s v="#202050 "/>
    <d v="2020-03-13T08:30:00"/>
    <d v="2020-03-13T00:00:00"/>
    <d v="1899-12-30T08:30:00"/>
    <d v="2020-03-13T18:15:00"/>
    <d v="2020-03-13T00:00:00"/>
    <d v="1899-12-30T18:15:00"/>
    <n v="0"/>
    <d v="1899-12-30T09:45:00"/>
    <n v="9.75"/>
  </r>
  <r>
    <n v="10"/>
    <s v="10 Non Departmental"/>
    <x v="5"/>
    <s v="108925 NOND Communications Office"/>
    <m/>
    <m/>
    <m/>
    <m/>
    <m/>
    <x v="3"/>
    <s v="YAMBRA, R "/>
    <s v="#202069 "/>
    <d v="2020-03-20T08:30:00"/>
    <d v="2020-03-20T00:00:00"/>
    <d v="1899-12-30T08:30:00"/>
    <d v="2020-03-20T16:30:00"/>
    <d v="2020-03-20T00:00:00"/>
    <d v="1899-12-30T16:30:00"/>
    <n v="0"/>
    <d v="1899-12-30T08:00:00"/>
    <n v="8.0000000000582077"/>
  </r>
  <r>
    <n v="10"/>
    <s v="10 Non Departmental"/>
    <x v="5"/>
    <s v="108925 NOND Communications Office"/>
    <m/>
    <m/>
    <m/>
    <m/>
    <m/>
    <x v="3"/>
    <s v="YAMBRA, R "/>
    <s v="#201997 "/>
    <d v="2020-03-03T09:00:00"/>
    <d v="2020-03-03T00:00:00"/>
    <d v="1899-12-30T09:00:00"/>
    <d v="2020-03-03T11:40:00"/>
    <d v="2020-03-03T00:00:00"/>
    <d v="1899-12-30T11:40:00"/>
    <n v="0"/>
    <d v="1899-12-30T02:40:00"/>
    <n v="2.6666666666278616"/>
  </r>
  <r>
    <n v="11"/>
    <s v="10 Non Departmental"/>
    <x v="5"/>
    <s v="100100 NOND Chair's Office"/>
    <m/>
    <m/>
    <m/>
    <m/>
    <m/>
    <x v="3"/>
    <s v="KAFOURY, D "/>
    <s v="#202102 "/>
    <d v="2020-03-17T07:50:00"/>
    <d v="2020-03-17T00:00:00"/>
    <d v="1899-12-30T07:50:00"/>
    <d v="2020-04-13T11:50:00"/>
    <d v="2020-04-13T00:00:00"/>
    <d v="1899-12-30T11:50:00"/>
    <n v="26"/>
    <d v="1899-12-30T14:00:00"/>
    <n v="222"/>
  </r>
  <r>
    <n v="11"/>
    <s v="10 Non Departmental"/>
    <x v="5"/>
    <s v="108925 NOND Communications Office"/>
    <m/>
    <m/>
    <m/>
    <m/>
    <m/>
    <x v="3"/>
    <s v="NAKAMURA, M "/>
    <s v="#202129 "/>
    <d v="2020-04-27T08:50:00"/>
    <d v="2020-04-27T00:00:00"/>
    <d v="1899-12-30T08:50:00"/>
    <d v="2020-04-27T18:55:00"/>
    <d v="2020-04-27T00:00:00"/>
    <d v="1899-12-30T18:55:00"/>
    <n v="0"/>
    <d v="1899-12-30T10:05:00"/>
    <n v="10.083333333372138"/>
  </r>
  <r>
    <n v="11"/>
    <s v="10 Non Departmental"/>
    <x v="5"/>
    <s v="108925 NOND Communications Office"/>
    <m/>
    <m/>
    <m/>
    <m/>
    <m/>
    <x v="3"/>
    <s v="NAKAMURA, M "/>
    <s v="#202101 "/>
    <d v="2020-04-08T09:00:00"/>
    <d v="2020-04-08T00:00:00"/>
    <d v="1899-12-30T09:00:00"/>
    <d v="2020-04-10T17:00:00"/>
    <d v="2020-04-10T00:00:00"/>
    <d v="1899-12-30T17:00:00"/>
    <n v="1"/>
    <d v="1899-12-30T18:00:00"/>
    <n v="26"/>
  </r>
  <r>
    <n v="11"/>
    <s v="10 Non Departmental"/>
    <x v="5"/>
    <s v="108925 NOND Communications Office"/>
    <m/>
    <m/>
    <m/>
    <m/>
    <m/>
    <x v="3"/>
    <s v="NAKAMURA, M "/>
    <s v="#202115 "/>
    <d v="2020-04-20T09:00:00"/>
    <d v="2020-04-20T00:00:00"/>
    <d v="1899-12-30T09:00:00"/>
    <d v="2020-04-20T18:25:00"/>
    <d v="2020-04-20T00:00:00"/>
    <d v="1899-12-30T18:25:00"/>
    <n v="0"/>
    <d v="1899-12-30T09:25:00"/>
    <n v="9.4166666666278616"/>
  </r>
  <r>
    <n v="11"/>
    <s v="10 Non Departmental"/>
    <x v="5"/>
    <s v="108925 NOND Communications Office"/>
    <m/>
    <m/>
    <m/>
    <m/>
    <m/>
    <x v="3"/>
    <s v="NAKAMURA, M "/>
    <s v="#202093 "/>
    <d v="2020-04-02T09:15:00"/>
    <d v="2020-04-02T00:00:00"/>
    <d v="1899-12-30T09:15:00"/>
    <d v="2020-04-02T15:40:00"/>
    <d v="2020-04-02T00:00:00"/>
    <d v="1899-12-30T15:40:00"/>
    <n v="0"/>
    <d v="1899-12-30T06:25:00"/>
    <n v="6.4166666668024845"/>
  </r>
  <r>
    <n v="11"/>
    <s v="10 Non Departmental"/>
    <x v="5"/>
    <s v="108925 NOND Communications Office"/>
    <m/>
    <m/>
    <m/>
    <m/>
    <m/>
    <x v="3"/>
    <s v="NAKAMURA, M "/>
    <s v="#202114 "/>
    <d v="2020-04-17T09:20:00"/>
    <d v="2020-04-17T00:00:00"/>
    <d v="1899-12-30T09:20:00"/>
    <d v="2020-04-17T17:50:00"/>
    <d v="2020-04-17T00:00:00"/>
    <d v="1899-12-30T17:50:00"/>
    <n v="0"/>
    <d v="1899-12-30T08:30:00"/>
    <n v="8.4999999999417923"/>
  </r>
  <r>
    <n v="11"/>
    <s v="10 Non Departmental"/>
    <x v="5"/>
    <s v="108925 NOND Communications Office"/>
    <m/>
    <m/>
    <m/>
    <m/>
    <m/>
    <x v="3"/>
    <s v="NAKAMURA, M "/>
    <s v="#202106 "/>
    <d v="2020-04-13T09:30:00"/>
    <d v="2020-04-13T00:00:00"/>
    <d v="1899-12-30T09:30:00"/>
    <d v="2020-04-14T15:10:00"/>
    <d v="2020-04-14T00:00:00"/>
    <d v="1899-12-30T15:10:00"/>
    <n v="0"/>
    <d v="1899-12-30T15:40:00"/>
    <n v="15.666666666666668"/>
  </r>
  <r>
    <n v="11"/>
    <s v="10 Non Departmental"/>
    <x v="5"/>
    <s v="108925 NOND Communications Office"/>
    <m/>
    <m/>
    <m/>
    <m/>
    <m/>
    <x v="3"/>
    <s v="NAKAMURA, M "/>
    <s v="#202131 "/>
    <d v="2020-04-28T09:50:00"/>
    <d v="2020-04-28T00:00:00"/>
    <d v="1899-12-30T09:50:00"/>
    <d v="2020-04-29T18:10:00"/>
    <d v="2020-04-29T00:00:00"/>
    <d v="1899-12-30T18:10:00"/>
    <n v="0"/>
    <d v="1899-12-30T18:20:00"/>
    <n v="18.333333333333332"/>
  </r>
  <r>
    <n v="11"/>
    <s v="10 Non Departmental"/>
    <x v="5"/>
    <s v="108925 NOND Communications Office"/>
    <m/>
    <m/>
    <m/>
    <m/>
    <m/>
    <x v="3"/>
    <s v="NAKAMURA, M "/>
    <s v="#202112 "/>
    <d v="2020-04-15T10:05:00"/>
    <d v="2020-04-15T00:00:00"/>
    <d v="1899-12-30T10:05:00"/>
    <d v="2020-04-16T17:45:00"/>
    <d v="2020-04-16T00:00:00"/>
    <d v="1899-12-30T17:45:00"/>
    <n v="0"/>
    <d v="1899-12-30T17:40:00"/>
    <n v="17.666666666666668"/>
  </r>
  <r>
    <n v="11"/>
    <s v="10 Non Departmental"/>
    <x v="5"/>
    <s v="108925 NOND Communications Office"/>
    <m/>
    <m/>
    <m/>
    <m/>
    <m/>
    <x v="3"/>
    <s v="NAKAMURA, M "/>
    <s v="#202127 "/>
    <d v="2020-04-21T10:15:00"/>
    <d v="2020-04-21T00:00:00"/>
    <d v="1899-12-30T10:15:00"/>
    <d v="2020-04-24T19:55:00"/>
    <d v="2020-04-24T00:00:00"/>
    <d v="1899-12-30T19:55:00"/>
    <n v="2"/>
    <d v="1899-12-30T19:40:00"/>
    <n v="35.666666666666664"/>
  </r>
  <r>
    <n v="11"/>
    <s v="10 Non Departmental"/>
    <x v="5"/>
    <s v="108925 NOND Communications Office"/>
    <m/>
    <m/>
    <m/>
    <m/>
    <m/>
    <x v="3"/>
    <s v="NAKAMURA, M "/>
    <s v="#202098 "/>
    <d v="2020-04-06T10:45:00"/>
    <d v="2020-04-06T00:00:00"/>
    <d v="1899-12-30T10:45:00"/>
    <d v="2020-04-07T14:30:00"/>
    <d v="2020-04-07T00:00:00"/>
    <d v="1899-12-30T14:30:00"/>
    <n v="0"/>
    <d v="1899-12-30T13:45:00"/>
    <n v="13.75"/>
  </r>
  <r>
    <n v="11"/>
    <s v="10 Non Departmental"/>
    <x v="5"/>
    <s v="108925 NOND Communications Office"/>
    <m/>
    <m/>
    <m/>
    <m/>
    <m/>
    <x v="3"/>
    <s v="NAKAMURA, M "/>
    <s v="#202084 "/>
    <d v="2020-04-01T14:10:00"/>
    <d v="2020-04-01T00:00:00"/>
    <d v="1899-12-30T14:10:00"/>
    <d v="2020-04-01T17:20:00"/>
    <d v="2020-04-01T00:00:00"/>
    <d v="1899-12-30T17:20:00"/>
    <n v="0"/>
    <d v="1899-12-30T03:10:00"/>
    <n v="3.1666666665114462"/>
  </r>
  <r>
    <n v="11"/>
    <s v="10 Non Departmental"/>
    <x v="5"/>
    <s v="108925 NOND Communications Office"/>
    <m/>
    <m/>
    <m/>
    <m/>
    <m/>
    <x v="3"/>
    <s v="NAKAMURA, M "/>
    <s v="#202094 "/>
    <d v="2020-04-02T17:00:00"/>
    <d v="2020-04-02T00:00:00"/>
    <d v="1899-12-30T17:00:00"/>
    <d v="2020-04-03T14:00:00"/>
    <d v="2020-04-03T00:00:00"/>
    <d v="1899-12-30T14:00:00"/>
    <n v="0"/>
    <d v="1899-12-30T07:00:00"/>
    <n v="7"/>
  </r>
  <r>
    <n v="12"/>
    <s v="10 Non Departmental"/>
    <x v="5"/>
    <s v="107500 NOND Emergency Management"/>
    <m/>
    <s v="M10 EM EVENT NOND Emergency - Non Department"/>
    <m/>
    <m/>
    <m/>
    <x v="3"/>
    <s v="BARKER, E "/>
    <s v="#202234 "/>
    <d v="2020-06-20T10:25:00"/>
    <d v="2020-06-20T00:00:00"/>
    <d v="1899-12-30T10:25:00"/>
    <d v="2020-06-20T15:45:00"/>
    <d v="2020-06-20T00:00:00"/>
    <d v="1899-12-30T15:45:00"/>
    <n v="0"/>
    <d v="1899-12-30T05:20:00"/>
    <n v="5.3333333332557231"/>
  </r>
  <r>
    <n v="12"/>
    <s v="10 Non Departmental"/>
    <x v="5"/>
    <s v="107500 NOND Emergency Management"/>
    <m/>
    <s v="M10 EM EVENT NOND Emergency - Non Department"/>
    <m/>
    <m/>
    <m/>
    <x v="3"/>
    <s v="BARKER, E "/>
    <s v="#202234 "/>
    <d v="2020-06-20T10:25:00"/>
    <d v="2020-06-20T00:00:00"/>
    <d v="1899-12-30T10:25:00"/>
    <d v="2020-06-20T15:45:00"/>
    <d v="2020-06-20T00:00:00"/>
    <d v="1899-12-30T15:45:00"/>
    <n v="0"/>
    <d v="1899-12-30T05:20:00"/>
    <n v="5.3333333332557231"/>
  </r>
  <r>
    <n v="12"/>
    <s v="10 Non Departmental"/>
    <x v="5"/>
    <s v="107500 NOND Emergency Management"/>
    <m/>
    <s v="M10 EM EVENT NOND Emergency - Non Department"/>
    <m/>
    <m/>
    <m/>
    <x v="3"/>
    <s v="BARKER, E "/>
    <s v="#202237 "/>
    <d v="2020-06-21T10:45:00"/>
    <d v="2020-06-21T00:00:00"/>
    <d v="1899-12-30T10:45:00"/>
    <d v="2020-06-21T16:50:00"/>
    <d v="2020-06-21T00:00:00"/>
    <d v="1899-12-30T16:50:00"/>
    <n v="0"/>
    <d v="1899-12-30T06:05:00"/>
    <n v="6.0833333334303461"/>
  </r>
  <r>
    <n v="12"/>
    <s v="10 Non Departmental"/>
    <x v="5"/>
    <s v="107500 NOND Emergency Management"/>
    <m/>
    <s v="M10 EM EVENT NOND Emergency - Non Department"/>
    <m/>
    <m/>
    <m/>
    <x v="3"/>
    <s v="BARKER, E "/>
    <s v="#202237 "/>
    <d v="2020-06-21T10:45:00"/>
    <d v="2020-06-21T00:00:00"/>
    <d v="1899-12-30T10:45:00"/>
    <d v="2020-06-21T16:50:00"/>
    <d v="2020-06-21T00:00:00"/>
    <d v="1899-12-30T16:50:00"/>
    <n v="0"/>
    <d v="1899-12-30T06:05:00"/>
    <n v="6.0833333334303461"/>
  </r>
  <r>
    <n v="12"/>
    <s v="10 Non Departmental"/>
    <x v="5"/>
    <s v="100100 NOND Chair's Office"/>
    <m/>
    <m/>
    <m/>
    <m/>
    <m/>
    <x v="3"/>
    <s v="KAFOURY, D "/>
    <s v="#202181 "/>
    <d v="2020-04-13T11:50:00"/>
    <d v="2020-04-13T00:00:00"/>
    <d v="1899-12-30T11:50:00"/>
    <d v="2020-05-20T12:45:00"/>
    <d v="2020-05-20T00:00:00"/>
    <d v="1899-12-31T12:45:00"/>
    <n v="36"/>
    <d v="1899-12-31T10:55:00"/>
    <n v="322.91666666666669"/>
  </r>
  <r>
    <n v="12"/>
    <s v="10 Non Departmental"/>
    <x v="5"/>
    <s v="100100 NOND Chair's Office"/>
    <m/>
    <m/>
    <m/>
    <m/>
    <m/>
    <x v="3"/>
    <s v="KAFOURY, D "/>
    <s v="#202183 "/>
    <d v="2020-05-20T12:45:00"/>
    <d v="2020-05-20T00:00:00"/>
    <d v="1899-12-30T12:45:00"/>
    <d v="2020-05-20T18:00:00"/>
    <d v="2020-05-20T00:00:00"/>
    <d v="1899-12-30T18:00:00"/>
    <n v="0"/>
    <d v="1899-12-30T05:15:00"/>
    <n v="5.25"/>
  </r>
  <r>
    <n v="12"/>
    <s v="10 Non Departmental"/>
    <x v="5"/>
    <s v="108925 NOND Communications Office"/>
    <m/>
    <m/>
    <m/>
    <m/>
    <m/>
    <x v="3"/>
    <s v="NAKAMURA, M "/>
    <s v="#202175 "/>
    <d v="2020-05-18T08:40:00"/>
    <d v="2020-05-18T00:00:00"/>
    <d v="1899-12-30T08:40:00"/>
    <d v="2020-05-18T16:00:00"/>
    <d v="2020-05-18T00:00:00"/>
    <d v="1899-12-30T16:00:00"/>
    <n v="0"/>
    <d v="1899-12-30T07:20:00"/>
    <n v="7.3333333333139308"/>
  </r>
  <r>
    <n v="12"/>
    <s v="10 Non Departmental"/>
    <x v="5"/>
    <s v="108925 NOND Communications Office"/>
    <m/>
    <m/>
    <m/>
    <m/>
    <m/>
    <x v="3"/>
    <s v="NAKAMURA, M "/>
    <s v="#202153 "/>
    <d v="2020-04-30T08:45:00"/>
    <d v="2020-04-30T00:00:00"/>
    <d v="1899-12-30T08:45:00"/>
    <d v="2020-05-01T17:00:00"/>
    <d v="2020-05-01T00:00:00"/>
    <d v="1899-12-30T17:00:00"/>
    <n v="0"/>
    <d v="1899-12-30T18:15:00"/>
    <n v="18.25"/>
  </r>
  <r>
    <n v="12"/>
    <s v="10 Non Departmental"/>
    <x v="5"/>
    <s v="108925 NOND Communications Office"/>
    <m/>
    <m/>
    <m/>
    <m/>
    <m/>
    <x v="3"/>
    <s v="NAKAMURA, M "/>
    <s v="#202171 "/>
    <d v="2020-05-12T08:50:00"/>
    <d v="2020-05-12T00:00:00"/>
    <d v="1899-12-30T08:50:00"/>
    <d v="2020-05-13T17:00:00"/>
    <d v="2020-05-13T00:00:00"/>
    <d v="1899-12-30T17:00:00"/>
    <n v="0"/>
    <d v="1899-12-30T18:10:00"/>
    <n v="18.166666666666664"/>
  </r>
  <r>
    <n v="12"/>
    <s v="10 Non Departmental"/>
    <x v="5"/>
    <s v="108925 NOND Communications Office"/>
    <m/>
    <m/>
    <m/>
    <m/>
    <m/>
    <x v="3"/>
    <s v="NAKAMURA, M "/>
    <s v="#202192 "/>
    <d v="2020-05-26T08:50:00"/>
    <d v="2020-05-26T00:00:00"/>
    <d v="1899-12-30T08:50:00"/>
    <d v="2020-05-28T16:10:00"/>
    <d v="2020-05-28T00:00:00"/>
    <d v="1899-12-30T16:10:00"/>
    <n v="1"/>
    <d v="1899-12-30T17:20:00"/>
    <n v="25.333333333333336"/>
  </r>
  <r>
    <n v="12"/>
    <s v="10 Non Departmental"/>
    <x v="5"/>
    <s v="108925 NOND Communications Office"/>
    <m/>
    <m/>
    <m/>
    <m/>
    <m/>
    <x v="3"/>
    <s v="NAKAMURA, M "/>
    <s v="#202156 "/>
    <d v="2020-05-05T09:00:00"/>
    <d v="2020-05-05T00:00:00"/>
    <d v="1899-12-30T09:00:00"/>
    <d v="2020-05-05T17:30:00"/>
    <d v="2020-05-05T00:00:00"/>
    <d v="1899-12-30T17:30:00"/>
    <n v="0"/>
    <d v="1899-12-30T08:30:00"/>
    <n v="8.4999999999417923"/>
  </r>
  <r>
    <n v="12"/>
    <s v="10 Non Departmental"/>
    <x v="5"/>
    <s v="108925 NOND Communications Office"/>
    <m/>
    <m/>
    <m/>
    <m/>
    <m/>
    <x v="3"/>
    <s v="NAKAMURA, M "/>
    <s v="#202164 "/>
    <d v="2020-05-11T09:00:00"/>
    <d v="2020-05-11T00:00:00"/>
    <d v="1899-12-30T09:00:00"/>
    <d v="2020-05-11T16:30:00"/>
    <d v="2020-05-11T00:00:00"/>
    <d v="1899-12-30T16:30:00"/>
    <n v="0"/>
    <d v="1899-12-30T07:30:00"/>
    <n v="7.5"/>
  </r>
  <r>
    <n v="12"/>
    <s v="10 Non Departmental"/>
    <x v="5"/>
    <s v="108925 NOND Communications Office"/>
    <m/>
    <m/>
    <m/>
    <m/>
    <m/>
    <x v="3"/>
    <s v="NAKAMURA, M "/>
    <s v="#202193 "/>
    <d v="2020-05-29T09:30:00"/>
    <d v="2020-05-29T00:00:00"/>
    <d v="1899-12-30T09:30:00"/>
    <d v="2020-05-29T18:00:00"/>
    <d v="2020-05-29T00:00:00"/>
    <d v="1899-12-30T18:00:00"/>
    <n v="0"/>
    <d v="1899-12-30T08:30:00"/>
    <n v="8.4999999999417923"/>
  </r>
  <r>
    <n v="12"/>
    <s v="10 Non Departmental"/>
    <x v="5"/>
    <s v="108925 NOND Communications Office"/>
    <m/>
    <m/>
    <m/>
    <m/>
    <m/>
    <x v="3"/>
    <s v="NAKAMURA, M "/>
    <s v="#202230 "/>
    <d v="2020-06-18T09:45:00"/>
    <d v="2020-06-18T00:00:00"/>
    <d v="1899-12-30T09:45:00"/>
    <d v="2020-06-18T18:15:00"/>
    <d v="2020-06-18T00:00:00"/>
    <d v="1899-12-30T18:15:00"/>
    <n v="0"/>
    <d v="1899-12-30T08:30:00"/>
    <n v="8.4999999999417923"/>
  </r>
  <r>
    <n v="12"/>
    <s v="10 Non Departmental"/>
    <x v="5"/>
    <s v="108925 NOND Communications Office"/>
    <m/>
    <m/>
    <m/>
    <m/>
    <m/>
    <x v="3"/>
    <s v="NAKAMURA, M "/>
    <s v="#202230 "/>
    <d v="2020-06-18T09:45:00"/>
    <d v="2020-06-18T00:00:00"/>
    <d v="1899-12-30T09:45:00"/>
    <d v="2020-06-18T18:15:00"/>
    <d v="2020-06-18T00:00:00"/>
    <d v="1899-12-30T18:15:00"/>
    <n v="0"/>
    <d v="1899-12-30T08:30:00"/>
    <n v="8.4999999999417923"/>
  </r>
  <r>
    <n v="12"/>
    <s v="10 Non Departmental"/>
    <x v="5"/>
    <s v="108925 NOND Communications Office"/>
    <m/>
    <m/>
    <m/>
    <m/>
    <m/>
    <x v="3"/>
    <s v="NAKAMURA, M "/>
    <s v="#202173 "/>
    <d v="2020-05-14T09:45:00"/>
    <d v="2020-05-14T00:00:00"/>
    <d v="1899-12-30T09:45:00"/>
    <d v="2020-05-15T16:30:00"/>
    <d v="2020-05-15T00:00:00"/>
    <d v="1899-12-30T16:30:00"/>
    <n v="0"/>
    <d v="1899-12-30T16:45:00"/>
    <n v="16.75"/>
  </r>
  <r>
    <n v="12"/>
    <s v="10 Non Departmental"/>
    <x v="5"/>
    <s v="108925 NOND Communications Office"/>
    <m/>
    <m/>
    <m/>
    <m/>
    <m/>
    <x v="3"/>
    <s v="NAKAMURA, M "/>
    <s v="#202211 "/>
    <d v="2020-06-02T09:55:00"/>
    <d v="2020-06-02T00:00:00"/>
    <d v="1899-12-30T09:55:00"/>
    <d v="2020-06-02T19:30:00"/>
    <d v="2020-06-02T00:00:00"/>
    <d v="1899-12-30T19:30:00"/>
    <n v="0"/>
    <d v="1899-12-30T09:35:00"/>
    <n v="9.5833333333139308"/>
  </r>
  <r>
    <n v="12"/>
    <s v="10 Non Departmental"/>
    <x v="5"/>
    <s v="108925 NOND Communications Office"/>
    <m/>
    <m/>
    <m/>
    <m/>
    <m/>
    <x v="3"/>
    <s v="NAKAMURA, M "/>
    <s v="#202211 "/>
    <d v="2020-06-02T09:55:00"/>
    <d v="2020-06-02T00:00:00"/>
    <d v="1899-12-30T09:55:00"/>
    <d v="2020-06-02T19:30:00"/>
    <d v="2020-06-02T00:00:00"/>
    <d v="1899-12-30T19:30:00"/>
    <n v="0"/>
    <d v="1899-12-30T09:35:00"/>
    <n v="9.5833333333139308"/>
  </r>
  <r>
    <n v="12"/>
    <s v="10 Non Departmental"/>
    <x v="5"/>
    <s v="108925 NOND Communications Office"/>
    <m/>
    <m/>
    <m/>
    <m/>
    <m/>
    <x v="3"/>
    <s v="NAKAMURA, M "/>
    <s v="#202161 "/>
    <d v="2020-05-07T10:00:00"/>
    <d v="2020-05-07T00:00:00"/>
    <d v="1899-12-30T10:00:00"/>
    <d v="2020-05-08T13:25:00"/>
    <d v="2020-05-08T00:00:00"/>
    <d v="1899-12-30T13:25:00"/>
    <n v="0"/>
    <d v="1899-12-30T13:25:00"/>
    <n v="13.416666666666668"/>
  </r>
  <r>
    <n v="12"/>
    <s v="10 Non Departmental"/>
    <x v="5"/>
    <s v="108925 NOND Communications Office"/>
    <m/>
    <m/>
    <m/>
    <m/>
    <m/>
    <x v="3"/>
    <s v="NAKAMURA, M "/>
    <s v="#202214 "/>
    <d v="2020-06-03T10:15:00"/>
    <d v="2020-06-03T00:00:00"/>
    <d v="1899-12-30T10:15:00"/>
    <d v="2020-06-03T20:45:00"/>
    <d v="2020-06-03T00:00:00"/>
    <d v="1899-12-30T20:45:00"/>
    <n v="0"/>
    <d v="1899-12-30T10:30:00"/>
    <n v="10.5"/>
  </r>
  <r>
    <n v="12"/>
    <s v="10 Non Departmental"/>
    <x v="5"/>
    <s v="108925 NOND Communications Office"/>
    <m/>
    <m/>
    <m/>
    <m/>
    <m/>
    <x v="3"/>
    <s v="NAKAMURA, M "/>
    <s v="#202214 "/>
    <d v="2020-06-03T10:15:00"/>
    <d v="2020-06-03T00:00:00"/>
    <d v="1899-12-30T10:15:00"/>
    <d v="2020-06-03T20:45:00"/>
    <d v="2020-06-03T00:00:00"/>
    <d v="1899-12-30T20:45:00"/>
    <n v="0"/>
    <d v="1899-12-30T10:30:00"/>
    <n v="10.5"/>
  </r>
  <r>
    <n v="12"/>
    <s v="10 Non Departmental"/>
    <x v="5"/>
    <s v="108925 NOND Communications Office"/>
    <m/>
    <m/>
    <m/>
    <m/>
    <m/>
    <x v="3"/>
    <s v="NAKAMURA, M "/>
    <s v="#202182 "/>
    <d v="2020-05-19T11:00:00"/>
    <d v="2020-05-19T00:00:00"/>
    <d v="1899-12-30T11:00:00"/>
    <d v="2020-05-21T17:45:00"/>
    <d v="2020-05-21T00:00:00"/>
    <d v="1899-12-30T17:45:00"/>
    <n v="1"/>
    <d v="1899-12-30T16:45:00"/>
    <n v="24.75"/>
  </r>
  <r>
    <n v="12"/>
    <s v="10 Non Departmental"/>
    <x v="5"/>
    <s v="108925 NOND Communications Office"/>
    <m/>
    <m/>
    <m/>
    <m/>
    <m/>
    <x v="3"/>
    <s v="NAKAMURA, M "/>
    <s v="#202157 "/>
    <d v="2020-05-06T11:15:00"/>
    <d v="2020-05-06T00:00:00"/>
    <d v="1899-12-30T11:15:00"/>
    <d v="2020-05-06T16:40:00"/>
    <d v="2020-05-06T00:00:00"/>
    <d v="1899-12-30T16:40:00"/>
    <n v="0"/>
    <d v="1899-12-30T05:25:00"/>
    <n v="5.4166666666860692"/>
  </r>
  <r>
    <n v="12"/>
    <s v="10 Non Departmental"/>
    <x v="5"/>
    <s v="108925 NOND Communications Office"/>
    <m/>
    <m/>
    <m/>
    <m/>
    <m/>
    <x v="3"/>
    <s v="NAKAMURA, M "/>
    <s v="#202242 "/>
    <d v="2020-06-24T13:00:00"/>
    <d v="2020-06-24T00:00:00"/>
    <d v="1899-12-30T13:00:00"/>
    <d v="2020-06-24T18:30:00"/>
    <d v="2020-06-24T00:00:00"/>
    <d v="1899-12-30T18:30:00"/>
    <n v="0"/>
    <d v="1899-12-30T05:30:00"/>
    <n v="5.5000000001164153"/>
  </r>
  <r>
    <n v="12"/>
    <s v="10 Non Departmental"/>
    <x v="5"/>
    <s v="108925 NOND Communications Office"/>
    <m/>
    <m/>
    <m/>
    <m/>
    <m/>
    <x v="3"/>
    <s v="NAKAMURA, M "/>
    <s v="#202242 "/>
    <d v="2020-06-24T13:00:00"/>
    <d v="2020-06-24T00:00:00"/>
    <d v="1899-12-30T13:00:00"/>
    <d v="2020-06-24T18:30:00"/>
    <d v="2020-06-24T00:00:00"/>
    <d v="1899-12-30T18:30:00"/>
    <n v="0"/>
    <d v="1899-12-30T05:30:00"/>
    <n v="5.5000000001164153"/>
  </r>
  <r>
    <n v="12"/>
    <s v="10 Non Departmental"/>
    <x v="5"/>
    <s v="108925 NOND Communications Office"/>
    <m/>
    <m/>
    <m/>
    <m/>
    <m/>
    <x v="3"/>
    <s v="NAKAMURA, M "/>
    <s v="#202196 "/>
    <d v="2020-05-31T12:10:00"/>
    <d v="2020-05-31T00:00:00"/>
    <d v="1899-12-30T12:10:00"/>
    <d v="2020-05-31T14:40:00"/>
    <d v="2020-05-31T00:00:00"/>
    <d v="1899-12-30T14:40:00"/>
    <n v="0"/>
    <d v="1899-12-30T02:30:00"/>
    <n v="2.4999999999417923"/>
  </r>
  <r>
    <n v="12"/>
    <s v="10 Non Departmental"/>
    <x v="5"/>
    <s v="104000 JOHS Admin"/>
    <m/>
    <s v="M10 EM EVENT JOHS Emergency - Joint Office"/>
    <m/>
    <m/>
    <m/>
    <x v="3"/>
    <s v="PIEPER, T "/>
    <s v="#202222 "/>
    <d v="2020-06-08T10:15:00"/>
    <d v="2020-06-08T00:00:00"/>
    <d v="1899-12-30T10:15:00"/>
    <d v="2020-06-09T16:15:00"/>
    <d v="2020-06-09T00:00:00"/>
    <d v="1899-12-30T16:15:00"/>
    <n v="0"/>
    <d v="1899-12-30T16:00:00"/>
    <n v="16"/>
  </r>
  <r>
    <n v="12"/>
    <s v="10 Non Departmental"/>
    <x v="5"/>
    <s v="104000 JOHS Admin"/>
    <m/>
    <s v="M10 EM EVENT JOHS Emergency - Joint Office"/>
    <m/>
    <m/>
    <m/>
    <x v="3"/>
    <s v="PIEPER, T "/>
    <s v="#202222 "/>
    <d v="2020-06-08T10:15:00"/>
    <d v="2020-06-08T00:00:00"/>
    <d v="1899-12-30T10:15:00"/>
    <d v="2020-06-09T16:15:00"/>
    <d v="2020-06-09T00:00:00"/>
    <d v="1899-12-30T16:15:00"/>
    <n v="0"/>
    <d v="1899-12-30T16:00:00"/>
    <n v="16"/>
  </r>
  <r>
    <n v="12"/>
    <s v="10 Non Departmental"/>
    <x v="5"/>
    <s v="104000 JOHS Admin"/>
    <m/>
    <s v="M10 EM EVENT JOHS Emergency - Joint Office"/>
    <m/>
    <m/>
    <m/>
    <x v="3"/>
    <s v="PIEPER, T "/>
    <s v="#202246 "/>
    <d v="2020-06-26T10:30:00"/>
    <d v="2020-06-26T00:00:00"/>
    <d v="1899-12-30T10:30:00"/>
    <d v="2020-06-29T16:45:00"/>
    <d v="2020-06-29T00:00:00"/>
    <d v="1899-12-30T16:45:00"/>
    <n v="2"/>
    <d v="1899-12-30T16:15:00"/>
    <n v="32.25"/>
  </r>
  <r>
    <n v="12"/>
    <s v="10 Non Departmental"/>
    <x v="5"/>
    <s v="104000 JOHS Admin"/>
    <m/>
    <s v="M10 EM EVENT JOHS Emergency - Joint Office"/>
    <m/>
    <m/>
    <m/>
    <x v="3"/>
    <s v="PIEPER, T "/>
    <s v="#202246 "/>
    <d v="2020-06-26T10:30:00"/>
    <d v="2020-06-26T00:00:00"/>
    <d v="1899-12-30T10:30:00"/>
    <d v="2020-06-29T16:45:00"/>
    <d v="2020-06-29T00:00:00"/>
    <d v="1899-12-30T16:45:00"/>
    <n v="2"/>
    <d v="1899-12-30T16:15:00"/>
    <n v="32.25"/>
  </r>
  <r>
    <n v="12"/>
    <s v="10 Non Departmental"/>
    <x v="5"/>
    <s v="104000 JOHS Admin"/>
    <m/>
    <s v="M10 EM EVENT JOHS Emergency - Joint Office"/>
    <m/>
    <m/>
    <m/>
    <x v="3"/>
    <s v="PIEPER, T "/>
    <s v="#202243 "/>
    <d v="2020-06-23T11:00:00"/>
    <d v="2020-06-23T00:00:00"/>
    <d v="1899-12-30T11:00:00"/>
    <d v="2020-06-24T17:05:00"/>
    <d v="2020-06-24T00:00:00"/>
    <d v="1899-12-30T17:05:00"/>
    <n v="0"/>
    <d v="1899-12-30T16:05:00"/>
    <n v="16.083333333333336"/>
  </r>
  <r>
    <n v="12"/>
    <s v="10 Non Departmental"/>
    <x v="5"/>
    <s v="104000 JOHS Admin"/>
    <m/>
    <s v="M10 EM EVENT JOHS Emergency - Joint Office"/>
    <m/>
    <m/>
    <m/>
    <x v="3"/>
    <s v="PIEPER, T "/>
    <s v="#202243 "/>
    <d v="2020-06-23T11:00:00"/>
    <d v="2020-06-23T00:00:00"/>
    <d v="1899-12-30T11:00:00"/>
    <d v="2020-06-24T17:05:00"/>
    <d v="2020-06-24T00:00:00"/>
    <d v="1899-12-30T17:05:00"/>
    <n v="0"/>
    <d v="1899-12-30T16:05:00"/>
    <n v="16.083333333333336"/>
  </r>
  <r>
    <n v="12"/>
    <s v="10 Non Departmental"/>
    <x v="5"/>
    <s v="107500 NOND Emergency Management"/>
    <m/>
    <s v="M10 EM EVENT NOND Emergency - Non Department"/>
    <m/>
    <m/>
    <m/>
    <x v="3"/>
    <s v="SWANSON, G "/>
    <s v="#202236 "/>
    <d v="2020-06-20T15:20:00"/>
    <d v="2020-06-20T00:00:00"/>
    <d v="1899-12-30T15:20:00"/>
    <d v="2020-06-20T16:45:00"/>
    <d v="2020-06-20T00:00:00"/>
    <d v="1899-12-30T16:45:00"/>
    <n v="0"/>
    <d v="1899-12-30T01:25:00"/>
    <n v="1.4166666665696539"/>
  </r>
  <r>
    <n v="12"/>
    <s v="10 Non Departmental"/>
    <x v="5"/>
    <s v="107500 NOND Emergency Management"/>
    <m/>
    <s v="M10 EM EVENT NOND Emergency - Non Department"/>
    <m/>
    <m/>
    <m/>
    <x v="3"/>
    <s v="SWANSON, G "/>
    <s v="#202236 "/>
    <d v="2020-06-20T15:20:00"/>
    <d v="2020-06-20T00:00:00"/>
    <d v="1899-12-30T15:20:00"/>
    <d v="2020-06-20T16:45:00"/>
    <d v="2020-06-20T00:00:00"/>
    <d v="1899-12-30T16:45:00"/>
    <n v="0"/>
    <d v="1899-12-30T01:25:00"/>
    <n v="1.4166666665696539"/>
  </r>
  <r>
    <n v="5"/>
    <s v="17 Service Districts"/>
    <x v="10"/>
    <s v="909010 SD Mid County Street Lighting Svc District"/>
    <m/>
    <m/>
    <m/>
    <m/>
    <m/>
    <x v="3"/>
    <s v="HAGEN, C "/>
    <s v="#201399 "/>
    <d v="2019-10-15T14:30:00"/>
    <d v="2019-10-15T00:00:00"/>
    <d v="1899-12-30T14:30:00"/>
    <d v="2019-10-15T16:25:00"/>
    <d v="2019-10-15T00:00:00"/>
    <d v="1899-12-30T16:25:00"/>
    <n v="0"/>
    <d v="1899-12-30T01:55:00"/>
    <n v="1.9166666668024845"/>
  </r>
  <r>
    <n v="6"/>
    <s v="17 Service Districts"/>
    <x v="10"/>
    <s v="909010 SD Mid County Street Lighting Svc District"/>
    <m/>
    <m/>
    <m/>
    <m/>
    <m/>
    <x v="3"/>
    <s v="HAGEN, C "/>
    <s v="#201554 "/>
    <d v="2019-11-27T12:35:00"/>
    <d v="2019-11-27T00:00:00"/>
    <d v="1899-12-30T12:35:00"/>
    <d v="2019-11-27T15:00:00"/>
    <d v="2019-11-27T00:00:00"/>
    <d v="1899-12-30T15:00:00"/>
    <n v="0"/>
    <d v="1899-12-30T02:25:00"/>
    <n v="2.4166666666860692"/>
  </r>
  <r>
    <n v="8"/>
    <s v="17 Service Districts"/>
    <x v="10"/>
    <s v="909010 SD Mid County Street Lighting Svc District"/>
    <m/>
    <m/>
    <m/>
    <m/>
    <m/>
    <x v="3"/>
    <s v="HAGEN, C "/>
    <s v="#201823 "/>
    <d v="2020-01-31T09:10:00"/>
    <d v="2020-01-31T00:00:00"/>
    <d v="1899-12-30T09:10:00"/>
    <d v="2020-01-31T10:45:00"/>
    <d v="2020-01-31T00:00:00"/>
    <d v="1899-12-30T10:45:00"/>
    <n v="0"/>
    <d v="1899-12-30T01:35:00"/>
    <n v="1.5833333332557231"/>
  </r>
  <r>
    <n v="8"/>
    <s v="17 Service Districts"/>
    <x v="10"/>
    <s v="909010 SD Mid County Street Lighting Svc District"/>
    <m/>
    <m/>
    <m/>
    <m/>
    <m/>
    <x v="3"/>
    <s v="HAGEN, C "/>
    <s v="#201703 "/>
    <d v="2020-01-06T11:05:00"/>
    <d v="2020-01-06T00:00:00"/>
    <d v="1899-12-30T11:05:00"/>
    <d v="2020-01-06T12:40:00"/>
    <d v="2020-01-06T00:00:00"/>
    <d v="1899-12-31T12:40:00"/>
    <n v="0"/>
    <d v="1899-12-30T01:35:00"/>
    <n v="1.583333333430346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6" applyNumberFormats="0" applyBorderFormats="0" applyFontFormats="0" applyPatternFormats="0" applyAlignmentFormats="0" applyWidthHeightFormats="1" dataCaption="Values" updatedVersion="6" minRefreshableVersion="3" useAutoFormatting="1" colGrandTotals="0" itemPrintTitles="1" createdVersion="6" indent="0" compact="0" compactData="0" gridDropZones="1" multipleFieldFilters="0">
  <location ref="A5:C18" firstHeaderRow="1" firstDataRow="2" firstDataCol="1"/>
  <pivotFields count="21">
    <pivotField compact="0" outline="0" showAll="0"/>
    <pivotField compact="0" outline="0" showAll="0"/>
    <pivotField axis="axisRow" compact="0" outline="0" showAll="0">
      <items count="12">
        <item x="0"/>
        <item x="6"/>
        <item x="1"/>
        <item x="7"/>
        <item x="2"/>
        <item x="3"/>
        <item x="4"/>
        <item x="8"/>
        <item x="9"/>
        <item x="5"/>
        <item x="10"/>
        <item t="default"/>
      </items>
    </pivotField>
    <pivotField compact="0" outline="0" showAll="0"/>
    <pivotField compact="0" outline="0" showAll="0"/>
    <pivotField compact="0" outline="0" showAll="0"/>
    <pivotField compact="0" outline="0" showAll="0"/>
    <pivotField compact="0" outline="0" showAll="0"/>
    <pivotField compact="0" outline="0" showAll="0"/>
    <pivotField axis="axisCol" compact="0" outline="0" showAll="0">
      <items count="6">
        <item h="1" x="0"/>
        <item x="1"/>
        <item h="1" x="2"/>
        <item h="1" m="1" x="4"/>
        <item x="3"/>
        <item t="default"/>
      </items>
    </pivotField>
    <pivotField compact="0" outline="0" showAll="0" defaultSubtota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pivotFields>
  <rowFields count="1">
    <field x="2"/>
  </rowFields>
  <rowItems count="12">
    <i>
      <x/>
    </i>
    <i>
      <x v="1"/>
    </i>
    <i>
      <x v="2"/>
    </i>
    <i>
      <x v="3"/>
    </i>
    <i>
      <x v="4"/>
    </i>
    <i>
      <x v="5"/>
    </i>
    <i>
      <x v="6"/>
    </i>
    <i>
      <x v="7"/>
    </i>
    <i>
      <x v="8"/>
    </i>
    <i>
      <x v="9"/>
    </i>
    <i>
      <x v="10"/>
    </i>
    <i t="grand">
      <x/>
    </i>
  </rowItems>
  <colFields count="1">
    <field x="9"/>
  </colFields>
  <colItems count="2">
    <i>
      <x v="1"/>
    </i>
    <i>
      <x v="4"/>
    </i>
  </colItems>
  <dataFields count="1">
    <dataField name="Sum of Total Hours" fld="20" baseField="2" baseItem="2" numFmtId="164"/>
  </dataFields>
  <formats count="6">
    <format dxfId="15">
      <pivotArea outline="0" collapsedLevelsAreSubtotals="1" fieldPosition="0"/>
    </format>
    <format dxfId="14">
      <pivotArea outline="0" collapsedLevelsAreSubtotals="1" fieldPosition="0"/>
    </format>
    <format dxfId="13">
      <pivotArea outline="0" collapsedLevelsAreSubtotals="1" fieldPosition="0"/>
    </format>
    <format dxfId="12">
      <pivotArea outline="0" collapsedLevelsAreSubtotals="1" fieldPosition="0"/>
    </format>
    <format dxfId="11">
      <pivotArea dataOnly="0" labelOnly="1" outline="0" fieldPosition="0">
        <references count="1">
          <reference field="9" count="0"/>
        </references>
      </pivotArea>
    </format>
    <format dxfId="1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PivotTable3" cacheId="6" applyNumberFormats="0" applyBorderFormats="0" applyFontFormats="0" applyPatternFormats="0" applyAlignmentFormats="0" applyWidthHeightFormats="1" dataCaption="Values" updatedVersion="6" minRefreshableVersion="3" useAutoFormatting="1" colGrandTotals="0" itemPrintTitles="1" createdVersion="6" indent="0" outline="1" outlineData="1" multipleFieldFilters="0">
  <location ref="F5:G12" firstHeaderRow="1" firstDataRow="2" firstDataCol="1"/>
  <pivotFields count="21">
    <pivotField showAll="0"/>
    <pivotField showAll="0"/>
    <pivotField axis="axisRow" showAll="0">
      <items count="12">
        <item x="0"/>
        <item x="6"/>
        <item x="1"/>
        <item x="7"/>
        <item x="2"/>
        <item x="3"/>
        <item x="4"/>
        <item x="8"/>
        <item x="9"/>
        <item x="5"/>
        <item x="10"/>
        <item t="default"/>
      </items>
    </pivotField>
    <pivotField showAll="0"/>
    <pivotField showAll="0"/>
    <pivotField showAll="0"/>
    <pivotField showAll="0"/>
    <pivotField showAll="0"/>
    <pivotField showAll="0"/>
    <pivotField axis="axisCol" showAll="0">
      <items count="6">
        <item x="0"/>
        <item h="1" x="1"/>
        <item h="1" x="2"/>
        <item h="1" m="1" x="4"/>
        <item h="1" x="3"/>
        <item t="default"/>
      </items>
    </pivotField>
    <pivotField showAll="0" defaultSubtotal="0"/>
    <pivotField showAll="0"/>
    <pivotField showAll="0"/>
    <pivotField showAll="0"/>
    <pivotField showAll="0"/>
    <pivotField showAll="0"/>
    <pivotField showAll="0"/>
    <pivotField showAll="0"/>
    <pivotField dataField="1" showAll="0"/>
    <pivotField showAll="0"/>
    <pivotField showAll="0"/>
  </pivotFields>
  <rowFields count="1">
    <field x="2"/>
  </rowFields>
  <rowItems count="6">
    <i>
      <x/>
    </i>
    <i>
      <x v="2"/>
    </i>
    <i>
      <x v="4"/>
    </i>
    <i>
      <x v="5"/>
    </i>
    <i>
      <x v="6"/>
    </i>
    <i t="grand">
      <x/>
    </i>
  </rowItems>
  <colFields count="1">
    <field x="9"/>
  </colFields>
  <colItems count="1">
    <i>
      <x/>
    </i>
  </colItems>
  <dataFields count="1">
    <dataField name="Sum of Days used" fld="18" baseField="2" baseItem="0" numFmtId="164"/>
  </dataFields>
  <formats count="4">
    <format dxfId="19">
      <pivotArea outline="0" collapsedLevelsAreSubtotals="1" fieldPosition="0"/>
    </format>
    <format dxfId="18">
      <pivotArea outline="0" collapsedLevelsAreSubtotals="1" fieldPosition="0"/>
    </format>
    <format dxfId="17">
      <pivotArea outline="0" collapsedLevelsAreSubtotals="1" fieldPosition="0"/>
    </format>
    <format dxfId="16">
      <pivotArea dataOnly="0" labelOnly="1" fieldPosition="0">
        <references count="1">
          <reference field="9" count="0"/>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20"/>
  <sheetViews>
    <sheetView tabSelected="1" workbookViewId="0"/>
  </sheetViews>
  <sheetFormatPr defaultColWidth="14.44140625" defaultRowHeight="15" customHeight="1" x14ac:dyDescent="0.25"/>
  <cols>
    <col min="1" max="1" width="99.44140625" customWidth="1"/>
    <col min="2" max="3" width="8.88671875" customWidth="1"/>
  </cols>
  <sheetData>
    <row r="1" spans="1:1" ht="21" x14ac:dyDescent="0.4">
      <c r="A1" s="119" t="s">
        <v>0</v>
      </c>
    </row>
    <row r="2" spans="1:1" ht="14.4" x14ac:dyDescent="0.3">
      <c r="A2" s="120" t="s">
        <v>1</v>
      </c>
    </row>
    <row r="3" spans="1:1" ht="42" x14ac:dyDescent="0.25">
      <c r="A3" s="121" t="s">
        <v>2</v>
      </c>
    </row>
    <row r="4" spans="1:1" ht="21" x14ac:dyDescent="0.4">
      <c r="A4" s="119" t="s">
        <v>3</v>
      </c>
    </row>
    <row r="5" spans="1:1" ht="15.6" x14ac:dyDescent="0.3">
      <c r="A5" s="122"/>
    </row>
    <row r="6" spans="1:1" ht="15.6" x14ac:dyDescent="0.3">
      <c r="A6" s="122" t="s">
        <v>4</v>
      </c>
    </row>
    <row r="7" spans="1:1" ht="14.4" x14ac:dyDescent="0.3">
      <c r="A7" s="120" t="s">
        <v>5</v>
      </c>
    </row>
    <row r="8" spans="1:1" ht="13.8" x14ac:dyDescent="0.3">
      <c r="A8" s="123"/>
    </row>
    <row r="9" spans="1:1" ht="15.6" x14ac:dyDescent="0.3">
      <c r="A9" s="122" t="s">
        <v>6</v>
      </c>
    </row>
    <row r="10" spans="1:1" ht="28.8" x14ac:dyDescent="0.3">
      <c r="A10" s="120" t="s">
        <v>7</v>
      </c>
    </row>
    <row r="11" spans="1:1" ht="14.4" x14ac:dyDescent="0.3">
      <c r="A11" s="120" t="s">
        <v>8</v>
      </c>
    </row>
    <row r="12" spans="1:1" ht="13.8" x14ac:dyDescent="0.3">
      <c r="A12" s="123"/>
    </row>
    <row r="13" spans="1:1" ht="31.2" x14ac:dyDescent="0.3">
      <c r="A13" s="122" t="s">
        <v>9</v>
      </c>
    </row>
    <row r="14" spans="1:1" ht="14.4" x14ac:dyDescent="0.3">
      <c r="A14" s="120" t="s">
        <v>10</v>
      </c>
    </row>
    <row r="15" spans="1:1" ht="14.4" x14ac:dyDescent="0.3">
      <c r="A15" s="120" t="s">
        <v>11</v>
      </c>
    </row>
    <row r="16" spans="1:1" ht="13.8" x14ac:dyDescent="0.3">
      <c r="A16" s="123"/>
    </row>
    <row r="17" spans="1:1" ht="15.6" x14ac:dyDescent="0.3">
      <c r="A17" s="122" t="s">
        <v>12</v>
      </c>
    </row>
    <row r="18" spans="1:1" ht="28.8" x14ac:dyDescent="0.25">
      <c r="A18" s="124" t="s">
        <v>13</v>
      </c>
    </row>
    <row r="19" spans="1:1" ht="12.75" customHeight="1" x14ac:dyDescent="0.25">
      <c r="A19" s="125"/>
    </row>
    <row r="20" spans="1:1" ht="15" customHeight="1" x14ac:dyDescent="0.25">
      <c r="A20" s="126"/>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6E7"/>
  </sheetPr>
  <dimension ref="A1:C10"/>
  <sheetViews>
    <sheetView workbookViewId="0"/>
  </sheetViews>
  <sheetFormatPr defaultColWidth="14.44140625" defaultRowHeight="15" customHeight="1" x14ac:dyDescent="0.25"/>
  <cols>
    <col min="1" max="1" width="42.6640625" customWidth="1"/>
    <col min="2" max="2" width="43" customWidth="1"/>
    <col min="3" max="3" width="56" customWidth="1"/>
  </cols>
  <sheetData>
    <row r="1" spans="1:3" ht="12.75" customHeight="1" x14ac:dyDescent="0.3">
      <c r="A1" s="1" t="s">
        <v>14</v>
      </c>
      <c r="B1" s="1" t="s">
        <v>15</v>
      </c>
      <c r="C1" s="1" t="s">
        <v>16</v>
      </c>
    </row>
    <row r="2" spans="1:3" ht="22.5" customHeight="1" x14ac:dyDescent="0.3">
      <c r="A2" s="2" t="s">
        <v>17</v>
      </c>
      <c r="B2" s="3" t="s">
        <v>18</v>
      </c>
      <c r="C2" s="4" t="s">
        <v>19</v>
      </c>
    </row>
    <row r="3" spans="1:3" ht="22.5" customHeight="1" x14ac:dyDescent="0.3">
      <c r="A3" s="5" t="s">
        <v>20</v>
      </c>
      <c r="B3" s="6" t="s">
        <v>8965</v>
      </c>
      <c r="C3" s="7" t="s">
        <v>21</v>
      </c>
    </row>
    <row r="4" spans="1:3" ht="22.5" customHeight="1" x14ac:dyDescent="0.3">
      <c r="A4" s="2" t="s">
        <v>22</v>
      </c>
      <c r="B4" s="8" t="s">
        <v>23</v>
      </c>
      <c r="C4" s="9" t="s">
        <v>24</v>
      </c>
    </row>
    <row r="5" spans="1:3" ht="22.5" customHeight="1" x14ac:dyDescent="0.3">
      <c r="A5" s="5" t="s">
        <v>25</v>
      </c>
      <c r="B5" s="6" t="s">
        <v>26</v>
      </c>
      <c r="C5" s="7" t="s">
        <v>27</v>
      </c>
    </row>
    <row r="6" spans="1:3" ht="22.5" customHeight="1" x14ac:dyDescent="0.3">
      <c r="A6" s="2" t="s">
        <v>28</v>
      </c>
      <c r="B6" s="8" t="s">
        <v>29</v>
      </c>
      <c r="C6" s="9" t="s">
        <v>30</v>
      </c>
    </row>
    <row r="7" spans="1:3" ht="12.75" customHeight="1" x14ac:dyDescent="0.25"/>
    <row r="8" spans="1:3" ht="12.75" customHeight="1" x14ac:dyDescent="0.25"/>
    <row r="9" spans="1:3" ht="12.75" customHeight="1" x14ac:dyDescent="0.25"/>
    <row r="10" spans="1:3" ht="12.75" customHeight="1" x14ac:dyDescent="0.25"/>
  </sheetData>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4C6E7"/>
  </sheetPr>
  <dimension ref="A1:O58"/>
  <sheetViews>
    <sheetView workbookViewId="0">
      <pane xSplit="1" ySplit="4" topLeftCell="B5" activePane="bottomRight" state="frozen"/>
      <selection pane="topRight" activeCell="B1" sqref="B1"/>
      <selection pane="bottomLeft" activeCell="A5" sqref="A5"/>
      <selection pane="bottomRight" activeCell="A4" sqref="A4"/>
    </sheetView>
  </sheetViews>
  <sheetFormatPr defaultColWidth="14.44140625" defaultRowHeight="15" customHeight="1" x14ac:dyDescent="0.25"/>
  <cols>
    <col min="1" max="1" width="14.109375" customWidth="1"/>
    <col min="2" max="4" width="15.44140625" customWidth="1"/>
    <col min="5" max="7" width="15.33203125" customWidth="1"/>
    <col min="8" max="8" width="18" customWidth="1"/>
    <col min="9" max="9" width="15.109375" customWidth="1"/>
    <col min="10" max="10" width="13.44140625" customWidth="1"/>
    <col min="11" max="15" width="15.33203125" customWidth="1"/>
  </cols>
  <sheetData>
    <row r="1" spans="1:15" ht="17.399999999999999" x14ac:dyDescent="0.3">
      <c r="A1" s="10" t="s">
        <v>31</v>
      </c>
      <c r="B1" s="11"/>
      <c r="C1" s="11"/>
      <c r="D1" s="11"/>
      <c r="E1" s="11"/>
      <c r="F1" s="11"/>
      <c r="G1" s="11"/>
      <c r="H1" s="11"/>
      <c r="I1" s="11"/>
      <c r="J1" s="11"/>
      <c r="K1" s="11"/>
      <c r="L1" s="11"/>
      <c r="M1" s="11"/>
      <c r="N1" s="11"/>
      <c r="O1" s="11"/>
    </row>
    <row r="2" spans="1:15" ht="13.8" x14ac:dyDescent="0.25">
      <c r="A2" s="11"/>
      <c r="B2" s="11"/>
      <c r="C2" s="11"/>
      <c r="D2" s="11"/>
      <c r="E2" s="11"/>
      <c r="F2" s="11"/>
      <c r="G2" s="11"/>
      <c r="H2" s="11"/>
      <c r="I2" s="11"/>
      <c r="J2" s="11"/>
      <c r="K2" s="11"/>
      <c r="L2" s="11"/>
      <c r="M2" s="11"/>
      <c r="N2" s="11"/>
      <c r="O2" s="11"/>
    </row>
    <row r="3" spans="1:15" ht="14.4" x14ac:dyDescent="0.3">
      <c r="A3" s="107" t="s">
        <v>32</v>
      </c>
      <c r="B3" s="108"/>
      <c r="C3" s="108"/>
      <c r="D3" s="109"/>
      <c r="E3" s="110" t="s">
        <v>33</v>
      </c>
      <c r="F3" s="108"/>
      <c r="G3" s="108"/>
      <c r="H3" s="108"/>
      <c r="I3" s="108"/>
      <c r="J3" s="108"/>
      <c r="K3" s="108"/>
      <c r="L3" s="111"/>
      <c r="M3" s="112" t="s">
        <v>34</v>
      </c>
      <c r="N3" s="113"/>
      <c r="O3" s="114"/>
    </row>
    <row r="4" spans="1:15" ht="43.2" x14ac:dyDescent="0.25">
      <c r="A4" s="12" t="s">
        <v>35</v>
      </c>
      <c r="B4" s="12" t="s">
        <v>36</v>
      </c>
      <c r="C4" s="12" t="s">
        <v>37</v>
      </c>
      <c r="D4" s="12" t="s">
        <v>38</v>
      </c>
      <c r="E4" s="13" t="s">
        <v>39</v>
      </c>
      <c r="F4" s="14" t="s">
        <v>40</v>
      </c>
      <c r="G4" s="14" t="s">
        <v>41</v>
      </c>
      <c r="H4" s="15" t="s">
        <v>8966</v>
      </c>
      <c r="I4" s="14" t="s">
        <v>43</v>
      </c>
      <c r="J4" s="15" t="s">
        <v>44</v>
      </c>
      <c r="K4" s="14" t="s">
        <v>45</v>
      </c>
      <c r="L4" s="16" t="s">
        <v>46</v>
      </c>
      <c r="M4" s="17" t="s">
        <v>47</v>
      </c>
      <c r="N4" s="17" t="s">
        <v>48</v>
      </c>
      <c r="O4" s="17" t="s">
        <v>49</v>
      </c>
    </row>
    <row r="5" spans="1:15" ht="14.4" x14ac:dyDescent="0.3">
      <c r="A5" s="18" t="s">
        <v>50</v>
      </c>
      <c r="B5" s="19">
        <f>SUM(E5,G5,(I5*8))</f>
        <v>332.84999999878926</v>
      </c>
      <c r="C5" s="20">
        <f>B5/$B$16</f>
        <v>5.9420434309587168E-3</v>
      </c>
      <c r="D5" s="21">
        <v>3450</v>
      </c>
      <c r="E5" s="22">
        <v>6.75</v>
      </c>
      <c r="F5" s="21">
        <v>51</v>
      </c>
      <c r="G5" s="22">
        <v>254.09999999878929</v>
      </c>
      <c r="H5" s="21">
        <v>4210</v>
      </c>
      <c r="I5" s="22">
        <v>9</v>
      </c>
      <c r="J5" s="21">
        <v>450</v>
      </c>
      <c r="K5" s="21">
        <v>81</v>
      </c>
      <c r="L5" s="21">
        <f>SUM(F5,H5,J5,K5)</f>
        <v>4792</v>
      </c>
      <c r="M5" s="23">
        <f t="shared" ref="M5:M15" si="0">D5+L5</f>
        <v>8242</v>
      </c>
      <c r="N5" s="21">
        <f t="shared" ref="N5:N15" si="1">M5-M25</f>
        <v>-7188</v>
      </c>
      <c r="O5" s="24">
        <f t="shared" ref="O5:O15" si="2">N5/M25</f>
        <v>-0.46584575502268311</v>
      </c>
    </row>
    <row r="6" spans="1:15" ht="14.4" x14ac:dyDescent="0.3">
      <c r="A6" s="25" t="s">
        <v>51</v>
      </c>
      <c r="B6" s="26">
        <f t="shared" ref="B6:B15" si="3">SUM(E6,G6,(I6*8))</f>
        <v>736.41666666623985</v>
      </c>
      <c r="C6" s="27">
        <f t="shared" ref="C6:C16" si="4">B6/$B$16</f>
        <v>1.3146521906650331E-2</v>
      </c>
      <c r="D6" s="28">
        <v>7634</v>
      </c>
      <c r="E6" s="29">
        <v>736.41666666623985</v>
      </c>
      <c r="F6" s="28">
        <v>5523</v>
      </c>
      <c r="G6" s="29">
        <v>0</v>
      </c>
      <c r="H6" s="28">
        <v>0</v>
      </c>
      <c r="I6" s="26">
        <v>0</v>
      </c>
      <c r="J6" s="28">
        <v>0</v>
      </c>
      <c r="K6" s="28">
        <v>0</v>
      </c>
      <c r="L6" s="28">
        <f t="shared" ref="L6:L15" si="5">SUM(F6,H6,J6,K6)</f>
        <v>5523</v>
      </c>
      <c r="M6" s="30">
        <f t="shared" si="0"/>
        <v>13157</v>
      </c>
      <c r="N6" s="28">
        <f t="shared" si="1"/>
        <v>-9504</v>
      </c>
      <c r="O6" s="31">
        <f t="shared" si="2"/>
        <v>-0.41939896738890603</v>
      </c>
    </row>
    <row r="7" spans="1:15" ht="14.4" x14ac:dyDescent="0.3">
      <c r="A7" s="18" t="s">
        <v>52</v>
      </c>
      <c r="B7" s="19">
        <f t="shared" si="3"/>
        <v>26937.699999992936</v>
      </c>
      <c r="C7" s="20">
        <f t="shared" si="4"/>
        <v>0.48089224374546158</v>
      </c>
      <c r="D7" s="21">
        <v>279248</v>
      </c>
      <c r="E7" s="22">
        <v>175.94999999981761</v>
      </c>
      <c r="F7" s="21">
        <v>1320</v>
      </c>
      <c r="G7" s="22">
        <v>15489.749999993119</v>
      </c>
      <c r="H7" s="21">
        <v>256665</v>
      </c>
      <c r="I7" s="22">
        <v>1409</v>
      </c>
      <c r="J7" s="21">
        <v>70450</v>
      </c>
      <c r="K7" s="21">
        <v>12681</v>
      </c>
      <c r="L7" s="21">
        <f t="shared" si="5"/>
        <v>341116</v>
      </c>
      <c r="M7" s="23">
        <f t="shared" si="0"/>
        <v>620364</v>
      </c>
      <c r="N7" s="21">
        <f t="shared" si="1"/>
        <v>-146141</v>
      </c>
      <c r="O7" s="24">
        <f t="shared" si="2"/>
        <v>-0.19065889981148199</v>
      </c>
    </row>
    <row r="8" spans="1:15" ht="14.4" x14ac:dyDescent="0.3">
      <c r="A8" s="25" t="s">
        <v>53</v>
      </c>
      <c r="B8" s="26">
        <f t="shared" si="3"/>
        <v>452.23333333405509</v>
      </c>
      <c r="C8" s="27">
        <f t="shared" si="4"/>
        <v>8.0732765738559722E-3</v>
      </c>
      <c r="D8" s="28">
        <v>4688</v>
      </c>
      <c r="E8" s="29">
        <v>452.23333333405509</v>
      </c>
      <c r="F8" s="28">
        <v>3392</v>
      </c>
      <c r="G8" s="29">
        <v>0</v>
      </c>
      <c r="H8" s="28">
        <v>0</v>
      </c>
      <c r="I8" s="26">
        <v>0</v>
      </c>
      <c r="J8" s="28">
        <v>0</v>
      </c>
      <c r="K8" s="28">
        <v>0</v>
      </c>
      <c r="L8" s="28">
        <f t="shared" si="5"/>
        <v>3392</v>
      </c>
      <c r="M8" s="30">
        <f t="shared" si="0"/>
        <v>8080</v>
      </c>
      <c r="N8" s="28">
        <f t="shared" si="1"/>
        <v>-4764</v>
      </c>
      <c r="O8" s="31">
        <f t="shared" si="2"/>
        <v>-0.37091248832139523</v>
      </c>
    </row>
    <row r="9" spans="1:15" ht="14.4" x14ac:dyDescent="0.3">
      <c r="A9" s="18" t="s">
        <v>54</v>
      </c>
      <c r="B9" s="19">
        <f t="shared" si="3"/>
        <v>1728.5833333324601</v>
      </c>
      <c r="C9" s="20">
        <f t="shared" si="4"/>
        <v>3.0858696832597954E-2</v>
      </c>
      <c r="D9" s="21">
        <v>17919</v>
      </c>
      <c r="E9" s="22">
        <v>1704.5833333324601</v>
      </c>
      <c r="F9" s="21">
        <v>12784</v>
      </c>
      <c r="G9" s="22">
        <v>0</v>
      </c>
      <c r="H9" s="21">
        <v>0</v>
      </c>
      <c r="I9" s="19">
        <v>3</v>
      </c>
      <c r="J9" s="21">
        <v>150</v>
      </c>
      <c r="K9" s="21">
        <v>27</v>
      </c>
      <c r="L9" s="21">
        <f t="shared" si="5"/>
        <v>12961</v>
      </c>
      <c r="M9" s="23">
        <f t="shared" si="0"/>
        <v>30880</v>
      </c>
      <c r="N9" s="21">
        <f t="shared" si="1"/>
        <v>-3069</v>
      </c>
      <c r="O9" s="24">
        <f t="shared" si="2"/>
        <v>-9.0400306341865744E-2</v>
      </c>
    </row>
    <row r="10" spans="1:15" ht="14.4" x14ac:dyDescent="0.3">
      <c r="A10" s="25" t="s">
        <v>55</v>
      </c>
      <c r="B10" s="26">
        <f t="shared" si="3"/>
        <v>2970.4333333348236</v>
      </c>
      <c r="C10" s="27">
        <f t="shared" si="4"/>
        <v>5.3028222549217956E-2</v>
      </c>
      <c r="D10" s="28">
        <v>30793</v>
      </c>
      <c r="E10" s="29">
        <v>862.00000000135822</v>
      </c>
      <c r="F10" s="28">
        <v>6465</v>
      </c>
      <c r="G10" s="29">
        <v>4.4333333334652707</v>
      </c>
      <c r="H10" s="28">
        <v>73</v>
      </c>
      <c r="I10" s="26">
        <v>263</v>
      </c>
      <c r="J10" s="28">
        <v>13150</v>
      </c>
      <c r="K10" s="28">
        <v>2367</v>
      </c>
      <c r="L10" s="28">
        <f t="shared" si="5"/>
        <v>22055</v>
      </c>
      <c r="M10" s="30">
        <f t="shared" si="0"/>
        <v>52848</v>
      </c>
      <c r="N10" s="28">
        <f t="shared" si="1"/>
        <v>11139</v>
      </c>
      <c r="O10" s="31">
        <f t="shared" si="2"/>
        <v>0.26706466230310005</v>
      </c>
    </row>
    <row r="11" spans="1:15" ht="14.4" x14ac:dyDescent="0.3">
      <c r="A11" s="18" t="s">
        <v>56</v>
      </c>
      <c r="B11" s="19">
        <f t="shared" si="3"/>
        <v>19114.883333327438</v>
      </c>
      <c r="C11" s="20">
        <f t="shared" si="4"/>
        <v>0.34123919767088395</v>
      </c>
      <c r="D11" s="21">
        <v>198153</v>
      </c>
      <c r="E11" s="22">
        <v>29.000000000058208</v>
      </c>
      <c r="F11" s="21">
        <v>218</v>
      </c>
      <c r="G11" s="22">
        <v>8933.8833333273778</v>
      </c>
      <c r="H11" s="21">
        <v>148034</v>
      </c>
      <c r="I11" s="19">
        <v>1269</v>
      </c>
      <c r="J11" s="21">
        <v>63450</v>
      </c>
      <c r="K11" s="21">
        <v>11421</v>
      </c>
      <c r="L11" s="21">
        <f t="shared" si="5"/>
        <v>223123</v>
      </c>
      <c r="M11" s="23">
        <f t="shared" si="0"/>
        <v>421276</v>
      </c>
      <c r="N11" s="21">
        <f t="shared" si="1"/>
        <v>44920</v>
      </c>
      <c r="O11" s="24">
        <f t="shared" si="2"/>
        <v>0.11935507870207994</v>
      </c>
    </row>
    <row r="12" spans="1:15" ht="14.4" x14ac:dyDescent="0.3">
      <c r="A12" s="25" t="s">
        <v>57</v>
      </c>
      <c r="B12" s="26">
        <f t="shared" si="3"/>
        <v>307.91666666732635</v>
      </c>
      <c r="C12" s="27">
        <f t="shared" si="4"/>
        <v>5.4969331724799364E-3</v>
      </c>
      <c r="D12" s="28">
        <v>3192</v>
      </c>
      <c r="E12" s="29">
        <v>307.91666666732635</v>
      </c>
      <c r="F12" s="28">
        <v>2309</v>
      </c>
      <c r="G12" s="29">
        <v>0</v>
      </c>
      <c r="H12" s="28">
        <v>0</v>
      </c>
      <c r="I12" s="26">
        <v>0</v>
      </c>
      <c r="J12" s="28">
        <v>0</v>
      </c>
      <c r="K12" s="28">
        <v>0</v>
      </c>
      <c r="L12" s="28">
        <f t="shared" si="5"/>
        <v>2309</v>
      </c>
      <c r="M12" s="30">
        <f t="shared" si="0"/>
        <v>5501</v>
      </c>
      <c r="N12" s="28">
        <f t="shared" si="1"/>
        <v>3345</v>
      </c>
      <c r="O12" s="31">
        <f t="shared" si="2"/>
        <v>1.5514842300556586</v>
      </c>
    </row>
    <row r="13" spans="1:15" ht="14.4" x14ac:dyDescent="0.3">
      <c r="A13" s="18" t="s">
        <v>58</v>
      </c>
      <c r="B13" s="19">
        <f t="shared" si="3"/>
        <v>31.166666666647263</v>
      </c>
      <c r="C13" s="20">
        <f t="shared" si="4"/>
        <v>5.5638782313986788E-4</v>
      </c>
      <c r="D13" s="21">
        <v>323</v>
      </c>
      <c r="E13" s="22">
        <v>31.166666666647263</v>
      </c>
      <c r="F13" s="21">
        <v>234</v>
      </c>
      <c r="G13" s="22">
        <v>0</v>
      </c>
      <c r="H13" s="21">
        <v>0</v>
      </c>
      <c r="I13" s="19">
        <v>0</v>
      </c>
      <c r="J13" s="21">
        <v>0</v>
      </c>
      <c r="K13" s="21">
        <v>0</v>
      </c>
      <c r="L13" s="21">
        <f t="shared" si="5"/>
        <v>234</v>
      </c>
      <c r="M13" s="23">
        <f t="shared" si="0"/>
        <v>557</v>
      </c>
      <c r="N13" s="21">
        <f t="shared" si="1"/>
        <v>-100</v>
      </c>
      <c r="O13" s="24">
        <f t="shared" si="2"/>
        <v>-0.15220700152207001</v>
      </c>
    </row>
    <row r="14" spans="1:15" ht="14.4" x14ac:dyDescent="0.3">
      <c r="A14" s="25" t="s">
        <v>59</v>
      </c>
      <c r="B14" s="26">
        <f t="shared" si="3"/>
        <v>3396.3999999989524</v>
      </c>
      <c r="C14" s="27">
        <f t="shared" si="4"/>
        <v>6.0632586176882594E-2</v>
      </c>
      <c r="D14" s="28">
        <v>35209</v>
      </c>
      <c r="E14" s="29">
        <v>3386.1666666656192</v>
      </c>
      <c r="F14" s="28">
        <v>25396</v>
      </c>
      <c r="G14" s="29">
        <v>10.233333333333331</v>
      </c>
      <c r="H14" s="28">
        <v>170</v>
      </c>
      <c r="I14" s="26">
        <v>0</v>
      </c>
      <c r="J14" s="28">
        <v>0</v>
      </c>
      <c r="K14" s="28">
        <v>0</v>
      </c>
      <c r="L14" s="28">
        <f t="shared" si="5"/>
        <v>25566</v>
      </c>
      <c r="M14" s="30">
        <f t="shared" si="0"/>
        <v>60775</v>
      </c>
      <c r="N14" s="28">
        <f t="shared" si="1"/>
        <v>24585</v>
      </c>
      <c r="O14" s="31">
        <f t="shared" si="2"/>
        <v>0.67933130699088151</v>
      </c>
    </row>
    <row r="15" spans="1:15" ht="14.4" x14ac:dyDescent="0.3">
      <c r="A15" s="18" t="s">
        <v>60</v>
      </c>
      <c r="B15" s="19">
        <f t="shared" si="3"/>
        <v>7.500000000174623</v>
      </c>
      <c r="C15" s="20">
        <f t="shared" si="4"/>
        <v>1.3389011787108337E-4</v>
      </c>
      <c r="D15" s="21">
        <v>78</v>
      </c>
      <c r="E15" s="22">
        <v>7.500000000174623</v>
      </c>
      <c r="F15" s="21">
        <v>56</v>
      </c>
      <c r="G15" s="22">
        <v>0</v>
      </c>
      <c r="H15" s="21">
        <v>0</v>
      </c>
      <c r="I15" s="19">
        <v>0</v>
      </c>
      <c r="J15" s="21">
        <v>0</v>
      </c>
      <c r="K15" s="21">
        <v>0</v>
      </c>
      <c r="L15" s="21">
        <f t="shared" si="5"/>
        <v>56</v>
      </c>
      <c r="M15" s="23">
        <f t="shared" si="0"/>
        <v>134</v>
      </c>
      <c r="N15" s="21">
        <f t="shared" si="1"/>
        <v>-1308323</v>
      </c>
      <c r="O15" s="24">
        <f t="shared" si="2"/>
        <v>-0.99989758929792882</v>
      </c>
    </row>
    <row r="16" spans="1:15" ht="14.4" x14ac:dyDescent="0.3">
      <c r="A16" s="32" t="s">
        <v>47</v>
      </c>
      <c r="B16" s="32">
        <f>SUM(B5:B15)</f>
        <v>56016.083333319846</v>
      </c>
      <c r="C16" s="33">
        <f t="shared" si="4"/>
        <v>1</v>
      </c>
      <c r="D16" s="32">
        <f t="shared" ref="D16:M16" si="6">SUM(D5:D15)</f>
        <v>580687</v>
      </c>
      <c r="E16" s="32">
        <f t="shared" si="6"/>
        <v>7699.6833333337563</v>
      </c>
      <c r="F16" s="34">
        <f t="shared" si="6"/>
        <v>57748</v>
      </c>
      <c r="G16" s="32">
        <f t="shared" si="6"/>
        <v>24692.399999986086</v>
      </c>
      <c r="H16" s="34">
        <f t="shared" si="6"/>
        <v>409152</v>
      </c>
      <c r="I16" s="32">
        <f t="shared" si="6"/>
        <v>2953</v>
      </c>
      <c r="J16" s="34">
        <f t="shared" si="6"/>
        <v>147650</v>
      </c>
      <c r="K16" s="34">
        <f t="shared" si="6"/>
        <v>26577</v>
      </c>
      <c r="L16" s="34">
        <f t="shared" si="6"/>
        <v>641127</v>
      </c>
      <c r="M16" s="34">
        <f t="shared" si="6"/>
        <v>1221814</v>
      </c>
      <c r="N16" s="34">
        <f>M16-M35</f>
        <v>-86643</v>
      </c>
      <c r="O16" s="35">
        <f>N16/M35</f>
        <v>-6.6217689996690754E-2</v>
      </c>
    </row>
    <row r="17" spans="1:15" ht="14.4" x14ac:dyDescent="0.3">
      <c r="A17" s="36"/>
      <c r="B17" s="11"/>
      <c r="C17" s="11"/>
      <c r="D17" s="11"/>
      <c r="E17" s="11"/>
      <c r="F17" s="11"/>
      <c r="G17" s="11"/>
      <c r="H17" s="11"/>
      <c r="I17" s="11"/>
      <c r="J17" s="11"/>
      <c r="K17" s="11"/>
      <c r="L17" s="11"/>
      <c r="M17" s="11"/>
      <c r="N17" s="11"/>
      <c r="O17" s="11"/>
    </row>
    <row r="18" spans="1:15" ht="14.4" x14ac:dyDescent="0.3">
      <c r="A18" s="36" t="s">
        <v>61</v>
      </c>
      <c r="B18" s="11"/>
      <c r="C18" s="11"/>
      <c r="D18" s="11"/>
      <c r="E18" s="11"/>
      <c r="F18" s="95"/>
      <c r="G18" s="11"/>
      <c r="H18" s="11"/>
      <c r="I18" s="11"/>
      <c r="J18" s="11"/>
      <c r="K18" s="11"/>
      <c r="L18" s="11"/>
      <c r="M18" s="11"/>
      <c r="N18" s="11"/>
      <c r="O18" s="11"/>
    </row>
    <row r="19" spans="1:15" ht="13.8" x14ac:dyDescent="0.25">
      <c r="A19" s="11"/>
      <c r="B19" s="11"/>
      <c r="C19" s="11"/>
      <c r="D19" s="11"/>
      <c r="E19" s="11"/>
      <c r="F19" s="95"/>
      <c r="G19" s="11"/>
      <c r="H19" s="11"/>
      <c r="I19" s="11"/>
      <c r="J19" s="11"/>
      <c r="K19" s="11"/>
      <c r="L19" s="11"/>
      <c r="M19" s="11"/>
      <c r="N19" s="11"/>
      <c r="O19" s="11"/>
    </row>
    <row r="20" spans="1:15" ht="15.75" customHeight="1" x14ac:dyDescent="0.3">
      <c r="A20" s="36"/>
      <c r="B20" s="36"/>
      <c r="C20" s="36"/>
      <c r="D20" s="36"/>
      <c r="E20" s="36"/>
      <c r="F20" s="11"/>
      <c r="G20" s="11"/>
      <c r="H20" s="11"/>
      <c r="I20" s="11"/>
      <c r="J20" s="11"/>
      <c r="K20" s="11"/>
      <c r="L20" s="11"/>
      <c r="M20" s="11"/>
      <c r="N20" s="11"/>
      <c r="O20" s="11"/>
    </row>
    <row r="21" spans="1:15" ht="15.75" customHeight="1" x14ac:dyDescent="0.3">
      <c r="A21" s="37" t="s">
        <v>62</v>
      </c>
      <c r="B21" s="38"/>
      <c r="C21" s="38"/>
      <c r="D21" s="38"/>
      <c r="E21" s="38"/>
      <c r="F21" s="11"/>
      <c r="G21" s="11"/>
      <c r="H21" s="11"/>
      <c r="I21" s="11"/>
      <c r="J21" s="11"/>
      <c r="K21" s="11"/>
      <c r="L21" s="11"/>
      <c r="M21" s="11"/>
      <c r="N21" s="11"/>
      <c r="O21" s="11"/>
    </row>
    <row r="22" spans="1:15" ht="15.75" customHeight="1" x14ac:dyDescent="0.25">
      <c r="A22" s="39" t="s">
        <v>63</v>
      </c>
      <c r="B22" s="38"/>
      <c r="C22" s="38"/>
      <c r="D22" s="40">
        <v>367704</v>
      </c>
      <c r="E22" s="38"/>
      <c r="F22" s="11"/>
      <c r="G22" s="11"/>
      <c r="H22" s="11"/>
      <c r="I22" s="11"/>
      <c r="J22" s="11"/>
      <c r="K22" s="11"/>
      <c r="L22" s="11"/>
      <c r="M22" s="11"/>
      <c r="N22" s="11"/>
      <c r="O22" s="11"/>
    </row>
    <row r="23" spans="1:15" ht="28.8" x14ac:dyDescent="0.3">
      <c r="A23" s="115" t="s">
        <v>64</v>
      </c>
      <c r="B23" s="108"/>
      <c r="C23" s="108"/>
      <c r="D23" s="109"/>
      <c r="E23" s="116" t="s">
        <v>65</v>
      </c>
      <c r="F23" s="117"/>
      <c r="G23" s="117"/>
      <c r="H23" s="117"/>
      <c r="I23" s="117"/>
      <c r="J23" s="117"/>
      <c r="K23" s="117"/>
      <c r="L23" s="118"/>
      <c r="M23" s="41" t="s">
        <v>34</v>
      </c>
      <c r="N23" s="36"/>
      <c r="O23" s="36"/>
    </row>
    <row r="24" spans="1:15" ht="43.2" x14ac:dyDescent="0.3">
      <c r="A24" s="42" t="s">
        <v>66</v>
      </c>
      <c r="B24" s="42" t="s">
        <v>67</v>
      </c>
      <c r="C24" s="42" t="s">
        <v>68</v>
      </c>
      <c r="D24" s="42" t="s">
        <v>69</v>
      </c>
      <c r="E24" s="43" t="s">
        <v>70</v>
      </c>
      <c r="F24" s="43" t="s">
        <v>71</v>
      </c>
      <c r="G24" s="43" t="s">
        <v>72</v>
      </c>
      <c r="H24" s="43" t="s">
        <v>73</v>
      </c>
      <c r="I24" s="43" t="s">
        <v>74</v>
      </c>
      <c r="J24" s="44" t="s">
        <v>75</v>
      </c>
      <c r="K24" s="44" t="s">
        <v>76</v>
      </c>
      <c r="L24" s="45" t="s">
        <v>77</v>
      </c>
      <c r="M24" s="46" t="s">
        <v>47</v>
      </c>
      <c r="N24" s="36"/>
      <c r="O24" s="36"/>
    </row>
    <row r="25" spans="1:15" ht="15.75" customHeight="1" x14ac:dyDescent="0.3">
      <c r="A25" s="47" t="s">
        <v>50</v>
      </c>
      <c r="B25" s="19">
        <f t="shared" ref="B25:B34" si="7">SUM(E25,G25,(I25*8))</f>
        <v>871.39199999999994</v>
      </c>
      <c r="C25" s="20">
        <f t="shared" ref="C25:C35" si="8">B25/$B$35</f>
        <v>1.2373535503228287E-2</v>
      </c>
      <c r="D25" s="21">
        <f t="shared" ref="D25:D34" si="9">ROUND(C25*$D$35,0)</f>
        <v>7489</v>
      </c>
      <c r="E25" s="22">
        <v>74.742000000000004</v>
      </c>
      <c r="F25" s="21">
        <f t="shared" ref="F25:F34" si="10">ROUND(E25*7.5,0)</f>
        <v>561</v>
      </c>
      <c r="G25" s="22">
        <v>252.64999999999995</v>
      </c>
      <c r="H25" s="21">
        <f t="shared" ref="H25:H34" si="11">ROUND(G25*13.33,0)</f>
        <v>3368</v>
      </c>
      <c r="I25" s="22">
        <v>68</v>
      </c>
      <c r="J25" s="21">
        <f t="shared" ref="J25:J34" si="12">ROUND(I25*50,0)</f>
        <v>3400</v>
      </c>
      <c r="K25" s="21">
        <f t="shared" ref="K25:K34" si="13">I25*9</f>
        <v>612</v>
      </c>
      <c r="L25" s="21">
        <f t="shared" ref="L25:L34" si="14">SUM(F25,H25,J25,K25)</f>
        <v>7941</v>
      </c>
      <c r="M25" s="23">
        <f t="shared" ref="M25:M34" si="15">D25+L25</f>
        <v>15430</v>
      </c>
      <c r="N25" s="36"/>
      <c r="O25" s="36"/>
    </row>
    <row r="26" spans="1:15" ht="15.75" customHeight="1" x14ac:dyDescent="0.3">
      <c r="A26" s="48" t="s">
        <v>51</v>
      </c>
      <c r="B26" s="26">
        <f t="shared" si="7"/>
        <v>1408.2180000000003</v>
      </c>
      <c r="C26" s="27">
        <f t="shared" si="8"/>
        <v>1.9996322457958231E-2</v>
      </c>
      <c r="D26" s="28">
        <f t="shared" si="9"/>
        <v>12103</v>
      </c>
      <c r="E26" s="29">
        <v>1376.2180000000003</v>
      </c>
      <c r="F26" s="28">
        <f t="shared" si="10"/>
        <v>10322</v>
      </c>
      <c r="G26" s="29">
        <v>0</v>
      </c>
      <c r="H26" s="28">
        <f t="shared" si="11"/>
        <v>0</v>
      </c>
      <c r="I26" s="26">
        <v>4</v>
      </c>
      <c r="J26" s="28">
        <f t="shared" si="12"/>
        <v>200</v>
      </c>
      <c r="K26" s="28">
        <f t="shared" si="13"/>
        <v>36</v>
      </c>
      <c r="L26" s="28">
        <f t="shared" si="14"/>
        <v>10558</v>
      </c>
      <c r="M26" s="30">
        <f t="shared" si="15"/>
        <v>22661</v>
      </c>
      <c r="N26" s="36"/>
      <c r="O26" s="36"/>
    </row>
    <row r="27" spans="1:15" ht="15.75" customHeight="1" x14ac:dyDescent="0.3">
      <c r="A27" s="47" t="s">
        <v>52</v>
      </c>
      <c r="B27" s="19">
        <f t="shared" si="7"/>
        <v>40408.684666666682</v>
      </c>
      <c r="C27" s="20">
        <f t="shared" si="8"/>
        <v>0.57379261499044831</v>
      </c>
      <c r="D27" s="21">
        <f t="shared" si="9"/>
        <v>347305</v>
      </c>
      <c r="E27" s="22">
        <v>92.194000000000003</v>
      </c>
      <c r="F27" s="21">
        <f t="shared" si="10"/>
        <v>691</v>
      </c>
      <c r="G27" s="22">
        <v>20348.490666666679</v>
      </c>
      <c r="H27" s="21">
        <f t="shared" si="11"/>
        <v>271245</v>
      </c>
      <c r="I27" s="19">
        <v>2496</v>
      </c>
      <c r="J27" s="21">
        <f t="shared" si="12"/>
        <v>124800</v>
      </c>
      <c r="K27" s="21">
        <f t="shared" si="13"/>
        <v>22464</v>
      </c>
      <c r="L27" s="21">
        <f t="shared" si="14"/>
        <v>419200</v>
      </c>
      <c r="M27" s="23">
        <f t="shared" si="15"/>
        <v>766505</v>
      </c>
      <c r="N27" s="36"/>
      <c r="O27" s="36"/>
    </row>
    <row r="28" spans="1:15" ht="15.75" customHeight="1" x14ac:dyDescent="0.3">
      <c r="A28" s="48" t="s">
        <v>53</v>
      </c>
      <c r="B28" s="26">
        <f t="shared" si="7"/>
        <v>798.05133333333333</v>
      </c>
      <c r="C28" s="27">
        <f t="shared" si="8"/>
        <v>1.1332117469977546E-2</v>
      </c>
      <c r="D28" s="28">
        <f t="shared" si="9"/>
        <v>6859</v>
      </c>
      <c r="E28" s="29">
        <v>798.05133333333333</v>
      </c>
      <c r="F28" s="28">
        <f t="shared" si="10"/>
        <v>5985</v>
      </c>
      <c r="G28" s="29">
        <v>0</v>
      </c>
      <c r="H28" s="28">
        <f t="shared" si="11"/>
        <v>0</v>
      </c>
      <c r="I28" s="26">
        <v>0</v>
      </c>
      <c r="J28" s="28">
        <f t="shared" si="12"/>
        <v>0</v>
      </c>
      <c r="K28" s="28">
        <f t="shared" si="13"/>
        <v>0</v>
      </c>
      <c r="L28" s="28">
        <f t="shared" si="14"/>
        <v>5985</v>
      </c>
      <c r="M28" s="30">
        <f t="shared" si="15"/>
        <v>12844</v>
      </c>
      <c r="N28" s="36"/>
      <c r="O28" s="36"/>
    </row>
    <row r="29" spans="1:15" ht="15.75" customHeight="1" x14ac:dyDescent="0.3">
      <c r="A29" s="47" t="s">
        <v>54</v>
      </c>
      <c r="B29" s="19">
        <f t="shared" si="7"/>
        <v>2109.5706666666665</v>
      </c>
      <c r="C29" s="20">
        <f t="shared" si="8"/>
        <v>2.9955344483962403E-2</v>
      </c>
      <c r="D29" s="21">
        <f t="shared" si="9"/>
        <v>18131</v>
      </c>
      <c r="E29" s="22">
        <v>2077.5706666666665</v>
      </c>
      <c r="F29" s="21">
        <f t="shared" si="10"/>
        <v>15582</v>
      </c>
      <c r="G29" s="22">
        <v>0</v>
      </c>
      <c r="H29" s="21">
        <f t="shared" si="11"/>
        <v>0</v>
      </c>
      <c r="I29" s="19">
        <v>4</v>
      </c>
      <c r="J29" s="21">
        <f t="shared" si="12"/>
        <v>200</v>
      </c>
      <c r="K29" s="21">
        <f t="shared" si="13"/>
        <v>36</v>
      </c>
      <c r="L29" s="21">
        <f t="shared" si="14"/>
        <v>15818</v>
      </c>
      <c r="M29" s="23">
        <f t="shared" si="15"/>
        <v>33949</v>
      </c>
      <c r="N29" s="36"/>
      <c r="O29" s="36"/>
    </row>
    <row r="30" spans="1:15" ht="15.75" customHeight="1" x14ac:dyDescent="0.3">
      <c r="A30" s="48" t="s">
        <v>55</v>
      </c>
      <c r="B30" s="26">
        <f t="shared" si="7"/>
        <v>2600.4006666666664</v>
      </c>
      <c r="C30" s="27">
        <f t="shared" si="8"/>
        <v>3.6925000426465363E-2</v>
      </c>
      <c r="D30" s="28">
        <f t="shared" si="9"/>
        <v>22350</v>
      </c>
      <c r="E30" s="29">
        <v>1203.2339999999999</v>
      </c>
      <c r="F30" s="28">
        <f t="shared" si="10"/>
        <v>9024</v>
      </c>
      <c r="G30" s="29">
        <v>5.1666666666666661</v>
      </c>
      <c r="H30" s="28">
        <f t="shared" si="11"/>
        <v>69</v>
      </c>
      <c r="I30" s="26">
        <v>174</v>
      </c>
      <c r="J30" s="28">
        <f t="shared" si="12"/>
        <v>8700</v>
      </c>
      <c r="K30" s="28">
        <f t="shared" si="13"/>
        <v>1566</v>
      </c>
      <c r="L30" s="28">
        <f t="shared" si="14"/>
        <v>19359</v>
      </c>
      <c r="M30" s="30">
        <f t="shared" si="15"/>
        <v>41709</v>
      </c>
      <c r="N30" s="36"/>
      <c r="O30" s="36"/>
    </row>
    <row r="31" spans="1:15" ht="15.75" customHeight="1" x14ac:dyDescent="0.3">
      <c r="A31" s="47" t="s">
        <v>56</v>
      </c>
      <c r="B31" s="19">
        <f t="shared" si="7"/>
        <v>19810.276666666658</v>
      </c>
      <c r="C31" s="20">
        <f t="shared" si="8"/>
        <v>0.28130067944596099</v>
      </c>
      <c r="D31" s="21">
        <f t="shared" si="9"/>
        <v>170266</v>
      </c>
      <c r="E31" s="22">
        <v>621.68133333333344</v>
      </c>
      <c r="F31" s="21">
        <f t="shared" si="10"/>
        <v>4663</v>
      </c>
      <c r="G31" s="22">
        <v>10060.595333333325</v>
      </c>
      <c r="H31" s="21">
        <f t="shared" si="11"/>
        <v>134108</v>
      </c>
      <c r="I31" s="19">
        <v>1141</v>
      </c>
      <c r="J31" s="21">
        <f t="shared" si="12"/>
        <v>57050</v>
      </c>
      <c r="K31" s="21">
        <f t="shared" si="13"/>
        <v>10269</v>
      </c>
      <c r="L31" s="21">
        <f t="shared" si="14"/>
        <v>206090</v>
      </c>
      <c r="M31" s="23">
        <f t="shared" si="15"/>
        <v>376356</v>
      </c>
      <c r="N31" s="36"/>
      <c r="O31" s="36"/>
    </row>
    <row r="32" spans="1:15" ht="15.75" customHeight="1" x14ac:dyDescent="0.3">
      <c r="A32" s="48" t="s">
        <v>57</v>
      </c>
      <c r="B32" s="26">
        <f t="shared" si="7"/>
        <v>131.834</v>
      </c>
      <c r="C32" s="27">
        <f t="shared" si="8"/>
        <v>1.872007867334791E-3</v>
      </c>
      <c r="D32" s="28">
        <f t="shared" si="9"/>
        <v>1133</v>
      </c>
      <c r="E32" s="29">
        <v>101.48399999999999</v>
      </c>
      <c r="F32" s="28">
        <f t="shared" si="10"/>
        <v>761</v>
      </c>
      <c r="G32" s="29">
        <v>6.35</v>
      </c>
      <c r="H32" s="28">
        <f t="shared" si="11"/>
        <v>85</v>
      </c>
      <c r="I32" s="26">
        <v>3</v>
      </c>
      <c r="J32" s="28">
        <f t="shared" si="12"/>
        <v>150</v>
      </c>
      <c r="K32" s="28">
        <f t="shared" si="13"/>
        <v>27</v>
      </c>
      <c r="L32" s="28">
        <f t="shared" si="14"/>
        <v>1023</v>
      </c>
      <c r="M32" s="30">
        <f t="shared" si="15"/>
        <v>2156</v>
      </c>
      <c r="N32" s="36"/>
      <c r="O32" s="36"/>
    </row>
    <row r="33" spans="1:15" ht="15.75" customHeight="1" x14ac:dyDescent="0.3">
      <c r="A33" s="47" t="s">
        <v>58</v>
      </c>
      <c r="B33" s="19">
        <f t="shared" si="7"/>
        <v>40.833333333333329</v>
      </c>
      <c r="C33" s="20">
        <f t="shared" si="8"/>
        <v>5.7982251353599185E-4</v>
      </c>
      <c r="D33" s="21">
        <f t="shared" si="9"/>
        <v>351</v>
      </c>
      <c r="E33" s="22">
        <v>40.833333333333329</v>
      </c>
      <c r="F33" s="21">
        <f t="shared" si="10"/>
        <v>306</v>
      </c>
      <c r="G33" s="22">
        <v>0</v>
      </c>
      <c r="H33" s="21">
        <f t="shared" si="11"/>
        <v>0</v>
      </c>
      <c r="I33" s="19">
        <v>0</v>
      </c>
      <c r="J33" s="21">
        <f t="shared" si="12"/>
        <v>0</v>
      </c>
      <c r="K33" s="21">
        <f t="shared" si="13"/>
        <v>0</v>
      </c>
      <c r="L33" s="21">
        <f t="shared" si="14"/>
        <v>306</v>
      </c>
      <c r="M33" s="23">
        <f t="shared" si="15"/>
        <v>657</v>
      </c>
      <c r="N33" s="36"/>
      <c r="O33" s="36"/>
    </row>
    <row r="34" spans="1:15" ht="15.75" customHeight="1" x14ac:dyDescent="0.3">
      <c r="A34" s="48" t="s">
        <v>59</v>
      </c>
      <c r="B34" s="26">
        <f t="shared" si="7"/>
        <v>2244.5880000000016</v>
      </c>
      <c r="C34" s="27">
        <f t="shared" si="8"/>
        <v>3.1872554841127984E-2</v>
      </c>
      <c r="D34" s="28">
        <f t="shared" si="9"/>
        <v>19292</v>
      </c>
      <c r="E34" s="29">
        <v>2127.5546666666683</v>
      </c>
      <c r="F34" s="28">
        <f t="shared" si="10"/>
        <v>15957</v>
      </c>
      <c r="G34" s="29">
        <v>13.033333333333335</v>
      </c>
      <c r="H34" s="28">
        <f t="shared" si="11"/>
        <v>174</v>
      </c>
      <c r="I34" s="26">
        <v>13</v>
      </c>
      <c r="J34" s="28">
        <f t="shared" si="12"/>
        <v>650</v>
      </c>
      <c r="K34" s="28">
        <f t="shared" si="13"/>
        <v>117</v>
      </c>
      <c r="L34" s="28">
        <f t="shared" si="14"/>
        <v>16898</v>
      </c>
      <c r="M34" s="30">
        <f t="shared" si="15"/>
        <v>36190</v>
      </c>
      <c r="N34" s="36"/>
      <c r="O34" s="36"/>
    </row>
    <row r="35" spans="1:15" ht="15.75" customHeight="1" x14ac:dyDescent="0.3">
      <c r="A35" s="49" t="s">
        <v>47</v>
      </c>
      <c r="B35" s="32">
        <f>SUM(B25:B34)</f>
        <v>70423.849333333346</v>
      </c>
      <c r="C35" s="33">
        <f t="shared" si="8"/>
        <v>1</v>
      </c>
      <c r="D35" s="34">
        <v>605280</v>
      </c>
      <c r="E35" s="32">
        <f t="shared" ref="E35:M35" si="16">SUM(E25:E34)</f>
        <v>8513.5633333333353</v>
      </c>
      <c r="F35" s="34">
        <f t="shared" si="16"/>
        <v>63852</v>
      </c>
      <c r="G35" s="32">
        <f t="shared" si="16"/>
        <v>30686.286000000007</v>
      </c>
      <c r="H35" s="34">
        <f t="shared" si="16"/>
        <v>409049</v>
      </c>
      <c r="I35" s="32">
        <f t="shared" si="16"/>
        <v>3903</v>
      </c>
      <c r="J35" s="34">
        <f t="shared" si="16"/>
        <v>195150</v>
      </c>
      <c r="K35" s="34">
        <f t="shared" si="16"/>
        <v>35127</v>
      </c>
      <c r="L35" s="34">
        <f t="shared" si="16"/>
        <v>703178</v>
      </c>
      <c r="M35" s="34">
        <f t="shared" si="16"/>
        <v>1308457</v>
      </c>
      <c r="N35" s="36"/>
      <c r="O35" s="36"/>
    </row>
    <row r="36" spans="1:15" ht="15.75" customHeight="1" x14ac:dyDescent="0.3">
      <c r="A36" s="36"/>
      <c r="B36" s="36"/>
      <c r="C36" s="36"/>
      <c r="D36" s="36"/>
      <c r="E36" s="36"/>
      <c r="F36" s="36"/>
      <c r="G36" s="36"/>
      <c r="H36" s="36"/>
      <c r="I36" s="36"/>
      <c r="J36" s="36"/>
      <c r="K36" s="36"/>
      <c r="L36" s="36"/>
      <c r="M36" s="36"/>
      <c r="N36" s="36"/>
      <c r="O36" s="36"/>
    </row>
    <row r="37" spans="1:15" ht="15.75" customHeight="1" x14ac:dyDescent="0.25">
      <c r="A37" s="11"/>
      <c r="B37" s="11"/>
      <c r="C37" s="11"/>
      <c r="D37" s="11"/>
      <c r="E37" s="11"/>
      <c r="F37" s="11"/>
      <c r="G37" s="11"/>
      <c r="H37" s="11"/>
      <c r="I37" s="11"/>
      <c r="J37" s="11"/>
      <c r="K37" s="11"/>
      <c r="L37" s="11"/>
      <c r="M37" s="11"/>
      <c r="N37" s="11"/>
      <c r="O37" s="11"/>
    </row>
    <row r="38" spans="1:15" ht="15.75" customHeight="1" x14ac:dyDescent="0.3">
      <c r="A38" s="37" t="s">
        <v>78</v>
      </c>
      <c r="B38" s="36"/>
      <c r="C38" s="36"/>
      <c r="D38" s="50"/>
      <c r="E38" s="36"/>
      <c r="F38" s="36"/>
      <c r="G38" s="36"/>
      <c r="H38" s="36"/>
      <c r="I38" s="36"/>
      <c r="J38" s="36"/>
      <c r="K38" s="36"/>
      <c r="L38" s="51"/>
      <c r="M38" s="51"/>
      <c r="N38" s="11"/>
      <c r="O38" s="11"/>
    </row>
    <row r="39" spans="1:15" ht="43.2" x14ac:dyDescent="0.3">
      <c r="A39" s="12" t="s">
        <v>35</v>
      </c>
      <c r="B39" s="12" t="s">
        <v>36</v>
      </c>
      <c r="C39" s="52" t="s">
        <v>79</v>
      </c>
      <c r="D39" s="53" t="s">
        <v>38</v>
      </c>
      <c r="E39" s="13" t="s">
        <v>39</v>
      </c>
      <c r="F39" s="14" t="s">
        <v>40</v>
      </c>
      <c r="G39" s="14" t="s">
        <v>41</v>
      </c>
      <c r="H39" s="15" t="s">
        <v>42</v>
      </c>
      <c r="I39" s="14" t="s">
        <v>43</v>
      </c>
      <c r="J39" s="15" t="s">
        <v>44</v>
      </c>
      <c r="K39" s="14" t="s">
        <v>45</v>
      </c>
      <c r="L39" s="16" t="s">
        <v>46</v>
      </c>
      <c r="M39" s="53" t="s">
        <v>47</v>
      </c>
      <c r="N39" s="52" t="s">
        <v>80</v>
      </c>
      <c r="O39" s="11"/>
    </row>
    <row r="40" spans="1:15" ht="15.75" customHeight="1" x14ac:dyDescent="0.3">
      <c r="A40" s="54" t="s">
        <v>50</v>
      </c>
      <c r="B40" s="55">
        <f t="shared" ref="B40:B49" si="17">B5-B25</f>
        <v>-538.54200000121068</v>
      </c>
      <c r="C40" s="56">
        <f t="shared" ref="C40:C49" si="18">-B40/$B$50</f>
        <v>-3.735914411851296E-2</v>
      </c>
      <c r="D40" s="57">
        <f t="shared" ref="D40:M40" si="19">D5-D25</f>
        <v>-4039</v>
      </c>
      <c r="E40" s="58">
        <f t="shared" si="19"/>
        <v>-67.992000000000004</v>
      </c>
      <c r="F40" s="57">
        <f t="shared" si="19"/>
        <v>-510</v>
      </c>
      <c r="G40" s="59">
        <f t="shared" si="19"/>
        <v>1.4499999987893375</v>
      </c>
      <c r="H40" s="57">
        <f t="shared" si="19"/>
        <v>842</v>
      </c>
      <c r="I40" s="59">
        <f t="shared" si="19"/>
        <v>-59</v>
      </c>
      <c r="J40" s="57">
        <f t="shared" si="19"/>
        <v>-2950</v>
      </c>
      <c r="K40" s="57">
        <f t="shared" si="19"/>
        <v>-531</v>
      </c>
      <c r="L40" s="57">
        <f t="shared" si="19"/>
        <v>-3149</v>
      </c>
      <c r="M40" s="57">
        <f t="shared" si="19"/>
        <v>-7188</v>
      </c>
      <c r="N40" s="56">
        <f t="shared" ref="N40:N49" si="20">M40/M25</f>
        <v>-0.46584575502268311</v>
      </c>
      <c r="O40" s="11"/>
    </row>
    <row r="41" spans="1:15" ht="15.75" customHeight="1" x14ac:dyDescent="0.3">
      <c r="A41" s="60" t="s">
        <v>51</v>
      </c>
      <c r="B41" s="61">
        <f t="shared" si="17"/>
        <v>-671.80133333376045</v>
      </c>
      <c r="C41" s="62">
        <f t="shared" si="18"/>
        <v>-4.66034642255733E-2</v>
      </c>
      <c r="D41" s="63">
        <f t="shared" ref="D41:M41" si="21">D6-D26</f>
        <v>-4469</v>
      </c>
      <c r="E41" s="64">
        <f t="shared" si="21"/>
        <v>-639.80133333376045</v>
      </c>
      <c r="F41" s="63">
        <f t="shared" si="21"/>
        <v>-4799</v>
      </c>
      <c r="G41" s="65">
        <f t="shared" si="21"/>
        <v>0</v>
      </c>
      <c r="H41" s="63">
        <f t="shared" si="21"/>
        <v>0</v>
      </c>
      <c r="I41" s="65">
        <f t="shared" si="21"/>
        <v>-4</v>
      </c>
      <c r="J41" s="63">
        <f t="shared" si="21"/>
        <v>-200</v>
      </c>
      <c r="K41" s="63">
        <f t="shared" si="21"/>
        <v>-36</v>
      </c>
      <c r="L41" s="63">
        <f t="shared" si="21"/>
        <v>-5035</v>
      </c>
      <c r="M41" s="63">
        <f t="shared" si="21"/>
        <v>-9504</v>
      </c>
      <c r="N41" s="62">
        <f t="shared" si="20"/>
        <v>-0.41939896738890603</v>
      </c>
      <c r="O41" s="11"/>
    </row>
    <row r="42" spans="1:15" ht="15.75" customHeight="1" x14ac:dyDescent="0.3">
      <c r="A42" s="54" t="s">
        <v>52</v>
      </c>
      <c r="B42" s="55">
        <f t="shared" si="17"/>
        <v>-13470.984666673747</v>
      </c>
      <c r="C42" s="56">
        <f t="shared" si="18"/>
        <v>-0.93449435249137736</v>
      </c>
      <c r="D42" s="57">
        <f t="shared" ref="D42:M42" si="22">D7-D27</f>
        <v>-68057</v>
      </c>
      <c r="E42" s="58">
        <f t="shared" si="22"/>
        <v>83.755999999817604</v>
      </c>
      <c r="F42" s="57">
        <f t="shared" si="22"/>
        <v>629</v>
      </c>
      <c r="G42" s="59">
        <f t="shared" si="22"/>
        <v>-4858.7406666735606</v>
      </c>
      <c r="H42" s="57">
        <f t="shared" si="22"/>
        <v>-14580</v>
      </c>
      <c r="I42" s="59">
        <f t="shared" si="22"/>
        <v>-1087</v>
      </c>
      <c r="J42" s="57">
        <f t="shared" si="22"/>
        <v>-54350</v>
      </c>
      <c r="K42" s="57">
        <f t="shared" si="22"/>
        <v>-9783</v>
      </c>
      <c r="L42" s="57">
        <f t="shared" si="22"/>
        <v>-78084</v>
      </c>
      <c r="M42" s="57">
        <f t="shared" si="22"/>
        <v>-146141</v>
      </c>
      <c r="N42" s="56">
        <f t="shared" si="20"/>
        <v>-0.19065889981148199</v>
      </c>
      <c r="O42" s="11"/>
    </row>
    <row r="43" spans="1:15" ht="15.75" customHeight="1" x14ac:dyDescent="0.3">
      <c r="A43" s="60" t="s">
        <v>53</v>
      </c>
      <c r="B43" s="61">
        <f t="shared" si="17"/>
        <v>-345.81799999927824</v>
      </c>
      <c r="C43" s="62">
        <f t="shared" si="18"/>
        <v>-2.398970646805617E-2</v>
      </c>
      <c r="D43" s="63">
        <f t="shared" ref="D43:M43" si="23">D8-D28</f>
        <v>-2171</v>
      </c>
      <c r="E43" s="64">
        <f t="shared" si="23"/>
        <v>-345.81799999927824</v>
      </c>
      <c r="F43" s="63">
        <f t="shared" si="23"/>
        <v>-2593</v>
      </c>
      <c r="G43" s="65">
        <f t="shared" si="23"/>
        <v>0</v>
      </c>
      <c r="H43" s="63">
        <f t="shared" si="23"/>
        <v>0</v>
      </c>
      <c r="I43" s="65">
        <f t="shared" si="23"/>
        <v>0</v>
      </c>
      <c r="J43" s="63">
        <f t="shared" si="23"/>
        <v>0</v>
      </c>
      <c r="K43" s="63">
        <f t="shared" si="23"/>
        <v>0</v>
      </c>
      <c r="L43" s="63">
        <f t="shared" si="23"/>
        <v>-2593</v>
      </c>
      <c r="M43" s="63">
        <f t="shared" si="23"/>
        <v>-4764</v>
      </c>
      <c r="N43" s="62">
        <f t="shared" si="20"/>
        <v>-0.37091248832139523</v>
      </c>
      <c r="O43" s="11"/>
    </row>
    <row r="44" spans="1:15" ht="15.75" customHeight="1" x14ac:dyDescent="0.3">
      <c r="A44" s="54" t="s">
        <v>54</v>
      </c>
      <c r="B44" s="55">
        <f t="shared" si="17"/>
        <v>-380.98733333420637</v>
      </c>
      <c r="C44" s="56">
        <f t="shared" si="18"/>
        <v>-2.642943483206241E-2</v>
      </c>
      <c r="D44" s="57">
        <f t="shared" ref="D44:M44" si="24">D9-D29</f>
        <v>-212</v>
      </c>
      <c r="E44" s="58">
        <f t="shared" si="24"/>
        <v>-372.98733333420637</v>
      </c>
      <c r="F44" s="57">
        <f t="shared" si="24"/>
        <v>-2798</v>
      </c>
      <c r="G44" s="59">
        <f t="shared" si="24"/>
        <v>0</v>
      </c>
      <c r="H44" s="57">
        <f t="shared" si="24"/>
        <v>0</v>
      </c>
      <c r="I44" s="59">
        <f t="shared" si="24"/>
        <v>-1</v>
      </c>
      <c r="J44" s="57">
        <f t="shared" si="24"/>
        <v>-50</v>
      </c>
      <c r="K44" s="57">
        <f t="shared" si="24"/>
        <v>-9</v>
      </c>
      <c r="L44" s="57">
        <f t="shared" si="24"/>
        <v>-2857</v>
      </c>
      <c r="M44" s="57">
        <f t="shared" si="24"/>
        <v>-3069</v>
      </c>
      <c r="N44" s="56">
        <f t="shared" si="20"/>
        <v>-9.0400306341865744E-2</v>
      </c>
      <c r="O44" s="11"/>
    </row>
    <row r="45" spans="1:15" ht="15.75" customHeight="1" x14ac:dyDescent="0.3">
      <c r="A45" s="60" t="s">
        <v>55</v>
      </c>
      <c r="B45" s="61">
        <f t="shared" si="17"/>
        <v>370.03266666815716</v>
      </c>
      <c r="C45" s="62">
        <f t="shared" si="18"/>
        <v>2.5669499728121988E-2</v>
      </c>
      <c r="D45" s="63">
        <f t="shared" ref="D45:M45" si="25">D10-D30</f>
        <v>8443</v>
      </c>
      <c r="E45" s="64">
        <f t="shared" si="25"/>
        <v>-341.23399999864171</v>
      </c>
      <c r="F45" s="63">
        <f t="shared" si="25"/>
        <v>-2559</v>
      </c>
      <c r="G45" s="65">
        <f t="shared" si="25"/>
        <v>-0.73333333320139538</v>
      </c>
      <c r="H45" s="63">
        <f t="shared" si="25"/>
        <v>4</v>
      </c>
      <c r="I45" s="65">
        <f t="shared" si="25"/>
        <v>89</v>
      </c>
      <c r="J45" s="63">
        <f t="shared" si="25"/>
        <v>4450</v>
      </c>
      <c r="K45" s="63">
        <f t="shared" si="25"/>
        <v>801</v>
      </c>
      <c r="L45" s="63">
        <f t="shared" si="25"/>
        <v>2696</v>
      </c>
      <c r="M45" s="63">
        <f t="shared" si="25"/>
        <v>11139</v>
      </c>
      <c r="N45" s="62">
        <f t="shared" si="20"/>
        <v>0.26706466230310005</v>
      </c>
      <c r="O45" s="11"/>
    </row>
    <row r="46" spans="1:15" ht="15.75" customHeight="1" x14ac:dyDescent="0.3">
      <c r="A46" s="54" t="s">
        <v>56</v>
      </c>
      <c r="B46" s="55">
        <f t="shared" si="17"/>
        <v>-695.39333333921968</v>
      </c>
      <c r="C46" s="56">
        <f t="shared" si="18"/>
        <v>-4.8240062537767948E-2</v>
      </c>
      <c r="D46" s="57">
        <f t="shared" ref="D46:M46" si="26">D11-D31</f>
        <v>27887</v>
      </c>
      <c r="E46" s="58">
        <f t="shared" si="26"/>
        <v>-592.68133333327523</v>
      </c>
      <c r="F46" s="57">
        <f t="shared" si="26"/>
        <v>-4445</v>
      </c>
      <c r="G46" s="59">
        <f t="shared" si="26"/>
        <v>-1126.7120000059476</v>
      </c>
      <c r="H46" s="57">
        <f t="shared" si="26"/>
        <v>13926</v>
      </c>
      <c r="I46" s="59">
        <f t="shared" si="26"/>
        <v>128</v>
      </c>
      <c r="J46" s="57">
        <f t="shared" si="26"/>
        <v>6400</v>
      </c>
      <c r="K46" s="57">
        <f t="shared" si="26"/>
        <v>1152</v>
      </c>
      <c r="L46" s="57">
        <f t="shared" si="26"/>
        <v>17033</v>
      </c>
      <c r="M46" s="57">
        <f t="shared" si="26"/>
        <v>44920</v>
      </c>
      <c r="N46" s="56">
        <f t="shared" si="20"/>
        <v>0.11935507870207994</v>
      </c>
      <c r="O46" s="11"/>
    </row>
    <row r="47" spans="1:15" ht="15.75" customHeight="1" x14ac:dyDescent="0.3">
      <c r="A47" s="60" t="s">
        <v>57</v>
      </c>
      <c r="B47" s="61">
        <f t="shared" si="17"/>
        <v>176.08266666732635</v>
      </c>
      <c r="C47" s="62">
        <f t="shared" si="18"/>
        <v>1.221501335231409E-2</v>
      </c>
      <c r="D47" s="63">
        <f t="shared" ref="D47:M47" si="27">D12-D32</f>
        <v>2059</v>
      </c>
      <c r="E47" s="64">
        <f t="shared" si="27"/>
        <v>206.43266666732637</v>
      </c>
      <c r="F47" s="63">
        <f t="shared" si="27"/>
        <v>1548</v>
      </c>
      <c r="G47" s="65">
        <f t="shared" si="27"/>
        <v>-6.35</v>
      </c>
      <c r="H47" s="63">
        <f t="shared" si="27"/>
        <v>-85</v>
      </c>
      <c r="I47" s="65">
        <f t="shared" si="27"/>
        <v>-3</v>
      </c>
      <c r="J47" s="63">
        <f t="shared" si="27"/>
        <v>-150</v>
      </c>
      <c r="K47" s="63">
        <f t="shared" si="27"/>
        <v>-27</v>
      </c>
      <c r="L47" s="63">
        <f t="shared" si="27"/>
        <v>1286</v>
      </c>
      <c r="M47" s="63">
        <f t="shared" si="27"/>
        <v>3345</v>
      </c>
      <c r="N47" s="62">
        <f t="shared" si="20"/>
        <v>1.5514842300556586</v>
      </c>
      <c r="O47" s="11"/>
    </row>
    <row r="48" spans="1:15" ht="15.75" customHeight="1" x14ac:dyDescent="0.3">
      <c r="A48" s="54" t="s">
        <v>58</v>
      </c>
      <c r="B48" s="55">
        <f t="shared" si="17"/>
        <v>-9.6666666666860657</v>
      </c>
      <c r="C48" s="56">
        <f t="shared" si="18"/>
        <v>-6.7058538265453416E-4</v>
      </c>
      <c r="D48" s="57">
        <f t="shared" ref="D48:M48" si="28">D13-D33</f>
        <v>-28</v>
      </c>
      <c r="E48" s="58">
        <f t="shared" si="28"/>
        <v>-9.6666666666860657</v>
      </c>
      <c r="F48" s="57">
        <f t="shared" si="28"/>
        <v>-72</v>
      </c>
      <c r="G48" s="59">
        <f t="shared" si="28"/>
        <v>0</v>
      </c>
      <c r="H48" s="57">
        <f t="shared" si="28"/>
        <v>0</v>
      </c>
      <c r="I48" s="59">
        <f t="shared" si="28"/>
        <v>0</v>
      </c>
      <c r="J48" s="57">
        <f t="shared" si="28"/>
        <v>0</v>
      </c>
      <c r="K48" s="57">
        <f t="shared" si="28"/>
        <v>0</v>
      </c>
      <c r="L48" s="57">
        <f t="shared" si="28"/>
        <v>-72</v>
      </c>
      <c r="M48" s="57">
        <f t="shared" si="28"/>
        <v>-100</v>
      </c>
      <c r="N48" s="56">
        <f t="shared" si="20"/>
        <v>-0.15220700152207001</v>
      </c>
      <c r="O48" s="11"/>
    </row>
    <row r="49" spans="1:15" ht="15.75" customHeight="1" x14ac:dyDescent="0.3">
      <c r="A49" s="60" t="s">
        <v>59</v>
      </c>
      <c r="B49" s="61">
        <f t="shared" si="17"/>
        <v>1151.8119999989508</v>
      </c>
      <c r="C49" s="62">
        <f t="shared" si="18"/>
        <v>7.9902236975568683E-2</v>
      </c>
      <c r="D49" s="63">
        <f t="shared" ref="D49:L49" si="29">D14-D34</f>
        <v>15917</v>
      </c>
      <c r="E49" s="64">
        <f t="shared" si="29"/>
        <v>1258.611999998951</v>
      </c>
      <c r="F49" s="63">
        <f t="shared" si="29"/>
        <v>9439</v>
      </c>
      <c r="G49" s="65">
        <f t="shared" si="29"/>
        <v>-2.8000000000000043</v>
      </c>
      <c r="H49" s="63">
        <f t="shared" si="29"/>
        <v>-4</v>
      </c>
      <c r="I49" s="65">
        <f t="shared" si="29"/>
        <v>-13</v>
      </c>
      <c r="J49" s="63">
        <f t="shared" si="29"/>
        <v>-650</v>
      </c>
      <c r="K49" s="63">
        <f t="shared" si="29"/>
        <v>-117</v>
      </c>
      <c r="L49" s="63">
        <f t="shared" si="29"/>
        <v>8668</v>
      </c>
      <c r="M49" s="63">
        <f>M14+M15-M34</f>
        <v>24719</v>
      </c>
      <c r="N49" s="62">
        <f t="shared" si="20"/>
        <v>0.68303398728930642</v>
      </c>
      <c r="O49" s="11"/>
    </row>
    <row r="50" spans="1:15" ht="15.75" customHeight="1" x14ac:dyDescent="0.3">
      <c r="A50" s="66" t="s">
        <v>47</v>
      </c>
      <c r="B50" s="32">
        <f>SUM(B40:B49)</f>
        <v>-14415.266000013675</v>
      </c>
      <c r="C50" s="33">
        <f>SUM(C40:C49)</f>
        <v>-1</v>
      </c>
      <c r="D50" s="67">
        <f t="shared" ref="D50:M50" si="30">SUM(D40:D49)</f>
        <v>-24670</v>
      </c>
      <c r="E50" s="68">
        <f t="shared" si="30"/>
        <v>-821.37999999975318</v>
      </c>
      <c r="F50" s="67">
        <f t="shared" si="30"/>
        <v>-6160</v>
      </c>
      <c r="G50" s="67">
        <f t="shared" si="30"/>
        <v>-5993.8860000139211</v>
      </c>
      <c r="H50" s="67">
        <f t="shared" si="30"/>
        <v>103</v>
      </c>
      <c r="I50" s="68">
        <f t="shared" si="30"/>
        <v>-950</v>
      </c>
      <c r="J50" s="67">
        <f t="shared" si="30"/>
        <v>-47500</v>
      </c>
      <c r="K50" s="67">
        <f t="shared" si="30"/>
        <v>-8550</v>
      </c>
      <c r="L50" s="67">
        <f t="shared" si="30"/>
        <v>-62107</v>
      </c>
      <c r="M50" s="67">
        <f t="shared" si="30"/>
        <v>-86643</v>
      </c>
      <c r="N50" s="11"/>
      <c r="O50" s="11"/>
    </row>
    <row r="51" spans="1:15" ht="15.75" customHeight="1" x14ac:dyDescent="0.25">
      <c r="A51" s="11"/>
      <c r="B51" s="69"/>
      <c r="C51" s="69"/>
      <c r="D51" s="69"/>
      <c r="E51" s="69"/>
      <c r="F51" s="69"/>
      <c r="G51" s="69"/>
      <c r="H51" s="69"/>
      <c r="I51" s="69"/>
      <c r="J51" s="69"/>
      <c r="K51" s="69"/>
      <c r="L51" s="69"/>
      <c r="M51" s="69"/>
      <c r="N51" s="11"/>
      <c r="O51" s="11"/>
    </row>
    <row r="52" spans="1:15" ht="15.75" customHeight="1" x14ac:dyDescent="0.25">
      <c r="A52" s="11"/>
      <c r="B52" s="11"/>
      <c r="C52" s="11"/>
      <c r="D52" s="11"/>
      <c r="E52" s="11"/>
      <c r="F52" s="11"/>
      <c r="G52" s="11"/>
      <c r="H52" s="11"/>
      <c r="I52" s="11"/>
      <c r="J52" s="11"/>
      <c r="K52" s="11"/>
      <c r="L52" s="11"/>
      <c r="M52" s="11"/>
      <c r="N52" s="11"/>
      <c r="O52" s="11"/>
    </row>
    <row r="53" spans="1:15" ht="15.75" customHeight="1" x14ac:dyDescent="0.25">
      <c r="A53" s="11"/>
      <c r="B53" s="11"/>
      <c r="C53" s="11"/>
      <c r="D53" s="11"/>
      <c r="E53" s="11"/>
      <c r="F53" s="11"/>
      <c r="G53" s="11"/>
      <c r="H53" s="11"/>
      <c r="I53" s="11"/>
      <c r="J53" s="11"/>
      <c r="K53" s="11"/>
      <c r="L53" s="11"/>
      <c r="M53" s="11"/>
      <c r="N53" s="11"/>
      <c r="O53" s="11"/>
    </row>
    <row r="54" spans="1:15" ht="15.75" customHeight="1" x14ac:dyDescent="0.25">
      <c r="A54" s="11"/>
      <c r="B54" s="11"/>
      <c r="C54" s="11"/>
      <c r="D54" s="11"/>
      <c r="E54" s="11"/>
      <c r="F54" s="11"/>
      <c r="G54" s="11"/>
      <c r="H54" s="11"/>
      <c r="I54" s="11"/>
      <c r="J54" s="11"/>
      <c r="K54" s="11"/>
      <c r="L54" s="11"/>
      <c r="M54" s="11"/>
      <c r="N54" s="11"/>
      <c r="O54" s="11"/>
    </row>
    <row r="55" spans="1:15" ht="15.75" customHeight="1" x14ac:dyDescent="0.25">
      <c r="A55" s="11"/>
      <c r="B55" s="11"/>
      <c r="C55" s="11"/>
      <c r="D55" s="11"/>
      <c r="E55" s="11"/>
      <c r="F55" s="11"/>
      <c r="G55" s="11"/>
      <c r="H55" s="11"/>
      <c r="I55" s="11"/>
      <c r="J55" s="11"/>
      <c r="K55" s="11"/>
      <c r="L55" s="11"/>
      <c r="M55" s="11"/>
      <c r="N55" s="11"/>
      <c r="O55" s="11"/>
    </row>
    <row r="56" spans="1:15" ht="15.75" customHeight="1" x14ac:dyDescent="0.25">
      <c r="A56" s="11"/>
      <c r="B56" s="11"/>
      <c r="C56" s="11"/>
      <c r="D56" s="11"/>
      <c r="E56" s="11"/>
      <c r="F56" s="11"/>
      <c r="G56" s="11"/>
      <c r="H56" s="11"/>
      <c r="I56" s="11"/>
      <c r="J56" s="11"/>
      <c r="K56" s="11"/>
      <c r="L56" s="11"/>
      <c r="M56" s="11"/>
      <c r="N56" s="11"/>
      <c r="O56" s="11"/>
    </row>
    <row r="57" spans="1:15" ht="15.75" customHeight="1" x14ac:dyDescent="0.25">
      <c r="A57" s="11"/>
      <c r="B57" s="11"/>
      <c r="C57" s="11"/>
      <c r="D57" s="11"/>
      <c r="E57" s="11"/>
      <c r="F57" s="11"/>
      <c r="G57" s="11"/>
      <c r="H57" s="11"/>
      <c r="I57" s="11"/>
      <c r="J57" s="11"/>
      <c r="K57" s="11"/>
      <c r="L57" s="11"/>
      <c r="M57" s="11"/>
      <c r="N57" s="11"/>
      <c r="O57" s="11"/>
    </row>
    <row r="58" spans="1:15" ht="15.75" customHeight="1" x14ac:dyDescent="0.25">
      <c r="A58" s="11"/>
      <c r="B58" s="11"/>
      <c r="C58" s="11"/>
      <c r="D58" s="11"/>
      <c r="E58" s="11"/>
      <c r="F58" s="11"/>
      <c r="G58" s="11"/>
      <c r="H58" s="11"/>
      <c r="I58" s="11"/>
      <c r="J58" s="11"/>
      <c r="K58" s="11"/>
      <c r="L58" s="11"/>
      <c r="M58" s="11"/>
      <c r="N58" s="11"/>
      <c r="O58" s="11"/>
    </row>
  </sheetData>
  <mergeCells count="5">
    <mergeCell ref="A3:D3"/>
    <mergeCell ref="E3:L3"/>
    <mergeCell ref="M3:O3"/>
    <mergeCell ref="A23:D23"/>
    <mergeCell ref="E23:L23"/>
  </mergeCells>
  <pageMargins left="0.7" right="0.7" top="0.75" bottom="0.75" header="0" footer="0"/>
  <pageSetup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I10359"/>
  <sheetViews>
    <sheetView workbookViewId="0">
      <pane ySplit="2" topLeftCell="A3" activePane="bottomLeft" state="frozen"/>
      <selection pane="bottomLeft"/>
    </sheetView>
  </sheetViews>
  <sheetFormatPr defaultColWidth="14.44140625" defaultRowHeight="15" customHeight="1" x14ac:dyDescent="0.25"/>
  <cols>
    <col min="1" max="1" width="18.109375" customWidth="1"/>
    <col min="2" max="2" width="14.33203125" bestFit="1" customWidth="1"/>
    <col min="3" max="3" width="14.6640625" customWidth="1"/>
    <col min="4" max="5" width="6.33203125" customWidth="1"/>
    <col min="6" max="6" width="16.88671875" customWidth="1"/>
    <col min="7" max="7" width="15" customWidth="1"/>
    <col min="8" max="8" width="16.109375" bestFit="1" customWidth="1"/>
    <col min="9" max="9" width="11.33203125" customWidth="1"/>
    <col min="10" max="10" width="13.44140625" customWidth="1"/>
    <col min="11" max="11" width="13" customWidth="1"/>
    <col min="12" max="12" width="10.33203125" customWidth="1"/>
    <col min="13" max="13" width="35.6640625" customWidth="1"/>
    <col min="14" max="14" width="13.44140625" customWidth="1"/>
    <col min="15" max="15" width="26.6640625" customWidth="1"/>
    <col min="16" max="20" width="17.6640625" customWidth="1"/>
    <col min="21" max="21" width="27.109375" customWidth="1"/>
    <col min="22" max="22" width="16" customWidth="1"/>
    <col min="23" max="23" width="17.5546875" customWidth="1"/>
    <col min="24" max="24" width="18.33203125" customWidth="1"/>
    <col min="25" max="25" width="16.33203125" customWidth="1"/>
    <col min="26" max="26" width="10.44140625" customWidth="1"/>
    <col min="27" max="27" width="15.6640625" customWidth="1"/>
    <col min="28" max="28" width="14.5546875" customWidth="1"/>
    <col min="29" max="29" width="13.6640625" customWidth="1"/>
    <col min="30" max="30" width="8.6640625" customWidth="1"/>
    <col min="31" max="31" width="11.6640625" customWidth="1"/>
    <col min="32" max="35" width="8.6640625" customWidth="1"/>
  </cols>
  <sheetData>
    <row r="1" spans="1:35" ht="12.75" customHeight="1" thickTop="1" thickBot="1" x14ac:dyDescent="0.3">
      <c r="L1" s="105" t="s">
        <v>8974</v>
      </c>
      <c r="M1" s="38"/>
      <c r="N1" s="70"/>
      <c r="O1" s="38"/>
      <c r="P1" s="38"/>
      <c r="Q1" s="38"/>
      <c r="R1" s="38"/>
      <c r="S1" s="38"/>
      <c r="T1" s="38"/>
      <c r="X1" s="70"/>
      <c r="Y1" s="71"/>
      <c r="Z1" s="72">
        <v>0.70833333333333337</v>
      </c>
      <c r="AA1" s="73"/>
      <c r="AB1" s="70"/>
      <c r="AC1" s="74">
        <v>0.29166666666666669</v>
      </c>
    </row>
    <row r="2" spans="1:35" ht="12.75" customHeight="1" thickBot="1" x14ac:dyDescent="0.3">
      <c r="L2" s="75" t="s">
        <v>81</v>
      </c>
      <c r="M2" s="75" t="s">
        <v>66</v>
      </c>
      <c r="N2" s="75" t="s">
        <v>82</v>
      </c>
      <c r="O2" s="75" t="s">
        <v>83</v>
      </c>
      <c r="P2" s="75" t="s">
        <v>84</v>
      </c>
      <c r="Q2" s="75" t="s">
        <v>85</v>
      </c>
      <c r="R2" s="75" t="s">
        <v>86</v>
      </c>
      <c r="S2" s="75" t="s">
        <v>87</v>
      </c>
      <c r="T2" s="75" t="s">
        <v>88</v>
      </c>
      <c r="U2" s="75" t="s">
        <v>89</v>
      </c>
      <c r="V2" s="75" t="s">
        <v>8976</v>
      </c>
      <c r="W2" s="75" t="s">
        <v>90</v>
      </c>
      <c r="X2" s="76" t="s">
        <v>91</v>
      </c>
      <c r="Y2" s="77" t="s">
        <v>92</v>
      </c>
      <c r="Z2" s="78" t="s">
        <v>93</v>
      </c>
      <c r="AA2" s="79" t="s">
        <v>94</v>
      </c>
      <c r="AB2" s="80" t="s">
        <v>95</v>
      </c>
      <c r="AC2" s="81" t="s">
        <v>96</v>
      </c>
      <c r="AD2" s="82" t="s">
        <v>97</v>
      </c>
      <c r="AE2" s="83" t="s">
        <v>98</v>
      </c>
      <c r="AF2" s="84" t="s">
        <v>99</v>
      </c>
      <c r="AG2" s="85"/>
      <c r="AH2" s="85"/>
      <c r="AI2" s="85"/>
    </row>
    <row r="3" spans="1:35" ht="12.75" customHeight="1" x14ac:dyDescent="0.3">
      <c r="A3" s="104" t="s">
        <v>8973</v>
      </c>
      <c r="F3" s="104" t="s">
        <v>8972</v>
      </c>
      <c r="L3" s="86">
        <v>1</v>
      </c>
      <c r="M3" s="87" t="s">
        <v>699</v>
      </c>
      <c r="N3" s="86" t="s">
        <v>50</v>
      </c>
      <c r="O3" s="87" t="s">
        <v>700</v>
      </c>
      <c r="P3" s="38"/>
      <c r="Q3" s="38"/>
      <c r="R3" s="38"/>
      <c r="S3" s="38"/>
      <c r="T3" s="38"/>
      <c r="U3" s="88" t="s">
        <v>712</v>
      </c>
      <c r="V3" s="88" t="s">
        <v>713</v>
      </c>
      <c r="W3" s="88" t="s">
        <v>714</v>
      </c>
      <c r="X3" s="70"/>
      <c r="Y3" s="71">
        <v>43655</v>
      </c>
      <c r="Z3" s="90"/>
      <c r="AA3" s="90"/>
      <c r="AB3" s="71">
        <v>43655</v>
      </c>
      <c r="AC3" s="93"/>
      <c r="AD3" s="92">
        <v>1</v>
      </c>
    </row>
    <row r="4" spans="1:35" ht="12.75" customHeight="1" x14ac:dyDescent="0.3">
      <c r="L4" s="86">
        <v>1</v>
      </c>
      <c r="M4" s="87" t="s">
        <v>699</v>
      </c>
      <c r="N4" s="86" t="s">
        <v>50</v>
      </c>
      <c r="O4" s="87" t="s">
        <v>700</v>
      </c>
      <c r="P4" s="38"/>
      <c r="Q4" s="38"/>
      <c r="R4" s="38"/>
      <c r="S4" s="38"/>
      <c r="T4" s="38"/>
      <c r="U4" s="88" t="s">
        <v>712</v>
      </c>
      <c r="V4" s="88" t="s">
        <v>713</v>
      </c>
      <c r="W4" s="88" t="s">
        <v>715</v>
      </c>
      <c r="X4" s="70"/>
      <c r="Y4" s="71">
        <v>43662</v>
      </c>
      <c r="Z4" s="90"/>
      <c r="AA4" s="90"/>
      <c r="AB4" s="71">
        <v>43662</v>
      </c>
      <c r="AC4" s="93"/>
      <c r="AD4" s="92">
        <v>1</v>
      </c>
    </row>
    <row r="5" spans="1:35" ht="12.75" customHeight="1" x14ac:dyDescent="0.3">
      <c r="A5" s="96" t="s">
        <v>8969</v>
      </c>
      <c r="B5" s="96" t="s">
        <v>89</v>
      </c>
      <c r="F5" s="96" t="s">
        <v>8971</v>
      </c>
      <c r="G5" s="96" t="s">
        <v>8970</v>
      </c>
      <c r="H5" s="102" t="s">
        <v>712</v>
      </c>
      <c r="L5" s="86">
        <v>1</v>
      </c>
      <c r="M5" s="87" t="s">
        <v>699</v>
      </c>
      <c r="N5" s="86" t="s">
        <v>50</v>
      </c>
      <c r="O5" s="87" t="s">
        <v>700</v>
      </c>
      <c r="P5" s="38"/>
      <c r="Q5" s="38"/>
      <c r="R5" s="38"/>
      <c r="S5" s="38"/>
      <c r="T5" s="38"/>
      <c r="U5" s="88" t="s">
        <v>712</v>
      </c>
      <c r="V5" s="88" t="s">
        <v>713</v>
      </c>
      <c r="W5" s="88" t="s">
        <v>716</v>
      </c>
      <c r="X5" s="70"/>
      <c r="Y5" s="71">
        <v>43669</v>
      </c>
      <c r="Z5" s="90"/>
      <c r="AA5" s="90"/>
      <c r="AB5" s="71">
        <v>43670</v>
      </c>
      <c r="AC5" s="93"/>
      <c r="AD5" s="92">
        <v>2</v>
      </c>
    </row>
    <row r="6" spans="1:35" ht="12.75" customHeight="1" x14ac:dyDescent="0.3">
      <c r="A6" s="96" t="s">
        <v>82</v>
      </c>
      <c r="B6" s="100" t="s">
        <v>540</v>
      </c>
      <c r="C6" s="100" t="s">
        <v>102</v>
      </c>
      <c r="F6" s="96" t="s">
        <v>8967</v>
      </c>
      <c r="G6" s="100" t="s">
        <v>712</v>
      </c>
      <c r="H6" s="103" t="s">
        <v>8975</v>
      </c>
      <c r="L6" s="86">
        <v>5</v>
      </c>
      <c r="M6" s="87" t="s">
        <v>699</v>
      </c>
      <c r="N6" s="86" t="s">
        <v>50</v>
      </c>
      <c r="O6" s="87" t="s">
        <v>700</v>
      </c>
      <c r="P6" s="38"/>
      <c r="Q6" s="38"/>
      <c r="R6" s="38"/>
      <c r="S6" s="38"/>
      <c r="T6" s="38"/>
      <c r="U6" s="88" t="s">
        <v>712</v>
      </c>
      <c r="V6" s="88" t="s">
        <v>713</v>
      </c>
      <c r="W6" s="88" t="s">
        <v>720</v>
      </c>
      <c r="X6" s="70"/>
      <c r="Y6" s="71">
        <v>43755</v>
      </c>
      <c r="Z6" s="90"/>
      <c r="AA6" s="90"/>
      <c r="AB6" s="71">
        <v>43755</v>
      </c>
      <c r="AC6" s="93"/>
      <c r="AD6" s="92">
        <v>1</v>
      </c>
    </row>
    <row r="7" spans="1:35" ht="12.75" customHeight="1" x14ac:dyDescent="0.3">
      <c r="A7" t="s">
        <v>50</v>
      </c>
      <c r="B7" s="101">
        <v>254.09999999878929</v>
      </c>
      <c r="C7" s="101">
        <v>6.75</v>
      </c>
      <c r="F7" s="97" t="s">
        <v>50</v>
      </c>
      <c r="G7" s="98">
        <v>9</v>
      </c>
      <c r="H7" s="98">
        <f>G7*8</f>
        <v>72</v>
      </c>
      <c r="L7" s="86">
        <v>5</v>
      </c>
      <c r="M7" s="87" t="s">
        <v>699</v>
      </c>
      <c r="N7" s="86" t="s">
        <v>50</v>
      </c>
      <c r="O7" s="87" t="s">
        <v>731</v>
      </c>
      <c r="P7" s="38"/>
      <c r="Q7" s="38"/>
      <c r="R7" s="38"/>
      <c r="S7" s="38"/>
      <c r="T7" s="38"/>
      <c r="U7" s="88" t="s">
        <v>712</v>
      </c>
      <c r="V7" s="88" t="s">
        <v>732</v>
      </c>
      <c r="W7" s="88" t="s">
        <v>733</v>
      </c>
      <c r="X7" s="70"/>
      <c r="Y7" s="71">
        <v>43726</v>
      </c>
      <c r="Z7" s="90"/>
      <c r="AA7" s="90"/>
      <c r="AB7" s="71">
        <v>43728</v>
      </c>
      <c r="AC7" s="93"/>
      <c r="AD7" s="92">
        <v>3</v>
      </c>
    </row>
    <row r="8" spans="1:35" ht="12.75" customHeight="1" x14ac:dyDescent="0.3">
      <c r="A8" t="s">
        <v>51</v>
      </c>
      <c r="B8" s="101"/>
      <c r="C8" s="101">
        <v>736.41666666623973</v>
      </c>
      <c r="F8" s="97" t="s">
        <v>52</v>
      </c>
      <c r="G8" s="98">
        <v>1409</v>
      </c>
      <c r="H8" s="98">
        <f t="shared" ref="H8:H11" si="0">G8*8</f>
        <v>11272</v>
      </c>
      <c r="L8" s="86">
        <v>9</v>
      </c>
      <c r="M8" s="87" t="s">
        <v>699</v>
      </c>
      <c r="N8" s="86" t="s">
        <v>50</v>
      </c>
      <c r="O8" s="87" t="s">
        <v>700</v>
      </c>
      <c r="P8" s="38"/>
      <c r="Q8" s="38"/>
      <c r="R8" s="38"/>
      <c r="S8" s="38"/>
      <c r="T8" s="38"/>
      <c r="U8" s="88" t="s">
        <v>712</v>
      </c>
      <c r="V8" s="88" t="s">
        <v>769</v>
      </c>
      <c r="W8" s="88" t="s">
        <v>783</v>
      </c>
      <c r="X8" s="70"/>
      <c r="Y8" s="71">
        <v>43879</v>
      </c>
      <c r="Z8" s="90"/>
      <c r="AA8" s="90"/>
      <c r="AB8" s="71">
        <v>43879</v>
      </c>
      <c r="AC8" s="93"/>
      <c r="AD8" s="92">
        <v>1</v>
      </c>
    </row>
    <row r="9" spans="1:35" ht="12.75" customHeight="1" x14ac:dyDescent="0.3">
      <c r="A9" t="s">
        <v>52</v>
      </c>
      <c r="B9" s="101">
        <v>15489.749999993135</v>
      </c>
      <c r="C9" s="101">
        <v>175.94999999981761</v>
      </c>
      <c r="F9" s="97" t="s">
        <v>54</v>
      </c>
      <c r="G9" s="98">
        <v>3</v>
      </c>
      <c r="H9" s="98">
        <f t="shared" si="0"/>
        <v>24</v>
      </c>
      <c r="L9" s="86">
        <v>1</v>
      </c>
      <c r="M9" s="87" t="s">
        <v>808</v>
      </c>
      <c r="N9" s="86" t="s">
        <v>52</v>
      </c>
      <c r="O9" s="87" t="s">
        <v>809</v>
      </c>
      <c r="P9" s="38"/>
      <c r="Q9" s="87" t="s">
        <v>810</v>
      </c>
      <c r="R9" s="38"/>
      <c r="S9" s="38"/>
      <c r="T9" s="38"/>
      <c r="U9" s="88" t="s">
        <v>712</v>
      </c>
      <c r="V9" s="88" t="s">
        <v>1320</v>
      </c>
      <c r="W9" s="88" t="s">
        <v>1321</v>
      </c>
      <c r="X9" s="70"/>
      <c r="Y9" s="71">
        <v>43675</v>
      </c>
      <c r="Z9" s="90"/>
      <c r="AA9" s="90"/>
      <c r="AB9" s="71">
        <v>43676</v>
      </c>
      <c r="AC9" s="93"/>
      <c r="AD9" s="92">
        <v>2</v>
      </c>
    </row>
    <row r="10" spans="1:35" ht="12.75" customHeight="1" x14ac:dyDescent="0.3">
      <c r="A10" t="s">
        <v>53</v>
      </c>
      <c r="B10" s="101"/>
      <c r="C10" s="101">
        <v>452.23333333405515</v>
      </c>
      <c r="F10" s="97" t="s">
        <v>55</v>
      </c>
      <c r="G10" s="98">
        <v>263</v>
      </c>
      <c r="H10" s="98">
        <f t="shared" si="0"/>
        <v>2104</v>
      </c>
      <c r="L10" s="86">
        <v>1</v>
      </c>
      <c r="M10" s="87" t="s">
        <v>808</v>
      </c>
      <c r="N10" s="86" t="s">
        <v>52</v>
      </c>
      <c r="O10" s="87" t="s">
        <v>843</v>
      </c>
      <c r="P10" s="87" t="s">
        <v>1242</v>
      </c>
      <c r="Q10" s="38"/>
      <c r="R10" s="38"/>
      <c r="S10" s="38"/>
      <c r="T10" s="38"/>
      <c r="U10" s="88" t="s">
        <v>712</v>
      </c>
      <c r="V10" s="88" t="s">
        <v>1356</v>
      </c>
      <c r="W10" s="88" t="s">
        <v>1357</v>
      </c>
      <c r="X10" s="70"/>
      <c r="Y10" s="71">
        <v>43657</v>
      </c>
      <c r="Z10" s="90"/>
      <c r="AA10" s="90"/>
      <c r="AB10" s="71">
        <v>43658</v>
      </c>
      <c r="AC10" s="93"/>
      <c r="AD10" s="92">
        <v>2</v>
      </c>
    </row>
    <row r="11" spans="1:35" ht="12.75" customHeight="1" x14ac:dyDescent="0.3">
      <c r="A11" t="s">
        <v>54</v>
      </c>
      <c r="B11" s="101"/>
      <c r="C11" s="101">
        <v>1704.5833333324604</v>
      </c>
      <c r="F11" s="97" t="s">
        <v>56</v>
      </c>
      <c r="G11" s="98">
        <v>1269</v>
      </c>
      <c r="H11" s="98">
        <f t="shared" si="0"/>
        <v>10152</v>
      </c>
      <c r="L11" s="86">
        <v>1</v>
      </c>
      <c r="M11" s="87" t="s">
        <v>808</v>
      </c>
      <c r="N11" s="86" t="s">
        <v>52</v>
      </c>
      <c r="O11" s="87" t="s">
        <v>843</v>
      </c>
      <c r="P11" s="87" t="s">
        <v>1242</v>
      </c>
      <c r="Q11" s="38"/>
      <c r="R11" s="38"/>
      <c r="S11" s="38"/>
      <c r="T11" s="38"/>
      <c r="U11" s="88" t="s">
        <v>712</v>
      </c>
      <c r="V11" s="88" t="s">
        <v>1356</v>
      </c>
      <c r="W11" s="88" t="s">
        <v>1358</v>
      </c>
      <c r="X11" s="70"/>
      <c r="Y11" s="71">
        <v>43668</v>
      </c>
      <c r="Z11" s="90"/>
      <c r="AA11" s="90"/>
      <c r="AB11" s="71">
        <v>43669</v>
      </c>
      <c r="AC11" s="93"/>
      <c r="AD11" s="92">
        <v>2</v>
      </c>
    </row>
    <row r="12" spans="1:35" ht="12.75" customHeight="1" x14ac:dyDescent="0.3">
      <c r="A12" t="s">
        <v>55</v>
      </c>
      <c r="B12" s="101">
        <v>4.4333333334652707</v>
      </c>
      <c r="C12" s="101">
        <v>862.00000000135822</v>
      </c>
      <c r="F12" s="97" t="s">
        <v>8968</v>
      </c>
      <c r="G12" s="98">
        <v>2953</v>
      </c>
      <c r="H12" s="99">
        <f>SUM(H7:H11)</f>
        <v>23624</v>
      </c>
      <c r="L12" s="86">
        <v>1</v>
      </c>
      <c r="M12" s="87" t="s">
        <v>808</v>
      </c>
      <c r="N12" s="86" t="s">
        <v>52</v>
      </c>
      <c r="O12" s="87" t="s">
        <v>843</v>
      </c>
      <c r="P12" s="87" t="s">
        <v>1242</v>
      </c>
      <c r="Q12" s="38"/>
      <c r="R12" s="38"/>
      <c r="S12" s="38"/>
      <c r="T12" s="38"/>
      <c r="U12" s="88" t="s">
        <v>712</v>
      </c>
      <c r="V12" s="88" t="s">
        <v>1356</v>
      </c>
      <c r="W12" s="88" t="s">
        <v>1359</v>
      </c>
      <c r="X12" s="70"/>
      <c r="Y12" s="71">
        <v>43663</v>
      </c>
      <c r="Z12" s="90"/>
      <c r="AA12" s="90"/>
      <c r="AB12" s="71">
        <v>43664</v>
      </c>
      <c r="AC12" s="93"/>
      <c r="AD12" s="92">
        <v>2</v>
      </c>
    </row>
    <row r="13" spans="1:35" ht="12.75" customHeight="1" x14ac:dyDescent="0.3">
      <c r="A13" t="s">
        <v>56</v>
      </c>
      <c r="B13" s="101">
        <v>8933.8833333273797</v>
      </c>
      <c r="C13" s="101">
        <v>29.000000000058208</v>
      </c>
      <c r="L13" s="86">
        <v>1</v>
      </c>
      <c r="M13" s="87" t="s">
        <v>808</v>
      </c>
      <c r="N13" s="86" t="s">
        <v>52</v>
      </c>
      <c r="O13" s="87" t="s">
        <v>828</v>
      </c>
      <c r="P13" s="87" t="s">
        <v>829</v>
      </c>
      <c r="Q13" s="38"/>
      <c r="R13" s="38"/>
      <c r="S13" s="38"/>
      <c r="T13" s="38"/>
      <c r="U13" s="88" t="s">
        <v>712</v>
      </c>
      <c r="V13" s="88" t="s">
        <v>1420</v>
      </c>
      <c r="W13" s="88" t="s">
        <v>1421</v>
      </c>
      <c r="X13" s="70"/>
      <c r="Y13" s="71">
        <v>43657</v>
      </c>
      <c r="Z13" s="90"/>
      <c r="AA13" s="90"/>
      <c r="AB13" s="71">
        <v>43657</v>
      </c>
      <c r="AC13" s="93"/>
      <c r="AD13" s="92">
        <v>1</v>
      </c>
    </row>
    <row r="14" spans="1:35" ht="12.75" customHeight="1" x14ac:dyDescent="0.3">
      <c r="A14" t="s">
        <v>57</v>
      </c>
      <c r="B14" s="101"/>
      <c r="C14" s="101">
        <v>307.91666666732635</v>
      </c>
      <c r="L14" s="86">
        <v>1</v>
      </c>
      <c r="M14" s="87" t="s">
        <v>808</v>
      </c>
      <c r="N14" s="86" t="s">
        <v>52</v>
      </c>
      <c r="O14" s="87" t="s">
        <v>828</v>
      </c>
      <c r="P14" s="87" t="s">
        <v>829</v>
      </c>
      <c r="Q14" s="38"/>
      <c r="R14" s="38"/>
      <c r="S14" s="38"/>
      <c r="T14" s="38"/>
      <c r="U14" s="88" t="s">
        <v>712</v>
      </c>
      <c r="V14" s="88" t="s">
        <v>1420</v>
      </c>
      <c r="W14" s="88" t="s">
        <v>1422</v>
      </c>
      <c r="X14" s="70"/>
      <c r="Y14" s="71">
        <v>43663</v>
      </c>
      <c r="Z14" s="90"/>
      <c r="AA14" s="90"/>
      <c r="AB14" s="71">
        <v>43665</v>
      </c>
      <c r="AC14" s="93"/>
      <c r="AD14" s="92">
        <v>3</v>
      </c>
    </row>
    <row r="15" spans="1:35" ht="12.75" customHeight="1" x14ac:dyDescent="0.3">
      <c r="A15" t="s">
        <v>58</v>
      </c>
      <c r="B15" s="101"/>
      <c r="C15" s="101">
        <v>31.166666666647263</v>
      </c>
      <c r="F15" s="106" t="s">
        <v>99</v>
      </c>
      <c r="G15" s="106"/>
      <c r="H15" s="106">
        <f>B18+C18+H12</f>
        <v>56016.083333319853</v>
      </c>
      <c r="L15" s="86">
        <v>1</v>
      </c>
      <c r="M15" s="87" t="s">
        <v>808</v>
      </c>
      <c r="N15" s="86" t="s">
        <v>52</v>
      </c>
      <c r="O15" s="87" t="s">
        <v>828</v>
      </c>
      <c r="P15" s="87" t="s">
        <v>829</v>
      </c>
      <c r="Q15" s="38"/>
      <c r="R15" s="38"/>
      <c r="S15" s="38"/>
      <c r="T15" s="38"/>
      <c r="U15" s="88" t="s">
        <v>712</v>
      </c>
      <c r="V15" s="88" t="s">
        <v>1420</v>
      </c>
      <c r="W15" s="88" t="s">
        <v>1423</v>
      </c>
      <c r="X15" s="70"/>
      <c r="Y15" s="71">
        <v>43662</v>
      </c>
      <c r="Z15" s="90"/>
      <c r="AA15" s="90"/>
      <c r="AB15" s="71">
        <v>43663</v>
      </c>
      <c r="AC15" s="93"/>
      <c r="AD15" s="92">
        <v>2</v>
      </c>
    </row>
    <row r="16" spans="1:35" ht="12.75" customHeight="1" x14ac:dyDescent="0.3">
      <c r="A16" t="s">
        <v>59</v>
      </c>
      <c r="B16" s="101">
        <v>10.233333333333331</v>
      </c>
      <c r="C16" s="101">
        <v>3386.1666666656179</v>
      </c>
      <c r="L16" s="86">
        <v>1</v>
      </c>
      <c r="M16" s="87" t="s">
        <v>808</v>
      </c>
      <c r="N16" s="86" t="s">
        <v>52</v>
      </c>
      <c r="O16" s="87" t="s">
        <v>828</v>
      </c>
      <c r="P16" s="87" t="s">
        <v>829</v>
      </c>
      <c r="Q16" s="38"/>
      <c r="R16" s="38"/>
      <c r="S16" s="38"/>
      <c r="T16" s="38"/>
      <c r="U16" s="88" t="s">
        <v>712</v>
      </c>
      <c r="V16" s="88" t="s">
        <v>1420</v>
      </c>
      <c r="W16" s="88" t="s">
        <v>1424</v>
      </c>
      <c r="X16" s="70"/>
      <c r="Y16" s="71">
        <v>43669</v>
      </c>
      <c r="Z16" s="90"/>
      <c r="AA16" s="90"/>
      <c r="AB16" s="71">
        <v>43670</v>
      </c>
      <c r="AC16" s="93"/>
      <c r="AD16" s="92">
        <v>2</v>
      </c>
    </row>
    <row r="17" spans="1:30" ht="12.75" customHeight="1" x14ac:dyDescent="0.3">
      <c r="A17" t="s">
        <v>60</v>
      </c>
      <c r="B17" s="101"/>
      <c r="C17" s="101">
        <v>7.500000000174623</v>
      </c>
      <c r="L17" s="86">
        <v>1</v>
      </c>
      <c r="M17" s="87" t="s">
        <v>808</v>
      </c>
      <c r="N17" s="86" t="s">
        <v>52</v>
      </c>
      <c r="O17" s="87" t="s">
        <v>828</v>
      </c>
      <c r="P17" s="87" t="s">
        <v>829</v>
      </c>
      <c r="Q17" s="38"/>
      <c r="R17" s="38"/>
      <c r="S17" s="38"/>
      <c r="T17" s="38"/>
      <c r="U17" s="88" t="s">
        <v>712</v>
      </c>
      <c r="V17" s="88" t="s">
        <v>1420</v>
      </c>
      <c r="W17" s="88" t="s">
        <v>1425</v>
      </c>
      <c r="X17" s="70"/>
      <c r="Y17" s="71">
        <v>43671</v>
      </c>
      <c r="Z17" s="90"/>
      <c r="AA17" s="90"/>
      <c r="AB17" s="71">
        <v>43671</v>
      </c>
      <c r="AC17" s="93"/>
      <c r="AD17" s="92">
        <v>1</v>
      </c>
    </row>
    <row r="18" spans="1:30" ht="12.75" customHeight="1" x14ac:dyDescent="0.3">
      <c r="A18" t="s">
        <v>8968</v>
      </c>
      <c r="B18" s="101">
        <v>24692.399999986101</v>
      </c>
      <c r="C18" s="101">
        <v>7699.6833333337545</v>
      </c>
      <c r="L18" s="86">
        <v>1</v>
      </c>
      <c r="M18" s="87" t="s">
        <v>808</v>
      </c>
      <c r="N18" s="86" t="s">
        <v>52</v>
      </c>
      <c r="O18" s="87" t="s">
        <v>828</v>
      </c>
      <c r="P18" s="87" t="s">
        <v>829</v>
      </c>
      <c r="Q18" s="38"/>
      <c r="R18" s="38"/>
      <c r="S18" s="38"/>
      <c r="T18" s="38"/>
      <c r="U18" s="88" t="s">
        <v>712</v>
      </c>
      <c r="V18" s="88" t="s">
        <v>1420</v>
      </c>
      <c r="W18" s="88" t="s">
        <v>1426</v>
      </c>
      <c r="X18" s="70"/>
      <c r="Y18" s="71">
        <v>43676</v>
      </c>
      <c r="Z18" s="90"/>
      <c r="AA18" s="90"/>
      <c r="AB18" s="71">
        <v>43677</v>
      </c>
      <c r="AC18" s="93"/>
      <c r="AD18" s="92">
        <v>2</v>
      </c>
    </row>
    <row r="19" spans="1:30" ht="12.75" customHeight="1" x14ac:dyDescent="0.3">
      <c r="L19" s="86">
        <v>1</v>
      </c>
      <c r="M19" s="87" t="s">
        <v>808</v>
      </c>
      <c r="N19" s="86" t="s">
        <v>52</v>
      </c>
      <c r="O19" s="87" t="s">
        <v>910</v>
      </c>
      <c r="P19" s="87" t="s">
        <v>911</v>
      </c>
      <c r="Q19" s="38"/>
      <c r="R19" s="38"/>
      <c r="S19" s="38"/>
      <c r="T19" s="38"/>
      <c r="U19" s="88" t="s">
        <v>712</v>
      </c>
      <c r="V19" s="88" t="s">
        <v>1615</v>
      </c>
      <c r="W19" s="88" t="s">
        <v>1616</v>
      </c>
      <c r="X19" s="70"/>
      <c r="Y19" s="71">
        <v>43648</v>
      </c>
      <c r="Z19" s="90"/>
      <c r="AA19" s="90"/>
      <c r="AB19" s="71">
        <v>43648</v>
      </c>
      <c r="AC19" s="93"/>
      <c r="AD19" s="92">
        <v>1</v>
      </c>
    </row>
    <row r="20" spans="1:30" ht="12.75" customHeight="1" x14ac:dyDescent="0.3">
      <c r="L20" s="86">
        <v>1</v>
      </c>
      <c r="M20" s="87" t="s">
        <v>808</v>
      </c>
      <c r="N20" s="86" t="s">
        <v>52</v>
      </c>
      <c r="O20" s="87" t="s">
        <v>828</v>
      </c>
      <c r="P20" s="87" t="s">
        <v>829</v>
      </c>
      <c r="Q20" s="38"/>
      <c r="R20" s="38"/>
      <c r="S20" s="38"/>
      <c r="T20" s="38"/>
      <c r="U20" s="88" t="s">
        <v>712</v>
      </c>
      <c r="V20" s="88" t="s">
        <v>1697</v>
      </c>
      <c r="W20" s="88" t="s">
        <v>1698</v>
      </c>
      <c r="X20" s="70"/>
      <c r="Y20" s="71">
        <v>43655</v>
      </c>
      <c r="Z20" s="90"/>
      <c r="AA20" s="90"/>
      <c r="AB20" s="71">
        <v>43656</v>
      </c>
      <c r="AC20" s="93"/>
      <c r="AD20" s="92">
        <v>2</v>
      </c>
    </row>
    <row r="21" spans="1:30" ht="12.75" customHeight="1" x14ac:dyDescent="0.3">
      <c r="L21" s="86">
        <v>1</v>
      </c>
      <c r="M21" s="87" t="s">
        <v>808</v>
      </c>
      <c r="N21" s="86" t="s">
        <v>52</v>
      </c>
      <c r="O21" s="87" t="s">
        <v>889</v>
      </c>
      <c r="P21" s="87" t="s">
        <v>890</v>
      </c>
      <c r="Q21" s="38"/>
      <c r="R21" s="38"/>
      <c r="S21" s="38"/>
      <c r="T21" s="38"/>
      <c r="U21" s="88" t="s">
        <v>712</v>
      </c>
      <c r="V21" s="88" t="s">
        <v>1964</v>
      </c>
      <c r="W21" s="88" t="s">
        <v>1965</v>
      </c>
      <c r="X21" s="70"/>
      <c r="Y21" s="71">
        <v>43657</v>
      </c>
      <c r="Z21" s="90"/>
      <c r="AA21" s="90"/>
      <c r="AB21" s="71">
        <v>43658</v>
      </c>
      <c r="AC21" s="93"/>
      <c r="AD21" s="92">
        <v>2</v>
      </c>
    </row>
    <row r="22" spans="1:30" ht="12.75" customHeight="1" x14ac:dyDescent="0.3">
      <c r="L22" s="86">
        <v>1</v>
      </c>
      <c r="M22" s="87" t="s">
        <v>808</v>
      </c>
      <c r="N22" s="86" t="s">
        <v>52</v>
      </c>
      <c r="O22" s="87" t="s">
        <v>2029</v>
      </c>
      <c r="P22" s="38"/>
      <c r="Q22" s="87" t="s">
        <v>2030</v>
      </c>
      <c r="R22" s="38"/>
      <c r="S22" s="38"/>
      <c r="T22" s="38"/>
      <c r="U22" s="88" t="s">
        <v>712</v>
      </c>
      <c r="V22" s="88" t="s">
        <v>2031</v>
      </c>
      <c r="W22" s="88" t="s">
        <v>2032</v>
      </c>
      <c r="X22" s="70"/>
      <c r="Y22" s="71">
        <v>43672</v>
      </c>
      <c r="Z22" s="90"/>
      <c r="AA22" s="90"/>
      <c r="AB22" s="71">
        <v>43672</v>
      </c>
      <c r="AC22" s="93"/>
      <c r="AD22" s="92">
        <v>1</v>
      </c>
    </row>
    <row r="23" spans="1:30" ht="12.75" customHeight="1" x14ac:dyDescent="0.3">
      <c r="L23" s="86">
        <v>1</v>
      </c>
      <c r="M23" s="87" t="s">
        <v>808</v>
      </c>
      <c r="N23" s="86" t="s">
        <v>52</v>
      </c>
      <c r="O23" s="87" t="s">
        <v>910</v>
      </c>
      <c r="P23" s="87" t="s">
        <v>911</v>
      </c>
      <c r="Q23" s="38"/>
      <c r="R23" s="38"/>
      <c r="S23" s="38"/>
      <c r="T23" s="38"/>
      <c r="U23" s="88" t="s">
        <v>712</v>
      </c>
      <c r="V23" s="88" t="s">
        <v>2035</v>
      </c>
      <c r="W23" s="88" t="s">
        <v>2036</v>
      </c>
      <c r="X23" s="70"/>
      <c r="Y23" s="71">
        <v>43663</v>
      </c>
      <c r="Z23" s="90"/>
      <c r="AA23" s="90"/>
      <c r="AB23" s="71">
        <v>43663</v>
      </c>
      <c r="AC23" s="93"/>
      <c r="AD23" s="92">
        <v>1</v>
      </c>
    </row>
    <row r="24" spans="1:30" ht="12.75" customHeight="1" x14ac:dyDescent="0.3">
      <c r="L24" s="86">
        <v>1</v>
      </c>
      <c r="M24" s="87" t="s">
        <v>808</v>
      </c>
      <c r="N24" s="86" t="s">
        <v>52</v>
      </c>
      <c r="O24" s="87" t="s">
        <v>1415</v>
      </c>
      <c r="P24" s="38"/>
      <c r="Q24" s="87" t="s">
        <v>2220</v>
      </c>
      <c r="R24" s="38"/>
      <c r="S24" s="38"/>
      <c r="T24" s="38"/>
      <c r="U24" s="88" t="s">
        <v>712</v>
      </c>
      <c r="V24" s="88" t="s">
        <v>2221</v>
      </c>
      <c r="W24" s="88" t="s">
        <v>2222</v>
      </c>
      <c r="X24" s="70"/>
      <c r="Y24" s="71">
        <v>43657</v>
      </c>
      <c r="Z24" s="90"/>
      <c r="AA24" s="90"/>
      <c r="AB24" s="71">
        <v>43657</v>
      </c>
      <c r="AC24" s="93"/>
      <c r="AD24" s="92">
        <v>1</v>
      </c>
    </row>
    <row r="25" spans="1:30" ht="12.75" customHeight="1" x14ac:dyDescent="0.3">
      <c r="L25" s="86">
        <v>1</v>
      </c>
      <c r="M25" s="87" t="s">
        <v>808</v>
      </c>
      <c r="N25" s="86" t="s">
        <v>52</v>
      </c>
      <c r="O25" s="87" t="s">
        <v>1415</v>
      </c>
      <c r="P25" s="38"/>
      <c r="Q25" s="87" t="s">
        <v>2220</v>
      </c>
      <c r="R25" s="38"/>
      <c r="S25" s="38"/>
      <c r="T25" s="38"/>
      <c r="U25" s="88" t="s">
        <v>712</v>
      </c>
      <c r="V25" s="88" t="s">
        <v>2221</v>
      </c>
      <c r="W25" s="88" t="s">
        <v>2223</v>
      </c>
      <c r="X25" s="70"/>
      <c r="Y25" s="71">
        <v>43663</v>
      </c>
      <c r="Z25" s="90"/>
      <c r="AA25" s="90"/>
      <c r="AB25" s="71">
        <v>43663</v>
      </c>
      <c r="AC25" s="93"/>
      <c r="AD25" s="92">
        <v>1</v>
      </c>
    </row>
    <row r="26" spans="1:30" ht="12.75" customHeight="1" x14ac:dyDescent="0.3">
      <c r="L26" s="86">
        <v>1</v>
      </c>
      <c r="M26" s="87" t="s">
        <v>808</v>
      </c>
      <c r="N26" s="86" t="s">
        <v>52</v>
      </c>
      <c r="O26" s="87" t="s">
        <v>1415</v>
      </c>
      <c r="P26" s="38"/>
      <c r="Q26" s="87" t="s">
        <v>2220</v>
      </c>
      <c r="R26" s="38"/>
      <c r="S26" s="38"/>
      <c r="T26" s="38"/>
      <c r="U26" s="88" t="s">
        <v>712</v>
      </c>
      <c r="V26" s="88" t="s">
        <v>2221</v>
      </c>
      <c r="W26" s="88" t="s">
        <v>2224</v>
      </c>
      <c r="X26" s="70"/>
      <c r="Y26" s="71">
        <v>43664</v>
      </c>
      <c r="Z26" s="90"/>
      <c r="AA26" s="90"/>
      <c r="AB26" s="71">
        <v>43664</v>
      </c>
      <c r="AC26" s="93"/>
      <c r="AD26" s="92">
        <v>1</v>
      </c>
    </row>
    <row r="27" spans="1:30" ht="12.75" customHeight="1" x14ac:dyDescent="0.3">
      <c r="L27" s="86">
        <v>1</v>
      </c>
      <c r="M27" s="87" t="s">
        <v>808</v>
      </c>
      <c r="N27" s="86" t="s">
        <v>52</v>
      </c>
      <c r="O27" s="87" t="s">
        <v>1415</v>
      </c>
      <c r="P27" s="38"/>
      <c r="Q27" s="87" t="s">
        <v>2220</v>
      </c>
      <c r="R27" s="38"/>
      <c r="S27" s="38"/>
      <c r="T27" s="38"/>
      <c r="U27" s="88" t="s">
        <v>712</v>
      </c>
      <c r="V27" s="88" t="s">
        <v>2221</v>
      </c>
      <c r="W27" s="88" t="s">
        <v>2225</v>
      </c>
      <c r="X27" s="70"/>
      <c r="Y27" s="71">
        <v>43648</v>
      </c>
      <c r="Z27" s="90"/>
      <c r="AA27" s="90"/>
      <c r="AB27" s="71">
        <v>43649</v>
      </c>
      <c r="AC27" s="93"/>
      <c r="AD27" s="92">
        <v>2</v>
      </c>
    </row>
    <row r="28" spans="1:30" ht="12.75" customHeight="1" x14ac:dyDescent="0.3">
      <c r="L28" s="86">
        <v>1</v>
      </c>
      <c r="M28" s="87" t="s">
        <v>808</v>
      </c>
      <c r="N28" s="86" t="s">
        <v>52</v>
      </c>
      <c r="O28" s="87" t="s">
        <v>1415</v>
      </c>
      <c r="P28" s="38"/>
      <c r="Q28" s="87" t="s">
        <v>2220</v>
      </c>
      <c r="R28" s="38"/>
      <c r="S28" s="38"/>
      <c r="T28" s="38"/>
      <c r="U28" s="88" t="s">
        <v>712</v>
      </c>
      <c r="V28" s="88" t="s">
        <v>2221</v>
      </c>
      <c r="W28" s="88" t="s">
        <v>2226</v>
      </c>
      <c r="X28" s="70"/>
      <c r="Y28" s="71">
        <v>43661</v>
      </c>
      <c r="Z28" s="90"/>
      <c r="AA28" s="90"/>
      <c r="AB28" s="71">
        <v>43661</v>
      </c>
      <c r="AC28" s="93"/>
      <c r="AD28" s="92">
        <v>1</v>
      </c>
    </row>
    <row r="29" spans="1:30" ht="12.75" customHeight="1" x14ac:dyDescent="0.3">
      <c r="L29" s="86">
        <v>1</v>
      </c>
      <c r="M29" s="87" t="s">
        <v>808</v>
      </c>
      <c r="N29" s="86" t="s">
        <v>52</v>
      </c>
      <c r="O29" s="87" t="s">
        <v>828</v>
      </c>
      <c r="P29" s="87" t="s">
        <v>835</v>
      </c>
      <c r="Q29" s="38"/>
      <c r="R29" s="38"/>
      <c r="S29" s="38"/>
      <c r="T29" s="38"/>
      <c r="U29" s="88" t="s">
        <v>712</v>
      </c>
      <c r="V29" s="88" t="s">
        <v>2254</v>
      </c>
      <c r="W29" s="88" t="s">
        <v>2255</v>
      </c>
      <c r="X29" s="70"/>
      <c r="Y29" s="71">
        <v>43676</v>
      </c>
      <c r="Z29" s="90"/>
      <c r="AA29" s="90"/>
      <c r="AB29" s="71">
        <v>43677</v>
      </c>
      <c r="AC29" s="93"/>
      <c r="AD29" s="92">
        <v>2</v>
      </c>
    </row>
    <row r="30" spans="1:30" ht="12.75" customHeight="1" x14ac:dyDescent="0.3">
      <c r="L30" s="86">
        <v>1</v>
      </c>
      <c r="M30" s="87" t="s">
        <v>808</v>
      </c>
      <c r="N30" s="86" t="s">
        <v>52</v>
      </c>
      <c r="O30" s="87" t="s">
        <v>1086</v>
      </c>
      <c r="P30" s="87" t="s">
        <v>1087</v>
      </c>
      <c r="Q30" s="38"/>
      <c r="R30" s="38"/>
      <c r="S30" s="38"/>
      <c r="T30" s="38"/>
      <c r="U30" s="88" t="s">
        <v>712</v>
      </c>
      <c r="V30" s="88" t="s">
        <v>2266</v>
      </c>
      <c r="W30" s="88" t="s">
        <v>2267</v>
      </c>
      <c r="X30" s="70"/>
      <c r="Y30" s="71">
        <v>43662</v>
      </c>
      <c r="Z30" s="90"/>
      <c r="AA30" s="90"/>
      <c r="AB30" s="71">
        <v>43663</v>
      </c>
      <c r="AC30" s="93"/>
      <c r="AD30" s="92">
        <v>2</v>
      </c>
    </row>
    <row r="31" spans="1:30" ht="12.75" customHeight="1" x14ac:dyDescent="0.3">
      <c r="L31" s="86">
        <v>1</v>
      </c>
      <c r="M31" s="87" t="s">
        <v>808</v>
      </c>
      <c r="N31" s="86" t="s">
        <v>52</v>
      </c>
      <c r="O31" s="87" t="s">
        <v>828</v>
      </c>
      <c r="P31" s="87" t="s">
        <v>829</v>
      </c>
      <c r="Q31" s="38"/>
      <c r="R31" s="38"/>
      <c r="S31" s="38"/>
      <c r="T31" s="38"/>
      <c r="U31" s="88" t="s">
        <v>712</v>
      </c>
      <c r="V31" s="88" t="s">
        <v>2476</v>
      </c>
      <c r="W31" s="88" t="s">
        <v>2477</v>
      </c>
      <c r="X31" s="70"/>
      <c r="Y31" s="71">
        <v>43648</v>
      </c>
      <c r="Z31" s="90"/>
      <c r="AA31" s="90"/>
      <c r="AB31" s="71">
        <v>43648</v>
      </c>
      <c r="AC31" s="93"/>
      <c r="AD31" s="92">
        <v>1</v>
      </c>
    </row>
    <row r="32" spans="1:30" ht="12.75" customHeight="1" x14ac:dyDescent="0.3">
      <c r="L32" s="86">
        <v>1</v>
      </c>
      <c r="M32" s="87" t="s">
        <v>808</v>
      </c>
      <c r="N32" s="86" t="s">
        <v>52</v>
      </c>
      <c r="O32" s="87" t="s">
        <v>828</v>
      </c>
      <c r="P32" s="87" t="s">
        <v>829</v>
      </c>
      <c r="Q32" s="38"/>
      <c r="R32" s="38"/>
      <c r="S32" s="38"/>
      <c r="T32" s="38"/>
      <c r="U32" s="88" t="s">
        <v>712</v>
      </c>
      <c r="V32" s="88" t="s">
        <v>2476</v>
      </c>
      <c r="W32" s="88" t="s">
        <v>2478</v>
      </c>
      <c r="X32" s="70"/>
      <c r="Y32" s="71">
        <v>43644</v>
      </c>
      <c r="Z32" s="90"/>
      <c r="AA32" s="90"/>
      <c r="AB32" s="71">
        <v>43647</v>
      </c>
      <c r="AC32" s="93"/>
      <c r="AD32" s="92">
        <v>4</v>
      </c>
    </row>
    <row r="33" spans="12:30" ht="12.75" customHeight="1" x14ac:dyDescent="0.3">
      <c r="L33" s="86">
        <v>1</v>
      </c>
      <c r="M33" s="87" t="s">
        <v>808</v>
      </c>
      <c r="N33" s="86" t="s">
        <v>52</v>
      </c>
      <c r="O33" s="87" t="s">
        <v>828</v>
      </c>
      <c r="P33" s="87" t="s">
        <v>829</v>
      </c>
      <c r="Q33" s="38"/>
      <c r="R33" s="38"/>
      <c r="S33" s="38"/>
      <c r="T33" s="38"/>
      <c r="U33" s="88" t="s">
        <v>712</v>
      </c>
      <c r="V33" s="88" t="s">
        <v>2476</v>
      </c>
      <c r="W33" s="88" t="s">
        <v>2479</v>
      </c>
      <c r="X33" s="70"/>
      <c r="Y33" s="71">
        <v>43658</v>
      </c>
      <c r="Z33" s="90"/>
      <c r="AA33" s="90"/>
      <c r="AB33" s="71">
        <v>43659</v>
      </c>
      <c r="AC33" s="93"/>
      <c r="AD33" s="92">
        <v>2</v>
      </c>
    </row>
    <row r="34" spans="12:30" ht="12.75" customHeight="1" x14ac:dyDescent="0.3">
      <c r="L34" s="86">
        <v>1</v>
      </c>
      <c r="M34" s="87" t="s">
        <v>808</v>
      </c>
      <c r="N34" s="86" t="s">
        <v>52</v>
      </c>
      <c r="O34" s="87" t="s">
        <v>843</v>
      </c>
      <c r="P34" s="87" t="s">
        <v>844</v>
      </c>
      <c r="Q34" s="38"/>
      <c r="R34" s="38"/>
      <c r="S34" s="38"/>
      <c r="T34" s="38"/>
      <c r="U34" s="88" t="s">
        <v>712</v>
      </c>
      <c r="V34" s="88" t="s">
        <v>2553</v>
      </c>
      <c r="W34" s="88" t="s">
        <v>2554</v>
      </c>
      <c r="X34" s="70"/>
      <c r="Y34" s="71">
        <v>43675</v>
      </c>
      <c r="Z34" s="90"/>
      <c r="AA34" s="90"/>
      <c r="AB34" s="71">
        <v>43675</v>
      </c>
      <c r="AC34" s="93"/>
      <c r="AD34" s="92">
        <v>1</v>
      </c>
    </row>
    <row r="35" spans="12:30" ht="12.75" customHeight="1" x14ac:dyDescent="0.3">
      <c r="L35" s="86">
        <v>1</v>
      </c>
      <c r="M35" s="87" t="s">
        <v>808</v>
      </c>
      <c r="N35" s="86" t="s">
        <v>52</v>
      </c>
      <c r="O35" s="87" t="s">
        <v>910</v>
      </c>
      <c r="P35" s="87" t="s">
        <v>1006</v>
      </c>
      <c r="Q35" s="38"/>
      <c r="R35" s="38"/>
      <c r="S35" s="38"/>
      <c r="T35" s="38"/>
      <c r="U35" s="88" t="s">
        <v>712</v>
      </c>
      <c r="V35" s="88" t="s">
        <v>2694</v>
      </c>
      <c r="W35" s="88" t="s">
        <v>2695</v>
      </c>
      <c r="X35" s="70"/>
      <c r="Y35" s="71">
        <v>43672</v>
      </c>
      <c r="Z35" s="90"/>
      <c r="AA35" s="90"/>
      <c r="AB35" s="71">
        <v>43673</v>
      </c>
      <c r="AC35" s="93"/>
      <c r="AD35" s="92">
        <v>2</v>
      </c>
    </row>
    <row r="36" spans="12:30" ht="12.75" customHeight="1" x14ac:dyDescent="0.3">
      <c r="L36" s="86">
        <v>1</v>
      </c>
      <c r="M36" s="87" t="s">
        <v>808</v>
      </c>
      <c r="N36" s="86" t="s">
        <v>52</v>
      </c>
      <c r="O36" s="87" t="s">
        <v>910</v>
      </c>
      <c r="P36" s="87" t="s">
        <v>1006</v>
      </c>
      <c r="Q36" s="38"/>
      <c r="R36" s="38"/>
      <c r="S36" s="38"/>
      <c r="T36" s="38"/>
      <c r="U36" s="88" t="s">
        <v>712</v>
      </c>
      <c r="V36" s="88" t="s">
        <v>2694</v>
      </c>
      <c r="W36" s="88" t="s">
        <v>2696</v>
      </c>
      <c r="X36" s="70"/>
      <c r="Y36" s="71">
        <v>43647</v>
      </c>
      <c r="Z36" s="90"/>
      <c r="AA36" s="90"/>
      <c r="AB36" s="71">
        <v>43648</v>
      </c>
      <c r="AC36" s="93"/>
      <c r="AD36" s="92">
        <v>2</v>
      </c>
    </row>
    <row r="37" spans="12:30" ht="12.75" customHeight="1" x14ac:dyDescent="0.3">
      <c r="L37" s="86">
        <v>1</v>
      </c>
      <c r="M37" s="87" t="s">
        <v>808</v>
      </c>
      <c r="N37" s="86" t="s">
        <v>52</v>
      </c>
      <c r="O37" s="87" t="s">
        <v>910</v>
      </c>
      <c r="P37" s="87" t="s">
        <v>1006</v>
      </c>
      <c r="Q37" s="38"/>
      <c r="R37" s="38"/>
      <c r="S37" s="38"/>
      <c r="T37" s="38"/>
      <c r="U37" s="88" t="s">
        <v>712</v>
      </c>
      <c r="V37" s="88" t="s">
        <v>2694</v>
      </c>
      <c r="W37" s="88" t="s">
        <v>2697</v>
      </c>
      <c r="X37" s="70"/>
      <c r="Y37" s="71">
        <v>43662</v>
      </c>
      <c r="Z37" s="90"/>
      <c r="AA37" s="90"/>
      <c r="AB37" s="71">
        <v>43662</v>
      </c>
      <c r="AC37" s="93"/>
      <c r="AD37" s="92">
        <v>1</v>
      </c>
    </row>
    <row r="38" spans="12:30" ht="12.75" customHeight="1" x14ac:dyDescent="0.3">
      <c r="L38" s="86">
        <v>1</v>
      </c>
      <c r="M38" s="87" t="s">
        <v>808</v>
      </c>
      <c r="N38" s="86" t="s">
        <v>52</v>
      </c>
      <c r="O38" s="87" t="s">
        <v>910</v>
      </c>
      <c r="P38" s="87" t="s">
        <v>1006</v>
      </c>
      <c r="Q38" s="38"/>
      <c r="R38" s="38"/>
      <c r="S38" s="38"/>
      <c r="T38" s="38"/>
      <c r="U38" s="88" t="s">
        <v>712</v>
      </c>
      <c r="V38" s="88" t="s">
        <v>2694</v>
      </c>
      <c r="W38" s="88" t="s">
        <v>2698</v>
      </c>
      <c r="X38" s="70"/>
      <c r="Y38" s="71">
        <v>43648</v>
      </c>
      <c r="Z38" s="90"/>
      <c r="AA38" s="90"/>
      <c r="AB38" s="71">
        <v>43649</v>
      </c>
      <c r="AC38" s="93"/>
      <c r="AD38" s="92">
        <v>2</v>
      </c>
    </row>
    <row r="39" spans="12:30" ht="12.75" customHeight="1" x14ac:dyDescent="0.3">
      <c r="L39" s="86">
        <v>1</v>
      </c>
      <c r="M39" s="87" t="s">
        <v>808</v>
      </c>
      <c r="N39" s="86" t="s">
        <v>52</v>
      </c>
      <c r="O39" s="87" t="s">
        <v>910</v>
      </c>
      <c r="P39" s="87" t="s">
        <v>1006</v>
      </c>
      <c r="Q39" s="38"/>
      <c r="R39" s="38"/>
      <c r="S39" s="38"/>
      <c r="T39" s="38"/>
      <c r="U39" s="88" t="s">
        <v>712</v>
      </c>
      <c r="V39" s="88" t="s">
        <v>2694</v>
      </c>
      <c r="W39" s="88" t="s">
        <v>2699</v>
      </c>
      <c r="X39" s="70"/>
      <c r="Y39" s="71">
        <v>43651</v>
      </c>
      <c r="Z39" s="90"/>
      <c r="AA39" s="90"/>
      <c r="AB39" s="71">
        <v>43652</v>
      </c>
      <c r="AC39" s="93"/>
      <c r="AD39" s="92">
        <v>2</v>
      </c>
    </row>
    <row r="40" spans="12:30" ht="12.75" customHeight="1" x14ac:dyDescent="0.3">
      <c r="L40" s="86">
        <v>1</v>
      </c>
      <c r="M40" s="87" t="s">
        <v>808</v>
      </c>
      <c r="N40" s="86" t="s">
        <v>52</v>
      </c>
      <c r="O40" s="87" t="s">
        <v>910</v>
      </c>
      <c r="P40" s="87" t="s">
        <v>1006</v>
      </c>
      <c r="Q40" s="38"/>
      <c r="R40" s="38"/>
      <c r="S40" s="38"/>
      <c r="T40" s="38"/>
      <c r="U40" s="88" t="s">
        <v>712</v>
      </c>
      <c r="V40" s="88" t="s">
        <v>2694</v>
      </c>
      <c r="W40" s="88" t="s">
        <v>2700</v>
      </c>
      <c r="X40" s="70"/>
      <c r="Y40" s="71">
        <v>43657</v>
      </c>
      <c r="Z40" s="90"/>
      <c r="AA40" s="90"/>
      <c r="AB40" s="71">
        <v>43657</v>
      </c>
      <c r="AC40" s="93"/>
      <c r="AD40" s="92">
        <v>1</v>
      </c>
    </row>
    <row r="41" spans="12:30" ht="12.75" customHeight="1" x14ac:dyDescent="0.3">
      <c r="L41" s="86">
        <v>1</v>
      </c>
      <c r="M41" s="87" t="s">
        <v>808</v>
      </c>
      <c r="N41" s="86" t="s">
        <v>52</v>
      </c>
      <c r="O41" s="87" t="s">
        <v>910</v>
      </c>
      <c r="P41" s="87" t="s">
        <v>1006</v>
      </c>
      <c r="Q41" s="38"/>
      <c r="R41" s="38"/>
      <c r="S41" s="38"/>
      <c r="T41" s="38"/>
      <c r="U41" s="88" t="s">
        <v>712</v>
      </c>
      <c r="V41" s="88" t="s">
        <v>2694</v>
      </c>
      <c r="W41" s="88" t="s">
        <v>2701</v>
      </c>
      <c r="X41" s="70"/>
      <c r="Y41" s="71">
        <v>43658</v>
      </c>
      <c r="Z41" s="90"/>
      <c r="AA41" s="90"/>
      <c r="AB41" s="71">
        <v>43658</v>
      </c>
      <c r="AC41" s="93"/>
      <c r="AD41" s="92">
        <v>1</v>
      </c>
    </row>
    <row r="42" spans="12:30" ht="12.75" customHeight="1" x14ac:dyDescent="0.3">
      <c r="L42" s="86">
        <v>1</v>
      </c>
      <c r="M42" s="87" t="s">
        <v>808</v>
      </c>
      <c r="N42" s="86" t="s">
        <v>52</v>
      </c>
      <c r="O42" s="87" t="s">
        <v>910</v>
      </c>
      <c r="P42" s="87" t="s">
        <v>1006</v>
      </c>
      <c r="Q42" s="38"/>
      <c r="R42" s="38"/>
      <c r="S42" s="38"/>
      <c r="T42" s="38"/>
      <c r="U42" s="88" t="s">
        <v>712</v>
      </c>
      <c r="V42" s="88" t="s">
        <v>2694</v>
      </c>
      <c r="W42" s="88" t="s">
        <v>2702</v>
      </c>
      <c r="X42" s="70"/>
      <c r="Y42" s="71">
        <v>43661</v>
      </c>
      <c r="Z42" s="90"/>
      <c r="AA42" s="90"/>
      <c r="AB42" s="71">
        <v>43662</v>
      </c>
      <c r="AC42" s="93"/>
      <c r="AD42" s="92">
        <v>2</v>
      </c>
    </row>
    <row r="43" spans="12:30" ht="12.75" customHeight="1" x14ac:dyDescent="0.3">
      <c r="L43" s="86">
        <v>1</v>
      </c>
      <c r="M43" s="87" t="s">
        <v>808</v>
      </c>
      <c r="N43" s="86" t="s">
        <v>52</v>
      </c>
      <c r="O43" s="87" t="s">
        <v>910</v>
      </c>
      <c r="P43" s="87" t="s">
        <v>1006</v>
      </c>
      <c r="Q43" s="38"/>
      <c r="R43" s="38"/>
      <c r="S43" s="38"/>
      <c r="T43" s="38"/>
      <c r="U43" s="88" t="s">
        <v>712</v>
      </c>
      <c r="V43" s="88" t="s">
        <v>2694</v>
      </c>
      <c r="W43" s="88" t="s">
        <v>2703</v>
      </c>
      <c r="X43" s="70"/>
      <c r="Y43" s="71">
        <v>43669</v>
      </c>
      <c r="Z43" s="90"/>
      <c r="AA43" s="90"/>
      <c r="AB43" s="71">
        <v>43669</v>
      </c>
      <c r="AC43" s="93"/>
      <c r="AD43" s="92">
        <v>1</v>
      </c>
    </row>
    <row r="44" spans="12:30" ht="12.75" customHeight="1" x14ac:dyDescent="0.3">
      <c r="L44" s="86">
        <v>1</v>
      </c>
      <c r="M44" s="87" t="s">
        <v>808</v>
      </c>
      <c r="N44" s="86" t="s">
        <v>52</v>
      </c>
      <c r="O44" s="87" t="s">
        <v>910</v>
      </c>
      <c r="P44" s="87" t="s">
        <v>1006</v>
      </c>
      <c r="Q44" s="38"/>
      <c r="R44" s="38"/>
      <c r="S44" s="38"/>
      <c r="T44" s="38"/>
      <c r="U44" s="88" t="s">
        <v>712</v>
      </c>
      <c r="V44" s="88" t="s">
        <v>2694</v>
      </c>
      <c r="W44" s="88" t="s">
        <v>2704</v>
      </c>
      <c r="X44" s="70"/>
      <c r="Y44" s="71">
        <v>43675</v>
      </c>
      <c r="Z44" s="90"/>
      <c r="AA44" s="90"/>
      <c r="AB44" s="71">
        <v>43676</v>
      </c>
      <c r="AC44" s="93"/>
      <c r="AD44" s="92">
        <v>2</v>
      </c>
    </row>
    <row r="45" spans="12:30" ht="12.75" customHeight="1" x14ac:dyDescent="0.3">
      <c r="L45" s="86">
        <v>1</v>
      </c>
      <c r="M45" s="87" t="s">
        <v>808</v>
      </c>
      <c r="N45" s="86" t="s">
        <v>52</v>
      </c>
      <c r="O45" s="87" t="s">
        <v>910</v>
      </c>
      <c r="P45" s="87" t="s">
        <v>1006</v>
      </c>
      <c r="Q45" s="38"/>
      <c r="R45" s="38"/>
      <c r="S45" s="38"/>
      <c r="T45" s="38"/>
      <c r="U45" s="88" t="s">
        <v>712</v>
      </c>
      <c r="V45" s="88" t="s">
        <v>2694</v>
      </c>
      <c r="W45" s="88" t="s">
        <v>2705</v>
      </c>
      <c r="X45" s="70"/>
      <c r="Y45" s="71">
        <v>43676</v>
      </c>
      <c r="Z45" s="90"/>
      <c r="AA45" s="90"/>
      <c r="AB45" s="71">
        <v>43676</v>
      </c>
      <c r="AC45" s="93"/>
      <c r="AD45" s="92">
        <v>1</v>
      </c>
    </row>
    <row r="46" spans="12:30" ht="12.75" customHeight="1" x14ac:dyDescent="0.3">
      <c r="L46" s="86">
        <v>1</v>
      </c>
      <c r="M46" s="87" t="s">
        <v>808</v>
      </c>
      <c r="N46" s="86" t="s">
        <v>52</v>
      </c>
      <c r="O46" s="87" t="s">
        <v>828</v>
      </c>
      <c r="P46" s="87" t="s">
        <v>829</v>
      </c>
      <c r="Q46" s="38"/>
      <c r="R46" s="38"/>
      <c r="S46" s="38"/>
      <c r="T46" s="38"/>
      <c r="U46" s="88" t="s">
        <v>712</v>
      </c>
      <c r="V46" s="88" t="s">
        <v>2775</v>
      </c>
      <c r="W46" s="88" t="s">
        <v>2776</v>
      </c>
      <c r="X46" s="70"/>
      <c r="Y46" s="71">
        <v>43648</v>
      </c>
      <c r="Z46" s="90"/>
      <c r="AA46" s="90"/>
      <c r="AB46" s="71">
        <v>43648</v>
      </c>
      <c r="AC46" s="93"/>
      <c r="AD46" s="92">
        <v>1</v>
      </c>
    </row>
    <row r="47" spans="12:30" ht="12.75" customHeight="1" x14ac:dyDescent="0.3">
      <c r="L47" s="86">
        <v>1</v>
      </c>
      <c r="M47" s="87" t="s">
        <v>808</v>
      </c>
      <c r="N47" s="86" t="s">
        <v>52</v>
      </c>
      <c r="O47" s="87" t="s">
        <v>828</v>
      </c>
      <c r="P47" s="87" t="s">
        <v>829</v>
      </c>
      <c r="Q47" s="38"/>
      <c r="R47" s="38"/>
      <c r="S47" s="38"/>
      <c r="T47" s="38"/>
      <c r="U47" s="88" t="s">
        <v>712</v>
      </c>
      <c r="V47" s="88" t="s">
        <v>2775</v>
      </c>
      <c r="W47" s="88" t="s">
        <v>2777</v>
      </c>
      <c r="X47" s="70"/>
      <c r="Y47" s="71">
        <v>43664</v>
      </c>
      <c r="Z47" s="90"/>
      <c r="AA47" s="90"/>
      <c r="AB47" s="71">
        <v>43665</v>
      </c>
      <c r="AC47" s="93"/>
      <c r="AD47" s="92">
        <v>2</v>
      </c>
    </row>
    <row r="48" spans="12:30" ht="12.75" customHeight="1" x14ac:dyDescent="0.3">
      <c r="L48" s="86">
        <v>1</v>
      </c>
      <c r="M48" s="87" t="s">
        <v>808</v>
      </c>
      <c r="N48" s="86" t="s">
        <v>52</v>
      </c>
      <c r="O48" s="87" t="s">
        <v>828</v>
      </c>
      <c r="P48" s="87" t="s">
        <v>829</v>
      </c>
      <c r="Q48" s="38"/>
      <c r="R48" s="38"/>
      <c r="S48" s="38"/>
      <c r="T48" s="38"/>
      <c r="U48" s="88" t="s">
        <v>712</v>
      </c>
      <c r="V48" s="88" t="s">
        <v>2810</v>
      </c>
      <c r="W48" s="88" t="s">
        <v>2811</v>
      </c>
      <c r="X48" s="70"/>
      <c r="Y48" s="71">
        <v>43655</v>
      </c>
      <c r="Z48" s="90"/>
      <c r="AA48" s="90"/>
      <c r="AB48" s="71">
        <v>43655</v>
      </c>
      <c r="AC48" s="93"/>
      <c r="AD48" s="92">
        <v>1</v>
      </c>
    </row>
    <row r="49" spans="12:30" ht="12.75" customHeight="1" x14ac:dyDescent="0.3">
      <c r="L49" s="86">
        <v>1</v>
      </c>
      <c r="M49" s="87" t="s">
        <v>808</v>
      </c>
      <c r="N49" s="86" t="s">
        <v>52</v>
      </c>
      <c r="O49" s="87" t="s">
        <v>828</v>
      </c>
      <c r="P49" s="87" t="s">
        <v>829</v>
      </c>
      <c r="Q49" s="38"/>
      <c r="R49" s="38"/>
      <c r="S49" s="38"/>
      <c r="T49" s="38"/>
      <c r="U49" s="88" t="s">
        <v>712</v>
      </c>
      <c r="V49" s="88" t="s">
        <v>2810</v>
      </c>
      <c r="W49" s="88" t="s">
        <v>2812</v>
      </c>
      <c r="X49" s="70"/>
      <c r="Y49" s="71">
        <v>43647</v>
      </c>
      <c r="Z49" s="90"/>
      <c r="AA49" s="90"/>
      <c r="AB49" s="71">
        <v>43647</v>
      </c>
      <c r="AC49" s="93"/>
      <c r="AD49" s="92">
        <v>1</v>
      </c>
    </row>
    <row r="50" spans="12:30" ht="12.75" customHeight="1" x14ac:dyDescent="0.3">
      <c r="L50" s="86">
        <v>1</v>
      </c>
      <c r="M50" s="87" t="s">
        <v>808</v>
      </c>
      <c r="N50" s="86" t="s">
        <v>52</v>
      </c>
      <c r="O50" s="87" t="s">
        <v>828</v>
      </c>
      <c r="P50" s="87" t="s">
        <v>829</v>
      </c>
      <c r="Q50" s="38"/>
      <c r="R50" s="38"/>
      <c r="S50" s="38"/>
      <c r="T50" s="38"/>
      <c r="U50" s="88" t="s">
        <v>712</v>
      </c>
      <c r="V50" s="88" t="s">
        <v>2810</v>
      </c>
      <c r="W50" s="88" t="s">
        <v>2813</v>
      </c>
      <c r="X50" s="70"/>
      <c r="Y50" s="71">
        <v>43649</v>
      </c>
      <c r="Z50" s="90"/>
      <c r="AA50" s="90"/>
      <c r="AB50" s="71">
        <v>43649</v>
      </c>
      <c r="AC50" s="93"/>
      <c r="AD50" s="92">
        <v>1</v>
      </c>
    </row>
    <row r="51" spans="12:30" ht="12.75" customHeight="1" x14ac:dyDescent="0.3">
      <c r="L51" s="86">
        <v>1</v>
      </c>
      <c r="M51" s="87" t="s">
        <v>808</v>
      </c>
      <c r="N51" s="86" t="s">
        <v>52</v>
      </c>
      <c r="O51" s="87" t="s">
        <v>828</v>
      </c>
      <c r="P51" s="87" t="s">
        <v>829</v>
      </c>
      <c r="Q51" s="38"/>
      <c r="R51" s="38"/>
      <c r="S51" s="38"/>
      <c r="T51" s="38"/>
      <c r="U51" s="88" t="s">
        <v>712</v>
      </c>
      <c r="V51" s="88" t="s">
        <v>2810</v>
      </c>
      <c r="W51" s="88" t="s">
        <v>2814</v>
      </c>
      <c r="X51" s="70"/>
      <c r="Y51" s="71">
        <v>43662</v>
      </c>
      <c r="Z51" s="90"/>
      <c r="AA51" s="90"/>
      <c r="AB51" s="71">
        <v>43662</v>
      </c>
      <c r="AC51" s="93"/>
      <c r="AD51" s="92">
        <v>1</v>
      </c>
    </row>
    <row r="52" spans="12:30" ht="12.75" customHeight="1" x14ac:dyDescent="0.3">
      <c r="L52" s="86">
        <v>1</v>
      </c>
      <c r="M52" s="87" t="s">
        <v>808</v>
      </c>
      <c r="N52" s="86" t="s">
        <v>52</v>
      </c>
      <c r="O52" s="87" t="s">
        <v>828</v>
      </c>
      <c r="P52" s="87" t="s">
        <v>829</v>
      </c>
      <c r="Q52" s="38"/>
      <c r="R52" s="38"/>
      <c r="S52" s="38"/>
      <c r="T52" s="38"/>
      <c r="U52" s="88" t="s">
        <v>712</v>
      </c>
      <c r="V52" s="88" t="s">
        <v>2810</v>
      </c>
      <c r="W52" s="88" t="s">
        <v>2815</v>
      </c>
      <c r="X52" s="70"/>
      <c r="Y52" s="71">
        <v>43671</v>
      </c>
      <c r="Z52" s="90"/>
      <c r="AA52" s="90"/>
      <c r="AB52" s="71">
        <v>43671</v>
      </c>
      <c r="AC52" s="93"/>
      <c r="AD52" s="92">
        <v>1</v>
      </c>
    </row>
    <row r="53" spans="12:30" ht="12.75" customHeight="1" x14ac:dyDescent="0.3">
      <c r="L53" s="86">
        <v>1</v>
      </c>
      <c r="M53" s="87" t="s">
        <v>808</v>
      </c>
      <c r="N53" s="86" t="s">
        <v>52</v>
      </c>
      <c r="O53" s="87" t="s">
        <v>828</v>
      </c>
      <c r="P53" s="87" t="s">
        <v>829</v>
      </c>
      <c r="Q53" s="38"/>
      <c r="R53" s="38"/>
      <c r="S53" s="38"/>
      <c r="T53" s="38"/>
      <c r="U53" s="88" t="s">
        <v>712</v>
      </c>
      <c r="V53" s="88" t="s">
        <v>2810</v>
      </c>
      <c r="W53" s="88" t="s">
        <v>2816</v>
      </c>
      <c r="X53" s="70"/>
      <c r="Y53" s="71">
        <v>43675</v>
      </c>
      <c r="Z53" s="90"/>
      <c r="AA53" s="90"/>
      <c r="AB53" s="71">
        <v>43675</v>
      </c>
      <c r="AC53" s="93"/>
      <c r="AD53" s="92">
        <v>1</v>
      </c>
    </row>
    <row r="54" spans="12:30" ht="12.75" customHeight="1" x14ac:dyDescent="0.3">
      <c r="L54" s="86">
        <v>1</v>
      </c>
      <c r="M54" s="87" t="s">
        <v>808</v>
      </c>
      <c r="N54" s="86" t="s">
        <v>52</v>
      </c>
      <c r="O54" s="87" t="s">
        <v>828</v>
      </c>
      <c r="P54" s="87" t="s">
        <v>829</v>
      </c>
      <c r="Q54" s="38"/>
      <c r="R54" s="38"/>
      <c r="S54" s="38"/>
      <c r="T54" s="38"/>
      <c r="U54" s="88" t="s">
        <v>712</v>
      </c>
      <c r="V54" s="88" t="s">
        <v>2810</v>
      </c>
      <c r="W54" s="88" t="s">
        <v>2817</v>
      </c>
      <c r="X54" s="70"/>
      <c r="Y54" s="71">
        <v>43672</v>
      </c>
      <c r="Z54" s="90"/>
      <c r="AA54" s="90"/>
      <c r="AB54" s="71">
        <v>43672</v>
      </c>
      <c r="AC54" s="93"/>
      <c r="AD54" s="92">
        <v>1</v>
      </c>
    </row>
    <row r="55" spans="12:30" ht="12.75" customHeight="1" x14ac:dyDescent="0.3">
      <c r="L55" s="86">
        <v>1</v>
      </c>
      <c r="M55" s="87" t="s">
        <v>808</v>
      </c>
      <c r="N55" s="86" t="s">
        <v>52</v>
      </c>
      <c r="O55" s="87" t="s">
        <v>843</v>
      </c>
      <c r="P55" s="87" t="s">
        <v>844</v>
      </c>
      <c r="Q55" s="38"/>
      <c r="R55" s="38"/>
      <c r="S55" s="38"/>
      <c r="T55" s="38"/>
      <c r="U55" s="88" t="s">
        <v>712</v>
      </c>
      <c r="V55" s="88" t="s">
        <v>3013</v>
      </c>
      <c r="W55" s="88" t="s">
        <v>3014</v>
      </c>
      <c r="X55" s="70"/>
      <c r="Y55" s="71">
        <v>43655</v>
      </c>
      <c r="Z55" s="90"/>
      <c r="AA55" s="90"/>
      <c r="AB55" s="71">
        <v>43657</v>
      </c>
      <c r="AC55" s="93"/>
      <c r="AD55" s="92">
        <v>3</v>
      </c>
    </row>
    <row r="56" spans="12:30" ht="12.75" customHeight="1" x14ac:dyDescent="0.3">
      <c r="L56" s="86">
        <v>1</v>
      </c>
      <c r="M56" s="87" t="s">
        <v>808</v>
      </c>
      <c r="N56" s="86" t="s">
        <v>52</v>
      </c>
      <c r="O56" s="87" t="s">
        <v>843</v>
      </c>
      <c r="P56" s="87" t="s">
        <v>844</v>
      </c>
      <c r="Q56" s="38"/>
      <c r="R56" s="38"/>
      <c r="S56" s="38"/>
      <c r="T56" s="38"/>
      <c r="U56" s="88" t="s">
        <v>712</v>
      </c>
      <c r="V56" s="88" t="s">
        <v>3013</v>
      </c>
      <c r="W56" s="88" t="s">
        <v>3015</v>
      </c>
      <c r="X56" s="70"/>
      <c r="Y56" s="71">
        <v>43661</v>
      </c>
      <c r="Z56" s="90"/>
      <c r="AA56" s="90"/>
      <c r="AB56" s="71">
        <v>43664</v>
      </c>
      <c r="AC56" s="93"/>
      <c r="AD56" s="92">
        <v>4</v>
      </c>
    </row>
    <row r="57" spans="12:30" ht="12.75" customHeight="1" x14ac:dyDescent="0.3">
      <c r="L57" s="86">
        <v>1</v>
      </c>
      <c r="M57" s="87" t="s">
        <v>808</v>
      </c>
      <c r="N57" s="86" t="s">
        <v>52</v>
      </c>
      <c r="O57" s="87" t="s">
        <v>843</v>
      </c>
      <c r="P57" s="87" t="s">
        <v>844</v>
      </c>
      <c r="Q57" s="38"/>
      <c r="R57" s="38"/>
      <c r="S57" s="38"/>
      <c r="T57" s="38"/>
      <c r="U57" s="88" t="s">
        <v>712</v>
      </c>
      <c r="V57" s="88" t="s">
        <v>3013</v>
      </c>
      <c r="W57" s="88" t="s">
        <v>3016</v>
      </c>
      <c r="X57" s="70"/>
      <c r="Y57" s="71">
        <v>43665</v>
      </c>
      <c r="Z57" s="90"/>
      <c r="AA57" s="90"/>
      <c r="AB57" s="71">
        <v>43665</v>
      </c>
      <c r="AC57" s="93"/>
      <c r="AD57" s="92">
        <v>1</v>
      </c>
    </row>
    <row r="58" spans="12:30" ht="12.75" customHeight="1" x14ac:dyDescent="0.3">
      <c r="L58" s="86">
        <v>1</v>
      </c>
      <c r="M58" s="87" t="s">
        <v>808</v>
      </c>
      <c r="N58" s="86" t="s">
        <v>52</v>
      </c>
      <c r="O58" s="87" t="s">
        <v>843</v>
      </c>
      <c r="P58" s="87" t="s">
        <v>844</v>
      </c>
      <c r="Q58" s="38"/>
      <c r="R58" s="38"/>
      <c r="S58" s="38"/>
      <c r="T58" s="38"/>
      <c r="U58" s="88" t="s">
        <v>712</v>
      </c>
      <c r="V58" s="88" t="s">
        <v>3013</v>
      </c>
      <c r="W58" s="88" t="s">
        <v>3017</v>
      </c>
      <c r="X58" s="70"/>
      <c r="Y58" s="71">
        <v>43668</v>
      </c>
      <c r="Z58" s="90"/>
      <c r="AA58" s="90"/>
      <c r="AB58" s="71">
        <v>43669</v>
      </c>
      <c r="AC58" s="93"/>
      <c r="AD58" s="92">
        <v>2</v>
      </c>
    </row>
    <row r="59" spans="12:30" ht="12.75" customHeight="1" x14ac:dyDescent="0.3">
      <c r="L59" s="86">
        <v>1</v>
      </c>
      <c r="M59" s="87" t="s">
        <v>808</v>
      </c>
      <c r="N59" s="86" t="s">
        <v>52</v>
      </c>
      <c r="O59" s="87" t="s">
        <v>843</v>
      </c>
      <c r="P59" s="87" t="s">
        <v>844</v>
      </c>
      <c r="Q59" s="38"/>
      <c r="R59" s="38"/>
      <c r="S59" s="38"/>
      <c r="T59" s="38"/>
      <c r="U59" s="88" t="s">
        <v>712</v>
      </c>
      <c r="V59" s="88" t="s">
        <v>3013</v>
      </c>
      <c r="W59" s="88" t="s">
        <v>3018</v>
      </c>
      <c r="X59" s="70"/>
      <c r="Y59" s="71">
        <v>43676</v>
      </c>
      <c r="Z59" s="90"/>
      <c r="AA59" s="90"/>
      <c r="AB59" s="71">
        <v>43679</v>
      </c>
      <c r="AC59" s="93"/>
      <c r="AD59" s="92">
        <v>4</v>
      </c>
    </row>
    <row r="60" spans="12:30" ht="12.75" customHeight="1" x14ac:dyDescent="0.3">
      <c r="L60" s="86">
        <v>1</v>
      </c>
      <c r="M60" s="87" t="s">
        <v>808</v>
      </c>
      <c r="N60" s="86" t="s">
        <v>52</v>
      </c>
      <c r="O60" s="87" t="s">
        <v>843</v>
      </c>
      <c r="P60" s="87" t="s">
        <v>844</v>
      </c>
      <c r="Q60" s="38"/>
      <c r="R60" s="38"/>
      <c r="S60" s="38"/>
      <c r="T60" s="38"/>
      <c r="U60" s="88" t="s">
        <v>712</v>
      </c>
      <c r="V60" s="88" t="s">
        <v>3052</v>
      </c>
      <c r="W60" s="88" t="s">
        <v>3053</v>
      </c>
      <c r="X60" s="70"/>
      <c r="Y60" s="71">
        <v>43647</v>
      </c>
      <c r="Z60" s="90"/>
      <c r="AA60" s="90"/>
      <c r="AB60" s="71">
        <v>43647</v>
      </c>
      <c r="AC60" s="93"/>
      <c r="AD60" s="92">
        <v>1</v>
      </c>
    </row>
    <row r="61" spans="12:30" ht="12.75" customHeight="1" x14ac:dyDescent="0.3">
      <c r="L61" s="86">
        <v>1</v>
      </c>
      <c r="M61" s="87" t="s">
        <v>808</v>
      </c>
      <c r="N61" s="86" t="s">
        <v>52</v>
      </c>
      <c r="O61" s="87" t="s">
        <v>843</v>
      </c>
      <c r="P61" s="87" t="s">
        <v>844</v>
      </c>
      <c r="Q61" s="38"/>
      <c r="R61" s="38"/>
      <c r="S61" s="38"/>
      <c r="T61" s="38"/>
      <c r="U61" s="88" t="s">
        <v>712</v>
      </c>
      <c r="V61" s="88" t="s">
        <v>3052</v>
      </c>
      <c r="W61" s="88" t="s">
        <v>3054</v>
      </c>
      <c r="X61" s="70"/>
      <c r="Y61" s="71">
        <v>43661</v>
      </c>
      <c r="Z61" s="90"/>
      <c r="AA61" s="90"/>
      <c r="AB61" s="71">
        <v>43662</v>
      </c>
      <c r="AC61" s="93"/>
      <c r="AD61" s="92">
        <v>2</v>
      </c>
    </row>
    <row r="62" spans="12:30" ht="12.75" customHeight="1" x14ac:dyDescent="0.3">
      <c r="L62" s="86">
        <v>1</v>
      </c>
      <c r="M62" s="87" t="s">
        <v>808</v>
      </c>
      <c r="N62" s="86" t="s">
        <v>52</v>
      </c>
      <c r="O62" s="87" t="s">
        <v>843</v>
      </c>
      <c r="P62" s="87" t="s">
        <v>844</v>
      </c>
      <c r="Q62" s="38"/>
      <c r="R62" s="38"/>
      <c r="S62" s="38"/>
      <c r="T62" s="38"/>
      <c r="U62" s="88" t="s">
        <v>712</v>
      </c>
      <c r="V62" s="88" t="s">
        <v>3052</v>
      </c>
      <c r="W62" s="88" t="s">
        <v>3055</v>
      </c>
      <c r="X62" s="70"/>
      <c r="Y62" s="71">
        <v>43654</v>
      </c>
      <c r="Z62" s="90"/>
      <c r="AA62" s="90"/>
      <c r="AB62" s="71">
        <v>43655</v>
      </c>
      <c r="AC62" s="93"/>
      <c r="AD62" s="92">
        <v>2</v>
      </c>
    </row>
    <row r="63" spans="12:30" ht="12.75" customHeight="1" x14ac:dyDescent="0.3">
      <c r="L63" s="86">
        <v>1</v>
      </c>
      <c r="M63" s="87" t="s">
        <v>808</v>
      </c>
      <c r="N63" s="86" t="s">
        <v>52</v>
      </c>
      <c r="O63" s="87" t="s">
        <v>843</v>
      </c>
      <c r="P63" s="87" t="s">
        <v>844</v>
      </c>
      <c r="Q63" s="38"/>
      <c r="R63" s="38"/>
      <c r="S63" s="38"/>
      <c r="T63" s="38"/>
      <c r="U63" s="88" t="s">
        <v>712</v>
      </c>
      <c r="V63" s="88" t="s">
        <v>3052</v>
      </c>
      <c r="W63" s="88" t="s">
        <v>3056</v>
      </c>
      <c r="X63" s="70"/>
      <c r="Y63" s="71">
        <v>43671</v>
      </c>
      <c r="Z63" s="90"/>
      <c r="AA63" s="90"/>
      <c r="AB63" s="71">
        <v>43671</v>
      </c>
      <c r="AC63" s="93"/>
      <c r="AD63" s="92">
        <v>1</v>
      </c>
    </row>
    <row r="64" spans="12:30" ht="12.75" customHeight="1" x14ac:dyDescent="0.3">
      <c r="L64" s="86">
        <v>1</v>
      </c>
      <c r="M64" s="87" t="s">
        <v>808</v>
      </c>
      <c r="N64" s="86" t="s">
        <v>52</v>
      </c>
      <c r="O64" s="87" t="s">
        <v>849</v>
      </c>
      <c r="P64" s="87" t="s">
        <v>850</v>
      </c>
      <c r="Q64" s="38"/>
      <c r="R64" s="38"/>
      <c r="S64" s="38"/>
      <c r="T64" s="38"/>
      <c r="U64" s="88" t="s">
        <v>712</v>
      </c>
      <c r="V64" s="88" t="s">
        <v>3106</v>
      </c>
      <c r="W64" s="88" t="s">
        <v>3107</v>
      </c>
      <c r="X64" s="70"/>
      <c r="Y64" s="71">
        <v>43670</v>
      </c>
      <c r="Z64" s="90"/>
      <c r="AA64" s="90"/>
      <c r="AB64" s="71">
        <v>43670</v>
      </c>
      <c r="AC64" s="93"/>
      <c r="AD64" s="92">
        <v>1</v>
      </c>
    </row>
    <row r="65" spans="12:30" ht="12.75" customHeight="1" x14ac:dyDescent="0.3">
      <c r="L65" s="86">
        <v>1</v>
      </c>
      <c r="M65" s="87" t="s">
        <v>808</v>
      </c>
      <c r="N65" s="86" t="s">
        <v>52</v>
      </c>
      <c r="O65" s="87" t="s">
        <v>849</v>
      </c>
      <c r="P65" s="87" t="s">
        <v>850</v>
      </c>
      <c r="Q65" s="38"/>
      <c r="R65" s="38"/>
      <c r="S65" s="38"/>
      <c r="T65" s="38"/>
      <c r="U65" s="88" t="s">
        <v>712</v>
      </c>
      <c r="V65" s="88" t="s">
        <v>3106</v>
      </c>
      <c r="W65" s="88" t="s">
        <v>3108</v>
      </c>
      <c r="X65" s="70"/>
      <c r="Y65" s="71">
        <v>43669</v>
      </c>
      <c r="Z65" s="90"/>
      <c r="AA65" s="90"/>
      <c r="AB65" s="71">
        <v>43670</v>
      </c>
      <c r="AC65" s="93"/>
      <c r="AD65" s="92">
        <v>2</v>
      </c>
    </row>
    <row r="66" spans="12:30" ht="12.75" customHeight="1" x14ac:dyDescent="0.3">
      <c r="L66" s="86">
        <v>1</v>
      </c>
      <c r="M66" s="87" t="s">
        <v>808</v>
      </c>
      <c r="N66" s="86" t="s">
        <v>52</v>
      </c>
      <c r="O66" s="87" t="s">
        <v>849</v>
      </c>
      <c r="P66" s="87" t="s">
        <v>850</v>
      </c>
      <c r="Q66" s="38"/>
      <c r="R66" s="38"/>
      <c r="S66" s="38"/>
      <c r="T66" s="38"/>
      <c r="U66" s="88" t="s">
        <v>712</v>
      </c>
      <c r="V66" s="88" t="s">
        <v>3106</v>
      </c>
      <c r="W66" s="88" t="s">
        <v>3109</v>
      </c>
      <c r="X66" s="70"/>
      <c r="Y66" s="71">
        <v>43671</v>
      </c>
      <c r="Z66" s="90"/>
      <c r="AA66" s="90"/>
      <c r="AB66" s="71">
        <v>43671</v>
      </c>
      <c r="AC66" s="93"/>
      <c r="AD66" s="92">
        <v>1</v>
      </c>
    </row>
    <row r="67" spans="12:30" ht="12.75" customHeight="1" x14ac:dyDescent="0.3">
      <c r="L67" s="86">
        <v>1</v>
      </c>
      <c r="M67" s="87" t="s">
        <v>808</v>
      </c>
      <c r="N67" s="86" t="s">
        <v>52</v>
      </c>
      <c r="O67" s="87" t="s">
        <v>828</v>
      </c>
      <c r="P67" s="87" t="s">
        <v>829</v>
      </c>
      <c r="Q67" s="38"/>
      <c r="R67" s="38"/>
      <c r="S67" s="38"/>
      <c r="T67" s="38"/>
      <c r="U67" s="88" t="s">
        <v>712</v>
      </c>
      <c r="V67" s="88" t="s">
        <v>3182</v>
      </c>
      <c r="W67" s="88" t="s">
        <v>3183</v>
      </c>
      <c r="X67" s="70"/>
      <c r="Y67" s="71">
        <v>43663</v>
      </c>
      <c r="Z67" s="90"/>
      <c r="AA67" s="90"/>
      <c r="AB67" s="71">
        <v>43665</v>
      </c>
      <c r="AC67" s="93"/>
      <c r="AD67" s="92">
        <v>3</v>
      </c>
    </row>
    <row r="68" spans="12:30" ht="12.75" customHeight="1" x14ac:dyDescent="0.3">
      <c r="L68" s="86">
        <v>1</v>
      </c>
      <c r="M68" s="87" t="s">
        <v>808</v>
      </c>
      <c r="N68" s="86" t="s">
        <v>52</v>
      </c>
      <c r="O68" s="87" t="s">
        <v>828</v>
      </c>
      <c r="P68" s="87" t="s">
        <v>829</v>
      </c>
      <c r="Q68" s="38"/>
      <c r="R68" s="38"/>
      <c r="S68" s="38"/>
      <c r="T68" s="38"/>
      <c r="U68" s="88" t="s">
        <v>712</v>
      </c>
      <c r="V68" s="88" t="s">
        <v>3182</v>
      </c>
      <c r="W68" s="88" t="s">
        <v>3184</v>
      </c>
      <c r="X68" s="70"/>
      <c r="Y68" s="71">
        <v>43670</v>
      </c>
      <c r="Z68" s="90"/>
      <c r="AA68" s="90"/>
      <c r="AB68" s="71">
        <v>43671</v>
      </c>
      <c r="AC68" s="93"/>
      <c r="AD68" s="92">
        <v>2</v>
      </c>
    </row>
    <row r="69" spans="12:30" ht="12.75" customHeight="1" x14ac:dyDescent="0.3">
      <c r="L69" s="86">
        <v>1</v>
      </c>
      <c r="M69" s="87" t="s">
        <v>808</v>
      </c>
      <c r="N69" s="86" t="s">
        <v>52</v>
      </c>
      <c r="O69" s="87" t="s">
        <v>828</v>
      </c>
      <c r="P69" s="87" t="s">
        <v>829</v>
      </c>
      <c r="Q69" s="38"/>
      <c r="R69" s="38"/>
      <c r="S69" s="38"/>
      <c r="T69" s="38"/>
      <c r="U69" s="88" t="s">
        <v>712</v>
      </c>
      <c r="V69" s="88" t="s">
        <v>3182</v>
      </c>
      <c r="W69" s="88" t="s">
        <v>3185</v>
      </c>
      <c r="X69" s="70"/>
      <c r="Y69" s="71">
        <v>43677</v>
      </c>
      <c r="Z69" s="90"/>
      <c r="AA69" s="90"/>
      <c r="AB69" s="71">
        <v>43679</v>
      </c>
      <c r="AC69" s="93"/>
      <c r="AD69" s="92">
        <v>3</v>
      </c>
    </row>
    <row r="70" spans="12:30" ht="12.75" customHeight="1" x14ac:dyDescent="0.3">
      <c r="L70" s="86">
        <v>1</v>
      </c>
      <c r="M70" s="87" t="s">
        <v>808</v>
      </c>
      <c r="N70" s="86" t="s">
        <v>52</v>
      </c>
      <c r="O70" s="87" t="s">
        <v>843</v>
      </c>
      <c r="P70" s="87" t="s">
        <v>844</v>
      </c>
      <c r="Q70" s="38"/>
      <c r="R70" s="38"/>
      <c r="S70" s="38"/>
      <c r="T70" s="38"/>
      <c r="U70" s="88" t="s">
        <v>712</v>
      </c>
      <c r="V70" s="88" t="s">
        <v>3222</v>
      </c>
      <c r="W70" s="88" t="s">
        <v>3223</v>
      </c>
      <c r="X70" s="70"/>
      <c r="Y70" s="71">
        <v>43677</v>
      </c>
      <c r="Z70" s="90"/>
      <c r="AA70" s="90"/>
      <c r="AB70" s="71">
        <v>43677</v>
      </c>
      <c r="AC70" s="93"/>
      <c r="AD70" s="92">
        <v>1</v>
      </c>
    </row>
    <row r="71" spans="12:30" ht="12.75" customHeight="1" x14ac:dyDescent="0.3">
      <c r="L71" s="86">
        <v>1</v>
      </c>
      <c r="M71" s="87" t="s">
        <v>808</v>
      </c>
      <c r="N71" s="86" t="s">
        <v>52</v>
      </c>
      <c r="O71" s="87" t="s">
        <v>843</v>
      </c>
      <c r="P71" s="87" t="s">
        <v>844</v>
      </c>
      <c r="Q71" s="38"/>
      <c r="R71" s="38"/>
      <c r="S71" s="38"/>
      <c r="T71" s="38"/>
      <c r="U71" s="88" t="s">
        <v>712</v>
      </c>
      <c r="V71" s="88" t="s">
        <v>3258</v>
      </c>
      <c r="W71" s="88" t="s">
        <v>3259</v>
      </c>
      <c r="X71" s="70"/>
      <c r="Y71" s="71">
        <v>43661</v>
      </c>
      <c r="Z71" s="90"/>
      <c r="AA71" s="90"/>
      <c r="AB71" s="71">
        <v>43662</v>
      </c>
      <c r="AC71" s="93"/>
      <c r="AD71" s="92">
        <v>2</v>
      </c>
    </row>
    <row r="72" spans="12:30" ht="12.75" customHeight="1" x14ac:dyDescent="0.3">
      <c r="L72" s="86">
        <v>1</v>
      </c>
      <c r="M72" s="87" t="s">
        <v>808</v>
      </c>
      <c r="N72" s="86" t="s">
        <v>52</v>
      </c>
      <c r="O72" s="87" t="s">
        <v>843</v>
      </c>
      <c r="P72" s="87" t="s">
        <v>844</v>
      </c>
      <c r="Q72" s="38"/>
      <c r="R72" s="38"/>
      <c r="S72" s="38"/>
      <c r="T72" s="38"/>
      <c r="U72" s="88" t="s">
        <v>712</v>
      </c>
      <c r="V72" s="88" t="s">
        <v>3258</v>
      </c>
      <c r="W72" s="88" t="s">
        <v>3260</v>
      </c>
      <c r="X72" s="70"/>
      <c r="Y72" s="71">
        <v>43668</v>
      </c>
      <c r="Z72" s="90"/>
      <c r="AA72" s="90"/>
      <c r="AB72" s="71">
        <v>43670</v>
      </c>
      <c r="AC72" s="93"/>
      <c r="AD72" s="92">
        <v>3</v>
      </c>
    </row>
    <row r="73" spans="12:30" ht="12.75" customHeight="1" x14ac:dyDescent="0.3">
      <c r="L73" s="86">
        <v>1</v>
      </c>
      <c r="M73" s="87" t="s">
        <v>808</v>
      </c>
      <c r="N73" s="86" t="s">
        <v>52</v>
      </c>
      <c r="O73" s="87" t="s">
        <v>843</v>
      </c>
      <c r="P73" s="87" t="s">
        <v>844</v>
      </c>
      <c r="Q73" s="38"/>
      <c r="R73" s="38"/>
      <c r="S73" s="38"/>
      <c r="T73" s="38"/>
      <c r="U73" s="88" t="s">
        <v>712</v>
      </c>
      <c r="V73" s="88" t="s">
        <v>3258</v>
      </c>
      <c r="W73" s="88" t="s">
        <v>3261</v>
      </c>
      <c r="X73" s="70"/>
      <c r="Y73" s="71">
        <v>43676</v>
      </c>
      <c r="Z73" s="90"/>
      <c r="AA73" s="90"/>
      <c r="AB73" s="71">
        <v>43679</v>
      </c>
      <c r="AC73" s="93"/>
      <c r="AD73" s="92">
        <v>4</v>
      </c>
    </row>
    <row r="74" spans="12:30" ht="12.75" customHeight="1" x14ac:dyDescent="0.3">
      <c r="L74" s="86">
        <v>1</v>
      </c>
      <c r="M74" s="87" t="s">
        <v>808</v>
      </c>
      <c r="N74" s="86" t="s">
        <v>52</v>
      </c>
      <c r="O74" s="87" t="s">
        <v>843</v>
      </c>
      <c r="P74" s="87" t="s">
        <v>844</v>
      </c>
      <c r="Q74" s="38"/>
      <c r="R74" s="38"/>
      <c r="S74" s="38"/>
      <c r="T74" s="38"/>
      <c r="U74" s="88" t="s">
        <v>712</v>
      </c>
      <c r="V74" s="88" t="s">
        <v>3258</v>
      </c>
      <c r="W74" s="88" t="s">
        <v>3262</v>
      </c>
      <c r="X74" s="70"/>
      <c r="Y74" s="71">
        <v>43654</v>
      </c>
      <c r="Z74" s="90"/>
      <c r="AA74" s="90"/>
      <c r="AB74" s="71">
        <v>43657</v>
      </c>
      <c r="AC74" s="93"/>
      <c r="AD74" s="92">
        <v>4</v>
      </c>
    </row>
    <row r="75" spans="12:30" ht="12.75" customHeight="1" x14ac:dyDescent="0.3">
      <c r="L75" s="86">
        <v>1</v>
      </c>
      <c r="M75" s="87" t="s">
        <v>808</v>
      </c>
      <c r="N75" s="86" t="s">
        <v>52</v>
      </c>
      <c r="O75" s="87" t="s">
        <v>843</v>
      </c>
      <c r="P75" s="87" t="s">
        <v>844</v>
      </c>
      <c r="Q75" s="38"/>
      <c r="R75" s="38"/>
      <c r="S75" s="38"/>
      <c r="T75" s="38"/>
      <c r="U75" s="88" t="s">
        <v>712</v>
      </c>
      <c r="V75" s="88" t="s">
        <v>3258</v>
      </c>
      <c r="W75" s="88" t="s">
        <v>3263</v>
      </c>
      <c r="X75" s="70"/>
      <c r="Y75" s="71">
        <v>43657</v>
      </c>
      <c r="Z75" s="90"/>
      <c r="AA75" s="90"/>
      <c r="AB75" s="71">
        <v>43658</v>
      </c>
      <c r="AC75" s="93"/>
      <c r="AD75" s="92">
        <v>2</v>
      </c>
    </row>
    <row r="76" spans="12:30" ht="12.75" customHeight="1" x14ac:dyDescent="0.3">
      <c r="L76" s="86">
        <v>1</v>
      </c>
      <c r="M76" s="87" t="s">
        <v>808</v>
      </c>
      <c r="N76" s="86" t="s">
        <v>52</v>
      </c>
      <c r="O76" s="87" t="s">
        <v>843</v>
      </c>
      <c r="P76" s="87" t="s">
        <v>844</v>
      </c>
      <c r="Q76" s="38"/>
      <c r="R76" s="38"/>
      <c r="S76" s="38"/>
      <c r="T76" s="38"/>
      <c r="U76" s="88" t="s">
        <v>712</v>
      </c>
      <c r="V76" s="88" t="s">
        <v>3258</v>
      </c>
      <c r="W76" s="88" t="s">
        <v>3264</v>
      </c>
      <c r="X76" s="70"/>
      <c r="Y76" s="71">
        <v>43662</v>
      </c>
      <c r="Z76" s="90"/>
      <c r="AA76" s="90"/>
      <c r="AB76" s="71">
        <v>43665</v>
      </c>
      <c r="AC76" s="93"/>
      <c r="AD76" s="92">
        <v>4</v>
      </c>
    </row>
    <row r="77" spans="12:30" ht="12.75" customHeight="1" x14ac:dyDescent="0.3">
      <c r="L77" s="86">
        <v>1</v>
      </c>
      <c r="M77" s="87" t="s">
        <v>808</v>
      </c>
      <c r="N77" s="86" t="s">
        <v>52</v>
      </c>
      <c r="O77" s="87" t="s">
        <v>828</v>
      </c>
      <c r="P77" s="87" t="s">
        <v>829</v>
      </c>
      <c r="Q77" s="38"/>
      <c r="R77" s="38"/>
      <c r="S77" s="38"/>
      <c r="T77" s="38"/>
      <c r="U77" s="88" t="s">
        <v>712</v>
      </c>
      <c r="V77" s="88" t="s">
        <v>3302</v>
      </c>
      <c r="W77" s="88" t="s">
        <v>3303</v>
      </c>
      <c r="X77" s="70"/>
      <c r="Y77" s="71">
        <v>43662</v>
      </c>
      <c r="Z77" s="90"/>
      <c r="AA77" s="90"/>
      <c r="AB77" s="71">
        <v>43663</v>
      </c>
      <c r="AC77" s="93"/>
      <c r="AD77" s="92">
        <v>2</v>
      </c>
    </row>
    <row r="78" spans="12:30" ht="12.75" customHeight="1" x14ac:dyDescent="0.3">
      <c r="L78" s="86">
        <v>1</v>
      </c>
      <c r="M78" s="87" t="s">
        <v>808</v>
      </c>
      <c r="N78" s="86" t="s">
        <v>52</v>
      </c>
      <c r="O78" s="87" t="s">
        <v>828</v>
      </c>
      <c r="P78" s="87" t="s">
        <v>829</v>
      </c>
      <c r="Q78" s="38"/>
      <c r="R78" s="38"/>
      <c r="S78" s="38"/>
      <c r="T78" s="38"/>
      <c r="U78" s="88" t="s">
        <v>712</v>
      </c>
      <c r="V78" s="88" t="s">
        <v>3302</v>
      </c>
      <c r="W78" s="88" t="s">
        <v>3304</v>
      </c>
      <c r="X78" s="70"/>
      <c r="Y78" s="71">
        <v>43663</v>
      </c>
      <c r="Z78" s="90"/>
      <c r="AA78" s="90"/>
      <c r="AB78" s="71">
        <v>43663</v>
      </c>
      <c r="AC78" s="93"/>
      <c r="AD78" s="92">
        <v>1</v>
      </c>
    </row>
    <row r="79" spans="12:30" ht="12.75" customHeight="1" x14ac:dyDescent="0.3">
      <c r="L79" s="86">
        <v>1</v>
      </c>
      <c r="M79" s="87" t="s">
        <v>808</v>
      </c>
      <c r="N79" s="86" t="s">
        <v>52</v>
      </c>
      <c r="O79" s="87" t="s">
        <v>873</v>
      </c>
      <c r="P79" s="38"/>
      <c r="Q79" s="87" t="s">
        <v>874</v>
      </c>
      <c r="R79" s="38"/>
      <c r="S79" s="38"/>
      <c r="T79" s="38"/>
      <c r="U79" s="88" t="s">
        <v>712</v>
      </c>
      <c r="V79" s="88" t="s">
        <v>3341</v>
      </c>
      <c r="W79" s="88" t="s">
        <v>3342</v>
      </c>
      <c r="X79" s="70"/>
      <c r="Y79" s="71">
        <v>43657</v>
      </c>
      <c r="Z79" s="90"/>
      <c r="AA79" s="90"/>
      <c r="AB79" s="71">
        <v>43658</v>
      </c>
      <c r="AC79" s="93"/>
      <c r="AD79" s="92">
        <v>2</v>
      </c>
    </row>
    <row r="80" spans="12:30" ht="12.75" customHeight="1" x14ac:dyDescent="0.3">
      <c r="L80" s="86">
        <v>1</v>
      </c>
      <c r="M80" s="87" t="s">
        <v>808</v>
      </c>
      <c r="N80" s="86" t="s">
        <v>52</v>
      </c>
      <c r="O80" s="87" t="s">
        <v>843</v>
      </c>
      <c r="P80" s="87" t="s">
        <v>844</v>
      </c>
      <c r="Q80" s="38"/>
      <c r="R80" s="38"/>
      <c r="S80" s="38"/>
      <c r="T80" s="38"/>
      <c r="U80" s="88" t="s">
        <v>712</v>
      </c>
      <c r="V80" s="88" t="s">
        <v>3638</v>
      </c>
      <c r="W80" s="88" t="s">
        <v>3639</v>
      </c>
      <c r="X80" s="70"/>
      <c r="Y80" s="71">
        <v>43664</v>
      </c>
      <c r="Z80" s="90"/>
      <c r="AA80" s="90"/>
      <c r="AB80" s="71">
        <v>43665</v>
      </c>
      <c r="AC80" s="93"/>
      <c r="AD80" s="92">
        <v>2</v>
      </c>
    </row>
    <row r="81" spans="12:30" ht="12.75" customHeight="1" x14ac:dyDescent="0.3">
      <c r="L81" s="86">
        <v>1</v>
      </c>
      <c r="M81" s="87" t="s">
        <v>808</v>
      </c>
      <c r="N81" s="86" t="s">
        <v>52</v>
      </c>
      <c r="O81" s="87" t="s">
        <v>843</v>
      </c>
      <c r="P81" s="87" t="s">
        <v>844</v>
      </c>
      <c r="Q81" s="38"/>
      <c r="R81" s="38"/>
      <c r="S81" s="38"/>
      <c r="T81" s="38"/>
      <c r="U81" s="88" t="s">
        <v>712</v>
      </c>
      <c r="V81" s="88" t="s">
        <v>3638</v>
      </c>
      <c r="W81" s="88" t="s">
        <v>3640</v>
      </c>
      <c r="X81" s="70"/>
      <c r="Y81" s="71">
        <v>43670</v>
      </c>
      <c r="Z81" s="90"/>
      <c r="AA81" s="90"/>
      <c r="AB81" s="71">
        <v>43670</v>
      </c>
      <c r="AC81" s="93"/>
      <c r="AD81" s="92">
        <v>1</v>
      </c>
    </row>
    <row r="82" spans="12:30" ht="12.75" customHeight="1" x14ac:dyDescent="0.3">
      <c r="L82" s="86">
        <v>1</v>
      </c>
      <c r="M82" s="87" t="s">
        <v>808</v>
      </c>
      <c r="N82" s="86" t="s">
        <v>52</v>
      </c>
      <c r="O82" s="87" t="s">
        <v>910</v>
      </c>
      <c r="P82" s="87" t="s">
        <v>911</v>
      </c>
      <c r="Q82" s="38"/>
      <c r="R82" s="38"/>
      <c r="S82" s="38"/>
      <c r="T82" s="38"/>
      <c r="U82" s="88" t="s">
        <v>712</v>
      </c>
      <c r="V82" s="88" t="s">
        <v>3657</v>
      </c>
      <c r="W82" s="88" t="s">
        <v>3658</v>
      </c>
      <c r="X82" s="70"/>
      <c r="Y82" s="71">
        <v>43647</v>
      </c>
      <c r="Z82" s="90"/>
      <c r="AA82" s="90"/>
      <c r="AB82" s="71">
        <v>43647</v>
      </c>
      <c r="AC82" s="93"/>
      <c r="AD82" s="92">
        <v>1</v>
      </c>
    </row>
    <row r="83" spans="12:30" ht="12.75" customHeight="1" x14ac:dyDescent="0.3">
      <c r="L83" s="86">
        <v>1</v>
      </c>
      <c r="M83" s="87" t="s">
        <v>808</v>
      </c>
      <c r="N83" s="86" t="s">
        <v>52</v>
      </c>
      <c r="O83" s="87" t="s">
        <v>910</v>
      </c>
      <c r="P83" s="87" t="s">
        <v>911</v>
      </c>
      <c r="Q83" s="38"/>
      <c r="R83" s="38"/>
      <c r="S83" s="38"/>
      <c r="T83" s="38"/>
      <c r="U83" s="88" t="s">
        <v>712</v>
      </c>
      <c r="V83" s="88" t="s">
        <v>3657</v>
      </c>
      <c r="W83" s="88" t="s">
        <v>3659</v>
      </c>
      <c r="X83" s="70"/>
      <c r="Y83" s="71">
        <v>43654</v>
      </c>
      <c r="Z83" s="90"/>
      <c r="AA83" s="90"/>
      <c r="AB83" s="71">
        <v>43654</v>
      </c>
      <c r="AC83" s="93"/>
      <c r="AD83" s="92">
        <v>1</v>
      </c>
    </row>
    <row r="84" spans="12:30" ht="12.75" customHeight="1" x14ac:dyDescent="0.3">
      <c r="L84" s="86">
        <v>1</v>
      </c>
      <c r="M84" s="87" t="s">
        <v>808</v>
      </c>
      <c r="N84" s="86" t="s">
        <v>52</v>
      </c>
      <c r="O84" s="87" t="s">
        <v>910</v>
      </c>
      <c r="P84" s="87" t="s">
        <v>911</v>
      </c>
      <c r="Q84" s="38"/>
      <c r="R84" s="38"/>
      <c r="S84" s="38"/>
      <c r="T84" s="38"/>
      <c r="U84" s="88" t="s">
        <v>712</v>
      </c>
      <c r="V84" s="88" t="s">
        <v>3657</v>
      </c>
      <c r="W84" s="88" t="s">
        <v>3660</v>
      </c>
      <c r="X84" s="70"/>
      <c r="Y84" s="71">
        <v>43656</v>
      </c>
      <c r="Z84" s="90"/>
      <c r="AA84" s="90"/>
      <c r="AB84" s="71">
        <v>43656</v>
      </c>
      <c r="AC84" s="93"/>
      <c r="AD84" s="92">
        <v>1</v>
      </c>
    </row>
    <row r="85" spans="12:30" ht="12.75" customHeight="1" x14ac:dyDescent="0.3">
      <c r="L85" s="86">
        <v>1</v>
      </c>
      <c r="M85" s="87" t="s">
        <v>808</v>
      </c>
      <c r="N85" s="86" t="s">
        <v>52</v>
      </c>
      <c r="O85" s="87" t="s">
        <v>910</v>
      </c>
      <c r="P85" s="87" t="s">
        <v>911</v>
      </c>
      <c r="Q85" s="38"/>
      <c r="R85" s="38"/>
      <c r="S85" s="38"/>
      <c r="T85" s="38"/>
      <c r="U85" s="88" t="s">
        <v>712</v>
      </c>
      <c r="V85" s="88" t="s">
        <v>3657</v>
      </c>
      <c r="W85" s="88" t="s">
        <v>3661</v>
      </c>
      <c r="X85" s="70"/>
      <c r="Y85" s="71">
        <v>43649</v>
      </c>
      <c r="Z85" s="90"/>
      <c r="AA85" s="90"/>
      <c r="AB85" s="71">
        <v>43649</v>
      </c>
      <c r="AC85" s="93"/>
      <c r="AD85" s="92">
        <v>1</v>
      </c>
    </row>
    <row r="86" spans="12:30" ht="12.75" customHeight="1" x14ac:dyDescent="0.3">
      <c r="L86" s="86">
        <v>1</v>
      </c>
      <c r="M86" s="87" t="s">
        <v>808</v>
      </c>
      <c r="N86" s="86" t="s">
        <v>52</v>
      </c>
      <c r="O86" s="87" t="s">
        <v>910</v>
      </c>
      <c r="P86" s="87" t="s">
        <v>911</v>
      </c>
      <c r="Q86" s="38"/>
      <c r="R86" s="38"/>
      <c r="S86" s="38"/>
      <c r="T86" s="38"/>
      <c r="U86" s="88" t="s">
        <v>712</v>
      </c>
      <c r="V86" s="88" t="s">
        <v>3657</v>
      </c>
      <c r="W86" s="88" t="s">
        <v>3662</v>
      </c>
      <c r="X86" s="70"/>
      <c r="Y86" s="71">
        <v>43661</v>
      </c>
      <c r="Z86" s="90"/>
      <c r="AA86" s="90"/>
      <c r="AB86" s="71">
        <v>43661</v>
      </c>
      <c r="AC86" s="93"/>
      <c r="AD86" s="92">
        <v>1</v>
      </c>
    </row>
    <row r="87" spans="12:30" ht="12.75" customHeight="1" x14ac:dyDescent="0.3">
      <c r="L87" s="86">
        <v>1</v>
      </c>
      <c r="M87" s="87" t="s">
        <v>808</v>
      </c>
      <c r="N87" s="86" t="s">
        <v>52</v>
      </c>
      <c r="O87" s="87" t="s">
        <v>910</v>
      </c>
      <c r="P87" s="87" t="s">
        <v>911</v>
      </c>
      <c r="Q87" s="38"/>
      <c r="R87" s="38"/>
      <c r="S87" s="38"/>
      <c r="T87" s="38"/>
      <c r="U87" s="88" t="s">
        <v>712</v>
      </c>
      <c r="V87" s="88" t="s">
        <v>3657</v>
      </c>
      <c r="W87" s="88" t="s">
        <v>3663</v>
      </c>
      <c r="X87" s="70"/>
      <c r="Y87" s="71">
        <v>43671</v>
      </c>
      <c r="Z87" s="90"/>
      <c r="AA87" s="90"/>
      <c r="AB87" s="71">
        <v>43671</v>
      </c>
      <c r="AC87" s="93"/>
      <c r="AD87" s="92">
        <v>1</v>
      </c>
    </row>
    <row r="88" spans="12:30" ht="12.75" customHeight="1" x14ac:dyDescent="0.3">
      <c r="L88" s="86">
        <v>1</v>
      </c>
      <c r="M88" s="87" t="s">
        <v>808</v>
      </c>
      <c r="N88" s="86" t="s">
        <v>52</v>
      </c>
      <c r="O88" s="87" t="s">
        <v>910</v>
      </c>
      <c r="P88" s="87" t="s">
        <v>911</v>
      </c>
      <c r="Q88" s="38"/>
      <c r="R88" s="38"/>
      <c r="S88" s="38"/>
      <c r="T88" s="38"/>
      <c r="U88" s="88" t="s">
        <v>712</v>
      </c>
      <c r="V88" s="88" t="s">
        <v>3657</v>
      </c>
      <c r="W88" s="88" t="s">
        <v>3664</v>
      </c>
      <c r="X88" s="70"/>
      <c r="Y88" s="71">
        <v>43677</v>
      </c>
      <c r="Z88" s="90"/>
      <c r="AA88" s="90"/>
      <c r="AB88" s="71">
        <v>43677</v>
      </c>
      <c r="AC88" s="93"/>
      <c r="AD88" s="92">
        <v>1</v>
      </c>
    </row>
    <row r="89" spans="12:30" ht="12.75" customHeight="1" x14ac:dyDescent="0.3">
      <c r="L89" s="86">
        <v>1</v>
      </c>
      <c r="M89" s="87" t="s">
        <v>808</v>
      </c>
      <c r="N89" s="86" t="s">
        <v>52</v>
      </c>
      <c r="O89" s="87" t="s">
        <v>843</v>
      </c>
      <c r="P89" s="87" t="s">
        <v>844</v>
      </c>
      <c r="Q89" s="38"/>
      <c r="R89" s="38"/>
      <c r="S89" s="38"/>
      <c r="T89" s="38"/>
      <c r="U89" s="88" t="s">
        <v>712</v>
      </c>
      <c r="V89" s="88" t="s">
        <v>3822</v>
      </c>
      <c r="W89" s="88" t="s">
        <v>3823</v>
      </c>
      <c r="X89" s="70"/>
      <c r="Y89" s="71">
        <v>43669</v>
      </c>
      <c r="Z89" s="90"/>
      <c r="AA89" s="90"/>
      <c r="AB89" s="71">
        <v>43669</v>
      </c>
      <c r="AC89" s="93"/>
      <c r="AD89" s="92">
        <v>1</v>
      </c>
    </row>
    <row r="90" spans="12:30" ht="12.75" customHeight="1" x14ac:dyDescent="0.3">
      <c r="L90" s="86">
        <v>1</v>
      </c>
      <c r="M90" s="87" t="s">
        <v>808</v>
      </c>
      <c r="N90" s="86" t="s">
        <v>52</v>
      </c>
      <c r="O90" s="87" t="s">
        <v>889</v>
      </c>
      <c r="P90" s="87" t="s">
        <v>890</v>
      </c>
      <c r="Q90" s="38"/>
      <c r="R90" s="38"/>
      <c r="S90" s="38"/>
      <c r="T90" s="38"/>
      <c r="U90" s="88" t="s">
        <v>712</v>
      </c>
      <c r="V90" s="88" t="s">
        <v>4043</v>
      </c>
      <c r="W90" s="88" t="s">
        <v>4044</v>
      </c>
      <c r="X90" s="70"/>
      <c r="Y90" s="71">
        <v>43669</v>
      </c>
      <c r="Z90" s="90"/>
      <c r="AA90" s="90"/>
      <c r="AB90" s="71">
        <v>43669</v>
      </c>
      <c r="AC90" s="93"/>
      <c r="AD90" s="92">
        <v>1</v>
      </c>
    </row>
    <row r="91" spans="12:30" ht="12.75" customHeight="1" x14ac:dyDescent="0.3">
      <c r="L91" s="86">
        <v>1</v>
      </c>
      <c r="M91" s="87" t="s">
        <v>808</v>
      </c>
      <c r="N91" s="86" t="s">
        <v>52</v>
      </c>
      <c r="O91" s="87" t="s">
        <v>910</v>
      </c>
      <c r="P91" s="87" t="s">
        <v>911</v>
      </c>
      <c r="Q91" s="38"/>
      <c r="R91" s="38"/>
      <c r="S91" s="38"/>
      <c r="T91" s="38"/>
      <c r="U91" s="88" t="s">
        <v>712</v>
      </c>
      <c r="V91" s="88" t="s">
        <v>4045</v>
      </c>
      <c r="W91" s="88" t="s">
        <v>4046</v>
      </c>
      <c r="X91" s="70"/>
      <c r="Y91" s="71">
        <v>43635</v>
      </c>
      <c r="Z91" s="90"/>
      <c r="AA91" s="90"/>
      <c r="AB91" s="71">
        <v>43636</v>
      </c>
      <c r="AC91" s="93"/>
      <c r="AD91" s="92">
        <v>2</v>
      </c>
    </row>
    <row r="92" spans="12:30" ht="12.75" customHeight="1" x14ac:dyDescent="0.3">
      <c r="L92" s="86">
        <v>1</v>
      </c>
      <c r="M92" s="87" t="s">
        <v>808</v>
      </c>
      <c r="N92" s="86" t="s">
        <v>52</v>
      </c>
      <c r="O92" s="87" t="s">
        <v>910</v>
      </c>
      <c r="P92" s="87" t="s">
        <v>911</v>
      </c>
      <c r="Q92" s="38"/>
      <c r="R92" s="38"/>
      <c r="S92" s="38"/>
      <c r="T92" s="38"/>
      <c r="U92" s="88" t="s">
        <v>712</v>
      </c>
      <c r="V92" s="88" t="s">
        <v>4045</v>
      </c>
      <c r="W92" s="88" t="s">
        <v>4047</v>
      </c>
      <c r="X92" s="70"/>
      <c r="Y92" s="71">
        <v>43648</v>
      </c>
      <c r="Z92" s="90"/>
      <c r="AA92" s="90"/>
      <c r="AB92" s="71">
        <v>43648</v>
      </c>
      <c r="AC92" s="93"/>
      <c r="AD92" s="92">
        <v>1</v>
      </c>
    </row>
    <row r="93" spans="12:30" ht="12.75" customHeight="1" x14ac:dyDescent="0.3">
      <c r="L93" s="86">
        <v>1</v>
      </c>
      <c r="M93" s="87" t="s">
        <v>808</v>
      </c>
      <c r="N93" s="86" t="s">
        <v>52</v>
      </c>
      <c r="O93" s="87" t="s">
        <v>910</v>
      </c>
      <c r="P93" s="87" t="s">
        <v>911</v>
      </c>
      <c r="Q93" s="38"/>
      <c r="R93" s="38"/>
      <c r="S93" s="38"/>
      <c r="T93" s="38"/>
      <c r="U93" s="88" t="s">
        <v>712</v>
      </c>
      <c r="V93" s="88" t="s">
        <v>4045</v>
      </c>
      <c r="W93" s="88" t="s">
        <v>4048</v>
      </c>
      <c r="X93" s="70"/>
      <c r="Y93" s="71">
        <v>43669</v>
      </c>
      <c r="Z93" s="90"/>
      <c r="AA93" s="90"/>
      <c r="AB93" s="71">
        <v>43669</v>
      </c>
      <c r="AC93" s="93"/>
      <c r="AD93" s="92">
        <v>1</v>
      </c>
    </row>
    <row r="94" spans="12:30" ht="12.75" customHeight="1" x14ac:dyDescent="0.3">
      <c r="L94" s="86">
        <v>1</v>
      </c>
      <c r="M94" s="87" t="s">
        <v>808</v>
      </c>
      <c r="N94" s="86" t="s">
        <v>52</v>
      </c>
      <c r="O94" s="87" t="s">
        <v>910</v>
      </c>
      <c r="P94" s="87" t="s">
        <v>911</v>
      </c>
      <c r="Q94" s="38"/>
      <c r="R94" s="38"/>
      <c r="S94" s="38"/>
      <c r="T94" s="38"/>
      <c r="U94" s="88" t="s">
        <v>712</v>
      </c>
      <c r="V94" s="88" t="s">
        <v>4045</v>
      </c>
      <c r="W94" s="88" t="s">
        <v>4049</v>
      </c>
      <c r="X94" s="70"/>
      <c r="Y94" s="71">
        <v>43663</v>
      </c>
      <c r="Z94" s="90"/>
      <c r="AA94" s="90"/>
      <c r="AB94" s="71">
        <v>43664</v>
      </c>
      <c r="AC94" s="93"/>
      <c r="AD94" s="92">
        <v>2</v>
      </c>
    </row>
    <row r="95" spans="12:30" ht="12.75" customHeight="1" x14ac:dyDescent="0.3">
      <c r="L95" s="86">
        <v>1</v>
      </c>
      <c r="M95" s="87" t="s">
        <v>808</v>
      </c>
      <c r="N95" s="86" t="s">
        <v>52</v>
      </c>
      <c r="O95" s="87" t="s">
        <v>910</v>
      </c>
      <c r="P95" s="87" t="s">
        <v>911</v>
      </c>
      <c r="Q95" s="38"/>
      <c r="R95" s="38"/>
      <c r="S95" s="38"/>
      <c r="T95" s="38"/>
      <c r="U95" s="88" t="s">
        <v>712</v>
      </c>
      <c r="V95" s="88" t="s">
        <v>4045</v>
      </c>
      <c r="W95" s="88" t="s">
        <v>4050</v>
      </c>
      <c r="X95" s="70"/>
      <c r="Y95" s="71">
        <v>43649</v>
      </c>
      <c r="Z95" s="90"/>
      <c r="AA95" s="90"/>
      <c r="AB95" s="71">
        <v>43649</v>
      </c>
      <c r="AC95" s="93"/>
      <c r="AD95" s="92">
        <v>1</v>
      </c>
    </row>
    <row r="96" spans="12:30" ht="12.75" customHeight="1" x14ac:dyDescent="0.3">
      <c r="L96" s="86">
        <v>1</v>
      </c>
      <c r="M96" s="87" t="s">
        <v>808</v>
      </c>
      <c r="N96" s="86" t="s">
        <v>52</v>
      </c>
      <c r="O96" s="87" t="s">
        <v>843</v>
      </c>
      <c r="P96" s="87" t="s">
        <v>1242</v>
      </c>
      <c r="Q96" s="38"/>
      <c r="R96" s="38"/>
      <c r="S96" s="38"/>
      <c r="T96" s="38"/>
      <c r="U96" s="88" t="s">
        <v>712</v>
      </c>
      <c r="V96" s="88" t="s">
        <v>4101</v>
      </c>
      <c r="W96" s="88" t="s">
        <v>4102</v>
      </c>
      <c r="X96" s="70"/>
      <c r="Y96" s="71">
        <v>43670</v>
      </c>
      <c r="Z96" s="90"/>
      <c r="AA96" s="90"/>
      <c r="AB96" s="71">
        <v>43671</v>
      </c>
      <c r="AC96" s="93"/>
      <c r="AD96" s="92">
        <v>2</v>
      </c>
    </row>
    <row r="97" spans="12:30" ht="12.75" customHeight="1" x14ac:dyDescent="0.3">
      <c r="L97" s="86">
        <v>1</v>
      </c>
      <c r="M97" s="87" t="s">
        <v>808</v>
      </c>
      <c r="N97" s="86" t="s">
        <v>52</v>
      </c>
      <c r="O97" s="87" t="s">
        <v>843</v>
      </c>
      <c r="P97" s="87" t="s">
        <v>844</v>
      </c>
      <c r="Q97" s="38"/>
      <c r="R97" s="38"/>
      <c r="S97" s="38"/>
      <c r="T97" s="38"/>
      <c r="U97" s="88" t="s">
        <v>712</v>
      </c>
      <c r="V97" s="88" t="s">
        <v>4199</v>
      </c>
      <c r="W97" s="88" t="s">
        <v>4200</v>
      </c>
      <c r="X97" s="70"/>
      <c r="Y97" s="71">
        <v>43664</v>
      </c>
      <c r="Z97" s="90"/>
      <c r="AA97" s="90"/>
      <c r="AB97" s="71">
        <v>43665</v>
      </c>
      <c r="AC97" s="93"/>
      <c r="AD97" s="92">
        <v>2</v>
      </c>
    </row>
    <row r="98" spans="12:30" ht="12.75" customHeight="1" x14ac:dyDescent="0.3">
      <c r="L98" s="86">
        <v>1</v>
      </c>
      <c r="M98" s="87" t="s">
        <v>808</v>
      </c>
      <c r="N98" s="86" t="s">
        <v>52</v>
      </c>
      <c r="O98" s="87" t="s">
        <v>843</v>
      </c>
      <c r="P98" s="87" t="s">
        <v>844</v>
      </c>
      <c r="Q98" s="38"/>
      <c r="R98" s="38"/>
      <c r="S98" s="38"/>
      <c r="T98" s="38"/>
      <c r="U98" s="88" t="s">
        <v>712</v>
      </c>
      <c r="V98" s="88" t="s">
        <v>4199</v>
      </c>
      <c r="W98" s="88" t="s">
        <v>4201</v>
      </c>
      <c r="X98" s="70"/>
      <c r="Y98" s="71">
        <v>43662</v>
      </c>
      <c r="Z98" s="90"/>
      <c r="AA98" s="90"/>
      <c r="AB98" s="71">
        <v>43663</v>
      </c>
      <c r="AC98" s="93"/>
      <c r="AD98" s="92">
        <v>2</v>
      </c>
    </row>
    <row r="99" spans="12:30" ht="12.75" customHeight="1" x14ac:dyDescent="0.3">
      <c r="L99" s="86">
        <v>1</v>
      </c>
      <c r="M99" s="87" t="s">
        <v>808</v>
      </c>
      <c r="N99" s="86" t="s">
        <v>52</v>
      </c>
      <c r="O99" s="87" t="s">
        <v>843</v>
      </c>
      <c r="P99" s="87" t="s">
        <v>844</v>
      </c>
      <c r="Q99" s="38"/>
      <c r="R99" s="38"/>
      <c r="S99" s="38"/>
      <c r="T99" s="38"/>
      <c r="U99" s="88" t="s">
        <v>712</v>
      </c>
      <c r="V99" s="88" t="s">
        <v>4199</v>
      </c>
      <c r="W99" s="88" t="s">
        <v>4202</v>
      </c>
      <c r="X99" s="70"/>
      <c r="Y99" s="71">
        <v>43672</v>
      </c>
      <c r="Z99" s="90"/>
      <c r="AA99" s="90"/>
      <c r="AB99" s="71">
        <v>43672</v>
      </c>
      <c r="AC99" s="93"/>
      <c r="AD99" s="92">
        <v>1</v>
      </c>
    </row>
    <row r="100" spans="12:30" ht="12.75" customHeight="1" x14ac:dyDescent="0.3">
      <c r="L100" s="86">
        <v>1</v>
      </c>
      <c r="M100" s="87" t="s">
        <v>808</v>
      </c>
      <c r="N100" s="86" t="s">
        <v>52</v>
      </c>
      <c r="O100" s="87" t="s">
        <v>843</v>
      </c>
      <c r="P100" s="87" t="s">
        <v>844</v>
      </c>
      <c r="Q100" s="38"/>
      <c r="R100" s="38"/>
      <c r="S100" s="38"/>
      <c r="T100" s="38"/>
      <c r="U100" s="88" t="s">
        <v>712</v>
      </c>
      <c r="V100" s="88" t="s">
        <v>4199</v>
      </c>
      <c r="W100" s="88" t="s">
        <v>4203</v>
      </c>
      <c r="X100" s="70"/>
      <c r="Y100" s="71">
        <v>43676</v>
      </c>
      <c r="Z100" s="90"/>
      <c r="AA100" s="90"/>
      <c r="AB100" s="71">
        <v>43677</v>
      </c>
      <c r="AC100" s="93"/>
      <c r="AD100" s="92">
        <v>2</v>
      </c>
    </row>
    <row r="101" spans="12:30" ht="12.75" customHeight="1" x14ac:dyDescent="0.3">
      <c r="L101" s="86">
        <v>1</v>
      </c>
      <c r="M101" s="87" t="s">
        <v>808</v>
      </c>
      <c r="N101" s="86" t="s">
        <v>52</v>
      </c>
      <c r="O101" s="87" t="s">
        <v>843</v>
      </c>
      <c r="P101" s="87" t="s">
        <v>844</v>
      </c>
      <c r="Q101" s="38"/>
      <c r="R101" s="38"/>
      <c r="S101" s="38"/>
      <c r="T101" s="38"/>
      <c r="U101" s="88" t="s">
        <v>712</v>
      </c>
      <c r="V101" s="88" t="s">
        <v>4199</v>
      </c>
      <c r="W101" s="88" t="s">
        <v>4204</v>
      </c>
      <c r="X101" s="70"/>
      <c r="Y101" s="71">
        <v>43671</v>
      </c>
      <c r="Z101" s="90"/>
      <c r="AA101" s="90"/>
      <c r="AB101" s="71">
        <v>43671</v>
      </c>
      <c r="AC101" s="93"/>
      <c r="AD101" s="92">
        <v>1</v>
      </c>
    </row>
    <row r="102" spans="12:30" ht="12.75" customHeight="1" x14ac:dyDescent="0.3">
      <c r="L102" s="86">
        <v>1</v>
      </c>
      <c r="M102" s="87" t="s">
        <v>808</v>
      </c>
      <c r="N102" s="86" t="s">
        <v>52</v>
      </c>
      <c r="O102" s="87" t="s">
        <v>843</v>
      </c>
      <c r="P102" s="87" t="s">
        <v>844</v>
      </c>
      <c r="Q102" s="38"/>
      <c r="R102" s="38"/>
      <c r="S102" s="38"/>
      <c r="T102" s="38"/>
      <c r="U102" s="88" t="s">
        <v>712</v>
      </c>
      <c r="V102" s="88" t="s">
        <v>4199</v>
      </c>
      <c r="W102" s="88" t="s">
        <v>4205</v>
      </c>
      <c r="X102" s="70"/>
      <c r="Y102" s="71">
        <v>43670</v>
      </c>
      <c r="Z102" s="90"/>
      <c r="AA102" s="90"/>
      <c r="AB102" s="71">
        <v>43671</v>
      </c>
      <c r="AC102" s="93"/>
      <c r="AD102" s="92">
        <v>2</v>
      </c>
    </row>
    <row r="103" spans="12:30" ht="12.75" customHeight="1" x14ac:dyDescent="0.3">
      <c r="L103" s="86">
        <v>1</v>
      </c>
      <c r="M103" s="87" t="s">
        <v>808</v>
      </c>
      <c r="N103" s="86" t="s">
        <v>52</v>
      </c>
      <c r="O103" s="87" t="s">
        <v>828</v>
      </c>
      <c r="P103" s="87" t="s">
        <v>829</v>
      </c>
      <c r="Q103" s="38"/>
      <c r="R103" s="38"/>
      <c r="S103" s="38"/>
      <c r="T103" s="38"/>
      <c r="U103" s="88" t="s">
        <v>712</v>
      </c>
      <c r="V103" s="88" t="s">
        <v>4272</v>
      </c>
      <c r="W103" s="88" t="s">
        <v>4273</v>
      </c>
      <c r="X103" s="70"/>
      <c r="Y103" s="71">
        <v>43663</v>
      </c>
      <c r="Z103" s="90"/>
      <c r="AA103" s="90"/>
      <c r="AB103" s="71">
        <v>43663</v>
      </c>
      <c r="AC103" s="93"/>
      <c r="AD103" s="92">
        <v>1</v>
      </c>
    </row>
    <row r="104" spans="12:30" ht="12.75" customHeight="1" x14ac:dyDescent="0.3">
      <c r="L104" s="86">
        <v>1</v>
      </c>
      <c r="M104" s="87" t="s">
        <v>808</v>
      </c>
      <c r="N104" s="86" t="s">
        <v>52</v>
      </c>
      <c r="O104" s="87" t="s">
        <v>828</v>
      </c>
      <c r="P104" s="87" t="s">
        <v>829</v>
      </c>
      <c r="Q104" s="38"/>
      <c r="R104" s="38"/>
      <c r="S104" s="38"/>
      <c r="T104" s="38"/>
      <c r="U104" s="88" t="s">
        <v>712</v>
      </c>
      <c r="V104" s="88" t="s">
        <v>4272</v>
      </c>
      <c r="W104" s="88" t="s">
        <v>4274</v>
      </c>
      <c r="X104" s="70"/>
      <c r="Y104" s="71">
        <v>43662</v>
      </c>
      <c r="Z104" s="90"/>
      <c r="AA104" s="90"/>
      <c r="AB104" s="71">
        <v>43663</v>
      </c>
      <c r="AC104" s="93"/>
      <c r="AD104" s="92">
        <v>2</v>
      </c>
    </row>
    <row r="105" spans="12:30" ht="12.75" customHeight="1" x14ac:dyDescent="0.3">
      <c r="L105" s="86">
        <v>1</v>
      </c>
      <c r="M105" s="87" t="s">
        <v>808</v>
      </c>
      <c r="N105" s="86" t="s">
        <v>52</v>
      </c>
      <c r="O105" s="87" t="s">
        <v>828</v>
      </c>
      <c r="P105" s="87" t="s">
        <v>829</v>
      </c>
      <c r="Q105" s="38"/>
      <c r="R105" s="38"/>
      <c r="S105" s="38"/>
      <c r="T105" s="38"/>
      <c r="U105" s="88" t="s">
        <v>712</v>
      </c>
      <c r="V105" s="88" t="s">
        <v>4272</v>
      </c>
      <c r="W105" s="88" t="s">
        <v>4275</v>
      </c>
      <c r="X105" s="70"/>
      <c r="Y105" s="71">
        <v>43675</v>
      </c>
      <c r="Z105" s="90"/>
      <c r="AA105" s="90"/>
      <c r="AB105" s="71">
        <v>43675</v>
      </c>
      <c r="AC105" s="93"/>
      <c r="AD105" s="92">
        <v>1</v>
      </c>
    </row>
    <row r="106" spans="12:30" ht="12.75" customHeight="1" x14ac:dyDescent="0.3">
      <c r="L106" s="86">
        <v>1</v>
      </c>
      <c r="M106" s="87" t="s">
        <v>808</v>
      </c>
      <c r="N106" s="86" t="s">
        <v>52</v>
      </c>
      <c r="O106" s="87" t="s">
        <v>809</v>
      </c>
      <c r="P106" s="38"/>
      <c r="Q106" s="87" t="s">
        <v>810</v>
      </c>
      <c r="R106" s="38"/>
      <c r="S106" s="38"/>
      <c r="T106" s="38"/>
      <c r="U106" s="88" t="s">
        <v>712</v>
      </c>
      <c r="V106" s="88" t="s">
        <v>4362</v>
      </c>
      <c r="W106" s="88" t="s">
        <v>4363</v>
      </c>
      <c r="X106" s="70"/>
      <c r="Y106" s="71">
        <v>43663</v>
      </c>
      <c r="Z106" s="90"/>
      <c r="AA106" s="90"/>
      <c r="AB106" s="71">
        <v>43663</v>
      </c>
      <c r="AC106" s="93"/>
      <c r="AD106" s="92">
        <v>1</v>
      </c>
    </row>
    <row r="107" spans="12:30" ht="12.75" customHeight="1" x14ac:dyDescent="0.3">
      <c r="L107" s="86">
        <v>1</v>
      </c>
      <c r="M107" s="87" t="s">
        <v>808</v>
      </c>
      <c r="N107" s="86" t="s">
        <v>52</v>
      </c>
      <c r="O107" s="87" t="s">
        <v>809</v>
      </c>
      <c r="P107" s="38"/>
      <c r="Q107" s="87" t="s">
        <v>810</v>
      </c>
      <c r="R107" s="38"/>
      <c r="S107" s="38"/>
      <c r="T107" s="38"/>
      <c r="U107" s="88" t="s">
        <v>712</v>
      </c>
      <c r="V107" s="88" t="s">
        <v>4362</v>
      </c>
      <c r="W107" s="88" t="s">
        <v>4364</v>
      </c>
      <c r="X107" s="70"/>
      <c r="Y107" s="71">
        <v>43670</v>
      </c>
      <c r="Z107" s="90"/>
      <c r="AA107" s="90"/>
      <c r="AB107" s="71">
        <v>43670</v>
      </c>
      <c r="AC107" s="93"/>
      <c r="AD107" s="92">
        <v>1</v>
      </c>
    </row>
    <row r="108" spans="12:30" ht="12.75" customHeight="1" x14ac:dyDescent="0.3">
      <c r="L108" s="86">
        <v>1</v>
      </c>
      <c r="M108" s="87" t="s">
        <v>808</v>
      </c>
      <c r="N108" s="86" t="s">
        <v>52</v>
      </c>
      <c r="O108" s="87" t="s">
        <v>809</v>
      </c>
      <c r="P108" s="38"/>
      <c r="Q108" s="87" t="s">
        <v>810</v>
      </c>
      <c r="R108" s="38"/>
      <c r="S108" s="38"/>
      <c r="T108" s="38"/>
      <c r="U108" s="88" t="s">
        <v>712</v>
      </c>
      <c r="V108" s="88" t="s">
        <v>4362</v>
      </c>
      <c r="W108" s="88" t="s">
        <v>4365</v>
      </c>
      <c r="X108" s="70"/>
      <c r="Y108" s="71">
        <v>43675</v>
      </c>
      <c r="Z108" s="90"/>
      <c r="AA108" s="90"/>
      <c r="AB108" s="71">
        <v>43675</v>
      </c>
      <c r="AC108" s="93"/>
      <c r="AD108" s="92">
        <v>1</v>
      </c>
    </row>
    <row r="109" spans="12:30" ht="12.75" customHeight="1" x14ac:dyDescent="0.3">
      <c r="L109" s="86">
        <v>1</v>
      </c>
      <c r="M109" s="87" t="s">
        <v>808</v>
      </c>
      <c r="N109" s="86" t="s">
        <v>52</v>
      </c>
      <c r="O109" s="87" t="s">
        <v>910</v>
      </c>
      <c r="P109" s="87" t="s">
        <v>1006</v>
      </c>
      <c r="Q109" s="38"/>
      <c r="R109" s="38"/>
      <c r="S109" s="38"/>
      <c r="T109" s="38"/>
      <c r="U109" s="88" t="s">
        <v>712</v>
      </c>
      <c r="V109" s="88" t="s">
        <v>4500</v>
      </c>
      <c r="W109" s="88" t="s">
        <v>4501</v>
      </c>
      <c r="X109" s="70"/>
      <c r="Y109" s="71">
        <v>43657</v>
      </c>
      <c r="Z109" s="90"/>
      <c r="AA109" s="90"/>
      <c r="AB109" s="71">
        <v>43657</v>
      </c>
      <c r="AC109" s="93"/>
      <c r="AD109" s="92">
        <v>1</v>
      </c>
    </row>
    <row r="110" spans="12:30" ht="12.75" customHeight="1" x14ac:dyDescent="0.3">
      <c r="L110" s="86">
        <v>1</v>
      </c>
      <c r="M110" s="87" t="s">
        <v>808</v>
      </c>
      <c r="N110" s="86" t="s">
        <v>52</v>
      </c>
      <c r="O110" s="87" t="s">
        <v>984</v>
      </c>
      <c r="P110" s="87" t="s">
        <v>985</v>
      </c>
      <c r="Q110" s="38"/>
      <c r="R110" s="38"/>
      <c r="S110" s="38"/>
      <c r="T110" s="38"/>
      <c r="U110" s="88" t="s">
        <v>712</v>
      </c>
      <c r="V110" s="88" t="s">
        <v>4508</v>
      </c>
      <c r="W110" s="88" t="s">
        <v>4509</v>
      </c>
      <c r="X110" s="70"/>
      <c r="Y110" s="71">
        <v>43662</v>
      </c>
      <c r="Z110" s="90"/>
      <c r="AA110" s="90"/>
      <c r="AB110" s="71">
        <v>43663</v>
      </c>
      <c r="AC110" s="93"/>
      <c r="AD110" s="92">
        <v>2</v>
      </c>
    </row>
    <row r="111" spans="12:30" ht="12.75" customHeight="1" x14ac:dyDescent="0.3">
      <c r="L111" s="86">
        <v>1</v>
      </c>
      <c r="M111" s="87" t="s">
        <v>808</v>
      </c>
      <c r="N111" s="86" t="s">
        <v>52</v>
      </c>
      <c r="O111" s="87" t="s">
        <v>843</v>
      </c>
      <c r="P111" s="87" t="s">
        <v>1242</v>
      </c>
      <c r="Q111" s="38"/>
      <c r="R111" s="38"/>
      <c r="S111" s="38"/>
      <c r="T111" s="38"/>
      <c r="U111" s="88" t="s">
        <v>712</v>
      </c>
      <c r="V111" s="88" t="s">
        <v>4526</v>
      </c>
      <c r="W111" s="88" t="s">
        <v>4527</v>
      </c>
      <c r="X111" s="70"/>
      <c r="Y111" s="71">
        <v>43656</v>
      </c>
      <c r="Z111" s="90"/>
      <c r="AA111" s="90"/>
      <c r="AB111" s="71">
        <v>43657</v>
      </c>
      <c r="AC111" s="93"/>
      <c r="AD111" s="92">
        <v>2</v>
      </c>
    </row>
    <row r="112" spans="12:30" ht="12.75" customHeight="1" x14ac:dyDescent="0.3">
      <c r="L112" s="86">
        <v>1</v>
      </c>
      <c r="M112" s="87" t="s">
        <v>808</v>
      </c>
      <c r="N112" s="86" t="s">
        <v>52</v>
      </c>
      <c r="O112" s="87" t="s">
        <v>2204</v>
      </c>
      <c r="P112" s="87" t="s">
        <v>4626</v>
      </c>
      <c r="Q112" s="38"/>
      <c r="R112" s="38"/>
      <c r="S112" s="38"/>
      <c r="T112" s="38"/>
      <c r="U112" s="88" t="s">
        <v>712</v>
      </c>
      <c r="V112" s="88" t="s">
        <v>4627</v>
      </c>
      <c r="W112" s="88" t="s">
        <v>4628</v>
      </c>
      <c r="X112" s="70"/>
      <c r="Y112" s="71">
        <v>43676</v>
      </c>
      <c r="Z112" s="90"/>
      <c r="AA112" s="90"/>
      <c r="AB112" s="71">
        <v>43676</v>
      </c>
      <c r="AC112" s="93"/>
      <c r="AD112" s="92">
        <v>1</v>
      </c>
    </row>
    <row r="113" spans="12:30" ht="12.75" customHeight="1" x14ac:dyDescent="0.3">
      <c r="L113" s="86">
        <v>1</v>
      </c>
      <c r="M113" s="87" t="s">
        <v>808</v>
      </c>
      <c r="N113" s="86" t="s">
        <v>52</v>
      </c>
      <c r="O113" s="87" t="s">
        <v>828</v>
      </c>
      <c r="P113" s="87" t="s">
        <v>829</v>
      </c>
      <c r="Q113" s="38"/>
      <c r="R113" s="38"/>
      <c r="S113" s="38"/>
      <c r="T113" s="38"/>
      <c r="U113" s="88" t="s">
        <v>712</v>
      </c>
      <c r="V113" s="88" t="s">
        <v>4665</v>
      </c>
      <c r="W113" s="88" t="s">
        <v>4666</v>
      </c>
      <c r="X113" s="70"/>
      <c r="Y113" s="71">
        <v>43677</v>
      </c>
      <c r="Z113" s="90"/>
      <c r="AA113" s="90"/>
      <c r="AB113" s="71">
        <v>43677</v>
      </c>
      <c r="AC113" s="93"/>
      <c r="AD113" s="92">
        <v>1</v>
      </c>
    </row>
    <row r="114" spans="12:30" ht="12.75" customHeight="1" x14ac:dyDescent="0.3">
      <c r="L114" s="86">
        <v>1</v>
      </c>
      <c r="M114" s="87" t="s">
        <v>808</v>
      </c>
      <c r="N114" s="86" t="s">
        <v>52</v>
      </c>
      <c r="O114" s="87" t="s">
        <v>2176</v>
      </c>
      <c r="P114" s="87" t="s">
        <v>2177</v>
      </c>
      <c r="Q114" s="38"/>
      <c r="R114" s="38"/>
      <c r="S114" s="38"/>
      <c r="T114" s="38"/>
      <c r="U114" s="88" t="s">
        <v>712</v>
      </c>
      <c r="V114" s="88" t="s">
        <v>4763</v>
      </c>
      <c r="W114" s="88" t="s">
        <v>4764</v>
      </c>
      <c r="X114" s="70"/>
      <c r="Y114" s="71">
        <v>43655</v>
      </c>
      <c r="Z114" s="90"/>
      <c r="AA114" s="90"/>
      <c r="AB114" s="71">
        <v>43656</v>
      </c>
      <c r="AC114" s="93"/>
      <c r="AD114" s="92">
        <v>2</v>
      </c>
    </row>
    <row r="115" spans="12:30" ht="12.75" customHeight="1" x14ac:dyDescent="0.3">
      <c r="L115" s="86">
        <v>1</v>
      </c>
      <c r="M115" s="87" t="s">
        <v>808</v>
      </c>
      <c r="N115" s="86" t="s">
        <v>52</v>
      </c>
      <c r="O115" s="87" t="s">
        <v>843</v>
      </c>
      <c r="P115" s="87" t="s">
        <v>844</v>
      </c>
      <c r="Q115" s="38"/>
      <c r="R115" s="38"/>
      <c r="S115" s="38"/>
      <c r="T115" s="38"/>
      <c r="U115" s="88" t="s">
        <v>712</v>
      </c>
      <c r="V115" s="88" t="s">
        <v>5114</v>
      </c>
      <c r="W115" s="88" t="s">
        <v>5115</v>
      </c>
      <c r="X115" s="70"/>
      <c r="Y115" s="71">
        <v>43661</v>
      </c>
      <c r="Z115" s="90"/>
      <c r="AA115" s="90"/>
      <c r="AB115" s="71">
        <v>43662</v>
      </c>
      <c r="AC115" s="93"/>
      <c r="AD115" s="92">
        <v>2</v>
      </c>
    </row>
    <row r="116" spans="12:30" ht="12.75" customHeight="1" x14ac:dyDescent="0.3">
      <c r="L116" s="86">
        <v>1</v>
      </c>
      <c r="M116" s="87" t="s">
        <v>808</v>
      </c>
      <c r="N116" s="86" t="s">
        <v>52</v>
      </c>
      <c r="O116" s="87" t="s">
        <v>1548</v>
      </c>
      <c r="P116" s="38"/>
      <c r="Q116" s="87" t="s">
        <v>1549</v>
      </c>
      <c r="R116" s="38"/>
      <c r="S116" s="38"/>
      <c r="T116" s="38"/>
      <c r="U116" s="88" t="s">
        <v>712</v>
      </c>
      <c r="V116" s="88" t="s">
        <v>5179</v>
      </c>
      <c r="W116" s="88" t="s">
        <v>5180</v>
      </c>
      <c r="X116" s="70"/>
      <c r="Y116" s="71">
        <v>43663</v>
      </c>
      <c r="Z116" s="90"/>
      <c r="AA116" s="90"/>
      <c r="AB116" s="71">
        <v>43663</v>
      </c>
      <c r="AC116" s="93"/>
      <c r="AD116" s="92">
        <v>1</v>
      </c>
    </row>
    <row r="117" spans="12:30" ht="12.75" customHeight="1" x14ac:dyDescent="0.3">
      <c r="L117" s="86">
        <v>2</v>
      </c>
      <c r="M117" s="87" t="s">
        <v>808</v>
      </c>
      <c r="N117" s="86" t="s">
        <v>52</v>
      </c>
      <c r="O117" s="87" t="s">
        <v>809</v>
      </c>
      <c r="P117" s="38"/>
      <c r="Q117" s="87" t="s">
        <v>810</v>
      </c>
      <c r="R117" s="38"/>
      <c r="S117" s="38"/>
      <c r="T117" s="38"/>
      <c r="U117" s="88" t="s">
        <v>712</v>
      </c>
      <c r="V117" s="88" t="s">
        <v>1320</v>
      </c>
      <c r="W117" s="88" t="s">
        <v>1322</v>
      </c>
      <c r="X117" s="70"/>
      <c r="Y117" s="71">
        <v>43691</v>
      </c>
      <c r="Z117" s="90"/>
      <c r="AA117" s="90"/>
      <c r="AB117" s="71">
        <v>43691</v>
      </c>
      <c r="AC117" s="93"/>
      <c r="AD117" s="92">
        <v>1</v>
      </c>
    </row>
    <row r="118" spans="12:30" ht="12.75" customHeight="1" x14ac:dyDescent="0.3">
      <c r="L118" s="86">
        <v>2</v>
      </c>
      <c r="M118" s="87" t="s">
        <v>808</v>
      </c>
      <c r="N118" s="86" t="s">
        <v>52</v>
      </c>
      <c r="O118" s="87" t="s">
        <v>809</v>
      </c>
      <c r="P118" s="38"/>
      <c r="Q118" s="87" t="s">
        <v>810</v>
      </c>
      <c r="R118" s="38"/>
      <c r="S118" s="38"/>
      <c r="T118" s="38"/>
      <c r="U118" s="88" t="s">
        <v>712</v>
      </c>
      <c r="V118" s="88" t="s">
        <v>1320</v>
      </c>
      <c r="W118" s="88" t="s">
        <v>1323</v>
      </c>
      <c r="X118" s="70"/>
      <c r="Y118" s="71">
        <v>43697</v>
      </c>
      <c r="Z118" s="90"/>
      <c r="AA118" s="90"/>
      <c r="AB118" s="71">
        <v>43697</v>
      </c>
      <c r="AC118" s="93"/>
      <c r="AD118" s="92">
        <v>1</v>
      </c>
    </row>
    <row r="119" spans="12:30" ht="12.75" customHeight="1" x14ac:dyDescent="0.3">
      <c r="L119" s="86">
        <v>2</v>
      </c>
      <c r="M119" s="87" t="s">
        <v>808</v>
      </c>
      <c r="N119" s="86" t="s">
        <v>52</v>
      </c>
      <c r="O119" s="87" t="s">
        <v>809</v>
      </c>
      <c r="P119" s="38"/>
      <c r="Q119" s="87" t="s">
        <v>810</v>
      </c>
      <c r="R119" s="38"/>
      <c r="S119" s="38"/>
      <c r="T119" s="38"/>
      <c r="U119" s="88" t="s">
        <v>712</v>
      </c>
      <c r="V119" s="88" t="s">
        <v>1320</v>
      </c>
      <c r="W119" s="88" t="s">
        <v>1324</v>
      </c>
      <c r="X119" s="70"/>
      <c r="Y119" s="71">
        <v>43705</v>
      </c>
      <c r="Z119" s="90"/>
      <c r="AA119" s="90"/>
      <c r="AB119" s="71">
        <v>43705</v>
      </c>
      <c r="AC119" s="93"/>
      <c r="AD119" s="92">
        <v>1</v>
      </c>
    </row>
    <row r="120" spans="12:30" ht="12.75" customHeight="1" x14ac:dyDescent="0.3">
      <c r="L120" s="86">
        <v>2</v>
      </c>
      <c r="M120" s="87" t="s">
        <v>808</v>
      </c>
      <c r="N120" s="86" t="s">
        <v>52</v>
      </c>
      <c r="O120" s="87" t="s">
        <v>843</v>
      </c>
      <c r="P120" s="87" t="s">
        <v>1242</v>
      </c>
      <c r="Q120" s="38"/>
      <c r="R120" s="38"/>
      <c r="S120" s="38"/>
      <c r="T120" s="38"/>
      <c r="U120" s="88" t="s">
        <v>712</v>
      </c>
      <c r="V120" s="88" t="s">
        <v>1356</v>
      </c>
      <c r="W120" s="88" t="s">
        <v>1360</v>
      </c>
      <c r="X120" s="70"/>
      <c r="Y120" s="71">
        <v>43696</v>
      </c>
      <c r="Z120" s="90"/>
      <c r="AA120" s="90"/>
      <c r="AB120" s="71">
        <v>43698</v>
      </c>
      <c r="AC120" s="93"/>
      <c r="AD120" s="92">
        <v>3</v>
      </c>
    </row>
    <row r="121" spans="12:30" ht="12.75" customHeight="1" x14ac:dyDescent="0.3">
      <c r="L121" s="86">
        <v>2</v>
      </c>
      <c r="M121" s="87" t="s">
        <v>808</v>
      </c>
      <c r="N121" s="86" t="s">
        <v>52</v>
      </c>
      <c r="O121" s="87" t="s">
        <v>828</v>
      </c>
      <c r="P121" s="87" t="s">
        <v>829</v>
      </c>
      <c r="Q121" s="38"/>
      <c r="R121" s="38"/>
      <c r="S121" s="38"/>
      <c r="T121" s="38"/>
      <c r="U121" s="88" t="s">
        <v>712</v>
      </c>
      <c r="V121" s="88" t="s">
        <v>1420</v>
      </c>
      <c r="W121" s="88" t="s">
        <v>1427</v>
      </c>
      <c r="X121" s="70"/>
      <c r="Y121" s="71">
        <v>43683</v>
      </c>
      <c r="Z121" s="90"/>
      <c r="AA121" s="90"/>
      <c r="AB121" s="71">
        <v>43684</v>
      </c>
      <c r="AC121" s="93"/>
      <c r="AD121" s="92">
        <v>2</v>
      </c>
    </row>
    <row r="122" spans="12:30" ht="12.75" customHeight="1" x14ac:dyDescent="0.3">
      <c r="L122" s="86">
        <v>2</v>
      </c>
      <c r="M122" s="87" t="s">
        <v>808</v>
      </c>
      <c r="N122" s="86" t="s">
        <v>52</v>
      </c>
      <c r="O122" s="87" t="s">
        <v>828</v>
      </c>
      <c r="P122" s="87" t="s">
        <v>829</v>
      </c>
      <c r="Q122" s="38"/>
      <c r="R122" s="38"/>
      <c r="S122" s="38"/>
      <c r="T122" s="38"/>
      <c r="U122" s="88" t="s">
        <v>712</v>
      </c>
      <c r="V122" s="88" t="s">
        <v>1420</v>
      </c>
      <c r="W122" s="88" t="s">
        <v>1428</v>
      </c>
      <c r="X122" s="70"/>
      <c r="Y122" s="71">
        <v>43690</v>
      </c>
      <c r="Z122" s="90"/>
      <c r="AA122" s="90"/>
      <c r="AB122" s="71">
        <v>43691</v>
      </c>
      <c r="AC122" s="93"/>
      <c r="AD122" s="92">
        <v>2</v>
      </c>
    </row>
    <row r="123" spans="12:30" ht="12.75" customHeight="1" x14ac:dyDescent="0.3">
      <c r="L123" s="86">
        <v>2</v>
      </c>
      <c r="M123" s="87" t="s">
        <v>808</v>
      </c>
      <c r="N123" s="86" t="s">
        <v>52</v>
      </c>
      <c r="O123" s="87" t="s">
        <v>828</v>
      </c>
      <c r="P123" s="87" t="s">
        <v>829</v>
      </c>
      <c r="Q123" s="38"/>
      <c r="R123" s="38"/>
      <c r="S123" s="38"/>
      <c r="T123" s="38"/>
      <c r="U123" s="88" t="s">
        <v>712</v>
      </c>
      <c r="V123" s="88" t="s">
        <v>1420</v>
      </c>
      <c r="W123" s="88" t="s">
        <v>1429</v>
      </c>
      <c r="X123" s="70"/>
      <c r="Y123" s="71">
        <v>43697</v>
      </c>
      <c r="Z123" s="90"/>
      <c r="AA123" s="90"/>
      <c r="AB123" s="71">
        <v>43697</v>
      </c>
      <c r="AC123" s="93"/>
      <c r="AD123" s="92">
        <v>1</v>
      </c>
    </row>
    <row r="124" spans="12:30" ht="12.75" customHeight="1" x14ac:dyDescent="0.3">
      <c r="L124" s="86">
        <v>2</v>
      </c>
      <c r="M124" s="87" t="s">
        <v>808</v>
      </c>
      <c r="N124" s="86" t="s">
        <v>52</v>
      </c>
      <c r="O124" s="87" t="s">
        <v>828</v>
      </c>
      <c r="P124" s="87" t="s">
        <v>829</v>
      </c>
      <c r="Q124" s="38"/>
      <c r="R124" s="38"/>
      <c r="S124" s="38"/>
      <c r="T124" s="38"/>
      <c r="U124" s="88" t="s">
        <v>712</v>
      </c>
      <c r="V124" s="88" t="s">
        <v>1420</v>
      </c>
      <c r="W124" s="88" t="s">
        <v>1430</v>
      </c>
      <c r="X124" s="70"/>
      <c r="Y124" s="71">
        <v>43706</v>
      </c>
      <c r="Z124" s="90"/>
      <c r="AA124" s="90"/>
      <c r="AB124" s="71">
        <v>43706</v>
      </c>
      <c r="AC124" s="93"/>
      <c r="AD124" s="92">
        <v>1</v>
      </c>
    </row>
    <row r="125" spans="12:30" ht="12.75" customHeight="1" x14ac:dyDescent="0.3">
      <c r="L125" s="86">
        <v>2</v>
      </c>
      <c r="M125" s="87" t="s">
        <v>808</v>
      </c>
      <c r="N125" s="86" t="s">
        <v>52</v>
      </c>
      <c r="O125" s="87" t="s">
        <v>843</v>
      </c>
      <c r="P125" s="87" t="s">
        <v>844</v>
      </c>
      <c r="Q125" s="38"/>
      <c r="R125" s="38"/>
      <c r="S125" s="38"/>
      <c r="T125" s="38"/>
      <c r="U125" s="88" t="s">
        <v>712</v>
      </c>
      <c r="V125" s="88" t="s">
        <v>1780</v>
      </c>
      <c r="W125" s="88" t="s">
        <v>1781</v>
      </c>
      <c r="X125" s="70"/>
      <c r="Y125" s="71">
        <v>43698</v>
      </c>
      <c r="Z125" s="90"/>
      <c r="AA125" s="90"/>
      <c r="AB125" s="71">
        <v>43699</v>
      </c>
      <c r="AC125" s="93"/>
      <c r="AD125" s="92">
        <v>2</v>
      </c>
    </row>
    <row r="126" spans="12:30" ht="12.75" customHeight="1" x14ac:dyDescent="0.3">
      <c r="L126" s="86">
        <v>2</v>
      </c>
      <c r="M126" s="87" t="s">
        <v>808</v>
      </c>
      <c r="N126" s="86" t="s">
        <v>52</v>
      </c>
      <c r="O126" s="87" t="s">
        <v>843</v>
      </c>
      <c r="P126" s="87" t="s">
        <v>844</v>
      </c>
      <c r="Q126" s="38"/>
      <c r="R126" s="38"/>
      <c r="S126" s="38"/>
      <c r="T126" s="38"/>
      <c r="U126" s="88" t="s">
        <v>712</v>
      </c>
      <c r="V126" s="88" t="s">
        <v>1885</v>
      </c>
      <c r="W126" s="88" t="s">
        <v>1886</v>
      </c>
      <c r="X126" s="70"/>
      <c r="Y126" s="71">
        <v>43699</v>
      </c>
      <c r="Z126" s="90"/>
      <c r="AA126" s="90"/>
      <c r="AB126" s="71">
        <v>43699</v>
      </c>
      <c r="AC126" s="93"/>
      <c r="AD126" s="92">
        <v>1</v>
      </c>
    </row>
    <row r="127" spans="12:30" ht="12.75" customHeight="1" x14ac:dyDescent="0.3">
      <c r="L127" s="86">
        <v>2</v>
      </c>
      <c r="M127" s="87" t="s">
        <v>808</v>
      </c>
      <c r="N127" s="86" t="s">
        <v>52</v>
      </c>
      <c r="O127" s="87" t="s">
        <v>910</v>
      </c>
      <c r="P127" s="87" t="s">
        <v>911</v>
      </c>
      <c r="Q127" s="38"/>
      <c r="R127" s="38"/>
      <c r="S127" s="38"/>
      <c r="T127" s="38"/>
      <c r="U127" s="88" t="s">
        <v>712</v>
      </c>
      <c r="V127" s="88" t="s">
        <v>2035</v>
      </c>
      <c r="W127" s="88" t="s">
        <v>2037</v>
      </c>
      <c r="X127" s="70"/>
      <c r="Y127" s="71">
        <v>43675</v>
      </c>
      <c r="Z127" s="90"/>
      <c r="AA127" s="90"/>
      <c r="AB127" s="71">
        <v>43675</v>
      </c>
      <c r="AC127" s="93"/>
      <c r="AD127" s="92">
        <v>1</v>
      </c>
    </row>
    <row r="128" spans="12:30" ht="12.75" customHeight="1" x14ac:dyDescent="0.3">
      <c r="L128" s="86">
        <v>2</v>
      </c>
      <c r="M128" s="87" t="s">
        <v>808</v>
      </c>
      <c r="N128" s="86" t="s">
        <v>52</v>
      </c>
      <c r="O128" s="87" t="s">
        <v>910</v>
      </c>
      <c r="P128" s="87" t="s">
        <v>911</v>
      </c>
      <c r="Q128" s="38"/>
      <c r="R128" s="38"/>
      <c r="S128" s="38"/>
      <c r="T128" s="38"/>
      <c r="U128" s="88" t="s">
        <v>712</v>
      </c>
      <c r="V128" s="88" t="s">
        <v>2035</v>
      </c>
      <c r="W128" s="88" t="s">
        <v>2038</v>
      </c>
      <c r="X128" s="70"/>
      <c r="Y128" s="71">
        <v>43705</v>
      </c>
      <c r="Z128" s="90"/>
      <c r="AA128" s="90"/>
      <c r="AB128" s="71">
        <v>43705</v>
      </c>
      <c r="AC128" s="93"/>
      <c r="AD128" s="92">
        <v>1</v>
      </c>
    </row>
    <row r="129" spans="12:30" ht="12.75" customHeight="1" x14ac:dyDescent="0.3">
      <c r="L129" s="86">
        <v>2</v>
      </c>
      <c r="M129" s="87" t="s">
        <v>808</v>
      </c>
      <c r="N129" s="86" t="s">
        <v>52</v>
      </c>
      <c r="O129" s="87" t="s">
        <v>910</v>
      </c>
      <c r="P129" s="87" t="s">
        <v>911</v>
      </c>
      <c r="Q129" s="38"/>
      <c r="R129" s="38"/>
      <c r="S129" s="38"/>
      <c r="T129" s="38"/>
      <c r="U129" s="88" t="s">
        <v>712</v>
      </c>
      <c r="V129" s="88" t="s">
        <v>2035</v>
      </c>
      <c r="W129" s="88" t="s">
        <v>2039</v>
      </c>
      <c r="X129" s="70"/>
      <c r="Y129" s="71">
        <v>43706</v>
      </c>
      <c r="Z129" s="90"/>
      <c r="AA129" s="90"/>
      <c r="AB129" s="71">
        <v>43706</v>
      </c>
      <c r="AC129" s="93"/>
      <c r="AD129" s="92">
        <v>1</v>
      </c>
    </row>
    <row r="130" spans="12:30" ht="12.75" customHeight="1" x14ac:dyDescent="0.3">
      <c r="L130" s="86">
        <v>2</v>
      </c>
      <c r="M130" s="87" t="s">
        <v>808</v>
      </c>
      <c r="N130" s="86" t="s">
        <v>52</v>
      </c>
      <c r="O130" s="87" t="s">
        <v>1415</v>
      </c>
      <c r="P130" s="38"/>
      <c r="Q130" s="87" t="s">
        <v>1416</v>
      </c>
      <c r="R130" s="38"/>
      <c r="S130" s="38"/>
      <c r="T130" s="38"/>
      <c r="U130" s="88" t="s">
        <v>712</v>
      </c>
      <c r="V130" s="88" t="s">
        <v>2218</v>
      </c>
      <c r="W130" s="88" t="s">
        <v>2219</v>
      </c>
      <c r="X130" s="70"/>
      <c r="Y130" s="71">
        <v>43691</v>
      </c>
      <c r="Z130" s="90"/>
      <c r="AA130" s="90"/>
      <c r="AB130" s="71">
        <v>43692</v>
      </c>
      <c r="AC130" s="93"/>
      <c r="AD130" s="92">
        <v>2</v>
      </c>
    </row>
    <row r="131" spans="12:30" ht="12.75" customHeight="1" x14ac:dyDescent="0.3">
      <c r="L131" s="86">
        <v>2</v>
      </c>
      <c r="M131" s="87" t="s">
        <v>808</v>
      </c>
      <c r="N131" s="86" t="s">
        <v>52</v>
      </c>
      <c r="O131" s="87" t="s">
        <v>1415</v>
      </c>
      <c r="P131" s="38"/>
      <c r="Q131" s="87" t="s">
        <v>1416</v>
      </c>
      <c r="R131" s="38"/>
      <c r="S131" s="38"/>
      <c r="T131" s="38"/>
      <c r="U131" s="88" t="s">
        <v>712</v>
      </c>
      <c r="V131" s="88" t="s">
        <v>2221</v>
      </c>
      <c r="W131" s="88" t="s">
        <v>2227</v>
      </c>
      <c r="X131" s="70"/>
      <c r="Y131" s="71">
        <v>43691</v>
      </c>
      <c r="Z131" s="90"/>
      <c r="AA131" s="90"/>
      <c r="AB131" s="71">
        <v>43691</v>
      </c>
      <c r="AC131" s="93"/>
      <c r="AD131" s="92">
        <v>1</v>
      </c>
    </row>
    <row r="132" spans="12:30" ht="12.75" customHeight="1" x14ac:dyDescent="0.3">
      <c r="L132" s="86">
        <v>2</v>
      </c>
      <c r="M132" s="87" t="s">
        <v>808</v>
      </c>
      <c r="N132" s="86" t="s">
        <v>52</v>
      </c>
      <c r="O132" s="87" t="s">
        <v>1415</v>
      </c>
      <c r="P132" s="38"/>
      <c r="Q132" s="87" t="s">
        <v>1416</v>
      </c>
      <c r="R132" s="38"/>
      <c r="S132" s="38"/>
      <c r="T132" s="38"/>
      <c r="U132" s="88" t="s">
        <v>712</v>
      </c>
      <c r="V132" s="88" t="s">
        <v>2221</v>
      </c>
      <c r="W132" s="88" t="s">
        <v>2228</v>
      </c>
      <c r="X132" s="70"/>
      <c r="Y132" s="71">
        <v>43692</v>
      </c>
      <c r="Z132" s="90"/>
      <c r="AA132" s="90"/>
      <c r="AB132" s="71">
        <v>43693</v>
      </c>
      <c r="AC132" s="93"/>
      <c r="AD132" s="92">
        <v>2</v>
      </c>
    </row>
    <row r="133" spans="12:30" ht="12.75" customHeight="1" x14ac:dyDescent="0.3">
      <c r="L133" s="86">
        <v>2</v>
      </c>
      <c r="M133" s="87" t="s">
        <v>808</v>
      </c>
      <c r="N133" s="86" t="s">
        <v>52</v>
      </c>
      <c r="O133" s="87" t="s">
        <v>843</v>
      </c>
      <c r="P133" s="87" t="s">
        <v>844</v>
      </c>
      <c r="Q133" s="38"/>
      <c r="R133" s="38"/>
      <c r="S133" s="38"/>
      <c r="T133" s="38"/>
      <c r="U133" s="88" t="s">
        <v>712</v>
      </c>
      <c r="V133" s="88" t="s">
        <v>2280</v>
      </c>
      <c r="W133" s="88" t="s">
        <v>2281</v>
      </c>
      <c r="X133" s="70"/>
      <c r="Y133" s="71">
        <v>43697</v>
      </c>
      <c r="Z133" s="90"/>
      <c r="AA133" s="90"/>
      <c r="AB133" s="71">
        <v>43698</v>
      </c>
      <c r="AC133" s="93"/>
      <c r="AD133" s="92">
        <v>2</v>
      </c>
    </row>
    <row r="134" spans="12:30" ht="12.75" customHeight="1" x14ac:dyDescent="0.3">
      <c r="L134" s="86">
        <v>2</v>
      </c>
      <c r="M134" s="87" t="s">
        <v>808</v>
      </c>
      <c r="N134" s="86" t="s">
        <v>52</v>
      </c>
      <c r="O134" s="87" t="s">
        <v>910</v>
      </c>
      <c r="P134" s="87" t="s">
        <v>1006</v>
      </c>
      <c r="Q134" s="38"/>
      <c r="R134" s="38"/>
      <c r="S134" s="38"/>
      <c r="T134" s="38"/>
      <c r="U134" s="88" t="s">
        <v>712</v>
      </c>
      <c r="V134" s="88" t="s">
        <v>2694</v>
      </c>
      <c r="W134" s="88" t="s">
        <v>2706</v>
      </c>
      <c r="X134" s="70"/>
      <c r="Y134" s="71">
        <v>43682</v>
      </c>
      <c r="Z134" s="90"/>
      <c r="AA134" s="90"/>
      <c r="AB134" s="71">
        <v>43682</v>
      </c>
      <c r="AC134" s="93"/>
      <c r="AD134" s="92">
        <v>1</v>
      </c>
    </row>
    <row r="135" spans="12:30" ht="12.75" customHeight="1" x14ac:dyDescent="0.3">
      <c r="L135" s="86">
        <v>2</v>
      </c>
      <c r="M135" s="87" t="s">
        <v>808</v>
      </c>
      <c r="N135" s="86" t="s">
        <v>52</v>
      </c>
      <c r="O135" s="87" t="s">
        <v>910</v>
      </c>
      <c r="P135" s="87" t="s">
        <v>1006</v>
      </c>
      <c r="Q135" s="38"/>
      <c r="R135" s="38"/>
      <c r="S135" s="38"/>
      <c r="T135" s="38"/>
      <c r="U135" s="88" t="s">
        <v>712</v>
      </c>
      <c r="V135" s="88" t="s">
        <v>2694</v>
      </c>
      <c r="W135" s="88" t="s">
        <v>2707</v>
      </c>
      <c r="X135" s="70"/>
      <c r="Y135" s="71">
        <v>43690</v>
      </c>
      <c r="Z135" s="90"/>
      <c r="AA135" s="90"/>
      <c r="AB135" s="71">
        <v>43691</v>
      </c>
      <c r="AC135" s="93"/>
      <c r="AD135" s="92">
        <v>2</v>
      </c>
    </row>
    <row r="136" spans="12:30" ht="12.75" customHeight="1" x14ac:dyDescent="0.3">
      <c r="L136" s="86">
        <v>2</v>
      </c>
      <c r="M136" s="87" t="s">
        <v>808</v>
      </c>
      <c r="N136" s="86" t="s">
        <v>52</v>
      </c>
      <c r="O136" s="87" t="s">
        <v>910</v>
      </c>
      <c r="P136" s="87" t="s">
        <v>1006</v>
      </c>
      <c r="Q136" s="38"/>
      <c r="R136" s="38"/>
      <c r="S136" s="38"/>
      <c r="T136" s="38"/>
      <c r="U136" s="88" t="s">
        <v>712</v>
      </c>
      <c r="V136" s="88" t="s">
        <v>2694</v>
      </c>
      <c r="W136" s="88" t="s">
        <v>2708</v>
      </c>
      <c r="X136" s="70"/>
      <c r="Y136" s="71">
        <v>43697</v>
      </c>
      <c r="Z136" s="90"/>
      <c r="AA136" s="90"/>
      <c r="AB136" s="71">
        <v>43697</v>
      </c>
      <c r="AC136" s="93"/>
      <c r="AD136" s="92">
        <v>1</v>
      </c>
    </row>
    <row r="137" spans="12:30" ht="12.75" customHeight="1" x14ac:dyDescent="0.3">
      <c r="L137" s="86">
        <v>2</v>
      </c>
      <c r="M137" s="87" t="s">
        <v>808</v>
      </c>
      <c r="N137" s="86" t="s">
        <v>52</v>
      </c>
      <c r="O137" s="87" t="s">
        <v>910</v>
      </c>
      <c r="P137" s="87" t="s">
        <v>1006</v>
      </c>
      <c r="Q137" s="38"/>
      <c r="R137" s="38"/>
      <c r="S137" s="38"/>
      <c r="T137" s="38"/>
      <c r="U137" s="88" t="s">
        <v>712</v>
      </c>
      <c r="V137" s="88" t="s">
        <v>2694</v>
      </c>
      <c r="W137" s="88" t="s">
        <v>2709</v>
      </c>
      <c r="X137" s="70"/>
      <c r="Y137" s="71">
        <v>43706</v>
      </c>
      <c r="Z137" s="90"/>
      <c r="AA137" s="90"/>
      <c r="AB137" s="71">
        <v>43707</v>
      </c>
      <c r="AC137" s="93"/>
      <c r="AD137" s="92">
        <v>2</v>
      </c>
    </row>
    <row r="138" spans="12:30" ht="12.75" customHeight="1" x14ac:dyDescent="0.3">
      <c r="L138" s="86">
        <v>2</v>
      </c>
      <c r="M138" s="87" t="s">
        <v>808</v>
      </c>
      <c r="N138" s="86" t="s">
        <v>52</v>
      </c>
      <c r="O138" s="87" t="s">
        <v>828</v>
      </c>
      <c r="P138" s="87" t="s">
        <v>829</v>
      </c>
      <c r="Q138" s="38"/>
      <c r="R138" s="38"/>
      <c r="S138" s="38"/>
      <c r="T138" s="38"/>
      <c r="U138" s="88" t="s">
        <v>712</v>
      </c>
      <c r="V138" s="88" t="s">
        <v>2775</v>
      </c>
      <c r="W138" s="88" t="s">
        <v>2778</v>
      </c>
      <c r="X138" s="70"/>
      <c r="Y138" s="71">
        <v>43683</v>
      </c>
      <c r="Z138" s="90"/>
      <c r="AA138" s="90"/>
      <c r="AB138" s="71">
        <v>43684</v>
      </c>
      <c r="AC138" s="93"/>
      <c r="AD138" s="92">
        <v>2</v>
      </c>
    </row>
    <row r="139" spans="12:30" ht="12.75" customHeight="1" x14ac:dyDescent="0.3">
      <c r="L139" s="86">
        <v>2</v>
      </c>
      <c r="M139" s="87" t="s">
        <v>808</v>
      </c>
      <c r="N139" s="86" t="s">
        <v>52</v>
      </c>
      <c r="O139" s="87" t="s">
        <v>828</v>
      </c>
      <c r="P139" s="87" t="s">
        <v>829</v>
      </c>
      <c r="Q139" s="38"/>
      <c r="R139" s="38"/>
      <c r="S139" s="38"/>
      <c r="T139" s="38"/>
      <c r="U139" s="88" t="s">
        <v>712</v>
      </c>
      <c r="V139" s="88" t="s">
        <v>2810</v>
      </c>
      <c r="W139" s="88" t="s">
        <v>2818</v>
      </c>
      <c r="X139" s="70"/>
      <c r="Y139" s="71">
        <v>43691</v>
      </c>
      <c r="Z139" s="90"/>
      <c r="AA139" s="90"/>
      <c r="AB139" s="71">
        <v>43691</v>
      </c>
      <c r="AC139" s="93"/>
      <c r="AD139" s="92">
        <v>1</v>
      </c>
    </row>
    <row r="140" spans="12:30" ht="12.75" customHeight="1" x14ac:dyDescent="0.3">
      <c r="L140" s="86">
        <v>2</v>
      </c>
      <c r="M140" s="87" t="s">
        <v>808</v>
      </c>
      <c r="N140" s="86" t="s">
        <v>52</v>
      </c>
      <c r="O140" s="87" t="s">
        <v>828</v>
      </c>
      <c r="P140" s="87" t="s">
        <v>829</v>
      </c>
      <c r="Q140" s="38"/>
      <c r="R140" s="38"/>
      <c r="S140" s="38"/>
      <c r="T140" s="38"/>
      <c r="U140" s="88" t="s">
        <v>712</v>
      </c>
      <c r="V140" s="88" t="s">
        <v>2810</v>
      </c>
      <c r="W140" s="88" t="s">
        <v>2819</v>
      </c>
      <c r="X140" s="70"/>
      <c r="Y140" s="71">
        <v>43697</v>
      </c>
      <c r="Z140" s="90"/>
      <c r="AA140" s="90"/>
      <c r="AB140" s="71">
        <v>43698</v>
      </c>
      <c r="AC140" s="93"/>
      <c r="AD140" s="92">
        <v>2</v>
      </c>
    </row>
    <row r="141" spans="12:30" ht="12.75" customHeight="1" x14ac:dyDescent="0.3">
      <c r="L141" s="86">
        <v>2</v>
      </c>
      <c r="M141" s="87" t="s">
        <v>808</v>
      </c>
      <c r="N141" s="86" t="s">
        <v>52</v>
      </c>
      <c r="O141" s="87" t="s">
        <v>828</v>
      </c>
      <c r="P141" s="87" t="s">
        <v>829</v>
      </c>
      <c r="Q141" s="38"/>
      <c r="R141" s="38"/>
      <c r="S141" s="38"/>
      <c r="T141" s="38"/>
      <c r="U141" s="88" t="s">
        <v>712</v>
      </c>
      <c r="V141" s="88" t="s">
        <v>2810</v>
      </c>
      <c r="W141" s="88" t="s">
        <v>2820</v>
      </c>
      <c r="X141" s="70"/>
      <c r="Y141" s="71">
        <v>43696</v>
      </c>
      <c r="Z141" s="90"/>
      <c r="AA141" s="90"/>
      <c r="AB141" s="71">
        <v>43696</v>
      </c>
      <c r="AC141" s="93"/>
      <c r="AD141" s="92">
        <v>1</v>
      </c>
    </row>
    <row r="142" spans="12:30" ht="12.75" customHeight="1" x14ac:dyDescent="0.3">
      <c r="L142" s="86">
        <v>2</v>
      </c>
      <c r="M142" s="87" t="s">
        <v>808</v>
      </c>
      <c r="N142" s="86" t="s">
        <v>52</v>
      </c>
      <c r="O142" s="87" t="s">
        <v>828</v>
      </c>
      <c r="P142" s="87" t="s">
        <v>829</v>
      </c>
      <c r="Q142" s="38"/>
      <c r="R142" s="38"/>
      <c r="S142" s="38"/>
      <c r="T142" s="38"/>
      <c r="U142" s="88" t="s">
        <v>712</v>
      </c>
      <c r="V142" s="88" t="s">
        <v>2810</v>
      </c>
      <c r="W142" s="88" t="s">
        <v>2821</v>
      </c>
      <c r="X142" s="70"/>
      <c r="Y142" s="71">
        <v>43704</v>
      </c>
      <c r="Z142" s="90"/>
      <c r="AA142" s="90"/>
      <c r="AB142" s="71">
        <v>43705</v>
      </c>
      <c r="AC142" s="93"/>
      <c r="AD142" s="92">
        <v>2</v>
      </c>
    </row>
    <row r="143" spans="12:30" ht="12.75" customHeight="1" x14ac:dyDescent="0.3">
      <c r="L143" s="86">
        <v>2</v>
      </c>
      <c r="M143" s="87" t="s">
        <v>808</v>
      </c>
      <c r="N143" s="86" t="s">
        <v>52</v>
      </c>
      <c r="O143" s="87" t="s">
        <v>828</v>
      </c>
      <c r="P143" s="87" t="s">
        <v>829</v>
      </c>
      <c r="Q143" s="38"/>
      <c r="R143" s="38"/>
      <c r="S143" s="38"/>
      <c r="T143" s="38"/>
      <c r="U143" s="88" t="s">
        <v>712</v>
      </c>
      <c r="V143" s="88" t="s">
        <v>3011</v>
      </c>
      <c r="W143" s="88" t="s">
        <v>3012</v>
      </c>
      <c r="X143" s="70"/>
      <c r="Y143" s="71">
        <v>43705</v>
      </c>
      <c r="Z143" s="90"/>
      <c r="AA143" s="90"/>
      <c r="AB143" s="71">
        <v>43706</v>
      </c>
      <c r="AC143" s="93"/>
      <c r="AD143" s="92">
        <v>2</v>
      </c>
    </row>
    <row r="144" spans="12:30" ht="12.75" customHeight="1" x14ac:dyDescent="0.3">
      <c r="L144" s="86">
        <v>2</v>
      </c>
      <c r="M144" s="87" t="s">
        <v>808</v>
      </c>
      <c r="N144" s="86" t="s">
        <v>52</v>
      </c>
      <c r="O144" s="87" t="s">
        <v>843</v>
      </c>
      <c r="P144" s="87" t="s">
        <v>844</v>
      </c>
      <c r="Q144" s="38"/>
      <c r="R144" s="38"/>
      <c r="S144" s="38"/>
      <c r="T144" s="38"/>
      <c r="U144" s="88" t="s">
        <v>712</v>
      </c>
      <c r="V144" s="88" t="s">
        <v>3013</v>
      </c>
      <c r="W144" s="88" t="s">
        <v>3019</v>
      </c>
      <c r="X144" s="70"/>
      <c r="Y144" s="71">
        <v>43683</v>
      </c>
      <c r="Z144" s="90"/>
      <c r="AA144" s="90"/>
      <c r="AB144" s="71">
        <v>43685</v>
      </c>
      <c r="AC144" s="93"/>
      <c r="AD144" s="92">
        <v>3</v>
      </c>
    </row>
    <row r="145" spans="12:30" ht="12.75" customHeight="1" x14ac:dyDescent="0.3">
      <c r="L145" s="86">
        <v>2</v>
      </c>
      <c r="M145" s="87" t="s">
        <v>808</v>
      </c>
      <c r="N145" s="86" t="s">
        <v>52</v>
      </c>
      <c r="O145" s="87" t="s">
        <v>843</v>
      </c>
      <c r="P145" s="87" t="s">
        <v>844</v>
      </c>
      <c r="Q145" s="38"/>
      <c r="R145" s="38"/>
      <c r="S145" s="38"/>
      <c r="T145" s="38"/>
      <c r="U145" s="88" t="s">
        <v>712</v>
      </c>
      <c r="V145" s="88" t="s">
        <v>3013</v>
      </c>
      <c r="W145" s="88" t="s">
        <v>3020</v>
      </c>
      <c r="X145" s="70"/>
      <c r="Y145" s="71">
        <v>43691</v>
      </c>
      <c r="Z145" s="90"/>
      <c r="AA145" s="90"/>
      <c r="AB145" s="71">
        <v>43692</v>
      </c>
      <c r="AC145" s="93"/>
      <c r="AD145" s="92">
        <v>2</v>
      </c>
    </row>
    <row r="146" spans="12:30" ht="12.75" customHeight="1" x14ac:dyDescent="0.3">
      <c r="L146" s="86">
        <v>2</v>
      </c>
      <c r="M146" s="87" t="s">
        <v>808</v>
      </c>
      <c r="N146" s="86" t="s">
        <v>52</v>
      </c>
      <c r="O146" s="87" t="s">
        <v>843</v>
      </c>
      <c r="P146" s="87" t="s">
        <v>844</v>
      </c>
      <c r="Q146" s="38"/>
      <c r="R146" s="38"/>
      <c r="S146" s="38"/>
      <c r="T146" s="38"/>
      <c r="U146" s="88" t="s">
        <v>712</v>
      </c>
      <c r="V146" s="88" t="s">
        <v>3013</v>
      </c>
      <c r="W146" s="88" t="s">
        <v>3021</v>
      </c>
      <c r="X146" s="70"/>
      <c r="Y146" s="71">
        <v>43698</v>
      </c>
      <c r="Z146" s="90"/>
      <c r="AA146" s="90"/>
      <c r="AB146" s="71">
        <v>43699</v>
      </c>
      <c r="AC146" s="93"/>
      <c r="AD146" s="92">
        <v>2</v>
      </c>
    </row>
    <row r="147" spans="12:30" ht="12.75" customHeight="1" x14ac:dyDescent="0.3">
      <c r="L147" s="86">
        <v>2</v>
      </c>
      <c r="M147" s="87" t="s">
        <v>808</v>
      </c>
      <c r="N147" s="86" t="s">
        <v>52</v>
      </c>
      <c r="O147" s="87" t="s">
        <v>843</v>
      </c>
      <c r="P147" s="87" t="s">
        <v>844</v>
      </c>
      <c r="Q147" s="38"/>
      <c r="R147" s="38"/>
      <c r="S147" s="38"/>
      <c r="T147" s="38"/>
      <c r="U147" s="88" t="s">
        <v>712</v>
      </c>
      <c r="V147" s="88" t="s">
        <v>3013</v>
      </c>
      <c r="W147" s="88" t="s">
        <v>3022</v>
      </c>
      <c r="X147" s="70"/>
      <c r="Y147" s="71">
        <v>43704</v>
      </c>
      <c r="Z147" s="90"/>
      <c r="AA147" s="90"/>
      <c r="AB147" s="71">
        <v>43707</v>
      </c>
      <c r="AC147" s="93"/>
      <c r="AD147" s="92">
        <v>4</v>
      </c>
    </row>
    <row r="148" spans="12:30" ht="12.75" customHeight="1" x14ac:dyDescent="0.3">
      <c r="L148" s="86">
        <v>2</v>
      </c>
      <c r="M148" s="87" t="s">
        <v>808</v>
      </c>
      <c r="N148" s="86" t="s">
        <v>52</v>
      </c>
      <c r="O148" s="87" t="s">
        <v>849</v>
      </c>
      <c r="P148" s="87" t="s">
        <v>850</v>
      </c>
      <c r="Q148" s="38"/>
      <c r="R148" s="38"/>
      <c r="S148" s="38"/>
      <c r="T148" s="38"/>
      <c r="U148" s="88" t="s">
        <v>712</v>
      </c>
      <c r="V148" s="88" t="s">
        <v>3106</v>
      </c>
      <c r="W148" s="88" t="s">
        <v>3110</v>
      </c>
      <c r="X148" s="70"/>
      <c r="Y148" s="71">
        <v>43698</v>
      </c>
      <c r="Z148" s="90"/>
      <c r="AA148" s="90"/>
      <c r="AB148" s="71">
        <v>43698</v>
      </c>
      <c r="AC148" s="93"/>
      <c r="AD148" s="92">
        <v>1</v>
      </c>
    </row>
    <row r="149" spans="12:30" ht="12.75" customHeight="1" x14ac:dyDescent="0.3">
      <c r="L149" s="86">
        <v>2</v>
      </c>
      <c r="M149" s="87" t="s">
        <v>808</v>
      </c>
      <c r="N149" s="86" t="s">
        <v>52</v>
      </c>
      <c r="O149" s="87" t="s">
        <v>828</v>
      </c>
      <c r="P149" s="87" t="s">
        <v>829</v>
      </c>
      <c r="Q149" s="38"/>
      <c r="R149" s="38"/>
      <c r="S149" s="38"/>
      <c r="T149" s="38"/>
      <c r="U149" s="88" t="s">
        <v>712</v>
      </c>
      <c r="V149" s="88" t="s">
        <v>3182</v>
      </c>
      <c r="W149" s="88" t="s">
        <v>3186</v>
      </c>
      <c r="X149" s="70"/>
      <c r="Y149" s="71">
        <v>43705</v>
      </c>
      <c r="Z149" s="90"/>
      <c r="AA149" s="90"/>
      <c r="AB149" s="71">
        <v>43706</v>
      </c>
      <c r="AC149" s="93"/>
      <c r="AD149" s="92">
        <v>2</v>
      </c>
    </row>
    <row r="150" spans="12:30" ht="12.75" customHeight="1" x14ac:dyDescent="0.3">
      <c r="L150" s="86">
        <v>2</v>
      </c>
      <c r="M150" s="87" t="s">
        <v>808</v>
      </c>
      <c r="N150" s="86" t="s">
        <v>52</v>
      </c>
      <c r="O150" s="87" t="s">
        <v>843</v>
      </c>
      <c r="P150" s="87" t="s">
        <v>844</v>
      </c>
      <c r="Q150" s="38"/>
      <c r="R150" s="38"/>
      <c r="S150" s="38"/>
      <c r="T150" s="38"/>
      <c r="U150" s="88" t="s">
        <v>712</v>
      </c>
      <c r="V150" s="88" t="s">
        <v>3222</v>
      </c>
      <c r="W150" s="88" t="s">
        <v>3224</v>
      </c>
      <c r="X150" s="70"/>
      <c r="Y150" s="71">
        <v>43691</v>
      </c>
      <c r="Z150" s="90"/>
      <c r="AA150" s="90"/>
      <c r="AB150" s="71">
        <v>43691</v>
      </c>
      <c r="AC150" s="93"/>
      <c r="AD150" s="92">
        <v>1</v>
      </c>
    </row>
    <row r="151" spans="12:30" ht="12.75" customHeight="1" x14ac:dyDescent="0.3">
      <c r="L151" s="86">
        <v>2</v>
      </c>
      <c r="M151" s="87" t="s">
        <v>808</v>
      </c>
      <c r="N151" s="86" t="s">
        <v>52</v>
      </c>
      <c r="O151" s="87" t="s">
        <v>843</v>
      </c>
      <c r="P151" s="87" t="s">
        <v>844</v>
      </c>
      <c r="Q151" s="38"/>
      <c r="R151" s="38"/>
      <c r="S151" s="38"/>
      <c r="T151" s="38"/>
      <c r="U151" s="88" t="s">
        <v>712</v>
      </c>
      <c r="V151" s="88" t="s">
        <v>3258</v>
      </c>
      <c r="W151" s="88" t="s">
        <v>3265</v>
      </c>
      <c r="X151" s="70"/>
      <c r="Y151" s="71">
        <v>43689</v>
      </c>
      <c r="Z151" s="90"/>
      <c r="AA151" s="90"/>
      <c r="AB151" s="71">
        <v>43691</v>
      </c>
      <c r="AC151" s="93"/>
      <c r="AD151" s="92">
        <v>3</v>
      </c>
    </row>
    <row r="152" spans="12:30" ht="12.75" customHeight="1" x14ac:dyDescent="0.3">
      <c r="L152" s="86">
        <v>2</v>
      </c>
      <c r="M152" s="87" t="s">
        <v>808</v>
      </c>
      <c r="N152" s="86" t="s">
        <v>52</v>
      </c>
      <c r="O152" s="87" t="s">
        <v>843</v>
      </c>
      <c r="P152" s="87" t="s">
        <v>844</v>
      </c>
      <c r="Q152" s="38"/>
      <c r="R152" s="38"/>
      <c r="S152" s="38"/>
      <c r="T152" s="38"/>
      <c r="U152" s="88" t="s">
        <v>712</v>
      </c>
      <c r="V152" s="88" t="s">
        <v>3258</v>
      </c>
      <c r="W152" s="88" t="s">
        <v>3266</v>
      </c>
      <c r="X152" s="70"/>
      <c r="Y152" s="71">
        <v>43696</v>
      </c>
      <c r="Z152" s="90"/>
      <c r="AA152" s="90"/>
      <c r="AB152" s="71">
        <v>43701</v>
      </c>
      <c r="AC152" s="93"/>
      <c r="AD152" s="92">
        <v>6</v>
      </c>
    </row>
    <row r="153" spans="12:30" ht="12.75" customHeight="1" x14ac:dyDescent="0.3">
      <c r="L153" s="86">
        <v>2</v>
      </c>
      <c r="M153" s="87" t="s">
        <v>808</v>
      </c>
      <c r="N153" s="86" t="s">
        <v>52</v>
      </c>
      <c r="O153" s="87" t="s">
        <v>843</v>
      </c>
      <c r="P153" s="87" t="s">
        <v>844</v>
      </c>
      <c r="Q153" s="38"/>
      <c r="R153" s="38"/>
      <c r="S153" s="38"/>
      <c r="T153" s="38"/>
      <c r="U153" s="88" t="s">
        <v>712</v>
      </c>
      <c r="V153" s="88" t="s">
        <v>3258</v>
      </c>
      <c r="W153" s="88" t="s">
        <v>3267</v>
      </c>
      <c r="X153" s="70"/>
      <c r="Y153" s="71">
        <v>43691</v>
      </c>
      <c r="Z153" s="90"/>
      <c r="AA153" s="90"/>
      <c r="AB153" s="71">
        <v>43692</v>
      </c>
      <c r="AC153" s="93"/>
      <c r="AD153" s="92">
        <v>2</v>
      </c>
    </row>
    <row r="154" spans="12:30" ht="12.75" customHeight="1" x14ac:dyDescent="0.3">
      <c r="L154" s="86">
        <v>2</v>
      </c>
      <c r="M154" s="87" t="s">
        <v>808</v>
      </c>
      <c r="N154" s="86" t="s">
        <v>52</v>
      </c>
      <c r="O154" s="87" t="s">
        <v>843</v>
      </c>
      <c r="P154" s="87" t="s">
        <v>844</v>
      </c>
      <c r="Q154" s="38"/>
      <c r="R154" s="38"/>
      <c r="S154" s="38"/>
      <c r="T154" s="38"/>
      <c r="U154" s="88" t="s">
        <v>712</v>
      </c>
      <c r="V154" s="88" t="s">
        <v>3258</v>
      </c>
      <c r="W154" s="88" t="s">
        <v>3268</v>
      </c>
      <c r="X154" s="70"/>
      <c r="Y154" s="71">
        <v>43704</v>
      </c>
      <c r="Z154" s="90"/>
      <c r="AA154" s="90"/>
      <c r="AB154" s="71">
        <v>43707</v>
      </c>
      <c r="AC154" s="93"/>
      <c r="AD154" s="92">
        <v>4</v>
      </c>
    </row>
    <row r="155" spans="12:30" ht="12.75" customHeight="1" x14ac:dyDescent="0.3">
      <c r="L155" s="86">
        <v>2</v>
      </c>
      <c r="M155" s="87" t="s">
        <v>808</v>
      </c>
      <c r="N155" s="86" t="s">
        <v>52</v>
      </c>
      <c r="O155" s="87" t="s">
        <v>843</v>
      </c>
      <c r="P155" s="87" t="s">
        <v>844</v>
      </c>
      <c r="Q155" s="38"/>
      <c r="R155" s="38"/>
      <c r="S155" s="38"/>
      <c r="T155" s="38"/>
      <c r="U155" s="88" t="s">
        <v>712</v>
      </c>
      <c r="V155" s="88" t="s">
        <v>3397</v>
      </c>
      <c r="W155" s="88" t="s">
        <v>3398</v>
      </c>
      <c r="X155" s="70"/>
      <c r="Y155" s="71">
        <v>43698</v>
      </c>
      <c r="Z155" s="90"/>
      <c r="AA155" s="90"/>
      <c r="AB155" s="71">
        <v>43698</v>
      </c>
      <c r="AC155" s="93"/>
      <c r="AD155" s="92">
        <v>1</v>
      </c>
    </row>
    <row r="156" spans="12:30" ht="12.75" customHeight="1" x14ac:dyDescent="0.3">
      <c r="L156" s="86">
        <v>2</v>
      </c>
      <c r="M156" s="87" t="s">
        <v>808</v>
      </c>
      <c r="N156" s="86" t="s">
        <v>52</v>
      </c>
      <c r="O156" s="87" t="s">
        <v>984</v>
      </c>
      <c r="P156" s="87" t="s">
        <v>985</v>
      </c>
      <c r="Q156" s="38"/>
      <c r="R156" s="38"/>
      <c r="S156" s="38"/>
      <c r="T156" s="38"/>
      <c r="U156" s="88" t="s">
        <v>712</v>
      </c>
      <c r="V156" s="88" t="s">
        <v>3578</v>
      </c>
      <c r="W156" s="88" t="s">
        <v>3579</v>
      </c>
      <c r="X156" s="70"/>
      <c r="Y156" s="71">
        <v>43698</v>
      </c>
      <c r="Z156" s="90"/>
      <c r="AA156" s="90"/>
      <c r="AB156" s="71">
        <v>43700</v>
      </c>
      <c r="AC156" s="93"/>
      <c r="AD156" s="92">
        <v>3</v>
      </c>
    </row>
    <row r="157" spans="12:30" ht="12.75" customHeight="1" x14ac:dyDescent="0.3">
      <c r="L157" s="86">
        <v>2</v>
      </c>
      <c r="M157" s="87" t="s">
        <v>808</v>
      </c>
      <c r="N157" s="86" t="s">
        <v>52</v>
      </c>
      <c r="O157" s="87" t="s">
        <v>843</v>
      </c>
      <c r="P157" s="87" t="s">
        <v>844</v>
      </c>
      <c r="Q157" s="38"/>
      <c r="R157" s="38"/>
      <c r="S157" s="38"/>
      <c r="T157" s="38"/>
      <c r="U157" s="88" t="s">
        <v>712</v>
      </c>
      <c r="V157" s="88" t="s">
        <v>3638</v>
      </c>
      <c r="W157" s="88" t="s">
        <v>3641</v>
      </c>
      <c r="X157" s="70"/>
      <c r="Y157" s="71">
        <v>43684</v>
      </c>
      <c r="Z157" s="90"/>
      <c r="AA157" s="90"/>
      <c r="AB157" s="71">
        <v>43686</v>
      </c>
      <c r="AC157" s="93"/>
      <c r="AD157" s="92">
        <v>3</v>
      </c>
    </row>
    <row r="158" spans="12:30" ht="12.75" customHeight="1" x14ac:dyDescent="0.3">
      <c r="L158" s="86">
        <v>2</v>
      </c>
      <c r="M158" s="87" t="s">
        <v>808</v>
      </c>
      <c r="N158" s="86" t="s">
        <v>52</v>
      </c>
      <c r="O158" s="87" t="s">
        <v>843</v>
      </c>
      <c r="P158" s="87" t="s">
        <v>844</v>
      </c>
      <c r="Q158" s="38"/>
      <c r="R158" s="38"/>
      <c r="S158" s="38"/>
      <c r="T158" s="38"/>
      <c r="U158" s="88" t="s">
        <v>712</v>
      </c>
      <c r="V158" s="88" t="s">
        <v>3638</v>
      </c>
      <c r="W158" s="88" t="s">
        <v>3642</v>
      </c>
      <c r="X158" s="70"/>
      <c r="Y158" s="71">
        <v>43698</v>
      </c>
      <c r="Z158" s="90"/>
      <c r="AA158" s="90"/>
      <c r="AB158" s="71">
        <v>43698</v>
      </c>
      <c r="AC158" s="93"/>
      <c r="AD158" s="92">
        <v>1</v>
      </c>
    </row>
    <row r="159" spans="12:30" ht="12.75" customHeight="1" x14ac:dyDescent="0.3">
      <c r="L159" s="86">
        <v>2</v>
      </c>
      <c r="M159" s="87" t="s">
        <v>808</v>
      </c>
      <c r="N159" s="86" t="s">
        <v>52</v>
      </c>
      <c r="O159" s="87" t="s">
        <v>910</v>
      </c>
      <c r="P159" s="87" t="s">
        <v>911</v>
      </c>
      <c r="Q159" s="38"/>
      <c r="R159" s="38"/>
      <c r="S159" s="38"/>
      <c r="T159" s="38"/>
      <c r="U159" s="88" t="s">
        <v>712</v>
      </c>
      <c r="V159" s="88" t="s">
        <v>3657</v>
      </c>
      <c r="W159" s="88" t="s">
        <v>3665</v>
      </c>
      <c r="X159" s="70"/>
      <c r="Y159" s="71">
        <v>43692</v>
      </c>
      <c r="Z159" s="90"/>
      <c r="AA159" s="90"/>
      <c r="AB159" s="71">
        <v>43692</v>
      </c>
      <c r="AC159" s="93"/>
      <c r="AD159" s="92">
        <v>1</v>
      </c>
    </row>
    <row r="160" spans="12:30" ht="12.75" customHeight="1" x14ac:dyDescent="0.3">
      <c r="L160" s="86">
        <v>2</v>
      </c>
      <c r="M160" s="87" t="s">
        <v>808</v>
      </c>
      <c r="N160" s="86" t="s">
        <v>52</v>
      </c>
      <c r="O160" s="87" t="s">
        <v>910</v>
      </c>
      <c r="P160" s="87" t="s">
        <v>911</v>
      </c>
      <c r="Q160" s="38"/>
      <c r="R160" s="38"/>
      <c r="S160" s="38"/>
      <c r="T160" s="38"/>
      <c r="U160" s="88" t="s">
        <v>712</v>
      </c>
      <c r="V160" s="88" t="s">
        <v>3657</v>
      </c>
      <c r="W160" s="88" t="s">
        <v>3666</v>
      </c>
      <c r="X160" s="70"/>
      <c r="Y160" s="71">
        <v>43705</v>
      </c>
      <c r="Z160" s="90"/>
      <c r="AA160" s="90"/>
      <c r="AB160" s="71">
        <v>43705</v>
      </c>
      <c r="AC160" s="93"/>
      <c r="AD160" s="92">
        <v>1</v>
      </c>
    </row>
    <row r="161" spans="12:30" ht="12.75" customHeight="1" x14ac:dyDescent="0.3">
      <c r="L161" s="86">
        <v>2</v>
      </c>
      <c r="M161" s="87" t="s">
        <v>808</v>
      </c>
      <c r="N161" s="86" t="s">
        <v>52</v>
      </c>
      <c r="O161" s="87" t="s">
        <v>843</v>
      </c>
      <c r="P161" s="87" t="s">
        <v>844</v>
      </c>
      <c r="Q161" s="38"/>
      <c r="R161" s="38"/>
      <c r="S161" s="38"/>
      <c r="T161" s="38"/>
      <c r="U161" s="88" t="s">
        <v>712</v>
      </c>
      <c r="V161" s="88" t="s">
        <v>3822</v>
      </c>
      <c r="W161" s="88" t="s">
        <v>3824</v>
      </c>
      <c r="X161" s="70"/>
      <c r="Y161" s="71">
        <v>43705</v>
      </c>
      <c r="Z161" s="90"/>
      <c r="AA161" s="90"/>
      <c r="AB161" s="71">
        <v>43705</v>
      </c>
      <c r="AC161" s="93"/>
      <c r="AD161" s="92">
        <v>1</v>
      </c>
    </row>
    <row r="162" spans="12:30" ht="12.75" customHeight="1" x14ac:dyDescent="0.3">
      <c r="L162" s="86">
        <v>2</v>
      </c>
      <c r="M162" s="87" t="s">
        <v>808</v>
      </c>
      <c r="N162" s="86" t="s">
        <v>52</v>
      </c>
      <c r="O162" s="87" t="s">
        <v>843</v>
      </c>
      <c r="P162" s="87" t="s">
        <v>844</v>
      </c>
      <c r="Q162" s="38"/>
      <c r="R162" s="38"/>
      <c r="S162" s="38"/>
      <c r="T162" s="38"/>
      <c r="U162" s="88" t="s">
        <v>712</v>
      </c>
      <c r="V162" s="88" t="s">
        <v>3822</v>
      </c>
      <c r="W162" s="88" t="s">
        <v>3825</v>
      </c>
      <c r="X162" s="70"/>
      <c r="Y162" s="71">
        <v>43692</v>
      </c>
      <c r="Z162" s="90"/>
      <c r="AA162" s="90"/>
      <c r="AB162" s="71">
        <v>43692</v>
      </c>
      <c r="AC162" s="93"/>
      <c r="AD162" s="92">
        <v>1</v>
      </c>
    </row>
    <row r="163" spans="12:30" ht="12.75" customHeight="1" x14ac:dyDescent="0.3">
      <c r="L163" s="86">
        <v>2</v>
      </c>
      <c r="M163" s="87" t="s">
        <v>808</v>
      </c>
      <c r="N163" s="86" t="s">
        <v>52</v>
      </c>
      <c r="O163" s="87" t="s">
        <v>828</v>
      </c>
      <c r="P163" s="87" t="s">
        <v>829</v>
      </c>
      <c r="Q163" s="38"/>
      <c r="R163" s="38"/>
      <c r="S163" s="38"/>
      <c r="T163" s="38"/>
      <c r="U163" s="88" t="s">
        <v>712</v>
      </c>
      <c r="V163" s="88" t="s">
        <v>3897</v>
      </c>
      <c r="W163" s="88" t="s">
        <v>3898</v>
      </c>
      <c r="X163" s="70"/>
      <c r="Y163" s="71">
        <v>43691</v>
      </c>
      <c r="Z163" s="90"/>
      <c r="AA163" s="90"/>
      <c r="AB163" s="71">
        <v>43692</v>
      </c>
      <c r="AC163" s="93"/>
      <c r="AD163" s="92">
        <v>2</v>
      </c>
    </row>
    <row r="164" spans="12:30" ht="12.75" customHeight="1" x14ac:dyDescent="0.3">
      <c r="L164" s="86">
        <v>2</v>
      </c>
      <c r="M164" s="87" t="s">
        <v>808</v>
      </c>
      <c r="N164" s="86" t="s">
        <v>52</v>
      </c>
      <c r="O164" s="87" t="s">
        <v>910</v>
      </c>
      <c r="P164" s="87" t="s">
        <v>911</v>
      </c>
      <c r="Q164" s="38"/>
      <c r="R164" s="38"/>
      <c r="S164" s="38"/>
      <c r="T164" s="38"/>
      <c r="U164" s="88" t="s">
        <v>712</v>
      </c>
      <c r="V164" s="88" t="s">
        <v>4045</v>
      </c>
      <c r="W164" s="88" t="s">
        <v>4051</v>
      </c>
      <c r="X164" s="70"/>
      <c r="Y164" s="71">
        <v>43685</v>
      </c>
      <c r="Z164" s="90"/>
      <c r="AA164" s="90"/>
      <c r="AB164" s="71">
        <v>43686</v>
      </c>
      <c r="AC164" s="93"/>
      <c r="AD164" s="92">
        <v>2</v>
      </c>
    </row>
    <row r="165" spans="12:30" ht="12.75" customHeight="1" x14ac:dyDescent="0.3">
      <c r="L165" s="86">
        <v>2</v>
      </c>
      <c r="M165" s="87" t="s">
        <v>808</v>
      </c>
      <c r="N165" s="86" t="s">
        <v>52</v>
      </c>
      <c r="O165" s="87" t="s">
        <v>910</v>
      </c>
      <c r="P165" s="87" t="s">
        <v>911</v>
      </c>
      <c r="Q165" s="38"/>
      <c r="R165" s="38"/>
      <c r="S165" s="38"/>
      <c r="T165" s="38"/>
      <c r="U165" s="88" t="s">
        <v>712</v>
      </c>
      <c r="V165" s="88" t="s">
        <v>4045</v>
      </c>
      <c r="W165" s="88" t="s">
        <v>4052</v>
      </c>
      <c r="X165" s="70"/>
      <c r="Y165" s="71">
        <v>43705</v>
      </c>
      <c r="Z165" s="90"/>
      <c r="AA165" s="90"/>
      <c r="AB165" s="71">
        <v>43705</v>
      </c>
      <c r="AC165" s="93"/>
      <c r="AD165" s="92">
        <v>1</v>
      </c>
    </row>
    <row r="166" spans="12:30" ht="12.75" customHeight="1" x14ac:dyDescent="0.3">
      <c r="L166" s="86">
        <v>2</v>
      </c>
      <c r="M166" s="87" t="s">
        <v>808</v>
      </c>
      <c r="N166" s="86" t="s">
        <v>52</v>
      </c>
      <c r="O166" s="87" t="s">
        <v>843</v>
      </c>
      <c r="P166" s="87" t="s">
        <v>1242</v>
      </c>
      <c r="Q166" s="38"/>
      <c r="R166" s="38"/>
      <c r="S166" s="38"/>
      <c r="T166" s="38"/>
      <c r="U166" s="88" t="s">
        <v>712</v>
      </c>
      <c r="V166" s="88" t="s">
        <v>4101</v>
      </c>
      <c r="W166" s="88" t="s">
        <v>4103</v>
      </c>
      <c r="X166" s="70"/>
      <c r="Y166" s="71">
        <v>43685</v>
      </c>
      <c r="Z166" s="90"/>
      <c r="AA166" s="90"/>
      <c r="AB166" s="71">
        <v>43686</v>
      </c>
      <c r="AC166" s="93"/>
      <c r="AD166" s="92">
        <v>2</v>
      </c>
    </row>
    <row r="167" spans="12:30" ht="12.75" customHeight="1" x14ac:dyDescent="0.3">
      <c r="L167" s="86">
        <v>2</v>
      </c>
      <c r="M167" s="87" t="s">
        <v>808</v>
      </c>
      <c r="N167" s="86" t="s">
        <v>52</v>
      </c>
      <c r="O167" s="87" t="s">
        <v>843</v>
      </c>
      <c r="P167" s="87" t="s">
        <v>1242</v>
      </c>
      <c r="Q167" s="38"/>
      <c r="R167" s="38"/>
      <c r="S167" s="38"/>
      <c r="T167" s="38"/>
      <c r="U167" s="88" t="s">
        <v>712</v>
      </c>
      <c r="V167" s="88" t="s">
        <v>4101</v>
      </c>
      <c r="W167" s="88" t="s">
        <v>4104</v>
      </c>
      <c r="X167" s="70"/>
      <c r="Y167" s="71">
        <v>43690</v>
      </c>
      <c r="Z167" s="90"/>
      <c r="AA167" s="90"/>
      <c r="AB167" s="71">
        <v>43691</v>
      </c>
      <c r="AC167" s="93"/>
      <c r="AD167" s="92">
        <v>2</v>
      </c>
    </row>
    <row r="168" spans="12:30" ht="12.75" customHeight="1" x14ac:dyDescent="0.3">
      <c r="L168" s="86">
        <v>2</v>
      </c>
      <c r="M168" s="87" t="s">
        <v>808</v>
      </c>
      <c r="N168" s="86" t="s">
        <v>52</v>
      </c>
      <c r="O168" s="87" t="s">
        <v>843</v>
      </c>
      <c r="P168" s="87" t="s">
        <v>1242</v>
      </c>
      <c r="Q168" s="38"/>
      <c r="R168" s="38"/>
      <c r="S168" s="38"/>
      <c r="T168" s="38"/>
      <c r="U168" s="88" t="s">
        <v>712</v>
      </c>
      <c r="V168" s="88" t="s">
        <v>4101</v>
      </c>
      <c r="W168" s="88" t="s">
        <v>4105</v>
      </c>
      <c r="X168" s="70"/>
      <c r="Y168" s="71">
        <v>43697</v>
      </c>
      <c r="Z168" s="90"/>
      <c r="AA168" s="90"/>
      <c r="AB168" s="71">
        <v>43698</v>
      </c>
      <c r="AC168" s="93"/>
      <c r="AD168" s="92">
        <v>2</v>
      </c>
    </row>
    <row r="169" spans="12:30" ht="12.75" customHeight="1" x14ac:dyDescent="0.3">
      <c r="L169" s="86">
        <v>2</v>
      </c>
      <c r="M169" s="87" t="s">
        <v>808</v>
      </c>
      <c r="N169" s="86" t="s">
        <v>52</v>
      </c>
      <c r="O169" s="87" t="s">
        <v>843</v>
      </c>
      <c r="P169" s="87" t="s">
        <v>1242</v>
      </c>
      <c r="Q169" s="38"/>
      <c r="R169" s="38"/>
      <c r="S169" s="38"/>
      <c r="T169" s="38"/>
      <c r="U169" s="88" t="s">
        <v>712</v>
      </c>
      <c r="V169" s="88" t="s">
        <v>4101</v>
      </c>
      <c r="W169" s="88" t="s">
        <v>4106</v>
      </c>
      <c r="X169" s="70"/>
      <c r="Y169" s="71">
        <v>43705</v>
      </c>
      <c r="Z169" s="90"/>
      <c r="AA169" s="90"/>
      <c r="AB169" s="71">
        <v>43705</v>
      </c>
      <c r="AC169" s="93"/>
      <c r="AD169" s="92">
        <v>1</v>
      </c>
    </row>
    <row r="170" spans="12:30" ht="12.75" customHeight="1" x14ac:dyDescent="0.3">
      <c r="L170" s="86">
        <v>2</v>
      </c>
      <c r="M170" s="87" t="s">
        <v>808</v>
      </c>
      <c r="N170" s="86" t="s">
        <v>52</v>
      </c>
      <c r="O170" s="87" t="s">
        <v>828</v>
      </c>
      <c r="P170" s="87" t="s">
        <v>829</v>
      </c>
      <c r="Q170" s="38"/>
      <c r="R170" s="38"/>
      <c r="S170" s="38"/>
      <c r="T170" s="38"/>
      <c r="U170" s="88" t="s">
        <v>712</v>
      </c>
      <c r="V170" s="88" t="s">
        <v>4272</v>
      </c>
      <c r="W170" s="88" t="s">
        <v>4276</v>
      </c>
      <c r="X170" s="70"/>
      <c r="Y170" s="71">
        <v>43684</v>
      </c>
      <c r="Z170" s="90"/>
      <c r="AA170" s="90"/>
      <c r="AB170" s="71">
        <v>43684</v>
      </c>
      <c r="AC170" s="93"/>
      <c r="AD170" s="92">
        <v>1</v>
      </c>
    </row>
    <row r="171" spans="12:30" ht="12.75" customHeight="1" x14ac:dyDescent="0.3">
      <c r="L171" s="86">
        <v>2</v>
      </c>
      <c r="M171" s="87" t="s">
        <v>808</v>
      </c>
      <c r="N171" s="86" t="s">
        <v>52</v>
      </c>
      <c r="O171" s="87" t="s">
        <v>828</v>
      </c>
      <c r="P171" s="87" t="s">
        <v>829</v>
      </c>
      <c r="Q171" s="38"/>
      <c r="R171" s="38"/>
      <c r="S171" s="38"/>
      <c r="T171" s="38"/>
      <c r="U171" s="88" t="s">
        <v>712</v>
      </c>
      <c r="V171" s="88" t="s">
        <v>4272</v>
      </c>
      <c r="W171" s="88" t="s">
        <v>4277</v>
      </c>
      <c r="X171" s="70"/>
      <c r="Y171" s="71">
        <v>43682</v>
      </c>
      <c r="Z171" s="90"/>
      <c r="AA171" s="90"/>
      <c r="AB171" s="71">
        <v>43682</v>
      </c>
      <c r="AC171" s="93"/>
      <c r="AD171" s="92">
        <v>1</v>
      </c>
    </row>
    <row r="172" spans="12:30" ht="12.75" customHeight="1" x14ac:dyDescent="0.3">
      <c r="L172" s="86">
        <v>2</v>
      </c>
      <c r="M172" s="87" t="s">
        <v>808</v>
      </c>
      <c r="N172" s="86" t="s">
        <v>52</v>
      </c>
      <c r="O172" s="87" t="s">
        <v>828</v>
      </c>
      <c r="P172" s="87" t="s">
        <v>829</v>
      </c>
      <c r="Q172" s="38"/>
      <c r="R172" s="38"/>
      <c r="S172" s="38"/>
      <c r="T172" s="38"/>
      <c r="U172" s="88" t="s">
        <v>712</v>
      </c>
      <c r="V172" s="88" t="s">
        <v>4272</v>
      </c>
      <c r="W172" s="88" t="s">
        <v>4278</v>
      </c>
      <c r="X172" s="70"/>
      <c r="Y172" s="71">
        <v>43691</v>
      </c>
      <c r="Z172" s="90"/>
      <c r="AA172" s="90"/>
      <c r="AB172" s="71">
        <v>43691</v>
      </c>
      <c r="AC172" s="93"/>
      <c r="AD172" s="92">
        <v>1</v>
      </c>
    </row>
    <row r="173" spans="12:30" ht="12.75" customHeight="1" x14ac:dyDescent="0.3">
      <c r="L173" s="86">
        <v>2</v>
      </c>
      <c r="M173" s="87" t="s">
        <v>808</v>
      </c>
      <c r="N173" s="86" t="s">
        <v>52</v>
      </c>
      <c r="O173" s="87" t="s">
        <v>828</v>
      </c>
      <c r="P173" s="87" t="s">
        <v>829</v>
      </c>
      <c r="Q173" s="38"/>
      <c r="R173" s="38"/>
      <c r="S173" s="38"/>
      <c r="T173" s="38"/>
      <c r="U173" s="88" t="s">
        <v>712</v>
      </c>
      <c r="V173" s="88" t="s">
        <v>4272</v>
      </c>
      <c r="W173" s="88" t="s">
        <v>4279</v>
      </c>
      <c r="X173" s="70"/>
      <c r="Y173" s="71">
        <v>43692</v>
      </c>
      <c r="Z173" s="90"/>
      <c r="AA173" s="90"/>
      <c r="AB173" s="71">
        <v>43692</v>
      </c>
      <c r="AC173" s="93"/>
      <c r="AD173" s="92">
        <v>1</v>
      </c>
    </row>
    <row r="174" spans="12:30" ht="12.75" customHeight="1" x14ac:dyDescent="0.3">
      <c r="L174" s="86">
        <v>2</v>
      </c>
      <c r="M174" s="87" t="s">
        <v>808</v>
      </c>
      <c r="N174" s="86" t="s">
        <v>52</v>
      </c>
      <c r="O174" s="87" t="s">
        <v>828</v>
      </c>
      <c r="P174" s="87" t="s">
        <v>829</v>
      </c>
      <c r="Q174" s="38"/>
      <c r="R174" s="38"/>
      <c r="S174" s="38"/>
      <c r="T174" s="38"/>
      <c r="U174" s="88" t="s">
        <v>712</v>
      </c>
      <c r="V174" s="88" t="s">
        <v>4272</v>
      </c>
      <c r="W174" s="88" t="s">
        <v>4280</v>
      </c>
      <c r="X174" s="70"/>
      <c r="Y174" s="71">
        <v>43698</v>
      </c>
      <c r="Z174" s="90"/>
      <c r="AA174" s="90"/>
      <c r="AB174" s="71">
        <v>43698</v>
      </c>
      <c r="AC174" s="93"/>
      <c r="AD174" s="92">
        <v>1</v>
      </c>
    </row>
    <row r="175" spans="12:30" ht="12.75" customHeight="1" x14ac:dyDescent="0.3">
      <c r="L175" s="86">
        <v>2</v>
      </c>
      <c r="M175" s="87" t="s">
        <v>808</v>
      </c>
      <c r="N175" s="86" t="s">
        <v>52</v>
      </c>
      <c r="O175" s="87" t="s">
        <v>828</v>
      </c>
      <c r="P175" s="87" t="s">
        <v>829</v>
      </c>
      <c r="Q175" s="38"/>
      <c r="R175" s="38"/>
      <c r="S175" s="38"/>
      <c r="T175" s="38"/>
      <c r="U175" s="88" t="s">
        <v>712</v>
      </c>
      <c r="V175" s="88" t="s">
        <v>4272</v>
      </c>
      <c r="W175" s="88" t="s">
        <v>4281</v>
      </c>
      <c r="X175" s="70"/>
      <c r="Y175" s="71">
        <v>43699</v>
      </c>
      <c r="Z175" s="90"/>
      <c r="AA175" s="90"/>
      <c r="AB175" s="71">
        <v>43699</v>
      </c>
      <c r="AC175" s="93"/>
      <c r="AD175" s="92">
        <v>1</v>
      </c>
    </row>
    <row r="176" spans="12:30" ht="12.75" customHeight="1" x14ac:dyDescent="0.3">
      <c r="L176" s="86">
        <v>2</v>
      </c>
      <c r="M176" s="87" t="s">
        <v>808</v>
      </c>
      <c r="N176" s="86" t="s">
        <v>52</v>
      </c>
      <c r="O176" s="87" t="s">
        <v>828</v>
      </c>
      <c r="P176" s="87" t="s">
        <v>829</v>
      </c>
      <c r="Q176" s="38"/>
      <c r="R176" s="38"/>
      <c r="S176" s="38"/>
      <c r="T176" s="38"/>
      <c r="U176" s="88" t="s">
        <v>712</v>
      </c>
      <c r="V176" s="88" t="s">
        <v>4272</v>
      </c>
      <c r="W176" s="88" t="s">
        <v>4282</v>
      </c>
      <c r="X176" s="70"/>
      <c r="Y176" s="71">
        <v>43704</v>
      </c>
      <c r="Z176" s="90"/>
      <c r="AA176" s="90"/>
      <c r="AB176" s="71">
        <v>43704</v>
      </c>
      <c r="AC176" s="93"/>
      <c r="AD176" s="92">
        <v>1</v>
      </c>
    </row>
    <row r="177" spans="12:30" ht="12.75" customHeight="1" x14ac:dyDescent="0.3">
      <c r="L177" s="86">
        <v>2</v>
      </c>
      <c r="M177" s="87" t="s">
        <v>808</v>
      </c>
      <c r="N177" s="86" t="s">
        <v>52</v>
      </c>
      <c r="O177" s="87" t="s">
        <v>809</v>
      </c>
      <c r="P177" s="38"/>
      <c r="Q177" s="87" t="s">
        <v>810</v>
      </c>
      <c r="R177" s="38"/>
      <c r="S177" s="38"/>
      <c r="T177" s="38"/>
      <c r="U177" s="88" t="s">
        <v>712</v>
      </c>
      <c r="V177" s="88" t="s">
        <v>4362</v>
      </c>
      <c r="W177" s="88" t="s">
        <v>4366</v>
      </c>
      <c r="X177" s="70"/>
      <c r="Y177" s="71">
        <v>43691</v>
      </c>
      <c r="Z177" s="90"/>
      <c r="AA177" s="90"/>
      <c r="AB177" s="71">
        <v>43691</v>
      </c>
      <c r="AC177" s="93"/>
      <c r="AD177" s="92">
        <v>1</v>
      </c>
    </row>
    <row r="178" spans="12:30" ht="12.75" customHeight="1" x14ac:dyDescent="0.3">
      <c r="L178" s="86">
        <v>2</v>
      </c>
      <c r="M178" s="87" t="s">
        <v>808</v>
      </c>
      <c r="N178" s="86" t="s">
        <v>52</v>
      </c>
      <c r="O178" s="87" t="s">
        <v>984</v>
      </c>
      <c r="P178" s="87" t="s">
        <v>985</v>
      </c>
      <c r="Q178" s="38"/>
      <c r="R178" s="38"/>
      <c r="S178" s="38"/>
      <c r="T178" s="38"/>
      <c r="U178" s="88" t="s">
        <v>712</v>
      </c>
      <c r="V178" s="88" t="s">
        <v>4508</v>
      </c>
      <c r="W178" s="88" t="s">
        <v>4510</v>
      </c>
      <c r="X178" s="70"/>
      <c r="Y178" s="71">
        <v>43708</v>
      </c>
      <c r="Z178" s="90"/>
      <c r="AA178" s="90"/>
      <c r="AB178" s="71">
        <v>43709</v>
      </c>
      <c r="AC178" s="93"/>
      <c r="AD178" s="92">
        <v>2</v>
      </c>
    </row>
    <row r="179" spans="12:30" ht="12.75" customHeight="1" x14ac:dyDescent="0.3">
      <c r="L179" s="86">
        <v>2</v>
      </c>
      <c r="M179" s="87" t="s">
        <v>808</v>
      </c>
      <c r="N179" s="86" t="s">
        <v>52</v>
      </c>
      <c r="O179" s="87" t="s">
        <v>849</v>
      </c>
      <c r="P179" s="87" t="s">
        <v>901</v>
      </c>
      <c r="Q179" s="38"/>
      <c r="R179" s="38"/>
      <c r="S179" s="38"/>
      <c r="T179" s="38"/>
      <c r="U179" s="88" t="s">
        <v>712</v>
      </c>
      <c r="V179" s="88" t="s">
        <v>4726</v>
      </c>
      <c r="W179" s="88" t="s">
        <v>4727</v>
      </c>
      <c r="X179" s="70"/>
      <c r="Y179" s="71">
        <v>43683</v>
      </c>
      <c r="Z179" s="90"/>
      <c r="AA179" s="90"/>
      <c r="AB179" s="71">
        <v>43683</v>
      </c>
      <c r="AC179" s="93"/>
      <c r="AD179" s="92">
        <v>1</v>
      </c>
    </row>
    <row r="180" spans="12:30" ht="12.75" customHeight="1" x14ac:dyDescent="0.3">
      <c r="L180" s="86">
        <v>4</v>
      </c>
      <c r="M180" s="87" t="s">
        <v>808</v>
      </c>
      <c r="N180" s="86" t="s">
        <v>52</v>
      </c>
      <c r="O180" s="87" t="s">
        <v>843</v>
      </c>
      <c r="P180" s="87" t="s">
        <v>844</v>
      </c>
      <c r="Q180" s="38"/>
      <c r="R180" s="38"/>
      <c r="S180" s="38"/>
      <c r="T180" s="38"/>
      <c r="U180" s="88" t="s">
        <v>712</v>
      </c>
      <c r="V180" s="88" t="s">
        <v>1121</v>
      </c>
      <c r="W180" s="88" t="s">
        <v>1132</v>
      </c>
      <c r="X180" s="70"/>
      <c r="Y180" s="71">
        <v>43734</v>
      </c>
      <c r="Z180" s="90"/>
      <c r="AA180" s="90"/>
      <c r="AB180" s="71">
        <v>43734</v>
      </c>
      <c r="AC180" s="93"/>
      <c r="AD180" s="92">
        <v>1</v>
      </c>
    </row>
    <row r="181" spans="12:30" ht="12.75" customHeight="1" x14ac:dyDescent="0.3">
      <c r="L181" s="86">
        <v>4</v>
      </c>
      <c r="M181" s="87" t="s">
        <v>808</v>
      </c>
      <c r="N181" s="86" t="s">
        <v>52</v>
      </c>
      <c r="O181" s="87" t="s">
        <v>809</v>
      </c>
      <c r="P181" s="38"/>
      <c r="Q181" s="87" t="s">
        <v>810</v>
      </c>
      <c r="R181" s="38"/>
      <c r="S181" s="38"/>
      <c r="T181" s="38"/>
      <c r="U181" s="88" t="s">
        <v>712</v>
      </c>
      <c r="V181" s="88" t="s">
        <v>1320</v>
      </c>
      <c r="W181" s="88" t="s">
        <v>1325</v>
      </c>
      <c r="X181" s="70"/>
      <c r="Y181" s="71">
        <v>43712</v>
      </c>
      <c r="Z181" s="90"/>
      <c r="AA181" s="90"/>
      <c r="AB181" s="71">
        <v>43713</v>
      </c>
      <c r="AC181" s="93"/>
      <c r="AD181" s="92">
        <v>2</v>
      </c>
    </row>
    <row r="182" spans="12:30" ht="12.75" customHeight="1" x14ac:dyDescent="0.3">
      <c r="L182" s="86">
        <v>4</v>
      </c>
      <c r="M182" s="87" t="s">
        <v>808</v>
      </c>
      <c r="N182" s="86" t="s">
        <v>52</v>
      </c>
      <c r="O182" s="87" t="s">
        <v>809</v>
      </c>
      <c r="P182" s="38"/>
      <c r="Q182" s="87" t="s">
        <v>810</v>
      </c>
      <c r="R182" s="38"/>
      <c r="S182" s="38"/>
      <c r="T182" s="38"/>
      <c r="U182" s="88" t="s">
        <v>712</v>
      </c>
      <c r="V182" s="88" t="s">
        <v>1320</v>
      </c>
      <c r="W182" s="88" t="s">
        <v>1326</v>
      </c>
      <c r="X182" s="70"/>
      <c r="Y182" s="71">
        <v>43713</v>
      </c>
      <c r="Z182" s="90"/>
      <c r="AA182" s="90"/>
      <c r="AB182" s="71">
        <v>43713</v>
      </c>
      <c r="AC182" s="93"/>
      <c r="AD182" s="92">
        <v>1</v>
      </c>
    </row>
    <row r="183" spans="12:30" ht="12.75" customHeight="1" x14ac:dyDescent="0.3">
      <c r="L183" s="86">
        <v>4</v>
      </c>
      <c r="M183" s="87" t="s">
        <v>808</v>
      </c>
      <c r="N183" s="86" t="s">
        <v>52</v>
      </c>
      <c r="O183" s="87" t="s">
        <v>843</v>
      </c>
      <c r="P183" s="87" t="s">
        <v>1242</v>
      </c>
      <c r="Q183" s="38"/>
      <c r="R183" s="38"/>
      <c r="S183" s="38"/>
      <c r="T183" s="38"/>
      <c r="U183" s="88" t="s">
        <v>712</v>
      </c>
      <c r="V183" s="88" t="s">
        <v>1356</v>
      </c>
      <c r="W183" s="88" t="s">
        <v>1367</v>
      </c>
      <c r="X183" s="70"/>
      <c r="Y183" s="71">
        <v>43725</v>
      </c>
      <c r="Z183" s="90"/>
      <c r="AA183" s="90"/>
      <c r="AB183" s="71">
        <v>43726</v>
      </c>
      <c r="AC183" s="93"/>
      <c r="AD183" s="92">
        <v>2</v>
      </c>
    </row>
    <row r="184" spans="12:30" ht="12.75" customHeight="1" x14ac:dyDescent="0.3">
      <c r="L184" s="86">
        <v>4</v>
      </c>
      <c r="M184" s="87" t="s">
        <v>808</v>
      </c>
      <c r="N184" s="86" t="s">
        <v>52</v>
      </c>
      <c r="O184" s="87" t="s">
        <v>828</v>
      </c>
      <c r="P184" s="87" t="s">
        <v>829</v>
      </c>
      <c r="Q184" s="38"/>
      <c r="R184" s="38"/>
      <c r="S184" s="38"/>
      <c r="T184" s="38"/>
      <c r="U184" s="88" t="s">
        <v>712</v>
      </c>
      <c r="V184" s="88" t="s">
        <v>1420</v>
      </c>
      <c r="W184" s="88" t="s">
        <v>1431</v>
      </c>
      <c r="X184" s="70"/>
      <c r="Y184" s="71">
        <v>43721</v>
      </c>
      <c r="Z184" s="90"/>
      <c r="AA184" s="90"/>
      <c r="AB184" s="71">
        <v>43721</v>
      </c>
      <c r="AC184" s="93"/>
      <c r="AD184" s="92">
        <v>1</v>
      </c>
    </row>
    <row r="185" spans="12:30" ht="12.75" customHeight="1" x14ac:dyDescent="0.3">
      <c r="L185" s="86">
        <v>4</v>
      </c>
      <c r="M185" s="87" t="s">
        <v>808</v>
      </c>
      <c r="N185" s="86" t="s">
        <v>52</v>
      </c>
      <c r="O185" s="87" t="s">
        <v>828</v>
      </c>
      <c r="P185" s="87" t="s">
        <v>829</v>
      </c>
      <c r="Q185" s="38"/>
      <c r="R185" s="38"/>
      <c r="S185" s="38"/>
      <c r="T185" s="38"/>
      <c r="U185" s="88" t="s">
        <v>712</v>
      </c>
      <c r="V185" s="88" t="s">
        <v>1420</v>
      </c>
      <c r="W185" s="88" t="s">
        <v>1432</v>
      </c>
      <c r="X185" s="70"/>
      <c r="Y185" s="71">
        <v>43726</v>
      </c>
      <c r="Z185" s="90"/>
      <c r="AA185" s="90"/>
      <c r="AB185" s="71">
        <v>43726</v>
      </c>
      <c r="AC185" s="93"/>
      <c r="AD185" s="92">
        <v>1</v>
      </c>
    </row>
    <row r="186" spans="12:30" ht="12.75" customHeight="1" x14ac:dyDescent="0.3">
      <c r="L186" s="86">
        <v>4</v>
      </c>
      <c r="M186" s="87" t="s">
        <v>808</v>
      </c>
      <c r="N186" s="86" t="s">
        <v>52</v>
      </c>
      <c r="O186" s="87" t="s">
        <v>828</v>
      </c>
      <c r="P186" s="87" t="s">
        <v>829</v>
      </c>
      <c r="Q186" s="38"/>
      <c r="R186" s="38"/>
      <c r="S186" s="38"/>
      <c r="T186" s="38"/>
      <c r="U186" s="88" t="s">
        <v>712</v>
      </c>
      <c r="V186" s="88" t="s">
        <v>1420</v>
      </c>
      <c r="W186" s="88" t="s">
        <v>1433</v>
      </c>
      <c r="X186" s="70"/>
      <c r="Y186" s="71">
        <v>43731</v>
      </c>
      <c r="Z186" s="90"/>
      <c r="AA186" s="90"/>
      <c r="AB186" s="71">
        <v>43732</v>
      </c>
      <c r="AC186" s="93"/>
      <c r="AD186" s="92">
        <v>2</v>
      </c>
    </row>
    <row r="187" spans="12:30" ht="12.75" customHeight="1" x14ac:dyDescent="0.3">
      <c r="L187" s="86">
        <v>4</v>
      </c>
      <c r="M187" s="87" t="s">
        <v>808</v>
      </c>
      <c r="N187" s="86" t="s">
        <v>52</v>
      </c>
      <c r="O187" s="87" t="s">
        <v>828</v>
      </c>
      <c r="P187" s="87" t="s">
        <v>829</v>
      </c>
      <c r="Q187" s="38"/>
      <c r="R187" s="38"/>
      <c r="S187" s="38"/>
      <c r="T187" s="38"/>
      <c r="U187" s="88" t="s">
        <v>712</v>
      </c>
      <c r="V187" s="88" t="s">
        <v>1420</v>
      </c>
      <c r="W187" s="88" t="s">
        <v>1434</v>
      </c>
      <c r="X187" s="70"/>
      <c r="Y187" s="71">
        <v>43732</v>
      </c>
      <c r="Z187" s="90"/>
      <c r="AA187" s="90"/>
      <c r="AB187" s="71">
        <v>43733</v>
      </c>
      <c r="AC187" s="93"/>
      <c r="AD187" s="92">
        <v>2</v>
      </c>
    </row>
    <row r="188" spans="12:30" ht="12.75" customHeight="1" x14ac:dyDescent="0.3">
      <c r="L188" s="86">
        <v>4</v>
      </c>
      <c r="M188" s="87" t="s">
        <v>808</v>
      </c>
      <c r="N188" s="86" t="s">
        <v>52</v>
      </c>
      <c r="O188" s="87" t="s">
        <v>828</v>
      </c>
      <c r="P188" s="87" t="s">
        <v>829</v>
      </c>
      <c r="Q188" s="38"/>
      <c r="R188" s="38"/>
      <c r="S188" s="38"/>
      <c r="T188" s="38"/>
      <c r="U188" s="88" t="s">
        <v>712</v>
      </c>
      <c r="V188" s="88" t="s">
        <v>1420</v>
      </c>
      <c r="W188" s="88" t="s">
        <v>1435</v>
      </c>
      <c r="X188" s="70"/>
      <c r="Y188" s="71">
        <v>43739</v>
      </c>
      <c r="Z188" s="90"/>
      <c r="AA188" s="90"/>
      <c r="AB188" s="71">
        <v>43740</v>
      </c>
      <c r="AC188" s="93"/>
      <c r="AD188" s="92">
        <v>2</v>
      </c>
    </row>
    <row r="189" spans="12:30" ht="12.75" customHeight="1" x14ac:dyDescent="0.3">
      <c r="L189" s="86">
        <v>4</v>
      </c>
      <c r="M189" s="87" t="s">
        <v>808</v>
      </c>
      <c r="N189" s="86" t="s">
        <v>52</v>
      </c>
      <c r="O189" s="87" t="s">
        <v>828</v>
      </c>
      <c r="P189" s="87" t="s">
        <v>829</v>
      </c>
      <c r="Q189" s="38"/>
      <c r="R189" s="38"/>
      <c r="S189" s="38"/>
      <c r="T189" s="38"/>
      <c r="U189" s="88" t="s">
        <v>712</v>
      </c>
      <c r="V189" s="88" t="s">
        <v>1461</v>
      </c>
      <c r="W189" s="88" t="s">
        <v>1465</v>
      </c>
      <c r="X189" s="70"/>
      <c r="Y189" s="71">
        <v>43720</v>
      </c>
      <c r="Z189" s="90"/>
      <c r="AA189" s="90"/>
      <c r="AB189" s="71">
        <v>43721</v>
      </c>
      <c r="AC189" s="93"/>
      <c r="AD189" s="92">
        <v>2</v>
      </c>
    </row>
    <row r="190" spans="12:30" ht="12.75" customHeight="1" x14ac:dyDescent="0.3">
      <c r="L190" s="86">
        <v>4</v>
      </c>
      <c r="M190" s="87" t="s">
        <v>808</v>
      </c>
      <c r="N190" s="86" t="s">
        <v>52</v>
      </c>
      <c r="O190" s="87" t="s">
        <v>843</v>
      </c>
      <c r="P190" s="87" t="s">
        <v>844</v>
      </c>
      <c r="Q190" s="38"/>
      <c r="R190" s="38"/>
      <c r="S190" s="38"/>
      <c r="T190" s="38"/>
      <c r="U190" s="88" t="s">
        <v>712</v>
      </c>
      <c r="V190" s="88" t="s">
        <v>1780</v>
      </c>
      <c r="W190" s="88" t="s">
        <v>1789</v>
      </c>
      <c r="X190" s="70"/>
      <c r="Y190" s="71">
        <v>43717</v>
      </c>
      <c r="Z190" s="90"/>
      <c r="AA190" s="90"/>
      <c r="AB190" s="71">
        <v>43719</v>
      </c>
      <c r="AC190" s="93"/>
      <c r="AD190" s="92">
        <v>3</v>
      </c>
    </row>
    <row r="191" spans="12:30" ht="12.75" customHeight="1" x14ac:dyDescent="0.3">
      <c r="L191" s="86">
        <v>4</v>
      </c>
      <c r="M191" s="87" t="s">
        <v>808</v>
      </c>
      <c r="N191" s="86" t="s">
        <v>52</v>
      </c>
      <c r="O191" s="87" t="s">
        <v>843</v>
      </c>
      <c r="P191" s="87" t="s">
        <v>844</v>
      </c>
      <c r="Q191" s="38"/>
      <c r="R191" s="38"/>
      <c r="S191" s="38"/>
      <c r="T191" s="38"/>
      <c r="U191" s="88" t="s">
        <v>712</v>
      </c>
      <c r="V191" s="88" t="s">
        <v>1780</v>
      </c>
      <c r="W191" s="88" t="s">
        <v>1790</v>
      </c>
      <c r="X191" s="70"/>
      <c r="Y191" s="71">
        <v>43720</v>
      </c>
      <c r="Z191" s="90"/>
      <c r="AA191" s="90"/>
      <c r="AB191" s="71">
        <v>43720</v>
      </c>
      <c r="AC191" s="93"/>
      <c r="AD191" s="92">
        <v>1</v>
      </c>
    </row>
    <row r="192" spans="12:30" ht="12.75" customHeight="1" x14ac:dyDescent="0.3">
      <c r="L192" s="86">
        <v>4</v>
      </c>
      <c r="M192" s="87" t="s">
        <v>808</v>
      </c>
      <c r="N192" s="86" t="s">
        <v>52</v>
      </c>
      <c r="O192" s="87" t="s">
        <v>1080</v>
      </c>
      <c r="P192" s="38"/>
      <c r="Q192" s="38"/>
      <c r="R192" s="38"/>
      <c r="S192" s="38"/>
      <c r="T192" s="38"/>
      <c r="U192" s="88" t="s">
        <v>712</v>
      </c>
      <c r="V192" s="88" t="s">
        <v>2000</v>
      </c>
      <c r="W192" s="88" t="s">
        <v>2001</v>
      </c>
      <c r="X192" s="70"/>
      <c r="Y192" s="71">
        <v>43718</v>
      </c>
      <c r="Z192" s="90"/>
      <c r="AA192" s="90"/>
      <c r="AB192" s="71">
        <v>43720</v>
      </c>
      <c r="AC192" s="93"/>
      <c r="AD192" s="92">
        <v>3</v>
      </c>
    </row>
    <row r="193" spans="12:30" ht="12.75" customHeight="1" x14ac:dyDescent="0.3">
      <c r="L193" s="86">
        <v>4</v>
      </c>
      <c r="M193" s="87" t="s">
        <v>808</v>
      </c>
      <c r="N193" s="86" t="s">
        <v>52</v>
      </c>
      <c r="O193" s="87" t="s">
        <v>1080</v>
      </c>
      <c r="P193" s="38"/>
      <c r="Q193" s="38"/>
      <c r="R193" s="38"/>
      <c r="S193" s="38"/>
      <c r="T193" s="38"/>
      <c r="U193" s="88" t="s">
        <v>712</v>
      </c>
      <c r="V193" s="88" t="s">
        <v>2000</v>
      </c>
      <c r="W193" s="88" t="s">
        <v>2002</v>
      </c>
      <c r="X193" s="70"/>
      <c r="Y193" s="71">
        <v>43740</v>
      </c>
      <c r="Z193" s="90"/>
      <c r="AA193" s="90"/>
      <c r="AB193" s="71">
        <v>43741</v>
      </c>
      <c r="AC193" s="93"/>
      <c r="AD193" s="92">
        <v>2</v>
      </c>
    </row>
    <row r="194" spans="12:30" ht="12.75" customHeight="1" x14ac:dyDescent="0.3">
      <c r="L194" s="86">
        <v>4</v>
      </c>
      <c r="M194" s="87" t="s">
        <v>808</v>
      </c>
      <c r="N194" s="86" t="s">
        <v>52</v>
      </c>
      <c r="O194" s="87" t="s">
        <v>910</v>
      </c>
      <c r="P194" s="87" t="s">
        <v>911</v>
      </c>
      <c r="Q194" s="38"/>
      <c r="R194" s="38"/>
      <c r="S194" s="38"/>
      <c r="T194" s="38"/>
      <c r="U194" s="88" t="s">
        <v>712</v>
      </c>
      <c r="V194" s="88" t="s">
        <v>2035</v>
      </c>
      <c r="W194" s="88" t="s">
        <v>2050</v>
      </c>
      <c r="X194" s="70"/>
      <c r="Y194" s="71">
        <v>43739</v>
      </c>
      <c r="Z194" s="90"/>
      <c r="AA194" s="90"/>
      <c r="AB194" s="71">
        <v>43739</v>
      </c>
      <c r="AC194" s="93"/>
      <c r="AD194" s="92">
        <v>1</v>
      </c>
    </row>
    <row r="195" spans="12:30" ht="12.75" customHeight="1" x14ac:dyDescent="0.3">
      <c r="L195" s="86">
        <v>4</v>
      </c>
      <c r="M195" s="87" t="s">
        <v>808</v>
      </c>
      <c r="N195" s="86" t="s">
        <v>52</v>
      </c>
      <c r="O195" s="87" t="s">
        <v>843</v>
      </c>
      <c r="P195" s="87" t="s">
        <v>844</v>
      </c>
      <c r="Q195" s="38"/>
      <c r="R195" s="38"/>
      <c r="S195" s="38"/>
      <c r="T195" s="38"/>
      <c r="U195" s="88" t="s">
        <v>712</v>
      </c>
      <c r="V195" s="88" t="s">
        <v>2146</v>
      </c>
      <c r="W195" s="88" t="s">
        <v>2147</v>
      </c>
      <c r="X195" s="70"/>
      <c r="Y195" s="71">
        <v>43705</v>
      </c>
      <c r="Z195" s="90"/>
      <c r="AA195" s="90"/>
      <c r="AB195" s="71">
        <v>43705</v>
      </c>
      <c r="AC195" s="93"/>
      <c r="AD195" s="92">
        <v>1</v>
      </c>
    </row>
    <row r="196" spans="12:30" ht="12.75" customHeight="1" x14ac:dyDescent="0.3">
      <c r="L196" s="86">
        <v>4</v>
      </c>
      <c r="M196" s="87" t="s">
        <v>808</v>
      </c>
      <c r="N196" s="86" t="s">
        <v>52</v>
      </c>
      <c r="O196" s="87" t="s">
        <v>1086</v>
      </c>
      <c r="P196" s="87" t="s">
        <v>1087</v>
      </c>
      <c r="Q196" s="38"/>
      <c r="R196" s="38"/>
      <c r="S196" s="38"/>
      <c r="T196" s="38"/>
      <c r="U196" s="88" t="s">
        <v>712</v>
      </c>
      <c r="V196" s="88" t="s">
        <v>2249</v>
      </c>
      <c r="W196" s="88" t="s">
        <v>2250</v>
      </c>
      <c r="X196" s="70"/>
      <c r="Y196" s="71">
        <v>43738</v>
      </c>
      <c r="Z196" s="90"/>
      <c r="AA196" s="90"/>
      <c r="AB196" s="71">
        <v>43741</v>
      </c>
      <c r="AC196" s="93"/>
      <c r="AD196" s="92">
        <v>4</v>
      </c>
    </row>
    <row r="197" spans="12:30" ht="12.75" customHeight="1" x14ac:dyDescent="0.3">
      <c r="L197" s="86">
        <v>4</v>
      </c>
      <c r="M197" s="87" t="s">
        <v>808</v>
      </c>
      <c r="N197" s="86" t="s">
        <v>52</v>
      </c>
      <c r="O197" s="87" t="s">
        <v>843</v>
      </c>
      <c r="P197" s="87" t="s">
        <v>844</v>
      </c>
      <c r="Q197" s="38"/>
      <c r="R197" s="38"/>
      <c r="S197" s="38"/>
      <c r="T197" s="38"/>
      <c r="U197" s="88" t="s">
        <v>712</v>
      </c>
      <c r="V197" s="88" t="s">
        <v>2280</v>
      </c>
      <c r="W197" s="88" t="s">
        <v>2295</v>
      </c>
      <c r="X197" s="70"/>
      <c r="Y197" s="71">
        <v>43719</v>
      </c>
      <c r="Z197" s="90"/>
      <c r="AA197" s="90"/>
      <c r="AB197" s="71">
        <v>43719</v>
      </c>
      <c r="AC197" s="93"/>
      <c r="AD197" s="92">
        <v>1</v>
      </c>
    </row>
    <row r="198" spans="12:30" ht="12.75" customHeight="1" x14ac:dyDescent="0.3">
      <c r="L198" s="86">
        <v>4</v>
      </c>
      <c r="M198" s="87" t="s">
        <v>808</v>
      </c>
      <c r="N198" s="86" t="s">
        <v>52</v>
      </c>
      <c r="O198" s="87" t="s">
        <v>809</v>
      </c>
      <c r="P198" s="38"/>
      <c r="Q198" s="87" t="s">
        <v>810</v>
      </c>
      <c r="R198" s="38"/>
      <c r="S198" s="38"/>
      <c r="T198" s="38"/>
      <c r="U198" s="88" t="s">
        <v>712</v>
      </c>
      <c r="V198" s="88" t="s">
        <v>2361</v>
      </c>
      <c r="W198" s="88" t="s">
        <v>2377</v>
      </c>
      <c r="X198" s="70"/>
      <c r="Y198" s="71">
        <v>43719</v>
      </c>
      <c r="Z198" s="90"/>
      <c r="AA198" s="90"/>
      <c r="AB198" s="71">
        <v>43720</v>
      </c>
      <c r="AC198" s="93"/>
      <c r="AD198" s="92">
        <v>2</v>
      </c>
    </row>
    <row r="199" spans="12:30" ht="12.75" customHeight="1" x14ac:dyDescent="0.3">
      <c r="L199" s="86">
        <v>4</v>
      </c>
      <c r="M199" s="87" t="s">
        <v>808</v>
      </c>
      <c r="N199" s="86" t="s">
        <v>52</v>
      </c>
      <c r="O199" s="87" t="s">
        <v>809</v>
      </c>
      <c r="P199" s="38"/>
      <c r="Q199" s="87" t="s">
        <v>810</v>
      </c>
      <c r="R199" s="38"/>
      <c r="S199" s="38"/>
      <c r="T199" s="38"/>
      <c r="U199" s="88" t="s">
        <v>712</v>
      </c>
      <c r="V199" s="88" t="s">
        <v>2361</v>
      </c>
      <c r="W199" s="88" t="s">
        <v>2378</v>
      </c>
      <c r="X199" s="70"/>
      <c r="Y199" s="71">
        <v>43731</v>
      </c>
      <c r="Z199" s="90"/>
      <c r="AA199" s="90"/>
      <c r="AB199" s="71">
        <v>43732</v>
      </c>
      <c r="AC199" s="93"/>
      <c r="AD199" s="92">
        <v>2</v>
      </c>
    </row>
    <row r="200" spans="12:30" ht="12.75" customHeight="1" x14ac:dyDescent="0.3">
      <c r="L200" s="86">
        <v>4</v>
      </c>
      <c r="M200" s="87" t="s">
        <v>808</v>
      </c>
      <c r="N200" s="86" t="s">
        <v>52</v>
      </c>
      <c r="O200" s="87" t="s">
        <v>843</v>
      </c>
      <c r="P200" s="87" t="s">
        <v>844</v>
      </c>
      <c r="Q200" s="38"/>
      <c r="R200" s="38"/>
      <c r="S200" s="38"/>
      <c r="T200" s="38"/>
      <c r="U200" s="88" t="s">
        <v>712</v>
      </c>
      <c r="V200" s="88" t="s">
        <v>2458</v>
      </c>
      <c r="W200" s="88" t="s">
        <v>2459</v>
      </c>
      <c r="X200" s="70"/>
      <c r="Y200" s="71">
        <v>43707</v>
      </c>
      <c r="Z200" s="90"/>
      <c r="AA200" s="90"/>
      <c r="AB200" s="71">
        <v>43734</v>
      </c>
      <c r="AC200" s="93"/>
      <c r="AD200" s="92">
        <v>28</v>
      </c>
    </row>
    <row r="201" spans="12:30" ht="12.75" customHeight="1" x14ac:dyDescent="0.3">
      <c r="L201" s="86">
        <v>4</v>
      </c>
      <c r="M201" s="87" t="s">
        <v>808</v>
      </c>
      <c r="N201" s="86" t="s">
        <v>52</v>
      </c>
      <c r="O201" s="87" t="s">
        <v>809</v>
      </c>
      <c r="P201" s="38"/>
      <c r="Q201" s="87" t="s">
        <v>810</v>
      </c>
      <c r="R201" s="38"/>
      <c r="S201" s="38"/>
      <c r="T201" s="38"/>
      <c r="U201" s="88" t="s">
        <v>712</v>
      </c>
      <c r="V201" s="88" t="s">
        <v>732</v>
      </c>
      <c r="W201" s="88" t="s">
        <v>733</v>
      </c>
      <c r="X201" s="70"/>
      <c r="Y201" s="71">
        <v>43726</v>
      </c>
      <c r="Z201" s="90"/>
      <c r="AA201" s="90"/>
      <c r="AB201" s="71">
        <v>43728</v>
      </c>
      <c r="AC201" s="93"/>
      <c r="AD201" s="92">
        <v>3</v>
      </c>
    </row>
    <row r="202" spans="12:30" ht="12.75" customHeight="1" x14ac:dyDescent="0.3">
      <c r="L202" s="86">
        <v>4</v>
      </c>
      <c r="M202" s="87" t="s">
        <v>808</v>
      </c>
      <c r="N202" s="86" t="s">
        <v>52</v>
      </c>
      <c r="O202" s="87" t="s">
        <v>809</v>
      </c>
      <c r="P202" s="38"/>
      <c r="Q202" s="87" t="s">
        <v>810</v>
      </c>
      <c r="R202" s="38"/>
      <c r="S202" s="38"/>
      <c r="T202" s="38"/>
      <c r="U202" s="88" t="s">
        <v>712</v>
      </c>
      <c r="V202" s="88" t="s">
        <v>2553</v>
      </c>
      <c r="W202" s="88" t="s">
        <v>2555</v>
      </c>
      <c r="X202" s="70"/>
      <c r="Y202" s="71">
        <v>43718</v>
      </c>
      <c r="Z202" s="90"/>
      <c r="AA202" s="90"/>
      <c r="AB202" s="71">
        <v>43718</v>
      </c>
      <c r="AC202" s="93"/>
      <c r="AD202" s="92">
        <v>1</v>
      </c>
    </row>
    <row r="203" spans="12:30" ht="12.75" customHeight="1" x14ac:dyDescent="0.3">
      <c r="L203" s="86">
        <v>4</v>
      </c>
      <c r="M203" s="87" t="s">
        <v>808</v>
      </c>
      <c r="N203" s="86" t="s">
        <v>52</v>
      </c>
      <c r="O203" s="87" t="s">
        <v>843</v>
      </c>
      <c r="P203" s="87" t="s">
        <v>1242</v>
      </c>
      <c r="Q203" s="38"/>
      <c r="R203" s="38"/>
      <c r="S203" s="38"/>
      <c r="T203" s="38"/>
      <c r="U203" s="88" t="s">
        <v>712</v>
      </c>
      <c r="V203" s="88" t="s">
        <v>2553</v>
      </c>
      <c r="W203" s="88" t="s">
        <v>2556</v>
      </c>
      <c r="X203" s="70"/>
      <c r="Y203" s="71">
        <v>43739</v>
      </c>
      <c r="Z203" s="90"/>
      <c r="AA203" s="90"/>
      <c r="AB203" s="71">
        <v>43739</v>
      </c>
      <c r="AC203" s="93"/>
      <c r="AD203" s="92">
        <v>1</v>
      </c>
    </row>
    <row r="204" spans="12:30" ht="12.75" customHeight="1" x14ac:dyDescent="0.3">
      <c r="L204" s="86">
        <v>4</v>
      </c>
      <c r="M204" s="87" t="s">
        <v>808</v>
      </c>
      <c r="N204" s="86" t="s">
        <v>52</v>
      </c>
      <c r="O204" s="87" t="s">
        <v>828</v>
      </c>
      <c r="P204" s="87" t="s">
        <v>829</v>
      </c>
      <c r="Q204" s="38"/>
      <c r="R204" s="38"/>
      <c r="S204" s="38"/>
      <c r="T204" s="38"/>
      <c r="U204" s="88" t="s">
        <v>712</v>
      </c>
      <c r="V204" s="88" t="s">
        <v>2694</v>
      </c>
      <c r="W204" s="88" t="s">
        <v>2713</v>
      </c>
      <c r="X204" s="70"/>
      <c r="Y204" s="71">
        <v>43720</v>
      </c>
      <c r="Z204" s="90"/>
      <c r="AA204" s="90"/>
      <c r="AB204" s="71">
        <v>43720</v>
      </c>
      <c r="AC204" s="93"/>
      <c r="AD204" s="92">
        <v>1</v>
      </c>
    </row>
    <row r="205" spans="12:30" ht="12.75" customHeight="1" x14ac:dyDescent="0.3">
      <c r="L205" s="86">
        <v>4</v>
      </c>
      <c r="M205" s="87" t="s">
        <v>808</v>
      </c>
      <c r="N205" s="86" t="s">
        <v>52</v>
      </c>
      <c r="O205" s="87" t="s">
        <v>828</v>
      </c>
      <c r="P205" s="87" t="s">
        <v>829</v>
      </c>
      <c r="Q205" s="38"/>
      <c r="R205" s="38"/>
      <c r="S205" s="38"/>
      <c r="T205" s="38"/>
      <c r="U205" s="88" t="s">
        <v>712</v>
      </c>
      <c r="V205" s="88" t="s">
        <v>2694</v>
      </c>
      <c r="W205" s="88" t="s">
        <v>2714</v>
      </c>
      <c r="X205" s="70"/>
      <c r="Y205" s="71">
        <v>43721</v>
      </c>
      <c r="Z205" s="90"/>
      <c r="AA205" s="90"/>
      <c r="AB205" s="71">
        <v>43722</v>
      </c>
      <c r="AC205" s="93"/>
      <c r="AD205" s="92">
        <v>2</v>
      </c>
    </row>
    <row r="206" spans="12:30" ht="12.75" customHeight="1" x14ac:dyDescent="0.3">
      <c r="L206" s="86">
        <v>4</v>
      </c>
      <c r="M206" s="87" t="s">
        <v>808</v>
      </c>
      <c r="N206" s="86" t="s">
        <v>52</v>
      </c>
      <c r="O206" s="87" t="s">
        <v>828</v>
      </c>
      <c r="P206" s="87" t="s">
        <v>829</v>
      </c>
      <c r="Q206" s="38"/>
      <c r="R206" s="38"/>
      <c r="S206" s="38"/>
      <c r="T206" s="38"/>
      <c r="U206" s="88" t="s">
        <v>712</v>
      </c>
      <c r="V206" s="88" t="s">
        <v>2694</v>
      </c>
      <c r="W206" s="88" t="s">
        <v>2715</v>
      </c>
      <c r="X206" s="70"/>
      <c r="Y206" s="71">
        <v>43732</v>
      </c>
      <c r="Z206" s="90"/>
      <c r="AA206" s="90"/>
      <c r="AB206" s="71">
        <v>43732</v>
      </c>
      <c r="AC206" s="93"/>
      <c r="AD206" s="92">
        <v>1</v>
      </c>
    </row>
    <row r="207" spans="12:30" ht="12.75" customHeight="1" x14ac:dyDescent="0.3">
      <c r="L207" s="86">
        <v>4</v>
      </c>
      <c r="M207" s="87" t="s">
        <v>808</v>
      </c>
      <c r="N207" s="86" t="s">
        <v>52</v>
      </c>
      <c r="O207" s="87" t="s">
        <v>828</v>
      </c>
      <c r="P207" s="87" t="s">
        <v>829</v>
      </c>
      <c r="Q207" s="38"/>
      <c r="R207" s="38"/>
      <c r="S207" s="38"/>
      <c r="T207" s="38"/>
      <c r="U207" s="88" t="s">
        <v>712</v>
      </c>
      <c r="V207" s="88" t="s">
        <v>2694</v>
      </c>
      <c r="W207" s="88" t="s">
        <v>2716</v>
      </c>
      <c r="X207" s="70"/>
      <c r="Y207" s="71">
        <v>43738</v>
      </c>
      <c r="Z207" s="90"/>
      <c r="AA207" s="90"/>
      <c r="AB207" s="71">
        <v>43738</v>
      </c>
      <c r="AC207" s="93"/>
      <c r="AD207" s="92">
        <v>1</v>
      </c>
    </row>
    <row r="208" spans="12:30" ht="12.75" customHeight="1" x14ac:dyDescent="0.3">
      <c r="L208" s="86">
        <v>4</v>
      </c>
      <c r="M208" s="87" t="s">
        <v>808</v>
      </c>
      <c r="N208" s="86" t="s">
        <v>52</v>
      </c>
      <c r="O208" s="87" t="s">
        <v>828</v>
      </c>
      <c r="P208" s="87" t="s">
        <v>829</v>
      </c>
      <c r="Q208" s="38"/>
      <c r="R208" s="38"/>
      <c r="S208" s="38"/>
      <c r="T208" s="38"/>
      <c r="U208" s="88" t="s">
        <v>712</v>
      </c>
      <c r="V208" s="88" t="s">
        <v>2694</v>
      </c>
      <c r="W208" s="88" t="s">
        <v>2717</v>
      </c>
      <c r="X208" s="70"/>
      <c r="Y208" s="71">
        <v>43739</v>
      </c>
      <c r="Z208" s="90"/>
      <c r="AA208" s="90"/>
      <c r="AB208" s="71">
        <v>43739</v>
      </c>
      <c r="AC208" s="93"/>
      <c r="AD208" s="92">
        <v>1</v>
      </c>
    </row>
    <row r="209" spans="12:30" ht="12.75" customHeight="1" x14ac:dyDescent="0.3">
      <c r="L209" s="86">
        <v>4</v>
      </c>
      <c r="M209" s="87" t="s">
        <v>808</v>
      </c>
      <c r="N209" s="86" t="s">
        <v>52</v>
      </c>
      <c r="O209" s="87" t="s">
        <v>828</v>
      </c>
      <c r="P209" s="87" t="s">
        <v>829</v>
      </c>
      <c r="Q209" s="38"/>
      <c r="R209" s="38"/>
      <c r="S209" s="38"/>
      <c r="T209" s="38"/>
      <c r="U209" s="88" t="s">
        <v>712</v>
      </c>
      <c r="V209" s="88" t="s">
        <v>2810</v>
      </c>
      <c r="W209" s="88" t="s">
        <v>2822</v>
      </c>
      <c r="X209" s="70"/>
      <c r="Y209" s="71">
        <v>43712</v>
      </c>
      <c r="Z209" s="90"/>
      <c r="AA209" s="90"/>
      <c r="AB209" s="71">
        <v>43713</v>
      </c>
      <c r="AC209" s="93"/>
      <c r="AD209" s="92">
        <v>2</v>
      </c>
    </row>
    <row r="210" spans="12:30" ht="12.75" customHeight="1" x14ac:dyDescent="0.3">
      <c r="L210" s="86">
        <v>4</v>
      </c>
      <c r="M210" s="87" t="s">
        <v>808</v>
      </c>
      <c r="N210" s="86" t="s">
        <v>52</v>
      </c>
      <c r="O210" s="87" t="s">
        <v>843</v>
      </c>
      <c r="P210" s="87" t="s">
        <v>844</v>
      </c>
      <c r="Q210" s="38"/>
      <c r="R210" s="38"/>
      <c r="S210" s="38"/>
      <c r="T210" s="38"/>
      <c r="U210" s="88" t="s">
        <v>712</v>
      </c>
      <c r="V210" s="88" t="s">
        <v>2845</v>
      </c>
      <c r="W210" s="88" t="s">
        <v>2846</v>
      </c>
      <c r="X210" s="70"/>
      <c r="Y210" s="71">
        <v>43739</v>
      </c>
      <c r="Z210" s="90"/>
      <c r="AA210" s="90"/>
      <c r="AB210" s="71">
        <v>43739</v>
      </c>
      <c r="AC210" s="93"/>
      <c r="AD210" s="92">
        <v>1</v>
      </c>
    </row>
    <row r="211" spans="12:30" ht="12.75" customHeight="1" x14ac:dyDescent="0.3">
      <c r="L211" s="86">
        <v>4</v>
      </c>
      <c r="M211" s="87" t="s">
        <v>808</v>
      </c>
      <c r="N211" s="86" t="s">
        <v>52</v>
      </c>
      <c r="O211" s="87" t="s">
        <v>1080</v>
      </c>
      <c r="P211" s="38"/>
      <c r="Q211" s="38"/>
      <c r="R211" s="38"/>
      <c r="S211" s="38"/>
      <c r="T211" s="38"/>
      <c r="U211" s="88" t="s">
        <v>712</v>
      </c>
      <c r="V211" s="88" t="s">
        <v>2921</v>
      </c>
      <c r="W211" s="88" t="s">
        <v>2922</v>
      </c>
      <c r="X211" s="70"/>
      <c r="Y211" s="71">
        <v>43725</v>
      </c>
      <c r="Z211" s="90"/>
      <c r="AA211" s="90"/>
      <c r="AB211" s="71">
        <v>43728</v>
      </c>
      <c r="AC211" s="93"/>
      <c r="AD211" s="92">
        <v>4</v>
      </c>
    </row>
    <row r="212" spans="12:30" ht="12.75" customHeight="1" x14ac:dyDescent="0.3">
      <c r="L212" s="86">
        <v>4</v>
      </c>
      <c r="M212" s="87" t="s">
        <v>808</v>
      </c>
      <c r="N212" s="86" t="s">
        <v>52</v>
      </c>
      <c r="O212" s="87" t="s">
        <v>843</v>
      </c>
      <c r="P212" s="87" t="s">
        <v>844</v>
      </c>
      <c r="Q212" s="38"/>
      <c r="R212" s="38"/>
      <c r="S212" s="38"/>
      <c r="T212" s="38"/>
      <c r="U212" s="88" t="s">
        <v>712</v>
      </c>
      <c r="V212" s="88" t="s">
        <v>2921</v>
      </c>
      <c r="W212" s="88" t="s">
        <v>2923</v>
      </c>
      <c r="X212" s="70"/>
      <c r="Y212" s="71">
        <v>43711</v>
      </c>
      <c r="Z212" s="90"/>
      <c r="AA212" s="90"/>
      <c r="AB212" s="71">
        <v>43722</v>
      </c>
      <c r="AC212" s="93"/>
      <c r="AD212" s="92">
        <v>12</v>
      </c>
    </row>
    <row r="213" spans="12:30" ht="12.75" customHeight="1" x14ac:dyDescent="0.3">
      <c r="L213" s="86">
        <v>4</v>
      </c>
      <c r="M213" s="87" t="s">
        <v>808</v>
      </c>
      <c r="N213" s="86" t="s">
        <v>52</v>
      </c>
      <c r="O213" s="87" t="s">
        <v>843</v>
      </c>
      <c r="P213" s="87" t="s">
        <v>844</v>
      </c>
      <c r="Q213" s="38"/>
      <c r="R213" s="38"/>
      <c r="S213" s="38"/>
      <c r="T213" s="38"/>
      <c r="U213" s="88" t="s">
        <v>712</v>
      </c>
      <c r="V213" s="88" t="s">
        <v>2940</v>
      </c>
      <c r="W213" s="88" t="s">
        <v>2942</v>
      </c>
      <c r="X213" s="70"/>
      <c r="Y213" s="71">
        <v>43713</v>
      </c>
      <c r="Z213" s="90"/>
      <c r="AA213" s="90"/>
      <c r="AB213" s="71">
        <v>43713</v>
      </c>
      <c r="AC213" s="93"/>
      <c r="AD213" s="92">
        <v>1</v>
      </c>
    </row>
    <row r="214" spans="12:30" ht="12.75" customHeight="1" x14ac:dyDescent="0.3">
      <c r="L214" s="86">
        <v>4</v>
      </c>
      <c r="M214" s="87" t="s">
        <v>808</v>
      </c>
      <c r="N214" s="86" t="s">
        <v>52</v>
      </c>
      <c r="O214" s="87" t="s">
        <v>809</v>
      </c>
      <c r="P214" s="38"/>
      <c r="Q214" s="87" t="s">
        <v>810</v>
      </c>
      <c r="R214" s="38"/>
      <c r="S214" s="38"/>
      <c r="T214" s="38"/>
      <c r="U214" s="88" t="s">
        <v>712</v>
      </c>
      <c r="V214" s="88" t="s">
        <v>3013</v>
      </c>
      <c r="W214" s="88" t="s">
        <v>3023</v>
      </c>
      <c r="X214" s="70"/>
      <c r="Y214" s="71">
        <v>43718</v>
      </c>
      <c r="Z214" s="90"/>
      <c r="AA214" s="90"/>
      <c r="AB214" s="71">
        <v>43719</v>
      </c>
      <c r="AC214" s="93"/>
      <c r="AD214" s="92">
        <v>2</v>
      </c>
    </row>
    <row r="215" spans="12:30" ht="12.75" customHeight="1" x14ac:dyDescent="0.3">
      <c r="L215" s="86">
        <v>4</v>
      </c>
      <c r="M215" s="87" t="s">
        <v>808</v>
      </c>
      <c r="N215" s="86" t="s">
        <v>52</v>
      </c>
      <c r="O215" s="87" t="s">
        <v>809</v>
      </c>
      <c r="P215" s="38"/>
      <c r="Q215" s="87" t="s">
        <v>810</v>
      </c>
      <c r="R215" s="38"/>
      <c r="S215" s="38"/>
      <c r="T215" s="38"/>
      <c r="U215" s="88" t="s">
        <v>712</v>
      </c>
      <c r="V215" s="88" t="s">
        <v>3013</v>
      </c>
      <c r="W215" s="88" t="s">
        <v>3024</v>
      </c>
      <c r="X215" s="70"/>
      <c r="Y215" s="71">
        <v>43732</v>
      </c>
      <c r="Z215" s="90"/>
      <c r="AA215" s="90"/>
      <c r="AB215" s="71">
        <v>43736</v>
      </c>
      <c r="AC215" s="93"/>
      <c r="AD215" s="92">
        <v>5</v>
      </c>
    </row>
    <row r="216" spans="12:30" ht="12.75" customHeight="1" x14ac:dyDescent="0.3">
      <c r="L216" s="86">
        <v>4</v>
      </c>
      <c r="M216" s="87" t="s">
        <v>808</v>
      </c>
      <c r="N216" s="86" t="s">
        <v>52</v>
      </c>
      <c r="O216" s="87" t="s">
        <v>843</v>
      </c>
      <c r="P216" s="87" t="s">
        <v>1242</v>
      </c>
      <c r="Q216" s="38"/>
      <c r="R216" s="38"/>
      <c r="S216" s="38"/>
      <c r="T216" s="38"/>
      <c r="U216" s="88" t="s">
        <v>712</v>
      </c>
      <c r="V216" s="88" t="s">
        <v>3106</v>
      </c>
      <c r="W216" s="88" t="s">
        <v>3111</v>
      </c>
      <c r="X216" s="70"/>
      <c r="Y216" s="71">
        <v>43713</v>
      </c>
      <c r="Z216" s="90"/>
      <c r="AA216" s="90"/>
      <c r="AB216" s="71">
        <v>43713</v>
      </c>
      <c r="AC216" s="93"/>
      <c r="AD216" s="92">
        <v>1</v>
      </c>
    </row>
    <row r="217" spans="12:30" ht="12.75" customHeight="1" x14ac:dyDescent="0.3">
      <c r="L217" s="86">
        <v>4</v>
      </c>
      <c r="M217" s="87" t="s">
        <v>808</v>
      </c>
      <c r="N217" s="86" t="s">
        <v>52</v>
      </c>
      <c r="O217" s="87" t="s">
        <v>828</v>
      </c>
      <c r="P217" s="87" t="s">
        <v>829</v>
      </c>
      <c r="Q217" s="38"/>
      <c r="R217" s="38"/>
      <c r="S217" s="38"/>
      <c r="T217" s="38"/>
      <c r="U217" s="88" t="s">
        <v>712</v>
      </c>
      <c r="V217" s="88" t="s">
        <v>3258</v>
      </c>
      <c r="W217" s="88" t="s">
        <v>3269</v>
      </c>
      <c r="X217" s="70"/>
      <c r="Y217" s="71">
        <v>43727</v>
      </c>
      <c r="Z217" s="90"/>
      <c r="AA217" s="90"/>
      <c r="AB217" s="71">
        <v>43728</v>
      </c>
      <c r="AC217" s="93"/>
      <c r="AD217" s="92">
        <v>2</v>
      </c>
    </row>
    <row r="218" spans="12:30" ht="12.75" customHeight="1" x14ac:dyDescent="0.3">
      <c r="L218" s="86">
        <v>4</v>
      </c>
      <c r="M218" s="87" t="s">
        <v>808</v>
      </c>
      <c r="N218" s="86" t="s">
        <v>52</v>
      </c>
      <c r="O218" s="87" t="s">
        <v>828</v>
      </c>
      <c r="P218" s="87" t="s">
        <v>829</v>
      </c>
      <c r="Q218" s="38"/>
      <c r="R218" s="38"/>
      <c r="S218" s="38"/>
      <c r="T218" s="38"/>
      <c r="U218" s="88" t="s">
        <v>712</v>
      </c>
      <c r="V218" s="88" t="s">
        <v>3258</v>
      </c>
      <c r="W218" s="88" t="s">
        <v>3270</v>
      </c>
      <c r="X218" s="70"/>
      <c r="Y218" s="71">
        <v>43718</v>
      </c>
      <c r="Z218" s="90"/>
      <c r="AA218" s="90"/>
      <c r="AB218" s="71">
        <v>43721</v>
      </c>
      <c r="AC218" s="93"/>
      <c r="AD218" s="92">
        <v>4</v>
      </c>
    </row>
    <row r="219" spans="12:30" ht="12.75" customHeight="1" x14ac:dyDescent="0.3">
      <c r="L219" s="86">
        <v>4</v>
      </c>
      <c r="M219" s="87" t="s">
        <v>808</v>
      </c>
      <c r="N219" s="86" t="s">
        <v>52</v>
      </c>
      <c r="O219" s="87" t="s">
        <v>828</v>
      </c>
      <c r="P219" s="87" t="s">
        <v>829</v>
      </c>
      <c r="Q219" s="38"/>
      <c r="R219" s="38"/>
      <c r="S219" s="38"/>
      <c r="T219" s="38"/>
      <c r="U219" s="88" t="s">
        <v>712</v>
      </c>
      <c r="V219" s="88" t="s">
        <v>3258</v>
      </c>
      <c r="W219" s="88" t="s">
        <v>3271</v>
      </c>
      <c r="X219" s="70"/>
      <c r="Y219" s="71">
        <v>43711</v>
      </c>
      <c r="Z219" s="90"/>
      <c r="AA219" s="90"/>
      <c r="AB219" s="71">
        <v>43714</v>
      </c>
      <c r="AC219" s="93"/>
      <c r="AD219" s="92">
        <v>4</v>
      </c>
    </row>
    <row r="220" spans="12:30" ht="12.75" customHeight="1" x14ac:dyDescent="0.3">
      <c r="L220" s="86">
        <v>4</v>
      </c>
      <c r="M220" s="87" t="s">
        <v>808</v>
      </c>
      <c r="N220" s="86" t="s">
        <v>52</v>
      </c>
      <c r="O220" s="87" t="s">
        <v>828</v>
      </c>
      <c r="P220" s="87" t="s">
        <v>829</v>
      </c>
      <c r="Q220" s="38"/>
      <c r="R220" s="38"/>
      <c r="S220" s="38"/>
      <c r="T220" s="38"/>
      <c r="U220" s="88" t="s">
        <v>712</v>
      </c>
      <c r="V220" s="88" t="s">
        <v>3258</v>
      </c>
      <c r="W220" s="88" t="s">
        <v>3272</v>
      </c>
      <c r="X220" s="70"/>
      <c r="Y220" s="71">
        <v>43732</v>
      </c>
      <c r="Z220" s="90"/>
      <c r="AA220" s="90"/>
      <c r="AB220" s="71">
        <v>43734</v>
      </c>
      <c r="AC220" s="93"/>
      <c r="AD220" s="92">
        <v>3</v>
      </c>
    </row>
    <row r="221" spans="12:30" ht="12.75" customHeight="1" x14ac:dyDescent="0.3">
      <c r="L221" s="86">
        <v>4</v>
      </c>
      <c r="M221" s="87" t="s">
        <v>808</v>
      </c>
      <c r="N221" s="86" t="s">
        <v>52</v>
      </c>
      <c r="O221" s="87" t="s">
        <v>828</v>
      </c>
      <c r="P221" s="87" t="s">
        <v>829</v>
      </c>
      <c r="Q221" s="38"/>
      <c r="R221" s="38"/>
      <c r="S221" s="38"/>
      <c r="T221" s="38"/>
      <c r="U221" s="88" t="s">
        <v>712</v>
      </c>
      <c r="V221" s="88" t="s">
        <v>3341</v>
      </c>
      <c r="W221" s="88" t="s">
        <v>3344</v>
      </c>
      <c r="X221" s="70"/>
      <c r="Y221" s="71">
        <v>43731</v>
      </c>
      <c r="Z221" s="90"/>
      <c r="AA221" s="90"/>
      <c r="AB221" s="71">
        <v>43732</v>
      </c>
      <c r="AC221" s="93"/>
      <c r="AD221" s="92">
        <v>2</v>
      </c>
    </row>
    <row r="222" spans="12:30" ht="12.75" customHeight="1" x14ac:dyDescent="0.3">
      <c r="L222" s="86">
        <v>4</v>
      </c>
      <c r="M222" s="87" t="s">
        <v>808</v>
      </c>
      <c r="N222" s="86" t="s">
        <v>52</v>
      </c>
      <c r="O222" s="87" t="s">
        <v>828</v>
      </c>
      <c r="P222" s="87" t="s">
        <v>829</v>
      </c>
      <c r="Q222" s="38"/>
      <c r="R222" s="38"/>
      <c r="S222" s="38"/>
      <c r="T222" s="38"/>
      <c r="U222" s="88" t="s">
        <v>712</v>
      </c>
      <c r="V222" s="88" t="s">
        <v>3594</v>
      </c>
      <c r="W222" s="88" t="s">
        <v>3595</v>
      </c>
      <c r="X222" s="70"/>
      <c r="Y222" s="71">
        <v>43703</v>
      </c>
      <c r="Z222" s="90"/>
      <c r="AA222" s="90"/>
      <c r="AB222" s="71">
        <v>43705</v>
      </c>
      <c r="AC222" s="93"/>
      <c r="AD222" s="92">
        <v>3</v>
      </c>
    </row>
    <row r="223" spans="12:30" ht="12.75" customHeight="1" x14ac:dyDescent="0.3">
      <c r="L223" s="86">
        <v>4</v>
      </c>
      <c r="M223" s="87" t="s">
        <v>808</v>
      </c>
      <c r="N223" s="86" t="s">
        <v>52</v>
      </c>
      <c r="O223" s="87" t="s">
        <v>843</v>
      </c>
      <c r="P223" s="87" t="s">
        <v>844</v>
      </c>
      <c r="Q223" s="38"/>
      <c r="R223" s="38"/>
      <c r="S223" s="38"/>
      <c r="T223" s="38"/>
      <c r="U223" s="88" t="s">
        <v>712</v>
      </c>
      <c r="V223" s="88" t="s">
        <v>3822</v>
      </c>
      <c r="W223" s="88" t="s">
        <v>3836</v>
      </c>
      <c r="X223" s="70"/>
      <c r="Y223" s="71">
        <v>43720</v>
      </c>
      <c r="Z223" s="90"/>
      <c r="AA223" s="90"/>
      <c r="AB223" s="71">
        <v>43720</v>
      </c>
      <c r="AC223" s="93"/>
      <c r="AD223" s="92">
        <v>1</v>
      </c>
    </row>
    <row r="224" spans="12:30" ht="12.75" customHeight="1" x14ac:dyDescent="0.3">
      <c r="L224" s="86">
        <v>4</v>
      </c>
      <c r="M224" s="87" t="s">
        <v>808</v>
      </c>
      <c r="N224" s="86" t="s">
        <v>52</v>
      </c>
      <c r="O224" s="87" t="s">
        <v>843</v>
      </c>
      <c r="P224" s="87" t="s">
        <v>844</v>
      </c>
      <c r="Q224" s="38"/>
      <c r="R224" s="38"/>
      <c r="S224" s="38"/>
      <c r="T224" s="38"/>
      <c r="U224" s="88" t="s">
        <v>712</v>
      </c>
      <c r="V224" s="88" t="s">
        <v>3822</v>
      </c>
      <c r="W224" s="88" t="s">
        <v>3837</v>
      </c>
      <c r="X224" s="70"/>
      <c r="Y224" s="71">
        <v>43740</v>
      </c>
      <c r="Z224" s="90"/>
      <c r="AA224" s="90"/>
      <c r="AB224" s="71">
        <v>43740</v>
      </c>
      <c r="AC224" s="93"/>
      <c r="AD224" s="92">
        <v>1</v>
      </c>
    </row>
    <row r="225" spans="12:30" ht="12.75" customHeight="1" x14ac:dyDescent="0.3">
      <c r="L225" s="86">
        <v>4</v>
      </c>
      <c r="M225" s="87" t="s">
        <v>808</v>
      </c>
      <c r="N225" s="86" t="s">
        <v>52</v>
      </c>
      <c r="O225" s="87" t="s">
        <v>1080</v>
      </c>
      <c r="P225" s="38"/>
      <c r="Q225" s="38"/>
      <c r="R225" s="38"/>
      <c r="S225" s="38"/>
      <c r="T225" s="38"/>
      <c r="U225" s="88" t="s">
        <v>712</v>
      </c>
      <c r="V225" s="88" t="s">
        <v>4101</v>
      </c>
      <c r="W225" s="88" t="s">
        <v>4117</v>
      </c>
      <c r="X225" s="70"/>
      <c r="Y225" s="71">
        <v>43732</v>
      </c>
      <c r="Z225" s="90"/>
      <c r="AA225" s="90"/>
      <c r="AB225" s="71">
        <v>43732</v>
      </c>
      <c r="AC225" s="93"/>
      <c r="AD225" s="92">
        <v>1</v>
      </c>
    </row>
    <row r="226" spans="12:30" ht="12.75" customHeight="1" x14ac:dyDescent="0.3">
      <c r="L226" s="86">
        <v>4</v>
      </c>
      <c r="M226" s="87" t="s">
        <v>808</v>
      </c>
      <c r="N226" s="86" t="s">
        <v>52</v>
      </c>
      <c r="O226" s="87" t="s">
        <v>1080</v>
      </c>
      <c r="P226" s="38"/>
      <c r="Q226" s="38"/>
      <c r="R226" s="38"/>
      <c r="S226" s="38"/>
      <c r="T226" s="38"/>
      <c r="U226" s="88" t="s">
        <v>712</v>
      </c>
      <c r="V226" s="88" t="s">
        <v>4199</v>
      </c>
      <c r="W226" s="88" t="s">
        <v>4206</v>
      </c>
      <c r="X226" s="70"/>
      <c r="Y226" s="71">
        <v>43725</v>
      </c>
      <c r="Z226" s="90"/>
      <c r="AA226" s="90"/>
      <c r="AB226" s="71">
        <v>43725</v>
      </c>
      <c r="AC226" s="93"/>
      <c r="AD226" s="92">
        <v>1</v>
      </c>
    </row>
    <row r="227" spans="12:30" ht="12.75" customHeight="1" x14ac:dyDescent="0.3">
      <c r="L227" s="86">
        <v>4</v>
      </c>
      <c r="M227" s="87" t="s">
        <v>808</v>
      </c>
      <c r="N227" s="86" t="s">
        <v>52</v>
      </c>
      <c r="O227" s="87" t="s">
        <v>910</v>
      </c>
      <c r="P227" s="87" t="s">
        <v>911</v>
      </c>
      <c r="Q227" s="38"/>
      <c r="R227" s="38"/>
      <c r="S227" s="38"/>
      <c r="T227" s="38"/>
      <c r="U227" s="88" t="s">
        <v>712</v>
      </c>
      <c r="V227" s="88" t="s">
        <v>4199</v>
      </c>
      <c r="W227" s="88" t="s">
        <v>4207</v>
      </c>
      <c r="X227" s="70"/>
      <c r="Y227" s="71">
        <v>43734</v>
      </c>
      <c r="Z227" s="90"/>
      <c r="AA227" s="90"/>
      <c r="AB227" s="71">
        <v>43734</v>
      </c>
      <c r="AC227" s="93"/>
      <c r="AD227" s="92">
        <v>1</v>
      </c>
    </row>
    <row r="228" spans="12:30" ht="12.75" customHeight="1" x14ac:dyDescent="0.3">
      <c r="L228" s="86">
        <v>4</v>
      </c>
      <c r="M228" s="87" t="s">
        <v>808</v>
      </c>
      <c r="N228" s="86" t="s">
        <v>52</v>
      </c>
      <c r="O228" s="87" t="s">
        <v>843</v>
      </c>
      <c r="P228" s="87" t="s">
        <v>844</v>
      </c>
      <c r="Q228" s="38"/>
      <c r="R228" s="38"/>
      <c r="S228" s="38"/>
      <c r="T228" s="38"/>
      <c r="U228" s="88" t="s">
        <v>712</v>
      </c>
      <c r="V228" s="88" t="s">
        <v>4199</v>
      </c>
      <c r="W228" s="88" t="s">
        <v>4208</v>
      </c>
      <c r="X228" s="70"/>
      <c r="Y228" s="71">
        <v>43739</v>
      </c>
      <c r="Z228" s="90"/>
      <c r="AA228" s="90"/>
      <c r="AB228" s="71">
        <v>43739</v>
      </c>
      <c r="AC228" s="93"/>
      <c r="AD228" s="92">
        <v>1</v>
      </c>
    </row>
    <row r="229" spans="12:30" ht="12.75" customHeight="1" x14ac:dyDescent="0.3">
      <c r="L229" s="86">
        <v>4</v>
      </c>
      <c r="M229" s="87" t="s">
        <v>808</v>
      </c>
      <c r="N229" s="86" t="s">
        <v>52</v>
      </c>
      <c r="O229" s="87" t="s">
        <v>1086</v>
      </c>
      <c r="P229" s="87" t="s">
        <v>1087</v>
      </c>
      <c r="Q229" s="38"/>
      <c r="R229" s="38"/>
      <c r="S229" s="38"/>
      <c r="T229" s="38"/>
      <c r="U229" s="88" t="s">
        <v>712</v>
      </c>
      <c r="V229" s="88" t="s">
        <v>4272</v>
      </c>
      <c r="W229" s="88" t="s">
        <v>4289</v>
      </c>
      <c r="X229" s="70"/>
      <c r="Y229" s="71">
        <v>43727</v>
      </c>
      <c r="Z229" s="90"/>
      <c r="AA229" s="90"/>
      <c r="AB229" s="71">
        <v>43728</v>
      </c>
      <c r="AC229" s="93"/>
      <c r="AD229" s="92">
        <v>2</v>
      </c>
    </row>
    <row r="230" spans="12:30" ht="12.75" customHeight="1" x14ac:dyDescent="0.3">
      <c r="L230" s="86">
        <v>4</v>
      </c>
      <c r="M230" s="87" t="s">
        <v>808</v>
      </c>
      <c r="N230" s="86" t="s">
        <v>52</v>
      </c>
      <c r="O230" s="87" t="s">
        <v>809</v>
      </c>
      <c r="P230" s="38"/>
      <c r="Q230" s="87" t="s">
        <v>810</v>
      </c>
      <c r="R230" s="38"/>
      <c r="S230" s="38"/>
      <c r="T230" s="38"/>
      <c r="U230" s="88" t="s">
        <v>712</v>
      </c>
      <c r="V230" s="88" t="s">
        <v>4508</v>
      </c>
      <c r="W230" s="88" t="s">
        <v>4511</v>
      </c>
      <c r="X230" s="70"/>
      <c r="Y230" s="71">
        <v>43732</v>
      </c>
      <c r="Z230" s="90"/>
      <c r="AA230" s="90"/>
      <c r="AB230" s="71">
        <v>43734</v>
      </c>
      <c r="AC230" s="93"/>
      <c r="AD230" s="92">
        <v>3</v>
      </c>
    </row>
    <row r="231" spans="12:30" ht="12.75" customHeight="1" x14ac:dyDescent="0.3">
      <c r="L231" s="86">
        <v>4</v>
      </c>
      <c r="M231" s="87" t="s">
        <v>808</v>
      </c>
      <c r="N231" s="86" t="s">
        <v>52</v>
      </c>
      <c r="O231" s="87" t="s">
        <v>809</v>
      </c>
      <c r="P231" s="38"/>
      <c r="Q231" s="87" t="s">
        <v>810</v>
      </c>
      <c r="R231" s="38"/>
      <c r="S231" s="38"/>
      <c r="T231" s="38"/>
      <c r="U231" s="88" t="s">
        <v>712</v>
      </c>
      <c r="V231" s="88" t="s">
        <v>4508</v>
      </c>
      <c r="W231" s="88" t="s">
        <v>4512</v>
      </c>
      <c r="X231" s="70"/>
      <c r="Y231" s="71">
        <v>43736</v>
      </c>
      <c r="Z231" s="90"/>
      <c r="AA231" s="90"/>
      <c r="AB231" s="71">
        <v>43737</v>
      </c>
      <c r="AC231" s="93"/>
      <c r="AD231" s="92">
        <v>2</v>
      </c>
    </row>
    <row r="232" spans="12:30" ht="12.75" customHeight="1" x14ac:dyDescent="0.3">
      <c r="L232" s="86">
        <v>4</v>
      </c>
      <c r="M232" s="87" t="s">
        <v>808</v>
      </c>
      <c r="N232" s="86" t="s">
        <v>52</v>
      </c>
      <c r="O232" s="87" t="s">
        <v>843</v>
      </c>
      <c r="P232" s="87" t="s">
        <v>844</v>
      </c>
      <c r="Q232" s="38"/>
      <c r="R232" s="38"/>
      <c r="S232" s="38"/>
      <c r="T232" s="38"/>
      <c r="U232" s="88" t="s">
        <v>712</v>
      </c>
      <c r="V232" s="88" t="s">
        <v>4508</v>
      </c>
      <c r="W232" s="88" t="s">
        <v>4513</v>
      </c>
      <c r="X232" s="70"/>
      <c r="Y232" s="71">
        <v>43722</v>
      </c>
      <c r="Z232" s="90"/>
      <c r="AA232" s="90"/>
      <c r="AB232" s="71">
        <v>43723</v>
      </c>
      <c r="AC232" s="93"/>
      <c r="AD232" s="92">
        <v>2</v>
      </c>
    </row>
    <row r="233" spans="12:30" ht="12.75" customHeight="1" x14ac:dyDescent="0.3">
      <c r="L233" s="86">
        <v>4</v>
      </c>
      <c r="M233" s="87" t="s">
        <v>808</v>
      </c>
      <c r="N233" s="86" t="s">
        <v>52</v>
      </c>
      <c r="O233" s="87" t="s">
        <v>843</v>
      </c>
      <c r="P233" s="87" t="s">
        <v>1242</v>
      </c>
      <c r="Q233" s="38"/>
      <c r="R233" s="38"/>
      <c r="S233" s="38"/>
      <c r="T233" s="38"/>
      <c r="U233" s="88" t="s">
        <v>712</v>
      </c>
      <c r="V233" s="88" t="s">
        <v>4627</v>
      </c>
      <c r="W233" s="88" t="s">
        <v>4629</v>
      </c>
      <c r="X233" s="70"/>
      <c r="Y233" s="71">
        <v>43727</v>
      </c>
      <c r="Z233" s="90"/>
      <c r="AA233" s="90"/>
      <c r="AB233" s="71">
        <v>43727</v>
      </c>
      <c r="AC233" s="93"/>
      <c r="AD233" s="92">
        <v>1</v>
      </c>
    </row>
    <row r="234" spans="12:30" ht="12.75" customHeight="1" x14ac:dyDescent="0.3">
      <c r="L234" s="86">
        <v>4</v>
      </c>
      <c r="M234" s="87" t="s">
        <v>808</v>
      </c>
      <c r="N234" s="86" t="s">
        <v>52</v>
      </c>
      <c r="O234" s="87" t="s">
        <v>828</v>
      </c>
      <c r="P234" s="87" t="s">
        <v>829</v>
      </c>
      <c r="Q234" s="38"/>
      <c r="R234" s="38"/>
      <c r="S234" s="38"/>
      <c r="T234" s="38"/>
      <c r="U234" s="88" t="s">
        <v>712</v>
      </c>
      <c r="V234" s="88" t="s">
        <v>4688</v>
      </c>
      <c r="W234" s="88" t="s">
        <v>4697</v>
      </c>
      <c r="X234" s="70"/>
      <c r="Y234" s="71">
        <v>43718</v>
      </c>
      <c r="Z234" s="90"/>
      <c r="AA234" s="90"/>
      <c r="AB234" s="71">
        <v>43718</v>
      </c>
      <c r="AC234" s="93"/>
      <c r="AD234" s="92">
        <v>1</v>
      </c>
    </row>
    <row r="235" spans="12:30" ht="12.75" customHeight="1" x14ac:dyDescent="0.3">
      <c r="L235" s="86">
        <v>4</v>
      </c>
      <c r="M235" s="87" t="s">
        <v>808</v>
      </c>
      <c r="N235" s="86" t="s">
        <v>52</v>
      </c>
      <c r="O235" s="87" t="s">
        <v>2192</v>
      </c>
      <c r="P235" s="38"/>
      <c r="Q235" s="87" t="s">
        <v>2193</v>
      </c>
      <c r="R235" s="38"/>
      <c r="S235" s="38"/>
      <c r="T235" s="38"/>
      <c r="U235" s="88" t="s">
        <v>712</v>
      </c>
      <c r="V235" s="88" t="s">
        <v>4974</v>
      </c>
      <c r="W235" s="88" t="s">
        <v>4975</v>
      </c>
      <c r="X235" s="70"/>
      <c r="Y235" s="71">
        <v>43718</v>
      </c>
      <c r="Z235" s="90"/>
      <c r="AA235" s="90"/>
      <c r="AB235" s="71">
        <v>43721</v>
      </c>
      <c r="AC235" s="93"/>
      <c r="AD235" s="92">
        <v>4</v>
      </c>
    </row>
    <row r="236" spans="12:30" ht="12.75" customHeight="1" x14ac:dyDescent="0.3">
      <c r="L236" s="86">
        <v>4</v>
      </c>
      <c r="M236" s="87" t="s">
        <v>808</v>
      </c>
      <c r="N236" s="86" t="s">
        <v>52</v>
      </c>
      <c r="O236" s="87" t="s">
        <v>843</v>
      </c>
      <c r="P236" s="87" t="s">
        <v>844</v>
      </c>
      <c r="Q236" s="38"/>
      <c r="R236" s="38"/>
      <c r="S236" s="38"/>
      <c r="T236" s="38"/>
      <c r="U236" s="88" t="s">
        <v>712</v>
      </c>
      <c r="V236" s="88" t="s">
        <v>5114</v>
      </c>
      <c r="W236" s="88" t="s">
        <v>5121</v>
      </c>
      <c r="X236" s="70"/>
      <c r="Y236" s="71">
        <v>43719</v>
      </c>
      <c r="Z236" s="90"/>
      <c r="AA236" s="90"/>
      <c r="AB236" s="71">
        <v>43720</v>
      </c>
      <c r="AC236" s="93"/>
      <c r="AD236" s="92">
        <v>2</v>
      </c>
    </row>
    <row r="237" spans="12:30" ht="12.75" customHeight="1" x14ac:dyDescent="0.3">
      <c r="L237" s="86">
        <v>4</v>
      </c>
      <c r="M237" s="87" t="s">
        <v>808</v>
      </c>
      <c r="N237" s="86" t="s">
        <v>52</v>
      </c>
      <c r="O237" s="87" t="s">
        <v>843</v>
      </c>
      <c r="P237" s="87" t="s">
        <v>844</v>
      </c>
      <c r="Q237" s="38"/>
      <c r="R237" s="38"/>
      <c r="S237" s="38"/>
      <c r="T237" s="38"/>
      <c r="U237" s="88" t="s">
        <v>712</v>
      </c>
      <c r="V237" s="88" t="s">
        <v>5114</v>
      </c>
      <c r="W237" s="88" t="s">
        <v>5122</v>
      </c>
      <c r="X237" s="70"/>
      <c r="Y237" s="71">
        <v>43724</v>
      </c>
      <c r="Z237" s="90"/>
      <c r="AA237" s="90"/>
      <c r="AB237" s="71">
        <v>43725</v>
      </c>
      <c r="AC237" s="93"/>
      <c r="AD237" s="92">
        <v>2</v>
      </c>
    </row>
    <row r="238" spans="12:30" ht="12.75" customHeight="1" x14ac:dyDescent="0.3">
      <c r="L238" s="86">
        <v>4</v>
      </c>
      <c r="M238" s="87" t="s">
        <v>808</v>
      </c>
      <c r="N238" s="86" t="s">
        <v>52</v>
      </c>
      <c r="O238" s="87" t="s">
        <v>843</v>
      </c>
      <c r="P238" s="87" t="s">
        <v>844</v>
      </c>
      <c r="Q238" s="38"/>
      <c r="R238" s="38"/>
      <c r="S238" s="38"/>
      <c r="T238" s="38"/>
      <c r="U238" s="88" t="s">
        <v>712</v>
      </c>
      <c r="V238" s="88" t="s">
        <v>5114</v>
      </c>
      <c r="W238" s="88" t="s">
        <v>5123</v>
      </c>
      <c r="X238" s="70"/>
      <c r="Y238" s="71">
        <v>43732</v>
      </c>
      <c r="Z238" s="90"/>
      <c r="AA238" s="90"/>
      <c r="AB238" s="71">
        <v>43733</v>
      </c>
      <c r="AC238" s="93"/>
      <c r="AD238" s="92">
        <v>2</v>
      </c>
    </row>
    <row r="239" spans="12:30" ht="12.75" customHeight="1" x14ac:dyDescent="0.3">
      <c r="L239" s="86">
        <v>4</v>
      </c>
      <c r="M239" s="87" t="s">
        <v>808</v>
      </c>
      <c r="N239" s="86" t="s">
        <v>52</v>
      </c>
      <c r="O239" s="87" t="s">
        <v>828</v>
      </c>
      <c r="P239" s="87" t="s">
        <v>829</v>
      </c>
      <c r="Q239" s="38"/>
      <c r="R239" s="38"/>
      <c r="S239" s="38"/>
      <c r="T239" s="38"/>
      <c r="U239" s="88" t="s">
        <v>712</v>
      </c>
      <c r="V239" s="88" t="s">
        <v>5182</v>
      </c>
      <c r="W239" s="88" t="s">
        <v>5187</v>
      </c>
      <c r="X239" s="70"/>
      <c r="Y239" s="71">
        <v>43707</v>
      </c>
      <c r="Z239" s="90"/>
      <c r="AA239" s="90"/>
      <c r="AB239" s="71">
        <v>43707</v>
      </c>
      <c r="AC239" s="93"/>
      <c r="AD239" s="92">
        <v>1</v>
      </c>
    </row>
    <row r="240" spans="12:30" ht="12.75" customHeight="1" x14ac:dyDescent="0.3">
      <c r="L240" s="86">
        <v>5</v>
      </c>
      <c r="M240" s="87" t="s">
        <v>808</v>
      </c>
      <c r="N240" s="86" t="s">
        <v>52</v>
      </c>
      <c r="O240" s="87" t="s">
        <v>843</v>
      </c>
      <c r="P240" s="87" t="s">
        <v>844</v>
      </c>
      <c r="Q240" s="38"/>
      <c r="R240" s="38"/>
      <c r="S240" s="38"/>
      <c r="T240" s="38"/>
      <c r="U240" s="88" t="s">
        <v>712</v>
      </c>
      <c r="V240" s="88" t="s">
        <v>1121</v>
      </c>
      <c r="W240" s="88" t="s">
        <v>1145</v>
      </c>
      <c r="X240" s="70"/>
      <c r="Y240" s="71">
        <v>43754</v>
      </c>
      <c r="Z240" s="90"/>
      <c r="AA240" s="90"/>
      <c r="AB240" s="71">
        <v>43754</v>
      </c>
      <c r="AC240" s="93"/>
      <c r="AD240" s="92">
        <v>1</v>
      </c>
    </row>
    <row r="241" spans="12:30" ht="12.75" customHeight="1" x14ac:dyDescent="0.3">
      <c r="L241" s="86">
        <v>5</v>
      </c>
      <c r="M241" s="87" t="s">
        <v>808</v>
      </c>
      <c r="N241" s="86" t="s">
        <v>52</v>
      </c>
      <c r="O241" s="87" t="s">
        <v>843</v>
      </c>
      <c r="P241" s="87" t="s">
        <v>844</v>
      </c>
      <c r="Q241" s="38"/>
      <c r="R241" s="38"/>
      <c r="S241" s="38"/>
      <c r="T241" s="38"/>
      <c r="U241" s="88" t="s">
        <v>712</v>
      </c>
      <c r="V241" s="88" t="s">
        <v>1121</v>
      </c>
      <c r="W241" s="88" t="s">
        <v>1132</v>
      </c>
      <c r="X241" s="70"/>
      <c r="Y241" s="71">
        <v>43734</v>
      </c>
      <c r="Z241" s="90"/>
      <c r="AA241" s="90"/>
      <c r="AB241" s="71">
        <v>43734</v>
      </c>
      <c r="AC241" s="93"/>
      <c r="AD241" s="92">
        <v>1</v>
      </c>
    </row>
    <row r="242" spans="12:30" ht="12.75" customHeight="1" x14ac:dyDescent="0.3">
      <c r="L242" s="86">
        <v>5</v>
      </c>
      <c r="M242" s="87" t="s">
        <v>808</v>
      </c>
      <c r="N242" s="86" t="s">
        <v>52</v>
      </c>
      <c r="O242" s="87" t="s">
        <v>843</v>
      </c>
      <c r="P242" s="87" t="s">
        <v>844</v>
      </c>
      <c r="Q242" s="38"/>
      <c r="R242" s="38"/>
      <c r="S242" s="38"/>
      <c r="T242" s="38"/>
      <c r="U242" s="88" t="s">
        <v>712</v>
      </c>
      <c r="V242" s="88" t="s">
        <v>1121</v>
      </c>
      <c r="W242" s="88" t="s">
        <v>1132</v>
      </c>
      <c r="X242" s="70"/>
      <c r="Y242" s="71">
        <v>43734</v>
      </c>
      <c r="Z242" s="90"/>
      <c r="AA242" s="90"/>
      <c r="AB242" s="71">
        <v>43734</v>
      </c>
      <c r="AC242" s="93"/>
      <c r="AD242" s="92">
        <v>1</v>
      </c>
    </row>
    <row r="243" spans="12:30" ht="12.75" customHeight="1" x14ac:dyDescent="0.3">
      <c r="L243" s="86">
        <v>5</v>
      </c>
      <c r="M243" s="87" t="s">
        <v>808</v>
      </c>
      <c r="N243" s="86" t="s">
        <v>52</v>
      </c>
      <c r="O243" s="87" t="s">
        <v>809</v>
      </c>
      <c r="P243" s="38"/>
      <c r="Q243" s="87" t="s">
        <v>810</v>
      </c>
      <c r="R243" s="38"/>
      <c r="S243" s="38"/>
      <c r="T243" s="38"/>
      <c r="U243" s="88" t="s">
        <v>712</v>
      </c>
      <c r="V243" s="88" t="s">
        <v>1320</v>
      </c>
      <c r="W243" s="88" t="s">
        <v>1325</v>
      </c>
      <c r="X243" s="70"/>
      <c r="Y243" s="71">
        <v>43712</v>
      </c>
      <c r="Z243" s="90"/>
      <c r="AA243" s="90"/>
      <c r="AB243" s="71">
        <v>43713</v>
      </c>
      <c r="AC243" s="93"/>
      <c r="AD243" s="92">
        <v>2</v>
      </c>
    </row>
    <row r="244" spans="12:30" ht="12.75" customHeight="1" x14ac:dyDescent="0.3">
      <c r="L244" s="86">
        <v>5</v>
      </c>
      <c r="M244" s="87" t="s">
        <v>808</v>
      </c>
      <c r="N244" s="86" t="s">
        <v>52</v>
      </c>
      <c r="O244" s="87" t="s">
        <v>809</v>
      </c>
      <c r="P244" s="38"/>
      <c r="Q244" s="87" t="s">
        <v>810</v>
      </c>
      <c r="R244" s="38"/>
      <c r="S244" s="38"/>
      <c r="T244" s="38"/>
      <c r="U244" s="88" t="s">
        <v>712</v>
      </c>
      <c r="V244" s="88" t="s">
        <v>1320</v>
      </c>
      <c r="W244" s="88" t="s">
        <v>1326</v>
      </c>
      <c r="X244" s="70"/>
      <c r="Y244" s="71">
        <v>43713</v>
      </c>
      <c r="Z244" s="90"/>
      <c r="AA244" s="90"/>
      <c r="AB244" s="71">
        <v>43713</v>
      </c>
      <c r="AC244" s="93"/>
      <c r="AD244" s="92">
        <v>1</v>
      </c>
    </row>
    <row r="245" spans="12:30" ht="12.75" customHeight="1" x14ac:dyDescent="0.3">
      <c r="L245" s="86">
        <v>5</v>
      </c>
      <c r="M245" s="87" t="s">
        <v>808</v>
      </c>
      <c r="N245" s="86" t="s">
        <v>52</v>
      </c>
      <c r="O245" s="87" t="s">
        <v>809</v>
      </c>
      <c r="P245" s="38"/>
      <c r="Q245" s="87" t="s">
        <v>810</v>
      </c>
      <c r="R245" s="38"/>
      <c r="S245" s="38"/>
      <c r="T245" s="38"/>
      <c r="U245" s="88" t="s">
        <v>712</v>
      </c>
      <c r="V245" s="88" t="s">
        <v>1320</v>
      </c>
      <c r="W245" s="88" t="s">
        <v>1325</v>
      </c>
      <c r="X245" s="70"/>
      <c r="Y245" s="71">
        <v>43712</v>
      </c>
      <c r="Z245" s="90"/>
      <c r="AA245" s="90"/>
      <c r="AB245" s="71">
        <v>43713</v>
      </c>
      <c r="AC245" s="93"/>
      <c r="AD245" s="92">
        <v>2</v>
      </c>
    </row>
    <row r="246" spans="12:30" ht="12.75" customHeight="1" x14ac:dyDescent="0.3">
      <c r="L246" s="86">
        <v>5</v>
      </c>
      <c r="M246" s="87" t="s">
        <v>808</v>
      </c>
      <c r="N246" s="86" t="s">
        <v>52</v>
      </c>
      <c r="O246" s="87" t="s">
        <v>809</v>
      </c>
      <c r="P246" s="38"/>
      <c r="Q246" s="87" t="s">
        <v>810</v>
      </c>
      <c r="R246" s="38"/>
      <c r="S246" s="38"/>
      <c r="T246" s="38"/>
      <c r="U246" s="88" t="s">
        <v>712</v>
      </c>
      <c r="V246" s="88" t="s">
        <v>1320</v>
      </c>
      <c r="W246" s="88" t="s">
        <v>1326</v>
      </c>
      <c r="X246" s="70"/>
      <c r="Y246" s="71">
        <v>43713</v>
      </c>
      <c r="Z246" s="90"/>
      <c r="AA246" s="90"/>
      <c r="AB246" s="71">
        <v>43713</v>
      </c>
      <c r="AC246" s="93"/>
      <c r="AD246" s="92">
        <v>1</v>
      </c>
    </row>
    <row r="247" spans="12:30" ht="12.75" customHeight="1" x14ac:dyDescent="0.3">
      <c r="L247" s="86">
        <v>5</v>
      </c>
      <c r="M247" s="87" t="s">
        <v>808</v>
      </c>
      <c r="N247" s="86" t="s">
        <v>52</v>
      </c>
      <c r="O247" s="87" t="s">
        <v>843</v>
      </c>
      <c r="P247" s="87" t="s">
        <v>1242</v>
      </c>
      <c r="Q247" s="38"/>
      <c r="R247" s="38"/>
      <c r="S247" s="38"/>
      <c r="T247" s="38"/>
      <c r="U247" s="88" t="s">
        <v>712</v>
      </c>
      <c r="V247" s="88" t="s">
        <v>1356</v>
      </c>
      <c r="W247" s="88" t="s">
        <v>1378</v>
      </c>
      <c r="X247" s="70"/>
      <c r="Y247" s="71">
        <v>43745</v>
      </c>
      <c r="Z247" s="90"/>
      <c r="AA247" s="90"/>
      <c r="AB247" s="71">
        <v>43746</v>
      </c>
      <c r="AC247" s="93"/>
      <c r="AD247" s="92">
        <v>2</v>
      </c>
    </row>
    <row r="248" spans="12:30" ht="12.75" customHeight="1" x14ac:dyDescent="0.3">
      <c r="L248" s="86">
        <v>5</v>
      </c>
      <c r="M248" s="87" t="s">
        <v>808</v>
      </c>
      <c r="N248" s="86" t="s">
        <v>52</v>
      </c>
      <c r="O248" s="87" t="s">
        <v>843</v>
      </c>
      <c r="P248" s="87" t="s">
        <v>1242</v>
      </c>
      <c r="Q248" s="38"/>
      <c r="R248" s="38"/>
      <c r="S248" s="38"/>
      <c r="T248" s="38"/>
      <c r="U248" s="88" t="s">
        <v>712</v>
      </c>
      <c r="V248" s="88" t="s">
        <v>1356</v>
      </c>
      <c r="W248" s="88" t="s">
        <v>1367</v>
      </c>
      <c r="X248" s="70"/>
      <c r="Y248" s="71">
        <v>43725</v>
      </c>
      <c r="Z248" s="90"/>
      <c r="AA248" s="90"/>
      <c r="AB248" s="71">
        <v>43726</v>
      </c>
      <c r="AC248" s="93"/>
      <c r="AD248" s="92">
        <v>2</v>
      </c>
    </row>
    <row r="249" spans="12:30" ht="12.75" customHeight="1" x14ac:dyDescent="0.3">
      <c r="L249" s="86">
        <v>5</v>
      </c>
      <c r="M249" s="87" t="s">
        <v>808</v>
      </c>
      <c r="N249" s="86" t="s">
        <v>52</v>
      </c>
      <c r="O249" s="87" t="s">
        <v>843</v>
      </c>
      <c r="P249" s="87" t="s">
        <v>1242</v>
      </c>
      <c r="Q249" s="38"/>
      <c r="R249" s="38"/>
      <c r="S249" s="38"/>
      <c r="T249" s="38"/>
      <c r="U249" s="88" t="s">
        <v>712</v>
      </c>
      <c r="V249" s="88" t="s">
        <v>1356</v>
      </c>
      <c r="W249" s="88" t="s">
        <v>1367</v>
      </c>
      <c r="X249" s="70"/>
      <c r="Y249" s="71">
        <v>43725</v>
      </c>
      <c r="Z249" s="90"/>
      <c r="AA249" s="90"/>
      <c r="AB249" s="71">
        <v>43726</v>
      </c>
      <c r="AC249" s="93"/>
      <c r="AD249" s="92">
        <v>2</v>
      </c>
    </row>
    <row r="250" spans="12:30" ht="12.75" customHeight="1" x14ac:dyDescent="0.3">
      <c r="L250" s="86">
        <v>5</v>
      </c>
      <c r="M250" s="87" t="s">
        <v>808</v>
      </c>
      <c r="N250" s="86" t="s">
        <v>52</v>
      </c>
      <c r="O250" s="87" t="s">
        <v>828</v>
      </c>
      <c r="P250" s="87" t="s">
        <v>829</v>
      </c>
      <c r="Q250" s="38"/>
      <c r="R250" s="38"/>
      <c r="S250" s="38"/>
      <c r="T250" s="38"/>
      <c r="U250" s="88" t="s">
        <v>712</v>
      </c>
      <c r="V250" s="88" t="s">
        <v>1420</v>
      </c>
      <c r="W250" s="88" t="s">
        <v>1436</v>
      </c>
      <c r="X250" s="70"/>
      <c r="Y250" s="71">
        <v>43749</v>
      </c>
      <c r="Z250" s="90"/>
      <c r="AA250" s="90"/>
      <c r="AB250" s="71">
        <v>43749</v>
      </c>
      <c r="AC250" s="93"/>
      <c r="AD250" s="92">
        <v>1</v>
      </c>
    </row>
    <row r="251" spans="12:30" ht="12.75" customHeight="1" x14ac:dyDescent="0.3">
      <c r="L251" s="86">
        <v>5</v>
      </c>
      <c r="M251" s="87" t="s">
        <v>808</v>
      </c>
      <c r="N251" s="86" t="s">
        <v>52</v>
      </c>
      <c r="O251" s="87" t="s">
        <v>828</v>
      </c>
      <c r="P251" s="87" t="s">
        <v>829</v>
      </c>
      <c r="Q251" s="38"/>
      <c r="R251" s="38"/>
      <c r="S251" s="38"/>
      <c r="T251" s="38"/>
      <c r="U251" s="88" t="s">
        <v>712</v>
      </c>
      <c r="V251" s="88" t="s">
        <v>1420</v>
      </c>
      <c r="W251" s="88" t="s">
        <v>1437</v>
      </c>
      <c r="X251" s="70"/>
      <c r="Y251" s="71">
        <v>43746</v>
      </c>
      <c r="Z251" s="90"/>
      <c r="AA251" s="90"/>
      <c r="AB251" s="71">
        <v>43746</v>
      </c>
      <c r="AC251" s="93"/>
      <c r="AD251" s="92">
        <v>1</v>
      </c>
    </row>
    <row r="252" spans="12:30" ht="12.75" customHeight="1" x14ac:dyDescent="0.3">
      <c r="L252" s="86">
        <v>5</v>
      </c>
      <c r="M252" s="87" t="s">
        <v>808</v>
      </c>
      <c r="N252" s="86" t="s">
        <v>52</v>
      </c>
      <c r="O252" s="87" t="s">
        <v>828</v>
      </c>
      <c r="P252" s="87" t="s">
        <v>829</v>
      </c>
      <c r="Q252" s="38"/>
      <c r="R252" s="38"/>
      <c r="S252" s="38"/>
      <c r="T252" s="38"/>
      <c r="U252" s="88" t="s">
        <v>712</v>
      </c>
      <c r="V252" s="88" t="s">
        <v>1420</v>
      </c>
      <c r="W252" s="88" t="s">
        <v>1438</v>
      </c>
      <c r="X252" s="70"/>
      <c r="Y252" s="71">
        <v>43754</v>
      </c>
      <c r="Z252" s="90"/>
      <c r="AA252" s="90"/>
      <c r="AB252" s="71">
        <v>43756</v>
      </c>
      <c r="AC252" s="93"/>
      <c r="AD252" s="92">
        <v>3</v>
      </c>
    </row>
    <row r="253" spans="12:30" ht="12.75" customHeight="1" x14ac:dyDescent="0.3">
      <c r="L253" s="86">
        <v>5</v>
      </c>
      <c r="M253" s="87" t="s">
        <v>808</v>
      </c>
      <c r="N253" s="86" t="s">
        <v>52</v>
      </c>
      <c r="O253" s="87" t="s">
        <v>828</v>
      </c>
      <c r="P253" s="87" t="s">
        <v>829</v>
      </c>
      <c r="Q253" s="38"/>
      <c r="R253" s="38"/>
      <c r="S253" s="38"/>
      <c r="T253" s="38"/>
      <c r="U253" s="88" t="s">
        <v>712</v>
      </c>
      <c r="V253" s="88" t="s">
        <v>1420</v>
      </c>
      <c r="W253" s="88" t="s">
        <v>1439</v>
      </c>
      <c r="X253" s="70"/>
      <c r="Y253" s="71">
        <v>43760</v>
      </c>
      <c r="Z253" s="90"/>
      <c r="AA253" s="90"/>
      <c r="AB253" s="71">
        <v>43761</v>
      </c>
      <c r="AC253" s="93"/>
      <c r="AD253" s="92">
        <v>2</v>
      </c>
    </row>
    <row r="254" spans="12:30" ht="12.75" customHeight="1" x14ac:dyDescent="0.3">
      <c r="L254" s="86">
        <v>5</v>
      </c>
      <c r="M254" s="87" t="s">
        <v>808</v>
      </c>
      <c r="N254" s="86" t="s">
        <v>52</v>
      </c>
      <c r="O254" s="87" t="s">
        <v>828</v>
      </c>
      <c r="P254" s="87" t="s">
        <v>829</v>
      </c>
      <c r="Q254" s="38"/>
      <c r="R254" s="38"/>
      <c r="S254" s="38"/>
      <c r="T254" s="38"/>
      <c r="U254" s="88" t="s">
        <v>712</v>
      </c>
      <c r="V254" s="88" t="s">
        <v>1420</v>
      </c>
      <c r="W254" s="88" t="s">
        <v>1440</v>
      </c>
      <c r="X254" s="70"/>
      <c r="Y254" s="71">
        <v>43760</v>
      </c>
      <c r="Z254" s="90"/>
      <c r="AA254" s="90"/>
      <c r="AB254" s="71">
        <v>43760</v>
      </c>
      <c r="AC254" s="93"/>
      <c r="AD254" s="92">
        <v>1</v>
      </c>
    </row>
    <row r="255" spans="12:30" ht="12.75" customHeight="1" x14ac:dyDescent="0.3">
      <c r="L255" s="86">
        <v>5</v>
      </c>
      <c r="M255" s="87" t="s">
        <v>808</v>
      </c>
      <c r="N255" s="86" t="s">
        <v>52</v>
      </c>
      <c r="O255" s="87" t="s">
        <v>828</v>
      </c>
      <c r="P255" s="87" t="s">
        <v>829</v>
      </c>
      <c r="Q255" s="38"/>
      <c r="R255" s="38"/>
      <c r="S255" s="38"/>
      <c r="T255" s="38"/>
      <c r="U255" s="88" t="s">
        <v>712</v>
      </c>
      <c r="V255" s="88" t="s">
        <v>1420</v>
      </c>
      <c r="W255" s="88" t="s">
        <v>1441</v>
      </c>
      <c r="X255" s="70"/>
      <c r="Y255" s="71">
        <v>43763</v>
      </c>
      <c r="Z255" s="90"/>
      <c r="AA255" s="90"/>
      <c r="AB255" s="71">
        <v>43763</v>
      </c>
      <c r="AC255" s="93"/>
      <c r="AD255" s="92">
        <v>1</v>
      </c>
    </row>
    <row r="256" spans="12:30" ht="12.75" customHeight="1" x14ac:dyDescent="0.3">
      <c r="L256" s="86">
        <v>5</v>
      </c>
      <c r="M256" s="87" t="s">
        <v>808</v>
      </c>
      <c r="N256" s="86" t="s">
        <v>52</v>
      </c>
      <c r="O256" s="87" t="s">
        <v>828</v>
      </c>
      <c r="P256" s="87" t="s">
        <v>829</v>
      </c>
      <c r="Q256" s="38"/>
      <c r="R256" s="38"/>
      <c r="S256" s="38"/>
      <c r="T256" s="38"/>
      <c r="U256" s="88" t="s">
        <v>712</v>
      </c>
      <c r="V256" s="88" t="s">
        <v>1420</v>
      </c>
      <c r="W256" s="88" t="s">
        <v>1442</v>
      </c>
      <c r="X256" s="70"/>
      <c r="Y256" s="71">
        <v>43766</v>
      </c>
      <c r="Z256" s="90"/>
      <c r="AA256" s="90"/>
      <c r="AB256" s="71">
        <v>43768</v>
      </c>
      <c r="AC256" s="93"/>
      <c r="AD256" s="92">
        <v>3</v>
      </c>
    </row>
    <row r="257" spans="12:30" ht="12.75" customHeight="1" x14ac:dyDescent="0.3">
      <c r="L257" s="86">
        <v>5</v>
      </c>
      <c r="M257" s="87" t="s">
        <v>808</v>
      </c>
      <c r="N257" s="86" t="s">
        <v>52</v>
      </c>
      <c r="O257" s="87" t="s">
        <v>828</v>
      </c>
      <c r="P257" s="87" t="s">
        <v>829</v>
      </c>
      <c r="Q257" s="38"/>
      <c r="R257" s="38"/>
      <c r="S257" s="38"/>
      <c r="T257" s="38"/>
      <c r="U257" s="88" t="s">
        <v>712</v>
      </c>
      <c r="V257" s="88" t="s">
        <v>1420</v>
      </c>
      <c r="W257" s="88" t="s">
        <v>1443</v>
      </c>
      <c r="X257" s="70"/>
      <c r="Y257" s="71">
        <v>43768</v>
      </c>
      <c r="Z257" s="90"/>
      <c r="AA257" s="90"/>
      <c r="AB257" s="71">
        <v>43769</v>
      </c>
      <c r="AC257" s="93"/>
      <c r="AD257" s="92">
        <v>2</v>
      </c>
    </row>
    <row r="258" spans="12:30" ht="12.75" customHeight="1" x14ac:dyDescent="0.3">
      <c r="L258" s="86">
        <v>5</v>
      </c>
      <c r="M258" s="87" t="s">
        <v>808</v>
      </c>
      <c r="N258" s="86" t="s">
        <v>52</v>
      </c>
      <c r="O258" s="87" t="s">
        <v>828</v>
      </c>
      <c r="P258" s="87" t="s">
        <v>829</v>
      </c>
      <c r="Q258" s="38"/>
      <c r="R258" s="38"/>
      <c r="S258" s="38"/>
      <c r="T258" s="38"/>
      <c r="U258" s="88" t="s">
        <v>712</v>
      </c>
      <c r="V258" s="88" t="s">
        <v>1420</v>
      </c>
      <c r="W258" s="88" t="s">
        <v>1431</v>
      </c>
      <c r="X258" s="70"/>
      <c r="Y258" s="71">
        <v>43721</v>
      </c>
      <c r="Z258" s="90"/>
      <c r="AA258" s="90"/>
      <c r="AB258" s="71">
        <v>43721</v>
      </c>
      <c r="AC258" s="93"/>
      <c r="AD258" s="92">
        <v>1</v>
      </c>
    </row>
    <row r="259" spans="12:30" ht="12.75" customHeight="1" x14ac:dyDescent="0.3">
      <c r="L259" s="86">
        <v>5</v>
      </c>
      <c r="M259" s="87" t="s">
        <v>808</v>
      </c>
      <c r="N259" s="86" t="s">
        <v>52</v>
      </c>
      <c r="O259" s="87" t="s">
        <v>828</v>
      </c>
      <c r="P259" s="87" t="s">
        <v>829</v>
      </c>
      <c r="Q259" s="38"/>
      <c r="R259" s="38"/>
      <c r="S259" s="38"/>
      <c r="T259" s="38"/>
      <c r="U259" s="88" t="s">
        <v>712</v>
      </c>
      <c r="V259" s="88" t="s">
        <v>1420</v>
      </c>
      <c r="W259" s="88" t="s">
        <v>1432</v>
      </c>
      <c r="X259" s="70"/>
      <c r="Y259" s="71">
        <v>43726</v>
      </c>
      <c r="Z259" s="90"/>
      <c r="AA259" s="90"/>
      <c r="AB259" s="71">
        <v>43726</v>
      </c>
      <c r="AC259" s="93"/>
      <c r="AD259" s="92">
        <v>1</v>
      </c>
    </row>
    <row r="260" spans="12:30" ht="12.75" customHeight="1" x14ac:dyDescent="0.3">
      <c r="L260" s="86">
        <v>5</v>
      </c>
      <c r="M260" s="87" t="s">
        <v>808</v>
      </c>
      <c r="N260" s="86" t="s">
        <v>52</v>
      </c>
      <c r="O260" s="87" t="s">
        <v>828</v>
      </c>
      <c r="P260" s="87" t="s">
        <v>829</v>
      </c>
      <c r="Q260" s="38"/>
      <c r="R260" s="38"/>
      <c r="S260" s="38"/>
      <c r="T260" s="38"/>
      <c r="U260" s="88" t="s">
        <v>712</v>
      </c>
      <c r="V260" s="88" t="s">
        <v>1420</v>
      </c>
      <c r="W260" s="88" t="s">
        <v>1433</v>
      </c>
      <c r="X260" s="70"/>
      <c r="Y260" s="71">
        <v>43731</v>
      </c>
      <c r="Z260" s="90"/>
      <c r="AA260" s="90"/>
      <c r="AB260" s="71">
        <v>43732</v>
      </c>
      <c r="AC260" s="93"/>
      <c r="AD260" s="92">
        <v>2</v>
      </c>
    </row>
    <row r="261" spans="12:30" ht="12.75" customHeight="1" x14ac:dyDescent="0.3">
      <c r="L261" s="86">
        <v>5</v>
      </c>
      <c r="M261" s="87" t="s">
        <v>808</v>
      </c>
      <c r="N261" s="86" t="s">
        <v>52</v>
      </c>
      <c r="O261" s="87" t="s">
        <v>828</v>
      </c>
      <c r="P261" s="87" t="s">
        <v>829</v>
      </c>
      <c r="Q261" s="38"/>
      <c r="R261" s="38"/>
      <c r="S261" s="38"/>
      <c r="T261" s="38"/>
      <c r="U261" s="88" t="s">
        <v>712</v>
      </c>
      <c r="V261" s="88" t="s">
        <v>1420</v>
      </c>
      <c r="W261" s="88" t="s">
        <v>1434</v>
      </c>
      <c r="X261" s="70"/>
      <c r="Y261" s="71">
        <v>43732</v>
      </c>
      <c r="Z261" s="90"/>
      <c r="AA261" s="90"/>
      <c r="AB261" s="71">
        <v>43733</v>
      </c>
      <c r="AC261" s="93"/>
      <c r="AD261" s="92">
        <v>2</v>
      </c>
    </row>
    <row r="262" spans="12:30" ht="12.75" customHeight="1" x14ac:dyDescent="0.3">
      <c r="L262" s="86">
        <v>5</v>
      </c>
      <c r="M262" s="87" t="s">
        <v>808</v>
      </c>
      <c r="N262" s="86" t="s">
        <v>52</v>
      </c>
      <c r="O262" s="87" t="s">
        <v>828</v>
      </c>
      <c r="P262" s="87" t="s">
        <v>829</v>
      </c>
      <c r="Q262" s="38"/>
      <c r="R262" s="38"/>
      <c r="S262" s="38"/>
      <c r="T262" s="38"/>
      <c r="U262" s="88" t="s">
        <v>712</v>
      </c>
      <c r="V262" s="88" t="s">
        <v>1420</v>
      </c>
      <c r="W262" s="88" t="s">
        <v>1435</v>
      </c>
      <c r="X262" s="70"/>
      <c r="Y262" s="71">
        <v>43739</v>
      </c>
      <c r="Z262" s="90"/>
      <c r="AA262" s="90"/>
      <c r="AB262" s="71">
        <v>43740</v>
      </c>
      <c r="AC262" s="93"/>
      <c r="AD262" s="92">
        <v>2</v>
      </c>
    </row>
    <row r="263" spans="12:30" ht="12.75" customHeight="1" x14ac:dyDescent="0.3">
      <c r="L263" s="86">
        <v>5</v>
      </c>
      <c r="M263" s="87" t="s">
        <v>808</v>
      </c>
      <c r="N263" s="86" t="s">
        <v>52</v>
      </c>
      <c r="O263" s="87" t="s">
        <v>828</v>
      </c>
      <c r="P263" s="87" t="s">
        <v>829</v>
      </c>
      <c r="Q263" s="38"/>
      <c r="R263" s="38"/>
      <c r="S263" s="38"/>
      <c r="T263" s="38"/>
      <c r="U263" s="88" t="s">
        <v>712</v>
      </c>
      <c r="V263" s="88" t="s">
        <v>1420</v>
      </c>
      <c r="W263" s="88" t="s">
        <v>1431</v>
      </c>
      <c r="X263" s="70"/>
      <c r="Y263" s="71">
        <v>43721</v>
      </c>
      <c r="Z263" s="90"/>
      <c r="AA263" s="90"/>
      <c r="AB263" s="71">
        <v>43721</v>
      </c>
      <c r="AC263" s="93"/>
      <c r="AD263" s="92">
        <v>1</v>
      </c>
    </row>
    <row r="264" spans="12:30" ht="12.75" customHeight="1" x14ac:dyDescent="0.3">
      <c r="L264" s="86">
        <v>5</v>
      </c>
      <c r="M264" s="87" t="s">
        <v>808</v>
      </c>
      <c r="N264" s="86" t="s">
        <v>52</v>
      </c>
      <c r="O264" s="87" t="s">
        <v>828</v>
      </c>
      <c r="P264" s="87" t="s">
        <v>829</v>
      </c>
      <c r="Q264" s="38"/>
      <c r="R264" s="38"/>
      <c r="S264" s="38"/>
      <c r="T264" s="38"/>
      <c r="U264" s="88" t="s">
        <v>712</v>
      </c>
      <c r="V264" s="88" t="s">
        <v>1420</v>
      </c>
      <c r="W264" s="88" t="s">
        <v>1432</v>
      </c>
      <c r="X264" s="70"/>
      <c r="Y264" s="71">
        <v>43726</v>
      </c>
      <c r="Z264" s="90"/>
      <c r="AA264" s="90"/>
      <c r="AB264" s="71">
        <v>43726</v>
      </c>
      <c r="AC264" s="93"/>
      <c r="AD264" s="92">
        <v>1</v>
      </c>
    </row>
    <row r="265" spans="12:30" ht="12.75" customHeight="1" x14ac:dyDescent="0.3">
      <c r="L265" s="86">
        <v>5</v>
      </c>
      <c r="M265" s="87" t="s">
        <v>808</v>
      </c>
      <c r="N265" s="86" t="s">
        <v>52</v>
      </c>
      <c r="O265" s="87" t="s">
        <v>828</v>
      </c>
      <c r="P265" s="87" t="s">
        <v>829</v>
      </c>
      <c r="Q265" s="38"/>
      <c r="R265" s="38"/>
      <c r="S265" s="38"/>
      <c r="T265" s="38"/>
      <c r="U265" s="88" t="s">
        <v>712</v>
      </c>
      <c r="V265" s="88" t="s">
        <v>1420</v>
      </c>
      <c r="W265" s="88" t="s">
        <v>1433</v>
      </c>
      <c r="X265" s="70"/>
      <c r="Y265" s="71">
        <v>43731</v>
      </c>
      <c r="Z265" s="90"/>
      <c r="AA265" s="90"/>
      <c r="AB265" s="71">
        <v>43732</v>
      </c>
      <c r="AC265" s="93"/>
      <c r="AD265" s="92">
        <v>2</v>
      </c>
    </row>
    <row r="266" spans="12:30" ht="12.75" customHeight="1" x14ac:dyDescent="0.3">
      <c r="L266" s="86">
        <v>5</v>
      </c>
      <c r="M266" s="87" t="s">
        <v>808</v>
      </c>
      <c r="N266" s="86" t="s">
        <v>52</v>
      </c>
      <c r="O266" s="87" t="s">
        <v>828</v>
      </c>
      <c r="P266" s="87" t="s">
        <v>829</v>
      </c>
      <c r="Q266" s="38"/>
      <c r="R266" s="38"/>
      <c r="S266" s="38"/>
      <c r="T266" s="38"/>
      <c r="U266" s="88" t="s">
        <v>712</v>
      </c>
      <c r="V266" s="88" t="s">
        <v>1420</v>
      </c>
      <c r="W266" s="88" t="s">
        <v>1434</v>
      </c>
      <c r="X266" s="70"/>
      <c r="Y266" s="71">
        <v>43732</v>
      </c>
      <c r="Z266" s="90"/>
      <c r="AA266" s="90"/>
      <c r="AB266" s="71">
        <v>43733</v>
      </c>
      <c r="AC266" s="93"/>
      <c r="AD266" s="92">
        <v>2</v>
      </c>
    </row>
    <row r="267" spans="12:30" ht="12.75" customHeight="1" x14ac:dyDescent="0.3">
      <c r="L267" s="86">
        <v>5</v>
      </c>
      <c r="M267" s="87" t="s">
        <v>808</v>
      </c>
      <c r="N267" s="86" t="s">
        <v>52</v>
      </c>
      <c r="O267" s="87" t="s">
        <v>828</v>
      </c>
      <c r="P267" s="87" t="s">
        <v>829</v>
      </c>
      <c r="Q267" s="38"/>
      <c r="R267" s="38"/>
      <c r="S267" s="38"/>
      <c r="T267" s="38"/>
      <c r="U267" s="88" t="s">
        <v>712</v>
      </c>
      <c r="V267" s="88" t="s">
        <v>1420</v>
      </c>
      <c r="W267" s="88" t="s">
        <v>1435</v>
      </c>
      <c r="X267" s="70"/>
      <c r="Y267" s="71">
        <v>43739</v>
      </c>
      <c r="Z267" s="90"/>
      <c r="AA267" s="90"/>
      <c r="AB267" s="71">
        <v>43740</v>
      </c>
      <c r="AC267" s="93"/>
      <c r="AD267" s="92">
        <v>2</v>
      </c>
    </row>
    <row r="268" spans="12:30" ht="12.75" customHeight="1" x14ac:dyDescent="0.3">
      <c r="L268" s="86">
        <v>5</v>
      </c>
      <c r="M268" s="87" t="s">
        <v>808</v>
      </c>
      <c r="N268" s="86" t="s">
        <v>52</v>
      </c>
      <c r="O268" s="87" t="s">
        <v>828</v>
      </c>
      <c r="P268" s="87" t="s">
        <v>829</v>
      </c>
      <c r="Q268" s="38"/>
      <c r="R268" s="38"/>
      <c r="S268" s="38"/>
      <c r="T268" s="38"/>
      <c r="U268" s="88" t="s">
        <v>712</v>
      </c>
      <c r="V268" s="88" t="s">
        <v>1461</v>
      </c>
      <c r="W268" s="88" t="s">
        <v>1465</v>
      </c>
      <c r="X268" s="70"/>
      <c r="Y268" s="71">
        <v>43720</v>
      </c>
      <c r="Z268" s="90"/>
      <c r="AA268" s="90"/>
      <c r="AB268" s="71">
        <v>43721</v>
      </c>
      <c r="AC268" s="93"/>
      <c r="AD268" s="92">
        <v>2</v>
      </c>
    </row>
    <row r="269" spans="12:30" ht="12.75" customHeight="1" x14ac:dyDescent="0.3">
      <c r="L269" s="86">
        <v>5</v>
      </c>
      <c r="M269" s="87" t="s">
        <v>808</v>
      </c>
      <c r="N269" s="86" t="s">
        <v>52</v>
      </c>
      <c r="O269" s="87" t="s">
        <v>828</v>
      </c>
      <c r="P269" s="87" t="s">
        <v>829</v>
      </c>
      <c r="Q269" s="38"/>
      <c r="R269" s="38"/>
      <c r="S269" s="38"/>
      <c r="T269" s="38"/>
      <c r="U269" s="88" t="s">
        <v>712</v>
      </c>
      <c r="V269" s="88" t="s">
        <v>1461</v>
      </c>
      <c r="W269" s="88" t="s">
        <v>1465</v>
      </c>
      <c r="X269" s="70"/>
      <c r="Y269" s="71">
        <v>43720</v>
      </c>
      <c r="Z269" s="90"/>
      <c r="AA269" s="90"/>
      <c r="AB269" s="71">
        <v>43721</v>
      </c>
      <c r="AC269" s="93"/>
      <c r="AD269" s="92">
        <v>2</v>
      </c>
    </row>
    <row r="270" spans="12:30" ht="12.75" customHeight="1" x14ac:dyDescent="0.3">
      <c r="L270" s="86">
        <v>5</v>
      </c>
      <c r="M270" s="87" t="s">
        <v>808</v>
      </c>
      <c r="N270" s="86" t="s">
        <v>52</v>
      </c>
      <c r="O270" s="87" t="s">
        <v>910</v>
      </c>
      <c r="P270" s="87" t="s">
        <v>911</v>
      </c>
      <c r="Q270" s="38"/>
      <c r="R270" s="38"/>
      <c r="S270" s="38"/>
      <c r="T270" s="38"/>
      <c r="U270" s="88" t="s">
        <v>712</v>
      </c>
      <c r="V270" s="88" t="s">
        <v>1615</v>
      </c>
      <c r="W270" s="88" t="s">
        <v>1640</v>
      </c>
      <c r="X270" s="70"/>
      <c r="Y270" s="71">
        <v>43752</v>
      </c>
      <c r="Z270" s="90"/>
      <c r="AA270" s="90"/>
      <c r="AB270" s="71">
        <v>43752</v>
      </c>
      <c r="AC270" s="93"/>
      <c r="AD270" s="92">
        <v>1</v>
      </c>
    </row>
    <row r="271" spans="12:30" ht="12.75" customHeight="1" x14ac:dyDescent="0.3">
      <c r="L271" s="86">
        <v>5</v>
      </c>
      <c r="M271" s="87" t="s">
        <v>808</v>
      </c>
      <c r="N271" s="86" t="s">
        <v>52</v>
      </c>
      <c r="O271" s="87" t="s">
        <v>843</v>
      </c>
      <c r="P271" s="87" t="s">
        <v>844</v>
      </c>
      <c r="Q271" s="38"/>
      <c r="R271" s="38"/>
      <c r="S271" s="38"/>
      <c r="T271" s="38"/>
      <c r="U271" s="88" t="s">
        <v>712</v>
      </c>
      <c r="V271" s="88" t="s">
        <v>1780</v>
      </c>
      <c r="W271" s="88" t="s">
        <v>1793</v>
      </c>
      <c r="X271" s="70"/>
      <c r="Y271" s="71">
        <v>43747</v>
      </c>
      <c r="Z271" s="90"/>
      <c r="AA271" s="90"/>
      <c r="AB271" s="71">
        <v>43748</v>
      </c>
      <c r="AC271" s="93"/>
      <c r="AD271" s="92">
        <v>2</v>
      </c>
    </row>
    <row r="272" spans="12:30" ht="12.75" customHeight="1" x14ac:dyDescent="0.3">
      <c r="L272" s="86">
        <v>5</v>
      </c>
      <c r="M272" s="87" t="s">
        <v>808</v>
      </c>
      <c r="N272" s="86" t="s">
        <v>52</v>
      </c>
      <c r="O272" s="87" t="s">
        <v>843</v>
      </c>
      <c r="P272" s="87" t="s">
        <v>844</v>
      </c>
      <c r="Q272" s="38"/>
      <c r="R272" s="38"/>
      <c r="S272" s="38"/>
      <c r="T272" s="38"/>
      <c r="U272" s="88" t="s">
        <v>712</v>
      </c>
      <c r="V272" s="88" t="s">
        <v>1780</v>
      </c>
      <c r="W272" s="88" t="s">
        <v>1789</v>
      </c>
      <c r="X272" s="70"/>
      <c r="Y272" s="71">
        <v>43717</v>
      </c>
      <c r="Z272" s="90"/>
      <c r="AA272" s="90"/>
      <c r="AB272" s="71">
        <v>43719</v>
      </c>
      <c r="AC272" s="93"/>
      <c r="AD272" s="92">
        <v>3</v>
      </c>
    </row>
    <row r="273" spans="12:30" ht="12.75" customHeight="1" x14ac:dyDescent="0.3">
      <c r="L273" s="86">
        <v>5</v>
      </c>
      <c r="M273" s="87" t="s">
        <v>808</v>
      </c>
      <c r="N273" s="86" t="s">
        <v>52</v>
      </c>
      <c r="O273" s="87" t="s">
        <v>843</v>
      </c>
      <c r="P273" s="87" t="s">
        <v>844</v>
      </c>
      <c r="Q273" s="38"/>
      <c r="R273" s="38"/>
      <c r="S273" s="38"/>
      <c r="T273" s="38"/>
      <c r="U273" s="88" t="s">
        <v>712</v>
      </c>
      <c r="V273" s="88" t="s">
        <v>1780</v>
      </c>
      <c r="W273" s="88" t="s">
        <v>1790</v>
      </c>
      <c r="X273" s="70"/>
      <c r="Y273" s="71">
        <v>43720</v>
      </c>
      <c r="Z273" s="90"/>
      <c r="AA273" s="90"/>
      <c r="AB273" s="71">
        <v>43720</v>
      </c>
      <c r="AC273" s="93"/>
      <c r="AD273" s="92">
        <v>1</v>
      </c>
    </row>
    <row r="274" spans="12:30" ht="12.75" customHeight="1" x14ac:dyDescent="0.3">
      <c r="L274" s="86">
        <v>5</v>
      </c>
      <c r="M274" s="87" t="s">
        <v>808</v>
      </c>
      <c r="N274" s="86" t="s">
        <v>52</v>
      </c>
      <c r="O274" s="87" t="s">
        <v>843</v>
      </c>
      <c r="P274" s="87" t="s">
        <v>844</v>
      </c>
      <c r="Q274" s="38"/>
      <c r="R274" s="38"/>
      <c r="S274" s="38"/>
      <c r="T274" s="38"/>
      <c r="U274" s="88" t="s">
        <v>712</v>
      </c>
      <c r="V274" s="88" t="s">
        <v>1780</v>
      </c>
      <c r="W274" s="88" t="s">
        <v>1789</v>
      </c>
      <c r="X274" s="70"/>
      <c r="Y274" s="71">
        <v>43717</v>
      </c>
      <c r="Z274" s="90"/>
      <c r="AA274" s="90"/>
      <c r="AB274" s="71">
        <v>43719</v>
      </c>
      <c r="AC274" s="93"/>
      <c r="AD274" s="92">
        <v>3</v>
      </c>
    </row>
    <row r="275" spans="12:30" ht="12.75" customHeight="1" x14ac:dyDescent="0.3">
      <c r="L275" s="86">
        <v>5</v>
      </c>
      <c r="M275" s="87" t="s">
        <v>808</v>
      </c>
      <c r="N275" s="86" t="s">
        <v>52</v>
      </c>
      <c r="O275" s="87" t="s">
        <v>843</v>
      </c>
      <c r="P275" s="87" t="s">
        <v>844</v>
      </c>
      <c r="Q275" s="38"/>
      <c r="R275" s="38"/>
      <c r="S275" s="38"/>
      <c r="T275" s="38"/>
      <c r="U275" s="88" t="s">
        <v>712</v>
      </c>
      <c r="V275" s="88" t="s">
        <v>1780</v>
      </c>
      <c r="W275" s="88" t="s">
        <v>1790</v>
      </c>
      <c r="X275" s="70"/>
      <c r="Y275" s="71">
        <v>43720</v>
      </c>
      <c r="Z275" s="90"/>
      <c r="AA275" s="90"/>
      <c r="AB275" s="71">
        <v>43720</v>
      </c>
      <c r="AC275" s="93"/>
      <c r="AD275" s="92">
        <v>1</v>
      </c>
    </row>
    <row r="276" spans="12:30" ht="12.75" customHeight="1" x14ac:dyDescent="0.3">
      <c r="L276" s="86">
        <v>5</v>
      </c>
      <c r="M276" s="87" t="s">
        <v>808</v>
      </c>
      <c r="N276" s="86" t="s">
        <v>52</v>
      </c>
      <c r="O276" s="87" t="s">
        <v>1080</v>
      </c>
      <c r="P276" s="38"/>
      <c r="Q276" s="38"/>
      <c r="R276" s="38"/>
      <c r="S276" s="38"/>
      <c r="T276" s="38"/>
      <c r="U276" s="88" t="s">
        <v>712</v>
      </c>
      <c r="V276" s="88" t="s">
        <v>2000</v>
      </c>
      <c r="W276" s="88" t="s">
        <v>2001</v>
      </c>
      <c r="X276" s="70"/>
      <c r="Y276" s="71">
        <v>43718</v>
      </c>
      <c r="Z276" s="90"/>
      <c r="AA276" s="90"/>
      <c r="AB276" s="71">
        <v>43720</v>
      </c>
      <c r="AC276" s="93"/>
      <c r="AD276" s="92">
        <v>3</v>
      </c>
    </row>
    <row r="277" spans="12:30" ht="12.75" customHeight="1" x14ac:dyDescent="0.3">
      <c r="L277" s="86">
        <v>5</v>
      </c>
      <c r="M277" s="87" t="s">
        <v>808</v>
      </c>
      <c r="N277" s="86" t="s">
        <v>52</v>
      </c>
      <c r="O277" s="87" t="s">
        <v>1080</v>
      </c>
      <c r="P277" s="38"/>
      <c r="Q277" s="38"/>
      <c r="R277" s="38"/>
      <c r="S277" s="38"/>
      <c r="T277" s="38"/>
      <c r="U277" s="88" t="s">
        <v>712</v>
      </c>
      <c r="V277" s="88" t="s">
        <v>2000</v>
      </c>
      <c r="W277" s="88" t="s">
        <v>2002</v>
      </c>
      <c r="X277" s="70"/>
      <c r="Y277" s="71">
        <v>43740</v>
      </c>
      <c r="Z277" s="90"/>
      <c r="AA277" s="90"/>
      <c r="AB277" s="71">
        <v>43741</v>
      </c>
      <c r="AC277" s="93"/>
      <c r="AD277" s="92">
        <v>2</v>
      </c>
    </row>
    <row r="278" spans="12:30" ht="12.75" customHeight="1" x14ac:dyDescent="0.3">
      <c r="L278" s="86">
        <v>5</v>
      </c>
      <c r="M278" s="87" t="s">
        <v>808</v>
      </c>
      <c r="N278" s="86" t="s">
        <v>52</v>
      </c>
      <c r="O278" s="87" t="s">
        <v>1080</v>
      </c>
      <c r="P278" s="38"/>
      <c r="Q278" s="38"/>
      <c r="R278" s="38"/>
      <c r="S278" s="38"/>
      <c r="T278" s="38"/>
      <c r="U278" s="88" t="s">
        <v>712</v>
      </c>
      <c r="V278" s="88" t="s">
        <v>2000</v>
      </c>
      <c r="W278" s="88" t="s">
        <v>2001</v>
      </c>
      <c r="X278" s="70"/>
      <c r="Y278" s="71">
        <v>43718</v>
      </c>
      <c r="Z278" s="90"/>
      <c r="AA278" s="90"/>
      <c r="AB278" s="71">
        <v>43720</v>
      </c>
      <c r="AC278" s="93"/>
      <c r="AD278" s="92">
        <v>3</v>
      </c>
    </row>
    <row r="279" spans="12:30" ht="12.75" customHeight="1" x14ac:dyDescent="0.3">
      <c r="L279" s="86">
        <v>5</v>
      </c>
      <c r="M279" s="87" t="s">
        <v>808</v>
      </c>
      <c r="N279" s="86" t="s">
        <v>52</v>
      </c>
      <c r="O279" s="87" t="s">
        <v>1080</v>
      </c>
      <c r="P279" s="38"/>
      <c r="Q279" s="38"/>
      <c r="R279" s="38"/>
      <c r="S279" s="38"/>
      <c r="T279" s="38"/>
      <c r="U279" s="88" t="s">
        <v>712</v>
      </c>
      <c r="V279" s="88" t="s">
        <v>2000</v>
      </c>
      <c r="W279" s="88" t="s">
        <v>2002</v>
      </c>
      <c r="X279" s="70"/>
      <c r="Y279" s="71">
        <v>43740</v>
      </c>
      <c r="Z279" s="90"/>
      <c r="AA279" s="90"/>
      <c r="AB279" s="71">
        <v>43741</v>
      </c>
      <c r="AC279" s="93"/>
      <c r="AD279" s="92">
        <v>2</v>
      </c>
    </row>
    <row r="280" spans="12:30" ht="12.75" customHeight="1" x14ac:dyDescent="0.3">
      <c r="L280" s="86">
        <v>5</v>
      </c>
      <c r="M280" s="87" t="s">
        <v>808</v>
      </c>
      <c r="N280" s="86" t="s">
        <v>52</v>
      </c>
      <c r="O280" s="87" t="s">
        <v>2029</v>
      </c>
      <c r="P280" s="38"/>
      <c r="Q280" s="87" t="s">
        <v>2030</v>
      </c>
      <c r="R280" s="38"/>
      <c r="S280" s="38"/>
      <c r="T280" s="38"/>
      <c r="U280" s="88" t="s">
        <v>712</v>
      </c>
      <c r="V280" s="88" t="s">
        <v>2031</v>
      </c>
      <c r="W280" s="88" t="s">
        <v>2033</v>
      </c>
      <c r="X280" s="70"/>
      <c r="Y280" s="71">
        <v>43745</v>
      </c>
      <c r="Z280" s="90"/>
      <c r="AA280" s="90"/>
      <c r="AB280" s="71">
        <v>43746</v>
      </c>
      <c r="AC280" s="93"/>
      <c r="AD280" s="92">
        <v>2</v>
      </c>
    </row>
    <row r="281" spans="12:30" ht="12.75" customHeight="1" x14ac:dyDescent="0.3">
      <c r="L281" s="86">
        <v>5</v>
      </c>
      <c r="M281" s="87" t="s">
        <v>808</v>
      </c>
      <c r="N281" s="86" t="s">
        <v>52</v>
      </c>
      <c r="O281" s="87" t="s">
        <v>2029</v>
      </c>
      <c r="P281" s="38"/>
      <c r="Q281" s="87" t="s">
        <v>2030</v>
      </c>
      <c r="R281" s="38"/>
      <c r="S281" s="38"/>
      <c r="T281" s="38"/>
      <c r="U281" s="88" t="s">
        <v>712</v>
      </c>
      <c r="V281" s="88" t="s">
        <v>2031</v>
      </c>
      <c r="W281" s="88" t="s">
        <v>2034</v>
      </c>
      <c r="X281" s="70"/>
      <c r="Y281" s="71">
        <v>43749</v>
      </c>
      <c r="Z281" s="90"/>
      <c r="AA281" s="90"/>
      <c r="AB281" s="71">
        <v>43750</v>
      </c>
      <c r="AC281" s="93"/>
      <c r="AD281" s="92">
        <v>2</v>
      </c>
    </row>
    <row r="282" spans="12:30" ht="12.75" customHeight="1" x14ac:dyDescent="0.3">
      <c r="L282" s="86">
        <v>5</v>
      </c>
      <c r="M282" s="87" t="s">
        <v>808</v>
      </c>
      <c r="N282" s="86" t="s">
        <v>52</v>
      </c>
      <c r="O282" s="87" t="s">
        <v>910</v>
      </c>
      <c r="P282" s="87" t="s">
        <v>911</v>
      </c>
      <c r="Q282" s="38"/>
      <c r="R282" s="38"/>
      <c r="S282" s="38"/>
      <c r="T282" s="38"/>
      <c r="U282" s="88" t="s">
        <v>712</v>
      </c>
      <c r="V282" s="88" t="s">
        <v>2035</v>
      </c>
      <c r="W282" s="88" t="s">
        <v>2050</v>
      </c>
      <c r="X282" s="70"/>
      <c r="Y282" s="71">
        <v>43739</v>
      </c>
      <c r="Z282" s="90"/>
      <c r="AA282" s="90"/>
      <c r="AB282" s="71">
        <v>43739</v>
      </c>
      <c r="AC282" s="93"/>
      <c r="AD282" s="92">
        <v>1</v>
      </c>
    </row>
    <row r="283" spans="12:30" ht="12.75" customHeight="1" x14ac:dyDescent="0.3">
      <c r="L283" s="86">
        <v>5</v>
      </c>
      <c r="M283" s="87" t="s">
        <v>808</v>
      </c>
      <c r="N283" s="86" t="s">
        <v>52</v>
      </c>
      <c r="O283" s="87" t="s">
        <v>910</v>
      </c>
      <c r="P283" s="87" t="s">
        <v>911</v>
      </c>
      <c r="Q283" s="38"/>
      <c r="R283" s="38"/>
      <c r="S283" s="38"/>
      <c r="T283" s="38"/>
      <c r="U283" s="88" t="s">
        <v>712</v>
      </c>
      <c r="V283" s="88" t="s">
        <v>2035</v>
      </c>
      <c r="W283" s="88" t="s">
        <v>2050</v>
      </c>
      <c r="X283" s="70"/>
      <c r="Y283" s="71">
        <v>43739</v>
      </c>
      <c r="Z283" s="90"/>
      <c r="AA283" s="90"/>
      <c r="AB283" s="71">
        <v>43739</v>
      </c>
      <c r="AC283" s="93"/>
      <c r="AD283" s="92">
        <v>1</v>
      </c>
    </row>
    <row r="284" spans="12:30" ht="12.75" customHeight="1" x14ac:dyDescent="0.3">
      <c r="L284" s="86">
        <v>5</v>
      </c>
      <c r="M284" s="87" t="s">
        <v>808</v>
      </c>
      <c r="N284" s="86" t="s">
        <v>52</v>
      </c>
      <c r="O284" s="87" t="s">
        <v>843</v>
      </c>
      <c r="P284" s="87" t="s">
        <v>844</v>
      </c>
      <c r="Q284" s="38"/>
      <c r="R284" s="38"/>
      <c r="S284" s="38"/>
      <c r="T284" s="38"/>
      <c r="U284" s="88" t="s">
        <v>712</v>
      </c>
      <c r="V284" s="88" t="s">
        <v>2146</v>
      </c>
      <c r="W284" s="88" t="s">
        <v>2147</v>
      </c>
      <c r="X284" s="70"/>
      <c r="Y284" s="71">
        <v>43705</v>
      </c>
      <c r="Z284" s="90"/>
      <c r="AA284" s="90"/>
      <c r="AB284" s="71">
        <v>43705</v>
      </c>
      <c r="AC284" s="93"/>
      <c r="AD284" s="92">
        <v>1</v>
      </c>
    </row>
    <row r="285" spans="12:30" ht="12.75" customHeight="1" x14ac:dyDescent="0.3">
      <c r="L285" s="86">
        <v>5</v>
      </c>
      <c r="M285" s="87" t="s">
        <v>808</v>
      </c>
      <c r="N285" s="86" t="s">
        <v>52</v>
      </c>
      <c r="O285" s="87" t="s">
        <v>843</v>
      </c>
      <c r="P285" s="87" t="s">
        <v>844</v>
      </c>
      <c r="Q285" s="38"/>
      <c r="R285" s="38"/>
      <c r="S285" s="38"/>
      <c r="T285" s="38"/>
      <c r="U285" s="88" t="s">
        <v>712</v>
      </c>
      <c r="V285" s="88" t="s">
        <v>2146</v>
      </c>
      <c r="W285" s="88" t="s">
        <v>2147</v>
      </c>
      <c r="X285" s="70"/>
      <c r="Y285" s="71">
        <v>43705</v>
      </c>
      <c r="Z285" s="90"/>
      <c r="AA285" s="90"/>
      <c r="AB285" s="71">
        <v>43705</v>
      </c>
      <c r="AC285" s="93"/>
      <c r="AD285" s="92">
        <v>1</v>
      </c>
    </row>
    <row r="286" spans="12:30" ht="12.75" customHeight="1" x14ac:dyDescent="0.3">
      <c r="L286" s="86">
        <v>5</v>
      </c>
      <c r="M286" s="87" t="s">
        <v>808</v>
      </c>
      <c r="N286" s="86" t="s">
        <v>52</v>
      </c>
      <c r="O286" s="87" t="s">
        <v>1086</v>
      </c>
      <c r="P286" s="87" t="s">
        <v>1087</v>
      </c>
      <c r="Q286" s="38"/>
      <c r="R286" s="38"/>
      <c r="S286" s="38"/>
      <c r="T286" s="38"/>
      <c r="U286" s="88" t="s">
        <v>712</v>
      </c>
      <c r="V286" s="88" t="s">
        <v>2249</v>
      </c>
      <c r="W286" s="88" t="s">
        <v>2250</v>
      </c>
      <c r="X286" s="70"/>
      <c r="Y286" s="71">
        <v>43738</v>
      </c>
      <c r="Z286" s="90"/>
      <c r="AA286" s="90"/>
      <c r="AB286" s="71">
        <v>43741</v>
      </c>
      <c r="AC286" s="93"/>
      <c r="AD286" s="92">
        <v>4</v>
      </c>
    </row>
    <row r="287" spans="12:30" ht="12.75" customHeight="1" x14ac:dyDescent="0.3">
      <c r="L287" s="86">
        <v>5</v>
      </c>
      <c r="M287" s="87" t="s">
        <v>808</v>
      </c>
      <c r="N287" s="86" t="s">
        <v>52</v>
      </c>
      <c r="O287" s="87" t="s">
        <v>1086</v>
      </c>
      <c r="P287" s="87" t="s">
        <v>1087</v>
      </c>
      <c r="Q287" s="38"/>
      <c r="R287" s="38"/>
      <c r="S287" s="38"/>
      <c r="T287" s="38"/>
      <c r="U287" s="88" t="s">
        <v>712</v>
      </c>
      <c r="V287" s="88" t="s">
        <v>2249</v>
      </c>
      <c r="W287" s="88" t="s">
        <v>2250</v>
      </c>
      <c r="X287" s="70"/>
      <c r="Y287" s="71">
        <v>43738</v>
      </c>
      <c r="Z287" s="90"/>
      <c r="AA287" s="90"/>
      <c r="AB287" s="71">
        <v>43741</v>
      </c>
      <c r="AC287" s="93"/>
      <c r="AD287" s="92">
        <v>4</v>
      </c>
    </row>
    <row r="288" spans="12:30" ht="12.75" customHeight="1" x14ac:dyDescent="0.3">
      <c r="L288" s="86">
        <v>5</v>
      </c>
      <c r="M288" s="87" t="s">
        <v>808</v>
      </c>
      <c r="N288" s="86" t="s">
        <v>52</v>
      </c>
      <c r="O288" s="87" t="s">
        <v>843</v>
      </c>
      <c r="P288" s="87" t="s">
        <v>844</v>
      </c>
      <c r="Q288" s="38"/>
      <c r="R288" s="38"/>
      <c r="S288" s="38"/>
      <c r="T288" s="38"/>
      <c r="U288" s="88" t="s">
        <v>712</v>
      </c>
      <c r="V288" s="88" t="s">
        <v>2280</v>
      </c>
      <c r="W288" s="88" t="s">
        <v>2295</v>
      </c>
      <c r="X288" s="70"/>
      <c r="Y288" s="71">
        <v>43719</v>
      </c>
      <c r="Z288" s="90"/>
      <c r="AA288" s="90"/>
      <c r="AB288" s="71">
        <v>43719</v>
      </c>
      <c r="AC288" s="93"/>
      <c r="AD288" s="92">
        <v>1</v>
      </c>
    </row>
    <row r="289" spans="12:30" ht="12.75" customHeight="1" x14ac:dyDescent="0.3">
      <c r="L289" s="86">
        <v>5</v>
      </c>
      <c r="M289" s="87" t="s">
        <v>808</v>
      </c>
      <c r="N289" s="86" t="s">
        <v>52</v>
      </c>
      <c r="O289" s="87" t="s">
        <v>843</v>
      </c>
      <c r="P289" s="87" t="s">
        <v>844</v>
      </c>
      <c r="Q289" s="38"/>
      <c r="R289" s="38"/>
      <c r="S289" s="38"/>
      <c r="T289" s="38"/>
      <c r="U289" s="88" t="s">
        <v>712</v>
      </c>
      <c r="V289" s="88" t="s">
        <v>2280</v>
      </c>
      <c r="W289" s="88" t="s">
        <v>2295</v>
      </c>
      <c r="X289" s="70"/>
      <c r="Y289" s="71">
        <v>43719</v>
      </c>
      <c r="Z289" s="90"/>
      <c r="AA289" s="90"/>
      <c r="AB289" s="71">
        <v>43719</v>
      </c>
      <c r="AC289" s="93"/>
      <c r="AD289" s="92">
        <v>1</v>
      </c>
    </row>
    <row r="290" spans="12:30" ht="12.75" customHeight="1" x14ac:dyDescent="0.3">
      <c r="L290" s="86">
        <v>5</v>
      </c>
      <c r="M290" s="87" t="s">
        <v>808</v>
      </c>
      <c r="N290" s="86" t="s">
        <v>52</v>
      </c>
      <c r="O290" s="87" t="s">
        <v>809</v>
      </c>
      <c r="P290" s="38"/>
      <c r="Q290" s="87" t="s">
        <v>810</v>
      </c>
      <c r="R290" s="38"/>
      <c r="S290" s="38"/>
      <c r="T290" s="38"/>
      <c r="U290" s="88" t="s">
        <v>712</v>
      </c>
      <c r="V290" s="88" t="s">
        <v>2361</v>
      </c>
      <c r="W290" s="88" t="s">
        <v>2377</v>
      </c>
      <c r="X290" s="70"/>
      <c r="Y290" s="71">
        <v>43719</v>
      </c>
      <c r="Z290" s="90"/>
      <c r="AA290" s="90"/>
      <c r="AB290" s="71">
        <v>43720</v>
      </c>
      <c r="AC290" s="93"/>
      <c r="AD290" s="92">
        <v>2</v>
      </c>
    </row>
    <row r="291" spans="12:30" ht="12.75" customHeight="1" x14ac:dyDescent="0.3">
      <c r="L291" s="86">
        <v>5</v>
      </c>
      <c r="M291" s="87" t="s">
        <v>808</v>
      </c>
      <c r="N291" s="86" t="s">
        <v>52</v>
      </c>
      <c r="O291" s="87" t="s">
        <v>809</v>
      </c>
      <c r="P291" s="38"/>
      <c r="Q291" s="87" t="s">
        <v>810</v>
      </c>
      <c r="R291" s="38"/>
      <c r="S291" s="38"/>
      <c r="T291" s="38"/>
      <c r="U291" s="88" t="s">
        <v>712</v>
      </c>
      <c r="V291" s="88" t="s">
        <v>2361</v>
      </c>
      <c r="W291" s="88" t="s">
        <v>2378</v>
      </c>
      <c r="X291" s="70"/>
      <c r="Y291" s="71">
        <v>43731</v>
      </c>
      <c r="Z291" s="90"/>
      <c r="AA291" s="90"/>
      <c r="AB291" s="71">
        <v>43732</v>
      </c>
      <c r="AC291" s="93"/>
      <c r="AD291" s="92">
        <v>2</v>
      </c>
    </row>
    <row r="292" spans="12:30" ht="12.75" customHeight="1" x14ac:dyDescent="0.3">
      <c r="L292" s="86">
        <v>5</v>
      </c>
      <c r="M292" s="87" t="s">
        <v>808</v>
      </c>
      <c r="N292" s="86" t="s">
        <v>52</v>
      </c>
      <c r="O292" s="87" t="s">
        <v>809</v>
      </c>
      <c r="P292" s="38"/>
      <c r="Q292" s="87" t="s">
        <v>810</v>
      </c>
      <c r="R292" s="38"/>
      <c r="S292" s="38"/>
      <c r="T292" s="38"/>
      <c r="U292" s="88" t="s">
        <v>712</v>
      </c>
      <c r="V292" s="88" t="s">
        <v>2361</v>
      </c>
      <c r="W292" s="88" t="s">
        <v>2377</v>
      </c>
      <c r="X292" s="70"/>
      <c r="Y292" s="71">
        <v>43719</v>
      </c>
      <c r="Z292" s="90"/>
      <c r="AA292" s="90"/>
      <c r="AB292" s="71">
        <v>43720</v>
      </c>
      <c r="AC292" s="93"/>
      <c r="AD292" s="92">
        <v>2</v>
      </c>
    </row>
    <row r="293" spans="12:30" ht="12.75" customHeight="1" x14ac:dyDescent="0.3">
      <c r="L293" s="86">
        <v>5</v>
      </c>
      <c r="M293" s="87" t="s">
        <v>808</v>
      </c>
      <c r="N293" s="86" t="s">
        <v>52</v>
      </c>
      <c r="O293" s="87" t="s">
        <v>809</v>
      </c>
      <c r="P293" s="38"/>
      <c r="Q293" s="87" t="s">
        <v>810</v>
      </c>
      <c r="R293" s="38"/>
      <c r="S293" s="38"/>
      <c r="T293" s="38"/>
      <c r="U293" s="88" t="s">
        <v>712</v>
      </c>
      <c r="V293" s="88" t="s">
        <v>2361</v>
      </c>
      <c r="W293" s="88" t="s">
        <v>2378</v>
      </c>
      <c r="X293" s="70"/>
      <c r="Y293" s="71">
        <v>43731</v>
      </c>
      <c r="Z293" s="90"/>
      <c r="AA293" s="90"/>
      <c r="AB293" s="71">
        <v>43732</v>
      </c>
      <c r="AC293" s="93"/>
      <c r="AD293" s="92">
        <v>2</v>
      </c>
    </row>
    <row r="294" spans="12:30" ht="12.75" customHeight="1" x14ac:dyDescent="0.3">
      <c r="L294" s="86">
        <v>5</v>
      </c>
      <c r="M294" s="87" t="s">
        <v>808</v>
      </c>
      <c r="N294" s="86" t="s">
        <v>52</v>
      </c>
      <c r="O294" s="87" t="s">
        <v>843</v>
      </c>
      <c r="P294" s="87" t="s">
        <v>844</v>
      </c>
      <c r="Q294" s="38"/>
      <c r="R294" s="38"/>
      <c r="S294" s="38"/>
      <c r="T294" s="38"/>
      <c r="U294" s="88" t="s">
        <v>712</v>
      </c>
      <c r="V294" s="88" t="s">
        <v>2458</v>
      </c>
      <c r="W294" s="88" t="s">
        <v>2459</v>
      </c>
      <c r="X294" s="70"/>
      <c r="Y294" s="71">
        <v>43707</v>
      </c>
      <c r="Z294" s="90"/>
      <c r="AA294" s="90"/>
      <c r="AB294" s="71">
        <v>43734</v>
      </c>
      <c r="AC294" s="93"/>
      <c r="AD294" s="92">
        <v>28</v>
      </c>
    </row>
    <row r="295" spans="12:30" ht="12.75" customHeight="1" x14ac:dyDescent="0.3">
      <c r="L295" s="86">
        <v>5</v>
      </c>
      <c r="M295" s="87" t="s">
        <v>808</v>
      </c>
      <c r="N295" s="86" t="s">
        <v>52</v>
      </c>
      <c r="O295" s="87" t="s">
        <v>809</v>
      </c>
      <c r="P295" s="38"/>
      <c r="Q295" s="87" t="s">
        <v>810</v>
      </c>
      <c r="R295" s="38"/>
      <c r="S295" s="38"/>
      <c r="T295" s="38"/>
      <c r="U295" s="88" t="s">
        <v>712</v>
      </c>
      <c r="V295" s="88" t="s">
        <v>732</v>
      </c>
      <c r="W295" s="88" t="s">
        <v>733</v>
      </c>
      <c r="X295" s="70"/>
      <c r="Y295" s="71">
        <v>43726</v>
      </c>
      <c r="Z295" s="90"/>
      <c r="AA295" s="90"/>
      <c r="AB295" s="71">
        <v>43728</v>
      </c>
      <c r="AC295" s="93"/>
      <c r="AD295" s="92">
        <v>3</v>
      </c>
    </row>
    <row r="296" spans="12:30" ht="12.75" customHeight="1" x14ac:dyDescent="0.3">
      <c r="L296" s="86">
        <v>5</v>
      </c>
      <c r="M296" s="87" t="s">
        <v>808</v>
      </c>
      <c r="N296" s="86" t="s">
        <v>52</v>
      </c>
      <c r="O296" s="87" t="s">
        <v>843</v>
      </c>
      <c r="P296" s="87" t="s">
        <v>844</v>
      </c>
      <c r="Q296" s="38"/>
      <c r="R296" s="38"/>
      <c r="S296" s="38"/>
      <c r="T296" s="38"/>
      <c r="U296" s="88" t="s">
        <v>712</v>
      </c>
      <c r="V296" s="88" t="s">
        <v>2553</v>
      </c>
      <c r="W296" s="88" t="s">
        <v>2555</v>
      </c>
      <c r="X296" s="70"/>
      <c r="Y296" s="71">
        <v>43718</v>
      </c>
      <c r="Z296" s="90"/>
      <c r="AA296" s="90"/>
      <c r="AB296" s="71">
        <v>43718</v>
      </c>
      <c r="AC296" s="93"/>
      <c r="AD296" s="92">
        <v>1</v>
      </c>
    </row>
    <row r="297" spans="12:30" ht="12.75" customHeight="1" x14ac:dyDescent="0.3">
      <c r="L297" s="86">
        <v>5</v>
      </c>
      <c r="M297" s="87" t="s">
        <v>808</v>
      </c>
      <c r="N297" s="86" t="s">
        <v>52</v>
      </c>
      <c r="O297" s="87" t="s">
        <v>843</v>
      </c>
      <c r="P297" s="87" t="s">
        <v>844</v>
      </c>
      <c r="Q297" s="38"/>
      <c r="R297" s="38"/>
      <c r="S297" s="38"/>
      <c r="T297" s="38"/>
      <c r="U297" s="88" t="s">
        <v>712</v>
      </c>
      <c r="V297" s="88" t="s">
        <v>2553</v>
      </c>
      <c r="W297" s="88" t="s">
        <v>2556</v>
      </c>
      <c r="X297" s="70"/>
      <c r="Y297" s="71">
        <v>43739</v>
      </c>
      <c r="Z297" s="90"/>
      <c r="AA297" s="90"/>
      <c r="AB297" s="71">
        <v>43739</v>
      </c>
      <c r="AC297" s="93"/>
      <c r="AD297" s="92">
        <v>1</v>
      </c>
    </row>
    <row r="298" spans="12:30" ht="12.75" customHeight="1" x14ac:dyDescent="0.3">
      <c r="L298" s="86">
        <v>5</v>
      </c>
      <c r="M298" s="87" t="s">
        <v>808</v>
      </c>
      <c r="N298" s="86" t="s">
        <v>52</v>
      </c>
      <c r="O298" s="87" t="s">
        <v>809</v>
      </c>
      <c r="P298" s="38"/>
      <c r="Q298" s="87" t="s">
        <v>810</v>
      </c>
      <c r="R298" s="38"/>
      <c r="S298" s="38"/>
      <c r="T298" s="38"/>
      <c r="U298" s="88" t="s">
        <v>712</v>
      </c>
      <c r="V298" s="88" t="s">
        <v>2553</v>
      </c>
      <c r="W298" s="88" t="s">
        <v>2555</v>
      </c>
      <c r="X298" s="70"/>
      <c r="Y298" s="71">
        <v>43718</v>
      </c>
      <c r="Z298" s="90"/>
      <c r="AA298" s="90"/>
      <c r="AB298" s="71">
        <v>43718</v>
      </c>
      <c r="AC298" s="93"/>
      <c r="AD298" s="92">
        <v>1</v>
      </c>
    </row>
    <row r="299" spans="12:30" ht="12.75" customHeight="1" x14ac:dyDescent="0.3">
      <c r="L299" s="86">
        <v>5</v>
      </c>
      <c r="M299" s="87" t="s">
        <v>808</v>
      </c>
      <c r="N299" s="86" t="s">
        <v>52</v>
      </c>
      <c r="O299" s="87" t="s">
        <v>843</v>
      </c>
      <c r="P299" s="87" t="s">
        <v>1242</v>
      </c>
      <c r="Q299" s="38"/>
      <c r="R299" s="38"/>
      <c r="S299" s="38"/>
      <c r="T299" s="38"/>
      <c r="U299" s="88" t="s">
        <v>712</v>
      </c>
      <c r="V299" s="88" t="s">
        <v>2553</v>
      </c>
      <c r="W299" s="88" t="s">
        <v>2556</v>
      </c>
      <c r="X299" s="70"/>
      <c r="Y299" s="71">
        <v>43739</v>
      </c>
      <c r="Z299" s="90"/>
      <c r="AA299" s="90"/>
      <c r="AB299" s="71">
        <v>43739</v>
      </c>
      <c r="AC299" s="93"/>
      <c r="AD299" s="92">
        <v>1</v>
      </c>
    </row>
    <row r="300" spans="12:30" ht="12.75" customHeight="1" x14ac:dyDescent="0.3">
      <c r="L300" s="86">
        <v>5</v>
      </c>
      <c r="M300" s="87" t="s">
        <v>808</v>
      </c>
      <c r="N300" s="86" t="s">
        <v>52</v>
      </c>
      <c r="O300" s="87" t="s">
        <v>809</v>
      </c>
      <c r="P300" s="38"/>
      <c r="Q300" s="87" t="s">
        <v>810</v>
      </c>
      <c r="R300" s="38"/>
      <c r="S300" s="38"/>
      <c r="T300" s="38"/>
      <c r="U300" s="88" t="s">
        <v>712</v>
      </c>
      <c r="V300" s="88" t="s">
        <v>2568</v>
      </c>
      <c r="W300" s="88" t="s">
        <v>2604</v>
      </c>
      <c r="X300" s="70"/>
      <c r="Y300" s="71">
        <v>43705</v>
      </c>
      <c r="Z300" s="90"/>
      <c r="AA300" s="90"/>
      <c r="AB300" s="71">
        <v>43705</v>
      </c>
      <c r="AC300" s="93"/>
      <c r="AD300" s="92">
        <v>1</v>
      </c>
    </row>
    <row r="301" spans="12:30" ht="12.75" customHeight="1" x14ac:dyDescent="0.3">
      <c r="L301" s="86">
        <v>5</v>
      </c>
      <c r="M301" s="87" t="s">
        <v>808</v>
      </c>
      <c r="N301" s="86" t="s">
        <v>52</v>
      </c>
      <c r="O301" s="87" t="s">
        <v>809</v>
      </c>
      <c r="P301" s="38"/>
      <c r="Q301" s="87" t="s">
        <v>810</v>
      </c>
      <c r="R301" s="38"/>
      <c r="S301" s="38"/>
      <c r="T301" s="38"/>
      <c r="U301" s="88" t="s">
        <v>712</v>
      </c>
      <c r="V301" s="88" t="s">
        <v>2568</v>
      </c>
      <c r="W301" s="88" t="s">
        <v>2605</v>
      </c>
      <c r="X301" s="70"/>
      <c r="Y301" s="71">
        <v>43720</v>
      </c>
      <c r="Z301" s="90"/>
      <c r="AA301" s="90"/>
      <c r="AB301" s="71">
        <v>43720</v>
      </c>
      <c r="AC301" s="93"/>
      <c r="AD301" s="92">
        <v>1</v>
      </c>
    </row>
    <row r="302" spans="12:30" ht="12.75" customHeight="1" x14ac:dyDescent="0.3">
      <c r="L302" s="86">
        <v>5</v>
      </c>
      <c r="M302" s="87" t="s">
        <v>808</v>
      </c>
      <c r="N302" s="86" t="s">
        <v>52</v>
      </c>
      <c r="O302" s="87" t="s">
        <v>910</v>
      </c>
      <c r="P302" s="87" t="s">
        <v>1006</v>
      </c>
      <c r="Q302" s="38"/>
      <c r="R302" s="38"/>
      <c r="S302" s="38"/>
      <c r="T302" s="38"/>
      <c r="U302" s="88" t="s">
        <v>712</v>
      </c>
      <c r="V302" s="88" t="s">
        <v>2606</v>
      </c>
      <c r="W302" s="88" t="s">
        <v>2632</v>
      </c>
      <c r="X302" s="70"/>
      <c r="Y302" s="71">
        <v>43759</v>
      </c>
      <c r="Z302" s="90"/>
      <c r="AA302" s="90"/>
      <c r="AB302" s="71">
        <v>43759</v>
      </c>
      <c r="AC302" s="93"/>
      <c r="AD302" s="92">
        <v>1</v>
      </c>
    </row>
    <row r="303" spans="12:30" ht="12.75" customHeight="1" x14ac:dyDescent="0.3">
      <c r="L303" s="86">
        <v>5</v>
      </c>
      <c r="M303" s="87" t="s">
        <v>808</v>
      </c>
      <c r="N303" s="86" t="s">
        <v>52</v>
      </c>
      <c r="O303" s="87" t="s">
        <v>910</v>
      </c>
      <c r="P303" s="87" t="s">
        <v>1006</v>
      </c>
      <c r="Q303" s="38"/>
      <c r="R303" s="38"/>
      <c r="S303" s="38"/>
      <c r="T303" s="38"/>
      <c r="U303" s="88" t="s">
        <v>712</v>
      </c>
      <c r="V303" s="88" t="s">
        <v>2694</v>
      </c>
      <c r="W303" s="88" t="s">
        <v>2725</v>
      </c>
      <c r="X303" s="70"/>
      <c r="Y303" s="71">
        <v>43746</v>
      </c>
      <c r="Z303" s="90"/>
      <c r="AA303" s="90"/>
      <c r="AB303" s="71">
        <v>43746</v>
      </c>
      <c r="AC303" s="93"/>
      <c r="AD303" s="92">
        <v>1</v>
      </c>
    </row>
    <row r="304" spans="12:30" ht="12.75" customHeight="1" x14ac:dyDescent="0.3">
      <c r="L304" s="86">
        <v>5</v>
      </c>
      <c r="M304" s="87" t="s">
        <v>808</v>
      </c>
      <c r="N304" s="86" t="s">
        <v>52</v>
      </c>
      <c r="O304" s="87" t="s">
        <v>910</v>
      </c>
      <c r="P304" s="87" t="s">
        <v>1006</v>
      </c>
      <c r="Q304" s="38"/>
      <c r="R304" s="38"/>
      <c r="S304" s="38"/>
      <c r="T304" s="38"/>
      <c r="U304" s="88" t="s">
        <v>712</v>
      </c>
      <c r="V304" s="88" t="s">
        <v>2694</v>
      </c>
      <c r="W304" s="88" t="s">
        <v>2726</v>
      </c>
      <c r="X304" s="70"/>
      <c r="Y304" s="71">
        <v>43745</v>
      </c>
      <c r="Z304" s="90"/>
      <c r="AA304" s="90"/>
      <c r="AB304" s="71">
        <v>43746</v>
      </c>
      <c r="AC304" s="93"/>
      <c r="AD304" s="92">
        <v>2</v>
      </c>
    </row>
    <row r="305" spans="12:30" ht="12.75" customHeight="1" x14ac:dyDescent="0.3">
      <c r="L305" s="86">
        <v>5</v>
      </c>
      <c r="M305" s="87" t="s">
        <v>808</v>
      </c>
      <c r="N305" s="86" t="s">
        <v>52</v>
      </c>
      <c r="O305" s="87" t="s">
        <v>910</v>
      </c>
      <c r="P305" s="87" t="s">
        <v>1006</v>
      </c>
      <c r="Q305" s="38"/>
      <c r="R305" s="38"/>
      <c r="S305" s="38"/>
      <c r="T305" s="38"/>
      <c r="U305" s="88" t="s">
        <v>712</v>
      </c>
      <c r="V305" s="88" t="s">
        <v>2694</v>
      </c>
      <c r="W305" s="88" t="s">
        <v>2727</v>
      </c>
      <c r="X305" s="70"/>
      <c r="Y305" s="71">
        <v>43741</v>
      </c>
      <c r="Z305" s="90"/>
      <c r="AA305" s="90"/>
      <c r="AB305" s="71">
        <v>43742</v>
      </c>
      <c r="AC305" s="93"/>
      <c r="AD305" s="92">
        <v>2</v>
      </c>
    </row>
    <row r="306" spans="12:30" ht="12.75" customHeight="1" x14ac:dyDescent="0.3">
      <c r="L306" s="86">
        <v>5</v>
      </c>
      <c r="M306" s="87" t="s">
        <v>808</v>
      </c>
      <c r="N306" s="86" t="s">
        <v>52</v>
      </c>
      <c r="O306" s="87" t="s">
        <v>910</v>
      </c>
      <c r="P306" s="87" t="s">
        <v>1006</v>
      </c>
      <c r="Q306" s="38"/>
      <c r="R306" s="38"/>
      <c r="S306" s="38"/>
      <c r="T306" s="38"/>
      <c r="U306" s="88" t="s">
        <v>712</v>
      </c>
      <c r="V306" s="88" t="s">
        <v>2694</v>
      </c>
      <c r="W306" s="88" t="s">
        <v>2728</v>
      </c>
      <c r="X306" s="70"/>
      <c r="Y306" s="71">
        <v>43752</v>
      </c>
      <c r="Z306" s="90"/>
      <c r="AA306" s="90"/>
      <c r="AB306" s="71">
        <v>43752</v>
      </c>
      <c r="AC306" s="93"/>
      <c r="AD306" s="92">
        <v>1</v>
      </c>
    </row>
    <row r="307" spans="12:30" ht="12.75" customHeight="1" x14ac:dyDescent="0.3">
      <c r="L307" s="86">
        <v>5</v>
      </c>
      <c r="M307" s="87" t="s">
        <v>808</v>
      </c>
      <c r="N307" s="86" t="s">
        <v>52</v>
      </c>
      <c r="O307" s="87" t="s">
        <v>910</v>
      </c>
      <c r="P307" s="87" t="s">
        <v>1006</v>
      </c>
      <c r="Q307" s="38"/>
      <c r="R307" s="38"/>
      <c r="S307" s="38"/>
      <c r="T307" s="38"/>
      <c r="U307" s="88" t="s">
        <v>712</v>
      </c>
      <c r="V307" s="88" t="s">
        <v>2694</v>
      </c>
      <c r="W307" s="88" t="s">
        <v>2729</v>
      </c>
      <c r="X307" s="70"/>
      <c r="Y307" s="71">
        <v>43753</v>
      </c>
      <c r="Z307" s="90"/>
      <c r="AA307" s="90"/>
      <c r="AB307" s="71">
        <v>43753</v>
      </c>
      <c r="AC307" s="93"/>
      <c r="AD307" s="92">
        <v>1</v>
      </c>
    </row>
    <row r="308" spans="12:30" ht="12.75" customHeight="1" x14ac:dyDescent="0.3">
      <c r="L308" s="86">
        <v>5</v>
      </c>
      <c r="M308" s="87" t="s">
        <v>808</v>
      </c>
      <c r="N308" s="86" t="s">
        <v>52</v>
      </c>
      <c r="O308" s="87" t="s">
        <v>910</v>
      </c>
      <c r="P308" s="87" t="s">
        <v>1006</v>
      </c>
      <c r="Q308" s="38"/>
      <c r="R308" s="38"/>
      <c r="S308" s="38"/>
      <c r="T308" s="38"/>
      <c r="U308" s="88" t="s">
        <v>712</v>
      </c>
      <c r="V308" s="88" t="s">
        <v>2694</v>
      </c>
      <c r="W308" s="88" t="s">
        <v>2730</v>
      </c>
      <c r="X308" s="70"/>
      <c r="Y308" s="71">
        <v>43755</v>
      </c>
      <c r="Z308" s="90"/>
      <c r="AA308" s="90"/>
      <c r="AB308" s="71">
        <v>43755</v>
      </c>
      <c r="AC308" s="93"/>
      <c r="AD308" s="92">
        <v>1</v>
      </c>
    </row>
    <row r="309" spans="12:30" ht="12.75" customHeight="1" x14ac:dyDescent="0.3">
      <c r="L309" s="86">
        <v>5</v>
      </c>
      <c r="M309" s="87" t="s">
        <v>808</v>
      </c>
      <c r="N309" s="86" t="s">
        <v>52</v>
      </c>
      <c r="O309" s="87" t="s">
        <v>910</v>
      </c>
      <c r="P309" s="87" t="s">
        <v>1006</v>
      </c>
      <c r="Q309" s="38"/>
      <c r="R309" s="38"/>
      <c r="S309" s="38"/>
      <c r="T309" s="38"/>
      <c r="U309" s="88" t="s">
        <v>712</v>
      </c>
      <c r="V309" s="88" t="s">
        <v>2694</v>
      </c>
      <c r="W309" s="88" t="s">
        <v>2731</v>
      </c>
      <c r="X309" s="70"/>
      <c r="Y309" s="71">
        <v>43769</v>
      </c>
      <c r="Z309" s="90"/>
      <c r="AA309" s="90"/>
      <c r="AB309" s="71">
        <v>43769</v>
      </c>
      <c r="AC309" s="93"/>
      <c r="AD309" s="92">
        <v>1</v>
      </c>
    </row>
    <row r="310" spans="12:30" ht="12.75" customHeight="1" x14ac:dyDescent="0.3">
      <c r="L310" s="86">
        <v>5</v>
      </c>
      <c r="M310" s="87" t="s">
        <v>808</v>
      </c>
      <c r="N310" s="86" t="s">
        <v>52</v>
      </c>
      <c r="O310" s="87" t="s">
        <v>910</v>
      </c>
      <c r="P310" s="87" t="s">
        <v>1006</v>
      </c>
      <c r="Q310" s="38"/>
      <c r="R310" s="38"/>
      <c r="S310" s="38"/>
      <c r="T310" s="38"/>
      <c r="U310" s="88" t="s">
        <v>712</v>
      </c>
      <c r="V310" s="88" t="s">
        <v>2694</v>
      </c>
      <c r="W310" s="88" t="s">
        <v>2732</v>
      </c>
      <c r="X310" s="70"/>
      <c r="Y310" s="71">
        <v>43717</v>
      </c>
      <c r="Z310" s="90"/>
      <c r="AA310" s="90"/>
      <c r="AB310" s="71">
        <v>43718</v>
      </c>
      <c r="AC310" s="93"/>
      <c r="AD310" s="92">
        <v>2</v>
      </c>
    </row>
    <row r="311" spans="12:30" ht="12.75" customHeight="1" x14ac:dyDescent="0.3">
      <c r="L311" s="86">
        <v>5</v>
      </c>
      <c r="M311" s="87" t="s">
        <v>808</v>
      </c>
      <c r="N311" s="86" t="s">
        <v>52</v>
      </c>
      <c r="O311" s="87" t="s">
        <v>910</v>
      </c>
      <c r="P311" s="87" t="s">
        <v>1006</v>
      </c>
      <c r="Q311" s="38"/>
      <c r="R311" s="38"/>
      <c r="S311" s="38"/>
      <c r="T311" s="38"/>
      <c r="U311" s="88" t="s">
        <v>712</v>
      </c>
      <c r="V311" s="88" t="s">
        <v>2694</v>
      </c>
      <c r="W311" s="88" t="s">
        <v>2713</v>
      </c>
      <c r="X311" s="70"/>
      <c r="Y311" s="71">
        <v>43720</v>
      </c>
      <c r="Z311" s="90"/>
      <c r="AA311" s="90"/>
      <c r="AB311" s="71">
        <v>43720</v>
      </c>
      <c r="AC311" s="93"/>
      <c r="AD311" s="92">
        <v>1</v>
      </c>
    </row>
    <row r="312" spans="12:30" ht="12.75" customHeight="1" x14ac:dyDescent="0.3">
      <c r="L312" s="86">
        <v>5</v>
      </c>
      <c r="M312" s="87" t="s">
        <v>808</v>
      </c>
      <c r="N312" s="86" t="s">
        <v>52</v>
      </c>
      <c r="O312" s="87" t="s">
        <v>910</v>
      </c>
      <c r="P312" s="87" t="s">
        <v>1006</v>
      </c>
      <c r="Q312" s="38"/>
      <c r="R312" s="38"/>
      <c r="S312" s="38"/>
      <c r="T312" s="38"/>
      <c r="U312" s="88" t="s">
        <v>712</v>
      </c>
      <c r="V312" s="88" t="s">
        <v>2694</v>
      </c>
      <c r="W312" s="88" t="s">
        <v>2714</v>
      </c>
      <c r="X312" s="70"/>
      <c r="Y312" s="71">
        <v>43721</v>
      </c>
      <c r="Z312" s="90"/>
      <c r="AA312" s="90"/>
      <c r="AB312" s="71">
        <v>43722</v>
      </c>
      <c r="AC312" s="93"/>
      <c r="AD312" s="92">
        <v>2</v>
      </c>
    </row>
    <row r="313" spans="12:30" ht="12.75" customHeight="1" x14ac:dyDescent="0.3">
      <c r="L313" s="86">
        <v>5</v>
      </c>
      <c r="M313" s="87" t="s">
        <v>808</v>
      </c>
      <c r="N313" s="86" t="s">
        <v>52</v>
      </c>
      <c r="O313" s="87" t="s">
        <v>910</v>
      </c>
      <c r="P313" s="87" t="s">
        <v>1006</v>
      </c>
      <c r="Q313" s="38"/>
      <c r="R313" s="38"/>
      <c r="S313" s="38"/>
      <c r="T313" s="38"/>
      <c r="U313" s="88" t="s">
        <v>712</v>
      </c>
      <c r="V313" s="88" t="s">
        <v>2694</v>
      </c>
      <c r="W313" s="88" t="s">
        <v>2715</v>
      </c>
      <c r="X313" s="70"/>
      <c r="Y313" s="71">
        <v>43732</v>
      </c>
      <c r="Z313" s="90"/>
      <c r="AA313" s="90"/>
      <c r="AB313" s="71">
        <v>43732</v>
      </c>
      <c r="AC313" s="93"/>
      <c r="AD313" s="92">
        <v>1</v>
      </c>
    </row>
    <row r="314" spans="12:30" ht="12.75" customHeight="1" x14ac:dyDescent="0.3">
      <c r="L314" s="86">
        <v>5</v>
      </c>
      <c r="M314" s="87" t="s">
        <v>808</v>
      </c>
      <c r="N314" s="86" t="s">
        <v>52</v>
      </c>
      <c r="O314" s="87" t="s">
        <v>910</v>
      </c>
      <c r="P314" s="87" t="s">
        <v>1006</v>
      </c>
      <c r="Q314" s="38"/>
      <c r="R314" s="38"/>
      <c r="S314" s="38"/>
      <c r="T314" s="38"/>
      <c r="U314" s="88" t="s">
        <v>712</v>
      </c>
      <c r="V314" s="88" t="s">
        <v>2694</v>
      </c>
      <c r="W314" s="88" t="s">
        <v>2716</v>
      </c>
      <c r="X314" s="70"/>
      <c r="Y314" s="71">
        <v>43738</v>
      </c>
      <c r="Z314" s="90"/>
      <c r="AA314" s="90"/>
      <c r="AB314" s="71">
        <v>43738</v>
      </c>
      <c r="AC314" s="93"/>
      <c r="AD314" s="92">
        <v>1</v>
      </c>
    </row>
    <row r="315" spans="12:30" ht="12.75" customHeight="1" x14ac:dyDescent="0.3">
      <c r="L315" s="86">
        <v>5</v>
      </c>
      <c r="M315" s="87" t="s">
        <v>808</v>
      </c>
      <c r="N315" s="86" t="s">
        <v>52</v>
      </c>
      <c r="O315" s="87" t="s">
        <v>910</v>
      </c>
      <c r="P315" s="87" t="s">
        <v>1006</v>
      </c>
      <c r="Q315" s="38"/>
      <c r="R315" s="38"/>
      <c r="S315" s="38"/>
      <c r="T315" s="38"/>
      <c r="U315" s="88" t="s">
        <v>712</v>
      </c>
      <c r="V315" s="88" t="s">
        <v>2694</v>
      </c>
      <c r="W315" s="88" t="s">
        <v>2717</v>
      </c>
      <c r="X315" s="70"/>
      <c r="Y315" s="71">
        <v>43739</v>
      </c>
      <c r="Z315" s="90"/>
      <c r="AA315" s="90"/>
      <c r="AB315" s="71">
        <v>43739</v>
      </c>
      <c r="AC315" s="93"/>
      <c r="AD315" s="92">
        <v>1</v>
      </c>
    </row>
    <row r="316" spans="12:30" ht="12.75" customHeight="1" x14ac:dyDescent="0.3">
      <c r="L316" s="86">
        <v>5</v>
      </c>
      <c r="M316" s="87" t="s">
        <v>808</v>
      </c>
      <c r="N316" s="86" t="s">
        <v>52</v>
      </c>
      <c r="O316" s="87" t="s">
        <v>828</v>
      </c>
      <c r="P316" s="87" t="s">
        <v>829</v>
      </c>
      <c r="Q316" s="38"/>
      <c r="R316" s="38"/>
      <c r="S316" s="38"/>
      <c r="T316" s="38"/>
      <c r="U316" s="88" t="s">
        <v>712</v>
      </c>
      <c r="V316" s="88" t="s">
        <v>2694</v>
      </c>
      <c r="W316" s="88" t="s">
        <v>2713</v>
      </c>
      <c r="X316" s="70"/>
      <c r="Y316" s="71">
        <v>43720</v>
      </c>
      <c r="Z316" s="90"/>
      <c r="AA316" s="90"/>
      <c r="AB316" s="71">
        <v>43720</v>
      </c>
      <c r="AC316" s="93"/>
      <c r="AD316" s="92">
        <v>1</v>
      </c>
    </row>
    <row r="317" spans="12:30" ht="12.75" customHeight="1" x14ac:dyDescent="0.3">
      <c r="L317" s="86">
        <v>5</v>
      </c>
      <c r="M317" s="87" t="s">
        <v>808</v>
      </c>
      <c r="N317" s="86" t="s">
        <v>52</v>
      </c>
      <c r="O317" s="87" t="s">
        <v>828</v>
      </c>
      <c r="P317" s="87" t="s">
        <v>829</v>
      </c>
      <c r="Q317" s="38"/>
      <c r="R317" s="38"/>
      <c r="S317" s="38"/>
      <c r="T317" s="38"/>
      <c r="U317" s="88" t="s">
        <v>712</v>
      </c>
      <c r="V317" s="88" t="s">
        <v>2694</v>
      </c>
      <c r="W317" s="88" t="s">
        <v>2714</v>
      </c>
      <c r="X317" s="70"/>
      <c r="Y317" s="71">
        <v>43721</v>
      </c>
      <c r="Z317" s="90"/>
      <c r="AA317" s="90"/>
      <c r="AB317" s="71">
        <v>43722</v>
      </c>
      <c r="AC317" s="93"/>
      <c r="AD317" s="92">
        <v>2</v>
      </c>
    </row>
    <row r="318" spans="12:30" ht="12.75" customHeight="1" x14ac:dyDescent="0.3">
      <c r="L318" s="86">
        <v>5</v>
      </c>
      <c r="M318" s="87" t="s">
        <v>808</v>
      </c>
      <c r="N318" s="86" t="s">
        <v>52</v>
      </c>
      <c r="O318" s="87" t="s">
        <v>828</v>
      </c>
      <c r="P318" s="87" t="s">
        <v>829</v>
      </c>
      <c r="Q318" s="38"/>
      <c r="R318" s="38"/>
      <c r="S318" s="38"/>
      <c r="T318" s="38"/>
      <c r="U318" s="88" t="s">
        <v>712</v>
      </c>
      <c r="V318" s="88" t="s">
        <v>2694</v>
      </c>
      <c r="W318" s="88" t="s">
        <v>2715</v>
      </c>
      <c r="X318" s="70"/>
      <c r="Y318" s="71">
        <v>43732</v>
      </c>
      <c r="Z318" s="90"/>
      <c r="AA318" s="90"/>
      <c r="AB318" s="71">
        <v>43732</v>
      </c>
      <c r="AC318" s="93"/>
      <c r="AD318" s="92">
        <v>1</v>
      </c>
    </row>
    <row r="319" spans="12:30" ht="12.75" customHeight="1" x14ac:dyDescent="0.3">
      <c r="L319" s="86">
        <v>5</v>
      </c>
      <c r="M319" s="87" t="s">
        <v>808</v>
      </c>
      <c r="N319" s="86" t="s">
        <v>52</v>
      </c>
      <c r="O319" s="87" t="s">
        <v>828</v>
      </c>
      <c r="P319" s="87" t="s">
        <v>829</v>
      </c>
      <c r="Q319" s="38"/>
      <c r="R319" s="38"/>
      <c r="S319" s="38"/>
      <c r="T319" s="38"/>
      <c r="U319" s="88" t="s">
        <v>712</v>
      </c>
      <c r="V319" s="88" t="s">
        <v>2694</v>
      </c>
      <c r="W319" s="88" t="s">
        <v>2716</v>
      </c>
      <c r="X319" s="70"/>
      <c r="Y319" s="71">
        <v>43738</v>
      </c>
      <c r="Z319" s="90"/>
      <c r="AA319" s="90"/>
      <c r="AB319" s="71">
        <v>43738</v>
      </c>
      <c r="AC319" s="93"/>
      <c r="AD319" s="92">
        <v>1</v>
      </c>
    </row>
    <row r="320" spans="12:30" ht="12.75" customHeight="1" x14ac:dyDescent="0.3">
      <c r="L320" s="86">
        <v>5</v>
      </c>
      <c r="M320" s="87" t="s">
        <v>808</v>
      </c>
      <c r="N320" s="86" t="s">
        <v>52</v>
      </c>
      <c r="O320" s="87" t="s">
        <v>828</v>
      </c>
      <c r="P320" s="87" t="s">
        <v>829</v>
      </c>
      <c r="Q320" s="38"/>
      <c r="R320" s="38"/>
      <c r="S320" s="38"/>
      <c r="T320" s="38"/>
      <c r="U320" s="88" t="s">
        <v>712</v>
      </c>
      <c r="V320" s="88" t="s">
        <v>2694</v>
      </c>
      <c r="W320" s="88" t="s">
        <v>2717</v>
      </c>
      <c r="X320" s="70"/>
      <c r="Y320" s="71">
        <v>43739</v>
      </c>
      <c r="Z320" s="90"/>
      <c r="AA320" s="90"/>
      <c r="AB320" s="71">
        <v>43739</v>
      </c>
      <c r="AC320" s="93"/>
      <c r="AD320" s="92">
        <v>1</v>
      </c>
    </row>
    <row r="321" spans="12:30" ht="12.75" customHeight="1" x14ac:dyDescent="0.3">
      <c r="L321" s="86">
        <v>5</v>
      </c>
      <c r="M321" s="87" t="s">
        <v>808</v>
      </c>
      <c r="N321" s="86" t="s">
        <v>52</v>
      </c>
      <c r="O321" s="87" t="s">
        <v>843</v>
      </c>
      <c r="P321" s="87" t="s">
        <v>844</v>
      </c>
      <c r="Q321" s="38"/>
      <c r="R321" s="38"/>
      <c r="S321" s="38"/>
      <c r="T321" s="38"/>
      <c r="U321" s="88" t="s">
        <v>712</v>
      </c>
      <c r="V321" s="88" t="s">
        <v>2775</v>
      </c>
      <c r="W321" s="88" t="s">
        <v>2785</v>
      </c>
      <c r="X321" s="70"/>
      <c r="Y321" s="71">
        <v>43753</v>
      </c>
      <c r="Z321" s="90"/>
      <c r="AA321" s="90"/>
      <c r="AB321" s="71">
        <v>43753</v>
      </c>
      <c r="AC321" s="93"/>
      <c r="AD321" s="92">
        <v>1</v>
      </c>
    </row>
    <row r="322" spans="12:30" ht="12.75" customHeight="1" x14ac:dyDescent="0.3">
      <c r="L322" s="86">
        <v>5</v>
      </c>
      <c r="M322" s="87" t="s">
        <v>808</v>
      </c>
      <c r="N322" s="86" t="s">
        <v>52</v>
      </c>
      <c r="O322" s="87" t="s">
        <v>843</v>
      </c>
      <c r="P322" s="87" t="s">
        <v>844</v>
      </c>
      <c r="Q322" s="38"/>
      <c r="R322" s="38"/>
      <c r="S322" s="38"/>
      <c r="T322" s="38"/>
      <c r="U322" s="88" t="s">
        <v>712</v>
      </c>
      <c r="V322" s="88" t="s">
        <v>2775</v>
      </c>
      <c r="W322" s="88" t="s">
        <v>2786</v>
      </c>
      <c r="X322" s="70"/>
      <c r="Y322" s="71">
        <v>43755</v>
      </c>
      <c r="Z322" s="90"/>
      <c r="AA322" s="90"/>
      <c r="AB322" s="71">
        <v>43755</v>
      </c>
      <c r="AC322" s="93"/>
      <c r="AD322" s="92">
        <v>1</v>
      </c>
    </row>
    <row r="323" spans="12:30" ht="12.75" customHeight="1" x14ac:dyDescent="0.3">
      <c r="L323" s="86">
        <v>5</v>
      </c>
      <c r="M323" s="87" t="s">
        <v>808</v>
      </c>
      <c r="N323" s="86" t="s">
        <v>52</v>
      </c>
      <c r="O323" s="87" t="s">
        <v>843</v>
      </c>
      <c r="P323" s="87" t="s">
        <v>844</v>
      </c>
      <c r="Q323" s="38"/>
      <c r="R323" s="38"/>
      <c r="S323" s="38"/>
      <c r="T323" s="38"/>
      <c r="U323" s="88" t="s">
        <v>712</v>
      </c>
      <c r="V323" s="88" t="s">
        <v>2775</v>
      </c>
      <c r="W323" s="88" t="s">
        <v>2787</v>
      </c>
      <c r="X323" s="70"/>
      <c r="Y323" s="71">
        <v>43760</v>
      </c>
      <c r="Z323" s="90"/>
      <c r="AA323" s="90"/>
      <c r="AB323" s="71">
        <v>43760</v>
      </c>
      <c r="AC323" s="93"/>
      <c r="AD323" s="92">
        <v>1</v>
      </c>
    </row>
    <row r="324" spans="12:30" ht="12.75" customHeight="1" x14ac:dyDescent="0.3">
      <c r="L324" s="86">
        <v>5</v>
      </c>
      <c r="M324" s="87" t="s">
        <v>808</v>
      </c>
      <c r="N324" s="86" t="s">
        <v>52</v>
      </c>
      <c r="O324" s="87" t="s">
        <v>843</v>
      </c>
      <c r="P324" s="87" t="s">
        <v>844</v>
      </c>
      <c r="Q324" s="38"/>
      <c r="R324" s="38"/>
      <c r="S324" s="38"/>
      <c r="T324" s="38"/>
      <c r="U324" s="88" t="s">
        <v>712</v>
      </c>
      <c r="V324" s="88" t="s">
        <v>2810</v>
      </c>
      <c r="W324" s="88" t="s">
        <v>2823</v>
      </c>
      <c r="X324" s="70"/>
      <c r="Y324" s="71">
        <v>43748</v>
      </c>
      <c r="Z324" s="90"/>
      <c r="AA324" s="90"/>
      <c r="AB324" s="71">
        <v>43748</v>
      </c>
      <c r="AC324" s="93"/>
      <c r="AD324" s="92">
        <v>1</v>
      </c>
    </row>
    <row r="325" spans="12:30" ht="12.75" customHeight="1" x14ac:dyDescent="0.3">
      <c r="L325" s="86">
        <v>5</v>
      </c>
      <c r="M325" s="87" t="s">
        <v>808</v>
      </c>
      <c r="N325" s="86" t="s">
        <v>52</v>
      </c>
      <c r="O325" s="87" t="s">
        <v>843</v>
      </c>
      <c r="P325" s="87" t="s">
        <v>844</v>
      </c>
      <c r="Q325" s="38"/>
      <c r="R325" s="38"/>
      <c r="S325" s="38"/>
      <c r="T325" s="38"/>
      <c r="U325" s="88" t="s">
        <v>712</v>
      </c>
      <c r="V325" s="88" t="s">
        <v>2810</v>
      </c>
      <c r="W325" s="88" t="s">
        <v>2824</v>
      </c>
      <c r="X325" s="70"/>
      <c r="Y325" s="71">
        <v>43747</v>
      </c>
      <c r="Z325" s="90"/>
      <c r="AA325" s="90"/>
      <c r="AB325" s="71">
        <v>43748</v>
      </c>
      <c r="AC325" s="93"/>
      <c r="AD325" s="92">
        <v>2</v>
      </c>
    </row>
    <row r="326" spans="12:30" ht="12.75" customHeight="1" x14ac:dyDescent="0.3">
      <c r="L326" s="86">
        <v>5</v>
      </c>
      <c r="M326" s="87" t="s">
        <v>808</v>
      </c>
      <c r="N326" s="86" t="s">
        <v>52</v>
      </c>
      <c r="O326" s="87" t="s">
        <v>843</v>
      </c>
      <c r="P326" s="87" t="s">
        <v>844</v>
      </c>
      <c r="Q326" s="38"/>
      <c r="R326" s="38"/>
      <c r="S326" s="38"/>
      <c r="T326" s="38"/>
      <c r="U326" s="88" t="s">
        <v>712</v>
      </c>
      <c r="V326" s="88" t="s">
        <v>2810</v>
      </c>
      <c r="W326" s="88" t="s">
        <v>2825</v>
      </c>
      <c r="X326" s="70"/>
      <c r="Y326" s="71">
        <v>43741</v>
      </c>
      <c r="Z326" s="90"/>
      <c r="AA326" s="90"/>
      <c r="AB326" s="71">
        <v>43742</v>
      </c>
      <c r="AC326" s="93"/>
      <c r="AD326" s="92">
        <v>2</v>
      </c>
    </row>
    <row r="327" spans="12:30" ht="12.75" customHeight="1" x14ac:dyDescent="0.3">
      <c r="L327" s="86">
        <v>5</v>
      </c>
      <c r="M327" s="87" t="s">
        <v>808</v>
      </c>
      <c r="N327" s="86" t="s">
        <v>52</v>
      </c>
      <c r="O327" s="87" t="s">
        <v>843</v>
      </c>
      <c r="P327" s="87" t="s">
        <v>844</v>
      </c>
      <c r="Q327" s="38"/>
      <c r="R327" s="38"/>
      <c r="S327" s="38"/>
      <c r="T327" s="38"/>
      <c r="U327" s="88" t="s">
        <v>712</v>
      </c>
      <c r="V327" s="88" t="s">
        <v>2810</v>
      </c>
      <c r="W327" s="88" t="s">
        <v>2826</v>
      </c>
      <c r="X327" s="70"/>
      <c r="Y327" s="71">
        <v>43759</v>
      </c>
      <c r="Z327" s="90"/>
      <c r="AA327" s="90"/>
      <c r="AB327" s="71">
        <v>43759</v>
      </c>
      <c r="AC327" s="93"/>
      <c r="AD327" s="92">
        <v>1</v>
      </c>
    </row>
    <row r="328" spans="12:30" ht="12.75" customHeight="1" x14ac:dyDescent="0.3">
      <c r="L328" s="86">
        <v>5</v>
      </c>
      <c r="M328" s="87" t="s">
        <v>808</v>
      </c>
      <c r="N328" s="86" t="s">
        <v>52</v>
      </c>
      <c r="O328" s="87" t="s">
        <v>828</v>
      </c>
      <c r="P328" s="87" t="s">
        <v>829</v>
      </c>
      <c r="Q328" s="38"/>
      <c r="R328" s="38"/>
      <c r="S328" s="38"/>
      <c r="T328" s="38"/>
      <c r="U328" s="88" t="s">
        <v>712</v>
      </c>
      <c r="V328" s="88" t="s">
        <v>2810</v>
      </c>
      <c r="W328" s="88" t="s">
        <v>2822</v>
      </c>
      <c r="X328" s="70"/>
      <c r="Y328" s="71">
        <v>43712</v>
      </c>
      <c r="Z328" s="90"/>
      <c r="AA328" s="90"/>
      <c r="AB328" s="71">
        <v>43713</v>
      </c>
      <c r="AC328" s="93"/>
      <c r="AD328" s="92">
        <v>2</v>
      </c>
    </row>
    <row r="329" spans="12:30" ht="12.75" customHeight="1" x14ac:dyDescent="0.3">
      <c r="L329" s="86">
        <v>5</v>
      </c>
      <c r="M329" s="87" t="s">
        <v>808</v>
      </c>
      <c r="N329" s="86" t="s">
        <v>52</v>
      </c>
      <c r="O329" s="87" t="s">
        <v>828</v>
      </c>
      <c r="P329" s="87" t="s">
        <v>829</v>
      </c>
      <c r="Q329" s="38"/>
      <c r="R329" s="38"/>
      <c r="S329" s="38"/>
      <c r="T329" s="38"/>
      <c r="U329" s="88" t="s">
        <v>712</v>
      </c>
      <c r="V329" s="88" t="s">
        <v>2810</v>
      </c>
      <c r="W329" s="88" t="s">
        <v>2822</v>
      </c>
      <c r="X329" s="70"/>
      <c r="Y329" s="71">
        <v>43712</v>
      </c>
      <c r="Z329" s="90"/>
      <c r="AA329" s="90"/>
      <c r="AB329" s="71">
        <v>43713</v>
      </c>
      <c r="AC329" s="93"/>
      <c r="AD329" s="92">
        <v>2</v>
      </c>
    </row>
    <row r="330" spans="12:30" ht="12.75" customHeight="1" x14ac:dyDescent="0.3">
      <c r="L330" s="86">
        <v>5</v>
      </c>
      <c r="M330" s="87" t="s">
        <v>808</v>
      </c>
      <c r="N330" s="86" t="s">
        <v>52</v>
      </c>
      <c r="O330" s="87" t="s">
        <v>843</v>
      </c>
      <c r="P330" s="87" t="s">
        <v>844</v>
      </c>
      <c r="Q330" s="38"/>
      <c r="R330" s="38"/>
      <c r="S330" s="38"/>
      <c r="T330" s="38"/>
      <c r="U330" s="88" t="s">
        <v>712</v>
      </c>
      <c r="V330" s="88" t="s">
        <v>2845</v>
      </c>
      <c r="W330" s="88" t="s">
        <v>2847</v>
      </c>
      <c r="X330" s="70"/>
      <c r="Y330" s="71">
        <v>43745</v>
      </c>
      <c r="Z330" s="90"/>
      <c r="AA330" s="90"/>
      <c r="AB330" s="71">
        <v>43745</v>
      </c>
      <c r="AC330" s="93"/>
      <c r="AD330" s="92">
        <v>1</v>
      </c>
    </row>
    <row r="331" spans="12:30" ht="12.75" customHeight="1" x14ac:dyDescent="0.3">
      <c r="L331" s="86">
        <v>5</v>
      </c>
      <c r="M331" s="87" t="s">
        <v>808</v>
      </c>
      <c r="N331" s="86" t="s">
        <v>52</v>
      </c>
      <c r="O331" s="87" t="s">
        <v>843</v>
      </c>
      <c r="P331" s="87" t="s">
        <v>844</v>
      </c>
      <c r="Q331" s="38"/>
      <c r="R331" s="38"/>
      <c r="S331" s="38"/>
      <c r="T331" s="38"/>
      <c r="U331" s="88" t="s">
        <v>712</v>
      </c>
      <c r="V331" s="88" t="s">
        <v>2845</v>
      </c>
      <c r="W331" s="88" t="s">
        <v>2848</v>
      </c>
      <c r="X331" s="70"/>
      <c r="Y331" s="71">
        <v>43747</v>
      </c>
      <c r="Z331" s="90"/>
      <c r="AA331" s="90"/>
      <c r="AB331" s="71">
        <v>43747</v>
      </c>
      <c r="AC331" s="93"/>
      <c r="AD331" s="92">
        <v>1</v>
      </c>
    </row>
    <row r="332" spans="12:30" ht="12.75" customHeight="1" x14ac:dyDescent="0.3">
      <c r="L332" s="86">
        <v>5</v>
      </c>
      <c r="M332" s="87" t="s">
        <v>808</v>
      </c>
      <c r="N332" s="86" t="s">
        <v>52</v>
      </c>
      <c r="O332" s="87" t="s">
        <v>843</v>
      </c>
      <c r="P332" s="87" t="s">
        <v>844</v>
      </c>
      <c r="Q332" s="38"/>
      <c r="R332" s="38"/>
      <c r="S332" s="38"/>
      <c r="T332" s="38"/>
      <c r="U332" s="88" t="s">
        <v>712</v>
      </c>
      <c r="V332" s="88" t="s">
        <v>2845</v>
      </c>
      <c r="W332" s="88" t="s">
        <v>2849</v>
      </c>
      <c r="X332" s="70"/>
      <c r="Y332" s="71">
        <v>43749</v>
      </c>
      <c r="Z332" s="90"/>
      <c r="AA332" s="90"/>
      <c r="AB332" s="71">
        <v>43749</v>
      </c>
      <c r="AC332" s="93"/>
      <c r="AD332" s="92">
        <v>1</v>
      </c>
    </row>
    <row r="333" spans="12:30" ht="12.75" customHeight="1" x14ac:dyDescent="0.3">
      <c r="L333" s="86">
        <v>5</v>
      </c>
      <c r="M333" s="87" t="s">
        <v>808</v>
      </c>
      <c r="N333" s="86" t="s">
        <v>52</v>
      </c>
      <c r="O333" s="87" t="s">
        <v>843</v>
      </c>
      <c r="P333" s="87" t="s">
        <v>844</v>
      </c>
      <c r="Q333" s="38"/>
      <c r="R333" s="38"/>
      <c r="S333" s="38"/>
      <c r="T333" s="38"/>
      <c r="U333" s="88" t="s">
        <v>712</v>
      </c>
      <c r="V333" s="88" t="s">
        <v>2845</v>
      </c>
      <c r="W333" s="88" t="s">
        <v>2850</v>
      </c>
      <c r="X333" s="70"/>
      <c r="Y333" s="71">
        <v>43742</v>
      </c>
      <c r="Z333" s="90"/>
      <c r="AA333" s="90"/>
      <c r="AB333" s="71">
        <v>43742</v>
      </c>
      <c r="AC333" s="93"/>
      <c r="AD333" s="92">
        <v>1</v>
      </c>
    </row>
    <row r="334" spans="12:30" ht="12.75" customHeight="1" x14ac:dyDescent="0.3">
      <c r="L334" s="86">
        <v>5</v>
      </c>
      <c r="M334" s="87" t="s">
        <v>808</v>
      </c>
      <c r="N334" s="86" t="s">
        <v>52</v>
      </c>
      <c r="O334" s="87" t="s">
        <v>843</v>
      </c>
      <c r="P334" s="87" t="s">
        <v>844</v>
      </c>
      <c r="Q334" s="38"/>
      <c r="R334" s="38"/>
      <c r="S334" s="38"/>
      <c r="T334" s="38"/>
      <c r="U334" s="88" t="s">
        <v>712</v>
      </c>
      <c r="V334" s="88" t="s">
        <v>2845</v>
      </c>
      <c r="W334" s="88" t="s">
        <v>2851</v>
      </c>
      <c r="X334" s="70"/>
      <c r="Y334" s="71">
        <v>43763</v>
      </c>
      <c r="Z334" s="90"/>
      <c r="AA334" s="90"/>
      <c r="AB334" s="71">
        <v>43763</v>
      </c>
      <c r="AC334" s="93"/>
      <c r="AD334" s="92">
        <v>1</v>
      </c>
    </row>
    <row r="335" spans="12:30" ht="12.75" customHeight="1" x14ac:dyDescent="0.3">
      <c r="L335" s="86">
        <v>5</v>
      </c>
      <c r="M335" s="87" t="s">
        <v>808</v>
      </c>
      <c r="N335" s="86" t="s">
        <v>52</v>
      </c>
      <c r="O335" s="87" t="s">
        <v>828</v>
      </c>
      <c r="P335" s="87" t="s">
        <v>829</v>
      </c>
      <c r="Q335" s="38"/>
      <c r="R335" s="38"/>
      <c r="S335" s="38"/>
      <c r="T335" s="38"/>
      <c r="U335" s="88" t="s">
        <v>712</v>
      </c>
      <c r="V335" s="88" t="s">
        <v>2845</v>
      </c>
      <c r="W335" s="88" t="s">
        <v>2852</v>
      </c>
      <c r="X335" s="70"/>
      <c r="Y335" s="71">
        <v>43719</v>
      </c>
      <c r="Z335" s="90"/>
      <c r="AA335" s="90"/>
      <c r="AB335" s="71">
        <v>43719</v>
      </c>
      <c r="AC335" s="93"/>
      <c r="AD335" s="92">
        <v>1</v>
      </c>
    </row>
    <row r="336" spans="12:30" ht="12.75" customHeight="1" x14ac:dyDescent="0.3">
      <c r="L336" s="86">
        <v>5</v>
      </c>
      <c r="M336" s="87" t="s">
        <v>808</v>
      </c>
      <c r="N336" s="86" t="s">
        <v>52</v>
      </c>
      <c r="O336" s="87" t="s">
        <v>828</v>
      </c>
      <c r="P336" s="87" t="s">
        <v>829</v>
      </c>
      <c r="Q336" s="38"/>
      <c r="R336" s="38"/>
      <c r="S336" s="38"/>
      <c r="T336" s="38"/>
      <c r="U336" s="88" t="s">
        <v>712</v>
      </c>
      <c r="V336" s="88" t="s">
        <v>2845</v>
      </c>
      <c r="W336" s="88" t="s">
        <v>2853</v>
      </c>
      <c r="X336" s="70"/>
      <c r="Y336" s="71">
        <v>43720</v>
      </c>
      <c r="Z336" s="90"/>
      <c r="AA336" s="90"/>
      <c r="AB336" s="71">
        <v>43720</v>
      </c>
      <c r="AC336" s="93"/>
      <c r="AD336" s="92">
        <v>1</v>
      </c>
    </row>
    <row r="337" spans="12:30" ht="12.75" customHeight="1" x14ac:dyDescent="0.3">
      <c r="L337" s="86">
        <v>5</v>
      </c>
      <c r="M337" s="87" t="s">
        <v>808</v>
      </c>
      <c r="N337" s="86" t="s">
        <v>52</v>
      </c>
      <c r="O337" s="87" t="s">
        <v>828</v>
      </c>
      <c r="P337" s="87" t="s">
        <v>829</v>
      </c>
      <c r="Q337" s="38"/>
      <c r="R337" s="38"/>
      <c r="S337" s="38"/>
      <c r="T337" s="38"/>
      <c r="U337" s="88" t="s">
        <v>712</v>
      </c>
      <c r="V337" s="88" t="s">
        <v>2845</v>
      </c>
      <c r="W337" s="88" t="s">
        <v>2854</v>
      </c>
      <c r="X337" s="70"/>
      <c r="Y337" s="71">
        <v>43714</v>
      </c>
      <c r="Z337" s="90"/>
      <c r="AA337" s="90"/>
      <c r="AB337" s="71">
        <v>43714</v>
      </c>
      <c r="AC337" s="93"/>
      <c r="AD337" s="92">
        <v>1</v>
      </c>
    </row>
    <row r="338" spans="12:30" ht="12.75" customHeight="1" x14ac:dyDescent="0.3">
      <c r="L338" s="86">
        <v>5</v>
      </c>
      <c r="M338" s="87" t="s">
        <v>808</v>
      </c>
      <c r="N338" s="86" t="s">
        <v>52</v>
      </c>
      <c r="O338" s="87" t="s">
        <v>828</v>
      </c>
      <c r="P338" s="87" t="s">
        <v>829</v>
      </c>
      <c r="Q338" s="38"/>
      <c r="R338" s="38"/>
      <c r="S338" s="38"/>
      <c r="T338" s="38"/>
      <c r="U338" s="88" t="s">
        <v>712</v>
      </c>
      <c r="V338" s="88" t="s">
        <v>2845</v>
      </c>
      <c r="W338" s="88" t="s">
        <v>2855</v>
      </c>
      <c r="X338" s="70"/>
      <c r="Y338" s="71">
        <v>43731</v>
      </c>
      <c r="Z338" s="90"/>
      <c r="AA338" s="90"/>
      <c r="AB338" s="71">
        <v>43731</v>
      </c>
      <c r="AC338" s="93"/>
      <c r="AD338" s="92">
        <v>1</v>
      </c>
    </row>
    <row r="339" spans="12:30" ht="12.75" customHeight="1" x14ac:dyDescent="0.3">
      <c r="L339" s="86">
        <v>5</v>
      </c>
      <c r="M339" s="87" t="s">
        <v>808</v>
      </c>
      <c r="N339" s="86" t="s">
        <v>52</v>
      </c>
      <c r="O339" s="87" t="s">
        <v>828</v>
      </c>
      <c r="P339" s="87" t="s">
        <v>829</v>
      </c>
      <c r="Q339" s="38"/>
      <c r="R339" s="38"/>
      <c r="S339" s="38"/>
      <c r="T339" s="38"/>
      <c r="U339" s="88" t="s">
        <v>712</v>
      </c>
      <c r="V339" s="88" t="s">
        <v>2845</v>
      </c>
      <c r="W339" s="88" t="s">
        <v>2856</v>
      </c>
      <c r="X339" s="70"/>
      <c r="Y339" s="71">
        <v>43735</v>
      </c>
      <c r="Z339" s="90"/>
      <c r="AA339" s="90"/>
      <c r="AB339" s="71">
        <v>43735</v>
      </c>
      <c r="AC339" s="93"/>
      <c r="AD339" s="92">
        <v>1</v>
      </c>
    </row>
    <row r="340" spans="12:30" ht="12.75" customHeight="1" x14ac:dyDescent="0.3">
      <c r="L340" s="86">
        <v>5</v>
      </c>
      <c r="M340" s="87" t="s">
        <v>808</v>
      </c>
      <c r="N340" s="86" t="s">
        <v>52</v>
      </c>
      <c r="O340" s="87" t="s">
        <v>828</v>
      </c>
      <c r="P340" s="87" t="s">
        <v>829</v>
      </c>
      <c r="Q340" s="38"/>
      <c r="R340" s="38"/>
      <c r="S340" s="38"/>
      <c r="T340" s="38"/>
      <c r="U340" s="88" t="s">
        <v>712</v>
      </c>
      <c r="V340" s="88" t="s">
        <v>2845</v>
      </c>
      <c r="W340" s="88" t="s">
        <v>2846</v>
      </c>
      <c r="X340" s="70"/>
      <c r="Y340" s="71">
        <v>43739</v>
      </c>
      <c r="Z340" s="90"/>
      <c r="AA340" s="90"/>
      <c r="AB340" s="71">
        <v>43739</v>
      </c>
      <c r="AC340" s="93"/>
      <c r="AD340" s="92">
        <v>1</v>
      </c>
    </row>
    <row r="341" spans="12:30" ht="12.75" customHeight="1" x14ac:dyDescent="0.3">
      <c r="L341" s="86">
        <v>5</v>
      </c>
      <c r="M341" s="87" t="s">
        <v>808</v>
      </c>
      <c r="N341" s="86" t="s">
        <v>52</v>
      </c>
      <c r="O341" s="87" t="s">
        <v>843</v>
      </c>
      <c r="P341" s="87" t="s">
        <v>844</v>
      </c>
      <c r="Q341" s="38"/>
      <c r="R341" s="38"/>
      <c r="S341" s="38"/>
      <c r="T341" s="38"/>
      <c r="U341" s="88" t="s">
        <v>712</v>
      </c>
      <c r="V341" s="88" t="s">
        <v>2845</v>
      </c>
      <c r="W341" s="88" t="s">
        <v>2846</v>
      </c>
      <c r="X341" s="70"/>
      <c r="Y341" s="71">
        <v>43739</v>
      </c>
      <c r="Z341" s="90"/>
      <c r="AA341" s="90"/>
      <c r="AB341" s="71">
        <v>43739</v>
      </c>
      <c r="AC341" s="93"/>
      <c r="AD341" s="92">
        <v>1</v>
      </c>
    </row>
    <row r="342" spans="12:30" ht="12.75" customHeight="1" x14ac:dyDescent="0.3">
      <c r="L342" s="86">
        <v>5</v>
      </c>
      <c r="M342" s="87" t="s">
        <v>808</v>
      </c>
      <c r="N342" s="86" t="s">
        <v>52</v>
      </c>
      <c r="O342" s="87" t="s">
        <v>1080</v>
      </c>
      <c r="P342" s="38"/>
      <c r="Q342" s="38"/>
      <c r="R342" s="38"/>
      <c r="S342" s="38"/>
      <c r="T342" s="38"/>
      <c r="U342" s="88" t="s">
        <v>712</v>
      </c>
      <c r="V342" s="88" t="s">
        <v>2921</v>
      </c>
      <c r="W342" s="88" t="s">
        <v>2922</v>
      </c>
      <c r="X342" s="70"/>
      <c r="Y342" s="71">
        <v>43725</v>
      </c>
      <c r="Z342" s="90"/>
      <c r="AA342" s="90"/>
      <c r="AB342" s="71">
        <v>43728</v>
      </c>
      <c r="AC342" s="93"/>
      <c r="AD342" s="92">
        <v>4</v>
      </c>
    </row>
    <row r="343" spans="12:30" ht="12.75" customHeight="1" x14ac:dyDescent="0.3">
      <c r="L343" s="86">
        <v>5</v>
      </c>
      <c r="M343" s="87" t="s">
        <v>808</v>
      </c>
      <c r="N343" s="86" t="s">
        <v>52</v>
      </c>
      <c r="O343" s="87" t="s">
        <v>843</v>
      </c>
      <c r="P343" s="87" t="s">
        <v>844</v>
      </c>
      <c r="Q343" s="38"/>
      <c r="R343" s="38"/>
      <c r="S343" s="38"/>
      <c r="T343" s="38"/>
      <c r="U343" s="88" t="s">
        <v>712</v>
      </c>
      <c r="V343" s="88" t="s">
        <v>2921</v>
      </c>
      <c r="W343" s="88" t="s">
        <v>2923</v>
      </c>
      <c r="X343" s="70"/>
      <c r="Y343" s="71">
        <v>43711</v>
      </c>
      <c r="Z343" s="90"/>
      <c r="AA343" s="90"/>
      <c r="AB343" s="71">
        <v>43722</v>
      </c>
      <c r="AC343" s="93"/>
      <c r="AD343" s="92">
        <v>12</v>
      </c>
    </row>
    <row r="344" spans="12:30" ht="12.75" customHeight="1" x14ac:dyDescent="0.3">
      <c r="L344" s="86">
        <v>5</v>
      </c>
      <c r="M344" s="87" t="s">
        <v>808</v>
      </c>
      <c r="N344" s="86" t="s">
        <v>52</v>
      </c>
      <c r="O344" s="87" t="s">
        <v>843</v>
      </c>
      <c r="P344" s="87" t="s">
        <v>844</v>
      </c>
      <c r="Q344" s="38"/>
      <c r="R344" s="38"/>
      <c r="S344" s="38"/>
      <c r="T344" s="38"/>
      <c r="U344" s="88" t="s">
        <v>712</v>
      </c>
      <c r="V344" s="88" t="s">
        <v>2940</v>
      </c>
      <c r="W344" s="88" t="s">
        <v>2942</v>
      </c>
      <c r="X344" s="70"/>
      <c r="Y344" s="71">
        <v>43713</v>
      </c>
      <c r="Z344" s="90"/>
      <c r="AA344" s="90"/>
      <c r="AB344" s="71">
        <v>43713</v>
      </c>
      <c r="AC344" s="93"/>
      <c r="AD344" s="92">
        <v>1</v>
      </c>
    </row>
    <row r="345" spans="12:30" ht="12.75" customHeight="1" x14ac:dyDescent="0.3">
      <c r="L345" s="86">
        <v>5</v>
      </c>
      <c r="M345" s="87" t="s">
        <v>808</v>
      </c>
      <c r="N345" s="86" t="s">
        <v>52</v>
      </c>
      <c r="O345" s="87" t="s">
        <v>843</v>
      </c>
      <c r="P345" s="87" t="s">
        <v>844</v>
      </c>
      <c r="Q345" s="38"/>
      <c r="R345" s="38"/>
      <c r="S345" s="38"/>
      <c r="T345" s="38"/>
      <c r="U345" s="88" t="s">
        <v>712</v>
      </c>
      <c r="V345" s="88" t="s">
        <v>2940</v>
      </c>
      <c r="W345" s="88" t="s">
        <v>2942</v>
      </c>
      <c r="X345" s="70"/>
      <c r="Y345" s="71">
        <v>43713</v>
      </c>
      <c r="Z345" s="90"/>
      <c r="AA345" s="90"/>
      <c r="AB345" s="71">
        <v>43713</v>
      </c>
      <c r="AC345" s="93"/>
      <c r="AD345" s="92">
        <v>1</v>
      </c>
    </row>
    <row r="346" spans="12:30" ht="12.75" customHeight="1" x14ac:dyDescent="0.3">
      <c r="L346" s="86">
        <v>5</v>
      </c>
      <c r="M346" s="87" t="s">
        <v>808</v>
      </c>
      <c r="N346" s="86" t="s">
        <v>52</v>
      </c>
      <c r="O346" s="87" t="s">
        <v>843</v>
      </c>
      <c r="P346" s="87" t="s">
        <v>844</v>
      </c>
      <c r="Q346" s="38"/>
      <c r="R346" s="38"/>
      <c r="S346" s="38"/>
      <c r="T346" s="38"/>
      <c r="U346" s="88" t="s">
        <v>712</v>
      </c>
      <c r="V346" s="88" t="s">
        <v>3013</v>
      </c>
      <c r="W346" s="88" t="s">
        <v>3025</v>
      </c>
      <c r="X346" s="70"/>
      <c r="Y346" s="71">
        <v>43740</v>
      </c>
      <c r="Z346" s="90"/>
      <c r="AA346" s="90"/>
      <c r="AB346" s="71">
        <v>43741</v>
      </c>
      <c r="AC346" s="93"/>
      <c r="AD346" s="92">
        <v>2</v>
      </c>
    </row>
    <row r="347" spans="12:30" ht="12.75" customHeight="1" x14ac:dyDescent="0.3">
      <c r="L347" s="86">
        <v>5</v>
      </c>
      <c r="M347" s="87" t="s">
        <v>808</v>
      </c>
      <c r="N347" s="86" t="s">
        <v>52</v>
      </c>
      <c r="O347" s="87" t="s">
        <v>843</v>
      </c>
      <c r="P347" s="87" t="s">
        <v>844</v>
      </c>
      <c r="Q347" s="38"/>
      <c r="R347" s="38"/>
      <c r="S347" s="38"/>
      <c r="T347" s="38"/>
      <c r="U347" s="88" t="s">
        <v>712</v>
      </c>
      <c r="V347" s="88" t="s">
        <v>3013</v>
      </c>
      <c r="W347" s="88" t="s">
        <v>3026</v>
      </c>
      <c r="X347" s="70"/>
      <c r="Y347" s="71">
        <v>43746</v>
      </c>
      <c r="Z347" s="90"/>
      <c r="AA347" s="90"/>
      <c r="AB347" s="71">
        <v>43749</v>
      </c>
      <c r="AC347" s="93"/>
      <c r="AD347" s="92">
        <v>4</v>
      </c>
    </row>
    <row r="348" spans="12:30" ht="12.75" customHeight="1" x14ac:dyDescent="0.3">
      <c r="L348" s="86">
        <v>5</v>
      </c>
      <c r="M348" s="87" t="s">
        <v>808</v>
      </c>
      <c r="N348" s="86" t="s">
        <v>52</v>
      </c>
      <c r="O348" s="87" t="s">
        <v>843</v>
      </c>
      <c r="P348" s="87" t="s">
        <v>844</v>
      </c>
      <c r="Q348" s="38"/>
      <c r="R348" s="38"/>
      <c r="S348" s="38"/>
      <c r="T348" s="38"/>
      <c r="U348" s="88" t="s">
        <v>712</v>
      </c>
      <c r="V348" s="88" t="s">
        <v>3013</v>
      </c>
      <c r="W348" s="88" t="s">
        <v>3023</v>
      </c>
      <c r="X348" s="70"/>
      <c r="Y348" s="71">
        <v>43718</v>
      </c>
      <c r="Z348" s="90"/>
      <c r="AA348" s="90"/>
      <c r="AB348" s="71">
        <v>43719</v>
      </c>
      <c r="AC348" s="93"/>
      <c r="AD348" s="92">
        <v>2</v>
      </c>
    </row>
    <row r="349" spans="12:30" ht="12.75" customHeight="1" x14ac:dyDescent="0.3">
      <c r="L349" s="86">
        <v>5</v>
      </c>
      <c r="M349" s="87" t="s">
        <v>808</v>
      </c>
      <c r="N349" s="86" t="s">
        <v>52</v>
      </c>
      <c r="O349" s="87" t="s">
        <v>843</v>
      </c>
      <c r="P349" s="87" t="s">
        <v>844</v>
      </c>
      <c r="Q349" s="38"/>
      <c r="R349" s="38"/>
      <c r="S349" s="38"/>
      <c r="T349" s="38"/>
      <c r="U349" s="88" t="s">
        <v>712</v>
      </c>
      <c r="V349" s="88" t="s">
        <v>3013</v>
      </c>
      <c r="W349" s="88" t="s">
        <v>3024</v>
      </c>
      <c r="X349" s="70"/>
      <c r="Y349" s="71">
        <v>43732</v>
      </c>
      <c r="Z349" s="90"/>
      <c r="AA349" s="90"/>
      <c r="AB349" s="71">
        <v>43736</v>
      </c>
      <c r="AC349" s="93"/>
      <c r="AD349" s="92">
        <v>5</v>
      </c>
    </row>
    <row r="350" spans="12:30" ht="12.75" customHeight="1" x14ac:dyDescent="0.3">
      <c r="L350" s="86">
        <v>5</v>
      </c>
      <c r="M350" s="87" t="s">
        <v>808</v>
      </c>
      <c r="N350" s="86" t="s">
        <v>52</v>
      </c>
      <c r="O350" s="87" t="s">
        <v>809</v>
      </c>
      <c r="P350" s="38"/>
      <c r="Q350" s="87" t="s">
        <v>810</v>
      </c>
      <c r="R350" s="38"/>
      <c r="S350" s="38"/>
      <c r="T350" s="38"/>
      <c r="U350" s="88" t="s">
        <v>712</v>
      </c>
      <c r="V350" s="88" t="s">
        <v>3013</v>
      </c>
      <c r="W350" s="88" t="s">
        <v>3023</v>
      </c>
      <c r="X350" s="70"/>
      <c r="Y350" s="71">
        <v>43718</v>
      </c>
      <c r="Z350" s="90"/>
      <c r="AA350" s="90"/>
      <c r="AB350" s="71">
        <v>43719</v>
      </c>
      <c r="AC350" s="93"/>
      <c r="AD350" s="92">
        <v>2</v>
      </c>
    </row>
    <row r="351" spans="12:30" ht="12.75" customHeight="1" x14ac:dyDescent="0.3">
      <c r="L351" s="86">
        <v>5</v>
      </c>
      <c r="M351" s="87" t="s">
        <v>808</v>
      </c>
      <c r="N351" s="86" t="s">
        <v>52</v>
      </c>
      <c r="O351" s="87" t="s">
        <v>809</v>
      </c>
      <c r="P351" s="38"/>
      <c r="Q351" s="87" t="s">
        <v>810</v>
      </c>
      <c r="R351" s="38"/>
      <c r="S351" s="38"/>
      <c r="T351" s="38"/>
      <c r="U351" s="88" t="s">
        <v>712</v>
      </c>
      <c r="V351" s="88" t="s">
        <v>3013</v>
      </c>
      <c r="W351" s="88" t="s">
        <v>3024</v>
      </c>
      <c r="X351" s="70"/>
      <c r="Y351" s="71">
        <v>43732</v>
      </c>
      <c r="Z351" s="90"/>
      <c r="AA351" s="90"/>
      <c r="AB351" s="71">
        <v>43736</v>
      </c>
      <c r="AC351" s="93"/>
      <c r="AD351" s="92">
        <v>5</v>
      </c>
    </row>
    <row r="352" spans="12:30" ht="12.75" customHeight="1" x14ac:dyDescent="0.3">
      <c r="L352" s="86">
        <v>5</v>
      </c>
      <c r="M352" s="87" t="s">
        <v>808</v>
      </c>
      <c r="N352" s="86" t="s">
        <v>52</v>
      </c>
      <c r="O352" s="87" t="s">
        <v>849</v>
      </c>
      <c r="P352" s="87" t="s">
        <v>850</v>
      </c>
      <c r="Q352" s="38"/>
      <c r="R352" s="38"/>
      <c r="S352" s="38"/>
      <c r="T352" s="38"/>
      <c r="U352" s="88" t="s">
        <v>712</v>
      </c>
      <c r="V352" s="88" t="s">
        <v>3106</v>
      </c>
      <c r="W352" s="88" t="s">
        <v>3120</v>
      </c>
      <c r="X352" s="70"/>
      <c r="Y352" s="71">
        <v>43767</v>
      </c>
      <c r="Z352" s="90"/>
      <c r="AA352" s="90"/>
      <c r="AB352" s="71">
        <v>43767</v>
      </c>
      <c r="AC352" s="93"/>
      <c r="AD352" s="92">
        <v>1</v>
      </c>
    </row>
    <row r="353" spans="12:30" ht="12.75" customHeight="1" x14ac:dyDescent="0.3">
      <c r="L353" s="86">
        <v>5</v>
      </c>
      <c r="M353" s="87" t="s">
        <v>808</v>
      </c>
      <c r="N353" s="86" t="s">
        <v>52</v>
      </c>
      <c r="O353" s="87" t="s">
        <v>849</v>
      </c>
      <c r="P353" s="87" t="s">
        <v>850</v>
      </c>
      <c r="Q353" s="38"/>
      <c r="R353" s="38"/>
      <c r="S353" s="38"/>
      <c r="T353" s="38"/>
      <c r="U353" s="88" t="s">
        <v>712</v>
      </c>
      <c r="V353" s="88" t="s">
        <v>3106</v>
      </c>
      <c r="W353" s="88" t="s">
        <v>3111</v>
      </c>
      <c r="X353" s="70"/>
      <c r="Y353" s="71">
        <v>43713</v>
      </c>
      <c r="Z353" s="90"/>
      <c r="AA353" s="90"/>
      <c r="AB353" s="71">
        <v>43713</v>
      </c>
      <c r="AC353" s="93"/>
      <c r="AD353" s="92">
        <v>1</v>
      </c>
    </row>
    <row r="354" spans="12:30" ht="12.75" customHeight="1" x14ac:dyDescent="0.3">
      <c r="L354" s="86">
        <v>5</v>
      </c>
      <c r="M354" s="87" t="s">
        <v>808</v>
      </c>
      <c r="N354" s="86" t="s">
        <v>52</v>
      </c>
      <c r="O354" s="87" t="s">
        <v>843</v>
      </c>
      <c r="P354" s="87" t="s">
        <v>1242</v>
      </c>
      <c r="Q354" s="38"/>
      <c r="R354" s="38"/>
      <c r="S354" s="38"/>
      <c r="T354" s="38"/>
      <c r="U354" s="88" t="s">
        <v>712</v>
      </c>
      <c r="V354" s="88" t="s">
        <v>3106</v>
      </c>
      <c r="W354" s="88" t="s">
        <v>3111</v>
      </c>
      <c r="X354" s="70"/>
      <c r="Y354" s="71">
        <v>43713</v>
      </c>
      <c r="Z354" s="90"/>
      <c r="AA354" s="90"/>
      <c r="AB354" s="71">
        <v>43713</v>
      </c>
      <c r="AC354" s="93"/>
      <c r="AD354" s="92">
        <v>1</v>
      </c>
    </row>
    <row r="355" spans="12:30" ht="12.75" customHeight="1" x14ac:dyDescent="0.3">
      <c r="L355" s="86">
        <v>5</v>
      </c>
      <c r="M355" s="87" t="s">
        <v>808</v>
      </c>
      <c r="N355" s="86" t="s">
        <v>52</v>
      </c>
      <c r="O355" s="87" t="s">
        <v>828</v>
      </c>
      <c r="P355" s="87" t="s">
        <v>829</v>
      </c>
      <c r="Q355" s="38"/>
      <c r="R355" s="38"/>
      <c r="S355" s="38"/>
      <c r="T355" s="38"/>
      <c r="U355" s="88" t="s">
        <v>712</v>
      </c>
      <c r="V355" s="88" t="s">
        <v>3182</v>
      </c>
      <c r="W355" s="88" t="s">
        <v>3202</v>
      </c>
      <c r="X355" s="70"/>
      <c r="Y355" s="71">
        <v>43745</v>
      </c>
      <c r="Z355" s="90"/>
      <c r="AA355" s="90"/>
      <c r="AB355" s="71">
        <v>43746</v>
      </c>
      <c r="AC355" s="93"/>
      <c r="AD355" s="92">
        <v>2</v>
      </c>
    </row>
    <row r="356" spans="12:30" ht="12.75" customHeight="1" x14ac:dyDescent="0.3">
      <c r="L356" s="86">
        <v>5</v>
      </c>
      <c r="M356" s="87" t="s">
        <v>808</v>
      </c>
      <c r="N356" s="86" t="s">
        <v>52</v>
      </c>
      <c r="O356" s="87" t="s">
        <v>843</v>
      </c>
      <c r="P356" s="87" t="s">
        <v>844</v>
      </c>
      <c r="Q356" s="38"/>
      <c r="R356" s="38"/>
      <c r="S356" s="38"/>
      <c r="T356" s="38"/>
      <c r="U356" s="88" t="s">
        <v>712</v>
      </c>
      <c r="V356" s="88" t="s">
        <v>3182</v>
      </c>
      <c r="W356" s="88" t="s">
        <v>3203</v>
      </c>
      <c r="X356" s="70"/>
      <c r="Y356" s="71">
        <v>43704</v>
      </c>
      <c r="Z356" s="90"/>
      <c r="AA356" s="90"/>
      <c r="AB356" s="71">
        <v>43705</v>
      </c>
      <c r="AC356" s="93"/>
      <c r="AD356" s="92">
        <v>2</v>
      </c>
    </row>
    <row r="357" spans="12:30" ht="12.75" customHeight="1" x14ac:dyDescent="0.3">
      <c r="L357" s="86">
        <v>5</v>
      </c>
      <c r="M357" s="87" t="s">
        <v>808</v>
      </c>
      <c r="N357" s="86" t="s">
        <v>52</v>
      </c>
      <c r="O357" s="87" t="s">
        <v>843</v>
      </c>
      <c r="P357" s="87" t="s">
        <v>844</v>
      </c>
      <c r="Q357" s="38"/>
      <c r="R357" s="38"/>
      <c r="S357" s="38"/>
      <c r="T357" s="38"/>
      <c r="U357" s="88" t="s">
        <v>712</v>
      </c>
      <c r="V357" s="88" t="s">
        <v>3222</v>
      </c>
      <c r="W357" s="88" t="s">
        <v>3225</v>
      </c>
      <c r="X357" s="70"/>
      <c r="Y357" s="71">
        <v>43739</v>
      </c>
      <c r="Z357" s="90"/>
      <c r="AA357" s="90"/>
      <c r="AB357" s="71">
        <v>43740</v>
      </c>
      <c r="AC357" s="93"/>
      <c r="AD357" s="92">
        <v>2</v>
      </c>
    </row>
    <row r="358" spans="12:30" ht="12.75" customHeight="1" x14ac:dyDescent="0.3">
      <c r="L358" s="86">
        <v>5</v>
      </c>
      <c r="M358" s="87" t="s">
        <v>808</v>
      </c>
      <c r="N358" s="86" t="s">
        <v>52</v>
      </c>
      <c r="O358" s="87" t="s">
        <v>843</v>
      </c>
      <c r="P358" s="87" t="s">
        <v>844</v>
      </c>
      <c r="Q358" s="38"/>
      <c r="R358" s="38"/>
      <c r="S358" s="38"/>
      <c r="T358" s="38"/>
      <c r="U358" s="88" t="s">
        <v>712</v>
      </c>
      <c r="V358" s="88" t="s">
        <v>3222</v>
      </c>
      <c r="W358" s="88" t="s">
        <v>3226</v>
      </c>
      <c r="X358" s="70"/>
      <c r="Y358" s="71">
        <v>43762</v>
      </c>
      <c r="Z358" s="90"/>
      <c r="AA358" s="90"/>
      <c r="AB358" s="71">
        <v>43762</v>
      </c>
      <c r="AC358" s="93"/>
      <c r="AD358" s="92">
        <v>1</v>
      </c>
    </row>
    <row r="359" spans="12:30" ht="12.75" customHeight="1" x14ac:dyDescent="0.3">
      <c r="L359" s="86">
        <v>5</v>
      </c>
      <c r="M359" s="87" t="s">
        <v>808</v>
      </c>
      <c r="N359" s="86" t="s">
        <v>52</v>
      </c>
      <c r="O359" s="87" t="s">
        <v>843</v>
      </c>
      <c r="P359" s="87" t="s">
        <v>844</v>
      </c>
      <c r="Q359" s="38"/>
      <c r="R359" s="38"/>
      <c r="S359" s="38"/>
      <c r="T359" s="38"/>
      <c r="U359" s="88" t="s">
        <v>712</v>
      </c>
      <c r="V359" s="88" t="s">
        <v>3222</v>
      </c>
      <c r="W359" s="88" t="s">
        <v>3227</v>
      </c>
      <c r="X359" s="70"/>
      <c r="Y359" s="71">
        <v>43761</v>
      </c>
      <c r="Z359" s="90"/>
      <c r="AA359" s="90"/>
      <c r="AB359" s="71">
        <v>43761</v>
      </c>
      <c r="AC359" s="93"/>
      <c r="AD359" s="92">
        <v>1</v>
      </c>
    </row>
    <row r="360" spans="12:30" ht="12.75" customHeight="1" x14ac:dyDescent="0.3">
      <c r="L360" s="86">
        <v>5</v>
      </c>
      <c r="M360" s="87" t="s">
        <v>808</v>
      </c>
      <c r="N360" s="86" t="s">
        <v>52</v>
      </c>
      <c r="O360" s="87" t="s">
        <v>843</v>
      </c>
      <c r="P360" s="87" t="s">
        <v>844</v>
      </c>
      <c r="Q360" s="38"/>
      <c r="R360" s="38"/>
      <c r="S360" s="38"/>
      <c r="T360" s="38"/>
      <c r="U360" s="88" t="s">
        <v>712</v>
      </c>
      <c r="V360" s="88" t="s">
        <v>3222</v>
      </c>
      <c r="W360" s="88" t="s">
        <v>3228</v>
      </c>
      <c r="X360" s="70"/>
      <c r="Y360" s="71">
        <v>43768</v>
      </c>
      <c r="Z360" s="90"/>
      <c r="AA360" s="90"/>
      <c r="AB360" s="71">
        <v>43768</v>
      </c>
      <c r="AC360" s="93"/>
      <c r="AD360" s="92">
        <v>1</v>
      </c>
    </row>
    <row r="361" spans="12:30" ht="12.75" customHeight="1" x14ac:dyDescent="0.3">
      <c r="L361" s="86">
        <v>5</v>
      </c>
      <c r="M361" s="87" t="s">
        <v>808</v>
      </c>
      <c r="N361" s="86" t="s">
        <v>52</v>
      </c>
      <c r="O361" s="87" t="s">
        <v>843</v>
      </c>
      <c r="P361" s="87" t="s">
        <v>844</v>
      </c>
      <c r="Q361" s="38"/>
      <c r="R361" s="38"/>
      <c r="S361" s="38"/>
      <c r="T361" s="38"/>
      <c r="U361" s="88" t="s">
        <v>712</v>
      </c>
      <c r="V361" s="88" t="s">
        <v>3222</v>
      </c>
      <c r="W361" s="88" t="s">
        <v>3229</v>
      </c>
      <c r="X361" s="70"/>
      <c r="Y361" s="71">
        <v>43718</v>
      </c>
      <c r="Z361" s="90"/>
      <c r="AA361" s="90"/>
      <c r="AB361" s="71">
        <v>43718</v>
      </c>
      <c r="AC361" s="93"/>
      <c r="AD361" s="92">
        <v>1</v>
      </c>
    </row>
    <row r="362" spans="12:30" ht="12.75" customHeight="1" x14ac:dyDescent="0.3">
      <c r="L362" s="86">
        <v>5</v>
      </c>
      <c r="M362" s="87" t="s">
        <v>808</v>
      </c>
      <c r="N362" s="86" t="s">
        <v>52</v>
      </c>
      <c r="O362" s="87" t="s">
        <v>843</v>
      </c>
      <c r="P362" s="87" t="s">
        <v>844</v>
      </c>
      <c r="Q362" s="38"/>
      <c r="R362" s="38"/>
      <c r="S362" s="38"/>
      <c r="T362" s="38"/>
      <c r="U362" s="88" t="s">
        <v>712</v>
      </c>
      <c r="V362" s="88" t="s">
        <v>3222</v>
      </c>
      <c r="W362" s="88" t="s">
        <v>3230</v>
      </c>
      <c r="X362" s="70"/>
      <c r="Y362" s="71">
        <v>43731</v>
      </c>
      <c r="Z362" s="90"/>
      <c r="AA362" s="90"/>
      <c r="AB362" s="71">
        <v>43731</v>
      </c>
      <c r="AC362" s="93"/>
      <c r="AD362" s="92">
        <v>1</v>
      </c>
    </row>
    <row r="363" spans="12:30" ht="12.75" customHeight="1" x14ac:dyDescent="0.3">
      <c r="L363" s="86">
        <v>5</v>
      </c>
      <c r="M363" s="87" t="s">
        <v>808</v>
      </c>
      <c r="N363" s="86" t="s">
        <v>52</v>
      </c>
      <c r="O363" s="87" t="s">
        <v>843</v>
      </c>
      <c r="P363" s="87" t="s">
        <v>844</v>
      </c>
      <c r="Q363" s="38"/>
      <c r="R363" s="38"/>
      <c r="S363" s="38"/>
      <c r="T363" s="38"/>
      <c r="U363" s="88" t="s">
        <v>712</v>
      </c>
      <c r="V363" s="88" t="s">
        <v>3258</v>
      </c>
      <c r="W363" s="88" t="s">
        <v>3273</v>
      </c>
      <c r="X363" s="70"/>
      <c r="Y363" s="71">
        <v>43745</v>
      </c>
      <c r="Z363" s="90"/>
      <c r="AA363" s="90"/>
      <c r="AB363" s="71">
        <v>43746</v>
      </c>
      <c r="AC363" s="93"/>
      <c r="AD363" s="92">
        <v>2</v>
      </c>
    </row>
    <row r="364" spans="12:30" ht="12.75" customHeight="1" x14ac:dyDescent="0.3">
      <c r="L364" s="86">
        <v>5</v>
      </c>
      <c r="M364" s="87" t="s">
        <v>808</v>
      </c>
      <c r="N364" s="86" t="s">
        <v>52</v>
      </c>
      <c r="O364" s="87" t="s">
        <v>843</v>
      </c>
      <c r="P364" s="87" t="s">
        <v>844</v>
      </c>
      <c r="Q364" s="38"/>
      <c r="R364" s="38"/>
      <c r="S364" s="38"/>
      <c r="T364" s="38"/>
      <c r="U364" s="88" t="s">
        <v>712</v>
      </c>
      <c r="V364" s="88" t="s">
        <v>3258</v>
      </c>
      <c r="W364" s="88" t="s">
        <v>3274</v>
      </c>
      <c r="X364" s="70"/>
      <c r="Y364" s="71">
        <v>43738</v>
      </c>
      <c r="Z364" s="90"/>
      <c r="AA364" s="90"/>
      <c r="AB364" s="71">
        <v>43742</v>
      </c>
      <c r="AC364" s="93"/>
      <c r="AD364" s="92">
        <v>5</v>
      </c>
    </row>
    <row r="365" spans="12:30" ht="12.75" customHeight="1" x14ac:dyDescent="0.3">
      <c r="L365" s="86">
        <v>5</v>
      </c>
      <c r="M365" s="87" t="s">
        <v>808</v>
      </c>
      <c r="N365" s="86" t="s">
        <v>52</v>
      </c>
      <c r="O365" s="87" t="s">
        <v>843</v>
      </c>
      <c r="P365" s="87" t="s">
        <v>844</v>
      </c>
      <c r="Q365" s="38"/>
      <c r="R365" s="38"/>
      <c r="S365" s="38"/>
      <c r="T365" s="38"/>
      <c r="U365" s="88" t="s">
        <v>712</v>
      </c>
      <c r="V365" s="88" t="s">
        <v>3258</v>
      </c>
      <c r="W365" s="88" t="s">
        <v>3275</v>
      </c>
      <c r="X365" s="70"/>
      <c r="Y365" s="71">
        <v>43752</v>
      </c>
      <c r="Z365" s="90"/>
      <c r="AA365" s="90"/>
      <c r="AB365" s="71">
        <v>43756</v>
      </c>
      <c r="AC365" s="93"/>
      <c r="AD365" s="92">
        <v>5</v>
      </c>
    </row>
    <row r="366" spans="12:30" ht="12.75" customHeight="1" x14ac:dyDescent="0.3">
      <c r="L366" s="86">
        <v>5</v>
      </c>
      <c r="M366" s="87" t="s">
        <v>808</v>
      </c>
      <c r="N366" s="86" t="s">
        <v>52</v>
      </c>
      <c r="O366" s="87" t="s">
        <v>843</v>
      </c>
      <c r="P366" s="87" t="s">
        <v>844</v>
      </c>
      <c r="Q366" s="38"/>
      <c r="R366" s="38"/>
      <c r="S366" s="38"/>
      <c r="T366" s="38"/>
      <c r="U366" s="88" t="s">
        <v>712</v>
      </c>
      <c r="V366" s="88" t="s">
        <v>3258</v>
      </c>
      <c r="W366" s="88" t="s">
        <v>3276</v>
      </c>
      <c r="X366" s="70"/>
      <c r="Y366" s="71">
        <v>43766</v>
      </c>
      <c r="Z366" s="90"/>
      <c r="AA366" s="90"/>
      <c r="AB366" s="71">
        <v>43768</v>
      </c>
      <c r="AC366" s="93"/>
      <c r="AD366" s="92">
        <v>3</v>
      </c>
    </row>
    <row r="367" spans="12:30" ht="12.75" customHeight="1" x14ac:dyDescent="0.3">
      <c r="L367" s="86">
        <v>5</v>
      </c>
      <c r="M367" s="87" t="s">
        <v>808</v>
      </c>
      <c r="N367" s="86" t="s">
        <v>52</v>
      </c>
      <c r="O367" s="87" t="s">
        <v>843</v>
      </c>
      <c r="P367" s="87" t="s">
        <v>844</v>
      </c>
      <c r="Q367" s="38"/>
      <c r="R367" s="38"/>
      <c r="S367" s="38"/>
      <c r="T367" s="38"/>
      <c r="U367" s="88" t="s">
        <v>712</v>
      </c>
      <c r="V367" s="88" t="s">
        <v>3258</v>
      </c>
      <c r="W367" s="88" t="s">
        <v>3277</v>
      </c>
      <c r="X367" s="70"/>
      <c r="Y367" s="71">
        <v>43746</v>
      </c>
      <c r="Z367" s="90"/>
      <c r="AA367" s="90"/>
      <c r="AB367" s="71">
        <v>43750</v>
      </c>
      <c r="AC367" s="93"/>
      <c r="AD367" s="92">
        <v>5</v>
      </c>
    </row>
    <row r="368" spans="12:30" ht="12.75" customHeight="1" x14ac:dyDescent="0.3">
      <c r="L368" s="86">
        <v>5</v>
      </c>
      <c r="M368" s="87" t="s">
        <v>808</v>
      </c>
      <c r="N368" s="86" t="s">
        <v>52</v>
      </c>
      <c r="O368" s="87" t="s">
        <v>843</v>
      </c>
      <c r="P368" s="87" t="s">
        <v>844</v>
      </c>
      <c r="Q368" s="38"/>
      <c r="R368" s="38"/>
      <c r="S368" s="38"/>
      <c r="T368" s="38"/>
      <c r="U368" s="88" t="s">
        <v>712</v>
      </c>
      <c r="V368" s="88" t="s">
        <v>3258</v>
      </c>
      <c r="W368" s="88" t="s">
        <v>3278</v>
      </c>
      <c r="X368" s="70"/>
      <c r="Y368" s="71">
        <v>43760</v>
      </c>
      <c r="Z368" s="90"/>
      <c r="AA368" s="90"/>
      <c r="AB368" s="71">
        <v>43764</v>
      </c>
      <c r="AC368" s="93"/>
      <c r="AD368" s="92">
        <v>5</v>
      </c>
    </row>
    <row r="369" spans="12:30" ht="12.75" customHeight="1" x14ac:dyDescent="0.3">
      <c r="L369" s="86">
        <v>5</v>
      </c>
      <c r="M369" s="87" t="s">
        <v>808</v>
      </c>
      <c r="N369" s="86" t="s">
        <v>52</v>
      </c>
      <c r="O369" s="87" t="s">
        <v>843</v>
      </c>
      <c r="P369" s="87" t="s">
        <v>844</v>
      </c>
      <c r="Q369" s="38"/>
      <c r="R369" s="38"/>
      <c r="S369" s="38"/>
      <c r="T369" s="38"/>
      <c r="U369" s="88" t="s">
        <v>712</v>
      </c>
      <c r="V369" s="88" t="s">
        <v>3258</v>
      </c>
      <c r="W369" s="88" t="s">
        <v>3279</v>
      </c>
      <c r="X369" s="70"/>
      <c r="Y369" s="71">
        <v>43768</v>
      </c>
      <c r="Z369" s="90"/>
      <c r="AA369" s="90"/>
      <c r="AB369" s="71">
        <v>43771</v>
      </c>
      <c r="AC369" s="93"/>
      <c r="AD369" s="92">
        <v>4</v>
      </c>
    </row>
    <row r="370" spans="12:30" ht="12.75" customHeight="1" x14ac:dyDescent="0.3">
      <c r="L370" s="86">
        <v>5</v>
      </c>
      <c r="M370" s="87" t="s">
        <v>808</v>
      </c>
      <c r="N370" s="86" t="s">
        <v>52</v>
      </c>
      <c r="O370" s="87" t="s">
        <v>843</v>
      </c>
      <c r="P370" s="87" t="s">
        <v>844</v>
      </c>
      <c r="Q370" s="38"/>
      <c r="R370" s="38"/>
      <c r="S370" s="38"/>
      <c r="T370" s="38"/>
      <c r="U370" s="88" t="s">
        <v>712</v>
      </c>
      <c r="V370" s="88" t="s">
        <v>3258</v>
      </c>
      <c r="W370" s="88" t="s">
        <v>3269</v>
      </c>
      <c r="X370" s="70"/>
      <c r="Y370" s="71">
        <v>43727</v>
      </c>
      <c r="Z370" s="90"/>
      <c r="AA370" s="90"/>
      <c r="AB370" s="71">
        <v>43728</v>
      </c>
      <c r="AC370" s="93"/>
      <c r="AD370" s="92">
        <v>2</v>
      </c>
    </row>
    <row r="371" spans="12:30" ht="12.75" customHeight="1" x14ac:dyDescent="0.3">
      <c r="L371" s="86">
        <v>5</v>
      </c>
      <c r="M371" s="87" t="s">
        <v>808</v>
      </c>
      <c r="N371" s="86" t="s">
        <v>52</v>
      </c>
      <c r="O371" s="87" t="s">
        <v>828</v>
      </c>
      <c r="P371" s="87" t="s">
        <v>829</v>
      </c>
      <c r="Q371" s="38"/>
      <c r="R371" s="38"/>
      <c r="S371" s="38"/>
      <c r="T371" s="38"/>
      <c r="U371" s="88" t="s">
        <v>712</v>
      </c>
      <c r="V371" s="88" t="s">
        <v>3258</v>
      </c>
      <c r="W371" s="88" t="s">
        <v>3269</v>
      </c>
      <c r="X371" s="70"/>
      <c r="Y371" s="71">
        <v>43727</v>
      </c>
      <c r="Z371" s="90"/>
      <c r="AA371" s="90"/>
      <c r="AB371" s="71">
        <v>43728</v>
      </c>
      <c r="AC371" s="93"/>
      <c r="AD371" s="92">
        <v>2</v>
      </c>
    </row>
    <row r="372" spans="12:30" ht="12.75" customHeight="1" x14ac:dyDescent="0.3">
      <c r="L372" s="86">
        <v>5</v>
      </c>
      <c r="M372" s="87" t="s">
        <v>808</v>
      </c>
      <c r="N372" s="86" t="s">
        <v>52</v>
      </c>
      <c r="O372" s="87" t="s">
        <v>828</v>
      </c>
      <c r="P372" s="87" t="s">
        <v>829</v>
      </c>
      <c r="Q372" s="38"/>
      <c r="R372" s="38"/>
      <c r="S372" s="38"/>
      <c r="T372" s="38"/>
      <c r="U372" s="88" t="s">
        <v>712</v>
      </c>
      <c r="V372" s="88" t="s">
        <v>3258</v>
      </c>
      <c r="W372" s="88" t="s">
        <v>3270</v>
      </c>
      <c r="X372" s="70"/>
      <c r="Y372" s="71">
        <v>43718</v>
      </c>
      <c r="Z372" s="90"/>
      <c r="AA372" s="90"/>
      <c r="AB372" s="71">
        <v>43721</v>
      </c>
      <c r="AC372" s="93"/>
      <c r="AD372" s="92">
        <v>4</v>
      </c>
    </row>
    <row r="373" spans="12:30" ht="12.75" customHeight="1" x14ac:dyDescent="0.3">
      <c r="L373" s="86">
        <v>5</v>
      </c>
      <c r="M373" s="87" t="s">
        <v>808</v>
      </c>
      <c r="N373" s="86" t="s">
        <v>52</v>
      </c>
      <c r="O373" s="87" t="s">
        <v>828</v>
      </c>
      <c r="P373" s="87" t="s">
        <v>829</v>
      </c>
      <c r="Q373" s="38"/>
      <c r="R373" s="38"/>
      <c r="S373" s="38"/>
      <c r="T373" s="38"/>
      <c r="U373" s="88" t="s">
        <v>712</v>
      </c>
      <c r="V373" s="88" t="s">
        <v>3258</v>
      </c>
      <c r="W373" s="88" t="s">
        <v>3271</v>
      </c>
      <c r="X373" s="70"/>
      <c r="Y373" s="71">
        <v>43711</v>
      </c>
      <c r="Z373" s="90"/>
      <c r="AA373" s="90"/>
      <c r="AB373" s="71">
        <v>43714</v>
      </c>
      <c r="AC373" s="93"/>
      <c r="AD373" s="92">
        <v>4</v>
      </c>
    </row>
    <row r="374" spans="12:30" ht="12.75" customHeight="1" x14ac:dyDescent="0.3">
      <c r="L374" s="86">
        <v>5</v>
      </c>
      <c r="M374" s="87" t="s">
        <v>808</v>
      </c>
      <c r="N374" s="86" t="s">
        <v>52</v>
      </c>
      <c r="O374" s="87" t="s">
        <v>828</v>
      </c>
      <c r="P374" s="87" t="s">
        <v>829</v>
      </c>
      <c r="Q374" s="38"/>
      <c r="R374" s="38"/>
      <c r="S374" s="38"/>
      <c r="T374" s="38"/>
      <c r="U374" s="88" t="s">
        <v>712</v>
      </c>
      <c r="V374" s="88" t="s">
        <v>3258</v>
      </c>
      <c r="W374" s="88" t="s">
        <v>3272</v>
      </c>
      <c r="X374" s="70"/>
      <c r="Y374" s="71">
        <v>43732</v>
      </c>
      <c r="Z374" s="90"/>
      <c r="AA374" s="90"/>
      <c r="AB374" s="71">
        <v>43734</v>
      </c>
      <c r="AC374" s="93"/>
      <c r="AD374" s="92">
        <v>3</v>
      </c>
    </row>
    <row r="375" spans="12:30" ht="12.75" customHeight="1" x14ac:dyDescent="0.3">
      <c r="L375" s="86">
        <v>5</v>
      </c>
      <c r="M375" s="87" t="s">
        <v>808</v>
      </c>
      <c r="N375" s="86" t="s">
        <v>52</v>
      </c>
      <c r="O375" s="87" t="s">
        <v>828</v>
      </c>
      <c r="P375" s="87" t="s">
        <v>829</v>
      </c>
      <c r="Q375" s="38"/>
      <c r="R375" s="38"/>
      <c r="S375" s="38"/>
      <c r="T375" s="38"/>
      <c r="U375" s="88" t="s">
        <v>712</v>
      </c>
      <c r="V375" s="88" t="s">
        <v>3302</v>
      </c>
      <c r="W375" s="88" t="s">
        <v>3309</v>
      </c>
      <c r="X375" s="70"/>
      <c r="Y375" s="71">
        <v>43746</v>
      </c>
      <c r="Z375" s="90"/>
      <c r="AA375" s="90"/>
      <c r="AB375" s="71">
        <v>43746</v>
      </c>
      <c r="AC375" s="93"/>
      <c r="AD375" s="92">
        <v>1</v>
      </c>
    </row>
    <row r="376" spans="12:30" ht="12.75" customHeight="1" x14ac:dyDescent="0.3">
      <c r="L376" s="86">
        <v>5</v>
      </c>
      <c r="M376" s="87" t="s">
        <v>808</v>
      </c>
      <c r="N376" s="86" t="s">
        <v>52</v>
      </c>
      <c r="O376" s="87" t="s">
        <v>828</v>
      </c>
      <c r="P376" s="87" t="s">
        <v>829</v>
      </c>
      <c r="Q376" s="38"/>
      <c r="R376" s="38"/>
      <c r="S376" s="38"/>
      <c r="T376" s="38"/>
      <c r="U376" s="88" t="s">
        <v>712</v>
      </c>
      <c r="V376" s="88" t="s">
        <v>3302</v>
      </c>
      <c r="W376" s="88" t="s">
        <v>3310</v>
      </c>
      <c r="X376" s="70"/>
      <c r="Y376" s="71">
        <v>43740</v>
      </c>
      <c r="Z376" s="90"/>
      <c r="AA376" s="90"/>
      <c r="AB376" s="71">
        <v>43741</v>
      </c>
      <c r="AC376" s="93"/>
      <c r="AD376" s="92">
        <v>2</v>
      </c>
    </row>
    <row r="377" spans="12:30" ht="12.75" customHeight="1" x14ac:dyDescent="0.3">
      <c r="L377" s="86">
        <v>5</v>
      </c>
      <c r="M377" s="87" t="s">
        <v>808</v>
      </c>
      <c r="N377" s="86" t="s">
        <v>52</v>
      </c>
      <c r="O377" s="87" t="s">
        <v>828</v>
      </c>
      <c r="P377" s="87" t="s">
        <v>829</v>
      </c>
      <c r="Q377" s="38"/>
      <c r="R377" s="38"/>
      <c r="S377" s="38"/>
      <c r="T377" s="38"/>
      <c r="U377" s="88" t="s">
        <v>712</v>
      </c>
      <c r="V377" s="88" t="s">
        <v>3302</v>
      </c>
      <c r="W377" s="88" t="s">
        <v>3311</v>
      </c>
      <c r="X377" s="70"/>
      <c r="Y377" s="71">
        <v>43761</v>
      </c>
      <c r="Z377" s="90"/>
      <c r="AA377" s="90"/>
      <c r="AB377" s="71">
        <v>43761</v>
      </c>
      <c r="AC377" s="93"/>
      <c r="AD377" s="92">
        <v>1</v>
      </c>
    </row>
    <row r="378" spans="12:30" ht="12.75" customHeight="1" x14ac:dyDescent="0.3">
      <c r="L378" s="86">
        <v>5</v>
      </c>
      <c r="M378" s="87" t="s">
        <v>808</v>
      </c>
      <c r="N378" s="86" t="s">
        <v>52</v>
      </c>
      <c r="O378" s="87" t="s">
        <v>873</v>
      </c>
      <c r="P378" s="38"/>
      <c r="Q378" s="87" t="s">
        <v>874</v>
      </c>
      <c r="R378" s="38"/>
      <c r="S378" s="38"/>
      <c r="T378" s="38"/>
      <c r="U378" s="88" t="s">
        <v>712</v>
      </c>
      <c r="V378" s="88" t="s">
        <v>3341</v>
      </c>
      <c r="W378" s="88" t="s">
        <v>3345</v>
      </c>
      <c r="X378" s="70"/>
      <c r="Y378" s="71">
        <v>43742</v>
      </c>
      <c r="Z378" s="90"/>
      <c r="AA378" s="90"/>
      <c r="AB378" s="71">
        <v>43742</v>
      </c>
      <c r="AC378" s="93"/>
      <c r="AD378" s="92">
        <v>1</v>
      </c>
    </row>
    <row r="379" spans="12:30" ht="12.75" customHeight="1" x14ac:dyDescent="0.3">
      <c r="L379" s="86">
        <v>5</v>
      </c>
      <c r="M379" s="87" t="s">
        <v>808</v>
      </c>
      <c r="N379" s="86" t="s">
        <v>52</v>
      </c>
      <c r="O379" s="87" t="s">
        <v>873</v>
      </c>
      <c r="P379" s="38"/>
      <c r="Q379" s="87" t="s">
        <v>874</v>
      </c>
      <c r="R379" s="38"/>
      <c r="S379" s="38"/>
      <c r="T379" s="38"/>
      <c r="U379" s="88" t="s">
        <v>712</v>
      </c>
      <c r="V379" s="88" t="s">
        <v>3341</v>
      </c>
      <c r="W379" s="88" t="s">
        <v>3346</v>
      </c>
      <c r="X379" s="70"/>
      <c r="Y379" s="71">
        <v>43766</v>
      </c>
      <c r="Z379" s="90"/>
      <c r="AA379" s="90"/>
      <c r="AB379" s="71">
        <v>43770</v>
      </c>
      <c r="AC379" s="93"/>
      <c r="AD379" s="92">
        <v>5</v>
      </c>
    </row>
    <row r="380" spans="12:30" ht="12.75" customHeight="1" x14ac:dyDescent="0.3">
      <c r="L380" s="86">
        <v>5</v>
      </c>
      <c r="M380" s="87" t="s">
        <v>808</v>
      </c>
      <c r="N380" s="86" t="s">
        <v>52</v>
      </c>
      <c r="O380" s="87" t="s">
        <v>873</v>
      </c>
      <c r="P380" s="38"/>
      <c r="Q380" s="87" t="s">
        <v>2171</v>
      </c>
      <c r="R380" s="38"/>
      <c r="S380" s="38"/>
      <c r="T380" s="38"/>
      <c r="U380" s="88" t="s">
        <v>712</v>
      </c>
      <c r="V380" s="88" t="s">
        <v>3341</v>
      </c>
      <c r="W380" s="88" t="s">
        <v>3344</v>
      </c>
      <c r="X380" s="70"/>
      <c r="Y380" s="71">
        <v>43731</v>
      </c>
      <c r="Z380" s="90"/>
      <c r="AA380" s="90"/>
      <c r="AB380" s="71">
        <v>43732</v>
      </c>
      <c r="AC380" s="93"/>
      <c r="AD380" s="92">
        <v>2</v>
      </c>
    </row>
    <row r="381" spans="12:30" ht="12.75" customHeight="1" x14ac:dyDescent="0.3">
      <c r="L381" s="86">
        <v>5</v>
      </c>
      <c r="M381" s="87" t="s">
        <v>808</v>
      </c>
      <c r="N381" s="86" t="s">
        <v>52</v>
      </c>
      <c r="O381" s="87" t="s">
        <v>828</v>
      </c>
      <c r="P381" s="87" t="s">
        <v>829</v>
      </c>
      <c r="Q381" s="38"/>
      <c r="R381" s="38"/>
      <c r="S381" s="38"/>
      <c r="T381" s="38"/>
      <c r="U381" s="88" t="s">
        <v>712</v>
      </c>
      <c r="V381" s="88" t="s">
        <v>3341</v>
      </c>
      <c r="W381" s="88" t="s">
        <v>3344</v>
      </c>
      <c r="X381" s="70"/>
      <c r="Y381" s="71">
        <v>43731</v>
      </c>
      <c r="Z381" s="90"/>
      <c r="AA381" s="90"/>
      <c r="AB381" s="71">
        <v>43732</v>
      </c>
      <c r="AC381" s="93"/>
      <c r="AD381" s="92">
        <v>2</v>
      </c>
    </row>
    <row r="382" spans="12:30" ht="12.75" customHeight="1" x14ac:dyDescent="0.3">
      <c r="L382" s="86">
        <v>5</v>
      </c>
      <c r="M382" s="87" t="s">
        <v>808</v>
      </c>
      <c r="N382" s="86" t="s">
        <v>52</v>
      </c>
      <c r="O382" s="87" t="s">
        <v>859</v>
      </c>
      <c r="P382" s="87" t="s">
        <v>860</v>
      </c>
      <c r="Q382" s="38"/>
      <c r="R382" s="38"/>
      <c r="S382" s="38"/>
      <c r="T382" s="38"/>
      <c r="U382" s="88" t="s">
        <v>712</v>
      </c>
      <c r="V382" s="88" t="s">
        <v>3379</v>
      </c>
      <c r="W382" s="88" t="s">
        <v>3385</v>
      </c>
      <c r="X382" s="70"/>
      <c r="Y382" s="71">
        <v>43761</v>
      </c>
      <c r="Z382" s="90"/>
      <c r="AA382" s="90"/>
      <c r="AB382" s="71">
        <v>43761</v>
      </c>
      <c r="AC382" s="93"/>
      <c r="AD382" s="92">
        <v>1</v>
      </c>
    </row>
    <row r="383" spans="12:30" ht="12.75" customHeight="1" x14ac:dyDescent="0.3">
      <c r="L383" s="86">
        <v>5</v>
      </c>
      <c r="M383" s="87" t="s">
        <v>808</v>
      </c>
      <c r="N383" s="86" t="s">
        <v>52</v>
      </c>
      <c r="O383" s="87" t="s">
        <v>828</v>
      </c>
      <c r="P383" s="87" t="s">
        <v>829</v>
      </c>
      <c r="Q383" s="38"/>
      <c r="R383" s="38"/>
      <c r="S383" s="38"/>
      <c r="T383" s="38"/>
      <c r="U383" s="88" t="s">
        <v>712</v>
      </c>
      <c r="V383" s="88" t="s">
        <v>3567</v>
      </c>
      <c r="W383" s="88" t="s">
        <v>3572</v>
      </c>
      <c r="X383" s="70"/>
      <c r="Y383" s="71">
        <v>43747</v>
      </c>
      <c r="Z383" s="90"/>
      <c r="AA383" s="90"/>
      <c r="AB383" s="71">
        <v>43747</v>
      </c>
      <c r="AC383" s="93"/>
      <c r="AD383" s="92">
        <v>1</v>
      </c>
    </row>
    <row r="384" spans="12:30" ht="12.75" customHeight="1" x14ac:dyDescent="0.3">
      <c r="L384" s="86">
        <v>5</v>
      </c>
      <c r="M384" s="87" t="s">
        <v>808</v>
      </c>
      <c r="N384" s="86" t="s">
        <v>52</v>
      </c>
      <c r="O384" s="87" t="s">
        <v>1080</v>
      </c>
      <c r="P384" s="87" t="s">
        <v>1081</v>
      </c>
      <c r="Q384" s="38"/>
      <c r="R384" s="38"/>
      <c r="S384" s="38"/>
      <c r="T384" s="38"/>
      <c r="U384" s="88" t="s">
        <v>712</v>
      </c>
      <c r="V384" s="88" t="s">
        <v>3594</v>
      </c>
      <c r="W384" s="88" t="s">
        <v>3595</v>
      </c>
      <c r="X384" s="70"/>
      <c r="Y384" s="71">
        <v>43703</v>
      </c>
      <c r="Z384" s="90"/>
      <c r="AA384" s="90"/>
      <c r="AB384" s="71">
        <v>43705</v>
      </c>
      <c r="AC384" s="93"/>
      <c r="AD384" s="92">
        <v>3</v>
      </c>
    </row>
    <row r="385" spans="12:30" ht="12.75" customHeight="1" x14ac:dyDescent="0.3">
      <c r="L385" s="86">
        <v>5</v>
      </c>
      <c r="M385" s="87" t="s">
        <v>808</v>
      </c>
      <c r="N385" s="86" t="s">
        <v>52</v>
      </c>
      <c r="O385" s="87" t="s">
        <v>828</v>
      </c>
      <c r="P385" s="87" t="s">
        <v>829</v>
      </c>
      <c r="Q385" s="38"/>
      <c r="R385" s="38"/>
      <c r="S385" s="38"/>
      <c r="T385" s="38"/>
      <c r="U385" s="88" t="s">
        <v>712</v>
      </c>
      <c r="V385" s="88" t="s">
        <v>3594</v>
      </c>
      <c r="W385" s="88" t="s">
        <v>3595</v>
      </c>
      <c r="X385" s="70"/>
      <c r="Y385" s="71">
        <v>43703</v>
      </c>
      <c r="Z385" s="90"/>
      <c r="AA385" s="90"/>
      <c r="AB385" s="71">
        <v>43705</v>
      </c>
      <c r="AC385" s="93"/>
      <c r="AD385" s="92">
        <v>3</v>
      </c>
    </row>
    <row r="386" spans="12:30" ht="12.75" customHeight="1" x14ac:dyDescent="0.3">
      <c r="L386" s="86">
        <v>5</v>
      </c>
      <c r="M386" s="87" t="s">
        <v>808</v>
      </c>
      <c r="N386" s="86" t="s">
        <v>52</v>
      </c>
      <c r="O386" s="87" t="s">
        <v>843</v>
      </c>
      <c r="P386" s="87" t="s">
        <v>844</v>
      </c>
      <c r="Q386" s="38"/>
      <c r="R386" s="38"/>
      <c r="S386" s="38"/>
      <c r="T386" s="38"/>
      <c r="U386" s="88" t="s">
        <v>712</v>
      </c>
      <c r="V386" s="88" t="s">
        <v>3601</v>
      </c>
      <c r="W386" s="88" t="s">
        <v>3602</v>
      </c>
      <c r="X386" s="70"/>
      <c r="Y386" s="71">
        <v>43756</v>
      </c>
      <c r="Z386" s="90"/>
      <c r="AA386" s="90"/>
      <c r="AB386" s="71">
        <v>43757</v>
      </c>
      <c r="AC386" s="93"/>
      <c r="AD386" s="92">
        <v>2</v>
      </c>
    </row>
    <row r="387" spans="12:30" ht="12.75" customHeight="1" x14ac:dyDescent="0.3">
      <c r="L387" s="86">
        <v>5</v>
      </c>
      <c r="M387" s="87" t="s">
        <v>808</v>
      </c>
      <c r="N387" s="86" t="s">
        <v>52</v>
      </c>
      <c r="O387" s="87" t="s">
        <v>843</v>
      </c>
      <c r="P387" s="87" t="s">
        <v>844</v>
      </c>
      <c r="Q387" s="38"/>
      <c r="R387" s="38"/>
      <c r="S387" s="38"/>
      <c r="T387" s="38"/>
      <c r="U387" s="88" t="s">
        <v>712</v>
      </c>
      <c r="V387" s="88" t="s">
        <v>3601</v>
      </c>
      <c r="W387" s="88" t="s">
        <v>3603</v>
      </c>
      <c r="X387" s="70"/>
      <c r="Y387" s="71">
        <v>43760</v>
      </c>
      <c r="Z387" s="90"/>
      <c r="AA387" s="90"/>
      <c r="AB387" s="71">
        <v>43761</v>
      </c>
      <c r="AC387" s="93"/>
      <c r="AD387" s="92">
        <v>2</v>
      </c>
    </row>
    <row r="388" spans="12:30" ht="12.75" customHeight="1" x14ac:dyDescent="0.3">
      <c r="L388" s="86">
        <v>5</v>
      </c>
      <c r="M388" s="87" t="s">
        <v>808</v>
      </c>
      <c r="N388" s="86" t="s">
        <v>52</v>
      </c>
      <c r="O388" s="87" t="s">
        <v>843</v>
      </c>
      <c r="P388" s="87" t="s">
        <v>844</v>
      </c>
      <c r="Q388" s="38"/>
      <c r="R388" s="38"/>
      <c r="S388" s="38"/>
      <c r="T388" s="38"/>
      <c r="U388" s="88" t="s">
        <v>712</v>
      </c>
      <c r="V388" s="88" t="s">
        <v>3601</v>
      </c>
      <c r="W388" s="88" t="s">
        <v>3604</v>
      </c>
      <c r="X388" s="70"/>
      <c r="Y388" s="71">
        <v>43755</v>
      </c>
      <c r="Z388" s="90"/>
      <c r="AA388" s="90"/>
      <c r="AB388" s="71">
        <v>43756</v>
      </c>
      <c r="AC388" s="93"/>
      <c r="AD388" s="92">
        <v>2</v>
      </c>
    </row>
    <row r="389" spans="12:30" ht="12.75" customHeight="1" x14ac:dyDescent="0.3">
      <c r="L389" s="86">
        <v>5</v>
      </c>
      <c r="M389" s="87" t="s">
        <v>808</v>
      </c>
      <c r="N389" s="86" t="s">
        <v>52</v>
      </c>
      <c r="O389" s="87" t="s">
        <v>1080</v>
      </c>
      <c r="P389" s="38"/>
      <c r="Q389" s="38"/>
      <c r="R389" s="38"/>
      <c r="S389" s="38"/>
      <c r="T389" s="38"/>
      <c r="U389" s="88" t="s">
        <v>712</v>
      </c>
      <c r="V389" s="88" t="s">
        <v>3613</v>
      </c>
      <c r="W389" s="88" t="s">
        <v>3614</v>
      </c>
      <c r="X389" s="70"/>
      <c r="Y389" s="71">
        <v>43713</v>
      </c>
      <c r="Z389" s="90"/>
      <c r="AA389" s="90"/>
      <c r="AB389" s="71">
        <v>43713</v>
      </c>
      <c r="AC389" s="93"/>
      <c r="AD389" s="92">
        <v>1</v>
      </c>
    </row>
    <row r="390" spans="12:30" ht="12.75" customHeight="1" x14ac:dyDescent="0.3">
      <c r="L390" s="86">
        <v>5</v>
      </c>
      <c r="M390" s="87" t="s">
        <v>808</v>
      </c>
      <c r="N390" s="86" t="s">
        <v>52</v>
      </c>
      <c r="O390" s="87" t="s">
        <v>2192</v>
      </c>
      <c r="P390" s="38"/>
      <c r="Q390" s="87" t="s">
        <v>2193</v>
      </c>
      <c r="R390" s="38"/>
      <c r="S390" s="38"/>
      <c r="T390" s="38"/>
      <c r="U390" s="88" t="s">
        <v>712</v>
      </c>
      <c r="V390" s="88" t="s">
        <v>3709</v>
      </c>
      <c r="W390" s="88" t="s">
        <v>3710</v>
      </c>
      <c r="X390" s="70"/>
      <c r="Y390" s="71">
        <v>43697</v>
      </c>
      <c r="Z390" s="90"/>
      <c r="AA390" s="90"/>
      <c r="AB390" s="71">
        <v>43699</v>
      </c>
      <c r="AC390" s="93"/>
      <c r="AD390" s="92">
        <v>3</v>
      </c>
    </row>
    <row r="391" spans="12:30" ht="12.75" customHeight="1" x14ac:dyDescent="0.3">
      <c r="L391" s="86">
        <v>5</v>
      </c>
      <c r="M391" s="87" t="s">
        <v>808</v>
      </c>
      <c r="N391" s="86" t="s">
        <v>52</v>
      </c>
      <c r="O391" s="87" t="s">
        <v>2192</v>
      </c>
      <c r="P391" s="38"/>
      <c r="Q391" s="87" t="s">
        <v>2193</v>
      </c>
      <c r="R391" s="38"/>
      <c r="S391" s="38"/>
      <c r="T391" s="38"/>
      <c r="U391" s="88" t="s">
        <v>712</v>
      </c>
      <c r="V391" s="88" t="s">
        <v>3709</v>
      </c>
      <c r="W391" s="88" t="s">
        <v>3711</v>
      </c>
      <c r="X391" s="70"/>
      <c r="Y391" s="71">
        <v>43718</v>
      </c>
      <c r="Z391" s="90"/>
      <c r="AA391" s="90"/>
      <c r="AB391" s="71">
        <v>43720</v>
      </c>
      <c r="AC391" s="93"/>
      <c r="AD391" s="92">
        <v>3</v>
      </c>
    </row>
    <row r="392" spans="12:30" ht="12.75" customHeight="1" x14ac:dyDescent="0.3">
      <c r="L392" s="86">
        <v>5</v>
      </c>
      <c r="M392" s="87" t="s">
        <v>808</v>
      </c>
      <c r="N392" s="86" t="s">
        <v>52</v>
      </c>
      <c r="O392" s="87" t="s">
        <v>843</v>
      </c>
      <c r="P392" s="87" t="s">
        <v>844</v>
      </c>
      <c r="Q392" s="38"/>
      <c r="R392" s="38"/>
      <c r="S392" s="38"/>
      <c r="T392" s="38"/>
      <c r="U392" s="88" t="s">
        <v>712</v>
      </c>
      <c r="V392" s="88" t="s">
        <v>3822</v>
      </c>
      <c r="W392" s="88" t="s">
        <v>3845</v>
      </c>
      <c r="X392" s="70"/>
      <c r="Y392" s="71">
        <v>43746</v>
      </c>
      <c r="Z392" s="90"/>
      <c r="AA392" s="90"/>
      <c r="AB392" s="71">
        <v>43746</v>
      </c>
      <c r="AC392" s="93"/>
      <c r="AD392" s="92">
        <v>1</v>
      </c>
    </row>
    <row r="393" spans="12:30" ht="12.75" customHeight="1" x14ac:dyDescent="0.3">
      <c r="L393" s="86">
        <v>5</v>
      </c>
      <c r="M393" s="87" t="s">
        <v>808</v>
      </c>
      <c r="N393" s="86" t="s">
        <v>52</v>
      </c>
      <c r="O393" s="87" t="s">
        <v>843</v>
      </c>
      <c r="P393" s="87" t="s">
        <v>844</v>
      </c>
      <c r="Q393" s="38"/>
      <c r="R393" s="38"/>
      <c r="S393" s="38"/>
      <c r="T393" s="38"/>
      <c r="U393" s="88" t="s">
        <v>712</v>
      </c>
      <c r="V393" s="88" t="s">
        <v>3822</v>
      </c>
      <c r="W393" s="88" t="s">
        <v>3846</v>
      </c>
      <c r="X393" s="70"/>
      <c r="Y393" s="71">
        <v>43719</v>
      </c>
      <c r="Z393" s="90"/>
      <c r="AA393" s="90"/>
      <c r="AB393" s="71">
        <v>43719</v>
      </c>
      <c r="AC393" s="93"/>
      <c r="AD393" s="92">
        <v>1</v>
      </c>
    </row>
    <row r="394" spans="12:30" ht="12.75" customHeight="1" x14ac:dyDescent="0.3">
      <c r="L394" s="86">
        <v>5</v>
      </c>
      <c r="M394" s="87" t="s">
        <v>808</v>
      </c>
      <c r="N394" s="86" t="s">
        <v>52</v>
      </c>
      <c r="O394" s="87" t="s">
        <v>843</v>
      </c>
      <c r="P394" s="87" t="s">
        <v>844</v>
      </c>
      <c r="Q394" s="38"/>
      <c r="R394" s="38"/>
      <c r="S394" s="38"/>
      <c r="T394" s="38"/>
      <c r="U394" s="88" t="s">
        <v>712</v>
      </c>
      <c r="V394" s="88" t="s">
        <v>3822</v>
      </c>
      <c r="W394" s="88" t="s">
        <v>3836</v>
      </c>
      <c r="X394" s="70"/>
      <c r="Y394" s="71">
        <v>43720</v>
      </c>
      <c r="Z394" s="90"/>
      <c r="AA394" s="90"/>
      <c r="AB394" s="71">
        <v>43720</v>
      </c>
      <c r="AC394" s="93"/>
      <c r="AD394" s="92">
        <v>1</v>
      </c>
    </row>
    <row r="395" spans="12:30" ht="12.75" customHeight="1" x14ac:dyDescent="0.3">
      <c r="L395" s="86">
        <v>5</v>
      </c>
      <c r="M395" s="87" t="s">
        <v>808</v>
      </c>
      <c r="N395" s="86" t="s">
        <v>52</v>
      </c>
      <c r="O395" s="87" t="s">
        <v>843</v>
      </c>
      <c r="P395" s="87" t="s">
        <v>844</v>
      </c>
      <c r="Q395" s="38"/>
      <c r="R395" s="38"/>
      <c r="S395" s="38"/>
      <c r="T395" s="38"/>
      <c r="U395" s="88" t="s">
        <v>712</v>
      </c>
      <c r="V395" s="88" t="s">
        <v>3822</v>
      </c>
      <c r="W395" s="88" t="s">
        <v>3837</v>
      </c>
      <c r="X395" s="70"/>
      <c r="Y395" s="71">
        <v>43740</v>
      </c>
      <c r="Z395" s="90"/>
      <c r="AA395" s="90"/>
      <c r="AB395" s="71">
        <v>43740</v>
      </c>
      <c r="AC395" s="93"/>
      <c r="AD395" s="92">
        <v>1</v>
      </c>
    </row>
    <row r="396" spans="12:30" ht="12.75" customHeight="1" x14ac:dyDescent="0.3">
      <c r="L396" s="86">
        <v>5</v>
      </c>
      <c r="M396" s="87" t="s">
        <v>808</v>
      </c>
      <c r="N396" s="86" t="s">
        <v>52</v>
      </c>
      <c r="O396" s="87" t="s">
        <v>843</v>
      </c>
      <c r="P396" s="87" t="s">
        <v>844</v>
      </c>
      <c r="Q396" s="38"/>
      <c r="R396" s="38"/>
      <c r="S396" s="38"/>
      <c r="T396" s="38"/>
      <c r="U396" s="88" t="s">
        <v>712</v>
      </c>
      <c r="V396" s="88" t="s">
        <v>3822</v>
      </c>
      <c r="W396" s="88" t="s">
        <v>3836</v>
      </c>
      <c r="X396" s="70"/>
      <c r="Y396" s="71">
        <v>43720</v>
      </c>
      <c r="Z396" s="90"/>
      <c r="AA396" s="90"/>
      <c r="AB396" s="71">
        <v>43720</v>
      </c>
      <c r="AC396" s="93"/>
      <c r="AD396" s="92">
        <v>1</v>
      </c>
    </row>
    <row r="397" spans="12:30" ht="12.75" customHeight="1" x14ac:dyDescent="0.3">
      <c r="L397" s="86">
        <v>5</v>
      </c>
      <c r="M397" s="87" t="s">
        <v>808</v>
      </c>
      <c r="N397" s="86" t="s">
        <v>52</v>
      </c>
      <c r="O397" s="87" t="s">
        <v>843</v>
      </c>
      <c r="P397" s="87" t="s">
        <v>844</v>
      </c>
      <c r="Q397" s="38"/>
      <c r="R397" s="38"/>
      <c r="S397" s="38"/>
      <c r="T397" s="38"/>
      <c r="U397" s="88" t="s">
        <v>712</v>
      </c>
      <c r="V397" s="88" t="s">
        <v>3822</v>
      </c>
      <c r="W397" s="88" t="s">
        <v>3837</v>
      </c>
      <c r="X397" s="70"/>
      <c r="Y397" s="71">
        <v>43740</v>
      </c>
      <c r="Z397" s="90"/>
      <c r="AA397" s="90"/>
      <c r="AB397" s="71">
        <v>43740</v>
      </c>
      <c r="AC397" s="93"/>
      <c r="AD397" s="92">
        <v>1</v>
      </c>
    </row>
    <row r="398" spans="12:30" ht="12.75" customHeight="1" x14ac:dyDescent="0.3">
      <c r="L398" s="86">
        <v>5</v>
      </c>
      <c r="M398" s="87" t="s">
        <v>808</v>
      </c>
      <c r="N398" s="86" t="s">
        <v>52</v>
      </c>
      <c r="O398" s="87" t="s">
        <v>910</v>
      </c>
      <c r="P398" s="87" t="s">
        <v>911</v>
      </c>
      <c r="Q398" s="38"/>
      <c r="R398" s="38"/>
      <c r="S398" s="38"/>
      <c r="T398" s="38"/>
      <c r="U398" s="88" t="s">
        <v>712</v>
      </c>
      <c r="V398" s="88" t="s">
        <v>4045</v>
      </c>
      <c r="W398" s="88" t="s">
        <v>4053</v>
      </c>
      <c r="X398" s="70"/>
      <c r="Y398" s="71">
        <v>43761</v>
      </c>
      <c r="Z398" s="90"/>
      <c r="AA398" s="90"/>
      <c r="AB398" s="71">
        <v>43761</v>
      </c>
      <c r="AC398" s="93"/>
      <c r="AD398" s="92">
        <v>1</v>
      </c>
    </row>
    <row r="399" spans="12:30" ht="12.75" customHeight="1" x14ac:dyDescent="0.3">
      <c r="L399" s="86">
        <v>5</v>
      </c>
      <c r="M399" s="87" t="s">
        <v>808</v>
      </c>
      <c r="N399" s="86" t="s">
        <v>52</v>
      </c>
      <c r="O399" s="87" t="s">
        <v>910</v>
      </c>
      <c r="P399" s="87" t="s">
        <v>911</v>
      </c>
      <c r="Q399" s="38"/>
      <c r="R399" s="38"/>
      <c r="S399" s="38"/>
      <c r="T399" s="38"/>
      <c r="U399" s="88" t="s">
        <v>712</v>
      </c>
      <c r="V399" s="88" t="s">
        <v>4045</v>
      </c>
      <c r="W399" s="88" t="s">
        <v>4054</v>
      </c>
      <c r="X399" s="70"/>
      <c r="Y399" s="71">
        <v>43763</v>
      </c>
      <c r="Z399" s="90"/>
      <c r="AA399" s="90"/>
      <c r="AB399" s="71">
        <v>43764</v>
      </c>
      <c r="AC399" s="93"/>
      <c r="AD399" s="92">
        <v>2</v>
      </c>
    </row>
    <row r="400" spans="12:30" ht="12.75" customHeight="1" x14ac:dyDescent="0.3">
      <c r="L400" s="86">
        <v>5</v>
      </c>
      <c r="M400" s="87" t="s">
        <v>808</v>
      </c>
      <c r="N400" s="86" t="s">
        <v>52</v>
      </c>
      <c r="O400" s="87" t="s">
        <v>843</v>
      </c>
      <c r="P400" s="87" t="s">
        <v>844</v>
      </c>
      <c r="Q400" s="38"/>
      <c r="R400" s="38"/>
      <c r="S400" s="38"/>
      <c r="T400" s="38"/>
      <c r="U400" s="88" t="s">
        <v>712</v>
      </c>
      <c r="V400" s="88" t="s">
        <v>4101</v>
      </c>
      <c r="W400" s="88" t="s">
        <v>4124</v>
      </c>
      <c r="X400" s="70"/>
      <c r="Y400" s="71">
        <v>43746</v>
      </c>
      <c r="Z400" s="90"/>
      <c r="AA400" s="90"/>
      <c r="AB400" s="71">
        <v>43747</v>
      </c>
      <c r="AC400" s="93"/>
      <c r="AD400" s="92">
        <v>2</v>
      </c>
    </row>
    <row r="401" spans="12:30" ht="12.75" customHeight="1" x14ac:dyDescent="0.3">
      <c r="L401" s="86">
        <v>5</v>
      </c>
      <c r="M401" s="87" t="s">
        <v>808</v>
      </c>
      <c r="N401" s="86" t="s">
        <v>52</v>
      </c>
      <c r="O401" s="87" t="s">
        <v>843</v>
      </c>
      <c r="P401" s="87" t="s">
        <v>844</v>
      </c>
      <c r="Q401" s="38"/>
      <c r="R401" s="38"/>
      <c r="S401" s="38"/>
      <c r="T401" s="38"/>
      <c r="U401" s="88" t="s">
        <v>712</v>
      </c>
      <c r="V401" s="88" t="s">
        <v>4101</v>
      </c>
      <c r="W401" s="88" t="s">
        <v>4125</v>
      </c>
      <c r="X401" s="70"/>
      <c r="Y401" s="71">
        <v>43753</v>
      </c>
      <c r="Z401" s="90"/>
      <c r="AA401" s="90"/>
      <c r="AB401" s="71">
        <v>43754</v>
      </c>
      <c r="AC401" s="93"/>
      <c r="AD401" s="92">
        <v>2</v>
      </c>
    </row>
    <row r="402" spans="12:30" ht="12.75" customHeight="1" x14ac:dyDescent="0.3">
      <c r="L402" s="86">
        <v>5</v>
      </c>
      <c r="M402" s="87" t="s">
        <v>808</v>
      </c>
      <c r="N402" s="86" t="s">
        <v>52</v>
      </c>
      <c r="O402" s="87" t="s">
        <v>843</v>
      </c>
      <c r="P402" s="87" t="s">
        <v>844</v>
      </c>
      <c r="Q402" s="38"/>
      <c r="R402" s="38"/>
      <c r="S402" s="38"/>
      <c r="T402" s="38"/>
      <c r="U402" s="88" t="s">
        <v>712</v>
      </c>
      <c r="V402" s="88" t="s">
        <v>4101</v>
      </c>
      <c r="W402" s="88" t="s">
        <v>4126</v>
      </c>
      <c r="X402" s="70"/>
      <c r="Y402" s="71">
        <v>43754</v>
      </c>
      <c r="Z402" s="90"/>
      <c r="AA402" s="90"/>
      <c r="AB402" s="71">
        <v>43756</v>
      </c>
      <c r="AC402" s="93"/>
      <c r="AD402" s="92">
        <v>3</v>
      </c>
    </row>
    <row r="403" spans="12:30" ht="12.75" customHeight="1" x14ac:dyDescent="0.3">
      <c r="L403" s="86">
        <v>5</v>
      </c>
      <c r="M403" s="87" t="s">
        <v>808</v>
      </c>
      <c r="N403" s="86" t="s">
        <v>52</v>
      </c>
      <c r="O403" s="87" t="s">
        <v>843</v>
      </c>
      <c r="P403" s="87" t="s">
        <v>844</v>
      </c>
      <c r="Q403" s="38"/>
      <c r="R403" s="38"/>
      <c r="S403" s="38"/>
      <c r="T403" s="38"/>
      <c r="U403" s="88" t="s">
        <v>712</v>
      </c>
      <c r="V403" s="88" t="s">
        <v>4101</v>
      </c>
      <c r="W403" s="88" t="s">
        <v>4127</v>
      </c>
      <c r="X403" s="70"/>
      <c r="Y403" s="71">
        <v>43762</v>
      </c>
      <c r="Z403" s="90"/>
      <c r="AA403" s="90"/>
      <c r="AB403" s="71">
        <v>43763</v>
      </c>
      <c r="AC403" s="93"/>
      <c r="AD403" s="92">
        <v>2</v>
      </c>
    </row>
    <row r="404" spans="12:30" ht="12.75" customHeight="1" x14ac:dyDescent="0.3">
      <c r="L404" s="86">
        <v>5</v>
      </c>
      <c r="M404" s="87" t="s">
        <v>808</v>
      </c>
      <c r="N404" s="86" t="s">
        <v>52</v>
      </c>
      <c r="O404" s="87" t="s">
        <v>843</v>
      </c>
      <c r="P404" s="87" t="s">
        <v>844</v>
      </c>
      <c r="Q404" s="38"/>
      <c r="R404" s="38"/>
      <c r="S404" s="38"/>
      <c r="T404" s="38"/>
      <c r="U404" s="88" t="s">
        <v>712</v>
      </c>
      <c r="V404" s="88" t="s">
        <v>4101</v>
      </c>
      <c r="W404" s="88" t="s">
        <v>4128</v>
      </c>
      <c r="X404" s="70"/>
      <c r="Y404" s="71">
        <v>43767</v>
      </c>
      <c r="Z404" s="90"/>
      <c r="AA404" s="90"/>
      <c r="AB404" s="71">
        <v>43769</v>
      </c>
      <c r="AC404" s="93"/>
      <c r="AD404" s="92">
        <v>3</v>
      </c>
    </row>
    <row r="405" spans="12:30" ht="12.75" customHeight="1" x14ac:dyDescent="0.3">
      <c r="L405" s="86">
        <v>5</v>
      </c>
      <c r="M405" s="87" t="s">
        <v>808</v>
      </c>
      <c r="N405" s="86" t="s">
        <v>52</v>
      </c>
      <c r="O405" s="87" t="s">
        <v>843</v>
      </c>
      <c r="P405" s="87" t="s">
        <v>1242</v>
      </c>
      <c r="Q405" s="38"/>
      <c r="R405" s="38"/>
      <c r="S405" s="38"/>
      <c r="T405" s="38"/>
      <c r="U405" s="88" t="s">
        <v>712</v>
      </c>
      <c r="V405" s="88" t="s">
        <v>4101</v>
      </c>
      <c r="W405" s="88" t="s">
        <v>4117</v>
      </c>
      <c r="X405" s="70"/>
      <c r="Y405" s="71">
        <v>43732</v>
      </c>
      <c r="Z405" s="90"/>
      <c r="AA405" s="90"/>
      <c r="AB405" s="71">
        <v>43732</v>
      </c>
      <c r="AC405" s="93"/>
      <c r="AD405" s="92">
        <v>1</v>
      </c>
    </row>
    <row r="406" spans="12:30" ht="12.75" customHeight="1" x14ac:dyDescent="0.3">
      <c r="L406" s="86">
        <v>5</v>
      </c>
      <c r="M406" s="87" t="s">
        <v>808</v>
      </c>
      <c r="N406" s="86" t="s">
        <v>52</v>
      </c>
      <c r="O406" s="87" t="s">
        <v>1080</v>
      </c>
      <c r="P406" s="38"/>
      <c r="Q406" s="38"/>
      <c r="R406" s="38"/>
      <c r="S406" s="38"/>
      <c r="T406" s="38"/>
      <c r="U406" s="88" t="s">
        <v>712</v>
      </c>
      <c r="V406" s="88" t="s">
        <v>4101</v>
      </c>
      <c r="W406" s="88" t="s">
        <v>4117</v>
      </c>
      <c r="X406" s="70"/>
      <c r="Y406" s="71">
        <v>43732</v>
      </c>
      <c r="Z406" s="90"/>
      <c r="AA406" s="90"/>
      <c r="AB406" s="71">
        <v>43732</v>
      </c>
      <c r="AC406" s="93"/>
      <c r="AD406" s="92">
        <v>1</v>
      </c>
    </row>
    <row r="407" spans="12:30" ht="12.75" customHeight="1" x14ac:dyDescent="0.3">
      <c r="L407" s="86">
        <v>5</v>
      </c>
      <c r="M407" s="87" t="s">
        <v>808</v>
      </c>
      <c r="N407" s="86" t="s">
        <v>52</v>
      </c>
      <c r="O407" s="87" t="s">
        <v>843</v>
      </c>
      <c r="P407" s="87" t="s">
        <v>844</v>
      </c>
      <c r="Q407" s="38"/>
      <c r="R407" s="38"/>
      <c r="S407" s="38"/>
      <c r="T407" s="38"/>
      <c r="U407" s="88" t="s">
        <v>712</v>
      </c>
      <c r="V407" s="88" t="s">
        <v>4199</v>
      </c>
      <c r="W407" s="88" t="s">
        <v>4209</v>
      </c>
      <c r="X407" s="70"/>
      <c r="Y407" s="71">
        <v>43755</v>
      </c>
      <c r="Z407" s="90"/>
      <c r="AA407" s="90"/>
      <c r="AB407" s="71">
        <v>43756</v>
      </c>
      <c r="AC407" s="93"/>
      <c r="AD407" s="92">
        <v>2</v>
      </c>
    </row>
    <row r="408" spans="12:30" ht="12.75" customHeight="1" x14ac:dyDescent="0.3">
      <c r="L408" s="86">
        <v>5</v>
      </c>
      <c r="M408" s="87" t="s">
        <v>808</v>
      </c>
      <c r="N408" s="86" t="s">
        <v>52</v>
      </c>
      <c r="O408" s="87" t="s">
        <v>843</v>
      </c>
      <c r="P408" s="87" t="s">
        <v>844</v>
      </c>
      <c r="Q408" s="38"/>
      <c r="R408" s="38"/>
      <c r="S408" s="38"/>
      <c r="T408" s="38"/>
      <c r="U408" s="88" t="s">
        <v>712</v>
      </c>
      <c r="V408" s="88" t="s">
        <v>4199</v>
      </c>
      <c r="W408" s="88" t="s">
        <v>4210</v>
      </c>
      <c r="X408" s="70"/>
      <c r="Y408" s="71">
        <v>43760</v>
      </c>
      <c r="Z408" s="90"/>
      <c r="AA408" s="90"/>
      <c r="AB408" s="71">
        <v>43760</v>
      </c>
      <c r="AC408" s="93"/>
      <c r="AD408" s="92">
        <v>1</v>
      </c>
    </row>
    <row r="409" spans="12:30" ht="12.75" customHeight="1" x14ac:dyDescent="0.3">
      <c r="L409" s="86">
        <v>5</v>
      </c>
      <c r="M409" s="87" t="s">
        <v>808</v>
      </c>
      <c r="N409" s="86" t="s">
        <v>52</v>
      </c>
      <c r="O409" s="87" t="s">
        <v>843</v>
      </c>
      <c r="P409" s="87" t="s">
        <v>844</v>
      </c>
      <c r="Q409" s="38"/>
      <c r="R409" s="38"/>
      <c r="S409" s="38"/>
      <c r="T409" s="38"/>
      <c r="U409" s="88" t="s">
        <v>712</v>
      </c>
      <c r="V409" s="88" t="s">
        <v>4199</v>
      </c>
      <c r="W409" s="88" t="s">
        <v>4211</v>
      </c>
      <c r="X409" s="70"/>
      <c r="Y409" s="71">
        <v>43763</v>
      </c>
      <c r="Z409" s="90"/>
      <c r="AA409" s="90"/>
      <c r="AB409" s="71">
        <v>43763</v>
      </c>
      <c r="AC409" s="93"/>
      <c r="AD409" s="92">
        <v>1</v>
      </c>
    </row>
    <row r="410" spans="12:30" ht="12.75" customHeight="1" x14ac:dyDescent="0.3">
      <c r="L410" s="86">
        <v>5</v>
      </c>
      <c r="M410" s="87" t="s">
        <v>808</v>
      </c>
      <c r="N410" s="86" t="s">
        <v>52</v>
      </c>
      <c r="O410" s="87" t="s">
        <v>843</v>
      </c>
      <c r="P410" s="87" t="s">
        <v>844</v>
      </c>
      <c r="Q410" s="38"/>
      <c r="R410" s="38"/>
      <c r="S410" s="38"/>
      <c r="T410" s="38"/>
      <c r="U410" s="88" t="s">
        <v>712</v>
      </c>
      <c r="V410" s="88" t="s">
        <v>4199</v>
      </c>
      <c r="W410" s="88" t="s">
        <v>4206</v>
      </c>
      <c r="X410" s="70"/>
      <c r="Y410" s="71">
        <v>43725</v>
      </c>
      <c r="Z410" s="90"/>
      <c r="AA410" s="90"/>
      <c r="AB410" s="71">
        <v>43725</v>
      </c>
      <c r="AC410" s="93"/>
      <c r="AD410" s="92">
        <v>1</v>
      </c>
    </row>
    <row r="411" spans="12:30" ht="12.75" customHeight="1" x14ac:dyDescent="0.3">
      <c r="L411" s="86">
        <v>5</v>
      </c>
      <c r="M411" s="87" t="s">
        <v>808</v>
      </c>
      <c r="N411" s="86" t="s">
        <v>52</v>
      </c>
      <c r="O411" s="87" t="s">
        <v>843</v>
      </c>
      <c r="P411" s="87" t="s">
        <v>844</v>
      </c>
      <c r="Q411" s="38"/>
      <c r="R411" s="38"/>
      <c r="S411" s="38"/>
      <c r="T411" s="38"/>
      <c r="U411" s="88" t="s">
        <v>712</v>
      </c>
      <c r="V411" s="88" t="s">
        <v>4199</v>
      </c>
      <c r="W411" s="88" t="s">
        <v>4207</v>
      </c>
      <c r="X411" s="70"/>
      <c r="Y411" s="71">
        <v>43734</v>
      </c>
      <c r="Z411" s="90"/>
      <c r="AA411" s="90"/>
      <c r="AB411" s="71">
        <v>43734</v>
      </c>
      <c r="AC411" s="93"/>
      <c r="AD411" s="92">
        <v>1</v>
      </c>
    </row>
    <row r="412" spans="12:30" ht="12.75" customHeight="1" x14ac:dyDescent="0.3">
      <c r="L412" s="86">
        <v>5</v>
      </c>
      <c r="M412" s="87" t="s">
        <v>808</v>
      </c>
      <c r="N412" s="86" t="s">
        <v>52</v>
      </c>
      <c r="O412" s="87" t="s">
        <v>843</v>
      </c>
      <c r="P412" s="87" t="s">
        <v>844</v>
      </c>
      <c r="Q412" s="38"/>
      <c r="R412" s="38"/>
      <c r="S412" s="38"/>
      <c r="T412" s="38"/>
      <c r="U412" s="88" t="s">
        <v>712</v>
      </c>
      <c r="V412" s="88" t="s">
        <v>4199</v>
      </c>
      <c r="W412" s="88" t="s">
        <v>4208</v>
      </c>
      <c r="X412" s="70"/>
      <c r="Y412" s="71">
        <v>43739</v>
      </c>
      <c r="Z412" s="90"/>
      <c r="AA412" s="90"/>
      <c r="AB412" s="71">
        <v>43739</v>
      </c>
      <c r="AC412" s="93"/>
      <c r="AD412" s="92">
        <v>1</v>
      </c>
    </row>
    <row r="413" spans="12:30" ht="12.75" customHeight="1" x14ac:dyDescent="0.3">
      <c r="L413" s="86">
        <v>5</v>
      </c>
      <c r="M413" s="87" t="s">
        <v>808</v>
      </c>
      <c r="N413" s="86" t="s">
        <v>52</v>
      </c>
      <c r="O413" s="87" t="s">
        <v>1080</v>
      </c>
      <c r="P413" s="38"/>
      <c r="Q413" s="38"/>
      <c r="R413" s="38"/>
      <c r="S413" s="38"/>
      <c r="T413" s="38"/>
      <c r="U413" s="88" t="s">
        <v>712</v>
      </c>
      <c r="V413" s="88" t="s">
        <v>4199</v>
      </c>
      <c r="W413" s="88" t="s">
        <v>4206</v>
      </c>
      <c r="X413" s="70"/>
      <c r="Y413" s="71">
        <v>43725</v>
      </c>
      <c r="Z413" s="90"/>
      <c r="AA413" s="90"/>
      <c r="AB413" s="71">
        <v>43725</v>
      </c>
      <c r="AC413" s="93"/>
      <c r="AD413" s="92">
        <v>1</v>
      </c>
    </row>
    <row r="414" spans="12:30" ht="12.75" customHeight="1" x14ac:dyDescent="0.3">
      <c r="L414" s="86">
        <v>5</v>
      </c>
      <c r="M414" s="87" t="s">
        <v>808</v>
      </c>
      <c r="N414" s="86" t="s">
        <v>52</v>
      </c>
      <c r="O414" s="87" t="s">
        <v>910</v>
      </c>
      <c r="P414" s="87" t="s">
        <v>911</v>
      </c>
      <c r="Q414" s="38"/>
      <c r="R414" s="38"/>
      <c r="S414" s="38"/>
      <c r="T414" s="38"/>
      <c r="U414" s="88" t="s">
        <v>712</v>
      </c>
      <c r="V414" s="88" t="s">
        <v>4199</v>
      </c>
      <c r="W414" s="88" t="s">
        <v>4207</v>
      </c>
      <c r="X414" s="70"/>
      <c r="Y414" s="71">
        <v>43734</v>
      </c>
      <c r="Z414" s="90"/>
      <c r="AA414" s="90"/>
      <c r="AB414" s="71">
        <v>43734</v>
      </c>
      <c r="AC414" s="93"/>
      <c r="AD414" s="92">
        <v>1</v>
      </c>
    </row>
    <row r="415" spans="12:30" ht="12.75" customHeight="1" x14ac:dyDescent="0.3">
      <c r="L415" s="86">
        <v>5</v>
      </c>
      <c r="M415" s="87" t="s">
        <v>808</v>
      </c>
      <c r="N415" s="86" t="s">
        <v>52</v>
      </c>
      <c r="O415" s="87" t="s">
        <v>843</v>
      </c>
      <c r="P415" s="87" t="s">
        <v>844</v>
      </c>
      <c r="Q415" s="38"/>
      <c r="R415" s="38"/>
      <c r="S415" s="38"/>
      <c r="T415" s="38"/>
      <c r="U415" s="88" t="s">
        <v>712</v>
      </c>
      <c r="V415" s="88" t="s">
        <v>4199</v>
      </c>
      <c r="W415" s="88" t="s">
        <v>4208</v>
      </c>
      <c r="X415" s="70"/>
      <c r="Y415" s="71">
        <v>43739</v>
      </c>
      <c r="Z415" s="90"/>
      <c r="AA415" s="90"/>
      <c r="AB415" s="71">
        <v>43739</v>
      </c>
      <c r="AC415" s="93"/>
      <c r="AD415" s="92">
        <v>1</v>
      </c>
    </row>
    <row r="416" spans="12:30" ht="12.75" customHeight="1" x14ac:dyDescent="0.3">
      <c r="L416" s="86">
        <v>5</v>
      </c>
      <c r="M416" s="87" t="s">
        <v>808</v>
      </c>
      <c r="N416" s="86" t="s">
        <v>52</v>
      </c>
      <c r="O416" s="87" t="s">
        <v>828</v>
      </c>
      <c r="P416" s="87" t="s">
        <v>829</v>
      </c>
      <c r="Q416" s="38"/>
      <c r="R416" s="38"/>
      <c r="S416" s="38"/>
      <c r="T416" s="38"/>
      <c r="U416" s="88" t="s">
        <v>712</v>
      </c>
      <c r="V416" s="88" t="s">
        <v>4272</v>
      </c>
      <c r="W416" s="88" t="s">
        <v>4296</v>
      </c>
      <c r="X416" s="70"/>
      <c r="Y416" s="71">
        <v>43752</v>
      </c>
      <c r="Z416" s="90"/>
      <c r="AA416" s="90"/>
      <c r="AB416" s="71">
        <v>43752</v>
      </c>
      <c r="AC416" s="93"/>
      <c r="AD416" s="92">
        <v>1</v>
      </c>
    </row>
    <row r="417" spans="12:30" ht="12.75" customHeight="1" x14ac:dyDescent="0.3">
      <c r="L417" s="86">
        <v>5</v>
      </c>
      <c r="M417" s="87" t="s">
        <v>808</v>
      </c>
      <c r="N417" s="86" t="s">
        <v>52</v>
      </c>
      <c r="O417" s="87" t="s">
        <v>828</v>
      </c>
      <c r="P417" s="87" t="s">
        <v>829</v>
      </c>
      <c r="Q417" s="38"/>
      <c r="R417" s="38"/>
      <c r="S417" s="38"/>
      <c r="T417" s="38"/>
      <c r="U417" s="88" t="s">
        <v>712</v>
      </c>
      <c r="V417" s="88" t="s">
        <v>4272</v>
      </c>
      <c r="W417" s="88" t="s">
        <v>4297</v>
      </c>
      <c r="X417" s="70"/>
      <c r="Y417" s="71">
        <v>43755</v>
      </c>
      <c r="Z417" s="90"/>
      <c r="AA417" s="90"/>
      <c r="AB417" s="71">
        <v>43756</v>
      </c>
      <c r="AC417" s="93"/>
      <c r="AD417" s="92">
        <v>2</v>
      </c>
    </row>
    <row r="418" spans="12:30" ht="12.75" customHeight="1" x14ac:dyDescent="0.3">
      <c r="L418" s="86">
        <v>5</v>
      </c>
      <c r="M418" s="87" t="s">
        <v>808</v>
      </c>
      <c r="N418" s="86" t="s">
        <v>52</v>
      </c>
      <c r="O418" s="87" t="s">
        <v>828</v>
      </c>
      <c r="P418" s="87" t="s">
        <v>829</v>
      </c>
      <c r="Q418" s="38"/>
      <c r="R418" s="38"/>
      <c r="S418" s="38"/>
      <c r="T418" s="38"/>
      <c r="U418" s="88" t="s">
        <v>712</v>
      </c>
      <c r="V418" s="88" t="s">
        <v>4272</v>
      </c>
      <c r="W418" s="88" t="s">
        <v>4289</v>
      </c>
      <c r="X418" s="70"/>
      <c r="Y418" s="71">
        <v>43727</v>
      </c>
      <c r="Z418" s="90"/>
      <c r="AA418" s="90"/>
      <c r="AB418" s="71">
        <v>43728</v>
      </c>
      <c r="AC418" s="93"/>
      <c r="AD418" s="92">
        <v>2</v>
      </c>
    </row>
    <row r="419" spans="12:30" ht="12.75" customHeight="1" x14ac:dyDescent="0.3">
      <c r="L419" s="86">
        <v>5</v>
      </c>
      <c r="M419" s="87" t="s">
        <v>808</v>
      </c>
      <c r="N419" s="86" t="s">
        <v>52</v>
      </c>
      <c r="O419" s="87" t="s">
        <v>1086</v>
      </c>
      <c r="P419" s="87" t="s">
        <v>1087</v>
      </c>
      <c r="Q419" s="38"/>
      <c r="R419" s="38"/>
      <c r="S419" s="38"/>
      <c r="T419" s="38"/>
      <c r="U419" s="88" t="s">
        <v>712</v>
      </c>
      <c r="V419" s="88" t="s">
        <v>4272</v>
      </c>
      <c r="W419" s="88" t="s">
        <v>4289</v>
      </c>
      <c r="X419" s="70"/>
      <c r="Y419" s="71">
        <v>43727</v>
      </c>
      <c r="Z419" s="90"/>
      <c r="AA419" s="90"/>
      <c r="AB419" s="71">
        <v>43728</v>
      </c>
      <c r="AC419" s="93"/>
      <c r="AD419" s="92">
        <v>2</v>
      </c>
    </row>
    <row r="420" spans="12:30" ht="12.75" customHeight="1" x14ac:dyDescent="0.3">
      <c r="L420" s="86">
        <v>5</v>
      </c>
      <c r="M420" s="87" t="s">
        <v>808</v>
      </c>
      <c r="N420" s="86" t="s">
        <v>52</v>
      </c>
      <c r="O420" s="87" t="s">
        <v>809</v>
      </c>
      <c r="P420" s="38"/>
      <c r="Q420" s="87" t="s">
        <v>810</v>
      </c>
      <c r="R420" s="38"/>
      <c r="S420" s="38"/>
      <c r="T420" s="38"/>
      <c r="U420" s="88" t="s">
        <v>712</v>
      </c>
      <c r="V420" s="88" t="s">
        <v>4362</v>
      </c>
      <c r="W420" s="88" t="s">
        <v>4390</v>
      </c>
      <c r="X420" s="70"/>
      <c r="Y420" s="71">
        <v>43746</v>
      </c>
      <c r="Z420" s="90"/>
      <c r="AA420" s="90"/>
      <c r="AB420" s="71">
        <v>43747</v>
      </c>
      <c r="AC420" s="93"/>
      <c r="AD420" s="92">
        <v>2</v>
      </c>
    </row>
    <row r="421" spans="12:30" ht="12.75" customHeight="1" x14ac:dyDescent="0.3">
      <c r="L421" s="86">
        <v>5</v>
      </c>
      <c r="M421" s="87" t="s">
        <v>808</v>
      </c>
      <c r="N421" s="86" t="s">
        <v>52</v>
      </c>
      <c r="O421" s="87" t="s">
        <v>809</v>
      </c>
      <c r="P421" s="38"/>
      <c r="Q421" s="87" t="s">
        <v>810</v>
      </c>
      <c r="R421" s="38"/>
      <c r="S421" s="38"/>
      <c r="T421" s="38"/>
      <c r="U421" s="88" t="s">
        <v>712</v>
      </c>
      <c r="V421" s="88" t="s">
        <v>4362</v>
      </c>
      <c r="W421" s="88" t="s">
        <v>4391</v>
      </c>
      <c r="X421" s="70"/>
      <c r="Y421" s="71">
        <v>43768</v>
      </c>
      <c r="Z421" s="90"/>
      <c r="AA421" s="90"/>
      <c r="AB421" s="71">
        <v>43769</v>
      </c>
      <c r="AC421" s="93"/>
      <c r="AD421" s="92">
        <v>2</v>
      </c>
    </row>
    <row r="422" spans="12:30" ht="12.75" customHeight="1" x14ac:dyDescent="0.3">
      <c r="L422" s="86">
        <v>5</v>
      </c>
      <c r="M422" s="87" t="s">
        <v>808</v>
      </c>
      <c r="N422" s="86" t="s">
        <v>52</v>
      </c>
      <c r="O422" s="87" t="s">
        <v>809</v>
      </c>
      <c r="P422" s="38"/>
      <c r="Q422" s="87" t="s">
        <v>810</v>
      </c>
      <c r="R422" s="38"/>
      <c r="S422" s="38"/>
      <c r="T422" s="38"/>
      <c r="U422" s="88" t="s">
        <v>712</v>
      </c>
      <c r="V422" s="88" t="s">
        <v>4362</v>
      </c>
      <c r="W422" s="88" t="s">
        <v>4392</v>
      </c>
      <c r="X422" s="70"/>
      <c r="Y422" s="71">
        <v>43769</v>
      </c>
      <c r="Z422" s="90"/>
      <c r="AA422" s="90"/>
      <c r="AB422" s="71">
        <v>43770</v>
      </c>
      <c r="AC422" s="93"/>
      <c r="AD422" s="92">
        <v>2</v>
      </c>
    </row>
    <row r="423" spans="12:30" ht="12.75" customHeight="1" x14ac:dyDescent="0.3">
      <c r="L423" s="86">
        <v>5</v>
      </c>
      <c r="M423" s="87" t="s">
        <v>808</v>
      </c>
      <c r="N423" s="86" t="s">
        <v>52</v>
      </c>
      <c r="O423" s="87" t="s">
        <v>809</v>
      </c>
      <c r="P423" s="38"/>
      <c r="Q423" s="87" t="s">
        <v>810</v>
      </c>
      <c r="R423" s="38"/>
      <c r="S423" s="38"/>
      <c r="T423" s="38"/>
      <c r="U423" s="88" t="s">
        <v>712</v>
      </c>
      <c r="V423" s="88" t="s">
        <v>4362</v>
      </c>
      <c r="W423" s="88" t="s">
        <v>4393</v>
      </c>
      <c r="X423" s="70"/>
      <c r="Y423" s="71">
        <v>43724</v>
      </c>
      <c r="Z423" s="90"/>
      <c r="AA423" s="90"/>
      <c r="AB423" s="71">
        <v>43724</v>
      </c>
      <c r="AC423" s="93"/>
      <c r="AD423" s="92">
        <v>1</v>
      </c>
    </row>
    <row r="424" spans="12:30" ht="12.75" customHeight="1" x14ac:dyDescent="0.3">
      <c r="L424" s="86">
        <v>5</v>
      </c>
      <c r="M424" s="87" t="s">
        <v>808</v>
      </c>
      <c r="N424" s="86" t="s">
        <v>52</v>
      </c>
      <c r="O424" s="87" t="s">
        <v>2559</v>
      </c>
      <c r="P424" s="87" t="s">
        <v>4516</v>
      </c>
      <c r="Q424" s="38"/>
      <c r="R424" s="38"/>
      <c r="S424" s="38"/>
      <c r="T424" s="38"/>
      <c r="U424" s="88" t="s">
        <v>712</v>
      </c>
      <c r="V424" s="88" t="s">
        <v>4508</v>
      </c>
      <c r="W424" s="88" t="s">
        <v>4513</v>
      </c>
      <c r="X424" s="70"/>
      <c r="Y424" s="71">
        <v>43722</v>
      </c>
      <c r="Z424" s="90"/>
      <c r="AA424" s="90"/>
      <c r="AB424" s="71">
        <v>43723</v>
      </c>
      <c r="AC424" s="93"/>
      <c r="AD424" s="92">
        <v>2</v>
      </c>
    </row>
    <row r="425" spans="12:30" ht="12.75" customHeight="1" x14ac:dyDescent="0.3">
      <c r="L425" s="86">
        <v>5</v>
      </c>
      <c r="M425" s="87" t="s">
        <v>808</v>
      </c>
      <c r="N425" s="86" t="s">
        <v>52</v>
      </c>
      <c r="O425" s="87" t="s">
        <v>2559</v>
      </c>
      <c r="P425" s="87" t="s">
        <v>4516</v>
      </c>
      <c r="Q425" s="38"/>
      <c r="R425" s="38"/>
      <c r="S425" s="38"/>
      <c r="T425" s="38"/>
      <c r="U425" s="88" t="s">
        <v>712</v>
      </c>
      <c r="V425" s="88" t="s">
        <v>4508</v>
      </c>
      <c r="W425" s="88" t="s">
        <v>4511</v>
      </c>
      <c r="X425" s="70"/>
      <c r="Y425" s="71">
        <v>43732</v>
      </c>
      <c r="Z425" s="90"/>
      <c r="AA425" s="90"/>
      <c r="AB425" s="71">
        <v>43734</v>
      </c>
      <c r="AC425" s="93"/>
      <c r="AD425" s="92">
        <v>3</v>
      </c>
    </row>
    <row r="426" spans="12:30" ht="12.75" customHeight="1" x14ac:dyDescent="0.3">
      <c r="L426" s="86">
        <v>5</v>
      </c>
      <c r="M426" s="87" t="s">
        <v>808</v>
      </c>
      <c r="N426" s="86" t="s">
        <v>52</v>
      </c>
      <c r="O426" s="87" t="s">
        <v>2559</v>
      </c>
      <c r="P426" s="87" t="s">
        <v>4516</v>
      </c>
      <c r="Q426" s="38"/>
      <c r="R426" s="38"/>
      <c r="S426" s="38"/>
      <c r="T426" s="38"/>
      <c r="U426" s="88" t="s">
        <v>712</v>
      </c>
      <c r="V426" s="88" t="s">
        <v>4508</v>
      </c>
      <c r="W426" s="88" t="s">
        <v>4512</v>
      </c>
      <c r="X426" s="70"/>
      <c r="Y426" s="71">
        <v>43736</v>
      </c>
      <c r="Z426" s="90"/>
      <c r="AA426" s="90"/>
      <c r="AB426" s="71">
        <v>43737</v>
      </c>
      <c r="AC426" s="93"/>
      <c r="AD426" s="92">
        <v>2</v>
      </c>
    </row>
    <row r="427" spans="12:30" ht="12.75" customHeight="1" x14ac:dyDescent="0.3">
      <c r="L427" s="86">
        <v>5</v>
      </c>
      <c r="M427" s="87" t="s">
        <v>808</v>
      </c>
      <c r="N427" s="86" t="s">
        <v>52</v>
      </c>
      <c r="O427" s="87" t="s">
        <v>809</v>
      </c>
      <c r="P427" s="38"/>
      <c r="Q427" s="87" t="s">
        <v>810</v>
      </c>
      <c r="R427" s="38"/>
      <c r="S427" s="38"/>
      <c r="T427" s="38"/>
      <c r="U427" s="88" t="s">
        <v>712</v>
      </c>
      <c r="V427" s="88" t="s">
        <v>4508</v>
      </c>
      <c r="W427" s="88" t="s">
        <v>4511</v>
      </c>
      <c r="X427" s="70"/>
      <c r="Y427" s="71">
        <v>43732</v>
      </c>
      <c r="Z427" s="90"/>
      <c r="AA427" s="90"/>
      <c r="AB427" s="71">
        <v>43734</v>
      </c>
      <c r="AC427" s="93"/>
      <c r="AD427" s="92">
        <v>3</v>
      </c>
    </row>
    <row r="428" spans="12:30" ht="12.75" customHeight="1" x14ac:dyDescent="0.3">
      <c r="L428" s="86">
        <v>5</v>
      </c>
      <c r="M428" s="87" t="s">
        <v>808</v>
      </c>
      <c r="N428" s="86" t="s">
        <v>52</v>
      </c>
      <c r="O428" s="87" t="s">
        <v>809</v>
      </c>
      <c r="P428" s="38"/>
      <c r="Q428" s="87" t="s">
        <v>810</v>
      </c>
      <c r="R428" s="38"/>
      <c r="S428" s="38"/>
      <c r="T428" s="38"/>
      <c r="U428" s="88" t="s">
        <v>712</v>
      </c>
      <c r="V428" s="88" t="s">
        <v>4508</v>
      </c>
      <c r="W428" s="88" t="s">
        <v>4512</v>
      </c>
      <c r="X428" s="70"/>
      <c r="Y428" s="71">
        <v>43736</v>
      </c>
      <c r="Z428" s="90"/>
      <c r="AA428" s="90"/>
      <c r="AB428" s="71">
        <v>43737</v>
      </c>
      <c r="AC428" s="93"/>
      <c r="AD428" s="92">
        <v>2</v>
      </c>
    </row>
    <row r="429" spans="12:30" ht="12.75" customHeight="1" x14ac:dyDescent="0.3">
      <c r="L429" s="86">
        <v>5</v>
      </c>
      <c r="M429" s="87" t="s">
        <v>808</v>
      </c>
      <c r="N429" s="86" t="s">
        <v>52</v>
      </c>
      <c r="O429" s="87" t="s">
        <v>843</v>
      </c>
      <c r="P429" s="87" t="s">
        <v>844</v>
      </c>
      <c r="Q429" s="38"/>
      <c r="R429" s="38"/>
      <c r="S429" s="38"/>
      <c r="T429" s="38"/>
      <c r="U429" s="88" t="s">
        <v>712</v>
      </c>
      <c r="V429" s="88" t="s">
        <v>4508</v>
      </c>
      <c r="W429" s="88" t="s">
        <v>4513</v>
      </c>
      <c r="X429" s="70"/>
      <c r="Y429" s="71">
        <v>43722</v>
      </c>
      <c r="Z429" s="90"/>
      <c r="AA429" s="90"/>
      <c r="AB429" s="71">
        <v>43723</v>
      </c>
      <c r="AC429" s="93"/>
      <c r="AD429" s="92">
        <v>2</v>
      </c>
    </row>
    <row r="430" spans="12:30" ht="12.75" customHeight="1" x14ac:dyDescent="0.3">
      <c r="L430" s="86">
        <v>5</v>
      </c>
      <c r="M430" s="87" t="s">
        <v>808</v>
      </c>
      <c r="N430" s="86" t="s">
        <v>52</v>
      </c>
      <c r="O430" s="87" t="s">
        <v>828</v>
      </c>
      <c r="P430" s="87" t="s">
        <v>829</v>
      </c>
      <c r="Q430" s="38"/>
      <c r="R430" s="38"/>
      <c r="S430" s="38"/>
      <c r="T430" s="38"/>
      <c r="U430" s="88" t="s">
        <v>712</v>
      </c>
      <c r="V430" s="88" t="s">
        <v>4608</v>
      </c>
      <c r="W430" s="88" t="s">
        <v>4617</v>
      </c>
      <c r="X430" s="70"/>
      <c r="Y430" s="71">
        <v>43769</v>
      </c>
      <c r="Z430" s="90"/>
      <c r="AA430" s="90"/>
      <c r="AB430" s="71">
        <v>43769</v>
      </c>
      <c r="AC430" s="93"/>
      <c r="AD430" s="92">
        <v>1</v>
      </c>
    </row>
    <row r="431" spans="12:30" ht="12.75" customHeight="1" x14ac:dyDescent="0.3">
      <c r="L431" s="86">
        <v>5</v>
      </c>
      <c r="M431" s="87" t="s">
        <v>808</v>
      </c>
      <c r="N431" s="86" t="s">
        <v>52</v>
      </c>
      <c r="O431" s="87" t="s">
        <v>843</v>
      </c>
      <c r="P431" s="87" t="s">
        <v>1242</v>
      </c>
      <c r="Q431" s="38"/>
      <c r="R431" s="38"/>
      <c r="S431" s="38"/>
      <c r="T431" s="38"/>
      <c r="U431" s="88" t="s">
        <v>712</v>
      </c>
      <c r="V431" s="88" t="s">
        <v>4627</v>
      </c>
      <c r="W431" s="88" t="s">
        <v>4629</v>
      </c>
      <c r="X431" s="70"/>
      <c r="Y431" s="71">
        <v>43727</v>
      </c>
      <c r="Z431" s="90"/>
      <c r="AA431" s="90"/>
      <c r="AB431" s="71">
        <v>43727</v>
      </c>
      <c r="AC431" s="93"/>
      <c r="AD431" s="92">
        <v>1</v>
      </c>
    </row>
    <row r="432" spans="12:30" ht="12.75" customHeight="1" x14ac:dyDescent="0.3">
      <c r="L432" s="86">
        <v>5</v>
      </c>
      <c r="M432" s="87" t="s">
        <v>808</v>
      </c>
      <c r="N432" s="86" t="s">
        <v>52</v>
      </c>
      <c r="O432" s="87" t="s">
        <v>828</v>
      </c>
      <c r="P432" s="87" t="s">
        <v>829</v>
      </c>
      <c r="Q432" s="38"/>
      <c r="R432" s="38"/>
      <c r="S432" s="38"/>
      <c r="T432" s="38"/>
      <c r="U432" s="88" t="s">
        <v>712</v>
      </c>
      <c r="V432" s="88" t="s">
        <v>4688</v>
      </c>
      <c r="W432" s="88" t="s">
        <v>4704</v>
      </c>
      <c r="X432" s="70"/>
      <c r="Y432" s="71">
        <v>43760</v>
      </c>
      <c r="Z432" s="90"/>
      <c r="AA432" s="90"/>
      <c r="AB432" s="71">
        <v>43760</v>
      </c>
      <c r="AC432" s="93"/>
      <c r="AD432" s="92">
        <v>1</v>
      </c>
    </row>
    <row r="433" spans="12:30" ht="12.75" customHeight="1" x14ac:dyDescent="0.3">
      <c r="L433" s="86">
        <v>5</v>
      </c>
      <c r="M433" s="87" t="s">
        <v>808</v>
      </c>
      <c r="N433" s="86" t="s">
        <v>52</v>
      </c>
      <c r="O433" s="87" t="s">
        <v>828</v>
      </c>
      <c r="P433" s="87" t="s">
        <v>829</v>
      </c>
      <c r="Q433" s="38"/>
      <c r="R433" s="38"/>
      <c r="S433" s="38"/>
      <c r="T433" s="38"/>
      <c r="U433" s="88" t="s">
        <v>712</v>
      </c>
      <c r="V433" s="88" t="s">
        <v>4688</v>
      </c>
      <c r="W433" s="88" t="s">
        <v>4705</v>
      </c>
      <c r="X433" s="70"/>
      <c r="Y433" s="71">
        <v>43711</v>
      </c>
      <c r="Z433" s="90"/>
      <c r="AA433" s="90"/>
      <c r="AB433" s="71">
        <v>43711</v>
      </c>
      <c r="AC433" s="93"/>
      <c r="AD433" s="92">
        <v>1</v>
      </c>
    </row>
    <row r="434" spans="12:30" ht="12.75" customHeight="1" x14ac:dyDescent="0.3">
      <c r="L434" s="86">
        <v>5</v>
      </c>
      <c r="M434" s="87" t="s">
        <v>808</v>
      </c>
      <c r="N434" s="86" t="s">
        <v>52</v>
      </c>
      <c r="O434" s="87" t="s">
        <v>828</v>
      </c>
      <c r="P434" s="87" t="s">
        <v>829</v>
      </c>
      <c r="Q434" s="38"/>
      <c r="R434" s="38"/>
      <c r="S434" s="38"/>
      <c r="T434" s="38"/>
      <c r="U434" s="88" t="s">
        <v>712</v>
      </c>
      <c r="V434" s="88" t="s">
        <v>4688</v>
      </c>
      <c r="W434" s="88" t="s">
        <v>4706</v>
      </c>
      <c r="X434" s="70"/>
      <c r="Y434" s="71">
        <v>43712</v>
      </c>
      <c r="Z434" s="90"/>
      <c r="AA434" s="90"/>
      <c r="AB434" s="71">
        <v>43712</v>
      </c>
      <c r="AC434" s="93"/>
      <c r="AD434" s="92">
        <v>1</v>
      </c>
    </row>
    <row r="435" spans="12:30" ht="12.75" customHeight="1" x14ac:dyDescent="0.3">
      <c r="L435" s="86">
        <v>5</v>
      </c>
      <c r="M435" s="87" t="s">
        <v>808</v>
      </c>
      <c r="N435" s="86" t="s">
        <v>52</v>
      </c>
      <c r="O435" s="87" t="s">
        <v>828</v>
      </c>
      <c r="P435" s="87" t="s">
        <v>829</v>
      </c>
      <c r="Q435" s="38"/>
      <c r="R435" s="38"/>
      <c r="S435" s="38"/>
      <c r="T435" s="38"/>
      <c r="U435" s="88" t="s">
        <v>712</v>
      </c>
      <c r="V435" s="88" t="s">
        <v>4688</v>
      </c>
      <c r="W435" s="88" t="s">
        <v>4697</v>
      </c>
      <c r="X435" s="70"/>
      <c r="Y435" s="71">
        <v>43718</v>
      </c>
      <c r="Z435" s="90"/>
      <c r="AA435" s="90"/>
      <c r="AB435" s="71">
        <v>43718</v>
      </c>
      <c r="AC435" s="93"/>
      <c r="AD435" s="92">
        <v>1</v>
      </c>
    </row>
    <row r="436" spans="12:30" ht="12.75" customHeight="1" x14ac:dyDescent="0.3">
      <c r="L436" s="86">
        <v>5</v>
      </c>
      <c r="M436" s="87" t="s">
        <v>808</v>
      </c>
      <c r="N436" s="86" t="s">
        <v>52</v>
      </c>
      <c r="O436" s="87" t="s">
        <v>828</v>
      </c>
      <c r="P436" s="87" t="s">
        <v>829</v>
      </c>
      <c r="Q436" s="38"/>
      <c r="R436" s="38"/>
      <c r="S436" s="38"/>
      <c r="T436" s="38"/>
      <c r="U436" s="88" t="s">
        <v>712</v>
      </c>
      <c r="V436" s="88" t="s">
        <v>4688</v>
      </c>
      <c r="W436" s="88" t="s">
        <v>4697</v>
      </c>
      <c r="X436" s="70"/>
      <c r="Y436" s="71">
        <v>43718</v>
      </c>
      <c r="Z436" s="90"/>
      <c r="AA436" s="90"/>
      <c r="AB436" s="71">
        <v>43718</v>
      </c>
      <c r="AC436" s="93"/>
      <c r="AD436" s="92">
        <v>1</v>
      </c>
    </row>
    <row r="437" spans="12:30" ht="12.75" customHeight="1" x14ac:dyDescent="0.3">
      <c r="L437" s="86">
        <v>5</v>
      </c>
      <c r="M437" s="87" t="s">
        <v>808</v>
      </c>
      <c r="N437" s="86" t="s">
        <v>52</v>
      </c>
      <c r="O437" s="87" t="s">
        <v>2192</v>
      </c>
      <c r="P437" s="38"/>
      <c r="Q437" s="87" t="s">
        <v>2193</v>
      </c>
      <c r="R437" s="38"/>
      <c r="S437" s="38"/>
      <c r="T437" s="38"/>
      <c r="U437" s="88" t="s">
        <v>712</v>
      </c>
      <c r="V437" s="88" t="s">
        <v>4974</v>
      </c>
      <c r="W437" s="88" t="s">
        <v>4975</v>
      </c>
      <c r="X437" s="70"/>
      <c r="Y437" s="71">
        <v>43718</v>
      </c>
      <c r="Z437" s="90"/>
      <c r="AA437" s="90"/>
      <c r="AB437" s="71">
        <v>43721</v>
      </c>
      <c r="AC437" s="93"/>
      <c r="AD437" s="92">
        <v>4</v>
      </c>
    </row>
    <row r="438" spans="12:30" ht="12.75" customHeight="1" x14ac:dyDescent="0.3">
      <c r="L438" s="86">
        <v>5</v>
      </c>
      <c r="M438" s="87" t="s">
        <v>808</v>
      </c>
      <c r="N438" s="86" t="s">
        <v>52</v>
      </c>
      <c r="O438" s="87" t="s">
        <v>2192</v>
      </c>
      <c r="P438" s="38"/>
      <c r="Q438" s="87" t="s">
        <v>2193</v>
      </c>
      <c r="R438" s="38"/>
      <c r="S438" s="38"/>
      <c r="T438" s="38"/>
      <c r="U438" s="88" t="s">
        <v>712</v>
      </c>
      <c r="V438" s="88" t="s">
        <v>4974</v>
      </c>
      <c r="W438" s="88" t="s">
        <v>4975</v>
      </c>
      <c r="X438" s="70"/>
      <c r="Y438" s="71">
        <v>43718</v>
      </c>
      <c r="Z438" s="90"/>
      <c r="AA438" s="90"/>
      <c r="AB438" s="71">
        <v>43721</v>
      </c>
      <c r="AC438" s="93"/>
      <c r="AD438" s="92">
        <v>4</v>
      </c>
    </row>
    <row r="439" spans="12:30" ht="12.75" customHeight="1" x14ac:dyDescent="0.3">
      <c r="L439" s="86">
        <v>5</v>
      </c>
      <c r="M439" s="87" t="s">
        <v>808</v>
      </c>
      <c r="N439" s="86" t="s">
        <v>52</v>
      </c>
      <c r="O439" s="87" t="s">
        <v>843</v>
      </c>
      <c r="P439" s="87" t="s">
        <v>844</v>
      </c>
      <c r="Q439" s="38"/>
      <c r="R439" s="38"/>
      <c r="S439" s="38"/>
      <c r="T439" s="38"/>
      <c r="U439" s="88" t="s">
        <v>712</v>
      </c>
      <c r="V439" s="88" t="s">
        <v>5114</v>
      </c>
      <c r="W439" s="88" t="s">
        <v>5134</v>
      </c>
      <c r="X439" s="70"/>
      <c r="Y439" s="71">
        <v>43740</v>
      </c>
      <c r="Z439" s="90"/>
      <c r="AA439" s="90"/>
      <c r="AB439" s="71">
        <v>43742</v>
      </c>
      <c r="AC439" s="93"/>
      <c r="AD439" s="92">
        <v>3</v>
      </c>
    </row>
    <row r="440" spans="12:30" ht="12.75" customHeight="1" x14ac:dyDescent="0.3">
      <c r="L440" s="86">
        <v>5</v>
      </c>
      <c r="M440" s="87" t="s">
        <v>808</v>
      </c>
      <c r="N440" s="86" t="s">
        <v>52</v>
      </c>
      <c r="O440" s="87" t="s">
        <v>843</v>
      </c>
      <c r="P440" s="87" t="s">
        <v>844</v>
      </c>
      <c r="Q440" s="38"/>
      <c r="R440" s="38"/>
      <c r="S440" s="38"/>
      <c r="T440" s="38"/>
      <c r="U440" s="88" t="s">
        <v>712</v>
      </c>
      <c r="V440" s="88" t="s">
        <v>5114</v>
      </c>
      <c r="W440" s="88" t="s">
        <v>5135</v>
      </c>
      <c r="X440" s="70"/>
      <c r="Y440" s="71">
        <v>43760</v>
      </c>
      <c r="Z440" s="90"/>
      <c r="AA440" s="90"/>
      <c r="AB440" s="71">
        <v>43762</v>
      </c>
      <c r="AC440" s="93"/>
      <c r="AD440" s="92">
        <v>3</v>
      </c>
    </row>
    <row r="441" spans="12:30" ht="12.75" customHeight="1" x14ac:dyDescent="0.3">
      <c r="L441" s="86">
        <v>5</v>
      </c>
      <c r="M441" s="87" t="s">
        <v>808</v>
      </c>
      <c r="N441" s="86" t="s">
        <v>52</v>
      </c>
      <c r="O441" s="87" t="s">
        <v>843</v>
      </c>
      <c r="P441" s="87" t="s">
        <v>844</v>
      </c>
      <c r="Q441" s="38"/>
      <c r="R441" s="38"/>
      <c r="S441" s="38"/>
      <c r="T441" s="38"/>
      <c r="U441" s="88" t="s">
        <v>712</v>
      </c>
      <c r="V441" s="88" t="s">
        <v>5114</v>
      </c>
      <c r="W441" s="88" t="s">
        <v>5121</v>
      </c>
      <c r="X441" s="70"/>
      <c r="Y441" s="71">
        <v>43719</v>
      </c>
      <c r="Z441" s="90"/>
      <c r="AA441" s="90"/>
      <c r="AB441" s="71">
        <v>43720</v>
      </c>
      <c r="AC441" s="93"/>
      <c r="AD441" s="92">
        <v>2</v>
      </c>
    </row>
    <row r="442" spans="12:30" ht="12.75" customHeight="1" x14ac:dyDescent="0.3">
      <c r="L442" s="86">
        <v>5</v>
      </c>
      <c r="M442" s="87" t="s">
        <v>808</v>
      </c>
      <c r="N442" s="86" t="s">
        <v>52</v>
      </c>
      <c r="O442" s="87" t="s">
        <v>843</v>
      </c>
      <c r="P442" s="87" t="s">
        <v>844</v>
      </c>
      <c r="Q442" s="38"/>
      <c r="R442" s="38"/>
      <c r="S442" s="38"/>
      <c r="T442" s="38"/>
      <c r="U442" s="88" t="s">
        <v>712</v>
      </c>
      <c r="V442" s="88" t="s">
        <v>5114</v>
      </c>
      <c r="W442" s="88" t="s">
        <v>5122</v>
      </c>
      <c r="X442" s="70"/>
      <c r="Y442" s="71">
        <v>43724</v>
      </c>
      <c r="Z442" s="90"/>
      <c r="AA442" s="90"/>
      <c r="AB442" s="71">
        <v>43725</v>
      </c>
      <c r="AC442" s="93"/>
      <c r="AD442" s="92">
        <v>2</v>
      </c>
    </row>
    <row r="443" spans="12:30" ht="12.75" customHeight="1" x14ac:dyDescent="0.3">
      <c r="L443" s="86">
        <v>5</v>
      </c>
      <c r="M443" s="87" t="s">
        <v>808</v>
      </c>
      <c r="N443" s="86" t="s">
        <v>52</v>
      </c>
      <c r="O443" s="87" t="s">
        <v>843</v>
      </c>
      <c r="P443" s="87" t="s">
        <v>844</v>
      </c>
      <c r="Q443" s="38"/>
      <c r="R443" s="38"/>
      <c r="S443" s="38"/>
      <c r="T443" s="38"/>
      <c r="U443" s="88" t="s">
        <v>712</v>
      </c>
      <c r="V443" s="88" t="s">
        <v>5114</v>
      </c>
      <c r="W443" s="88" t="s">
        <v>5123</v>
      </c>
      <c r="X443" s="70"/>
      <c r="Y443" s="71">
        <v>43732</v>
      </c>
      <c r="Z443" s="90"/>
      <c r="AA443" s="90"/>
      <c r="AB443" s="71">
        <v>43733</v>
      </c>
      <c r="AC443" s="93"/>
      <c r="AD443" s="92">
        <v>2</v>
      </c>
    </row>
    <row r="444" spans="12:30" ht="12.75" customHeight="1" x14ac:dyDescent="0.3">
      <c r="L444" s="86">
        <v>5</v>
      </c>
      <c r="M444" s="87" t="s">
        <v>808</v>
      </c>
      <c r="N444" s="86" t="s">
        <v>52</v>
      </c>
      <c r="O444" s="87" t="s">
        <v>843</v>
      </c>
      <c r="P444" s="87" t="s">
        <v>844</v>
      </c>
      <c r="Q444" s="38"/>
      <c r="R444" s="38"/>
      <c r="S444" s="38"/>
      <c r="T444" s="38"/>
      <c r="U444" s="88" t="s">
        <v>712</v>
      </c>
      <c r="V444" s="88" t="s">
        <v>5114</v>
      </c>
      <c r="W444" s="88" t="s">
        <v>5121</v>
      </c>
      <c r="X444" s="70"/>
      <c r="Y444" s="71">
        <v>43719</v>
      </c>
      <c r="Z444" s="90"/>
      <c r="AA444" s="90"/>
      <c r="AB444" s="71">
        <v>43720</v>
      </c>
      <c r="AC444" s="93"/>
      <c r="AD444" s="92">
        <v>2</v>
      </c>
    </row>
    <row r="445" spans="12:30" ht="12.75" customHeight="1" x14ac:dyDescent="0.3">
      <c r="L445" s="86">
        <v>5</v>
      </c>
      <c r="M445" s="87" t="s">
        <v>808</v>
      </c>
      <c r="N445" s="86" t="s">
        <v>52</v>
      </c>
      <c r="O445" s="87" t="s">
        <v>843</v>
      </c>
      <c r="P445" s="87" t="s">
        <v>844</v>
      </c>
      <c r="Q445" s="38"/>
      <c r="R445" s="38"/>
      <c r="S445" s="38"/>
      <c r="T445" s="38"/>
      <c r="U445" s="88" t="s">
        <v>712</v>
      </c>
      <c r="V445" s="88" t="s">
        <v>5114</v>
      </c>
      <c r="W445" s="88" t="s">
        <v>5122</v>
      </c>
      <c r="X445" s="70"/>
      <c r="Y445" s="71">
        <v>43724</v>
      </c>
      <c r="Z445" s="90"/>
      <c r="AA445" s="90"/>
      <c r="AB445" s="71">
        <v>43725</v>
      </c>
      <c r="AC445" s="93"/>
      <c r="AD445" s="92">
        <v>2</v>
      </c>
    </row>
    <row r="446" spans="12:30" ht="12.75" customHeight="1" x14ac:dyDescent="0.3">
      <c r="L446" s="86">
        <v>5</v>
      </c>
      <c r="M446" s="87" t="s">
        <v>808</v>
      </c>
      <c r="N446" s="86" t="s">
        <v>52</v>
      </c>
      <c r="O446" s="87" t="s">
        <v>843</v>
      </c>
      <c r="P446" s="87" t="s">
        <v>844</v>
      </c>
      <c r="Q446" s="38"/>
      <c r="R446" s="38"/>
      <c r="S446" s="38"/>
      <c r="T446" s="38"/>
      <c r="U446" s="88" t="s">
        <v>712</v>
      </c>
      <c r="V446" s="88" t="s">
        <v>5114</v>
      </c>
      <c r="W446" s="88" t="s">
        <v>5123</v>
      </c>
      <c r="X446" s="70"/>
      <c r="Y446" s="71">
        <v>43732</v>
      </c>
      <c r="Z446" s="90"/>
      <c r="AA446" s="90"/>
      <c r="AB446" s="71">
        <v>43733</v>
      </c>
      <c r="AC446" s="93"/>
      <c r="AD446" s="92">
        <v>2</v>
      </c>
    </row>
    <row r="447" spans="12:30" ht="12.75" customHeight="1" x14ac:dyDescent="0.3">
      <c r="L447" s="86">
        <v>5</v>
      </c>
      <c r="M447" s="87" t="s">
        <v>808</v>
      </c>
      <c r="N447" s="86" t="s">
        <v>52</v>
      </c>
      <c r="O447" s="87" t="s">
        <v>828</v>
      </c>
      <c r="P447" s="87" t="s">
        <v>829</v>
      </c>
      <c r="Q447" s="38"/>
      <c r="R447" s="38"/>
      <c r="S447" s="38"/>
      <c r="T447" s="38"/>
      <c r="U447" s="88" t="s">
        <v>712</v>
      </c>
      <c r="V447" s="88" t="s">
        <v>5182</v>
      </c>
      <c r="W447" s="88" t="s">
        <v>5187</v>
      </c>
      <c r="X447" s="70"/>
      <c r="Y447" s="71">
        <v>43707</v>
      </c>
      <c r="Z447" s="90"/>
      <c r="AA447" s="90"/>
      <c r="AB447" s="71">
        <v>43707</v>
      </c>
      <c r="AC447" s="93"/>
      <c r="AD447" s="92">
        <v>1</v>
      </c>
    </row>
    <row r="448" spans="12:30" ht="12.75" customHeight="1" x14ac:dyDescent="0.3">
      <c r="L448" s="86">
        <v>5</v>
      </c>
      <c r="M448" s="87" t="s">
        <v>808</v>
      </c>
      <c r="N448" s="86" t="s">
        <v>52</v>
      </c>
      <c r="O448" s="87" t="s">
        <v>828</v>
      </c>
      <c r="P448" s="87" t="s">
        <v>829</v>
      </c>
      <c r="Q448" s="38"/>
      <c r="R448" s="38"/>
      <c r="S448" s="38"/>
      <c r="T448" s="38"/>
      <c r="U448" s="88" t="s">
        <v>712</v>
      </c>
      <c r="V448" s="88" t="s">
        <v>5182</v>
      </c>
      <c r="W448" s="88" t="s">
        <v>5187</v>
      </c>
      <c r="X448" s="70"/>
      <c r="Y448" s="71">
        <v>43707</v>
      </c>
      <c r="Z448" s="90"/>
      <c r="AA448" s="90"/>
      <c r="AB448" s="71">
        <v>43707</v>
      </c>
      <c r="AC448" s="93"/>
      <c r="AD448" s="92">
        <v>1</v>
      </c>
    </row>
    <row r="449" spans="12:30" ht="12.75" customHeight="1" x14ac:dyDescent="0.3">
      <c r="L449" s="86">
        <v>6</v>
      </c>
      <c r="M449" s="87" t="s">
        <v>808</v>
      </c>
      <c r="N449" s="86" t="s">
        <v>52</v>
      </c>
      <c r="O449" s="87" t="s">
        <v>843</v>
      </c>
      <c r="P449" s="87" t="s">
        <v>844</v>
      </c>
      <c r="Q449" s="38"/>
      <c r="R449" s="38"/>
      <c r="S449" s="38"/>
      <c r="T449" s="38"/>
      <c r="U449" s="88" t="s">
        <v>712</v>
      </c>
      <c r="V449" s="88" t="s">
        <v>1121</v>
      </c>
      <c r="W449" s="88" t="s">
        <v>1162</v>
      </c>
      <c r="X449" s="70"/>
      <c r="Y449" s="71">
        <v>43782</v>
      </c>
      <c r="Z449" s="90"/>
      <c r="AA449" s="90"/>
      <c r="AB449" s="71">
        <v>43783</v>
      </c>
      <c r="AC449" s="93"/>
      <c r="AD449" s="92">
        <v>2</v>
      </c>
    </row>
    <row r="450" spans="12:30" ht="12.75" customHeight="1" x14ac:dyDescent="0.3">
      <c r="L450" s="86">
        <v>6</v>
      </c>
      <c r="M450" s="87" t="s">
        <v>808</v>
      </c>
      <c r="N450" s="86" t="s">
        <v>52</v>
      </c>
      <c r="O450" s="87" t="s">
        <v>843</v>
      </c>
      <c r="P450" s="87" t="s">
        <v>844</v>
      </c>
      <c r="Q450" s="38"/>
      <c r="R450" s="38"/>
      <c r="S450" s="38"/>
      <c r="T450" s="38"/>
      <c r="U450" s="88" t="s">
        <v>712</v>
      </c>
      <c r="V450" s="88" t="s">
        <v>1121</v>
      </c>
      <c r="W450" s="88" t="s">
        <v>1163</v>
      </c>
      <c r="X450" s="70"/>
      <c r="Y450" s="71">
        <v>43787</v>
      </c>
      <c r="Z450" s="90"/>
      <c r="AA450" s="90"/>
      <c r="AB450" s="71">
        <v>43787</v>
      </c>
      <c r="AC450" s="93"/>
      <c r="AD450" s="92">
        <v>1</v>
      </c>
    </row>
    <row r="451" spans="12:30" ht="12.75" customHeight="1" x14ac:dyDescent="0.3">
      <c r="L451" s="86">
        <v>6</v>
      </c>
      <c r="M451" s="87" t="s">
        <v>808</v>
      </c>
      <c r="N451" s="86" t="s">
        <v>52</v>
      </c>
      <c r="O451" s="87" t="s">
        <v>843</v>
      </c>
      <c r="P451" s="87" t="s">
        <v>844</v>
      </c>
      <c r="Q451" s="38"/>
      <c r="R451" s="38"/>
      <c r="S451" s="38"/>
      <c r="T451" s="38"/>
      <c r="U451" s="88" t="s">
        <v>712</v>
      </c>
      <c r="V451" s="88" t="s">
        <v>1121</v>
      </c>
      <c r="W451" s="88" t="s">
        <v>1164</v>
      </c>
      <c r="X451" s="70"/>
      <c r="Y451" s="71">
        <v>43795</v>
      </c>
      <c r="Z451" s="90"/>
      <c r="AA451" s="90"/>
      <c r="AB451" s="71">
        <v>43796</v>
      </c>
      <c r="AC451" s="93"/>
      <c r="AD451" s="92">
        <v>2</v>
      </c>
    </row>
    <row r="452" spans="12:30" ht="12.75" customHeight="1" x14ac:dyDescent="0.3">
      <c r="L452" s="86">
        <v>6</v>
      </c>
      <c r="M452" s="87" t="s">
        <v>808</v>
      </c>
      <c r="N452" s="86" t="s">
        <v>52</v>
      </c>
      <c r="O452" s="87" t="s">
        <v>828</v>
      </c>
      <c r="P452" s="87" t="s">
        <v>829</v>
      </c>
      <c r="Q452" s="38"/>
      <c r="R452" s="38"/>
      <c r="S452" s="38"/>
      <c r="T452" s="38"/>
      <c r="U452" s="88" t="s">
        <v>712</v>
      </c>
      <c r="V452" s="88" t="s">
        <v>1420</v>
      </c>
      <c r="W452" s="88" t="s">
        <v>1444</v>
      </c>
      <c r="X452" s="70"/>
      <c r="Y452" s="71">
        <v>43777</v>
      </c>
      <c r="Z452" s="90"/>
      <c r="AA452" s="90"/>
      <c r="AB452" s="71">
        <v>43777</v>
      </c>
      <c r="AC452" s="93"/>
      <c r="AD452" s="92">
        <v>1</v>
      </c>
    </row>
    <row r="453" spans="12:30" ht="12.75" customHeight="1" x14ac:dyDescent="0.3">
      <c r="L453" s="86">
        <v>6</v>
      </c>
      <c r="M453" s="87" t="s">
        <v>808</v>
      </c>
      <c r="N453" s="86" t="s">
        <v>52</v>
      </c>
      <c r="O453" s="87" t="s">
        <v>828</v>
      </c>
      <c r="P453" s="87" t="s">
        <v>829</v>
      </c>
      <c r="Q453" s="38"/>
      <c r="R453" s="38"/>
      <c r="S453" s="38"/>
      <c r="T453" s="38"/>
      <c r="U453" s="88" t="s">
        <v>712</v>
      </c>
      <c r="V453" s="88" t="s">
        <v>1420</v>
      </c>
      <c r="W453" s="88" t="s">
        <v>1445</v>
      </c>
      <c r="X453" s="70"/>
      <c r="Y453" s="71">
        <v>43790</v>
      </c>
      <c r="Z453" s="90"/>
      <c r="AA453" s="90"/>
      <c r="AB453" s="71">
        <v>43790</v>
      </c>
      <c r="AC453" s="93"/>
      <c r="AD453" s="92">
        <v>1</v>
      </c>
    </row>
    <row r="454" spans="12:30" ht="12.75" customHeight="1" x14ac:dyDescent="0.3">
      <c r="L454" s="86">
        <v>6</v>
      </c>
      <c r="M454" s="87" t="s">
        <v>808</v>
      </c>
      <c r="N454" s="86" t="s">
        <v>52</v>
      </c>
      <c r="O454" s="87" t="s">
        <v>828</v>
      </c>
      <c r="P454" s="87" t="s">
        <v>829</v>
      </c>
      <c r="Q454" s="38"/>
      <c r="R454" s="38"/>
      <c r="S454" s="38"/>
      <c r="T454" s="38"/>
      <c r="U454" s="88" t="s">
        <v>712</v>
      </c>
      <c r="V454" s="88" t="s">
        <v>1420</v>
      </c>
      <c r="W454" s="88" t="s">
        <v>1446</v>
      </c>
      <c r="X454" s="70"/>
      <c r="Y454" s="71">
        <v>43796</v>
      </c>
      <c r="Z454" s="90"/>
      <c r="AA454" s="90"/>
      <c r="AB454" s="71">
        <v>43796</v>
      </c>
      <c r="AC454" s="93"/>
      <c r="AD454" s="92">
        <v>1</v>
      </c>
    </row>
    <row r="455" spans="12:30" ht="12.75" customHeight="1" x14ac:dyDescent="0.3">
      <c r="L455" s="86">
        <v>6</v>
      </c>
      <c r="M455" s="87" t="s">
        <v>808</v>
      </c>
      <c r="N455" s="86" t="s">
        <v>52</v>
      </c>
      <c r="O455" s="87" t="s">
        <v>828</v>
      </c>
      <c r="P455" s="87" t="s">
        <v>829</v>
      </c>
      <c r="Q455" s="38"/>
      <c r="R455" s="38"/>
      <c r="S455" s="38"/>
      <c r="T455" s="38"/>
      <c r="U455" s="88" t="s">
        <v>712</v>
      </c>
      <c r="V455" s="88" t="s">
        <v>1420</v>
      </c>
      <c r="W455" s="88" t="s">
        <v>1447</v>
      </c>
      <c r="X455" s="70"/>
      <c r="Y455" s="71">
        <v>43791</v>
      </c>
      <c r="Z455" s="90"/>
      <c r="AA455" s="90"/>
      <c r="AB455" s="71">
        <v>43791</v>
      </c>
      <c r="AC455" s="93"/>
      <c r="AD455" s="92">
        <v>1</v>
      </c>
    </row>
    <row r="456" spans="12:30" ht="12.75" customHeight="1" x14ac:dyDescent="0.3">
      <c r="L456" s="86">
        <v>6</v>
      </c>
      <c r="M456" s="87" t="s">
        <v>808</v>
      </c>
      <c r="N456" s="86" t="s">
        <v>52</v>
      </c>
      <c r="O456" s="87" t="s">
        <v>828</v>
      </c>
      <c r="P456" s="87" t="s">
        <v>829</v>
      </c>
      <c r="Q456" s="38"/>
      <c r="R456" s="38"/>
      <c r="S456" s="38"/>
      <c r="T456" s="38"/>
      <c r="U456" s="88" t="s">
        <v>712</v>
      </c>
      <c r="V456" s="88" t="s">
        <v>1420</v>
      </c>
      <c r="W456" s="88" t="s">
        <v>1448</v>
      </c>
      <c r="X456" s="70"/>
      <c r="Y456" s="71">
        <v>43774</v>
      </c>
      <c r="Z456" s="90"/>
      <c r="AA456" s="90"/>
      <c r="AB456" s="71">
        <v>43774</v>
      </c>
      <c r="AC456" s="93"/>
      <c r="AD456" s="92">
        <v>1</v>
      </c>
    </row>
    <row r="457" spans="12:30" ht="12.75" customHeight="1" x14ac:dyDescent="0.3">
      <c r="L457" s="86">
        <v>6</v>
      </c>
      <c r="M457" s="87" t="s">
        <v>808</v>
      </c>
      <c r="N457" s="86" t="s">
        <v>52</v>
      </c>
      <c r="O457" s="87" t="s">
        <v>828</v>
      </c>
      <c r="P457" s="87" t="s">
        <v>829</v>
      </c>
      <c r="Q457" s="38"/>
      <c r="R457" s="38"/>
      <c r="S457" s="38"/>
      <c r="T457" s="38"/>
      <c r="U457" s="88" t="s">
        <v>712</v>
      </c>
      <c r="V457" s="88" t="s">
        <v>1420</v>
      </c>
      <c r="W457" s="88" t="s">
        <v>1449</v>
      </c>
      <c r="X457" s="70"/>
      <c r="Y457" s="71">
        <v>43781</v>
      </c>
      <c r="Z457" s="90"/>
      <c r="AA457" s="90"/>
      <c r="AB457" s="71">
        <v>43782</v>
      </c>
      <c r="AC457" s="93"/>
      <c r="AD457" s="92">
        <v>2</v>
      </c>
    </row>
    <row r="458" spans="12:30" ht="12.75" customHeight="1" x14ac:dyDescent="0.3">
      <c r="L458" s="86">
        <v>6</v>
      </c>
      <c r="M458" s="87" t="s">
        <v>808</v>
      </c>
      <c r="N458" s="86" t="s">
        <v>52</v>
      </c>
      <c r="O458" s="87" t="s">
        <v>843</v>
      </c>
      <c r="P458" s="87" t="s">
        <v>844</v>
      </c>
      <c r="Q458" s="38"/>
      <c r="R458" s="38"/>
      <c r="S458" s="38"/>
      <c r="T458" s="38"/>
      <c r="U458" s="88" t="s">
        <v>712</v>
      </c>
      <c r="V458" s="88" t="s">
        <v>1461</v>
      </c>
      <c r="W458" s="88" t="s">
        <v>1481</v>
      </c>
      <c r="X458" s="70"/>
      <c r="Y458" s="71">
        <v>43781</v>
      </c>
      <c r="Z458" s="90"/>
      <c r="AA458" s="90"/>
      <c r="AB458" s="71">
        <v>43781</v>
      </c>
      <c r="AC458" s="93"/>
      <c r="AD458" s="92">
        <v>1</v>
      </c>
    </row>
    <row r="459" spans="12:30" ht="12.75" customHeight="1" x14ac:dyDescent="0.3">
      <c r="L459" s="86">
        <v>6</v>
      </c>
      <c r="M459" s="87" t="s">
        <v>808</v>
      </c>
      <c r="N459" s="86" t="s">
        <v>52</v>
      </c>
      <c r="O459" s="87" t="s">
        <v>809</v>
      </c>
      <c r="P459" s="38"/>
      <c r="Q459" s="87" t="s">
        <v>810</v>
      </c>
      <c r="R459" s="38"/>
      <c r="S459" s="38"/>
      <c r="T459" s="38"/>
      <c r="U459" s="88" t="s">
        <v>712</v>
      </c>
      <c r="V459" s="88" t="s">
        <v>1553</v>
      </c>
      <c r="W459" s="88" t="s">
        <v>1576</v>
      </c>
      <c r="X459" s="70"/>
      <c r="Y459" s="71">
        <v>43776</v>
      </c>
      <c r="Z459" s="90"/>
      <c r="AA459" s="90"/>
      <c r="AB459" s="71">
        <v>43776</v>
      </c>
      <c r="AC459" s="93"/>
      <c r="AD459" s="92">
        <v>1</v>
      </c>
    </row>
    <row r="460" spans="12:30" ht="12.75" customHeight="1" x14ac:dyDescent="0.3">
      <c r="L460" s="86">
        <v>6</v>
      </c>
      <c r="M460" s="87" t="s">
        <v>808</v>
      </c>
      <c r="N460" s="86" t="s">
        <v>52</v>
      </c>
      <c r="O460" s="87" t="s">
        <v>1713</v>
      </c>
      <c r="P460" s="87" t="s">
        <v>1714</v>
      </c>
      <c r="Q460" s="38"/>
      <c r="R460" s="38"/>
      <c r="S460" s="38"/>
      <c r="T460" s="38"/>
      <c r="U460" s="88" t="s">
        <v>712</v>
      </c>
      <c r="V460" s="88" t="s">
        <v>1715</v>
      </c>
      <c r="W460" s="88" t="s">
        <v>1716</v>
      </c>
      <c r="X460" s="70"/>
      <c r="Y460" s="71">
        <v>43789</v>
      </c>
      <c r="Z460" s="90"/>
      <c r="AA460" s="90"/>
      <c r="AB460" s="71">
        <v>43789</v>
      </c>
      <c r="AC460" s="93"/>
      <c r="AD460" s="92">
        <v>1</v>
      </c>
    </row>
    <row r="461" spans="12:30" ht="12.75" customHeight="1" x14ac:dyDescent="0.3">
      <c r="L461" s="86">
        <v>6</v>
      </c>
      <c r="M461" s="87" t="s">
        <v>808</v>
      </c>
      <c r="N461" s="86" t="s">
        <v>52</v>
      </c>
      <c r="O461" s="87" t="s">
        <v>1713</v>
      </c>
      <c r="P461" s="87" t="s">
        <v>1714</v>
      </c>
      <c r="Q461" s="38"/>
      <c r="R461" s="38"/>
      <c r="S461" s="38"/>
      <c r="T461" s="38"/>
      <c r="U461" s="88" t="s">
        <v>712</v>
      </c>
      <c r="V461" s="88" t="s">
        <v>1715</v>
      </c>
      <c r="W461" s="88" t="s">
        <v>1717</v>
      </c>
      <c r="X461" s="70"/>
      <c r="Y461" s="71">
        <v>43794</v>
      </c>
      <c r="Z461" s="90"/>
      <c r="AA461" s="90"/>
      <c r="AB461" s="71">
        <v>43794</v>
      </c>
      <c r="AC461" s="93"/>
      <c r="AD461" s="92">
        <v>1</v>
      </c>
    </row>
    <row r="462" spans="12:30" ht="12.75" customHeight="1" x14ac:dyDescent="0.3">
      <c r="L462" s="86">
        <v>6</v>
      </c>
      <c r="M462" s="87" t="s">
        <v>808</v>
      </c>
      <c r="N462" s="86" t="s">
        <v>52</v>
      </c>
      <c r="O462" s="87" t="s">
        <v>1713</v>
      </c>
      <c r="P462" s="87" t="s">
        <v>1714</v>
      </c>
      <c r="Q462" s="38"/>
      <c r="R462" s="38"/>
      <c r="S462" s="38"/>
      <c r="T462" s="38"/>
      <c r="U462" s="88" t="s">
        <v>712</v>
      </c>
      <c r="V462" s="88" t="s">
        <v>1715</v>
      </c>
      <c r="W462" s="88" t="s">
        <v>1718</v>
      </c>
      <c r="X462" s="70"/>
      <c r="Y462" s="71">
        <v>43782</v>
      </c>
      <c r="Z462" s="90"/>
      <c r="AA462" s="90"/>
      <c r="AB462" s="71">
        <v>43782</v>
      </c>
      <c r="AC462" s="93"/>
      <c r="AD462" s="92">
        <v>1</v>
      </c>
    </row>
    <row r="463" spans="12:30" ht="12.75" customHeight="1" x14ac:dyDescent="0.3">
      <c r="L463" s="86">
        <v>6</v>
      </c>
      <c r="M463" s="87" t="s">
        <v>808</v>
      </c>
      <c r="N463" s="86" t="s">
        <v>52</v>
      </c>
      <c r="O463" s="87" t="s">
        <v>843</v>
      </c>
      <c r="P463" s="87" t="s">
        <v>844</v>
      </c>
      <c r="Q463" s="38"/>
      <c r="R463" s="38"/>
      <c r="S463" s="38"/>
      <c r="T463" s="38"/>
      <c r="U463" s="88" t="s">
        <v>712</v>
      </c>
      <c r="V463" s="88" t="s">
        <v>1780</v>
      </c>
      <c r="W463" s="88" t="s">
        <v>1800</v>
      </c>
      <c r="X463" s="70"/>
      <c r="Y463" s="71">
        <v>43776</v>
      </c>
      <c r="Z463" s="90"/>
      <c r="AA463" s="90"/>
      <c r="AB463" s="71">
        <v>43776</v>
      </c>
      <c r="AC463" s="93"/>
      <c r="AD463" s="92">
        <v>1</v>
      </c>
    </row>
    <row r="464" spans="12:30" ht="12.75" customHeight="1" x14ac:dyDescent="0.3">
      <c r="L464" s="86">
        <v>6</v>
      </c>
      <c r="M464" s="87" t="s">
        <v>808</v>
      </c>
      <c r="N464" s="86" t="s">
        <v>52</v>
      </c>
      <c r="O464" s="87" t="s">
        <v>843</v>
      </c>
      <c r="P464" s="87" t="s">
        <v>844</v>
      </c>
      <c r="Q464" s="38"/>
      <c r="R464" s="38"/>
      <c r="S464" s="38"/>
      <c r="T464" s="38"/>
      <c r="U464" s="88" t="s">
        <v>712</v>
      </c>
      <c r="V464" s="88" t="s">
        <v>1885</v>
      </c>
      <c r="W464" s="88" t="s">
        <v>1914</v>
      </c>
      <c r="X464" s="70"/>
      <c r="Y464" s="71">
        <v>43795</v>
      </c>
      <c r="Z464" s="90"/>
      <c r="AA464" s="90"/>
      <c r="AB464" s="71">
        <v>43795</v>
      </c>
      <c r="AC464" s="93"/>
      <c r="AD464" s="92">
        <v>1</v>
      </c>
    </row>
    <row r="465" spans="12:30" ht="12.75" customHeight="1" x14ac:dyDescent="0.3">
      <c r="L465" s="86">
        <v>6</v>
      </c>
      <c r="M465" s="87" t="s">
        <v>808</v>
      </c>
      <c r="N465" s="86" t="s">
        <v>52</v>
      </c>
      <c r="O465" s="87" t="s">
        <v>889</v>
      </c>
      <c r="P465" s="87" t="s">
        <v>890</v>
      </c>
      <c r="Q465" s="38"/>
      <c r="R465" s="38"/>
      <c r="S465" s="38"/>
      <c r="T465" s="38"/>
      <c r="U465" s="88" t="s">
        <v>712</v>
      </c>
      <c r="V465" s="88" t="s">
        <v>1972</v>
      </c>
      <c r="W465" s="88" t="s">
        <v>1973</v>
      </c>
      <c r="X465" s="70"/>
      <c r="Y465" s="71">
        <v>43763</v>
      </c>
      <c r="Z465" s="90"/>
      <c r="AA465" s="90"/>
      <c r="AB465" s="71">
        <v>43770</v>
      </c>
      <c r="AC465" s="93"/>
      <c r="AD465" s="92">
        <v>8</v>
      </c>
    </row>
    <row r="466" spans="12:30" ht="12.75" customHeight="1" x14ac:dyDescent="0.3">
      <c r="L466" s="86">
        <v>6</v>
      </c>
      <c r="M466" s="87" t="s">
        <v>808</v>
      </c>
      <c r="N466" s="86" t="s">
        <v>52</v>
      </c>
      <c r="O466" s="87" t="s">
        <v>910</v>
      </c>
      <c r="P466" s="87" t="s">
        <v>911</v>
      </c>
      <c r="Q466" s="38"/>
      <c r="R466" s="38"/>
      <c r="S466" s="38"/>
      <c r="T466" s="38"/>
      <c r="U466" s="88" t="s">
        <v>712</v>
      </c>
      <c r="V466" s="88" t="s">
        <v>2035</v>
      </c>
      <c r="W466" s="88" t="s">
        <v>2071</v>
      </c>
      <c r="X466" s="70"/>
      <c r="Y466" s="71">
        <v>43783</v>
      </c>
      <c r="Z466" s="90"/>
      <c r="AA466" s="90"/>
      <c r="AB466" s="71">
        <v>43784</v>
      </c>
      <c r="AC466" s="93"/>
      <c r="AD466" s="92">
        <v>2</v>
      </c>
    </row>
    <row r="467" spans="12:30" ht="12.75" customHeight="1" x14ac:dyDescent="0.3">
      <c r="L467" s="86">
        <v>6</v>
      </c>
      <c r="M467" s="87" t="s">
        <v>808</v>
      </c>
      <c r="N467" s="86" t="s">
        <v>52</v>
      </c>
      <c r="O467" s="87" t="s">
        <v>910</v>
      </c>
      <c r="P467" s="87" t="s">
        <v>911</v>
      </c>
      <c r="Q467" s="38"/>
      <c r="R467" s="38"/>
      <c r="S467" s="38"/>
      <c r="T467" s="38"/>
      <c r="U467" s="88" t="s">
        <v>712</v>
      </c>
      <c r="V467" s="88" t="s">
        <v>2035</v>
      </c>
      <c r="W467" s="88" t="s">
        <v>2072</v>
      </c>
      <c r="X467" s="70"/>
      <c r="Y467" s="71">
        <v>43790</v>
      </c>
      <c r="Z467" s="90"/>
      <c r="AA467" s="90"/>
      <c r="AB467" s="71">
        <v>43790</v>
      </c>
      <c r="AC467" s="93"/>
      <c r="AD467" s="92">
        <v>1</v>
      </c>
    </row>
    <row r="468" spans="12:30" ht="12.75" customHeight="1" x14ac:dyDescent="0.3">
      <c r="L468" s="86">
        <v>6</v>
      </c>
      <c r="M468" s="87" t="s">
        <v>808</v>
      </c>
      <c r="N468" s="86" t="s">
        <v>52</v>
      </c>
      <c r="O468" s="87" t="s">
        <v>910</v>
      </c>
      <c r="P468" s="87" t="s">
        <v>911</v>
      </c>
      <c r="Q468" s="38"/>
      <c r="R468" s="38"/>
      <c r="S468" s="38"/>
      <c r="T468" s="38"/>
      <c r="U468" s="88" t="s">
        <v>712</v>
      </c>
      <c r="V468" s="88" t="s">
        <v>2035</v>
      </c>
      <c r="W468" s="88" t="s">
        <v>2073</v>
      </c>
      <c r="X468" s="70"/>
      <c r="Y468" s="71">
        <v>43794</v>
      </c>
      <c r="Z468" s="90"/>
      <c r="AA468" s="90"/>
      <c r="AB468" s="71">
        <v>43794</v>
      </c>
      <c r="AC468" s="93"/>
      <c r="AD468" s="92">
        <v>1</v>
      </c>
    </row>
    <row r="469" spans="12:30" ht="12.75" customHeight="1" x14ac:dyDescent="0.3">
      <c r="L469" s="86">
        <v>6</v>
      </c>
      <c r="M469" s="87" t="s">
        <v>808</v>
      </c>
      <c r="N469" s="86" t="s">
        <v>52</v>
      </c>
      <c r="O469" s="87" t="s">
        <v>910</v>
      </c>
      <c r="P469" s="38"/>
      <c r="Q469" s="38"/>
      <c r="R469" s="38"/>
      <c r="S469" s="38"/>
      <c r="T469" s="38"/>
      <c r="U469" s="88" t="s">
        <v>712</v>
      </c>
      <c r="V469" s="88" t="s">
        <v>2094</v>
      </c>
      <c r="W469" s="88" t="s">
        <v>2095</v>
      </c>
      <c r="X469" s="70"/>
      <c r="Y469" s="71">
        <v>43782</v>
      </c>
      <c r="Z469" s="90"/>
      <c r="AA469" s="90"/>
      <c r="AB469" s="71">
        <v>43782</v>
      </c>
      <c r="AC469" s="93"/>
      <c r="AD469" s="92">
        <v>1</v>
      </c>
    </row>
    <row r="470" spans="12:30" ht="12.75" customHeight="1" x14ac:dyDescent="0.3">
      <c r="L470" s="86">
        <v>6</v>
      </c>
      <c r="M470" s="87" t="s">
        <v>808</v>
      </c>
      <c r="N470" s="86" t="s">
        <v>52</v>
      </c>
      <c r="O470" s="87" t="s">
        <v>843</v>
      </c>
      <c r="P470" s="87" t="s">
        <v>844</v>
      </c>
      <c r="Q470" s="38"/>
      <c r="R470" s="38"/>
      <c r="S470" s="38"/>
      <c r="T470" s="38"/>
      <c r="U470" s="88" t="s">
        <v>712</v>
      </c>
      <c r="V470" s="88" t="s">
        <v>2280</v>
      </c>
      <c r="W470" s="88" t="s">
        <v>2315</v>
      </c>
      <c r="X470" s="70"/>
      <c r="Y470" s="71">
        <v>43782</v>
      </c>
      <c r="Z470" s="90"/>
      <c r="AA470" s="90"/>
      <c r="AB470" s="71">
        <v>43782</v>
      </c>
      <c r="AC470" s="93"/>
      <c r="AD470" s="92">
        <v>1</v>
      </c>
    </row>
    <row r="471" spans="12:30" ht="12.75" customHeight="1" x14ac:dyDescent="0.3">
      <c r="L471" s="86">
        <v>6</v>
      </c>
      <c r="M471" s="87" t="s">
        <v>808</v>
      </c>
      <c r="N471" s="86" t="s">
        <v>52</v>
      </c>
      <c r="O471" s="87" t="s">
        <v>843</v>
      </c>
      <c r="P471" s="87" t="s">
        <v>844</v>
      </c>
      <c r="Q471" s="38"/>
      <c r="R471" s="38"/>
      <c r="S471" s="38"/>
      <c r="T471" s="38"/>
      <c r="U471" s="88" t="s">
        <v>712</v>
      </c>
      <c r="V471" s="88" t="s">
        <v>2606</v>
      </c>
      <c r="W471" s="88" t="s">
        <v>2647</v>
      </c>
      <c r="X471" s="70"/>
      <c r="Y471" s="71">
        <v>43784</v>
      </c>
      <c r="Z471" s="90"/>
      <c r="AA471" s="90"/>
      <c r="AB471" s="71">
        <v>43784</v>
      </c>
      <c r="AC471" s="93"/>
      <c r="AD471" s="92">
        <v>1</v>
      </c>
    </row>
    <row r="472" spans="12:30" ht="12.75" customHeight="1" x14ac:dyDescent="0.3">
      <c r="L472" s="86">
        <v>6</v>
      </c>
      <c r="M472" s="87" t="s">
        <v>808</v>
      </c>
      <c r="N472" s="86" t="s">
        <v>52</v>
      </c>
      <c r="O472" s="87" t="s">
        <v>910</v>
      </c>
      <c r="P472" s="87" t="s">
        <v>1006</v>
      </c>
      <c r="Q472" s="38"/>
      <c r="R472" s="38"/>
      <c r="S472" s="38"/>
      <c r="T472" s="38"/>
      <c r="U472" s="88" t="s">
        <v>712</v>
      </c>
      <c r="V472" s="88" t="s">
        <v>2694</v>
      </c>
      <c r="W472" s="88" t="s">
        <v>2739</v>
      </c>
      <c r="X472" s="70"/>
      <c r="Y472" s="71">
        <v>43774</v>
      </c>
      <c r="Z472" s="90"/>
      <c r="AA472" s="90"/>
      <c r="AB472" s="71">
        <v>43774</v>
      </c>
      <c r="AC472" s="93"/>
      <c r="AD472" s="92">
        <v>1</v>
      </c>
    </row>
    <row r="473" spans="12:30" ht="12.75" customHeight="1" x14ac:dyDescent="0.3">
      <c r="L473" s="86">
        <v>6</v>
      </c>
      <c r="M473" s="87" t="s">
        <v>808</v>
      </c>
      <c r="N473" s="86" t="s">
        <v>52</v>
      </c>
      <c r="O473" s="87" t="s">
        <v>910</v>
      </c>
      <c r="P473" s="87" t="s">
        <v>1006</v>
      </c>
      <c r="Q473" s="38"/>
      <c r="R473" s="38"/>
      <c r="S473" s="38"/>
      <c r="T473" s="38"/>
      <c r="U473" s="88" t="s">
        <v>712</v>
      </c>
      <c r="V473" s="88" t="s">
        <v>2694</v>
      </c>
      <c r="W473" s="88" t="s">
        <v>2740</v>
      </c>
      <c r="X473" s="70"/>
      <c r="Y473" s="71">
        <v>43776</v>
      </c>
      <c r="Z473" s="90"/>
      <c r="AA473" s="90"/>
      <c r="AB473" s="71">
        <v>43776</v>
      </c>
      <c r="AC473" s="93"/>
      <c r="AD473" s="92">
        <v>1</v>
      </c>
    </row>
    <row r="474" spans="12:30" ht="12.75" customHeight="1" x14ac:dyDescent="0.3">
      <c r="L474" s="86">
        <v>6</v>
      </c>
      <c r="M474" s="87" t="s">
        <v>808</v>
      </c>
      <c r="N474" s="86" t="s">
        <v>52</v>
      </c>
      <c r="O474" s="87" t="s">
        <v>910</v>
      </c>
      <c r="P474" s="87" t="s">
        <v>1006</v>
      </c>
      <c r="Q474" s="38"/>
      <c r="R474" s="38"/>
      <c r="S474" s="38"/>
      <c r="T474" s="38"/>
      <c r="U474" s="88" t="s">
        <v>712</v>
      </c>
      <c r="V474" s="88" t="s">
        <v>2694</v>
      </c>
      <c r="W474" s="88" t="s">
        <v>2741</v>
      </c>
      <c r="X474" s="70"/>
      <c r="Y474" s="71">
        <v>43794</v>
      </c>
      <c r="Z474" s="90"/>
      <c r="AA474" s="90"/>
      <c r="AB474" s="71">
        <v>43796</v>
      </c>
      <c r="AC474" s="93"/>
      <c r="AD474" s="92">
        <v>3</v>
      </c>
    </row>
    <row r="475" spans="12:30" ht="12.75" customHeight="1" x14ac:dyDescent="0.3">
      <c r="L475" s="86">
        <v>6</v>
      </c>
      <c r="M475" s="87" t="s">
        <v>808</v>
      </c>
      <c r="N475" s="86" t="s">
        <v>52</v>
      </c>
      <c r="O475" s="87" t="s">
        <v>843</v>
      </c>
      <c r="P475" s="87" t="s">
        <v>1242</v>
      </c>
      <c r="Q475" s="38"/>
      <c r="R475" s="38"/>
      <c r="S475" s="38"/>
      <c r="T475" s="38"/>
      <c r="U475" s="88" t="s">
        <v>712</v>
      </c>
      <c r="V475" s="88" t="s">
        <v>2775</v>
      </c>
      <c r="W475" s="88" t="s">
        <v>2793</v>
      </c>
      <c r="X475" s="70"/>
      <c r="Y475" s="71">
        <v>43795</v>
      </c>
      <c r="Z475" s="90"/>
      <c r="AA475" s="90"/>
      <c r="AB475" s="71">
        <v>43795</v>
      </c>
      <c r="AC475" s="93"/>
      <c r="AD475" s="92">
        <v>1</v>
      </c>
    </row>
    <row r="476" spans="12:30" ht="12.75" customHeight="1" x14ac:dyDescent="0.3">
      <c r="L476" s="86">
        <v>6</v>
      </c>
      <c r="M476" s="87" t="s">
        <v>808</v>
      </c>
      <c r="N476" s="86" t="s">
        <v>52</v>
      </c>
      <c r="O476" s="87" t="s">
        <v>828</v>
      </c>
      <c r="P476" s="87" t="s">
        <v>829</v>
      </c>
      <c r="Q476" s="38"/>
      <c r="R476" s="38"/>
      <c r="S476" s="38"/>
      <c r="T476" s="38"/>
      <c r="U476" s="88" t="s">
        <v>712</v>
      </c>
      <c r="V476" s="88" t="s">
        <v>2827</v>
      </c>
      <c r="W476" s="88" t="s">
        <v>2828</v>
      </c>
      <c r="X476" s="70"/>
      <c r="Y476" s="71">
        <v>43773</v>
      </c>
      <c r="Z476" s="90"/>
      <c r="AA476" s="90"/>
      <c r="AB476" s="71">
        <v>43774</v>
      </c>
      <c r="AC476" s="93"/>
      <c r="AD476" s="92">
        <v>2</v>
      </c>
    </row>
    <row r="477" spans="12:30" ht="12.75" customHeight="1" x14ac:dyDescent="0.3">
      <c r="L477" s="86">
        <v>6</v>
      </c>
      <c r="M477" s="87" t="s">
        <v>808</v>
      </c>
      <c r="N477" s="86" t="s">
        <v>52</v>
      </c>
      <c r="O477" s="87" t="s">
        <v>828</v>
      </c>
      <c r="P477" s="87" t="s">
        <v>829</v>
      </c>
      <c r="Q477" s="38"/>
      <c r="R477" s="38"/>
      <c r="S477" s="38"/>
      <c r="T477" s="38"/>
      <c r="U477" s="88" t="s">
        <v>712</v>
      </c>
      <c r="V477" s="88" t="s">
        <v>2827</v>
      </c>
      <c r="W477" s="88" t="s">
        <v>2829</v>
      </c>
      <c r="X477" s="70"/>
      <c r="Y477" s="71">
        <v>43788</v>
      </c>
      <c r="Z477" s="90"/>
      <c r="AA477" s="90"/>
      <c r="AB477" s="71">
        <v>43789</v>
      </c>
      <c r="AC477" s="93"/>
      <c r="AD477" s="92">
        <v>2</v>
      </c>
    </row>
    <row r="478" spans="12:30" ht="12.75" customHeight="1" x14ac:dyDescent="0.3">
      <c r="L478" s="86">
        <v>6</v>
      </c>
      <c r="M478" s="87" t="s">
        <v>808</v>
      </c>
      <c r="N478" s="86" t="s">
        <v>52</v>
      </c>
      <c r="O478" s="87" t="s">
        <v>843</v>
      </c>
      <c r="P478" s="87" t="s">
        <v>844</v>
      </c>
      <c r="Q478" s="38"/>
      <c r="R478" s="38"/>
      <c r="S478" s="38"/>
      <c r="T478" s="38"/>
      <c r="U478" s="88" t="s">
        <v>712</v>
      </c>
      <c r="V478" s="88" t="s">
        <v>2940</v>
      </c>
      <c r="W478" s="88" t="s">
        <v>2948</v>
      </c>
      <c r="X478" s="70"/>
      <c r="Y478" s="71">
        <v>43790</v>
      </c>
      <c r="Z478" s="90"/>
      <c r="AA478" s="90"/>
      <c r="AB478" s="71">
        <v>43790</v>
      </c>
      <c r="AC478" s="93"/>
      <c r="AD478" s="92">
        <v>1</v>
      </c>
    </row>
    <row r="479" spans="12:30" ht="12.75" customHeight="1" x14ac:dyDescent="0.3">
      <c r="L479" s="86">
        <v>6</v>
      </c>
      <c r="M479" s="87" t="s">
        <v>808</v>
      </c>
      <c r="N479" s="86" t="s">
        <v>52</v>
      </c>
      <c r="O479" s="87" t="s">
        <v>843</v>
      </c>
      <c r="P479" s="87" t="s">
        <v>844</v>
      </c>
      <c r="Q479" s="38"/>
      <c r="R479" s="38"/>
      <c r="S479" s="38"/>
      <c r="T479" s="38"/>
      <c r="U479" s="88" t="s">
        <v>712</v>
      </c>
      <c r="V479" s="88" t="s">
        <v>3013</v>
      </c>
      <c r="W479" s="88" t="s">
        <v>3027</v>
      </c>
      <c r="X479" s="70"/>
      <c r="Y479" s="71">
        <v>43781</v>
      </c>
      <c r="Z479" s="90"/>
      <c r="AA479" s="90"/>
      <c r="AB479" s="71">
        <v>43783</v>
      </c>
      <c r="AC479" s="93"/>
      <c r="AD479" s="92">
        <v>3</v>
      </c>
    </row>
    <row r="480" spans="12:30" ht="12.75" customHeight="1" x14ac:dyDescent="0.3">
      <c r="L480" s="86">
        <v>6</v>
      </c>
      <c r="M480" s="87" t="s">
        <v>808</v>
      </c>
      <c r="N480" s="86" t="s">
        <v>52</v>
      </c>
      <c r="O480" s="87" t="s">
        <v>843</v>
      </c>
      <c r="P480" s="87" t="s">
        <v>844</v>
      </c>
      <c r="Q480" s="38"/>
      <c r="R480" s="38"/>
      <c r="S480" s="38"/>
      <c r="T480" s="38"/>
      <c r="U480" s="88" t="s">
        <v>712</v>
      </c>
      <c r="V480" s="88" t="s">
        <v>3013</v>
      </c>
      <c r="W480" s="88" t="s">
        <v>3028</v>
      </c>
      <c r="X480" s="70"/>
      <c r="Y480" s="71">
        <v>43787</v>
      </c>
      <c r="Z480" s="90"/>
      <c r="AA480" s="90"/>
      <c r="AB480" s="71">
        <v>43789</v>
      </c>
      <c r="AC480" s="93"/>
      <c r="AD480" s="92">
        <v>3</v>
      </c>
    </row>
    <row r="481" spans="12:30" ht="12.75" customHeight="1" x14ac:dyDescent="0.3">
      <c r="L481" s="86">
        <v>6</v>
      </c>
      <c r="M481" s="87" t="s">
        <v>808</v>
      </c>
      <c r="N481" s="86" t="s">
        <v>52</v>
      </c>
      <c r="O481" s="87" t="s">
        <v>843</v>
      </c>
      <c r="P481" s="87" t="s">
        <v>844</v>
      </c>
      <c r="Q481" s="38"/>
      <c r="R481" s="38"/>
      <c r="S481" s="38"/>
      <c r="T481" s="38"/>
      <c r="U481" s="88" t="s">
        <v>712</v>
      </c>
      <c r="V481" s="88" t="s">
        <v>3013</v>
      </c>
      <c r="W481" s="88" t="s">
        <v>3029</v>
      </c>
      <c r="X481" s="70"/>
      <c r="Y481" s="71">
        <v>43795</v>
      </c>
      <c r="Z481" s="90"/>
      <c r="AA481" s="90"/>
      <c r="AB481" s="71">
        <v>43797</v>
      </c>
      <c r="AC481" s="93"/>
      <c r="AD481" s="92">
        <v>3</v>
      </c>
    </row>
    <row r="482" spans="12:30" ht="12.75" customHeight="1" x14ac:dyDescent="0.3">
      <c r="L482" s="86">
        <v>6</v>
      </c>
      <c r="M482" s="87" t="s">
        <v>808</v>
      </c>
      <c r="N482" s="86" t="s">
        <v>52</v>
      </c>
      <c r="O482" s="87" t="s">
        <v>843</v>
      </c>
      <c r="P482" s="87" t="s">
        <v>844</v>
      </c>
      <c r="Q482" s="38"/>
      <c r="R482" s="38"/>
      <c r="S482" s="38"/>
      <c r="T482" s="38"/>
      <c r="U482" s="88" t="s">
        <v>712</v>
      </c>
      <c r="V482" s="88" t="s">
        <v>3052</v>
      </c>
      <c r="W482" s="88" t="s">
        <v>3063</v>
      </c>
      <c r="X482" s="70"/>
      <c r="Y482" s="71">
        <v>43787</v>
      </c>
      <c r="Z482" s="90"/>
      <c r="AA482" s="90"/>
      <c r="AB482" s="71">
        <v>43787</v>
      </c>
      <c r="AC482" s="93"/>
      <c r="AD482" s="92">
        <v>1</v>
      </c>
    </row>
    <row r="483" spans="12:30" ht="12.75" customHeight="1" x14ac:dyDescent="0.3">
      <c r="L483" s="86">
        <v>6</v>
      </c>
      <c r="M483" s="87" t="s">
        <v>808</v>
      </c>
      <c r="N483" s="86" t="s">
        <v>52</v>
      </c>
      <c r="O483" s="87" t="s">
        <v>843</v>
      </c>
      <c r="P483" s="87" t="s">
        <v>844</v>
      </c>
      <c r="Q483" s="38"/>
      <c r="R483" s="38"/>
      <c r="S483" s="38"/>
      <c r="T483" s="38"/>
      <c r="U483" s="88" t="s">
        <v>712</v>
      </c>
      <c r="V483" s="88" t="s">
        <v>3052</v>
      </c>
      <c r="W483" s="88" t="s">
        <v>3064</v>
      </c>
      <c r="X483" s="70"/>
      <c r="Y483" s="71">
        <v>43781</v>
      </c>
      <c r="Z483" s="90"/>
      <c r="AA483" s="90"/>
      <c r="AB483" s="71">
        <v>43781</v>
      </c>
      <c r="AC483" s="93"/>
      <c r="AD483" s="92">
        <v>1</v>
      </c>
    </row>
    <row r="484" spans="12:30" ht="12.75" customHeight="1" x14ac:dyDescent="0.3">
      <c r="L484" s="86">
        <v>6</v>
      </c>
      <c r="M484" s="87" t="s">
        <v>808</v>
      </c>
      <c r="N484" s="86" t="s">
        <v>52</v>
      </c>
      <c r="O484" s="87" t="s">
        <v>843</v>
      </c>
      <c r="P484" s="87" t="s">
        <v>844</v>
      </c>
      <c r="Q484" s="38"/>
      <c r="R484" s="38"/>
      <c r="S484" s="38"/>
      <c r="T484" s="38"/>
      <c r="U484" s="88" t="s">
        <v>712</v>
      </c>
      <c r="V484" s="88" t="s">
        <v>3052</v>
      </c>
      <c r="W484" s="88" t="s">
        <v>3065</v>
      </c>
      <c r="X484" s="70"/>
      <c r="Y484" s="71">
        <v>43788</v>
      </c>
      <c r="Z484" s="90"/>
      <c r="AA484" s="90"/>
      <c r="AB484" s="71">
        <v>43788</v>
      </c>
      <c r="AC484" s="93"/>
      <c r="AD484" s="92">
        <v>1</v>
      </c>
    </row>
    <row r="485" spans="12:30" ht="12.75" customHeight="1" x14ac:dyDescent="0.3">
      <c r="L485" s="86">
        <v>6</v>
      </c>
      <c r="M485" s="87" t="s">
        <v>808</v>
      </c>
      <c r="N485" s="86" t="s">
        <v>52</v>
      </c>
      <c r="O485" s="87" t="s">
        <v>843</v>
      </c>
      <c r="P485" s="87" t="s">
        <v>844</v>
      </c>
      <c r="Q485" s="38"/>
      <c r="R485" s="38"/>
      <c r="S485" s="38"/>
      <c r="T485" s="38"/>
      <c r="U485" s="88" t="s">
        <v>712</v>
      </c>
      <c r="V485" s="88" t="s">
        <v>3052</v>
      </c>
      <c r="W485" s="88" t="s">
        <v>3066</v>
      </c>
      <c r="X485" s="70"/>
      <c r="Y485" s="71">
        <v>43790</v>
      </c>
      <c r="Z485" s="90"/>
      <c r="AA485" s="90"/>
      <c r="AB485" s="71">
        <v>43791</v>
      </c>
      <c r="AC485" s="93"/>
      <c r="AD485" s="92">
        <v>2</v>
      </c>
    </row>
    <row r="486" spans="12:30" ht="12.75" customHeight="1" x14ac:dyDescent="0.3">
      <c r="L486" s="86">
        <v>6</v>
      </c>
      <c r="M486" s="87" t="s">
        <v>808</v>
      </c>
      <c r="N486" s="86" t="s">
        <v>52</v>
      </c>
      <c r="O486" s="87" t="s">
        <v>843</v>
      </c>
      <c r="P486" s="87" t="s">
        <v>844</v>
      </c>
      <c r="Q486" s="38"/>
      <c r="R486" s="38"/>
      <c r="S486" s="38"/>
      <c r="T486" s="38"/>
      <c r="U486" s="88" t="s">
        <v>712</v>
      </c>
      <c r="V486" s="88" t="s">
        <v>3052</v>
      </c>
      <c r="W486" s="88" t="s">
        <v>3067</v>
      </c>
      <c r="X486" s="70"/>
      <c r="Y486" s="71">
        <v>43782</v>
      </c>
      <c r="Z486" s="90"/>
      <c r="AA486" s="90"/>
      <c r="AB486" s="71">
        <v>43783</v>
      </c>
      <c r="AC486" s="93"/>
      <c r="AD486" s="92">
        <v>2</v>
      </c>
    </row>
    <row r="487" spans="12:30" ht="12.75" customHeight="1" x14ac:dyDescent="0.3">
      <c r="L487" s="86">
        <v>6</v>
      </c>
      <c r="M487" s="87" t="s">
        <v>808</v>
      </c>
      <c r="N487" s="86" t="s">
        <v>52</v>
      </c>
      <c r="O487" s="87" t="s">
        <v>843</v>
      </c>
      <c r="P487" s="87" t="s">
        <v>844</v>
      </c>
      <c r="Q487" s="38"/>
      <c r="R487" s="38"/>
      <c r="S487" s="38"/>
      <c r="T487" s="38"/>
      <c r="U487" s="88" t="s">
        <v>712</v>
      </c>
      <c r="V487" s="88" t="s">
        <v>3052</v>
      </c>
      <c r="W487" s="88" t="s">
        <v>3068</v>
      </c>
      <c r="X487" s="70"/>
      <c r="Y487" s="71">
        <v>43789</v>
      </c>
      <c r="Z487" s="90"/>
      <c r="AA487" s="90"/>
      <c r="AB487" s="71">
        <v>43789</v>
      </c>
      <c r="AC487" s="93"/>
      <c r="AD487" s="92">
        <v>1</v>
      </c>
    </row>
    <row r="488" spans="12:30" ht="12.75" customHeight="1" x14ac:dyDescent="0.3">
      <c r="L488" s="86">
        <v>6</v>
      </c>
      <c r="M488" s="87" t="s">
        <v>808</v>
      </c>
      <c r="N488" s="86" t="s">
        <v>52</v>
      </c>
      <c r="O488" s="87" t="s">
        <v>843</v>
      </c>
      <c r="P488" s="87" t="s">
        <v>844</v>
      </c>
      <c r="Q488" s="38"/>
      <c r="R488" s="38"/>
      <c r="S488" s="38"/>
      <c r="T488" s="38"/>
      <c r="U488" s="88" t="s">
        <v>712</v>
      </c>
      <c r="V488" s="88" t="s">
        <v>3052</v>
      </c>
      <c r="W488" s="88" t="s">
        <v>3069</v>
      </c>
      <c r="X488" s="70"/>
      <c r="Y488" s="71">
        <v>43795</v>
      </c>
      <c r="Z488" s="90"/>
      <c r="AA488" s="90"/>
      <c r="AB488" s="71">
        <v>43795</v>
      </c>
      <c r="AC488" s="93"/>
      <c r="AD488" s="92">
        <v>1</v>
      </c>
    </row>
    <row r="489" spans="12:30" ht="12.75" customHeight="1" x14ac:dyDescent="0.3">
      <c r="L489" s="86">
        <v>6</v>
      </c>
      <c r="M489" s="87" t="s">
        <v>808</v>
      </c>
      <c r="N489" s="86" t="s">
        <v>52</v>
      </c>
      <c r="O489" s="87" t="s">
        <v>843</v>
      </c>
      <c r="P489" s="87" t="s">
        <v>844</v>
      </c>
      <c r="Q489" s="38"/>
      <c r="R489" s="38"/>
      <c r="S489" s="38"/>
      <c r="T489" s="38"/>
      <c r="U489" s="88" t="s">
        <v>712</v>
      </c>
      <c r="V489" s="88" t="s">
        <v>3222</v>
      </c>
      <c r="W489" s="88" t="s">
        <v>3231</v>
      </c>
      <c r="X489" s="70"/>
      <c r="Y489" s="71">
        <v>43788</v>
      </c>
      <c r="Z489" s="90"/>
      <c r="AA489" s="90"/>
      <c r="AB489" s="71">
        <v>43788</v>
      </c>
      <c r="AC489" s="93"/>
      <c r="AD489" s="92">
        <v>1</v>
      </c>
    </row>
    <row r="490" spans="12:30" ht="12.75" customHeight="1" x14ac:dyDescent="0.3">
      <c r="L490" s="86">
        <v>6</v>
      </c>
      <c r="M490" s="87" t="s">
        <v>808</v>
      </c>
      <c r="N490" s="86" t="s">
        <v>52</v>
      </c>
      <c r="O490" s="87" t="s">
        <v>843</v>
      </c>
      <c r="P490" s="87" t="s">
        <v>844</v>
      </c>
      <c r="Q490" s="38"/>
      <c r="R490" s="38"/>
      <c r="S490" s="38"/>
      <c r="T490" s="38"/>
      <c r="U490" s="88" t="s">
        <v>712</v>
      </c>
      <c r="V490" s="88" t="s">
        <v>3222</v>
      </c>
      <c r="W490" s="88" t="s">
        <v>3232</v>
      </c>
      <c r="X490" s="70"/>
      <c r="Y490" s="71">
        <v>43789</v>
      </c>
      <c r="Z490" s="90"/>
      <c r="AA490" s="90"/>
      <c r="AB490" s="71">
        <v>43790</v>
      </c>
      <c r="AC490" s="93"/>
      <c r="AD490" s="92">
        <v>2</v>
      </c>
    </row>
    <row r="491" spans="12:30" ht="12.75" customHeight="1" x14ac:dyDescent="0.3">
      <c r="L491" s="86">
        <v>6</v>
      </c>
      <c r="M491" s="87" t="s">
        <v>808</v>
      </c>
      <c r="N491" s="86" t="s">
        <v>52</v>
      </c>
      <c r="O491" s="87" t="s">
        <v>843</v>
      </c>
      <c r="P491" s="87" t="s">
        <v>844</v>
      </c>
      <c r="Q491" s="38"/>
      <c r="R491" s="38"/>
      <c r="S491" s="38"/>
      <c r="T491" s="38"/>
      <c r="U491" s="88" t="s">
        <v>712</v>
      </c>
      <c r="V491" s="88" t="s">
        <v>3258</v>
      </c>
      <c r="W491" s="88" t="s">
        <v>3280</v>
      </c>
      <c r="X491" s="70"/>
      <c r="Y491" s="71">
        <v>43787</v>
      </c>
      <c r="Z491" s="90"/>
      <c r="AA491" s="90"/>
      <c r="AB491" s="71">
        <v>43791</v>
      </c>
      <c r="AC491" s="93"/>
      <c r="AD491" s="92">
        <v>5</v>
      </c>
    </row>
    <row r="492" spans="12:30" ht="12.75" customHeight="1" x14ac:dyDescent="0.3">
      <c r="L492" s="86">
        <v>6</v>
      </c>
      <c r="M492" s="87" t="s">
        <v>808</v>
      </c>
      <c r="N492" s="86" t="s">
        <v>52</v>
      </c>
      <c r="O492" s="87" t="s">
        <v>843</v>
      </c>
      <c r="P492" s="87" t="s">
        <v>844</v>
      </c>
      <c r="Q492" s="38"/>
      <c r="R492" s="38"/>
      <c r="S492" s="38"/>
      <c r="T492" s="38"/>
      <c r="U492" s="88" t="s">
        <v>712</v>
      </c>
      <c r="V492" s="88" t="s">
        <v>3258</v>
      </c>
      <c r="W492" s="88" t="s">
        <v>3281</v>
      </c>
      <c r="X492" s="70"/>
      <c r="Y492" s="71">
        <v>43794</v>
      </c>
      <c r="Z492" s="90"/>
      <c r="AA492" s="90"/>
      <c r="AB492" s="71">
        <v>43798</v>
      </c>
      <c r="AC492" s="93"/>
      <c r="AD492" s="92">
        <v>5</v>
      </c>
    </row>
    <row r="493" spans="12:30" ht="12.75" customHeight="1" x14ac:dyDescent="0.3">
      <c r="L493" s="86">
        <v>6</v>
      </c>
      <c r="M493" s="87" t="s">
        <v>808</v>
      </c>
      <c r="N493" s="86" t="s">
        <v>52</v>
      </c>
      <c r="O493" s="87" t="s">
        <v>843</v>
      </c>
      <c r="P493" s="87" t="s">
        <v>844</v>
      </c>
      <c r="Q493" s="38"/>
      <c r="R493" s="38"/>
      <c r="S493" s="38"/>
      <c r="T493" s="38"/>
      <c r="U493" s="88" t="s">
        <v>712</v>
      </c>
      <c r="V493" s="88" t="s">
        <v>3258</v>
      </c>
      <c r="W493" s="88" t="s">
        <v>3282</v>
      </c>
      <c r="X493" s="70"/>
      <c r="Y493" s="71">
        <v>43781</v>
      </c>
      <c r="Z493" s="90"/>
      <c r="AA493" s="90"/>
      <c r="AB493" s="71">
        <v>43784</v>
      </c>
      <c r="AC493" s="93"/>
      <c r="AD493" s="92">
        <v>4</v>
      </c>
    </row>
    <row r="494" spans="12:30" ht="12.75" customHeight="1" x14ac:dyDescent="0.3">
      <c r="L494" s="86">
        <v>6</v>
      </c>
      <c r="M494" s="87" t="s">
        <v>808</v>
      </c>
      <c r="N494" s="86" t="s">
        <v>52</v>
      </c>
      <c r="O494" s="87" t="s">
        <v>843</v>
      </c>
      <c r="P494" s="87" t="s">
        <v>844</v>
      </c>
      <c r="Q494" s="38"/>
      <c r="R494" s="38"/>
      <c r="S494" s="38"/>
      <c r="T494" s="38"/>
      <c r="U494" s="88" t="s">
        <v>712</v>
      </c>
      <c r="V494" s="88" t="s">
        <v>3258</v>
      </c>
      <c r="W494" s="88" t="s">
        <v>3283</v>
      </c>
      <c r="X494" s="70"/>
      <c r="Y494" s="71">
        <v>43774</v>
      </c>
      <c r="Z494" s="90"/>
      <c r="AA494" s="90"/>
      <c r="AB494" s="71">
        <v>43778</v>
      </c>
      <c r="AC494" s="93"/>
      <c r="AD494" s="92">
        <v>5</v>
      </c>
    </row>
    <row r="495" spans="12:30" ht="12.75" customHeight="1" x14ac:dyDescent="0.3">
      <c r="L495" s="86">
        <v>6</v>
      </c>
      <c r="M495" s="87" t="s">
        <v>808</v>
      </c>
      <c r="N495" s="86" t="s">
        <v>52</v>
      </c>
      <c r="O495" s="87" t="s">
        <v>828</v>
      </c>
      <c r="P495" s="87" t="s">
        <v>829</v>
      </c>
      <c r="Q495" s="38"/>
      <c r="R495" s="38"/>
      <c r="S495" s="38"/>
      <c r="T495" s="38"/>
      <c r="U495" s="88" t="s">
        <v>712</v>
      </c>
      <c r="V495" s="88" t="s">
        <v>3302</v>
      </c>
      <c r="W495" s="88" t="s">
        <v>3315</v>
      </c>
      <c r="X495" s="70"/>
      <c r="Y495" s="71">
        <v>43790</v>
      </c>
      <c r="Z495" s="90"/>
      <c r="AA495" s="90"/>
      <c r="AB495" s="71">
        <v>43790</v>
      </c>
      <c r="AC495" s="93"/>
      <c r="AD495" s="92">
        <v>1</v>
      </c>
    </row>
    <row r="496" spans="12:30" ht="12.75" customHeight="1" x14ac:dyDescent="0.3">
      <c r="L496" s="86">
        <v>6</v>
      </c>
      <c r="M496" s="87" t="s">
        <v>808</v>
      </c>
      <c r="N496" s="86" t="s">
        <v>52</v>
      </c>
      <c r="O496" s="87" t="s">
        <v>828</v>
      </c>
      <c r="P496" s="87" t="s">
        <v>829</v>
      </c>
      <c r="Q496" s="38"/>
      <c r="R496" s="38"/>
      <c r="S496" s="38"/>
      <c r="T496" s="38"/>
      <c r="U496" s="88" t="s">
        <v>712</v>
      </c>
      <c r="V496" s="88" t="s">
        <v>3302</v>
      </c>
      <c r="W496" s="88" t="s">
        <v>3316</v>
      </c>
      <c r="X496" s="70"/>
      <c r="Y496" s="71">
        <v>43795</v>
      </c>
      <c r="Z496" s="90"/>
      <c r="AA496" s="90"/>
      <c r="AB496" s="71">
        <v>43795</v>
      </c>
      <c r="AC496" s="93"/>
      <c r="AD496" s="92">
        <v>1</v>
      </c>
    </row>
    <row r="497" spans="12:30" ht="12.75" customHeight="1" x14ac:dyDescent="0.3">
      <c r="L497" s="86">
        <v>6</v>
      </c>
      <c r="M497" s="87" t="s">
        <v>808</v>
      </c>
      <c r="N497" s="86" t="s">
        <v>52</v>
      </c>
      <c r="O497" s="87" t="s">
        <v>873</v>
      </c>
      <c r="P497" s="38"/>
      <c r="Q497" s="87" t="s">
        <v>2171</v>
      </c>
      <c r="R497" s="38"/>
      <c r="S497" s="38"/>
      <c r="T497" s="38"/>
      <c r="U497" s="88" t="s">
        <v>712</v>
      </c>
      <c r="V497" s="88" t="s">
        <v>3341</v>
      </c>
      <c r="W497" s="88" t="s">
        <v>3347</v>
      </c>
      <c r="X497" s="70"/>
      <c r="Y497" s="71">
        <v>43789</v>
      </c>
      <c r="Z497" s="90"/>
      <c r="AA497" s="90"/>
      <c r="AB497" s="71">
        <v>43791</v>
      </c>
      <c r="AC497" s="93"/>
      <c r="AD497" s="92">
        <v>3</v>
      </c>
    </row>
    <row r="498" spans="12:30" ht="12.75" customHeight="1" x14ac:dyDescent="0.3">
      <c r="L498" s="86">
        <v>6</v>
      </c>
      <c r="M498" s="87" t="s">
        <v>808</v>
      </c>
      <c r="N498" s="86" t="s">
        <v>52</v>
      </c>
      <c r="O498" s="87" t="s">
        <v>873</v>
      </c>
      <c r="P498" s="38"/>
      <c r="Q498" s="87" t="s">
        <v>2171</v>
      </c>
      <c r="R498" s="38"/>
      <c r="S498" s="38"/>
      <c r="T498" s="38"/>
      <c r="U498" s="88" t="s">
        <v>712</v>
      </c>
      <c r="V498" s="88" t="s">
        <v>3341</v>
      </c>
      <c r="W498" s="88" t="s">
        <v>3348</v>
      </c>
      <c r="X498" s="70"/>
      <c r="Y498" s="71">
        <v>43774</v>
      </c>
      <c r="Z498" s="90"/>
      <c r="AA498" s="90"/>
      <c r="AB498" s="71">
        <v>43776</v>
      </c>
      <c r="AC498" s="93"/>
      <c r="AD498" s="92">
        <v>3</v>
      </c>
    </row>
    <row r="499" spans="12:30" ht="12.75" customHeight="1" x14ac:dyDescent="0.3">
      <c r="L499" s="86">
        <v>6</v>
      </c>
      <c r="M499" s="87" t="s">
        <v>808</v>
      </c>
      <c r="N499" s="86" t="s">
        <v>52</v>
      </c>
      <c r="O499" s="87" t="s">
        <v>873</v>
      </c>
      <c r="P499" s="38"/>
      <c r="Q499" s="87" t="s">
        <v>2171</v>
      </c>
      <c r="R499" s="38"/>
      <c r="S499" s="38"/>
      <c r="T499" s="38"/>
      <c r="U499" s="88" t="s">
        <v>712</v>
      </c>
      <c r="V499" s="88" t="s">
        <v>3341</v>
      </c>
      <c r="W499" s="88" t="s">
        <v>3349</v>
      </c>
      <c r="X499" s="70"/>
      <c r="Y499" s="71">
        <v>43781</v>
      </c>
      <c r="Z499" s="90"/>
      <c r="AA499" s="90"/>
      <c r="AB499" s="71">
        <v>43783</v>
      </c>
      <c r="AC499" s="93"/>
      <c r="AD499" s="92">
        <v>3</v>
      </c>
    </row>
    <row r="500" spans="12:30" ht="12.75" customHeight="1" x14ac:dyDescent="0.3">
      <c r="L500" s="86">
        <v>6</v>
      </c>
      <c r="M500" s="87" t="s">
        <v>808</v>
      </c>
      <c r="N500" s="86" t="s">
        <v>52</v>
      </c>
      <c r="O500" s="87" t="s">
        <v>828</v>
      </c>
      <c r="P500" s="87" t="s">
        <v>829</v>
      </c>
      <c r="Q500" s="38"/>
      <c r="R500" s="38"/>
      <c r="S500" s="38"/>
      <c r="T500" s="38"/>
      <c r="U500" s="88" t="s">
        <v>712</v>
      </c>
      <c r="V500" s="88" t="s">
        <v>3496</v>
      </c>
      <c r="W500" s="88" t="s">
        <v>3529</v>
      </c>
      <c r="X500" s="70"/>
      <c r="Y500" s="71">
        <v>43795</v>
      </c>
      <c r="Z500" s="90"/>
      <c r="AA500" s="90"/>
      <c r="AB500" s="71">
        <v>43796</v>
      </c>
      <c r="AC500" s="93"/>
      <c r="AD500" s="92">
        <v>2</v>
      </c>
    </row>
    <row r="501" spans="12:30" ht="12.75" customHeight="1" x14ac:dyDescent="0.3">
      <c r="L501" s="86">
        <v>6</v>
      </c>
      <c r="M501" s="87" t="s">
        <v>808</v>
      </c>
      <c r="N501" s="86" t="s">
        <v>52</v>
      </c>
      <c r="O501" s="87" t="s">
        <v>843</v>
      </c>
      <c r="P501" s="87" t="s">
        <v>844</v>
      </c>
      <c r="Q501" s="38"/>
      <c r="R501" s="38"/>
      <c r="S501" s="38"/>
      <c r="T501" s="38"/>
      <c r="U501" s="88" t="s">
        <v>712</v>
      </c>
      <c r="V501" s="88" t="s">
        <v>3601</v>
      </c>
      <c r="W501" s="88" t="s">
        <v>3605</v>
      </c>
      <c r="X501" s="70"/>
      <c r="Y501" s="71">
        <v>43774</v>
      </c>
      <c r="Z501" s="90"/>
      <c r="AA501" s="90"/>
      <c r="AB501" s="71">
        <v>43775</v>
      </c>
      <c r="AC501" s="93"/>
      <c r="AD501" s="92">
        <v>2</v>
      </c>
    </row>
    <row r="502" spans="12:30" ht="12.75" customHeight="1" x14ac:dyDescent="0.3">
      <c r="L502" s="86">
        <v>6</v>
      </c>
      <c r="M502" s="87" t="s">
        <v>808</v>
      </c>
      <c r="N502" s="86" t="s">
        <v>52</v>
      </c>
      <c r="O502" s="87" t="s">
        <v>843</v>
      </c>
      <c r="P502" s="87" t="s">
        <v>844</v>
      </c>
      <c r="Q502" s="38"/>
      <c r="R502" s="38"/>
      <c r="S502" s="38"/>
      <c r="T502" s="38"/>
      <c r="U502" s="88" t="s">
        <v>712</v>
      </c>
      <c r="V502" s="88" t="s">
        <v>3601</v>
      </c>
      <c r="W502" s="88" t="s">
        <v>3606</v>
      </c>
      <c r="X502" s="70"/>
      <c r="Y502" s="71">
        <v>43777</v>
      </c>
      <c r="Z502" s="90"/>
      <c r="AA502" s="90"/>
      <c r="AB502" s="71">
        <v>43778</v>
      </c>
      <c r="AC502" s="93"/>
      <c r="AD502" s="92">
        <v>2</v>
      </c>
    </row>
    <row r="503" spans="12:30" ht="12.75" customHeight="1" x14ac:dyDescent="0.3">
      <c r="L503" s="86">
        <v>6</v>
      </c>
      <c r="M503" s="87" t="s">
        <v>808</v>
      </c>
      <c r="N503" s="86" t="s">
        <v>52</v>
      </c>
      <c r="O503" s="87" t="s">
        <v>843</v>
      </c>
      <c r="P503" s="87" t="s">
        <v>844</v>
      </c>
      <c r="Q503" s="38"/>
      <c r="R503" s="38"/>
      <c r="S503" s="38"/>
      <c r="T503" s="38"/>
      <c r="U503" s="88" t="s">
        <v>712</v>
      </c>
      <c r="V503" s="88" t="s">
        <v>3822</v>
      </c>
      <c r="W503" s="88" t="s">
        <v>3856</v>
      </c>
      <c r="X503" s="70"/>
      <c r="Y503" s="71">
        <v>43782</v>
      </c>
      <c r="Z503" s="90"/>
      <c r="AA503" s="90"/>
      <c r="AB503" s="71">
        <v>43782</v>
      </c>
      <c r="AC503" s="93"/>
      <c r="AD503" s="92">
        <v>1</v>
      </c>
    </row>
    <row r="504" spans="12:30" ht="12.75" customHeight="1" x14ac:dyDescent="0.3">
      <c r="L504" s="86">
        <v>6</v>
      </c>
      <c r="M504" s="87" t="s">
        <v>808</v>
      </c>
      <c r="N504" s="86" t="s">
        <v>52</v>
      </c>
      <c r="O504" s="87" t="s">
        <v>843</v>
      </c>
      <c r="P504" s="87" t="s">
        <v>844</v>
      </c>
      <c r="Q504" s="38"/>
      <c r="R504" s="38"/>
      <c r="S504" s="38"/>
      <c r="T504" s="38"/>
      <c r="U504" s="88" t="s">
        <v>712</v>
      </c>
      <c r="V504" s="88" t="s">
        <v>3822</v>
      </c>
      <c r="W504" s="88" t="s">
        <v>3857</v>
      </c>
      <c r="X504" s="70"/>
      <c r="Y504" s="71">
        <v>43774</v>
      </c>
      <c r="Z504" s="90"/>
      <c r="AA504" s="90"/>
      <c r="AB504" s="71">
        <v>43774</v>
      </c>
      <c r="AC504" s="93"/>
      <c r="AD504" s="92">
        <v>1</v>
      </c>
    </row>
    <row r="505" spans="12:30" ht="12.75" customHeight="1" x14ac:dyDescent="0.3">
      <c r="L505" s="86">
        <v>6</v>
      </c>
      <c r="M505" s="87" t="s">
        <v>808</v>
      </c>
      <c r="N505" s="86" t="s">
        <v>52</v>
      </c>
      <c r="O505" s="87" t="s">
        <v>910</v>
      </c>
      <c r="P505" s="87" t="s">
        <v>911</v>
      </c>
      <c r="Q505" s="38"/>
      <c r="R505" s="38"/>
      <c r="S505" s="38"/>
      <c r="T505" s="38"/>
      <c r="U505" s="88" t="s">
        <v>712</v>
      </c>
      <c r="V505" s="88" t="s">
        <v>4045</v>
      </c>
      <c r="W505" s="88" t="s">
        <v>4055</v>
      </c>
      <c r="X505" s="70"/>
      <c r="Y505" s="71">
        <v>43789</v>
      </c>
      <c r="Z505" s="90"/>
      <c r="AA505" s="90"/>
      <c r="AB505" s="71">
        <v>43791</v>
      </c>
      <c r="AC505" s="93"/>
      <c r="AD505" s="92">
        <v>3</v>
      </c>
    </row>
    <row r="506" spans="12:30" ht="12.75" customHeight="1" x14ac:dyDescent="0.3">
      <c r="L506" s="86">
        <v>6</v>
      </c>
      <c r="M506" s="87" t="s">
        <v>808</v>
      </c>
      <c r="N506" s="86" t="s">
        <v>52</v>
      </c>
      <c r="O506" s="87" t="s">
        <v>828</v>
      </c>
      <c r="P506" s="87" t="s">
        <v>829</v>
      </c>
      <c r="Q506" s="38"/>
      <c r="R506" s="38"/>
      <c r="S506" s="38"/>
      <c r="T506" s="38"/>
      <c r="U506" s="88" t="s">
        <v>712</v>
      </c>
      <c r="V506" s="88" t="s">
        <v>4101</v>
      </c>
      <c r="W506" s="88" t="s">
        <v>4137</v>
      </c>
      <c r="X506" s="70"/>
      <c r="Y506" s="71">
        <v>43788</v>
      </c>
      <c r="Z506" s="90"/>
      <c r="AA506" s="90"/>
      <c r="AB506" s="71">
        <v>43789</v>
      </c>
      <c r="AC506" s="93"/>
      <c r="AD506" s="92">
        <v>2</v>
      </c>
    </row>
    <row r="507" spans="12:30" ht="12.75" customHeight="1" x14ac:dyDescent="0.3">
      <c r="L507" s="86">
        <v>6</v>
      </c>
      <c r="M507" s="87" t="s">
        <v>808</v>
      </c>
      <c r="N507" s="86" t="s">
        <v>52</v>
      </c>
      <c r="O507" s="87" t="s">
        <v>828</v>
      </c>
      <c r="P507" s="87" t="s">
        <v>829</v>
      </c>
      <c r="Q507" s="38"/>
      <c r="R507" s="38"/>
      <c r="S507" s="38"/>
      <c r="T507" s="38"/>
      <c r="U507" s="88" t="s">
        <v>712</v>
      </c>
      <c r="V507" s="88" t="s">
        <v>4101</v>
      </c>
      <c r="W507" s="88" t="s">
        <v>4138</v>
      </c>
      <c r="X507" s="70"/>
      <c r="Y507" s="71">
        <v>43790</v>
      </c>
      <c r="Z507" s="90"/>
      <c r="AA507" s="90"/>
      <c r="AB507" s="71">
        <v>43791</v>
      </c>
      <c r="AC507" s="93"/>
      <c r="AD507" s="92">
        <v>2</v>
      </c>
    </row>
    <row r="508" spans="12:30" ht="12.75" customHeight="1" x14ac:dyDescent="0.3">
      <c r="L508" s="86">
        <v>6</v>
      </c>
      <c r="M508" s="87" t="s">
        <v>808</v>
      </c>
      <c r="N508" s="86" t="s">
        <v>52</v>
      </c>
      <c r="O508" s="87" t="s">
        <v>828</v>
      </c>
      <c r="P508" s="87" t="s">
        <v>829</v>
      </c>
      <c r="Q508" s="38"/>
      <c r="R508" s="38"/>
      <c r="S508" s="38"/>
      <c r="T508" s="38"/>
      <c r="U508" s="88" t="s">
        <v>712</v>
      </c>
      <c r="V508" s="88" t="s">
        <v>4199</v>
      </c>
      <c r="W508" s="88" t="s">
        <v>4212</v>
      </c>
      <c r="X508" s="70"/>
      <c r="Y508" s="71">
        <v>43776</v>
      </c>
      <c r="Z508" s="90"/>
      <c r="AA508" s="90"/>
      <c r="AB508" s="71">
        <v>43776</v>
      </c>
      <c r="AC508" s="93"/>
      <c r="AD508" s="92">
        <v>1</v>
      </c>
    </row>
    <row r="509" spans="12:30" ht="12.75" customHeight="1" x14ac:dyDescent="0.3">
      <c r="L509" s="86">
        <v>6</v>
      </c>
      <c r="M509" s="87" t="s">
        <v>808</v>
      </c>
      <c r="N509" s="86" t="s">
        <v>52</v>
      </c>
      <c r="O509" s="87" t="s">
        <v>828</v>
      </c>
      <c r="P509" s="87" t="s">
        <v>829</v>
      </c>
      <c r="Q509" s="38"/>
      <c r="R509" s="38"/>
      <c r="S509" s="38"/>
      <c r="T509" s="38"/>
      <c r="U509" s="88" t="s">
        <v>712</v>
      </c>
      <c r="V509" s="88" t="s">
        <v>4199</v>
      </c>
      <c r="W509" s="88" t="s">
        <v>4213</v>
      </c>
      <c r="X509" s="70"/>
      <c r="Y509" s="71">
        <v>43777</v>
      </c>
      <c r="Z509" s="90"/>
      <c r="AA509" s="90"/>
      <c r="AB509" s="71">
        <v>43777</v>
      </c>
      <c r="AC509" s="93"/>
      <c r="AD509" s="92">
        <v>1</v>
      </c>
    </row>
    <row r="510" spans="12:30" ht="12.75" customHeight="1" x14ac:dyDescent="0.3">
      <c r="L510" s="86">
        <v>6</v>
      </c>
      <c r="M510" s="87" t="s">
        <v>808</v>
      </c>
      <c r="N510" s="86" t="s">
        <v>52</v>
      </c>
      <c r="O510" s="87" t="s">
        <v>828</v>
      </c>
      <c r="P510" s="87" t="s">
        <v>829</v>
      </c>
      <c r="Q510" s="38"/>
      <c r="R510" s="38"/>
      <c r="S510" s="38"/>
      <c r="T510" s="38"/>
      <c r="U510" s="88" t="s">
        <v>712</v>
      </c>
      <c r="V510" s="88" t="s">
        <v>4272</v>
      </c>
      <c r="W510" s="88" t="s">
        <v>4306</v>
      </c>
      <c r="X510" s="70"/>
      <c r="Y510" s="71">
        <v>43782</v>
      </c>
      <c r="Z510" s="90"/>
      <c r="AA510" s="90"/>
      <c r="AB510" s="71">
        <v>43783</v>
      </c>
      <c r="AC510" s="93"/>
      <c r="AD510" s="92">
        <v>2</v>
      </c>
    </row>
    <row r="511" spans="12:30" ht="12.75" customHeight="1" x14ac:dyDescent="0.3">
      <c r="L511" s="86">
        <v>6</v>
      </c>
      <c r="M511" s="87" t="s">
        <v>808</v>
      </c>
      <c r="N511" s="86" t="s">
        <v>52</v>
      </c>
      <c r="O511" s="87" t="s">
        <v>828</v>
      </c>
      <c r="P511" s="87" t="s">
        <v>829</v>
      </c>
      <c r="Q511" s="38"/>
      <c r="R511" s="38"/>
      <c r="S511" s="38"/>
      <c r="T511" s="38"/>
      <c r="U511" s="88" t="s">
        <v>712</v>
      </c>
      <c r="V511" s="88" t="s">
        <v>4272</v>
      </c>
      <c r="W511" s="88" t="s">
        <v>4307</v>
      </c>
      <c r="X511" s="70"/>
      <c r="Y511" s="71">
        <v>43769</v>
      </c>
      <c r="Z511" s="90"/>
      <c r="AA511" s="90"/>
      <c r="AB511" s="71">
        <v>43770</v>
      </c>
      <c r="AC511" s="93"/>
      <c r="AD511" s="92">
        <v>2</v>
      </c>
    </row>
    <row r="512" spans="12:30" ht="12.75" customHeight="1" x14ac:dyDescent="0.3">
      <c r="L512" s="86">
        <v>6</v>
      </c>
      <c r="M512" s="87" t="s">
        <v>808</v>
      </c>
      <c r="N512" s="86" t="s">
        <v>52</v>
      </c>
      <c r="O512" s="87" t="s">
        <v>984</v>
      </c>
      <c r="P512" s="87" t="s">
        <v>985</v>
      </c>
      <c r="Q512" s="38"/>
      <c r="R512" s="38"/>
      <c r="S512" s="38"/>
      <c r="T512" s="38"/>
      <c r="U512" s="88" t="s">
        <v>712</v>
      </c>
      <c r="V512" s="88" t="s">
        <v>4465</v>
      </c>
      <c r="W512" s="88" t="s">
        <v>4473</v>
      </c>
      <c r="X512" s="70"/>
      <c r="Y512" s="71">
        <v>43788</v>
      </c>
      <c r="Z512" s="90"/>
      <c r="AA512" s="90"/>
      <c r="AB512" s="71">
        <v>43789</v>
      </c>
      <c r="AC512" s="93"/>
      <c r="AD512" s="92">
        <v>2</v>
      </c>
    </row>
    <row r="513" spans="12:30" ht="12.75" customHeight="1" x14ac:dyDescent="0.3">
      <c r="L513" s="86">
        <v>6</v>
      </c>
      <c r="M513" s="87" t="s">
        <v>808</v>
      </c>
      <c r="N513" s="86" t="s">
        <v>52</v>
      </c>
      <c r="O513" s="87" t="s">
        <v>2176</v>
      </c>
      <c r="P513" s="87" t="s">
        <v>2177</v>
      </c>
      <c r="Q513" s="38"/>
      <c r="R513" s="38"/>
      <c r="S513" s="38"/>
      <c r="T513" s="38"/>
      <c r="U513" s="88" t="s">
        <v>712</v>
      </c>
      <c r="V513" s="88" t="s">
        <v>4763</v>
      </c>
      <c r="W513" s="88" t="s">
        <v>4775</v>
      </c>
      <c r="X513" s="70"/>
      <c r="Y513" s="71">
        <v>43782</v>
      </c>
      <c r="Z513" s="90"/>
      <c r="AA513" s="90"/>
      <c r="AB513" s="71">
        <v>43782</v>
      </c>
      <c r="AC513" s="93"/>
      <c r="AD513" s="92">
        <v>1</v>
      </c>
    </row>
    <row r="514" spans="12:30" ht="12.75" customHeight="1" x14ac:dyDescent="0.3">
      <c r="L514" s="86">
        <v>6</v>
      </c>
      <c r="M514" s="87" t="s">
        <v>808</v>
      </c>
      <c r="N514" s="86" t="s">
        <v>52</v>
      </c>
      <c r="O514" s="87" t="s">
        <v>873</v>
      </c>
      <c r="P514" s="38"/>
      <c r="Q514" s="87" t="s">
        <v>2171</v>
      </c>
      <c r="R514" s="38"/>
      <c r="S514" s="38"/>
      <c r="T514" s="38"/>
      <c r="U514" s="88" t="s">
        <v>712</v>
      </c>
      <c r="V514" s="88" t="s">
        <v>4958</v>
      </c>
      <c r="W514" s="88" t="s">
        <v>4959</v>
      </c>
      <c r="X514" s="70"/>
      <c r="Y514" s="71">
        <v>43769</v>
      </c>
      <c r="Z514" s="90"/>
      <c r="AA514" s="90"/>
      <c r="AB514" s="71">
        <v>43773</v>
      </c>
      <c r="AC514" s="93"/>
      <c r="AD514" s="92">
        <v>5</v>
      </c>
    </row>
    <row r="515" spans="12:30" ht="12.75" customHeight="1" x14ac:dyDescent="0.3">
      <c r="L515" s="86">
        <v>6</v>
      </c>
      <c r="M515" s="87" t="s">
        <v>808</v>
      </c>
      <c r="N515" s="86" t="s">
        <v>52</v>
      </c>
      <c r="O515" s="87" t="s">
        <v>843</v>
      </c>
      <c r="P515" s="87" t="s">
        <v>844</v>
      </c>
      <c r="Q515" s="38"/>
      <c r="R515" s="38"/>
      <c r="S515" s="38"/>
      <c r="T515" s="38"/>
      <c r="U515" s="88" t="s">
        <v>712</v>
      </c>
      <c r="V515" s="88" t="s">
        <v>5114</v>
      </c>
      <c r="W515" s="88" t="s">
        <v>5145</v>
      </c>
      <c r="X515" s="70"/>
      <c r="Y515" s="71">
        <v>43783</v>
      </c>
      <c r="Z515" s="90"/>
      <c r="AA515" s="90"/>
      <c r="AB515" s="71">
        <v>43784</v>
      </c>
      <c r="AC515" s="93"/>
      <c r="AD515" s="92">
        <v>2</v>
      </c>
    </row>
    <row r="516" spans="12:30" ht="12.75" customHeight="1" x14ac:dyDescent="0.3">
      <c r="L516" s="86">
        <v>6</v>
      </c>
      <c r="M516" s="87" t="s">
        <v>808</v>
      </c>
      <c r="N516" s="86" t="s">
        <v>52</v>
      </c>
      <c r="O516" s="87" t="s">
        <v>843</v>
      </c>
      <c r="P516" s="87" t="s">
        <v>844</v>
      </c>
      <c r="Q516" s="38"/>
      <c r="R516" s="38"/>
      <c r="S516" s="38"/>
      <c r="T516" s="38"/>
      <c r="U516" s="88" t="s">
        <v>712</v>
      </c>
      <c r="V516" s="88" t="s">
        <v>5114</v>
      </c>
      <c r="W516" s="88" t="s">
        <v>5146</v>
      </c>
      <c r="X516" s="70"/>
      <c r="Y516" s="71">
        <v>43788</v>
      </c>
      <c r="Z516" s="90"/>
      <c r="AA516" s="90"/>
      <c r="AB516" s="71">
        <v>43789</v>
      </c>
      <c r="AC516" s="93"/>
      <c r="AD516" s="92">
        <v>2</v>
      </c>
    </row>
    <row r="517" spans="12:30" ht="12.75" customHeight="1" x14ac:dyDescent="0.3">
      <c r="L517" s="86">
        <v>6</v>
      </c>
      <c r="M517" s="87" t="s">
        <v>808</v>
      </c>
      <c r="N517" s="86" t="s">
        <v>52</v>
      </c>
      <c r="O517" s="87" t="s">
        <v>828</v>
      </c>
      <c r="P517" s="87" t="s">
        <v>829</v>
      </c>
      <c r="Q517" s="38"/>
      <c r="R517" s="38"/>
      <c r="S517" s="38"/>
      <c r="T517" s="38"/>
      <c r="U517" s="88" t="s">
        <v>712</v>
      </c>
      <c r="V517" s="88" t="s">
        <v>5182</v>
      </c>
      <c r="W517" s="88" t="s">
        <v>5197</v>
      </c>
      <c r="X517" s="70"/>
      <c r="Y517" s="71">
        <v>43774</v>
      </c>
      <c r="Z517" s="90"/>
      <c r="AA517" s="90"/>
      <c r="AB517" s="71">
        <v>43774</v>
      </c>
      <c r="AC517" s="93"/>
      <c r="AD517" s="92">
        <v>1</v>
      </c>
    </row>
    <row r="518" spans="12:30" ht="12.75" customHeight="1" x14ac:dyDescent="0.3">
      <c r="L518" s="86">
        <v>7</v>
      </c>
      <c r="M518" s="87" t="s">
        <v>808</v>
      </c>
      <c r="N518" s="86" t="s">
        <v>52</v>
      </c>
      <c r="O518" s="87" t="s">
        <v>843</v>
      </c>
      <c r="P518" s="87" t="s">
        <v>844</v>
      </c>
      <c r="Q518" s="38"/>
      <c r="R518" s="38"/>
      <c r="S518" s="38"/>
      <c r="T518" s="38"/>
      <c r="U518" s="88" t="s">
        <v>712</v>
      </c>
      <c r="V518" s="88" t="s">
        <v>1121</v>
      </c>
      <c r="W518" s="88" t="s">
        <v>1171</v>
      </c>
      <c r="X518" s="70"/>
      <c r="Y518" s="71">
        <v>43804</v>
      </c>
      <c r="Z518" s="90"/>
      <c r="AA518" s="90"/>
      <c r="AB518" s="71">
        <v>43805</v>
      </c>
      <c r="AC518" s="93"/>
      <c r="AD518" s="92">
        <v>2</v>
      </c>
    </row>
    <row r="519" spans="12:30" ht="12.75" customHeight="1" x14ac:dyDescent="0.3">
      <c r="L519" s="86">
        <v>7</v>
      </c>
      <c r="M519" s="87" t="s">
        <v>808</v>
      </c>
      <c r="N519" s="86" t="s">
        <v>52</v>
      </c>
      <c r="O519" s="87" t="s">
        <v>828</v>
      </c>
      <c r="P519" s="87" t="s">
        <v>829</v>
      </c>
      <c r="Q519" s="38"/>
      <c r="R519" s="38"/>
      <c r="S519" s="38"/>
      <c r="T519" s="38"/>
      <c r="U519" s="88" t="s">
        <v>712</v>
      </c>
      <c r="V519" s="88" t="s">
        <v>1278</v>
      </c>
      <c r="W519" s="88" t="s">
        <v>1298</v>
      </c>
      <c r="X519" s="70"/>
      <c r="Y519" s="71">
        <v>43805</v>
      </c>
      <c r="Z519" s="90"/>
      <c r="AA519" s="90"/>
      <c r="AB519" s="71">
        <v>43805</v>
      </c>
      <c r="AC519" s="93"/>
      <c r="AD519" s="92">
        <v>1</v>
      </c>
    </row>
    <row r="520" spans="12:30" ht="12.75" customHeight="1" x14ac:dyDescent="0.3">
      <c r="L520" s="86">
        <v>7</v>
      </c>
      <c r="M520" s="87" t="s">
        <v>808</v>
      </c>
      <c r="N520" s="86" t="s">
        <v>52</v>
      </c>
      <c r="O520" s="87" t="s">
        <v>828</v>
      </c>
      <c r="P520" s="87" t="s">
        <v>829</v>
      </c>
      <c r="Q520" s="38"/>
      <c r="R520" s="38"/>
      <c r="S520" s="38"/>
      <c r="T520" s="38"/>
      <c r="U520" s="88" t="s">
        <v>712</v>
      </c>
      <c r="V520" s="88" t="s">
        <v>1278</v>
      </c>
      <c r="W520" s="88" t="s">
        <v>1299</v>
      </c>
      <c r="X520" s="70"/>
      <c r="Y520" s="71">
        <v>43810</v>
      </c>
      <c r="Z520" s="90"/>
      <c r="AA520" s="90"/>
      <c r="AB520" s="71">
        <v>43810</v>
      </c>
      <c r="AC520" s="93"/>
      <c r="AD520" s="92">
        <v>1</v>
      </c>
    </row>
    <row r="521" spans="12:30" ht="12.75" customHeight="1" x14ac:dyDescent="0.3">
      <c r="L521" s="86">
        <v>7</v>
      </c>
      <c r="M521" s="87" t="s">
        <v>808</v>
      </c>
      <c r="N521" s="86" t="s">
        <v>52</v>
      </c>
      <c r="O521" s="87" t="s">
        <v>828</v>
      </c>
      <c r="P521" s="87" t="s">
        <v>829</v>
      </c>
      <c r="Q521" s="38"/>
      <c r="R521" s="38"/>
      <c r="S521" s="38"/>
      <c r="T521" s="38"/>
      <c r="U521" s="88" t="s">
        <v>712</v>
      </c>
      <c r="V521" s="88" t="s">
        <v>1278</v>
      </c>
      <c r="W521" s="88" t="s">
        <v>1300</v>
      </c>
      <c r="X521" s="70"/>
      <c r="Y521" s="71">
        <v>43811</v>
      </c>
      <c r="Z521" s="90"/>
      <c r="AA521" s="90"/>
      <c r="AB521" s="71">
        <v>43811</v>
      </c>
      <c r="AC521" s="93"/>
      <c r="AD521" s="92">
        <v>1</v>
      </c>
    </row>
    <row r="522" spans="12:30" ht="12.75" customHeight="1" x14ac:dyDescent="0.3">
      <c r="L522" s="86">
        <v>7</v>
      </c>
      <c r="M522" s="87" t="s">
        <v>808</v>
      </c>
      <c r="N522" s="86" t="s">
        <v>52</v>
      </c>
      <c r="O522" s="87" t="s">
        <v>828</v>
      </c>
      <c r="P522" s="87" t="s">
        <v>829</v>
      </c>
      <c r="Q522" s="38"/>
      <c r="R522" s="38"/>
      <c r="S522" s="38"/>
      <c r="T522" s="38"/>
      <c r="U522" s="88" t="s">
        <v>712</v>
      </c>
      <c r="V522" s="88" t="s">
        <v>1278</v>
      </c>
      <c r="W522" s="88" t="s">
        <v>1301</v>
      </c>
      <c r="X522" s="70"/>
      <c r="Y522" s="71">
        <v>43812</v>
      </c>
      <c r="Z522" s="90"/>
      <c r="AA522" s="90"/>
      <c r="AB522" s="71">
        <v>43812</v>
      </c>
      <c r="AC522" s="93"/>
      <c r="AD522" s="92">
        <v>1</v>
      </c>
    </row>
    <row r="523" spans="12:30" ht="12.75" customHeight="1" x14ac:dyDescent="0.3">
      <c r="L523" s="86">
        <v>7</v>
      </c>
      <c r="M523" s="87" t="s">
        <v>808</v>
      </c>
      <c r="N523" s="86" t="s">
        <v>52</v>
      </c>
      <c r="O523" s="87" t="s">
        <v>828</v>
      </c>
      <c r="P523" s="87" t="s">
        <v>829</v>
      </c>
      <c r="Q523" s="38"/>
      <c r="R523" s="38"/>
      <c r="S523" s="38"/>
      <c r="T523" s="38"/>
      <c r="U523" s="88" t="s">
        <v>712</v>
      </c>
      <c r="V523" s="88" t="s">
        <v>1278</v>
      </c>
      <c r="W523" s="88" t="s">
        <v>1302</v>
      </c>
      <c r="X523" s="70"/>
      <c r="Y523" s="71">
        <v>43815</v>
      </c>
      <c r="Z523" s="90"/>
      <c r="AA523" s="90"/>
      <c r="AB523" s="71">
        <v>43815</v>
      </c>
      <c r="AC523" s="93"/>
      <c r="AD523" s="92">
        <v>1</v>
      </c>
    </row>
    <row r="524" spans="12:30" ht="12.75" customHeight="1" x14ac:dyDescent="0.3">
      <c r="L524" s="86">
        <v>7</v>
      </c>
      <c r="M524" s="87" t="s">
        <v>808</v>
      </c>
      <c r="N524" s="86" t="s">
        <v>52</v>
      </c>
      <c r="O524" s="87" t="s">
        <v>828</v>
      </c>
      <c r="P524" s="87" t="s">
        <v>829</v>
      </c>
      <c r="Q524" s="38"/>
      <c r="R524" s="38"/>
      <c r="S524" s="38"/>
      <c r="T524" s="38"/>
      <c r="U524" s="88" t="s">
        <v>712</v>
      </c>
      <c r="V524" s="88" t="s">
        <v>1278</v>
      </c>
      <c r="W524" s="88" t="s">
        <v>1303</v>
      </c>
      <c r="X524" s="70"/>
      <c r="Y524" s="71">
        <v>43818</v>
      </c>
      <c r="Z524" s="90"/>
      <c r="AA524" s="90"/>
      <c r="AB524" s="71">
        <v>43818</v>
      </c>
      <c r="AC524" s="93"/>
      <c r="AD524" s="92">
        <v>1</v>
      </c>
    </row>
    <row r="525" spans="12:30" ht="12.75" customHeight="1" x14ac:dyDescent="0.3">
      <c r="L525" s="86">
        <v>7</v>
      </c>
      <c r="M525" s="87" t="s">
        <v>808</v>
      </c>
      <c r="N525" s="86" t="s">
        <v>52</v>
      </c>
      <c r="O525" s="87" t="s">
        <v>828</v>
      </c>
      <c r="P525" s="87" t="s">
        <v>829</v>
      </c>
      <c r="Q525" s="38"/>
      <c r="R525" s="38"/>
      <c r="S525" s="38"/>
      <c r="T525" s="38"/>
      <c r="U525" s="88" t="s">
        <v>712</v>
      </c>
      <c r="V525" s="88" t="s">
        <v>1420</v>
      </c>
      <c r="W525" s="88" t="s">
        <v>1450</v>
      </c>
      <c r="X525" s="70"/>
      <c r="Y525" s="71">
        <v>43816</v>
      </c>
      <c r="Z525" s="90"/>
      <c r="AA525" s="90"/>
      <c r="AB525" s="71">
        <v>43817</v>
      </c>
      <c r="AC525" s="93"/>
      <c r="AD525" s="92">
        <v>2</v>
      </c>
    </row>
    <row r="526" spans="12:30" ht="12.75" customHeight="1" x14ac:dyDescent="0.3">
      <c r="L526" s="86">
        <v>7</v>
      </c>
      <c r="M526" s="87" t="s">
        <v>808</v>
      </c>
      <c r="N526" s="86" t="s">
        <v>52</v>
      </c>
      <c r="O526" s="87" t="s">
        <v>828</v>
      </c>
      <c r="P526" s="87" t="s">
        <v>829</v>
      </c>
      <c r="Q526" s="38"/>
      <c r="R526" s="38"/>
      <c r="S526" s="38"/>
      <c r="T526" s="38"/>
      <c r="U526" s="88" t="s">
        <v>712</v>
      </c>
      <c r="V526" s="88" t="s">
        <v>1420</v>
      </c>
      <c r="W526" s="88" t="s">
        <v>1451</v>
      </c>
      <c r="X526" s="70"/>
      <c r="Y526" s="71">
        <v>43817</v>
      </c>
      <c r="Z526" s="90"/>
      <c r="AA526" s="90"/>
      <c r="AB526" s="71">
        <v>43819</v>
      </c>
      <c r="AC526" s="93"/>
      <c r="AD526" s="92">
        <v>3</v>
      </c>
    </row>
    <row r="527" spans="12:30" ht="12.75" customHeight="1" x14ac:dyDescent="0.3">
      <c r="L527" s="86">
        <v>7</v>
      </c>
      <c r="M527" s="87" t="s">
        <v>808</v>
      </c>
      <c r="N527" s="86" t="s">
        <v>52</v>
      </c>
      <c r="O527" s="87" t="s">
        <v>843</v>
      </c>
      <c r="P527" s="87" t="s">
        <v>844</v>
      </c>
      <c r="Q527" s="38"/>
      <c r="R527" s="38"/>
      <c r="S527" s="38"/>
      <c r="T527" s="38"/>
      <c r="U527" s="88" t="s">
        <v>712</v>
      </c>
      <c r="V527" s="88" t="s">
        <v>1461</v>
      </c>
      <c r="W527" s="88" t="s">
        <v>1488</v>
      </c>
      <c r="X527" s="70"/>
      <c r="Y527" s="71">
        <v>43817</v>
      </c>
      <c r="Z527" s="90"/>
      <c r="AA527" s="90"/>
      <c r="AB527" s="71">
        <v>43817</v>
      </c>
      <c r="AC527" s="93"/>
      <c r="AD527" s="92">
        <v>1</v>
      </c>
    </row>
    <row r="528" spans="12:30" ht="12.75" customHeight="1" x14ac:dyDescent="0.3">
      <c r="L528" s="86">
        <v>7</v>
      </c>
      <c r="M528" s="87" t="s">
        <v>808</v>
      </c>
      <c r="N528" s="86" t="s">
        <v>52</v>
      </c>
      <c r="O528" s="87" t="s">
        <v>910</v>
      </c>
      <c r="P528" s="87" t="s">
        <v>911</v>
      </c>
      <c r="Q528" s="38"/>
      <c r="R528" s="38"/>
      <c r="S528" s="38"/>
      <c r="T528" s="38"/>
      <c r="U528" s="88" t="s">
        <v>712</v>
      </c>
      <c r="V528" s="88" t="s">
        <v>1615</v>
      </c>
      <c r="W528" s="88" t="s">
        <v>1669</v>
      </c>
      <c r="X528" s="70"/>
      <c r="Y528" s="71">
        <v>43817</v>
      </c>
      <c r="Z528" s="90"/>
      <c r="AA528" s="90"/>
      <c r="AB528" s="71">
        <v>43817</v>
      </c>
      <c r="AC528" s="93"/>
      <c r="AD528" s="92">
        <v>1</v>
      </c>
    </row>
    <row r="529" spans="12:30" ht="12.75" customHeight="1" x14ac:dyDescent="0.3">
      <c r="L529" s="86">
        <v>7</v>
      </c>
      <c r="M529" s="87" t="s">
        <v>808</v>
      </c>
      <c r="N529" s="86" t="s">
        <v>52</v>
      </c>
      <c r="O529" s="87" t="s">
        <v>1713</v>
      </c>
      <c r="P529" s="87" t="s">
        <v>1714</v>
      </c>
      <c r="Q529" s="38"/>
      <c r="R529" s="38"/>
      <c r="S529" s="38"/>
      <c r="T529" s="38"/>
      <c r="U529" s="88" t="s">
        <v>712</v>
      </c>
      <c r="V529" s="88" t="s">
        <v>1715</v>
      </c>
      <c r="W529" s="88" t="s">
        <v>1719</v>
      </c>
      <c r="X529" s="70"/>
      <c r="Y529" s="71">
        <v>43810</v>
      </c>
      <c r="Z529" s="90"/>
      <c r="AA529" s="90"/>
      <c r="AB529" s="71">
        <v>43810</v>
      </c>
      <c r="AC529" s="93"/>
      <c r="AD529" s="92">
        <v>1</v>
      </c>
    </row>
    <row r="530" spans="12:30" ht="12.75" customHeight="1" x14ac:dyDescent="0.3">
      <c r="L530" s="86">
        <v>7</v>
      </c>
      <c r="M530" s="87" t="s">
        <v>808</v>
      </c>
      <c r="N530" s="86" t="s">
        <v>52</v>
      </c>
      <c r="O530" s="87" t="s">
        <v>1713</v>
      </c>
      <c r="P530" s="87" t="s">
        <v>1714</v>
      </c>
      <c r="Q530" s="38"/>
      <c r="R530" s="38"/>
      <c r="S530" s="38"/>
      <c r="T530" s="38"/>
      <c r="U530" s="88" t="s">
        <v>712</v>
      </c>
      <c r="V530" s="88" t="s">
        <v>1715</v>
      </c>
      <c r="W530" s="88" t="s">
        <v>1720</v>
      </c>
      <c r="X530" s="70"/>
      <c r="Y530" s="71">
        <v>43817</v>
      </c>
      <c r="Z530" s="90"/>
      <c r="AA530" s="90"/>
      <c r="AB530" s="71">
        <v>43817</v>
      </c>
      <c r="AC530" s="93"/>
      <c r="AD530" s="92">
        <v>1</v>
      </c>
    </row>
    <row r="531" spans="12:30" ht="12.75" customHeight="1" x14ac:dyDescent="0.3">
      <c r="L531" s="86">
        <v>7</v>
      </c>
      <c r="M531" s="87" t="s">
        <v>808</v>
      </c>
      <c r="N531" s="86" t="s">
        <v>52</v>
      </c>
      <c r="O531" s="87" t="s">
        <v>843</v>
      </c>
      <c r="P531" s="87" t="s">
        <v>844</v>
      </c>
      <c r="Q531" s="38"/>
      <c r="R531" s="38"/>
      <c r="S531" s="38"/>
      <c r="T531" s="38"/>
      <c r="U531" s="88" t="s">
        <v>712</v>
      </c>
      <c r="V531" s="88" t="s">
        <v>1980</v>
      </c>
      <c r="W531" s="88" t="s">
        <v>1989</v>
      </c>
      <c r="X531" s="70"/>
      <c r="Y531" s="71">
        <v>43816</v>
      </c>
      <c r="Z531" s="90"/>
      <c r="AA531" s="90"/>
      <c r="AB531" s="71">
        <v>43816</v>
      </c>
      <c r="AC531" s="93"/>
      <c r="AD531" s="92">
        <v>1</v>
      </c>
    </row>
    <row r="532" spans="12:30" ht="12.75" customHeight="1" x14ac:dyDescent="0.3">
      <c r="L532" s="86">
        <v>7</v>
      </c>
      <c r="M532" s="87" t="s">
        <v>808</v>
      </c>
      <c r="N532" s="86" t="s">
        <v>52</v>
      </c>
      <c r="O532" s="87" t="s">
        <v>910</v>
      </c>
      <c r="P532" s="87" t="s">
        <v>911</v>
      </c>
      <c r="Q532" s="38"/>
      <c r="R532" s="38"/>
      <c r="S532" s="38"/>
      <c r="T532" s="38"/>
      <c r="U532" s="88" t="s">
        <v>712</v>
      </c>
      <c r="V532" s="88" t="s">
        <v>2035</v>
      </c>
      <c r="W532" s="88" t="s">
        <v>2078</v>
      </c>
      <c r="X532" s="70"/>
      <c r="Y532" s="71">
        <v>43810</v>
      </c>
      <c r="Z532" s="90"/>
      <c r="AA532" s="90"/>
      <c r="AB532" s="71">
        <v>43810</v>
      </c>
      <c r="AC532" s="93"/>
      <c r="AD532" s="92">
        <v>1</v>
      </c>
    </row>
    <row r="533" spans="12:30" ht="12.75" customHeight="1" x14ac:dyDescent="0.3">
      <c r="L533" s="86">
        <v>7</v>
      </c>
      <c r="M533" s="87" t="s">
        <v>808</v>
      </c>
      <c r="N533" s="86" t="s">
        <v>52</v>
      </c>
      <c r="O533" s="87" t="s">
        <v>910</v>
      </c>
      <c r="P533" s="87" t="s">
        <v>911</v>
      </c>
      <c r="Q533" s="38"/>
      <c r="R533" s="38"/>
      <c r="S533" s="38"/>
      <c r="T533" s="38"/>
      <c r="U533" s="88" t="s">
        <v>712</v>
      </c>
      <c r="V533" s="88" t="s">
        <v>2094</v>
      </c>
      <c r="W533" s="88" t="s">
        <v>2096</v>
      </c>
      <c r="X533" s="70"/>
      <c r="Y533" s="71">
        <v>43816</v>
      </c>
      <c r="Z533" s="90"/>
      <c r="AA533" s="90"/>
      <c r="AB533" s="71">
        <v>43816</v>
      </c>
      <c r="AC533" s="93"/>
      <c r="AD533" s="92">
        <v>1</v>
      </c>
    </row>
    <row r="534" spans="12:30" ht="12.75" customHeight="1" x14ac:dyDescent="0.3">
      <c r="L534" s="86">
        <v>7</v>
      </c>
      <c r="M534" s="87" t="s">
        <v>808</v>
      </c>
      <c r="N534" s="86" t="s">
        <v>52</v>
      </c>
      <c r="O534" s="87" t="s">
        <v>910</v>
      </c>
      <c r="P534" s="87" t="s">
        <v>911</v>
      </c>
      <c r="Q534" s="38"/>
      <c r="R534" s="38"/>
      <c r="S534" s="38"/>
      <c r="T534" s="38"/>
      <c r="U534" s="88" t="s">
        <v>712</v>
      </c>
      <c r="V534" s="88" t="s">
        <v>2094</v>
      </c>
      <c r="W534" s="88" t="s">
        <v>2097</v>
      </c>
      <c r="X534" s="70"/>
      <c r="Y534" s="71">
        <v>43817</v>
      </c>
      <c r="Z534" s="90"/>
      <c r="AA534" s="90"/>
      <c r="AB534" s="71">
        <v>43817</v>
      </c>
      <c r="AC534" s="93"/>
      <c r="AD534" s="92">
        <v>1</v>
      </c>
    </row>
    <row r="535" spans="12:30" ht="12.75" customHeight="1" x14ac:dyDescent="0.3">
      <c r="L535" s="86">
        <v>7</v>
      </c>
      <c r="M535" s="87" t="s">
        <v>808</v>
      </c>
      <c r="N535" s="86" t="s">
        <v>52</v>
      </c>
      <c r="O535" s="87" t="s">
        <v>828</v>
      </c>
      <c r="P535" s="87" t="s">
        <v>829</v>
      </c>
      <c r="Q535" s="38"/>
      <c r="R535" s="38"/>
      <c r="S535" s="38"/>
      <c r="T535" s="38"/>
      <c r="U535" s="88" t="s">
        <v>712</v>
      </c>
      <c r="V535" s="88" t="s">
        <v>2474</v>
      </c>
      <c r="W535" s="88" t="s">
        <v>2475</v>
      </c>
      <c r="X535" s="70"/>
      <c r="Y535" s="71">
        <v>43810</v>
      </c>
      <c r="Z535" s="90"/>
      <c r="AA535" s="90"/>
      <c r="AB535" s="71">
        <v>43810</v>
      </c>
      <c r="AC535" s="93"/>
      <c r="AD535" s="92">
        <v>1</v>
      </c>
    </row>
    <row r="536" spans="12:30" ht="12.75" customHeight="1" x14ac:dyDescent="0.3">
      <c r="L536" s="86">
        <v>7</v>
      </c>
      <c r="M536" s="87" t="s">
        <v>808</v>
      </c>
      <c r="N536" s="86" t="s">
        <v>52</v>
      </c>
      <c r="O536" s="87" t="s">
        <v>2559</v>
      </c>
      <c r="P536" s="87" t="s">
        <v>2560</v>
      </c>
      <c r="Q536" s="38"/>
      <c r="R536" s="38"/>
      <c r="S536" s="38"/>
      <c r="T536" s="38"/>
      <c r="U536" s="88" t="s">
        <v>712</v>
      </c>
      <c r="V536" s="88" t="s">
        <v>2561</v>
      </c>
      <c r="W536" s="88" t="s">
        <v>2562</v>
      </c>
      <c r="X536" s="70"/>
      <c r="Y536" s="71">
        <v>43801</v>
      </c>
      <c r="Z536" s="90"/>
      <c r="AA536" s="90"/>
      <c r="AB536" s="71">
        <v>43803</v>
      </c>
      <c r="AC536" s="93"/>
      <c r="AD536" s="92">
        <v>3</v>
      </c>
    </row>
    <row r="537" spans="12:30" ht="12.75" customHeight="1" x14ac:dyDescent="0.3">
      <c r="L537" s="86">
        <v>7</v>
      </c>
      <c r="M537" s="87" t="s">
        <v>808</v>
      </c>
      <c r="N537" s="86" t="s">
        <v>52</v>
      </c>
      <c r="O537" s="87" t="s">
        <v>910</v>
      </c>
      <c r="P537" s="87" t="s">
        <v>1006</v>
      </c>
      <c r="Q537" s="38"/>
      <c r="R537" s="38"/>
      <c r="S537" s="38"/>
      <c r="T537" s="38"/>
      <c r="U537" s="88" t="s">
        <v>712</v>
      </c>
      <c r="V537" s="88" t="s">
        <v>2694</v>
      </c>
      <c r="W537" s="88" t="s">
        <v>2744</v>
      </c>
      <c r="X537" s="70"/>
      <c r="Y537" s="71">
        <v>43804</v>
      </c>
      <c r="Z537" s="90"/>
      <c r="AA537" s="90"/>
      <c r="AB537" s="71">
        <v>43804</v>
      </c>
      <c r="AC537" s="93"/>
      <c r="AD537" s="92">
        <v>1</v>
      </c>
    </row>
    <row r="538" spans="12:30" ht="12.75" customHeight="1" x14ac:dyDescent="0.3">
      <c r="L538" s="86">
        <v>7</v>
      </c>
      <c r="M538" s="87" t="s">
        <v>808</v>
      </c>
      <c r="N538" s="86" t="s">
        <v>52</v>
      </c>
      <c r="O538" s="87" t="s">
        <v>910</v>
      </c>
      <c r="P538" s="87" t="s">
        <v>1006</v>
      </c>
      <c r="Q538" s="38"/>
      <c r="R538" s="38"/>
      <c r="S538" s="38"/>
      <c r="T538" s="38"/>
      <c r="U538" s="88" t="s">
        <v>712</v>
      </c>
      <c r="V538" s="88" t="s">
        <v>2694</v>
      </c>
      <c r="W538" s="88" t="s">
        <v>2745</v>
      </c>
      <c r="X538" s="70"/>
      <c r="Y538" s="71">
        <v>43805</v>
      </c>
      <c r="Z538" s="90"/>
      <c r="AA538" s="90"/>
      <c r="AB538" s="71">
        <v>43806</v>
      </c>
      <c r="AC538" s="93"/>
      <c r="AD538" s="92">
        <v>2</v>
      </c>
    </row>
    <row r="539" spans="12:30" ht="12.75" customHeight="1" x14ac:dyDescent="0.3">
      <c r="L539" s="86">
        <v>7</v>
      </c>
      <c r="M539" s="87" t="s">
        <v>808</v>
      </c>
      <c r="N539" s="86" t="s">
        <v>52</v>
      </c>
      <c r="O539" s="87" t="s">
        <v>910</v>
      </c>
      <c r="P539" s="87" t="s">
        <v>1006</v>
      </c>
      <c r="Q539" s="38"/>
      <c r="R539" s="38"/>
      <c r="S539" s="38"/>
      <c r="T539" s="38"/>
      <c r="U539" s="88" t="s">
        <v>712</v>
      </c>
      <c r="V539" s="88" t="s">
        <v>2694</v>
      </c>
      <c r="W539" s="88" t="s">
        <v>2746</v>
      </c>
      <c r="X539" s="70"/>
      <c r="Y539" s="71">
        <v>43811</v>
      </c>
      <c r="Z539" s="90"/>
      <c r="AA539" s="90"/>
      <c r="AB539" s="71">
        <v>43811</v>
      </c>
      <c r="AC539" s="93"/>
      <c r="AD539" s="92">
        <v>1</v>
      </c>
    </row>
    <row r="540" spans="12:30" ht="12.75" customHeight="1" x14ac:dyDescent="0.3">
      <c r="L540" s="86">
        <v>7</v>
      </c>
      <c r="M540" s="87" t="s">
        <v>808</v>
      </c>
      <c r="N540" s="86" t="s">
        <v>52</v>
      </c>
      <c r="O540" s="87" t="s">
        <v>910</v>
      </c>
      <c r="P540" s="87" t="s">
        <v>1006</v>
      </c>
      <c r="Q540" s="38"/>
      <c r="R540" s="38"/>
      <c r="S540" s="38"/>
      <c r="T540" s="38"/>
      <c r="U540" s="88" t="s">
        <v>712</v>
      </c>
      <c r="V540" s="88" t="s">
        <v>2694</v>
      </c>
      <c r="W540" s="88" t="s">
        <v>2747</v>
      </c>
      <c r="X540" s="70"/>
      <c r="Y540" s="71">
        <v>43812</v>
      </c>
      <c r="Z540" s="90"/>
      <c r="AA540" s="90"/>
      <c r="AB540" s="71">
        <v>43812</v>
      </c>
      <c r="AC540" s="93"/>
      <c r="AD540" s="92">
        <v>1</v>
      </c>
    </row>
    <row r="541" spans="12:30" ht="12.75" customHeight="1" x14ac:dyDescent="0.3">
      <c r="L541" s="86">
        <v>7</v>
      </c>
      <c r="M541" s="87" t="s">
        <v>808</v>
      </c>
      <c r="N541" s="86" t="s">
        <v>52</v>
      </c>
      <c r="O541" s="87" t="s">
        <v>910</v>
      </c>
      <c r="P541" s="87" t="s">
        <v>1006</v>
      </c>
      <c r="Q541" s="38"/>
      <c r="R541" s="38"/>
      <c r="S541" s="38"/>
      <c r="T541" s="38"/>
      <c r="U541" s="88" t="s">
        <v>712</v>
      </c>
      <c r="V541" s="88" t="s">
        <v>2694</v>
      </c>
      <c r="W541" s="88" t="s">
        <v>2748</v>
      </c>
      <c r="X541" s="70"/>
      <c r="Y541" s="71">
        <v>43815</v>
      </c>
      <c r="Z541" s="90"/>
      <c r="AA541" s="90"/>
      <c r="AB541" s="71">
        <v>43815</v>
      </c>
      <c r="AC541" s="93"/>
      <c r="AD541" s="92">
        <v>1</v>
      </c>
    </row>
    <row r="542" spans="12:30" ht="12.75" customHeight="1" x14ac:dyDescent="0.3">
      <c r="L542" s="86">
        <v>7</v>
      </c>
      <c r="M542" s="87" t="s">
        <v>808</v>
      </c>
      <c r="N542" s="86" t="s">
        <v>52</v>
      </c>
      <c r="O542" s="87" t="s">
        <v>910</v>
      </c>
      <c r="P542" s="87" t="s">
        <v>1006</v>
      </c>
      <c r="Q542" s="38"/>
      <c r="R542" s="38"/>
      <c r="S542" s="38"/>
      <c r="T542" s="38"/>
      <c r="U542" s="88" t="s">
        <v>712</v>
      </c>
      <c r="V542" s="88" t="s">
        <v>2694</v>
      </c>
      <c r="W542" s="88" t="s">
        <v>2749</v>
      </c>
      <c r="X542" s="70"/>
      <c r="Y542" s="71">
        <v>43816</v>
      </c>
      <c r="Z542" s="90"/>
      <c r="AA542" s="90"/>
      <c r="AB542" s="71">
        <v>43817</v>
      </c>
      <c r="AC542" s="93"/>
      <c r="AD542" s="92">
        <v>2</v>
      </c>
    </row>
    <row r="543" spans="12:30" ht="12.75" customHeight="1" x14ac:dyDescent="0.3">
      <c r="L543" s="86">
        <v>7</v>
      </c>
      <c r="M543" s="87" t="s">
        <v>808</v>
      </c>
      <c r="N543" s="86" t="s">
        <v>52</v>
      </c>
      <c r="O543" s="87" t="s">
        <v>910</v>
      </c>
      <c r="P543" s="87" t="s">
        <v>1006</v>
      </c>
      <c r="Q543" s="38"/>
      <c r="R543" s="38"/>
      <c r="S543" s="38"/>
      <c r="T543" s="38"/>
      <c r="U543" s="88" t="s">
        <v>712</v>
      </c>
      <c r="V543" s="88" t="s">
        <v>2694</v>
      </c>
      <c r="W543" s="88" t="s">
        <v>2750</v>
      </c>
      <c r="X543" s="70"/>
      <c r="Y543" s="71">
        <v>43819</v>
      </c>
      <c r="Z543" s="90"/>
      <c r="AA543" s="90"/>
      <c r="AB543" s="71">
        <v>43819</v>
      </c>
      <c r="AC543" s="93"/>
      <c r="AD543" s="92">
        <v>1</v>
      </c>
    </row>
    <row r="544" spans="12:30" ht="12.75" customHeight="1" x14ac:dyDescent="0.3">
      <c r="L544" s="86">
        <v>7</v>
      </c>
      <c r="M544" s="87" t="s">
        <v>808</v>
      </c>
      <c r="N544" s="86" t="s">
        <v>52</v>
      </c>
      <c r="O544" s="87" t="s">
        <v>843</v>
      </c>
      <c r="P544" s="87" t="s">
        <v>1242</v>
      </c>
      <c r="Q544" s="38"/>
      <c r="R544" s="38"/>
      <c r="S544" s="38"/>
      <c r="T544" s="38"/>
      <c r="U544" s="88" t="s">
        <v>712</v>
      </c>
      <c r="V544" s="88" t="s">
        <v>2775</v>
      </c>
      <c r="W544" s="88" t="s">
        <v>2795</v>
      </c>
      <c r="X544" s="70"/>
      <c r="Y544" s="71">
        <v>43812</v>
      </c>
      <c r="Z544" s="90"/>
      <c r="AA544" s="90"/>
      <c r="AB544" s="71">
        <v>43812</v>
      </c>
      <c r="AC544" s="93"/>
      <c r="AD544" s="92">
        <v>1</v>
      </c>
    </row>
    <row r="545" spans="12:30" ht="12.75" customHeight="1" x14ac:dyDescent="0.3">
      <c r="L545" s="86">
        <v>7</v>
      </c>
      <c r="M545" s="87" t="s">
        <v>808</v>
      </c>
      <c r="N545" s="86" t="s">
        <v>52</v>
      </c>
      <c r="O545" s="87" t="s">
        <v>843</v>
      </c>
      <c r="P545" s="87" t="s">
        <v>1242</v>
      </c>
      <c r="Q545" s="38"/>
      <c r="R545" s="38"/>
      <c r="S545" s="38"/>
      <c r="T545" s="38"/>
      <c r="U545" s="88" t="s">
        <v>712</v>
      </c>
      <c r="V545" s="88" t="s">
        <v>2775</v>
      </c>
      <c r="W545" s="88" t="s">
        <v>2796</v>
      </c>
      <c r="X545" s="70"/>
      <c r="Y545" s="71">
        <v>43817</v>
      </c>
      <c r="Z545" s="90"/>
      <c r="AA545" s="90"/>
      <c r="AB545" s="71">
        <v>43817</v>
      </c>
      <c r="AC545" s="93"/>
      <c r="AD545" s="92">
        <v>1</v>
      </c>
    </row>
    <row r="546" spans="12:30" ht="12.75" customHeight="1" x14ac:dyDescent="0.3">
      <c r="L546" s="86">
        <v>7</v>
      </c>
      <c r="M546" s="87" t="s">
        <v>808</v>
      </c>
      <c r="N546" s="86" t="s">
        <v>52</v>
      </c>
      <c r="O546" s="87" t="s">
        <v>843</v>
      </c>
      <c r="P546" s="87" t="s">
        <v>1242</v>
      </c>
      <c r="Q546" s="38"/>
      <c r="R546" s="38"/>
      <c r="S546" s="38"/>
      <c r="T546" s="38"/>
      <c r="U546" s="88" t="s">
        <v>712</v>
      </c>
      <c r="V546" s="88" t="s">
        <v>2775</v>
      </c>
      <c r="W546" s="88" t="s">
        <v>2797</v>
      </c>
      <c r="X546" s="70"/>
      <c r="Y546" s="71">
        <v>43816</v>
      </c>
      <c r="Z546" s="90"/>
      <c r="AA546" s="90"/>
      <c r="AB546" s="71">
        <v>43817</v>
      </c>
      <c r="AC546" s="93"/>
      <c r="AD546" s="92">
        <v>2</v>
      </c>
    </row>
    <row r="547" spans="12:30" ht="12.75" customHeight="1" x14ac:dyDescent="0.3">
      <c r="L547" s="86">
        <v>7</v>
      </c>
      <c r="M547" s="87" t="s">
        <v>808</v>
      </c>
      <c r="N547" s="86" t="s">
        <v>52</v>
      </c>
      <c r="O547" s="87" t="s">
        <v>828</v>
      </c>
      <c r="P547" s="87" t="s">
        <v>829</v>
      </c>
      <c r="Q547" s="38"/>
      <c r="R547" s="38"/>
      <c r="S547" s="38"/>
      <c r="T547" s="38"/>
      <c r="U547" s="88" t="s">
        <v>712</v>
      </c>
      <c r="V547" s="88" t="s">
        <v>2810</v>
      </c>
      <c r="W547" s="88" t="s">
        <v>2830</v>
      </c>
      <c r="X547" s="70"/>
      <c r="Y547" s="71">
        <v>43803</v>
      </c>
      <c r="Z547" s="90"/>
      <c r="AA547" s="90"/>
      <c r="AB547" s="71">
        <v>43804</v>
      </c>
      <c r="AC547" s="93"/>
      <c r="AD547" s="92">
        <v>2</v>
      </c>
    </row>
    <row r="548" spans="12:30" ht="12.75" customHeight="1" x14ac:dyDescent="0.3">
      <c r="L548" s="86">
        <v>7</v>
      </c>
      <c r="M548" s="87" t="s">
        <v>808</v>
      </c>
      <c r="N548" s="86" t="s">
        <v>52</v>
      </c>
      <c r="O548" s="87" t="s">
        <v>828</v>
      </c>
      <c r="P548" s="87" t="s">
        <v>829</v>
      </c>
      <c r="Q548" s="38"/>
      <c r="R548" s="38"/>
      <c r="S548" s="38"/>
      <c r="T548" s="38"/>
      <c r="U548" s="88" t="s">
        <v>712</v>
      </c>
      <c r="V548" s="88" t="s">
        <v>2810</v>
      </c>
      <c r="W548" s="88" t="s">
        <v>2831</v>
      </c>
      <c r="X548" s="70"/>
      <c r="Y548" s="71">
        <v>43808</v>
      </c>
      <c r="Z548" s="90"/>
      <c r="AA548" s="90"/>
      <c r="AB548" s="71">
        <v>43808</v>
      </c>
      <c r="AC548" s="93"/>
      <c r="AD548" s="92">
        <v>1</v>
      </c>
    </row>
    <row r="549" spans="12:30" ht="12.75" customHeight="1" x14ac:dyDescent="0.3">
      <c r="L549" s="86">
        <v>7</v>
      </c>
      <c r="M549" s="87" t="s">
        <v>808</v>
      </c>
      <c r="N549" s="86" t="s">
        <v>52</v>
      </c>
      <c r="O549" s="87" t="s">
        <v>828</v>
      </c>
      <c r="P549" s="87" t="s">
        <v>829</v>
      </c>
      <c r="Q549" s="38"/>
      <c r="R549" s="38"/>
      <c r="S549" s="38"/>
      <c r="T549" s="38"/>
      <c r="U549" s="88" t="s">
        <v>712</v>
      </c>
      <c r="V549" s="88" t="s">
        <v>2810</v>
      </c>
      <c r="W549" s="88" t="s">
        <v>2832</v>
      </c>
      <c r="X549" s="70"/>
      <c r="Y549" s="71">
        <v>43810</v>
      </c>
      <c r="Z549" s="90"/>
      <c r="AA549" s="90"/>
      <c r="AB549" s="71">
        <v>43810</v>
      </c>
      <c r="AC549" s="93"/>
      <c r="AD549" s="92">
        <v>1</v>
      </c>
    </row>
    <row r="550" spans="12:30" ht="12.75" customHeight="1" x14ac:dyDescent="0.3">
      <c r="L550" s="86">
        <v>7</v>
      </c>
      <c r="M550" s="87" t="s">
        <v>808</v>
      </c>
      <c r="N550" s="86" t="s">
        <v>52</v>
      </c>
      <c r="O550" s="87" t="s">
        <v>828</v>
      </c>
      <c r="P550" s="87" t="s">
        <v>829</v>
      </c>
      <c r="Q550" s="38"/>
      <c r="R550" s="38"/>
      <c r="S550" s="38"/>
      <c r="T550" s="38"/>
      <c r="U550" s="88" t="s">
        <v>712</v>
      </c>
      <c r="V550" s="88" t="s">
        <v>2810</v>
      </c>
      <c r="W550" s="88" t="s">
        <v>2833</v>
      </c>
      <c r="X550" s="70"/>
      <c r="Y550" s="71">
        <v>43811</v>
      </c>
      <c r="Z550" s="90"/>
      <c r="AA550" s="90"/>
      <c r="AB550" s="71">
        <v>43811</v>
      </c>
      <c r="AC550" s="93"/>
      <c r="AD550" s="92">
        <v>1</v>
      </c>
    </row>
    <row r="551" spans="12:30" ht="12.75" customHeight="1" x14ac:dyDescent="0.3">
      <c r="L551" s="86">
        <v>7</v>
      </c>
      <c r="M551" s="87" t="s">
        <v>808</v>
      </c>
      <c r="N551" s="86" t="s">
        <v>52</v>
      </c>
      <c r="O551" s="87" t="s">
        <v>828</v>
      </c>
      <c r="P551" s="87" t="s">
        <v>829</v>
      </c>
      <c r="Q551" s="38"/>
      <c r="R551" s="38"/>
      <c r="S551" s="38"/>
      <c r="T551" s="38"/>
      <c r="U551" s="88" t="s">
        <v>712</v>
      </c>
      <c r="V551" s="88" t="s">
        <v>2810</v>
      </c>
      <c r="W551" s="88" t="s">
        <v>2834</v>
      </c>
      <c r="X551" s="70"/>
      <c r="Y551" s="71">
        <v>43794</v>
      </c>
      <c r="Z551" s="90"/>
      <c r="AA551" s="90"/>
      <c r="AB551" s="71">
        <v>43794</v>
      </c>
      <c r="AC551" s="93"/>
      <c r="AD551" s="92">
        <v>1</v>
      </c>
    </row>
    <row r="552" spans="12:30" ht="12.75" customHeight="1" x14ac:dyDescent="0.3">
      <c r="L552" s="86">
        <v>7</v>
      </c>
      <c r="M552" s="87" t="s">
        <v>808</v>
      </c>
      <c r="N552" s="86" t="s">
        <v>52</v>
      </c>
      <c r="O552" s="87" t="s">
        <v>828</v>
      </c>
      <c r="P552" s="87" t="s">
        <v>829</v>
      </c>
      <c r="Q552" s="38"/>
      <c r="R552" s="38"/>
      <c r="S552" s="38"/>
      <c r="T552" s="38"/>
      <c r="U552" s="88" t="s">
        <v>712</v>
      </c>
      <c r="V552" s="88" t="s">
        <v>2810</v>
      </c>
      <c r="W552" s="88" t="s">
        <v>2835</v>
      </c>
      <c r="X552" s="70"/>
      <c r="Y552" s="71">
        <v>43829</v>
      </c>
      <c r="Z552" s="90"/>
      <c r="AA552" s="90"/>
      <c r="AB552" s="71">
        <v>43830</v>
      </c>
      <c r="AC552" s="93"/>
      <c r="AD552" s="92">
        <v>2</v>
      </c>
    </row>
    <row r="553" spans="12:30" ht="12.75" customHeight="1" x14ac:dyDescent="0.3">
      <c r="L553" s="86">
        <v>7</v>
      </c>
      <c r="M553" s="87" t="s">
        <v>808</v>
      </c>
      <c r="N553" s="86" t="s">
        <v>52</v>
      </c>
      <c r="O553" s="87" t="s">
        <v>843</v>
      </c>
      <c r="P553" s="87" t="s">
        <v>844</v>
      </c>
      <c r="Q553" s="38"/>
      <c r="R553" s="38"/>
      <c r="S553" s="38"/>
      <c r="T553" s="38"/>
      <c r="U553" s="88" t="s">
        <v>712</v>
      </c>
      <c r="V553" s="88" t="s">
        <v>3013</v>
      </c>
      <c r="W553" s="88" t="s">
        <v>3030</v>
      </c>
      <c r="X553" s="70"/>
      <c r="Y553" s="71">
        <v>43809</v>
      </c>
      <c r="Z553" s="90"/>
      <c r="AA553" s="90"/>
      <c r="AB553" s="71">
        <v>43810</v>
      </c>
      <c r="AC553" s="93"/>
      <c r="AD553" s="92">
        <v>2</v>
      </c>
    </row>
    <row r="554" spans="12:30" ht="12.75" customHeight="1" x14ac:dyDescent="0.3">
      <c r="L554" s="86">
        <v>7</v>
      </c>
      <c r="M554" s="87" t="s">
        <v>808</v>
      </c>
      <c r="N554" s="86" t="s">
        <v>52</v>
      </c>
      <c r="O554" s="87" t="s">
        <v>843</v>
      </c>
      <c r="P554" s="87" t="s">
        <v>844</v>
      </c>
      <c r="Q554" s="38"/>
      <c r="R554" s="38"/>
      <c r="S554" s="38"/>
      <c r="T554" s="38"/>
      <c r="U554" s="88" t="s">
        <v>712</v>
      </c>
      <c r="V554" s="88" t="s">
        <v>3052</v>
      </c>
      <c r="W554" s="88" t="s">
        <v>3074</v>
      </c>
      <c r="X554" s="70"/>
      <c r="Y554" s="71">
        <v>43804</v>
      </c>
      <c r="Z554" s="90"/>
      <c r="AA554" s="90"/>
      <c r="AB554" s="71">
        <v>43805</v>
      </c>
      <c r="AC554" s="93"/>
      <c r="AD554" s="92">
        <v>2</v>
      </c>
    </row>
    <row r="555" spans="12:30" ht="12.75" customHeight="1" x14ac:dyDescent="0.3">
      <c r="L555" s="86">
        <v>7</v>
      </c>
      <c r="M555" s="87" t="s">
        <v>808</v>
      </c>
      <c r="N555" s="86" t="s">
        <v>52</v>
      </c>
      <c r="O555" s="87" t="s">
        <v>843</v>
      </c>
      <c r="P555" s="87" t="s">
        <v>844</v>
      </c>
      <c r="Q555" s="38"/>
      <c r="R555" s="38"/>
      <c r="S555" s="38"/>
      <c r="T555" s="38"/>
      <c r="U555" s="88" t="s">
        <v>712</v>
      </c>
      <c r="V555" s="88" t="s">
        <v>3052</v>
      </c>
      <c r="W555" s="88" t="s">
        <v>3075</v>
      </c>
      <c r="X555" s="70"/>
      <c r="Y555" s="71">
        <v>43810</v>
      </c>
      <c r="Z555" s="90"/>
      <c r="AA555" s="90"/>
      <c r="AB555" s="71">
        <v>43810</v>
      </c>
      <c r="AC555" s="93"/>
      <c r="AD555" s="92">
        <v>1</v>
      </c>
    </row>
    <row r="556" spans="12:30" ht="12.75" customHeight="1" x14ac:dyDescent="0.3">
      <c r="L556" s="86">
        <v>7</v>
      </c>
      <c r="M556" s="87" t="s">
        <v>808</v>
      </c>
      <c r="N556" s="86" t="s">
        <v>52</v>
      </c>
      <c r="O556" s="87" t="s">
        <v>843</v>
      </c>
      <c r="P556" s="87" t="s">
        <v>844</v>
      </c>
      <c r="Q556" s="38"/>
      <c r="R556" s="38"/>
      <c r="S556" s="38"/>
      <c r="T556" s="38"/>
      <c r="U556" s="88" t="s">
        <v>712</v>
      </c>
      <c r="V556" s="88" t="s">
        <v>3052</v>
      </c>
      <c r="W556" s="88" t="s">
        <v>3076</v>
      </c>
      <c r="X556" s="70"/>
      <c r="Y556" s="71">
        <v>43803</v>
      </c>
      <c r="Z556" s="90"/>
      <c r="AA556" s="90"/>
      <c r="AB556" s="71">
        <v>43803</v>
      </c>
      <c r="AC556" s="93"/>
      <c r="AD556" s="92">
        <v>1</v>
      </c>
    </row>
    <row r="557" spans="12:30" ht="12.75" customHeight="1" x14ac:dyDescent="0.3">
      <c r="L557" s="86">
        <v>7</v>
      </c>
      <c r="M557" s="87" t="s">
        <v>808</v>
      </c>
      <c r="N557" s="86" t="s">
        <v>52</v>
      </c>
      <c r="O557" s="87" t="s">
        <v>828</v>
      </c>
      <c r="P557" s="87" t="s">
        <v>829</v>
      </c>
      <c r="Q557" s="38"/>
      <c r="R557" s="38"/>
      <c r="S557" s="38"/>
      <c r="T557" s="38"/>
      <c r="U557" s="88" t="s">
        <v>712</v>
      </c>
      <c r="V557" s="88" t="s">
        <v>3182</v>
      </c>
      <c r="W557" s="88" t="s">
        <v>3219</v>
      </c>
      <c r="X557" s="70"/>
      <c r="Y557" s="71">
        <v>43802</v>
      </c>
      <c r="Z557" s="90"/>
      <c r="AA557" s="90"/>
      <c r="AB557" s="71">
        <v>43805</v>
      </c>
      <c r="AC557" s="93"/>
      <c r="AD557" s="92">
        <v>4</v>
      </c>
    </row>
    <row r="558" spans="12:30" ht="12.75" customHeight="1" x14ac:dyDescent="0.3">
      <c r="L558" s="86">
        <v>7</v>
      </c>
      <c r="M558" s="87" t="s">
        <v>808</v>
      </c>
      <c r="N558" s="86" t="s">
        <v>52</v>
      </c>
      <c r="O558" s="87" t="s">
        <v>828</v>
      </c>
      <c r="P558" s="87" t="s">
        <v>829</v>
      </c>
      <c r="Q558" s="38"/>
      <c r="R558" s="38"/>
      <c r="S558" s="38"/>
      <c r="T558" s="38"/>
      <c r="U558" s="88" t="s">
        <v>712</v>
      </c>
      <c r="V558" s="88" t="s">
        <v>3182</v>
      </c>
      <c r="W558" s="88" t="s">
        <v>3220</v>
      </c>
      <c r="X558" s="70"/>
      <c r="Y558" s="71">
        <v>43811</v>
      </c>
      <c r="Z558" s="90"/>
      <c r="AA558" s="90"/>
      <c r="AB558" s="71">
        <v>43812</v>
      </c>
      <c r="AC558" s="93"/>
      <c r="AD558" s="92">
        <v>2</v>
      </c>
    </row>
    <row r="559" spans="12:30" ht="12.75" customHeight="1" x14ac:dyDescent="0.3">
      <c r="L559" s="86">
        <v>7</v>
      </c>
      <c r="M559" s="87" t="s">
        <v>808</v>
      </c>
      <c r="N559" s="86" t="s">
        <v>52</v>
      </c>
      <c r="O559" s="87" t="s">
        <v>843</v>
      </c>
      <c r="P559" s="87" t="s">
        <v>844</v>
      </c>
      <c r="Q559" s="38"/>
      <c r="R559" s="38"/>
      <c r="S559" s="38"/>
      <c r="T559" s="38"/>
      <c r="U559" s="88" t="s">
        <v>712</v>
      </c>
      <c r="V559" s="88" t="s">
        <v>3222</v>
      </c>
      <c r="W559" s="88" t="s">
        <v>3233</v>
      </c>
      <c r="X559" s="70"/>
      <c r="Y559" s="71">
        <v>43808</v>
      </c>
      <c r="Z559" s="90"/>
      <c r="AA559" s="90"/>
      <c r="AB559" s="71">
        <v>43810</v>
      </c>
      <c r="AC559" s="93"/>
      <c r="AD559" s="92">
        <v>3</v>
      </c>
    </row>
    <row r="560" spans="12:30" ht="12.75" customHeight="1" x14ac:dyDescent="0.3">
      <c r="L560" s="86">
        <v>7</v>
      </c>
      <c r="M560" s="87" t="s">
        <v>808</v>
      </c>
      <c r="N560" s="86" t="s">
        <v>52</v>
      </c>
      <c r="O560" s="87" t="s">
        <v>843</v>
      </c>
      <c r="P560" s="87" t="s">
        <v>844</v>
      </c>
      <c r="Q560" s="38"/>
      <c r="R560" s="38"/>
      <c r="S560" s="38"/>
      <c r="T560" s="38"/>
      <c r="U560" s="88" t="s">
        <v>712</v>
      </c>
      <c r="V560" s="88" t="s">
        <v>3222</v>
      </c>
      <c r="W560" s="88" t="s">
        <v>3234</v>
      </c>
      <c r="X560" s="70"/>
      <c r="Y560" s="71">
        <v>43815</v>
      </c>
      <c r="Z560" s="90"/>
      <c r="AA560" s="90"/>
      <c r="AB560" s="71">
        <v>43815</v>
      </c>
      <c r="AC560" s="93"/>
      <c r="AD560" s="92">
        <v>1</v>
      </c>
    </row>
    <row r="561" spans="12:30" ht="12.75" customHeight="1" x14ac:dyDescent="0.3">
      <c r="L561" s="86">
        <v>7</v>
      </c>
      <c r="M561" s="87" t="s">
        <v>808</v>
      </c>
      <c r="N561" s="86" t="s">
        <v>52</v>
      </c>
      <c r="O561" s="87" t="s">
        <v>843</v>
      </c>
      <c r="P561" s="87" t="s">
        <v>844</v>
      </c>
      <c r="Q561" s="38"/>
      <c r="R561" s="38"/>
      <c r="S561" s="38"/>
      <c r="T561" s="38"/>
      <c r="U561" s="88" t="s">
        <v>712</v>
      </c>
      <c r="V561" s="88" t="s">
        <v>3258</v>
      </c>
      <c r="W561" s="88" t="s">
        <v>3284</v>
      </c>
      <c r="X561" s="70"/>
      <c r="Y561" s="71">
        <v>43801</v>
      </c>
      <c r="Z561" s="90"/>
      <c r="AA561" s="90"/>
      <c r="AB561" s="71">
        <v>43802</v>
      </c>
      <c r="AC561" s="93"/>
      <c r="AD561" s="92">
        <v>2</v>
      </c>
    </row>
    <row r="562" spans="12:30" ht="12.75" customHeight="1" x14ac:dyDescent="0.3">
      <c r="L562" s="86">
        <v>7</v>
      </c>
      <c r="M562" s="87" t="s">
        <v>808</v>
      </c>
      <c r="N562" s="86" t="s">
        <v>52</v>
      </c>
      <c r="O562" s="87" t="s">
        <v>843</v>
      </c>
      <c r="P562" s="87" t="s">
        <v>844</v>
      </c>
      <c r="Q562" s="38"/>
      <c r="R562" s="38"/>
      <c r="S562" s="38"/>
      <c r="T562" s="38"/>
      <c r="U562" s="88" t="s">
        <v>712</v>
      </c>
      <c r="V562" s="88" t="s">
        <v>3258</v>
      </c>
      <c r="W562" s="88" t="s">
        <v>3285</v>
      </c>
      <c r="X562" s="70"/>
      <c r="Y562" s="71">
        <v>43802</v>
      </c>
      <c r="Z562" s="90"/>
      <c r="AA562" s="90"/>
      <c r="AB562" s="71">
        <v>43805</v>
      </c>
      <c r="AC562" s="93"/>
      <c r="AD562" s="92">
        <v>4</v>
      </c>
    </row>
    <row r="563" spans="12:30" ht="12.75" customHeight="1" x14ac:dyDescent="0.3">
      <c r="L563" s="86">
        <v>7</v>
      </c>
      <c r="M563" s="87" t="s">
        <v>808</v>
      </c>
      <c r="N563" s="86" t="s">
        <v>52</v>
      </c>
      <c r="O563" s="87" t="s">
        <v>843</v>
      </c>
      <c r="P563" s="87" t="s">
        <v>844</v>
      </c>
      <c r="Q563" s="38"/>
      <c r="R563" s="38"/>
      <c r="S563" s="38"/>
      <c r="T563" s="38"/>
      <c r="U563" s="88" t="s">
        <v>712</v>
      </c>
      <c r="V563" s="88" t="s">
        <v>3258</v>
      </c>
      <c r="W563" s="88" t="s">
        <v>3286</v>
      </c>
      <c r="X563" s="70"/>
      <c r="Y563" s="71">
        <v>43808</v>
      </c>
      <c r="Z563" s="90"/>
      <c r="AA563" s="90"/>
      <c r="AB563" s="71">
        <v>43815</v>
      </c>
      <c r="AC563" s="93"/>
      <c r="AD563" s="92">
        <v>8</v>
      </c>
    </row>
    <row r="564" spans="12:30" ht="12.75" customHeight="1" x14ac:dyDescent="0.3">
      <c r="L564" s="86">
        <v>7</v>
      </c>
      <c r="M564" s="87" t="s">
        <v>808</v>
      </c>
      <c r="N564" s="86" t="s">
        <v>52</v>
      </c>
      <c r="O564" s="87" t="s">
        <v>843</v>
      </c>
      <c r="P564" s="87" t="s">
        <v>844</v>
      </c>
      <c r="Q564" s="38"/>
      <c r="R564" s="38"/>
      <c r="S564" s="38"/>
      <c r="T564" s="38"/>
      <c r="U564" s="88" t="s">
        <v>712</v>
      </c>
      <c r="V564" s="88" t="s">
        <v>3258</v>
      </c>
      <c r="W564" s="88" t="s">
        <v>3287</v>
      </c>
      <c r="X564" s="70"/>
      <c r="Y564" s="71">
        <v>43815</v>
      </c>
      <c r="Z564" s="90"/>
      <c r="AA564" s="90"/>
      <c r="AB564" s="71">
        <v>43820</v>
      </c>
      <c r="AC564" s="93"/>
      <c r="AD564" s="92">
        <v>6</v>
      </c>
    </row>
    <row r="565" spans="12:30" ht="12.75" customHeight="1" x14ac:dyDescent="0.3">
      <c r="L565" s="86">
        <v>7</v>
      </c>
      <c r="M565" s="87" t="s">
        <v>808</v>
      </c>
      <c r="N565" s="86" t="s">
        <v>52</v>
      </c>
      <c r="O565" s="87" t="s">
        <v>873</v>
      </c>
      <c r="P565" s="38"/>
      <c r="Q565" s="87" t="s">
        <v>874</v>
      </c>
      <c r="R565" s="38"/>
      <c r="S565" s="38"/>
      <c r="T565" s="38"/>
      <c r="U565" s="88" t="s">
        <v>712</v>
      </c>
      <c r="V565" s="88" t="s">
        <v>3341</v>
      </c>
      <c r="W565" s="88" t="s">
        <v>3350</v>
      </c>
      <c r="X565" s="70"/>
      <c r="Y565" s="71">
        <v>43808</v>
      </c>
      <c r="Z565" s="90"/>
      <c r="AA565" s="90"/>
      <c r="AB565" s="71">
        <v>43809</v>
      </c>
      <c r="AC565" s="93"/>
      <c r="AD565" s="92">
        <v>2</v>
      </c>
    </row>
    <row r="566" spans="12:30" ht="12.75" customHeight="1" x14ac:dyDescent="0.3">
      <c r="L566" s="86">
        <v>7</v>
      </c>
      <c r="M566" s="87" t="s">
        <v>808</v>
      </c>
      <c r="N566" s="86" t="s">
        <v>52</v>
      </c>
      <c r="O566" s="87" t="s">
        <v>873</v>
      </c>
      <c r="P566" s="38"/>
      <c r="Q566" s="87" t="s">
        <v>874</v>
      </c>
      <c r="R566" s="38"/>
      <c r="S566" s="38"/>
      <c r="T566" s="38"/>
      <c r="U566" s="88" t="s">
        <v>712</v>
      </c>
      <c r="V566" s="88" t="s">
        <v>3341</v>
      </c>
      <c r="W566" s="88" t="s">
        <v>3351</v>
      </c>
      <c r="X566" s="70"/>
      <c r="Y566" s="71">
        <v>43804</v>
      </c>
      <c r="Z566" s="90"/>
      <c r="AA566" s="90"/>
      <c r="AB566" s="71">
        <v>43805</v>
      </c>
      <c r="AC566" s="93"/>
      <c r="AD566" s="92">
        <v>2</v>
      </c>
    </row>
    <row r="567" spans="12:30" ht="12.75" customHeight="1" x14ac:dyDescent="0.3">
      <c r="L567" s="86">
        <v>7</v>
      </c>
      <c r="M567" s="87" t="s">
        <v>808</v>
      </c>
      <c r="N567" s="86" t="s">
        <v>52</v>
      </c>
      <c r="O567" s="87" t="s">
        <v>873</v>
      </c>
      <c r="P567" s="38"/>
      <c r="Q567" s="87" t="s">
        <v>874</v>
      </c>
      <c r="R567" s="38"/>
      <c r="S567" s="38"/>
      <c r="T567" s="38"/>
      <c r="U567" s="88" t="s">
        <v>712</v>
      </c>
      <c r="V567" s="88" t="s">
        <v>3341</v>
      </c>
      <c r="W567" s="88" t="s">
        <v>3352</v>
      </c>
      <c r="X567" s="70"/>
      <c r="Y567" s="71">
        <v>43817</v>
      </c>
      <c r="Z567" s="90"/>
      <c r="AA567" s="90"/>
      <c r="AB567" s="71">
        <v>43818</v>
      </c>
      <c r="AC567" s="93"/>
      <c r="AD567" s="92">
        <v>2</v>
      </c>
    </row>
    <row r="568" spans="12:30" ht="12.75" customHeight="1" x14ac:dyDescent="0.3">
      <c r="L568" s="86">
        <v>7</v>
      </c>
      <c r="M568" s="87" t="s">
        <v>808</v>
      </c>
      <c r="N568" s="86" t="s">
        <v>52</v>
      </c>
      <c r="O568" s="87" t="s">
        <v>843</v>
      </c>
      <c r="P568" s="87" t="s">
        <v>844</v>
      </c>
      <c r="Q568" s="38"/>
      <c r="R568" s="38"/>
      <c r="S568" s="38"/>
      <c r="T568" s="38"/>
      <c r="U568" s="88" t="s">
        <v>712</v>
      </c>
      <c r="V568" s="88" t="s">
        <v>3601</v>
      </c>
      <c r="W568" s="88" t="s">
        <v>3607</v>
      </c>
      <c r="X568" s="70"/>
      <c r="Y568" s="71">
        <v>43809</v>
      </c>
      <c r="Z568" s="90"/>
      <c r="AA568" s="90"/>
      <c r="AB568" s="71">
        <v>43810</v>
      </c>
      <c r="AC568" s="93"/>
      <c r="AD568" s="92">
        <v>2</v>
      </c>
    </row>
    <row r="569" spans="12:30" ht="12.75" customHeight="1" x14ac:dyDescent="0.3">
      <c r="L569" s="86">
        <v>7</v>
      </c>
      <c r="M569" s="87" t="s">
        <v>808</v>
      </c>
      <c r="N569" s="86" t="s">
        <v>52</v>
      </c>
      <c r="O569" s="87" t="s">
        <v>843</v>
      </c>
      <c r="P569" s="87" t="s">
        <v>844</v>
      </c>
      <c r="Q569" s="38"/>
      <c r="R569" s="38"/>
      <c r="S569" s="38"/>
      <c r="T569" s="38"/>
      <c r="U569" s="88" t="s">
        <v>712</v>
      </c>
      <c r="V569" s="88" t="s">
        <v>3822</v>
      </c>
      <c r="W569" s="88" t="s">
        <v>3865</v>
      </c>
      <c r="X569" s="70"/>
      <c r="Y569" s="71">
        <v>43802</v>
      </c>
      <c r="Z569" s="90"/>
      <c r="AA569" s="90"/>
      <c r="AB569" s="71">
        <v>43802</v>
      </c>
      <c r="AC569" s="93"/>
      <c r="AD569" s="92">
        <v>1</v>
      </c>
    </row>
    <row r="570" spans="12:30" ht="12.75" customHeight="1" x14ac:dyDescent="0.3">
      <c r="L570" s="86">
        <v>7</v>
      </c>
      <c r="M570" s="87" t="s">
        <v>808</v>
      </c>
      <c r="N570" s="86" t="s">
        <v>52</v>
      </c>
      <c r="O570" s="87" t="s">
        <v>843</v>
      </c>
      <c r="P570" s="87" t="s">
        <v>844</v>
      </c>
      <c r="Q570" s="38"/>
      <c r="R570" s="38"/>
      <c r="S570" s="38"/>
      <c r="T570" s="38"/>
      <c r="U570" s="88" t="s">
        <v>712</v>
      </c>
      <c r="V570" s="88" t="s">
        <v>3822</v>
      </c>
      <c r="W570" s="88" t="s">
        <v>3866</v>
      </c>
      <c r="X570" s="70"/>
      <c r="Y570" s="71">
        <v>43815</v>
      </c>
      <c r="Z570" s="90"/>
      <c r="AA570" s="90"/>
      <c r="AB570" s="71">
        <v>43815</v>
      </c>
      <c r="AC570" s="93"/>
      <c r="AD570" s="92">
        <v>1</v>
      </c>
    </row>
    <row r="571" spans="12:30" ht="12.75" customHeight="1" x14ac:dyDescent="0.3">
      <c r="L571" s="86">
        <v>7</v>
      </c>
      <c r="M571" s="87" t="s">
        <v>808</v>
      </c>
      <c r="N571" s="86" t="s">
        <v>52</v>
      </c>
      <c r="O571" s="87" t="s">
        <v>843</v>
      </c>
      <c r="P571" s="87" t="s">
        <v>844</v>
      </c>
      <c r="Q571" s="38"/>
      <c r="R571" s="38"/>
      <c r="S571" s="38"/>
      <c r="T571" s="38"/>
      <c r="U571" s="88" t="s">
        <v>712</v>
      </c>
      <c r="V571" s="88" t="s">
        <v>3822</v>
      </c>
      <c r="W571" s="88" t="s">
        <v>3867</v>
      </c>
      <c r="X571" s="70"/>
      <c r="Y571" s="71">
        <v>43810</v>
      </c>
      <c r="Z571" s="90"/>
      <c r="AA571" s="90"/>
      <c r="AB571" s="71">
        <v>43811</v>
      </c>
      <c r="AC571" s="93"/>
      <c r="AD571" s="92">
        <v>2</v>
      </c>
    </row>
    <row r="572" spans="12:30" ht="12.75" customHeight="1" x14ac:dyDescent="0.3">
      <c r="L572" s="86">
        <v>7</v>
      </c>
      <c r="M572" s="87" t="s">
        <v>808</v>
      </c>
      <c r="N572" s="86" t="s">
        <v>52</v>
      </c>
      <c r="O572" s="87" t="s">
        <v>828</v>
      </c>
      <c r="P572" s="87" t="s">
        <v>829</v>
      </c>
      <c r="Q572" s="38"/>
      <c r="R572" s="38"/>
      <c r="S572" s="38"/>
      <c r="T572" s="38"/>
      <c r="U572" s="88" t="s">
        <v>712</v>
      </c>
      <c r="V572" s="88" t="s">
        <v>3897</v>
      </c>
      <c r="W572" s="88" t="s">
        <v>3911</v>
      </c>
      <c r="X572" s="70"/>
      <c r="Y572" s="71">
        <v>43818</v>
      </c>
      <c r="Z572" s="90"/>
      <c r="AA572" s="90"/>
      <c r="AB572" s="71">
        <v>43818</v>
      </c>
      <c r="AC572" s="93"/>
      <c r="AD572" s="92">
        <v>1</v>
      </c>
    </row>
    <row r="573" spans="12:30" ht="12.75" customHeight="1" x14ac:dyDescent="0.3">
      <c r="L573" s="86">
        <v>7</v>
      </c>
      <c r="M573" s="87" t="s">
        <v>808</v>
      </c>
      <c r="N573" s="86" t="s">
        <v>52</v>
      </c>
      <c r="O573" s="87" t="s">
        <v>828</v>
      </c>
      <c r="P573" s="87" t="s">
        <v>829</v>
      </c>
      <c r="Q573" s="38"/>
      <c r="R573" s="38"/>
      <c r="S573" s="38"/>
      <c r="T573" s="38"/>
      <c r="U573" s="88" t="s">
        <v>712</v>
      </c>
      <c r="V573" s="88" t="s">
        <v>3940</v>
      </c>
      <c r="W573" s="88" t="s">
        <v>3947</v>
      </c>
      <c r="X573" s="70"/>
      <c r="Y573" s="71">
        <v>43803</v>
      </c>
      <c r="Z573" s="90"/>
      <c r="AA573" s="90"/>
      <c r="AB573" s="71">
        <v>43804</v>
      </c>
      <c r="AC573" s="93"/>
      <c r="AD573" s="92">
        <v>2</v>
      </c>
    </row>
    <row r="574" spans="12:30" ht="12.75" customHeight="1" x14ac:dyDescent="0.3">
      <c r="L574" s="86">
        <v>7</v>
      </c>
      <c r="M574" s="87" t="s">
        <v>808</v>
      </c>
      <c r="N574" s="86" t="s">
        <v>52</v>
      </c>
      <c r="O574" s="87" t="s">
        <v>889</v>
      </c>
      <c r="P574" s="87" t="s">
        <v>890</v>
      </c>
      <c r="Q574" s="38"/>
      <c r="R574" s="38"/>
      <c r="S574" s="38"/>
      <c r="T574" s="38"/>
      <c r="U574" s="88" t="s">
        <v>712</v>
      </c>
      <c r="V574" s="88" t="s">
        <v>3966</v>
      </c>
      <c r="W574" s="88" t="s">
        <v>3991</v>
      </c>
      <c r="X574" s="70"/>
      <c r="Y574" s="71">
        <v>43811</v>
      </c>
      <c r="Z574" s="90"/>
      <c r="AA574" s="90"/>
      <c r="AB574" s="71">
        <v>43811</v>
      </c>
      <c r="AC574" s="93"/>
      <c r="AD574" s="92">
        <v>1</v>
      </c>
    </row>
    <row r="575" spans="12:30" ht="12.75" customHeight="1" x14ac:dyDescent="0.3">
      <c r="L575" s="86">
        <v>7</v>
      </c>
      <c r="M575" s="87" t="s">
        <v>808</v>
      </c>
      <c r="N575" s="86" t="s">
        <v>52</v>
      </c>
      <c r="O575" s="87" t="s">
        <v>910</v>
      </c>
      <c r="P575" s="87" t="s">
        <v>911</v>
      </c>
      <c r="Q575" s="38"/>
      <c r="R575" s="38"/>
      <c r="S575" s="38"/>
      <c r="T575" s="38"/>
      <c r="U575" s="88" t="s">
        <v>712</v>
      </c>
      <c r="V575" s="88" t="s">
        <v>4045</v>
      </c>
      <c r="W575" s="88" t="s">
        <v>4056</v>
      </c>
      <c r="X575" s="70"/>
      <c r="Y575" s="71">
        <v>43803</v>
      </c>
      <c r="Z575" s="90"/>
      <c r="AA575" s="90"/>
      <c r="AB575" s="71">
        <v>43804</v>
      </c>
      <c r="AC575" s="93"/>
      <c r="AD575" s="92">
        <v>2</v>
      </c>
    </row>
    <row r="576" spans="12:30" ht="12.75" customHeight="1" x14ac:dyDescent="0.3">
      <c r="L576" s="86">
        <v>7</v>
      </c>
      <c r="M576" s="87" t="s">
        <v>808</v>
      </c>
      <c r="N576" s="86" t="s">
        <v>52</v>
      </c>
      <c r="O576" s="87" t="s">
        <v>910</v>
      </c>
      <c r="P576" s="87" t="s">
        <v>911</v>
      </c>
      <c r="Q576" s="38"/>
      <c r="R576" s="38"/>
      <c r="S576" s="38"/>
      <c r="T576" s="38"/>
      <c r="U576" s="88" t="s">
        <v>712</v>
      </c>
      <c r="V576" s="88" t="s">
        <v>4045</v>
      </c>
      <c r="W576" s="88" t="s">
        <v>4057</v>
      </c>
      <c r="X576" s="70"/>
      <c r="Y576" s="71">
        <v>43816</v>
      </c>
      <c r="Z576" s="90"/>
      <c r="AA576" s="90"/>
      <c r="AB576" s="71">
        <v>43817</v>
      </c>
      <c r="AC576" s="93"/>
      <c r="AD576" s="92">
        <v>2</v>
      </c>
    </row>
    <row r="577" spans="12:30" ht="12.75" customHeight="1" x14ac:dyDescent="0.3">
      <c r="L577" s="86">
        <v>7</v>
      </c>
      <c r="M577" s="87" t="s">
        <v>808</v>
      </c>
      <c r="N577" s="86" t="s">
        <v>52</v>
      </c>
      <c r="O577" s="87" t="s">
        <v>843</v>
      </c>
      <c r="P577" s="87" t="s">
        <v>844</v>
      </c>
      <c r="Q577" s="38"/>
      <c r="R577" s="38"/>
      <c r="S577" s="38"/>
      <c r="T577" s="38"/>
      <c r="U577" s="88" t="s">
        <v>712</v>
      </c>
      <c r="V577" s="88" t="s">
        <v>4061</v>
      </c>
      <c r="W577" s="88" t="s">
        <v>4062</v>
      </c>
      <c r="X577" s="70"/>
      <c r="Y577" s="71">
        <v>43802</v>
      </c>
      <c r="Z577" s="90"/>
      <c r="AA577" s="90"/>
      <c r="AB577" s="71">
        <v>43802</v>
      </c>
      <c r="AC577" s="93"/>
      <c r="AD577" s="92">
        <v>1</v>
      </c>
    </row>
    <row r="578" spans="12:30" ht="12.75" customHeight="1" x14ac:dyDescent="0.3">
      <c r="L578" s="86">
        <v>7</v>
      </c>
      <c r="M578" s="87" t="s">
        <v>808</v>
      </c>
      <c r="N578" s="86" t="s">
        <v>52</v>
      </c>
      <c r="O578" s="87" t="s">
        <v>843</v>
      </c>
      <c r="P578" s="87" t="s">
        <v>844</v>
      </c>
      <c r="Q578" s="38"/>
      <c r="R578" s="38"/>
      <c r="S578" s="38"/>
      <c r="T578" s="38"/>
      <c r="U578" s="88" t="s">
        <v>712</v>
      </c>
      <c r="V578" s="88" t="s">
        <v>4063</v>
      </c>
      <c r="W578" s="88" t="s">
        <v>4077</v>
      </c>
      <c r="X578" s="70"/>
      <c r="Y578" s="71">
        <v>43803</v>
      </c>
      <c r="Z578" s="90"/>
      <c r="AA578" s="90"/>
      <c r="AB578" s="71">
        <v>43803</v>
      </c>
      <c r="AC578" s="93"/>
      <c r="AD578" s="92">
        <v>1</v>
      </c>
    </row>
    <row r="579" spans="12:30" ht="12.75" customHeight="1" x14ac:dyDescent="0.3">
      <c r="L579" s="86">
        <v>7</v>
      </c>
      <c r="M579" s="87" t="s">
        <v>808</v>
      </c>
      <c r="N579" s="86" t="s">
        <v>52</v>
      </c>
      <c r="O579" s="87" t="s">
        <v>843</v>
      </c>
      <c r="P579" s="87" t="s">
        <v>1242</v>
      </c>
      <c r="Q579" s="38"/>
      <c r="R579" s="38"/>
      <c r="S579" s="38"/>
      <c r="T579" s="38"/>
      <c r="U579" s="88" t="s">
        <v>712</v>
      </c>
      <c r="V579" s="88" t="s">
        <v>4101</v>
      </c>
      <c r="W579" s="88" t="s">
        <v>4147</v>
      </c>
      <c r="X579" s="70"/>
      <c r="Y579" s="71">
        <v>43804</v>
      </c>
      <c r="Z579" s="90"/>
      <c r="AA579" s="90"/>
      <c r="AB579" s="71">
        <v>43804</v>
      </c>
      <c r="AC579" s="93"/>
      <c r="AD579" s="92">
        <v>1</v>
      </c>
    </row>
    <row r="580" spans="12:30" ht="12.75" customHeight="1" x14ac:dyDescent="0.3">
      <c r="L580" s="86">
        <v>7</v>
      </c>
      <c r="M580" s="87" t="s">
        <v>808</v>
      </c>
      <c r="N580" s="86" t="s">
        <v>52</v>
      </c>
      <c r="O580" s="87" t="s">
        <v>843</v>
      </c>
      <c r="P580" s="87" t="s">
        <v>1242</v>
      </c>
      <c r="Q580" s="38"/>
      <c r="R580" s="38"/>
      <c r="S580" s="38"/>
      <c r="T580" s="38"/>
      <c r="U580" s="88" t="s">
        <v>712</v>
      </c>
      <c r="V580" s="88" t="s">
        <v>4101</v>
      </c>
      <c r="W580" s="88" t="s">
        <v>4148</v>
      </c>
      <c r="X580" s="70"/>
      <c r="Y580" s="71">
        <v>43809</v>
      </c>
      <c r="Z580" s="90"/>
      <c r="AA580" s="90"/>
      <c r="AB580" s="71">
        <v>43810</v>
      </c>
      <c r="AC580" s="93"/>
      <c r="AD580" s="92">
        <v>2</v>
      </c>
    </row>
    <row r="581" spans="12:30" ht="12.75" customHeight="1" x14ac:dyDescent="0.3">
      <c r="L581" s="86">
        <v>7</v>
      </c>
      <c r="M581" s="87" t="s">
        <v>808</v>
      </c>
      <c r="N581" s="86" t="s">
        <v>52</v>
      </c>
      <c r="O581" s="87" t="s">
        <v>843</v>
      </c>
      <c r="P581" s="87" t="s">
        <v>1242</v>
      </c>
      <c r="Q581" s="38"/>
      <c r="R581" s="38"/>
      <c r="S581" s="38"/>
      <c r="T581" s="38"/>
      <c r="U581" s="88" t="s">
        <v>712</v>
      </c>
      <c r="V581" s="88" t="s">
        <v>4101</v>
      </c>
      <c r="W581" s="88" t="s">
        <v>4149</v>
      </c>
      <c r="X581" s="70"/>
      <c r="Y581" s="71">
        <v>43811</v>
      </c>
      <c r="Z581" s="90"/>
      <c r="AA581" s="90"/>
      <c r="AB581" s="71">
        <v>43812</v>
      </c>
      <c r="AC581" s="93"/>
      <c r="AD581" s="92">
        <v>2</v>
      </c>
    </row>
    <row r="582" spans="12:30" ht="12.75" customHeight="1" x14ac:dyDescent="0.3">
      <c r="L582" s="86">
        <v>7</v>
      </c>
      <c r="M582" s="87" t="s">
        <v>808</v>
      </c>
      <c r="N582" s="86" t="s">
        <v>52</v>
      </c>
      <c r="O582" s="87" t="s">
        <v>843</v>
      </c>
      <c r="P582" s="87" t="s">
        <v>1242</v>
      </c>
      <c r="Q582" s="38"/>
      <c r="R582" s="38"/>
      <c r="S582" s="38"/>
      <c r="T582" s="38"/>
      <c r="U582" s="88" t="s">
        <v>712</v>
      </c>
      <c r="V582" s="88" t="s">
        <v>4101</v>
      </c>
      <c r="W582" s="88" t="s">
        <v>4150</v>
      </c>
      <c r="X582" s="70"/>
      <c r="Y582" s="71">
        <v>43816</v>
      </c>
      <c r="Z582" s="90"/>
      <c r="AA582" s="90"/>
      <c r="AB582" s="71">
        <v>43818</v>
      </c>
      <c r="AC582" s="93"/>
      <c r="AD582" s="92">
        <v>3</v>
      </c>
    </row>
    <row r="583" spans="12:30" ht="12.75" customHeight="1" x14ac:dyDescent="0.3">
      <c r="L583" s="86">
        <v>7</v>
      </c>
      <c r="M583" s="87" t="s">
        <v>808</v>
      </c>
      <c r="N583" s="86" t="s">
        <v>52</v>
      </c>
      <c r="O583" s="87" t="s">
        <v>843</v>
      </c>
      <c r="P583" s="87" t="s">
        <v>1242</v>
      </c>
      <c r="Q583" s="38"/>
      <c r="R583" s="38"/>
      <c r="S583" s="38"/>
      <c r="T583" s="38"/>
      <c r="U583" s="88" t="s">
        <v>712</v>
      </c>
      <c r="V583" s="88" t="s">
        <v>4101</v>
      </c>
      <c r="W583" s="88" t="s">
        <v>4151</v>
      </c>
      <c r="X583" s="70"/>
      <c r="Y583" s="71">
        <v>43818</v>
      </c>
      <c r="Z583" s="90"/>
      <c r="AA583" s="90"/>
      <c r="AB583" s="71">
        <v>43819</v>
      </c>
      <c r="AC583" s="93"/>
      <c r="AD583" s="92">
        <v>2</v>
      </c>
    </row>
    <row r="584" spans="12:30" ht="12.75" customHeight="1" x14ac:dyDescent="0.3">
      <c r="L584" s="86">
        <v>7</v>
      </c>
      <c r="M584" s="87" t="s">
        <v>808</v>
      </c>
      <c r="N584" s="86" t="s">
        <v>52</v>
      </c>
      <c r="O584" s="87" t="s">
        <v>843</v>
      </c>
      <c r="P584" s="87" t="s">
        <v>844</v>
      </c>
      <c r="Q584" s="38"/>
      <c r="R584" s="38"/>
      <c r="S584" s="38"/>
      <c r="T584" s="38"/>
      <c r="U584" s="88" t="s">
        <v>712</v>
      </c>
      <c r="V584" s="88" t="s">
        <v>4199</v>
      </c>
      <c r="W584" s="88" t="s">
        <v>4214</v>
      </c>
      <c r="X584" s="70"/>
      <c r="Y584" s="71">
        <v>43798</v>
      </c>
      <c r="Z584" s="90"/>
      <c r="AA584" s="90"/>
      <c r="AB584" s="71">
        <v>43798</v>
      </c>
      <c r="AC584" s="93"/>
      <c r="AD584" s="92">
        <v>1</v>
      </c>
    </row>
    <row r="585" spans="12:30" ht="12.75" customHeight="1" x14ac:dyDescent="0.3">
      <c r="L585" s="86">
        <v>7</v>
      </c>
      <c r="M585" s="87" t="s">
        <v>808</v>
      </c>
      <c r="N585" s="86" t="s">
        <v>52</v>
      </c>
      <c r="O585" s="87" t="s">
        <v>828</v>
      </c>
      <c r="P585" s="87" t="s">
        <v>829</v>
      </c>
      <c r="Q585" s="38"/>
      <c r="R585" s="38"/>
      <c r="S585" s="38"/>
      <c r="T585" s="38"/>
      <c r="U585" s="88" t="s">
        <v>712</v>
      </c>
      <c r="V585" s="88" t="s">
        <v>4272</v>
      </c>
      <c r="W585" s="88" t="s">
        <v>4313</v>
      </c>
      <c r="X585" s="70"/>
      <c r="Y585" s="71">
        <v>43803</v>
      </c>
      <c r="Z585" s="90"/>
      <c r="AA585" s="90"/>
      <c r="AB585" s="71">
        <v>43805</v>
      </c>
      <c r="AC585" s="93"/>
      <c r="AD585" s="92">
        <v>3</v>
      </c>
    </row>
    <row r="586" spans="12:30" ht="12.75" customHeight="1" x14ac:dyDescent="0.3">
      <c r="L586" s="86">
        <v>7</v>
      </c>
      <c r="M586" s="87" t="s">
        <v>808</v>
      </c>
      <c r="N586" s="86" t="s">
        <v>52</v>
      </c>
      <c r="O586" s="87" t="s">
        <v>828</v>
      </c>
      <c r="P586" s="87" t="s">
        <v>829</v>
      </c>
      <c r="Q586" s="38"/>
      <c r="R586" s="38"/>
      <c r="S586" s="38"/>
      <c r="T586" s="38"/>
      <c r="U586" s="88" t="s">
        <v>712</v>
      </c>
      <c r="V586" s="88" t="s">
        <v>4272</v>
      </c>
      <c r="W586" s="88" t="s">
        <v>4314</v>
      </c>
      <c r="X586" s="70"/>
      <c r="Y586" s="71">
        <v>43790</v>
      </c>
      <c r="Z586" s="90"/>
      <c r="AA586" s="90"/>
      <c r="AB586" s="71">
        <v>43791</v>
      </c>
      <c r="AC586" s="93"/>
      <c r="AD586" s="92">
        <v>2</v>
      </c>
    </row>
    <row r="587" spans="12:30" ht="12.75" customHeight="1" x14ac:dyDescent="0.3">
      <c r="L587" s="86">
        <v>7</v>
      </c>
      <c r="M587" s="87" t="s">
        <v>808</v>
      </c>
      <c r="N587" s="86" t="s">
        <v>52</v>
      </c>
      <c r="O587" s="87" t="s">
        <v>828</v>
      </c>
      <c r="P587" s="87" t="s">
        <v>829</v>
      </c>
      <c r="Q587" s="38"/>
      <c r="R587" s="38"/>
      <c r="S587" s="38"/>
      <c r="T587" s="38"/>
      <c r="U587" s="88" t="s">
        <v>712</v>
      </c>
      <c r="V587" s="88" t="s">
        <v>4272</v>
      </c>
      <c r="W587" s="88" t="s">
        <v>4315</v>
      </c>
      <c r="X587" s="70"/>
      <c r="Y587" s="71">
        <v>43808</v>
      </c>
      <c r="Z587" s="90"/>
      <c r="AA587" s="90"/>
      <c r="AB587" s="71">
        <v>43809</v>
      </c>
      <c r="AC587" s="93"/>
      <c r="AD587" s="92">
        <v>2</v>
      </c>
    </row>
    <row r="588" spans="12:30" ht="12.75" customHeight="1" x14ac:dyDescent="0.3">
      <c r="L588" s="86">
        <v>7</v>
      </c>
      <c r="M588" s="87" t="s">
        <v>808</v>
      </c>
      <c r="N588" s="86" t="s">
        <v>52</v>
      </c>
      <c r="O588" s="87" t="s">
        <v>828</v>
      </c>
      <c r="P588" s="87" t="s">
        <v>829</v>
      </c>
      <c r="Q588" s="38"/>
      <c r="R588" s="38"/>
      <c r="S588" s="38"/>
      <c r="T588" s="38"/>
      <c r="U588" s="88" t="s">
        <v>712</v>
      </c>
      <c r="V588" s="88" t="s">
        <v>4272</v>
      </c>
      <c r="W588" s="88" t="s">
        <v>4316</v>
      </c>
      <c r="X588" s="70"/>
      <c r="Y588" s="71">
        <v>43810</v>
      </c>
      <c r="Z588" s="90"/>
      <c r="AA588" s="90"/>
      <c r="AB588" s="71">
        <v>43812</v>
      </c>
      <c r="AC588" s="93"/>
      <c r="AD588" s="92">
        <v>3</v>
      </c>
    </row>
    <row r="589" spans="12:30" ht="12.75" customHeight="1" x14ac:dyDescent="0.3">
      <c r="L589" s="86">
        <v>7</v>
      </c>
      <c r="M589" s="87" t="s">
        <v>808</v>
      </c>
      <c r="N589" s="86" t="s">
        <v>52</v>
      </c>
      <c r="O589" s="87" t="s">
        <v>828</v>
      </c>
      <c r="P589" s="87" t="s">
        <v>829</v>
      </c>
      <c r="Q589" s="38"/>
      <c r="R589" s="38"/>
      <c r="S589" s="38"/>
      <c r="T589" s="38"/>
      <c r="U589" s="88" t="s">
        <v>712</v>
      </c>
      <c r="V589" s="88" t="s">
        <v>4272</v>
      </c>
      <c r="W589" s="88" t="s">
        <v>4317</v>
      </c>
      <c r="X589" s="70"/>
      <c r="Y589" s="71">
        <v>43815</v>
      </c>
      <c r="Z589" s="90"/>
      <c r="AA589" s="90"/>
      <c r="AB589" s="71">
        <v>43816</v>
      </c>
      <c r="AC589" s="93"/>
      <c r="AD589" s="92">
        <v>2</v>
      </c>
    </row>
    <row r="590" spans="12:30" ht="12.75" customHeight="1" x14ac:dyDescent="0.3">
      <c r="L590" s="86">
        <v>7</v>
      </c>
      <c r="M590" s="87" t="s">
        <v>808</v>
      </c>
      <c r="N590" s="86" t="s">
        <v>52</v>
      </c>
      <c r="O590" s="87" t="s">
        <v>828</v>
      </c>
      <c r="P590" s="87" t="s">
        <v>829</v>
      </c>
      <c r="Q590" s="38"/>
      <c r="R590" s="38"/>
      <c r="S590" s="38"/>
      <c r="T590" s="38"/>
      <c r="U590" s="88" t="s">
        <v>712</v>
      </c>
      <c r="V590" s="88" t="s">
        <v>4272</v>
      </c>
      <c r="W590" s="88" t="s">
        <v>4318</v>
      </c>
      <c r="X590" s="70"/>
      <c r="Y590" s="71">
        <v>43817</v>
      </c>
      <c r="Z590" s="90"/>
      <c r="AA590" s="90"/>
      <c r="AB590" s="71">
        <v>43817</v>
      </c>
      <c r="AC590" s="93"/>
      <c r="AD590" s="92">
        <v>1</v>
      </c>
    </row>
    <row r="591" spans="12:30" ht="12.75" customHeight="1" x14ac:dyDescent="0.3">
      <c r="L591" s="86">
        <v>7</v>
      </c>
      <c r="M591" s="87" t="s">
        <v>808</v>
      </c>
      <c r="N591" s="86" t="s">
        <v>52</v>
      </c>
      <c r="O591" s="87" t="s">
        <v>828</v>
      </c>
      <c r="P591" s="87" t="s">
        <v>829</v>
      </c>
      <c r="Q591" s="38"/>
      <c r="R591" s="38"/>
      <c r="S591" s="38"/>
      <c r="T591" s="38"/>
      <c r="U591" s="88" t="s">
        <v>712</v>
      </c>
      <c r="V591" s="88" t="s">
        <v>4272</v>
      </c>
      <c r="W591" s="88" t="s">
        <v>4319</v>
      </c>
      <c r="X591" s="70"/>
      <c r="Y591" s="71">
        <v>43818</v>
      </c>
      <c r="Z591" s="90"/>
      <c r="AA591" s="90"/>
      <c r="AB591" s="71">
        <v>43818</v>
      </c>
      <c r="AC591" s="93"/>
      <c r="AD591" s="92">
        <v>1</v>
      </c>
    </row>
    <row r="592" spans="12:30" ht="12.75" customHeight="1" x14ac:dyDescent="0.3">
      <c r="L592" s="86">
        <v>7</v>
      </c>
      <c r="M592" s="87" t="s">
        <v>808</v>
      </c>
      <c r="N592" s="86" t="s">
        <v>52</v>
      </c>
      <c r="O592" s="87" t="s">
        <v>809</v>
      </c>
      <c r="P592" s="38"/>
      <c r="Q592" s="87" t="s">
        <v>810</v>
      </c>
      <c r="R592" s="38"/>
      <c r="S592" s="38"/>
      <c r="T592" s="38"/>
      <c r="U592" s="88" t="s">
        <v>712</v>
      </c>
      <c r="V592" s="88" t="s">
        <v>4362</v>
      </c>
      <c r="W592" s="88" t="s">
        <v>4414</v>
      </c>
      <c r="X592" s="70"/>
      <c r="Y592" s="71">
        <v>43803</v>
      </c>
      <c r="Z592" s="90"/>
      <c r="AA592" s="90"/>
      <c r="AB592" s="71">
        <v>43803</v>
      </c>
      <c r="AC592" s="93"/>
      <c r="AD592" s="92">
        <v>1</v>
      </c>
    </row>
    <row r="593" spans="12:30" ht="12.75" customHeight="1" x14ac:dyDescent="0.3">
      <c r="L593" s="86">
        <v>7</v>
      </c>
      <c r="M593" s="87" t="s">
        <v>808</v>
      </c>
      <c r="N593" s="86" t="s">
        <v>52</v>
      </c>
      <c r="O593" s="87" t="s">
        <v>809</v>
      </c>
      <c r="P593" s="38"/>
      <c r="Q593" s="87" t="s">
        <v>810</v>
      </c>
      <c r="R593" s="38"/>
      <c r="S593" s="38"/>
      <c r="T593" s="38"/>
      <c r="U593" s="88" t="s">
        <v>712</v>
      </c>
      <c r="V593" s="88" t="s">
        <v>4362</v>
      </c>
      <c r="W593" s="88" t="s">
        <v>4415</v>
      </c>
      <c r="X593" s="70"/>
      <c r="Y593" s="71">
        <v>43809</v>
      </c>
      <c r="Z593" s="90"/>
      <c r="AA593" s="90"/>
      <c r="AB593" s="71">
        <v>43810</v>
      </c>
      <c r="AC593" s="93"/>
      <c r="AD593" s="92">
        <v>2</v>
      </c>
    </row>
    <row r="594" spans="12:30" ht="12.75" customHeight="1" x14ac:dyDescent="0.3">
      <c r="L594" s="86">
        <v>7</v>
      </c>
      <c r="M594" s="87" t="s">
        <v>808</v>
      </c>
      <c r="N594" s="86" t="s">
        <v>52</v>
      </c>
      <c r="O594" s="87" t="s">
        <v>828</v>
      </c>
      <c r="P594" s="87" t="s">
        <v>829</v>
      </c>
      <c r="Q594" s="38"/>
      <c r="R594" s="38"/>
      <c r="S594" s="38"/>
      <c r="T594" s="38"/>
      <c r="U594" s="88" t="s">
        <v>712</v>
      </c>
      <c r="V594" s="88" t="s">
        <v>4902</v>
      </c>
      <c r="W594" s="88" t="s">
        <v>4937</v>
      </c>
      <c r="X594" s="70"/>
      <c r="Y594" s="71">
        <v>43809</v>
      </c>
      <c r="Z594" s="90"/>
      <c r="AA594" s="90"/>
      <c r="AB594" s="71">
        <v>43809</v>
      </c>
      <c r="AC594" s="93"/>
      <c r="AD594" s="92">
        <v>1</v>
      </c>
    </row>
    <row r="595" spans="12:30" ht="12.75" customHeight="1" x14ac:dyDescent="0.3">
      <c r="L595" s="86">
        <v>7</v>
      </c>
      <c r="M595" s="87" t="s">
        <v>808</v>
      </c>
      <c r="N595" s="86" t="s">
        <v>52</v>
      </c>
      <c r="O595" s="87" t="s">
        <v>843</v>
      </c>
      <c r="P595" s="87" t="s">
        <v>844</v>
      </c>
      <c r="Q595" s="38"/>
      <c r="R595" s="38"/>
      <c r="S595" s="38"/>
      <c r="T595" s="38"/>
      <c r="U595" s="88" t="s">
        <v>712</v>
      </c>
      <c r="V595" s="88" t="s">
        <v>5114</v>
      </c>
      <c r="W595" s="88" t="s">
        <v>5153</v>
      </c>
      <c r="X595" s="70"/>
      <c r="Y595" s="71">
        <v>43817</v>
      </c>
      <c r="Z595" s="90"/>
      <c r="AA595" s="90"/>
      <c r="AB595" s="71">
        <v>43817</v>
      </c>
      <c r="AC595" s="93"/>
      <c r="AD595" s="92">
        <v>1</v>
      </c>
    </row>
    <row r="596" spans="12:30" ht="12.75" customHeight="1" x14ac:dyDescent="0.3">
      <c r="L596" s="86">
        <v>7</v>
      </c>
      <c r="M596" s="87" t="s">
        <v>808</v>
      </c>
      <c r="N596" s="86" t="s">
        <v>52</v>
      </c>
      <c r="O596" s="87" t="s">
        <v>828</v>
      </c>
      <c r="P596" s="87" t="s">
        <v>829</v>
      </c>
      <c r="Q596" s="38"/>
      <c r="R596" s="38"/>
      <c r="S596" s="38"/>
      <c r="T596" s="38"/>
      <c r="U596" s="88" t="s">
        <v>712</v>
      </c>
      <c r="V596" s="88" t="s">
        <v>5182</v>
      </c>
      <c r="W596" s="88" t="s">
        <v>5200</v>
      </c>
      <c r="X596" s="70"/>
      <c r="Y596" s="71">
        <v>43816</v>
      </c>
      <c r="Z596" s="90"/>
      <c r="AA596" s="90"/>
      <c r="AB596" s="71">
        <v>43816</v>
      </c>
      <c r="AC596" s="93"/>
      <c r="AD596" s="92">
        <v>1</v>
      </c>
    </row>
    <row r="597" spans="12:30" ht="12.75" customHeight="1" x14ac:dyDescent="0.3">
      <c r="L597" s="86">
        <v>8</v>
      </c>
      <c r="M597" s="87" t="s">
        <v>808</v>
      </c>
      <c r="N597" s="86" t="s">
        <v>52</v>
      </c>
      <c r="O597" s="87" t="s">
        <v>843</v>
      </c>
      <c r="P597" s="87" t="s">
        <v>844</v>
      </c>
      <c r="Q597" s="38"/>
      <c r="R597" s="38"/>
      <c r="S597" s="38"/>
      <c r="T597" s="38"/>
      <c r="U597" s="88" t="s">
        <v>712</v>
      </c>
      <c r="V597" s="88" t="s">
        <v>1121</v>
      </c>
      <c r="W597" s="88" t="s">
        <v>1183</v>
      </c>
      <c r="X597" s="70"/>
      <c r="Y597" s="71">
        <v>43839</v>
      </c>
      <c r="Z597" s="90"/>
      <c r="AA597" s="90"/>
      <c r="AB597" s="71">
        <v>43839</v>
      </c>
      <c r="AC597" s="93"/>
      <c r="AD597" s="92">
        <v>1</v>
      </c>
    </row>
    <row r="598" spans="12:30" ht="12.75" customHeight="1" x14ac:dyDescent="0.3">
      <c r="L598" s="86">
        <v>8</v>
      </c>
      <c r="M598" s="87" t="s">
        <v>808</v>
      </c>
      <c r="N598" s="86" t="s">
        <v>52</v>
      </c>
      <c r="O598" s="87" t="s">
        <v>843</v>
      </c>
      <c r="P598" s="87" t="s">
        <v>844</v>
      </c>
      <c r="Q598" s="38"/>
      <c r="R598" s="38"/>
      <c r="S598" s="38"/>
      <c r="T598" s="38"/>
      <c r="U598" s="88" t="s">
        <v>712</v>
      </c>
      <c r="V598" s="88" t="s">
        <v>1121</v>
      </c>
      <c r="W598" s="88" t="s">
        <v>1184</v>
      </c>
      <c r="X598" s="70"/>
      <c r="Y598" s="71">
        <v>43852</v>
      </c>
      <c r="Z598" s="90"/>
      <c r="AA598" s="90"/>
      <c r="AB598" s="71">
        <v>43852</v>
      </c>
      <c r="AC598" s="93"/>
      <c r="AD598" s="92">
        <v>1</v>
      </c>
    </row>
    <row r="599" spans="12:30" ht="12.75" customHeight="1" x14ac:dyDescent="0.3">
      <c r="L599" s="86">
        <v>8</v>
      </c>
      <c r="M599" s="87" t="s">
        <v>808</v>
      </c>
      <c r="N599" s="86" t="s">
        <v>52</v>
      </c>
      <c r="O599" s="87" t="s">
        <v>828</v>
      </c>
      <c r="P599" s="87" t="s">
        <v>829</v>
      </c>
      <c r="Q599" s="38"/>
      <c r="R599" s="38"/>
      <c r="S599" s="38"/>
      <c r="T599" s="38"/>
      <c r="U599" s="88" t="s">
        <v>712</v>
      </c>
      <c r="V599" s="88" t="s">
        <v>1278</v>
      </c>
      <c r="W599" s="88" t="s">
        <v>1308</v>
      </c>
      <c r="X599" s="70"/>
      <c r="Y599" s="71">
        <v>43836</v>
      </c>
      <c r="Z599" s="90"/>
      <c r="AA599" s="90"/>
      <c r="AB599" s="71">
        <v>43836</v>
      </c>
      <c r="AC599" s="93"/>
      <c r="AD599" s="92">
        <v>1</v>
      </c>
    </row>
    <row r="600" spans="12:30" ht="12.75" customHeight="1" x14ac:dyDescent="0.3">
      <c r="L600" s="86">
        <v>8</v>
      </c>
      <c r="M600" s="87" t="s">
        <v>808</v>
      </c>
      <c r="N600" s="86" t="s">
        <v>52</v>
      </c>
      <c r="O600" s="87" t="s">
        <v>828</v>
      </c>
      <c r="P600" s="87" t="s">
        <v>829</v>
      </c>
      <c r="Q600" s="38"/>
      <c r="R600" s="38"/>
      <c r="S600" s="38"/>
      <c r="T600" s="38"/>
      <c r="U600" s="88" t="s">
        <v>712</v>
      </c>
      <c r="V600" s="88" t="s">
        <v>1420</v>
      </c>
      <c r="W600" s="88" t="s">
        <v>1452</v>
      </c>
      <c r="X600" s="70"/>
      <c r="Y600" s="71">
        <v>43837</v>
      </c>
      <c r="Z600" s="90"/>
      <c r="AA600" s="90"/>
      <c r="AB600" s="71">
        <v>43838</v>
      </c>
      <c r="AC600" s="93"/>
      <c r="AD600" s="92">
        <v>2</v>
      </c>
    </row>
    <row r="601" spans="12:30" ht="12.75" customHeight="1" x14ac:dyDescent="0.3">
      <c r="L601" s="86">
        <v>8</v>
      </c>
      <c r="M601" s="87" t="s">
        <v>808</v>
      </c>
      <c r="N601" s="86" t="s">
        <v>52</v>
      </c>
      <c r="O601" s="87" t="s">
        <v>828</v>
      </c>
      <c r="P601" s="87" t="s">
        <v>829</v>
      </c>
      <c r="Q601" s="38"/>
      <c r="R601" s="38"/>
      <c r="S601" s="38"/>
      <c r="T601" s="38"/>
      <c r="U601" s="88" t="s">
        <v>712</v>
      </c>
      <c r="V601" s="88" t="s">
        <v>1420</v>
      </c>
      <c r="W601" s="88" t="s">
        <v>1453</v>
      </c>
      <c r="X601" s="70"/>
      <c r="Y601" s="71">
        <v>43845</v>
      </c>
      <c r="Z601" s="90"/>
      <c r="AA601" s="90"/>
      <c r="AB601" s="71">
        <v>43846</v>
      </c>
      <c r="AC601" s="93"/>
      <c r="AD601" s="92">
        <v>2</v>
      </c>
    </row>
    <row r="602" spans="12:30" ht="12.75" customHeight="1" x14ac:dyDescent="0.3">
      <c r="L602" s="86">
        <v>8</v>
      </c>
      <c r="M602" s="87" t="s">
        <v>808</v>
      </c>
      <c r="N602" s="86" t="s">
        <v>52</v>
      </c>
      <c r="O602" s="87" t="s">
        <v>828</v>
      </c>
      <c r="P602" s="87" t="s">
        <v>829</v>
      </c>
      <c r="Q602" s="38"/>
      <c r="R602" s="38"/>
      <c r="S602" s="38"/>
      <c r="T602" s="38"/>
      <c r="U602" s="88" t="s">
        <v>712</v>
      </c>
      <c r="V602" s="88" t="s">
        <v>1420</v>
      </c>
      <c r="W602" s="88" t="s">
        <v>1454</v>
      </c>
      <c r="X602" s="70"/>
      <c r="Y602" s="71">
        <v>43858</v>
      </c>
      <c r="Z602" s="90"/>
      <c r="AA602" s="90"/>
      <c r="AB602" s="71">
        <v>43860</v>
      </c>
      <c r="AC602" s="93"/>
      <c r="AD602" s="92">
        <v>3</v>
      </c>
    </row>
    <row r="603" spans="12:30" ht="12.75" customHeight="1" x14ac:dyDescent="0.3">
      <c r="L603" s="86">
        <v>8</v>
      </c>
      <c r="M603" s="87" t="s">
        <v>808</v>
      </c>
      <c r="N603" s="86" t="s">
        <v>52</v>
      </c>
      <c r="O603" s="87" t="s">
        <v>828</v>
      </c>
      <c r="P603" s="87" t="s">
        <v>829</v>
      </c>
      <c r="Q603" s="38"/>
      <c r="R603" s="38"/>
      <c r="S603" s="38"/>
      <c r="T603" s="38"/>
      <c r="U603" s="88" t="s">
        <v>712</v>
      </c>
      <c r="V603" s="88" t="s">
        <v>1420</v>
      </c>
      <c r="W603" s="88" t="s">
        <v>1455</v>
      </c>
      <c r="X603" s="70"/>
      <c r="Y603" s="71">
        <v>43861</v>
      </c>
      <c r="Z603" s="90"/>
      <c r="AA603" s="90"/>
      <c r="AB603" s="71">
        <v>43861</v>
      </c>
      <c r="AC603" s="93"/>
      <c r="AD603" s="92">
        <v>1</v>
      </c>
    </row>
    <row r="604" spans="12:30" ht="12.75" customHeight="1" x14ac:dyDescent="0.3">
      <c r="L604" s="86">
        <v>8</v>
      </c>
      <c r="M604" s="87" t="s">
        <v>808</v>
      </c>
      <c r="N604" s="86" t="s">
        <v>52</v>
      </c>
      <c r="O604" s="87" t="s">
        <v>843</v>
      </c>
      <c r="P604" s="87" t="s">
        <v>844</v>
      </c>
      <c r="Q604" s="38"/>
      <c r="R604" s="38"/>
      <c r="S604" s="38"/>
      <c r="T604" s="38"/>
      <c r="U604" s="88" t="s">
        <v>712</v>
      </c>
      <c r="V604" s="88" t="s">
        <v>1461</v>
      </c>
      <c r="W604" s="88" t="s">
        <v>1499</v>
      </c>
      <c r="X604" s="70"/>
      <c r="Y604" s="71">
        <v>43843</v>
      </c>
      <c r="Z604" s="90"/>
      <c r="AA604" s="90"/>
      <c r="AB604" s="71">
        <v>43843</v>
      </c>
      <c r="AC604" s="93"/>
      <c r="AD604" s="92">
        <v>1</v>
      </c>
    </row>
    <row r="605" spans="12:30" ht="12.75" customHeight="1" x14ac:dyDescent="0.3">
      <c r="L605" s="86">
        <v>8</v>
      </c>
      <c r="M605" s="87" t="s">
        <v>808</v>
      </c>
      <c r="N605" s="86" t="s">
        <v>52</v>
      </c>
      <c r="O605" s="87" t="s">
        <v>843</v>
      </c>
      <c r="P605" s="87" t="s">
        <v>844</v>
      </c>
      <c r="Q605" s="38"/>
      <c r="R605" s="38"/>
      <c r="S605" s="38"/>
      <c r="T605" s="38"/>
      <c r="U605" s="88" t="s">
        <v>712</v>
      </c>
      <c r="V605" s="88" t="s">
        <v>1461</v>
      </c>
      <c r="W605" s="88" t="s">
        <v>1500</v>
      </c>
      <c r="X605" s="70"/>
      <c r="Y605" s="71">
        <v>43845</v>
      </c>
      <c r="Z605" s="90"/>
      <c r="AA605" s="90"/>
      <c r="AB605" s="71">
        <v>43846</v>
      </c>
      <c r="AC605" s="93"/>
      <c r="AD605" s="92">
        <v>2</v>
      </c>
    </row>
    <row r="606" spans="12:30" ht="12.75" customHeight="1" x14ac:dyDescent="0.3">
      <c r="L606" s="86">
        <v>8</v>
      </c>
      <c r="M606" s="87" t="s">
        <v>808</v>
      </c>
      <c r="N606" s="86" t="s">
        <v>52</v>
      </c>
      <c r="O606" s="87" t="s">
        <v>1713</v>
      </c>
      <c r="P606" s="87" t="s">
        <v>1714</v>
      </c>
      <c r="Q606" s="38"/>
      <c r="R606" s="38"/>
      <c r="S606" s="38"/>
      <c r="T606" s="38"/>
      <c r="U606" s="88" t="s">
        <v>712</v>
      </c>
      <c r="V606" s="88" t="s">
        <v>1715</v>
      </c>
      <c r="W606" s="88" t="s">
        <v>1721</v>
      </c>
      <c r="X606" s="70"/>
      <c r="Y606" s="71">
        <v>43837</v>
      </c>
      <c r="Z606" s="90"/>
      <c r="AA606" s="90"/>
      <c r="AB606" s="71">
        <v>43837</v>
      </c>
      <c r="AC606" s="93"/>
      <c r="AD606" s="92">
        <v>1</v>
      </c>
    </row>
    <row r="607" spans="12:30" ht="12.75" customHeight="1" x14ac:dyDescent="0.3">
      <c r="L607" s="86">
        <v>8</v>
      </c>
      <c r="M607" s="87" t="s">
        <v>808</v>
      </c>
      <c r="N607" s="86" t="s">
        <v>52</v>
      </c>
      <c r="O607" s="87" t="s">
        <v>1713</v>
      </c>
      <c r="P607" s="87" t="s">
        <v>1714</v>
      </c>
      <c r="Q607" s="38"/>
      <c r="R607" s="38"/>
      <c r="S607" s="38"/>
      <c r="T607" s="38"/>
      <c r="U607" s="88" t="s">
        <v>712</v>
      </c>
      <c r="V607" s="88" t="s">
        <v>1715</v>
      </c>
      <c r="W607" s="88" t="s">
        <v>1722</v>
      </c>
      <c r="X607" s="70"/>
      <c r="Y607" s="71">
        <v>43851</v>
      </c>
      <c r="Z607" s="90"/>
      <c r="AA607" s="90"/>
      <c r="AB607" s="71">
        <v>43851</v>
      </c>
      <c r="AC607" s="93"/>
      <c r="AD607" s="92">
        <v>1</v>
      </c>
    </row>
    <row r="608" spans="12:30" ht="12.75" customHeight="1" x14ac:dyDescent="0.3">
      <c r="L608" s="86">
        <v>8</v>
      </c>
      <c r="M608" s="87" t="s">
        <v>808</v>
      </c>
      <c r="N608" s="86" t="s">
        <v>52</v>
      </c>
      <c r="O608" s="87" t="s">
        <v>1713</v>
      </c>
      <c r="P608" s="87" t="s">
        <v>1714</v>
      </c>
      <c r="Q608" s="38"/>
      <c r="R608" s="38"/>
      <c r="S608" s="38"/>
      <c r="T608" s="38"/>
      <c r="U608" s="88" t="s">
        <v>712</v>
      </c>
      <c r="V608" s="88" t="s">
        <v>1715</v>
      </c>
      <c r="W608" s="88" t="s">
        <v>1723</v>
      </c>
      <c r="X608" s="70"/>
      <c r="Y608" s="71">
        <v>43858</v>
      </c>
      <c r="Z608" s="90"/>
      <c r="AA608" s="90"/>
      <c r="AB608" s="71">
        <v>43858</v>
      </c>
      <c r="AC608" s="93"/>
      <c r="AD608" s="92">
        <v>1</v>
      </c>
    </row>
    <row r="609" spans="12:30" ht="12.75" customHeight="1" x14ac:dyDescent="0.3">
      <c r="L609" s="86">
        <v>8</v>
      </c>
      <c r="M609" s="87" t="s">
        <v>808</v>
      </c>
      <c r="N609" s="86" t="s">
        <v>52</v>
      </c>
      <c r="O609" s="87" t="s">
        <v>843</v>
      </c>
      <c r="P609" s="87" t="s">
        <v>844</v>
      </c>
      <c r="Q609" s="38"/>
      <c r="R609" s="38"/>
      <c r="S609" s="38"/>
      <c r="T609" s="38"/>
      <c r="U609" s="88" t="s">
        <v>712</v>
      </c>
      <c r="V609" s="88" t="s">
        <v>1780</v>
      </c>
      <c r="W609" s="88" t="s">
        <v>1809</v>
      </c>
      <c r="X609" s="70"/>
      <c r="Y609" s="71">
        <v>43843</v>
      </c>
      <c r="Z609" s="90"/>
      <c r="AA609" s="90"/>
      <c r="AB609" s="71">
        <v>43844</v>
      </c>
      <c r="AC609" s="93"/>
      <c r="AD609" s="92">
        <v>2</v>
      </c>
    </row>
    <row r="610" spans="12:30" ht="12.75" customHeight="1" x14ac:dyDescent="0.3">
      <c r="L610" s="86">
        <v>8</v>
      </c>
      <c r="M610" s="87" t="s">
        <v>808</v>
      </c>
      <c r="N610" s="86" t="s">
        <v>52</v>
      </c>
      <c r="O610" s="87" t="s">
        <v>859</v>
      </c>
      <c r="P610" s="87" t="s">
        <v>860</v>
      </c>
      <c r="Q610" s="38"/>
      <c r="R610" s="38"/>
      <c r="S610" s="38"/>
      <c r="T610" s="38"/>
      <c r="U610" s="88" t="s">
        <v>712</v>
      </c>
      <c r="V610" s="88" t="s">
        <v>1868</v>
      </c>
      <c r="W610" s="88" t="s">
        <v>1872</v>
      </c>
      <c r="X610" s="70"/>
      <c r="Y610" s="71">
        <v>43845</v>
      </c>
      <c r="Z610" s="90"/>
      <c r="AA610" s="90"/>
      <c r="AB610" s="71">
        <v>43845</v>
      </c>
      <c r="AC610" s="93"/>
      <c r="AD610" s="92">
        <v>1</v>
      </c>
    </row>
    <row r="611" spans="12:30" ht="12.75" customHeight="1" x14ac:dyDescent="0.3">
      <c r="L611" s="86">
        <v>8</v>
      </c>
      <c r="M611" s="87" t="s">
        <v>808</v>
      </c>
      <c r="N611" s="86" t="s">
        <v>52</v>
      </c>
      <c r="O611" s="87" t="s">
        <v>910</v>
      </c>
      <c r="P611" s="87" t="s">
        <v>911</v>
      </c>
      <c r="Q611" s="38"/>
      <c r="R611" s="38"/>
      <c r="S611" s="38"/>
      <c r="T611" s="38"/>
      <c r="U611" s="88" t="s">
        <v>712</v>
      </c>
      <c r="V611" s="88" t="s">
        <v>2035</v>
      </c>
      <c r="W611" s="88" t="s">
        <v>2083</v>
      </c>
      <c r="X611" s="70"/>
      <c r="Y611" s="71">
        <v>43836</v>
      </c>
      <c r="Z611" s="90"/>
      <c r="AA611" s="90"/>
      <c r="AB611" s="71">
        <v>43836</v>
      </c>
      <c r="AC611" s="93"/>
      <c r="AD611" s="92">
        <v>1</v>
      </c>
    </row>
    <row r="612" spans="12:30" ht="12.75" customHeight="1" x14ac:dyDescent="0.3">
      <c r="L612" s="86">
        <v>8</v>
      </c>
      <c r="M612" s="87" t="s">
        <v>808</v>
      </c>
      <c r="N612" s="86" t="s">
        <v>52</v>
      </c>
      <c r="O612" s="87" t="s">
        <v>910</v>
      </c>
      <c r="P612" s="87" t="s">
        <v>911</v>
      </c>
      <c r="Q612" s="38"/>
      <c r="R612" s="38"/>
      <c r="S612" s="38"/>
      <c r="T612" s="38"/>
      <c r="U612" s="88" t="s">
        <v>712</v>
      </c>
      <c r="V612" s="88" t="s">
        <v>2035</v>
      </c>
      <c r="W612" s="88" t="s">
        <v>2084</v>
      </c>
      <c r="X612" s="70"/>
      <c r="Y612" s="71">
        <v>43845</v>
      </c>
      <c r="Z612" s="90"/>
      <c r="AA612" s="90"/>
      <c r="AB612" s="71">
        <v>43845</v>
      </c>
      <c r="AC612" s="93"/>
      <c r="AD612" s="92">
        <v>1</v>
      </c>
    </row>
    <row r="613" spans="12:30" ht="12.75" customHeight="1" x14ac:dyDescent="0.3">
      <c r="L613" s="86">
        <v>8</v>
      </c>
      <c r="M613" s="87" t="s">
        <v>808</v>
      </c>
      <c r="N613" s="86" t="s">
        <v>52</v>
      </c>
      <c r="O613" s="87" t="s">
        <v>910</v>
      </c>
      <c r="P613" s="87" t="s">
        <v>911</v>
      </c>
      <c r="Q613" s="38"/>
      <c r="R613" s="38"/>
      <c r="S613" s="38"/>
      <c r="T613" s="38"/>
      <c r="U613" s="88" t="s">
        <v>712</v>
      </c>
      <c r="V613" s="88" t="s">
        <v>2035</v>
      </c>
      <c r="W613" s="88" t="s">
        <v>2085</v>
      </c>
      <c r="X613" s="70"/>
      <c r="Y613" s="71">
        <v>43852</v>
      </c>
      <c r="Z613" s="90"/>
      <c r="AA613" s="90"/>
      <c r="AB613" s="71">
        <v>43852</v>
      </c>
      <c r="AC613" s="93"/>
      <c r="AD613" s="92">
        <v>1</v>
      </c>
    </row>
    <row r="614" spans="12:30" ht="12.75" customHeight="1" x14ac:dyDescent="0.3">
      <c r="L614" s="86">
        <v>8</v>
      </c>
      <c r="M614" s="87" t="s">
        <v>808</v>
      </c>
      <c r="N614" s="86" t="s">
        <v>52</v>
      </c>
      <c r="O614" s="87" t="s">
        <v>910</v>
      </c>
      <c r="P614" s="87" t="s">
        <v>911</v>
      </c>
      <c r="Q614" s="38"/>
      <c r="R614" s="38"/>
      <c r="S614" s="38"/>
      <c r="T614" s="38"/>
      <c r="U614" s="88" t="s">
        <v>712</v>
      </c>
      <c r="V614" s="88" t="s">
        <v>2035</v>
      </c>
      <c r="W614" s="88" t="s">
        <v>2086</v>
      </c>
      <c r="X614" s="70"/>
      <c r="Y614" s="71">
        <v>43853</v>
      </c>
      <c r="Z614" s="90"/>
      <c r="AA614" s="90"/>
      <c r="AB614" s="71">
        <v>43853</v>
      </c>
      <c r="AC614" s="93"/>
      <c r="AD614" s="92">
        <v>1</v>
      </c>
    </row>
    <row r="615" spans="12:30" ht="12.75" customHeight="1" x14ac:dyDescent="0.3">
      <c r="L615" s="86">
        <v>8</v>
      </c>
      <c r="M615" s="87" t="s">
        <v>808</v>
      </c>
      <c r="N615" s="86" t="s">
        <v>52</v>
      </c>
      <c r="O615" s="87" t="s">
        <v>910</v>
      </c>
      <c r="P615" s="87" t="s">
        <v>911</v>
      </c>
      <c r="Q615" s="38"/>
      <c r="R615" s="38"/>
      <c r="S615" s="38"/>
      <c r="T615" s="38"/>
      <c r="U615" s="88" t="s">
        <v>712</v>
      </c>
      <c r="V615" s="88" t="s">
        <v>2035</v>
      </c>
      <c r="W615" s="88" t="s">
        <v>2087</v>
      </c>
      <c r="X615" s="70"/>
      <c r="Y615" s="71">
        <v>43859</v>
      </c>
      <c r="Z615" s="90"/>
      <c r="AA615" s="90"/>
      <c r="AB615" s="71">
        <v>43859</v>
      </c>
      <c r="AC615" s="93"/>
      <c r="AD615" s="92">
        <v>1</v>
      </c>
    </row>
    <row r="616" spans="12:30" ht="12.75" customHeight="1" x14ac:dyDescent="0.3">
      <c r="L616" s="86">
        <v>8</v>
      </c>
      <c r="M616" s="87" t="s">
        <v>808</v>
      </c>
      <c r="N616" s="86" t="s">
        <v>52</v>
      </c>
      <c r="O616" s="87" t="s">
        <v>809</v>
      </c>
      <c r="P616" s="38"/>
      <c r="Q616" s="87" t="s">
        <v>810</v>
      </c>
      <c r="R616" s="38"/>
      <c r="S616" s="38"/>
      <c r="T616" s="38"/>
      <c r="U616" s="88" t="s">
        <v>712</v>
      </c>
      <c r="V616" s="88" t="s">
        <v>2361</v>
      </c>
      <c r="W616" s="88" t="s">
        <v>2434</v>
      </c>
      <c r="X616" s="70"/>
      <c r="Y616" s="71">
        <v>43860</v>
      </c>
      <c r="Z616" s="90"/>
      <c r="AA616" s="90"/>
      <c r="AB616" s="71">
        <v>43861</v>
      </c>
      <c r="AC616" s="93"/>
      <c r="AD616" s="92">
        <v>2</v>
      </c>
    </row>
    <row r="617" spans="12:30" ht="12.75" customHeight="1" x14ac:dyDescent="0.3">
      <c r="L617" s="86">
        <v>8</v>
      </c>
      <c r="M617" s="87" t="s">
        <v>808</v>
      </c>
      <c r="N617" s="86" t="s">
        <v>52</v>
      </c>
      <c r="O617" s="87" t="s">
        <v>809</v>
      </c>
      <c r="P617" s="38"/>
      <c r="Q617" s="87" t="s">
        <v>810</v>
      </c>
      <c r="R617" s="38"/>
      <c r="S617" s="38"/>
      <c r="T617" s="38"/>
      <c r="U617" s="88" t="s">
        <v>712</v>
      </c>
      <c r="V617" s="88" t="s">
        <v>2361</v>
      </c>
      <c r="W617" s="88" t="s">
        <v>2435</v>
      </c>
      <c r="X617" s="70"/>
      <c r="Y617" s="71">
        <v>43845</v>
      </c>
      <c r="Z617" s="90"/>
      <c r="AA617" s="90"/>
      <c r="AB617" s="71">
        <v>43846</v>
      </c>
      <c r="AC617" s="93"/>
      <c r="AD617" s="92">
        <v>2</v>
      </c>
    </row>
    <row r="618" spans="12:30" ht="12.75" customHeight="1" x14ac:dyDescent="0.3">
      <c r="L618" s="86">
        <v>8</v>
      </c>
      <c r="M618" s="87" t="s">
        <v>808</v>
      </c>
      <c r="N618" s="86" t="s">
        <v>52</v>
      </c>
      <c r="O618" s="87" t="s">
        <v>809</v>
      </c>
      <c r="P618" s="38"/>
      <c r="Q618" s="87" t="s">
        <v>810</v>
      </c>
      <c r="R618" s="38"/>
      <c r="S618" s="38"/>
      <c r="T618" s="38"/>
      <c r="U618" s="88" t="s">
        <v>712</v>
      </c>
      <c r="V618" s="88" t="s">
        <v>2361</v>
      </c>
      <c r="W618" s="88" t="s">
        <v>2436</v>
      </c>
      <c r="X618" s="70"/>
      <c r="Y618" s="71">
        <v>43858</v>
      </c>
      <c r="Z618" s="90"/>
      <c r="AA618" s="90"/>
      <c r="AB618" s="71">
        <v>43858</v>
      </c>
      <c r="AC618" s="93"/>
      <c r="AD618" s="92">
        <v>1</v>
      </c>
    </row>
    <row r="619" spans="12:30" ht="12.75" customHeight="1" x14ac:dyDescent="0.3">
      <c r="L619" s="86">
        <v>8</v>
      </c>
      <c r="M619" s="87" t="s">
        <v>808</v>
      </c>
      <c r="N619" s="86" t="s">
        <v>52</v>
      </c>
      <c r="O619" s="87" t="s">
        <v>910</v>
      </c>
      <c r="P619" s="87" t="s">
        <v>1006</v>
      </c>
      <c r="Q619" s="38"/>
      <c r="R619" s="38"/>
      <c r="S619" s="38"/>
      <c r="T619" s="38"/>
      <c r="U619" s="88" t="s">
        <v>712</v>
      </c>
      <c r="V619" s="88" t="s">
        <v>2694</v>
      </c>
      <c r="W619" s="88" t="s">
        <v>2755</v>
      </c>
      <c r="X619" s="70"/>
      <c r="Y619" s="71">
        <v>43836</v>
      </c>
      <c r="Z619" s="90"/>
      <c r="AA619" s="90"/>
      <c r="AB619" s="71">
        <v>43836</v>
      </c>
      <c r="AC619" s="93"/>
      <c r="AD619" s="92">
        <v>1</v>
      </c>
    </row>
    <row r="620" spans="12:30" ht="12.75" customHeight="1" x14ac:dyDescent="0.3">
      <c r="L620" s="86">
        <v>8</v>
      </c>
      <c r="M620" s="87" t="s">
        <v>808</v>
      </c>
      <c r="N620" s="86" t="s">
        <v>52</v>
      </c>
      <c r="O620" s="87" t="s">
        <v>910</v>
      </c>
      <c r="P620" s="87" t="s">
        <v>1006</v>
      </c>
      <c r="Q620" s="38"/>
      <c r="R620" s="38"/>
      <c r="S620" s="38"/>
      <c r="T620" s="38"/>
      <c r="U620" s="88" t="s">
        <v>712</v>
      </c>
      <c r="V620" s="88" t="s">
        <v>2694</v>
      </c>
      <c r="W620" s="88" t="s">
        <v>2756</v>
      </c>
      <c r="X620" s="70"/>
      <c r="Y620" s="71">
        <v>43839</v>
      </c>
      <c r="Z620" s="90"/>
      <c r="AA620" s="90"/>
      <c r="AB620" s="71">
        <v>43839</v>
      </c>
      <c r="AC620" s="93"/>
      <c r="AD620" s="92">
        <v>1</v>
      </c>
    </row>
    <row r="621" spans="12:30" ht="12.75" customHeight="1" x14ac:dyDescent="0.3">
      <c r="L621" s="86">
        <v>8</v>
      </c>
      <c r="M621" s="87" t="s">
        <v>808</v>
      </c>
      <c r="N621" s="86" t="s">
        <v>52</v>
      </c>
      <c r="O621" s="87" t="s">
        <v>910</v>
      </c>
      <c r="P621" s="87" t="s">
        <v>1006</v>
      </c>
      <c r="Q621" s="38"/>
      <c r="R621" s="38"/>
      <c r="S621" s="38"/>
      <c r="T621" s="38"/>
      <c r="U621" s="88" t="s">
        <v>712</v>
      </c>
      <c r="V621" s="88" t="s">
        <v>2694</v>
      </c>
      <c r="W621" s="88" t="s">
        <v>2757</v>
      </c>
      <c r="X621" s="70"/>
      <c r="Y621" s="71">
        <v>43846</v>
      </c>
      <c r="Z621" s="90"/>
      <c r="AA621" s="90"/>
      <c r="AB621" s="71">
        <v>43847</v>
      </c>
      <c r="AC621" s="93"/>
      <c r="AD621" s="92">
        <v>2</v>
      </c>
    </row>
    <row r="622" spans="12:30" ht="12.75" customHeight="1" x14ac:dyDescent="0.3">
      <c r="L622" s="86">
        <v>8</v>
      </c>
      <c r="M622" s="87" t="s">
        <v>808</v>
      </c>
      <c r="N622" s="86" t="s">
        <v>52</v>
      </c>
      <c r="O622" s="87" t="s">
        <v>910</v>
      </c>
      <c r="P622" s="87" t="s">
        <v>1006</v>
      </c>
      <c r="Q622" s="38"/>
      <c r="R622" s="38"/>
      <c r="S622" s="38"/>
      <c r="T622" s="38"/>
      <c r="U622" s="88" t="s">
        <v>712</v>
      </c>
      <c r="V622" s="88" t="s">
        <v>2694</v>
      </c>
      <c r="W622" s="88" t="s">
        <v>2758</v>
      </c>
      <c r="X622" s="70"/>
      <c r="Y622" s="71">
        <v>43851</v>
      </c>
      <c r="Z622" s="90"/>
      <c r="AA622" s="90"/>
      <c r="AB622" s="71">
        <v>43851</v>
      </c>
      <c r="AC622" s="93"/>
      <c r="AD622" s="92">
        <v>1</v>
      </c>
    </row>
    <row r="623" spans="12:30" ht="12.75" customHeight="1" x14ac:dyDescent="0.3">
      <c r="L623" s="86">
        <v>8</v>
      </c>
      <c r="M623" s="87" t="s">
        <v>808</v>
      </c>
      <c r="N623" s="86" t="s">
        <v>52</v>
      </c>
      <c r="O623" s="87" t="s">
        <v>843</v>
      </c>
      <c r="P623" s="87" t="s">
        <v>1242</v>
      </c>
      <c r="Q623" s="38"/>
      <c r="R623" s="38"/>
      <c r="S623" s="38"/>
      <c r="T623" s="38"/>
      <c r="U623" s="88" t="s">
        <v>712</v>
      </c>
      <c r="V623" s="88" t="s">
        <v>2775</v>
      </c>
      <c r="W623" s="88" t="s">
        <v>2800</v>
      </c>
      <c r="X623" s="70"/>
      <c r="Y623" s="71">
        <v>43838</v>
      </c>
      <c r="Z623" s="90"/>
      <c r="AA623" s="90"/>
      <c r="AB623" s="71">
        <v>43838</v>
      </c>
      <c r="AC623" s="93"/>
      <c r="AD623" s="92">
        <v>1</v>
      </c>
    </row>
    <row r="624" spans="12:30" ht="12.75" customHeight="1" x14ac:dyDescent="0.3">
      <c r="L624" s="86">
        <v>8</v>
      </c>
      <c r="M624" s="87" t="s">
        <v>808</v>
      </c>
      <c r="N624" s="86" t="s">
        <v>52</v>
      </c>
      <c r="O624" s="87" t="s">
        <v>843</v>
      </c>
      <c r="P624" s="87" t="s">
        <v>1242</v>
      </c>
      <c r="Q624" s="38"/>
      <c r="R624" s="38"/>
      <c r="S624" s="38"/>
      <c r="T624" s="38"/>
      <c r="U624" s="88" t="s">
        <v>712</v>
      </c>
      <c r="V624" s="88" t="s">
        <v>2775</v>
      </c>
      <c r="W624" s="88" t="s">
        <v>2801</v>
      </c>
      <c r="X624" s="70"/>
      <c r="Y624" s="71">
        <v>43845</v>
      </c>
      <c r="Z624" s="90"/>
      <c r="AA624" s="90"/>
      <c r="AB624" s="71">
        <v>43845</v>
      </c>
      <c r="AC624" s="93"/>
      <c r="AD624" s="92">
        <v>1</v>
      </c>
    </row>
    <row r="625" spans="12:30" ht="12.75" customHeight="1" x14ac:dyDescent="0.3">
      <c r="L625" s="86">
        <v>8</v>
      </c>
      <c r="M625" s="87" t="s">
        <v>808</v>
      </c>
      <c r="N625" s="86" t="s">
        <v>52</v>
      </c>
      <c r="O625" s="87" t="s">
        <v>843</v>
      </c>
      <c r="P625" s="87" t="s">
        <v>1242</v>
      </c>
      <c r="Q625" s="38"/>
      <c r="R625" s="38"/>
      <c r="S625" s="38"/>
      <c r="T625" s="38"/>
      <c r="U625" s="88" t="s">
        <v>712</v>
      </c>
      <c r="V625" s="88" t="s">
        <v>2775</v>
      </c>
      <c r="W625" s="88" t="s">
        <v>2802</v>
      </c>
      <c r="X625" s="70"/>
      <c r="Y625" s="71">
        <v>43858</v>
      </c>
      <c r="Z625" s="90"/>
      <c r="AA625" s="90"/>
      <c r="AB625" s="71">
        <v>43858</v>
      </c>
      <c r="AC625" s="93"/>
      <c r="AD625" s="92">
        <v>1</v>
      </c>
    </row>
    <row r="626" spans="12:30" ht="12.75" customHeight="1" x14ac:dyDescent="0.3">
      <c r="L626" s="86">
        <v>8</v>
      </c>
      <c r="M626" s="87" t="s">
        <v>808</v>
      </c>
      <c r="N626" s="86" t="s">
        <v>52</v>
      </c>
      <c r="O626" s="87" t="s">
        <v>843</v>
      </c>
      <c r="P626" s="87" t="s">
        <v>1242</v>
      </c>
      <c r="Q626" s="38"/>
      <c r="R626" s="38"/>
      <c r="S626" s="38"/>
      <c r="T626" s="38"/>
      <c r="U626" s="88" t="s">
        <v>712</v>
      </c>
      <c r="V626" s="88" t="s">
        <v>2775</v>
      </c>
      <c r="W626" s="88" t="s">
        <v>2803</v>
      </c>
      <c r="X626" s="70"/>
      <c r="Y626" s="71">
        <v>43859</v>
      </c>
      <c r="Z626" s="90"/>
      <c r="AA626" s="90"/>
      <c r="AB626" s="71">
        <v>43860</v>
      </c>
      <c r="AC626" s="93"/>
      <c r="AD626" s="92">
        <v>2</v>
      </c>
    </row>
    <row r="627" spans="12:30" ht="12.75" customHeight="1" x14ac:dyDescent="0.3">
      <c r="L627" s="86">
        <v>8</v>
      </c>
      <c r="M627" s="87" t="s">
        <v>808</v>
      </c>
      <c r="N627" s="86" t="s">
        <v>52</v>
      </c>
      <c r="O627" s="87" t="s">
        <v>843</v>
      </c>
      <c r="P627" s="87" t="s">
        <v>1242</v>
      </c>
      <c r="Q627" s="38"/>
      <c r="R627" s="38"/>
      <c r="S627" s="38"/>
      <c r="T627" s="38"/>
      <c r="U627" s="88" t="s">
        <v>712</v>
      </c>
      <c r="V627" s="88" t="s">
        <v>2775</v>
      </c>
      <c r="W627" s="88" t="s">
        <v>2804</v>
      </c>
      <c r="X627" s="70"/>
      <c r="Y627" s="71">
        <v>43853</v>
      </c>
      <c r="Z627" s="90"/>
      <c r="AA627" s="90"/>
      <c r="AB627" s="71">
        <v>43854</v>
      </c>
      <c r="AC627" s="93"/>
      <c r="AD627" s="92">
        <v>2</v>
      </c>
    </row>
    <row r="628" spans="12:30" ht="12.75" customHeight="1" x14ac:dyDescent="0.3">
      <c r="L628" s="86">
        <v>8</v>
      </c>
      <c r="M628" s="87" t="s">
        <v>808</v>
      </c>
      <c r="N628" s="86" t="s">
        <v>52</v>
      </c>
      <c r="O628" s="87" t="s">
        <v>843</v>
      </c>
      <c r="P628" s="87" t="s">
        <v>844</v>
      </c>
      <c r="Q628" s="38"/>
      <c r="R628" s="38"/>
      <c r="S628" s="38"/>
      <c r="T628" s="38"/>
      <c r="U628" s="88" t="s">
        <v>712</v>
      </c>
      <c r="V628" s="88" t="s">
        <v>3013</v>
      </c>
      <c r="W628" s="88" t="s">
        <v>3031</v>
      </c>
      <c r="X628" s="70"/>
      <c r="Y628" s="71">
        <v>43682</v>
      </c>
      <c r="Z628" s="90"/>
      <c r="AA628" s="90"/>
      <c r="AB628" s="71">
        <v>43683</v>
      </c>
      <c r="AC628" s="93"/>
      <c r="AD628" s="92">
        <v>2</v>
      </c>
    </row>
    <row r="629" spans="12:30" ht="12.75" customHeight="1" x14ac:dyDescent="0.3">
      <c r="L629" s="86">
        <v>8</v>
      </c>
      <c r="M629" s="87" t="s">
        <v>808</v>
      </c>
      <c r="N629" s="86" t="s">
        <v>52</v>
      </c>
      <c r="O629" s="87" t="s">
        <v>843</v>
      </c>
      <c r="P629" s="87" t="s">
        <v>844</v>
      </c>
      <c r="Q629" s="38"/>
      <c r="R629" s="38"/>
      <c r="S629" s="38"/>
      <c r="T629" s="38"/>
      <c r="U629" s="88" t="s">
        <v>712</v>
      </c>
      <c r="V629" s="88" t="s">
        <v>3052</v>
      </c>
      <c r="W629" s="88" t="s">
        <v>3084</v>
      </c>
      <c r="X629" s="70"/>
      <c r="Y629" s="71">
        <v>43838</v>
      </c>
      <c r="Z629" s="90"/>
      <c r="AA629" s="90"/>
      <c r="AB629" s="71">
        <v>43839</v>
      </c>
      <c r="AC629" s="93"/>
      <c r="AD629" s="92">
        <v>2</v>
      </c>
    </row>
    <row r="630" spans="12:30" ht="12.75" customHeight="1" x14ac:dyDescent="0.3">
      <c r="L630" s="86">
        <v>8</v>
      </c>
      <c r="M630" s="87" t="s">
        <v>808</v>
      </c>
      <c r="N630" s="86" t="s">
        <v>52</v>
      </c>
      <c r="O630" s="87" t="s">
        <v>843</v>
      </c>
      <c r="P630" s="87" t="s">
        <v>844</v>
      </c>
      <c r="Q630" s="38"/>
      <c r="R630" s="38"/>
      <c r="S630" s="38"/>
      <c r="T630" s="38"/>
      <c r="U630" s="88" t="s">
        <v>712</v>
      </c>
      <c r="V630" s="88" t="s">
        <v>3052</v>
      </c>
      <c r="W630" s="88" t="s">
        <v>3085</v>
      </c>
      <c r="X630" s="70"/>
      <c r="Y630" s="71">
        <v>43847</v>
      </c>
      <c r="Z630" s="90"/>
      <c r="AA630" s="90"/>
      <c r="AB630" s="71">
        <v>43847</v>
      </c>
      <c r="AC630" s="93"/>
      <c r="AD630" s="92">
        <v>1</v>
      </c>
    </row>
    <row r="631" spans="12:30" ht="12.75" customHeight="1" x14ac:dyDescent="0.3">
      <c r="L631" s="86">
        <v>8</v>
      </c>
      <c r="M631" s="87" t="s">
        <v>808</v>
      </c>
      <c r="N631" s="86" t="s">
        <v>52</v>
      </c>
      <c r="O631" s="87" t="s">
        <v>843</v>
      </c>
      <c r="P631" s="87" t="s">
        <v>844</v>
      </c>
      <c r="Q631" s="38"/>
      <c r="R631" s="38"/>
      <c r="S631" s="38"/>
      <c r="T631" s="38"/>
      <c r="U631" s="88" t="s">
        <v>712</v>
      </c>
      <c r="V631" s="88" t="s">
        <v>3222</v>
      </c>
      <c r="W631" s="88" t="s">
        <v>3236</v>
      </c>
      <c r="X631" s="70"/>
      <c r="Y631" s="71">
        <v>43843</v>
      </c>
      <c r="Z631" s="90"/>
      <c r="AA631" s="90"/>
      <c r="AB631" s="71">
        <v>43845</v>
      </c>
      <c r="AC631" s="93"/>
      <c r="AD631" s="92">
        <v>3</v>
      </c>
    </row>
    <row r="632" spans="12:30" ht="12.75" customHeight="1" x14ac:dyDescent="0.3">
      <c r="L632" s="86">
        <v>8</v>
      </c>
      <c r="M632" s="87" t="s">
        <v>808</v>
      </c>
      <c r="N632" s="86" t="s">
        <v>52</v>
      </c>
      <c r="O632" s="87" t="s">
        <v>843</v>
      </c>
      <c r="P632" s="87" t="s">
        <v>844</v>
      </c>
      <c r="Q632" s="38"/>
      <c r="R632" s="38"/>
      <c r="S632" s="38"/>
      <c r="T632" s="38"/>
      <c r="U632" s="88" t="s">
        <v>712</v>
      </c>
      <c r="V632" s="88" t="s">
        <v>3222</v>
      </c>
      <c r="W632" s="88" t="s">
        <v>3237</v>
      </c>
      <c r="X632" s="70"/>
      <c r="Y632" s="71">
        <v>43858</v>
      </c>
      <c r="Z632" s="90"/>
      <c r="AA632" s="90"/>
      <c r="AB632" s="71">
        <v>43859</v>
      </c>
      <c r="AC632" s="93"/>
      <c r="AD632" s="92">
        <v>2</v>
      </c>
    </row>
    <row r="633" spans="12:30" ht="12.75" customHeight="1" x14ac:dyDescent="0.3">
      <c r="L633" s="86">
        <v>8</v>
      </c>
      <c r="M633" s="87" t="s">
        <v>808</v>
      </c>
      <c r="N633" s="86" t="s">
        <v>52</v>
      </c>
      <c r="O633" s="87" t="s">
        <v>843</v>
      </c>
      <c r="P633" s="87" t="s">
        <v>844</v>
      </c>
      <c r="Q633" s="38"/>
      <c r="R633" s="38"/>
      <c r="S633" s="38"/>
      <c r="T633" s="38"/>
      <c r="U633" s="88" t="s">
        <v>712</v>
      </c>
      <c r="V633" s="88" t="s">
        <v>3258</v>
      </c>
      <c r="W633" s="88" t="s">
        <v>3288</v>
      </c>
      <c r="X633" s="70"/>
      <c r="Y633" s="71">
        <v>43857</v>
      </c>
      <c r="Z633" s="90"/>
      <c r="AA633" s="90"/>
      <c r="AB633" s="71">
        <v>43862</v>
      </c>
      <c r="AC633" s="93"/>
      <c r="AD633" s="92">
        <v>6</v>
      </c>
    </row>
    <row r="634" spans="12:30" ht="12.75" customHeight="1" x14ac:dyDescent="0.3">
      <c r="L634" s="86">
        <v>8</v>
      </c>
      <c r="M634" s="87" t="s">
        <v>808</v>
      </c>
      <c r="N634" s="86" t="s">
        <v>52</v>
      </c>
      <c r="O634" s="87" t="s">
        <v>843</v>
      </c>
      <c r="P634" s="87" t="s">
        <v>844</v>
      </c>
      <c r="Q634" s="38"/>
      <c r="R634" s="38"/>
      <c r="S634" s="38"/>
      <c r="T634" s="38"/>
      <c r="U634" s="88" t="s">
        <v>712</v>
      </c>
      <c r="V634" s="88" t="s">
        <v>3258</v>
      </c>
      <c r="W634" s="88" t="s">
        <v>3289</v>
      </c>
      <c r="X634" s="70"/>
      <c r="Y634" s="71">
        <v>43836</v>
      </c>
      <c r="Z634" s="90"/>
      <c r="AA634" s="90"/>
      <c r="AB634" s="71">
        <v>43841</v>
      </c>
      <c r="AC634" s="93"/>
      <c r="AD634" s="92">
        <v>6</v>
      </c>
    </row>
    <row r="635" spans="12:30" ht="12.75" customHeight="1" x14ac:dyDescent="0.3">
      <c r="L635" s="86">
        <v>8</v>
      </c>
      <c r="M635" s="87" t="s">
        <v>808</v>
      </c>
      <c r="N635" s="86" t="s">
        <v>52</v>
      </c>
      <c r="O635" s="87" t="s">
        <v>843</v>
      </c>
      <c r="P635" s="87" t="s">
        <v>844</v>
      </c>
      <c r="Q635" s="38"/>
      <c r="R635" s="38"/>
      <c r="S635" s="38"/>
      <c r="T635" s="38"/>
      <c r="U635" s="88" t="s">
        <v>712</v>
      </c>
      <c r="V635" s="88" t="s">
        <v>3258</v>
      </c>
      <c r="W635" s="88" t="s">
        <v>3290</v>
      </c>
      <c r="X635" s="70"/>
      <c r="Y635" s="71">
        <v>43840</v>
      </c>
      <c r="Z635" s="90"/>
      <c r="AA635" s="90"/>
      <c r="AB635" s="71">
        <v>43841</v>
      </c>
      <c r="AC635" s="93"/>
      <c r="AD635" s="92">
        <v>2</v>
      </c>
    </row>
    <row r="636" spans="12:30" ht="12.75" customHeight="1" x14ac:dyDescent="0.3">
      <c r="L636" s="86">
        <v>8</v>
      </c>
      <c r="M636" s="87" t="s">
        <v>808</v>
      </c>
      <c r="N636" s="86" t="s">
        <v>52</v>
      </c>
      <c r="O636" s="87" t="s">
        <v>843</v>
      </c>
      <c r="P636" s="87" t="s">
        <v>844</v>
      </c>
      <c r="Q636" s="38"/>
      <c r="R636" s="38"/>
      <c r="S636" s="38"/>
      <c r="T636" s="38"/>
      <c r="U636" s="88" t="s">
        <v>712</v>
      </c>
      <c r="V636" s="88" t="s">
        <v>3258</v>
      </c>
      <c r="W636" s="88" t="s">
        <v>3291</v>
      </c>
      <c r="X636" s="70"/>
      <c r="Y636" s="71">
        <v>43843</v>
      </c>
      <c r="Z636" s="90"/>
      <c r="AA636" s="90"/>
      <c r="AB636" s="71">
        <v>43848</v>
      </c>
      <c r="AC636" s="93"/>
      <c r="AD636" s="92">
        <v>6</v>
      </c>
    </row>
    <row r="637" spans="12:30" ht="12.75" customHeight="1" x14ac:dyDescent="0.3">
      <c r="L637" s="86">
        <v>8</v>
      </c>
      <c r="M637" s="87" t="s">
        <v>808</v>
      </c>
      <c r="N637" s="86" t="s">
        <v>52</v>
      </c>
      <c r="O637" s="87" t="s">
        <v>843</v>
      </c>
      <c r="P637" s="87" t="s">
        <v>844</v>
      </c>
      <c r="Q637" s="38"/>
      <c r="R637" s="38"/>
      <c r="S637" s="38"/>
      <c r="T637" s="38"/>
      <c r="U637" s="88" t="s">
        <v>712</v>
      </c>
      <c r="V637" s="88" t="s">
        <v>3258</v>
      </c>
      <c r="W637" s="88" t="s">
        <v>3292</v>
      </c>
      <c r="X637" s="70"/>
      <c r="Y637" s="71">
        <v>43851</v>
      </c>
      <c r="Z637" s="90"/>
      <c r="AA637" s="90"/>
      <c r="AB637" s="71">
        <v>43855</v>
      </c>
      <c r="AC637" s="93"/>
      <c r="AD637" s="92">
        <v>5</v>
      </c>
    </row>
    <row r="638" spans="12:30" ht="12.75" customHeight="1" x14ac:dyDescent="0.3">
      <c r="L638" s="86">
        <v>8</v>
      </c>
      <c r="M638" s="87" t="s">
        <v>808</v>
      </c>
      <c r="N638" s="86" t="s">
        <v>52</v>
      </c>
      <c r="O638" s="87" t="s">
        <v>873</v>
      </c>
      <c r="P638" s="38"/>
      <c r="Q638" s="87" t="s">
        <v>874</v>
      </c>
      <c r="R638" s="38"/>
      <c r="S638" s="38"/>
      <c r="T638" s="38"/>
      <c r="U638" s="88" t="s">
        <v>712</v>
      </c>
      <c r="V638" s="88" t="s">
        <v>3341</v>
      </c>
      <c r="W638" s="88" t="s">
        <v>3353</v>
      </c>
      <c r="X638" s="70"/>
      <c r="Y638" s="71">
        <v>43843</v>
      </c>
      <c r="Z638" s="90"/>
      <c r="AA638" s="90"/>
      <c r="AB638" s="71">
        <v>43844</v>
      </c>
      <c r="AC638" s="93"/>
      <c r="AD638" s="92">
        <v>2</v>
      </c>
    </row>
    <row r="639" spans="12:30" ht="12.75" customHeight="1" x14ac:dyDescent="0.3">
      <c r="L639" s="86">
        <v>8</v>
      </c>
      <c r="M639" s="87" t="s">
        <v>808</v>
      </c>
      <c r="N639" s="86" t="s">
        <v>52</v>
      </c>
      <c r="O639" s="87" t="s">
        <v>873</v>
      </c>
      <c r="P639" s="38"/>
      <c r="Q639" s="87" t="s">
        <v>874</v>
      </c>
      <c r="R639" s="38"/>
      <c r="S639" s="38"/>
      <c r="T639" s="38"/>
      <c r="U639" s="88" t="s">
        <v>712</v>
      </c>
      <c r="V639" s="88" t="s">
        <v>3341</v>
      </c>
      <c r="W639" s="88" t="s">
        <v>3354</v>
      </c>
      <c r="X639" s="70"/>
      <c r="Y639" s="71">
        <v>43846</v>
      </c>
      <c r="Z639" s="90"/>
      <c r="AA639" s="90"/>
      <c r="AB639" s="71">
        <v>43847</v>
      </c>
      <c r="AC639" s="93"/>
      <c r="AD639" s="92">
        <v>2</v>
      </c>
    </row>
    <row r="640" spans="12:30" ht="12.75" customHeight="1" x14ac:dyDescent="0.3">
      <c r="L640" s="86">
        <v>8</v>
      </c>
      <c r="M640" s="87" t="s">
        <v>808</v>
      </c>
      <c r="N640" s="86" t="s">
        <v>52</v>
      </c>
      <c r="O640" s="87" t="s">
        <v>873</v>
      </c>
      <c r="P640" s="38"/>
      <c r="Q640" s="87" t="s">
        <v>874</v>
      </c>
      <c r="R640" s="38"/>
      <c r="S640" s="38"/>
      <c r="T640" s="38"/>
      <c r="U640" s="88" t="s">
        <v>712</v>
      </c>
      <c r="V640" s="88" t="s">
        <v>3341</v>
      </c>
      <c r="W640" s="88" t="s">
        <v>3355</v>
      </c>
      <c r="X640" s="70"/>
      <c r="Y640" s="71">
        <v>43857</v>
      </c>
      <c r="Z640" s="90"/>
      <c r="AA640" s="90"/>
      <c r="AB640" s="71">
        <v>43857</v>
      </c>
      <c r="AC640" s="93"/>
      <c r="AD640" s="92">
        <v>1</v>
      </c>
    </row>
    <row r="641" spans="12:30" ht="12.75" customHeight="1" x14ac:dyDescent="0.3">
      <c r="L641" s="86">
        <v>8</v>
      </c>
      <c r="M641" s="87" t="s">
        <v>808</v>
      </c>
      <c r="N641" s="86" t="s">
        <v>52</v>
      </c>
      <c r="O641" s="87" t="s">
        <v>873</v>
      </c>
      <c r="P641" s="38"/>
      <c r="Q641" s="87" t="s">
        <v>874</v>
      </c>
      <c r="R641" s="38"/>
      <c r="S641" s="38"/>
      <c r="T641" s="38"/>
      <c r="U641" s="88" t="s">
        <v>712</v>
      </c>
      <c r="V641" s="88" t="s">
        <v>3341</v>
      </c>
      <c r="W641" s="88" t="s">
        <v>3356</v>
      </c>
      <c r="X641" s="70"/>
      <c r="Y641" s="71">
        <v>43860</v>
      </c>
      <c r="Z641" s="90"/>
      <c r="AA641" s="90"/>
      <c r="AB641" s="71">
        <v>43861</v>
      </c>
      <c r="AC641" s="93"/>
      <c r="AD641" s="92">
        <v>2</v>
      </c>
    </row>
    <row r="642" spans="12:30" ht="12.75" customHeight="1" x14ac:dyDescent="0.3">
      <c r="L642" s="86">
        <v>8</v>
      </c>
      <c r="M642" s="87" t="s">
        <v>808</v>
      </c>
      <c r="N642" s="86" t="s">
        <v>52</v>
      </c>
      <c r="O642" s="87" t="s">
        <v>843</v>
      </c>
      <c r="P642" s="87" t="s">
        <v>844</v>
      </c>
      <c r="Q642" s="38"/>
      <c r="R642" s="38"/>
      <c r="S642" s="38"/>
      <c r="T642" s="38"/>
      <c r="U642" s="88" t="s">
        <v>712</v>
      </c>
      <c r="V642" s="88" t="s">
        <v>3397</v>
      </c>
      <c r="W642" s="88" t="s">
        <v>3417</v>
      </c>
      <c r="X642" s="70"/>
      <c r="Y642" s="71">
        <v>43844</v>
      </c>
      <c r="Z642" s="90"/>
      <c r="AA642" s="90"/>
      <c r="AB642" s="71">
        <v>43845</v>
      </c>
      <c r="AC642" s="93"/>
      <c r="AD642" s="92">
        <v>2</v>
      </c>
    </row>
    <row r="643" spans="12:30" ht="12.75" customHeight="1" x14ac:dyDescent="0.3">
      <c r="L643" s="86">
        <v>8</v>
      </c>
      <c r="M643" s="87" t="s">
        <v>808</v>
      </c>
      <c r="N643" s="86" t="s">
        <v>52</v>
      </c>
      <c r="O643" s="87" t="s">
        <v>828</v>
      </c>
      <c r="P643" s="38"/>
      <c r="Q643" s="38"/>
      <c r="R643" s="38"/>
      <c r="S643" s="38"/>
      <c r="T643" s="38"/>
      <c r="U643" s="88" t="s">
        <v>712</v>
      </c>
      <c r="V643" s="88" t="s">
        <v>3567</v>
      </c>
      <c r="W643" s="88" t="s">
        <v>3577</v>
      </c>
      <c r="X643" s="70"/>
      <c r="Y643" s="71">
        <v>43839</v>
      </c>
      <c r="Z643" s="90"/>
      <c r="AA643" s="90"/>
      <c r="AB643" s="71">
        <v>43839</v>
      </c>
      <c r="AC643" s="93"/>
      <c r="AD643" s="92">
        <v>1</v>
      </c>
    </row>
    <row r="644" spans="12:30" ht="12.75" customHeight="1" x14ac:dyDescent="0.3">
      <c r="L644" s="86">
        <v>8</v>
      </c>
      <c r="M644" s="87" t="s">
        <v>808</v>
      </c>
      <c r="N644" s="86" t="s">
        <v>52</v>
      </c>
      <c r="O644" s="87" t="s">
        <v>843</v>
      </c>
      <c r="P644" s="87" t="s">
        <v>844</v>
      </c>
      <c r="Q644" s="38"/>
      <c r="R644" s="38"/>
      <c r="S644" s="38"/>
      <c r="T644" s="38"/>
      <c r="U644" s="88" t="s">
        <v>712</v>
      </c>
      <c r="V644" s="88" t="s">
        <v>3601</v>
      </c>
      <c r="W644" s="88" t="s">
        <v>3608</v>
      </c>
      <c r="X644" s="70"/>
      <c r="Y644" s="71">
        <v>43859</v>
      </c>
      <c r="Z644" s="90"/>
      <c r="AA644" s="90"/>
      <c r="AB644" s="71">
        <v>43860</v>
      </c>
      <c r="AC644" s="93"/>
      <c r="AD644" s="92">
        <v>2</v>
      </c>
    </row>
    <row r="645" spans="12:30" ht="12.75" customHeight="1" x14ac:dyDescent="0.3">
      <c r="L645" s="86">
        <v>8</v>
      </c>
      <c r="M645" s="87" t="s">
        <v>808</v>
      </c>
      <c r="N645" s="86" t="s">
        <v>52</v>
      </c>
      <c r="O645" s="87" t="s">
        <v>843</v>
      </c>
      <c r="P645" s="87" t="s">
        <v>844</v>
      </c>
      <c r="Q645" s="38"/>
      <c r="R645" s="38"/>
      <c r="S645" s="38"/>
      <c r="T645" s="38"/>
      <c r="U645" s="88" t="s">
        <v>712</v>
      </c>
      <c r="V645" s="88" t="s">
        <v>3601</v>
      </c>
      <c r="W645" s="88" t="s">
        <v>3609</v>
      </c>
      <c r="X645" s="70"/>
      <c r="Y645" s="71">
        <v>43860</v>
      </c>
      <c r="Z645" s="90"/>
      <c r="AA645" s="90"/>
      <c r="AB645" s="71">
        <v>43861</v>
      </c>
      <c r="AC645" s="93"/>
      <c r="AD645" s="92">
        <v>2</v>
      </c>
    </row>
    <row r="646" spans="12:30" ht="12.75" customHeight="1" x14ac:dyDescent="0.3">
      <c r="L646" s="86">
        <v>8</v>
      </c>
      <c r="M646" s="87" t="s">
        <v>808</v>
      </c>
      <c r="N646" s="86" t="s">
        <v>52</v>
      </c>
      <c r="O646" s="87" t="s">
        <v>843</v>
      </c>
      <c r="P646" s="87" t="s">
        <v>844</v>
      </c>
      <c r="Q646" s="38"/>
      <c r="R646" s="38"/>
      <c r="S646" s="38"/>
      <c r="T646" s="38"/>
      <c r="U646" s="88" t="s">
        <v>712</v>
      </c>
      <c r="V646" s="88" t="s">
        <v>3822</v>
      </c>
      <c r="W646" s="88" t="s">
        <v>3874</v>
      </c>
      <c r="X646" s="70"/>
      <c r="Y646" s="71">
        <v>43838</v>
      </c>
      <c r="Z646" s="90"/>
      <c r="AA646" s="90"/>
      <c r="AB646" s="71">
        <v>43838</v>
      </c>
      <c r="AC646" s="93"/>
      <c r="AD646" s="92">
        <v>1</v>
      </c>
    </row>
    <row r="647" spans="12:30" ht="12.75" customHeight="1" x14ac:dyDescent="0.3">
      <c r="L647" s="86">
        <v>8</v>
      </c>
      <c r="M647" s="87" t="s">
        <v>808</v>
      </c>
      <c r="N647" s="86" t="s">
        <v>52</v>
      </c>
      <c r="O647" s="87" t="s">
        <v>843</v>
      </c>
      <c r="P647" s="87" t="s">
        <v>844</v>
      </c>
      <c r="Q647" s="38"/>
      <c r="R647" s="38"/>
      <c r="S647" s="38"/>
      <c r="T647" s="38"/>
      <c r="U647" s="88" t="s">
        <v>712</v>
      </c>
      <c r="V647" s="88" t="s">
        <v>3822</v>
      </c>
      <c r="W647" s="88" t="s">
        <v>3875</v>
      </c>
      <c r="X647" s="70"/>
      <c r="Y647" s="71">
        <v>43858</v>
      </c>
      <c r="Z647" s="90"/>
      <c r="AA647" s="90"/>
      <c r="AB647" s="71">
        <v>43858</v>
      </c>
      <c r="AC647" s="93"/>
      <c r="AD647" s="92">
        <v>1</v>
      </c>
    </row>
    <row r="648" spans="12:30" ht="12.75" customHeight="1" x14ac:dyDescent="0.3">
      <c r="L648" s="86">
        <v>8</v>
      </c>
      <c r="M648" s="87" t="s">
        <v>808</v>
      </c>
      <c r="N648" s="86" t="s">
        <v>52</v>
      </c>
      <c r="O648" s="87" t="s">
        <v>843</v>
      </c>
      <c r="P648" s="87" t="s">
        <v>844</v>
      </c>
      <c r="Q648" s="38"/>
      <c r="R648" s="38"/>
      <c r="S648" s="38"/>
      <c r="T648" s="38"/>
      <c r="U648" s="88" t="s">
        <v>712</v>
      </c>
      <c r="V648" s="88" t="s">
        <v>3822</v>
      </c>
      <c r="W648" s="88" t="s">
        <v>3876</v>
      </c>
      <c r="X648" s="70"/>
      <c r="Y648" s="71">
        <v>43860</v>
      </c>
      <c r="Z648" s="90"/>
      <c r="AA648" s="90"/>
      <c r="AB648" s="71">
        <v>43860</v>
      </c>
      <c r="AC648" s="93"/>
      <c r="AD648" s="92">
        <v>1</v>
      </c>
    </row>
    <row r="649" spans="12:30" ht="12.75" customHeight="1" x14ac:dyDescent="0.3">
      <c r="L649" s="86">
        <v>8</v>
      </c>
      <c r="M649" s="87" t="s">
        <v>808</v>
      </c>
      <c r="N649" s="86" t="s">
        <v>52</v>
      </c>
      <c r="O649" s="87" t="s">
        <v>828</v>
      </c>
      <c r="P649" s="38"/>
      <c r="Q649" s="38"/>
      <c r="R649" s="38"/>
      <c r="S649" s="38"/>
      <c r="T649" s="38"/>
      <c r="U649" s="88" t="s">
        <v>712</v>
      </c>
      <c r="V649" s="88" t="s">
        <v>3897</v>
      </c>
      <c r="W649" s="88" t="s">
        <v>3917</v>
      </c>
      <c r="X649" s="70"/>
      <c r="Y649" s="71">
        <v>43860</v>
      </c>
      <c r="Z649" s="90"/>
      <c r="AA649" s="90"/>
      <c r="AB649" s="71">
        <v>43861</v>
      </c>
      <c r="AC649" s="93"/>
      <c r="AD649" s="92">
        <v>2</v>
      </c>
    </row>
    <row r="650" spans="12:30" ht="12.75" customHeight="1" x14ac:dyDescent="0.3">
      <c r="L650" s="86">
        <v>8</v>
      </c>
      <c r="M650" s="87" t="s">
        <v>808</v>
      </c>
      <c r="N650" s="86" t="s">
        <v>52</v>
      </c>
      <c r="O650" s="87" t="s">
        <v>910</v>
      </c>
      <c r="P650" s="87" t="s">
        <v>911</v>
      </c>
      <c r="Q650" s="38"/>
      <c r="R650" s="38"/>
      <c r="S650" s="38"/>
      <c r="T650" s="38"/>
      <c r="U650" s="88" t="s">
        <v>712</v>
      </c>
      <c r="V650" s="88" t="s">
        <v>4045</v>
      </c>
      <c r="W650" s="88" t="s">
        <v>4058</v>
      </c>
      <c r="X650" s="70"/>
      <c r="Y650" s="71">
        <v>43853</v>
      </c>
      <c r="Z650" s="90"/>
      <c r="AA650" s="90"/>
      <c r="AB650" s="71">
        <v>43854</v>
      </c>
      <c r="AC650" s="93"/>
      <c r="AD650" s="92">
        <v>2</v>
      </c>
    </row>
    <row r="651" spans="12:30" ht="12.75" customHeight="1" x14ac:dyDescent="0.3">
      <c r="L651" s="86">
        <v>8</v>
      </c>
      <c r="M651" s="87" t="s">
        <v>808</v>
      </c>
      <c r="N651" s="86" t="s">
        <v>52</v>
      </c>
      <c r="O651" s="87" t="s">
        <v>843</v>
      </c>
      <c r="P651" s="87" t="s">
        <v>1242</v>
      </c>
      <c r="Q651" s="38"/>
      <c r="R651" s="38"/>
      <c r="S651" s="38"/>
      <c r="T651" s="38"/>
      <c r="U651" s="88" t="s">
        <v>712</v>
      </c>
      <c r="V651" s="88" t="s">
        <v>4101</v>
      </c>
      <c r="W651" s="88" t="s">
        <v>4155</v>
      </c>
      <c r="X651" s="70"/>
      <c r="Y651" s="71">
        <v>43861</v>
      </c>
      <c r="Z651" s="90"/>
      <c r="AA651" s="90"/>
      <c r="AB651" s="71">
        <v>43862</v>
      </c>
      <c r="AC651" s="93"/>
      <c r="AD651" s="92">
        <v>2</v>
      </c>
    </row>
    <row r="652" spans="12:30" ht="12.75" customHeight="1" x14ac:dyDescent="0.3">
      <c r="L652" s="86">
        <v>8</v>
      </c>
      <c r="M652" s="87" t="s">
        <v>808</v>
      </c>
      <c r="N652" s="86" t="s">
        <v>52</v>
      </c>
      <c r="O652" s="87" t="s">
        <v>843</v>
      </c>
      <c r="P652" s="87" t="s">
        <v>1242</v>
      </c>
      <c r="Q652" s="38"/>
      <c r="R652" s="38"/>
      <c r="S652" s="38"/>
      <c r="T652" s="38"/>
      <c r="U652" s="88" t="s">
        <v>712</v>
      </c>
      <c r="V652" s="88" t="s">
        <v>4101</v>
      </c>
      <c r="W652" s="88" t="s">
        <v>4156</v>
      </c>
      <c r="X652" s="70"/>
      <c r="Y652" s="71">
        <v>43839</v>
      </c>
      <c r="Z652" s="90"/>
      <c r="AA652" s="90"/>
      <c r="AB652" s="71">
        <v>43840</v>
      </c>
      <c r="AC652" s="93"/>
      <c r="AD652" s="92">
        <v>2</v>
      </c>
    </row>
    <row r="653" spans="12:30" ht="12.75" customHeight="1" x14ac:dyDescent="0.3">
      <c r="L653" s="86">
        <v>8</v>
      </c>
      <c r="M653" s="87" t="s">
        <v>808</v>
      </c>
      <c r="N653" s="86" t="s">
        <v>52</v>
      </c>
      <c r="O653" s="87" t="s">
        <v>843</v>
      </c>
      <c r="P653" s="87" t="s">
        <v>1242</v>
      </c>
      <c r="Q653" s="38"/>
      <c r="R653" s="38"/>
      <c r="S653" s="38"/>
      <c r="T653" s="38"/>
      <c r="U653" s="88" t="s">
        <v>712</v>
      </c>
      <c r="V653" s="88" t="s">
        <v>4101</v>
      </c>
      <c r="W653" s="88" t="s">
        <v>4157</v>
      </c>
      <c r="X653" s="70"/>
      <c r="Y653" s="71">
        <v>43845</v>
      </c>
      <c r="Z653" s="90"/>
      <c r="AA653" s="90"/>
      <c r="AB653" s="71">
        <v>43846</v>
      </c>
      <c r="AC653" s="93"/>
      <c r="AD653" s="92">
        <v>2</v>
      </c>
    </row>
    <row r="654" spans="12:30" ht="12.75" customHeight="1" x14ac:dyDescent="0.3">
      <c r="L654" s="86">
        <v>8</v>
      </c>
      <c r="M654" s="87" t="s">
        <v>808</v>
      </c>
      <c r="N654" s="86" t="s">
        <v>52</v>
      </c>
      <c r="O654" s="87" t="s">
        <v>843</v>
      </c>
      <c r="P654" s="87" t="s">
        <v>1242</v>
      </c>
      <c r="Q654" s="38"/>
      <c r="R654" s="38"/>
      <c r="S654" s="38"/>
      <c r="T654" s="38"/>
      <c r="U654" s="88" t="s">
        <v>712</v>
      </c>
      <c r="V654" s="88" t="s">
        <v>4101</v>
      </c>
      <c r="W654" s="88" t="s">
        <v>4158</v>
      </c>
      <c r="X654" s="70"/>
      <c r="Y654" s="71">
        <v>43847</v>
      </c>
      <c r="Z654" s="90"/>
      <c r="AA654" s="90"/>
      <c r="AB654" s="71">
        <v>43847</v>
      </c>
      <c r="AC654" s="93"/>
      <c r="AD654" s="92">
        <v>1</v>
      </c>
    </row>
    <row r="655" spans="12:30" ht="12.75" customHeight="1" x14ac:dyDescent="0.3">
      <c r="L655" s="86">
        <v>8</v>
      </c>
      <c r="M655" s="87" t="s">
        <v>808</v>
      </c>
      <c r="N655" s="86" t="s">
        <v>52</v>
      </c>
      <c r="O655" s="87" t="s">
        <v>843</v>
      </c>
      <c r="P655" s="87" t="s">
        <v>1242</v>
      </c>
      <c r="Q655" s="38"/>
      <c r="R655" s="38"/>
      <c r="S655" s="38"/>
      <c r="T655" s="38"/>
      <c r="U655" s="88" t="s">
        <v>712</v>
      </c>
      <c r="V655" s="88" t="s">
        <v>4101</v>
      </c>
      <c r="W655" s="88" t="s">
        <v>4159</v>
      </c>
      <c r="X655" s="70"/>
      <c r="Y655" s="71">
        <v>43846</v>
      </c>
      <c r="Z655" s="90"/>
      <c r="AA655" s="90"/>
      <c r="AB655" s="71">
        <v>43847</v>
      </c>
      <c r="AC655" s="93"/>
      <c r="AD655" s="92">
        <v>2</v>
      </c>
    </row>
    <row r="656" spans="12:30" ht="12.75" customHeight="1" x14ac:dyDescent="0.3">
      <c r="L656" s="86">
        <v>8</v>
      </c>
      <c r="M656" s="87" t="s">
        <v>808</v>
      </c>
      <c r="N656" s="86" t="s">
        <v>52</v>
      </c>
      <c r="O656" s="87" t="s">
        <v>843</v>
      </c>
      <c r="P656" s="87" t="s">
        <v>1242</v>
      </c>
      <c r="Q656" s="38"/>
      <c r="R656" s="38"/>
      <c r="S656" s="38"/>
      <c r="T656" s="38"/>
      <c r="U656" s="88" t="s">
        <v>712</v>
      </c>
      <c r="V656" s="88" t="s">
        <v>4101</v>
      </c>
      <c r="W656" s="88" t="s">
        <v>4160</v>
      </c>
      <c r="X656" s="70"/>
      <c r="Y656" s="71">
        <v>43853</v>
      </c>
      <c r="Z656" s="90"/>
      <c r="AA656" s="90"/>
      <c r="AB656" s="71">
        <v>43854</v>
      </c>
      <c r="AC656" s="93"/>
      <c r="AD656" s="92">
        <v>2</v>
      </c>
    </row>
    <row r="657" spans="12:30" ht="12.75" customHeight="1" x14ac:dyDescent="0.3">
      <c r="L657" s="86">
        <v>8</v>
      </c>
      <c r="M657" s="87" t="s">
        <v>808</v>
      </c>
      <c r="N657" s="86" t="s">
        <v>52</v>
      </c>
      <c r="O657" s="87" t="s">
        <v>843</v>
      </c>
      <c r="P657" s="87" t="s">
        <v>1242</v>
      </c>
      <c r="Q657" s="38"/>
      <c r="R657" s="38"/>
      <c r="S657" s="38"/>
      <c r="T657" s="38"/>
      <c r="U657" s="88" t="s">
        <v>712</v>
      </c>
      <c r="V657" s="88" t="s">
        <v>4101</v>
      </c>
      <c r="W657" s="88" t="s">
        <v>4161</v>
      </c>
      <c r="X657" s="70"/>
      <c r="Y657" s="71">
        <v>43858</v>
      </c>
      <c r="Z657" s="90"/>
      <c r="AA657" s="90"/>
      <c r="AB657" s="71">
        <v>43859</v>
      </c>
      <c r="AC657" s="93"/>
      <c r="AD657" s="92">
        <v>2</v>
      </c>
    </row>
    <row r="658" spans="12:30" ht="12.75" customHeight="1" x14ac:dyDescent="0.3">
      <c r="L658" s="86">
        <v>8</v>
      </c>
      <c r="M658" s="87" t="s">
        <v>808</v>
      </c>
      <c r="N658" s="86" t="s">
        <v>52</v>
      </c>
      <c r="O658" s="87" t="s">
        <v>843</v>
      </c>
      <c r="P658" s="87" t="s">
        <v>1242</v>
      </c>
      <c r="Q658" s="38"/>
      <c r="R658" s="38"/>
      <c r="S658" s="38"/>
      <c r="T658" s="38"/>
      <c r="U658" s="88" t="s">
        <v>712</v>
      </c>
      <c r="V658" s="88" t="s">
        <v>4101</v>
      </c>
      <c r="W658" s="88" t="s">
        <v>4162</v>
      </c>
      <c r="X658" s="70"/>
      <c r="Y658" s="71">
        <v>43860</v>
      </c>
      <c r="Z658" s="90"/>
      <c r="AA658" s="90"/>
      <c r="AB658" s="71">
        <v>43861</v>
      </c>
      <c r="AC658" s="93"/>
      <c r="AD658" s="92">
        <v>2</v>
      </c>
    </row>
    <row r="659" spans="12:30" ht="12.75" customHeight="1" x14ac:dyDescent="0.3">
      <c r="L659" s="86">
        <v>8</v>
      </c>
      <c r="M659" s="87" t="s">
        <v>808</v>
      </c>
      <c r="N659" s="86" t="s">
        <v>52</v>
      </c>
      <c r="O659" s="87" t="s">
        <v>828</v>
      </c>
      <c r="P659" s="87" t="s">
        <v>829</v>
      </c>
      <c r="Q659" s="38"/>
      <c r="R659" s="38"/>
      <c r="S659" s="38"/>
      <c r="T659" s="38"/>
      <c r="U659" s="88" t="s">
        <v>712</v>
      </c>
      <c r="V659" s="88" t="s">
        <v>4272</v>
      </c>
      <c r="W659" s="88" t="s">
        <v>4322</v>
      </c>
      <c r="X659" s="70"/>
      <c r="Y659" s="71">
        <v>43836</v>
      </c>
      <c r="Z659" s="90"/>
      <c r="AA659" s="90"/>
      <c r="AB659" s="71">
        <v>43836</v>
      </c>
      <c r="AC659" s="93"/>
      <c r="AD659" s="92">
        <v>1</v>
      </c>
    </row>
    <row r="660" spans="12:30" ht="12.75" customHeight="1" x14ac:dyDescent="0.3">
      <c r="L660" s="86">
        <v>8</v>
      </c>
      <c r="M660" s="87" t="s">
        <v>808</v>
      </c>
      <c r="N660" s="86" t="s">
        <v>52</v>
      </c>
      <c r="O660" s="87" t="s">
        <v>828</v>
      </c>
      <c r="P660" s="87" t="s">
        <v>829</v>
      </c>
      <c r="Q660" s="38"/>
      <c r="R660" s="38"/>
      <c r="S660" s="38"/>
      <c r="T660" s="38"/>
      <c r="U660" s="88" t="s">
        <v>712</v>
      </c>
      <c r="V660" s="88" t="s">
        <v>4272</v>
      </c>
      <c r="W660" s="88" t="s">
        <v>4323</v>
      </c>
      <c r="X660" s="70"/>
      <c r="Y660" s="71">
        <v>43844</v>
      </c>
      <c r="Z660" s="90"/>
      <c r="AA660" s="90"/>
      <c r="AB660" s="71">
        <v>43844</v>
      </c>
      <c r="AC660" s="93"/>
      <c r="AD660" s="92">
        <v>1</v>
      </c>
    </row>
    <row r="661" spans="12:30" ht="12.75" customHeight="1" x14ac:dyDescent="0.3">
      <c r="L661" s="86">
        <v>8</v>
      </c>
      <c r="M661" s="87" t="s">
        <v>808</v>
      </c>
      <c r="N661" s="86" t="s">
        <v>52</v>
      </c>
      <c r="O661" s="87" t="s">
        <v>828</v>
      </c>
      <c r="P661" s="87" t="s">
        <v>829</v>
      </c>
      <c r="Q661" s="38"/>
      <c r="R661" s="38"/>
      <c r="S661" s="38"/>
      <c r="T661" s="38"/>
      <c r="U661" s="88" t="s">
        <v>712</v>
      </c>
      <c r="V661" s="88" t="s">
        <v>4272</v>
      </c>
      <c r="W661" s="88" t="s">
        <v>4324</v>
      </c>
      <c r="X661" s="70"/>
      <c r="Y661" s="71">
        <v>43846</v>
      </c>
      <c r="Z661" s="90"/>
      <c r="AA661" s="90"/>
      <c r="AB661" s="71">
        <v>43847</v>
      </c>
      <c r="AC661" s="93"/>
      <c r="AD661" s="92">
        <v>2</v>
      </c>
    </row>
    <row r="662" spans="12:30" ht="12.75" customHeight="1" x14ac:dyDescent="0.3">
      <c r="L662" s="86">
        <v>8</v>
      </c>
      <c r="M662" s="87" t="s">
        <v>808</v>
      </c>
      <c r="N662" s="86" t="s">
        <v>52</v>
      </c>
      <c r="O662" s="87" t="s">
        <v>828</v>
      </c>
      <c r="P662" s="87" t="s">
        <v>829</v>
      </c>
      <c r="Q662" s="38"/>
      <c r="R662" s="38"/>
      <c r="S662" s="38"/>
      <c r="T662" s="38"/>
      <c r="U662" s="88" t="s">
        <v>712</v>
      </c>
      <c r="V662" s="88" t="s">
        <v>4272</v>
      </c>
      <c r="W662" s="88" t="s">
        <v>4325</v>
      </c>
      <c r="X662" s="70"/>
      <c r="Y662" s="71">
        <v>43858</v>
      </c>
      <c r="Z662" s="90"/>
      <c r="AA662" s="90"/>
      <c r="AB662" s="71">
        <v>43859</v>
      </c>
      <c r="AC662" s="93"/>
      <c r="AD662" s="92">
        <v>2</v>
      </c>
    </row>
    <row r="663" spans="12:30" ht="12.75" customHeight="1" x14ac:dyDescent="0.3">
      <c r="L663" s="86">
        <v>8</v>
      </c>
      <c r="M663" s="87" t="s">
        <v>808</v>
      </c>
      <c r="N663" s="86" t="s">
        <v>52</v>
      </c>
      <c r="O663" s="87" t="s">
        <v>828</v>
      </c>
      <c r="P663" s="87" t="s">
        <v>829</v>
      </c>
      <c r="Q663" s="38"/>
      <c r="R663" s="38"/>
      <c r="S663" s="38"/>
      <c r="T663" s="38"/>
      <c r="U663" s="88" t="s">
        <v>712</v>
      </c>
      <c r="V663" s="88" t="s">
        <v>4272</v>
      </c>
      <c r="W663" s="88" t="s">
        <v>4326</v>
      </c>
      <c r="X663" s="70"/>
      <c r="Y663" s="71">
        <v>43859</v>
      </c>
      <c r="Z663" s="90"/>
      <c r="AA663" s="90"/>
      <c r="AB663" s="71">
        <v>43859</v>
      </c>
      <c r="AC663" s="93"/>
      <c r="AD663" s="92">
        <v>1</v>
      </c>
    </row>
    <row r="664" spans="12:30" ht="12.75" customHeight="1" x14ac:dyDescent="0.3">
      <c r="L664" s="86">
        <v>8</v>
      </c>
      <c r="M664" s="87" t="s">
        <v>808</v>
      </c>
      <c r="N664" s="86" t="s">
        <v>52</v>
      </c>
      <c r="O664" s="87" t="s">
        <v>809</v>
      </c>
      <c r="P664" s="38"/>
      <c r="Q664" s="87" t="s">
        <v>810</v>
      </c>
      <c r="R664" s="38"/>
      <c r="S664" s="38"/>
      <c r="T664" s="38"/>
      <c r="U664" s="88" t="s">
        <v>712</v>
      </c>
      <c r="V664" s="88" t="s">
        <v>4362</v>
      </c>
      <c r="W664" s="88" t="s">
        <v>4426</v>
      </c>
      <c r="X664" s="70"/>
      <c r="Y664" s="71">
        <v>43844</v>
      </c>
      <c r="Z664" s="90"/>
      <c r="AA664" s="90"/>
      <c r="AB664" s="71">
        <v>43844</v>
      </c>
      <c r="AC664" s="93"/>
      <c r="AD664" s="92">
        <v>1</v>
      </c>
    </row>
    <row r="665" spans="12:30" ht="12.75" customHeight="1" x14ac:dyDescent="0.3">
      <c r="L665" s="86">
        <v>8</v>
      </c>
      <c r="M665" s="87" t="s">
        <v>808</v>
      </c>
      <c r="N665" s="86" t="s">
        <v>52</v>
      </c>
      <c r="O665" s="87" t="s">
        <v>809</v>
      </c>
      <c r="P665" s="38"/>
      <c r="Q665" s="87" t="s">
        <v>810</v>
      </c>
      <c r="R665" s="38"/>
      <c r="S665" s="38"/>
      <c r="T665" s="38"/>
      <c r="U665" s="88" t="s">
        <v>712</v>
      </c>
      <c r="V665" s="88" t="s">
        <v>4362</v>
      </c>
      <c r="W665" s="88" t="s">
        <v>4427</v>
      </c>
      <c r="X665" s="70"/>
      <c r="Y665" s="71">
        <v>43852</v>
      </c>
      <c r="Z665" s="90"/>
      <c r="AA665" s="90"/>
      <c r="AB665" s="71">
        <v>43852</v>
      </c>
      <c r="AC665" s="93"/>
      <c r="AD665" s="92">
        <v>1</v>
      </c>
    </row>
    <row r="666" spans="12:30" ht="12.75" customHeight="1" x14ac:dyDescent="0.3">
      <c r="L666" s="86">
        <v>8</v>
      </c>
      <c r="M666" s="87" t="s">
        <v>808</v>
      </c>
      <c r="N666" s="86" t="s">
        <v>52</v>
      </c>
      <c r="O666" s="87" t="s">
        <v>809</v>
      </c>
      <c r="P666" s="38"/>
      <c r="Q666" s="87" t="s">
        <v>810</v>
      </c>
      <c r="R666" s="38"/>
      <c r="S666" s="38"/>
      <c r="T666" s="38"/>
      <c r="U666" s="88" t="s">
        <v>712</v>
      </c>
      <c r="V666" s="88" t="s">
        <v>4362</v>
      </c>
      <c r="W666" s="88" t="s">
        <v>4428</v>
      </c>
      <c r="X666" s="70"/>
      <c r="Y666" s="71">
        <v>43858</v>
      </c>
      <c r="Z666" s="90"/>
      <c r="AA666" s="90"/>
      <c r="AB666" s="71">
        <v>43861</v>
      </c>
      <c r="AC666" s="93"/>
      <c r="AD666" s="92">
        <v>4</v>
      </c>
    </row>
    <row r="667" spans="12:30" ht="12.75" customHeight="1" x14ac:dyDescent="0.3">
      <c r="L667" s="86">
        <v>8</v>
      </c>
      <c r="M667" s="87" t="s">
        <v>808</v>
      </c>
      <c r="N667" s="86" t="s">
        <v>52</v>
      </c>
      <c r="O667" s="87" t="s">
        <v>828</v>
      </c>
      <c r="P667" s="87" t="s">
        <v>829</v>
      </c>
      <c r="Q667" s="38"/>
      <c r="R667" s="38"/>
      <c r="S667" s="38"/>
      <c r="T667" s="38"/>
      <c r="U667" s="88" t="s">
        <v>712</v>
      </c>
      <c r="V667" s="88" t="s">
        <v>4688</v>
      </c>
      <c r="W667" s="88" t="s">
        <v>4720</v>
      </c>
      <c r="X667" s="70"/>
      <c r="Y667" s="71">
        <v>43859</v>
      </c>
      <c r="Z667" s="90"/>
      <c r="AA667" s="90"/>
      <c r="AB667" s="71">
        <v>43859</v>
      </c>
      <c r="AC667" s="93"/>
      <c r="AD667" s="92">
        <v>1</v>
      </c>
    </row>
    <row r="668" spans="12:30" ht="12.75" customHeight="1" x14ac:dyDescent="0.3">
      <c r="L668" s="86">
        <v>8</v>
      </c>
      <c r="M668" s="87" t="s">
        <v>808</v>
      </c>
      <c r="N668" s="86" t="s">
        <v>52</v>
      </c>
      <c r="O668" s="87" t="s">
        <v>843</v>
      </c>
      <c r="P668" s="87" t="s">
        <v>844</v>
      </c>
      <c r="Q668" s="38"/>
      <c r="R668" s="38"/>
      <c r="S668" s="38"/>
      <c r="T668" s="38"/>
      <c r="U668" s="88" t="s">
        <v>712</v>
      </c>
      <c r="V668" s="88" t="s">
        <v>4989</v>
      </c>
      <c r="W668" s="88" t="s">
        <v>5027</v>
      </c>
      <c r="X668" s="70"/>
      <c r="Y668" s="71">
        <v>43861</v>
      </c>
      <c r="Z668" s="90"/>
      <c r="AA668" s="90"/>
      <c r="AB668" s="71">
        <v>43861</v>
      </c>
      <c r="AC668" s="93"/>
      <c r="AD668" s="92">
        <v>1</v>
      </c>
    </row>
    <row r="669" spans="12:30" ht="12.75" customHeight="1" x14ac:dyDescent="0.3">
      <c r="L669" s="86">
        <v>9</v>
      </c>
      <c r="M669" s="87" t="s">
        <v>808</v>
      </c>
      <c r="N669" s="86" t="s">
        <v>52</v>
      </c>
      <c r="O669" s="87" t="s">
        <v>843</v>
      </c>
      <c r="P669" s="87" t="s">
        <v>844</v>
      </c>
      <c r="Q669" s="38"/>
      <c r="R669" s="38"/>
      <c r="S669" s="38"/>
      <c r="T669" s="38"/>
      <c r="U669" s="88" t="s">
        <v>712</v>
      </c>
      <c r="V669" s="88" t="s">
        <v>1121</v>
      </c>
      <c r="W669" s="88" t="s">
        <v>1193</v>
      </c>
      <c r="X669" s="70"/>
      <c r="Y669" s="71">
        <v>43865</v>
      </c>
      <c r="Z669" s="90"/>
      <c r="AA669" s="90"/>
      <c r="AB669" s="71">
        <v>43865</v>
      </c>
      <c r="AC669" s="93"/>
      <c r="AD669" s="92">
        <v>1</v>
      </c>
    </row>
    <row r="670" spans="12:30" ht="12.75" customHeight="1" x14ac:dyDescent="0.3">
      <c r="L670" s="86">
        <v>9</v>
      </c>
      <c r="M670" s="87" t="s">
        <v>808</v>
      </c>
      <c r="N670" s="86" t="s">
        <v>52</v>
      </c>
      <c r="O670" s="87" t="s">
        <v>828</v>
      </c>
      <c r="P670" s="87" t="s">
        <v>829</v>
      </c>
      <c r="Q670" s="38"/>
      <c r="R670" s="38"/>
      <c r="S670" s="38"/>
      <c r="T670" s="38"/>
      <c r="U670" s="88" t="s">
        <v>712</v>
      </c>
      <c r="V670" s="88" t="s">
        <v>1260</v>
      </c>
      <c r="W670" s="88" t="s">
        <v>1261</v>
      </c>
      <c r="X670" s="70"/>
      <c r="Y670" s="71">
        <v>43885</v>
      </c>
      <c r="Z670" s="90"/>
      <c r="AA670" s="90"/>
      <c r="AB670" s="71">
        <v>43885</v>
      </c>
      <c r="AC670" s="93"/>
      <c r="AD670" s="92">
        <v>1</v>
      </c>
    </row>
    <row r="671" spans="12:30" ht="12.75" customHeight="1" x14ac:dyDescent="0.3">
      <c r="L671" s="86">
        <v>9</v>
      </c>
      <c r="M671" s="87" t="s">
        <v>808</v>
      </c>
      <c r="N671" s="86" t="s">
        <v>52</v>
      </c>
      <c r="O671" s="87" t="s">
        <v>1263</v>
      </c>
      <c r="P671" s="87" t="s">
        <v>1264</v>
      </c>
      <c r="Q671" s="38"/>
      <c r="R671" s="38"/>
      <c r="S671" s="38"/>
      <c r="T671" s="38"/>
      <c r="U671" s="88" t="s">
        <v>712</v>
      </c>
      <c r="V671" s="88" t="s">
        <v>1265</v>
      </c>
      <c r="W671" s="88" t="s">
        <v>1266</v>
      </c>
      <c r="X671" s="70"/>
      <c r="Y671" s="71">
        <v>43864</v>
      </c>
      <c r="Z671" s="90"/>
      <c r="AA671" s="90"/>
      <c r="AB671" s="71">
        <v>43867</v>
      </c>
      <c r="AC671" s="93"/>
      <c r="AD671" s="92">
        <v>4</v>
      </c>
    </row>
    <row r="672" spans="12:30" ht="12.75" customHeight="1" x14ac:dyDescent="0.3">
      <c r="L672" s="86">
        <v>9</v>
      </c>
      <c r="M672" s="87" t="s">
        <v>808</v>
      </c>
      <c r="N672" s="86" t="s">
        <v>52</v>
      </c>
      <c r="O672" s="87" t="s">
        <v>1263</v>
      </c>
      <c r="P672" s="87" t="s">
        <v>1264</v>
      </c>
      <c r="Q672" s="38"/>
      <c r="R672" s="38"/>
      <c r="S672" s="38"/>
      <c r="T672" s="38"/>
      <c r="U672" s="88" t="s">
        <v>712</v>
      </c>
      <c r="V672" s="88" t="s">
        <v>1265</v>
      </c>
      <c r="W672" s="88" t="s">
        <v>1267</v>
      </c>
      <c r="X672" s="70"/>
      <c r="Y672" s="71">
        <v>43885</v>
      </c>
      <c r="Z672" s="90"/>
      <c r="AA672" s="90"/>
      <c r="AB672" s="71">
        <v>43888</v>
      </c>
      <c r="AC672" s="93"/>
      <c r="AD672" s="92">
        <v>4</v>
      </c>
    </row>
    <row r="673" spans="12:30" ht="12.75" customHeight="1" x14ac:dyDescent="0.3">
      <c r="L673" s="86">
        <v>9</v>
      </c>
      <c r="M673" s="87" t="s">
        <v>808</v>
      </c>
      <c r="N673" s="86" t="s">
        <v>52</v>
      </c>
      <c r="O673" s="87" t="s">
        <v>828</v>
      </c>
      <c r="P673" s="87" t="s">
        <v>829</v>
      </c>
      <c r="Q673" s="38"/>
      <c r="R673" s="38"/>
      <c r="S673" s="38"/>
      <c r="T673" s="38"/>
      <c r="U673" s="88" t="s">
        <v>712</v>
      </c>
      <c r="V673" s="88" t="s">
        <v>1278</v>
      </c>
      <c r="W673" s="88" t="s">
        <v>1314</v>
      </c>
      <c r="X673" s="70"/>
      <c r="Y673" s="71">
        <v>43866</v>
      </c>
      <c r="Z673" s="90"/>
      <c r="AA673" s="90"/>
      <c r="AB673" s="71">
        <v>43866</v>
      </c>
      <c r="AC673" s="93"/>
      <c r="AD673" s="92">
        <v>1</v>
      </c>
    </row>
    <row r="674" spans="12:30" ht="12.75" customHeight="1" x14ac:dyDescent="0.3">
      <c r="L674" s="86">
        <v>9</v>
      </c>
      <c r="M674" s="87" t="s">
        <v>808</v>
      </c>
      <c r="N674" s="86" t="s">
        <v>52</v>
      </c>
      <c r="O674" s="87" t="s">
        <v>828</v>
      </c>
      <c r="P674" s="87" t="s">
        <v>829</v>
      </c>
      <c r="Q674" s="38"/>
      <c r="R674" s="38"/>
      <c r="S674" s="38"/>
      <c r="T674" s="38"/>
      <c r="U674" s="88" t="s">
        <v>712</v>
      </c>
      <c r="V674" s="88" t="s">
        <v>1420</v>
      </c>
      <c r="W674" s="88" t="s">
        <v>1456</v>
      </c>
      <c r="X674" s="70"/>
      <c r="Y674" s="71">
        <v>43871</v>
      </c>
      <c r="Z674" s="90"/>
      <c r="AA674" s="90"/>
      <c r="AB674" s="71">
        <v>43872</v>
      </c>
      <c r="AC674" s="93"/>
      <c r="AD674" s="92">
        <v>2</v>
      </c>
    </row>
    <row r="675" spans="12:30" ht="12.75" customHeight="1" x14ac:dyDescent="0.3">
      <c r="L675" s="86">
        <v>9</v>
      </c>
      <c r="M675" s="87" t="s">
        <v>808</v>
      </c>
      <c r="N675" s="86" t="s">
        <v>52</v>
      </c>
      <c r="O675" s="87" t="s">
        <v>828</v>
      </c>
      <c r="P675" s="87" t="s">
        <v>829</v>
      </c>
      <c r="Q675" s="38"/>
      <c r="R675" s="38"/>
      <c r="S675" s="38"/>
      <c r="T675" s="38"/>
      <c r="U675" s="88" t="s">
        <v>712</v>
      </c>
      <c r="V675" s="88" t="s">
        <v>1420</v>
      </c>
      <c r="W675" s="88" t="s">
        <v>1457</v>
      </c>
      <c r="X675" s="70"/>
      <c r="Y675" s="71">
        <v>43874</v>
      </c>
      <c r="Z675" s="90"/>
      <c r="AA675" s="90"/>
      <c r="AB675" s="71">
        <v>43874</v>
      </c>
      <c r="AC675" s="93"/>
      <c r="AD675" s="92">
        <v>1</v>
      </c>
    </row>
    <row r="676" spans="12:30" ht="12.75" customHeight="1" x14ac:dyDescent="0.3">
      <c r="L676" s="86">
        <v>9</v>
      </c>
      <c r="M676" s="87" t="s">
        <v>808</v>
      </c>
      <c r="N676" s="86" t="s">
        <v>52</v>
      </c>
      <c r="O676" s="87" t="s">
        <v>828</v>
      </c>
      <c r="P676" s="87" t="s">
        <v>829</v>
      </c>
      <c r="Q676" s="38"/>
      <c r="R676" s="38"/>
      <c r="S676" s="38"/>
      <c r="T676" s="38"/>
      <c r="U676" s="88" t="s">
        <v>712</v>
      </c>
      <c r="V676" s="88" t="s">
        <v>1420</v>
      </c>
      <c r="W676" s="88" t="s">
        <v>1458</v>
      </c>
      <c r="X676" s="70"/>
      <c r="Y676" s="71">
        <v>43880</v>
      </c>
      <c r="Z676" s="90"/>
      <c r="AA676" s="90"/>
      <c r="AB676" s="71">
        <v>43880</v>
      </c>
      <c r="AC676" s="93"/>
      <c r="AD676" s="92">
        <v>1</v>
      </c>
    </row>
    <row r="677" spans="12:30" ht="12.75" customHeight="1" x14ac:dyDescent="0.3">
      <c r="L677" s="86">
        <v>9</v>
      </c>
      <c r="M677" s="87" t="s">
        <v>808</v>
      </c>
      <c r="N677" s="86" t="s">
        <v>52</v>
      </c>
      <c r="O677" s="87" t="s">
        <v>828</v>
      </c>
      <c r="P677" s="87" t="s">
        <v>829</v>
      </c>
      <c r="Q677" s="38"/>
      <c r="R677" s="38"/>
      <c r="S677" s="38"/>
      <c r="T677" s="38"/>
      <c r="U677" s="88" t="s">
        <v>712</v>
      </c>
      <c r="V677" s="88" t="s">
        <v>1420</v>
      </c>
      <c r="W677" s="88" t="s">
        <v>1459</v>
      </c>
      <c r="X677" s="70"/>
      <c r="Y677" s="71">
        <v>43888</v>
      </c>
      <c r="Z677" s="90"/>
      <c r="AA677" s="90"/>
      <c r="AB677" s="71">
        <v>43888</v>
      </c>
      <c r="AC677" s="93"/>
      <c r="AD677" s="92">
        <v>1</v>
      </c>
    </row>
    <row r="678" spans="12:30" ht="12.75" customHeight="1" x14ac:dyDescent="0.3">
      <c r="L678" s="86">
        <v>9</v>
      </c>
      <c r="M678" s="87" t="s">
        <v>808</v>
      </c>
      <c r="N678" s="86" t="s">
        <v>52</v>
      </c>
      <c r="O678" s="87" t="s">
        <v>828</v>
      </c>
      <c r="P678" s="87" t="s">
        <v>829</v>
      </c>
      <c r="Q678" s="38"/>
      <c r="R678" s="38"/>
      <c r="S678" s="38"/>
      <c r="T678" s="38"/>
      <c r="U678" s="88" t="s">
        <v>712</v>
      </c>
      <c r="V678" s="88" t="s">
        <v>1420</v>
      </c>
      <c r="W678" s="88" t="s">
        <v>1460</v>
      </c>
      <c r="X678" s="70"/>
      <c r="Y678" s="71">
        <v>43889</v>
      </c>
      <c r="Z678" s="90"/>
      <c r="AA678" s="90"/>
      <c r="AB678" s="71">
        <v>43889</v>
      </c>
      <c r="AC678" s="93"/>
      <c r="AD678" s="92">
        <v>1</v>
      </c>
    </row>
    <row r="679" spans="12:30" ht="12.75" customHeight="1" x14ac:dyDescent="0.3">
      <c r="L679" s="86">
        <v>9</v>
      </c>
      <c r="M679" s="87" t="s">
        <v>808</v>
      </c>
      <c r="N679" s="86" t="s">
        <v>52</v>
      </c>
      <c r="O679" s="87" t="s">
        <v>843</v>
      </c>
      <c r="P679" s="87" t="s">
        <v>844</v>
      </c>
      <c r="Q679" s="38"/>
      <c r="R679" s="38"/>
      <c r="S679" s="38"/>
      <c r="T679" s="38"/>
      <c r="U679" s="88" t="s">
        <v>712</v>
      </c>
      <c r="V679" s="88" t="s">
        <v>1461</v>
      </c>
      <c r="W679" s="88" t="s">
        <v>1505</v>
      </c>
      <c r="X679" s="70"/>
      <c r="Y679" s="71">
        <v>43865</v>
      </c>
      <c r="Z679" s="90"/>
      <c r="AA679" s="90"/>
      <c r="AB679" s="71">
        <v>43865</v>
      </c>
      <c r="AC679" s="93"/>
      <c r="AD679" s="92">
        <v>1</v>
      </c>
    </row>
    <row r="680" spans="12:30" ht="12.75" customHeight="1" x14ac:dyDescent="0.3">
      <c r="L680" s="86">
        <v>9</v>
      </c>
      <c r="M680" s="87" t="s">
        <v>808</v>
      </c>
      <c r="N680" s="86" t="s">
        <v>52</v>
      </c>
      <c r="O680" s="87" t="s">
        <v>843</v>
      </c>
      <c r="P680" s="87" t="s">
        <v>844</v>
      </c>
      <c r="Q680" s="38"/>
      <c r="R680" s="38"/>
      <c r="S680" s="38"/>
      <c r="T680" s="38"/>
      <c r="U680" s="88" t="s">
        <v>712</v>
      </c>
      <c r="V680" s="88" t="s">
        <v>1461</v>
      </c>
      <c r="W680" s="88" t="s">
        <v>1506</v>
      </c>
      <c r="X680" s="70"/>
      <c r="Y680" s="71">
        <v>43874</v>
      </c>
      <c r="Z680" s="90"/>
      <c r="AA680" s="90"/>
      <c r="AB680" s="71">
        <v>43874</v>
      </c>
      <c r="AC680" s="93"/>
      <c r="AD680" s="92">
        <v>1</v>
      </c>
    </row>
    <row r="681" spans="12:30" ht="12.75" customHeight="1" x14ac:dyDescent="0.3">
      <c r="L681" s="86">
        <v>9</v>
      </c>
      <c r="M681" s="87" t="s">
        <v>808</v>
      </c>
      <c r="N681" s="86" t="s">
        <v>52</v>
      </c>
      <c r="O681" s="87" t="s">
        <v>843</v>
      </c>
      <c r="P681" s="87" t="s">
        <v>844</v>
      </c>
      <c r="Q681" s="38"/>
      <c r="R681" s="38"/>
      <c r="S681" s="38"/>
      <c r="T681" s="38"/>
      <c r="U681" s="88" t="s">
        <v>712</v>
      </c>
      <c r="V681" s="88" t="s">
        <v>1512</v>
      </c>
      <c r="W681" s="88" t="s">
        <v>1521</v>
      </c>
      <c r="X681" s="70"/>
      <c r="Y681" s="71">
        <v>43871</v>
      </c>
      <c r="Z681" s="90"/>
      <c r="AA681" s="90"/>
      <c r="AB681" s="71">
        <v>43871</v>
      </c>
      <c r="AC681" s="93"/>
      <c r="AD681" s="92">
        <v>1</v>
      </c>
    </row>
    <row r="682" spans="12:30" ht="12.75" customHeight="1" x14ac:dyDescent="0.3">
      <c r="L682" s="86">
        <v>9</v>
      </c>
      <c r="M682" s="87" t="s">
        <v>808</v>
      </c>
      <c r="N682" s="86" t="s">
        <v>52</v>
      </c>
      <c r="O682" s="87" t="s">
        <v>843</v>
      </c>
      <c r="P682" s="87" t="s">
        <v>844</v>
      </c>
      <c r="Q682" s="38"/>
      <c r="R682" s="38"/>
      <c r="S682" s="38"/>
      <c r="T682" s="38"/>
      <c r="U682" s="88" t="s">
        <v>712</v>
      </c>
      <c r="V682" s="88" t="s">
        <v>1512</v>
      </c>
      <c r="W682" s="88" t="s">
        <v>1522</v>
      </c>
      <c r="X682" s="70"/>
      <c r="Y682" s="71">
        <v>43874</v>
      </c>
      <c r="Z682" s="90"/>
      <c r="AA682" s="90"/>
      <c r="AB682" s="71">
        <v>43874</v>
      </c>
      <c r="AC682" s="93"/>
      <c r="AD682" s="92">
        <v>1</v>
      </c>
    </row>
    <row r="683" spans="12:30" ht="12.75" customHeight="1" x14ac:dyDescent="0.3">
      <c r="L683" s="86">
        <v>9</v>
      </c>
      <c r="M683" s="87" t="s">
        <v>808</v>
      </c>
      <c r="N683" s="86" t="s">
        <v>52</v>
      </c>
      <c r="O683" s="87" t="s">
        <v>843</v>
      </c>
      <c r="P683" s="87" t="s">
        <v>844</v>
      </c>
      <c r="Q683" s="38"/>
      <c r="R683" s="38"/>
      <c r="S683" s="38"/>
      <c r="T683" s="38"/>
      <c r="U683" s="88" t="s">
        <v>712</v>
      </c>
      <c r="V683" s="88" t="s">
        <v>1512</v>
      </c>
      <c r="W683" s="88" t="s">
        <v>1523</v>
      </c>
      <c r="X683" s="70"/>
      <c r="Y683" s="71">
        <v>43885</v>
      </c>
      <c r="Z683" s="90"/>
      <c r="AA683" s="90"/>
      <c r="AB683" s="71">
        <v>43886</v>
      </c>
      <c r="AC683" s="93"/>
      <c r="AD683" s="92">
        <v>2</v>
      </c>
    </row>
    <row r="684" spans="12:30" ht="12.75" customHeight="1" x14ac:dyDescent="0.3">
      <c r="L684" s="86">
        <v>9</v>
      </c>
      <c r="M684" s="87" t="s">
        <v>808</v>
      </c>
      <c r="N684" s="86" t="s">
        <v>52</v>
      </c>
      <c r="O684" s="87" t="s">
        <v>809</v>
      </c>
      <c r="P684" s="38"/>
      <c r="Q684" s="87" t="s">
        <v>810</v>
      </c>
      <c r="R684" s="38"/>
      <c r="S684" s="38"/>
      <c r="T684" s="38"/>
      <c r="U684" s="88" t="s">
        <v>712</v>
      </c>
      <c r="V684" s="88" t="s">
        <v>1553</v>
      </c>
      <c r="W684" s="88" t="s">
        <v>1593</v>
      </c>
      <c r="X684" s="70"/>
      <c r="Y684" s="71">
        <v>43889</v>
      </c>
      <c r="Z684" s="90"/>
      <c r="AA684" s="90"/>
      <c r="AB684" s="71">
        <v>43889</v>
      </c>
      <c r="AC684" s="93"/>
      <c r="AD684" s="92">
        <v>1</v>
      </c>
    </row>
    <row r="685" spans="12:30" ht="12.75" customHeight="1" x14ac:dyDescent="0.3">
      <c r="L685" s="86">
        <v>9</v>
      </c>
      <c r="M685" s="87" t="s">
        <v>808</v>
      </c>
      <c r="N685" s="86" t="s">
        <v>52</v>
      </c>
      <c r="O685" s="87" t="s">
        <v>1713</v>
      </c>
      <c r="P685" s="87" t="s">
        <v>1714</v>
      </c>
      <c r="Q685" s="38"/>
      <c r="R685" s="38"/>
      <c r="S685" s="38"/>
      <c r="T685" s="38"/>
      <c r="U685" s="88" t="s">
        <v>712</v>
      </c>
      <c r="V685" s="88" t="s">
        <v>1715</v>
      </c>
      <c r="W685" s="88" t="s">
        <v>1724</v>
      </c>
      <c r="X685" s="70"/>
      <c r="Y685" s="71">
        <v>43886</v>
      </c>
      <c r="Z685" s="90"/>
      <c r="AA685" s="90"/>
      <c r="AB685" s="71">
        <v>43886</v>
      </c>
      <c r="AC685" s="93"/>
      <c r="AD685" s="92">
        <v>1</v>
      </c>
    </row>
    <row r="686" spans="12:30" ht="12.75" customHeight="1" x14ac:dyDescent="0.3">
      <c r="L686" s="86">
        <v>9</v>
      </c>
      <c r="M686" s="87" t="s">
        <v>808</v>
      </c>
      <c r="N686" s="86" t="s">
        <v>52</v>
      </c>
      <c r="O686" s="87" t="s">
        <v>1713</v>
      </c>
      <c r="P686" s="87" t="s">
        <v>1714</v>
      </c>
      <c r="Q686" s="38"/>
      <c r="R686" s="38"/>
      <c r="S686" s="38"/>
      <c r="T686" s="38"/>
      <c r="U686" s="88" t="s">
        <v>712</v>
      </c>
      <c r="V686" s="88" t="s">
        <v>1715</v>
      </c>
      <c r="W686" s="88" t="s">
        <v>1725</v>
      </c>
      <c r="X686" s="70"/>
      <c r="Y686" s="71">
        <v>43865</v>
      </c>
      <c r="Z686" s="90"/>
      <c r="AA686" s="90"/>
      <c r="AB686" s="71">
        <v>43865</v>
      </c>
      <c r="AC686" s="93"/>
      <c r="AD686" s="92">
        <v>1</v>
      </c>
    </row>
    <row r="687" spans="12:30" ht="12.75" customHeight="1" x14ac:dyDescent="0.3">
      <c r="L687" s="86">
        <v>9</v>
      </c>
      <c r="M687" s="87" t="s">
        <v>808</v>
      </c>
      <c r="N687" s="86" t="s">
        <v>52</v>
      </c>
      <c r="O687" s="87" t="s">
        <v>1713</v>
      </c>
      <c r="P687" s="87" t="s">
        <v>1714</v>
      </c>
      <c r="Q687" s="38"/>
      <c r="R687" s="38"/>
      <c r="S687" s="38"/>
      <c r="T687" s="38"/>
      <c r="U687" s="88" t="s">
        <v>712</v>
      </c>
      <c r="V687" s="88" t="s">
        <v>1715</v>
      </c>
      <c r="W687" s="88" t="s">
        <v>1726</v>
      </c>
      <c r="X687" s="70"/>
      <c r="Y687" s="71">
        <v>43871</v>
      </c>
      <c r="Z687" s="90"/>
      <c r="AA687" s="90"/>
      <c r="AB687" s="71">
        <v>43871</v>
      </c>
      <c r="AC687" s="93"/>
      <c r="AD687" s="92">
        <v>1</v>
      </c>
    </row>
    <row r="688" spans="12:30" ht="12.75" customHeight="1" x14ac:dyDescent="0.3">
      <c r="L688" s="86">
        <v>9</v>
      </c>
      <c r="M688" s="87" t="s">
        <v>808</v>
      </c>
      <c r="N688" s="86" t="s">
        <v>52</v>
      </c>
      <c r="O688" s="87" t="s">
        <v>1713</v>
      </c>
      <c r="P688" s="87" t="s">
        <v>1714</v>
      </c>
      <c r="Q688" s="38"/>
      <c r="R688" s="38"/>
      <c r="S688" s="38"/>
      <c r="T688" s="38"/>
      <c r="U688" s="88" t="s">
        <v>712</v>
      </c>
      <c r="V688" s="88" t="s">
        <v>1715</v>
      </c>
      <c r="W688" s="88" t="s">
        <v>1727</v>
      </c>
      <c r="X688" s="70"/>
      <c r="Y688" s="71">
        <v>43879</v>
      </c>
      <c r="Z688" s="90"/>
      <c r="AA688" s="90"/>
      <c r="AB688" s="71">
        <v>43879</v>
      </c>
      <c r="AC688" s="93"/>
      <c r="AD688" s="92">
        <v>1</v>
      </c>
    </row>
    <row r="689" spans="12:30" ht="12.75" customHeight="1" x14ac:dyDescent="0.3">
      <c r="L689" s="86">
        <v>9</v>
      </c>
      <c r="M689" s="87" t="s">
        <v>808</v>
      </c>
      <c r="N689" s="86" t="s">
        <v>52</v>
      </c>
      <c r="O689" s="87" t="s">
        <v>1713</v>
      </c>
      <c r="P689" s="87" t="s">
        <v>1714</v>
      </c>
      <c r="Q689" s="38"/>
      <c r="R689" s="38"/>
      <c r="S689" s="38"/>
      <c r="T689" s="38"/>
      <c r="U689" s="88" t="s">
        <v>712</v>
      </c>
      <c r="V689" s="88" t="s">
        <v>1715</v>
      </c>
      <c r="W689" s="88" t="s">
        <v>1728</v>
      </c>
      <c r="X689" s="70"/>
      <c r="Y689" s="71">
        <v>43885</v>
      </c>
      <c r="Z689" s="90"/>
      <c r="AA689" s="90"/>
      <c r="AB689" s="71">
        <v>43885</v>
      </c>
      <c r="AC689" s="93"/>
      <c r="AD689" s="92">
        <v>1</v>
      </c>
    </row>
    <row r="690" spans="12:30" ht="12.75" customHeight="1" x14ac:dyDescent="0.3">
      <c r="L690" s="86">
        <v>9</v>
      </c>
      <c r="M690" s="87" t="s">
        <v>808</v>
      </c>
      <c r="N690" s="86" t="s">
        <v>52</v>
      </c>
      <c r="O690" s="87" t="s">
        <v>828</v>
      </c>
      <c r="P690" s="87" t="s">
        <v>829</v>
      </c>
      <c r="Q690" s="38"/>
      <c r="R690" s="38"/>
      <c r="S690" s="38"/>
      <c r="T690" s="38"/>
      <c r="U690" s="88" t="s">
        <v>712</v>
      </c>
      <c r="V690" s="88" t="s">
        <v>1958</v>
      </c>
      <c r="W690" s="88" t="s">
        <v>1959</v>
      </c>
      <c r="X690" s="70"/>
      <c r="Y690" s="71">
        <v>43887</v>
      </c>
      <c r="Z690" s="90"/>
      <c r="AA690" s="90"/>
      <c r="AB690" s="71">
        <v>43887</v>
      </c>
      <c r="AC690" s="93"/>
      <c r="AD690" s="92">
        <v>1</v>
      </c>
    </row>
    <row r="691" spans="12:30" ht="12.75" customHeight="1" x14ac:dyDescent="0.3">
      <c r="L691" s="86">
        <v>9</v>
      </c>
      <c r="M691" s="87" t="s">
        <v>808</v>
      </c>
      <c r="N691" s="86" t="s">
        <v>52</v>
      </c>
      <c r="O691" s="87" t="s">
        <v>828</v>
      </c>
      <c r="P691" s="87" t="s">
        <v>829</v>
      </c>
      <c r="Q691" s="38"/>
      <c r="R691" s="38"/>
      <c r="S691" s="38"/>
      <c r="T691" s="38"/>
      <c r="U691" s="88" t="s">
        <v>712</v>
      </c>
      <c r="V691" s="88" t="s">
        <v>1958</v>
      </c>
      <c r="W691" s="88" t="s">
        <v>1960</v>
      </c>
      <c r="X691" s="70"/>
      <c r="Y691" s="71">
        <v>43888</v>
      </c>
      <c r="Z691" s="90"/>
      <c r="AA691" s="90"/>
      <c r="AB691" s="71">
        <v>43888</v>
      </c>
      <c r="AC691" s="93"/>
      <c r="AD691" s="92">
        <v>1</v>
      </c>
    </row>
    <row r="692" spans="12:30" ht="12.75" customHeight="1" x14ac:dyDescent="0.3">
      <c r="L692" s="86">
        <v>9</v>
      </c>
      <c r="M692" s="87" t="s">
        <v>808</v>
      </c>
      <c r="N692" s="86" t="s">
        <v>52</v>
      </c>
      <c r="O692" s="87" t="s">
        <v>828</v>
      </c>
      <c r="P692" s="87" t="s">
        <v>829</v>
      </c>
      <c r="Q692" s="38"/>
      <c r="R692" s="38"/>
      <c r="S692" s="38"/>
      <c r="T692" s="38"/>
      <c r="U692" s="88" t="s">
        <v>712</v>
      </c>
      <c r="V692" s="88" t="s">
        <v>2098</v>
      </c>
      <c r="W692" s="88" t="s">
        <v>2137</v>
      </c>
      <c r="X692" s="70"/>
      <c r="Y692" s="71">
        <v>43872</v>
      </c>
      <c r="Z692" s="90"/>
      <c r="AA692" s="90"/>
      <c r="AB692" s="71">
        <v>43873</v>
      </c>
      <c r="AC692" s="93"/>
      <c r="AD692" s="92">
        <v>2</v>
      </c>
    </row>
    <row r="693" spans="12:30" ht="12.75" customHeight="1" x14ac:dyDescent="0.3">
      <c r="L693" s="86">
        <v>9</v>
      </c>
      <c r="M693" s="87" t="s">
        <v>808</v>
      </c>
      <c r="N693" s="86" t="s">
        <v>52</v>
      </c>
      <c r="O693" s="87" t="s">
        <v>843</v>
      </c>
      <c r="P693" s="87" t="s">
        <v>844</v>
      </c>
      <c r="Q693" s="38"/>
      <c r="R693" s="38"/>
      <c r="S693" s="38"/>
      <c r="T693" s="38"/>
      <c r="U693" s="88" t="s">
        <v>712</v>
      </c>
      <c r="V693" s="88" t="s">
        <v>2280</v>
      </c>
      <c r="W693" s="88" t="s">
        <v>2341</v>
      </c>
      <c r="X693" s="70"/>
      <c r="Y693" s="71">
        <v>43886</v>
      </c>
      <c r="Z693" s="90"/>
      <c r="AA693" s="90"/>
      <c r="AB693" s="71">
        <v>43886</v>
      </c>
      <c r="AC693" s="93"/>
      <c r="AD693" s="92">
        <v>1</v>
      </c>
    </row>
    <row r="694" spans="12:30" ht="12.75" customHeight="1" x14ac:dyDescent="0.3">
      <c r="L694" s="86">
        <v>9</v>
      </c>
      <c r="M694" s="87" t="s">
        <v>808</v>
      </c>
      <c r="N694" s="86" t="s">
        <v>52</v>
      </c>
      <c r="O694" s="87" t="s">
        <v>809</v>
      </c>
      <c r="P694" s="38"/>
      <c r="Q694" s="87" t="s">
        <v>810</v>
      </c>
      <c r="R694" s="38"/>
      <c r="S694" s="38"/>
      <c r="T694" s="38"/>
      <c r="U694" s="88" t="s">
        <v>712</v>
      </c>
      <c r="V694" s="88" t="s">
        <v>2361</v>
      </c>
      <c r="W694" s="88" t="s">
        <v>2448</v>
      </c>
      <c r="X694" s="70"/>
      <c r="Y694" s="71">
        <v>43879</v>
      </c>
      <c r="Z694" s="90"/>
      <c r="AA694" s="90"/>
      <c r="AB694" s="71">
        <v>43880</v>
      </c>
      <c r="AC694" s="93"/>
      <c r="AD694" s="92">
        <v>2</v>
      </c>
    </row>
    <row r="695" spans="12:30" ht="12.75" customHeight="1" x14ac:dyDescent="0.3">
      <c r="L695" s="86">
        <v>9</v>
      </c>
      <c r="M695" s="87" t="s">
        <v>808</v>
      </c>
      <c r="N695" s="86" t="s">
        <v>52</v>
      </c>
      <c r="O695" s="87" t="s">
        <v>809</v>
      </c>
      <c r="P695" s="38"/>
      <c r="Q695" s="87" t="s">
        <v>810</v>
      </c>
      <c r="R695" s="38"/>
      <c r="S695" s="38"/>
      <c r="T695" s="38"/>
      <c r="U695" s="88" t="s">
        <v>712</v>
      </c>
      <c r="V695" s="88" t="s">
        <v>2361</v>
      </c>
      <c r="W695" s="88" t="s">
        <v>2449</v>
      </c>
      <c r="X695" s="70"/>
      <c r="Y695" s="71">
        <v>43880</v>
      </c>
      <c r="Z695" s="90"/>
      <c r="AA695" s="90"/>
      <c r="AB695" s="71">
        <v>43881</v>
      </c>
      <c r="AC695" s="93"/>
      <c r="AD695" s="92">
        <v>2</v>
      </c>
    </row>
    <row r="696" spans="12:30" ht="12.75" customHeight="1" x14ac:dyDescent="0.3">
      <c r="L696" s="86">
        <v>9</v>
      </c>
      <c r="M696" s="87" t="s">
        <v>808</v>
      </c>
      <c r="N696" s="86" t="s">
        <v>52</v>
      </c>
      <c r="O696" s="87" t="s">
        <v>910</v>
      </c>
      <c r="P696" s="87" t="s">
        <v>1006</v>
      </c>
      <c r="Q696" s="38"/>
      <c r="R696" s="38"/>
      <c r="S696" s="38"/>
      <c r="T696" s="38"/>
      <c r="U696" s="88" t="s">
        <v>712</v>
      </c>
      <c r="V696" s="88" t="s">
        <v>2694</v>
      </c>
      <c r="W696" s="88" t="s">
        <v>2763</v>
      </c>
      <c r="X696" s="70"/>
      <c r="Y696" s="71">
        <v>43865</v>
      </c>
      <c r="Z696" s="90"/>
      <c r="AA696" s="90"/>
      <c r="AB696" s="71">
        <v>43865</v>
      </c>
      <c r="AC696" s="93"/>
      <c r="AD696" s="92">
        <v>1</v>
      </c>
    </row>
    <row r="697" spans="12:30" ht="12.75" customHeight="1" x14ac:dyDescent="0.3">
      <c r="L697" s="86">
        <v>9</v>
      </c>
      <c r="M697" s="87" t="s">
        <v>808</v>
      </c>
      <c r="N697" s="86" t="s">
        <v>52</v>
      </c>
      <c r="O697" s="87" t="s">
        <v>910</v>
      </c>
      <c r="P697" s="87" t="s">
        <v>1006</v>
      </c>
      <c r="Q697" s="38"/>
      <c r="R697" s="38"/>
      <c r="S697" s="38"/>
      <c r="T697" s="38"/>
      <c r="U697" s="88" t="s">
        <v>712</v>
      </c>
      <c r="V697" s="88" t="s">
        <v>2694</v>
      </c>
      <c r="W697" s="88" t="s">
        <v>2764</v>
      </c>
      <c r="X697" s="70"/>
      <c r="Y697" s="71">
        <v>43867</v>
      </c>
      <c r="Z697" s="90"/>
      <c r="AA697" s="90"/>
      <c r="AB697" s="71">
        <v>43867</v>
      </c>
      <c r="AC697" s="93"/>
      <c r="AD697" s="92">
        <v>1</v>
      </c>
    </row>
    <row r="698" spans="12:30" ht="12.75" customHeight="1" x14ac:dyDescent="0.3">
      <c r="L698" s="86">
        <v>9</v>
      </c>
      <c r="M698" s="87" t="s">
        <v>808</v>
      </c>
      <c r="N698" s="86" t="s">
        <v>52</v>
      </c>
      <c r="O698" s="87" t="s">
        <v>910</v>
      </c>
      <c r="P698" s="87" t="s">
        <v>1006</v>
      </c>
      <c r="Q698" s="38"/>
      <c r="R698" s="38"/>
      <c r="S698" s="38"/>
      <c r="T698" s="38"/>
      <c r="U698" s="88" t="s">
        <v>712</v>
      </c>
      <c r="V698" s="88" t="s">
        <v>2694</v>
      </c>
      <c r="W698" s="88" t="s">
        <v>2765</v>
      </c>
      <c r="X698" s="70"/>
      <c r="Y698" s="71">
        <v>43868</v>
      </c>
      <c r="Z698" s="90"/>
      <c r="AA698" s="90"/>
      <c r="AB698" s="71">
        <v>43868</v>
      </c>
      <c r="AC698" s="93"/>
      <c r="AD698" s="92">
        <v>1</v>
      </c>
    </row>
    <row r="699" spans="12:30" ht="12.75" customHeight="1" x14ac:dyDescent="0.3">
      <c r="L699" s="86">
        <v>9</v>
      </c>
      <c r="M699" s="87" t="s">
        <v>808</v>
      </c>
      <c r="N699" s="86" t="s">
        <v>52</v>
      </c>
      <c r="O699" s="87" t="s">
        <v>910</v>
      </c>
      <c r="P699" s="87" t="s">
        <v>1006</v>
      </c>
      <c r="Q699" s="38"/>
      <c r="R699" s="38"/>
      <c r="S699" s="38"/>
      <c r="T699" s="38"/>
      <c r="U699" s="88" t="s">
        <v>712</v>
      </c>
      <c r="V699" s="88" t="s">
        <v>2694</v>
      </c>
      <c r="W699" s="88" t="s">
        <v>2766</v>
      </c>
      <c r="X699" s="70"/>
      <c r="Y699" s="71">
        <v>43871</v>
      </c>
      <c r="Z699" s="90"/>
      <c r="AA699" s="90"/>
      <c r="AB699" s="71">
        <v>43871</v>
      </c>
      <c r="AC699" s="93"/>
      <c r="AD699" s="92">
        <v>1</v>
      </c>
    </row>
    <row r="700" spans="12:30" ht="12.75" customHeight="1" x14ac:dyDescent="0.3">
      <c r="L700" s="86">
        <v>9</v>
      </c>
      <c r="M700" s="87" t="s">
        <v>808</v>
      </c>
      <c r="N700" s="86" t="s">
        <v>52</v>
      </c>
      <c r="O700" s="87" t="s">
        <v>910</v>
      </c>
      <c r="P700" s="87" t="s">
        <v>1006</v>
      </c>
      <c r="Q700" s="38"/>
      <c r="R700" s="38"/>
      <c r="S700" s="38"/>
      <c r="T700" s="38"/>
      <c r="U700" s="88" t="s">
        <v>712</v>
      </c>
      <c r="V700" s="88" t="s">
        <v>2694</v>
      </c>
      <c r="W700" s="88" t="s">
        <v>2767</v>
      </c>
      <c r="X700" s="70"/>
      <c r="Y700" s="71">
        <v>43874</v>
      </c>
      <c r="Z700" s="90"/>
      <c r="AA700" s="90"/>
      <c r="AB700" s="71">
        <v>43874</v>
      </c>
      <c r="AC700" s="93"/>
      <c r="AD700" s="92">
        <v>1</v>
      </c>
    </row>
    <row r="701" spans="12:30" ht="12.75" customHeight="1" x14ac:dyDescent="0.3">
      <c r="L701" s="86">
        <v>9</v>
      </c>
      <c r="M701" s="87" t="s">
        <v>808</v>
      </c>
      <c r="N701" s="86" t="s">
        <v>52</v>
      </c>
      <c r="O701" s="87" t="s">
        <v>910</v>
      </c>
      <c r="P701" s="87" t="s">
        <v>1006</v>
      </c>
      <c r="Q701" s="38"/>
      <c r="R701" s="38"/>
      <c r="S701" s="38"/>
      <c r="T701" s="38"/>
      <c r="U701" s="88" t="s">
        <v>712</v>
      </c>
      <c r="V701" s="88" t="s">
        <v>2694</v>
      </c>
      <c r="W701" s="88" t="s">
        <v>2768</v>
      </c>
      <c r="X701" s="70"/>
      <c r="Y701" s="71">
        <v>43881</v>
      </c>
      <c r="Z701" s="90"/>
      <c r="AA701" s="90"/>
      <c r="AB701" s="71">
        <v>43882</v>
      </c>
      <c r="AC701" s="93"/>
      <c r="AD701" s="92">
        <v>2</v>
      </c>
    </row>
    <row r="702" spans="12:30" ht="12.75" customHeight="1" x14ac:dyDescent="0.3">
      <c r="L702" s="86">
        <v>9</v>
      </c>
      <c r="M702" s="87" t="s">
        <v>808</v>
      </c>
      <c r="N702" s="86" t="s">
        <v>52</v>
      </c>
      <c r="O702" s="87" t="s">
        <v>910</v>
      </c>
      <c r="P702" s="87" t="s">
        <v>1006</v>
      </c>
      <c r="Q702" s="38"/>
      <c r="R702" s="38"/>
      <c r="S702" s="38"/>
      <c r="T702" s="38"/>
      <c r="U702" s="88" t="s">
        <v>712</v>
      </c>
      <c r="V702" s="88" t="s">
        <v>2694</v>
      </c>
      <c r="W702" s="88" t="s">
        <v>2769</v>
      </c>
      <c r="X702" s="70"/>
      <c r="Y702" s="71">
        <v>43889</v>
      </c>
      <c r="Z702" s="90"/>
      <c r="AA702" s="90"/>
      <c r="AB702" s="71">
        <v>43889</v>
      </c>
      <c r="AC702" s="93"/>
      <c r="AD702" s="92">
        <v>1</v>
      </c>
    </row>
    <row r="703" spans="12:30" ht="12.75" customHeight="1" x14ac:dyDescent="0.3">
      <c r="L703" s="86">
        <v>9</v>
      </c>
      <c r="M703" s="87" t="s">
        <v>808</v>
      </c>
      <c r="N703" s="86" t="s">
        <v>52</v>
      </c>
      <c r="O703" s="87" t="s">
        <v>828</v>
      </c>
      <c r="P703" s="87" t="s">
        <v>829</v>
      </c>
      <c r="Q703" s="38"/>
      <c r="R703" s="38"/>
      <c r="S703" s="38"/>
      <c r="T703" s="38"/>
      <c r="U703" s="88" t="s">
        <v>712</v>
      </c>
      <c r="V703" s="88" t="s">
        <v>2810</v>
      </c>
      <c r="W703" s="88" t="s">
        <v>2836</v>
      </c>
      <c r="X703" s="70"/>
      <c r="Y703" s="71">
        <v>43865</v>
      </c>
      <c r="Z703" s="90"/>
      <c r="AA703" s="90"/>
      <c r="AB703" s="71">
        <v>43865</v>
      </c>
      <c r="AC703" s="93"/>
      <c r="AD703" s="92">
        <v>1</v>
      </c>
    </row>
    <row r="704" spans="12:30" ht="12.75" customHeight="1" x14ac:dyDescent="0.3">
      <c r="L704" s="86">
        <v>9</v>
      </c>
      <c r="M704" s="87" t="s">
        <v>808</v>
      </c>
      <c r="N704" s="86" t="s">
        <v>52</v>
      </c>
      <c r="O704" s="87" t="s">
        <v>828</v>
      </c>
      <c r="P704" s="87" t="s">
        <v>829</v>
      </c>
      <c r="Q704" s="38"/>
      <c r="R704" s="38"/>
      <c r="S704" s="38"/>
      <c r="T704" s="38"/>
      <c r="U704" s="88" t="s">
        <v>712</v>
      </c>
      <c r="V704" s="88" t="s">
        <v>2810</v>
      </c>
      <c r="W704" s="88" t="s">
        <v>2837</v>
      </c>
      <c r="X704" s="70"/>
      <c r="Y704" s="71">
        <v>43866</v>
      </c>
      <c r="Z704" s="90"/>
      <c r="AA704" s="90"/>
      <c r="AB704" s="71">
        <v>43867</v>
      </c>
      <c r="AC704" s="93"/>
      <c r="AD704" s="92">
        <v>2</v>
      </c>
    </row>
    <row r="705" spans="12:30" ht="12.75" customHeight="1" x14ac:dyDescent="0.3">
      <c r="L705" s="86">
        <v>9</v>
      </c>
      <c r="M705" s="87" t="s">
        <v>808</v>
      </c>
      <c r="N705" s="86" t="s">
        <v>52</v>
      </c>
      <c r="O705" s="87" t="s">
        <v>828</v>
      </c>
      <c r="P705" s="87" t="s">
        <v>829</v>
      </c>
      <c r="Q705" s="38"/>
      <c r="R705" s="38"/>
      <c r="S705" s="38"/>
      <c r="T705" s="38"/>
      <c r="U705" s="88" t="s">
        <v>712</v>
      </c>
      <c r="V705" s="88" t="s">
        <v>2810</v>
      </c>
      <c r="W705" s="88" t="s">
        <v>2838</v>
      </c>
      <c r="X705" s="70"/>
      <c r="Y705" s="71">
        <v>43872</v>
      </c>
      <c r="Z705" s="90"/>
      <c r="AA705" s="90"/>
      <c r="AB705" s="71">
        <v>43872</v>
      </c>
      <c r="AC705" s="93"/>
      <c r="AD705" s="92">
        <v>1</v>
      </c>
    </row>
    <row r="706" spans="12:30" ht="12.75" customHeight="1" x14ac:dyDescent="0.3">
      <c r="L706" s="86">
        <v>9</v>
      </c>
      <c r="M706" s="87" t="s">
        <v>808</v>
      </c>
      <c r="N706" s="86" t="s">
        <v>52</v>
      </c>
      <c r="O706" s="87" t="s">
        <v>828</v>
      </c>
      <c r="P706" s="87" t="s">
        <v>829</v>
      </c>
      <c r="Q706" s="38"/>
      <c r="R706" s="38"/>
      <c r="S706" s="38"/>
      <c r="T706" s="38"/>
      <c r="U706" s="88" t="s">
        <v>712</v>
      </c>
      <c r="V706" s="88" t="s">
        <v>2810</v>
      </c>
      <c r="W706" s="88" t="s">
        <v>2839</v>
      </c>
      <c r="X706" s="70"/>
      <c r="Y706" s="71">
        <v>43879</v>
      </c>
      <c r="Z706" s="90"/>
      <c r="AA706" s="90"/>
      <c r="AB706" s="71">
        <v>43879</v>
      </c>
      <c r="AC706" s="93"/>
      <c r="AD706" s="92">
        <v>1</v>
      </c>
    </row>
    <row r="707" spans="12:30" ht="12.75" customHeight="1" x14ac:dyDescent="0.3">
      <c r="L707" s="86">
        <v>9</v>
      </c>
      <c r="M707" s="87" t="s">
        <v>808</v>
      </c>
      <c r="N707" s="86" t="s">
        <v>52</v>
      </c>
      <c r="O707" s="87" t="s">
        <v>828</v>
      </c>
      <c r="P707" s="87" t="s">
        <v>829</v>
      </c>
      <c r="Q707" s="38"/>
      <c r="R707" s="38"/>
      <c r="S707" s="38"/>
      <c r="T707" s="38"/>
      <c r="U707" s="88" t="s">
        <v>712</v>
      </c>
      <c r="V707" s="88" t="s">
        <v>2810</v>
      </c>
      <c r="W707" s="88" t="s">
        <v>2840</v>
      </c>
      <c r="X707" s="70"/>
      <c r="Y707" s="71">
        <v>43887</v>
      </c>
      <c r="Z707" s="90"/>
      <c r="AA707" s="90"/>
      <c r="AB707" s="71">
        <v>43889</v>
      </c>
      <c r="AC707" s="93"/>
      <c r="AD707" s="92">
        <v>3</v>
      </c>
    </row>
    <row r="708" spans="12:30" ht="12.75" customHeight="1" x14ac:dyDescent="0.3">
      <c r="L708" s="86">
        <v>9</v>
      </c>
      <c r="M708" s="87" t="s">
        <v>808</v>
      </c>
      <c r="N708" s="86" t="s">
        <v>52</v>
      </c>
      <c r="O708" s="87" t="s">
        <v>828</v>
      </c>
      <c r="P708" s="87" t="s">
        <v>829</v>
      </c>
      <c r="Q708" s="38"/>
      <c r="R708" s="38"/>
      <c r="S708" s="38"/>
      <c r="T708" s="38"/>
      <c r="U708" s="88" t="s">
        <v>712</v>
      </c>
      <c r="V708" s="88" t="s">
        <v>2810</v>
      </c>
      <c r="W708" s="88" t="s">
        <v>2841</v>
      </c>
      <c r="X708" s="70"/>
      <c r="Y708" s="71">
        <v>43880</v>
      </c>
      <c r="Z708" s="90"/>
      <c r="AA708" s="90"/>
      <c r="AB708" s="71">
        <v>43880</v>
      </c>
      <c r="AC708" s="93"/>
      <c r="AD708" s="92">
        <v>1</v>
      </c>
    </row>
    <row r="709" spans="12:30" ht="12.75" customHeight="1" x14ac:dyDescent="0.3">
      <c r="L709" s="86">
        <v>9</v>
      </c>
      <c r="M709" s="87" t="s">
        <v>808</v>
      </c>
      <c r="N709" s="86" t="s">
        <v>52</v>
      </c>
      <c r="O709" s="87" t="s">
        <v>828</v>
      </c>
      <c r="P709" s="87" t="s">
        <v>829</v>
      </c>
      <c r="Q709" s="38"/>
      <c r="R709" s="38"/>
      <c r="S709" s="38"/>
      <c r="T709" s="38"/>
      <c r="U709" s="88" t="s">
        <v>712</v>
      </c>
      <c r="V709" s="88" t="s">
        <v>2810</v>
      </c>
      <c r="W709" s="88" t="s">
        <v>2842</v>
      </c>
      <c r="X709" s="70"/>
      <c r="Y709" s="71">
        <v>43885</v>
      </c>
      <c r="Z709" s="90"/>
      <c r="AA709" s="90"/>
      <c r="AB709" s="71">
        <v>43886</v>
      </c>
      <c r="AC709" s="93"/>
      <c r="AD709" s="92">
        <v>2</v>
      </c>
    </row>
    <row r="710" spans="12:30" ht="12.75" customHeight="1" x14ac:dyDescent="0.3">
      <c r="L710" s="86">
        <v>9</v>
      </c>
      <c r="M710" s="87" t="s">
        <v>808</v>
      </c>
      <c r="N710" s="86" t="s">
        <v>52</v>
      </c>
      <c r="O710" s="87" t="s">
        <v>843</v>
      </c>
      <c r="P710" s="87" t="s">
        <v>844</v>
      </c>
      <c r="Q710" s="38"/>
      <c r="R710" s="38"/>
      <c r="S710" s="38"/>
      <c r="T710" s="38"/>
      <c r="U710" s="88" t="s">
        <v>712</v>
      </c>
      <c r="V710" s="88" t="s">
        <v>3013</v>
      </c>
      <c r="W710" s="88" t="s">
        <v>3032</v>
      </c>
      <c r="X710" s="70"/>
      <c r="Y710" s="71">
        <v>43865</v>
      </c>
      <c r="Z710" s="90"/>
      <c r="AA710" s="90"/>
      <c r="AB710" s="71">
        <v>43867</v>
      </c>
      <c r="AC710" s="93"/>
      <c r="AD710" s="92">
        <v>3</v>
      </c>
    </row>
    <row r="711" spans="12:30" ht="12.75" customHeight="1" x14ac:dyDescent="0.3">
      <c r="L711" s="86">
        <v>9</v>
      </c>
      <c r="M711" s="87" t="s">
        <v>808</v>
      </c>
      <c r="N711" s="86" t="s">
        <v>52</v>
      </c>
      <c r="O711" s="87" t="s">
        <v>843</v>
      </c>
      <c r="P711" s="87" t="s">
        <v>844</v>
      </c>
      <c r="Q711" s="38"/>
      <c r="R711" s="38"/>
      <c r="S711" s="38"/>
      <c r="T711" s="38"/>
      <c r="U711" s="88" t="s">
        <v>712</v>
      </c>
      <c r="V711" s="88" t="s">
        <v>3013</v>
      </c>
      <c r="W711" s="88" t="s">
        <v>3033</v>
      </c>
      <c r="X711" s="70"/>
      <c r="Y711" s="71">
        <v>43885</v>
      </c>
      <c r="Z711" s="90"/>
      <c r="AA711" s="90"/>
      <c r="AB711" s="71">
        <v>43889</v>
      </c>
      <c r="AC711" s="93"/>
      <c r="AD711" s="92">
        <v>5</v>
      </c>
    </row>
    <row r="712" spans="12:30" ht="12.75" customHeight="1" x14ac:dyDescent="0.3">
      <c r="L712" s="86">
        <v>9</v>
      </c>
      <c r="M712" s="87" t="s">
        <v>808</v>
      </c>
      <c r="N712" s="86" t="s">
        <v>52</v>
      </c>
      <c r="O712" s="87" t="s">
        <v>843</v>
      </c>
      <c r="P712" s="87" t="s">
        <v>844</v>
      </c>
      <c r="Q712" s="38"/>
      <c r="R712" s="38"/>
      <c r="S712" s="38"/>
      <c r="T712" s="38"/>
      <c r="U712" s="88" t="s">
        <v>712</v>
      </c>
      <c r="V712" s="88" t="s">
        <v>3052</v>
      </c>
      <c r="W712" s="88" t="s">
        <v>3095</v>
      </c>
      <c r="X712" s="70"/>
      <c r="Y712" s="71">
        <v>43864</v>
      </c>
      <c r="Z712" s="90"/>
      <c r="AA712" s="90"/>
      <c r="AB712" s="71">
        <v>43864</v>
      </c>
      <c r="AC712" s="93"/>
      <c r="AD712" s="92">
        <v>1</v>
      </c>
    </row>
    <row r="713" spans="12:30" ht="12.75" customHeight="1" x14ac:dyDescent="0.3">
      <c r="L713" s="86">
        <v>9</v>
      </c>
      <c r="M713" s="87" t="s">
        <v>808</v>
      </c>
      <c r="N713" s="86" t="s">
        <v>52</v>
      </c>
      <c r="O713" s="87" t="s">
        <v>843</v>
      </c>
      <c r="P713" s="87" t="s">
        <v>844</v>
      </c>
      <c r="Q713" s="38"/>
      <c r="R713" s="38"/>
      <c r="S713" s="38"/>
      <c r="T713" s="38"/>
      <c r="U713" s="88" t="s">
        <v>712</v>
      </c>
      <c r="V713" s="88" t="s">
        <v>3052</v>
      </c>
      <c r="W713" s="88" t="s">
        <v>3096</v>
      </c>
      <c r="X713" s="70"/>
      <c r="Y713" s="71">
        <v>43865</v>
      </c>
      <c r="Z713" s="90"/>
      <c r="AA713" s="90"/>
      <c r="AB713" s="71">
        <v>43865</v>
      </c>
      <c r="AC713" s="93"/>
      <c r="AD713" s="92">
        <v>1</v>
      </c>
    </row>
    <row r="714" spans="12:30" ht="12.75" customHeight="1" x14ac:dyDescent="0.3">
      <c r="L714" s="86">
        <v>9</v>
      </c>
      <c r="M714" s="87" t="s">
        <v>808</v>
      </c>
      <c r="N714" s="86" t="s">
        <v>52</v>
      </c>
      <c r="O714" s="87" t="s">
        <v>843</v>
      </c>
      <c r="P714" s="87" t="s">
        <v>844</v>
      </c>
      <c r="Q714" s="38"/>
      <c r="R714" s="38"/>
      <c r="S714" s="38"/>
      <c r="T714" s="38"/>
      <c r="U714" s="88" t="s">
        <v>712</v>
      </c>
      <c r="V714" s="88" t="s">
        <v>3222</v>
      </c>
      <c r="W714" s="88" t="s">
        <v>3242</v>
      </c>
      <c r="X714" s="70"/>
      <c r="Y714" s="71">
        <v>43867</v>
      </c>
      <c r="Z714" s="90"/>
      <c r="AA714" s="90"/>
      <c r="AB714" s="71">
        <v>43868</v>
      </c>
      <c r="AC714" s="93"/>
      <c r="AD714" s="92">
        <v>2</v>
      </c>
    </row>
    <row r="715" spans="12:30" ht="12.75" customHeight="1" x14ac:dyDescent="0.3">
      <c r="L715" s="86">
        <v>9</v>
      </c>
      <c r="M715" s="87" t="s">
        <v>808</v>
      </c>
      <c r="N715" s="86" t="s">
        <v>52</v>
      </c>
      <c r="O715" s="87" t="s">
        <v>843</v>
      </c>
      <c r="P715" s="87" t="s">
        <v>844</v>
      </c>
      <c r="Q715" s="38"/>
      <c r="R715" s="38"/>
      <c r="S715" s="38"/>
      <c r="T715" s="38"/>
      <c r="U715" s="88" t="s">
        <v>712</v>
      </c>
      <c r="V715" s="88" t="s">
        <v>3222</v>
      </c>
      <c r="W715" s="88" t="s">
        <v>3243</v>
      </c>
      <c r="X715" s="70"/>
      <c r="Y715" s="71">
        <v>43879</v>
      </c>
      <c r="Z715" s="90"/>
      <c r="AA715" s="90"/>
      <c r="AB715" s="71">
        <v>43879</v>
      </c>
      <c r="AC715" s="93"/>
      <c r="AD715" s="92">
        <v>1</v>
      </c>
    </row>
    <row r="716" spans="12:30" ht="12.75" customHeight="1" x14ac:dyDescent="0.3">
      <c r="L716" s="86">
        <v>9</v>
      </c>
      <c r="M716" s="87" t="s">
        <v>808</v>
      </c>
      <c r="N716" s="86" t="s">
        <v>52</v>
      </c>
      <c r="O716" s="87" t="s">
        <v>843</v>
      </c>
      <c r="P716" s="87" t="s">
        <v>844</v>
      </c>
      <c r="Q716" s="38"/>
      <c r="R716" s="38"/>
      <c r="S716" s="38"/>
      <c r="T716" s="38"/>
      <c r="U716" s="88" t="s">
        <v>712</v>
      </c>
      <c r="V716" s="88" t="s">
        <v>3258</v>
      </c>
      <c r="W716" s="88" t="s">
        <v>3293</v>
      </c>
      <c r="X716" s="70"/>
      <c r="Y716" s="71">
        <v>43879</v>
      </c>
      <c r="Z716" s="90"/>
      <c r="AA716" s="90"/>
      <c r="AB716" s="71">
        <v>43882</v>
      </c>
      <c r="AC716" s="93"/>
      <c r="AD716" s="92">
        <v>4</v>
      </c>
    </row>
    <row r="717" spans="12:30" ht="12.75" customHeight="1" x14ac:dyDescent="0.3">
      <c r="L717" s="86">
        <v>9</v>
      </c>
      <c r="M717" s="87" t="s">
        <v>808</v>
      </c>
      <c r="N717" s="86" t="s">
        <v>52</v>
      </c>
      <c r="O717" s="87" t="s">
        <v>843</v>
      </c>
      <c r="P717" s="87" t="s">
        <v>844</v>
      </c>
      <c r="Q717" s="38"/>
      <c r="R717" s="38"/>
      <c r="S717" s="38"/>
      <c r="T717" s="38"/>
      <c r="U717" s="88" t="s">
        <v>712</v>
      </c>
      <c r="V717" s="88" t="s">
        <v>3258</v>
      </c>
      <c r="W717" s="88" t="s">
        <v>3294</v>
      </c>
      <c r="X717" s="70"/>
      <c r="Y717" s="71">
        <v>43864</v>
      </c>
      <c r="Z717" s="90"/>
      <c r="AA717" s="90"/>
      <c r="AB717" s="71">
        <v>43868</v>
      </c>
      <c r="AC717" s="93"/>
      <c r="AD717" s="92">
        <v>5</v>
      </c>
    </row>
    <row r="718" spans="12:30" ht="12.75" customHeight="1" x14ac:dyDescent="0.3">
      <c r="L718" s="86">
        <v>9</v>
      </c>
      <c r="M718" s="87" t="s">
        <v>808</v>
      </c>
      <c r="N718" s="86" t="s">
        <v>52</v>
      </c>
      <c r="O718" s="87" t="s">
        <v>873</v>
      </c>
      <c r="P718" s="38"/>
      <c r="Q718" s="87" t="s">
        <v>874</v>
      </c>
      <c r="R718" s="38"/>
      <c r="S718" s="38"/>
      <c r="T718" s="38"/>
      <c r="U718" s="88" t="s">
        <v>712</v>
      </c>
      <c r="V718" s="88" t="s">
        <v>3341</v>
      </c>
      <c r="W718" s="88" t="s">
        <v>3357</v>
      </c>
      <c r="X718" s="70"/>
      <c r="Y718" s="71">
        <v>43864</v>
      </c>
      <c r="Z718" s="90"/>
      <c r="AA718" s="90"/>
      <c r="AB718" s="71">
        <v>43864</v>
      </c>
      <c r="AC718" s="93"/>
      <c r="AD718" s="92">
        <v>1</v>
      </c>
    </row>
    <row r="719" spans="12:30" ht="12.75" customHeight="1" x14ac:dyDescent="0.3">
      <c r="L719" s="86">
        <v>9</v>
      </c>
      <c r="M719" s="87" t="s">
        <v>808</v>
      </c>
      <c r="N719" s="86" t="s">
        <v>52</v>
      </c>
      <c r="O719" s="87" t="s">
        <v>873</v>
      </c>
      <c r="P719" s="38"/>
      <c r="Q719" s="87" t="s">
        <v>874</v>
      </c>
      <c r="R719" s="38"/>
      <c r="S719" s="38"/>
      <c r="T719" s="38"/>
      <c r="U719" s="88" t="s">
        <v>712</v>
      </c>
      <c r="V719" s="88" t="s">
        <v>3341</v>
      </c>
      <c r="W719" s="88" t="s">
        <v>3358</v>
      </c>
      <c r="X719" s="70"/>
      <c r="Y719" s="71">
        <v>43867</v>
      </c>
      <c r="Z719" s="90"/>
      <c r="AA719" s="90"/>
      <c r="AB719" s="71">
        <v>43868</v>
      </c>
      <c r="AC719" s="93"/>
      <c r="AD719" s="92">
        <v>2</v>
      </c>
    </row>
    <row r="720" spans="12:30" ht="12.75" customHeight="1" x14ac:dyDescent="0.3">
      <c r="L720" s="86">
        <v>9</v>
      </c>
      <c r="M720" s="87" t="s">
        <v>808</v>
      </c>
      <c r="N720" s="86" t="s">
        <v>52</v>
      </c>
      <c r="O720" s="87" t="s">
        <v>873</v>
      </c>
      <c r="P720" s="38"/>
      <c r="Q720" s="87" t="s">
        <v>874</v>
      </c>
      <c r="R720" s="38"/>
      <c r="S720" s="38"/>
      <c r="T720" s="38"/>
      <c r="U720" s="88" t="s">
        <v>712</v>
      </c>
      <c r="V720" s="88" t="s">
        <v>3341</v>
      </c>
      <c r="W720" s="88" t="s">
        <v>3359</v>
      </c>
      <c r="X720" s="70"/>
      <c r="Y720" s="71">
        <v>43874</v>
      </c>
      <c r="Z720" s="90"/>
      <c r="AA720" s="90"/>
      <c r="AB720" s="71">
        <v>43874</v>
      </c>
      <c r="AC720" s="93"/>
      <c r="AD720" s="92">
        <v>1</v>
      </c>
    </row>
    <row r="721" spans="12:30" ht="12.75" customHeight="1" x14ac:dyDescent="0.3">
      <c r="L721" s="86">
        <v>9</v>
      </c>
      <c r="M721" s="87" t="s">
        <v>808</v>
      </c>
      <c r="N721" s="86" t="s">
        <v>52</v>
      </c>
      <c r="O721" s="87" t="s">
        <v>873</v>
      </c>
      <c r="P721" s="38"/>
      <c r="Q721" s="87" t="s">
        <v>874</v>
      </c>
      <c r="R721" s="38"/>
      <c r="S721" s="38"/>
      <c r="T721" s="38"/>
      <c r="U721" s="88" t="s">
        <v>712</v>
      </c>
      <c r="V721" s="88" t="s">
        <v>3341</v>
      </c>
      <c r="W721" s="88" t="s">
        <v>3360</v>
      </c>
      <c r="X721" s="70"/>
      <c r="Y721" s="71">
        <v>43879</v>
      </c>
      <c r="Z721" s="90"/>
      <c r="AA721" s="90"/>
      <c r="AB721" s="71">
        <v>43880</v>
      </c>
      <c r="AC721" s="93"/>
      <c r="AD721" s="92">
        <v>2</v>
      </c>
    </row>
    <row r="722" spans="12:30" ht="12.75" customHeight="1" x14ac:dyDescent="0.3">
      <c r="L722" s="86">
        <v>9</v>
      </c>
      <c r="M722" s="87" t="s">
        <v>808</v>
      </c>
      <c r="N722" s="86" t="s">
        <v>52</v>
      </c>
      <c r="O722" s="87" t="s">
        <v>2176</v>
      </c>
      <c r="P722" s="38"/>
      <c r="Q722" s="38"/>
      <c r="R722" s="38"/>
      <c r="S722" s="38"/>
      <c r="T722" s="38"/>
      <c r="U722" s="88" t="s">
        <v>712</v>
      </c>
      <c r="V722" s="88" t="s">
        <v>3362</v>
      </c>
      <c r="W722" s="88" t="s">
        <v>3365</v>
      </c>
      <c r="X722" s="70"/>
      <c r="Y722" s="71">
        <v>43871</v>
      </c>
      <c r="Z722" s="90"/>
      <c r="AA722" s="90"/>
      <c r="AB722" s="71">
        <v>43875</v>
      </c>
      <c r="AC722" s="93"/>
      <c r="AD722" s="92">
        <v>5</v>
      </c>
    </row>
    <row r="723" spans="12:30" ht="12.75" customHeight="1" x14ac:dyDescent="0.3">
      <c r="L723" s="86">
        <v>9</v>
      </c>
      <c r="M723" s="87" t="s">
        <v>808</v>
      </c>
      <c r="N723" s="86" t="s">
        <v>52</v>
      </c>
      <c r="O723" s="87" t="s">
        <v>1415</v>
      </c>
      <c r="P723" s="38"/>
      <c r="Q723" s="87" t="s">
        <v>1416</v>
      </c>
      <c r="R723" s="38"/>
      <c r="S723" s="38"/>
      <c r="T723" s="38"/>
      <c r="U723" s="88" t="s">
        <v>712</v>
      </c>
      <c r="V723" s="88" t="s">
        <v>3699</v>
      </c>
      <c r="W723" s="88" t="s">
        <v>3700</v>
      </c>
      <c r="X723" s="70"/>
      <c r="Y723" s="71">
        <v>43865</v>
      </c>
      <c r="Z723" s="90"/>
      <c r="AA723" s="90"/>
      <c r="AB723" s="71">
        <v>43867</v>
      </c>
      <c r="AC723" s="93"/>
      <c r="AD723" s="92">
        <v>3</v>
      </c>
    </row>
    <row r="724" spans="12:30" ht="12.75" customHeight="1" x14ac:dyDescent="0.3">
      <c r="L724" s="86">
        <v>9</v>
      </c>
      <c r="M724" s="87" t="s">
        <v>808</v>
      </c>
      <c r="N724" s="86" t="s">
        <v>52</v>
      </c>
      <c r="O724" s="87" t="s">
        <v>843</v>
      </c>
      <c r="P724" s="87" t="s">
        <v>844</v>
      </c>
      <c r="Q724" s="38"/>
      <c r="R724" s="38"/>
      <c r="S724" s="38"/>
      <c r="T724" s="38"/>
      <c r="U724" s="88" t="s">
        <v>712</v>
      </c>
      <c r="V724" s="88" t="s">
        <v>3766</v>
      </c>
      <c r="W724" s="88" t="s">
        <v>3799</v>
      </c>
      <c r="X724" s="70"/>
      <c r="Y724" s="71">
        <v>43879</v>
      </c>
      <c r="Z724" s="90"/>
      <c r="AA724" s="90"/>
      <c r="AB724" s="71">
        <v>43880</v>
      </c>
      <c r="AC724" s="93"/>
      <c r="AD724" s="92">
        <v>2</v>
      </c>
    </row>
    <row r="725" spans="12:30" ht="12.75" customHeight="1" x14ac:dyDescent="0.3">
      <c r="L725" s="86">
        <v>9</v>
      </c>
      <c r="M725" s="87" t="s">
        <v>808</v>
      </c>
      <c r="N725" s="86" t="s">
        <v>52</v>
      </c>
      <c r="O725" s="87" t="s">
        <v>843</v>
      </c>
      <c r="P725" s="87" t="s">
        <v>844</v>
      </c>
      <c r="Q725" s="38"/>
      <c r="R725" s="38"/>
      <c r="S725" s="38"/>
      <c r="T725" s="38"/>
      <c r="U725" s="88" t="s">
        <v>712</v>
      </c>
      <c r="V725" s="88" t="s">
        <v>3822</v>
      </c>
      <c r="W725" s="88" t="s">
        <v>3882</v>
      </c>
      <c r="X725" s="70"/>
      <c r="Y725" s="71">
        <v>43865</v>
      </c>
      <c r="Z725" s="90"/>
      <c r="AA725" s="90"/>
      <c r="AB725" s="71">
        <v>43865</v>
      </c>
      <c r="AC725" s="93"/>
      <c r="AD725" s="92">
        <v>1</v>
      </c>
    </row>
    <row r="726" spans="12:30" ht="12.75" customHeight="1" x14ac:dyDescent="0.3">
      <c r="L726" s="86">
        <v>9</v>
      </c>
      <c r="M726" s="87" t="s">
        <v>808</v>
      </c>
      <c r="N726" s="86" t="s">
        <v>52</v>
      </c>
      <c r="O726" s="87" t="s">
        <v>843</v>
      </c>
      <c r="P726" s="87" t="s">
        <v>844</v>
      </c>
      <c r="Q726" s="38"/>
      <c r="R726" s="38"/>
      <c r="S726" s="38"/>
      <c r="T726" s="38"/>
      <c r="U726" s="88" t="s">
        <v>712</v>
      </c>
      <c r="V726" s="88" t="s">
        <v>3822</v>
      </c>
      <c r="W726" s="88" t="s">
        <v>3883</v>
      </c>
      <c r="X726" s="70"/>
      <c r="Y726" s="71">
        <v>43879</v>
      </c>
      <c r="Z726" s="90"/>
      <c r="AA726" s="90"/>
      <c r="AB726" s="71">
        <v>43879</v>
      </c>
      <c r="AC726" s="93"/>
      <c r="AD726" s="92">
        <v>1</v>
      </c>
    </row>
    <row r="727" spans="12:30" ht="12.75" customHeight="1" x14ac:dyDescent="0.3">
      <c r="L727" s="86">
        <v>9</v>
      </c>
      <c r="M727" s="87" t="s">
        <v>808</v>
      </c>
      <c r="N727" s="86" t="s">
        <v>52</v>
      </c>
      <c r="O727" s="87" t="s">
        <v>843</v>
      </c>
      <c r="P727" s="87" t="s">
        <v>844</v>
      </c>
      <c r="Q727" s="38"/>
      <c r="R727" s="38"/>
      <c r="S727" s="38"/>
      <c r="T727" s="38"/>
      <c r="U727" s="88" t="s">
        <v>712</v>
      </c>
      <c r="V727" s="88" t="s">
        <v>3822</v>
      </c>
      <c r="W727" s="88" t="s">
        <v>3884</v>
      </c>
      <c r="X727" s="70"/>
      <c r="Y727" s="71">
        <v>43881</v>
      </c>
      <c r="Z727" s="90"/>
      <c r="AA727" s="90"/>
      <c r="AB727" s="71">
        <v>43881</v>
      </c>
      <c r="AC727" s="93"/>
      <c r="AD727" s="92">
        <v>1</v>
      </c>
    </row>
    <row r="728" spans="12:30" ht="12.75" customHeight="1" x14ac:dyDescent="0.3">
      <c r="L728" s="86">
        <v>9</v>
      </c>
      <c r="M728" s="87" t="s">
        <v>808</v>
      </c>
      <c r="N728" s="86" t="s">
        <v>52</v>
      </c>
      <c r="O728" s="87" t="s">
        <v>843</v>
      </c>
      <c r="P728" s="87" t="s">
        <v>844</v>
      </c>
      <c r="Q728" s="38"/>
      <c r="R728" s="38"/>
      <c r="S728" s="38"/>
      <c r="T728" s="38"/>
      <c r="U728" s="88" t="s">
        <v>712</v>
      </c>
      <c r="V728" s="88" t="s">
        <v>3822</v>
      </c>
      <c r="W728" s="88" t="s">
        <v>3885</v>
      </c>
      <c r="X728" s="70"/>
      <c r="Y728" s="71">
        <v>43886</v>
      </c>
      <c r="Z728" s="90"/>
      <c r="AA728" s="90"/>
      <c r="AB728" s="71">
        <v>43886</v>
      </c>
      <c r="AC728" s="93"/>
      <c r="AD728" s="92">
        <v>1</v>
      </c>
    </row>
    <row r="729" spans="12:30" ht="12.75" customHeight="1" x14ac:dyDescent="0.3">
      <c r="L729" s="86">
        <v>9</v>
      </c>
      <c r="M729" s="87" t="s">
        <v>808</v>
      </c>
      <c r="N729" s="86" t="s">
        <v>52</v>
      </c>
      <c r="O729" s="87" t="s">
        <v>828</v>
      </c>
      <c r="P729" s="87" t="s">
        <v>829</v>
      </c>
      <c r="Q729" s="38"/>
      <c r="R729" s="38"/>
      <c r="S729" s="38"/>
      <c r="T729" s="38"/>
      <c r="U729" s="88" t="s">
        <v>712</v>
      </c>
      <c r="V729" s="88" t="s">
        <v>3897</v>
      </c>
      <c r="W729" s="88" t="s">
        <v>3923</v>
      </c>
      <c r="X729" s="70"/>
      <c r="Y729" s="71">
        <v>43871</v>
      </c>
      <c r="Z729" s="90"/>
      <c r="AA729" s="90"/>
      <c r="AB729" s="71">
        <v>43872</v>
      </c>
      <c r="AC729" s="93"/>
      <c r="AD729" s="92">
        <v>2</v>
      </c>
    </row>
    <row r="730" spans="12:30" ht="12.75" customHeight="1" x14ac:dyDescent="0.3">
      <c r="L730" s="86">
        <v>9</v>
      </c>
      <c r="M730" s="87" t="s">
        <v>808</v>
      </c>
      <c r="N730" s="86" t="s">
        <v>52</v>
      </c>
      <c r="O730" s="87" t="s">
        <v>843</v>
      </c>
      <c r="P730" s="87" t="s">
        <v>844</v>
      </c>
      <c r="Q730" s="38"/>
      <c r="R730" s="38"/>
      <c r="S730" s="38"/>
      <c r="T730" s="38"/>
      <c r="U730" s="88" t="s">
        <v>712</v>
      </c>
      <c r="V730" s="88" t="s">
        <v>4016</v>
      </c>
      <c r="W730" s="88" t="s">
        <v>4035</v>
      </c>
      <c r="X730" s="70"/>
      <c r="Y730" s="71">
        <v>43881</v>
      </c>
      <c r="Z730" s="90"/>
      <c r="AA730" s="90"/>
      <c r="AB730" s="71">
        <v>43882</v>
      </c>
      <c r="AC730" s="93"/>
      <c r="AD730" s="92">
        <v>2</v>
      </c>
    </row>
    <row r="731" spans="12:30" ht="12.75" customHeight="1" x14ac:dyDescent="0.3">
      <c r="L731" s="86">
        <v>9</v>
      </c>
      <c r="M731" s="87" t="s">
        <v>808</v>
      </c>
      <c r="N731" s="86" t="s">
        <v>52</v>
      </c>
      <c r="O731" s="87" t="s">
        <v>843</v>
      </c>
      <c r="P731" s="87" t="s">
        <v>844</v>
      </c>
      <c r="Q731" s="38"/>
      <c r="R731" s="38"/>
      <c r="S731" s="38"/>
      <c r="T731" s="38"/>
      <c r="U731" s="88" t="s">
        <v>712</v>
      </c>
      <c r="V731" s="88" t="s">
        <v>4016</v>
      </c>
      <c r="W731" s="88" t="s">
        <v>4036</v>
      </c>
      <c r="X731" s="70"/>
      <c r="Y731" s="71">
        <v>43887</v>
      </c>
      <c r="Z731" s="90"/>
      <c r="AA731" s="90"/>
      <c r="AB731" s="71">
        <v>43888</v>
      </c>
      <c r="AC731" s="93"/>
      <c r="AD731" s="92">
        <v>2</v>
      </c>
    </row>
    <row r="732" spans="12:30" ht="12.75" customHeight="1" x14ac:dyDescent="0.3">
      <c r="L732" s="86">
        <v>9</v>
      </c>
      <c r="M732" s="87" t="s">
        <v>808</v>
      </c>
      <c r="N732" s="86" t="s">
        <v>52</v>
      </c>
      <c r="O732" s="87" t="s">
        <v>910</v>
      </c>
      <c r="P732" s="87" t="s">
        <v>911</v>
      </c>
      <c r="Q732" s="38"/>
      <c r="R732" s="38"/>
      <c r="S732" s="38"/>
      <c r="T732" s="38"/>
      <c r="U732" s="88" t="s">
        <v>712</v>
      </c>
      <c r="V732" s="88" t="s">
        <v>4045</v>
      </c>
      <c r="W732" s="88" t="s">
        <v>4059</v>
      </c>
      <c r="X732" s="70"/>
      <c r="Y732" s="71">
        <v>43867</v>
      </c>
      <c r="Z732" s="90"/>
      <c r="AA732" s="90"/>
      <c r="AB732" s="71">
        <v>43868</v>
      </c>
      <c r="AC732" s="93"/>
      <c r="AD732" s="92">
        <v>2</v>
      </c>
    </row>
    <row r="733" spans="12:30" ht="12.75" customHeight="1" x14ac:dyDescent="0.3">
      <c r="L733" s="86">
        <v>9</v>
      </c>
      <c r="M733" s="87" t="s">
        <v>808</v>
      </c>
      <c r="N733" s="86" t="s">
        <v>52</v>
      </c>
      <c r="O733" s="87" t="s">
        <v>910</v>
      </c>
      <c r="P733" s="87" t="s">
        <v>911</v>
      </c>
      <c r="Q733" s="38"/>
      <c r="R733" s="38"/>
      <c r="S733" s="38"/>
      <c r="T733" s="38"/>
      <c r="U733" s="88" t="s">
        <v>712</v>
      </c>
      <c r="V733" s="88" t="s">
        <v>4045</v>
      </c>
      <c r="W733" s="88" t="s">
        <v>4060</v>
      </c>
      <c r="X733" s="70"/>
      <c r="Y733" s="71">
        <v>43874</v>
      </c>
      <c r="Z733" s="90"/>
      <c r="AA733" s="90"/>
      <c r="AB733" s="71">
        <v>43875</v>
      </c>
      <c r="AC733" s="93"/>
      <c r="AD733" s="92">
        <v>2</v>
      </c>
    </row>
    <row r="734" spans="12:30" ht="12.75" customHeight="1" x14ac:dyDescent="0.3">
      <c r="L734" s="86">
        <v>9</v>
      </c>
      <c r="M734" s="87" t="s">
        <v>808</v>
      </c>
      <c r="N734" s="86" t="s">
        <v>52</v>
      </c>
      <c r="O734" s="87" t="s">
        <v>843</v>
      </c>
      <c r="P734" s="87" t="s">
        <v>844</v>
      </c>
      <c r="Q734" s="38"/>
      <c r="R734" s="38"/>
      <c r="S734" s="38"/>
      <c r="T734" s="38"/>
      <c r="U734" s="88" t="s">
        <v>712</v>
      </c>
      <c r="V734" s="88" t="s">
        <v>4063</v>
      </c>
      <c r="W734" s="88" t="s">
        <v>4090</v>
      </c>
      <c r="X734" s="70"/>
      <c r="Y734" s="71">
        <v>43865</v>
      </c>
      <c r="Z734" s="90"/>
      <c r="AA734" s="90"/>
      <c r="AB734" s="71">
        <v>43866</v>
      </c>
      <c r="AC734" s="93"/>
      <c r="AD734" s="92">
        <v>2</v>
      </c>
    </row>
    <row r="735" spans="12:30" ht="12.75" customHeight="1" x14ac:dyDescent="0.3">
      <c r="L735" s="86">
        <v>9</v>
      </c>
      <c r="M735" s="87" t="s">
        <v>808</v>
      </c>
      <c r="N735" s="86" t="s">
        <v>52</v>
      </c>
      <c r="O735" s="87" t="s">
        <v>843</v>
      </c>
      <c r="P735" s="87" t="s">
        <v>844</v>
      </c>
      <c r="Q735" s="38"/>
      <c r="R735" s="38"/>
      <c r="S735" s="38"/>
      <c r="T735" s="38"/>
      <c r="U735" s="88" t="s">
        <v>712</v>
      </c>
      <c r="V735" s="88" t="s">
        <v>4199</v>
      </c>
      <c r="W735" s="88" t="s">
        <v>4215</v>
      </c>
      <c r="X735" s="70"/>
      <c r="Y735" s="71">
        <v>43875</v>
      </c>
      <c r="Z735" s="90"/>
      <c r="AA735" s="90"/>
      <c r="AB735" s="71">
        <v>43875</v>
      </c>
      <c r="AC735" s="93"/>
      <c r="AD735" s="92">
        <v>1</v>
      </c>
    </row>
    <row r="736" spans="12:30" ht="12.75" customHeight="1" x14ac:dyDescent="0.3">
      <c r="L736" s="86">
        <v>9</v>
      </c>
      <c r="M736" s="87" t="s">
        <v>808</v>
      </c>
      <c r="N736" s="86" t="s">
        <v>52</v>
      </c>
      <c r="O736" s="87" t="s">
        <v>843</v>
      </c>
      <c r="P736" s="87" t="s">
        <v>844</v>
      </c>
      <c r="Q736" s="38"/>
      <c r="R736" s="38"/>
      <c r="S736" s="38"/>
      <c r="T736" s="38"/>
      <c r="U736" s="88" t="s">
        <v>712</v>
      </c>
      <c r="V736" s="88" t="s">
        <v>4199</v>
      </c>
      <c r="W736" s="88" t="s">
        <v>4216</v>
      </c>
      <c r="X736" s="70"/>
      <c r="Y736" s="71">
        <v>43889</v>
      </c>
      <c r="Z736" s="90"/>
      <c r="AA736" s="90"/>
      <c r="AB736" s="71">
        <v>43889</v>
      </c>
      <c r="AC736" s="93"/>
      <c r="AD736" s="92">
        <v>1</v>
      </c>
    </row>
    <row r="737" spans="12:30" ht="12.75" customHeight="1" x14ac:dyDescent="0.3">
      <c r="L737" s="86">
        <v>9</v>
      </c>
      <c r="M737" s="87" t="s">
        <v>808</v>
      </c>
      <c r="N737" s="86" t="s">
        <v>52</v>
      </c>
      <c r="O737" s="87" t="s">
        <v>828</v>
      </c>
      <c r="P737" s="87" t="s">
        <v>829</v>
      </c>
      <c r="Q737" s="38"/>
      <c r="R737" s="38"/>
      <c r="S737" s="38"/>
      <c r="T737" s="38"/>
      <c r="U737" s="88" t="s">
        <v>712</v>
      </c>
      <c r="V737" s="88" t="s">
        <v>4272</v>
      </c>
      <c r="W737" s="88" t="s">
        <v>4335</v>
      </c>
      <c r="X737" s="70"/>
      <c r="Y737" s="71">
        <v>43871</v>
      </c>
      <c r="Z737" s="90"/>
      <c r="AA737" s="90"/>
      <c r="AB737" s="71">
        <v>43872</v>
      </c>
      <c r="AC737" s="93"/>
      <c r="AD737" s="92">
        <v>2</v>
      </c>
    </row>
    <row r="738" spans="12:30" ht="12.75" customHeight="1" x14ac:dyDescent="0.3">
      <c r="L738" s="86">
        <v>9</v>
      </c>
      <c r="M738" s="87" t="s">
        <v>808</v>
      </c>
      <c r="N738" s="86" t="s">
        <v>52</v>
      </c>
      <c r="O738" s="87" t="s">
        <v>828</v>
      </c>
      <c r="P738" s="87" t="s">
        <v>829</v>
      </c>
      <c r="Q738" s="38"/>
      <c r="R738" s="38"/>
      <c r="S738" s="38"/>
      <c r="T738" s="38"/>
      <c r="U738" s="88" t="s">
        <v>712</v>
      </c>
      <c r="V738" s="88" t="s">
        <v>4272</v>
      </c>
      <c r="W738" s="88" t="s">
        <v>4336</v>
      </c>
      <c r="X738" s="70"/>
      <c r="Y738" s="71">
        <v>43880</v>
      </c>
      <c r="Z738" s="90"/>
      <c r="AA738" s="90"/>
      <c r="AB738" s="71">
        <v>43880</v>
      </c>
      <c r="AC738" s="93"/>
      <c r="AD738" s="92">
        <v>1</v>
      </c>
    </row>
    <row r="739" spans="12:30" ht="12.75" customHeight="1" x14ac:dyDescent="0.3">
      <c r="L739" s="86">
        <v>9</v>
      </c>
      <c r="M739" s="87" t="s">
        <v>808</v>
      </c>
      <c r="N739" s="86" t="s">
        <v>52</v>
      </c>
      <c r="O739" s="87" t="s">
        <v>828</v>
      </c>
      <c r="P739" s="87" t="s">
        <v>829</v>
      </c>
      <c r="Q739" s="38"/>
      <c r="R739" s="38"/>
      <c r="S739" s="38"/>
      <c r="T739" s="38"/>
      <c r="U739" s="88" t="s">
        <v>712</v>
      </c>
      <c r="V739" s="88" t="s">
        <v>4272</v>
      </c>
      <c r="W739" s="88" t="s">
        <v>4337</v>
      </c>
      <c r="X739" s="70"/>
      <c r="Y739" s="71">
        <v>43889</v>
      </c>
      <c r="Z739" s="90"/>
      <c r="AA739" s="90"/>
      <c r="AB739" s="71">
        <v>43889</v>
      </c>
      <c r="AC739" s="93"/>
      <c r="AD739" s="92">
        <v>1</v>
      </c>
    </row>
    <row r="740" spans="12:30" ht="12.75" customHeight="1" x14ac:dyDescent="0.3">
      <c r="L740" s="86">
        <v>9</v>
      </c>
      <c r="M740" s="87" t="s">
        <v>808</v>
      </c>
      <c r="N740" s="86" t="s">
        <v>52</v>
      </c>
      <c r="O740" s="87" t="s">
        <v>828</v>
      </c>
      <c r="P740" s="87" t="s">
        <v>829</v>
      </c>
      <c r="Q740" s="38"/>
      <c r="R740" s="38"/>
      <c r="S740" s="38"/>
      <c r="T740" s="38"/>
      <c r="U740" s="88" t="s">
        <v>712</v>
      </c>
      <c r="V740" s="88" t="s">
        <v>4272</v>
      </c>
      <c r="W740" s="88" t="s">
        <v>4338</v>
      </c>
      <c r="X740" s="70"/>
      <c r="Y740" s="71">
        <v>43874</v>
      </c>
      <c r="Z740" s="90"/>
      <c r="AA740" s="90"/>
      <c r="AB740" s="71">
        <v>43874</v>
      </c>
      <c r="AC740" s="93"/>
      <c r="AD740" s="92">
        <v>1</v>
      </c>
    </row>
    <row r="741" spans="12:30" ht="12.75" customHeight="1" x14ac:dyDescent="0.3">
      <c r="L741" s="86">
        <v>9</v>
      </c>
      <c r="M741" s="87" t="s">
        <v>808</v>
      </c>
      <c r="N741" s="86" t="s">
        <v>52</v>
      </c>
      <c r="O741" s="87" t="s">
        <v>828</v>
      </c>
      <c r="P741" s="87" t="s">
        <v>829</v>
      </c>
      <c r="Q741" s="38"/>
      <c r="R741" s="38"/>
      <c r="S741" s="38"/>
      <c r="T741" s="38"/>
      <c r="U741" s="88" t="s">
        <v>712</v>
      </c>
      <c r="V741" s="88" t="s">
        <v>4272</v>
      </c>
      <c r="W741" s="88" t="s">
        <v>4339</v>
      </c>
      <c r="X741" s="70"/>
      <c r="Y741" s="71">
        <v>43880</v>
      </c>
      <c r="Z741" s="90"/>
      <c r="AA741" s="90"/>
      <c r="AB741" s="71">
        <v>43881</v>
      </c>
      <c r="AC741" s="93"/>
      <c r="AD741" s="92">
        <v>2</v>
      </c>
    </row>
    <row r="742" spans="12:30" ht="12.75" customHeight="1" x14ac:dyDescent="0.3">
      <c r="L742" s="86">
        <v>9</v>
      </c>
      <c r="M742" s="87" t="s">
        <v>808</v>
      </c>
      <c r="N742" s="86" t="s">
        <v>52</v>
      </c>
      <c r="O742" s="87" t="s">
        <v>809</v>
      </c>
      <c r="P742" s="38"/>
      <c r="Q742" s="87" t="s">
        <v>810</v>
      </c>
      <c r="R742" s="38"/>
      <c r="S742" s="38"/>
      <c r="T742" s="38"/>
      <c r="U742" s="88" t="s">
        <v>712</v>
      </c>
      <c r="V742" s="88" t="s">
        <v>4362</v>
      </c>
      <c r="W742" s="88" t="s">
        <v>4443</v>
      </c>
      <c r="X742" s="70"/>
      <c r="Y742" s="71">
        <v>43865</v>
      </c>
      <c r="Z742" s="90"/>
      <c r="AA742" s="90"/>
      <c r="AB742" s="71">
        <v>43865</v>
      </c>
      <c r="AC742" s="93"/>
      <c r="AD742" s="92">
        <v>1</v>
      </c>
    </row>
    <row r="743" spans="12:30" ht="12.75" customHeight="1" x14ac:dyDescent="0.3">
      <c r="L743" s="86">
        <v>9</v>
      </c>
      <c r="M743" s="87" t="s">
        <v>808</v>
      </c>
      <c r="N743" s="86" t="s">
        <v>52</v>
      </c>
      <c r="O743" s="87" t="s">
        <v>843</v>
      </c>
      <c r="P743" s="87" t="s">
        <v>844</v>
      </c>
      <c r="Q743" s="38"/>
      <c r="R743" s="38"/>
      <c r="S743" s="38"/>
      <c r="T743" s="38"/>
      <c r="U743" s="88" t="s">
        <v>712</v>
      </c>
      <c r="V743" s="88" t="s">
        <v>4835</v>
      </c>
      <c r="W743" s="88" t="s">
        <v>4894</v>
      </c>
      <c r="X743" s="70"/>
      <c r="Y743" s="71">
        <v>43873</v>
      </c>
      <c r="Z743" s="90"/>
      <c r="AA743" s="90"/>
      <c r="AB743" s="71">
        <v>43873</v>
      </c>
      <c r="AC743" s="93"/>
      <c r="AD743" s="92">
        <v>1</v>
      </c>
    </row>
    <row r="744" spans="12:30" ht="12.75" customHeight="1" x14ac:dyDescent="0.3">
      <c r="L744" s="86">
        <v>9</v>
      </c>
      <c r="M744" s="87" t="s">
        <v>808</v>
      </c>
      <c r="N744" s="86" t="s">
        <v>52</v>
      </c>
      <c r="O744" s="87" t="s">
        <v>843</v>
      </c>
      <c r="P744" s="87" t="s">
        <v>844</v>
      </c>
      <c r="Q744" s="38"/>
      <c r="R744" s="38"/>
      <c r="S744" s="38"/>
      <c r="T744" s="38"/>
      <c r="U744" s="88" t="s">
        <v>712</v>
      </c>
      <c r="V744" s="88" t="s">
        <v>5114</v>
      </c>
      <c r="W744" s="88" t="s">
        <v>5169</v>
      </c>
      <c r="X744" s="70"/>
      <c r="Y744" s="71">
        <v>43874</v>
      </c>
      <c r="Z744" s="90"/>
      <c r="AA744" s="90"/>
      <c r="AB744" s="71">
        <v>43874</v>
      </c>
      <c r="AC744" s="93"/>
      <c r="AD744" s="92">
        <v>1</v>
      </c>
    </row>
    <row r="745" spans="12:30" ht="12.75" customHeight="1" x14ac:dyDescent="0.3">
      <c r="L745" s="86">
        <v>9</v>
      </c>
      <c r="M745" s="87" t="s">
        <v>808</v>
      </c>
      <c r="N745" s="86" t="s">
        <v>52</v>
      </c>
      <c r="O745" s="87" t="s">
        <v>843</v>
      </c>
      <c r="P745" s="87" t="s">
        <v>844</v>
      </c>
      <c r="Q745" s="38"/>
      <c r="R745" s="38"/>
      <c r="S745" s="38"/>
      <c r="T745" s="38"/>
      <c r="U745" s="88" t="s">
        <v>712</v>
      </c>
      <c r="V745" s="88" t="s">
        <v>5114</v>
      </c>
      <c r="W745" s="88" t="s">
        <v>5170</v>
      </c>
      <c r="X745" s="70"/>
      <c r="Y745" s="71">
        <v>43885</v>
      </c>
      <c r="Z745" s="90"/>
      <c r="AA745" s="90"/>
      <c r="AB745" s="71">
        <v>43886</v>
      </c>
      <c r="AC745" s="93"/>
      <c r="AD745" s="92">
        <v>2</v>
      </c>
    </row>
    <row r="746" spans="12:30" ht="12.75" customHeight="1" x14ac:dyDescent="0.3">
      <c r="L746" s="86">
        <v>10</v>
      </c>
      <c r="M746" s="87" t="s">
        <v>808</v>
      </c>
      <c r="N746" s="86" t="s">
        <v>52</v>
      </c>
      <c r="O746" s="87" t="s">
        <v>843</v>
      </c>
      <c r="P746" s="87" t="s">
        <v>844</v>
      </c>
      <c r="Q746" s="38"/>
      <c r="R746" s="38"/>
      <c r="S746" s="38"/>
      <c r="T746" s="38"/>
      <c r="U746" s="88" t="s">
        <v>712</v>
      </c>
      <c r="V746" s="88" t="s">
        <v>1121</v>
      </c>
      <c r="W746" s="88" t="s">
        <v>1196</v>
      </c>
      <c r="X746" s="70"/>
      <c r="Y746" s="71">
        <v>43900</v>
      </c>
      <c r="Z746" s="90"/>
      <c r="AA746" s="90"/>
      <c r="AB746" s="71">
        <v>43900</v>
      </c>
      <c r="AC746" s="93"/>
      <c r="AD746" s="92">
        <v>1</v>
      </c>
    </row>
    <row r="747" spans="12:30" ht="12.75" customHeight="1" x14ac:dyDescent="0.3">
      <c r="L747" s="86">
        <v>10</v>
      </c>
      <c r="M747" s="87" t="s">
        <v>808</v>
      </c>
      <c r="N747" s="86" t="s">
        <v>52</v>
      </c>
      <c r="O747" s="87" t="s">
        <v>828</v>
      </c>
      <c r="P747" s="87" t="s">
        <v>829</v>
      </c>
      <c r="Q747" s="38"/>
      <c r="R747" s="38"/>
      <c r="S747" s="38"/>
      <c r="T747" s="38"/>
      <c r="U747" s="88" t="s">
        <v>712</v>
      </c>
      <c r="V747" s="88" t="s">
        <v>1260</v>
      </c>
      <c r="W747" s="88" t="s">
        <v>1262</v>
      </c>
      <c r="X747" s="70"/>
      <c r="Y747" s="71">
        <v>43893</v>
      </c>
      <c r="Z747" s="90"/>
      <c r="AA747" s="90"/>
      <c r="AB747" s="71">
        <v>43894</v>
      </c>
      <c r="AC747" s="93"/>
      <c r="AD747" s="92">
        <v>2</v>
      </c>
    </row>
    <row r="748" spans="12:30" ht="12.75" customHeight="1" x14ac:dyDescent="0.3">
      <c r="L748" s="86">
        <v>10</v>
      </c>
      <c r="M748" s="87" t="s">
        <v>808</v>
      </c>
      <c r="N748" s="86" t="s">
        <v>52</v>
      </c>
      <c r="O748" s="87" t="s">
        <v>828</v>
      </c>
      <c r="P748" s="87" t="s">
        <v>829</v>
      </c>
      <c r="Q748" s="38"/>
      <c r="R748" s="38"/>
      <c r="S748" s="38"/>
      <c r="T748" s="38"/>
      <c r="U748" s="88" t="s">
        <v>712</v>
      </c>
      <c r="V748" s="88" t="s">
        <v>1278</v>
      </c>
      <c r="W748" s="88" t="s">
        <v>1319</v>
      </c>
      <c r="X748" s="70"/>
      <c r="Y748" s="71">
        <v>43879</v>
      </c>
      <c r="Z748" s="90"/>
      <c r="AA748" s="90"/>
      <c r="AB748" s="71">
        <v>43880</v>
      </c>
      <c r="AC748" s="93"/>
      <c r="AD748" s="92">
        <v>2</v>
      </c>
    </row>
    <row r="749" spans="12:30" ht="12.75" customHeight="1" x14ac:dyDescent="0.3">
      <c r="L749" s="86">
        <v>10</v>
      </c>
      <c r="M749" s="87" t="s">
        <v>808</v>
      </c>
      <c r="N749" s="86" t="s">
        <v>52</v>
      </c>
      <c r="O749" s="87" t="s">
        <v>1713</v>
      </c>
      <c r="P749" s="87" t="s">
        <v>1714</v>
      </c>
      <c r="Q749" s="38"/>
      <c r="R749" s="38"/>
      <c r="S749" s="38"/>
      <c r="T749" s="38"/>
      <c r="U749" s="88" t="s">
        <v>712</v>
      </c>
      <c r="V749" s="88" t="s">
        <v>1715</v>
      </c>
      <c r="W749" s="88" t="s">
        <v>1729</v>
      </c>
      <c r="X749" s="70"/>
      <c r="Y749" s="71">
        <v>43893</v>
      </c>
      <c r="Z749" s="90"/>
      <c r="AA749" s="90"/>
      <c r="AB749" s="71">
        <v>43893</v>
      </c>
      <c r="AC749" s="93"/>
      <c r="AD749" s="92">
        <v>1</v>
      </c>
    </row>
    <row r="750" spans="12:30" ht="12.75" customHeight="1" x14ac:dyDescent="0.3">
      <c r="L750" s="86">
        <v>10</v>
      </c>
      <c r="M750" s="87" t="s">
        <v>808</v>
      </c>
      <c r="N750" s="86" t="s">
        <v>52</v>
      </c>
      <c r="O750" s="87" t="s">
        <v>1713</v>
      </c>
      <c r="P750" s="87" t="s">
        <v>1714</v>
      </c>
      <c r="Q750" s="38"/>
      <c r="R750" s="38"/>
      <c r="S750" s="38"/>
      <c r="T750" s="38"/>
      <c r="U750" s="88" t="s">
        <v>712</v>
      </c>
      <c r="V750" s="88" t="s">
        <v>1715</v>
      </c>
      <c r="W750" s="88" t="s">
        <v>1730</v>
      </c>
      <c r="X750" s="70"/>
      <c r="Y750" s="71">
        <v>43899</v>
      </c>
      <c r="Z750" s="90"/>
      <c r="AA750" s="90"/>
      <c r="AB750" s="71">
        <v>43899</v>
      </c>
      <c r="AC750" s="93"/>
      <c r="AD750" s="92">
        <v>1</v>
      </c>
    </row>
    <row r="751" spans="12:30" ht="12.75" customHeight="1" x14ac:dyDescent="0.3">
      <c r="L751" s="86">
        <v>10</v>
      </c>
      <c r="M751" s="87" t="s">
        <v>808</v>
      </c>
      <c r="N751" s="86" t="s">
        <v>52</v>
      </c>
      <c r="O751" s="87" t="s">
        <v>828</v>
      </c>
      <c r="P751" s="87" t="s">
        <v>829</v>
      </c>
      <c r="Q751" s="38"/>
      <c r="R751" s="38"/>
      <c r="S751" s="38"/>
      <c r="T751" s="38"/>
      <c r="U751" s="88" t="s">
        <v>712</v>
      </c>
      <c r="V751" s="88" t="s">
        <v>1958</v>
      </c>
      <c r="W751" s="88" t="s">
        <v>1961</v>
      </c>
      <c r="X751" s="70"/>
      <c r="Y751" s="71">
        <v>43889</v>
      </c>
      <c r="Z751" s="90"/>
      <c r="AA751" s="90"/>
      <c r="AB751" s="71">
        <v>43889</v>
      </c>
      <c r="AC751" s="93"/>
      <c r="AD751" s="92">
        <v>1</v>
      </c>
    </row>
    <row r="752" spans="12:30" ht="12.75" customHeight="1" x14ac:dyDescent="0.3">
      <c r="L752" s="86">
        <v>10</v>
      </c>
      <c r="M752" s="87" t="s">
        <v>808</v>
      </c>
      <c r="N752" s="86" t="s">
        <v>52</v>
      </c>
      <c r="O752" s="87" t="s">
        <v>809</v>
      </c>
      <c r="P752" s="38"/>
      <c r="Q752" s="87" t="s">
        <v>810</v>
      </c>
      <c r="R752" s="38"/>
      <c r="S752" s="38"/>
      <c r="T752" s="38"/>
      <c r="U752" s="88" t="s">
        <v>712</v>
      </c>
      <c r="V752" s="88" t="s">
        <v>2361</v>
      </c>
      <c r="W752" s="88" t="s">
        <v>2457</v>
      </c>
      <c r="X752" s="70"/>
      <c r="Y752" s="71">
        <v>43902</v>
      </c>
      <c r="Z752" s="90"/>
      <c r="AA752" s="90"/>
      <c r="AB752" s="71">
        <v>43903</v>
      </c>
      <c r="AC752" s="93"/>
      <c r="AD752" s="92">
        <v>2</v>
      </c>
    </row>
    <row r="753" spans="12:30" ht="12.75" customHeight="1" x14ac:dyDescent="0.3">
      <c r="L753" s="86">
        <v>10</v>
      </c>
      <c r="M753" s="87" t="s">
        <v>808</v>
      </c>
      <c r="N753" s="86" t="s">
        <v>52</v>
      </c>
      <c r="O753" s="87" t="s">
        <v>843</v>
      </c>
      <c r="P753" s="87" t="s">
        <v>844</v>
      </c>
      <c r="Q753" s="38"/>
      <c r="R753" s="38"/>
      <c r="S753" s="38"/>
      <c r="T753" s="38"/>
      <c r="U753" s="88" t="s">
        <v>712</v>
      </c>
      <c r="V753" s="88" t="s">
        <v>2553</v>
      </c>
      <c r="W753" s="88" t="s">
        <v>2557</v>
      </c>
      <c r="X753" s="70"/>
      <c r="Y753" s="71">
        <v>43900</v>
      </c>
      <c r="Z753" s="90"/>
      <c r="AA753" s="90"/>
      <c r="AB753" s="71">
        <v>43900</v>
      </c>
      <c r="AC753" s="93"/>
      <c r="AD753" s="92">
        <v>1</v>
      </c>
    </row>
    <row r="754" spans="12:30" ht="12.75" customHeight="1" x14ac:dyDescent="0.3">
      <c r="L754" s="86">
        <v>10</v>
      </c>
      <c r="M754" s="87" t="s">
        <v>808</v>
      </c>
      <c r="N754" s="86" t="s">
        <v>52</v>
      </c>
      <c r="O754" s="87" t="s">
        <v>843</v>
      </c>
      <c r="P754" s="87" t="s">
        <v>844</v>
      </c>
      <c r="Q754" s="38"/>
      <c r="R754" s="38"/>
      <c r="S754" s="38"/>
      <c r="T754" s="38"/>
      <c r="U754" s="88" t="s">
        <v>712</v>
      </c>
      <c r="V754" s="88" t="s">
        <v>2553</v>
      </c>
      <c r="W754" s="88" t="s">
        <v>2558</v>
      </c>
      <c r="X754" s="70"/>
      <c r="Y754" s="71">
        <v>43896</v>
      </c>
      <c r="Z754" s="90"/>
      <c r="AA754" s="90"/>
      <c r="AB754" s="71">
        <v>43897</v>
      </c>
      <c r="AC754" s="93"/>
      <c r="AD754" s="92">
        <v>2</v>
      </c>
    </row>
    <row r="755" spans="12:30" ht="12.75" customHeight="1" x14ac:dyDescent="0.3">
      <c r="L755" s="86">
        <v>10</v>
      </c>
      <c r="M755" s="87" t="s">
        <v>808</v>
      </c>
      <c r="N755" s="86" t="s">
        <v>52</v>
      </c>
      <c r="O755" s="87" t="s">
        <v>910</v>
      </c>
      <c r="P755" s="87" t="s">
        <v>911</v>
      </c>
      <c r="Q755" s="38"/>
      <c r="R755" s="38"/>
      <c r="S755" s="38"/>
      <c r="T755" s="38"/>
      <c r="U755" s="88" t="s">
        <v>712</v>
      </c>
      <c r="V755" s="88" t="s">
        <v>2694</v>
      </c>
      <c r="W755" s="88" t="s">
        <v>2773</v>
      </c>
      <c r="X755" s="70"/>
      <c r="Y755" s="71">
        <v>43893</v>
      </c>
      <c r="Z755" s="90"/>
      <c r="AA755" s="90"/>
      <c r="AB755" s="71">
        <v>43893</v>
      </c>
      <c r="AC755" s="93"/>
      <c r="AD755" s="92">
        <v>1</v>
      </c>
    </row>
    <row r="756" spans="12:30" ht="12.75" customHeight="1" x14ac:dyDescent="0.3">
      <c r="L756" s="86">
        <v>10</v>
      </c>
      <c r="M756" s="87" t="s">
        <v>808</v>
      </c>
      <c r="N756" s="86" t="s">
        <v>52</v>
      </c>
      <c r="O756" s="87" t="s">
        <v>910</v>
      </c>
      <c r="P756" s="87" t="s">
        <v>911</v>
      </c>
      <c r="Q756" s="38"/>
      <c r="R756" s="38"/>
      <c r="S756" s="38"/>
      <c r="T756" s="38"/>
      <c r="U756" s="88" t="s">
        <v>712</v>
      </c>
      <c r="V756" s="88" t="s">
        <v>2694</v>
      </c>
      <c r="W756" s="88" t="s">
        <v>2774</v>
      </c>
      <c r="X756" s="70"/>
      <c r="Y756" s="71">
        <v>43896</v>
      </c>
      <c r="Z756" s="90"/>
      <c r="AA756" s="90"/>
      <c r="AB756" s="71">
        <v>43897</v>
      </c>
      <c r="AC756" s="93"/>
      <c r="AD756" s="92">
        <v>2</v>
      </c>
    </row>
    <row r="757" spans="12:30" ht="12.75" customHeight="1" x14ac:dyDescent="0.3">
      <c r="L757" s="86">
        <v>10</v>
      </c>
      <c r="M757" s="87" t="s">
        <v>808</v>
      </c>
      <c r="N757" s="86" t="s">
        <v>52</v>
      </c>
      <c r="O757" s="87" t="s">
        <v>843</v>
      </c>
      <c r="P757" s="87" t="s">
        <v>844</v>
      </c>
      <c r="Q757" s="38"/>
      <c r="R757" s="38"/>
      <c r="S757" s="38"/>
      <c r="T757" s="38"/>
      <c r="U757" s="88" t="s">
        <v>712</v>
      </c>
      <c r="V757" s="88" t="s">
        <v>3052</v>
      </c>
      <c r="W757" s="88" t="s">
        <v>3105</v>
      </c>
      <c r="X757" s="70"/>
      <c r="Y757" s="71">
        <v>43900</v>
      </c>
      <c r="Z757" s="90"/>
      <c r="AA757" s="90"/>
      <c r="AB757" s="71">
        <v>43900</v>
      </c>
      <c r="AC757" s="93"/>
      <c r="AD757" s="92">
        <v>1</v>
      </c>
    </row>
    <row r="758" spans="12:30" ht="12.75" customHeight="1" x14ac:dyDescent="0.3">
      <c r="L758" s="86">
        <v>10</v>
      </c>
      <c r="M758" s="87" t="s">
        <v>808</v>
      </c>
      <c r="N758" s="86" t="s">
        <v>52</v>
      </c>
      <c r="O758" s="87" t="s">
        <v>843</v>
      </c>
      <c r="P758" s="87" t="s">
        <v>844</v>
      </c>
      <c r="Q758" s="38"/>
      <c r="R758" s="38"/>
      <c r="S758" s="38"/>
      <c r="T758" s="38"/>
      <c r="U758" s="88" t="s">
        <v>712</v>
      </c>
      <c r="V758" s="88" t="s">
        <v>3222</v>
      </c>
      <c r="W758" s="88" t="s">
        <v>3248</v>
      </c>
      <c r="X758" s="70"/>
      <c r="Y758" s="71">
        <v>43899</v>
      </c>
      <c r="Z758" s="90"/>
      <c r="AA758" s="90"/>
      <c r="AB758" s="71">
        <v>43900</v>
      </c>
      <c r="AC758" s="93"/>
      <c r="AD758" s="92">
        <v>2</v>
      </c>
    </row>
    <row r="759" spans="12:30" ht="12.75" customHeight="1" x14ac:dyDescent="0.3">
      <c r="L759" s="86">
        <v>10</v>
      </c>
      <c r="M759" s="87" t="s">
        <v>808</v>
      </c>
      <c r="N759" s="86" t="s">
        <v>52</v>
      </c>
      <c r="O759" s="87" t="s">
        <v>843</v>
      </c>
      <c r="P759" s="87" t="s">
        <v>844</v>
      </c>
      <c r="Q759" s="38"/>
      <c r="R759" s="38"/>
      <c r="S759" s="38"/>
      <c r="T759" s="38"/>
      <c r="U759" s="88" t="s">
        <v>712</v>
      </c>
      <c r="V759" s="88" t="s">
        <v>3222</v>
      </c>
      <c r="W759" s="88" t="s">
        <v>3249</v>
      </c>
      <c r="X759" s="70"/>
      <c r="Y759" s="71">
        <v>43894</v>
      </c>
      <c r="Z759" s="90"/>
      <c r="AA759" s="90"/>
      <c r="AB759" s="71">
        <v>43894</v>
      </c>
      <c r="AC759" s="93"/>
      <c r="AD759" s="92">
        <v>1</v>
      </c>
    </row>
    <row r="760" spans="12:30" ht="12.75" customHeight="1" x14ac:dyDescent="0.3">
      <c r="L760" s="86">
        <v>10</v>
      </c>
      <c r="M760" s="87" t="s">
        <v>808</v>
      </c>
      <c r="N760" s="86" t="s">
        <v>52</v>
      </c>
      <c r="O760" s="87" t="s">
        <v>843</v>
      </c>
      <c r="P760" s="87" t="s">
        <v>844</v>
      </c>
      <c r="Q760" s="38"/>
      <c r="R760" s="38"/>
      <c r="S760" s="38"/>
      <c r="T760" s="38"/>
      <c r="U760" s="88" t="s">
        <v>712</v>
      </c>
      <c r="V760" s="88" t="s">
        <v>3258</v>
      </c>
      <c r="W760" s="88" t="s">
        <v>3295</v>
      </c>
      <c r="X760" s="70"/>
      <c r="Y760" s="71">
        <v>43893</v>
      </c>
      <c r="Z760" s="90"/>
      <c r="AA760" s="90"/>
      <c r="AB760" s="71">
        <v>43896</v>
      </c>
      <c r="AC760" s="93"/>
      <c r="AD760" s="92">
        <v>4</v>
      </c>
    </row>
    <row r="761" spans="12:30" ht="12.75" customHeight="1" x14ac:dyDescent="0.3">
      <c r="L761" s="86">
        <v>10</v>
      </c>
      <c r="M761" s="87" t="s">
        <v>808</v>
      </c>
      <c r="N761" s="86" t="s">
        <v>52</v>
      </c>
      <c r="O761" s="87" t="s">
        <v>843</v>
      </c>
      <c r="P761" s="87" t="s">
        <v>844</v>
      </c>
      <c r="Q761" s="38"/>
      <c r="R761" s="38"/>
      <c r="S761" s="38"/>
      <c r="T761" s="38"/>
      <c r="U761" s="88" t="s">
        <v>712</v>
      </c>
      <c r="V761" s="88" t="s">
        <v>3258</v>
      </c>
      <c r="W761" s="88" t="s">
        <v>3296</v>
      </c>
      <c r="X761" s="70"/>
      <c r="Y761" s="71">
        <v>43871</v>
      </c>
      <c r="Z761" s="90"/>
      <c r="AA761" s="90"/>
      <c r="AB761" s="71">
        <v>43875</v>
      </c>
      <c r="AC761" s="93"/>
      <c r="AD761" s="92">
        <v>5</v>
      </c>
    </row>
    <row r="762" spans="12:30" ht="12.75" customHeight="1" x14ac:dyDescent="0.3">
      <c r="L762" s="86">
        <v>10</v>
      </c>
      <c r="M762" s="87" t="s">
        <v>808</v>
      </c>
      <c r="N762" s="86" t="s">
        <v>52</v>
      </c>
      <c r="O762" s="87" t="s">
        <v>873</v>
      </c>
      <c r="P762" s="38"/>
      <c r="Q762" s="87" t="s">
        <v>2171</v>
      </c>
      <c r="R762" s="38"/>
      <c r="S762" s="38"/>
      <c r="T762" s="38"/>
      <c r="U762" s="88" t="s">
        <v>712</v>
      </c>
      <c r="V762" s="88" t="s">
        <v>3341</v>
      </c>
      <c r="W762" s="88" t="s">
        <v>3361</v>
      </c>
      <c r="X762" s="70"/>
      <c r="Y762" s="71">
        <v>43896</v>
      </c>
      <c r="Z762" s="90"/>
      <c r="AA762" s="90"/>
      <c r="AB762" s="71">
        <v>43896</v>
      </c>
      <c r="AC762" s="93"/>
      <c r="AD762" s="92">
        <v>1</v>
      </c>
    </row>
    <row r="763" spans="12:30" ht="12.75" customHeight="1" x14ac:dyDescent="0.3">
      <c r="L763" s="86">
        <v>10</v>
      </c>
      <c r="M763" s="87" t="s">
        <v>808</v>
      </c>
      <c r="N763" s="86" t="s">
        <v>52</v>
      </c>
      <c r="O763" s="87" t="s">
        <v>843</v>
      </c>
      <c r="P763" s="87" t="s">
        <v>844</v>
      </c>
      <c r="Q763" s="38"/>
      <c r="R763" s="38"/>
      <c r="S763" s="38"/>
      <c r="T763" s="38"/>
      <c r="U763" s="88" t="s">
        <v>712</v>
      </c>
      <c r="V763" s="88" t="s">
        <v>3820</v>
      </c>
      <c r="W763" s="88" t="s">
        <v>3821</v>
      </c>
      <c r="X763" s="70"/>
      <c r="Y763" s="71">
        <v>43900</v>
      </c>
      <c r="Z763" s="90"/>
      <c r="AA763" s="90"/>
      <c r="AB763" s="71">
        <v>43900</v>
      </c>
      <c r="AC763" s="93"/>
      <c r="AD763" s="92">
        <v>1</v>
      </c>
    </row>
    <row r="764" spans="12:30" ht="12.75" customHeight="1" x14ac:dyDescent="0.3">
      <c r="L764" s="86">
        <v>10</v>
      </c>
      <c r="M764" s="87" t="s">
        <v>808</v>
      </c>
      <c r="N764" s="86" t="s">
        <v>52</v>
      </c>
      <c r="O764" s="87" t="s">
        <v>843</v>
      </c>
      <c r="P764" s="87" t="s">
        <v>844</v>
      </c>
      <c r="Q764" s="38"/>
      <c r="R764" s="38"/>
      <c r="S764" s="38"/>
      <c r="T764" s="38"/>
      <c r="U764" s="88" t="s">
        <v>712</v>
      </c>
      <c r="V764" s="88" t="s">
        <v>3822</v>
      </c>
      <c r="W764" s="88" t="s">
        <v>3895</v>
      </c>
      <c r="X764" s="70"/>
      <c r="Y764" s="71">
        <v>43901</v>
      </c>
      <c r="Z764" s="90"/>
      <c r="AA764" s="90"/>
      <c r="AB764" s="71">
        <v>43901</v>
      </c>
      <c r="AC764" s="93"/>
      <c r="AD764" s="92">
        <v>1</v>
      </c>
    </row>
    <row r="765" spans="12:30" ht="12.75" customHeight="1" x14ac:dyDescent="0.3">
      <c r="L765" s="86">
        <v>10</v>
      </c>
      <c r="M765" s="87" t="s">
        <v>808</v>
      </c>
      <c r="N765" s="86" t="s">
        <v>52</v>
      </c>
      <c r="O765" s="87" t="s">
        <v>843</v>
      </c>
      <c r="P765" s="87" t="s">
        <v>844</v>
      </c>
      <c r="Q765" s="38"/>
      <c r="R765" s="38"/>
      <c r="S765" s="38"/>
      <c r="T765" s="38"/>
      <c r="U765" s="88" t="s">
        <v>712</v>
      </c>
      <c r="V765" s="88" t="s">
        <v>3822</v>
      </c>
      <c r="W765" s="88" t="s">
        <v>3896</v>
      </c>
      <c r="X765" s="70"/>
      <c r="Y765" s="71">
        <v>43893</v>
      </c>
      <c r="Z765" s="90"/>
      <c r="AA765" s="90"/>
      <c r="AB765" s="71">
        <v>43893</v>
      </c>
      <c r="AC765" s="93"/>
      <c r="AD765" s="92">
        <v>1</v>
      </c>
    </row>
    <row r="766" spans="12:30" ht="12.75" customHeight="1" x14ac:dyDescent="0.3">
      <c r="L766" s="86">
        <v>10</v>
      </c>
      <c r="M766" s="87" t="s">
        <v>808</v>
      </c>
      <c r="N766" s="86" t="s">
        <v>52</v>
      </c>
      <c r="O766" s="87" t="s">
        <v>849</v>
      </c>
      <c r="P766" s="87" t="s">
        <v>855</v>
      </c>
      <c r="Q766" s="38"/>
      <c r="R766" s="38"/>
      <c r="S766" s="38"/>
      <c r="T766" s="38"/>
      <c r="U766" s="88" t="s">
        <v>712</v>
      </c>
      <c r="V766" s="88" t="s">
        <v>3966</v>
      </c>
      <c r="W766" s="88" t="s">
        <v>4015</v>
      </c>
      <c r="X766" s="70"/>
      <c r="Y766" s="71">
        <v>43893</v>
      </c>
      <c r="Z766" s="90"/>
      <c r="AA766" s="90"/>
      <c r="AB766" s="71">
        <v>43893</v>
      </c>
      <c r="AC766" s="93"/>
      <c r="AD766" s="92">
        <v>1</v>
      </c>
    </row>
    <row r="767" spans="12:30" ht="12.75" customHeight="1" x14ac:dyDescent="0.3">
      <c r="L767" s="86">
        <v>10</v>
      </c>
      <c r="M767" s="87" t="s">
        <v>808</v>
      </c>
      <c r="N767" s="86" t="s">
        <v>52</v>
      </c>
      <c r="O767" s="87" t="s">
        <v>843</v>
      </c>
      <c r="P767" s="87" t="s">
        <v>844</v>
      </c>
      <c r="Q767" s="38"/>
      <c r="R767" s="38"/>
      <c r="S767" s="38"/>
      <c r="T767" s="38"/>
      <c r="U767" s="88" t="s">
        <v>712</v>
      </c>
      <c r="V767" s="88" t="s">
        <v>4199</v>
      </c>
      <c r="W767" s="88" t="s">
        <v>4217</v>
      </c>
      <c r="X767" s="70"/>
      <c r="Y767" s="71">
        <v>43902</v>
      </c>
      <c r="Z767" s="90"/>
      <c r="AA767" s="90"/>
      <c r="AB767" s="71">
        <v>43902</v>
      </c>
      <c r="AC767" s="93"/>
      <c r="AD767" s="92">
        <v>1</v>
      </c>
    </row>
    <row r="768" spans="12:30" ht="12.75" customHeight="1" x14ac:dyDescent="0.3">
      <c r="L768" s="86">
        <v>10</v>
      </c>
      <c r="M768" s="87" t="s">
        <v>808</v>
      </c>
      <c r="N768" s="86" t="s">
        <v>52</v>
      </c>
      <c r="O768" s="87" t="s">
        <v>828</v>
      </c>
      <c r="P768" s="87" t="s">
        <v>829</v>
      </c>
      <c r="Q768" s="38"/>
      <c r="R768" s="38"/>
      <c r="S768" s="38"/>
      <c r="T768" s="38"/>
      <c r="U768" s="88" t="s">
        <v>712</v>
      </c>
      <c r="V768" s="88" t="s">
        <v>4272</v>
      </c>
      <c r="W768" s="88" t="s">
        <v>4347</v>
      </c>
      <c r="X768" s="70"/>
      <c r="Y768" s="71">
        <v>43901</v>
      </c>
      <c r="Z768" s="90"/>
      <c r="AA768" s="90"/>
      <c r="AB768" s="71">
        <v>43902</v>
      </c>
      <c r="AC768" s="93"/>
      <c r="AD768" s="92">
        <v>2</v>
      </c>
    </row>
    <row r="769" spans="12:30" ht="12.75" customHeight="1" x14ac:dyDescent="0.3">
      <c r="L769" s="86">
        <v>10</v>
      </c>
      <c r="M769" s="87" t="s">
        <v>808</v>
      </c>
      <c r="N769" s="86" t="s">
        <v>52</v>
      </c>
      <c r="O769" s="87" t="s">
        <v>828</v>
      </c>
      <c r="P769" s="87" t="s">
        <v>829</v>
      </c>
      <c r="Q769" s="38"/>
      <c r="R769" s="38"/>
      <c r="S769" s="38"/>
      <c r="T769" s="38"/>
      <c r="U769" s="88" t="s">
        <v>712</v>
      </c>
      <c r="V769" s="88" t="s">
        <v>4272</v>
      </c>
      <c r="W769" s="88" t="s">
        <v>4348</v>
      </c>
      <c r="X769" s="70"/>
      <c r="Y769" s="71">
        <v>43893</v>
      </c>
      <c r="Z769" s="90"/>
      <c r="AA769" s="90"/>
      <c r="AB769" s="71">
        <v>43894</v>
      </c>
      <c r="AC769" s="93"/>
      <c r="AD769" s="92">
        <v>2</v>
      </c>
    </row>
    <row r="770" spans="12:30" ht="12.75" customHeight="1" x14ac:dyDescent="0.3">
      <c r="L770" s="86">
        <v>10</v>
      </c>
      <c r="M770" s="87" t="s">
        <v>808</v>
      </c>
      <c r="N770" s="86" t="s">
        <v>52</v>
      </c>
      <c r="O770" s="87" t="s">
        <v>2196</v>
      </c>
      <c r="P770" s="38"/>
      <c r="Q770" s="87" t="s">
        <v>2197</v>
      </c>
      <c r="R770" s="38"/>
      <c r="S770" s="38"/>
      <c r="T770" s="38"/>
      <c r="U770" s="88" t="s">
        <v>712</v>
      </c>
      <c r="V770" s="88" t="s">
        <v>4349</v>
      </c>
      <c r="W770" s="88" t="s">
        <v>4350</v>
      </c>
      <c r="X770" s="70"/>
      <c r="Y770" s="71">
        <v>43898</v>
      </c>
      <c r="Z770" s="90"/>
      <c r="AA770" s="90"/>
      <c r="AB770" s="71">
        <v>43900</v>
      </c>
      <c r="AC770" s="93"/>
      <c r="AD770" s="92">
        <v>3</v>
      </c>
    </row>
    <row r="771" spans="12:30" ht="12.75" customHeight="1" x14ac:dyDescent="0.3">
      <c r="L771" s="86">
        <v>10</v>
      </c>
      <c r="M771" s="87" t="s">
        <v>808</v>
      </c>
      <c r="N771" s="86" t="s">
        <v>52</v>
      </c>
      <c r="O771" s="87" t="s">
        <v>849</v>
      </c>
      <c r="P771" s="87" t="s">
        <v>901</v>
      </c>
      <c r="Q771" s="38"/>
      <c r="R771" s="38"/>
      <c r="S771" s="38"/>
      <c r="T771" s="38"/>
      <c r="U771" s="88" t="s">
        <v>712</v>
      </c>
      <c r="V771" s="88" t="s">
        <v>4465</v>
      </c>
      <c r="W771" s="88" t="s">
        <v>4488</v>
      </c>
      <c r="X771" s="70"/>
      <c r="Y771" s="71">
        <v>43895</v>
      </c>
      <c r="Z771" s="90"/>
      <c r="AA771" s="90"/>
      <c r="AB771" s="71">
        <v>43895</v>
      </c>
      <c r="AC771" s="93"/>
      <c r="AD771" s="92">
        <v>1</v>
      </c>
    </row>
    <row r="772" spans="12:30" ht="12.75" customHeight="1" x14ac:dyDescent="0.3">
      <c r="L772" s="86">
        <v>10</v>
      </c>
      <c r="M772" s="87" t="s">
        <v>808</v>
      </c>
      <c r="N772" s="86" t="s">
        <v>52</v>
      </c>
      <c r="O772" s="87" t="s">
        <v>843</v>
      </c>
      <c r="P772" s="87" t="s">
        <v>844</v>
      </c>
      <c r="Q772" s="38"/>
      <c r="R772" s="38"/>
      <c r="S772" s="38"/>
      <c r="T772" s="38"/>
      <c r="U772" s="88" t="s">
        <v>712</v>
      </c>
      <c r="V772" s="88" t="s">
        <v>4796</v>
      </c>
      <c r="W772" s="88" t="s">
        <v>4797</v>
      </c>
      <c r="X772" s="70"/>
      <c r="Y772" s="71">
        <v>43899</v>
      </c>
      <c r="Z772" s="90"/>
      <c r="AA772" s="90"/>
      <c r="AB772" s="71">
        <v>43899</v>
      </c>
      <c r="AC772" s="93"/>
      <c r="AD772" s="92">
        <v>1</v>
      </c>
    </row>
    <row r="773" spans="12:30" ht="12.75" customHeight="1" x14ac:dyDescent="0.3">
      <c r="L773" s="86">
        <v>10</v>
      </c>
      <c r="M773" s="87" t="s">
        <v>808</v>
      </c>
      <c r="N773" s="86" t="s">
        <v>52</v>
      </c>
      <c r="O773" s="87" t="s">
        <v>843</v>
      </c>
      <c r="P773" s="87" t="s">
        <v>844</v>
      </c>
      <c r="Q773" s="38"/>
      <c r="R773" s="38"/>
      <c r="S773" s="38"/>
      <c r="T773" s="38"/>
      <c r="U773" s="88" t="s">
        <v>712</v>
      </c>
      <c r="V773" s="88" t="s">
        <v>4796</v>
      </c>
      <c r="W773" s="88" t="s">
        <v>4798</v>
      </c>
      <c r="X773" s="70"/>
      <c r="Y773" s="71">
        <v>43893</v>
      </c>
      <c r="Z773" s="90"/>
      <c r="AA773" s="90"/>
      <c r="AB773" s="71">
        <v>43893</v>
      </c>
      <c r="AC773" s="93"/>
      <c r="AD773" s="92">
        <v>1</v>
      </c>
    </row>
    <row r="774" spans="12:30" ht="12.75" customHeight="1" x14ac:dyDescent="0.3">
      <c r="L774" s="86">
        <v>10</v>
      </c>
      <c r="M774" s="87" t="s">
        <v>808</v>
      </c>
      <c r="N774" s="86" t="s">
        <v>52</v>
      </c>
      <c r="O774" s="87" t="s">
        <v>843</v>
      </c>
      <c r="P774" s="87" t="s">
        <v>844</v>
      </c>
      <c r="Q774" s="38"/>
      <c r="R774" s="38"/>
      <c r="S774" s="38"/>
      <c r="T774" s="38"/>
      <c r="U774" s="88" t="s">
        <v>712</v>
      </c>
      <c r="V774" s="88" t="s">
        <v>4989</v>
      </c>
      <c r="W774" s="88" t="s">
        <v>5045</v>
      </c>
      <c r="X774" s="70"/>
      <c r="Y774" s="71">
        <v>43882</v>
      </c>
      <c r="Z774" s="90"/>
      <c r="AA774" s="90"/>
      <c r="AB774" s="71">
        <v>43884</v>
      </c>
      <c r="AC774" s="93"/>
      <c r="AD774" s="92">
        <v>3</v>
      </c>
    </row>
    <row r="775" spans="12:30" ht="12.75" customHeight="1" x14ac:dyDescent="0.3">
      <c r="L775" s="86">
        <v>11</v>
      </c>
      <c r="M775" s="87" t="s">
        <v>808</v>
      </c>
      <c r="N775" s="86" t="s">
        <v>52</v>
      </c>
      <c r="O775" s="87" t="s">
        <v>843</v>
      </c>
      <c r="P775" s="87" t="s">
        <v>844</v>
      </c>
      <c r="Q775" s="38"/>
      <c r="R775" s="38"/>
      <c r="S775" s="38"/>
      <c r="T775" s="38"/>
      <c r="U775" s="88" t="s">
        <v>712</v>
      </c>
      <c r="V775" s="88" t="s">
        <v>2280</v>
      </c>
      <c r="W775" s="88" t="s">
        <v>2349</v>
      </c>
      <c r="X775" s="70"/>
      <c r="Y775" s="71">
        <v>43934</v>
      </c>
      <c r="Z775" s="90"/>
      <c r="AA775" s="90"/>
      <c r="AB775" s="71">
        <v>43934</v>
      </c>
      <c r="AC775" s="93"/>
      <c r="AD775" s="92">
        <v>1</v>
      </c>
    </row>
    <row r="776" spans="12:30" ht="12.75" customHeight="1" x14ac:dyDescent="0.3">
      <c r="L776" s="86">
        <v>8</v>
      </c>
      <c r="M776" s="87" t="s">
        <v>7977</v>
      </c>
      <c r="N776" s="86" t="s">
        <v>54</v>
      </c>
      <c r="O776" s="87" t="s">
        <v>8097</v>
      </c>
      <c r="P776" s="38"/>
      <c r="Q776" s="38"/>
      <c r="R776" s="38"/>
      <c r="S776" s="38"/>
      <c r="T776" s="38"/>
      <c r="U776" s="88" t="s">
        <v>712</v>
      </c>
      <c r="V776" s="88" t="s">
        <v>8224</v>
      </c>
      <c r="W776" s="88" t="s">
        <v>8225</v>
      </c>
      <c r="X776" s="70"/>
      <c r="Y776" s="71">
        <v>43844</v>
      </c>
      <c r="Z776" s="90"/>
      <c r="AA776" s="90"/>
      <c r="AB776" s="71">
        <v>43846</v>
      </c>
      <c r="AC776" s="93"/>
      <c r="AD776" s="92">
        <v>3</v>
      </c>
    </row>
    <row r="777" spans="12:30" ht="12.75" customHeight="1" x14ac:dyDescent="0.3">
      <c r="L777" s="86">
        <v>5</v>
      </c>
      <c r="M777" s="87" t="s">
        <v>8671</v>
      </c>
      <c r="N777" s="86" t="s">
        <v>55</v>
      </c>
      <c r="O777" s="87" t="s">
        <v>8706</v>
      </c>
      <c r="P777" s="38"/>
      <c r="Q777" s="38"/>
      <c r="R777" s="38"/>
      <c r="S777" s="38"/>
      <c r="T777" s="38"/>
      <c r="U777" s="88" t="s">
        <v>712</v>
      </c>
      <c r="V777" s="88" t="s">
        <v>8707</v>
      </c>
      <c r="W777" s="88" t="s">
        <v>8708</v>
      </c>
      <c r="X777" s="70"/>
      <c r="Y777" s="71">
        <v>43742</v>
      </c>
      <c r="Z777" s="90"/>
      <c r="AA777" s="90"/>
      <c r="AB777" s="71">
        <v>43747</v>
      </c>
      <c r="AC777" s="93"/>
      <c r="AD777" s="92">
        <v>6</v>
      </c>
    </row>
    <row r="778" spans="12:30" ht="12.75" customHeight="1" x14ac:dyDescent="0.3">
      <c r="L778" s="86">
        <v>6</v>
      </c>
      <c r="M778" s="87" t="s">
        <v>8671</v>
      </c>
      <c r="N778" s="86" t="s">
        <v>55</v>
      </c>
      <c r="O778" s="87" t="s">
        <v>8697</v>
      </c>
      <c r="P778" s="38"/>
      <c r="Q778" s="38"/>
      <c r="R778" s="38"/>
      <c r="S778" s="38"/>
      <c r="T778" s="38"/>
      <c r="U778" s="88" t="s">
        <v>712</v>
      </c>
      <c r="V778" s="88" t="s">
        <v>8698</v>
      </c>
      <c r="W778" s="88" t="s">
        <v>8699</v>
      </c>
      <c r="X778" s="70"/>
      <c r="Y778" s="71">
        <v>43756</v>
      </c>
      <c r="Z778" s="90"/>
      <c r="AA778" s="90"/>
      <c r="AB778" s="71">
        <v>43775</v>
      </c>
      <c r="AC778" s="93"/>
      <c r="AD778" s="92">
        <v>20</v>
      </c>
    </row>
    <row r="779" spans="12:30" ht="12.75" customHeight="1" x14ac:dyDescent="0.3">
      <c r="L779" s="86">
        <v>6</v>
      </c>
      <c r="M779" s="87" t="s">
        <v>8671</v>
      </c>
      <c r="N779" s="86" t="s">
        <v>55</v>
      </c>
      <c r="O779" s="87" t="s">
        <v>8697</v>
      </c>
      <c r="P779" s="38"/>
      <c r="Q779" s="38"/>
      <c r="R779" s="38"/>
      <c r="S779" s="38"/>
      <c r="T779" s="38"/>
      <c r="U779" s="88" t="s">
        <v>712</v>
      </c>
      <c r="V779" s="88" t="s">
        <v>8698</v>
      </c>
      <c r="W779" s="88" t="s">
        <v>8700</v>
      </c>
      <c r="X779" s="70"/>
      <c r="Y779" s="71">
        <v>43770</v>
      </c>
      <c r="Z779" s="90"/>
      <c r="AA779" s="90"/>
      <c r="AB779" s="71">
        <v>43775</v>
      </c>
      <c r="AC779" s="93"/>
      <c r="AD779" s="92">
        <v>6</v>
      </c>
    </row>
    <row r="780" spans="12:30" ht="12.75" customHeight="1" x14ac:dyDescent="0.3">
      <c r="L780" s="86">
        <v>6</v>
      </c>
      <c r="M780" s="87" t="s">
        <v>8671</v>
      </c>
      <c r="N780" s="86" t="s">
        <v>55</v>
      </c>
      <c r="O780" s="87" t="s">
        <v>8697</v>
      </c>
      <c r="P780" s="38"/>
      <c r="Q780" s="38"/>
      <c r="R780" s="38"/>
      <c r="S780" s="38"/>
      <c r="T780" s="38"/>
      <c r="U780" s="88" t="s">
        <v>712</v>
      </c>
      <c r="V780" s="88" t="s">
        <v>8698</v>
      </c>
      <c r="W780" s="88" t="s">
        <v>8701</v>
      </c>
      <c r="X780" s="70"/>
      <c r="Y780" s="71">
        <v>43766</v>
      </c>
      <c r="Z780" s="90"/>
      <c r="AA780" s="90"/>
      <c r="AB780" s="71">
        <v>43775</v>
      </c>
      <c r="AC780" s="93"/>
      <c r="AD780" s="92">
        <v>10</v>
      </c>
    </row>
    <row r="781" spans="12:30" ht="12.75" customHeight="1" x14ac:dyDescent="0.3">
      <c r="L781" s="86">
        <v>6</v>
      </c>
      <c r="M781" s="87" t="s">
        <v>8671</v>
      </c>
      <c r="N781" s="86" t="s">
        <v>55</v>
      </c>
      <c r="O781" s="87" t="s">
        <v>8697</v>
      </c>
      <c r="P781" s="38"/>
      <c r="Q781" s="38"/>
      <c r="R781" s="38"/>
      <c r="S781" s="38"/>
      <c r="T781" s="38"/>
      <c r="U781" s="88" t="s">
        <v>712</v>
      </c>
      <c r="V781" s="88" t="s">
        <v>8698</v>
      </c>
      <c r="W781" s="88" t="s">
        <v>8702</v>
      </c>
      <c r="X781" s="70"/>
      <c r="Y781" s="71">
        <v>43770</v>
      </c>
      <c r="Z781" s="90"/>
      <c r="AA781" s="90"/>
      <c r="AB781" s="71">
        <v>43775</v>
      </c>
      <c r="AC781" s="93"/>
      <c r="AD781" s="92">
        <v>6</v>
      </c>
    </row>
    <row r="782" spans="12:30" ht="12.75" customHeight="1" x14ac:dyDescent="0.3">
      <c r="L782" s="86">
        <v>6</v>
      </c>
      <c r="M782" s="87" t="s">
        <v>8671</v>
      </c>
      <c r="N782" s="86" t="s">
        <v>55</v>
      </c>
      <c r="O782" s="87" t="s">
        <v>8697</v>
      </c>
      <c r="P782" s="38"/>
      <c r="Q782" s="38"/>
      <c r="R782" s="38"/>
      <c r="S782" s="38"/>
      <c r="T782" s="38"/>
      <c r="U782" s="88" t="s">
        <v>712</v>
      </c>
      <c r="V782" s="88" t="s">
        <v>8698</v>
      </c>
      <c r="W782" s="88" t="s">
        <v>8703</v>
      </c>
      <c r="X782" s="70"/>
      <c r="Y782" s="71">
        <v>43770</v>
      </c>
      <c r="Z782" s="90"/>
      <c r="AA782" s="90"/>
      <c r="AB782" s="71">
        <v>43775</v>
      </c>
      <c r="AC782" s="93"/>
      <c r="AD782" s="92">
        <v>6</v>
      </c>
    </row>
    <row r="783" spans="12:30" ht="12.75" customHeight="1" x14ac:dyDescent="0.3">
      <c r="L783" s="86">
        <v>6</v>
      </c>
      <c r="M783" s="87" t="s">
        <v>8671</v>
      </c>
      <c r="N783" s="86" t="s">
        <v>55</v>
      </c>
      <c r="O783" s="87" t="s">
        <v>8697</v>
      </c>
      <c r="P783" s="38"/>
      <c r="Q783" s="38"/>
      <c r="R783" s="38"/>
      <c r="S783" s="38"/>
      <c r="T783" s="38"/>
      <c r="U783" s="88" t="s">
        <v>712</v>
      </c>
      <c r="V783" s="88" t="s">
        <v>8698</v>
      </c>
      <c r="W783" s="88" t="s">
        <v>8704</v>
      </c>
      <c r="X783" s="70"/>
      <c r="Y783" s="71">
        <v>43770</v>
      </c>
      <c r="Z783" s="90"/>
      <c r="AA783" s="90"/>
      <c r="AB783" s="71">
        <v>43775</v>
      </c>
      <c r="AC783" s="93"/>
      <c r="AD783" s="92">
        <v>6</v>
      </c>
    </row>
    <row r="784" spans="12:30" ht="12.75" customHeight="1" x14ac:dyDescent="0.3">
      <c r="L784" s="86">
        <v>6</v>
      </c>
      <c r="M784" s="87" t="s">
        <v>8671</v>
      </c>
      <c r="N784" s="86" t="s">
        <v>55</v>
      </c>
      <c r="O784" s="87" t="s">
        <v>8697</v>
      </c>
      <c r="P784" s="38"/>
      <c r="Q784" s="38"/>
      <c r="R784" s="38"/>
      <c r="S784" s="38"/>
      <c r="T784" s="38"/>
      <c r="U784" s="88" t="s">
        <v>712</v>
      </c>
      <c r="V784" s="88" t="s">
        <v>8698</v>
      </c>
      <c r="W784" s="88" t="s">
        <v>8705</v>
      </c>
      <c r="X784" s="70"/>
      <c r="Y784" s="71">
        <v>43770</v>
      </c>
      <c r="Z784" s="90"/>
      <c r="AA784" s="90"/>
      <c r="AB784" s="71">
        <v>43775</v>
      </c>
      <c r="AC784" s="93"/>
      <c r="AD784" s="92">
        <v>6</v>
      </c>
    </row>
    <row r="785" spans="12:30" ht="12.75" customHeight="1" x14ac:dyDescent="0.3">
      <c r="L785" s="86">
        <v>11</v>
      </c>
      <c r="M785" s="87" t="s">
        <v>8671</v>
      </c>
      <c r="N785" s="86" t="s">
        <v>55</v>
      </c>
      <c r="O785" s="87" t="s">
        <v>8706</v>
      </c>
      <c r="P785" s="38"/>
      <c r="Q785" s="38"/>
      <c r="R785" s="38"/>
      <c r="S785" s="38"/>
      <c r="T785" s="38"/>
      <c r="U785" s="88" t="s">
        <v>712</v>
      </c>
      <c r="V785" s="88" t="s">
        <v>8707</v>
      </c>
      <c r="W785" s="88" t="s">
        <v>8709</v>
      </c>
      <c r="X785" s="70"/>
      <c r="Y785" s="71">
        <v>43949</v>
      </c>
      <c r="Z785" s="90"/>
      <c r="AA785" s="90"/>
      <c r="AB785" s="71">
        <v>43949</v>
      </c>
      <c r="AC785" s="93"/>
      <c r="AD785" s="92">
        <v>1</v>
      </c>
    </row>
    <row r="786" spans="12:30" ht="12.75" customHeight="1" x14ac:dyDescent="0.3">
      <c r="L786" s="86">
        <v>12</v>
      </c>
      <c r="M786" s="87" t="s">
        <v>8671</v>
      </c>
      <c r="N786" s="86" t="s">
        <v>55</v>
      </c>
      <c r="O786" s="87" t="s">
        <v>8706</v>
      </c>
      <c r="P786" s="38"/>
      <c r="Q786" s="38"/>
      <c r="R786" s="87" t="s">
        <v>8710</v>
      </c>
      <c r="S786" s="87" t="s">
        <v>8711</v>
      </c>
      <c r="T786" s="87" t="s">
        <v>88</v>
      </c>
      <c r="U786" s="88" t="s">
        <v>712</v>
      </c>
      <c r="V786" s="88" t="s">
        <v>8707</v>
      </c>
      <c r="W786" s="88" t="s">
        <v>8712</v>
      </c>
      <c r="X786" s="70"/>
      <c r="Y786" s="71">
        <v>43963</v>
      </c>
      <c r="Z786" s="90"/>
      <c r="AA786" s="90"/>
      <c r="AB786" s="71">
        <v>43972</v>
      </c>
      <c r="AC786" s="93"/>
      <c r="AD786" s="92">
        <v>10</v>
      </c>
    </row>
    <row r="787" spans="12:30" ht="12.75" customHeight="1" x14ac:dyDescent="0.3">
      <c r="L787" s="86">
        <v>12</v>
      </c>
      <c r="M787" s="87" t="s">
        <v>8671</v>
      </c>
      <c r="N787" s="86" t="s">
        <v>55</v>
      </c>
      <c r="O787" s="87" t="s">
        <v>8706</v>
      </c>
      <c r="P787" s="38"/>
      <c r="Q787" s="38"/>
      <c r="R787" s="87" t="s">
        <v>8710</v>
      </c>
      <c r="S787" s="87" t="s">
        <v>8711</v>
      </c>
      <c r="T787" s="87" t="s">
        <v>88</v>
      </c>
      <c r="U787" s="88" t="s">
        <v>712</v>
      </c>
      <c r="V787" s="88" t="s">
        <v>8707</v>
      </c>
      <c r="W787" s="88" t="s">
        <v>8713</v>
      </c>
      <c r="X787" s="70"/>
      <c r="Y787" s="71">
        <v>43963</v>
      </c>
      <c r="Z787" s="90"/>
      <c r="AA787" s="90"/>
      <c r="AB787" s="71">
        <v>43972</v>
      </c>
      <c r="AC787" s="93"/>
      <c r="AD787" s="92">
        <v>10</v>
      </c>
    </row>
    <row r="788" spans="12:30" ht="12.75" customHeight="1" x14ac:dyDescent="0.3">
      <c r="L788" s="86">
        <v>12</v>
      </c>
      <c r="M788" s="87" t="s">
        <v>8671</v>
      </c>
      <c r="N788" s="86" t="s">
        <v>55</v>
      </c>
      <c r="O788" s="87" t="s">
        <v>8706</v>
      </c>
      <c r="P788" s="38"/>
      <c r="Q788" s="38"/>
      <c r="R788" s="87" t="s">
        <v>8710</v>
      </c>
      <c r="S788" s="87" t="s">
        <v>8711</v>
      </c>
      <c r="T788" s="87" t="s">
        <v>88</v>
      </c>
      <c r="U788" s="88" t="s">
        <v>712</v>
      </c>
      <c r="V788" s="88" t="s">
        <v>8707</v>
      </c>
      <c r="W788" s="88" t="s">
        <v>8714</v>
      </c>
      <c r="X788" s="70"/>
      <c r="Y788" s="71">
        <v>43963</v>
      </c>
      <c r="Z788" s="90"/>
      <c r="AA788" s="90"/>
      <c r="AB788" s="71">
        <v>43972</v>
      </c>
      <c r="AC788" s="93"/>
      <c r="AD788" s="92">
        <v>10</v>
      </c>
    </row>
    <row r="789" spans="12:30" ht="12.75" customHeight="1" x14ac:dyDescent="0.3">
      <c r="L789" s="86">
        <v>12</v>
      </c>
      <c r="M789" s="87" t="s">
        <v>8671</v>
      </c>
      <c r="N789" s="86" t="s">
        <v>55</v>
      </c>
      <c r="O789" s="87" t="s">
        <v>8706</v>
      </c>
      <c r="P789" s="38"/>
      <c r="Q789" s="38"/>
      <c r="R789" s="87" t="s">
        <v>8710</v>
      </c>
      <c r="S789" s="87" t="s">
        <v>8711</v>
      </c>
      <c r="T789" s="87" t="s">
        <v>88</v>
      </c>
      <c r="U789" s="88" t="s">
        <v>712</v>
      </c>
      <c r="V789" s="88" t="s">
        <v>8707</v>
      </c>
      <c r="W789" s="88" t="s">
        <v>8715</v>
      </c>
      <c r="X789" s="70"/>
      <c r="Y789" s="71">
        <v>43963</v>
      </c>
      <c r="Z789" s="90"/>
      <c r="AA789" s="90"/>
      <c r="AB789" s="71">
        <v>43972</v>
      </c>
      <c r="AC789" s="93"/>
      <c r="AD789" s="92">
        <v>10</v>
      </c>
    </row>
    <row r="790" spans="12:30" ht="12.75" customHeight="1" x14ac:dyDescent="0.3">
      <c r="L790" s="86">
        <v>12</v>
      </c>
      <c r="M790" s="87" t="s">
        <v>8671</v>
      </c>
      <c r="N790" s="86" t="s">
        <v>55</v>
      </c>
      <c r="O790" s="87" t="s">
        <v>8706</v>
      </c>
      <c r="P790" s="38"/>
      <c r="Q790" s="38"/>
      <c r="R790" s="87" t="s">
        <v>8710</v>
      </c>
      <c r="S790" s="87" t="s">
        <v>8711</v>
      </c>
      <c r="T790" s="87" t="s">
        <v>88</v>
      </c>
      <c r="U790" s="88" t="s">
        <v>712</v>
      </c>
      <c r="V790" s="88" t="s">
        <v>8707</v>
      </c>
      <c r="W790" s="88" t="s">
        <v>8716</v>
      </c>
      <c r="X790" s="70"/>
      <c r="Y790" s="71">
        <v>43966</v>
      </c>
      <c r="Z790" s="90"/>
      <c r="AA790" s="90"/>
      <c r="AB790" s="71">
        <v>43972</v>
      </c>
      <c r="AC790" s="93"/>
      <c r="AD790" s="92">
        <v>7</v>
      </c>
    </row>
    <row r="791" spans="12:30" ht="12.75" customHeight="1" x14ac:dyDescent="0.3">
      <c r="L791" s="86">
        <v>12</v>
      </c>
      <c r="M791" s="87" t="s">
        <v>8671</v>
      </c>
      <c r="N791" s="86" t="s">
        <v>55</v>
      </c>
      <c r="O791" s="87" t="s">
        <v>8706</v>
      </c>
      <c r="P791" s="38"/>
      <c r="Q791" s="38"/>
      <c r="R791" s="87" t="s">
        <v>8710</v>
      </c>
      <c r="S791" s="87" t="s">
        <v>8711</v>
      </c>
      <c r="T791" s="87" t="s">
        <v>88</v>
      </c>
      <c r="U791" s="88" t="s">
        <v>712</v>
      </c>
      <c r="V791" s="88" t="s">
        <v>8707</v>
      </c>
      <c r="W791" s="88" t="s">
        <v>8717</v>
      </c>
      <c r="X791" s="70"/>
      <c r="Y791" s="71">
        <v>43966</v>
      </c>
      <c r="Z791" s="90"/>
      <c r="AA791" s="90"/>
      <c r="AB791" s="71">
        <v>43972</v>
      </c>
      <c r="AC791" s="93"/>
      <c r="AD791" s="92">
        <v>7</v>
      </c>
    </row>
    <row r="792" spans="12:30" ht="12.75" customHeight="1" x14ac:dyDescent="0.3">
      <c r="L792" s="86">
        <v>12</v>
      </c>
      <c r="M792" s="87" t="s">
        <v>8671</v>
      </c>
      <c r="N792" s="86" t="s">
        <v>55</v>
      </c>
      <c r="O792" s="87" t="s">
        <v>8706</v>
      </c>
      <c r="P792" s="38"/>
      <c r="Q792" s="38"/>
      <c r="R792" s="87" t="s">
        <v>8710</v>
      </c>
      <c r="S792" s="87" t="s">
        <v>8711</v>
      </c>
      <c r="T792" s="87" t="s">
        <v>88</v>
      </c>
      <c r="U792" s="88" t="s">
        <v>712</v>
      </c>
      <c r="V792" s="88" t="s">
        <v>8707</v>
      </c>
      <c r="W792" s="88" t="s">
        <v>8718</v>
      </c>
      <c r="X792" s="70"/>
      <c r="Y792" s="71">
        <v>43966</v>
      </c>
      <c r="Z792" s="90"/>
      <c r="AA792" s="90"/>
      <c r="AB792" s="71">
        <v>43972</v>
      </c>
      <c r="AC792" s="93"/>
      <c r="AD792" s="92">
        <v>7</v>
      </c>
    </row>
    <row r="793" spans="12:30" ht="12.75" customHeight="1" x14ac:dyDescent="0.3">
      <c r="L793" s="86">
        <v>12</v>
      </c>
      <c r="M793" s="87" t="s">
        <v>8671</v>
      </c>
      <c r="N793" s="86" t="s">
        <v>55</v>
      </c>
      <c r="O793" s="87" t="s">
        <v>8706</v>
      </c>
      <c r="P793" s="38"/>
      <c r="Q793" s="38"/>
      <c r="R793" s="87" t="s">
        <v>8710</v>
      </c>
      <c r="S793" s="87" t="s">
        <v>8711</v>
      </c>
      <c r="T793" s="87" t="s">
        <v>88</v>
      </c>
      <c r="U793" s="88" t="s">
        <v>712</v>
      </c>
      <c r="V793" s="88" t="s">
        <v>8707</v>
      </c>
      <c r="W793" s="88" t="s">
        <v>8719</v>
      </c>
      <c r="X793" s="70"/>
      <c r="Y793" s="71">
        <v>43966</v>
      </c>
      <c r="Z793" s="90"/>
      <c r="AA793" s="90"/>
      <c r="AB793" s="71">
        <v>43972</v>
      </c>
      <c r="AC793" s="93"/>
      <c r="AD793" s="92">
        <v>7</v>
      </c>
    </row>
    <row r="794" spans="12:30" ht="12.75" customHeight="1" x14ac:dyDescent="0.3">
      <c r="L794" s="86">
        <v>12</v>
      </c>
      <c r="M794" s="87" t="s">
        <v>8671</v>
      </c>
      <c r="N794" s="86" t="s">
        <v>55</v>
      </c>
      <c r="O794" s="87" t="s">
        <v>8706</v>
      </c>
      <c r="P794" s="38"/>
      <c r="Q794" s="38"/>
      <c r="R794" s="87" t="s">
        <v>8710</v>
      </c>
      <c r="S794" s="87" t="s">
        <v>8711</v>
      </c>
      <c r="T794" s="87" t="s">
        <v>88</v>
      </c>
      <c r="U794" s="88" t="s">
        <v>712</v>
      </c>
      <c r="V794" s="88" t="s">
        <v>8707</v>
      </c>
      <c r="W794" s="88" t="s">
        <v>8720</v>
      </c>
      <c r="X794" s="70"/>
      <c r="Y794" s="71">
        <v>43966</v>
      </c>
      <c r="Z794" s="90"/>
      <c r="AA794" s="90"/>
      <c r="AB794" s="71">
        <v>43972</v>
      </c>
      <c r="AC794" s="93"/>
      <c r="AD794" s="92">
        <v>7</v>
      </c>
    </row>
    <row r="795" spans="12:30" ht="12.75" customHeight="1" x14ac:dyDescent="0.3">
      <c r="L795" s="86">
        <v>12</v>
      </c>
      <c r="M795" s="87" t="s">
        <v>8671</v>
      </c>
      <c r="N795" s="86" t="s">
        <v>55</v>
      </c>
      <c r="O795" s="87" t="s">
        <v>8706</v>
      </c>
      <c r="P795" s="38"/>
      <c r="Q795" s="38"/>
      <c r="R795" s="87" t="s">
        <v>8710</v>
      </c>
      <c r="S795" s="87" t="s">
        <v>8711</v>
      </c>
      <c r="T795" s="87" t="s">
        <v>88</v>
      </c>
      <c r="U795" s="88" t="s">
        <v>712</v>
      </c>
      <c r="V795" s="88" t="s">
        <v>8707</v>
      </c>
      <c r="W795" s="88" t="s">
        <v>8721</v>
      </c>
      <c r="X795" s="70"/>
      <c r="Y795" s="71">
        <v>43966</v>
      </c>
      <c r="Z795" s="90"/>
      <c r="AA795" s="90"/>
      <c r="AB795" s="71">
        <v>43972</v>
      </c>
      <c r="AC795" s="93"/>
      <c r="AD795" s="92">
        <v>7</v>
      </c>
    </row>
    <row r="796" spans="12:30" ht="12.75" customHeight="1" x14ac:dyDescent="0.3">
      <c r="L796" s="86">
        <v>12</v>
      </c>
      <c r="M796" s="87" t="s">
        <v>8671</v>
      </c>
      <c r="N796" s="86" t="s">
        <v>55</v>
      </c>
      <c r="O796" s="87" t="s">
        <v>8706</v>
      </c>
      <c r="P796" s="38"/>
      <c r="Q796" s="38"/>
      <c r="R796" s="87" t="s">
        <v>8710</v>
      </c>
      <c r="S796" s="87" t="s">
        <v>8711</v>
      </c>
      <c r="T796" s="87" t="s">
        <v>88</v>
      </c>
      <c r="U796" s="88" t="s">
        <v>712</v>
      </c>
      <c r="V796" s="88" t="s">
        <v>8707</v>
      </c>
      <c r="W796" s="88" t="s">
        <v>8722</v>
      </c>
      <c r="X796" s="70"/>
      <c r="Y796" s="71">
        <v>43966</v>
      </c>
      <c r="Z796" s="90"/>
      <c r="AA796" s="90"/>
      <c r="AB796" s="71">
        <v>43972</v>
      </c>
      <c r="AC796" s="93"/>
      <c r="AD796" s="92">
        <v>7</v>
      </c>
    </row>
    <row r="797" spans="12:30" ht="12.75" customHeight="1" x14ac:dyDescent="0.3">
      <c r="L797" s="86">
        <v>12</v>
      </c>
      <c r="M797" s="87" t="s">
        <v>8671</v>
      </c>
      <c r="N797" s="86" t="s">
        <v>55</v>
      </c>
      <c r="O797" s="87" t="s">
        <v>8706</v>
      </c>
      <c r="P797" s="38"/>
      <c r="Q797" s="38"/>
      <c r="R797" s="87" t="s">
        <v>8710</v>
      </c>
      <c r="S797" s="87" t="s">
        <v>8711</v>
      </c>
      <c r="T797" s="87" t="s">
        <v>88</v>
      </c>
      <c r="U797" s="88" t="s">
        <v>712</v>
      </c>
      <c r="V797" s="88" t="s">
        <v>8707</v>
      </c>
      <c r="W797" s="88" t="s">
        <v>8723</v>
      </c>
      <c r="X797" s="70"/>
      <c r="Y797" s="71">
        <v>43966</v>
      </c>
      <c r="Z797" s="90"/>
      <c r="AA797" s="90"/>
      <c r="AB797" s="71">
        <v>43972</v>
      </c>
      <c r="AC797" s="93"/>
      <c r="AD797" s="92">
        <v>7</v>
      </c>
    </row>
    <row r="798" spans="12:30" ht="12.75" customHeight="1" x14ac:dyDescent="0.3">
      <c r="L798" s="86">
        <v>12</v>
      </c>
      <c r="M798" s="87" t="s">
        <v>8671</v>
      </c>
      <c r="N798" s="86" t="s">
        <v>55</v>
      </c>
      <c r="O798" s="87" t="s">
        <v>8706</v>
      </c>
      <c r="P798" s="38"/>
      <c r="Q798" s="38"/>
      <c r="R798" s="87" t="s">
        <v>8710</v>
      </c>
      <c r="S798" s="87" t="s">
        <v>8711</v>
      </c>
      <c r="T798" s="87" t="s">
        <v>88</v>
      </c>
      <c r="U798" s="88" t="s">
        <v>712</v>
      </c>
      <c r="V798" s="88" t="s">
        <v>8707</v>
      </c>
      <c r="W798" s="88" t="s">
        <v>8724</v>
      </c>
      <c r="X798" s="70"/>
      <c r="Y798" s="71">
        <v>43966</v>
      </c>
      <c r="Z798" s="90"/>
      <c r="AA798" s="90"/>
      <c r="AB798" s="71">
        <v>43972</v>
      </c>
      <c r="AC798" s="93"/>
      <c r="AD798" s="92">
        <v>7</v>
      </c>
    </row>
    <row r="799" spans="12:30" ht="12.75" customHeight="1" x14ac:dyDescent="0.3">
      <c r="L799" s="86">
        <v>12</v>
      </c>
      <c r="M799" s="87" t="s">
        <v>8671</v>
      </c>
      <c r="N799" s="86" t="s">
        <v>55</v>
      </c>
      <c r="O799" s="87" t="s">
        <v>8706</v>
      </c>
      <c r="P799" s="38"/>
      <c r="Q799" s="38"/>
      <c r="R799" s="87" t="s">
        <v>8710</v>
      </c>
      <c r="S799" s="87" t="s">
        <v>8711</v>
      </c>
      <c r="T799" s="87" t="s">
        <v>88</v>
      </c>
      <c r="U799" s="88" t="s">
        <v>712</v>
      </c>
      <c r="V799" s="88" t="s">
        <v>8707</v>
      </c>
      <c r="W799" s="88" t="s">
        <v>8725</v>
      </c>
      <c r="X799" s="70"/>
      <c r="Y799" s="71">
        <v>43966</v>
      </c>
      <c r="Z799" s="90"/>
      <c r="AA799" s="90"/>
      <c r="AB799" s="71">
        <v>43972</v>
      </c>
      <c r="AC799" s="93"/>
      <c r="AD799" s="92">
        <v>7</v>
      </c>
    </row>
    <row r="800" spans="12:30" ht="12.75" customHeight="1" x14ac:dyDescent="0.3">
      <c r="L800" s="86">
        <v>12</v>
      </c>
      <c r="M800" s="87" t="s">
        <v>8671</v>
      </c>
      <c r="N800" s="86" t="s">
        <v>55</v>
      </c>
      <c r="O800" s="87" t="s">
        <v>8706</v>
      </c>
      <c r="P800" s="38"/>
      <c r="Q800" s="38"/>
      <c r="R800" s="87" t="s">
        <v>8710</v>
      </c>
      <c r="S800" s="87" t="s">
        <v>8711</v>
      </c>
      <c r="T800" s="87" t="s">
        <v>88</v>
      </c>
      <c r="U800" s="88" t="s">
        <v>712</v>
      </c>
      <c r="V800" s="88" t="s">
        <v>8707</v>
      </c>
      <c r="W800" s="88" t="s">
        <v>8726</v>
      </c>
      <c r="X800" s="70"/>
      <c r="Y800" s="71">
        <v>43966</v>
      </c>
      <c r="Z800" s="90"/>
      <c r="AA800" s="90"/>
      <c r="AB800" s="71">
        <v>43972</v>
      </c>
      <c r="AC800" s="93"/>
      <c r="AD800" s="92">
        <v>7</v>
      </c>
    </row>
    <row r="801" spans="12:30" ht="12.75" customHeight="1" x14ac:dyDescent="0.3">
      <c r="L801" s="86">
        <v>12</v>
      </c>
      <c r="M801" s="87" t="s">
        <v>8671</v>
      </c>
      <c r="N801" s="86" t="s">
        <v>55</v>
      </c>
      <c r="O801" s="87" t="s">
        <v>8706</v>
      </c>
      <c r="P801" s="38"/>
      <c r="Q801" s="38"/>
      <c r="R801" s="87" t="s">
        <v>8710</v>
      </c>
      <c r="S801" s="87" t="s">
        <v>8711</v>
      </c>
      <c r="T801" s="87" t="s">
        <v>88</v>
      </c>
      <c r="U801" s="88" t="s">
        <v>712</v>
      </c>
      <c r="V801" s="88" t="s">
        <v>8707</v>
      </c>
      <c r="W801" s="88" t="s">
        <v>8727</v>
      </c>
      <c r="X801" s="70"/>
      <c r="Y801" s="71">
        <v>43950</v>
      </c>
      <c r="Z801" s="90"/>
      <c r="AA801" s="90"/>
      <c r="AB801" s="71">
        <v>43972</v>
      </c>
      <c r="AC801" s="93"/>
      <c r="AD801" s="92">
        <v>23</v>
      </c>
    </row>
    <row r="802" spans="12:30" ht="12.75" customHeight="1" x14ac:dyDescent="0.3">
      <c r="L802" s="86">
        <v>12</v>
      </c>
      <c r="M802" s="87" t="s">
        <v>8671</v>
      </c>
      <c r="N802" s="86" t="s">
        <v>55</v>
      </c>
      <c r="O802" s="87" t="s">
        <v>8706</v>
      </c>
      <c r="P802" s="38"/>
      <c r="Q802" s="38"/>
      <c r="R802" s="87" t="s">
        <v>8710</v>
      </c>
      <c r="S802" s="87" t="s">
        <v>8711</v>
      </c>
      <c r="T802" s="87" t="s">
        <v>88</v>
      </c>
      <c r="U802" s="88" t="s">
        <v>712</v>
      </c>
      <c r="V802" s="88" t="s">
        <v>8707</v>
      </c>
      <c r="W802" s="88" t="s">
        <v>8728</v>
      </c>
      <c r="X802" s="70"/>
      <c r="Y802" s="71">
        <v>43966</v>
      </c>
      <c r="Z802" s="90"/>
      <c r="AA802" s="90"/>
      <c r="AB802" s="71">
        <v>43972</v>
      </c>
      <c r="AC802" s="93"/>
      <c r="AD802" s="92">
        <v>7</v>
      </c>
    </row>
    <row r="803" spans="12:30" ht="12.75" customHeight="1" x14ac:dyDescent="0.3">
      <c r="L803" s="86">
        <v>12</v>
      </c>
      <c r="M803" s="87" t="s">
        <v>8671</v>
      </c>
      <c r="N803" s="86" t="s">
        <v>55</v>
      </c>
      <c r="O803" s="87" t="s">
        <v>8706</v>
      </c>
      <c r="P803" s="38"/>
      <c r="Q803" s="38"/>
      <c r="R803" s="87" t="s">
        <v>8710</v>
      </c>
      <c r="S803" s="87" t="s">
        <v>8711</v>
      </c>
      <c r="T803" s="87" t="s">
        <v>88</v>
      </c>
      <c r="U803" s="88" t="s">
        <v>712</v>
      </c>
      <c r="V803" s="88" t="s">
        <v>8707</v>
      </c>
      <c r="W803" s="88" t="s">
        <v>8729</v>
      </c>
      <c r="X803" s="70"/>
      <c r="Y803" s="71">
        <v>43966</v>
      </c>
      <c r="Z803" s="90"/>
      <c r="AA803" s="90"/>
      <c r="AB803" s="71">
        <v>43972</v>
      </c>
      <c r="AC803" s="93"/>
      <c r="AD803" s="92">
        <v>7</v>
      </c>
    </row>
    <row r="804" spans="12:30" ht="12.75" customHeight="1" x14ac:dyDescent="0.3">
      <c r="L804" s="86">
        <v>12</v>
      </c>
      <c r="M804" s="87" t="s">
        <v>8671</v>
      </c>
      <c r="N804" s="86" t="s">
        <v>55</v>
      </c>
      <c r="O804" s="87" t="s">
        <v>8706</v>
      </c>
      <c r="P804" s="38"/>
      <c r="Q804" s="38"/>
      <c r="R804" s="87" t="s">
        <v>8710</v>
      </c>
      <c r="S804" s="87" t="s">
        <v>8711</v>
      </c>
      <c r="T804" s="87" t="s">
        <v>88</v>
      </c>
      <c r="U804" s="88" t="s">
        <v>712</v>
      </c>
      <c r="V804" s="88" t="s">
        <v>8707</v>
      </c>
      <c r="W804" s="88" t="s">
        <v>8730</v>
      </c>
      <c r="X804" s="70"/>
      <c r="Y804" s="71">
        <v>43952</v>
      </c>
      <c r="Z804" s="90"/>
      <c r="AA804" s="90"/>
      <c r="AB804" s="71">
        <v>43972</v>
      </c>
      <c r="AC804" s="93"/>
      <c r="AD804" s="92">
        <v>21</v>
      </c>
    </row>
    <row r="805" spans="12:30" ht="12.75" customHeight="1" x14ac:dyDescent="0.3">
      <c r="L805" s="86">
        <v>12</v>
      </c>
      <c r="M805" s="87" t="s">
        <v>8671</v>
      </c>
      <c r="N805" s="86" t="s">
        <v>55</v>
      </c>
      <c r="O805" s="87" t="s">
        <v>8706</v>
      </c>
      <c r="P805" s="38"/>
      <c r="Q805" s="38"/>
      <c r="R805" s="87" t="s">
        <v>8710</v>
      </c>
      <c r="S805" s="87" t="s">
        <v>8711</v>
      </c>
      <c r="T805" s="87" t="s">
        <v>88</v>
      </c>
      <c r="U805" s="88" t="s">
        <v>712</v>
      </c>
      <c r="V805" s="88" t="s">
        <v>8707</v>
      </c>
      <c r="W805" s="88" t="s">
        <v>8731</v>
      </c>
      <c r="X805" s="70"/>
      <c r="Y805" s="71">
        <v>43952</v>
      </c>
      <c r="Z805" s="90"/>
      <c r="AA805" s="90"/>
      <c r="AB805" s="71">
        <v>43972</v>
      </c>
      <c r="AC805" s="93"/>
      <c r="AD805" s="92">
        <v>21</v>
      </c>
    </row>
    <row r="806" spans="12:30" ht="12.75" customHeight="1" x14ac:dyDescent="0.3">
      <c r="L806" s="86">
        <v>1</v>
      </c>
      <c r="M806" s="87" t="s">
        <v>5267</v>
      </c>
      <c r="N806" s="86" t="s">
        <v>56</v>
      </c>
      <c r="O806" s="87" t="s">
        <v>5314</v>
      </c>
      <c r="P806" s="38"/>
      <c r="Q806" s="87" t="s">
        <v>5315</v>
      </c>
      <c r="R806" s="38"/>
      <c r="S806" s="38"/>
      <c r="T806" s="38"/>
      <c r="U806" s="88" t="s">
        <v>712</v>
      </c>
      <c r="V806" s="88" t="s">
        <v>5534</v>
      </c>
      <c r="W806" s="88" t="s">
        <v>5535</v>
      </c>
      <c r="X806" s="70"/>
      <c r="Y806" s="71">
        <v>43649</v>
      </c>
      <c r="Z806" s="90"/>
      <c r="AA806" s="90"/>
      <c r="AB806" s="71">
        <v>43649</v>
      </c>
      <c r="AC806" s="93"/>
      <c r="AD806" s="92">
        <v>1</v>
      </c>
    </row>
    <row r="807" spans="12:30" ht="12.75" customHeight="1" x14ac:dyDescent="0.3">
      <c r="L807" s="86">
        <v>1</v>
      </c>
      <c r="M807" s="87" t="s">
        <v>5267</v>
      </c>
      <c r="N807" s="86" t="s">
        <v>56</v>
      </c>
      <c r="O807" s="87" t="s">
        <v>5314</v>
      </c>
      <c r="P807" s="38"/>
      <c r="Q807" s="87" t="s">
        <v>5315</v>
      </c>
      <c r="R807" s="38"/>
      <c r="S807" s="38"/>
      <c r="T807" s="38"/>
      <c r="U807" s="88" t="s">
        <v>712</v>
      </c>
      <c r="V807" s="88" t="s">
        <v>5534</v>
      </c>
      <c r="W807" s="88" t="s">
        <v>5536</v>
      </c>
      <c r="X807" s="70"/>
      <c r="Y807" s="71">
        <v>43657</v>
      </c>
      <c r="Z807" s="90"/>
      <c r="AA807" s="90"/>
      <c r="AB807" s="71">
        <v>43658</v>
      </c>
      <c r="AC807" s="93"/>
      <c r="AD807" s="92">
        <v>2</v>
      </c>
    </row>
    <row r="808" spans="12:30" ht="12.75" customHeight="1" x14ac:dyDescent="0.3">
      <c r="L808" s="86">
        <v>1</v>
      </c>
      <c r="M808" s="87" t="s">
        <v>5267</v>
      </c>
      <c r="N808" s="86" t="s">
        <v>56</v>
      </c>
      <c r="O808" s="87" t="s">
        <v>5314</v>
      </c>
      <c r="P808" s="38"/>
      <c r="Q808" s="87" t="s">
        <v>5315</v>
      </c>
      <c r="R808" s="38"/>
      <c r="S808" s="38"/>
      <c r="T808" s="38"/>
      <c r="U808" s="88" t="s">
        <v>712</v>
      </c>
      <c r="V808" s="88" t="s">
        <v>5553</v>
      </c>
      <c r="W808" s="88" t="s">
        <v>5554</v>
      </c>
      <c r="X808" s="70"/>
      <c r="Y808" s="71">
        <v>43663</v>
      </c>
      <c r="Z808" s="90"/>
      <c r="AA808" s="90"/>
      <c r="AB808" s="71">
        <v>43665</v>
      </c>
      <c r="AC808" s="93"/>
      <c r="AD808" s="92">
        <v>3</v>
      </c>
    </row>
    <row r="809" spans="12:30" ht="12.75" customHeight="1" x14ac:dyDescent="0.3">
      <c r="L809" s="86">
        <v>1</v>
      </c>
      <c r="M809" s="87" t="s">
        <v>5267</v>
      </c>
      <c r="N809" s="86" t="s">
        <v>56</v>
      </c>
      <c r="O809" s="87" t="s">
        <v>5314</v>
      </c>
      <c r="P809" s="38"/>
      <c r="Q809" s="87" t="s">
        <v>5315</v>
      </c>
      <c r="R809" s="38"/>
      <c r="S809" s="38"/>
      <c r="T809" s="38"/>
      <c r="U809" s="88" t="s">
        <v>712</v>
      </c>
      <c r="V809" s="88" t="s">
        <v>5553</v>
      </c>
      <c r="W809" s="88" t="s">
        <v>5555</v>
      </c>
      <c r="X809" s="70"/>
      <c r="Y809" s="71">
        <v>43656</v>
      </c>
      <c r="Z809" s="90"/>
      <c r="AA809" s="90"/>
      <c r="AB809" s="71">
        <v>43657</v>
      </c>
      <c r="AC809" s="93"/>
      <c r="AD809" s="92">
        <v>2</v>
      </c>
    </row>
    <row r="810" spans="12:30" ht="12.75" customHeight="1" x14ac:dyDescent="0.3">
      <c r="L810" s="86">
        <v>1</v>
      </c>
      <c r="M810" s="87" t="s">
        <v>5267</v>
      </c>
      <c r="N810" s="86" t="s">
        <v>56</v>
      </c>
      <c r="O810" s="87" t="s">
        <v>5314</v>
      </c>
      <c r="P810" s="38"/>
      <c r="Q810" s="87" t="s">
        <v>5315</v>
      </c>
      <c r="R810" s="38"/>
      <c r="S810" s="38"/>
      <c r="T810" s="38"/>
      <c r="U810" s="88" t="s">
        <v>712</v>
      </c>
      <c r="V810" s="88" t="s">
        <v>5553</v>
      </c>
      <c r="W810" s="88" t="s">
        <v>5556</v>
      </c>
      <c r="X810" s="70"/>
      <c r="Y810" s="71">
        <v>43671</v>
      </c>
      <c r="Z810" s="90"/>
      <c r="AA810" s="90"/>
      <c r="AB810" s="71">
        <v>43672</v>
      </c>
      <c r="AC810" s="93"/>
      <c r="AD810" s="92">
        <v>2</v>
      </c>
    </row>
    <row r="811" spans="12:30" ht="12.75" customHeight="1" x14ac:dyDescent="0.3">
      <c r="L811" s="86">
        <v>1</v>
      </c>
      <c r="M811" s="87" t="s">
        <v>5267</v>
      </c>
      <c r="N811" s="86" t="s">
        <v>56</v>
      </c>
      <c r="O811" s="87" t="s">
        <v>5314</v>
      </c>
      <c r="P811" s="38"/>
      <c r="Q811" s="87" t="s">
        <v>5315</v>
      </c>
      <c r="R811" s="38"/>
      <c r="S811" s="38"/>
      <c r="T811" s="38"/>
      <c r="U811" s="88" t="s">
        <v>712</v>
      </c>
      <c r="V811" s="88" t="s">
        <v>5761</v>
      </c>
      <c r="W811" s="88" t="s">
        <v>5762</v>
      </c>
      <c r="X811" s="70"/>
      <c r="Y811" s="71">
        <v>43664</v>
      </c>
      <c r="Z811" s="90"/>
      <c r="AA811" s="90"/>
      <c r="AB811" s="71">
        <v>43665</v>
      </c>
      <c r="AC811" s="93"/>
      <c r="AD811" s="92">
        <v>2</v>
      </c>
    </row>
    <row r="812" spans="12:30" ht="12.75" customHeight="1" x14ac:dyDescent="0.3">
      <c r="L812" s="86">
        <v>1</v>
      </c>
      <c r="M812" s="87" t="s">
        <v>5267</v>
      </c>
      <c r="N812" s="86" t="s">
        <v>56</v>
      </c>
      <c r="O812" s="87" t="s">
        <v>5314</v>
      </c>
      <c r="P812" s="38"/>
      <c r="Q812" s="87" t="s">
        <v>5315</v>
      </c>
      <c r="R812" s="38"/>
      <c r="S812" s="38"/>
      <c r="T812" s="38"/>
      <c r="U812" s="88" t="s">
        <v>712</v>
      </c>
      <c r="V812" s="88" t="s">
        <v>5761</v>
      </c>
      <c r="W812" s="88" t="s">
        <v>5763</v>
      </c>
      <c r="X812" s="70"/>
      <c r="Y812" s="71">
        <v>43656</v>
      </c>
      <c r="Z812" s="90"/>
      <c r="AA812" s="90"/>
      <c r="AB812" s="71">
        <v>43657</v>
      </c>
      <c r="AC812" s="93"/>
      <c r="AD812" s="92">
        <v>2</v>
      </c>
    </row>
    <row r="813" spans="12:30" ht="12.75" customHeight="1" x14ac:dyDescent="0.3">
      <c r="L813" s="86">
        <v>1</v>
      </c>
      <c r="M813" s="87" t="s">
        <v>5267</v>
      </c>
      <c r="N813" s="86" t="s">
        <v>56</v>
      </c>
      <c r="O813" s="87" t="s">
        <v>5314</v>
      </c>
      <c r="P813" s="38"/>
      <c r="Q813" s="87" t="s">
        <v>5315</v>
      </c>
      <c r="R813" s="38"/>
      <c r="S813" s="38"/>
      <c r="T813" s="38"/>
      <c r="U813" s="88" t="s">
        <v>712</v>
      </c>
      <c r="V813" s="88" t="s">
        <v>5761</v>
      </c>
      <c r="W813" s="88" t="s">
        <v>5764</v>
      </c>
      <c r="X813" s="70"/>
      <c r="Y813" s="71">
        <v>43662</v>
      </c>
      <c r="Z813" s="90"/>
      <c r="AA813" s="90"/>
      <c r="AB813" s="71">
        <v>43663</v>
      </c>
      <c r="AC813" s="93"/>
      <c r="AD813" s="92">
        <v>2</v>
      </c>
    </row>
    <row r="814" spans="12:30" ht="12.75" customHeight="1" x14ac:dyDescent="0.3">
      <c r="L814" s="86">
        <v>1</v>
      </c>
      <c r="M814" s="87" t="s">
        <v>5267</v>
      </c>
      <c r="N814" s="86" t="s">
        <v>56</v>
      </c>
      <c r="O814" s="87" t="s">
        <v>5314</v>
      </c>
      <c r="P814" s="38"/>
      <c r="Q814" s="87" t="s">
        <v>5315</v>
      </c>
      <c r="R814" s="38"/>
      <c r="S814" s="38"/>
      <c r="T814" s="38"/>
      <c r="U814" s="88" t="s">
        <v>712</v>
      </c>
      <c r="V814" s="88" t="s">
        <v>5761</v>
      </c>
      <c r="W814" s="88" t="s">
        <v>5765</v>
      </c>
      <c r="X814" s="70"/>
      <c r="Y814" s="71">
        <v>43676</v>
      </c>
      <c r="Z814" s="90"/>
      <c r="AA814" s="90"/>
      <c r="AB814" s="71">
        <v>43677</v>
      </c>
      <c r="AC814" s="93"/>
      <c r="AD814" s="92">
        <v>2</v>
      </c>
    </row>
    <row r="815" spans="12:30" ht="12.75" customHeight="1" x14ac:dyDescent="0.3">
      <c r="L815" s="86">
        <v>1</v>
      </c>
      <c r="M815" s="87" t="s">
        <v>5267</v>
      </c>
      <c r="N815" s="86" t="s">
        <v>56</v>
      </c>
      <c r="O815" s="87" t="s">
        <v>5276</v>
      </c>
      <c r="P815" s="38"/>
      <c r="Q815" s="87" t="s">
        <v>5405</v>
      </c>
      <c r="R815" s="38"/>
      <c r="S815" s="38"/>
      <c r="T815" s="38"/>
      <c r="U815" s="88" t="s">
        <v>712</v>
      </c>
      <c r="V815" s="88" t="s">
        <v>6230</v>
      </c>
      <c r="W815" s="88" t="s">
        <v>6231</v>
      </c>
      <c r="X815" s="70"/>
      <c r="Y815" s="71">
        <v>43648</v>
      </c>
      <c r="Z815" s="90"/>
      <c r="AA815" s="90"/>
      <c r="AB815" s="71">
        <v>43649</v>
      </c>
      <c r="AC815" s="93"/>
      <c r="AD815" s="92">
        <v>2</v>
      </c>
    </row>
    <row r="816" spans="12:30" ht="12.75" customHeight="1" x14ac:dyDescent="0.3">
      <c r="L816" s="86">
        <v>1</v>
      </c>
      <c r="M816" s="87" t="s">
        <v>5267</v>
      </c>
      <c r="N816" s="86" t="s">
        <v>56</v>
      </c>
      <c r="O816" s="87" t="s">
        <v>5276</v>
      </c>
      <c r="P816" s="38"/>
      <c r="Q816" s="87" t="s">
        <v>5405</v>
      </c>
      <c r="R816" s="38"/>
      <c r="S816" s="38"/>
      <c r="T816" s="38"/>
      <c r="U816" s="88" t="s">
        <v>712</v>
      </c>
      <c r="V816" s="88" t="s">
        <v>6230</v>
      </c>
      <c r="W816" s="88" t="s">
        <v>6232</v>
      </c>
      <c r="X816" s="70"/>
      <c r="Y816" s="71">
        <v>43654</v>
      </c>
      <c r="Z816" s="90"/>
      <c r="AA816" s="90"/>
      <c r="AB816" s="71">
        <v>43657</v>
      </c>
      <c r="AC816" s="93"/>
      <c r="AD816" s="92">
        <v>4</v>
      </c>
    </row>
    <row r="817" spans="12:30" ht="12.75" customHeight="1" x14ac:dyDescent="0.3">
      <c r="L817" s="86">
        <v>1</v>
      </c>
      <c r="M817" s="87" t="s">
        <v>5267</v>
      </c>
      <c r="N817" s="86" t="s">
        <v>56</v>
      </c>
      <c r="O817" s="87" t="s">
        <v>5276</v>
      </c>
      <c r="P817" s="38"/>
      <c r="Q817" s="87" t="s">
        <v>5405</v>
      </c>
      <c r="R817" s="38"/>
      <c r="S817" s="38"/>
      <c r="T817" s="38"/>
      <c r="U817" s="88" t="s">
        <v>712</v>
      </c>
      <c r="V817" s="88" t="s">
        <v>6230</v>
      </c>
      <c r="W817" s="88" t="s">
        <v>6233</v>
      </c>
      <c r="X817" s="70"/>
      <c r="Y817" s="71">
        <v>43665</v>
      </c>
      <c r="Z817" s="90"/>
      <c r="AA817" s="90"/>
      <c r="AB817" s="71">
        <v>43666</v>
      </c>
      <c r="AC817" s="93"/>
      <c r="AD817" s="92">
        <v>2</v>
      </c>
    </row>
    <row r="818" spans="12:30" ht="12.75" customHeight="1" x14ac:dyDescent="0.3">
      <c r="L818" s="86">
        <v>1</v>
      </c>
      <c r="M818" s="87" t="s">
        <v>5267</v>
      </c>
      <c r="N818" s="86" t="s">
        <v>56</v>
      </c>
      <c r="O818" s="87" t="s">
        <v>5276</v>
      </c>
      <c r="P818" s="38"/>
      <c r="Q818" s="87" t="s">
        <v>5405</v>
      </c>
      <c r="R818" s="38"/>
      <c r="S818" s="38"/>
      <c r="T818" s="38"/>
      <c r="U818" s="88" t="s">
        <v>712</v>
      </c>
      <c r="V818" s="88" t="s">
        <v>6230</v>
      </c>
      <c r="W818" s="88" t="s">
        <v>6234</v>
      </c>
      <c r="X818" s="70"/>
      <c r="Y818" s="71">
        <v>43669</v>
      </c>
      <c r="Z818" s="90"/>
      <c r="AA818" s="90"/>
      <c r="AB818" s="71">
        <v>43669</v>
      </c>
      <c r="AC818" s="93"/>
      <c r="AD818" s="92">
        <v>1</v>
      </c>
    </row>
    <row r="819" spans="12:30" ht="12.75" customHeight="1" x14ac:dyDescent="0.3">
      <c r="L819" s="86">
        <v>1</v>
      </c>
      <c r="M819" s="87" t="s">
        <v>5267</v>
      </c>
      <c r="N819" s="86" t="s">
        <v>56</v>
      </c>
      <c r="O819" s="87" t="s">
        <v>5276</v>
      </c>
      <c r="P819" s="38"/>
      <c r="Q819" s="87" t="s">
        <v>5405</v>
      </c>
      <c r="R819" s="38"/>
      <c r="S819" s="38"/>
      <c r="T819" s="38"/>
      <c r="U819" s="88" t="s">
        <v>712</v>
      </c>
      <c r="V819" s="88" t="s">
        <v>6230</v>
      </c>
      <c r="W819" s="88" t="s">
        <v>6235</v>
      </c>
      <c r="X819" s="70"/>
      <c r="Y819" s="71">
        <v>43677</v>
      </c>
      <c r="Z819" s="90"/>
      <c r="AA819" s="90"/>
      <c r="AB819" s="71">
        <v>43679</v>
      </c>
      <c r="AC819" s="93"/>
      <c r="AD819" s="92">
        <v>3</v>
      </c>
    </row>
    <row r="820" spans="12:30" ht="12.75" customHeight="1" x14ac:dyDescent="0.3">
      <c r="L820" s="86">
        <v>1</v>
      </c>
      <c r="M820" s="87" t="s">
        <v>5267</v>
      </c>
      <c r="N820" s="86" t="s">
        <v>56</v>
      </c>
      <c r="O820" s="87" t="s">
        <v>5331</v>
      </c>
      <c r="P820" s="38"/>
      <c r="Q820" s="38"/>
      <c r="R820" s="38"/>
      <c r="S820" s="38"/>
      <c r="T820" s="38"/>
      <c r="U820" s="88" t="s">
        <v>712</v>
      </c>
      <c r="V820" s="88" t="s">
        <v>2458</v>
      </c>
      <c r="W820" s="88" t="s">
        <v>6283</v>
      </c>
      <c r="X820" s="70"/>
      <c r="Y820" s="71">
        <v>43647</v>
      </c>
      <c r="Z820" s="90"/>
      <c r="AA820" s="90"/>
      <c r="AB820" s="71">
        <v>43677</v>
      </c>
      <c r="AC820" s="93"/>
      <c r="AD820" s="92">
        <v>31</v>
      </c>
    </row>
    <row r="821" spans="12:30" ht="12.75" customHeight="1" x14ac:dyDescent="0.3">
      <c r="L821" s="86">
        <v>1</v>
      </c>
      <c r="M821" s="87" t="s">
        <v>5267</v>
      </c>
      <c r="N821" s="86" t="s">
        <v>56</v>
      </c>
      <c r="O821" s="87" t="s">
        <v>5268</v>
      </c>
      <c r="P821" s="38"/>
      <c r="Q821" s="87" t="s">
        <v>5269</v>
      </c>
      <c r="R821" s="38"/>
      <c r="S821" s="38"/>
      <c r="T821" s="38"/>
      <c r="U821" s="88" t="s">
        <v>712</v>
      </c>
      <c r="V821" s="88" t="s">
        <v>6319</v>
      </c>
      <c r="W821" s="88" t="s">
        <v>6320</v>
      </c>
      <c r="X821" s="70"/>
      <c r="Y821" s="71">
        <v>43670</v>
      </c>
      <c r="Z821" s="90"/>
      <c r="AA821" s="90"/>
      <c r="AB821" s="71">
        <v>43670</v>
      </c>
      <c r="AC821" s="93"/>
      <c r="AD821" s="92">
        <v>1</v>
      </c>
    </row>
    <row r="822" spans="12:30" ht="12.75" customHeight="1" x14ac:dyDescent="0.3">
      <c r="L822" s="86">
        <v>1</v>
      </c>
      <c r="M822" s="87" t="s">
        <v>5267</v>
      </c>
      <c r="N822" s="86" t="s">
        <v>56</v>
      </c>
      <c r="O822" s="87" t="s">
        <v>5272</v>
      </c>
      <c r="P822" s="87" t="s">
        <v>5878</v>
      </c>
      <c r="Q822" s="38"/>
      <c r="R822" s="38"/>
      <c r="S822" s="38"/>
      <c r="T822" s="38"/>
      <c r="U822" s="88" t="s">
        <v>712</v>
      </c>
      <c r="V822" s="88" t="s">
        <v>6334</v>
      </c>
      <c r="W822" s="88" t="s">
        <v>6335</v>
      </c>
      <c r="X822" s="70"/>
      <c r="Y822" s="71">
        <v>43657</v>
      </c>
      <c r="Z822" s="90"/>
      <c r="AA822" s="90"/>
      <c r="AB822" s="71">
        <v>43657</v>
      </c>
      <c r="AC822" s="93"/>
      <c r="AD822" s="92">
        <v>1</v>
      </c>
    </row>
    <row r="823" spans="12:30" ht="12.75" customHeight="1" x14ac:dyDescent="0.3">
      <c r="L823" s="86">
        <v>1</v>
      </c>
      <c r="M823" s="87" t="s">
        <v>5267</v>
      </c>
      <c r="N823" s="86" t="s">
        <v>56</v>
      </c>
      <c r="O823" s="87" t="s">
        <v>5272</v>
      </c>
      <c r="P823" s="87" t="s">
        <v>5878</v>
      </c>
      <c r="Q823" s="38"/>
      <c r="R823" s="38"/>
      <c r="S823" s="38"/>
      <c r="T823" s="38"/>
      <c r="U823" s="88" t="s">
        <v>712</v>
      </c>
      <c r="V823" s="88" t="s">
        <v>6334</v>
      </c>
      <c r="W823" s="88" t="s">
        <v>6336</v>
      </c>
      <c r="X823" s="70"/>
      <c r="Y823" s="71">
        <v>43676</v>
      </c>
      <c r="Z823" s="90"/>
      <c r="AA823" s="90"/>
      <c r="AB823" s="71">
        <v>43676</v>
      </c>
      <c r="AC823" s="93"/>
      <c r="AD823" s="92">
        <v>1</v>
      </c>
    </row>
    <row r="824" spans="12:30" ht="12.75" customHeight="1" x14ac:dyDescent="0.3">
      <c r="L824" s="86">
        <v>1</v>
      </c>
      <c r="M824" s="87" t="s">
        <v>5267</v>
      </c>
      <c r="N824" s="86" t="s">
        <v>56</v>
      </c>
      <c r="O824" s="87" t="s">
        <v>6440</v>
      </c>
      <c r="P824" s="38"/>
      <c r="Q824" s="38"/>
      <c r="R824" s="38"/>
      <c r="S824" s="38"/>
      <c r="T824" s="38"/>
      <c r="U824" s="88" t="s">
        <v>712</v>
      </c>
      <c r="V824" s="88" t="s">
        <v>2845</v>
      </c>
      <c r="W824" s="88" t="s">
        <v>6441</v>
      </c>
      <c r="X824" s="70"/>
      <c r="Y824" s="71">
        <v>43648</v>
      </c>
      <c r="Z824" s="90"/>
      <c r="AA824" s="90"/>
      <c r="AB824" s="71">
        <v>43648</v>
      </c>
      <c r="AC824" s="93"/>
      <c r="AD824" s="92">
        <v>1</v>
      </c>
    </row>
    <row r="825" spans="12:30" ht="12.75" customHeight="1" x14ac:dyDescent="0.3">
      <c r="L825" s="86">
        <v>1</v>
      </c>
      <c r="M825" s="87" t="s">
        <v>5267</v>
      </c>
      <c r="N825" s="86" t="s">
        <v>56</v>
      </c>
      <c r="O825" s="87" t="s">
        <v>6440</v>
      </c>
      <c r="P825" s="38"/>
      <c r="Q825" s="38"/>
      <c r="R825" s="38"/>
      <c r="S825" s="38"/>
      <c r="T825" s="38"/>
      <c r="U825" s="88" t="s">
        <v>712</v>
      </c>
      <c r="V825" s="88" t="s">
        <v>2845</v>
      </c>
      <c r="W825" s="88" t="s">
        <v>6442</v>
      </c>
      <c r="X825" s="70"/>
      <c r="Y825" s="71">
        <v>43637</v>
      </c>
      <c r="Z825" s="90"/>
      <c r="AA825" s="90"/>
      <c r="AB825" s="71">
        <v>43638</v>
      </c>
      <c r="AC825" s="93"/>
      <c r="AD825" s="92">
        <v>2</v>
      </c>
    </row>
    <row r="826" spans="12:30" ht="12.75" customHeight="1" x14ac:dyDescent="0.3">
      <c r="L826" s="86">
        <v>1</v>
      </c>
      <c r="M826" s="87" t="s">
        <v>5267</v>
      </c>
      <c r="N826" s="86" t="s">
        <v>56</v>
      </c>
      <c r="O826" s="87" t="s">
        <v>6440</v>
      </c>
      <c r="P826" s="38"/>
      <c r="Q826" s="38"/>
      <c r="R826" s="38"/>
      <c r="S826" s="38"/>
      <c r="T826" s="38"/>
      <c r="U826" s="88" t="s">
        <v>712</v>
      </c>
      <c r="V826" s="88" t="s">
        <v>2845</v>
      </c>
      <c r="W826" s="88" t="s">
        <v>6443</v>
      </c>
      <c r="X826" s="70"/>
      <c r="Y826" s="71">
        <v>43656</v>
      </c>
      <c r="Z826" s="90"/>
      <c r="AA826" s="90"/>
      <c r="AB826" s="71">
        <v>43656</v>
      </c>
      <c r="AC826" s="93"/>
      <c r="AD826" s="92">
        <v>1</v>
      </c>
    </row>
    <row r="827" spans="12:30" ht="12.75" customHeight="1" x14ac:dyDescent="0.3">
      <c r="L827" s="86">
        <v>1</v>
      </c>
      <c r="M827" s="87" t="s">
        <v>5267</v>
      </c>
      <c r="N827" s="86" t="s">
        <v>56</v>
      </c>
      <c r="O827" s="87" t="s">
        <v>6440</v>
      </c>
      <c r="P827" s="38"/>
      <c r="Q827" s="38"/>
      <c r="R827" s="38"/>
      <c r="S827" s="38"/>
      <c r="T827" s="38"/>
      <c r="U827" s="88" t="s">
        <v>712</v>
      </c>
      <c r="V827" s="88" t="s">
        <v>2845</v>
      </c>
      <c r="W827" s="88" t="s">
        <v>6444</v>
      </c>
      <c r="X827" s="70"/>
      <c r="Y827" s="71">
        <v>43663</v>
      </c>
      <c r="Z827" s="90"/>
      <c r="AA827" s="90"/>
      <c r="AB827" s="71">
        <v>43663</v>
      </c>
      <c r="AC827" s="93"/>
      <c r="AD827" s="92">
        <v>1</v>
      </c>
    </row>
    <row r="828" spans="12:30" ht="12.75" customHeight="1" x14ac:dyDescent="0.3">
      <c r="L828" s="86">
        <v>1</v>
      </c>
      <c r="M828" s="87" t="s">
        <v>5267</v>
      </c>
      <c r="N828" s="86" t="s">
        <v>56</v>
      </c>
      <c r="O828" s="87" t="s">
        <v>6440</v>
      </c>
      <c r="P828" s="38"/>
      <c r="Q828" s="38"/>
      <c r="R828" s="38"/>
      <c r="S828" s="38"/>
      <c r="T828" s="38"/>
      <c r="U828" s="88" t="s">
        <v>712</v>
      </c>
      <c r="V828" s="88" t="s">
        <v>2845</v>
      </c>
      <c r="W828" s="88" t="s">
        <v>6445</v>
      </c>
      <c r="X828" s="70"/>
      <c r="Y828" s="71">
        <v>43647</v>
      </c>
      <c r="Z828" s="90"/>
      <c r="AA828" s="90"/>
      <c r="AB828" s="71">
        <v>43647</v>
      </c>
      <c r="AC828" s="93"/>
      <c r="AD828" s="92">
        <v>1</v>
      </c>
    </row>
    <row r="829" spans="12:30" ht="12.75" customHeight="1" x14ac:dyDescent="0.3">
      <c r="L829" s="86">
        <v>1</v>
      </c>
      <c r="M829" s="87" t="s">
        <v>5267</v>
      </c>
      <c r="N829" s="86" t="s">
        <v>56</v>
      </c>
      <c r="O829" s="87" t="s">
        <v>6440</v>
      </c>
      <c r="P829" s="38"/>
      <c r="Q829" s="38"/>
      <c r="R829" s="38"/>
      <c r="S829" s="38"/>
      <c r="T829" s="38"/>
      <c r="U829" s="88" t="s">
        <v>712</v>
      </c>
      <c r="V829" s="88" t="s">
        <v>2845</v>
      </c>
      <c r="W829" s="88" t="s">
        <v>6446</v>
      </c>
      <c r="X829" s="70"/>
      <c r="Y829" s="71">
        <v>43655</v>
      </c>
      <c r="Z829" s="90"/>
      <c r="AA829" s="90"/>
      <c r="AB829" s="71">
        <v>43655</v>
      </c>
      <c r="AC829" s="93"/>
      <c r="AD829" s="92">
        <v>1</v>
      </c>
    </row>
    <row r="830" spans="12:30" ht="12.75" customHeight="1" x14ac:dyDescent="0.3">
      <c r="L830" s="86">
        <v>1</v>
      </c>
      <c r="M830" s="87" t="s">
        <v>5267</v>
      </c>
      <c r="N830" s="86" t="s">
        <v>56</v>
      </c>
      <c r="O830" s="87" t="s">
        <v>6440</v>
      </c>
      <c r="P830" s="38"/>
      <c r="Q830" s="38"/>
      <c r="R830" s="38"/>
      <c r="S830" s="38"/>
      <c r="T830" s="38"/>
      <c r="U830" s="88" t="s">
        <v>712</v>
      </c>
      <c r="V830" s="88" t="s">
        <v>2845</v>
      </c>
      <c r="W830" s="88" t="s">
        <v>6447</v>
      </c>
      <c r="X830" s="70"/>
      <c r="Y830" s="71">
        <v>43658</v>
      </c>
      <c r="Z830" s="90"/>
      <c r="AA830" s="90"/>
      <c r="AB830" s="71">
        <v>43658</v>
      </c>
      <c r="AC830" s="93"/>
      <c r="AD830" s="92">
        <v>1</v>
      </c>
    </row>
    <row r="831" spans="12:30" ht="12.75" customHeight="1" x14ac:dyDescent="0.3">
      <c r="L831" s="86">
        <v>1</v>
      </c>
      <c r="M831" s="87" t="s">
        <v>5267</v>
      </c>
      <c r="N831" s="86" t="s">
        <v>56</v>
      </c>
      <c r="O831" s="87" t="s">
        <v>6440</v>
      </c>
      <c r="P831" s="38"/>
      <c r="Q831" s="38"/>
      <c r="R831" s="38"/>
      <c r="S831" s="38"/>
      <c r="T831" s="38"/>
      <c r="U831" s="88" t="s">
        <v>712</v>
      </c>
      <c r="V831" s="88" t="s">
        <v>2845</v>
      </c>
      <c r="W831" s="88" t="s">
        <v>6448</v>
      </c>
      <c r="X831" s="70"/>
      <c r="Y831" s="71">
        <v>43661</v>
      </c>
      <c r="Z831" s="90"/>
      <c r="AA831" s="90"/>
      <c r="AB831" s="71">
        <v>43661</v>
      </c>
      <c r="AC831" s="93"/>
      <c r="AD831" s="92">
        <v>1</v>
      </c>
    </row>
    <row r="832" spans="12:30" ht="12.75" customHeight="1" x14ac:dyDescent="0.3">
      <c r="L832" s="86">
        <v>1</v>
      </c>
      <c r="M832" s="87" t="s">
        <v>5267</v>
      </c>
      <c r="N832" s="86" t="s">
        <v>56</v>
      </c>
      <c r="O832" s="87" t="s">
        <v>6440</v>
      </c>
      <c r="P832" s="38"/>
      <c r="Q832" s="38"/>
      <c r="R832" s="38"/>
      <c r="S832" s="38"/>
      <c r="T832" s="38"/>
      <c r="U832" s="88" t="s">
        <v>712</v>
      </c>
      <c r="V832" s="88" t="s">
        <v>2845</v>
      </c>
      <c r="W832" s="88" t="s">
        <v>6449</v>
      </c>
      <c r="X832" s="70"/>
      <c r="Y832" s="71">
        <v>43670</v>
      </c>
      <c r="Z832" s="90"/>
      <c r="AA832" s="90"/>
      <c r="AB832" s="71">
        <v>43670</v>
      </c>
      <c r="AC832" s="93"/>
      <c r="AD832" s="92">
        <v>1</v>
      </c>
    </row>
    <row r="833" spans="12:30" ht="12.75" customHeight="1" x14ac:dyDescent="0.3">
      <c r="L833" s="86">
        <v>1</v>
      </c>
      <c r="M833" s="87" t="s">
        <v>5267</v>
      </c>
      <c r="N833" s="86" t="s">
        <v>56</v>
      </c>
      <c r="O833" s="87" t="s">
        <v>6440</v>
      </c>
      <c r="P833" s="38"/>
      <c r="Q833" s="38"/>
      <c r="R833" s="38"/>
      <c r="S833" s="38"/>
      <c r="T833" s="38"/>
      <c r="U833" s="88" t="s">
        <v>712</v>
      </c>
      <c r="V833" s="88" t="s">
        <v>2845</v>
      </c>
      <c r="W833" s="88" t="s">
        <v>6450</v>
      </c>
      <c r="X833" s="70"/>
      <c r="Y833" s="71">
        <v>43669</v>
      </c>
      <c r="Z833" s="90"/>
      <c r="AA833" s="90"/>
      <c r="AB833" s="71">
        <v>43669</v>
      </c>
      <c r="AC833" s="93"/>
      <c r="AD833" s="92">
        <v>1</v>
      </c>
    </row>
    <row r="834" spans="12:30" ht="12.75" customHeight="1" x14ac:dyDescent="0.3">
      <c r="L834" s="86">
        <v>1</v>
      </c>
      <c r="M834" s="87" t="s">
        <v>5267</v>
      </c>
      <c r="N834" s="86" t="s">
        <v>56</v>
      </c>
      <c r="O834" s="87" t="s">
        <v>6440</v>
      </c>
      <c r="P834" s="38"/>
      <c r="Q834" s="38"/>
      <c r="R834" s="38"/>
      <c r="S834" s="38"/>
      <c r="T834" s="38"/>
      <c r="U834" s="88" t="s">
        <v>712</v>
      </c>
      <c r="V834" s="88" t="s">
        <v>2845</v>
      </c>
      <c r="W834" s="88" t="s">
        <v>6451</v>
      </c>
      <c r="X834" s="70"/>
      <c r="Y834" s="71">
        <v>43672</v>
      </c>
      <c r="Z834" s="90"/>
      <c r="AA834" s="90"/>
      <c r="AB834" s="71">
        <v>43672</v>
      </c>
      <c r="AC834" s="93"/>
      <c r="AD834" s="92">
        <v>1</v>
      </c>
    </row>
    <row r="835" spans="12:30" ht="12.75" customHeight="1" x14ac:dyDescent="0.3">
      <c r="L835" s="86">
        <v>1</v>
      </c>
      <c r="M835" s="87" t="s">
        <v>5267</v>
      </c>
      <c r="N835" s="86" t="s">
        <v>56</v>
      </c>
      <c r="O835" s="87" t="s">
        <v>6440</v>
      </c>
      <c r="P835" s="38"/>
      <c r="Q835" s="38"/>
      <c r="R835" s="38"/>
      <c r="S835" s="38"/>
      <c r="T835" s="38"/>
      <c r="U835" s="88" t="s">
        <v>712</v>
      </c>
      <c r="V835" s="88" t="s">
        <v>2845</v>
      </c>
      <c r="W835" s="88" t="s">
        <v>6452</v>
      </c>
      <c r="X835" s="70"/>
      <c r="Y835" s="71">
        <v>43679</v>
      </c>
      <c r="Z835" s="90"/>
      <c r="AA835" s="90"/>
      <c r="AB835" s="71">
        <v>43679</v>
      </c>
      <c r="AC835" s="93"/>
      <c r="AD835" s="92">
        <v>1</v>
      </c>
    </row>
    <row r="836" spans="12:30" ht="12.75" customHeight="1" x14ac:dyDescent="0.3">
      <c r="L836" s="86">
        <v>1</v>
      </c>
      <c r="M836" s="87" t="s">
        <v>5267</v>
      </c>
      <c r="N836" s="86" t="s">
        <v>56</v>
      </c>
      <c r="O836" s="87" t="s">
        <v>5272</v>
      </c>
      <c r="P836" s="38"/>
      <c r="Q836" s="87" t="s">
        <v>5273</v>
      </c>
      <c r="R836" s="38"/>
      <c r="S836" s="38"/>
      <c r="T836" s="38"/>
      <c r="U836" s="88" t="s">
        <v>712</v>
      </c>
      <c r="V836" s="88" t="s">
        <v>2921</v>
      </c>
      <c r="W836" s="88" t="s">
        <v>6499</v>
      </c>
      <c r="X836" s="70"/>
      <c r="Y836" s="71">
        <v>43640</v>
      </c>
      <c r="Z836" s="90"/>
      <c r="AA836" s="90"/>
      <c r="AB836" s="71">
        <v>43660</v>
      </c>
      <c r="AC836" s="93"/>
      <c r="AD836" s="92">
        <v>21</v>
      </c>
    </row>
    <row r="837" spans="12:30" ht="12.75" customHeight="1" x14ac:dyDescent="0.3">
      <c r="L837" s="86">
        <v>1</v>
      </c>
      <c r="M837" s="87" t="s">
        <v>5267</v>
      </c>
      <c r="N837" s="86" t="s">
        <v>56</v>
      </c>
      <c r="O837" s="87" t="s">
        <v>5272</v>
      </c>
      <c r="P837" s="38"/>
      <c r="Q837" s="87" t="s">
        <v>5273</v>
      </c>
      <c r="R837" s="38"/>
      <c r="S837" s="38"/>
      <c r="T837" s="38"/>
      <c r="U837" s="88" t="s">
        <v>712</v>
      </c>
      <c r="V837" s="88" t="s">
        <v>2921</v>
      </c>
      <c r="W837" s="88" t="s">
        <v>6500</v>
      </c>
      <c r="X837" s="70"/>
      <c r="Y837" s="71">
        <v>43662</v>
      </c>
      <c r="Z837" s="90"/>
      <c r="AA837" s="90"/>
      <c r="AB837" s="71">
        <v>43672</v>
      </c>
      <c r="AC837" s="93"/>
      <c r="AD837" s="92">
        <v>11</v>
      </c>
    </row>
    <row r="838" spans="12:30" ht="12.75" customHeight="1" x14ac:dyDescent="0.3">
      <c r="L838" s="86">
        <v>1</v>
      </c>
      <c r="M838" s="87" t="s">
        <v>5267</v>
      </c>
      <c r="N838" s="86" t="s">
        <v>56</v>
      </c>
      <c r="O838" s="87" t="s">
        <v>5302</v>
      </c>
      <c r="P838" s="87" t="s">
        <v>5303</v>
      </c>
      <c r="Q838" s="38"/>
      <c r="R838" s="38"/>
      <c r="S838" s="38"/>
      <c r="T838" s="38"/>
      <c r="U838" s="88" t="s">
        <v>712</v>
      </c>
      <c r="V838" s="88" t="s">
        <v>6569</v>
      </c>
      <c r="W838" s="88" t="s">
        <v>6570</v>
      </c>
      <c r="X838" s="70"/>
      <c r="Y838" s="71">
        <v>43663</v>
      </c>
      <c r="Z838" s="90"/>
      <c r="AA838" s="90"/>
      <c r="AB838" s="71">
        <v>43663</v>
      </c>
      <c r="AC838" s="93"/>
      <c r="AD838" s="92">
        <v>1</v>
      </c>
    </row>
    <row r="839" spans="12:30" ht="12.75" customHeight="1" x14ac:dyDescent="0.3">
      <c r="L839" s="86">
        <v>1</v>
      </c>
      <c r="M839" s="87" t="s">
        <v>5267</v>
      </c>
      <c r="N839" s="86" t="s">
        <v>56</v>
      </c>
      <c r="O839" s="87" t="s">
        <v>5268</v>
      </c>
      <c r="P839" s="38"/>
      <c r="Q839" s="87" t="s">
        <v>5441</v>
      </c>
      <c r="R839" s="38"/>
      <c r="S839" s="38"/>
      <c r="T839" s="38"/>
      <c r="U839" s="88" t="s">
        <v>712</v>
      </c>
      <c r="V839" s="88" t="s">
        <v>6667</v>
      </c>
      <c r="W839" s="88" t="s">
        <v>6668</v>
      </c>
      <c r="X839" s="70"/>
      <c r="Y839" s="71">
        <v>43648</v>
      </c>
      <c r="Z839" s="90"/>
      <c r="AA839" s="90"/>
      <c r="AB839" s="71">
        <v>43649</v>
      </c>
      <c r="AC839" s="93"/>
      <c r="AD839" s="92">
        <v>2</v>
      </c>
    </row>
    <row r="840" spans="12:30" ht="12.75" customHeight="1" x14ac:dyDescent="0.3">
      <c r="L840" s="86">
        <v>1</v>
      </c>
      <c r="M840" s="87" t="s">
        <v>5267</v>
      </c>
      <c r="N840" s="86" t="s">
        <v>56</v>
      </c>
      <c r="O840" s="87" t="s">
        <v>6130</v>
      </c>
      <c r="P840" s="38"/>
      <c r="Q840" s="87" t="s">
        <v>7339</v>
      </c>
      <c r="R840" s="38"/>
      <c r="S840" s="38"/>
      <c r="T840" s="38"/>
      <c r="U840" s="88" t="s">
        <v>712</v>
      </c>
      <c r="V840" s="88" t="s">
        <v>7340</v>
      </c>
      <c r="W840" s="88" t="s">
        <v>7341</v>
      </c>
      <c r="X840" s="70"/>
      <c r="Y840" s="71">
        <v>43647</v>
      </c>
      <c r="Z840" s="90"/>
      <c r="AA840" s="90"/>
      <c r="AB840" s="71">
        <v>43647</v>
      </c>
      <c r="AC840" s="93"/>
      <c r="AD840" s="92">
        <v>1</v>
      </c>
    </row>
    <row r="841" spans="12:30" ht="12.75" customHeight="1" x14ac:dyDescent="0.3">
      <c r="L841" s="86">
        <v>1</v>
      </c>
      <c r="M841" s="87" t="s">
        <v>5267</v>
      </c>
      <c r="N841" s="86" t="s">
        <v>56</v>
      </c>
      <c r="O841" s="87" t="s">
        <v>6130</v>
      </c>
      <c r="P841" s="38"/>
      <c r="Q841" s="87" t="s">
        <v>7339</v>
      </c>
      <c r="R841" s="38"/>
      <c r="S841" s="38"/>
      <c r="T841" s="38"/>
      <c r="U841" s="88" t="s">
        <v>712</v>
      </c>
      <c r="V841" s="88" t="s">
        <v>7340</v>
      </c>
      <c r="W841" s="88" t="s">
        <v>7342</v>
      </c>
      <c r="X841" s="70"/>
      <c r="Y841" s="71">
        <v>43661</v>
      </c>
      <c r="Z841" s="90"/>
      <c r="AA841" s="90"/>
      <c r="AB841" s="71">
        <v>43663</v>
      </c>
      <c r="AC841" s="93"/>
      <c r="AD841" s="92">
        <v>3</v>
      </c>
    </row>
    <row r="842" spans="12:30" ht="12.75" customHeight="1" x14ac:dyDescent="0.3">
      <c r="L842" s="86">
        <v>1</v>
      </c>
      <c r="M842" s="87" t="s">
        <v>5267</v>
      </c>
      <c r="N842" s="86" t="s">
        <v>56</v>
      </c>
      <c r="O842" s="87" t="s">
        <v>6130</v>
      </c>
      <c r="P842" s="38"/>
      <c r="Q842" s="87" t="s">
        <v>7339</v>
      </c>
      <c r="R842" s="38"/>
      <c r="S842" s="38"/>
      <c r="T842" s="38"/>
      <c r="U842" s="88" t="s">
        <v>712</v>
      </c>
      <c r="V842" s="88" t="s">
        <v>7340</v>
      </c>
      <c r="W842" s="88" t="s">
        <v>7343</v>
      </c>
      <c r="X842" s="70"/>
      <c r="Y842" s="71">
        <v>43656</v>
      </c>
      <c r="Z842" s="90"/>
      <c r="AA842" s="90"/>
      <c r="AB842" s="71">
        <v>43658</v>
      </c>
      <c r="AC842" s="93"/>
      <c r="AD842" s="92">
        <v>3</v>
      </c>
    </row>
    <row r="843" spans="12:30" ht="12.75" customHeight="1" x14ac:dyDescent="0.3">
      <c r="L843" s="86">
        <v>1</v>
      </c>
      <c r="M843" s="87" t="s">
        <v>5267</v>
      </c>
      <c r="N843" s="86" t="s">
        <v>56</v>
      </c>
      <c r="O843" s="87" t="s">
        <v>6130</v>
      </c>
      <c r="P843" s="38"/>
      <c r="Q843" s="87" t="s">
        <v>7339</v>
      </c>
      <c r="R843" s="38"/>
      <c r="S843" s="38"/>
      <c r="T843" s="38"/>
      <c r="U843" s="88" t="s">
        <v>712</v>
      </c>
      <c r="V843" s="88" t="s">
        <v>7340</v>
      </c>
      <c r="W843" s="88" t="s">
        <v>7344</v>
      </c>
      <c r="X843" s="70"/>
      <c r="Y843" s="71">
        <v>43670</v>
      </c>
      <c r="Z843" s="90"/>
      <c r="AA843" s="90"/>
      <c r="AB843" s="71">
        <v>43671</v>
      </c>
      <c r="AC843" s="93"/>
      <c r="AD843" s="92">
        <v>2</v>
      </c>
    </row>
    <row r="844" spans="12:30" ht="12.75" customHeight="1" x14ac:dyDescent="0.3">
      <c r="L844" s="86">
        <v>1</v>
      </c>
      <c r="M844" s="87" t="s">
        <v>5267</v>
      </c>
      <c r="N844" s="86" t="s">
        <v>56</v>
      </c>
      <c r="O844" s="87" t="s">
        <v>5268</v>
      </c>
      <c r="P844" s="38"/>
      <c r="Q844" s="87" t="s">
        <v>5269</v>
      </c>
      <c r="R844" s="38"/>
      <c r="S844" s="38"/>
      <c r="T844" s="38"/>
      <c r="U844" s="88" t="s">
        <v>712</v>
      </c>
      <c r="V844" s="88" t="s">
        <v>7368</v>
      </c>
      <c r="W844" s="88" t="s">
        <v>7369</v>
      </c>
      <c r="X844" s="70"/>
      <c r="Y844" s="71">
        <v>43654</v>
      </c>
      <c r="Z844" s="90"/>
      <c r="AA844" s="90"/>
      <c r="AB844" s="71">
        <v>43655</v>
      </c>
      <c r="AC844" s="93"/>
      <c r="AD844" s="92">
        <v>2</v>
      </c>
    </row>
    <row r="845" spans="12:30" ht="12.75" customHeight="1" x14ac:dyDescent="0.3">
      <c r="L845" s="86">
        <v>1</v>
      </c>
      <c r="M845" s="87" t="s">
        <v>5267</v>
      </c>
      <c r="N845" s="86" t="s">
        <v>56</v>
      </c>
      <c r="O845" s="87" t="s">
        <v>5342</v>
      </c>
      <c r="P845" s="38"/>
      <c r="Q845" s="38"/>
      <c r="R845" s="38"/>
      <c r="S845" s="38"/>
      <c r="T845" s="38"/>
      <c r="U845" s="88" t="s">
        <v>712</v>
      </c>
      <c r="V845" s="88" t="s">
        <v>7531</v>
      </c>
      <c r="W845" s="88" t="s">
        <v>7532</v>
      </c>
      <c r="X845" s="70"/>
      <c r="Y845" s="71">
        <v>43675</v>
      </c>
      <c r="Z845" s="90"/>
      <c r="AA845" s="90"/>
      <c r="AB845" s="71">
        <v>43675</v>
      </c>
      <c r="AC845" s="93"/>
      <c r="AD845" s="92">
        <v>1</v>
      </c>
    </row>
    <row r="846" spans="12:30" ht="12.75" customHeight="1" x14ac:dyDescent="0.3">
      <c r="L846" s="86">
        <v>1</v>
      </c>
      <c r="M846" s="87" t="s">
        <v>5267</v>
      </c>
      <c r="N846" s="86" t="s">
        <v>56</v>
      </c>
      <c r="O846" s="87" t="s">
        <v>5342</v>
      </c>
      <c r="P846" s="38"/>
      <c r="Q846" s="38"/>
      <c r="R846" s="38"/>
      <c r="S846" s="38"/>
      <c r="T846" s="38"/>
      <c r="U846" s="88" t="s">
        <v>712</v>
      </c>
      <c r="V846" s="88" t="s">
        <v>7531</v>
      </c>
      <c r="W846" s="88" t="s">
        <v>7533</v>
      </c>
      <c r="X846" s="70"/>
      <c r="Y846" s="71">
        <v>43675</v>
      </c>
      <c r="Z846" s="90"/>
      <c r="AA846" s="90"/>
      <c r="AB846" s="71">
        <v>43675</v>
      </c>
      <c r="AC846" s="93"/>
      <c r="AD846" s="92">
        <v>1</v>
      </c>
    </row>
    <row r="847" spans="12:30" ht="12.75" customHeight="1" x14ac:dyDescent="0.3">
      <c r="L847" s="86">
        <v>1</v>
      </c>
      <c r="M847" s="87" t="s">
        <v>5267</v>
      </c>
      <c r="N847" s="86" t="s">
        <v>56</v>
      </c>
      <c r="O847" s="87" t="s">
        <v>5319</v>
      </c>
      <c r="P847" s="38"/>
      <c r="Q847" s="38"/>
      <c r="R847" s="38"/>
      <c r="S847" s="38"/>
      <c r="T847" s="38"/>
      <c r="U847" s="88" t="s">
        <v>712</v>
      </c>
      <c r="V847" s="88" t="s">
        <v>7707</v>
      </c>
      <c r="W847" s="88" t="s">
        <v>7708</v>
      </c>
      <c r="X847" s="70"/>
      <c r="Y847" s="71">
        <v>43677</v>
      </c>
      <c r="Z847" s="90"/>
      <c r="AA847" s="90"/>
      <c r="AB847" s="71">
        <v>43677</v>
      </c>
      <c r="AC847" s="93"/>
      <c r="AD847" s="92">
        <v>1</v>
      </c>
    </row>
    <row r="848" spans="12:30" ht="12.75" customHeight="1" x14ac:dyDescent="0.3">
      <c r="L848" s="86">
        <v>1</v>
      </c>
      <c r="M848" s="87" t="s">
        <v>5267</v>
      </c>
      <c r="N848" s="86" t="s">
        <v>56</v>
      </c>
      <c r="O848" s="87" t="s">
        <v>5331</v>
      </c>
      <c r="P848" s="38"/>
      <c r="Q848" s="38"/>
      <c r="R848" s="38"/>
      <c r="S848" s="38"/>
      <c r="T848" s="38"/>
      <c r="U848" s="88" t="s">
        <v>712</v>
      </c>
      <c r="V848" s="88" t="s">
        <v>7821</v>
      </c>
      <c r="W848" s="88" t="s">
        <v>7822</v>
      </c>
      <c r="X848" s="70"/>
      <c r="Y848" s="71">
        <v>43676</v>
      </c>
      <c r="Z848" s="90"/>
      <c r="AA848" s="90"/>
      <c r="AB848" s="71">
        <v>43676</v>
      </c>
      <c r="AC848" s="93"/>
      <c r="AD848" s="92">
        <v>1</v>
      </c>
    </row>
    <row r="849" spans="12:30" ht="12.75" customHeight="1" x14ac:dyDescent="0.3">
      <c r="L849" s="86">
        <v>2</v>
      </c>
      <c r="M849" s="87" t="s">
        <v>5267</v>
      </c>
      <c r="N849" s="86" t="s">
        <v>56</v>
      </c>
      <c r="O849" s="87" t="s">
        <v>5276</v>
      </c>
      <c r="P849" s="38"/>
      <c r="Q849" s="87" t="s">
        <v>5405</v>
      </c>
      <c r="R849" s="38"/>
      <c r="S849" s="38"/>
      <c r="T849" s="38"/>
      <c r="U849" s="88" t="s">
        <v>712</v>
      </c>
      <c r="V849" s="88" t="s">
        <v>5515</v>
      </c>
      <c r="W849" s="88" t="s">
        <v>5516</v>
      </c>
      <c r="X849" s="70"/>
      <c r="Y849" s="71">
        <v>43704</v>
      </c>
      <c r="Z849" s="90"/>
      <c r="AA849" s="90"/>
      <c r="AB849" s="71">
        <v>43704</v>
      </c>
      <c r="AC849" s="93"/>
      <c r="AD849" s="92">
        <v>1</v>
      </c>
    </row>
    <row r="850" spans="12:30" ht="12.75" customHeight="1" x14ac:dyDescent="0.3">
      <c r="L850" s="86">
        <v>2</v>
      </c>
      <c r="M850" s="87" t="s">
        <v>5267</v>
      </c>
      <c r="N850" s="86" t="s">
        <v>56</v>
      </c>
      <c r="O850" s="87" t="s">
        <v>5314</v>
      </c>
      <c r="P850" s="38"/>
      <c r="Q850" s="87" t="s">
        <v>5315</v>
      </c>
      <c r="R850" s="38"/>
      <c r="S850" s="38"/>
      <c r="T850" s="38"/>
      <c r="U850" s="88" t="s">
        <v>712</v>
      </c>
      <c r="V850" s="88" t="s">
        <v>5534</v>
      </c>
      <c r="W850" s="88" t="s">
        <v>5537</v>
      </c>
      <c r="X850" s="70"/>
      <c r="Y850" s="71">
        <v>43689</v>
      </c>
      <c r="Z850" s="90"/>
      <c r="AA850" s="90"/>
      <c r="AB850" s="71">
        <v>43689</v>
      </c>
      <c r="AC850" s="93"/>
      <c r="AD850" s="92">
        <v>1</v>
      </c>
    </row>
    <row r="851" spans="12:30" ht="12.75" customHeight="1" x14ac:dyDescent="0.3">
      <c r="L851" s="86">
        <v>2</v>
      </c>
      <c r="M851" s="87" t="s">
        <v>5267</v>
      </c>
      <c r="N851" s="86" t="s">
        <v>56</v>
      </c>
      <c r="O851" s="87" t="s">
        <v>5314</v>
      </c>
      <c r="P851" s="38"/>
      <c r="Q851" s="87" t="s">
        <v>5315</v>
      </c>
      <c r="R851" s="38"/>
      <c r="S851" s="38"/>
      <c r="T851" s="38"/>
      <c r="U851" s="88" t="s">
        <v>712</v>
      </c>
      <c r="V851" s="88" t="s">
        <v>5553</v>
      </c>
      <c r="W851" s="88" t="s">
        <v>5557</v>
      </c>
      <c r="X851" s="70"/>
      <c r="Y851" s="71">
        <v>43683</v>
      </c>
      <c r="Z851" s="90"/>
      <c r="AA851" s="90"/>
      <c r="AB851" s="71">
        <v>43686</v>
      </c>
      <c r="AC851" s="93"/>
      <c r="AD851" s="92">
        <v>4</v>
      </c>
    </row>
    <row r="852" spans="12:30" ht="12.75" customHeight="1" x14ac:dyDescent="0.3">
      <c r="L852" s="86">
        <v>2</v>
      </c>
      <c r="M852" s="87" t="s">
        <v>5267</v>
      </c>
      <c r="N852" s="86" t="s">
        <v>56</v>
      </c>
      <c r="O852" s="87" t="s">
        <v>5314</v>
      </c>
      <c r="P852" s="38"/>
      <c r="Q852" s="87" t="s">
        <v>5315</v>
      </c>
      <c r="R852" s="38"/>
      <c r="S852" s="38"/>
      <c r="T852" s="38"/>
      <c r="U852" s="88" t="s">
        <v>712</v>
      </c>
      <c r="V852" s="88" t="s">
        <v>5553</v>
      </c>
      <c r="W852" s="88" t="s">
        <v>5558</v>
      </c>
      <c r="X852" s="70"/>
      <c r="Y852" s="71">
        <v>43690</v>
      </c>
      <c r="Z852" s="90"/>
      <c r="AA852" s="90"/>
      <c r="AB852" s="71">
        <v>43692</v>
      </c>
      <c r="AC852" s="93"/>
      <c r="AD852" s="92">
        <v>3</v>
      </c>
    </row>
    <row r="853" spans="12:30" ht="12.75" customHeight="1" x14ac:dyDescent="0.3">
      <c r="L853" s="86">
        <v>2</v>
      </c>
      <c r="M853" s="87" t="s">
        <v>5267</v>
      </c>
      <c r="N853" s="86" t="s">
        <v>56</v>
      </c>
      <c r="O853" s="87" t="s">
        <v>5314</v>
      </c>
      <c r="P853" s="38"/>
      <c r="Q853" s="87" t="s">
        <v>5315</v>
      </c>
      <c r="R853" s="38"/>
      <c r="S853" s="38"/>
      <c r="T853" s="38"/>
      <c r="U853" s="88" t="s">
        <v>712</v>
      </c>
      <c r="V853" s="88" t="s">
        <v>5553</v>
      </c>
      <c r="W853" s="88" t="s">
        <v>5559</v>
      </c>
      <c r="X853" s="70"/>
      <c r="Y853" s="71">
        <v>43704</v>
      </c>
      <c r="Z853" s="90"/>
      <c r="AA853" s="90"/>
      <c r="AB853" s="71">
        <v>43707</v>
      </c>
      <c r="AC853" s="93"/>
      <c r="AD853" s="92">
        <v>4</v>
      </c>
    </row>
    <row r="854" spans="12:30" ht="12.75" customHeight="1" x14ac:dyDescent="0.3">
      <c r="L854" s="86">
        <v>2</v>
      </c>
      <c r="M854" s="87" t="s">
        <v>5267</v>
      </c>
      <c r="N854" s="86" t="s">
        <v>56</v>
      </c>
      <c r="O854" s="87" t="s">
        <v>5314</v>
      </c>
      <c r="P854" s="38"/>
      <c r="Q854" s="87" t="s">
        <v>5315</v>
      </c>
      <c r="R854" s="38"/>
      <c r="S854" s="38"/>
      <c r="T854" s="38"/>
      <c r="U854" s="88" t="s">
        <v>712</v>
      </c>
      <c r="V854" s="88" t="s">
        <v>5553</v>
      </c>
      <c r="W854" s="88" t="s">
        <v>5560</v>
      </c>
      <c r="X854" s="70"/>
      <c r="Y854" s="71">
        <v>43699</v>
      </c>
      <c r="Z854" s="90"/>
      <c r="AA854" s="90"/>
      <c r="AB854" s="71">
        <v>43699</v>
      </c>
      <c r="AC854" s="93"/>
      <c r="AD854" s="92">
        <v>1</v>
      </c>
    </row>
    <row r="855" spans="12:30" ht="12.75" customHeight="1" x14ac:dyDescent="0.3">
      <c r="L855" s="86">
        <v>2</v>
      </c>
      <c r="M855" s="87" t="s">
        <v>5267</v>
      </c>
      <c r="N855" s="86" t="s">
        <v>56</v>
      </c>
      <c r="O855" s="87" t="s">
        <v>5322</v>
      </c>
      <c r="P855" s="38"/>
      <c r="Q855" s="87" t="s">
        <v>5323</v>
      </c>
      <c r="R855" s="38"/>
      <c r="S855" s="38"/>
      <c r="T855" s="38"/>
      <c r="U855" s="88" t="s">
        <v>712</v>
      </c>
      <c r="V855" s="88" t="s">
        <v>5713</v>
      </c>
      <c r="W855" s="88" t="s">
        <v>5714</v>
      </c>
      <c r="X855" s="70"/>
      <c r="Y855" s="71">
        <v>43683</v>
      </c>
      <c r="Z855" s="90"/>
      <c r="AA855" s="90"/>
      <c r="AB855" s="71">
        <v>43685</v>
      </c>
      <c r="AC855" s="93"/>
      <c r="AD855" s="92">
        <v>3</v>
      </c>
    </row>
    <row r="856" spans="12:30" ht="12.75" customHeight="1" x14ac:dyDescent="0.3">
      <c r="L856" s="86">
        <v>2</v>
      </c>
      <c r="M856" s="87" t="s">
        <v>5267</v>
      </c>
      <c r="N856" s="86" t="s">
        <v>56</v>
      </c>
      <c r="O856" s="87" t="s">
        <v>5314</v>
      </c>
      <c r="P856" s="38"/>
      <c r="Q856" s="87" t="s">
        <v>5315</v>
      </c>
      <c r="R856" s="38"/>
      <c r="S856" s="38"/>
      <c r="T856" s="38"/>
      <c r="U856" s="88" t="s">
        <v>712</v>
      </c>
      <c r="V856" s="88" t="s">
        <v>5761</v>
      </c>
      <c r="W856" s="88" t="s">
        <v>5766</v>
      </c>
      <c r="X856" s="70"/>
      <c r="Y856" s="71">
        <v>43683</v>
      </c>
      <c r="Z856" s="90"/>
      <c r="AA856" s="90"/>
      <c r="AB856" s="71">
        <v>43685</v>
      </c>
      <c r="AC856" s="93"/>
      <c r="AD856" s="92">
        <v>3</v>
      </c>
    </row>
    <row r="857" spans="12:30" ht="12.75" customHeight="1" x14ac:dyDescent="0.3">
      <c r="L857" s="86">
        <v>2</v>
      </c>
      <c r="M857" s="87" t="s">
        <v>5267</v>
      </c>
      <c r="N857" s="86" t="s">
        <v>56</v>
      </c>
      <c r="O857" s="87" t="s">
        <v>5314</v>
      </c>
      <c r="P857" s="38"/>
      <c r="Q857" s="87" t="s">
        <v>5315</v>
      </c>
      <c r="R857" s="38"/>
      <c r="S857" s="38"/>
      <c r="T857" s="38"/>
      <c r="U857" s="88" t="s">
        <v>712</v>
      </c>
      <c r="V857" s="88" t="s">
        <v>5761</v>
      </c>
      <c r="W857" s="88" t="s">
        <v>5767</v>
      </c>
      <c r="X857" s="70"/>
      <c r="Y857" s="71">
        <v>43692</v>
      </c>
      <c r="Z857" s="90"/>
      <c r="AA857" s="90"/>
      <c r="AB857" s="71">
        <v>43693</v>
      </c>
      <c r="AC857" s="93"/>
      <c r="AD857" s="92">
        <v>2</v>
      </c>
    </row>
    <row r="858" spans="12:30" ht="12.75" customHeight="1" x14ac:dyDescent="0.3">
      <c r="L858" s="86">
        <v>2</v>
      </c>
      <c r="M858" s="87" t="s">
        <v>5267</v>
      </c>
      <c r="N858" s="86" t="s">
        <v>56</v>
      </c>
      <c r="O858" s="87" t="s">
        <v>5314</v>
      </c>
      <c r="P858" s="38"/>
      <c r="Q858" s="87" t="s">
        <v>5315</v>
      </c>
      <c r="R858" s="38"/>
      <c r="S858" s="38"/>
      <c r="T858" s="38"/>
      <c r="U858" s="88" t="s">
        <v>712</v>
      </c>
      <c r="V858" s="88" t="s">
        <v>5761</v>
      </c>
      <c r="W858" s="88" t="s">
        <v>5768</v>
      </c>
      <c r="X858" s="70"/>
      <c r="Y858" s="71">
        <v>43697</v>
      </c>
      <c r="Z858" s="90"/>
      <c r="AA858" s="90"/>
      <c r="AB858" s="71">
        <v>43700</v>
      </c>
      <c r="AC858" s="93"/>
      <c r="AD858" s="92">
        <v>4</v>
      </c>
    </row>
    <row r="859" spans="12:30" ht="12.75" customHeight="1" x14ac:dyDescent="0.3">
      <c r="L859" s="86">
        <v>2</v>
      </c>
      <c r="M859" s="87" t="s">
        <v>5267</v>
      </c>
      <c r="N859" s="86" t="s">
        <v>56</v>
      </c>
      <c r="O859" s="87" t="s">
        <v>5314</v>
      </c>
      <c r="P859" s="38"/>
      <c r="Q859" s="87" t="s">
        <v>5315</v>
      </c>
      <c r="R859" s="38"/>
      <c r="S859" s="38"/>
      <c r="T859" s="38"/>
      <c r="U859" s="88" t="s">
        <v>712</v>
      </c>
      <c r="V859" s="88" t="s">
        <v>5761</v>
      </c>
      <c r="W859" s="88" t="s">
        <v>5769</v>
      </c>
      <c r="X859" s="70"/>
      <c r="Y859" s="71">
        <v>43704</v>
      </c>
      <c r="Z859" s="90"/>
      <c r="AA859" s="90"/>
      <c r="AB859" s="71">
        <v>43706</v>
      </c>
      <c r="AC859" s="93"/>
      <c r="AD859" s="92">
        <v>3</v>
      </c>
    </row>
    <row r="860" spans="12:30" ht="12.75" customHeight="1" x14ac:dyDescent="0.3">
      <c r="L860" s="86">
        <v>2</v>
      </c>
      <c r="M860" s="87" t="s">
        <v>5267</v>
      </c>
      <c r="N860" s="86" t="s">
        <v>56</v>
      </c>
      <c r="O860" s="87" t="s">
        <v>5342</v>
      </c>
      <c r="P860" s="38"/>
      <c r="Q860" s="38"/>
      <c r="R860" s="38"/>
      <c r="S860" s="38"/>
      <c r="T860" s="38"/>
      <c r="U860" s="88" t="s">
        <v>712</v>
      </c>
      <c r="V860" s="88" t="s">
        <v>5806</v>
      </c>
      <c r="W860" s="88" t="s">
        <v>5807</v>
      </c>
      <c r="X860" s="70"/>
      <c r="Y860" s="71">
        <v>43697</v>
      </c>
      <c r="Z860" s="90"/>
      <c r="AA860" s="90"/>
      <c r="AB860" s="71">
        <v>43697</v>
      </c>
      <c r="AC860" s="93"/>
      <c r="AD860" s="92">
        <v>1</v>
      </c>
    </row>
    <row r="861" spans="12:30" ht="12.75" customHeight="1" x14ac:dyDescent="0.3">
      <c r="L861" s="86">
        <v>2</v>
      </c>
      <c r="M861" s="87" t="s">
        <v>5267</v>
      </c>
      <c r="N861" s="86" t="s">
        <v>56</v>
      </c>
      <c r="O861" s="87" t="s">
        <v>5268</v>
      </c>
      <c r="P861" s="87" t="s">
        <v>5895</v>
      </c>
      <c r="Q861" s="38"/>
      <c r="R861" s="38"/>
      <c r="S861" s="38"/>
      <c r="T861" s="38"/>
      <c r="U861" s="88" t="s">
        <v>712</v>
      </c>
      <c r="V861" s="88" t="s">
        <v>6000</v>
      </c>
      <c r="W861" s="88" t="s">
        <v>6001</v>
      </c>
      <c r="X861" s="70"/>
      <c r="Y861" s="71">
        <v>43690</v>
      </c>
      <c r="Z861" s="90"/>
      <c r="AA861" s="90"/>
      <c r="AB861" s="71">
        <v>43690</v>
      </c>
      <c r="AC861" s="93"/>
      <c r="AD861" s="92">
        <v>1</v>
      </c>
    </row>
    <row r="862" spans="12:30" ht="12.75" customHeight="1" x14ac:dyDescent="0.3">
      <c r="L862" s="86">
        <v>2</v>
      </c>
      <c r="M862" s="87" t="s">
        <v>5267</v>
      </c>
      <c r="N862" s="86" t="s">
        <v>56</v>
      </c>
      <c r="O862" s="87" t="s">
        <v>5276</v>
      </c>
      <c r="P862" s="38"/>
      <c r="Q862" s="87" t="s">
        <v>5405</v>
      </c>
      <c r="R862" s="38"/>
      <c r="S862" s="38"/>
      <c r="T862" s="38"/>
      <c r="U862" s="88" t="s">
        <v>712</v>
      </c>
      <c r="V862" s="88" t="s">
        <v>6230</v>
      </c>
      <c r="W862" s="88" t="s">
        <v>6236</v>
      </c>
      <c r="X862" s="70"/>
      <c r="Y862" s="71">
        <v>43683</v>
      </c>
      <c r="Z862" s="90"/>
      <c r="AA862" s="90"/>
      <c r="AB862" s="71">
        <v>43686</v>
      </c>
      <c r="AC862" s="93"/>
      <c r="AD862" s="92">
        <v>4</v>
      </c>
    </row>
    <row r="863" spans="12:30" ht="12.75" customHeight="1" x14ac:dyDescent="0.3">
      <c r="L863" s="86">
        <v>2</v>
      </c>
      <c r="M863" s="87" t="s">
        <v>5267</v>
      </c>
      <c r="N863" s="86" t="s">
        <v>56</v>
      </c>
      <c r="O863" s="87" t="s">
        <v>5276</v>
      </c>
      <c r="P863" s="38"/>
      <c r="Q863" s="87" t="s">
        <v>5405</v>
      </c>
      <c r="R863" s="38"/>
      <c r="S863" s="38"/>
      <c r="T863" s="38"/>
      <c r="U863" s="88" t="s">
        <v>712</v>
      </c>
      <c r="V863" s="88" t="s">
        <v>6230</v>
      </c>
      <c r="W863" s="88" t="s">
        <v>6237</v>
      </c>
      <c r="X863" s="70"/>
      <c r="Y863" s="71">
        <v>43690</v>
      </c>
      <c r="Z863" s="90"/>
      <c r="AA863" s="90"/>
      <c r="AB863" s="71">
        <v>43692</v>
      </c>
      <c r="AC863" s="93"/>
      <c r="AD863" s="92">
        <v>3</v>
      </c>
    </row>
    <row r="864" spans="12:30" ht="12.75" customHeight="1" x14ac:dyDescent="0.3">
      <c r="L864" s="86">
        <v>2</v>
      </c>
      <c r="M864" s="87" t="s">
        <v>5267</v>
      </c>
      <c r="N864" s="86" t="s">
        <v>56</v>
      </c>
      <c r="O864" s="87" t="s">
        <v>5276</v>
      </c>
      <c r="P864" s="38"/>
      <c r="Q864" s="87" t="s">
        <v>5405</v>
      </c>
      <c r="R864" s="38"/>
      <c r="S864" s="38"/>
      <c r="T864" s="38"/>
      <c r="U864" s="88" t="s">
        <v>712</v>
      </c>
      <c r="V864" s="88" t="s">
        <v>6230</v>
      </c>
      <c r="W864" s="88" t="s">
        <v>6238</v>
      </c>
      <c r="X864" s="70"/>
      <c r="Y864" s="71">
        <v>43698</v>
      </c>
      <c r="Z864" s="90"/>
      <c r="AA864" s="90"/>
      <c r="AB864" s="71">
        <v>43699</v>
      </c>
      <c r="AC864" s="93"/>
      <c r="AD864" s="92">
        <v>2</v>
      </c>
    </row>
    <row r="865" spans="12:30" ht="12.75" customHeight="1" x14ac:dyDescent="0.3">
      <c r="L865" s="86">
        <v>2</v>
      </c>
      <c r="M865" s="87" t="s">
        <v>5267</v>
      </c>
      <c r="N865" s="86" t="s">
        <v>56</v>
      </c>
      <c r="O865" s="87" t="s">
        <v>5331</v>
      </c>
      <c r="P865" s="38"/>
      <c r="Q865" s="38"/>
      <c r="R865" s="38"/>
      <c r="S865" s="38"/>
      <c r="T865" s="38"/>
      <c r="U865" s="88" t="s">
        <v>712</v>
      </c>
      <c r="V865" s="88" t="s">
        <v>2458</v>
      </c>
      <c r="W865" s="88" t="s">
        <v>6284</v>
      </c>
      <c r="X865" s="70"/>
      <c r="Y865" s="71">
        <v>43677</v>
      </c>
      <c r="Z865" s="90"/>
      <c r="AA865" s="90"/>
      <c r="AB865" s="71">
        <v>43707</v>
      </c>
      <c r="AC865" s="93"/>
      <c r="AD865" s="92">
        <v>31</v>
      </c>
    </row>
    <row r="866" spans="12:30" ht="12.75" customHeight="1" x14ac:dyDescent="0.3">
      <c r="L866" s="86">
        <v>2</v>
      </c>
      <c r="M866" s="87" t="s">
        <v>5267</v>
      </c>
      <c r="N866" s="86" t="s">
        <v>56</v>
      </c>
      <c r="O866" s="87" t="s">
        <v>5272</v>
      </c>
      <c r="P866" s="87" t="s">
        <v>5878</v>
      </c>
      <c r="Q866" s="38"/>
      <c r="R866" s="38"/>
      <c r="S866" s="38"/>
      <c r="T866" s="38"/>
      <c r="U866" s="88" t="s">
        <v>712</v>
      </c>
      <c r="V866" s="88" t="s">
        <v>6334</v>
      </c>
      <c r="W866" s="88" t="s">
        <v>6337</v>
      </c>
      <c r="X866" s="70"/>
      <c r="Y866" s="71">
        <v>43705</v>
      </c>
      <c r="Z866" s="90"/>
      <c r="AA866" s="90"/>
      <c r="AB866" s="71">
        <v>43705</v>
      </c>
      <c r="AC866" s="93"/>
      <c r="AD866" s="92">
        <v>1</v>
      </c>
    </row>
    <row r="867" spans="12:30" ht="12.75" customHeight="1" x14ac:dyDescent="0.3">
      <c r="L867" s="86">
        <v>2</v>
      </c>
      <c r="M867" s="87" t="s">
        <v>5267</v>
      </c>
      <c r="N867" s="86" t="s">
        <v>56</v>
      </c>
      <c r="O867" s="87" t="s">
        <v>6440</v>
      </c>
      <c r="P867" s="38"/>
      <c r="Q867" s="38"/>
      <c r="R867" s="38"/>
      <c r="S867" s="38"/>
      <c r="T867" s="38"/>
      <c r="U867" s="88" t="s">
        <v>712</v>
      </c>
      <c r="V867" s="88" t="s">
        <v>2845</v>
      </c>
      <c r="W867" s="88" t="s">
        <v>6453</v>
      </c>
      <c r="X867" s="70"/>
      <c r="Y867" s="71">
        <v>43683</v>
      </c>
      <c r="Z867" s="90"/>
      <c r="AA867" s="90"/>
      <c r="AB867" s="71">
        <v>43683</v>
      </c>
      <c r="AC867" s="93"/>
      <c r="AD867" s="92">
        <v>1</v>
      </c>
    </row>
    <row r="868" spans="12:30" ht="12.75" customHeight="1" x14ac:dyDescent="0.3">
      <c r="L868" s="86">
        <v>2</v>
      </c>
      <c r="M868" s="87" t="s">
        <v>5267</v>
      </c>
      <c r="N868" s="86" t="s">
        <v>56</v>
      </c>
      <c r="O868" s="87" t="s">
        <v>6440</v>
      </c>
      <c r="P868" s="38"/>
      <c r="Q868" s="38"/>
      <c r="R868" s="38"/>
      <c r="S868" s="38"/>
      <c r="T868" s="38"/>
      <c r="U868" s="88" t="s">
        <v>712</v>
      </c>
      <c r="V868" s="88" t="s">
        <v>2845</v>
      </c>
      <c r="W868" s="88" t="s">
        <v>6454</v>
      </c>
      <c r="X868" s="70"/>
      <c r="Y868" s="71">
        <v>43691</v>
      </c>
      <c r="Z868" s="90"/>
      <c r="AA868" s="90"/>
      <c r="AB868" s="71">
        <v>43691</v>
      </c>
      <c r="AC868" s="93"/>
      <c r="AD868" s="92">
        <v>1</v>
      </c>
    </row>
    <row r="869" spans="12:30" ht="12.75" customHeight="1" x14ac:dyDescent="0.3">
      <c r="L869" s="86">
        <v>2</v>
      </c>
      <c r="M869" s="87" t="s">
        <v>5267</v>
      </c>
      <c r="N869" s="86" t="s">
        <v>56</v>
      </c>
      <c r="O869" s="87" t="s">
        <v>6440</v>
      </c>
      <c r="P869" s="38"/>
      <c r="Q869" s="38"/>
      <c r="R869" s="38"/>
      <c r="S869" s="38"/>
      <c r="T869" s="38"/>
      <c r="U869" s="88" t="s">
        <v>712</v>
      </c>
      <c r="V869" s="88" t="s">
        <v>2845</v>
      </c>
      <c r="W869" s="88" t="s">
        <v>6455</v>
      </c>
      <c r="X869" s="70"/>
      <c r="Y869" s="71">
        <v>43693</v>
      </c>
      <c r="Z869" s="90"/>
      <c r="AA869" s="90"/>
      <c r="AB869" s="71">
        <v>43693</v>
      </c>
      <c r="AC869" s="93"/>
      <c r="AD869" s="92">
        <v>1</v>
      </c>
    </row>
    <row r="870" spans="12:30" ht="12.75" customHeight="1" x14ac:dyDescent="0.3">
      <c r="L870" s="86">
        <v>2</v>
      </c>
      <c r="M870" s="87" t="s">
        <v>5267</v>
      </c>
      <c r="N870" s="86" t="s">
        <v>56</v>
      </c>
      <c r="O870" s="87" t="s">
        <v>6440</v>
      </c>
      <c r="P870" s="38"/>
      <c r="Q870" s="38"/>
      <c r="R870" s="38"/>
      <c r="S870" s="38"/>
      <c r="T870" s="38"/>
      <c r="U870" s="88" t="s">
        <v>712</v>
      </c>
      <c r="V870" s="88" t="s">
        <v>2845</v>
      </c>
      <c r="W870" s="88" t="s">
        <v>6456</v>
      </c>
      <c r="X870" s="70"/>
      <c r="Y870" s="71">
        <v>43700</v>
      </c>
      <c r="Z870" s="90"/>
      <c r="AA870" s="90"/>
      <c r="AB870" s="71">
        <v>43700</v>
      </c>
      <c r="AC870" s="93"/>
      <c r="AD870" s="92">
        <v>1</v>
      </c>
    </row>
    <row r="871" spans="12:30" ht="12.75" customHeight="1" x14ac:dyDescent="0.3">
      <c r="L871" s="86">
        <v>2</v>
      </c>
      <c r="M871" s="87" t="s">
        <v>5267</v>
      </c>
      <c r="N871" s="86" t="s">
        <v>56</v>
      </c>
      <c r="O871" s="87" t="s">
        <v>6440</v>
      </c>
      <c r="P871" s="38"/>
      <c r="Q871" s="38"/>
      <c r="R871" s="38"/>
      <c r="S871" s="38"/>
      <c r="T871" s="38"/>
      <c r="U871" s="88" t="s">
        <v>712</v>
      </c>
      <c r="V871" s="88" t="s">
        <v>2845</v>
      </c>
      <c r="W871" s="88" t="s">
        <v>6457</v>
      </c>
      <c r="X871" s="70"/>
      <c r="Y871" s="71">
        <v>43699</v>
      </c>
      <c r="Z871" s="90"/>
      <c r="AA871" s="90"/>
      <c r="AB871" s="71">
        <v>43699</v>
      </c>
      <c r="AC871" s="93"/>
      <c r="AD871" s="92">
        <v>1</v>
      </c>
    </row>
    <row r="872" spans="12:30" ht="12.75" customHeight="1" x14ac:dyDescent="0.3">
      <c r="L872" s="86">
        <v>2</v>
      </c>
      <c r="M872" s="87" t="s">
        <v>5267</v>
      </c>
      <c r="N872" s="86" t="s">
        <v>56</v>
      </c>
      <c r="O872" s="87" t="s">
        <v>6440</v>
      </c>
      <c r="P872" s="38"/>
      <c r="Q872" s="38"/>
      <c r="R872" s="38"/>
      <c r="S872" s="38"/>
      <c r="T872" s="38"/>
      <c r="U872" s="88" t="s">
        <v>712</v>
      </c>
      <c r="V872" s="88" t="s">
        <v>2845</v>
      </c>
      <c r="W872" s="88" t="s">
        <v>6458</v>
      </c>
      <c r="X872" s="70"/>
      <c r="Y872" s="71">
        <v>43704</v>
      </c>
      <c r="Z872" s="90"/>
      <c r="AA872" s="90"/>
      <c r="AB872" s="71">
        <v>43704</v>
      </c>
      <c r="AC872" s="93"/>
      <c r="AD872" s="92">
        <v>1</v>
      </c>
    </row>
    <row r="873" spans="12:30" ht="12.75" customHeight="1" x14ac:dyDescent="0.3">
      <c r="L873" s="86">
        <v>2</v>
      </c>
      <c r="M873" s="87" t="s">
        <v>5267</v>
      </c>
      <c r="N873" s="86" t="s">
        <v>56</v>
      </c>
      <c r="O873" s="87" t="s">
        <v>6440</v>
      </c>
      <c r="P873" s="38"/>
      <c r="Q873" s="38"/>
      <c r="R873" s="38"/>
      <c r="S873" s="38"/>
      <c r="T873" s="38"/>
      <c r="U873" s="88" t="s">
        <v>712</v>
      </c>
      <c r="V873" s="88" t="s">
        <v>2845</v>
      </c>
      <c r="W873" s="88" t="s">
        <v>6459</v>
      </c>
      <c r="X873" s="70"/>
      <c r="Y873" s="71">
        <v>43707</v>
      </c>
      <c r="Z873" s="90"/>
      <c r="AA873" s="90"/>
      <c r="AB873" s="71">
        <v>43707</v>
      </c>
      <c r="AC873" s="93"/>
      <c r="AD873" s="92">
        <v>1</v>
      </c>
    </row>
    <row r="874" spans="12:30" ht="12.75" customHeight="1" x14ac:dyDescent="0.3">
      <c r="L874" s="86">
        <v>2</v>
      </c>
      <c r="M874" s="87" t="s">
        <v>5267</v>
      </c>
      <c r="N874" s="86" t="s">
        <v>56</v>
      </c>
      <c r="O874" s="87" t="s">
        <v>5272</v>
      </c>
      <c r="P874" s="38"/>
      <c r="Q874" s="87" t="s">
        <v>5273</v>
      </c>
      <c r="R874" s="38"/>
      <c r="S874" s="38"/>
      <c r="T874" s="38"/>
      <c r="U874" s="88" t="s">
        <v>712</v>
      </c>
      <c r="V874" s="88" t="s">
        <v>2921</v>
      </c>
      <c r="W874" s="88" t="s">
        <v>6501</v>
      </c>
      <c r="X874" s="70"/>
      <c r="Y874" s="71">
        <v>43676</v>
      </c>
      <c r="Z874" s="90"/>
      <c r="AA874" s="90"/>
      <c r="AB874" s="71">
        <v>43684</v>
      </c>
      <c r="AC874" s="93"/>
      <c r="AD874" s="92">
        <v>9</v>
      </c>
    </row>
    <row r="875" spans="12:30" ht="12.75" customHeight="1" x14ac:dyDescent="0.3">
      <c r="L875" s="86">
        <v>2</v>
      </c>
      <c r="M875" s="87" t="s">
        <v>5267</v>
      </c>
      <c r="N875" s="86" t="s">
        <v>56</v>
      </c>
      <c r="O875" s="87" t="s">
        <v>5272</v>
      </c>
      <c r="P875" s="38"/>
      <c r="Q875" s="87" t="s">
        <v>5273</v>
      </c>
      <c r="R875" s="38"/>
      <c r="S875" s="38"/>
      <c r="T875" s="38"/>
      <c r="U875" s="88" t="s">
        <v>712</v>
      </c>
      <c r="V875" s="88" t="s">
        <v>2921</v>
      </c>
      <c r="W875" s="88" t="s">
        <v>6502</v>
      </c>
      <c r="X875" s="70"/>
      <c r="Y875" s="71">
        <v>43690</v>
      </c>
      <c r="Z875" s="90"/>
      <c r="AA875" s="90"/>
      <c r="AB875" s="71">
        <v>43700</v>
      </c>
      <c r="AC875" s="93"/>
      <c r="AD875" s="92">
        <v>11</v>
      </c>
    </row>
    <row r="876" spans="12:30" ht="12.75" customHeight="1" x14ac:dyDescent="0.3">
      <c r="L876" s="86">
        <v>2</v>
      </c>
      <c r="M876" s="87" t="s">
        <v>5267</v>
      </c>
      <c r="N876" s="86" t="s">
        <v>56</v>
      </c>
      <c r="O876" s="87" t="s">
        <v>5272</v>
      </c>
      <c r="P876" s="38"/>
      <c r="Q876" s="87" t="s">
        <v>5273</v>
      </c>
      <c r="R876" s="38"/>
      <c r="S876" s="38"/>
      <c r="T876" s="38"/>
      <c r="U876" s="88" t="s">
        <v>712</v>
      </c>
      <c r="V876" s="88" t="s">
        <v>2921</v>
      </c>
      <c r="W876" s="88" t="s">
        <v>6503</v>
      </c>
      <c r="X876" s="70"/>
      <c r="Y876" s="71">
        <v>43704</v>
      </c>
      <c r="Z876" s="90"/>
      <c r="AA876" s="90"/>
      <c r="AB876" s="71">
        <v>43708</v>
      </c>
      <c r="AC876" s="93"/>
      <c r="AD876" s="92">
        <v>5</v>
      </c>
    </row>
    <row r="877" spans="12:30" ht="12.75" customHeight="1" x14ac:dyDescent="0.3">
      <c r="L877" s="86">
        <v>2</v>
      </c>
      <c r="M877" s="87" t="s">
        <v>5267</v>
      </c>
      <c r="N877" s="86" t="s">
        <v>56</v>
      </c>
      <c r="O877" s="87" t="s">
        <v>5272</v>
      </c>
      <c r="P877" s="38"/>
      <c r="Q877" s="87" t="s">
        <v>5273</v>
      </c>
      <c r="R877" s="38"/>
      <c r="S877" s="38"/>
      <c r="T877" s="38"/>
      <c r="U877" s="88" t="s">
        <v>712</v>
      </c>
      <c r="V877" s="88" t="s">
        <v>6871</v>
      </c>
      <c r="W877" s="88" t="s">
        <v>6872</v>
      </c>
      <c r="X877" s="70"/>
      <c r="Y877" s="71">
        <v>43697</v>
      </c>
      <c r="Z877" s="90"/>
      <c r="AA877" s="90"/>
      <c r="AB877" s="71">
        <v>43698</v>
      </c>
      <c r="AC877" s="93"/>
      <c r="AD877" s="92">
        <v>2</v>
      </c>
    </row>
    <row r="878" spans="12:30" ht="12.75" customHeight="1" x14ac:dyDescent="0.3">
      <c r="L878" s="86">
        <v>2</v>
      </c>
      <c r="M878" s="87" t="s">
        <v>5267</v>
      </c>
      <c r="N878" s="86" t="s">
        <v>56</v>
      </c>
      <c r="O878" s="87" t="s">
        <v>5272</v>
      </c>
      <c r="P878" s="38"/>
      <c r="Q878" s="87" t="s">
        <v>5273</v>
      </c>
      <c r="R878" s="38"/>
      <c r="S878" s="38"/>
      <c r="T878" s="38"/>
      <c r="U878" s="88" t="s">
        <v>712</v>
      </c>
      <c r="V878" s="88" t="s">
        <v>6871</v>
      </c>
      <c r="W878" s="88" t="s">
        <v>6873</v>
      </c>
      <c r="X878" s="70"/>
      <c r="Y878" s="71">
        <v>43705</v>
      </c>
      <c r="Z878" s="90"/>
      <c r="AA878" s="90"/>
      <c r="AB878" s="71">
        <v>43706</v>
      </c>
      <c r="AC878" s="93"/>
      <c r="AD878" s="92">
        <v>2</v>
      </c>
    </row>
    <row r="879" spans="12:30" ht="12.75" customHeight="1" x14ac:dyDescent="0.3">
      <c r="L879" s="86">
        <v>2</v>
      </c>
      <c r="M879" s="87" t="s">
        <v>5267</v>
      </c>
      <c r="N879" s="86" t="s">
        <v>56</v>
      </c>
      <c r="O879" s="87" t="s">
        <v>5342</v>
      </c>
      <c r="P879" s="38"/>
      <c r="Q879" s="38"/>
      <c r="R879" s="38"/>
      <c r="S879" s="38"/>
      <c r="T879" s="38"/>
      <c r="U879" s="88" t="s">
        <v>712</v>
      </c>
      <c r="V879" s="88" t="s">
        <v>7120</v>
      </c>
      <c r="W879" s="88" t="s">
        <v>7121</v>
      </c>
      <c r="X879" s="70"/>
      <c r="Y879" s="71">
        <v>43692</v>
      </c>
      <c r="Z879" s="90"/>
      <c r="AA879" s="90"/>
      <c r="AB879" s="71">
        <v>43692</v>
      </c>
      <c r="AC879" s="93"/>
      <c r="AD879" s="92">
        <v>1</v>
      </c>
    </row>
    <row r="880" spans="12:30" ht="12.75" customHeight="1" x14ac:dyDescent="0.3">
      <c r="L880" s="86">
        <v>2</v>
      </c>
      <c r="M880" s="87" t="s">
        <v>5267</v>
      </c>
      <c r="N880" s="86" t="s">
        <v>56</v>
      </c>
      <c r="O880" s="87" t="s">
        <v>5342</v>
      </c>
      <c r="P880" s="38"/>
      <c r="Q880" s="38"/>
      <c r="R880" s="38"/>
      <c r="S880" s="38"/>
      <c r="T880" s="38"/>
      <c r="U880" s="88" t="s">
        <v>712</v>
      </c>
      <c r="V880" s="88" t="s">
        <v>7531</v>
      </c>
      <c r="W880" s="88" t="s">
        <v>7534</v>
      </c>
      <c r="X880" s="70"/>
      <c r="Y880" s="71">
        <v>43705</v>
      </c>
      <c r="Z880" s="90"/>
      <c r="AA880" s="90"/>
      <c r="AB880" s="71">
        <v>43705</v>
      </c>
      <c r="AC880" s="93"/>
      <c r="AD880" s="92">
        <v>1</v>
      </c>
    </row>
    <row r="881" spans="12:30" ht="12.75" customHeight="1" x14ac:dyDescent="0.3">
      <c r="L881" s="86">
        <v>2</v>
      </c>
      <c r="M881" s="87" t="s">
        <v>5267</v>
      </c>
      <c r="N881" s="86" t="s">
        <v>56</v>
      </c>
      <c r="O881" s="87" t="s">
        <v>5342</v>
      </c>
      <c r="P881" s="38"/>
      <c r="Q881" s="38"/>
      <c r="R881" s="38"/>
      <c r="S881" s="38"/>
      <c r="T881" s="38"/>
      <c r="U881" s="88" t="s">
        <v>712</v>
      </c>
      <c r="V881" s="88" t="s">
        <v>7531</v>
      </c>
      <c r="W881" s="88" t="s">
        <v>7535</v>
      </c>
      <c r="X881" s="70"/>
      <c r="Y881" s="71">
        <v>43705</v>
      </c>
      <c r="Z881" s="90"/>
      <c r="AA881" s="90"/>
      <c r="AB881" s="71">
        <v>43705</v>
      </c>
      <c r="AC881" s="93"/>
      <c r="AD881" s="92">
        <v>1</v>
      </c>
    </row>
    <row r="882" spans="12:30" ht="12.75" customHeight="1" x14ac:dyDescent="0.3">
      <c r="L882" s="86">
        <v>2</v>
      </c>
      <c r="M882" s="87" t="s">
        <v>5267</v>
      </c>
      <c r="N882" s="86" t="s">
        <v>56</v>
      </c>
      <c r="O882" s="87" t="s">
        <v>5276</v>
      </c>
      <c r="P882" s="38"/>
      <c r="Q882" s="87" t="s">
        <v>7672</v>
      </c>
      <c r="R882" s="38"/>
      <c r="S882" s="38"/>
      <c r="T882" s="38"/>
      <c r="U882" s="88" t="s">
        <v>712</v>
      </c>
      <c r="V882" s="88" t="s">
        <v>7673</v>
      </c>
      <c r="W882" s="88" t="s">
        <v>7674</v>
      </c>
      <c r="X882" s="70"/>
      <c r="Y882" s="71">
        <v>43706</v>
      </c>
      <c r="Z882" s="90"/>
      <c r="AA882" s="90"/>
      <c r="AB882" s="71">
        <v>43706</v>
      </c>
      <c r="AC882" s="93"/>
      <c r="AD882" s="92">
        <v>1</v>
      </c>
    </row>
    <row r="883" spans="12:30" ht="12.75" customHeight="1" x14ac:dyDescent="0.3">
      <c r="L883" s="86">
        <v>2</v>
      </c>
      <c r="M883" s="87" t="s">
        <v>5267</v>
      </c>
      <c r="N883" s="86" t="s">
        <v>56</v>
      </c>
      <c r="O883" s="87" t="s">
        <v>5276</v>
      </c>
      <c r="P883" s="38"/>
      <c r="Q883" s="87" t="s">
        <v>7672</v>
      </c>
      <c r="R883" s="38"/>
      <c r="S883" s="38"/>
      <c r="T883" s="38"/>
      <c r="U883" s="88" t="s">
        <v>712</v>
      </c>
      <c r="V883" s="88" t="s">
        <v>7673</v>
      </c>
      <c r="W883" s="88" t="s">
        <v>7675</v>
      </c>
      <c r="X883" s="70"/>
      <c r="Y883" s="71">
        <v>43699</v>
      </c>
      <c r="Z883" s="90"/>
      <c r="AA883" s="90"/>
      <c r="AB883" s="71">
        <v>43700</v>
      </c>
      <c r="AC883" s="93"/>
      <c r="AD883" s="92">
        <v>2</v>
      </c>
    </row>
    <row r="884" spans="12:30" ht="12.75" customHeight="1" x14ac:dyDescent="0.3">
      <c r="L884" s="86">
        <v>2</v>
      </c>
      <c r="M884" s="87" t="s">
        <v>5267</v>
      </c>
      <c r="N884" s="86" t="s">
        <v>56</v>
      </c>
      <c r="O884" s="87" t="s">
        <v>5319</v>
      </c>
      <c r="P884" s="38"/>
      <c r="Q884" s="38"/>
      <c r="R884" s="38"/>
      <c r="S884" s="38"/>
      <c r="T884" s="38"/>
      <c r="U884" s="88" t="s">
        <v>712</v>
      </c>
      <c r="V884" s="88" t="s">
        <v>7707</v>
      </c>
      <c r="W884" s="88" t="s">
        <v>7709</v>
      </c>
      <c r="X884" s="70"/>
      <c r="Y884" s="71">
        <v>43698</v>
      </c>
      <c r="Z884" s="90"/>
      <c r="AA884" s="90"/>
      <c r="AB884" s="71">
        <v>43698</v>
      </c>
      <c r="AC884" s="93"/>
      <c r="AD884" s="92">
        <v>1</v>
      </c>
    </row>
    <row r="885" spans="12:30" ht="12.75" customHeight="1" x14ac:dyDescent="0.3">
      <c r="L885" s="86">
        <v>2</v>
      </c>
      <c r="M885" s="87" t="s">
        <v>5267</v>
      </c>
      <c r="N885" s="86" t="s">
        <v>56</v>
      </c>
      <c r="O885" s="87" t="s">
        <v>5319</v>
      </c>
      <c r="P885" s="38"/>
      <c r="Q885" s="38"/>
      <c r="R885" s="38"/>
      <c r="S885" s="38"/>
      <c r="T885" s="38"/>
      <c r="U885" s="88" t="s">
        <v>712</v>
      </c>
      <c r="V885" s="88" t="s">
        <v>7707</v>
      </c>
      <c r="W885" s="88" t="s">
        <v>7710</v>
      </c>
      <c r="X885" s="70"/>
      <c r="Y885" s="71">
        <v>43703</v>
      </c>
      <c r="Z885" s="90"/>
      <c r="AA885" s="90"/>
      <c r="AB885" s="71">
        <v>43703</v>
      </c>
      <c r="AC885" s="93"/>
      <c r="AD885" s="92">
        <v>1</v>
      </c>
    </row>
    <row r="886" spans="12:30" ht="12.75" customHeight="1" x14ac:dyDescent="0.3">
      <c r="L886" s="86">
        <v>2</v>
      </c>
      <c r="M886" s="87" t="s">
        <v>5267</v>
      </c>
      <c r="N886" s="86" t="s">
        <v>56</v>
      </c>
      <c r="O886" s="87" t="s">
        <v>5319</v>
      </c>
      <c r="P886" s="38"/>
      <c r="Q886" s="38"/>
      <c r="R886" s="38"/>
      <c r="S886" s="38"/>
      <c r="T886" s="38"/>
      <c r="U886" s="88" t="s">
        <v>712</v>
      </c>
      <c r="V886" s="88" t="s">
        <v>7707</v>
      </c>
      <c r="W886" s="88" t="s">
        <v>7711</v>
      </c>
      <c r="X886" s="70"/>
      <c r="Y886" s="71">
        <v>43705</v>
      </c>
      <c r="Z886" s="90"/>
      <c r="AA886" s="90"/>
      <c r="AB886" s="71">
        <v>43706</v>
      </c>
      <c r="AC886" s="93"/>
      <c r="AD886" s="92">
        <v>2</v>
      </c>
    </row>
    <row r="887" spans="12:30" ht="12.75" customHeight="1" x14ac:dyDescent="0.3">
      <c r="L887" s="86">
        <v>4</v>
      </c>
      <c r="M887" s="87" t="s">
        <v>5267</v>
      </c>
      <c r="N887" s="86" t="s">
        <v>56</v>
      </c>
      <c r="O887" s="87" t="s">
        <v>5314</v>
      </c>
      <c r="P887" s="38"/>
      <c r="Q887" s="87" t="s">
        <v>5315</v>
      </c>
      <c r="R887" s="38"/>
      <c r="S887" s="38"/>
      <c r="T887" s="38"/>
      <c r="U887" s="88" t="s">
        <v>712</v>
      </c>
      <c r="V887" s="88" t="s">
        <v>5553</v>
      </c>
      <c r="W887" s="88" t="s">
        <v>5561</v>
      </c>
      <c r="X887" s="70"/>
      <c r="Y887" s="71">
        <v>43712</v>
      </c>
      <c r="Z887" s="90"/>
      <c r="AA887" s="90"/>
      <c r="AB887" s="71">
        <v>43713</v>
      </c>
      <c r="AC887" s="93"/>
      <c r="AD887" s="92">
        <v>2</v>
      </c>
    </row>
    <row r="888" spans="12:30" ht="12.75" customHeight="1" x14ac:dyDescent="0.3">
      <c r="L888" s="86">
        <v>4</v>
      </c>
      <c r="M888" s="87" t="s">
        <v>5267</v>
      </c>
      <c r="N888" s="86" t="s">
        <v>56</v>
      </c>
      <c r="O888" s="87" t="s">
        <v>5314</v>
      </c>
      <c r="P888" s="38"/>
      <c r="Q888" s="87" t="s">
        <v>5315</v>
      </c>
      <c r="R888" s="38"/>
      <c r="S888" s="38"/>
      <c r="T888" s="38"/>
      <c r="U888" s="88" t="s">
        <v>712</v>
      </c>
      <c r="V888" s="88" t="s">
        <v>5553</v>
      </c>
      <c r="W888" s="88" t="s">
        <v>5562</v>
      </c>
      <c r="X888" s="70"/>
      <c r="Y888" s="71">
        <v>43726</v>
      </c>
      <c r="Z888" s="90"/>
      <c r="AA888" s="90"/>
      <c r="AB888" s="71">
        <v>43728</v>
      </c>
      <c r="AC888" s="93"/>
      <c r="AD888" s="92">
        <v>3</v>
      </c>
    </row>
    <row r="889" spans="12:30" ht="12.75" customHeight="1" x14ac:dyDescent="0.3">
      <c r="L889" s="86">
        <v>4</v>
      </c>
      <c r="M889" s="87" t="s">
        <v>5267</v>
      </c>
      <c r="N889" s="86" t="s">
        <v>56</v>
      </c>
      <c r="O889" s="87" t="s">
        <v>5314</v>
      </c>
      <c r="P889" s="38"/>
      <c r="Q889" s="87" t="s">
        <v>5315</v>
      </c>
      <c r="R889" s="38"/>
      <c r="S889" s="38"/>
      <c r="T889" s="38"/>
      <c r="U889" s="88" t="s">
        <v>712</v>
      </c>
      <c r="V889" s="88" t="s">
        <v>5553</v>
      </c>
      <c r="W889" s="88" t="s">
        <v>5563</v>
      </c>
      <c r="X889" s="70"/>
      <c r="Y889" s="71">
        <v>43732</v>
      </c>
      <c r="Z889" s="90"/>
      <c r="AA889" s="90"/>
      <c r="AB889" s="71">
        <v>43735</v>
      </c>
      <c r="AC889" s="93"/>
      <c r="AD889" s="92">
        <v>4</v>
      </c>
    </row>
    <row r="890" spans="12:30" ht="12.75" customHeight="1" x14ac:dyDescent="0.3">
      <c r="L890" s="86">
        <v>4</v>
      </c>
      <c r="M890" s="87" t="s">
        <v>5267</v>
      </c>
      <c r="N890" s="86" t="s">
        <v>56</v>
      </c>
      <c r="O890" s="87" t="s">
        <v>5314</v>
      </c>
      <c r="P890" s="38"/>
      <c r="Q890" s="87" t="s">
        <v>5315</v>
      </c>
      <c r="R890" s="38"/>
      <c r="S890" s="38"/>
      <c r="T890" s="38"/>
      <c r="U890" s="88" t="s">
        <v>712</v>
      </c>
      <c r="V890" s="88" t="s">
        <v>5710</v>
      </c>
      <c r="W890" s="88" t="s">
        <v>5711</v>
      </c>
      <c r="X890" s="70"/>
      <c r="Y890" s="71">
        <v>43731</v>
      </c>
      <c r="Z890" s="90"/>
      <c r="AA890" s="90"/>
      <c r="AB890" s="71">
        <v>43732</v>
      </c>
      <c r="AC890" s="93"/>
      <c r="AD890" s="92">
        <v>2</v>
      </c>
    </row>
    <row r="891" spans="12:30" ht="12.75" customHeight="1" x14ac:dyDescent="0.3">
      <c r="L891" s="86">
        <v>4</v>
      </c>
      <c r="M891" s="87" t="s">
        <v>5267</v>
      </c>
      <c r="N891" s="86" t="s">
        <v>56</v>
      </c>
      <c r="O891" s="87" t="s">
        <v>5314</v>
      </c>
      <c r="P891" s="38"/>
      <c r="Q891" s="87" t="s">
        <v>5315</v>
      </c>
      <c r="R891" s="38"/>
      <c r="S891" s="38"/>
      <c r="T891" s="38"/>
      <c r="U891" s="88" t="s">
        <v>712</v>
      </c>
      <c r="V891" s="88" t="s">
        <v>5761</v>
      </c>
      <c r="W891" s="88" t="s">
        <v>5770</v>
      </c>
      <c r="X891" s="70"/>
      <c r="Y891" s="71">
        <v>43711</v>
      </c>
      <c r="Z891" s="90"/>
      <c r="AA891" s="90"/>
      <c r="AB891" s="71">
        <v>43714</v>
      </c>
      <c r="AC891" s="93"/>
      <c r="AD891" s="92">
        <v>4</v>
      </c>
    </row>
    <row r="892" spans="12:30" ht="12.75" customHeight="1" x14ac:dyDescent="0.3">
      <c r="L892" s="86">
        <v>4</v>
      </c>
      <c r="M892" s="87" t="s">
        <v>5267</v>
      </c>
      <c r="N892" s="86" t="s">
        <v>56</v>
      </c>
      <c r="O892" s="87" t="s">
        <v>5314</v>
      </c>
      <c r="P892" s="38"/>
      <c r="Q892" s="87" t="s">
        <v>5315</v>
      </c>
      <c r="R892" s="38"/>
      <c r="S892" s="38"/>
      <c r="T892" s="38"/>
      <c r="U892" s="88" t="s">
        <v>712</v>
      </c>
      <c r="V892" s="88" t="s">
        <v>5761</v>
      </c>
      <c r="W892" s="88" t="s">
        <v>5771</v>
      </c>
      <c r="X892" s="70"/>
      <c r="Y892" s="71">
        <v>43718</v>
      </c>
      <c r="Z892" s="90"/>
      <c r="AA892" s="90"/>
      <c r="AB892" s="71">
        <v>43721</v>
      </c>
      <c r="AC892" s="93"/>
      <c r="AD892" s="92">
        <v>4</v>
      </c>
    </row>
    <row r="893" spans="12:30" ht="12.75" customHeight="1" x14ac:dyDescent="0.3">
      <c r="L893" s="86">
        <v>4</v>
      </c>
      <c r="M893" s="87" t="s">
        <v>5267</v>
      </c>
      <c r="N893" s="86" t="s">
        <v>56</v>
      </c>
      <c r="O893" s="87" t="s">
        <v>5314</v>
      </c>
      <c r="P893" s="38"/>
      <c r="Q893" s="87" t="s">
        <v>5315</v>
      </c>
      <c r="R893" s="38"/>
      <c r="S893" s="38"/>
      <c r="T893" s="38"/>
      <c r="U893" s="88" t="s">
        <v>712</v>
      </c>
      <c r="V893" s="88" t="s">
        <v>5761</v>
      </c>
      <c r="W893" s="88" t="s">
        <v>5772</v>
      </c>
      <c r="X893" s="70"/>
      <c r="Y893" s="71">
        <v>43725</v>
      </c>
      <c r="Z893" s="90"/>
      <c r="AA893" s="90"/>
      <c r="AB893" s="71">
        <v>43728</v>
      </c>
      <c r="AC893" s="93"/>
      <c r="AD893" s="92">
        <v>4</v>
      </c>
    </row>
    <row r="894" spans="12:30" ht="12.75" customHeight="1" x14ac:dyDescent="0.3">
      <c r="L894" s="86">
        <v>4</v>
      </c>
      <c r="M894" s="87" t="s">
        <v>5267</v>
      </c>
      <c r="N894" s="86" t="s">
        <v>56</v>
      </c>
      <c r="O894" s="87" t="s">
        <v>5314</v>
      </c>
      <c r="P894" s="38"/>
      <c r="Q894" s="87" t="s">
        <v>5315</v>
      </c>
      <c r="R894" s="38"/>
      <c r="S894" s="38"/>
      <c r="T894" s="38"/>
      <c r="U894" s="88" t="s">
        <v>712</v>
      </c>
      <c r="V894" s="88" t="s">
        <v>5761</v>
      </c>
      <c r="W894" s="88" t="s">
        <v>5773</v>
      </c>
      <c r="X894" s="70"/>
      <c r="Y894" s="71">
        <v>43732</v>
      </c>
      <c r="Z894" s="90"/>
      <c r="AA894" s="90"/>
      <c r="AB894" s="71">
        <v>43735</v>
      </c>
      <c r="AC894" s="93"/>
      <c r="AD894" s="92">
        <v>4</v>
      </c>
    </row>
    <row r="895" spans="12:30" ht="12.75" customHeight="1" x14ac:dyDescent="0.3">
      <c r="L895" s="86">
        <v>4</v>
      </c>
      <c r="M895" s="87" t="s">
        <v>5267</v>
      </c>
      <c r="N895" s="86" t="s">
        <v>56</v>
      </c>
      <c r="O895" s="87" t="s">
        <v>5276</v>
      </c>
      <c r="P895" s="38"/>
      <c r="Q895" s="87" t="s">
        <v>5405</v>
      </c>
      <c r="R895" s="38"/>
      <c r="S895" s="38"/>
      <c r="T895" s="38"/>
      <c r="U895" s="88" t="s">
        <v>712</v>
      </c>
      <c r="V895" s="88" t="s">
        <v>6230</v>
      </c>
      <c r="W895" s="88" t="s">
        <v>6239</v>
      </c>
      <c r="X895" s="70"/>
      <c r="Y895" s="71">
        <v>43714</v>
      </c>
      <c r="Z895" s="90"/>
      <c r="AA895" s="90"/>
      <c r="AB895" s="71">
        <v>43715</v>
      </c>
      <c r="AC895" s="93"/>
      <c r="AD895" s="92">
        <v>2</v>
      </c>
    </row>
    <row r="896" spans="12:30" ht="12.75" customHeight="1" x14ac:dyDescent="0.3">
      <c r="L896" s="86">
        <v>4</v>
      </c>
      <c r="M896" s="87" t="s">
        <v>5267</v>
      </c>
      <c r="N896" s="86" t="s">
        <v>56</v>
      </c>
      <c r="O896" s="87" t="s">
        <v>5276</v>
      </c>
      <c r="P896" s="38"/>
      <c r="Q896" s="87" t="s">
        <v>5405</v>
      </c>
      <c r="R896" s="38"/>
      <c r="S896" s="38"/>
      <c r="T896" s="38"/>
      <c r="U896" s="88" t="s">
        <v>712</v>
      </c>
      <c r="V896" s="88" t="s">
        <v>6230</v>
      </c>
      <c r="W896" s="88" t="s">
        <v>6240</v>
      </c>
      <c r="X896" s="70"/>
      <c r="Y896" s="71">
        <v>43735</v>
      </c>
      <c r="Z896" s="90"/>
      <c r="AA896" s="90"/>
      <c r="AB896" s="71">
        <v>43736</v>
      </c>
      <c r="AC896" s="93"/>
      <c r="AD896" s="92">
        <v>2</v>
      </c>
    </row>
    <row r="897" spans="12:30" ht="12.75" customHeight="1" x14ac:dyDescent="0.3">
      <c r="L897" s="86">
        <v>4</v>
      </c>
      <c r="M897" s="87" t="s">
        <v>5267</v>
      </c>
      <c r="N897" s="86" t="s">
        <v>56</v>
      </c>
      <c r="O897" s="87" t="s">
        <v>5276</v>
      </c>
      <c r="P897" s="38"/>
      <c r="Q897" s="87" t="s">
        <v>5405</v>
      </c>
      <c r="R897" s="38"/>
      <c r="S897" s="38"/>
      <c r="T897" s="38"/>
      <c r="U897" s="88" t="s">
        <v>712</v>
      </c>
      <c r="V897" s="88" t="s">
        <v>6230</v>
      </c>
      <c r="W897" s="88" t="s">
        <v>6241</v>
      </c>
      <c r="X897" s="70"/>
      <c r="Y897" s="71">
        <v>43719</v>
      </c>
      <c r="Z897" s="90"/>
      <c r="AA897" s="90"/>
      <c r="AB897" s="71">
        <v>43721</v>
      </c>
      <c r="AC897" s="93"/>
      <c r="AD897" s="92">
        <v>3</v>
      </c>
    </row>
    <row r="898" spans="12:30" ht="12.75" customHeight="1" x14ac:dyDescent="0.3">
      <c r="L898" s="86">
        <v>4</v>
      </c>
      <c r="M898" s="87" t="s">
        <v>5267</v>
      </c>
      <c r="N898" s="86" t="s">
        <v>56</v>
      </c>
      <c r="O898" s="87" t="s">
        <v>5276</v>
      </c>
      <c r="P898" s="38"/>
      <c r="Q898" s="87" t="s">
        <v>5405</v>
      </c>
      <c r="R898" s="38"/>
      <c r="S898" s="38"/>
      <c r="T898" s="38"/>
      <c r="U898" s="88" t="s">
        <v>712</v>
      </c>
      <c r="V898" s="88" t="s">
        <v>6230</v>
      </c>
      <c r="W898" s="88" t="s">
        <v>6242</v>
      </c>
      <c r="X898" s="70"/>
      <c r="Y898" s="71">
        <v>43726</v>
      </c>
      <c r="Z898" s="90"/>
      <c r="AA898" s="90"/>
      <c r="AB898" s="71">
        <v>43727</v>
      </c>
      <c r="AC898" s="93"/>
      <c r="AD898" s="92">
        <v>2</v>
      </c>
    </row>
    <row r="899" spans="12:30" ht="12.75" customHeight="1" x14ac:dyDescent="0.3">
      <c r="L899" s="86">
        <v>4</v>
      </c>
      <c r="M899" s="87" t="s">
        <v>5267</v>
      </c>
      <c r="N899" s="86" t="s">
        <v>56</v>
      </c>
      <c r="O899" s="87" t="s">
        <v>5314</v>
      </c>
      <c r="P899" s="38"/>
      <c r="Q899" s="87" t="s">
        <v>5315</v>
      </c>
      <c r="R899" s="38"/>
      <c r="S899" s="38"/>
      <c r="T899" s="38"/>
      <c r="U899" s="88" t="s">
        <v>712</v>
      </c>
      <c r="V899" s="88" t="s">
        <v>2568</v>
      </c>
      <c r="W899" s="88" t="s">
        <v>2604</v>
      </c>
      <c r="X899" s="70"/>
      <c r="Y899" s="71">
        <v>43705</v>
      </c>
      <c r="Z899" s="90"/>
      <c r="AA899" s="90"/>
      <c r="AB899" s="71">
        <v>43705</v>
      </c>
      <c r="AC899" s="93"/>
      <c r="AD899" s="92">
        <v>1</v>
      </c>
    </row>
    <row r="900" spans="12:30" ht="12.75" customHeight="1" x14ac:dyDescent="0.3">
      <c r="L900" s="86">
        <v>4</v>
      </c>
      <c r="M900" s="87" t="s">
        <v>5267</v>
      </c>
      <c r="N900" s="86" t="s">
        <v>56</v>
      </c>
      <c r="O900" s="87" t="s">
        <v>5314</v>
      </c>
      <c r="P900" s="38"/>
      <c r="Q900" s="87" t="s">
        <v>5315</v>
      </c>
      <c r="R900" s="38"/>
      <c r="S900" s="38"/>
      <c r="T900" s="38"/>
      <c r="U900" s="88" t="s">
        <v>712</v>
      </c>
      <c r="V900" s="88" t="s">
        <v>2568</v>
      </c>
      <c r="W900" s="88" t="s">
        <v>2605</v>
      </c>
      <c r="X900" s="70"/>
      <c r="Y900" s="71">
        <v>43720</v>
      </c>
      <c r="Z900" s="90"/>
      <c r="AA900" s="90"/>
      <c r="AB900" s="71">
        <v>43720</v>
      </c>
      <c r="AC900" s="93"/>
      <c r="AD900" s="92">
        <v>1</v>
      </c>
    </row>
    <row r="901" spans="12:30" ht="12.75" customHeight="1" x14ac:dyDescent="0.3">
      <c r="L901" s="86">
        <v>4</v>
      </c>
      <c r="M901" s="87" t="s">
        <v>5267</v>
      </c>
      <c r="N901" s="86" t="s">
        <v>56</v>
      </c>
      <c r="O901" s="87" t="s">
        <v>5314</v>
      </c>
      <c r="P901" s="38"/>
      <c r="Q901" s="87" t="s">
        <v>5315</v>
      </c>
      <c r="R901" s="38"/>
      <c r="S901" s="38"/>
      <c r="T901" s="38"/>
      <c r="U901" s="88" t="s">
        <v>712</v>
      </c>
      <c r="V901" s="88" t="s">
        <v>2694</v>
      </c>
      <c r="W901" s="88" t="s">
        <v>2732</v>
      </c>
      <c r="X901" s="70"/>
      <c r="Y901" s="71">
        <v>43717</v>
      </c>
      <c r="Z901" s="90"/>
      <c r="AA901" s="90"/>
      <c r="AB901" s="71">
        <v>43718</v>
      </c>
      <c r="AC901" s="93"/>
      <c r="AD901" s="92">
        <v>2</v>
      </c>
    </row>
    <row r="902" spans="12:30" ht="12.75" customHeight="1" x14ac:dyDescent="0.3">
      <c r="L902" s="86">
        <v>4</v>
      </c>
      <c r="M902" s="87" t="s">
        <v>5267</v>
      </c>
      <c r="N902" s="86" t="s">
        <v>56</v>
      </c>
      <c r="O902" s="87" t="s">
        <v>5314</v>
      </c>
      <c r="P902" s="38"/>
      <c r="Q902" s="87" t="s">
        <v>5315</v>
      </c>
      <c r="R902" s="38"/>
      <c r="S902" s="38"/>
      <c r="T902" s="38"/>
      <c r="U902" s="88" t="s">
        <v>712</v>
      </c>
      <c r="V902" s="88" t="s">
        <v>2845</v>
      </c>
      <c r="W902" s="88" t="s">
        <v>2852</v>
      </c>
      <c r="X902" s="70"/>
      <c r="Y902" s="71">
        <v>43719</v>
      </c>
      <c r="Z902" s="90"/>
      <c r="AA902" s="90"/>
      <c r="AB902" s="71">
        <v>43719</v>
      </c>
      <c r="AC902" s="93"/>
      <c r="AD902" s="92">
        <v>1</v>
      </c>
    </row>
    <row r="903" spans="12:30" ht="12.75" customHeight="1" x14ac:dyDescent="0.3">
      <c r="L903" s="86">
        <v>4</v>
      </c>
      <c r="M903" s="87" t="s">
        <v>5267</v>
      </c>
      <c r="N903" s="86" t="s">
        <v>56</v>
      </c>
      <c r="O903" s="87" t="s">
        <v>5314</v>
      </c>
      <c r="P903" s="38"/>
      <c r="Q903" s="87" t="s">
        <v>5315</v>
      </c>
      <c r="R903" s="38"/>
      <c r="S903" s="38"/>
      <c r="T903" s="38"/>
      <c r="U903" s="88" t="s">
        <v>712</v>
      </c>
      <c r="V903" s="88" t="s">
        <v>2845</v>
      </c>
      <c r="W903" s="88" t="s">
        <v>2853</v>
      </c>
      <c r="X903" s="70"/>
      <c r="Y903" s="71">
        <v>43720</v>
      </c>
      <c r="Z903" s="90"/>
      <c r="AA903" s="90"/>
      <c r="AB903" s="71">
        <v>43720</v>
      </c>
      <c r="AC903" s="93"/>
      <c r="AD903" s="92">
        <v>1</v>
      </c>
    </row>
    <row r="904" spans="12:30" ht="12.75" customHeight="1" x14ac:dyDescent="0.3">
      <c r="L904" s="86">
        <v>4</v>
      </c>
      <c r="M904" s="87" t="s">
        <v>5267</v>
      </c>
      <c r="N904" s="86" t="s">
        <v>56</v>
      </c>
      <c r="O904" s="87" t="s">
        <v>5314</v>
      </c>
      <c r="P904" s="38"/>
      <c r="Q904" s="87" t="s">
        <v>5315</v>
      </c>
      <c r="R904" s="38"/>
      <c r="S904" s="38"/>
      <c r="T904" s="38"/>
      <c r="U904" s="88" t="s">
        <v>712</v>
      </c>
      <c r="V904" s="88" t="s">
        <v>2845</v>
      </c>
      <c r="W904" s="88" t="s">
        <v>2854</v>
      </c>
      <c r="X904" s="70"/>
      <c r="Y904" s="71">
        <v>43714</v>
      </c>
      <c r="Z904" s="90"/>
      <c r="AA904" s="90"/>
      <c r="AB904" s="71">
        <v>43714</v>
      </c>
      <c r="AC904" s="93"/>
      <c r="AD904" s="92">
        <v>1</v>
      </c>
    </row>
    <row r="905" spans="12:30" ht="12.75" customHeight="1" x14ac:dyDescent="0.3">
      <c r="L905" s="86">
        <v>4</v>
      </c>
      <c r="M905" s="87" t="s">
        <v>5267</v>
      </c>
      <c r="N905" s="86" t="s">
        <v>56</v>
      </c>
      <c r="O905" s="87" t="s">
        <v>5314</v>
      </c>
      <c r="P905" s="38"/>
      <c r="Q905" s="87" t="s">
        <v>5315</v>
      </c>
      <c r="R905" s="38"/>
      <c r="S905" s="38"/>
      <c r="T905" s="38"/>
      <c r="U905" s="88" t="s">
        <v>712</v>
      </c>
      <c r="V905" s="88" t="s">
        <v>2845</v>
      </c>
      <c r="W905" s="88" t="s">
        <v>2855</v>
      </c>
      <c r="X905" s="70"/>
      <c r="Y905" s="71">
        <v>43731</v>
      </c>
      <c r="Z905" s="90"/>
      <c r="AA905" s="90"/>
      <c r="AB905" s="71">
        <v>43731</v>
      </c>
      <c r="AC905" s="93"/>
      <c r="AD905" s="92">
        <v>1</v>
      </c>
    </row>
    <row r="906" spans="12:30" ht="12.75" customHeight="1" x14ac:dyDescent="0.3">
      <c r="L906" s="86">
        <v>4</v>
      </c>
      <c r="M906" s="87" t="s">
        <v>5267</v>
      </c>
      <c r="N906" s="86" t="s">
        <v>56</v>
      </c>
      <c r="O906" s="87" t="s">
        <v>5314</v>
      </c>
      <c r="P906" s="38"/>
      <c r="Q906" s="87" t="s">
        <v>5315</v>
      </c>
      <c r="R906" s="38"/>
      <c r="S906" s="38"/>
      <c r="T906" s="38"/>
      <c r="U906" s="88" t="s">
        <v>712</v>
      </c>
      <c r="V906" s="88" t="s">
        <v>2845</v>
      </c>
      <c r="W906" s="88" t="s">
        <v>2856</v>
      </c>
      <c r="X906" s="70"/>
      <c r="Y906" s="71">
        <v>43735</v>
      </c>
      <c r="Z906" s="90"/>
      <c r="AA906" s="90"/>
      <c r="AB906" s="71">
        <v>43735</v>
      </c>
      <c r="AC906" s="93"/>
      <c r="AD906" s="92">
        <v>1</v>
      </c>
    </row>
    <row r="907" spans="12:30" ht="12.75" customHeight="1" x14ac:dyDescent="0.3">
      <c r="L907" s="86">
        <v>4</v>
      </c>
      <c r="M907" s="87" t="s">
        <v>5267</v>
      </c>
      <c r="N907" s="86" t="s">
        <v>56</v>
      </c>
      <c r="O907" s="87" t="s">
        <v>5314</v>
      </c>
      <c r="P907" s="38"/>
      <c r="Q907" s="87" t="s">
        <v>5315</v>
      </c>
      <c r="R907" s="38"/>
      <c r="S907" s="38"/>
      <c r="T907" s="38"/>
      <c r="U907" s="88" t="s">
        <v>712</v>
      </c>
      <c r="V907" s="88" t="s">
        <v>3182</v>
      </c>
      <c r="W907" s="88" t="s">
        <v>3203</v>
      </c>
      <c r="X907" s="70"/>
      <c r="Y907" s="71">
        <v>43704</v>
      </c>
      <c r="Z907" s="90"/>
      <c r="AA907" s="90"/>
      <c r="AB907" s="71">
        <v>43705</v>
      </c>
      <c r="AC907" s="93"/>
      <c r="AD907" s="92">
        <v>2</v>
      </c>
    </row>
    <row r="908" spans="12:30" ht="12.75" customHeight="1" x14ac:dyDescent="0.3">
      <c r="L908" s="86">
        <v>4</v>
      </c>
      <c r="M908" s="87" t="s">
        <v>5267</v>
      </c>
      <c r="N908" s="86" t="s">
        <v>56</v>
      </c>
      <c r="O908" s="87" t="s">
        <v>5314</v>
      </c>
      <c r="P908" s="38"/>
      <c r="Q908" s="87" t="s">
        <v>5315</v>
      </c>
      <c r="R908" s="38"/>
      <c r="S908" s="38"/>
      <c r="T908" s="38"/>
      <c r="U908" s="88" t="s">
        <v>712</v>
      </c>
      <c r="V908" s="88" t="s">
        <v>3222</v>
      </c>
      <c r="W908" s="88" t="s">
        <v>3229</v>
      </c>
      <c r="X908" s="70"/>
      <c r="Y908" s="71">
        <v>43718</v>
      </c>
      <c r="Z908" s="90"/>
      <c r="AA908" s="90"/>
      <c r="AB908" s="71">
        <v>43718</v>
      </c>
      <c r="AC908" s="93"/>
      <c r="AD908" s="92">
        <v>1</v>
      </c>
    </row>
    <row r="909" spans="12:30" ht="12.75" customHeight="1" x14ac:dyDescent="0.3">
      <c r="L909" s="86">
        <v>4</v>
      </c>
      <c r="M909" s="87" t="s">
        <v>5267</v>
      </c>
      <c r="N909" s="86" t="s">
        <v>56</v>
      </c>
      <c r="O909" s="87" t="s">
        <v>5314</v>
      </c>
      <c r="P909" s="38"/>
      <c r="Q909" s="87" t="s">
        <v>5315</v>
      </c>
      <c r="R909" s="38"/>
      <c r="S909" s="38"/>
      <c r="T909" s="38"/>
      <c r="U909" s="88" t="s">
        <v>712</v>
      </c>
      <c r="V909" s="88" t="s">
        <v>3222</v>
      </c>
      <c r="W909" s="88" t="s">
        <v>3230</v>
      </c>
      <c r="X909" s="70"/>
      <c r="Y909" s="71">
        <v>43731</v>
      </c>
      <c r="Z909" s="90"/>
      <c r="AA909" s="90"/>
      <c r="AB909" s="71">
        <v>43731</v>
      </c>
      <c r="AC909" s="93"/>
      <c r="AD909" s="92">
        <v>1</v>
      </c>
    </row>
    <row r="910" spans="12:30" ht="12.75" customHeight="1" x14ac:dyDescent="0.3">
      <c r="L910" s="86">
        <v>4</v>
      </c>
      <c r="M910" s="87" t="s">
        <v>5267</v>
      </c>
      <c r="N910" s="86" t="s">
        <v>56</v>
      </c>
      <c r="O910" s="87" t="s">
        <v>5314</v>
      </c>
      <c r="P910" s="38"/>
      <c r="Q910" s="87" t="s">
        <v>5315</v>
      </c>
      <c r="R910" s="38"/>
      <c r="S910" s="38"/>
      <c r="T910" s="38"/>
      <c r="U910" s="88" t="s">
        <v>712</v>
      </c>
      <c r="V910" s="88" t="s">
        <v>3613</v>
      </c>
      <c r="W910" s="88" t="s">
        <v>3614</v>
      </c>
      <c r="X910" s="70"/>
      <c r="Y910" s="71">
        <v>43713</v>
      </c>
      <c r="Z910" s="90"/>
      <c r="AA910" s="90"/>
      <c r="AB910" s="71">
        <v>43713</v>
      </c>
      <c r="AC910" s="93"/>
      <c r="AD910" s="92">
        <v>1</v>
      </c>
    </row>
    <row r="911" spans="12:30" ht="12.75" customHeight="1" x14ac:dyDescent="0.3">
      <c r="L911" s="86">
        <v>4</v>
      </c>
      <c r="M911" s="87" t="s">
        <v>5267</v>
      </c>
      <c r="N911" s="86" t="s">
        <v>56</v>
      </c>
      <c r="O911" s="87" t="s">
        <v>5314</v>
      </c>
      <c r="P911" s="38"/>
      <c r="Q911" s="87" t="s">
        <v>5315</v>
      </c>
      <c r="R911" s="38"/>
      <c r="S911" s="38"/>
      <c r="T911" s="38"/>
      <c r="U911" s="88" t="s">
        <v>712</v>
      </c>
      <c r="V911" s="88" t="s">
        <v>6871</v>
      </c>
      <c r="W911" s="88" t="s">
        <v>6874</v>
      </c>
      <c r="X911" s="70"/>
      <c r="Y911" s="71">
        <v>43720</v>
      </c>
      <c r="Z911" s="90"/>
      <c r="AA911" s="90"/>
      <c r="AB911" s="71">
        <v>43720</v>
      </c>
      <c r="AC911" s="93"/>
      <c r="AD911" s="92">
        <v>1</v>
      </c>
    </row>
    <row r="912" spans="12:30" ht="12.75" customHeight="1" x14ac:dyDescent="0.3">
      <c r="L912" s="86">
        <v>4</v>
      </c>
      <c r="M912" s="87" t="s">
        <v>5267</v>
      </c>
      <c r="N912" s="86" t="s">
        <v>56</v>
      </c>
      <c r="O912" s="87" t="s">
        <v>5314</v>
      </c>
      <c r="P912" s="38"/>
      <c r="Q912" s="87" t="s">
        <v>5315</v>
      </c>
      <c r="R912" s="38"/>
      <c r="S912" s="38"/>
      <c r="T912" s="38"/>
      <c r="U912" s="88" t="s">
        <v>712</v>
      </c>
      <c r="V912" s="88" t="s">
        <v>3709</v>
      </c>
      <c r="W912" s="88" t="s">
        <v>3710</v>
      </c>
      <c r="X912" s="70"/>
      <c r="Y912" s="71">
        <v>43697</v>
      </c>
      <c r="Z912" s="90"/>
      <c r="AA912" s="90"/>
      <c r="AB912" s="71">
        <v>43699</v>
      </c>
      <c r="AC912" s="93"/>
      <c r="AD912" s="92">
        <v>3</v>
      </c>
    </row>
    <row r="913" spans="12:30" ht="12.75" customHeight="1" x14ac:dyDescent="0.3">
      <c r="L913" s="86">
        <v>4</v>
      </c>
      <c r="M913" s="87" t="s">
        <v>5267</v>
      </c>
      <c r="N913" s="86" t="s">
        <v>56</v>
      </c>
      <c r="O913" s="87" t="s">
        <v>5314</v>
      </c>
      <c r="P913" s="38"/>
      <c r="Q913" s="87" t="s">
        <v>5315</v>
      </c>
      <c r="R913" s="38"/>
      <c r="S913" s="38"/>
      <c r="T913" s="38"/>
      <c r="U913" s="88" t="s">
        <v>712</v>
      </c>
      <c r="V913" s="88" t="s">
        <v>3709</v>
      </c>
      <c r="W913" s="88" t="s">
        <v>3711</v>
      </c>
      <c r="X913" s="70"/>
      <c r="Y913" s="71">
        <v>43718</v>
      </c>
      <c r="Z913" s="90"/>
      <c r="AA913" s="90"/>
      <c r="AB913" s="71">
        <v>43720</v>
      </c>
      <c r="AC913" s="93"/>
      <c r="AD913" s="92">
        <v>3</v>
      </c>
    </row>
    <row r="914" spans="12:30" ht="12.75" customHeight="1" x14ac:dyDescent="0.3">
      <c r="L914" s="86">
        <v>4</v>
      </c>
      <c r="M914" s="87" t="s">
        <v>5267</v>
      </c>
      <c r="N914" s="86" t="s">
        <v>56</v>
      </c>
      <c r="O914" s="87" t="s">
        <v>5314</v>
      </c>
      <c r="P914" s="38"/>
      <c r="Q914" s="87" t="s">
        <v>5315</v>
      </c>
      <c r="R914" s="38"/>
      <c r="S914" s="38"/>
      <c r="T914" s="38"/>
      <c r="U914" s="88" t="s">
        <v>712</v>
      </c>
      <c r="V914" s="88" t="s">
        <v>3822</v>
      </c>
      <c r="W914" s="88" t="s">
        <v>3846</v>
      </c>
      <c r="X914" s="70"/>
      <c r="Y914" s="71">
        <v>43719</v>
      </c>
      <c r="Z914" s="90"/>
      <c r="AA914" s="90"/>
      <c r="AB914" s="71">
        <v>43719</v>
      </c>
      <c r="AC914" s="93"/>
      <c r="AD914" s="92">
        <v>1</v>
      </c>
    </row>
    <row r="915" spans="12:30" ht="12.75" customHeight="1" x14ac:dyDescent="0.3">
      <c r="L915" s="86">
        <v>4</v>
      </c>
      <c r="M915" s="87" t="s">
        <v>5267</v>
      </c>
      <c r="N915" s="86" t="s">
        <v>56</v>
      </c>
      <c r="O915" s="87" t="s">
        <v>5276</v>
      </c>
      <c r="P915" s="38"/>
      <c r="Q915" s="87" t="s">
        <v>5405</v>
      </c>
      <c r="R915" s="38"/>
      <c r="S915" s="38"/>
      <c r="T915" s="38"/>
      <c r="U915" s="88" t="s">
        <v>712</v>
      </c>
      <c r="V915" s="88" t="s">
        <v>4362</v>
      </c>
      <c r="W915" s="88" t="s">
        <v>4393</v>
      </c>
      <c r="X915" s="70"/>
      <c r="Y915" s="71">
        <v>43724</v>
      </c>
      <c r="Z915" s="90"/>
      <c r="AA915" s="90"/>
      <c r="AB915" s="71">
        <v>43724</v>
      </c>
      <c r="AC915" s="93"/>
      <c r="AD915" s="92">
        <v>1</v>
      </c>
    </row>
    <row r="916" spans="12:30" ht="12.75" customHeight="1" x14ac:dyDescent="0.3">
      <c r="L916" s="86">
        <v>4</v>
      </c>
      <c r="M916" s="87" t="s">
        <v>5267</v>
      </c>
      <c r="N916" s="86" t="s">
        <v>56</v>
      </c>
      <c r="O916" s="87" t="s">
        <v>5314</v>
      </c>
      <c r="P916" s="38"/>
      <c r="Q916" s="87" t="s">
        <v>5315</v>
      </c>
      <c r="R916" s="38"/>
      <c r="S916" s="38"/>
      <c r="T916" s="38"/>
      <c r="U916" s="88" t="s">
        <v>712</v>
      </c>
      <c r="V916" s="88" t="s">
        <v>7348</v>
      </c>
      <c r="W916" s="88" t="s">
        <v>7352</v>
      </c>
      <c r="X916" s="70"/>
      <c r="Y916" s="71">
        <v>43725</v>
      </c>
      <c r="Z916" s="90"/>
      <c r="AA916" s="90"/>
      <c r="AB916" s="71">
        <v>43726</v>
      </c>
      <c r="AC916" s="93"/>
      <c r="AD916" s="92">
        <v>2</v>
      </c>
    </row>
    <row r="917" spans="12:30" ht="12.75" customHeight="1" x14ac:dyDescent="0.3">
      <c r="L917" s="86">
        <v>4</v>
      </c>
      <c r="M917" s="87" t="s">
        <v>5267</v>
      </c>
      <c r="N917" s="86" t="s">
        <v>56</v>
      </c>
      <c r="O917" s="87" t="s">
        <v>5314</v>
      </c>
      <c r="P917" s="38"/>
      <c r="Q917" s="87" t="s">
        <v>5315</v>
      </c>
      <c r="R917" s="38"/>
      <c r="S917" s="38"/>
      <c r="T917" s="38"/>
      <c r="U917" s="88" t="s">
        <v>712</v>
      </c>
      <c r="V917" s="88" t="s">
        <v>4688</v>
      </c>
      <c r="W917" s="88" t="s">
        <v>4705</v>
      </c>
      <c r="X917" s="70"/>
      <c r="Y917" s="71">
        <v>43711</v>
      </c>
      <c r="Z917" s="90"/>
      <c r="AA917" s="90"/>
      <c r="AB917" s="71">
        <v>43711</v>
      </c>
      <c r="AC917" s="93"/>
      <c r="AD917" s="92">
        <v>1</v>
      </c>
    </row>
    <row r="918" spans="12:30" ht="12.75" customHeight="1" x14ac:dyDescent="0.3">
      <c r="L918" s="86">
        <v>4</v>
      </c>
      <c r="M918" s="87" t="s">
        <v>5267</v>
      </c>
      <c r="N918" s="86" t="s">
        <v>56</v>
      </c>
      <c r="O918" s="87" t="s">
        <v>5314</v>
      </c>
      <c r="P918" s="38"/>
      <c r="Q918" s="87" t="s">
        <v>5315</v>
      </c>
      <c r="R918" s="38"/>
      <c r="S918" s="38"/>
      <c r="T918" s="38"/>
      <c r="U918" s="88" t="s">
        <v>712</v>
      </c>
      <c r="V918" s="88" t="s">
        <v>4688</v>
      </c>
      <c r="W918" s="88" t="s">
        <v>4706</v>
      </c>
      <c r="X918" s="70"/>
      <c r="Y918" s="71">
        <v>43712</v>
      </c>
      <c r="Z918" s="90"/>
      <c r="AA918" s="90"/>
      <c r="AB918" s="71">
        <v>43712</v>
      </c>
      <c r="AC918" s="93"/>
      <c r="AD918" s="92">
        <v>1</v>
      </c>
    </row>
    <row r="919" spans="12:30" ht="12.75" customHeight="1" x14ac:dyDescent="0.3">
      <c r="L919" s="86">
        <v>4</v>
      </c>
      <c r="M919" s="87" t="s">
        <v>5267</v>
      </c>
      <c r="N919" s="86" t="s">
        <v>56</v>
      </c>
      <c r="O919" s="87" t="s">
        <v>5276</v>
      </c>
      <c r="P919" s="38"/>
      <c r="Q919" s="87" t="s">
        <v>7672</v>
      </c>
      <c r="R919" s="38"/>
      <c r="S919" s="38"/>
      <c r="T919" s="38"/>
      <c r="U919" s="88" t="s">
        <v>712</v>
      </c>
      <c r="V919" s="88" t="s">
        <v>7673</v>
      </c>
      <c r="W919" s="88" t="s">
        <v>7676</v>
      </c>
      <c r="X919" s="70"/>
      <c r="Y919" s="71">
        <v>43718</v>
      </c>
      <c r="Z919" s="90"/>
      <c r="AA919" s="90"/>
      <c r="AB919" s="71">
        <v>43718</v>
      </c>
      <c r="AC919" s="93"/>
      <c r="AD919" s="92">
        <v>1</v>
      </c>
    </row>
    <row r="920" spans="12:30" ht="12.75" customHeight="1" x14ac:dyDescent="0.3">
      <c r="L920" s="86">
        <v>4</v>
      </c>
      <c r="M920" s="87" t="s">
        <v>5267</v>
      </c>
      <c r="N920" s="86" t="s">
        <v>56</v>
      </c>
      <c r="O920" s="87" t="s">
        <v>5322</v>
      </c>
      <c r="P920" s="38"/>
      <c r="Q920" s="38"/>
      <c r="R920" s="38"/>
      <c r="S920" s="38"/>
      <c r="T920" s="38"/>
      <c r="U920" s="88" t="s">
        <v>712</v>
      </c>
      <c r="V920" s="88" t="s">
        <v>7703</v>
      </c>
      <c r="W920" s="88" t="s">
        <v>7704</v>
      </c>
      <c r="X920" s="70"/>
      <c r="Y920" s="71">
        <v>43728</v>
      </c>
      <c r="Z920" s="90"/>
      <c r="AA920" s="90"/>
      <c r="AB920" s="71">
        <v>43728</v>
      </c>
      <c r="AC920" s="93"/>
      <c r="AD920" s="92">
        <v>1</v>
      </c>
    </row>
    <row r="921" spans="12:30" ht="12.75" customHeight="1" x14ac:dyDescent="0.3">
      <c r="L921" s="86">
        <v>5</v>
      </c>
      <c r="M921" s="87" t="s">
        <v>5267</v>
      </c>
      <c r="N921" s="86" t="s">
        <v>56</v>
      </c>
      <c r="O921" s="87" t="s">
        <v>5319</v>
      </c>
      <c r="P921" s="38"/>
      <c r="Q921" s="38"/>
      <c r="R921" s="38"/>
      <c r="S921" s="38"/>
      <c r="T921" s="38"/>
      <c r="U921" s="88" t="s">
        <v>712</v>
      </c>
      <c r="V921" s="88" t="s">
        <v>5525</v>
      </c>
      <c r="W921" s="88" t="s">
        <v>5526</v>
      </c>
      <c r="X921" s="70"/>
      <c r="Y921" s="71">
        <v>43745</v>
      </c>
      <c r="Z921" s="90"/>
      <c r="AA921" s="90"/>
      <c r="AB921" s="71">
        <v>43748</v>
      </c>
      <c r="AC921" s="93"/>
      <c r="AD921" s="92">
        <v>4</v>
      </c>
    </row>
    <row r="922" spans="12:30" ht="12.75" customHeight="1" x14ac:dyDescent="0.3">
      <c r="L922" s="86">
        <v>5</v>
      </c>
      <c r="M922" s="87" t="s">
        <v>5267</v>
      </c>
      <c r="N922" s="86" t="s">
        <v>56</v>
      </c>
      <c r="O922" s="87" t="s">
        <v>5319</v>
      </c>
      <c r="P922" s="38"/>
      <c r="Q922" s="38"/>
      <c r="R922" s="38"/>
      <c r="S922" s="38"/>
      <c r="T922" s="38"/>
      <c r="U922" s="88" t="s">
        <v>712</v>
      </c>
      <c r="V922" s="88" t="s">
        <v>5525</v>
      </c>
      <c r="W922" s="88" t="s">
        <v>5527</v>
      </c>
      <c r="X922" s="70"/>
      <c r="Y922" s="71">
        <v>43753</v>
      </c>
      <c r="Z922" s="90"/>
      <c r="AA922" s="90"/>
      <c r="AB922" s="71">
        <v>43753</v>
      </c>
      <c r="AC922" s="93"/>
      <c r="AD922" s="92">
        <v>1</v>
      </c>
    </row>
    <row r="923" spans="12:30" ht="12.75" customHeight="1" x14ac:dyDescent="0.3">
      <c r="L923" s="86">
        <v>5</v>
      </c>
      <c r="M923" s="87" t="s">
        <v>5267</v>
      </c>
      <c r="N923" s="86" t="s">
        <v>56</v>
      </c>
      <c r="O923" s="87" t="s">
        <v>5272</v>
      </c>
      <c r="P923" s="38"/>
      <c r="Q923" s="87" t="s">
        <v>5273</v>
      </c>
      <c r="R923" s="38"/>
      <c r="S923" s="38"/>
      <c r="T923" s="38"/>
      <c r="U923" s="88" t="s">
        <v>712</v>
      </c>
      <c r="V923" s="88" t="s">
        <v>5532</v>
      </c>
      <c r="W923" s="88" t="s">
        <v>5533</v>
      </c>
      <c r="X923" s="70"/>
      <c r="Y923" s="71">
        <v>43741</v>
      </c>
      <c r="Z923" s="90"/>
      <c r="AA923" s="90"/>
      <c r="AB923" s="71">
        <v>43742</v>
      </c>
      <c r="AC923" s="93"/>
      <c r="AD923" s="92">
        <v>2</v>
      </c>
    </row>
    <row r="924" spans="12:30" ht="12.75" customHeight="1" x14ac:dyDescent="0.3">
      <c r="L924" s="86">
        <v>5</v>
      </c>
      <c r="M924" s="87" t="s">
        <v>5267</v>
      </c>
      <c r="N924" s="86" t="s">
        <v>56</v>
      </c>
      <c r="O924" s="87" t="s">
        <v>5272</v>
      </c>
      <c r="P924" s="38"/>
      <c r="Q924" s="87" t="s">
        <v>5273</v>
      </c>
      <c r="R924" s="38"/>
      <c r="S924" s="38"/>
      <c r="T924" s="38"/>
      <c r="U924" s="88" t="s">
        <v>712</v>
      </c>
      <c r="V924" s="88" t="s">
        <v>5534</v>
      </c>
      <c r="W924" s="88" t="s">
        <v>5538</v>
      </c>
      <c r="X924" s="70"/>
      <c r="Y924" s="71">
        <v>43752</v>
      </c>
      <c r="Z924" s="90"/>
      <c r="AA924" s="90"/>
      <c r="AB924" s="71">
        <v>43756</v>
      </c>
      <c r="AC924" s="93"/>
      <c r="AD924" s="92">
        <v>5</v>
      </c>
    </row>
    <row r="925" spans="12:30" ht="12.75" customHeight="1" x14ac:dyDescent="0.3">
      <c r="L925" s="86">
        <v>5</v>
      </c>
      <c r="M925" s="87" t="s">
        <v>5267</v>
      </c>
      <c r="N925" s="86" t="s">
        <v>56</v>
      </c>
      <c r="O925" s="87" t="s">
        <v>5272</v>
      </c>
      <c r="P925" s="38"/>
      <c r="Q925" s="87" t="s">
        <v>5273</v>
      </c>
      <c r="R925" s="38"/>
      <c r="S925" s="38"/>
      <c r="T925" s="38"/>
      <c r="U925" s="88" t="s">
        <v>712</v>
      </c>
      <c r="V925" s="88" t="s">
        <v>5534</v>
      </c>
      <c r="W925" s="88" t="s">
        <v>5539</v>
      </c>
      <c r="X925" s="70"/>
      <c r="Y925" s="71">
        <v>43766</v>
      </c>
      <c r="Z925" s="90"/>
      <c r="AA925" s="90"/>
      <c r="AB925" s="71">
        <v>43767</v>
      </c>
      <c r="AC925" s="93"/>
      <c r="AD925" s="92">
        <v>2</v>
      </c>
    </row>
    <row r="926" spans="12:30" ht="12.75" customHeight="1" x14ac:dyDescent="0.3">
      <c r="L926" s="86">
        <v>5</v>
      </c>
      <c r="M926" s="87" t="s">
        <v>5267</v>
      </c>
      <c r="N926" s="86" t="s">
        <v>56</v>
      </c>
      <c r="O926" s="87" t="s">
        <v>5314</v>
      </c>
      <c r="P926" s="38"/>
      <c r="Q926" s="87" t="s">
        <v>5315</v>
      </c>
      <c r="R926" s="38"/>
      <c r="S926" s="38"/>
      <c r="T926" s="38"/>
      <c r="U926" s="88" t="s">
        <v>712</v>
      </c>
      <c r="V926" s="88" t="s">
        <v>5553</v>
      </c>
      <c r="W926" s="88" t="s">
        <v>5564</v>
      </c>
      <c r="X926" s="70"/>
      <c r="Y926" s="71">
        <v>43746</v>
      </c>
      <c r="Z926" s="90"/>
      <c r="AA926" s="90"/>
      <c r="AB926" s="71">
        <v>43749</v>
      </c>
      <c r="AC926" s="93"/>
      <c r="AD926" s="92">
        <v>4</v>
      </c>
    </row>
    <row r="927" spans="12:30" ht="12.75" customHeight="1" x14ac:dyDescent="0.3">
      <c r="L927" s="86">
        <v>5</v>
      </c>
      <c r="M927" s="87" t="s">
        <v>5267</v>
      </c>
      <c r="N927" s="86" t="s">
        <v>56</v>
      </c>
      <c r="O927" s="87" t="s">
        <v>5314</v>
      </c>
      <c r="P927" s="38"/>
      <c r="Q927" s="87" t="s">
        <v>5315</v>
      </c>
      <c r="R927" s="38"/>
      <c r="S927" s="38"/>
      <c r="T927" s="38"/>
      <c r="U927" s="88" t="s">
        <v>712</v>
      </c>
      <c r="V927" s="88" t="s">
        <v>5553</v>
      </c>
      <c r="W927" s="88" t="s">
        <v>5565</v>
      </c>
      <c r="X927" s="70"/>
      <c r="Y927" s="71">
        <v>43739</v>
      </c>
      <c r="Z927" s="90"/>
      <c r="AA927" s="90"/>
      <c r="AB927" s="71">
        <v>43742</v>
      </c>
      <c r="AC927" s="93"/>
      <c r="AD927" s="92">
        <v>4</v>
      </c>
    </row>
    <row r="928" spans="12:30" ht="12.75" customHeight="1" x14ac:dyDescent="0.3">
      <c r="L928" s="86">
        <v>5</v>
      </c>
      <c r="M928" s="87" t="s">
        <v>5267</v>
      </c>
      <c r="N928" s="86" t="s">
        <v>56</v>
      </c>
      <c r="O928" s="87" t="s">
        <v>5314</v>
      </c>
      <c r="P928" s="38"/>
      <c r="Q928" s="87" t="s">
        <v>5315</v>
      </c>
      <c r="R928" s="38"/>
      <c r="S928" s="38"/>
      <c r="T928" s="38"/>
      <c r="U928" s="88" t="s">
        <v>712</v>
      </c>
      <c r="V928" s="88" t="s">
        <v>5553</v>
      </c>
      <c r="W928" s="88" t="s">
        <v>5566</v>
      </c>
      <c r="X928" s="70"/>
      <c r="Y928" s="71">
        <v>43760</v>
      </c>
      <c r="Z928" s="90"/>
      <c r="AA928" s="90"/>
      <c r="AB928" s="71">
        <v>43763</v>
      </c>
      <c r="AC928" s="93"/>
      <c r="AD928" s="92">
        <v>4</v>
      </c>
    </row>
    <row r="929" spans="12:30" ht="12.75" customHeight="1" x14ac:dyDescent="0.3">
      <c r="L929" s="86">
        <v>5</v>
      </c>
      <c r="M929" s="87" t="s">
        <v>5267</v>
      </c>
      <c r="N929" s="86" t="s">
        <v>56</v>
      </c>
      <c r="O929" s="87" t="s">
        <v>5314</v>
      </c>
      <c r="P929" s="38"/>
      <c r="Q929" s="87" t="s">
        <v>5315</v>
      </c>
      <c r="R929" s="38"/>
      <c r="S929" s="38"/>
      <c r="T929" s="38"/>
      <c r="U929" s="88" t="s">
        <v>712</v>
      </c>
      <c r="V929" s="88" t="s">
        <v>5553</v>
      </c>
      <c r="W929" s="88" t="s">
        <v>5567</v>
      </c>
      <c r="X929" s="70"/>
      <c r="Y929" s="71">
        <v>43767</v>
      </c>
      <c r="Z929" s="90"/>
      <c r="AA929" s="90"/>
      <c r="AB929" s="71">
        <v>43770</v>
      </c>
      <c r="AC929" s="93"/>
      <c r="AD929" s="92">
        <v>4</v>
      </c>
    </row>
    <row r="930" spans="12:30" ht="12.75" customHeight="1" x14ac:dyDescent="0.3">
      <c r="L930" s="86">
        <v>5</v>
      </c>
      <c r="M930" s="87" t="s">
        <v>5267</v>
      </c>
      <c r="N930" s="86" t="s">
        <v>56</v>
      </c>
      <c r="O930" s="87" t="s">
        <v>5314</v>
      </c>
      <c r="P930" s="38"/>
      <c r="Q930" s="87" t="s">
        <v>5315</v>
      </c>
      <c r="R930" s="38"/>
      <c r="S930" s="38"/>
      <c r="T930" s="38"/>
      <c r="U930" s="88" t="s">
        <v>712</v>
      </c>
      <c r="V930" s="88" t="s">
        <v>5553</v>
      </c>
      <c r="W930" s="88" t="s">
        <v>5561</v>
      </c>
      <c r="X930" s="70"/>
      <c r="Y930" s="71">
        <v>43712</v>
      </c>
      <c r="Z930" s="90"/>
      <c r="AA930" s="90"/>
      <c r="AB930" s="71">
        <v>43713</v>
      </c>
      <c r="AC930" s="93"/>
      <c r="AD930" s="92">
        <v>2</v>
      </c>
    </row>
    <row r="931" spans="12:30" ht="12.75" customHeight="1" x14ac:dyDescent="0.3">
      <c r="L931" s="86">
        <v>5</v>
      </c>
      <c r="M931" s="87" t="s">
        <v>5267</v>
      </c>
      <c r="N931" s="86" t="s">
        <v>56</v>
      </c>
      <c r="O931" s="87" t="s">
        <v>5314</v>
      </c>
      <c r="P931" s="38"/>
      <c r="Q931" s="87" t="s">
        <v>5315</v>
      </c>
      <c r="R931" s="38"/>
      <c r="S931" s="38"/>
      <c r="T931" s="38"/>
      <c r="U931" s="88" t="s">
        <v>712</v>
      </c>
      <c r="V931" s="88" t="s">
        <v>5553</v>
      </c>
      <c r="W931" s="88" t="s">
        <v>5562</v>
      </c>
      <c r="X931" s="70"/>
      <c r="Y931" s="71">
        <v>43726</v>
      </c>
      <c r="Z931" s="90"/>
      <c r="AA931" s="90"/>
      <c r="AB931" s="71">
        <v>43728</v>
      </c>
      <c r="AC931" s="93"/>
      <c r="AD931" s="92">
        <v>3</v>
      </c>
    </row>
    <row r="932" spans="12:30" ht="12.75" customHeight="1" x14ac:dyDescent="0.3">
      <c r="L932" s="86">
        <v>5</v>
      </c>
      <c r="M932" s="87" t="s">
        <v>5267</v>
      </c>
      <c r="N932" s="86" t="s">
        <v>56</v>
      </c>
      <c r="O932" s="87" t="s">
        <v>5314</v>
      </c>
      <c r="P932" s="38"/>
      <c r="Q932" s="87" t="s">
        <v>5315</v>
      </c>
      <c r="R932" s="38"/>
      <c r="S932" s="38"/>
      <c r="T932" s="38"/>
      <c r="U932" s="88" t="s">
        <v>712</v>
      </c>
      <c r="V932" s="88" t="s">
        <v>5553</v>
      </c>
      <c r="W932" s="88" t="s">
        <v>5563</v>
      </c>
      <c r="X932" s="70"/>
      <c r="Y932" s="71">
        <v>43732</v>
      </c>
      <c r="Z932" s="90"/>
      <c r="AA932" s="90"/>
      <c r="AB932" s="71">
        <v>43735</v>
      </c>
      <c r="AC932" s="93"/>
      <c r="AD932" s="92">
        <v>4</v>
      </c>
    </row>
    <row r="933" spans="12:30" ht="12.75" customHeight="1" x14ac:dyDescent="0.3">
      <c r="L933" s="86">
        <v>5</v>
      </c>
      <c r="M933" s="87" t="s">
        <v>5267</v>
      </c>
      <c r="N933" s="86" t="s">
        <v>56</v>
      </c>
      <c r="O933" s="87" t="s">
        <v>5314</v>
      </c>
      <c r="P933" s="38"/>
      <c r="Q933" s="87" t="s">
        <v>5315</v>
      </c>
      <c r="R933" s="38"/>
      <c r="S933" s="38"/>
      <c r="T933" s="38"/>
      <c r="U933" s="88" t="s">
        <v>712</v>
      </c>
      <c r="V933" s="88" t="s">
        <v>5553</v>
      </c>
      <c r="W933" s="88" t="s">
        <v>5561</v>
      </c>
      <c r="X933" s="70"/>
      <c r="Y933" s="71">
        <v>43712</v>
      </c>
      <c r="Z933" s="90"/>
      <c r="AA933" s="90"/>
      <c r="AB933" s="71">
        <v>43713</v>
      </c>
      <c r="AC933" s="93"/>
      <c r="AD933" s="92">
        <v>2</v>
      </c>
    </row>
    <row r="934" spans="12:30" ht="12.75" customHeight="1" x14ac:dyDescent="0.3">
      <c r="L934" s="86">
        <v>5</v>
      </c>
      <c r="M934" s="87" t="s">
        <v>5267</v>
      </c>
      <c r="N934" s="86" t="s">
        <v>56</v>
      </c>
      <c r="O934" s="87" t="s">
        <v>5314</v>
      </c>
      <c r="P934" s="38"/>
      <c r="Q934" s="87" t="s">
        <v>5315</v>
      </c>
      <c r="R934" s="38"/>
      <c r="S934" s="38"/>
      <c r="T934" s="38"/>
      <c r="U934" s="88" t="s">
        <v>712</v>
      </c>
      <c r="V934" s="88" t="s">
        <v>5553</v>
      </c>
      <c r="W934" s="88" t="s">
        <v>5562</v>
      </c>
      <c r="X934" s="70"/>
      <c r="Y934" s="71">
        <v>43726</v>
      </c>
      <c r="Z934" s="90"/>
      <c r="AA934" s="90"/>
      <c r="AB934" s="71">
        <v>43728</v>
      </c>
      <c r="AC934" s="93"/>
      <c r="AD934" s="92">
        <v>3</v>
      </c>
    </row>
    <row r="935" spans="12:30" ht="12.75" customHeight="1" x14ac:dyDescent="0.3">
      <c r="L935" s="86">
        <v>5</v>
      </c>
      <c r="M935" s="87" t="s">
        <v>5267</v>
      </c>
      <c r="N935" s="86" t="s">
        <v>56</v>
      </c>
      <c r="O935" s="87" t="s">
        <v>5314</v>
      </c>
      <c r="P935" s="38"/>
      <c r="Q935" s="87" t="s">
        <v>5315</v>
      </c>
      <c r="R935" s="38"/>
      <c r="S935" s="38"/>
      <c r="T935" s="38"/>
      <c r="U935" s="88" t="s">
        <v>712</v>
      </c>
      <c r="V935" s="88" t="s">
        <v>5553</v>
      </c>
      <c r="W935" s="88" t="s">
        <v>5563</v>
      </c>
      <c r="X935" s="70"/>
      <c r="Y935" s="71">
        <v>43732</v>
      </c>
      <c r="Z935" s="90"/>
      <c r="AA935" s="90"/>
      <c r="AB935" s="71">
        <v>43735</v>
      </c>
      <c r="AC935" s="93"/>
      <c r="AD935" s="92">
        <v>4</v>
      </c>
    </row>
    <row r="936" spans="12:30" ht="12.75" customHeight="1" x14ac:dyDescent="0.3">
      <c r="L936" s="86">
        <v>5</v>
      </c>
      <c r="M936" s="87" t="s">
        <v>5267</v>
      </c>
      <c r="N936" s="86" t="s">
        <v>56</v>
      </c>
      <c r="O936" s="87" t="s">
        <v>5314</v>
      </c>
      <c r="P936" s="38"/>
      <c r="Q936" s="87" t="s">
        <v>5315</v>
      </c>
      <c r="R936" s="38"/>
      <c r="S936" s="38"/>
      <c r="T936" s="38"/>
      <c r="U936" s="88" t="s">
        <v>712</v>
      </c>
      <c r="V936" s="88" t="s">
        <v>5710</v>
      </c>
      <c r="W936" s="88" t="s">
        <v>5711</v>
      </c>
      <c r="X936" s="70"/>
      <c r="Y936" s="71">
        <v>43731</v>
      </c>
      <c r="Z936" s="90"/>
      <c r="AA936" s="90"/>
      <c r="AB936" s="71">
        <v>43732</v>
      </c>
      <c r="AC936" s="93"/>
      <c r="AD936" s="92">
        <v>2</v>
      </c>
    </row>
    <row r="937" spans="12:30" ht="12.75" customHeight="1" x14ac:dyDescent="0.3">
      <c r="L937" s="86">
        <v>5</v>
      </c>
      <c r="M937" s="87" t="s">
        <v>5267</v>
      </c>
      <c r="N937" s="86" t="s">
        <v>56</v>
      </c>
      <c r="O937" s="87" t="s">
        <v>5314</v>
      </c>
      <c r="P937" s="38"/>
      <c r="Q937" s="87" t="s">
        <v>5315</v>
      </c>
      <c r="R937" s="38"/>
      <c r="S937" s="38"/>
      <c r="T937" s="38"/>
      <c r="U937" s="88" t="s">
        <v>712</v>
      </c>
      <c r="V937" s="88" t="s">
        <v>5710</v>
      </c>
      <c r="W937" s="88" t="s">
        <v>5711</v>
      </c>
      <c r="X937" s="70"/>
      <c r="Y937" s="71">
        <v>43731</v>
      </c>
      <c r="Z937" s="90"/>
      <c r="AA937" s="90"/>
      <c r="AB937" s="71">
        <v>43732</v>
      </c>
      <c r="AC937" s="93"/>
      <c r="AD937" s="92">
        <v>2</v>
      </c>
    </row>
    <row r="938" spans="12:30" ht="12.75" customHeight="1" x14ac:dyDescent="0.3">
      <c r="L938" s="86">
        <v>5</v>
      </c>
      <c r="M938" s="87" t="s">
        <v>5267</v>
      </c>
      <c r="N938" s="86" t="s">
        <v>56</v>
      </c>
      <c r="O938" s="87" t="s">
        <v>5272</v>
      </c>
      <c r="P938" s="38"/>
      <c r="Q938" s="87" t="s">
        <v>5273</v>
      </c>
      <c r="R938" s="38"/>
      <c r="S938" s="38"/>
      <c r="T938" s="38"/>
      <c r="U938" s="88" t="s">
        <v>712</v>
      </c>
      <c r="V938" s="88" t="s">
        <v>5719</v>
      </c>
      <c r="W938" s="88" t="s">
        <v>5723</v>
      </c>
      <c r="X938" s="70"/>
      <c r="Y938" s="71">
        <v>43746</v>
      </c>
      <c r="Z938" s="90"/>
      <c r="AA938" s="90"/>
      <c r="AB938" s="71">
        <v>43747</v>
      </c>
      <c r="AC938" s="93"/>
      <c r="AD938" s="92">
        <v>2</v>
      </c>
    </row>
    <row r="939" spans="12:30" ht="12.75" customHeight="1" x14ac:dyDescent="0.3">
      <c r="L939" s="86">
        <v>5</v>
      </c>
      <c r="M939" s="87" t="s">
        <v>5267</v>
      </c>
      <c r="N939" s="86" t="s">
        <v>56</v>
      </c>
      <c r="O939" s="87" t="s">
        <v>5314</v>
      </c>
      <c r="P939" s="38"/>
      <c r="Q939" s="87" t="s">
        <v>5315</v>
      </c>
      <c r="R939" s="38"/>
      <c r="S939" s="38"/>
      <c r="T939" s="38"/>
      <c r="U939" s="88" t="s">
        <v>712</v>
      </c>
      <c r="V939" s="88" t="s">
        <v>5761</v>
      </c>
      <c r="W939" s="88" t="s">
        <v>5774</v>
      </c>
      <c r="X939" s="70"/>
      <c r="Y939" s="71">
        <v>43746</v>
      </c>
      <c r="Z939" s="90"/>
      <c r="AA939" s="90"/>
      <c r="AB939" s="71">
        <v>43748</v>
      </c>
      <c r="AC939" s="93"/>
      <c r="AD939" s="92">
        <v>3</v>
      </c>
    </row>
    <row r="940" spans="12:30" ht="12.75" customHeight="1" x14ac:dyDescent="0.3">
      <c r="L940" s="86">
        <v>5</v>
      </c>
      <c r="M940" s="87" t="s">
        <v>5267</v>
      </c>
      <c r="N940" s="86" t="s">
        <v>56</v>
      </c>
      <c r="O940" s="87" t="s">
        <v>5314</v>
      </c>
      <c r="P940" s="38"/>
      <c r="Q940" s="87" t="s">
        <v>5315</v>
      </c>
      <c r="R940" s="38"/>
      <c r="S940" s="38"/>
      <c r="T940" s="38"/>
      <c r="U940" s="88" t="s">
        <v>712</v>
      </c>
      <c r="V940" s="88" t="s">
        <v>5761</v>
      </c>
      <c r="W940" s="88" t="s">
        <v>5775</v>
      </c>
      <c r="X940" s="70"/>
      <c r="Y940" s="71">
        <v>43739</v>
      </c>
      <c r="Z940" s="90"/>
      <c r="AA940" s="90"/>
      <c r="AB940" s="71">
        <v>43742</v>
      </c>
      <c r="AC940" s="93"/>
      <c r="AD940" s="92">
        <v>4</v>
      </c>
    </row>
    <row r="941" spans="12:30" ht="12.75" customHeight="1" x14ac:dyDescent="0.3">
      <c r="L941" s="86">
        <v>5</v>
      </c>
      <c r="M941" s="87" t="s">
        <v>5267</v>
      </c>
      <c r="N941" s="86" t="s">
        <v>56</v>
      </c>
      <c r="O941" s="87" t="s">
        <v>5314</v>
      </c>
      <c r="P941" s="38"/>
      <c r="Q941" s="87" t="s">
        <v>5315</v>
      </c>
      <c r="R941" s="38"/>
      <c r="S941" s="38"/>
      <c r="T941" s="38"/>
      <c r="U941" s="88" t="s">
        <v>712</v>
      </c>
      <c r="V941" s="88" t="s">
        <v>5761</v>
      </c>
      <c r="W941" s="88" t="s">
        <v>5776</v>
      </c>
      <c r="X941" s="70"/>
      <c r="Y941" s="71">
        <v>43753</v>
      </c>
      <c r="Z941" s="90"/>
      <c r="AA941" s="90"/>
      <c r="AB941" s="71">
        <v>43756</v>
      </c>
      <c r="AC941" s="93"/>
      <c r="AD941" s="92">
        <v>4</v>
      </c>
    </row>
    <row r="942" spans="12:30" ht="12.75" customHeight="1" x14ac:dyDescent="0.3">
      <c r="L942" s="86">
        <v>5</v>
      </c>
      <c r="M942" s="87" t="s">
        <v>5267</v>
      </c>
      <c r="N942" s="86" t="s">
        <v>56</v>
      </c>
      <c r="O942" s="87" t="s">
        <v>5314</v>
      </c>
      <c r="P942" s="38"/>
      <c r="Q942" s="87" t="s">
        <v>5315</v>
      </c>
      <c r="R942" s="38"/>
      <c r="S942" s="38"/>
      <c r="T942" s="38"/>
      <c r="U942" s="88" t="s">
        <v>712</v>
      </c>
      <c r="V942" s="88" t="s">
        <v>5761</v>
      </c>
      <c r="W942" s="88" t="s">
        <v>5777</v>
      </c>
      <c r="X942" s="70"/>
      <c r="Y942" s="71">
        <v>43760</v>
      </c>
      <c r="Z942" s="90"/>
      <c r="AA942" s="90"/>
      <c r="AB942" s="71">
        <v>43762</v>
      </c>
      <c r="AC942" s="93"/>
      <c r="AD942" s="92">
        <v>3</v>
      </c>
    </row>
    <row r="943" spans="12:30" ht="12.75" customHeight="1" x14ac:dyDescent="0.3">
      <c r="L943" s="86">
        <v>5</v>
      </c>
      <c r="M943" s="87" t="s">
        <v>5267</v>
      </c>
      <c r="N943" s="86" t="s">
        <v>56</v>
      </c>
      <c r="O943" s="87" t="s">
        <v>5314</v>
      </c>
      <c r="P943" s="38"/>
      <c r="Q943" s="87" t="s">
        <v>5315</v>
      </c>
      <c r="R943" s="38"/>
      <c r="S943" s="38"/>
      <c r="T943" s="38"/>
      <c r="U943" s="88" t="s">
        <v>712</v>
      </c>
      <c r="V943" s="88" t="s">
        <v>5761</v>
      </c>
      <c r="W943" s="88" t="s">
        <v>5778</v>
      </c>
      <c r="X943" s="70"/>
      <c r="Y943" s="71">
        <v>43767</v>
      </c>
      <c r="Z943" s="90"/>
      <c r="AA943" s="90"/>
      <c r="AB943" s="71">
        <v>43769</v>
      </c>
      <c r="AC943" s="93"/>
      <c r="AD943" s="92">
        <v>3</v>
      </c>
    </row>
    <row r="944" spans="12:30" ht="12.75" customHeight="1" x14ac:dyDescent="0.3">
      <c r="L944" s="86">
        <v>5</v>
      </c>
      <c r="M944" s="87" t="s">
        <v>5267</v>
      </c>
      <c r="N944" s="86" t="s">
        <v>56</v>
      </c>
      <c r="O944" s="87" t="s">
        <v>5314</v>
      </c>
      <c r="P944" s="38"/>
      <c r="Q944" s="87" t="s">
        <v>5315</v>
      </c>
      <c r="R944" s="38"/>
      <c r="S944" s="38"/>
      <c r="T944" s="38"/>
      <c r="U944" s="88" t="s">
        <v>712</v>
      </c>
      <c r="V944" s="88" t="s">
        <v>5761</v>
      </c>
      <c r="W944" s="88" t="s">
        <v>5770</v>
      </c>
      <c r="X944" s="70"/>
      <c r="Y944" s="71">
        <v>43711</v>
      </c>
      <c r="Z944" s="90"/>
      <c r="AA944" s="90"/>
      <c r="AB944" s="71">
        <v>43714</v>
      </c>
      <c r="AC944" s="93"/>
      <c r="AD944" s="92">
        <v>4</v>
      </c>
    </row>
    <row r="945" spans="12:30" ht="12.75" customHeight="1" x14ac:dyDescent="0.3">
      <c r="L945" s="86">
        <v>5</v>
      </c>
      <c r="M945" s="87" t="s">
        <v>5267</v>
      </c>
      <c r="N945" s="86" t="s">
        <v>56</v>
      </c>
      <c r="O945" s="87" t="s">
        <v>5314</v>
      </c>
      <c r="P945" s="38"/>
      <c r="Q945" s="87" t="s">
        <v>5315</v>
      </c>
      <c r="R945" s="38"/>
      <c r="S945" s="38"/>
      <c r="T945" s="38"/>
      <c r="U945" s="88" t="s">
        <v>712</v>
      </c>
      <c r="V945" s="88" t="s">
        <v>5761</v>
      </c>
      <c r="W945" s="88" t="s">
        <v>5771</v>
      </c>
      <c r="X945" s="70"/>
      <c r="Y945" s="71">
        <v>43718</v>
      </c>
      <c r="Z945" s="90"/>
      <c r="AA945" s="90"/>
      <c r="AB945" s="71">
        <v>43721</v>
      </c>
      <c r="AC945" s="93"/>
      <c r="AD945" s="92">
        <v>4</v>
      </c>
    </row>
    <row r="946" spans="12:30" ht="12.75" customHeight="1" x14ac:dyDescent="0.3">
      <c r="L946" s="86">
        <v>5</v>
      </c>
      <c r="M946" s="87" t="s">
        <v>5267</v>
      </c>
      <c r="N946" s="86" t="s">
        <v>56</v>
      </c>
      <c r="O946" s="87" t="s">
        <v>5314</v>
      </c>
      <c r="P946" s="38"/>
      <c r="Q946" s="87" t="s">
        <v>5315</v>
      </c>
      <c r="R946" s="38"/>
      <c r="S946" s="38"/>
      <c r="T946" s="38"/>
      <c r="U946" s="88" t="s">
        <v>712</v>
      </c>
      <c r="V946" s="88" t="s">
        <v>5761</v>
      </c>
      <c r="W946" s="88" t="s">
        <v>5772</v>
      </c>
      <c r="X946" s="70"/>
      <c r="Y946" s="71">
        <v>43725</v>
      </c>
      <c r="Z946" s="90"/>
      <c r="AA946" s="90"/>
      <c r="AB946" s="71">
        <v>43728</v>
      </c>
      <c r="AC946" s="93"/>
      <c r="AD946" s="92">
        <v>4</v>
      </c>
    </row>
    <row r="947" spans="12:30" ht="12.75" customHeight="1" x14ac:dyDescent="0.3">
      <c r="L947" s="86">
        <v>5</v>
      </c>
      <c r="M947" s="87" t="s">
        <v>5267</v>
      </c>
      <c r="N947" s="86" t="s">
        <v>56</v>
      </c>
      <c r="O947" s="87" t="s">
        <v>5314</v>
      </c>
      <c r="P947" s="38"/>
      <c r="Q947" s="87" t="s">
        <v>5315</v>
      </c>
      <c r="R947" s="38"/>
      <c r="S947" s="38"/>
      <c r="T947" s="38"/>
      <c r="U947" s="88" t="s">
        <v>712</v>
      </c>
      <c r="V947" s="88" t="s">
        <v>5761</v>
      </c>
      <c r="W947" s="88" t="s">
        <v>5773</v>
      </c>
      <c r="X947" s="70"/>
      <c r="Y947" s="71">
        <v>43732</v>
      </c>
      <c r="Z947" s="90"/>
      <c r="AA947" s="90"/>
      <c r="AB947" s="71">
        <v>43735</v>
      </c>
      <c r="AC947" s="93"/>
      <c r="AD947" s="92">
        <v>4</v>
      </c>
    </row>
    <row r="948" spans="12:30" ht="12.75" customHeight="1" x14ac:dyDescent="0.3">
      <c r="L948" s="86">
        <v>5</v>
      </c>
      <c r="M948" s="87" t="s">
        <v>5267</v>
      </c>
      <c r="N948" s="86" t="s">
        <v>56</v>
      </c>
      <c r="O948" s="87" t="s">
        <v>5314</v>
      </c>
      <c r="P948" s="38"/>
      <c r="Q948" s="87" t="s">
        <v>5315</v>
      </c>
      <c r="R948" s="38"/>
      <c r="S948" s="38"/>
      <c r="T948" s="38"/>
      <c r="U948" s="88" t="s">
        <v>712</v>
      </c>
      <c r="V948" s="88" t="s">
        <v>5761</v>
      </c>
      <c r="W948" s="88" t="s">
        <v>5770</v>
      </c>
      <c r="X948" s="70"/>
      <c r="Y948" s="71">
        <v>43711</v>
      </c>
      <c r="Z948" s="90"/>
      <c r="AA948" s="90"/>
      <c r="AB948" s="71">
        <v>43714</v>
      </c>
      <c r="AC948" s="93"/>
      <c r="AD948" s="92">
        <v>4</v>
      </c>
    </row>
    <row r="949" spans="12:30" ht="12.75" customHeight="1" x14ac:dyDescent="0.3">
      <c r="L949" s="86">
        <v>5</v>
      </c>
      <c r="M949" s="87" t="s">
        <v>5267</v>
      </c>
      <c r="N949" s="86" t="s">
        <v>56</v>
      </c>
      <c r="O949" s="87" t="s">
        <v>5314</v>
      </c>
      <c r="P949" s="38"/>
      <c r="Q949" s="87" t="s">
        <v>5315</v>
      </c>
      <c r="R949" s="38"/>
      <c r="S949" s="38"/>
      <c r="T949" s="38"/>
      <c r="U949" s="88" t="s">
        <v>712</v>
      </c>
      <c r="V949" s="88" t="s">
        <v>5761</v>
      </c>
      <c r="W949" s="88" t="s">
        <v>5771</v>
      </c>
      <c r="X949" s="70"/>
      <c r="Y949" s="71">
        <v>43718</v>
      </c>
      <c r="Z949" s="90"/>
      <c r="AA949" s="90"/>
      <c r="AB949" s="71">
        <v>43721</v>
      </c>
      <c r="AC949" s="93"/>
      <c r="AD949" s="92">
        <v>4</v>
      </c>
    </row>
    <row r="950" spans="12:30" ht="12.75" customHeight="1" x14ac:dyDescent="0.3">
      <c r="L950" s="86">
        <v>5</v>
      </c>
      <c r="M950" s="87" t="s">
        <v>5267</v>
      </c>
      <c r="N950" s="86" t="s">
        <v>56</v>
      </c>
      <c r="O950" s="87" t="s">
        <v>5314</v>
      </c>
      <c r="P950" s="38"/>
      <c r="Q950" s="87" t="s">
        <v>5315</v>
      </c>
      <c r="R950" s="38"/>
      <c r="S950" s="38"/>
      <c r="T950" s="38"/>
      <c r="U950" s="88" t="s">
        <v>712</v>
      </c>
      <c r="V950" s="88" t="s">
        <v>5761</v>
      </c>
      <c r="W950" s="88" t="s">
        <v>5772</v>
      </c>
      <c r="X950" s="70"/>
      <c r="Y950" s="71">
        <v>43725</v>
      </c>
      <c r="Z950" s="90"/>
      <c r="AA950" s="90"/>
      <c r="AB950" s="71">
        <v>43728</v>
      </c>
      <c r="AC950" s="93"/>
      <c r="AD950" s="92">
        <v>4</v>
      </c>
    </row>
    <row r="951" spans="12:30" ht="12.75" customHeight="1" x14ac:dyDescent="0.3">
      <c r="L951" s="86">
        <v>5</v>
      </c>
      <c r="M951" s="87" t="s">
        <v>5267</v>
      </c>
      <c r="N951" s="86" t="s">
        <v>56</v>
      </c>
      <c r="O951" s="87" t="s">
        <v>5314</v>
      </c>
      <c r="P951" s="38"/>
      <c r="Q951" s="87" t="s">
        <v>5315</v>
      </c>
      <c r="R951" s="38"/>
      <c r="S951" s="38"/>
      <c r="T951" s="38"/>
      <c r="U951" s="88" t="s">
        <v>712</v>
      </c>
      <c r="V951" s="88" t="s">
        <v>5761</v>
      </c>
      <c r="W951" s="88" t="s">
        <v>5773</v>
      </c>
      <c r="X951" s="70"/>
      <c r="Y951" s="71">
        <v>43732</v>
      </c>
      <c r="Z951" s="90"/>
      <c r="AA951" s="90"/>
      <c r="AB951" s="71">
        <v>43735</v>
      </c>
      <c r="AC951" s="93"/>
      <c r="AD951" s="92">
        <v>4</v>
      </c>
    </row>
    <row r="952" spans="12:30" ht="12.75" customHeight="1" x14ac:dyDescent="0.3">
      <c r="L952" s="86">
        <v>5</v>
      </c>
      <c r="M952" s="87" t="s">
        <v>5267</v>
      </c>
      <c r="N952" s="86" t="s">
        <v>56</v>
      </c>
      <c r="O952" s="87" t="s">
        <v>5276</v>
      </c>
      <c r="P952" s="38"/>
      <c r="Q952" s="87" t="s">
        <v>5405</v>
      </c>
      <c r="R952" s="38"/>
      <c r="S952" s="38"/>
      <c r="T952" s="38"/>
      <c r="U952" s="88" t="s">
        <v>712</v>
      </c>
      <c r="V952" s="88" t="s">
        <v>6230</v>
      </c>
      <c r="W952" s="88" t="s">
        <v>6243</v>
      </c>
      <c r="X952" s="70"/>
      <c r="Y952" s="71">
        <v>43741</v>
      </c>
      <c r="Z952" s="90"/>
      <c r="AA952" s="90"/>
      <c r="AB952" s="71">
        <v>43743</v>
      </c>
      <c r="AC952" s="93"/>
      <c r="AD952" s="92">
        <v>3</v>
      </c>
    </row>
    <row r="953" spans="12:30" ht="12.75" customHeight="1" x14ac:dyDescent="0.3">
      <c r="L953" s="86">
        <v>5</v>
      </c>
      <c r="M953" s="87" t="s">
        <v>5267</v>
      </c>
      <c r="N953" s="86" t="s">
        <v>56</v>
      </c>
      <c r="O953" s="87" t="s">
        <v>5276</v>
      </c>
      <c r="P953" s="38"/>
      <c r="Q953" s="87" t="s">
        <v>5405</v>
      </c>
      <c r="R953" s="38"/>
      <c r="S953" s="38"/>
      <c r="T953" s="38"/>
      <c r="U953" s="88" t="s">
        <v>712</v>
      </c>
      <c r="V953" s="88" t="s">
        <v>6230</v>
      </c>
      <c r="W953" s="88" t="s">
        <v>6244</v>
      </c>
      <c r="X953" s="70"/>
      <c r="Y953" s="71">
        <v>43760</v>
      </c>
      <c r="Z953" s="90"/>
      <c r="AA953" s="90"/>
      <c r="AB953" s="71">
        <v>43763</v>
      </c>
      <c r="AC953" s="93"/>
      <c r="AD953" s="92">
        <v>4</v>
      </c>
    </row>
    <row r="954" spans="12:30" ht="12.75" customHeight="1" x14ac:dyDescent="0.3">
      <c r="L954" s="86">
        <v>5</v>
      </c>
      <c r="M954" s="87" t="s">
        <v>5267</v>
      </c>
      <c r="N954" s="86" t="s">
        <v>56</v>
      </c>
      <c r="O954" s="87" t="s">
        <v>5276</v>
      </c>
      <c r="P954" s="38"/>
      <c r="Q954" s="87" t="s">
        <v>5405</v>
      </c>
      <c r="R954" s="38"/>
      <c r="S954" s="38"/>
      <c r="T954" s="38"/>
      <c r="U954" s="88" t="s">
        <v>712</v>
      </c>
      <c r="V954" s="88" t="s">
        <v>6230</v>
      </c>
      <c r="W954" s="88" t="s">
        <v>6245</v>
      </c>
      <c r="X954" s="70"/>
      <c r="Y954" s="71">
        <v>43755</v>
      </c>
      <c r="Z954" s="90"/>
      <c r="AA954" s="90"/>
      <c r="AB954" s="71">
        <v>43756</v>
      </c>
      <c r="AC954" s="93"/>
      <c r="AD954" s="92">
        <v>2</v>
      </c>
    </row>
    <row r="955" spans="12:30" ht="12.75" customHeight="1" x14ac:dyDescent="0.3">
      <c r="L955" s="86">
        <v>5</v>
      </c>
      <c r="M955" s="87" t="s">
        <v>5267</v>
      </c>
      <c r="N955" s="86" t="s">
        <v>56</v>
      </c>
      <c r="O955" s="87" t="s">
        <v>5276</v>
      </c>
      <c r="P955" s="38"/>
      <c r="Q955" s="87" t="s">
        <v>5405</v>
      </c>
      <c r="R955" s="38"/>
      <c r="S955" s="38"/>
      <c r="T955" s="38"/>
      <c r="U955" s="88" t="s">
        <v>712</v>
      </c>
      <c r="V955" s="88" t="s">
        <v>6230</v>
      </c>
      <c r="W955" s="88" t="s">
        <v>6239</v>
      </c>
      <c r="X955" s="70"/>
      <c r="Y955" s="71">
        <v>43714</v>
      </c>
      <c r="Z955" s="90"/>
      <c r="AA955" s="90"/>
      <c r="AB955" s="71">
        <v>43715</v>
      </c>
      <c r="AC955" s="93"/>
      <c r="AD955" s="92">
        <v>2</v>
      </c>
    </row>
    <row r="956" spans="12:30" ht="12.75" customHeight="1" x14ac:dyDescent="0.3">
      <c r="L956" s="86">
        <v>5</v>
      </c>
      <c r="M956" s="87" t="s">
        <v>5267</v>
      </c>
      <c r="N956" s="86" t="s">
        <v>56</v>
      </c>
      <c r="O956" s="87" t="s">
        <v>5276</v>
      </c>
      <c r="P956" s="38"/>
      <c r="Q956" s="87" t="s">
        <v>5405</v>
      </c>
      <c r="R956" s="38"/>
      <c r="S956" s="38"/>
      <c r="T956" s="38"/>
      <c r="U956" s="88" t="s">
        <v>712</v>
      </c>
      <c r="V956" s="88" t="s">
        <v>6230</v>
      </c>
      <c r="W956" s="88" t="s">
        <v>6240</v>
      </c>
      <c r="X956" s="70"/>
      <c r="Y956" s="71">
        <v>43735</v>
      </c>
      <c r="Z956" s="90"/>
      <c r="AA956" s="90"/>
      <c r="AB956" s="71">
        <v>43736</v>
      </c>
      <c r="AC956" s="93"/>
      <c r="AD956" s="92">
        <v>2</v>
      </c>
    </row>
    <row r="957" spans="12:30" ht="12.75" customHeight="1" x14ac:dyDescent="0.3">
      <c r="L957" s="86">
        <v>5</v>
      </c>
      <c r="M957" s="87" t="s">
        <v>5267</v>
      </c>
      <c r="N957" s="86" t="s">
        <v>56</v>
      </c>
      <c r="O957" s="87" t="s">
        <v>5276</v>
      </c>
      <c r="P957" s="38"/>
      <c r="Q957" s="87" t="s">
        <v>5405</v>
      </c>
      <c r="R957" s="38"/>
      <c r="S957" s="38"/>
      <c r="T957" s="38"/>
      <c r="U957" s="88" t="s">
        <v>712</v>
      </c>
      <c r="V957" s="88" t="s">
        <v>6230</v>
      </c>
      <c r="W957" s="88" t="s">
        <v>6241</v>
      </c>
      <c r="X957" s="70"/>
      <c r="Y957" s="71">
        <v>43719</v>
      </c>
      <c r="Z957" s="90"/>
      <c r="AA957" s="90"/>
      <c r="AB957" s="71">
        <v>43721</v>
      </c>
      <c r="AC957" s="93"/>
      <c r="AD957" s="92">
        <v>3</v>
      </c>
    </row>
    <row r="958" spans="12:30" ht="12.75" customHeight="1" x14ac:dyDescent="0.3">
      <c r="L958" s="86">
        <v>5</v>
      </c>
      <c r="M958" s="87" t="s">
        <v>5267</v>
      </c>
      <c r="N958" s="86" t="s">
        <v>56</v>
      </c>
      <c r="O958" s="87" t="s">
        <v>5276</v>
      </c>
      <c r="P958" s="38"/>
      <c r="Q958" s="87" t="s">
        <v>5405</v>
      </c>
      <c r="R958" s="38"/>
      <c r="S958" s="38"/>
      <c r="T958" s="38"/>
      <c r="U958" s="88" t="s">
        <v>712</v>
      </c>
      <c r="V958" s="88" t="s">
        <v>6230</v>
      </c>
      <c r="W958" s="88" t="s">
        <v>6242</v>
      </c>
      <c r="X958" s="70"/>
      <c r="Y958" s="71">
        <v>43726</v>
      </c>
      <c r="Z958" s="90"/>
      <c r="AA958" s="90"/>
      <c r="AB958" s="71">
        <v>43727</v>
      </c>
      <c r="AC958" s="93"/>
      <c r="AD958" s="92">
        <v>2</v>
      </c>
    </row>
    <row r="959" spans="12:30" ht="12.75" customHeight="1" x14ac:dyDescent="0.3">
      <c r="L959" s="86">
        <v>5</v>
      </c>
      <c r="M959" s="87" t="s">
        <v>5267</v>
      </c>
      <c r="N959" s="86" t="s">
        <v>56</v>
      </c>
      <c r="O959" s="87" t="s">
        <v>5276</v>
      </c>
      <c r="P959" s="38"/>
      <c r="Q959" s="87" t="s">
        <v>5405</v>
      </c>
      <c r="R959" s="38"/>
      <c r="S959" s="38"/>
      <c r="T959" s="38"/>
      <c r="U959" s="88" t="s">
        <v>712</v>
      </c>
      <c r="V959" s="88" t="s">
        <v>6230</v>
      </c>
      <c r="W959" s="88" t="s">
        <v>6239</v>
      </c>
      <c r="X959" s="70"/>
      <c r="Y959" s="71">
        <v>43714</v>
      </c>
      <c r="Z959" s="90"/>
      <c r="AA959" s="90"/>
      <c r="AB959" s="71">
        <v>43715</v>
      </c>
      <c r="AC959" s="93"/>
      <c r="AD959" s="92">
        <v>2</v>
      </c>
    </row>
    <row r="960" spans="12:30" ht="12.75" customHeight="1" x14ac:dyDescent="0.3">
      <c r="L960" s="86">
        <v>5</v>
      </c>
      <c r="M960" s="87" t="s">
        <v>5267</v>
      </c>
      <c r="N960" s="86" t="s">
        <v>56</v>
      </c>
      <c r="O960" s="87" t="s">
        <v>5276</v>
      </c>
      <c r="P960" s="38"/>
      <c r="Q960" s="87" t="s">
        <v>5405</v>
      </c>
      <c r="R960" s="38"/>
      <c r="S960" s="38"/>
      <c r="T960" s="38"/>
      <c r="U960" s="88" t="s">
        <v>712</v>
      </c>
      <c r="V960" s="88" t="s">
        <v>6230</v>
      </c>
      <c r="W960" s="88" t="s">
        <v>6240</v>
      </c>
      <c r="X960" s="70"/>
      <c r="Y960" s="71">
        <v>43735</v>
      </c>
      <c r="Z960" s="90"/>
      <c r="AA960" s="90"/>
      <c r="AB960" s="71">
        <v>43736</v>
      </c>
      <c r="AC960" s="93"/>
      <c r="AD960" s="92">
        <v>2</v>
      </c>
    </row>
    <row r="961" spans="12:30" ht="12.75" customHeight="1" x14ac:dyDescent="0.3">
      <c r="L961" s="86">
        <v>5</v>
      </c>
      <c r="M961" s="87" t="s">
        <v>5267</v>
      </c>
      <c r="N961" s="86" t="s">
        <v>56</v>
      </c>
      <c r="O961" s="87" t="s">
        <v>5276</v>
      </c>
      <c r="P961" s="38"/>
      <c r="Q961" s="87" t="s">
        <v>5405</v>
      </c>
      <c r="R961" s="38"/>
      <c r="S961" s="38"/>
      <c r="T961" s="38"/>
      <c r="U961" s="88" t="s">
        <v>712</v>
      </c>
      <c r="V961" s="88" t="s">
        <v>6230</v>
      </c>
      <c r="W961" s="88" t="s">
        <v>6241</v>
      </c>
      <c r="X961" s="70"/>
      <c r="Y961" s="71">
        <v>43719</v>
      </c>
      <c r="Z961" s="90"/>
      <c r="AA961" s="90"/>
      <c r="AB961" s="71">
        <v>43721</v>
      </c>
      <c r="AC961" s="93"/>
      <c r="AD961" s="92">
        <v>3</v>
      </c>
    </row>
    <row r="962" spans="12:30" ht="12.75" customHeight="1" x14ac:dyDescent="0.3">
      <c r="L962" s="86">
        <v>5</v>
      </c>
      <c r="M962" s="87" t="s">
        <v>5267</v>
      </c>
      <c r="N962" s="86" t="s">
        <v>56</v>
      </c>
      <c r="O962" s="87" t="s">
        <v>5276</v>
      </c>
      <c r="P962" s="38"/>
      <c r="Q962" s="87" t="s">
        <v>5405</v>
      </c>
      <c r="R962" s="38"/>
      <c r="S962" s="38"/>
      <c r="T962" s="38"/>
      <c r="U962" s="88" t="s">
        <v>712</v>
      </c>
      <c r="V962" s="88" t="s">
        <v>6230</v>
      </c>
      <c r="W962" s="88" t="s">
        <v>6242</v>
      </c>
      <c r="X962" s="70"/>
      <c r="Y962" s="71">
        <v>43726</v>
      </c>
      <c r="Z962" s="90"/>
      <c r="AA962" s="90"/>
      <c r="AB962" s="71">
        <v>43727</v>
      </c>
      <c r="AC962" s="93"/>
      <c r="AD962" s="92">
        <v>2</v>
      </c>
    </row>
    <row r="963" spans="12:30" ht="12.75" customHeight="1" x14ac:dyDescent="0.3">
      <c r="L963" s="86">
        <v>5</v>
      </c>
      <c r="M963" s="87" t="s">
        <v>5267</v>
      </c>
      <c r="N963" s="86" t="s">
        <v>56</v>
      </c>
      <c r="O963" s="87" t="s">
        <v>5331</v>
      </c>
      <c r="P963" s="38"/>
      <c r="Q963" s="38"/>
      <c r="R963" s="38"/>
      <c r="S963" s="38"/>
      <c r="T963" s="38"/>
      <c r="U963" s="88" t="s">
        <v>712</v>
      </c>
      <c r="V963" s="88" t="s">
        <v>2458</v>
      </c>
      <c r="W963" s="88" t="s">
        <v>2459</v>
      </c>
      <c r="X963" s="70"/>
      <c r="Y963" s="71">
        <v>43707</v>
      </c>
      <c r="Z963" s="90"/>
      <c r="AA963" s="90"/>
      <c r="AB963" s="71">
        <v>43734</v>
      </c>
      <c r="AC963" s="93"/>
      <c r="AD963" s="92">
        <v>28</v>
      </c>
    </row>
    <row r="964" spans="12:30" ht="12.75" customHeight="1" x14ac:dyDescent="0.3">
      <c r="L964" s="86">
        <v>5</v>
      </c>
      <c r="M964" s="87" t="s">
        <v>5267</v>
      </c>
      <c r="N964" s="86" t="s">
        <v>56</v>
      </c>
      <c r="O964" s="87" t="s">
        <v>5314</v>
      </c>
      <c r="P964" s="38"/>
      <c r="Q964" s="87" t="s">
        <v>5315</v>
      </c>
      <c r="R964" s="38"/>
      <c r="S964" s="38"/>
      <c r="T964" s="38"/>
      <c r="U964" s="88" t="s">
        <v>712</v>
      </c>
      <c r="V964" s="88" t="s">
        <v>2568</v>
      </c>
      <c r="W964" s="88" t="s">
        <v>2604</v>
      </c>
      <c r="X964" s="70"/>
      <c r="Y964" s="71">
        <v>43705</v>
      </c>
      <c r="Z964" s="90"/>
      <c r="AA964" s="90"/>
      <c r="AB964" s="71">
        <v>43705</v>
      </c>
      <c r="AC964" s="93"/>
      <c r="AD964" s="92">
        <v>1</v>
      </c>
    </row>
    <row r="965" spans="12:30" ht="12.75" customHeight="1" x14ac:dyDescent="0.3">
      <c r="L965" s="86">
        <v>5</v>
      </c>
      <c r="M965" s="87" t="s">
        <v>5267</v>
      </c>
      <c r="N965" s="86" t="s">
        <v>56</v>
      </c>
      <c r="O965" s="87" t="s">
        <v>5314</v>
      </c>
      <c r="P965" s="38"/>
      <c r="Q965" s="87" t="s">
        <v>5315</v>
      </c>
      <c r="R965" s="38"/>
      <c r="S965" s="38"/>
      <c r="T965" s="38"/>
      <c r="U965" s="88" t="s">
        <v>712</v>
      </c>
      <c r="V965" s="88" t="s">
        <v>2568</v>
      </c>
      <c r="W965" s="88" t="s">
        <v>2605</v>
      </c>
      <c r="X965" s="70"/>
      <c r="Y965" s="71">
        <v>43720</v>
      </c>
      <c r="Z965" s="90"/>
      <c r="AA965" s="90"/>
      <c r="AB965" s="71">
        <v>43720</v>
      </c>
      <c r="AC965" s="93"/>
      <c r="AD965" s="92">
        <v>1</v>
      </c>
    </row>
    <row r="966" spans="12:30" ht="12.75" customHeight="1" x14ac:dyDescent="0.3">
      <c r="L966" s="86">
        <v>5</v>
      </c>
      <c r="M966" s="87" t="s">
        <v>5267</v>
      </c>
      <c r="N966" s="86" t="s">
        <v>56</v>
      </c>
      <c r="O966" s="87" t="s">
        <v>5314</v>
      </c>
      <c r="P966" s="38"/>
      <c r="Q966" s="87" t="s">
        <v>5315</v>
      </c>
      <c r="R966" s="38"/>
      <c r="S966" s="38"/>
      <c r="T966" s="38"/>
      <c r="U966" s="88" t="s">
        <v>712</v>
      </c>
      <c r="V966" s="88" t="s">
        <v>2694</v>
      </c>
      <c r="W966" s="88" t="s">
        <v>2732</v>
      </c>
      <c r="X966" s="70"/>
      <c r="Y966" s="71">
        <v>43717</v>
      </c>
      <c r="Z966" s="90"/>
      <c r="AA966" s="90"/>
      <c r="AB966" s="71">
        <v>43718</v>
      </c>
      <c r="AC966" s="93"/>
      <c r="AD966" s="92">
        <v>2</v>
      </c>
    </row>
    <row r="967" spans="12:30" ht="12.75" customHeight="1" x14ac:dyDescent="0.3">
      <c r="L967" s="86">
        <v>5</v>
      </c>
      <c r="M967" s="87" t="s">
        <v>5267</v>
      </c>
      <c r="N967" s="86" t="s">
        <v>56</v>
      </c>
      <c r="O967" s="87" t="s">
        <v>5272</v>
      </c>
      <c r="P967" s="38"/>
      <c r="Q967" s="87" t="s">
        <v>5273</v>
      </c>
      <c r="R967" s="38"/>
      <c r="S967" s="38"/>
      <c r="T967" s="38"/>
      <c r="U967" s="88" t="s">
        <v>712</v>
      </c>
      <c r="V967" s="88" t="s">
        <v>6334</v>
      </c>
      <c r="W967" s="88" t="s">
        <v>6356</v>
      </c>
      <c r="X967" s="70"/>
      <c r="Y967" s="71">
        <v>43746</v>
      </c>
      <c r="Z967" s="90"/>
      <c r="AA967" s="90"/>
      <c r="AB967" s="71">
        <v>43746</v>
      </c>
      <c r="AC967" s="93"/>
      <c r="AD967" s="92">
        <v>1</v>
      </c>
    </row>
    <row r="968" spans="12:30" ht="12.75" customHeight="1" x14ac:dyDescent="0.3">
      <c r="L968" s="86">
        <v>5</v>
      </c>
      <c r="M968" s="87" t="s">
        <v>5267</v>
      </c>
      <c r="N968" s="86" t="s">
        <v>56</v>
      </c>
      <c r="O968" s="87" t="s">
        <v>5272</v>
      </c>
      <c r="P968" s="38"/>
      <c r="Q968" s="87" t="s">
        <v>5273</v>
      </c>
      <c r="R968" s="38"/>
      <c r="S968" s="38"/>
      <c r="T968" s="38"/>
      <c r="U968" s="88" t="s">
        <v>712</v>
      </c>
      <c r="V968" s="88" t="s">
        <v>6334</v>
      </c>
      <c r="W968" s="88" t="s">
        <v>6357</v>
      </c>
      <c r="X968" s="70"/>
      <c r="Y968" s="71">
        <v>43747</v>
      </c>
      <c r="Z968" s="90"/>
      <c r="AA968" s="90"/>
      <c r="AB968" s="71">
        <v>43747</v>
      </c>
      <c r="AC968" s="93"/>
      <c r="AD968" s="92">
        <v>1</v>
      </c>
    </row>
    <row r="969" spans="12:30" ht="12.75" customHeight="1" x14ac:dyDescent="0.3">
      <c r="L969" s="86">
        <v>5</v>
      </c>
      <c r="M969" s="87" t="s">
        <v>5267</v>
      </c>
      <c r="N969" s="86" t="s">
        <v>56</v>
      </c>
      <c r="O969" s="87" t="s">
        <v>5272</v>
      </c>
      <c r="P969" s="38"/>
      <c r="Q969" s="87" t="s">
        <v>5273</v>
      </c>
      <c r="R969" s="38"/>
      <c r="S969" s="38"/>
      <c r="T969" s="38"/>
      <c r="U969" s="88" t="s">
        <v>712</v>
      </c>
      <c r="V969" s="88" t="s">
        <v>6334</v>
      </c>
      <c r="W969" s="88" t="s">
        <v>6358</v>
      </c>
      <c r="X969" s="70"/>
      <c r="Y969" s="71">
        <v>43746</v>
      </c>
      <c r="Z969" s="90"/>
      <c r="AA969" s="90"/>
      <c r="AB969" s="71">
        <v>43746</v>
      </c>
      <c r="AC969" s="93"/>
      <c r="AD969" s="92">
        <v>1</v>
      </c>
    </row>
    <row r="970" spans="12:30" ht="12.75" customHeight="1" x14ac:dyDescent="0.3">
      <c r="L970" s="86">
        <v>5</v>
      </c>
      <c r="M970" s="87" t="s">
        <v>5267</v>
      </c>
      <c r="N970" s="86" t="s">
        <v>56</v>
      </c>
      <c r="O970" s="87" t="s">
        <v>5272</v>
      </c>
      <c r="P970" s="38"/>
      <c r="Q970" s="87" t="s">
        <v>5273</v>
      </c>
      <c r="R970" s="38"/>
      <c r="S970" s="38"/>
      <c r="T970" s="38"/>
      <c r="U970" s="88" t="s">
        <v>712</v>
      </c>
      <c r="V970" s="88" t="s">
        <v>6334</v>
      </c>
      <c r="W970" s="88" t="s">
        <v>6359</v>
      </c>
      <c r="X970" s="70"/>
      <c r="Y970" s="71">
        <v>43755</v>
      </c>
      <c r="Z970" s="90"/>
      <c r="AA970" s="90"/>
      <c r="AB970" s="71">
        <v>43755</v>
      </c>
      <c r="AC970" s="93"/>
      <c r="AD970" s="92">
        <v>1</v>
      </c>
    </row>
    <row r="971" spans="12:30" ht="12.75" customHeight="1" x14ac:dyDescent="0.3">
      <c r="L971" s="86">
        <v>5</v>
      </c>
      <c r="M971" s="87" t="s">
        <v>5267</v>
      </c>
      <c r="N971" s="86" t="s">
        <v>56</v>
      </c>
      <c r="O971" s="87" t="s">
        <v>5272</v>
      </c>
      <c r="P971" s="38"/>
      <c r="Q971" s="87" t="s">
        <v>5273</v>
      </c>
      <c r="R971" s="38"/>
      <c r="S971" s="38"/>
      <c r="T971" s="38"/>
      <c r="U971" s="88" t="s">
        <v>712</v>
      </c>
      <c r="V971" s="88" t="s">
        <v>6334</v>
      </c>
      <c r="W971" s="88" t="s">
        <v>6360</v>
      </c>
      <c r="X971" s="70"/>
      <c r="Y971" s="71">
        <v>43767</v>
      </c>
      <c r="Z971" s="90"/>
      <c r="AA971" s="90"/>
      <c r="AB971" s="71">
        <v>43767</v>
      </c>
      <c r="AC971" s="93"/>
      <c r="AD971" s="92">
        <v>1</v>
      </c>
    </row>
    <row r="972" spans="12:30" ht="12.75" customHeight="1" x14ac:dyDescent="0.3">
      <c r="L972" s="86">
        <v>5</v>
      </c>
      <c r="M972" s="87" t="s">
        <v>5267</v>
      </c>
      <c r="N972" s="86" t="s">
        <v>56</v>
      </c>
      <c r="O972" s="87" t="s">
        <v>5342</v>
      </c>
      <c r="P972" s="38"/>
      <c r="Q972" s="38"/>
      <c r="R972" s="38"/>
      <c r="S972" s="38"/>
      <c r="T972" s="38"/>
      <c r="U972" s="88" t="s">
        <v>712</v>
      </c>
      <c r="V972" s="88" t="s">
        <v>2845</v>
      </c>
      <c r="W972" s="88" t="s">
        <v>6460</v>
      </c>
      <c r="X972" s="70"/>
      <c r="Y972" s="71">
        <v>43756</v>
      </c>
      <c r="Z972" s="90"/>
      <c r="AA972" s="90"/>
      <c r="AB972" s="71">
        <v>43756</v>
      </c>
      <c r="AC972" s="93"/>
      <c r="AD972" s="92">
        <v>1</v>
      </c>
    </row>
    <row r="973" spans="12:30" ht="12.75" customHeight="1" x14ac:dyDescent="0.3">
      <c r="L973" s="86">
        <v>5</v>
      </c>
      <c r="M973" s="87" t="s">
        <v>5267</v>
      </c>
      <c r="N973" s="86" t="s">
        <v>56</v>
      </c>
      <c r="O973" s="87" t="s">
        <v>5342</v>
      </c>
      <c r="P973" s="38"/>
      <c r="Q973" s="38"/>
      <c r="R973" s="38"/>
      <c r="S973" s="38"/>
      <c r="T973" s="38"/>
      <c r="U973" s="88" t="s">
        <v>712</v>
      </c>
      <c r="V973" s="88" t="s">
        <v>2845</v>
      </c>
      <c r="W973" s="88" t="s">
        <v>6461</v>
      </c>
      <c r="X973" s="70"/>
      <c r="Y973" s="71">
        <v>43760</v>
      </c>
      <c r="Z973" s="90"/>
      <c r="AA973" s="90"/>
      <c r="AB973" s="71">
        <v>43760</v>
      </c>
      <c r="AC973" s="93"/>
      <c r="AD973" s="92">
        <v>1</v>
      </c>
    </row>
    <row r="974" spans="12:30" ht="12.75" customHeight="1" x14ac:dyDescent="0.3">
      <c r="L974" s="86">
        <v>5</v>
      </c>
      <c r="M974" s="87" t="s">
        <v>5267</v>
      </c>
      <c r="N974" s="86" t="s">
        <v>56</v>
      </c>
      <c r="O974" s="87" t="s">
        <v>5342</v>
      </c>
      <c r="P974" s="38"/>
      <c r="Q974" s="38"/>
      <c r="R974" s="38"/>
      <c r="S974" s="38"/>
      <c r="T974" s="38"/>
      <c r="U974" s="88" t="s">
        <v>712</v>
      </c>
      <c r="V974" s="88" t="s">
        <v>2845</v>
      </c>
      <c r="W974" s="88" t="s">
        <v>6462</v>
      </c>
      <c r="X974" s="70"/>
      <c r="Y974" s="71">
        <v>43770</v>
      </c>
      <c r="Z974" s="90"/>
      <c r="AA974" s="90"/>
      <c r="AB974" s="71">
        <v>43770</v>
      </c>
      <c r="AC974" s="93"/>
      <c r="AD974" s="92">
        <v>1</v>
      </c>
    </row>
    <row r="975" spans="12:30" ht="12.75" customHeight="1" x14ac:dyDescent="0.3">
      <c r="L975" s="86">
        <v>5</v>
      </c>
      <c r="M975" s="87" t="s">
        <v>5267</v>
      </c>
      <c r="N975" s="86" t="s">
        <v>56</v>
      </c>
      <c r="O975" s="87" t="s">
        <v>5314</v>
      </c>
      <c r="P975" s="38"/>
      <c r="Q975" s="87" t="s">
        <v>5315</v>
      </c>
      <c r="R975" s="38"/>
      <c r="S975" s="38"/>
      <c r="T975" s="38"/>
      <c r="U975" s="88" t="s">
        <v>712</v>
      </c>
      <c r="V975" s="88" t="s">
        <v>2845</v>
      </c>
      <c r="W975" s="88" t="s">
        <v>2852</v>
      </c>
      <c r="X975" s="70"/>
      <c r="Y975" s="71">
        <v>43719</v>
      </c>
      <c r="Z975" s="90"/>
      <c r="AA975" s="90"/>
      <c r="AB975" s="71">
        <v>43719</v>
      </c>
      <c r="AC975" s="93"/>
      <c r="AD975" s="92">
        <v>1</v>
      </c>
    </row>
    <row r="976" spans="12:30" ht="12.75" customHeight="1" x14ac:dyDescent="0.3">
      <c r="L976" s="86">
        <v>5</v>
      </c>
      <c r="M976" s="87" t="s">
        <v>5267</v>
      </c>
      <c r="N976" s="86" t="s">
        <v>56</v>
      </c>
      <c r="O976" s="87" t="s">
        <v>5314</v>
      </c>
      <c r="P976" s="38"/>
      <c r="Q976" s="87" t="s">
        <v>5315</v>
      </c>
      <c r="R976" s="38"/>
      <c r="S976" s="38"/>
      <c r="T976" s="38"/>
      <c r="U976" s="88" t="s">
        <v>712</v>
      </c>
      <c r="V976" s="88" t="s">
        <v>2845</v>
      </c>
      <c r="W976" s="88" t="s">
        <v>2853</v>
      </c>
      <c r="X976" s="70"/>
      <c r="Y976" s="71">
        <v>43720</v>
      </c>
      <c r="Z976" s="90"/>
      <c r="AA976" s="90"/>
      <c r="AB976" s="71">
        <v>43720</v>
      </c>
      <c r="AC976" s="93"/>
      <c r="AD976" s="92">
        <v>1</v>
      </c>
    </row>
    <row r="977" spans="12:30" ht="12.75" customHeight="1" x14ac:dyDescent="0.3">
      <c r="L977" s="86">
        <v>5</v>
      </c>
      <c r="M977" s="87" t="s">
        <v>5267</v>
      </c>
      <c r="N977" s="86" t="s">
        <v>56</v>
      </c>
      <c r="O977" s="87" t="s">
        <v>5314</v>
      </c>
      <c r="P977" s="38"/>
      <c r="Q977" s="87" t="s">
        <v>5315</v>
      </c>
      <c r="R977" s="38"/>
      <c r="S977" s="38"/>
      <c r="T977" s="38"/>
      <c r="U977" s="88" t="s">
        <v>712</v>
      </c>
      <c r="V977" s="88" t="s">
        <v>2845</v>
      </c>
      <c r="W977" s="88" t="s">
        <v>2854</v>
      </c>
      <c r="X977" s="70"/>
      <c r="Y977" s="71">
        <v>43714</v>
      </c>
      <c r="Z977" s="90"/>
      <c r="AA977" s="90"/>
      <c r="AB977" s="71">
        <v>43714</v>
      </c>
      <c r="AC977" s="93"/>
      <c r="AD977" s="92">
        <v>1</v>
      </c>
    </row>
    <row r="978" spans="12:30" ht="12.75" customHeight="1" x14ac:dyDescent="0.3">
      <c r="L978" s="86">
        <v>5</v>
      </c>
      <c r="M978" s="87" t="s">
        <v>5267</v>
      </c>
      <c r="N978" s="86" t="s">
        <v>56</v>
      </c>
      <c r="O978" s="87" t="s">
        <v>5314</v>
      </c>
      <c r="P978" s="38"/>
      <c r="Q978" s="87" t="s">
        <v>5315</v>
      </c>
      <c r="R978" s="38"/>
      <c r="S978" s="38"/>
      <c r="T978" s="38"/>
      <c r="U978" s="88" t="s">
        <v>712</v>
      </c>
      <c r="V978" s="88" t="s">
        <v>2845</v>
      </c>
      <c r="W978" s="88" t="s">
        <v>2855</v>
      </c>
      <c r="X978" s="70"/>
      <c r="Y978" s="71">
        <v>43731</v>
      </c>
      <c r="Z978" s="90"/>
      <c r="AA978" s="90"/>
      <c r="AB978" s="71">
        <v>43731</v>
      </c>
      <c r="AC978" s="93"/>
      <c r="AD978" s="92">
        <v>1</v>
      </c>
    </row>
    <row r="979" spans="12:30" ht="12.75" customHeight="1" x14ac:dyDescent="0.3">
      <c r="L979" s="86">
        <v>5</v>
      </c>
      <c r="M979" s="87" t="s">
        <v>5267</v>
      </c>
      <c r="N979" s="86" t="s">
        <v>56</v>
      </c>
      <c r="O979" s="87" t="s">
        <v>5314</v>
      </c>
      <c r="P979" s="38"/>
      <c r="Q979" s="87" t="s">
        <v>5315</v>
      </c>
      <c r="R979" s="38"/>
      <c r="S979" s="38"/>
      <c r="T979" s="38"/>
      <c r="U979" s="88" t="s">
        <v>712</v>
      </c>
      <c r="V979" s="88" t="s">
        <v>2845</v>
      </c>
      <c r="W979" s="88" t="s">
        <v>2856</v>
      </c>
      <c r="X979" s="70"/>
      <c r="Y979" s="71">
        <v>43735</v>
      </c>
      <c r="Z979" s="90"/>
      <c r="AA979" s="90"/>
      <c r="AB979" s="71">
        <v>43735</v>
      </c>
      <c r="AC979" s="93"/>
      <c r="AD979" s="92">
        <v>1</v>
      </c>
    </row>
    <row r="980" spans="12:30" ht="12.75" customHeight="1" x14ac:dyDescent="0.3">
      <c r="L980" s="86">
        <v>5</v>
      </c>
      <c r="M980" s="87" t="s">
        <v>5267</v>
      </c>
      <c r="N980" s="86" t="s">
        <v>56</v>
      </c>
      <c r="O980" s="87" t="s">
        <v>5272</v>
      </c>
      <c r="P980" s="38"/>
      <c r="Q980" s="87" t="s">
        <v>5273</v>
      </c>
      <c r="R980" s="38"/>
      <c r="S980" s="38"/>
      <c r="T980" s="38"/>
      <c r="U980" s="88" t="s">
        <v>712</v>
      </c>
      <c r="V980" s="88" t="s">
        <v>2921</v>
      </c>
      <c r="W980" s="88" t="s">
        <v>6504</v>
      </c>
      <c r="X980" s="70"/>
      <c r="Y980" s="71">
        <v>43738</v>
      </c>
      <c r="Z980" s="90"/>
      <c r="AA980" s="90"/>
      <c r="AB980" s="71">
        <v>43742</v>
      </c>
      <c r="AC980" s="93"/>
      <c r="AD980" s="92">
        <v>5</v>
      </c>
    </row>
    <row r="981" spans="12:30" ht="12.75" customHeight="1" x14ac:dyDescent="0.3">
      <c r="L981" s="86">
        <v>5</v>
      </c>
      <c r="M981" s="87" t="s">
        <v>5267</v>
      </c>
      <c r="N981" s="86" t="s">
        <v>56</v>
      </c>
      <c r="O981" s="87" t="s">
        <v>5272</v>
      </c>
      <c r="P981" s="38"/>
      <c r="Q981" s="87" t="s">
        <v>5273</v>
      </c>
      <c r="R981" s="38"/>
      <c r="S981" s="38"/>
      <c r="T981" s="38"/>
      <c r="U981" s="88" t="s">
        <v>712</v>
      </c>
      <c r="V981" s="88" t="s">
        <v>2921</v>
      </c>
      <c r="W981" s="88" t="s">
        <v>6505</v>
      </c>
      <c r="X981" s="70"/>
      <c r="Y981" s="71">
        <v>43746</v>
      </c>
      <c r="Z981" s="90"/>
      <c r="AA981" s="90"/>
      <c r="AB981" s="71">
        <v>43756</v>
      </c>
      <c r="AC981" s="93"/>
      <c r="AD981" s="92">
        <v>11</v>
      </c>
    </row>
    <row r="982" spans="12:30" ht="12.75" customHeight="1" x14ac:dyDescent="0.3">
      <c r="L982" s="86">
        <v>5</v>
      </c>
      <c r="M982" s="87" t="s">
        <v>5267</v>
      </c>
      <c r="N982" s="86" t="s">
        <v>56</v>
      </c>
      <c r="O982" s="87" t="s">
        <v>5272</v>
      </c>
      <c r="P982" s="38"/>
      <c r="Q982" s="87" t="s">
        <v>5273</v>
      </c>
      <c r="R982" s="38"/>
      <c r="S982" s="38"/>
      <c r="T982" s="38"/>
      <c r="U982" s="88" t="s">
        <v>712</v>
      </c>
      <c r="V982" s="88" t="s">
        <v>2921</v>
      </c>
      <c r="W982" s="88" t="s">
        <v>2923</v>
      </c>
      <c r="X982" s="70"/>
      <c r="Y982" s="71">
        <v>43711</v>
      </c>
      <c r="Z982" s="90"/>
      <c r="AA982" s="90"/>
      <c r="AB982" s="71">
        <v>43722</v>
      </c>
      <c r="AC982" s="93"/>
      <c r="AD982" s="92">
        <v>12</v>
      </c>
    </row>
    <row r="983" spans="12:30" ht="12.75" customHeight="1" x14ac:dyDescent="0.3">
      <c r="L983" s="86">
        <v>5</v>
      </c>
      <c r="M983" s="87" t="s">
        <v>5267</v>
      </c>
      <c r="N983" s="86" t="s">
        <v>56</v>
      </c>
      <c r="O983" s="87" t="s">
        <v>5272</v>
      </c>
      <c r="P983" s="38"/>
      <c r="Q983" s="87" t="s">
        <v>5273</v>
      </c>
      <c r="R983" s="38"/>
      <c r="S983" s="38"/>
      <c r="T983" s="38"/>
      <c r="U983" s="88" t="s">
        <v>712</v>
      </c>
      <c r="V983" s="88" t="s">
        <v>2921</v>
      </c>
      <c r="W983" s="88" t="s">
        <v>2922</v>
      </c>
      <c r="X983" s="70"/>
      <c r="Y983" s="71">
        <v>43725</v>
      </c>
      <c r="Z983" s="90"/>
      <c r="AA983" s="90"/>
      <c r="AB983" s="71">
        <v>43728</v>
      </c>
      <c r="AC983" s="93"/>
      <c r="AD983" s="92">
        <v>4</v>
      </c>
    </row>
    <row r="984" spans="12:30" ht="12.75" customHeight="1" x14ac:dyDescent="0.3">
      <c r="L984" s="86">
        <v>5</v>
      </c>
      <c r="M984" s="87" t="s">
        <v>5267</v>
      </c>
      <c r="N984" s="86" t="s">
        <v>56</v>
      </c>
      <c r="O984" s="87" t="s">
        <v>5268</v>
      </c>
      <c r="P984" s="38"/>
      <c r="Q984" s="87" t="s">
        <v>5441</v>
      </c>
      <c r="R984" s="38"/>
      <c r="S984" s="38"/>
      <c r="T984" s="38"/>
      <c r="U984" s="88" t="s">
        <v>712</v>
      </c>
      <c r="V984" s="88" t="s">
        <v>6667</v>
      </c>
      <c r="W984" s="88" t="s">
        <v>6669</v>
      </c>
      <c r="X984" s="70"/>
      <c r="Y984" s="71">
        <v>43745</v>
      </c>
      <c r="Z984" s="90"/>
      <c r="AA984" s="90"/>
      <c r="AB984" s="71">
        <v>43747</v>
      </c>
      <c r="AC984" s="93"/>
      <c r="AD984" s="92">
        <v>3</v>
      </c>
    </row>
    <row r="985" spans="12:30" ht="12.75" customHeight="1" x14ac:dyDescent="0.3">
      <c r="L985" s="86">
        <v>5</v>
      </c>
      <c r="M985" s="87" t="s">
        <v>5267</v>
      </c>
      <c r="N985" s="86" t="s">
        <v>56</v>
      </c>
      <c r="O985" s="87" t="s">
        <v>5314</v>
      </c>
      <c r="P985" s="38"/>
      <c r="Q985" s="87" t="s">
        <v>5315</v>
      </c>
      <c r="R985" s="38"/>
      <c r="S985" s="38"/>
      <c r="T985" s="38"/>
      <c r="U985" s="88" t="s">
        <v>712</v>
      </c>
      <c r="V985" s="88" t="s">
        <v>3182</v>
      </c>
      <c r="W985" s="88" t="s">
        <v>3203</v>
      </c>
      <c r="X985" s="70"/>
      <c r="Y985" s="71">
        <v>43704</v>
      </c>
      <c r="Z985" s="90"/>
      <c r="AA985" s="90"/>
      <c r="AB985" s="71">
        <v>43705</v>
      </c>
      <c r="AC985" s="93"/>
      <c r="AD985" s="92">
        <v>2</v>
      </c>
    </row>
    <row r="986" spans="12:30" ht="12.75" customHeight="1" x14ac:dyDescent="0.3">
      <c r="L986" s="86">
        <v>5</v>
      </c>
      <c r="M986" s="87" t="s">
        <v>5267</v>
      </c>
      <c r="N986" s="86" t="s">
        <v>56</v>
      </c>
      <c r="O986" s="87" t="s">
        <v>5314</v>
      </c>
      <c r="P986" s="38"/>
      <c r="Q986" s="87" t="s">
        <v>5315</v>
      </c>
      <c r="R986" s="38"/>
      <c r="S986" s="38"/>
      <c r="T986" s="38"/>
      <c r="U986" s="88" t="s">
        <v>712</v>
      </c>
      <c r="V986" s="88" t="s">
        <v>3222</v>
      </c>
      <c r="W986" s="88" t="s">
        <v>3229</v>
      </c>
      <c r="X986" s="70"/>
      <c r="Y986" s="71">
        <v>43718</v>
      </c>
      <c r="Z986" s="90"/>
      <c r="AA986" s="90"/>
      <c r="AB986" s="71">
        <v>43718</v>
      </c>
      <c r="AC986" s="93"/>
      <c r="AD986" s="92">
        <v>1</v>
      </c>
    </row>
    <row r="987" spans="12:30" ht="12.75" customHeight="1" x14ac:dyDescent="0.3">
      <c r="L987" s="86">
        <v>5</v>
      </c>
      <c r="M987" s="87" t="s">
        <v>5267</v>
      </c>
      <c r="N987" s="86" t="s">
        <v>56</v>
      </c>
      <c r="O987" s="87" t="s">
        <v>5314</v>
      </c>
      <c r="P987" s="38"/>
      <c r="Q987" s="87" t="s">
        <v>5315</v>
      </c>
      <c r="R987" s="38"/>
      <c r="S987" s="38"/>
      <c r="T987" s="38"/>
      <c r="U987" s="88" t="s">
        <v>712</v>
      </c>
      <c r="V987" s="88" t="s">
        <v>3222</v>
      </c>
      <c r="W987" s="88" t="s">
        <v>3230</v>
      </c>
      <c r="X987" s="70"/>
      <c r="Y987" s="71">
        <v>43731</v>
      </c>
      <c r="Z987" s="90"/>
      <c r="AA987" s="90"/>
      <c r="AB987" s="71">
        <v>43731</v>
      </c>
      <c r="AC987" s="93"/>
      <c r="AD987" s="92">
        <v>1</v>
      </c>
    </row>
    <row r="988" spans="12:30" ht="12.75" customHeight="1" x14ac:dyDescent="0.3">
      <c r="L988" s="86">
        <v>5</v>
      </c>
      <c r="M988" s="87" t="s">
        <v>5267</v>
      </c>
      <c r="N988" s="86" t="s">
        <v>56</v>
      </c>
      <c r="O988" s="87" t="s">
        <v>5268</v>
      </c>
      <c r="P988" s="38"/>
      <c r="Q988" s="87" t="s">
        <v>5269</v>
      </c>
      <c r="R988" s="38"/>
      <c r="S988" s="38"/>
      <c r="T988" s="38"/>
      <c r="U988" s="88" t="s">
        <v>712</v>
      </c>
      <c r="V988" s="88" t="s">
        <v>3258</v>
      </c>
      <c r="W988" s="88" t="s">
        <v>3270</v>
      </c>
      <c r="X988" s="70"/>
      <c r="Y988" s="71">
        <v>43718</v>
      </c>
      <c r="Z988" s="90"/>
      <c r="AA988" s="90"/>
      <c r="AB988" s="71">
        <v>43721</v>
      </c>
      <c r="AC988" s="93"/>
      <c r="AD988" s="92">
        <v>4</v>
      </c>
    </row>
    <row r="989" spans="12:30" ht="12.75" customHeight="1" x14ac:dyDescent="0.3">
      <c r="L989" s="86">
        <v>5</v>
      </c>
      <c r="M989" s="87" t="s">
        <v>5267</v>
      </c>
      <c r="N989" s="86" t="s">
        <v>56</v>
      </c>
      <c r="O989" s="87" t="s">
        <v>5268</v>
      </c>
      <c r="P989" s="38"/>
      <c r="Q989" s="87" t="s">
        <v>5269</v>
      </c>
      <c r="R989" s="38"/>
      <c r="S989" s="38"/>
      <c r="T989" s="38"/>
      <c r="U989" s="88" t="s">
        <v>712</v>
      </c>
      <c r="V989" s="88" t="s">
        <v>3258</v>
      </c>
      <c r="W989" s="88" t="s">
        <v>3271</v>
      </c>
      <c r="X989" s="70"/>
      <c r="Y989" s="71">
        <v>43711</v>
      </c>
      <c r="Z989" s="90"/>
      <c r="AA989" s="90"/>
      <c r="AB989" s="71">
        <v>43714</v>
      </c>
      <c r="AC989" s="93"/>
      <c r="AD989" s="92">
        <v>4</v>
      </c>
    </row>
    <row r="990" spans="12:30" ht="12.75" customHeight="1" x14ac:dyDescent="0.3">
      <c r="L990" s="86">
        <v>5</v>
      </c>
      <c r="M990" s="87" t="s">
        <v>5267</v>
      </c>
      <c r="N990" s="86" t="s">
        <v>56</v>
      </c>
      <c r="O990" s="87" t="s">
        <v>5268</v>
      </c>
      <c r="P990" s="38"/>
      <c r="Q990" s="87" t="s">
        <v>5269</v>
      </c>
      <c r="R990" s="38"/>
      <c r="S990" s="38"/>
      <c r="T990" s="38"/>
      <c r="U990" s="88" t="s">
        <v>712</v>
      </c>
      <c r="V990" s="88" t="s">
        <v>3258</v>
      </c>
      <c r="W990" s="88" t="s">
        <v>3272</v>
      </c>
      <c r="X990" s="70"/>
      <c r="Y990" s="71">
        <v>43732</v>
      </c>
      <c r="Z990" s="90"/>
      <c r="AA990" s="90"/>
      <c r="AB990" s="71">
        <v>43734</v>
      </c>
      <c r="AC990" s="93"/>
      <c r="AD990" s="92">
        <v>3</v>
      </c>
    </row>
    <row r="991" spans="12:30" ht="12.75" customHeight="1" x14ac:dyDescent="0.3">
      <c r="L991" s="86">
        <v>5</v>
      </c>
      <c r="M991" s="87" t="s">
        <v>5267</v>
      </c>
      <c r="N991" s="86" t="s">
        <v>56</v>
      </c>
      <c r="O991" s="87" t="s">
        <v>6166</v>
      </c>
      <c r="P991" s="38"/>
      <c r="Q991" s="38"/>
      <c r="R991" s="38"/>
      <c r="S991" s="38"/>
      <c r="T991" s="38"/>
      <c r="U991" s="88" t="s">
        <v>712</v>
      </c>
      <c r="V991" s="88" t="s">
        <v>6743</v>
      </c>
      <c r="W991" s="88" t="s">
        <v>6744</v>
      </c>
      <c r="X991" s="70"/>
      <c r="Y991" s="71">
        <v>43759</v>
      </c>
      <c r="Z991" s="90"/>
      <c r="AA991" s="90"/>
      <c r="AB991" s="71">
        <v>43762</v>
      </c>
      <c r="AC991" s="93"/>
      <c r="AD991" s="92">
        <v>4</v>
      </c>
    </row>
    <row r="992" spans="12:30" ht="12.75" customHeight="1" x14ac:dyDescent="0.3">
      <c r="L992" s="86">
        <v>5</v>
      </c>
      <c r="M992" s="87" t="s">
        <v>5267</v>
      </c>
      <c r="N992" s="86" t="s">
        <v>56</v>
      </c>
      <c r="O992" s="87" t="s">
        <v>5314</v>
      </c>
      <c r="P992" s="38"/>
      <c r="Q992" s="87" t="s">
        <v>5315</v>
      </c>
      <c r="R992" s="38"/>
      <c r="S992" s="38"/>
      <c r="T992" s="38"/>
      <c r="U992" s="88" t="s">
        <v>712</v>
      </c>
      <c r="V992" s="88" t="s">
        <v>3613</v>
      </c>
      <c r="W992" s="88" t="s">
        <v>3614</v>
      </c>
      <c r="X992" s="70"/>
      <c r="Y992" s="71">
        <v>43713</v>
      </c>
      <c r="Z992" s="90"/>
      <c r="AA992" s="90"/>
      <c r="AB992" s="71">
        <v>43713</v>
      </c>
      <c r="AC992" s="93"/>
      <c r="AD992" s="92">
        <v>1</v>
      </c>
    </row>
    <row r="993" spans="12:30" ht="12.75" customHeight="1" x14ac:dyDescent="0.3">
      <c r="L993" s="86">
        <v>5</v>
      </c>
      <c r="M993" s="87" t="s">
        <v>5267</v>
      </c>
      <c r="N993" s="86" t="s">
        <v>56</v>
      </c>
      <c r="O993" s="87" t="s">
        <v>5272</v>
      </c>
      <c r="P993" s="38"/>
      <c r="Q993" s="87" t="s">
        <v>5273</v>
      </c>
      <c r="R993" s="38"/>
      <c r="S993" s="38"/>
      <c r="T993" s="38"/>
      <c r="U993" s="88" t="s">
        <v>712</v>
      </c>
      <c r="V993" s="88" t="s">
        <v>6871</v>
      </c>
      <c r="W993" s="88" t="s">
        <v>6875</v>
      </c>
      <c r="X993" s="70"/>
      <c r="Y993" s="71">
        <v>43746</v>
      </c>
      <c r="Z993" s="90"/>
      <c r="AA993" s="90"/>
      <c r="AB993" s="71">
        <v>43746</v>
      </c>
      <c r="AC993" s="93"/>
      <c r="AD993" s="92">
        <v>1</v>
      </c>
    </row>
    <row r="994" spans="12:30" ht="12.75" customHeight="1" x14ac:dyDescent="0.3">
      <c r="L994" s="86">
        <v>5</v>
      </c>
      <c r="M994" s="87" t="s">
        <v>5267</v>
      </c>
      <c r="N994" s="86" t="s">
        <v>56</v>
      </c>
      <c r="O994" s="87" t="s">
        <v>5272</v>
      </c>
      <c r="P994" s="38"/>
      <c r="Q994" s="87" t="s">
        <v>5273</v>
      </c>
      <c r="R994" s="38"/>
      <c r="S994" s="38"/>
      <c r="T994" s="38"/>
      <c r="U994" s="88" t="s">
        <v>712</v>
      </c>
      <c r="V994" s="88" t="s">
        <v>6871</v>
      </c>
      <c r="W994" s="88" t="s">
        <v>6874</v>
      </c>
      <c r="X994" s="70"/>
      <c r="Y994" s="71">
        <v>43720</v>
      </c>
      <c r="Z994" s="90"/>
      <c r="AA994" s="90"/>
      <c r="AB994" s="71">
        <v>43720</v>
      </c>
      <c r="AC994" s="93"/>
      <c r="AD994" s="92">
        <v>1</v>
      </c>
    </row>
    <row r="995" spans="12:30" ht="12.75" customHeight="1" x14ac:dyDescent="0.3">
      <c r="L995" s="86">
        <v>5</v>
      </c>
      <c r="M995" s="87" t="s">
        <v>5267</v>
      </c>
      <c r="N995" s="86" t="s">
        <v>56</v>
      </c>
      <c r="O995" s="87" t="s">
        <v>5314</v>
      </c>
      <c r="P995" s="38"/>
      <c r="Q995" s="87" t="s">
        <v>5315</v>
      </c>
      <c r="R995" s="38"/>
      <c r="S995" s="38"/>
      <c r="T995" s="38"/>
      <c r="U995" s="88" t="s">
        <v>712</v>
      </c>
      <c r="V995" s="88" t="s">
        <v>6871</v>
      </c>
      <c r="W995" s="88" t="s">
        <v>6874</v>
      </c>
      <c r="X995" s="70"/>
      <c r="Y995" s="71">
        <v>43720</v>
      </c>
      <c r="Z995" s="90"/>
      <c r="AA995" s="90"/>
      <c r="AB995" s="71">
        <v>43720</v>
      </c>
      <c r="AC995" s="93"/>
      <c r="AD995" s="92">
        <v>1</v>
      </c>
    </row>
    <row r="996" spans="12:30" ht="12.75" customHeight="1" x14ac:dyDescent="0.3">
      <c r="L996" s="86">
        <v>5</v>
      </c>
      <c r="M996" s="87" t="s">
        <v>5267</v>
      </c>
      <c r="N996" s="86" t="s">
        <v>56</v>
      </c>
      <c r="O996" s="87" t="s">
        <v>5314</v>
      </c>
      <c r="P996" s="38"/>
      <c r="Q996" s="87" t="s">
        <v>5315</v>
      </c>
      <c r="R996" s="38"/>
      <c r="S996" s="38"/>
      <c r="T996" s="38"/>
      <c r="U996" s="88" t="s">
        <v>712</v>
      </c>
      <c r="V996" s="88" t="s">
        <v>3709</v>
      </c>
      <c r="W996" s="88" t="s">
        <v>3711</v>
      </c>
      <c r="X996" s="70"/>
      <c r="Y996" s="71">
        <v>43718</v>
      </c>
      <c r="Z996" s="90"/>
      <c r="AA996" s="90"/>
      <c r="AB996" s="71">
        <v>43720</v>
      </c>
      <c r="AC996" s="93"/>
      <c r="AD996" s="92">
        <v>3</v>
      </c>
    </row>
    <row r="997" spans="12:30" ht="12.75" customHeight="1" x14ac:dyDescent="0.3">
      <c r="L997" s="86">
        <v>5</v>
      </c>
      <c r="M997" s="87" t="s">
        <v>5267</v>
      </c>
      <c r="N997" s="86" t="s">
        <v>56</v>
      </c>
      <c r="O997" s="87" t="s">
        <v>5314</v>
      </c>
      <c r="P997" s="38"/>
      <c r="Q997" s="87" t="s">
        <v>5315</v>
      </c>
      <c r="R997" s="38"/>
      <c r="S997" s="38"/>
      <c r="T997" s="38"/>
      <c r="U997" s="88" t="s">
        <v>712</v>
      </c>
      <c r="V997" s="88" t="s">
        <v>3709</v>
      </c>
      <c r="W997" s="88" t="s">
        <v>3710</v>
      </c>
      <c r="X997" s="70"/>
      <c r="Y997" s="71">
        <v>43697</v>
      </c>
      <c r="Z997" s="90"/>
      <c r="AA997" s="90"/>
      <c r="AB997" s="71">
        <v>43699</v>
      </c>
      <c r="AC997" s="93"/>
      <c r="AD997" s="92">
        <v>3</v>
      </c>
    </row>
    <row r="998" spans="12:30" ht="12.75" customHeight="1" x14ac:dyDescent="0.3">
      <c r="L998" s="86">
        <v>5</v>
      </c>
      <c r="M998" s="87" t="s">
        <v>5267</v>
      </c>
      <c r="N998" s="86" t="s">
        <v>56</v>
      </c>
      <c r="O998" s="87" t="s">
        <v>5314</v>
      </c>
      <c r="P998" s="38"/>
      <c r="Q998" s="87" t="s">
        <v>5315</v>
      </c>
      <c r="R998" s="38"/>
      <c r="S998" s="38"/>
      <c r="T998" s="38"/>
      <c r="U998" s="88" t="s">
        <v>712</v>
      </c>
      <c r="V998" s="88" t="s">
        <v>3822</v>
      </c>
      <c r="W998" s="88" t="s">
        <v>3846</v>
      </c>
      <c r="X998" s="70"/>
      <c r="Y998" s="71">
        <v>43719</v>
      </c>
      <c r="Z998" s="90"/>
      <c r="AA998" s="90"/>
      <c r="AB998" s="71">
        <v>43719</v>
      </c>
      <c r="AC998" s="93"/>
      <c r="AD998" s="92">
        <v>1</v>
      </c>
    </row>
    <row r="999" spans="12:30" ht="12.75" customHeight="1" x14ac:dyDescent="0.3">
      <c r="L999" s="86">
        <v>5</v>
      </c>
      <c r="M999" s="87" t="s">
        <v>5267</v>
      </c>
      <c r="N999" s="86" t="s">
        <v>56</v>
      </c>
      <c r="O999" s="87" t="s">
        <v>5342</v>
      </c>
      <c r="P999" s="38"/>
      <c r="Q999" s="38"/>
      <c r="R999" s="38"/>
      <c r="S999" s="38"/>
      <c r="T999" s="38"/>
      <c r="U999" s="88" t="s">
        <v>712</v>
      </c>
      <c r="V999" s="88" t="s">
        <v>4043</v>
      </c>
      <c r="W999" s="88" t="s">
        <v>7037</v>
      </c>
      <c r="X999" s="70"/>
      <c r="Y999" s="71">
        <v>43752</v>
      </c>
      <c r="Z999" s="90"/>
      <c r="AA999" s="90"/>
      <c r="AB999" s="71">
        <v>43752</v>
      </c>
      <c r="AC999" s="93"/>
      <c r="AD999" s="92">
        <v>1</v>
      </c>
    </row>
    <row r="1000" spans="12:30" ht="12.75" customHeight="1" x14ac:dyDescent="0.3">
      <c r="L1000" s="86">
        <v>5</v>
      </c>
      <c r="M1000" s="87" t="s">
        <v>5267</v>
      </c>
      <c r="N1000" s="86" t="s">
        <v>56</v>
      </c>
      <c r="O1000" s="87" t="s">
        <v>5454</v>
      </c>
      <c r="P1000" s="38"/>
      <c r="Q1000" s="38"/>
      <c r="R1000" s="38"/>
      <c r="S1000" s="38"/>
      <c r="T1000" s="38"/>
      <c r="U1000" s="88" t="s">
        <v>712</v>
      </c>
      <c r="V1000" s="88" t="s">
        <v>7093</v>
      </c>
      <c r="W1000" s="88" t="s">
        <v>7094</v>
      </c>
      <c r="X1000" s="70"/>
      <c r="Y1000" s="71">
        <v>43754</v>
      </c>
      <c r="Z1000" s="90"/>
      <c r="AA1000" s="90"/>
      <c r="AB1000" s="71">
        <v>43757</v>
      </c>
      <c r="AC1000" s="93"/>
      <c r="AD1000" s="92">
        <v>4</v>
      </c>
    </row>
    <row r="1001" spans="12:30" ht="12.75" customHeight="1" x14ac:dyDescent="0.3">
      <c r="L1001" s="86">
        <v>5</v>
      </c>
      <c r="M1001" s="87" t="s">
        <v>5267</v>
      </c>
      <c r="N1001" s="86" t="s">
        <v>56</v>
      </c>
      <c r="O1001" s="87" t="s">
        <v>5276</v>
      </c>
      <c r="P1001" s="38"/>
      <c r="Q1001" s="87" t="s">
        <v>5405</v>
      </c>
      <c r="R1001" s="38"/>
      <c r="S1001" s="38"/>
      <c r="T1001" s="38"/>
      <c r="U1001" s="88" t="s">
        <v>712</v>
      </c>
      <c r="V1001" s="88" t="s">
        <v>4362</v>
      </c>
      <c r="W1001" s="88" t="s">
        <v>4393</v>
      </c>
      <c r="X1001" s="70"/>
      <c r="Y1001" s="71">
        <v>43724</v>
      </c>
      <c r="Z1001" s="90"/>
      <c r="AA1001" s="90"/>
      <c r="AB1001" s="71">
        <v>43724</v>
      </c>
      <c r="AC1001" s="93"/>
      <c r="AD1001" s="92">
        <v>1</v>
      </c>
    </row>
    <row r="1002" spans="12:30" ht="12.75" customHeight="1" x14ac:dyDescent="0.3">
      <c r="L1002" s="86">
        <v>5</v>
      </c>
      <c r="M1002" s="87" t="s">
        <v>5267</v>
      </c>
      <c r="N1002" s="86" t="s">
        <v>56</v>
      </c>
      <c r="O1002" s="87" t="s">
        <v>5342</v>
      </c>
      <c r="P1002" s="38"/>
      <c r="Q1002" s="38"/>
      <c r="R1002" s="38"/>
      <c r="S1002" s="38"/>
      <c r="T1002" s="38"/>
      <c r="U1002" s="88" t="s">
        <v>712</v>
      </c>
      <c r="V1002" s="88" t="s">
        <v>7120</v>
      </c>
      <c r="W1002" s="88" t="s">
        <v>7146</v>
      </c>
      <c r="X1002" s="70"/>
      <c r="Y1002" s="71">
        <v>43732</v>
      </c>
      <c r="Z1002" s="90"/>
      <c r="AA1002" s="90"/>
      <c r="AB1002" s="71">
        <v>43733</v>
      </c>
      <c r="AC1002" s="93"/>
      <c r="AD1002" s="92">
        <v>2</v>
      </c>
    </row>
    <row r="1003" spans="12:30" ht="12.75" customHeight="1" x14ac:dyDescent="0.3">
      <c r="L1003" s="86">
        <v>5</v>
      </c>
      <c r="M1003" s="87" t="s">
        <v>5267</v>
      </c>
      <c r="N1003" s="86" t="s">
        <v>56</v>
      </c>
      <c r="O1003" s="87" t="s">
        <v>5342</v>
      </c>
      <c r="P1003" s="38"/>
      <c r="Q1003" s="38"/>
      <c r="R1003" s="38"/>
      <c r="S1003" s="38"/>
      <c r="T1003" s="38"/>
      <c r="U1003" s="88" t="s">
        <v>712</v>
      </c>
      <c r="V1003" s="88" t="s">
        <v>7120</v>
      </c>
      <c r="W1003" s="88" t="s">
        <v>7147</v>
      </c>
      <c r="X1003" s="70"/>
      <c r="Y1003" s="71">
        <v>43755</v>
      </c>
      <c r="Z1003" s="90"/>
      <c r="AA1003" s="90"/>
      <c r="AB1003" s="71">
        <v>43755</v>
      </c>
      <c r="AC1003" s="93"/>
      <c r="AD1003" s="92">
        <v>1</v>
      </c>
    </row>
    <row r="1004" spans="12:30" ht="12.75" customHeight="1" x14ac:dyDescent="0.3">
      <c r="L1004" s="86">
        <v>5</v>
      </c>
      <c r="M1004" s="87" t="s">
        <v>5267</v>
      </c>
      <c r="N1004" s="86" t="s">
        <v>56</v>
      </c>
      <c r="O1004" s="87" t="s">
        <v>5342</v>
      </c>
      <c r="P1004" s="38"/>
      <c r="Q1004" s="38"/>
      <c r="R1004" s="38"/>
      <c r="S1004" s="38"/>
      <c r="T1004" s="38"/>
      <c r="U1004" s="88" t="s">
        <v>712</v>
      </c>
      <c r="V1004" s="88" t="s">
        <v>7183</v>
      </c>
      <c r="W1004" s="88" t="s">
        <v>7215</v>
      </c>
      <c r="X1004" s="70"/>
      <c r="Y1004" s="71">
        <v>43761</v>
      </c>
      <c r="Z1004" s="90"/>
      <c r="AA1004" s="90"/>
      <c r="AB1004" s="71">
        <v>43761</v>
      </c>
      <c r="AC1004" s="93"/>
      <c r="AD1004" s="92">
        <v>1</v>
      </c>
    </row>
    <row r="1005" spans="12:30" ht="12.75" customHeight="1" x14ac:dyDescent="0.3">
      <c r="L1005" s="86">
        <v>5</v>
      </c>
      <c r="M1005" s="87" t="s">
        <v>5267</v>
      </c>
      <c r="N1005" s="86" t="s">
        <v>56</v>
      </c>
      <c r="O1005" s="87" t="s">
        <v>5268</v>
      </c>
      <c r="P1005" s="38"/>
      <c r="Q1005" s="38"/>
      <c r="R1005" s="38"/>
      <c r="S1005" s="38"/>
      <c r="T1005" s="38"/>
      <c r="U1005" s="88" t="s">
        <v>712</v>
      </c>
      <c r="V1005" s="88" t="s">
        <v>4627</v>
      </c>
      <c r="W1005" s="88" t="s">
        <v>4629</v>
      </c>
      <c r="X1005" s="70"/>
      <c r="Y1005" s="71">
        <v>43727</v>
      </c>
      <c r="Z1005" s="90"/>
      <c r="AA1005" s="90"/>
      <c r="AB1005" s="71">
        <v>43727</v>
      </c>
      <c r="AC1005" s="93"/>
      <c r="AD1005" s="92">
        <v>1</v>
      </c>
    </row>
    <row r="1006" spans="12:30" ht="12.75" customHeight="1" x14ac:dyDescent="0.3">
      <c r="L1006" s="86">
        <v>5</v>
      </c>
      <c r="M1006" s="87" t="s">
        <v>5267</v>
      </c>
      <c r="N1006" s="86" t="s">
        <v>56</v>
      </c>
      <c r="O1006" s="87" t="s">
        <v>5268</v>
      </c>
      <c r="P1006" s="38"/>
      <c r="Q1006" s="87" t="s">
        <v>5269</v>
      </c>
      <c r="R1006" s="38"/>
      <c r="S1006" s="38"/>
      <c r="T1006" s="38"/>
      <c r="U1006" s="88" t="s">
        <v>712</v>
      </c>
      <c r="V1006" s="88" t="s">
        <v>7348</v>
      </c>
      <c r="W1006" s="88" t="s">
        <v>7354</v>
      </c>
      <c r="X1006" s="70"/>
      <c r="Y1006" s="71">
        <v>43745</v>
      </c>
      <c r="Z1006" s="90"/>
      <c r="AA1006" s="90"/>
      <c r="AB1006" s="71">
        <v>43745</v>
      </c>
      <c r="AC1006" s="93"/>
      <c r="AD1006" s="92">
        <v>1</v>
      </c>
    </row>
    <row r="1007" spans="12:30" ht="12.75" customHeight="1" x14ac:dyDescent="0.3">
      <c r="L1007" s="86">
        <v>5</v>
      </c>
      <c r="M1007" s="87" t="s">
        <v>5267</v>
      </c>
      <c r="N1007" s="86" t="s">
        <v>56</v>
      </c>
      <c r="O1007" s="87" t="s">
        <v>5268</v>
      </c>
      <c r="P1007" s="38"/>
      <c r="Q1007" s="87" t="s">
        <v>5269</v>
      </c>
      <c r="R1007" s="38"/>
      <c r="S1007" s="38"/>
      <c r="T1007" s="38"/>
      <c r="U1007" s="88" t="s">
        <v>712</v>
      </c>
      <c r="V1007" s="88" t="s">
        <v>7348</v>
      </c>
      <c r="W1007" s="88" t="s">
        <v>7355</v>
      </c>
      <c r="X1007" s="70"/>
      <c r="Y1007" s="71">
        <v>43752</v>
      </c>
      <c r="Z1007" s="90"/>
      <c r="AA1007" s="90"/>
      <c r="AB1007" s="71">
        <v>43754</v>
      </c>
      <c r="AC1007" s="93"/>
      <c r="AD1007" s="92">
        <v>3</v>
      </c>
    </row>
    <row r="1008" spans="12:30" ht="12.75" customHeight="1" x14ac:dyDescent="0.3">
      <c r="L1008" s="86">
        <v>5</v>
      </c>
      <c r="M1008" s="87" t="s">
        <v>5267</v>
      </c>
      <c r="N1008" s="86" t="s">
        <v>56</v>
      </c>
      <c r="O1008" s="87" t="s">
        <v>5268</v>
      </c>
      <c r="P1008" s="38"/>
      <c r="Q1008" s="87" t="s">
        <v>5269</v>
      </c>
      <c r="R1008" s="38"/>
      <c r="S1008" s="38"/>
      <c r="T1008" s="38"/>
      <c r="U1008" s="88" t="s">
        <v>712</v>
      </c>
      <c r="V1008" s="88" t="s">
        <v>7348</v>
      </c>
      <c r="W1008" s="88" t="s">
        <v>7352</v>
      </c>
      <c r="X1008" s="70"/>
      <c r="Y1008" s="71">
        <v>43725</v>
      </c>
      <c r="Z1008" s="90"/>
      <c r="AA1008" s="90"/>
      <c r="AB1008" s="71">
        <v>43726</v>
      </c>
      <c r="AC1008" s="93"/>
      <c r="AD1008" s="92">
        <v>2</v>
      </c>
    </row>
    <row r="1009" spans="12:30" ht="12.75" customHeight="1" x14ac:dyDescent="0.3">
      <c r="L1009" s="86">
        <v>5</v>
      </c>
      <c r="M1009" s="87" t="s">
        <v>5267</v>
      </c>
      <c r="N1009" s="86" t="s">
        <v>56</v>
      </c>
      <c r="O1009" s="87" t="s">
        <v>5314</v>
      </c>
      <c r="P1009" s="38"/>
      <c r="Q1009" s="87" t="s">
        <v>5315</v>
      </c>
      <c r="R1009" s="38"/>
      <c r="S1009" s="38"/>
      <c r="T1009" s="38"/>
      <c r="U1009" s="88" t="s">
        <v>712</v>
      </c>
      <c r="V1009" s="88" t="s">
        <v>7348</v>
      </c>
      <c r="W1009" s="88" t="s">
        <v>7352</v>
      </c>
      <c r="X1009" s="70"/>
      <c r="Y1009" s="71">
        <v>43725</v>
      </c>
      <c r="Z1009" s="90"/>
      <c r="AA1009" s="90"/>
      <c r="AB1009" s="71">
        <v>43726</v>
      </c>
      <c r="AC1009" s="93"/>
      <c r="AD1009" s="92">
        <v>2</v>
      </c>
    </row>
    <row r="1010" spans="12:30" ht="12.75" customHeight="1" x14ac:dyDescent="0.3">
      <c r="L1010" s="86">
        <v>5</v>
      </c>
      <c r="M1010" s="87" t="s">
        <v>5267</v>
      </c>
      <c r="N1010" s="86" t="s">
        <v>56</v>
      </c>
      <c r="O1010" s="87" t="s">
        <v>5314</v>
      </c>
      <c r="P1010" s="38"/>
      <c r="Q1010" s="87" t="s">
        <v>5315</v>
      </c>
      <c r="R1010" s="38"/>
      <c r="S1010" s="38"/>
      <c r="T1010" s="38"/>
      <c r="U1010" s="88" t="s">
        <v>712</v>
      </c>
      <c r="V1010" s="88" t="s">
        <v>4688</v>
      </c>
      <c r="W1010" s="88" t="s">
        <v>4705</v>
      </c>
      <c r="X1010" s="70"/>
      <c r="Y1010" s="71">
        <v>43711</v>
      </c>
      <c r="Z1010" s="90"/>
      <c r="AA1010" s="90"/>
      <c r="AB1010" s="71">
        <v>43711</v>
      </c>
      <c r="AC1010" s="93"/>
      <c r="AD1010" s="92">
        <v>1</v>
      </c>
    </row>
    <row r="1011" spans="12:30" ht="12.75" customHeight="1" x14ac:dyDescent="0.3">
      <c r="L1011" s="86">
        <v>5</v>
      </c>
      <c r="M1011" s="87" t="s">
        <v>5267</v>
      </c>
      <c r="N1011" s="86" t="s">
        <v>56</v>
      </c>
      <c r="O1011" s="87" t="s">
        <v>5314</v>
      </c>
      <c r="P1011" s="38"/>
      <c r="Q1011" s="87" t="s">
        <v>5315</v>
      </c>
      <c r="R1011" s="38"/>
      <c r="S1011" s="38"/>
      <c r="T1011" s="38"/>
      <c r="U1011" s="88" t="s">
        <v>712</v>
      </c>
      <c r="V1011" s="88" t="s">
        <v>4688</v>
      </c>
      <c r="W1011" s="88" t="s">
        <v>4706</v>
      </c>
      <c r="X1011" s="70"/>
      <c r="Y1011" s="71">
        <v>43712</v>
      </c>
      <c r="Z1011" s="90"/>
      <c r="AA1011" s="90"/>
      <c r="AB1011" s="71">
        <v>43712</v>
      </c>
      <c r="AC1011" s="93"/>
      <c r="AD1011" s="92">
        <v>1</v>
      </c>
    </row>
    <row r="1012" spans="12:30" ht="12.75" customHeight="1" x14ac:dyDescent="0.3">
      <c r="L1012" s="86">
        <v>5</v>
      </c>
      <c r="M1012" s="87" t="s">
        <v>5267</v>
      </c>
      <c r="N1012" s="86" t="s">
        <v>56</v>
      </c>
      <c r="O1012" s="87" t="s">
        <v>5342</v>
      </c>
      <c r="P1012" s="38"/>
      <c r="Q1012" s="38"/>
      <c r="R1012" s="38"/>
      <c r="S1012" s="38"/>
      <c r="T1012" s="38"/>
      <c r="U1012" s="88" t="s">
        <v>712</v>
      </c>
      <c r="V1012" s="88" t="s">
        <v>7531</v>
      </c>
      <c r="W1012" s="88" t="s">
        <v>7570</v>
      </c>
      <c r="X1012" s="70"/>
      <c r="Y1012" s="71">
        <v>43760</v>
      </c>
      <c r="Z1012" s="90"/>
      <c r="AA1012" s="90"/>
      <c r="AB1012" s="71">
        <v>43760</v>
      </c>
      <c r="AC1012" s="93"/>
      <c r="AD1012" s="92">
        <v>1</v>
      </c>
    </row>
    <row r="1013" spans="12:30" ht="12.75" customHeight="1" x14ac:dyDescent="0.3">
      <c r="L1013" s="86">
        <v>5</v>
      </c>
      <c r="M1013" s="87" t="s">
        <v>5267</v>
      </c>
      <c r="N1013" s="86" t="s">
        <v>56</v>
      </c>
      <c r="O1013" s="87" t="s">
        <v>5342</v>
      </c>
      <c r="P1013" s="38"/>
      <c r="Q1013" s="38"/>
      <c r="R1013" s="38"/>
      <c r="S1013" s="38"/>
      <c r="T1013" s="38"/>
      <c r="U1013" s="88" t="s">
        <v>712</v>
      </c>
      <c r="V1013" s="88" t="s">
        <v>7531</v>
      </c>
      <c r="W1013" s="88" t="s">
        <v>7571</v>
      </c>
      <c r="X1013" s="70"/>
      <c r="Y1013" s="71">
        <v>43760</v>
      </c>
      <c r="Z1013" s="90"/>
      <c r="AA1013" s="90"/>
      <c r="AB1013" s="71">
        <v>43760</v>
      </c>
      <c r="AC1013" s="93"/>
      <c r="AD1013" s="92">
        <v>1</v>
      </c>
    </row>
    <row r="1014" spans="12:30" ht="12.75" customHeight="1" x14ac:dyDescent="0.3">
      <c r="L1014" s="86">
        <v>5</v>
      </c>
      <c r="M1014" s="87" t="s">
        <v>5267</v>
      </c>
      <c r="N1014" s="86" t="s">
        <v>56</v>
      </c>
      <c r="O1014" s="87" t="s">
        <v>5276</v>
      </c>
      <c r="P1014" s="38"/>
      <c r="Q1014" s="87" t="s">
        <v>7672</v>
      </c>
      <c r="R1014" s="38"/>
      <c r="S1014" s="38"/>
      <c r="T1014" s="38"/>
      <c r="U1014" s="88" t="s">
        <v>712</v>
      </c>
      <c r="V1014" s="88" t="s">
        <v>7673</v>
      </c>
      <c r="W1014" s="88" t="s">
        <v>7677</v>
      </c>
      <c r="X1014" s="70"/>
      <c r="Y1014" s="71">
        <v>43762</v>
      </c>
      <c r="Z1014" s="90"/>
      <c r="AA1014" s="90"/>
      <c r="AB1014" s="71">
        <v>43762</v>
      </c>
      <c r="AC1014" s="93"/>
      <c r="AD1014" s="92">
        <v>1</v>
      </c>
    </row>
    <row r="1015" spans="12:30" ht="12.75" customHeight="1" x14ac:dyDescent="0.3">
      <c r="L1015" s="86">
        <v>5</v>
      </c>
      <c r="M1015" s="87" t="s">
        <v>5267</v>
      </c>
      <c r="N1015" s="86" t="s">
        <v>56</v>
      </c>
      <c r="O1015" s="87" t="s">
        <v>5276</v>
      </c>
      <c r="P1015" s="38"/>
      <c r="Q1015" s="87" t="s">
        <v>7672</v>
      </c>
      <c r="R1015" s="38"/>
      <c r="S1015" s="38"/>
      <c r="T1015" s="38"/>
      <c r="U1015" s="88" t="s">
        <v>712</v>
      </c>
      <c r="V1015" s="88" t="s">
        <v>7673</v>
      </c>
      <c r="W1015" s="88" t="s">
        <v>7676</v>
      </c>
      <c r="X1015" s="70"/>
      <c r="Y1015" s="71">
        <v>43718</v>
      </c>
      <c r="Z1015" s="90"/>
      <c r="AA1015" s="90"/>
      <c r="AB1015" s="71">
        <v>43718</v>
      </c>
      <c r="AC1015" s="93"/>
      <c r="AD1015" s="92">
        <v>1</v>
      </c>
    </row>
    <row r="1016" spans="12:30" ht="12.75" customHeight="1" x14ac:dyDescent="0.3">
      <c r="L1016" s="86">
        <v>5</v>
      </c>
      <c r="M1016" s="87" t="s">
        <v>5267</v>
      </c>
      <c r="N1016" s="86" t="s">
        <v>56</v>
      </c>
      <c r="O1016" s="87" t="s">
        <v>5276</v>
      </c>
      <c r="P1016" s="38"/>
      <c r="Q1016" s="87" t="s">
        <v>7672</v>
      </c>
      <c r="R1016" s="38"/>
      <c r="S1016" s="38"/>
      <c r="T1016" s="38"/>
      <c r="U1016" s="88" t="s">
        <v>712</v>
      </c>
      <c r="V1016" s="88" t="s">
        <v>7673</v>
      </c>
      <c r="W1016" s="88" t="s">
        <v>7676</v>
      </c>
      <c r="X1016" s="70"/>
      <c r="Y1016" s="71">
        <v>43718</v>
      </c>
      <c r="Z1016" s="90"/>
      <c r="AA1016" s="90"/>
      <c r="AB1016" s="71">
        <v>43718</v>
      </c>
      <c r="AC1016" s="93"/>
      <c r="AD1016" s="92">
        <v>1</v>
      </c>
    </row>
    <row r="1017" spans="12:30" ht="12.75" customHeight="1" x14ac:dyDescent="0.3">
      <c r="L1017" s="86">
        <v>5</v>
      </c>
      <c r="M1017" s="87" t="s">
        <v>5267</v>
      </c>
      <c r="N1017" s="86" t="s">
        <v>56</v>
      </c>
      <c r="O1017" s="87" t="s">
        <v>5322</v>
      </c>
      <c r="P1017" s="38"/>
      <c r="Q1017" s="38"/>
      <c r="R1017" s="38"/>
      <c r="S1017" s="38"/>
      <c r="T1017" s="38"/>
      <c r="U1017" s="88" t="s">
        <v>712</v>
      </c>
      <c r="V1017" s="88" t="s">
        <v>7703</v>
      </c>
      <c r="W1017" s="88" t="s">
        <v>7704</v>
      </c>
      <c r="X1017" s="70"/>
      <c r="Y1017" s="71">
        <v>43728</v>
      </c>
      <c r="Z1017" s="90"/>
      <c r="AA1017" s="90"/>
      <c r="AB1017" s="71">
        <v>43728</v>
      </c>
      <c r="AC1017" s="93"/>
      <c r="AD1017" s="92">
        <v>1</v>
      </c>
    </row>
    <row r="1018" spans="12:30" ht="12.75" customHeight="1" x14ac:dyDescent="0.3">
      <c r="L1018" s="86">
        <v>5</v>
      </c>
      <c r="M1018" s="87" t="s">
        <v>5267</v>
      </c>
      <c r="N1018" s="86" t="s">
        <v>56</v>
      </c>
      <c r="O1018" s="87" t="s">
        <v>5322</v>
      </c>
      <c r="P1018" s="38"/>
      <c r="Q1018" s="38"/>
      <c r="R1018" s="38"/>
      <c r="S1018" s="38"/>
      <c r="T1018" s="38"/>
      <c r="U1018" s="88" t="s">
        <v>712</v>
      </c>
      <c r="V1018" s="88" t="s">
        <v>7703</v>
      </c>
      <c r="W1018" s="88" t="s">
        <v>7704</v>
      </c>
      <c r="X1018" s="70"/>
      <c r="Y1018" s="71">
        <v>43728</v>
      </c>
      <c r="Z1018" s="90"/>
      <c r="AA1018" s="90"/>
      <c r="AB1018" s="71">
        <v>43728</v>
      </c>
      <c r="AC1018" s="93"/>
      <c r="AD1018" s="92">
        <v>1</v>
      </c>
    </row>
    <row r="1019" spans="12:30" ht="12.75" customHeight="1" x14ac:dyDescent="0.3">
      <c r="L1019" s="86">
        <v>6</v>
      </c>
      <c r="M1019" s="87" t="s">
        <v>5267</v>
      </c>
      <c r="N1019" s="86" t="s">
        <v>56</v>
      </c>
      <c r="O1019" s="87" t="s">
        <v>5272</v>
      </c>
      <c r="P1019" s="38"/>
      <c r="Q1019" s="87" t="s">
        <v>5273</v>
      </c>
      <c r="R1019" s="38"/>
      <c r="S1019" s="38"/>
      <c r="T1019" s="38"/>
      <c r="U1019" s="88" t="s">
        <v>712</v>
      </c>
      <c r="V1019" s="88" t="s">
        <v>5534</v>
      </c>
      <c r="W1019" s="88" t="s">
        <v>5540</v>
      </c>
      <c r="X1019" s="70"/>
      <c r="Y1019" s="71">
        <v>43773</v>
      </c>
      <c r="Z1019" s="90"/>
      <c r="AA1019" s="90"/>
      <c r="AB1019" s="71">
        <v>43776</v>
      </c>
      <c r="AC1019" s="93"/>
      <c r="AD1019" s="92">
        <v>4</v>
      </c>
    </row>
    <row r="1020" spans="12:30" ht="12.75" customHeight="1" x14ac:dyDescent="0.3">
      <c r="L1020" s="86">
        <v>6</v>
      </c>
      <c r="M1020" s="87" t="s">
        <v>5267</v>
      </c>
      <c r="N1020" s="86" t="s">
        <v>56</v>
      </c>
      <c r="O1020" s="87" t="s">
        <v>5272</v>
      </c>
      <c r="P1020" s="38"/>
      <c r="Q1020" s="87" t="s">
        <v>5273</v>
      </c>
      <c r="R1020" s="38"/>
      <c r="S1020" s="38"/>
      <c r="T1020" s="38"/>
      <c r="U1020" s="88" t="s">
        <v>712</v>
      </c>
      <c r="V1020" s="88" t="s">
        <v>5534</v>
      </c>
      <c r="W1020" s="88" t="s">
        <v>5541</v>
      </c>
      <c r="X1020" s="70"/>
      <c r="Y1020" s="71">
        <v>43790</v>
      </c>
      <c r="Z1020" s="90"/>
      <c r="AA1020" s="90"/>
      <c r="AB1020" s="71">
        <v>43791</v>
      </c>
      <c r="AC1020" s="93"/>
      <c r="AD1020" s="92">
        <v>2</v>
      </c>
    </row>
    <row r="1021" spans="12:30" ht="12.75" customHeight="1" x14ac:dyDescent="0.3">
      <c r="L1021" s="86">
        <v>6</v>
      </c>
      <c r="M1021" s="87" t="s">
        <v>5267</v>
      </c>
      <c r="N1021" s="86" t="s">
        <v>56</v>
      </c>
      <c r="O1021" s="87" t="s">
        <v>5272</v>
      </c>
      <c r="P1021" s="38"/>
      <c r="Q1021" s="87" t="s">
        <v>5273</v>
      </c>
      <c r="R1021" s="38"/>
      <c r="S1021" s="38"/>
      <c r="T1021" s="38"/>
      <c r="U1021" s="88" t="s">
        <v>712</v>
      </c>
      <c r="V1021" s="88" t="s">
        <v>5534</v>
      </c>
      <c r="W1021" s="88" t="s">
        <v>5542</v>
      </c>
      <c r="X1021" s="70"/>
      <c r="Y1021" s="71">
        <v>43783</v>
      </c>
      <c r="Z1021" s="90"/>
      <c r="AA1021" s="90"/>
      <c r="AB1021" s="71">
        <v>43784</v>
      </c>
      <c r="AC1021" s="93"/>
      <c r="AD1021" s="92">
        <v>2</v>
      </c>
    </row>
    <row r="1022" spans="12:30" ht="12.75" customHeight="1" x14ac:dyDescent="0.3">
      <c r="L1022" s="86">
        <v>6</v>
      </c>
      <c r="M1022" s="87" t="s">
        <v>5267</v>
      </c>
      <c r="N1022" s="86" t="s">
        <v>56</v>
      </c>
      <c r="O1022" s="87" t="s">
        <v>5272</v>
      </c>
      <c r="P1022" s="38"/>
      <c r="Q1022" s="87" t="s">
        <v>5273</v>
      </c>
      <c r="R1022" s="38"/>
      <c r="S1022" s="38"/>
      <c r="T1022" s="38"/>
      <c r="U1022" s="88" t="s">
        <v>712</v>
      </c>
      <c r="V1022" s="88" t="s">
        <v>5534</v>
      </c>
      <c r="W1022" s="88" t="s">
        <v>5543</v>
      </c>
      <c r="X1022" s="70"/>
      <c r="Y1022" s="71">
        <v>43794</v>
      </c>
      <c r="Z1022" s="90"/>
      <c r="AA1022" s="90"/>
      <c r="AB1022" s="71">
        <v>43795</v>
      </c>
      <c r="AC1022" s="93"/>
      <c r="AD1022" s="92">
        <v>2</v>
      </c>
    </row>
    <row r="1023" spans="12:30" ht="12.75" customHeight="1" x14ac:dyDescent="0.3">
      <c r="L1023" s="86">
        <v>6</v>
      </c>
      <c r="M1023" s="87" t="s">
        <v>5267</v>
      </c>
      <c r="N1023" s="86" t="s">
        <v>56</v>
      </c>
      <c r="O1023" s="87" t="s">
        <v>5314</v>
      </c>
      <c r="P1023" s="38"/>
      <c r="Q1023" s="87" t="s">
        <v>5315</v>
      </c>
      <c r="R1023" s="38"/>
      <c r="S1023" s="38"/>
      <c r="T1023" s="38"/>
      <c r="U1023" s="88" t="s">
        <v>712</v>
      </c>
      <c r="V1023" s="88" t="s">
        <v>5553</v>
      </c>
      <c r="W1023" s="88" t="s">
        <v>5568</v>
      </c>
      <c r="X1023" s="70"/>
      <c r="Y1023" s="71">
        <v>43782</v>
      </c>
      <c r="Z1023" s="90"/>
      <c r="AA1023" s="90"/>
      <c r="AB1023" s="71">
        <v>43784</v>
      </c>
      <c r="AC1023" s="93"/>
      <c r="AD1023" s="92">
        <v>3</v>
      </c>
    </row>
    <row r="1024" spans="12:30" ht="12.75" customHeight="1" x14ac:dyDescent="0.3">
      <c r="L1024" s="86">
        <v>6</v>
      </c>
      <c r="M1024" s="87" t="s">
        <v>5267</v>
      </c>
      <c r="N1024" s="86" t="s">
        <v>56</v>
      </c>
      <c r="O1024" s="87" t="s">
        <v>5314</v>
      </c>
      <c r="P1024" s="38"/>
      <c r="Q1024" s="87" t="s">
        <v>5315</v>
      </c>
      <c r="R1024" s="38"/>
      <c r="S1024" s="38"/>
      <c r="T1024" s="38"/>
      <c r="U1024" s="88" t="s">
        <v>712</v>
      </c>
      <c r="V1024" s="88" t="s">
        <v>5553</v>
      </c>
      <c r="W1024" s="88" t="s">
        <v>5569</v>
      </c>
      <c r="X1024" s="70"/>
      <c r="Y1024" s="71">
        <v>43787</v>
      </c>
      <c r="Z1024" s="90"/>
      <c r="AA1024" s="90"/>
      <c r="AB1024" s="71">
        <v>43791</v>
      </c>
      <c r="AC1024" s="93"/>
      <c r="AD1024" s="92">
        <v>5</v>
      </c>
    </row>
    <row r="1025" spans="12:30" ht="12.75" customHeight="1" x14ac:dyDescent="0.3">
      <c r="L1025" s="86">
        <v>6</v>
      </c>
      <c r="M1025" s="87" t="s">
        <v>5267</v>
      </c>
      <c r="N1025" s="86" t="s">
        <v>56</v>
      </c>
      <c r="O1025" s="87" t="s">
        <v>5314</v>
      </c>
      <c r="P1025" s="38"/>
      <c r="Q1025" s="87" t="s">
        <v>5315</v>
      </c>
      <c r="R1025" s="38"/>
      <c r="S1025" s="38"/>
      <c r="T1025" s="38"/>
      <c r="U1025" s="88" t="s">
        <v>712</v>
      </c>
      <c r="V1025" s="88" t="s">
        <v>5553</v>
      </c>
      <c r="W1025" s="88" t="s">
        <v>5570</v>
      </c>
      <c r="X1025" s="70"/>
      <c r="Y1025" s="71">
        <v>43795</v>
      </c>
      <c r="Z1025" s="90"/>
      <c r="AA1025" s="90"/>
      <c r="AB1025" s="71">
        <v>43796</v>
      </c>
      <c r="AC1025" s="93"/>
      <c r="AD1025" s="92">
        <v>2</v>
      </c>
    </row>
    <row r="1026" spans="12:30" ht="12.75" customHeight="1" x14ac:dyDescent="0.3">
      <c r="L1026" s="86">
        <v>6</v>
      </c>
      <c r="M1026" s="87" t="s">
        <v>5267</v>
      </c>
      <c r="N1026" s="86" t="s">
        <v>56</v>
      </c>
      <c r="O1026" s="87" t="s">
        <v>5314</v>
      </c>
      <c r="P1026" s="38"/>
      <c r="Q1026" s="87" t="s">
        <v>5315</v>
      </c>
      <c r="R1026" s="38"/>
      <c r="S1026" s="38"/>
      <c r="T1026" s="38"/>
      <c r="U1026" s="88" t="s">
        <v>712</v>
      </c>
      <c r="V1026" s="88" t="s">
        <v>5553</v>
      </c>
      <c r="W1026" s="88" t="s">
        <v>5571</v>
      </c>
      <c r="X1026" s="70"/>
      <c r="Y1026" s="71">
        <v>43798</v>
      </c>
      <c r="Z1026" s="90"/>
      <c r="AA1026" s="90"/>
      <c r="AB1026" s="71">
        <v>43798</v>
      </c>
      <c r="AC1026" s="93"/>
      <c r="AD1026" s="92">
        <v>1</v>
      </c>
    </row>
    <row r="1027" spans="12:30" ht="12.75" customHeight="1" x14ac:dyDescent="0.3">
      <c r="L1027" s="86">
        <v>6</v>
      </c>
      <c r="M1027" s="87" t="s">
        <v>5267</v>
      </c>
      <c r="N1027" s="86" t="s">
        <v>56</v>
      </c>
      <c r="O1027" s="87" t="s">
        <v>5314</v>
      </c>
      <c r="P1027" s="38"/>
      <c r="Q1027" s="87" t="s">
        <v>5315</v>
      </c>
      <c r="R1027" s="38"/>
      <c r="S1027" s="38"/>
      <c r="T1027" s="38"/>
      <c r="U1027" s="88" t="s">
        <v>712</v>
      </c>
      <c r="V1027" s="88" t="s">
        <v>5761</v>
      </c>
      <c r="W1027" s="88" t="s">
        <v>5779</v>
      </c>
      <c r="X1027" s="70"/>
      <c r="Y1027" s="71">
        <v>43788</v>
      </c>
      <c r="Z1027" s="90"/>
      <c r="AA1027" s="90"/>
      <c r="AB1027" s="71">
        <v>43791</v>
      </c>
      <c r="AC1027" s="93"/>
      <c r="AD1027" s="92">
        <v>4</v>
      </c>
    </row>
    <row r="1028" spans="12:30" ht="12.75" customHeight="1" x14ac:dyDescent="0.3">
      <c r="L1028" s="86">
        <v>6</v>
      </c>
      <c r="M1028" s="87" t="s">
        <v>5267</v>
      </c>
      <c r="N1028" s="86" t="s">
        <v>56</v>
      </c>
      <c r="O1028" s="87" t="s">
        <v>5314</v>
      </c>
      <c r="P1028" s="38"/>
      <c r="Q1028" s="87" t="s">
        <v>5315</v>
      </c>
      <c r="R1028" s="38"/>
      <c r="S1028" s="38"/>
      <c r="T1028" s="38"/>
      <c r="U1028" s="88" t="s">
        <v>712</v>
      </c>
      <c r="V1028" s="88" t="s">
        <v>5761</v>
      </c>
      <c r="W1028" s="88" t="s">
        <v>5780</v>
      </c>
      <c r="X1028" s="70"/>
      <c r="Y1028" s="71">
        <v>43774</v>
      </c>
      <c r="Z1028" s="90"/>
      <c r="AA1028" s="90"/>
      <c r="AB1028" s="71">
        <v>43777</v>
      </c>
      <c r="AC1028" s="93"/>
      <c r="AD1028" s="92">
        <v>4</v>
      </c>
    </row>
    <row r="1029" spans="12:30" ht="12.75" customHeight="1" x14ac:dyDescent="0.3">
      <c r="L1029" s="86">
        <v>6</v>
      </c>
      <c r="M1029" s="87" t="s">
        <v>5267</v>
      </c>
      <c r="N1029" s="86" t="s">
        <v>56</v>
      </c>
      <c r="O1029" s="87" t="s">
        <v>5913</v>
      </c>
      <c r="P1029" s="38"/>
      <c r="Q1029" s="38"/>
      <c r="R1029" s="38"/>
      <c r="S1029" s="38"/>
      <c r="T1029" s="38"/>
      <c r="U1029" s="88" t="s">
        <v>712</v>
      </c>
      <c r="V1029" s="88" t="s">
        <v>5914</v>
      </c>
      <c r="W1029" s="88" t="s">
        <v>5915</v>
      </c>
      <c r="X1029" s="70"/>
      <c r="Y1029" s="71">
        <v>43775</v>
      </c>
      <c r="Z1029" s="90"/>
      <c r="AA1029" s="90"/>
      <c r="AB1029" s="71">
        <v>43777</v>
      </c>
      <c r="AC1029" s="93"/>
      <c r="AD1029" s="92">
        <v>3</v>
      </c>
    </row>
    <row r="1030" spans="12:30" ht="12.75" customHeight="1" x14ac:dyDescent="0.3">
      <c r="L1030" s="86">
        <v>6</v>
      </c>
      <c r="M1030" s="87" t="s">
        <v>5267</v>
      </c>
      <c r="N1030" s="86" t="s">
        <v>56</v>
      </c>
      <c r="O1030" s="87" t="s">
        <v>5268</v>
      </c>
      <c r="P1030" s="38"/>
      <c r="Q1030" s="87" t="s">
        <v>5441</v>
      </c>
      <c r="R1030" s="38"/>
      <c r="S1030" s="38"/>
      <c r="T1030" s="38"/>
      <c r="U1030" s="88" t="s">
        <v>712</v>
      </c>
      <c r="V1030" s="88" t="s">
        <v>6000</v>
      </c>
      <c r="W1030" s="88" t="s">
        <v>6043</v>
      </c>
      <c r="X1030" s="70"/>
      <c r="Y1030" s="71">
        <v>43775</v>
      </c>
      <c r="Z1030" s="90"/>
      <c r="AA1030" s="90"/>
      <c r="AB1030" s="71">
        <v>43777</v>
      </c>
      <c r="AC1030" s="93"/>
      <c r="AD1030" s="92">
        <v>3</v>
      </c>
    </row>
    <row r="1031" spans="12:30" ht="12.75" customHeight="1" x14ac:dyDescent="0.3">
      <c r="L1031" s="86">
        <v>6</v>
      </c>
      <c r="M1031" s="87" t="s">
        <v>5267</v>
      </c>
      <c r="N1031" s="86" t="s">
        <v>56</v>
      </c>
      <c r="O1031" s="87" t="s">
        <v>5268</v>
      </c>
      <c r="P1031" s="38"/>
      <c r="Q1031" s="87" t="s">
        <v>5441</v>
      </c>
      <c r="R1031" s="38"/>
      <c r="S1031" s="38"/>
      <c r="T1031" s="38"/>
      <c r="U1031" s="88" t="s">
        <v>712</v>
      </c>
      <c r="V1031" s="88" t="s">
        <v>6000</v>
      </c>
      <c r="W1031" s="88" t="s">
        <v>6044</v>
      </c>
      <c r="X1031" s="70"/>
      <c r="Y1031" s="71">
        <v>43789</v>
      </c>
      <c r="Z1031" s="90"/>
      <c r="AA1031" s="90"/>
      <c r="AB1031" s="71">
        <v>43790</v>
      </c>
      <c r="AC1031" s="93"/>
      <c r="AD1031" s="92">
        <v>2</v>
      </c>
    </row>
    <row r="1032" spans="12:30" ht="12.75" customHeight="1" x14ac:dyDescent="0.3">
      <c r="L1032" s="86">
        <v>6</v>
      </c>
      <c r="M1032" s="87" t="s">
        <v>5267</v>
      </c>
      <c r="N1032" s="86" t="s">
        <v>56</v>
      </c>
      <c r="O1032" s="87" t="s">
        <v>5268</v>
      </c>
      <c r="P1032" s="38"/>
      <c r="Q1032" s="87" t="s">
        <v>5441</v>
      </c>
      <c r="R1032" s="38"/>
      <c r="S1032" s="38"/>
      <c r="T1032" s="38"/>
      <c r="U1032" s="88" t="s">
        <v>712</v>
      </c>
      <c r="V1032" s="88" t="s">
        <v>6000</v>
      </c>
      <c r="W1032" s="88" t="s">
        <v>6045</v>
      </c>
      <c r="X1032" s="70"/>
      <c r="Y1032" s="71">
        <v>43790</v>
      </c>
      <c r="Z1032" s="90"/>
      <c r="AA1032" s="90"/>
      <c r="AB1032" s="71">
        <v>43791</v>
      </c>
      <c r="AC1032" s="93"/>
      <c r="AD1032" s="92">
        <v>2</v>
      </c>
    </row>
    <row r="1033" spans="12:30" ht="12.75" customHeight="1" x14ac:dyDescent="0.3">
      <c r="L1033" s="86">
        <v>6</v>
      </c>
      <c r="M1033" s="87" t="s">
        <v>5267</v>
      </c>
      <c r="N1033" s="86" t="s">
        <v>56</v>
      </c>
      <c r="O1033" s="87" t="s">
        <v>5268</v>
      </c>
      <c r="P1033" s="38"/>
      <c r="Q1033" s="87" t="s">
        <v>5441</v>
      </c>
      <c r="R1033" s="38"/>
      <c r="S1033" s="38"/>
      <c r="T1033" s="38"/>
      <c r="U1033" s="88" t="s">
        <v>712</v>
      </c>
      <c r="V1033" s="88" t="s">
        <v>6000</v>
      </c>
      <c r="W1033" s="88" t="s">
        <v>6046</v>
      </c>
      <c r="X1033" s="70"/>
      <c r="Y1033" s="71">
        <v>43773</v>
      </c>
      <c r="Z1033" s="90"/>
      <c r="AA1033" s="90"/>
      <c r="AB1033" s="71">
        <v>43773</v>
      </c>
      <c r="AC1033" s="93"/>
      <c r="AD1033" s="92">
        <v>1</v>
      </c>
    </row>
    <row r="1034" spans="12:30" ht="12.75" customHeight="1" x14ac:dyDescent="0.3">
      <c r="L1034" s="86">
        <v>6</v>
      </c>
      <c r="M1034" s="87" t="s">
        <v>5267</v>
      </c>
      <c r="N1034" s="86" t="s">
        <v>56</v>
      </c>
      <c r="O1034" s="87" t="s">
        <v>5268</v>
      </c>
      <c r="P1034" s="38"/>
      <c r="Q1034" s="87" t="s">
        <v>5441</v>
      </c>
      <c r="R1034" s="38"/>
      <c r="S1034" s="38"/>
      <c r="T1034" s="38"/>
      <c r="U1034" s="88" t="s">
        <v>712</v>
      </c>
      <c r="V1034" s="88" t="s">
        <v>6000</v>
      </c>
      <c r="W1034" s="88" t="s">
        <v>6047</v>
      </c>
      <c r="X1034" s="70"/>
      <c r="Y1034" s="71">
        <v>43781</v>
      </c>
      <c r="Z1034" s="90"/>
      <c r="AA1034" s="90"/>
      <c r="AB1034" s="71">
        <v>43781</v>
      </c>
      <c r="AC1034" s="93"/>
      <c r="AD1034" s="92">
        <v>1</v>
      </c>
    </row>
    <row r="1035" spans="12:30" ht="12.75" customHeight="1" x14ac:dyDescent="0.3">
      <c r="L1035" s="86">
        <v>6</v>
      </c>
      <c r="M1035" s="87" t="s">
        <v>5267</v>
      </c>
      <c r="N1035" s="86" t="s">
        <v>56</v>
      </c>
      <c r="O1035" s="87" t="s">
        <v>5276</v>
      </c>
      <c r="P1035" s="38"/>
      <c r="Q1035" s="87" t="s">
        <v>5277</v>
      </c>
      <c r="R1035" s="38"/>
      <c r="S1035" s="38"/>
      <c r="T1035" s="38"/>
      <c r="U1035" s="88" t="s">
        <v>712</v>
      </c>
      <c r="V1035" s="88" t="s">
        <v>6230</v>
      </c>
      <c r="W1035" s="88" t="s">
        <v>6246</v>
      </c>
      <c r="X1035" s="70"/>
      <c r="Y1035" s="71">
        <v>43783</v>
      </c>
      <c r="Z1035" s="90"/>
      <c r="AA1035" s="90"/>
      <c r="AB1035" s="71">
        <v>43785</v>
      </c>
      <c r="AC1035" s="93"/>
      <c r="AD1035" s="92">
        <v>3</v>
      </c>
    </row>
    <row r="1036" spans="12:30" ht="12.75" customHeight="1" x14ac:dyDescent="0.3">
      <c r="L1036" s="86">
        <v>6</v>
      </c>
      <c r="M1036" s="87" t="s">
        <v>5267</v>
      </c>
      <c r="N1036" s="86" t="s">
        <v>56</v>
      </c>
      <c r="O1036" s="87" t="s">
        <v>5458</v>
      </c>
      <c r="P1036" s="38"/>
      <c r="Q1036" s="87" t="s">
        <v>5459</v>
      </c>
      <c r="R1036" s="38"/>
      <c r="S1036" s="38"/>
      <c r="T1036" s="38"/>
      <c r="U1036" s="88" t="s">
        <v>712</v>
      </c>
      <c r="V1036" s="88" t="s">
        <v>6230</v>
      </c>
      <c r="W1036" s="88" t="s">
        <v>6247</v>
      </c>
      <c r="X1036" s="70"/>
      <c r="Y1036" s="71">
        <v>43789</v>
      </c>
      <c r="Z1036" s="90"/>
      <c r="AA1036" s="90"/>
      <c r="AB1036" s="71">
        <v>43792</v>
      </c>
      <c r="AC1036" s="93"/>
      <c r="AD1036" s="92">
        <v>4</v>
      </c>
    </row>
    <row r="1037" spans="12:30" ht="12.75" customHeight="1" x14ac:dyDescent="0.3">
      <c r="L1037" s="86">
        <v>6</v>
      </c>
      <c r="M1037" s="87" t="s">
        <v>5267</v>
      </c>
      <c r="N1037" s="86" t="s">
        <v>56</v>
      </c>
      <c r="O1037" s="87" t="s">
        <v>5276</v>
      </c>
      <c r="P1037" s="38"/>
      <c r="Q1037" s="87" t="s">
        <v>5277</v>
      </c>
      <c r="R1037" s="38"/>
      <c r="S1037" s="38"/>
      <c r="T1037" s="38"/>
      <c r="U1037" s="88" t="s">
        <v>712</v>
      </c>
      <c r="V1037" s="88" t="s">
        <v>6230</v>
      </c>
      <c r="W1037" s="88" t="s">
        <v>6248</v>
      </c>
      <c r="X1037" s="70"/>
      <c r="Y1037" s="71">
        <v>43794</v>
      </c>
      <c r="Z1037" s="90"/>
      <c r="AA1037" s="90"/>
      <c r="AB1037" s="71">
        <v>43796</v>
      </c>
      <c r="AC1037" s="93"/>
      <c r="AD1037" s="92">
        <v>3</v>
      </c>
    </row>
    <row r="1038" spans="12:30" ht="12.75" customHeight="1" x14ac:dyDescent="0.3">
      <c r="L1038" s="86">
        <v>6</v>
      </c>
      <c r="M1038" s="87" t="s">
        <v>5267</v>
      </c>
      <c r="N1038" s="86" t="s">
        <v>56</v>
      </c>
      <c r="O1038" s="87" t="s">
        <v>6375</v>
      </c>
      <c r="P1038" s="38"/>
      <c r="Q1038" s="87" t="s">
        <v>6376</v>
      </c>
      <c r="R1038" s="38"/>
      <c r="S1038" s="38"/>
      <c r="T1038" s="38"/>
      <c r="U1038" s="88" t="s">
        <v>712</v>
      </c>
      <c r="V1038" s="88" t="s">
        <v>6334</v>
      </c>
      <c r="W1038" s="88" t="s">
        <v>6377</v>
      </c>
      <c r="X1038" s="70"/>
      <c r="Y1038" s="71">
        <v>43774</v>
      </c>
      <c r="Z1038" s="90"/>
      <c r="AA1038" s="90"/>
      <c r="AB1038" s="71">
        <v>43774</v>
      </c>
      <c r="AC1038" s="93"/>
      <c r="AD1038" s="92">
        <v>1</v>
      </c>
    </row>
    <row r="1039" spans="12:30" ht="12.75" customHeight="1" x14ac:dyDescent="0.3">
      <c r="L1039" s="86">
        <v>6</v>
      </c>
      <c r="M1039" s="87" t="s">
        <v>5267</v>
      </c>
      <c r="N1039" s="86" t="s">
        <v>56</v>
      </c>
      <c r="O1039" s="87" t="s">
        <v>5342</v>
      </c>
      <c r="P1039" s="38"/>
      <c r="Q1039" s="38"/>
      <c r="R1039" s="38"/>
      <c r="S1039" s="38"/>
      <c r="T1039" s="38"/>
      <c r="U1039" s="88" t="s">
        <v>712</v>
      </c>
      <c r="V1039" s="88" t="s">
        <v>2845</v>
      </c>
      <c r="W1039" s="88" t="s">
        <v>6463</v>
      </c>
      <c r="X1039" s="70"/>
      <c r="Y1039" s="71">
        <v>43777</v>
      </c>
      <c r="Z1039" s="90"/>
      <c r="AA1039" s="90"/>
      <c r="AB1039" s="71">
        <v>43781</v>
      </c>
      <c r="AC1039" s="93"/>
      <c r="AD1039" s="92">
        <v>5</v>
      </c>
    </row>
    <row r="1040" spans="12:30" ht="12.75" customHeight="1" x14ac:dyDescent="0.3">
      <c r="L1040" s="86">
        <v>6</v>
      </c>
      <c r="M1040" s="87" t="s">
        <v>5267</v>
      </c>
      <c r="N1040" s="86" t="s">
        <v>56</v>
      </c>
      <c r="O1040" s="87" t="s">
        <v>5342</v>
      </c>
      <c r="P1040" s="38"/>
      <c r="Q1040" s="38"/>
      <c r="R1040" s="38"/>
      <c r="S1040" s="38"/>
      <c r="T1040" s="38"/>
      <c r="U1040" s="88" t="s">
        <v>712</v>
      </c>
      <c r="V1040" s="88" t="s">
        <v>2845</v>
      </c>
      <c r="W1040" s="88" t="s">
        <v>6464</v>
      </c>
      <c r="X1040" s="70"/>
      <c r="Y1040" s="71">
        <v>43791</v>
      </c>
      <c r="Z1040" s="90"/>
      <c r="AA1040" s="90"/>
      <c r="AB1040" s="71">
        <v>43791</v>
      </c>
      <c r="AC1040" s="93"/>
      <c r="AD1040" s="92">
        <v>1</v>
      </c>
    </row>
    <row r="1041" spans="12:30" ht="12.75" customHeight="1" x14ac:dyDescent="0.3">
      <c r="L1041" s="86">
        <v>6</v>
      </c>
      <c r="M1041" s="87" t="s">
        <v>5267</v>
      </c>
      <c r="N1041" s="86" t="s">
        <v>56</v>
      </c>
      <c r="O1041" s="87" t="s">
        <v>5342</v>
      </c>
      <c r="P1041" s="38"/>
      <c r="Q1041" s="38"/>
      <c r="R1041" s="38"/>
      <c r="S1041" s="38"/>
      <c r="T1041" s="38"/>
      <c r="U1041" s="88" t="s">
        <v>712</v>
      </c>
      <c r="V1041" s="88" t="s">
        <v>2845</v>
      </c>
      <c r="W1041" s="88" t="s">
        <v>6465</v>
      </c>
      <c r="X1041" s="70"/>
      <c r="Y1041" s="71">
        <v>43783</v>
      </c>
      <c r="Z1041" s="90"/>
      <c r="AA1041" s="90"/>
      <c r="AB1041" s="71">
        <v>43783</v>
      </c>
      <c r="AC1041" s="93"/>
      <c r="AD1041" s="92">
        <v>1</v>
      </c>
    </row>
    <row r="1042" spans="12:30" ht="12.75" customHeight="1" x14ac:dyDescent="0.3">
      <c r="L1042" s="86">
        <v>6</v>
      </c>
      <c r="M1042" s="87" t="s">
        <v>5267</v>
      </c>
      <c r="N1042" s="86" t="s">
        <v>56</v>
      </c>
      <c r="O1042" s="87" t="s">
        <v>5342</v>
      </c>
      <c r="P1042" s="38"/>
      <c r="Q1042" s="38"/>
      <c r="R1042" s="38"/>
      <c r="S1042" s="38"/>
      <c r="T1042" s="38"/>
      <c r="U1042" s="88" t="s">
        <v>712</v>
      </c>
      <c r="V1042" s="88" t="s">
        <v>2845</v>
      </c>
      <c r="W1042" s="88" t="s">
        <v>6466</v>
      </c>
      <c r="X1042" s="70"/>
      <c r="Y1042" s="71">
        <v>43784</v>
      </c>
      <c r="Z1042" s="90"/>
      <c r="AA1042" s="90"/>
      <c r="AB1042" s="71">
        <v>43784</v>
      </c>
      <c r="AC1042" s="93"/>
      <c r="AD1042" s="92">
        <v>1</v>
      </c>
    </row>
    <row r="1043" spans="12:30" ht="12.75" customHeight="1" x14ac:dyDescent="0.3">
      <c r="L1043" s="86">
        <v>6</v>
      </c>
      <c r="M1043" s="87" t="s">
        <v>5267</v>
      </c>
      <c r="N1043" s="86" t="s">
        <v>56</v>
      </c>
      <c r="O1043" s="87" t="s">
        <v>5342</v>
      </c>
      <c r="P1043" s="38"/>
      <c r="Q1043" s="38"/>
      <c r="R1043" s="38"/>
      <c r="S1043" s="38"/>
      <c r="T1043" s="38"/>
      <c r="U1043" s="88" t="s">
        <v>712</v>
      </c>
      <c r="V1043" s="88" t="s">
        <v>2845</v>
      </c>
      <c r="W1043" s="88" t="s">
        <v>6467</v>
      </c>
      <c r="X1043" s="70"/>
      <c r="Y1043" s="71">
        <v>43789</v>
      </c>
      <c r="Z1043" s="90"/>
      <c r="AA1043" s="90"/>
      <c r="AB1043" s="71">
        <v>43789</v>
      </c>
      <c r="AC1043" s="93"/>
      <c r="AD1043" s="92">
        <v>1</v>
      </c>
    </row>
    <row r="1044" spans="12:30" ht="12.75" customHeight="1" x14ac:dyDescent="0.3">
      <c r="L1044" s="86">
        <v>6</v>
      </c>
      <c r="M1044" s="87" t="s">
        <v>5267</v>
      </c>
      <c r="N1044" s="86" t="s">
        <v>56</v>
      </c>
      <c r="O1044" s="87" t="s">
        <v>5272</v>
      </c>
      <c r="P1044" s="38"/>
      <c r="Q1044" s="87" t="s">
        <v>5273</v>
      </c>
      <c r="R1044" s="38"/>
      <c r="S1044" s="38"/>
      <c r="T1044" s="38"/>
      <c r="U1044" s="88" t="s">
        <v>712</v>
      </c>
      <c r="V1044" s="88" t="s">
        <v>2921</v>
      </c>
      <c r="W1044" s="88" t="s">
        <v>6506</v>
      </c>
      <c r="X1044" s="70"/>
      <c r="Y1044" s="71">
        <v>43760</v>
      </c>
      <c r="Z1044" s="90"/>
      <c r="AA1044" s="90"/>
      <c r="AB1044" s="71">
        <v>43794</v>
      </c>
      <c r="AC1044" s="93"/>
      <c r="AD1044" s="92">
        <v>35</v>
      </c>
    </row>
    <row r="1045" spans="12:30" ht="12.75" customHeight="1" x14ac:dyDescent="0.3">
      <c r="L1045" s="86">
        <v>6</v>
      </c>
      <c r="M1045" s="87" t="s">
        <v>5267</v>
      </c>
      <c r="N1045" s="86" t="s">
        <v>56</v>
      </c>
      <c r="O1045" s="87" t="s">
        <v>5342</v>
      </c>
      <c r="P1045" s="38"/>
      <c r="Q1045" s="38"/>
      <c r="R1045" s="38"/>
      <c r="S1045" s="38"/>
      <c r="T1045" s="38"/>
      <c r="U1045" s="88" t="s">
        <v>712</v>
      </c>
      <c r="V1045" s="88" t="s">
        <v>6569</v>
      </c>
      <c r="W1045" s="88" t="s">
        <v>6583</v>
      </c>
      <c r="X1045" s="70"/>
      <c r="Y1045" s="71">
        <v>43789</v>
      </c>
      <c r="Z1045" s="90"/>
      <c r="AA1045" s="90"/>
      <c r="AB1045" s="71">
        <v>43790</v>
      </c>
      <c r="AC1045" s="93"/>
      <c r="AD1045" s="92">
        <v>2</v>
      </c>
    </row>
    <row r="1046" spans="12:30" ht="12.75" customHeight="1" x14ac:dyDescent="0.3">
      <c r="L1046" s="86">
        <v>6</v>
      </c>
      <c r="M1046" s="87" t="s">
        <v>5267</v>
      </c>
      <c r="N1046" s="86" t="s">
        <v>56</v>
      </c>
      <c r="O1046" s="87" t="s">
        <v>5371</v>
      </c>
      <c r="P1046" s="38"/>
      <c r="Q1046" s="38"/>
      <c r="R1046" s="38"/>
      <c r="S1046" s="38"/>
      <c r="T1046" s="38"/>
      <c r="U1046" s="88" t="s">
        <v>712</v>
      </c>
      <c r="V1046" s="88" t="s">
        <v>6759</v>
      </c>
      <c r="W1046" s="88" t="s">
        <v>6773</v>
      </c>
      <c r="X1046" s="70"/>
      <c r="Y1046" s="71">
        <v>43773</v>
      </c>
      <c r="Z1046" s="90"/>
      <c r="AA1046" s="90"/>
      <c r="AB1046" s="71">
        <v>43776</v>
      </c>
      <c r="AC1046" s="93"/>
      <c r="AD1046" s="92">
        <v>4</v>
      </c>
    </row>
    <row r="1047" spans="12:30" ht="12.75" customHeight="1" x14ac:dyDescent="0.3">
      <c r="L1047" s="86">
        <v>6</v>
      </c>
      <c r="M1047" s="87" t="s">
        <v>5267</v>
      </c>
      <c r="N1047" s="86" t="s">
        <v>56</v>
      </c>
      <c r="O1047" s="87" t="s">
        <v>6970</v>
      </c>
      <c r="P1047" s="38"/>
      <c r="Q1047" s="38"/>
      <c r="R1047" s="38"/>
      <c r="S1047" s="38"/>
      <c r="T1047" s="38"/>
      <c r="U1047" s="88" t="s">
        <v>712</v>
      </c>
      <c r="V1047" s="88" t="s">
        <v>6971</v>
      </c>
      <c r="W1047" s="88" t="s">
        <v>6972</v>
      </c>
      <c r="X1047" s="70"/>
      <c r="Y1047" s="71">
        <v>43775</v>
      </c>
      <c r="Z1047" s="90"/>
      <c r="AA1047" s="90"/>
      <c r="AB1047" s="71">
        <v>43778</v>
      </c>
      <c r="AC1047" s="93"/>
      <c r="AD1047" s="92">
        <v>4</v>
      </c>
    </row>
    <row r="1048" spans="12:30" ht="12.75" customHeight="1" x14ac:dyDescent="0.3">
      <c r="L1048" s="86">
        <v>6</v>
      </c>
      <c r="M1048" s="87" t="s">
        <v>5267</v>
      </c>
      <c r="N1048" s="86" t="s">
        <v>56</v>
      </c>
      <c r="O1048" s="87" t="s">
        <v>5342</v>
      </c>
      <c r="P1048" s="38"/>
      <c r="Q1048" s="38"/>
      <c r="R1048" s="38"/>
      <c r="S1048" s="38"/>
      <c r="T1048" s="38"/>
      <c r="U1048" s="88" t="s">
        <v>712</v>
      </c>
      <c r="V1048" s="88" t="s">
        <v>7531</v>
      </c>
      <c r="W1048" s="88" t="s">
        <v>7595</v>
      </c>
      <c r="X1048" s="70"/>
      <c r="Y1048" s="71">
        <v>43794</v>
      </c>
      <c r="Z1048" s="90"/>
      <c r="AA1048" s="90"/>
      <c r="AB1048" s="71">
        <v>43795</v>
      </c>
      <c r="AC1048" s="93"/>
      <c r="AD1048" s="92">
        <v>2</v>
      </c>
    </row>
    <row r="1049" spans="12:30" ht="12.75" customHeight="1" x14ac:dyDescent="0.3">
      <c r="L1049" s="86">
        <v>6</v>
      </c>
      <c r="M1049" s="87" t="s">
        <v>5267</v>
      </c>
      <c r="N1049" s="86" t="s">
        <v>56</v>
      </c>
      <c r="O1049" s="87" t="s">
        <v>5342</v>
      </c>
      <c r="P1049" s="38"/>
      <c r="Q1049" s="38"/>
      <c r="R1049" s="38"/>
      <c r="S1049" s="38"/>
      <c r="T1049" s="38"/>
      <c r="U1049" s="88" t="s">
        <v>712</v>
      </c>
      <c r="V1049" s="88" t="s">
        <v>7531</v>
      </c>
      <c r="W1049" s="88" t="s">
        <v>7596</v>
      </c>
      <c r="X1049" s="70"/>
      <c r="Y1049" s="71">
        <v>43794</v>
      </c>
      <c r="Z1049" s="90"/>
      <c r="AA1049" s="90"/>
      <c r="AB1049" s="71">
        <v>43794</v>
      </c>
      <c r="AC1049" s="93"/>
      <c r="AD1049" s="92">
        <v>1</v>
      </c>
    </row>
    <row r="1050" spans="12:30" ht="12.75" customHeight="1" x14ac:dyDescent="0.3">
      <c r="L1050" s="86">
        <v>6</v>
      </c>
      <c r="M1050" s="87" t="s">
        <v>5267</v>
      </c>
      <c r="N1050" s="86" t="s">
        <v>56</v>
      </c>
      <c r="O1050" s="87" t="s">
        <v>5319</v>
      </c>
      <c r="P1050" s="38"/>
      <c r="Q1050" s="38"/>
      <c r="R1050" s="38"/>
      <c r="S1050" s="38"/>
      <c r="T1050" s="38"/>
      <c r="U1050" s="88" t="s">
        <v>712</v>
      </c>
      <c r="V1050" s="88" t="s">
        <v>7707</v>
      </c>
      <c r="W1050" s="88" t="s">
        <v>7712</v>
      </c>
      <c r="X1050" s="70"/>
      <c r="Y1050" s="71">
        <v>43789</v>
      </c>
      <c r="Z1050" s="90"/>
      <c r="AA1050" s="90"/>
      <c r="AB1050" s="71">
        <v>43789</v>
      </c>
      <c r="AC1050" s="93"/>
      <c r="AD1050" s="92">
        <v>1</v>
      </c>
    </row>
    <row r="1051" spans="12:30" ht="12.75" customHeight="1" x14ac:dyDescent="0.3">
      <c r="L1051" s="86">
        <v>7</v>
      </c>
      <c r="M1051" s="87" t="s">
        <v>5267</v>
      </c>
      <c r="N1051" s="86" t="s">
        <v>56</v>
      </c>
      <c r="O1051" s="87" t="s">
        <v>5314</v>
      </c>
      <c r="P1051" s="38"/>
      <c r="Q1051" s="87" t="s">
        <v>5315</v>
      </c>
      <c r="R1051" s="38"/>
      <c r="S1051" s="38"/>
      <c r="T1051" s="38"/>
      <c r="U1051" s="88" t="s">
        <v>712</v>
      </c>
      <c r="V1051" s="88" t="s">
        <v>5534</v>
      </c>
      <c r="W1051" s="88" t="s">
        <v>5544</v>
      </c>
      <c r="X1051" s="70"/>
      <c r="Y1051" s="71">
        <v>43802</v>
      </c>
      <c r="Z1051" s="90"/>
      <c r="AA1051" s="90"/>
      <c r="AB1051" s="71">
        <v>43804</v>
      </c>
      <c r="AC1051" s="93"/>
      <c r="AD1051" s="92">
        <v>3</v>
      </c>
    </row>
    <row r="1052" spans="12:30" ht="12.75" customHeight="1" x14ac:dyDescent="0.3">
      <c r="L1052" s="86">
        <v>7</v>
      </c>
      <c r="M1052" s="87" t="s">
        <v>5267</v>
      </c>
      <c r="N1052" s="86" t="s">
        <v>56</v>
      </c>
      <c r="O1052" s="87" t="s">
        <v>5314</v>
      </c>
      <c r="P1052" s="38"/>
      <c r="Q1052" s="87" t="s">
        <v>5315</v>
      </c>
      <c r="R1052" s="38"/>
      <c r="S1052" s="38"/>
      <c r="T1052" s="38"/>
      <c r="U1052" s="88" t="s">
        <v>712</v>
      </c>
      <c r="V1052" s="88" t="s">
        <v>5534</v>
      </c>
      <c r="W1052" s="88" t="s">
        <v>5545</v>
      </c>
      <c r="X1052" s="70"/>
      <c r="Y1052" s="71">
        <v>43808</v>
      </c>
      <c r="Z1052" s="90"/>
      <c r="AA1052" s="90"/>
      <c r="AB1052" s="71">
        <v>43809</v>
      </c>
      <c r="AC1052" s="93"/>
      <c r="AD1052" s="92">
        <v>2</v>
      </c>
    </row>
    <row r="1053" spans="12:30" ht="12.75" customHeight="1" x14ac:dyDescent="0.3">
      <c r="L1053" s="86">
        <v>7</v>
      </c>
      <c r="M1053" s="87" t="s">
        <v>5267</v>
      </c>
      <c r="N1053" s="86" t="s">
        <v>56</v>
      </c>
      <c r="O1053" s="87" t="s">
        <v>5314</v>
      </c>
      <c r="P1053" s="38"/>
      <c r="Q1053" s="87" t="s">
        <v>5315</v>
      </c>
      <c r="R1053" s="38"/>
      <c r="S1053" s="38"/>
      <c r="T1053" s="38"/>
      <c r="U1053" s="88" t="s">
        <v>712</v>
      </c>
      <c r="V1053" s="88" t="s">
        <v>5534</v>
      </c>
      <c r="W1053" s="88" t="s">
        <v>5546</v>
      </c>
      <c r="X1053" s="70"/>
      <c r="Y1053" s="71">
        <v>43815</v>
      </c>
      <c r="Z1053" s="90"/>
      <c r="AA1053" s="90"/>
      <c r="AB1053" s="71">
        <v>43816</v>
      </c>
      <c r="AC1053" s="93"/>
      <c r="AD1053" s="92">
        <v>2</v>
      </c>
    </row>
    <row r="1054" spans="12:30" ht="12.75" customHeight="1" x14ac:dyDescent="0.3">
      <c r="L1054" s="86">
        <v>7</v>
      </c>
      <c r="M1054" s="87" t="s">
        <v>5267</v>
      </c>
      <c r="N1054" s="86" t="s">
        <v>56</v>
      </c>
      <c r="O1054" s="87" t="s">
        <v>5314</v>
      </c>
      <c r="P1054" s="38"/>
      <c r="Q1054" s="87" t="s">
        <v>5315</v>
      </c>
      <c r="R1054" s="38"/>
      <c r="S1054" s="38"/>
      <c r="T1054" s="38"/>
      <c r="U1054" s="88" t="s">
        <v>712</v>
      </c>
      <c r="V1054" s="88" t="s">
        <v>5534</v>
      </c>
      <c r="W1054" s="88" t="s">
        <v>5547</v>
      </c>
      <c r="X1054" s="70"/>
      <c r="Y1054" s="71">
        <v>43818</v>
      </c>
      <c r="Z1054" s="90"/>
      <c r="AA1054" s="90"/>
      <c r="AB1054" s="71">
        <v>43819</v>
      </c>
      <c r="AC1054" s="93"/>
      <c r="AD1054" s="92">
        <v>2</v>
      </c>
    </row>
    <row r="1055" spans="12:30" ht="12.75" customHeight="1" x14ac:dyDescent="0.3">
      <c r="L1055" s="86">
        <v>7</v>
      </c>
      <c r="M1055" s="87" t="s">
        <v>5267</v>
      </c>
      <c r="N1055" s="86" t="s">
        <v>56</v>
      </c>
      <c r="O1055" s="87" t="s">
        <v>5314</v>
      </c>
      <c r="P1055" s="38"/>
      <c r="Q1055" s="87" t="s">
        <v>5315</v>
      </c>
      <c r="R1055" s="38"/>
      <c r="S1055" s="38"/>
      <c r="T1055" s="38"/>
      <c r="U1055" s="88" t="s">
        <v>712</v>
      </c>
      <c r="V1055" s="88" t="s">
        <v>5534</v>
      </c>
      <c r="W1055" s="88" t="s">
        <v>5548</v>
      </c>
      <c r="X1055" s="70"/>
      <c r="Y1055" s="71">
        <v>43832</v>
      </c>
      <c r="Z1055" s="90"/>
      <c r="AA1055" s="90"/>
      <c r="AB1055" s="71">
        <v>43833</v>
      </c>
      <c r="AC1055" s="93"/>
      <c r="AD1055" s="92">
        <v>2</v>
      </c>
    </row>
    <row r="1056" spans="12:30" ht="12.75" customHeight="1" x14ac:dyDescent="0.3">
      <c r="L1056" s="86">
        <v>7</v>
      </c>
      <c r="M1056" s="87" t="s">
        <v>5267</v>
      </c>
      <c r="N1056" s="86" t="s">
        <v>56</v>
      </c>
      <c r="O1056" s="87" t="s">
        <v>5314</v>
      </c>
      <c r="P1056" s="38"/>
      <c r="Q1056" s="87" t="s">
        <v>5315</v>
      </c>
      <c r="R1056" s="38"/>
      <c r="S1056" s="38"/>
      <c r="T1056" s="38"/>
      <c r="U1056" s="88" t="s">
        <v>712</v>
      </c>
      <c r="V1056" s="88" t="s">
        <v>5553</v>
      </c>
      <c r="W1056" s="88" t="s">
        <v>5572</v>
      </c>
      <c r="X1056" s="70"/>
      <c r="Y1056" s="71">
        <v>43802</v>
      </c>
      <c r="Z1056" s="90"/>
      <c r="AA1056" s="90"/>
      <c r="AB1056" s="71">
        <v>43805</v>
      </c>
      <c r="AC1056" s="93"/>
      <c r="AD1056" s="92">
        <v>4</v>
      </c>
    </row>
    <row r="1057" spans="12:30" ht="12.75" customHeight="1" x14ac:dyDescent="0.3">
      <c r="L1057" s="86">
        <v>7</v>
      </c>
      <c r="M1057" s="87" t="s">
        <v>5267</v>
      </c>
      <c r="N1057" s="86" t="s">
        <v>56</v>
      </c>
      <c r="O1057" s="87" t="s">
        <v>5314</v>
      </c>
      <c r="P1057" s="38"/>
      <c r="Q1057" s="87" t="s">
        <v>5315</v>
      </c>
      <c r="R1057" s="38"/>
      <c r="S1057" s="38"/>
      <c r="T1057" s="38"/>
      <c r="U1057" s="88" t="s">
        <v>712</v>
      </c>
      <c r="V1057" s="88" t="s">
        <v>5553</v>
      </c>
      <c r="W1057" s="88" t="s">
        <v>5573</v>
      </c>
      <c r="X1057" s="70"/>
      <c r="Y1057" s="71">
        <v>43811</v>
      </c>
      <c r="Z1057" s="90"/>
      <c r="AA1057" s="90"/>
      <c r="AB1057" s="71">
        <v>43811</v>
      </c>
      <c r="AC1057" s="93"/>
      <c r="AD1057" s="92">
        <v>1</v>
      </c>
    </row>
    <row r="1058" spans="12:30" ht="12.75" customHeight="1" x14ac:dyDescent="0.3">
      <c r="L1058" s="86">
        <v>7</v>
      </c>
      <c r="M1058" s="87" t="s">
        <v>5267</v>
      </c>
      <c r="N1058" s="86" t="s">
        <v>56</v>
      </c>
      <c r="O1058" s="87" t="s">
        <v>5314</v>
      </c>
      <c r="P1058" s="38"/>
      <c r="Q1058" s="87" t="s">
        <v>5315</v>
      </c>
      <c r="R1058" s="38"/>
      <c r="S1058" s="38"/>
      <c r="T1058" s="38"/>
      <c r="U1058" s="88" t="s">
        <v>712</v>
      </c>
      <c r="V1058" s="88" t="s">
        <v>5761</v>
      </c>
      <c r="W1058" s="88" t="s">
        <v>5781</v>
      </c>
      <c r="X1058" s="70"/>
      <c r="Y1058" s="71">
        <v>43803</v>
      </c>
      <c r="Z1058" s="90"/>
      <c r="AA1058" s="90"/>
      <c r="AB1058" s="71">
        <v>43805</v>
      </c>
      <c r="AC1058" s="93"/>
      <c r="AD1058" s="92">
        <v>3</v>
      </c>
    </row>
    <row r="1059" spans="12:30" ht="12.75" customHeight="1" x14ac:dyDescent="0.3">
      <c r="L1059" s="86">
        <v>7</v>
      </c>
      <c r="M1059" s="87" t="s">
        <v>5267</v>
      </c>
      <c r="N1059" s="86" t="s">
        <v>56</v>
      </c>
      <c r="O1059" s="87" t="s">
        <v>5314</v>
      </c>
      <c r="P1059" s="38"/>
      <c r="Q1059" s="87" t="s">
        <v>5315</v>
      </c>
      <c r="R1059" s="38"/>
      <c r="S1059" s="38"/>
      <c r="T1059" s="38"/>
      <c r="U1059" s="88" t="s">
        <v>712</v>
      </c>
      <c r="V1059" s="88" t="s">
        <v>5761</v>
      </c>
      <c r="W1059" s="88" t="s">
        <v>5782</v>
      </c>
      <c r="X1059" s="70"/>
      <c r="Y1059" s="71">
        <v>43832</v>
      </c>
      <c r="Z1059" s="90"/>
      <c r="AA1059" s="90"/>
      <c r="AB1059" s="71">
        <v>43833</v>
      </c>
      <c r="AC1059" s="93"/>
      <c r="AD1059" s="92">
        <v>2</v>
      </c>
    </row>
    <row r="1060" spans="12:30" ht="12.75" customHeight="1" x14ac:dyDescent="0.3">
      <c r="L1060" s="86">
        <v>7</v>
      </c>
      <c r="M1060" s="87" t="s">
        <v>5267</v>
      </c>
      <c r="N1060" s="86" t="s">
        <v>56</v>
      </c>
      <c r="O1060" s="87" t="s">
        <v>5268</v>
      </c>
      <c r="P1060" s="87" t="s">
        <v>6056</v>
      </c>
      <c r="Q1060" s="38"/>
      <c r="R1060" s="38"/>
      <c r="S1060" s="38"/>
      <c r="T1060" s="38"/>
      <c r="U1060" s="88" t="s">
        <v>712</v>
      </c>
      <c r="V1060" s="88" t="s">
        <v>6000</v>
      </c>
      <c r="W1060" s="88" t="s">
        <v>6057</v>
      </c>
      <c r="X1060" s="70"/>
      <c r="Y1060" s="71">
        <v>43815</v>
      </c>
      <c r="Z1060" s="90"/>
      <c r="AA1060" s="90"/>
      <c r="AB1060" s="71">
        <v>43815</v>
      </c>
      <c r="AC1060" s="93"/>
      <c r="AD1060" s="92">
        <v>1</v>
      </c>
    </row>
    <row r="1061" spans="12:30" ht="12.75" customHeight="1" x14ac:dyDescent="0.3">
      <c r="L1061" s="86">
        <v>7</v>
      </c>
      <c r="M1061" s="87" t="s">
        <v>5267</v>
      </c>
      <c r="N1061" s="86" t="s">
        <v>56</v>
      </c>
      <c r="O1061" s="87" t="s">
        <v>5276</v>
      </c>
      <c r="P1061" s="38"/>
      <c r="Q1061" s="87" t="s">
        <v>5405</v>
      </c>
      <c r="R1061" s="38"/>
      <c r="S1061" s="38"/>
      <c r="T1061" s="38"/>
      <c r="U1061" s="88" t="s">
        <v>712</v>
      </c>
      <c r="V1061" s="88" t="s">
        <v>6230</v>
      </c>
      <c r="W1061" s="88" t="s">
        <v>6249</v>
      </c>
      <c r="X1061" s="70"/>
      <c r="Y1061" s="71">
        <v>43809</v>
      </c>
      <c r="Z1061" s="90"/>
      <c r="AA1061" s="90"/>
      <c r="AB1061" s="71">
        <v>43812</v>
      </c>
      <c r="AC1061" s="93"/>
      <c r="AD1061" s="92">
        <v>4</v>
      </c>
    </row>
    <row r="1062" spans="12:30" ht="12.75" customHeight="1" x14ac:dyDescent="0.3">
      <c r="L1062" s="86">
        <v>7</v>
      </c>
      <c r="M1062" s="87" t="s">
        <v>5267</v>
      </c>
      <c r="N1062" s="86" t="s">
        <v>56</v>
      </c>
      <c r="O1062" s="87" t="s">
        <v>5276</v>
      </c>
      <c r="P1062" s="38"/>
      <c r="Q1062" s="87" t="s">
        <v>5405</v>
      </c>
      <c r="R1062" s="38"/>
      <c r="S1062" s="38"/>
      <c r="T1062" s="38"/>
      <c r="U1062" s="88" t="s">
        <v>712</v>
      </c>
      <c r="V1062" s="88" t="s">
        <v>6230</v>
      </c>
      <c r="W1062" s="88" t="s">
        <v>6250</v>
      </c>
      <c r="X1062" s="70"/>
      <c r="Y1062" s="71">
        <v>43817</v>
      </c>
      <c r="Z1062" s="90"/>
      <c r="AA1062" s="90"/>
      <c r="AB1062" s="71">
        <v>43820</v>
      </c>
      <c r="AC1062" s="93"/>
      <c r="AD1062" s="92">
        <v>4</v>
      </c>
    </row>
    <row r="1063" spans="12:30" ht="12.75" customHeight="1" x14ac:dyDescent="0.3">
      <c r="L1063" s="86">
        <v>7</v>
      </c>
      <c r="M1063" s="87" t="s">
        <v>5267</v>
      </c>
      <c r="N1063" s="86" t="s">
        <v>56</v>
      </c>
      <c r="O1063" s="87" t="s">
        <v>5272</v>
      </c>
      <c r="P1063" s="87" t="s">
        <v>6143</v>
      </c>
      <c r="Q1063" s="38"/>
      <c r="R1063" s="38"/>
      <c r="S1063" s="38"/>
      <c r="T1063" s="38"/>
      <c r="U1063" s="88" t="s">
        <v>712</v>
      </c>
      <c r="V1063" s="88" t="s">
        <v>6334</v>
      </c>
      <c r="W1063" s="88" t="s">
        <v>6392</v>
      </c>
      <c r="X1063" s="70"/>
      <c r="Y1063" s="71">
        <v>43802</v>
      </c>
      <c r="Z1063" s="90"/>
      <c r="AA1063" s="90"/>
      <c r="AB1063" s="71">
        <v>43802</v>
      </c>
      <c r="AC1063" s="93"/>
      <c r="AD1063" s="92">
        <v>1</v>
      </c>
    </row>
    <row r="1064" spans="12:30" ht="12.75" customHeight="1" x14ac:dyDescent="0.3">
      <c r="L1064" s="86">
        <v>7</v>
      </c>
      <c r="M1064" s="87" t="s">
        <v>5267</v>
      </c>
      <c r="N1064" s="86" t="s">
        <v>56</v>
      </c>
      <c r="O1064" s="87" t="s">
        <v>5272</v>
      </c>
      <c r="P1064" s="87" t="s">
        <v>6143</v>
      </c>
      <c r="Q1064" s="38"/>
      <c r="R1064" s="38"/>
      <c r="S1064" s="38"/>
      <c r="T1064" s="38"/>
      <c r="U1064" s="88" t="s">
        <v>712</v>
      </c>
      <c r="V1064" s="88" t="s">
        <v>6334</v>
      </c>
      <c r="W1064" s="88" t="s">
        <v>6393</v>
      </c>
      <c r="X1064" s="70"/>
      <c r="Y1064" s="71">
        <v>43803</v>
      </c>
      <c r="Z1064" s="90"/>
      <c r="AA1064" s="90"/>
      <c r="AB1064" s="71">
        <v>43803</v>
      </c>
      <c r="AC1064" s="93"/>
      <c r="AD1064" s="92">
        <v>1</v>
      </c>
    </row>
    <row r="1065" spans="12:30" ht="12.75" customHeight="1" x14ac:dyDescent="0.3">
      <c r="L1065" s="86">
        <v>7</v>
      </c>
      <c r="M1065" s="87" t="s">
        <v>5267</v>
      </c>
      <c r="N1065" s="86" t="s">
        <v>56</v>
      </c>
      <c r="O1065" s="87" t="s">
        <v>5272</v>
      </c>
      <c r="P1065" s="87" t="s">
        <v>6143</v>
      </c>
      <c r="Q1065" s="38"/>
      <c r="R1065" s="38"/>
      <c r="S1065" s="38"/>
      <c r="T1065" s="38"/>
      <c r="U1065" s="88" t="s">
        <v>712</v>
      </c>
      <c r="V1065" s="88" t="s">
        <v>6334</v>
      </c>
      <c r="W1065" s="88" t="s">
        <v>6394</v>
      </c>
      <c r="X1065" s="70"/>
      <c r="Y1065" s="71">
        <v>43816</v>
      </c>
      <c r="Z1065" s="90"/>
      <c r="AA1065" s="90"/>
      <c r="AB1065" s="71">
        <v>43816</v>
      </c>
      <c r="AC1065" s="93"/>
      <c r="AD1065" s="92">
        <v>1</v>
      </c>
    </row>
    <row r="1066" spans="12:30" ht="12.75" customHeight="1" x14ac:dyDescent="0.3">
      <c r="L1066" s="86">
        <v>7</v>
      </c>
      <c r="M1066" s="87" t="s">
        <v>5267</v>
      </c>
      <c r="N1066" s="86" t="s">
        <v>56</v>
      </c>
      <c r="O1066" s="87" t="s">
        <v>6440</v>
      </c>
      <c r="P1066" s="38"/>
      <c r="Q1066" s="38"/>
      <c r="R1066" s="38"/>
      <c r="S1066" s="38"/>
      <c r="T1066" s="38"/>
      <c r="U1066" s="88" t="s">
        <v>712</v>
      </c>
      <c r="V1066" s="88" t="s">
        <v>2845</v>
      </c>
      <c r="W1066" s="88" t="s">
        <v>6468</v>
      </c>
      <c r="X1066" s="70"/>
      <c r="Y1066" s="71">
        <v>43802</v>
      </c>
      <c r="Z1066" s="90"/>
      <c r="AA1066" s="90"/>
      <c r="AB1066" s="71">
        <v>43802</v>
      </c>
      <c r="AC1066" s="93"/>
      <c r="AD1066" s="92">
        <v>1</v>
      </c>
    </row>
    <row r="1067" spans="12:30" ht="12.75" customHeight="1" x14ac:dyDescent="0.3">
      <c r="L1067" s="86">
        <v>7</v>
      </c>
      <c r="M1067" s="87" t="s">
        <v>5267</v>
      </c>
      <c r="N1067" s="86" t="s">
        <v>56</v>
      </c>
      <c r="O1067" s="87" t="s">
        <v>6440</v>
      </c>
      <c r="P1067" s="38"/>
      <c r="Q1067" s="38"/>
      <c r="R1067" s="38"/>
      <c r="S1067" s="38"/>
      <c r="T1067" s="38"/>
      <c r="U1067" s="88" t="s">
        <v>712</v>
      </c>
      <c r="V1067" s="88" t="s">
        <v>2845</v>
      </c>
      <c r="W1067" s="88" t="s">
        <v>6469</v>
      </c>
      <c r="X1067" s="70"/>
      <c r="Y1067" s="71">
        <v>43804</v>
      </c>
      <c r="Z1067" s="90"/>
      <c r="AA1067" s="90"/>
      <c r="AB1067" s="71">
        <v>43804</v>
      </c>
      <c r="AC1067" s="93"/>
      <c r="AD1067" s="92">
        <v>1</v>
      </c>
    </row>
    <row r="1068" spans="12:30" ht="12.75" customHeight="1" x14ac:dyDescent="0.3">
      <c r="L1068" s="86">
        <v>7</v>
      </c>
      <c r="M1068" s="87" t="s">
        <v>5267</v>
      </c>
      <c r="N1068" s="86" t="s">
        <v>56</v>
      </c>
      <c r="O1068" s="87" t="s">
        <v>6440</v>
      </c>
      <c r="P1068" s="38"/>
      <c r="Q1068" s="38"/>
      <c r="R1068" s="38"/>
      <c r="S1068" s="38"/>
      <c r="T1068" s="38"/>
      <c r="U1068" s="88" t="s">
        <v>712</v>
      </c>
      <c r="V1068" s="88" t="s">
        <v>2845</v>
      </c>
      <c r="W1068" s="88" t="s">
        <v>6470</v>
      </c>
      <c r="X1068" s="70"/>
      <c r="Y1068" s="71">
        <v>43805</v>
      </c>
      <c r="Z1068" s="90"/>
      <c r="AA1068" s="90"/>
      <c r="AB1068" s="71">
        <v>43805</v>
      </c>
      <c r="AC1068" s="93"/>
      <c r="AD1068" s="92">
        <v>1</v>
      </c>
    </row>
    <row r="1069" spans="12:30" ht="12.75" customHeight="1" x14ac:dyDescent="0.3">
      <c r="L1069" s="86">
        <v>7</v>
      </c>
      <c r="M1069" s="87" t="s">
        <v>5267</v>
      </c>
      <c r="N1069" s="86" t="s">
        <v>56</v>
      </c>
      <c r="O1069" s="87" t="s">
        <v>6440</v>
      </c>
      <c r="P1069" s="38"/>
      <c r="Q1069" s="38"/>
      <c r="R1069" s="38"/>
      <c r="S1069" s="38"/>
      <c r="T1069" s="38"/>
      <c r="U1069" s="88" t="s">
        <v>712</v>
      </c>
      <c r="V1069" s="88" t="s">
        <v>2845</v>
      </c>
      <c r="W1069" s="88" t="s">
        <v>6471</v>
      </c>
      <c r="X1069" s="70"/>
      <c r="Y1069" s="71">
        <v>43810</v>
      </c>
      <c r="Z1069" s="90"/>
      <c r="AA1069" s="90"/>
      <c r="AB1069" s="71">
        <v>43810</v>
      </c>
      <c r="AC1069" s="93"/>
      <c r="AD1069" s="92">
        <v>1</v>
      </c>
    </row>
    <row r="1070" spans="12:30" ht="12.75" customHeight="1" x14ac:dyDescent="0.3">
      <c r="L1070" s="86">
        <v>7</v>
      </c>
      <c r="M1070" s="87" t="s">
        <v>5267</v>
      </c>
      <c r="N1070" s="86" t="s">
        <v>56</v>
      </c>
      <c r="O1070" s="87" t="s">
        <v>6440</v>
      </c>
      <c r="P1070" s="38"/>
      <c r="Q1070" s="38"/>
      <c r="R1070" s="38"/>
      <c r="S1070" s="38"/>
      <c r="T1070" s="38"/>
      <c r="U1070" s="88" t="s">
        <v>712</v>
      </c>
      <c r="V1070" s="88" t="s">
        <v>2845</v>
      </c>
      <c r="W1070" s="88" t="s">
        <v>6472</v>
      </c>
      <c r="X1070" s="70"/>
      <c r="Y1070" s="71">
        <v>43811</v>
      </c>
      <c r="Z1070" s="90"/>
      <c r="AA1070" s="90"/>
      <c r="AB1070" s="71">
        <v>43811</v>
      </c>
      <c r="AC1070" s="93"/>
      <c r="AD1070" s="92">
        <v>1</v>
      </c>
    </row>
    <row r="1071" spans="12:30" ht="12.75" customHeight="1" x14ac:dyDescent="0.3">
      <c r="L1071" s="86">
        <v>7</v>
      </c>
      <c r="M1071" s="87" t="s">
        <v>5267</v>
      </c>
      <c r="N1071" s="86" t="s">
        <v>56</v>
      </c>
      <c r="O1071" s="87" t="s">
        <v>6440</v>
      </c>
      <c r="P1071" s="38"/>
      <c r="Q1071" s="38"/>
      <c r="R1071" s="38"/>
      <c r="S1071" s="38"/>
      <c r="T1071" s="38"/>
      <c r="U1071" s="88" t="s">
        <v>712</v>
      </c>
      <c r="V1071" s="88" t="s">
        <v>2845</v>
      </c>
      <c r="W1071" s="88" t="s">
        <v>6473</v>
      </c>
      <c r="X1071" s="70"/>
      <c r="Y1071" s="71">
        <v>43819</v>
      </c>
      <c r="Z1071" s="90"/>
      <c r="AA1071" s="90"/>
      <c r="AB1071" s="71">
        <v>43819</v>
      </c>
      <c r="AC1071" s="93"/>
      <c r="AD1071" s="92">
        <v>1</v>
      </c>
    </row>
    <row r="1072" spans="12:30" ht="12.75" customHeight="1" x14ac:dyDescent="0.3">
      <c r="L1072" s="86">
        <v>7</v>
      </c>
      <c r="M1072" s="87" t="s">
        <v>5267</v>
      </c>
      <c r="N1072" s="86" t="s">
        <v>56</v>
      </c>
      <c r="O1072" s="87" t="s">
        <v>6440</v>
      </c>
      <c r="P1072" s="38"/>
      <c r="Q1072" s="38"/>
      <c r="R1072" s="38"/>
      <c r="S1072" s="38"/>
      <c r="T1072" s="38"/>
      <c r="U1072" s="88" t="s">
        <v>712</v>
      </c>
      <c r="V1072" s="88" t="s">
        <v>2845</v>
      </c>
      <c r="W1072" s="88" t="s">
        <v>6474</v>
      </c>
      <c r="X1072" s="70"/>
      <c r="Y1072" s="71">
        <v>43826</v>
      </c>
      <c r="Z1072" s="90"/>
      <c r="AA1072" s="90"/>
      <c r="AB1072" s="71">
        <v>43826</v>
      </c>
      <c r="AC1072" s="93"/>
      <c r="AD1072" s="92">
        <v>1</v>
      </c>
    </row>
    <row r="1073" spans="12:30" ht="12.75" customHeight="1" x14ac:dyDescent="0.3">
      <c r="L1073" s="86">
        <v>7</v>
      </c>
      <c r="M1073" s="87" t="s">
        <v>5267</v>
      </c>
      <c r="N1073" s="86" t="s">
        <v>56</v>
      </c>
      <c r="O1073" s="87" t="s">
        <v>6440</v>
      </c>
      <c r="P1073" s="38"/>
      <c r="Q1073" s="38"/>
      <c r="R1073" s="38"/>
      <c r="S1073" s="38"/>
      <c r="T1073" s="38"/>
      <c r="U1073" s="88" t="s">
        <v>712</v>
      </c>
      <c r="V1073" s="88" t="s">
        <v>2845</v>
      </c>
      <c r="W1073" s="88" t="s">
        <v>6475</v>
      </c>
      <c r="X1073" s="70"/>
      <c r="Y1073" s="71">
        <v>43833</v>
      </c>
      <c r="Z1073" s="90"/>
      <c r="AA1073" s="90"/>
      <c r="AB1073" s="71">
        <v>43833</v>
      </c>
      <c r="AC1073" s="93"/>
      <c r="AD1073" s="92">
        <v>1</v>
      </c>
    </row>
    <row r="1074" spans="12:30" ht="12.75" customHeight="1" x14ac:dyDescent="0.3">
      <c r="L1074" s="86">
        <v>7</v>
      </c>
      <c r="M1074" s="87" t="s">
        <v>5267</v>
      </c>
      <c r="N1074" s="86" t="s">
        <v>56</v>
      </c>
      <c r="O1074" s="87" t="s">
        <v>6180</v>
      </c>
      <c r="P1074" s="87" t="s">
        <v>6747</v>
      </c>
      <c r="Q1074" s="38"/>
      <c r="R1074" s="38"/>
      <c r="S1074" s="38"/>
      <c r="T1074" s="38"/>
      <c r="U1074" s="88" t="s">
        <v>712</v>
      </c>
      <c r="V1074" s="88" t="s">
        <v>6748</v>
      </c>
      <c r="W1074" s="88" t="s">
        <v>6749</v>
      </c>
      <c r="X1074" s="70"/>
      <c r="Y1074" s="71">
        <v>43800</v>
      </c>
      <c r="Z1074" s="90"/>
      <c r="AA1074" s="90"/>
      <c r="AB1074" s="71">
        <v>43802</v>
      </c>
      <c r="AC1074" s="93"/>
      <c r="AD1074" s="92">
        <v>3</v>
      </c>
    </row>
    <row r="1075" spans="12:30" ht="12.75" customHeight="1" x14ac:dyDescent="0.3">
      <c r="L1075" s="86">
        <v>7</v>
      </c>
      <c r="M1075" s="87" t="s">
        <v>5267</v>
      </c>
      <c r="N1075" s="86" t="s">
        <v>56</v>
      </c>
      <c r="O1075" s="87" t="s">
        <v>5371</v>
      </c>
      <c r="P1075" s="38"/>
      <c r="Q1075" s="38"/>
      <c r="R1075" s="38"/>
      <c r="S1075" s="38"/>
      <c r="T1075" s="38"/>
      <c r="U1075" s="88" t="s">
        <v>712</v>
      </c>
      <c r="V1075" s="88" t="s">
        <v>6759</v>
      </c>
      <c r="W1075" s="88" t="s">
        <v>6778</v>
      </c>
      <c r="X1075" s="70"/>
      <c r="Y1075" s="71">
        <v>43809</v>
      </c>
      <c r="Z1075" s="90"/>
      <c r="AA1075" s="90"/>
      <c r="AB1075" s="71">
        <v>43812</v>
      </c>
      <c r="AC1075" s="93"/>
      <c r="AD1075" s="92">
        <v>4</v>
      </c>
    </row>
    <row r="1076" spans="12:30" ht="12.75" customHeight="1" x14ac:dyDescent="0.3">
      <c r="L1076" s="86">
        <v>7</v>
      </c>
      <c r="M1076" s="87" t="s">
        <v>5267</v>
      </c>
      <c r="N1076" s="86" t="s">
        <v>56</v>
      </c>
      <c r="O1076" s="87" t="s">
        <v>5342</v>
      </c>
      <c r="P1076" s="38"/>
      <c r="Q1076" s="38"/>
      <c r="R1076" s="38"/>
      <c r="S1076" s="38"/>
      <c r="T1076" s="38"/>
      <c r="U1076" s="88" t="s">
        <v>712</v>
      </c>
      <c r="V1076" s="88" t="s">
        <v>7120</v>
      </c>
      <c r="W1076" s="88" t="s">
        <v>7160</v>
      </c>
      <c r="X1076" s="70"/>
      <c r="Y1076" s="71">
        <v>43811</v>
      </c>
      <c r="Z1076" s="90"/>
      <c r="AA1076" s="90"/>
      <c r="AB1076" s="71">
        <v>43811</v>
      </c>
      <c r="AC1076" s="93"/>
      <c r="AD1076" s="92">
        <v>1</v>
      </c>
    </row>
    <row r="1077" spans="12:30" ht="12.75" customHeight="1" x14ac:dyDescent="0.3">
      <c r="L1077" s="86">
        <v>7</v>
      </c>
      <c r="M1077" s="87" t="s">
        <v>5267</v>
      </c>
      <c r="N1077" s="86" t="s">
        <v>56</v>
      </c>
      <c r="O1077" s="87" t="s">
        <v>5342</v>
      </c>
      <c r="P1077" s="38"/>
      <c r="Q1077" s="38"/>
      <c r="R1077" s="38"/>
      <c r="S1077" s="38"/>
      <c r="T1077" s="38"/>
      <c r="U1077" s="88" t="s">
        <v>712</v>
      </c>
      <c r="V1077" s="88" t="s">
        <v>7183</v>
      </c>
      <c r="W1077" s="88" t="s">
        <v>7259</v>
      </c>
      <c r="X1077" s="70"/>
      <c r="Y1077" s="71">
        <v>43804</v>
      </c>
      <c r="Z1077" s="90"/>
      <c r="AA1077" s="90"/>
      <c r="AB1077" s="71">
        <v>43805</v>
      </c>
      <c r="AC1077" s="93"/>
      <c r="AD1077" s="92">
        <v>2</v>
      </c>
    </row>
    <row r="1078" spans="12:30" ht="12.75" customHeight="1" x14ac:dyDescent="0.3">
      <c r="L1078" s="86">
        <v>7</v>
      </c>
      <c r="M1078" s="87" t="s">
        <v>5267</v>
      </c>
      <c r="N1078" s="86" t="s">
        <v>56</v>
      </c>
      <c r="O1078" s="87" t="s">
        <v>5268</v>
      </c>
      <c r="P1078" s="38"/>
      <c r="Q1078" s="87" t="s">
        <v>5269</v>
      </c>
      <c r="R1078" s="38"/>
      <c r="S1078" s="38"/>
      <c r="T1078" s="38"/>
      <c r="U1078" s="88" t="s">
        <v>712</v>
      </c>
      <c r="V1078" s="88" t="s">
        <v>7348</v>
      </c>
      <c r="W1078" s="88" t="s">
        <v>7358</v>
      </c>
      <c r="X1078" s="70"/>
      <c r="Y1078" s="71">
        <v>43815</v>
      </c>
      <c r="Z1078" s="90"/>
      <c r="AA1078" s="90"/>
      <c r="AB1078" s="71">
        <v>43816</v>
      </c>
      <c r="AC1078" s="93"/>
      <c r="AD1078" s="92">
        <v>2</v>
      </c>
    </row>
    <row r="1079" spans="12:30" ht="12.75" customHeight="1" x14ac:dyDescent="0.3">
      <c r="L1079" s="86">
        <v>7</v>
      </c>
      <c r="M1079" s="87" t="s">
        <v>5267</v>
      </c>
      <c r="N1079" s="86" t="s">
        <v>56</v>
      </c>
      <c r="O1079" s="87" t="s">
        <v>5268</v>
      </c>
      <c r="P1079" s="38"/>
      <c r="Q1079" s="87" t="s">
        <v>5269</v>
      </c>
      <c r="R1079" s="38"/>
      <c r="S1079" s="38"/>
      <c r="T1079" s="38"/>
      <c r="U1079" s="88" t="s">
        <v>712</v>
      </c>
      <c r="V1079" s="88" t="s">
        <v>7348</v>
      </c>
      <c r="W1079" s="88" t="s">
        <v>7359</v>
      </c>
      <c r="X1079" s="70"/>
      <c r="Y1079" s="71">
        <v>43817</v>
      </c>
      <c r="Z1079" s="90"/>
      <c r="AA1079" s="90"/>
      <c r="AB1079" s="71">
        <v>43817</v>
      </c>
      <c r="AC1079" s="93"/>
      <c r="AD1079" s="92">
        <v>1</v>
      </c>
    </row>
    <row r="1080" spans="12:30" ht="12.75" customHeight="1" x14ac:dyDescent="0.3">
      <c r="L1080" s="86">
        <v>7</v>
      </c>
      <c r="M1080" s="87" t="s">
        <v>5267</v>
      </c>
      <c r="N1080" s="86" t="s">
        <v>56</v>
      </c>
      <c r="O1080" s="87" t="s">
        <v>5268</v>
      </c>
      <c r="P1080" s="38"/>
      <c r="Q1080" s="87" t="s">
        <v>5269</v>
      </c>
      <c r="R1080" s="38"/>
      <c r="S1080" s="38"/>
      <c r="T1080" s="38"/>
      <c r="U1080" s="88" t="s">
        <v>712</v>
      </c>
      <c r="V1080" s="88" t="s">
        <v>7368</v>
      </c>
      <c r="W1080" s="88" t="s">
        <v>7373</v>
      </c>
      <c r="X1080" s="70"/>
      <c r="Y1080" s="71">
        <v>43802</v>
      </c>
      <c r="Z1080" s="90"/>
      <c r="AA1080" s="90"/>
      <c r="AB1080" s="71">
        <v>43803</v>
      </c>
      <c r="AC1080" s="93"/>
      <c r="AD1080" s="92">
        <v>2</v>
      </c>
    </row>
    <row r="1081" spans="12:30" ht="12.75" customHeight="1" x14ac:dyDescent="0.3">
      <c r="L1081" s="86">
        <v>7</v>
      </c>
      <c r="M1081" s="87" t="s">
        <v>5267</v>
      </c>
      <c r="N1081" s="86" t="s">
        <v>56</v>
      </c>
      <c r="O1081" s="87" t="s">
        <v>5268</v>
      </c>
      <c r="P1081" s="38"/>
      <c r="Q1081" s="87" t="s">
        <v>5269</v>
      </c>
      <c r="R1081" s="38"/>
      <c r="S1081" s="38"/>
      <c r="T1081" s="38"/>
      <c r="U1081" s="88" t="s">
        <v>712</v>
      </c>
      <c r="V1081" s="88" t="s">
        <v>7368</v>
      </c>
      <c r="W1081" s="88" t="s">
        <v>7374</v>
      </c>
      <c r="X1081" s="70"/>
      <c r="Y1081" s="71">
        <v>43808</v>
      </c>
      <c r="Z1081" s="90"/>
      <c r="AA1081" s="90"/>
      <c r="AB1081" s="71">
        <v>43809</v>
      </c>
      <c r="AC1081" s="93"/>
      <c r="AD1081" s="92">
        <v>2</v>
      </c>
    </row>
    <row r="1082" spans="12:30" ht="12.75" customHeight="1" x14ac:dyDescent="0.3">
      <c r="L1082" s="86">
        <v>7</v>
      </c>
      <c r="M1082" s="87" t="s">
        <v>5267</v>
      </c>
      <c r="N1082" s="86" t="s">
        <v>56</v>
      </c>
      <c r="O1082" s="87" t="s">
        <v>5319</v>
      </c>
      <c r="P1082" s="38"/>
      <c r="Q1082" s="38"/>
      <c r="R1082" s="38"/>
      <c r="S1082" s="38"/>
      <c r="T1082" s="38"/>
      <c r="U1082" s="88" t="s">
        <v>712</v>
      </c>
      <c r="V1082" s="88" t="s">
        <v>7705</v>
      </c>
      <c r="W1082" s="88" t="s">
        <v>7706</v>
      </c>
      <c r="X1082" s="70"/>
      <c r="Y1082" s="71">
        <v>43820</v>
      </c>
      <c r="Z1082" s="90"/>
      <c r="AA1082" s="90"/>
      <c r="AB1082" s="71">
        <v>43820</v>
      </c>
      <c r="AC1082" s="93"/>
      <c r="AD1082" s="92">
        <v>1</v>
      </c>
    </row>
    <row r="1083" spans="12:30" ht="12.75" customHeight="1" x14ac:dyDescent="0.3">
      <c r="L1083" s="86">
        <v>7</v>
      </c>
      <c r="M1083" s="87" t="s">
        <v>5267</v>
      </c>
      <c r="N1083" s="86" t="s">
        <v>56</v>
      </c>
      <c r="O1083" s="87" t="s">
        <v>5319</v>
      </c>
      <c r="P1083" s="38"/>
      <c r="Q1083" s="38"/>
      <c r="R1083" s="38"/>
      <c r="S1083" s="38"/>
      <c r="T1083" s="38"/>
      <c r="U1083" s="88" t="s">
        <v>712</v>
      </c>
      <c r="V1083" s="88" t="s">
        <v>7707</v>
      </c>
      <c r="W1083" s="88" t="s">
        <v>7713</v>
      </c>
      <c r="X1083" s="70"/>
      <c r="Y1083" s="71">
        <v>43810</v>
      </c>
      <c r="Z1083" s="90"/>
      <c r="AA1083" s="90"/>
      <c r="AB1083" s="71">
        <v>43810</v>
      </c>
      <c r="AC1083" s="93"/>
      <c r="AD1083" s="92">
        <v>1</v>
      </c>
    </row>
    <row r="1084" spans="12:30" ht="12.75" customHeight="1" x14ac:dyDescent="0.3">
      <c r="L1084" s="86">
        <v>7</v>
      </c>
      <c r="M1084" s="87" t="s">
        <v>5267</v>
      </c>
      <c r="N1084" s="86" t="s">
        <v>56</v>
      </c>
      <c r="O1084" s="87" t="s">
        <v>5319</v>
      </c>
      <c r="P1084" s="38"/>
      <c r="Q1084" s="38"/>
      <c r="R1084" s="38"/>
      <c r="S1084" s="38"/>
      <c r="T1084" s="38"/>
      <c r="U1084" s="88" t="s">
        <v>712</v>
      </c>
      <c r="V1084" s="88" t="s">
        <v>7707</v>
      </c>
      <c r="W1084" s="88" t="s">
        <v>7714</v>
      </c>
      <c r="X1084" s="70"/>
      <c r="Y1084" s="71">
        <v>43811</v>
      </c>
      <c r="Z1084" s="90"/>
      <c r="AA1084" s="90"/>
      <c r="AB1084" s="71">
        <v>43811</v>
      </c>
      <c r="AC1084" s="93"/>
      <c r="AD1084" s="92">
        <v>1</v>
      </c>
    </row>
    <row r="1085" spans="12:30" ht="12.75" customHeight="1" x14ac:dyDescent="0.3">
      <c r="L1085" s="86">
        <v>7</v>
      </c>
      <c r="M1085" s="87" t="s">
        <v>5267</v>
      </c>
      <c r="N1085" s="86" t="s">
        <v>56</v>
      </c>
      <c r="O1085" s="87" t="s">
        <v>5319</v>
      </c>
      <c r="P1085" s="38"/>
      <c r="Q1085" s="38"/>
      <c r="R1085" s="38"/>
      <c r="S1085" s="38"/>
      <c r="T1085" s="38"/>
      <c r="U1085" s="88" t="s">
        <v>712</v>
      </c>
      <c r="V1085" s="88" t="s">
        <v>7707</v>
      </c>
      <c r="W1085" s="88" t="s">
        <v>7715</v>
      </c>
      <c r="X1085" s="70"/>
      <c r="Y1085" s="71">
        <v>43819</v>
      </c>
      <c r="Z1085" s="90"/>
      <c r="AA1085" s="90"/>
      <c r="AB1085" s="71">
        <v>43819</v>
      </c>
      <c r="AC1085" s="93"/>
      <c r="AD1085" s="92">
        <v>1</v>
      </c>
    </row>
    <row r="1086" spans="12:30" ht="12.75" customHeight="1" x14ac:dyDescent="0.3">
      <c r="L1086" s="86">
        <v>8</v>
      </c>
      <c r="M1086" s="87" t="s">
        <v>5267</v>
      </c>
      <c r="N1086" s="86" t="s">
        <v>56</v>
      </c>
      <c r="O1086" s="87" t="s">
        <v>5314</v>
      </c>
      <c r="P1086" s="38"/>
      <c r="Q1086" s="87" t="s">
        <v>5315</v>
      </c>
      <c r="R1086" s="38"/>
      <c r="S1086" s="38"/>
      <c r="T1086" s="38"/>
      <c r="U1086" s="88" t="s">
        <v>712</v>
      </c>
      <c r="V1086" s="88" t="s">
        <v>5534</v>
      </c>
      <c r="W1086" s="88" t="s">
        <v>5549</v>
      </c>
      <c r="X1086" s="70"/>
      <c r="Y1086" s="71">
        <v>43844</v>
      </c>
      <c r="Z1086" s="90"/>
      <c r="AA1086" s="90"/>
      <c r="AB1086" s="71">
        <v>43847</v>
      </c>
      <c r="AC1086" s="93"/>
      <c r="AD1086" s="92">
        <v>4</v>
      </c>
    </row>
    <row r="1087" spans="12:30" ht="12.75" customHeight="1" x14ac:dyDescent="0.3">
      <c r="L1087" s="86">
        <v>8</v>
      </c>
      <c r="M1087" s="87" t="s">
        <v>5267</v>
      </c>
      <c r="N1087" s="86" t="s">
        <v>56</v>
      </c>
      <c r="O1087" s="87" t="s">
        <v>5314</v>
      </c>
      <c r="P1087" s="38"/>
      <c r="Q1087" s="87" t="s">
        <v>5315</v>
      </c>
      <c r="R1087" s="38"/>
      <c r="S1087" s="38"/>
      <c r="T1087" s="38"/>
      <c r="U1087" s="88" t="s">
        <v>712</v>
      </c>
      <c r="V1087" s="88" t="s">
        <v>5534</v>
      </c>
      <c r="W1087" s="88" t="s">
        <v>5550</v>
      </c>
      <c r="X1087" s="70"/>
      <c r="Y1087" s="71">
        <v>43853</v>
      </c>
      <c r="Z1087" s="90"/>
      <c r="AA1087" s="90"/>
      <c r="AB1087" s="71">
        <v>43854</v>
      </c>
      <c r="AC1087" s="93"/>
      <c r="AD1087" s="92">
        <v>2</v>
      </c>
    </row>
    <row r="1088" spans="12:30" ht="12.75" customHeight="1" x14ac:dyDescent="0.3">
      <c r="L1088" s="86">
        <v>8</v>
      </c>
      <c r="M1088" s="87" t="s">
        <v>5267</v>
      </c>
      <c r="N1088" s="86" t="s">
        <v>56</v>
      </c>
      <c r="O1088" s="87" t="s">
        <v>5314</v>
      </c>
      <c r="P1088" s="38"/>
      <c r="Q1088" s="87" t="s">
        <v>5315</v>
      </c>
      <c r="R1088" s="38"/>
      <c r="S1088" s="38"/>
      <c r="T1088" s="38"/>
      <c r="U1088" s="88" t="s">
        <v>712</v>
      </c>
      <c r="V1088" s="88" t="s">
        <v>5553</v>
      </c>
      <c r="W1088" s="88" t="s">
        <v>5575</v>
      </c>
      <c r="X1088" s="70"/>
      <c r="Y1088" s="71">
        <v>43851</v>
      </c>
      <c r="Z1088" s="90"/>
      <c r="AA1088" s="90"/>
      <c r="AB1088" s="71">
        <v>43854</v>
      </c>
      <c r="AC1088" s="93"/>
      <c r="AD1088" s="92">
        <v>4</v>
      </c>
    </row>
    <row r="1089" spans="12:30" ht="12.75" customHeight="1" x14ac:dyDescent="0.3">
      <c r="L1089" s="86">
        <v>8</v>
      </c>
      <c r="M1089" s="87" t="s">
        <v>5267</v>
      </c>
      <c r="N1089" s="86" t="s">
        <v>56</v>
      </c>
      <c r="O1089" s="87" t="s">
        <v>5314</v>
      </c>
      <c r="P1089" s="38"/>
      <c r="Q1089" s="87" t="s">
        <v>5315</v>
      </c>
      <c r="R1089" s="38"/>
      <c r="S1089" s="38"/>
      <c r="T1089" s="38"/>
      <c r="U1089" s="88" t="s">
        <v>712</v>
      </c>
      <c r="V1089" s="88" t="s">
        <v>5710</v>
      </c>
      <c r="W1089" s="88" t="s">
        <v>5712</v>
      </c>
      <c r="X1089" s="70"/>
      <c r="Y1089" s="71">
        <v>43844</v>
      </c>
      <c r="Z1089" s="90"/>
      <c r="AA1089" s="90"/>
      <c r="AB1089" s="71">
        <v>43846</v>
      </c>
      <c r="AC1089" s="93"/>
      <c r="AD1089" s="92">
        <v>3</v>
      </c>
    </row>
    <row r="1090" spans="12:30" ht="12.75" customHeight="1" x14ac:dyDescent="0.3">
      <c r="L1090" s="86">
        <v>8</v>
      </c>
      <c r="M1090" s="87" t="s">
        <v>5267</v>
      </c>
      <c r="N1090" s="86" t="s">
        <v>56</v>
      </c>
      <c r="O1090" s="87" t="s">
        <v>5314</v>
      </c>
      <c r="P1090" s="38"/>
      <c r="Q1090" s="87" t="s">
        <v>5315</v>
      </c>
      <c r="R1090" s="38"/>
      <c r="S1090" s="38"/>
      <c r="T1090" s="38"/>
      <c r="U1090" s="88" t="s">
        <v>712</v>
      </c>
      <c r="V1090" s="88" t="s">
        <v>5761</v>
      </c>
      <c r="W1090" s="88" t="s">
        <v>5783</v>
      </c>
      <c r="X1090" s="70"/>
      <c r="Y1090" s="71">
        <v>43837</v>
      </c>
      <c r="Z1090" s="90"/>
      <c r="AA1090" s="90"/>
      <c r="AB1090" s="71">
        <v>43840</v>
      </c>
      <c r="AC1090" s="93"/>
      <c r="AD1090" s="92">
        <v>4</v>
      </c>
    </row>
    <row r="1091" spans="12:30" ht="12.75" customHeight="1" x14ac:dyDescent="0.3">
      <c r="L1091" s="86">
        <v>8</v>
      </c>
      <c r="M1091" s="87" t="s">
        <v>5267</v>
      </c>
      <c r="N1091" s="86" t="s">
        <v>56</v>
      </c>
      <c r="O1091" s="87" t="s">
        <v>5314</v>
      </c>
      <c r="P1091" s="38"/>
      <c r="Q1091" s="87" t="s">
        <v>5315</v>
      </c>
      <c r="R1091" s="38"/>
      <c r="S1091" s="38"/>
      <c r="T1091" s="38"/>
      <c r="U1091" s="88" t="s">
        <v>712</v>
      </c>
      <c r="V1091" s="88" t="s">
        <v>5761</v>
      </c>
      <c r="W1091" s="88" t="s">
        <v>5784</v>
      </c>
      <c r="X1091" s="70"/>
      <c r="Y1091" s="71">
        <v>43845</v>
      </c>
      <c r="Z1091" s="90"/>
      <c r="AA1091" s="90"/>
      <c r="AB1091" s="71">
        <v>43847</v>
      </c>
      <c r="AC1091" s="93"/>
      <c r="AD1091" s="92">
        <v>3</v>
      </c>
    </row>
    <row r="1092" spans="12:30" ht="12.75" customHeight="1" x14ac:dyDescent="0.3">
      <c r="L1092" s="86">
        <v>8</v>
      </c>
      <c r="M1092" s="87" t="s">
        <v>5267</v>
      </c>
      <c r="N1092" s="86" t="s">
        <v>56</v>
      </c>
      <c r="O1092" s="87" t="s">
        <v>5314</v>
      </c>
      <c r="P1092" s="38"/>
      <c r="Q1092" s="87" t="s">
        <v>5315</v>
      </c>
      <c r="R1092" s="38"/>
      <c r="S1092" s="38"/>
      <c r="T1092" s="38"/>
      <c r="U1092" s="88" t="s">
        <v>712</v>
      </c>
      <c r="V1092" s="88" t="s">
        <v>5761</v>
      </c>
      <c r="W1092" s="88" t="s">
        <v>5785</v>
      </c>
      <c r="X1092" s="70"/>
      <c r="Y1092" s="71">
        <v>43853</v>
      </c>
      <c r="Z1092" s="90"/>
      <c r="AA1092" s="90"/>
      <c r="AB1092" s="71">
        <v>43854</v>
      </c>
      <c r="AC1092" s="93"/>
      <c r="AD1092" s="92">
        <v>2</v>
      </c>
    </row>
    <row r="1093" spans="12:30" ht="12.75" customHeight="1" x14ac:dyDescent="0.3">
      <c r="L1093" s="86">
        <v>8</v>
      </c>
      <c r="M1093" s="87" t="s">
        <v>5267</v>
      </c>
      <c r="N1093" s="86" t="s">
        <v>56</v>
      </c>
      <c r="O1093" s="87" t="s">
        <v>5314</v>
      </c>
      <c r="P1093" s="38"/>
      <c r="Q1093" s="87" t="s">
        <v>5315</v>
      </c>
      <c r="R1093" s="38"/>
      <c r="S1093" s="38"/>
      <c r="T1093" s="38"/>
      <c r="U1093" s="88" t="s">
        <v>712</v>
      </c>
      <c r="V1093" s="88" t="s">
        <v>5761</v>
      </c>
      <c r="W1093" s="88" t="s">
        <v>5786</v>
      </c>
      <c r="X1093" s="70"/>
      <c r="Y1093" s="71">
        <v>43858</v>
      </c>
      <c r="Z1093" s="90"/>
      <c r="AA1093" s="90"/>
      <c r="AB1093" s="71">
        <v>43859</v>
      </c>
      <c r="AC1093" s="93"/>
      <c r="AD1093" s="92">
        <v>2</v>
      </c>
    </row>
    <row r="1094" spans="12:30" ht="12.75" customHeight="1" x14ac:dyDescent="0.3">
      <c r="L1094" s="86">
        <v>8</v>
      </c>
      <c r="M1094" s="87" t="s">
        <v>5267</v>
      </c>
      <c r="N1094" s="86" t="s">
        <v>56</v>
      </c>
      <c r="O1094" s="87" t="s">
        <v>5268</v>
      </c>
      <c r="P1094" s="87" t="s">
        <v>6056</v>
      </c>
      <c r="Q1094" s="38"/>
      <c r="R1094" s="38"/>
      <c r="S1094" s="38"/>
      <c r="T1094" s="38"/>
      <c r="U1094" s="88" t="s">
        <v>712</v>
      </c>
      <c r="V1094" s="88" t="s">
        <v>6000</v>
      </c>
      <c r="W1094" s="88" t="s">
        <v>6064</v>
      </c>
      <c r="X1094" s="70"/>
      <c r="Y1094" s="71">
        <v>43858</v>
      </c>
      <c r="Z1094" s="90"/>
      <c r="AA1094" s="90"/>
      <c r="AB1094" s="71">
        <v>43858</v>
      </c>
      <c r="AC1094" s="93"/>
      <c r="AD1094" s="92">
        <v>1</v>
      </c>
    </row>
    <row r="1095" spans="12:30" ht="12.75" customHeight="1" x14ac:dyDescent="0.3">
      <c r="L1095" s="86">
        <v>8</v>
      </c>
      <c r="M1095" s="87" t="s">
        <v>5267</v>
      </c>
      <c r="N1095" s="86" t="s">
        <v>56</v>
      </c>
      <c r="O1095" s="87" t="s">
        <v>5276</v>
      </c>
      <c r="P1095" s="38"/>
      <c r="Q1095" s="87" t="s">
        <v>5405</v>
      </c>
      <c r="R1095" s="38"/>
      <c r="S1095" s="38"/>
      <c r="T1095" s="38"/>
      <c r="U1095" s="88" t="s">
        <v>712</v>
      </c>
      <c r="V1095" s="88" t="s">
        <v>6230</v>
      </c>
      <c r="W1095" s="88" t="s">
        <v>6251</v>
      </c>
      <c r="X1095" s="70"/>
      <c r="Y1095" s="71">
        <v>43837</v>
      </c>
      <c r="Z1095" s="90"/>
      <c r="AA1095" s="90"/>
      <c r="AB1095" s="71">
        <v>43840</v>
      </c>
      <c r="AC1095" s="93"/>
      <c r="AD1095" s="92">
        <v>4</v>
      </c>
    </row>
    <row r="1096" spans="12:30" ht="12.75" customHeight="1" x14ac:dyDescent="0.3">
      <c r="L1096" s="86">
        <v>8</v>
      </c>
      <c r="M1096" s="87" t="s">
        <v>5267</v>
      </c>
      <c r="N1096" s="86" t="s">
        <v>56</v>
      </c>
      <c r="O1096" s="87" t="s">
        <v>5276</v>
      </c>
      <c r="P1096" s="38"/>
      <c r="Q1096" s="87" t="s">
        <v>5405</v>
      </c>
      <c r="R1096" s="38"/>
      <c r="S1096" s="38"/>
      <c r="T1096" s="38"/>
      <c r="U1096" s="88" t="s">
        <v>712</v>
      </c>
      <c r="V1096" s="88" t="s">
        <v>6230</v>
      </c>
      <c r="W1096" s="88" t="s">
        <v>6252</v>
      </c>
      <c r="X1096" s="70"/>
      <c r="Y1096" s="71">
        <v>43847</v>
      </c>
      <c r="Z1096" s="90"/>
      <c r="AA1096" s="90"/>
      <c r="AB1096" s="71">
        <v>43848</v>
      </c>
      <c r="AC1096" s="93"/>
      <c r="AD1096" s="92">
        <v>2</v>
      </c>
    </row>
    <row r="1097" spans="12:30" ht="12.75" customHeight="1" x14ac:dyDescent="0.3">
      <c r="L1097" s="86">
        <v>8</v>
      </c>
      <c r="M1097" s="87" t="s">
        <v>5267</v>
      </c>
      <c r="N1097" s="86" t="s">
        <v>56</v>
      </c>
      <c r="O1097" s="87" t="s">
        <v>5276</v>
      </c>
      <c r="P1097" s="38"/>
      <c r="Q1097" s="87" t="s">
        <v>5405</v>
      </c>
      <c r="R1097" s="38"/>
      <c r="S1097" s="38"/>
      <c r="T1097" s="38"/>
      <c r="U1097" s="88" t="s">
        <v>712</v>
      </c>
      <c r="V1097" s="88" t="s">
        <v>6230</v>
      </c>
      <c r="W1097" s="88" t="s">
        <v>6253</v>
      </c>
      <c r="X1097" s="70"/>
      <c r="Y1097" s="71">
        <v>43852</v>
      </c>
      <c r="Z1097" s="90"/>
      <c r="AA1097" s="90"/>
      <c r="AB1097" s="71">
        <v>43854</v>
      </c>
      <c r="AC1097" s="93"/>
      <c r="AD1097" s="92">
        <v>3</v>
      </c>
    </row>
    <row r="1098" spans="12:30" ht="12.75" customHeight="1" x14ac:dyDescent="0.3">
      <c r="L1098" s="86">
        <v>8</v>
      </c>
      <c r="M1098" s="87" t="s">
        <v>5267</v>
      </c>
      <c r="N1098" s="86" t="s">
        <v>56</v>
      </c>
      <c r="O1098" s="87" t="s">
        <v>5276</v>
      </c>
      <c r="P1098" s="38"/>
      <c r="Q1098" s="87" t="s">
        <v>5405</v>
      </c>
      <c r="R1098" s="38"/>
      <c r="S1098" s="38"/>
      <c r="T1098" s="38"/>
      <c r="U1098" s="88" t="s">
        <v>712</v>
      </c>
      <c r="V1098" s="88" t="s">
        <v>6230</v>
      </c>
      <c r="W1098" s="88" t="s">
        <v>6254</v>
      </c>
      <c r="X1098" s="70"/>
      <c r="Y1098" s="71">
        <v>43859</v>
      </c>
      <c r="Z1098" s="90"/>
      <c r="AA1098" s="90"/>
      <c r="AB1098" s="71">
        <v>43861</v>
      </c>
      <c r="AC1098" s="93"/>
      <c r="AD1098" s="92">
        <v>3</v>
      </c>
    </row>
    <row r="1099" spans="12:30" ht="12.75" customHeight="1" x14ac:dyDescent="0.3">
      <c r="L1099" s="86">
        <v>8</v>
      </c>
      <c r="M1099" s="87" t="s">
        <v>5267</v>
      </c>
      <c r="N1099" s="86" t="s">
        <v>56</v>
      </c>
      <c r="O1099" s="87" t="s">
        <v>6440</v>
      </c>
      <c r="P1099" s="38"/>
      <c r="Q1099" s="38"/>
      <c r="R1099" s="38"/>
      <c r="S1099" s="38"/>
      <c r="T1099" s="38"/>
      <c r="U1099" s="88" t="s">
        <v>712</v>
      </c>
      <c r="V1099" s="88" t="s">
        <v>2845</v>
      </c>
      <c r="W1099" s="88" t="s">
        <v>6476</v>
      </c>
      <c r="X1099" s="70"/>
      <c r="Y1099" s="71">
        <v>43836</v>
      </c>
      <c r="Z1099" s="90"/>
      <c r="AA1099" s="90"/>
      <c r="AB1099" s="71">
        <v>43836</v>
      </c>
      <c r="AC1099" s="93"/>
      <c r="AD1099" s="92">
        <v>1</v>
      </c>
    </row>
    <row r="1100" spans="12:30" ht="12.75" customHeight="1" x14ac:dyDescent="0.3">
      <c r="L1100" s="86">
        <v>8</v>
      </c>
      <c r="M1100" s="87" t="s">
        <v>5267</v>
      </c>
      <c r="N1100" s="86" t="s">
        <v>56</v>
      </c>
      <c r="O1100" s="87" t="s">
        <v>6440</v>
      </c>
      <c r="P1100" s="38"/>
      <c r="Q1100" s="38"/>
      <c r="R1100" s="38"/>
      <c r="S1100" s="38"/>
      <c r="T1100" s="38"/>
      <c r="U1100" s="88" t="s">
        <v>712</v>
      </c>
      <c r="V1100" s="88" t="s">
        <v>2845</v>
      </c>
      <c r="W1100" s="88" t="s">
        <v>6477</v>
      </c>
      <c r="X1100" s="70"/>
      <c r="Y1100" s="71">
        <v>43837</v>
      </c>
      <c r="Z1100" s="90"/>
      <c r="AA1100" s="90"/>
      <c r="AB1100" s="71">
        <v>43837</v>
      </c>
      <c r="AC1100" s="93"/>
      <c r="AD1100" s="92">
        <v>1</v>
      </c>
    </row>
    <row r="1101" spans="12:30" ht="12.75" customHeight="1" x14ac:dyDescent="0.3">
      <c r="L1101" s="86">
        <v>8</v>
      </c>
      <c r="M1101" s="87" t="s">
        <v>5267</v>
      </c>
      <c r="N1101" s="86" t="s">
        <v>56</v>
      </c>
      <c r="O1101" s="87" t="s">
        <v>6440</v>
      </c>
      <c r="P1101" s="38"/>
      <c r="Q1101" s="38"/>
      <c r="R1101" s="38"/>
      <c r="S1101" s="38"/>
      <c r="T1101" s="38"/>
      <c r="U1101" s="88" t="s">
        <v>712</v>
      </c>
      <c r="V1101" s="88" t="s">
        <v>2845</v>
      </c>
      <c r="W1101" s="88" t="s">
        <v>6478</v>
      </c>
      <c r="X1101" s="70"/>
      <c r="Y1101" s="71">
        <v>43838</v>
      </c>
      <c r="Z1101" s="90"/>
      <c r="AA1101" s="90"/>
      <c r="AB1101" s="71">
        <v>43838</v>
      </c>
      <c r="AC1101" s="93"/>
      <c r="AD1101" s="92">
        <v>1</v>
      </c>
    </row>
    <row r="1102" spans="12:30" ht="12.75" customHeight="1" x14ac:dyDescent="0.3">
      <c r="L1102" s="86">
        <v>8</v>
      </c>
      <c r="M1102" s="87" t="s">
        <v>5267</v>
      </c>
      <c r="N1102" s="86" t="s">
        <v>56</v>
      </c>
      <c r="O1102" s="87" t="s">
        <v>6440</v>
      </c>
      <c r="P1102" s="38"/>
      <c r="Q1102" s="38"/>
      <c r="R1102" s="38"/>
      <c r="S1102" s="38"/>
      <c r="T1102" s="38"/>
      <c r="U1102" s="88" t="s">
        <v>712</v>
      </c>
      <c r="V1102" s="88" t="s">
        <v>2845</v>
      </c>
      <c r="W1102" s="88" t="s">
        <v>6479</v>
      </c>
      <c r="X1102" s="70"/>
      <c r="Y1102" s="71">
        <v>43839</v>
      </c>
      <c r="Z1102" s="90"/>
      <c r="AA1102" s="90"/>
      <c r="AB1102" s="71">
        <v>43839</v>
      </c>
      <c r="AC1102" s="93"/>
      <c r="AD1102" s="92">
        <v>1</v>
      </c>
    </row>
    <row r="1103" spans="12:30" ht="12.75" customHeight="1" x14ac:dyDescent="0.3">
      <c r="L1103" s="86">
        <v>8</v>
      </c>
      <c r="M1103" s="87" t="s">
        <v>5267</v>
      </c>
      <c r="N1103" s="86" t="s">
        <v>56</v>
      </c>
      <c r="O1103" s="87" t="s">
        <v>6440</v>
      </c>
      <c r="P1103" s="38"/>
      <c r="Q1103" s="38"/>
      <c r="R1103" s="38"/>
      <c r="S1103" s="38"/>
      <c r="T1103" s="38"/>
      <c r="U1103" s="88" t="s">
        <v>712</v>
      </c>
      <c r="V1103" s="88" t="s">
        <v>2845</v>
      </c>
      <c r="W1103" s="88" t="s">
        <v>6480</v>
      </c>
      <c r="X1103" s="70"/>
      <c r="Y1103" s="71">
        <v>43840</v>
      </c>
      <c r="Z1103" s="90"/>
      <c r="AA1103" s="90"/>
      <c r="AB1103" s="71">
        <v>43840</v>
      </c>
      <c r="AC1103" s="93"/>
      <c r="AD1103" s="92">
        <v>1</v>
      </c>
    </row>
    <row r="1104" spans="12:30" ht="12.75" customHeight="1" x14ac:dyDescent="0.3">
      <c r="L1104" s="86">
        <v>8</v>
      </c>
      <c r="M1104" s="87" t="s">
        <v>5267</v>
      </c>
      <c r="N1104" s="86" t="s">
        <v>56</v>
      </c>
      <c r="O1104" s="87" t="s">
        <v>6440</v>
      </c>
      <c r="P1104" s="38"/>
      <c r="Q1104" s="38"/>
      <c r="R1104" s="38"/>
      <c r="S1104" s="38"/>
      <c r="T1104" s="38"/>
      <c r="U1104" s="88" t="s">
        <v>712</v>
      </c>
      <c r="V1104" s="88" t="s">
        <v>2845</v>
      </c>
      <c r="W1104" s="88" t="s">
        <v>6481</v>
      </c>
      <c r="X1104" s="70"/>
      <c r="Y1104" s="71">
        <v>43847</v>
      </c>
      <c r="Z1104" s="90"/>
      <c r="AA1104" s="90"/>
      <c r="AB1104" s="71">
        <v>43847</v>
      </c>
      <c r="AC1104" s="93"/>
      <c r="AD1104" s="92">
        <v>1</v>
      </c>
    </row>
    <row r="1105" spans="12:30" ht="12.75" customHeight="1" x14ac:dyDescent="0.3">
      <c r="L1105" s="86">
        <v>8</v>
      </c>
      <c r="M1105" s="87" t="s">
        <v>5267</v>
      </c>
      <c r="N1105" s="86" t="s">
        <v>56</v>
      </c>
      <c r="O1105" s="87" t="s">
        <v>6440</v>
      </c>
      <c r="P1105" s="38"/>
      <c r="Q1105" s="38"/>
      <c r="R1105" s="38"/>
      <c r="S1105" s="38"/>
      <c r="T1105" s="38"/>
      <c r="U1105" s="88" t="s">
        <v>712</v>
      </c>
      <c r="V1105" s="88" t="s">
        <v>2845</v>
      </c>
      <c r="W1105" s="88" t="s">
        <v>6482</v>
      </c>
      <c r="X1105" s="70"/>
      <c r="Y1105" s="71">
        <v>43859</v>
      </c>
      <c r="Z1105" s="90"/>
      <c r="AA1105" s="90"/>
      <c r="AB1105" s="71">
        <v>43859</v>
      </c>
      <c r="AC1105" s="93"/>
      <c r="AD1105" s="92">
        <v>1</v>
      </c>
    </row>
    <row r="1106" spans="12:30" ht="12.75" customHeight="1" x14ac:dyDescent="0.3">
      <c r="L1106" s="86">
        <v>8</v>
      </c>
      <c r="M1106" s="87" t="s">
        <v>5267</v>
      </c>
      <c r="N1106" s="86" t="s">
        <v>56</v>
      </c>
      <c r="O1106" s="87" t="s">
        <v>5272</v>
      </c>
      <c r="P1106" s="38"/>
      <c r="Q1106" s="87" t="s">
        <v>5273</v>
      </c>
      <c r="R1106" s="38"/>
      <c r="S1106" s="38"/>
      <c r="T1106" s="38"/>
      <c r="U1106" s="88" t="s">
        <v>712</v>
      </c>
      <c r="V1106" s="88" t="s">
        <v>2921</v>
      </c>
      <c r="W1106" s="88" t="s">
        <v>6507</v>
      </c>
      <c r="X1106" s="70"/>
      <c r="Y1106" s="71">
        <v>43801</v>
      </c>
      <c r="Z1106" s="90"/>
      <c r="AA1106" s="90"/>
      <c r="AB1106" s="71">
        <v>43818</v>
      </c>
      <c r="AC1106" s="93"/>
      <c r="AD1106" s="92">
        <v>18</v>
      </c>
    </row>
    <row r="1107" spans="12:30" ht="12.75" customHeight="1" x14ac:dyDescent="0.3">
      <c r="L1107" s="86">
        <v>8</v>
      </c>
      <c r="M1107" s="87" t="s">
        <v>5267</v>
      </c>
      <c r="N1107" s="86" t="s">
        <v>56</v>
      </c>
      <c r="O1107" s="87" t="s">
        <v>5272</v>
      </c>
      <c r="P1107" s="38"/>
      <c r="Q1107" s="87" t="s">
        <v>5273</v>
      </c>
      <c r="R1107" s="38"/>
      <c r="S1107" s="38"/>
      <c r="T1107" s="38"/>
      <c r="U1107" s="88" t="s">
        <v>712</v>
      </c>
      <c r="V1107" s="88" t="s">
        <v>6871</v>
      </c>
      <c r="W1107" s="88" t="s">
        <v>6876</v>
      </c>
      <c r="X1107" s="70"/>
      <c r="Y1107" s="71">
        <v>43839</v>
      </c>
      <c r="Z1107" s="90"/>
      <c r="AA1107" s="90"/>
      <c r="AB1107" s="71">
        <v>43839</v>
      </c>
      <c r="AC1107" s="93"/>
      <c r="AD1107" s="92">
        <v>1</v>
      </c>
    </row>
    <row r="1108" spans="12:30" ht="12.75" customHeight="1" x14ac:dyDescent="0.3">
      <c r="L1108" s="86">
        <v>8</v>
      </c>
      <c r="M1108" s="87" t="s">
        <v>5267</v>
      </c>
      <c r="N1108" s="86" t="s">
        <v>56</v>
      </c>
      <c r="O1108" s="87" t="s">
        <v>5272</v>
      </c>
      <c r="P1108" s="38"/>
      <c r="Q1108" s="87" t="s">
        <v>5273</v>
      </c>
      <c r="R1108" s="38"/>
      <c r="S1108" s="38"/>
      <c r="T1108" s="38"/>
      <c r="U1108" s="88" t="s">
        <v>712</v>
      </c>
      <c r="V1108" s="88" t="s">
        <v>6871</v>
      </c>
      <c r="W1108" s="88" t="s">
        <v>6877</v>
      </c>
      <c r="X1108" s="70"/>
      <c r="Y1108" s="71">
        <v>43859</v>
      </c>
      <c r="Z1108" s="90"/>
      <c r="AA1108" s="90"/>
      <c r="AB1108" s="71">
        <v>43859</v>
      </c>
      <c r="AC1108" s="93"/>
      <c r="AD1108" s="92">
        <v>1</v>
      </c>
    </row>
    <row r="1109" spans="12:30" ht="12.75" customHeight="1" x14ac:dyDescent="0.3">
      <c r="L1109" s="86">
        <v>8</v>
      </c>
      <c r="M1109" s="87" t="s">
        <v>5267</v>
      </c>
      <c r="N1109" s="86" t="s">
        <v>56</v>
      </c>
      <c r="O1109" s="87" t="s">
        <v>6167</v>
      </c>
      <c r="P1109" s="38"/>
      <c r="Q1109" s="38"/>
      <c r="R1109" s="38"/>
      <c r="S1109" s="38"/>
      <c r="T1109" s="38"/>
      <c r="U1109" s="88" t="s">
        <v>712</v>
      </c>
      <c r="V1109" s="88" t="s">
        <v>6986</v>
      </c>
      <c r="W1109" s="88" t="s">
        <v>6987</v>
      </c>
      <c r="X1109" s="70"/>
      <c r="Y1109" s="71">
        <v>43817</v>
      </c>
      <c r="Z1109" s="90"/>
      <c r="AA1109" s="90"/>
      <c r="AB1109" s="71">
        <v>43819</v>
      </c>
      <c r="AC1109" s="93"/>
      <c r="AD1109" s="92">
        <v>3</v>
      </c>
    </row>
    <row r="1110" spans="12:30" ht="12.75" customHeight="1" x14ac:dyDescent="0.3">
      <c r="L1110" s="86">
        <v>8</v>
      </c>
      <c r="M1110" s="87" t="s">
        <v>5267</v>
      </c>
      <c r="N1110" s="86" t="s">
        <v>56</v>
      </c>
      <c r="O1110" s="87" t="s">
        <v>5268</v>
      </c>
      <c r="P1110" s="38"/>
      <c r="Q1110" s="87" t="s">
        <v>5269</v>
      </c>
      <c r="R1110" s="38"/>
      <c r="S1110" s="38"/>
      <c r="T1110" s="38"/>
      <c r="U1110" s="88" t="s">
        <v>712</v>
      </c>
      <c r="V1110" s="88" t="s">
        <v>7368</v>
      </c>
      <c r="W1110" s="88" t="s">
        <v>7376</v>
      </c>
      <c r="X1110" s="70"/>
      <c r="Y1110" s="71">
        <v>43852</v>
      </c>
      <c r="Z1110" s="90"/>
      <c r="AA1110" s="90"/>
      <c r="AB1110" s="71">
        <v>43852</v>
      </c>
      <c r="AC1110" s="93"/>
      <c r="AD1110" s="92">
        <v>1</v>
      </c>
    </row>
    <row r="1111" spans="12:30" ht="12.75" customHeight="1" x14ac:dyDescent="0.3">
      <c r="L1111" s="86">
        <v>8</v>
      </c>
      <c r="M1111" s="87" t="s">
        <v>5267</v>
      </c>
      <c r="N1111" s="86" t="s">
        <v>56</v>
      </c>
      <c r="O1111" s="87" t="s">
        <v>5276</v>
      </c>
      <c r="P1111" s="38"/>
      <c r="Q1111" s="38"/>
      <c r="R1111" s="38"/>
      <c r="S1111" s="38"/>
      <c r="T1111" s="38"/>
      <c r="U1111" s="88" t="s">
        <v>712</v>
      </c>
      <c r="V1111" s="88" t="s">
        <v>4796</v>
      </c>
      <c r="W1111" s="88" t="s">
        <v>7507</v>
      </c>
      <c r="X1111" s="70"/>
      <c r="Y1111" s="71">
        <v>43858</v>
      </c>
      <c r="Z1111" s="90"/>
      <c r="AA1111" s="90"/>
      <c r="AB1111" s="71">
        <v>43859</v>
      </c>
      <c r="AC1111" s="93"/>
      <c r="AD1111" s="92">
        <v>2</v>
      </c>
    </row>
    <row r="1112" spans="12:30" ht="12.75" customHeight="1" x14ac:dyDescent="0.3">
      <c r="L1112" s="86">
        <v>8</v>
      </c>
      <c r="M1112" s="87" t="s">
        <v>5267</v>
      </c>
      <c r="N1112" s="86" t="s">
        <v>56</v>
      </c>
      <c r="O1112" s="87" t="s">
        <v>5342</v>
      </c>
      <c r="P1112" s="38"/>
      <c r="Q1112" s="38"/>
      <c r="R1112" s="38"/>
      <c r="S1112" s="38"/>
      <c r="T1112" s="38"/>
      <c r="U1112" s="88" t="s">
        <v>712</v>
      </c>
      <c r="V1112" s="88" t="s">
        <v>7531</v>
      </c>
      <c r="W1112" s="88" t="s">
        <v>7623</v>
      </c>
      <c r="X1112" s="70"/>
      <c r="Y1112" s="71">
        <v>43843</v>
      </c>
      <c r="Z1112" s="90"/>
      <c r="AA1112" s="90"/>
      <c r="AB1112" s="71">
        <v>43843</v>
      </c>
      <c r="AC1112" s="93"/>
      <c r="AD1112" s="92">
        <v>1</v>
      </c>
    </row>
    <row r="1113" spans="12:30" ht="12.75" customHeight="1" x14ac:dyDescent="0.3">
      <c r="L1113" s="86">
        <v>8</v>
      </c>
      <c r="M1113" s="87" t="s">
        <v>5267</v>
      </c>
      <c r="N1113" s="86" t="s">
        <v>56</v>
      </c>
      <c r="O1113" s="87" t="s">
        <v>5342</v>
      </c>
      <c r="P1113" s="38"/>
      <c r="Q1113" s="38"/>
      <c r="R1113" s="38"/>
      <c r="S1113" s="38"/>
      <c r="T1113" s="38"/>
      <c r="U1113" s="88" t="s">
        <v>712</v>
      </c>
      <c r="V1113" s="88" t="s">
        <v>7531</v>
      </c>
      <c r="W1113" s="88" t="s">
        <v>7624</v>
      </c>
      <c r="X1113" s="70"/>
      <c r="Y1113" s="71">
        <v>43843</v>
      </c>
      <c r="Z1113" s="90"/>
      <c r="AA1113" s="90"/>
      <c r="AB1113" s="71">
        <v>43843</v>
      </c>
      <c r="AC1113" s="93"/>
      <c r="AD1113" s="92">
        <v>1</v>
      </c>
    </row>
    <row r="1114" spans="12:30" ht="12.75" customHeight="1" x14ac:dyDescent="0.3">
      <c r="L1114" s="86">
        <v>8</v>
      </c>
      <c r="M1114" s="87" t="s">
        <v>5267</v>
      </c>
      <c r="N1114" s="86" t="s">
        <v>56</v>
      </c>
      <c r="O1114" s="87" t="s">
        <v>5342</v>
      </c>
      <c r="P1114" s="38"/>
      <c r="Q1114" s="38"/>
      <c r="R1114" s="38"/>
      <c r="S1114" s="38"/>
      <c r="T1114" s="38"/>
      <c r="U1114" s="88" t="s">
        <v>712</v>
      </c>
      <c r="V1114" s="88" t="s">
        <v>7531</v>
      </c>
      <c r="W1114" s="88" t="s">
        <v>7625</v>
      </c>
      <c r="X1114" s="70"/>
      <c r="Y1114" s="71">
        <v>43845</v>
      </c>
      <c r="Z1114" s="90"/>
      <c r="AA1114" s="90"/>
      <c r="AB1114" s="71">
        <v>43845</v>
      </c>
      <c r="AC1114" s="93"/>
      <c r="AD1114" s="92">
        <v>1</v>
      </c>
    </row>
    <row r="1115" spans="12:30" ht="12.75" customHeight="1" x14ac:dyDescent="0.3">
      <c r="L1115" s="86">
        <v>8</v>
      </c>
      <c r="M1115" s="87" t="s">
        <v>5267</v>
      </c>
      <c r="N1115" s="86" t="s">
        <v>56</v>
      </c>
      <c r="O1115" s="87" t="s">
        <v>5342</v>
      </c>
      <c r="P1115" s="38"/>
      <c r="Q1115" s="38"/>
      <c r="R1115" s="38"/>
      <c r="S1115" s="38"/>
      <c r="T1115" s="38"/>
      <c r="U1115" s="88" t="s">
        <v>712</v>
      </c>
      <c r="V1115" s="88" t="s">
        <v>7531</v>
      </c>
      <c r="W1115" s="88" t="s">
        <v>7626</v>
      </c>
      <c r="X1115" s="70"/>
      <c r="Y1115" s="71">
        <v>43845</v>
      </c>
      <c r="Z1115" s="90"/>
      <c r="AA1115" s="90"/>
      <c r="AB1115" s="71">
        <v>43845</v>
      </c>
      <c r="AC1115" s="93"/>
      <c r="AD1115" s="92">
        <v>1</v>
      </c>
    </row>
    <row r="1116" spans="12:30" ht="12.75" customHeight="1" x14ac:dyDescent="0.3">
      <c r="L1116" s="86">
        <v>8</v>
      </c>
      <c r="M1116" s="87" t="s">
        <v>5267</v>
      </c>
      <c r="N1116" s="86" t="s">
        <v>56</v>
      </c>
      <c r="O1116" s="87" t="s">
        <v>5319</v>
      </c>
      <c r="P1116" s="38"/>
      <c r="Q1116" s="38"/>
      <c r="R1116" s="38"/>
      <c r="S1116" s="38"/>
      <c r="T1116" s="38"/>
      <c r="U1116" s="88" t="s">
        <v>712</v>
      </c>
      <c r="V1116" s="88" t="s">
        <v>7707</v>
      </c>
      <c r="W1116" s="88" t="s">
        <v>7716</v>
      </c>
      <c r="X1116" s="70"/>
      <c r="Y1116" s="71">
        <v>43852</v>
      </c>
      <c r="Z1116" s="90"/>
      <c r="AA1116" s="90"/>
      <c r="AB1116" s="71">
        <v>43852</v>
      </c>
      <c r="AC1116" s="93"/>
      <c r="AD1116" s="92">
        <v>1</v>
      </c>
    </row>
    <row r="1117" spans="12:30" ht="12.75" customHeight="1" x14ac:dyDescent="0.3">
      <c r="L1117" s="86">
        <v>9</v>
      </c>
      <c r="M1117" s="87" t="s">
        <v>5267</v>
      </c>
      <c r="N1117" s="86" t="s">
        <v>56</v>
      </c>
      <c r="O1117" s="87" t="s">
        <v>5314</v>
      </c>
      <c r="P1117" s="38"/>
      <c r="Q1117" s="87" t="s">
        <v>5315</v>
      </c>
      <c r="R1117" s="38"/>
      <c r="S1117" s="38"/>
      <c r="T1117" s="38"/>
      <c r="U1117" s="88" t="s">
        <v>712</v>
      </c>
      <c r="V1117" s="88" t="s">
        <v>5534</v>
      </c>
      <c r="W1117" s="88" t="s">
        <v>5551</v>
      </c>
      <c r="X1117" s="70"/>
      <c r="Y1117" s="71">
        <v>43881</v>
      </c>
      <c r="Z1117" s="90"/>
      <c r="AA1117" s="90"/>
      <c r="AB1117" s="71">
        <v>43881</v>
      </c>
      <c r="AC1117" s="93"/>
      <c r="AD1117" s="92">
        <v>1</v>
      </c>
    </row>
    <row r="1118" spans="12:30" ht="12.75" customHeight="1" x14ac:dyDescent="0.3">
      <c r="L1118" s="86">
        <v>9</v>
      </c>
      <c r="M1118" s="87" t="s">
        <v>5267</v>
      </c>
      <c r="N1118" s="86" t="s">
        <v>56</v>
      </c>
      <c r="O1118" s="87" t="s">
        <v>5314</v>
      </c>
      <c r="P1118" s="38"/>
      <c r="Q1118" s="87" t="s">
        <v>5315</v>
      </c>
      <c r="R1118" s="38"/>
      <c r="S1118" s="38"/>
      <c r="T1118" s="38"/>
      <c r="U1118" s="88" t="s">
        <v>712</v>
      </c>
      <c r="V1118" s="88" t="s">
        <v>5534</v>
      </c>
      <c r="W1118" s="88" t="s">
        <v>5552</v>
      </c>
      <c r="X1118" s="70"/>
      <c r="Y1118" s="71">
        <v>43888</v>
      </c>
      <c r="Z1118" s="90"/>
      <c r="AA1118" s="90"/>
      <c r="AB1118" s="71">
        <v>43889</v>
      </c>
      <c r="AC1118" s="93"/>
      <c r="AD1118" s="92">
        <v>2</v>
      </c>
    </row>
    <row r="1119" spans="12:30" ht="12.75" customHeight="1" x14ac:dyDescent="0.3">
      <c r="L1119" s="86">
        <v>9</v>
      </c>
      <c r="M1119" s="87" t="s">
        <v>5267</v>
      </c>
      <c r="N1119" s="86" t="s">
        <v>56</v>
      </c>
      <c r="O1119" s="87" t="s">
        <v>5314</v>
      </c>
      <c r="P1119" s="38"/>
      <c r="Q1119" s="87" t="s">
        <v>5315</v>
      </c>
      <c r="R1119" s="38"/>
      <c r="S1119" s="38"/>
      <c r="T1119" s="38"/>
      <c r="U1119" s="88" t="s">
        <v>712</v>
      </c>
      <c r="V1119" s="88" t="s">
        <v>5553</v>
      </c>
      <c r="W1119" s="88" t="s">
        <v>5576</v>
      </c>
      <c r="X1119" s="70"/>
      <c r="Y1119" s="71">
        <v>43874</v>
      </c>
      <c r="Z1119" s="90"/>
      <c r="AA1119" s="90"/>
      <c r="AB1119" s="71">
        <v>43875</v>
      </c>
      <c r="AC1119" s="93"/>
      <c r="AD1119" s="92">
        <v>2</v>
      </c>
    </row>
    <row r="1120" spans="12:30" ht="12.75" customHeight="1" x14ac:dyDescent="0.3">
      <c r="L1120" s="86">
        <v>9</v>
      </c>
      <c r="M1120" s="87" t="s">
        <v>5267</v>
      </c>
      <c r="N1120" s="86" t="s">
        <v>56</v>
      </c>
      <c r="O1120" s="87" t="s">
        <v>5314</v>
      </c>
      <c r="P1120" s="38"/>
      <c r="Q1120" s="87" t="s">
        <v>5315</v>
      </c>
      <c r="R1120" s="38"/>
      <c r="S1120" s="38"/>
      <c r="T1120" s="38"/>
      <c r="U1120" s="88" t="s">
        <v>712</v>
      </c>
      <c r="V1120" s="88" t="s">
        <v>5553</v>
      </c>
      <c r="W1120" s="88" t="s">
        <v>5577</v>
      </c>
      <c r="X1120" s="70"/>
      <c r="Y1120" s="71">
        <v>43888</v>
      </c>
      <c r="Z1120" s="90"/>
      <c r="AA1120" s="90"/>
      <c r="AB1120" s="71">
        <v>43889</v>
      </c>
      <c r="AC1120" s="93"/>
      <c r="AD1120" s="92">
        <v>2</v>
      </c>
    </row>
    <row r="1121" spans="12:30" ht="12.75" customHeight="1" x14ac:dyDescent="0.3">
      <c r="L1121" s="86">
        <v>9</v>
      </c>
      <c r="M1121" s="87" t="s">
        <v>5267</v>
      </c>
      <c r="N1121" s="86" t="s">
        <v>56</v>
      </c>
      <c r="O1121" s="87" t="s">
        <v>5314</v>
      </c>
      <c r="P1121" s="38"/>
      <c r="Q1121" s="87" t="s">
        <v>5315</v>
      </c>
      <c r="R1121" s="38"/>
      <c r="S1121" s="38"/>
      <c r="T1121" s="38"/>
      <c r="U1121" s="88" t="s">
        <v>712</v>
      </c>
      <c r="V1121" s="88" t="s">
        <v>5761</v>
      </c>
      <c r="W1121" s="88" t="s">
        <v>5787</v>
      </c>
      <c r="X1121" s="70"/>
      <c r="Y1121" s="71">
        <v>43872</v>
      </c>
      <c r="Z1121" s="90"/>
      <c r="AA1121" s="90"/>
      <c r="AB1121" s="71">
        <v>43875</v>
      </c>
      <c r="AC1121" s="93"/>
      <c r="AD1121" s="92">
        <v>4</v>
      </c>
    </row>
    <row r="1122" spans="12:30" ht="12.75" customHeight="1" x14ac:dyDescent="0.3">
      <c r="L1122" s="86">
        <v>9</v>
      </c>
      <c r="M1122" s="87" t="s">
        <v>5267</v>
      </c>
      <c r="N1122" s="86" t="s">
        <v>56</v>
      </c>
      <c r="O1122" s="87" t="s">
        <v>5314</v>
      </c>
      <c r="P1122" s="38"/>
      <c r="Q1122" s="87" t="s">
        <v>5315</v>
      </c>
      <c r="R1122" s="38"/>
      <c r="S1122" s="38"/>
      <c r="T1122" s="38"/>
      <c r="U1122" s="88" t="s">
        <v>712</v>
      </c>
      <c r="V1122" s="88" t="s">
        <v>5761</v>
      </c>
      <c r="W1122" s="88" t="s">
        <v>5788</v>
      </c>
      <c r="X1122" s="70"/>
      <c r="Y1122" s="71">
        <v>43865</v>
      </c>
      <c r="Z1122" s="90"/>
      <c r="AA1122" s="90"/>
      <c r="AB1122" s="71">
        <v>43868</v>
      </c>
      <c r="AC1122" s="93"/>
      <c r="AD1122" s="92">
        <v>4</v>
      </c>
    </row>
    <row r="1123" spans="12:30" ht="12.75" customHeight="1" x14ac:dyDescent="0.3">
      <c r="L1123" s="86">
        <v>9</v>
      </c>
      <c r="M1123" s="87" t="s">
        <v>5267</v>
      </c>
      <c r="N1123" s="86" t="s">
        <v>56</v>
      </c>
      <c r="O1123" s="87" t="s">
        <v>5314</v>
      </c>
      <c r="P1123" s="38"/>
      <c r="Q1123" s="87" t="s">
        <v>5315</v>
      </c>
      <c r="R1123" s="38"/>
      <c r="S1123" s="38"/>
      <c r="T1123" s="38"/>
      <c r="U1123" s="88" t="s">
        <v>712</v>
      </c>
      <c r="V1123" s="88" t="s">
        <v>5761</v>
      </c>
      <c r="W1123" s="88" t="s">
        <v>5789</v>
      </c>
      <c r="X1123" s="70"/>
      <c r="Y1123" s="71">
        <v>43886</v>
      </c>
      <c r="Z1123" s="90"/>
      <c r="AA1123" s="90"/>
      <c r="AB1123" s="71">
        <v>43889</v>
      </c>
      <c r="AC1123" s="93"/>
      <c r="AD1123" s="92">
        <v>4</v>
      </c>
    </row>
    <row r="1124" spans="12:30" ht="12.75" customHeight="1" x14ac:dyDescent="0.3">
      <c r="L1124" s="86">
        <v>9</v>
      </c>
      <c r="M1124" s="87" t="s">
        <v>5267</v>
      </c>
      <c r="N1124" s="86" t="s">
        <v>56</v>
      </c>
      <c r="O1124" s="87" t="s">
        <v>5342</v>
      </c>
      <c r="P1124" s="38"/>
      <c r="Q1124" s="38"/>
      <c r="R1124" s="38"/>
      <c r="S1124" s="38"/>
      <c r="T1124" s="38"/>
      <c r="U1124" s="88" t="s">
        <v>712</v>
      </c>
      <c r="V1124" s="88" t="s">
        <v>5806</v>
      </c>
      <c r="W1124" s="88" t="s">
        <v>5857</v>
      </c>
      <c r="X1124" s="70"/>
      <c r="Y1124" s="71">
        <v>43866</v>
      </c>
      <c r="Z1124" s="90"/>
      <c r="AA1124" s="90"/>
      <c r="AB1124" s="71">
        <v>43866</v>
      </c>
      <c r="AC1124" s="93"/>
      <c r="AD1124" s="92">
        <v>1</v>
      </c>
    </row>
    <row r="1125" spans="12:30" ht="12.75" customHeight="1" x14ac:dyDescent="0.3">
      <c r="L1125" s="86">
        <v>9</v>
      </c>
      <c r="M1125" s="87" t="s">
        <v>5267</v>
      </c>
      <c r="N1125" s="86" t="s">
        <v>56</v>
      </c>
      <c r="O1125" s="87" t="s">
        <v>5342</v>
      </c>
      <c r="P1125" s="38"/>
      <c r="Q1125" s="38"/>
      <c r="R1125" s="38"/>
      <c r="S1125" s="38"/>
      <c r="T1125" s="38"/>
      <c r="U1125" s="88" t="s">
        <v>712</v>
      </c>
      <c r="V1125" s="88" t="s">
        <v>5806</v>
      </c>
      <c r="W1125" s="88" t="s">
        <v>5858</v>
      </c>
      <c r="X1125" s="70"/>
      <c r="Y1125" s="71">
        <v>43886</v>
      </c>
      <c r="Z1125" s="90"/>
      <c r="AA1125" s="90"/>
      <c r="AB1125" s="71">
        <v>43886</v>
      </c>
      <c r="AC1125" s="93"/>
      <c r="AD1125" s="92">
        <v>1</v>
      </c>
    </row>
    <row r="1126" spans="12:30" ht="12.75" customHeight="1" x14ac:dyDescent="0.3">
      <c r="L1126" s="86">
        <v>9</v>
      </c>
      <c r="M1126" s="87" t="s">
        <v>5267</v>
      </c>
      <c r="N1126" s="86" t="s">
        <v>56</v>
      </c>
      <c r="O1126" s="87" t="s">
        <v>5268</v>
      </c>
      <c r="P1126" s="87" t="s">
        <v>6056</v>
      </c>
      <c r="Q1126" s="38"/>
      <c r="R1126" s="38"/>
      <c r="S1126" s="38"/>
      <c r="T1126" s="38"/>
      <c r="U1126" s="88" t="s">
        <v>712</v>
      </c>
      <c r="V1126" s="88" t="s">
        <v>6000</v>
      </c>
      <c r="W1126" s="88" t="s">
        <v>6077</v>
      </c>
      <c r="X1126" s="70"/>
      <c r="Y1126" s="71">
        <v>43866</v>
      </c>
      <c r="Z1126" s="90"/>
      <c r="AA1126" s="90"/>
      <c r="AB1126" s="71">
        <v>43867</v>
      </c>
      <c r="AC1126" s="93"/>
      <c r="AD1126" s="92">
        <v>2</v>
      </c>
    </row>
    <row r="1127" spans="12:30" ht="12.75" customHeight="1" x14ac:dyDescent="0.3">
      <c r="L1127" s="86">
        <v>9</v>
      </c>
      <c r="M1127" s="87" t="s">
        <v>5267</v>
      </c>
      <c r="N1127" s="86" t="s">
        <v>56</v>
      </c>
      <c r="O1127" s="87" t="s">
        <v>5268</v>
      </c>
      <c r="P1127" s="87" t="s">
        <v>6056</v>
      </c>
      <c r="Q1127" s="38"/>
      <c r="R1127" s="38"/>
      <c r="S1127" s="38"/>
      <c r="T1127" s="38"/>
      <c r="U1127" s="88" t="s">
        <v>712</v>
      </c>
      <c r="V1127" s="88" t="s">
        <v>6000</v>
      </c>
      <c r="W1127" s="88" t="s">
        <v>6078</v>
      </c>
      <c r="X1127" s="70"/>
      <c r="Y1127" s="71">
        <v>43887</v>
      </c>
      <c r="Z1127" s="90"/>
      <c r="AA1127" s="90"/>
      <c r="AB1127" s="71">
        <v>43887</v>
      </c>
      <c r="AC1127" s="93"/>
      <c r="AD1127" s="92">
        <v>1</v>
      </c>
    </row>
    <row r="1128" spans="12:30" ht="12.75" customHeight="1" x14ac:dyDescent="0.3">
      <c r="L1128" s="86">
        <v>9</v>
      </c>
      <c r="M1128" s="87" t="s">
        <v>5267</v>
      </c>
      <c r="N1128" s="86" t="s">
        <v>56</v>
      </c>
      <c r="O1128" s="87" t="s">
        <v>5276</v>
      </c>
      <c r="P1128" s="38"/>
      <c r="Q1128" s="87" t="s">
        <v>5405</v>
      </c>
      <c r="R1128" s="38"/>
      <c r="S1128" s="38"/>
      <c r="T1128" s="38"/>
      <c r="U1128" s="88" t="s">
        <v>712</v>
      </c>
      <c r="V1128" s="88" t="s">
        <v>6230</v>
      </c>
      <c r="W1128" s="88" t="s">
        <v>6255</v>
      </c>
      <c r="X1128" s="70"/>
      <c r="Y1128" s="71">
        <v>43866</v>
      </c>
      <c r="Z1128" s="90"/>
      <c r="AA1128" s="90"/>
      <c r="AB1128" s="71">
        <v>43869</v>
      </c>
      <c r="AC1128" s="93"/>
      <c r="AD1128" s="92">
        <v>4</v>
      </c>
    </row>
    <row r="1129" spans="12:30" ht="12.75" customHeight="1" x14ac:dyDescent="0.3">
      <c r="L1129" s="86">
        <v>9</v>
      </c>
      <c r="M1129" s="87" t="s">
        <v>5267</v>
      </c>
      <c r="N1129" s="86" t="s">
        <v>56</v>
      </c>
      <c r="O1129" s="87" t="s">
        <v>5276</v>
      </c>
      <c r="P1129" s="38"/>
      <c r="Q1129" s="87" t="s">
        <v>5405</v>
      </c>
      <c r="R1129" s="38"/>
      <c r="S1129" s="38"/>
      <c r="T1129" s="38"/>
      <c r="U1129" s="88" t="s">
        <v>712</v>
      </c>
      <c r="V1129" s="88" t="s">
        <v>6230</v>
      </c>
      <c r="W1129" s="88" t="s">
        <v>6256</v>
      </c>
      <c r="X1129" s="70"/>
      <c r="Y1129" s="71">
        <v>43872</v>
      </c>
      <c r="Z1129" s="90"/>
      <c r="AA1129" s="90"/>
      <c r="AB1129" s="71">
        <v>43876</v>
      </c>
      <c r="AC1129" s="93"/>
      <c r="AD1129" s="92">
        <v>5</v>
      </c>
    </row>
    <row r="1130" spans="12:30" ht="12.75" customHeight="1" x14ac:dyDescent="0.3">
      <c r="L1130" s="86">
        <v>9</v>
      </c>
      <c r="M1130" s="87" t="s">
        <v>5267</v>
      </c>
      <c r="N1130" s="86" t="s">
        <v>56</v>
      </c>
      <c r="O1130" s="87" t="s">
        <v>5276</v>
      </c>
      <c r="P1130" s="38"/>
      <c r="Q1130" s="87" t="s">
        <v>5405</v>
      </c>
      <c r="R1130" s="38"/>
      <c r="S1130" s="38"/>
      <c r="T1130" s="38"/>
      <c r="U1130" s="88" t="s">
        <v>712</v>
      </c>
      <c r="V1130" s="88" t="s">
        <v>6230</v>
      </c>
      <c r="W1130" s="88" t="s">
        <v>6257</v>
      </c>
      <c r="X1130" s="70"/>
      <c r="Y1130" s="71">
        <v>43879</v>
      </c>
      <c r="Z1130" s="90"/>
      <c r="AA1130" s="90"/>
      <c r="AB1130" s="71">
        <v>43882</v>
      </c>
      <c r="AC1130" s="93"/>
      <c r="AD1130" s="92">
        <v>4</v>
      </c>
    </row>
    <row r="1131" spans="12:30" ht="12.75" customHeight="1" x14ac:dyDescent="0.3">
      <c r="L1131" s="86">
        <v>9</v>
      </c>
      <c r="M1131" s="87" t="s">
        <v>5267</v>
      </c>
      <c r="N1131" s="86" t="s">
        <v>56</v>
      </c>
      <c r="O1131" s="87" t="s">
        <v>5276</v>
      </c>
      <c r="P1131" s="38"/>
      <c r="Q1131" s="87" t="s">
        <v>5405</v>
      </c>
      <c r="R1131" s="38"/>
      <c r="S1131" s="38"/>
      <c r="T1131" s="38"/>
      <c r="U1131" s="88" t="s">
        <v>712</v>
      </c>
      <c r="V1131" s="88" t="s">
        <v>6230</v>
      </c>
      <c r="W1131" s="88" t="s">
        <v>6258</v>
      </c>
      <c r="X1131" s="70"/>
      <c r="Y1131" s="71">
        <v>43886</v>
      </c>
      <c r="Z1131" s="90"/>
      <c r="AA1131" s="90"/>
      <c r="AB1131" s="71">
        <v>43889</v>
      </c>
      <c r="AC1131" s="93"/>
      <c r="AD1131" s="92">
        <v>4</v>
      </c>
    </row>
    <row r="1132" spans="12:30" ht="12.75" customHeight="1" x14ac:dyDescent="0.3">
      <c r="L1132" s="86">
        <v>9</v>
      </c>
      <c r="M1132" s="87" t="s">
        <v>5267</v>
      </c>
      <c r="N1132" s="86" t="s">
        <v>56</v>
      </c>
      <c r="O1132" s="87" t="s">
        <v>6440</v>
      </c>
      <c r="P1132" s="38"/>
      <c r="Q1132" s="38"/>
      <c r="R1132" s="38"/>
      <c r="S1132" s="38"/>
      <c r="T1132" s="38"/>
      <c r="U1132" s="88" t="s">
        <v>712</v>
      </c>
      <c r="V1132" s="88" t="s">
        <v>2845</v>
      </c>
      <c r="W1132" s="88" t="s">
        <v>6483</v>
      </c>
      <c r="X1132" s="70"/>
      <c r="Y1132" s="71">
        <v>43873</v>
      </c>
      <c r="Z1132" s="90"/>
      <c r="AA1132" s="90"/>
      <c r="AB1132" s="71">
        <v>43873</v>
      </c>
      <c r="AC1132" s="93"/>
      <c r="AD1132" s="92">
        <v>1</v>
      </c>
    </row>
    <row r="1133" spans="12:30" ht="12.75" customHeight="1" x14ac:dyDescent="0.3">
      <c r="L1133" s="86">
        <v>9</v>
      </c>
      <c r="M1133" s="87" t="s">
        <v>5267</v>
      </c>
      <c r="N1133" s="86" t="s">
        <v>56</v>
      </c>
      <c r="O1133" s="87" t="s">
        <v>6440</v>
      </c>
      <c r="P1133" s="38"/>
      <c r="Q1133" s="38"/>
      <c r="R1133" s="38"/>
      <c r="S1133" s="38"/>
      <c r="T1133" s="38"/>
      <c r="U1133" s="88" t="s">
        <v>712</v>
      </c>
      <c r="V1133" s="88" t="s">
        <v>2845</v>
      </c>
      <c r="W1133" s="88" t="s">
        <v>6484</v>
      </c>
      <c r="X1133" s="70"/>
      <c r="Y1133" s="71">
        <v>43882</v>
      </c>
      <c r="Z1133" s="90"/>
      <c r="AA1133" s="90"/>
      <c r="AB1133" s="71">
        <v>43882</v>
      </c>
      <c r="AC1133" s="93"/>
      <c r="AD1133" s="92">
        <v>1</v>
      </c>
    </row>
    <row r="1134" spans="12:30" ht="12.75" customHeight="1" x14ac:dyDescent="0.3">
      <c r="L1134" s="86">
        <v>9</v>
      </c>
      <c r="M1134" s="87" t="s">
        <v>5267</v>
      </c>
      <c r="N1134" s="86" t="s">
        <v>56</v>
      </c>
      <c r="O1134" s="87" t="s">
        <v>5292</v>
      </c>
      <c r="P1134" s="38"/>
      <c r="Q1134" s="87" t="s">
        <v>5792</v>
      </c>
      <c r="R1134" s="38"/>
      <c r="S1134" s="38"/>
      <c r="T1134" s="38"/>
      <c r="U1134" s="88" t="s">
        <v>712</v>
      </c>
      <c r="V1134" s="88" t="s">
        <v>6654</v>
      </c>
      <c r="W1134" s="88" t="s">
        <v>6664</v>
      </c>
      <c r="X1134" s="70"/>
      <c r="Y1134" s="71">
        <v>43882</v>
      </c>
      <c r="Z1134" s="90"/>
      <c r="AA1134" s="90"/>
      <c r="AB1134" s="71">
        <v>43882</v>
      </c>
      <c r="AC1134" s="93"/>
      <c r="AD1134" s="92">
        <v>1</v>
      </c>
    </row>
    <row r="1135" spans="12:30" ht="12.75" customHeight="1" x14ac:dyDescent="0.3">
      <c r="L1135" s="86">
        <v>9</v>
      </c>
      <c r="M1135" s="87" t="s">
        <v>5267</v>
      </c>
      <c r="N1135" s="86" t="s">
        <v>56</v>
      </c>
      <c r="O1135" s="87" t="s">
        <v>5272</v>
      </c>
      <c r="P1135" s="38"/>
      <c r="Q1135" s="87" t="s">
        <v>5273</v>
      </c>
      <c r="R1135" s="38"/>
      <c r="S1135" s="38"/>
      <c r="T1135" s="38"/>
      <c r="U1135" s="88" t="s">
        <v>712</v>
      </c>
      <c r="V1135" s="88" t="s">
        <v>6871</v>
      </c>
      <c r="W1135" s="88" t="s">
        <v>6878</v>
      </c>
      <c r="X1135" s="70"/>
      <c r="Y1135" s="71">
        <v>43872</v>
      </c>
      <c r="Z1135" s="90"/>
      <c r="AA1135" s="90"/>
      <c r="AB1135" s="71">
        <v>43873</v>
      </c>
      <c r="AC1135" s="93"/>
      <c r="AD1135" s="92">
        <v>2</v>
      </c>
    </row>
    <row r="1136" spans="12:30" ht="12.75" customHeight="1" x14ac:dyDescent="0.3">
      <c r="L1136" s="86">
        <v>9</v>
      </c>
      <c r="M1136" s="87" t="s">
        <v>5267</v>
      </c>
      <c r="N1136" s="86" t="s">
        <v>56</v>
      </c>
      <c r="O1136" s="87" t="s">
        <v>5272</v>
      </c>
      <c r="P1136" s="38"/>
      <c r="Q1136" s="87" t="s">
        <v>5273</v>
      </c>
      <c r="R1136" s="38"/>
      <c r="S1136" s="38"/>
      <c r="T1136" s="38"/>
      <c r="U1136" s="88" t="s">
        <v>712</v>
      </c>
      <c r="V1136" s="88" t="s">
        <v>6871</v>
      </c>
      <c r="W1136" s="88" t="s">
        <v>6879</v>
      </c>
      <c r="X1136" s="70"/>
      <c r="Y1136" s="71">
        <v>43880</v>
      </c>
      <c r="Z1136" s="90"/>
      <c r="AA1136" s="90"/>
      <c r="AB1136" s="71">
        <v>43880</v>
      </c>
      <c r="AC1136" s="93"/>
      <c r="AD1136" s="92">
        <v>1</v>
      </c>
    </row>
    <row r="1137" spans="12:30" ht="12.75" customHeight="1" x14ac:dyDescent="0.3">
      <c r="L1137" s="86">
        <v>9</v>
      </c>
      <c r="M1137" s="87" t="s">
        <v>5267</v>
      </c>
      <c r="N1137" s="86" t="s">
        <v>56</v>
      </c>
      <c r="O1137" s="87" t="s">
        <v>5272</v>
      </c>
      <c r="P1137" s="38"/>
      <c r="Q1137" s="87" t="s">
        <v>5273</v>
      </c>
      <c r="R1137" s="38"/>
      <c r="S1137" s="38"/>
      <c r="T1137" s="38"/>
      <c r="U1137" s="88" t="s">
        <v>712</v>
      </c>
      <c r="V1137" s="88" t="s">
        <v>6871</v>
      </c>
      <c r="W1137" s="88" t="s">
        <v>6880</v>
      </c>
      <c r="X1137" s="70"/>
      <c r="Y1137" s="71">
        <v>43881</v>
      </c>
      <c r="Z1137" s="90"/>
      <c r="AA1137" s="90"/>
      <c r="AB1137" s="71">
        <v>43881</v>
      </c>
      <c r="AC1137" s="93"/>
      <c r="AD1137" s="92">
        <v>1</v>
      </c>
    </row>
    <row r="1138" spans="12:30" ht="12.75" customHeight="1" x14ac:dyDescent="0.3">
      <c r="L1138" s="86">
        <v>9</v>
      </c>
      <c r="M1138" s="87" t="s">
        <v>5267</v>
      </c>
      <c r="N1138" s="86" t="s">
        <v>56</v>
      </c>
      <c r="O1138" s="87" t="s">
        <v>5342</v>
      </c>
      <c r="P1138" s="38"/>
      <c r="Q1138" s="38"/>
      <c r="R1138" s="38"/>
      <c r="S1138" s="38"/>
      <c r="T1138" s="38"/>
      <c r="U1138" s="88" t="s">
        <v>712</v>
      </c>
      <c r="V1138" s="88" t="s">
        <v>7120</v>
      </c>
      <c r="W1138" s="88" t="s">
        <v>7177</v>
      </c>
      <c r="X1138" s="70"/>
      <c r="Y1138" s="71">
        <v>43872</v>
      </c>
      <c r="Z1138" s="90"/>
      <c r="AA1138" s="90"/>
      <c r="AB1138" s="71">
        <v>43872</v>
      </c>
      <c r="AC1138" s="93"/>
      <c r="AD1138" s="92">
        <v>1</v>
      </c>
    </row>
    <row r="1139" spans="12:30" ht="12.75" customHeight="1" x14ac:dyDescent="0.3">
      <c r="L1139" s="86">
        <v>9</v>
      </c>
      <c r="M1139" s="87" t="s">
        <v>5267</v>
      </c>
      <c r="N1139" s="86" t="s">
        <v>56</v>
      </c>
      <c r="O1139" s="87" t="s">
        <v>5342</v>
      </c>
      <c r="P1139" s="38"/>
      <c r="Q1139" s="38"/>
      <c r="R1139" s="38"/>
      <c r="S1139" s="38"/>
      <c r="T1139" s="38"/>
      <c r="U1139" s="88" t="s">
        <v>712</v>
      </c>
      <c r="V1139" s="88" t="s">
        <v>7183</v>
      </c>
      <c r="W1139" s="88" t="s">
        <v>7299</v>
      </c>
      <c r="X1139" s="70"/>
      <c r="Y1139" s="71">
        <v>43873</v>
      </c>
      <c r="Z1139" s="90"/>
      <c r="AA1139" s="90"/>
      <c r="AB1139" s="71">
        <v>43873</v>
      </c>
      <c r="AC1139" s="93"/>
      <c r="AD1139" s="92">
        <v>1</v>
      </c>
    </row>
    <row r="1140" spans="12:30" ht="12.75" customHeight="1" x14ac:dyDescent="0.3">
      <c r="L1140" s="86">
        <v>9</v>
      </c>
      <c r="M1140" s="87" t="s">
        <v>5267</v>
      </c>
      <c r="N1140" s="86" t="s">
        <v>56</v>
      </c>
      <c r="O1140" s="87" t="s">
        <v>5268</v>
      </c>
      <c r="P1140" s="38"/>
      <c r="Q1140" s="87" t="s">
        <v>5269</v>
      </c>
      <c r="R1140" s="38"/>
      <c r="S1140" s="38"/>
      <c r="T1140" s="38"/>
      <c r="U1140" s="88" t="s">
        <v>712</v>
      </c>
      <c r="V1140" s="88" t="s">
        <v>7348</v>
      </c>
      <c r="W1140" s="88" t="s">
        <v>7364</v>
      </c>
      <c r="X1140" s="70"/>
      <c r="Y1140" s="71">
        <v>43879</v>
      </c>
      <c r="Z1140" s="90"/>
      <c r="AA1140" s="90"/>
      <c r="AB1140" s="71">
        <v>43879</v>
      </c>
      <c r="AC1140" s="93"/>
      <c r="AD1140" s="92">
        <v>1</v>
      </c>
    </row>
    <row r="1141" spans="12:30" ht="12.75" customHeight="1" x14ac:dyDescent="0.3">
      <c r="L1141" s="86">
        <v>9</v>
      </c>
      <c r="M1141" s="87" t="s">
        <v>5267</v>
      </c>
      <c r="N1141" s="86" t="s">
        <v>56</v>
      </c>
      <c r="O1141" s="87" t="s">
        <v>5268</v>
      </c>
      <c r="P1141" s="38"/>
      <c r="Q1141" s="87" t="s">
        <v>5269</v>
      </c>
      <c r="R1141" s="38"/>
      <c r="S1141" s="38"/>
      <c r="T1141" s="38"/>
      <c r="U1141" s="88" t="s">
        <v>712</v>
      </c>
      <c r="V1141" s="88" t="s">
        <v>7348</v>
      </c>
      <c r="W1141" s="88" t="s">
        <v>7365</v>
      </c>
      <c r="X1141" s="70"/>
      <c r="Y1141" s="71">
        <v>43887</v>
      </c>
      <c r="Z1141" s="90"/>
      <c r="AA1141" s="90"/>
      <c r="AB1141" s="71">
        <v>43887</v>
      </c>
      <c r="AC1141" s="93"/>
      <c r="AD1141" s="92">
        <v>1</v>
      </c>
    </row>
    <row r="1142" spans="12:30" ht="12.75" customHeight="1" x14ac:dyDescent="0.3">
      <c r="L1142" s="86">
        <v>9</v>
      </c>
      <c r="M1142" s="87" t="s">
        <v>5267</v>
      </c>
      <c r="N1142" s="86" t="s">
        <v>56</v>
      </c>
      <c r="O1142" s="87" t="s">
        <v>5276</v>
      </c>
      <c r="P1142" s="38"/>
      <c r="Q1142" s="38"/>
      <c r="R1142" s="38"/>
      <c r="S1142" s="38"/>
      <c r="T1142" s="38"/>
      <c r="U1142" s="88" t="s">
        <v>712</v>
      </c>
      <c r="V1142" s="88" t="s">
        <v>4796</v>
      </c>
      <c r="W1142" s="88" t="s">
        <v>7508</v>
      </c>
      <c r="X1142" s="70"/>
      <c r="Y1142" s="71">
        <v>43871</v>
      </c>
      <c r="Z1142" s="90"/>
      <c r="AA1142" s="90"/>
      <c r="AB1142" s="71">
        <v>43871</v>
      </c>
      <c r="AC1142" s="93"/>
      <c r="AD1142" s="92">
        <v>1</v>
      </c>
    </row>
    <row r="1143" spans="12:30" ht="12.75" customHeight="1" x14ac:dyDescent="0.3">
      <c r="L1143" s="86">
        <v>9</v>
      </c>
      <c r="M1143" s="87" t="s">
        <v>5267</v>
      </c>
      <c r="N1143" s="86" t="s">
        <v>56</v>
      </c>
      <c r="O1143" s="87" t="s">
        <v>5276</v>
      </c>
      <c r="P1143" s="38"/>
      <c r="Q1143" s="38"/>
      <c r="R1143" s="38"/>
      <c r="S1143" s="38"/>
      <c r="T1143" s="38"/>
      <c r="U1143" s="88" t="s">
        <v>712</v>
      </c>
      <c r="V1143" s="88" t="s">
        <v>4796</v>
      </c>
      <c r="W1143" s="88" t="s">
        <v>7509</v>
      </c>
      <c r="X1143" s="70"/>
      <c r="Y1143" s="71">
        <v>43872</v>
      </c>
      <c r="Z1143" s="90"/>
      <c r="AA1143" s="90"/>
      <c r="AB1143" s="71">
        <v>43872</v>
      </c>
      <c r="AC1143" s="93"/>
      <c r="AD1143" s="92">
        <v>1</v>
      </c>
    </row>
    <row r="1144" spans="12:30" ht="12.75" customHeight="1" x14ac:dyDescent="0.3">
      <c r="L1144" s="86">
        <v>9</v>
      </c>
      <c r="M1144" s="87" t="s">
        <v>5267</v>
      </c>
      <c r="N1144" s="86" t="s">
        <v>56</v>
      </c>
      <c r="O1144" s="87" t="s">
        <v>5276</v>
      </c>
      <c r="P1144" s="38"/>
      <c r="Q1144" s="38"/>
      <c r="R1144" s="38"/>
      <c r="S1144" s="38"/>
      <c r="T1144" s="38"/>
      <c r="U1144" s="88" t="s">
        <v>712</v>
      </c>
      <c r="V1144" s="88" t="s">
        <v>4796</v>
      </c>
      <c r="W1144" s="88" t="s">
        <v>7510</v>
      </c>
      <c r="X1144" s="70"/>
      <c r="Y1144" s="71">
        <v>43867</v>
      </c>
      <c r="Z1144" s="90"/>
      <c r="AA1144" s="90"/>
      <c r="AB1144" s="71">
        <v>43868</v>
      </c>
      <c r="AC1144" s="93"/>
      <c r="AD1144" s="92">
        <v>2</v>
      </c>
    </row>
    <row r="1145" spans="12:30" ht="12.75" customHeight="1" x14ac:dyDescent="0.3">
      <c r="L1145" s="86">
        <v>9</v>
      </c>
      <c r="M1145" s="87" t="s">
        <v>5267</v>
      </c>
      <c r="N1145" s="86" t="s">
        <v>56</v>
      </c>
      <c r="O1145" s="87" t="s">
        <v>5458</v>
      </c>
      <c r="P1145" s="38"/>
      <c r="Q1145" s="87" t="s">
        <v>5459</v>
      </c>
      <c r="R1145" s="38"/>
      <c r="S1145" s="38"/>
      <c r="T1145" s="38"/>
      <c r="U1145" s="88" t="s">
        <v>712</v>
      </c>
      <c r="V1145" s="88" t="s">
        <v>7690</v>
      </c>
      <c r="W1145" s="88" t="s">
        <v>7699</v>
      </c>
      <c r="X1145" s="70"/>
      <c r="Y1145" s="71">
        <v>43865</v>
      </c>
      <c r="Z1145" s="90"/>
      <c r="AA1145" s="90"/>
      <c r="AB1145" s="71">
        <v>43867</v>
      </c>
      <c r="AC1145" s="93"/>
      <c r="AD1145" s="92">
        <v>3</v>
      </c>
    </row>
    <row r="1146" spans="12:30" ht="12.75" customHeight="1" x14ac:dyDescent="0.3">
      <c r="L1146" s="86">
        <v>9</v>
      </c>
      <c r="M1146" s="87" t="s">
        <v>5267</v>
      </c>
      <c r="N1146" s="86" t="s">
        <v>56</v>
      </c>
      <c r="O1146" s="87" t="s">
        <v>5314</v>
      </c>
      <c r="P1146" s="38"/>
      <c r="Q1146" s="87" t="s">
        <v>5315</v>
      </c>
      <c r="R1146" s="38"/>
      <c r="S1146" s="38"/>
      <c r="T1146" s="38"/>
      <c r="U1146" s="88" t="s">
        <v>712</v>
      </c>
      <c r="V1146" s="88" t="s">
        <v>7788</v>
      </c>
      <c r="W1146" s="88" t="s">
        <v>7812</v>
      </c>
      <c r="X1146" s="70"/>
      <c r="Y1146" s="71">
        <v>43871</v>
      </c>
      <c r="Z1146" s="90"/>
      <c r="AA1146" s="90"/>
      <c r="AB1146" s="71">
        <v>43872</v>
      </c>
      <c r="AC1146" s="93"/>
      <c r="AD1146" s="92">
        <v>2</v>
      </c>
    </row>
    <row r="1147" spans="12:30" ht="12.75" customHeight="1" x14ac:dyDescent="0.3">
      <c r="L1147" s="86">
        <v>10</v>
      </c>
      <c r="M1147" s="87" t="s">
        <v>5267</v>
      </c>
      <c r="N1147" s="86" t="s">
        <v>56</v>
      </c>
      <c r="O1147" s="87" t="s">
        <v>5314</v>
      </c>
      <c r="P1147" s="38"/>
      <c r="Q1147" s="87" t="s">
        <v>5315</v>
      </c>
      <c r="R1147" s="38"/>
      <c r="S1147" s="38"/>
      <c r="T1147" s="38"/>
      <c r="U1147" s="88" t="s">
        <v>712</v>
      </c>
      <c r="V1147" s="88" t="s">
        <v>5761</v>
      </c>
      <c r="W1147" s="88" t="s">
        <v>5790</v>
      </c>
      <c r="X1147" s="70"/>
      <c r="Y1147" s="71">
        <v>43900</v>
      </c>
      <c r="Z1147" s="90"/>
      <c r="AA1147" s="90"/>
      <c r="AB1147" s="71">
        <v>43901</v>
      </c>
      <c r="AC1147" s="93"/>
      <c r="AD1147" s="92">
        <v>2</v>
      </c>
    </row>
    <row r="1148" spans="12:30" ht="12.75" customHeight="1" x14ac:dyDescent="0.3">
      <c r="L1148" s="86">
        <v>10</v>
      </c>
      <c r="M1148" s="87" t="s">
        <v>5267</v>
      </c>
      <c r="N1148" s="86" t="s">
        <v>56</v>
      </c>
      <c r="O1148" s="87" t="s">
        <v>5314</v>
      </c>
      <c r="P1148" s="38"/>
      <c r="Q1148" s="87" t="s">
        <v>5315</v>
      </c>
      <c r="R1148" s="38"/>
      <c r="S1148" s="38"/>
      <c r="T1148" s="38"/>
      <c r="U1148" s="88" t="s">
        <v>712</v>
      </c>
      <c r="V1148" s="88" t="s">
        <v>5761</v>
      </c>
      <c r="W1148" s="88" t="s">
        <v>5791</v>
      </c>
      <c r="X1148" s="70"/>
      <c r="Y1148" s="71">
        <v>43893</v>
      </c>
      <c r="Z1148" s="90"/>
      <c r="AA1148" s="90"/>
      <c r="AB1148" s="71">
        <v>43896</v>
      </c>
      <c r="AC1148" s="93"/>
      <c r="AD1148" s="92">
        <v>4</v>
      </c>
    </row>
    <row r="1149" spans="12:30" ht="12.75" customHeight="1" x14ac:dyDescent="0.3">
      <c r="L1149" s="86">
        <v>10</v>
      </c>
      <c r="M1149" s="87" t="s">
        <v>5267</v>
      </c>
      <c r="N1149" s="86" t="s">
        <v>56</v>
      </c>
      <c r="O1149" s="87" t="s">
        <v>5342</v>
      </c>
      <c r="P1149" s="38"/>
      <c r="Q1149" s="38"/>
      <c r="R1149" s="38"/>
      <c r="S1149" s="38"/>
      <c r="T1149" s="38"/>
      <c r="U1149" s="88" t="s">
        <v>712</v>
      </c>
      <c r="V1149" s="88" t="s">
        <v>5806</v>
      </c>
      <c r="W1149" s="88" t="s">
        <v>5866</v>
      </c>
      <c r="X1149" s="70"/>
      <c r="Y1149" s="71">
        <v>43917</v>
      </c>
      <c r="Z1149" s="90"/>
      <c r="AA1149" s="90"/>
      <c r="AB1149" s="71">
        <v>43917</v>
      </c>
      <c r="AC1149" s="93"/>
      <c r="AD1149" s="92">
        <v>1</v>
      </c>
    </row>
    <row r="1150" spans="12:30" ht="12.75" customHeight="1" x14ac:dyDescent="0.3">
      <c r="L1150" s="86">
        <v>10</v>
      </c>
      <c r="M1150" s="87" t="s">
        <v>5267</v>
      </c>
      <c r="N1150" s="86" t="s">
        <v>56</v>
      </c>
      <c r="O1150" s="87" t="s">
        <v>5268</v>
      </c>
      <c r="P1150" s="87" t="s">
        <v>6056</v>
      </c>
      <c r="Q1150" s="38"/>
      <c r="R1150" s="38"/>
      <c r="S1150" s="38"/>
      <c r="T1150" s="38"/>
      <c r="U1150" s="88" t="s">
        <v>712</v>
      </c>
      <c r="V1150" s="88" t="s">
        <v>6000</v>
      </c>
      <c r="W1150" s="88" t="s">
        <v>6089</v>
      </c>
      <c r="X1150" s="70"/>
      <c r="Y1150" s="71">
        <v>43902</v>
      </c>
      <c r="Z1150" s="90"/>
      <c r="AA1150" s="90"/>
      <c r="AB1150" s="71">
        <v>43902</v>
      </c>
      <c r="AC1150" s="93"/>
      <c r="AD1150" s="92">
        <v>1</v>
      </c>
    </row>
    <row r="1151" spans="12:30" ht="12.75" customHeight="1" x14ac:dyDescent="0.3">
      <c r="L1151" s="86">
        <v>10</v>
      </c>
      <c r="M1151" s="87" t="s">
        <v>5267</v>
      </c>
      <c r="N1151" s="86" t="s">
        <v>56</v>
      </c>
      <c r="O1151" s="87" t="s">
        <v>5276</v>
      </c>
      <c r="P1151" s="38"/>
      <c r="Q1151" s="87" t="s">
        <v>5405</v>
      </c>
      <c r="R1151" s="38"/>
      <c r="S1151" s="38"/>
      <c r="T1151" s="38"/>
      <c r="U1151" s="88" t="s">
        <v>712</v>
      </c>
      <c r="V1151" s="88" t="s">
        <v>6230</v>
      </c>
      <c r="W1151" s="88" t="s">
        <v>6259</v>
      </c>
      <c r="X1151" s="70"/>
      <c r="Y1151" s="71">
        <v>43899</v>
      </c>
      <c r="Z1151" s="90"/>
      <c r="AA1151" s="90"/>
      <c r="AB1151" s="71">
        <v>43903</v>
      </c>
      <c r="AC1151" s="93"/>
      <c r="AD1151" s="92">
        <v>5</v>
      </c>
    </row>
    <row r="1152" spans="12:30" ht="12.75" customHeight="1" x14ac:dyDescent="0.3">
      <c r="L1152" s="86">
        <v>10</v>
      </c>
      <c r="M1152" s="87" t="s">
        <v>5267</v>
      </c>
      <c r="N1152" s="86" t="s">
        <v>56</v>
      </c>
      <c r="O1152" s="87" t="s">
        <v>5276</v>
      </c>
      <c r="P1152" s="38"/>
      <c r="Q1152" s="87" t="s">
        <v>5405</v>
      </c>
      <c r="R1152" s="38"/>
      <c r="S1152" s="38"/>
      <c r="T1152" s="38"/>
      <c r="U1152" s="88" t="s">
        <v>712</v>
      </c>
      <c r="V1152" s="88" t="s">
        <v>6230</v>
      </c>
      <c r="W1152" s="88" t="s">
        <v>6260</v>
      </c>
      <c r="X1152" s="70"/>
      <c r="Y1152" s="71">
        <v>43894</v>
      </c>
      <c r="Z1152" s="90"/>
      <c r="AA1152" s="90"/>
      <c r="AB1152" s="71">
        <v>43897</v>
      </c>
      <c r="AC1152" s="93"/>
      <c r="AD1152" s="92">
        <v>4</v>
      </c>
    </row>
    <row r="1153" spans="12:30" ht="12.75" customHeight="1" x14ac:dyDescent="0.3">
      <c r="L1153" s="86">
        <v>10</v>
      </c>
      <c r="M1153" s="87" t="s">
        <v>5267</v>
      </c>
      <c r="N1153" s="86" t="s">
        <v>56</v>
      </c>
      <c r="O1153" s="87" t="s">
        <v>5302</v>
      </c>
      <c r="P1153" s="87" t="s">
        <v>5303</v>
      </c>
      <c r="Q1153" s="38"/>
      <c r="R1153" s="38"/>
      <c r="S1153" s="38"/>
      <c r="T1153" s="38"/>
      <c r="U1153" s="88" t="s">
        <v>712</v>
      </c>
      <c r="V1153" s="88" t="s">
        <v>6569</v>
      </c>
      <c r="W1153" s="88" t="s">
        <v>6614</v>
      </c>
      <c r="X1153" s="70"/>
      <c r="Y1153" s="71">
        <v>43917</v>
      </c>
      <c r="Z1153" s="90"/>
      <c r="AA1153" s="90"/>
      <c r="AB1153" s="71">
        <v>43917</v>
      </c>
      <c r="AC1153" s="93"/>
      <c r="AD1153" s="92">
        <v>1</v>
      </c>
    </row>
    <row r="1154" spans="12:30" ht="12.75" customHeight="1" x14ac:dyDescent="0.3">
      <c r="L1154" s="86">
        <v>10</v>
      </c>
      <c r="M1154" s="87" t="s">
        <v>5267</v>
      </c>
      <c r="N1154" s="86" t="s">
        <v>56</v>
      </c>
      <c r="O1154" s="87" t="s">
        <v>5272</v>
      </c>
      <c r="P1154" s="38"/>
      <c r="Q1154" s="87" t="s">
        <v>5273</v>
      </c>
      <c r="R1154" s="38"/>
      <c r="S1154" s="38"/>
      <c r="T1154" s="38"/>
      <c r="U1154" s="88" t="s">
        <v>712</v>
      </c>
      <c r="V1154" s="88" t="s">
        <v>6871</v>
      </c>
      <c r="W1154" s="88" t="s">
        <v>6881</v>
      </c>
      <c r="X1154" s="70"/>
      <c r="Y1154" s="71">
        <v>43901</v>
      </c>
      <c r="Z1154" s="90"/>
      <c r="AA1154" s="90"/>
      <c r="AB1154" s="71">
        <v>43901</v>
      </c>
      <c r="AC1154" s="93"/>
      <c r="AD1154" s="92">
        <v>1</v>
      </c>
    </row>
    <row r="1155" spans="12:30" ht="12.75" customHeight="1" x14ac:dyDescent="0.3">
      <c r="L1155" s="86">
        <v>10</v>
      </c>
      <c r="M1155" s="87" t="s">
        <v>5267</v>
      </c>
      <c r="N1155" s="86" t="s">
        <v>56</v>
      </c>
      <c r="O1155" s="87" t="s">
        <v>5342</v>
      </c>
      <c r="P1155" s="38"/>
      <c r="Q1155" s="38"/>
      <c r="R1155" s="38"/>
      <c r="S1155" s="38"/>
      <c r="T1155" s="38"/>
      <c r="U1155" s="88" t="s">
        <v>712</v>
      </c>
      <c r="V1155" s="88" t="s">
        <v>4043</v>
      </c>
      <c r="W1155" s="88" t="s">
        <v>7076</v>
      </c>
      <c r="X1155" s="70"/>
      <c r="Y1155" s="71">
        <v>43899</v>
      </c>
      <c r="Z1155" s="90"/>
      <c r="AA1155" s="90"/>
      <c r="AB1155" s="71">
        <v>43899</v>
      </c>
      <c r="AC1155" s="93"/>
      <c r="AD1155" s="92">
        <v>1</v>
      </c>
    </row>
    <row r="1156" spans="12:30" ht="12.75" customHeight="1" x14ac:dyDescent="0.3">
      <c r="L1156" s="86">
        <v>10</v>
      </c>
      <c r="M1156" s="87" t="s">
        <v>5267</v>
      </c>
      <c r="N1156" s="86" t="s">
        <v>56</v>
      </c>
      <c r="O1156" s="87" t="s">
        <v>5342</v>
      </c>
      <c r="P1156" s="38"/>
      <c r="Q1156" s="38"/>
      <c r="R1156" s="38"/>
      <c r="S1156" s="38"/>
      <c r="T1156" s="38"/>
      <c r="U1156" s="88" t="s">
        <v>712</v>
      </c>
      <c r="V1156" s="88" t="s">
        <v>7183</v>
      </c>
      <c r="W1156" s="88" t="s">
        <v>7317</v>
      </c>
      <c r="X1156" s="70"/>
      <c r="Y1156" s="71">
        <v>43917</v>
      </c>
      <c r="Z1156" s="90"/>
      <c r="AA1156" s="90"/>
      <c r="AB1156" s="71">
        <v>43917</v>
      </c>
      <c r="AC1156" s="93"/>
      <c r="AD1156" s="92">
        <v>1</v>
      </c>
    </row>
    <row r="1157" spans="12:30" ht="12.75" customHeight="1" x14ac:dyDescent="0.3">
      <c r="L1157" s="86">
        <v>10</v>
      </c>
      <c r="M1157" s="87" t="s">
        <v>5267</v>
      </c>
      <c r="N1157" s="86" t="s">
        <v>56</v>
      </c>
      <c r="O1157" s="87" t="s">
        <v>5342</v>
      </c>
      <c r="P1157" s="38"/>
      <c r="Q1157" s="38"/>
      <c r="R1157" s="38"/>
      <c r="S1157" s="38"/>
      <c r="T1157" s="38"/>
      <c r="U1157" s="88" t="s">
        <v>712</v>
      </c>
      <c r="V1157" s="88" t="s">
        <v>7531</v>
      </c>
      <c r="W1157" s="88" t="s">
        <v>7664</v>
      </c>
      <c r="X1157" s="70"/>
      <c r="Y1157" s="71">
        <v>43901</v>
      </c>
      <c r="Z1157" s="90"/>
      <c r="AA1157" s="90"/>
      <c r="AB1157" s="71">
        <v>43901</v>
      </c>
      <c r="AC1157" s="93"/>
      <c r="AD1157" s="92">
        <v>1</v>
      </c>
    </row>
    <row r="1158" spans="12:30" ht="12.75" customHeight="1" x14ac:dyDescent="0.3">
      <c r="L1158" s="86">
        <v>10</v>
      </c>
      <c r="M1158" s="87" t="s">
        <v>5267</v>
      </c>
      <c r="N1158" s="86" t="s">
        <v>56</v>
      </c>
      <c r="O1158" s="87" t="s">
        <v>5342</v>
      </c>
      <c r="P1158" s="38"/>
      <c r="Q1158" s="38"/>
      <c r="R1158" s="38"/>
      <c r="S1158" s="38"/>
      <c r="T1158" s="38"/>
      <c r="U1158" s="88" t="s">
        <v>712</v>
      </c>
      <c r="V1158" s="88" t="s">
        <v>7531</v>
      </c>
      <c r="W1158" s="88" t="s">
        <v>7665</v>
      </c>
      <c r="X1158" s="70"/>
      <c r="Y1158" s="71">
        <v>43901</v>
      </c>
      <c r="Z1158" s="90"/>
      <c r="AA1158" s="90"/>
      <c r="AB1158" s="71">
        <v>43901</v>
      </c>
      <c r="AC1158" s="93"/>
      <c r="AD1158" s="92">
        <v>1</v>
      </c>
    </row>
    <row r="1159" spans="12:30" ht="12.75" customHeight="1" x14ac:dyDescent="0.3">
      <c r="L1159" s="86">
        <v>10</v>
      </c>
      <c r="M1159" s="87" t="s">
        <v>5267</v>
      </c>
      <c r="N1159" s="86" t="s">
        <v>56</v>
      </c>
      <c r="O1159" s="87" t="s">
        <v>5314</v>
      </c>
      <c r="P1159" s="38"/>
      <c r="Q1159" s="38"/>
      <c r="R1159" s="38"/>
      <c r="S1159" s="38"/>
      <c r="T1159" s="38"/>
      <c r="U1159" s="88" t="s">
        <v>712</v>
      </c>
      <c r="V1159" s="88" t="s">
        <v>7683</v>
      </c>
      <c r="W1159" s="88" t="s">
        <v>7685</v>
      </c>
      <c r="X1159" s="70"/>
      <c r="Y1159" s="71">
        <v>43899</v>
      </c>
      <c r="Z1159" s="90"/>
      <c r="AA1159" s="90"/>
      <c r="AB1159" s="71">
        <v>43899</v>
      </c>
      <c r="AC1159" s="93"/>
      <c r="AD1159" s="92">
        <v>1</v>
      </c>
    </row>
    <row r="1160" spans="12:30" ht="12.75" customHeight="1" x14ac:dyDescent="0.3">
      <c r="L1160" s="86">
        <v>10</v>
      </c>
      <c r="M1160" s="87" t="s">
        <v>5267</v>
      </c>
      <c r="N1160" s="86" t="s">
        <v>56</v>
      </c>
      <c r="O1160" s="87" t="s">
        <v>5314</v>
      </c>
      <c r="P1160" s="38"/>
      <c r="Q1160" s="38"/>
      <c r="R1160" s="38"/>
      <c r="S1160" s="38"/>
      <c r="T1160" s="38"/>
      <c r="U1160" s="88" t="s">
        <v>712</v>
      </c>
      <c r="V1160" s="88" t="s">
        <v>7683</v>
      </c>
      <c r="W1160" s="88" t="s">
        <v>7686</v>
      </c>
      <c r="X1160" s="70"/>
      <c r="Y1160" s="71">
        <v>43901</v>
      </c>
      <c r="Z1160" s="90"/>
      <c r="AA1160" s="90"/>
      <c r="AB1160" s="71">
        <v>43901</v>
      </c>
      <c r="AC1160" s="93"/>
      <c r="AD1160" s="92">
        <v>1</v>
      </c>
    </row>
    <row r="1161" spans="12:30" ht="12.75" customHeight="1" x14ac:dyDescent="0.3">
      <c r="L1161" s="86">
        <v>11</v>
      </c>
      <c r="M1161" s="87" t="s">
        <v>5267</v>
      </c>
      <c r="N1161" s="86" t="s">
        <v>56</v>
      </c>
      <c r="O1161" s="87" t="s">
        <v>5342</v>
      </c>
      <c r="P1161" s="38"/>
      <c r="Q1161" s="38"/>
      <c r="R1161" s="38"/>
      <c r="S1161" s="38"/>
      <c r="T1161" s="38"/>
      <c r="U1161" s="88" t="s">
        <v>712</v>
      </c>
      <c r="V1161" s="88" t="s">
        <v>5806</v>
      </c>
      <c r="W1161" s="88" t="s">
        <v>5867</v>
      </c>
      <c r="X1161" s="70"/>
      <c r="Y1161" s="71">
        <v>43920</v>
      </c>
      <c r="Z1161" s="90"/>
      <c r="AA1161" s="90"/>
      <c r="AB1161" s="71">
        <v>43950</v>
      </c>
      <c r="AC1161" s="93"/>
      <c r="AD1161" s="92">
        <v>31</v>
      </c>
    </row>
    <row r="1162" spans="12:30" ht="12.75" customHeight="1" x14ac:dyDescent="0.3">
      <c r="L1162" s="86">
        <v>11</v>
      </c>
      <c r="M1162" s="87" t="s">
        <v>5267</v>
      </c>
      <c r="N1162" s="86" t="s">
        <v>56</v>
      </c>
      <c r="O1162" s="87" t="s">
        <v>5272</v>
      </c>
      <c r="P1162" s="38"/>
      <c r="Q1162" s="87" t="s">
        <v>5273</v>
      </c>
      <c r="R1162" s="38"/>
      <c r="S1162" s="38"/>
      <c r="T1162" s="38"/>
      <c r="U1162" s="88" t="s">
        <v>712</v>
      </c>
      <c r="V1162" s="88" t="s">
        <v>2921</v>
      </c>
      <c r="W1162" s="88" t="s">
        <v>6516</v>
      </c>
      <c r="X1162" s="70"/>
      <c r="Y1162" s="71">
        <v>43920</v>
      </c>
      <c r="Z1162" s="90"/>
      <c r="AA1162" s="90"/>
      <c r="AB1162" s="71">
        <v>43950</v>
      </c>
      <c r="AC1162" s="93"/>
      <c r="AD1162" s="92">
        <v>31</v>
      </c>
    </row>
    <row r="1163" spans="12:30" ht="12.75" customHeight="1" x14ac:dyDescent="0.3">
      <c r="L1163" s="86">
        <v>11</v>
      </c>
      <c r="M1163" s="87" t="s">
        <v>5267</v>
      </c>
      <c r="N1163" s="86" t="s">
        <v>56</v>
      </c>
      <c r="O1163" s="87" t="s">
        <v>5371</v>
      </c>
      <c r="P1163" s="38"/>
      <c r="Q1163" s="38"/>
      <c r="R1163" s="38"/>
      <c r="S1163" s="38"/>
      <c r="T1163" s="38"/>
      <c r="U1163" s="88" t="s">
        <v>712</v>
      </c>
      <c r="V1163" s="88" t="s">
        <v>6759</v>
      </c>
      <c r="W1163" s="88" t="s">
        <v>6788</v>
      </c>
      <c r="X1163" s="70"/>
      <c r="Y1163" s="71">
        <v>43920</v>
      </c>
      <c r="Z1163" s="90"/>
      <c r="AA1163" s="90"/>
      <c r="AB1163" s="71">
        <v>43936</v>
      </c>
      <c r="AC1163" s="93"/>
      <c r="AD1163" s="92">
        <v>17</v>
      </c>
    </row>
    <row r="1164" spans="12:30" ht="12.75" customHeight="1" x14ac:dyDescent="0.3">
      <c r="L1164" s="86">
        <v>11</v>
      </c>
      <c r="M1164" s="87" t="s">
        <v>5267</v>
      </c>
      <c r="N1164" s="86" t="s">
        <v>56</v>
      </c>
      <c r="O1164" s="87" t="s">
        <v>5342</v>
      </c>
      <c r="P1164" s="38"/>
      <c r="Q1164" s="38"/>
      <c r="R1164" s="38"/>
      <c r="S1164" s="38"/>
      <c r="T1164" s="38"/>
      <c r="U1164" s="88" t="s">
        <v>712</v>
      </c>
      <c r="V1164" s="88" t="s">
        <v>4043</v>
      </c>
      <c r="W1164" s="88" t="s">
        <v>7077</v>
      </c>
      <c r="X1164" s="70"/>
      <c r="Y1164" s="71">
        <v>43920</v>
      </c>
      <c r="Z1164" s="90"/>
      <c r="AA1164" s="90"/>
      <c r="AB1164" s="71">
        <v>43950</v>
      </c>
      <c r="AC1164" s="93"/>
      <c r="AD1164" s="92">
        <v>31</v>
      </c>
    </row>
    <row r="1165" spans="12:30" ht="12.75" customHeight="1" x14ac:dyDescent="0.3">
      <c r="L1165" s="86">
        <v>11</v>
      </c>
      <c r="M1165" s="87" t="s">
        <v>5267</v>
      </c>
      <c r="N1165" s="86" t="s">
        <v>56</v>
      </c>
      <c r="O1165" s="87" t="s">
        <v>5342</v>
      </c>
      <c r="P1165" s="38"/>
      <c r="Q1165" s="38"/>
      <c r="R1165" s="38"/>
      <c r="S1165" s="38"/>
      <c r="T1165" s="38"/>
      <c r="U1165" s="88" t="s">
        <v>712</v>
      </c>
      <c r="V1165" s="88" t="s">
        <v>7183</v>
      </c>
      <c r="W1165" s="88" t="s">
        <v>7318</v>
      </c>
      <c r="X1165" s="70"/>
      <c r="Y1165" s="71">
        <v>43920</v>
      </c>
      <c r="Z1165" s="90"/>
      <c r="AA1165" s="90"/>
      <c r="AB1165" s="71">
        <v>43950</v>
      </c>
      <c r="AC1165" s="93"/>
      <c r="AD1165" s="92">
        <v>31</v>
      </c>
    </row>
    <row r="1166" spans="12:30" ht="12.75" customHeight="1" x14ac:dyDescent="0.3">
      <c r="L1166" s="86">
        <v>11</v>
      </c>
      <c r="M1166" s="87" t="s">
        <v>5267</v>
      </c>
      <c r="N1166" s="86" t="s">
        <v>56</v>
      </c>
      <c r="O1166" s="87" t="s">
        <v>5342</v>
      </c>
      <c r="P1166" s="38"/>
      <c r="Q1166" s="38"/>
      <c r="R1166" s="38"/>
      <c r="S1166" s="38"/>
      <c r="T1166" s="38"/>
      <c r="U1166" s="88" t="s">
        <v>712</v>
      </c>
      <c r="V1166" s="88" t="s">
        <v>7531</v>
      </c>
      <c r="W1166" s="88" t="s">
        <v>7666</v>
      </c>
      <c r="X1166" s="70"/>
      <c r="Y1166" s="71">
        <v>43920</v>
      </c>
      <c r="Z1166" s="90"/>
      <c r="AA1166" s="90"/>
      <c r="AB1166" s="71">
        <v>43950</v>
      </c>
      <c r="AC1166" s="93"/>
      <c r="AD1166" s="92">
        <v>31</v>
      </c>
    </row>
    <row r="1167" spans="12:30" ht="12.75" customHeight="1" x14ac:dyDescent="0.3">
      <c r="L1167" s="86">
        <v>12</v>
      </c>
      <c r="M1167" s="87" t="s">
        <v>5267</v>
      </c>
      <c r="N1167" s="86" t="s">
        <v>56</v>
      </c>
      <c r="O1167" s="87" t="s">
        <v>5342</v>
      </c>
      <c r="P1167" s="38"/>
      <c r="Q1167" s="38"/>
      <c r="R1167" s="38"/>
      <c r="S1167" s="38"/>
      <c r="T1167" s="38"/>
      <c r="U1167" s="88" t="s">
        <v>712</v>
      </c>
      <c r="V1167" s="88" t="s">
        <v>5806</v>
      </c>
      <c r="W1167" s="88" t="s">
        <v>5868</v>
      </c>
      <c r="X1167" s="70"/>
      <c r="Y1167" s="71">
        <v>43950</v>
      </c>
      <c r="Z1167" s="90"/>
      <c r="AA1167" s="90"/>
      <c r="AB1167" s="71">
        <v>43980</v>
      </c>
      <c r="AC1167" s="93"/>
      <c r="AD1167" s="92">
        <v>31</v>
      </c>
    </row>
    <row r="1168" spans="12:30" ht="12.75" customHeight="1" x14ac:dyDescent="0.3">
      <c r="L1168" s="86">
        <v>12</v>
      </c>
      <c r="M1168" s="87" t="s">
        <v>5267</v>
      </c>
      <c r="N1168" s="86" t="s">
        <v>56</v>
      </c>
      <c r="O1168" s="87" t="s">
        <v>5342</v>
      </c>
      <c r="P1168" s="38"/>
      <c r="Q1168" s="38"/>
      <c r="R1168" s="38"/>
      <c r="S1168" s="38"/>
      <c r="T1168" s="38"/>
      <c r="U1168" s="88" t="s">
        <v>712</v>
      </c>
      <c r="V1168" s="88" t="s">
        <v>5806</v>
      </c>
      <c r="W1168" s="88" t="s">
        <v>5867</v>
      </c>
      <c r="X1168" s="70"/>
      <c r="Y1168" s="71">
        <v>43920</v>
      </c>
      <c r="Z1168" s="90"/>
      <c r="AA1168" s="90"/>
      <c r="AB1168" s="71">
        <v>43950</v>
      </c>
      <c r="AC1168" s="93"/>
      <c r="AD1168" s="92">
        <v>31</v>
      </c>
    </row>
    <row r="1169" spans="12:32" ht="12.75" customHeight="1" x14ac:dyDescent="0.3">
      <c r="L1169" s="86">
        <v>12</v>
      </c>
      <c r="M1169" s="87" t="s">
        <v>5267</v>
      </c>
      <c r="N1169" s="86" t="s">
        <v>56</v>
      </c>
      <c r="O1169" s="87" t="s">
        <v>5272</v>
      </c>
      <c r="P1169" s="38"/>
      <c r="Q1169" s="87" t="s">
        <v>5273</v>
      </c>
      <c r="R1169" s="38"/>
      <c r="S1169" s="38"/>
      <c r="T1169" s="38"/>
      <c r="U1169" s="88" t="s">
        <v>712</v>
      </c>
      <c r="V1169" s="88" t="s">
        <v>2921</v>
      </c>
      <c r="W1169" s="88" t="s">
        <v>6517</v>
      </c>
      <c r="X1169" s="70"/>
      <c r="Y1169" s="71">
        <v>43950</v>
      </c>
      <c r="Z1169" s="90"/>
      <c r="AA1169" s="90"/>
      <c r="AB1169" s="71">
        <v>43980</v>
      </c>
      <c r="AC1169" s="93"/>
      <c r="AD1169" s="92">
        <v>31</v>
      </c>
    </row>
    <row r="1170" spans="12:32" ht="12.75" customHeight="1" x14ac:dyDescent="0.3">
      <c r="L1170" s="86">
        <v>12</v>
      </c>
      <c r="M1170" s="87" t="s">
        <v>5267</v>
      </c>
      <c r="N1170" s="86" t="s">
        <v>56</v>
      </c>
      <c r="O1170" s="87" t="s">
        <v>5342</v>
      </c>
      <c r="P1170" s="38"/>
      <c r="Q1170" s="38"/>
      <c r="R1170" s="38"/>
      <c r="S1170" s="38"/>
      <c r="T1170" s="38"/>
      <c r="U1170" s="88" t="s">
        <v>712</v>
      </c>
      <c r="V1170" s="88" t="s">
        <v>4043</v>
      </c>
      <c r="W1170" s="88" t="s">
        <v>7078</v>
      </c>
      <c r="X1170" s="70"/>
      <c r="Y1170" s="71">
        <v>43950</v>
      </c>
      <c r="Z1170" s="90"/>
      <c r="AA1170" s="90"/>
      <c r="AB1170" s="71">
        <v>43980</v>
      </c>
      <c r="AC1170" s="93"/>
      <c r="AD1170" s="92">
        <v>31</v>
      </c>
    </row>
    <row r="1171" spans="12:32" ht="12.75" customHeight="1" x14ac:dyDescent="0.3">
      <c r="L1171" s="86">
        <v>12</v>
      </c>
      <c r="M1171" s="87" t="s">
        <v>5267</v>
      </c>
      <c r="N1171" s="86" t="s">
        <v>56</v>
      </c>
      <c r="O1171" s="87" t="s">
        <v>5342</v>
      </c>
      <c r="P1171" s="38"/>
      <c r="Q1171" s="38"/>
      <c r="R1171" s="38"/>
      <c r="S1171" s="38"/>
      <c r="T1171" s="38"/>
      <c r="U1171" s="88" t="s">
        <v>712</v>
      </c>
      <c r="V1171" s="88" t="s">
        <v>7183</v>
      </c>
      <c r="W1171" s="88" t="s">
        <v>7319</v>
      </c>
      <c r="X1171" s="70"/>
      <c r="Y1171" s="71">
        <v>43950</v>
      </c>
      <c r="Z1171" s="90"/>
      <c r="AA1171" s="90"/>
      <c r="AB1171" s="71">
        <v>43980</v>
      </c>
      <c r="AC1171" s="93"/>
      <c r="AD1171" s="92">
        <v>31</v>
      </c>
    </row>
    <row r="1172" spans="12:32" ht="12.75" customHeight="1" x14ac:dyDescent="0.3">
      <c r="L1172" s="86">
        <v>12</v>
      </c>
      <c r="M1172" s="87" t="s">
        <v>5267</v>
      </c>
      <c r="N1172" s="86" t="s">
        <v>56</v>
      </c>
      <c r="O1172" s="87" t="s">
        <v>5342</v>
      </c>
      <c r="P1172" s="38"/>
      <c r="Q1172" s="38"/>
      <c r="R1172" s="38"/>
      <c r="S1172" s="38"/>
      <c r="T1172" s="38"/>
      <c r="U1172" s="88" t="s">
        <v>712</v>
      </c>
      <c r="V1172" s="88" t="s">
        <v>7531</v>
      </c>
      <c r="W1172" s="88" t="s">
        <v>7667</v>
      </c>
      <c r="X1172" s="70"/>
      <c r="Y1172" s="71">
        <v>43950</v>
      </c>
      <c r="Z1172" s="90"/>
      <c r="AA1172" s="90"/>
      <c r="AB1172" s="71">
        <v>43980</v>
      </c>
      <c r="AC1172" s="93"/>
      <c r="AD1172" s="92">
        <v>31</v>
      </c>
    </row>
    <row r="1173" spans="12:32" ht="12.75" customHeight="1" x14ac:dyDescent="0.3">
      <c r="L1173" s="86">
        <v>2</v>
      </c>
      <c r="M1173" s="87" t="s">
        <v>699</v>
      </c>
      <c r="N1173" s="86" t="s">
        <v>50</v>
      </c>
      <c r="O1173" s="87" t="s">
        <v>700</v>
      </c>
      <c r="P1173" s="38"/>
      <c r="Q1173" s="38"/>
      <c r="R1173" s="38"/>
      <c r="S1173" s="38"/>
      <c r="T1173" s="38"/>
      <c r="U1173" s="88" t="s">
        <v>540</v>
      </c>
      <c r="V1173" s="88" t="s">
        <v>713</v>
      </c>
      <c r="W1173" s="88" t="s">
        <v>717</v>
      </c>
      <c r="X1173" s="94">
        <v>43676.456250000003</v>
      </c>
      <c r="Y1173" s="71">
        <v>43676</v>
      </c>
      <c r="Z1173" s="90">
        <v>0.45624999999999999</v>
      </c>
      <c r="AA1173" s="94">
        <v>43676.567361111112</v>
      </c>
      <c r="AB1173" s="71">
        <v>43676</v>
      </c>
      <c r="AC1173" s="91">
        <v>0.56736111111111109</v>
      </c>
      <c r="AD1173" s="92">
        <v>0</v>
      </c>
      <c r="AE1173" s="91">
        <v>0.11111111110949423</v>
      </c>
      <c r="AF1173" s="92">
        <v>2.6666666666278616</v>
      </c>
    </row>
    <row r="1174" spans="12:32" ht="12.75" customHeight="1" x14ac:dyDescent="0.3">
      <c r="L1174" s="86">
        <v>2</v>
      </c>
      <c r="M1174" s="87" t="s">
        <v>699</v>
      </c>
      <c r="N1174" s="86" t="s">
        <v>50</v>
      </c>
      <c r="O1174" s="87" t="s">
        <v>700</v>
      </c>
      <c r="P1174" s="38"/>
      <c r="Q1174" s="38"/>
      <c r="R1174" s="38"/>
      <c r="S1174" s="38"/>
      <c r="T1174" s="38"/>
      <c r="U1174" s="88" t="s">
        <v>540</v>
      </c>
      <c r="V1174" s="88" t="s">
        <v>769</v>
      </c>
      <c r="W1174" s="88" t="s">
        <v>770</v>
      </c>
      <c r="X1174" s="94">
        <v>43649.559027777781</v>
      </c>
      <c r="Y1174" s="71">
        <v>43649</v>
      </c>
      <c r="Z1174" s="90">
        <v>0.55902777777777779</v>
      </c>
      <c r="AA1174" s="94">
        <v>43649.677777777775</v>
      </c>
      <c r="AB1174" s="71">
        <v>43649</v>
      </c>
      <c r="AC1174" s="91">
        <v>0.67777777777777781</v>
      </c>
      <c r="AD1174" s="92">
        <v>0</v>
      </c>
      <c r="AE1174" s="91">
        <v>0.11874999999417923</v>
      </c>
      <c r="AF1174" s="92">
        <v>2.8499999998603016</v>
      </c>
    </row>
    <row r="1175" spans="12:32" ht="12.75" customHeight="1" x14ac:dyDescent="0.3">
      <c r="L1175" s="86">
        <v>2</v>
      </c>
      <c r="M1175" s="87" t="s">
        <v>699</v>
      </c>
      <c r="N1175" s="86" t="s">
        <v>50</v>
      </c>
      <c r="O1175" s="87" t="s">
        <v>793</v>
      </c>
      <c r="P1175" s="38"/>
      <c r="Q1175" s="38"/>
      <c r="R1175" s="38"/>
      <c r="S1175" s="38"/>
      <c r="T1175" s="38"/>
      <c r="U1175" s="88" t="s">
        <v>540</v>
      </c>
      <c r="V1175" s="88" t="s">
        <v>794</v>
      </c>
      <c r="W1175" s="88" t="s">
        <v>795</v>
      </c>
      <c r="X1175" s="94">
        <v>43655.473611111112</v>
      </c>
      <c r="Y1175" s="71">
        <v>43655</v>
      </c>
      <c r="Z1175" s="90">
        <v>0.47361111111111115</v>
      </c>
      <c r="AA1175" s="94">
        <v>43655.57916666667</v>
      </c>
      <c r="AB1175" s="71">
        <v>43655</v>
      </c>
      <c r="AC1175" s="91">
        <v>0.57916666666666661</v>
      </c>
      <c r="AD1175" s="92">
        <v>0</v>
      </c>
      <c r="AE1175" s="91">
        <v>0.1055555555576575</v>
      </c>
      <c r="AF1175" s="92">
        <v>2.53333333338378</v>
      </c>
    </row>
    <row r="1176" spans="12:32" ht="12.75" customHeight="1" x14ac:dyDescent="0.3">
      <c r="L1176" s="86">
        <v>4</v>
      </c>
      <c r="M1176" s="87" t="s">
        <v>699</v>
      </c>
      <c r="N1176" s="86" t="s">
        <v>50</v>
      </c>
      <c r="O1176" s="87" t="s">
        <v>709</v>
      </c>
      <c r="P1176" s="38"/>
      <c r="Q1176" s="38"/>
      <c r="R1176" s="38"/>
      <c r="S1176" s="38"/>
      <c r="T1176" s="38"/>
      <c r="U1176" s="88" t="s">
        <v>540</v>
      </c>
      <c r="V1176" s="88" t="s">
        <v>710</v>
      </c>
      <c r="W1176" s="88" t="s">
        <v>711</v>
      </c>
      <c r="X1176" s="89">
        <v>43726.5</v>
      </c>
      <c r="Y1176" s="71">
        <v>43726</v>
      </c>
      <c r="Z1176" s="90">
        <v>0.5</v>
      </c>
      <c r="AA1176" s="89">
        <v>43726.583333333336</v>
      </c>
      <c r="AB1176" s="71">
        <v>43726</v>
      </c>
      <c r="AC1176" s="91">
        <v>0.58333333333333337</v>
      </c>
      <c r="AD1176" s="92">
        <v>0</v>
      </c>
      <c r="AE1176" s="91">
        <v>8.3333333335758653E-2</v>
      </c>
      <c r="AF1176" s="92">
        <v>2.0000000000582077</v>
      </c>
    </row>
    <row r="1177" spans="12:32" ht="12.75" customHeight="1" x14ac:dyDescent="0.3">
      <c r="L1177" s="86">
        <v>4</v>
      </c>
      <c r="M1177" s="87" t="s">
        <v>699</v>
      </c>
      <c r="N1177" s="86" t="s">
        <v>50</v>
      </c>
      <c r="O1177" s="87" t="s">
        <v>700</v>
      </c>
      <c r="P1177" s="38"/>
      <c r="Q1177" s="38"/>
      <c r="R1177" s="38"/>
      <c r="S1177" s="38"/>
      <c r="T1177" s="38"/>
      <c r="U1177" s="88" t="s">
        <v>540</v>
      </c>
      <c r="V1177" s="88" t="s">
        <v>713</v>
      </c>
      <c r="W1177" s="88" t="s">
        <v>718</v>
      </c>
      <c r="X1177" s="89">
        <v>43649.456944444442</v>
      </c>
      <c r="Y1177" s="71">
        <v>43649</v>
      </c>
      <c r="Z1177" s="90">
        <v>0.45694444444444443</v>
      </c>
      <c r="AA1177" s="89">
        <v>43649.72152777778</v>
      </c>
      <c r="AB1177" s="71">
        <v>43649</v>
      </c>
      <c r="AC1177" s="91">
        <v>0.72152777777777777</v>
      </c>
      <c r="AD1177" s="92">
        <v>0</v>
      </c>
      <c r="AE1177" s="91">
        <v>0.26458333333721384</v>
      </c>
      <c r="AF1177" s="92">
        <v>6.3500000000931323</v>
      </c>
    </row>
    <row r="1178" spans="12:32" ht="12.75" customHeight="1" x14ac:dyDescent="0.3">
      <c r="L1178" s="86">
        <v>4</v>
      </c>
      <c r="M1178" s="87" t="s">
        <v>699</v>
      </c>
      <c r="N1178" s="86" t="s">
        <v>50</v>
      </c>
      <c r="O1178" s="87" t="s">
        <v>700</v>
      </c>
      <c r="P1178" s="38"/>
      <c r="Q1178" s="38"/>
      <c r="R1178" s="38"/>
      <c r="S1178" s="38"/>
      <c r="T1178" s="38"/>
      <c r="U1178" s="88" t="s">
        <v>540</v>
      </c>
      <c r="V1178" s="88" t="s">
        <v>713</v>
      </c>
      <c r="W1178" s="88" t="s">
        <v>719</v>
      </c>
      <c r="X1178" s="89">
        <v>43676.584722222222</v>
      </c>
      <c r="Y1178" s="71">
        <v>43676</v>
      </c>
      <c r="Z1178" s="90">
        <v>0.58472222222222225</v>
      </c>
      <c r="AA1178" s="89">
        <v>43676.696527777778</v>
      </c>
      <c r="AB1178" s="71">
        <v>43676</v>
      </c>
      <c r="AC1178" s="91">
        <v>0.69652777777777775</v>
      </c>
      <c r="AD1178" s="92">
        <v>0</v>
      </c>
      <c r="AE1178" s="91">
        <v>0.11180555555620231</v>
      </c>
      <c r="AF1178" s="92">
        <v>2.6833333333488554</v>
      </c>
    </row>
    <row r="1179" spans="12:32" ht="12.75" customHeight="1" x14ac:dyDescent="0.3">
      <c r="L1179" s="86">
        <v>4</v>
      </c>
      <c r="M1179" s="87" t="s">
        <v>699</v>
      </c>
      <c r="N1179" s="86" t="s">
        <v>50</v>
      </c>
      <c r="O1179" s="87" t="s">
        <v>725</v>
      </c>
      <c r="P1179" s="38"/>
      <c r="Q1179" s="38"/>
      <c r="R1179" s="38"/>
      <c r="S1179" s="38"/>
      <c r="T1179" s="38"/>
      <c r="U1179" s="88" t="s">
        <v>540</v>
      </c>
      <c r="V1179" s="88" t="s">
        <v>726</v>
      </c>
      <c r="W1179" s="88" t="s">
        <v>727</v>
      </c>
      <c r="X1179" s="89">
        <v>43698.730555555558</v>
      </c>
      <c r="Y1179" s="71">
        <v>43698</v>
      </c>
      <c r="Z1179" s="90">
        <v>0.73055555555555551</v>
      </c>
      <c r="AA1179" s="89">
        <v>43700.29791666667</v>
      </c>
      <c r="AB1179" s="71">
        <v>43700</v>
      </c>
      <c r="AC1179" s="91">
        <v>0.29791666666666666</v>
      </c>
      <c r="AD1179" s="92">
        <v>1</v>
      </c>
      <c r="AE1179" s="91">
        <v>0</v>
      </c>
      <c r="AF1179" s="92">
        <v>8</v>
      </c>
    </row>
    <row r="1180" spans="12:32" ht="12.75" customHeight="1" x14ac:dyDescent="0.3">
      <c r="L1180" s="86">
        <v>4</v>
      </c>
      <c r="M1180" s="87" t="s">
        <v>699</v>
      </c>
      <c r="N1180" s="86" t="s">
        <v>50</v>
      </c>
      <c r="O1180" s="87" t="s">
        <v>700</v>
      </c>
      <c r="P1180" s="38"/>
      <c r="Q1180" s="38"/>
      <c r="R1180" s="38"/>
      <c r="S1180" s="38"/>
      <c r="T1180" s="38"/>
      <c r="U1180" s="88" t="s">
        <v>540</v>
      </c>
      <c r="V1180" s="88" t="s">
        <v>764</v>
      </c>
      <c r="W1180" s="88" t="s">
        <v>765</v>
      </c>
      <c r="X1180" s="89">
        <v>43712.645833333336</v>
      </c>
      <c r="Y1180" s="71">
        <v>43712</v>
      </c>
      <c r="Z1180" s="90">
        <v>0.64583333333333337</v>
      </c>
      <c r="AA1180" s="89">
        <v>43712.729166666664</v>
      </c>
      <c r="AB1180" s="71">
        <v>43712</v>
      </c>
      <c r="AC1180" s="91">
        <v>0.72916666666666663</v>
      </c>
      <c r="AD1180" s="92">
        <v>0</v>
      </c>
      <c r="AE1180" s="91">
        <v>8.3333333328482695E-2</v>
      </c>
      <c r="AF1180" s="92">
        <v>1.9999999998835847</v>
      </c>
    </row>
    <row r="1181" spans="12:32" ht="12.75" customHeight="1" x14ac:dyDescent="0.3">
      <c r="L1181" s="86">
        <v>4</v>
      </c>
      <c r="M1181" s="87" t="s">
        <v>699</v>
      </c>
      <c r="N1181" s="86" t="s">
        <v>50</v>
      </c>
      <c r="O1181" s="87" t="s">
        <v>700</v>
      </c>
      <c r="P1181" s="38"/>
      <c r="Q1181" s="38"/>
      <c r="R1181" s="38"/>
      <c r="S1181" s="38"/>
      <c r="T1181" s="38"/>
      <c r="U1181" s="88" t="s">
        <v>540</v>
      </c>
      <c r="V1181" s="88" t="s">
        <v>764</v>
      </c>
      <c r="W1181" s="88" t="s">
        <v>766</v>
      </c>
      <c r="X1181" s="89">
        <v>43720.645833333336</v>
      </c>
      <c r="Y1181" s="71">
        <v>43720</v>
      </c>
      <c r="Z1181" s="90">
        <v>0.64583333333333337</v>
      </c>
      <c r="AA1181" s="89">
        <v>43720.729166666664</v>
      </c>
      <c r="AB1181" s="71">
        <v>43720</v>
      </c>
      <c r="AC1181" s="91">
        <v>0.72916666666666663</v>
      </c>
      <c r="AD1181" s="92">
        <v>0</v>
      </c>
      <c r="AE1181" s="91">
        <v>8.3333333328482695E-2</v>
      </c>
      <c r="AF1181" s="92">
        <v>1.9999999998835847</v>
      </c>
    </row>
    <row r="1182" spans="12:32" ht="12.75" customHeight="1" x14ac:dyDescent="0.3">
      <c r="L1182" s="86">
        <v>4</v>
      </c>
      <c r="M1182" s="87" t="s">
        <v>699</v>
      </c>
      <c r="N1182" s="86" t="s">
        <v>50</v>
      </c>
      <c r="O1182" s="87" t="s">
        <v>700</v>
      </c>
      <c r="P1182" s="38"/>
      <c r="Q1182" s="38"/>
      <c r="R1182" s="38"/>
      <c r="S1182" s="38"/>
      <c r="T1182" s="38"/>
      <c r="U1182" s="88" t="s">
        <v>540</v>
      </c>
      <c r="V1182" s="88" t="s">
        <v>764</v>
      </c>
      <c r="W1182" s="88" t="s">
        <v>767</v>
      </c>
      <c r="X1182" s="89">
        <v>43726.645833333336</v>
      </c>
      <c r="Y1182" s="71">
        <v>43726</v>
      </c>
      <c r="Z1182" s="90">
        <v>0.64583333333333337</v>
      </c>
      <c r="AA1182" s="89">
        <v>43726.729166666664</v>
      </c>
      <c r="AB1182" s="71">
        <v>43726</v>
      </c>
      <c r="AC1182" s="91">
        <v>0.72916666666666663</v>
      </c>
      <c r="AD1182" s="92">
        <v>0</v>
      </c>
      <c r="AE1182" s="91">
        <v>8.3333333328482695E-2</v>
      </c>
      <c r="AF1182" s="92">
        <v>1.9999999998835847</v>
      </c>
    </row>
    <row r="1183" spans="12:32" ht="12.75" customHeight="1" x14ac:dyDescent="0.3">
      <c r="L1183" s="86">
        <v>4</v>
      </c>
      <c r="M1183" s="87" t="s">
        <v>699</v>
      </c>
      <c r="N1183" s="86" t="s">
        <v>50</v>
      </c>
      <c r="O1183" s="87" t="s">
        <v>700</v>
      </c>
      <c r="P1183" s="38"/>
      <c r="Q1183" s="38"/>
      <c r="R1183" s="38"/>
      <c r="S1183" s="38"/>
      <c r="T1183" s="38"/>
      <c r="U1183" s="88" t="s">
        <v>540</v>
      </c>
      <c r="V1183" s="88" t="s">
        <v>764</v>
      </c>
      <c r="W1183" s="88" t="s">
        <v>768</v>
      </c>
      <c r="X1183" s="89">
        <v>43733.645833333336</v>
      </c>
      <c r="Y1183" s="71">
        <v>43733</v>
      </c>
      <c r="Z1183" s="90">
        <v>0.64583333333333337</v>
      </c>
      <c r="AA1183" s="89">
        <v>43733.71875</v>
      </c>
      <c r="AB1183" s="71">
        <v>43733</v>
      </c>
      <c r="AC1183" s="91">
        <v>0.71875</v>
      </c>
      <c r="AD1183" s="92">
        <v>0</v>
      </c>
      <c r="AE1183" s="91">
        <v>7.2916666664241347E-2</v>
      </c>
      <c r="AF1183" s="92">
        <v>1.7499999999417923</v>
      </c>
    </row>
    <row r="1184" spans="12:32" ht="12.75" customHeight="1" x14ac:dyDescent="0.3">
      <c r="L1184" s="86">
        <v>4</v>
      </c>
      <c r="M1184" s="87" t="s">
        <v>699</v>
      </c>
      <c r="N1184" s="86" t="s">
        <v>50</v>
      </c>
      <c r="O1184" s="87" t="s">
        <v>700</v>
      </c>
      <c r="P1184" s="38"/>
      <c r="Q1184" s="38"/>
      <c r="R1184" s="38"/>
      <c r="S1184" s="38"/>
      <c r="T1184" s="38"/>
      <c r="U1184" s="88" t="s">
        <v>540</v>
      </c>
      <c r="V1184" s="88" t="s">
        <v>769</v>
      </c>
      <c r="W1184" s="88" t="s">
        <v>771</v>
      </c>
      <c r="X1184" s="89">
        <v>43672.599305555559</v>
      </c>
      <c r="Y1184" s="71">
        <v>43672</v>
      </c>
      <c r="Z1184" s="90">
        <v>0.59930555555555554</v>
      </c>
      <c r="AA1184" s="89">
        <v>43672.693055555559</v>
      </c>
      <c r="AB1184" s="71">
        <v>43672</v>
      </c>
      <c r="AC1184" s="91">
        <v>0.69305555555555554</v>
      </c>
      <c r="AD1184" s="92">
        <v>0</v>
      </c>
      <c r="AE1184" s="91">
        <v>9.375E-2</v>
      </c>
      <c r="AF1184" s="92">
        <v>2.25</v>
      </c>
    </row>
    <row r="1185" spans="12:32" ht="12.75" customHeight="1" x14ac:dyDescent="0.3">
      <c r="L1185" s="86">
        <v>4</v>
      </c>
      <c r="M1185" s="87" t="s">
        <v>699</v>
      </c>
      <c r="N1185" s="86" t="s">
        <v>50</v>
      </c>
      <c r="O1185" s="87" t="s">
        <v>786</v>
      </c>
      <c r="P1185" s="38"/>
      <c r="Q1185" s="38"/>
      <c r="R1185" s="38"/>
      <c r="S1185" s="38"/>
      <c r="T1185" s="38"/>
      <c r="U1185" s="88" t="s">
        <v>540</v>
      </c>
      <c r="V1185" s="88" t="s">
        <v>787</v>
      </c>
      <c r="W1185" s="88" t="s">
        <v>788</v>
      </c>
      <c r="X1185" s="89">
        <v>43664.624305555553</v>
      </c>
      <c r="Y1185" s="71">
        <v>43664</v>
      </c>
      <c r="Z1185" s="90">
        <v>0.62430555555555556</v>
      </c>
      <c r="AA1185" s="89">
        <v>43664.738194444442</v>
      </c>
      <c r="AB1185" s="71">
        <v>43664</v>
      </c>
      <c r="AC1185" s="91">
        <v>0.73819444444444449</v>
      </c>
      <c r="AD1185" s="92">
        <v>0</v>
      </c>
      <c r="AE1185" s="91">
        <v>0.11388888888905058</v>
      </c>
      <c r="AF1185" s="92">
        <v>2.7333333333372138</v>
      </c>
    </row>
    <row r="1186" spans="12:32" ht="12.75" customHeight="1" x14ac:dyDescent="0.3">
      <c r="L1186" s="86">
        <v>4</v>
      </c>
      <c r="M1186" s="87" t="s">
        <v>699</v>
      </c>
      <c r="N1186" s="86" t="s">
        <v>50</v>
      </c>
      <c r="O1186" s="87" t="s">
        <v>725</v>
      </c>
      <c r="P1186" s="38"/>
      <c r="Q1186" s="38"/>
      <c r="R1186" s="38"/>
      <c r="S1186" s="38"/>
      <c r="T1186" s="38"/>
      <c r="U1186" s="88" t="s">
        <v>540</v>
      </c>
      <c r="V1186" s="88" t="s">
        <v>791</v>
      </c>
      <c r="W1186" s="88" t="s">
        <v>792</v>
      </c>
      <c r="X1186" s="89">
        <v>43713.59375</v>
      </c>
      <c r="Y1186" s="71">
        <v>43713</v>
      </c>
      <c r="Z1186" s="90">
        <v>0.59375</v>
      </c>
      <c r="AA1186" s="89">
        <v>43714.71875</v>
      </c>
      <c r="AB1186" s="71">
        <v>43714</v>
      </c>
      <c r="AC1186" s="91">
        <v>0.71875</v>
      </c>
      <c r="AD1186" s="92">
        <v>0</v>
      </c>
      <c r="AE1186" s="91">
        <v>0.54166666666666674</v>
      </c>
      <c r="AF1186" s="92">
        <v>13.000000000000002</v>
      </c>
    </row>
    <row r="1187" spans="12:32" ht="12.75" customHeight="1" x14ac:dyDescent="0.3">
      <c r="L1187" s="86">
        <v>5</v>
      </c>
      <c r="M1187" s="87" t="s">
        <v>699</v>
      </c>
      <c r="N1187" s="86" t="s">
        <v>50</v>
      </c>
      <c r="O1187" s="87" t="s">
        <v>700</v>
      </c>
      <c r="P1187" s="38"/>
      <c r="Q1187" s="38"/>
      <c r="R1187" s="38"/>
      <c r="S1187" s="38"/>
      <c r="T1187" s="38"/>
      <c r="U1187" s="88" t="s">
        <v>540</v>
      </c>
      <c r="V1187" s="88" t="s">
        <v>713</v>
      </c>
      <c r="W1187" s="88" t="s">
        <v>721</v>
      </c>
      <c r="X1187" s="89">
        <v>43769.493750000001</v>
      </c>
      <c r="Y1187" s="71">
        <v>43769</v>
      </c>
      <c r="Z1187" s="90">
        <v>0.49374999999999997</v>
      </c>
      <c r="AA1187" s="89">
        <v>43769.631249999999</v>
      </c>
      <c r="AB1187" s="71">
        <v>43769</v>
      </c>
      <c r="AC1187" s="91">
        <v>0.63124999999999998</v>
      </c>
      <c r="AD1187" s="92">
        <v>0</v>
      </c>
      <c r="AE1187" s="91">
        <v>0.13749999999708962</v>
      </c>
      <c r="AF1187" s="92">
        <v>3.2999999999301508</v>
      </c>
    </row>
    <row r="1188" spans="12:32" ht="12.75" customHeight="1" x14ac:dyDescent="0.3">
      <c r="L1188" s="86">
        <v>5</v>
      </c>
      <c r="M1188" s="87" t="s">
        <v>699</v>
      </c>
      <c r="N1188" s="86" t="s">
        <v>50</v>
      </c>
      <c r="O1188" s="87" t="s">
        <v>703</v>
      </c>
      <c r="P1188" s="38"/>
      <c r="Q1188" s="38"/>
      <c r="R1188" s="38"/>
      <c r="S1188" s="38"/>
      <c r="T1188" s="38"/>
      <c r="U1188" s="88" t="s">
        <v>540</v>
      </c>
      <c r="V1188" s="88" t="s">
        <v>737</v>
      </c>
      <c r="W1188" s="88" t="s">
        <v>738</v>
      </c>
      <c r="X1188" s="89">
        <v>43761.431250000001</v>
      </c>
      <c r="Y1188" s="71">
        <v>43761</v>
      </c>
      <c r="Z1188" s="90">
        <v>0.43124999999999997</v>
      </c>
      <c r="AA1188" s="89">
        <v>43761.655555555553</v>
      </c>
      <c r="AB1188" s="71">
        <v>43761</v>
      </c>
      <c r="AC1188" s="91">
        <v>0.65555555555555556</v>
      </c>
      <c r="AD1188" s="92">
        <v>0</v>
      </c>
      <c r="AE1188" s="91">
        <v>0.22430555555183673</v>
      </c>
      <c r="AF1188" s="92">
        <v>5.3833333332440816</v>
      </c>
    </row>
    <row r="1189" spans="12:32" ht="12.75" customHeight="1" x14ac:dyDescent="0.3">
      <c r="L1189" s="86">
        <v>5</v>
      </c>
      <c r="M1189" s="87" t="s">
        <v>699</v>
      </c>
      <c r="N1189" s="86" t="s">
        <v>50</v>
      </c>
      <c r="O1189" s="87" t="s">
        <v>703</v>
      </c>
      <c r="P1189" s="38"/>
      <c r="Q1189" s="38"/>
      <c r="R1189" s="38"/>
      <c r="S1189" s="38"/>
      <c r="T1189" s="38"/>
      <c r="U1189" s="88" t="s">
        <v>540</v>
      </c>
      <c r="V1189" s="88" t="s">
        <v>737</v>
      </c>
      <c r="W1189" s="88" t="s">
        <v>739</v>
      </c>
      <c r="X1189" s="89">
        <v>43768.436111111114</v>
      </c>
      <c r="Y1189" s="71">
        <v>43768</v>
      </c>
      <c r="Z1189" s="90">
        <v>0.43611111111111112</v>
      </c>
      <c r="AA1189" s="89">
        <v>43768.557638888888</v>
      </c>
      <c r="AB1189" s="71">
        <v>43768</v>
      </c>
      <c r="AC1189" s="91">
        <v>0.55763888888888891</v>
      </c>
      <c r="AD1189" s="92">
        <v>0</v>
      </c>
      <c r="AE1189" s="91">
        <v>0.12152777777373558</v>
      </c>
      <c r="AF1189" s="92">
        <v>2.9166666665696539</v>
      </c>
    </row>
    <row r="1190" spans="12:32" ht="12.75" customHeight="1" x14ac:dyDescent="0.3">
      <c r="L1190" s="86">
        <v>5</v>
      </c>
      <c r="M1190" s="87" t="s">
        <v>699</v>
      </c>
      <c r="N1190" s="86" t="s">
        <v>50</v>
      </c>
      <c r="O1190" s="87" t="s">
        <v>703</v>
      </c>
      <c r="P1190" s="38"/>
      <c r="Q1190" s="38"/>
      <c r="R1190" s="38"/>
      <c r="S1190" s="38"/>
      <c r="T1190" s="38"/>
      <c r="U1190" s="88" t="s">
        <v>540</v>
      </c>
      <c r="V1190" s="88" t="s">
        <v>737</v>
      </c>
      <c r="W1190" s="88" t="s">
        <v>740</v>
      </c>
      <c r="X1190" s="89">
        <v>43766.475694444445</v>
      </c>
      <c r="Y1190" s="71">
        <v>43766</v>
      </c>
      <c r="Z1190" s="90">
        <v>0.47569444444444442</v>
      </c>
      <c r="AA1190" s="89">
        <v>43766.652777777781</v>
      </c>
      <c r="AB1190" s="71">
        <v>43766</v>
      </c>
      <c r="AC1190" s="91">
        <v>0.65277777777777779</v>
      </c>
      <c r="AD1190" s="92">
        <v>0</v>
      </c>
      <c r="AE1190" s="91">
        <v>0.17708333333575865</v>
      </c>
      <c r="AF1190" s="92">
        <v>4.2500000000582077</v>
      </c>
    </row>
    <row r="1191" spans="12:32" ht="12.75" customHeight="1" x14ac:dyDescent="0.3">
      <c r="L1191" s="86">
        <v>5</v>
      </c>
      <c r="M1191" s="87" t="s">
        <v>699</v>
      </c>
      <c r="N1191" s="86" t="s">
        <v>50</v>
      </c>
      <c r="O1191" s="87" t="s">
        <v>703</v>
      </c>
      <c r="P1191" s="38"/>
      <c r="Q1191" s="38"/>
      <c r="R1191" s="38"/>
      <c r="S1191" s="38"/>
      <c r="T1191" s="38"/>
      <c r="U1191" s="88" t="s">
        <v>540</v>
      </c>
      <c r="V1191" s="88" t="s">
        <v>737</v>
      </c>
      <c r="W1191" s="88" t="s">
        <v>741</v>
      </c>
      <c r="X1191" s="89">
        <v>43759.498611111114</v>
      </c>
      <c r="Y1191" s="71">
        <v>43759</v>
      </c>
      <c r="Z1191" s="90">
        <v>0.49861111111111112</v>
      </c>
      <c r="AA1191" s="89">
        <v>43759.708333333336</v>
      </c>
      <c r="AB1191" s="71">
        <v>43759</v>
      </c>
      <c r="AC1191" s="91">
        <v>0.70833333333333337</v>
      </c>
      <c r="AD1191" s="92">
        <v>0</v>
      </c>
      <c r="AE1191" s="91">
        <v>0.20972222222189885</v>
      </c>
      <c r="AF1191" s="92">
        <v>5.0333333333255723</v>
      </c>
    </row>
    <row r="1192" spans="12:32" ht="12.75" customHeight="1" x14ac:dyDescent="0.3">
      <c r="L1192" s="86">
        <v>5</v>
      </c>
      <c r="M1192" s="87" t="s">
        <v>699</v>
      </c>
      <c r="N1192" s="86" t="s">
        <v>50</v>
      </c>
      <c r="O1192" s="87" t="s">
        <v>700</v>
      </c>
      <c r="P1192" s="38"/>
      <c r="Q1192" s="38"/>
      <c r="R1192" s="38"/>
      <c r="S1192" s="38"/>
      <c r="T1192" s="38"/>
      <c r="U1192" s="88" t="s">
        <v>540</v>
      </c>
      <c r="V1192" s="88" t="s">
        <v>769</v>
      </c>
      <c r="W1192" s="88" t="s">
        <v>772</v>
      </c>
      <c r="X1192" s="89">
        <v>43768.636805555558</v>
      </c>
      <c r="Y1192" s="71">
        <v>43768</v>
      </c>
      <c r="Z1192" s="90">
        <v>0.63680555555555551</v>
      </c>
      <c r="AA1192" s="89">
        <v>43768.779861111114</v>
      </c>
      <c r="AB1192" s="71">
        <v>43768</v>
      </c>
      <c r="AC1192" s="91">
        <v>0.77986111111111112</v>
      </c>
      <c r="AD1192" s="92">
        <v>0</v>
      </c>
      <c r="AE1192" s="91">
        <v>0.14305555555620231</v>
      </c>
      <c r="AF1192" s="92">
        <v>3.4333333333488554</v>
      </c>
    </row>
    <row r="1193" spans="12:32" ht="12.75" customHeight="1" x14ac:dyDescent="0.3">
      <c r="L1193" s="86">
        <v>5</v>
      </c>
      <c r="M1193" s="87" t="s">
        <v>699</v>
      </c>
      <c r="N1193" s="86" t="s">
        <v>50</v>
      </c>
      <c r="O1193" s="87" t="s">
        <v>700</v>
      </c>
      <c r="P1193" s="38"/>
      <c r="Q1193" s="38"/>
      <c r="R1193" s="38"/>
      <c r="S1193" s="38"/>
      <c r="T1193" s="38"/>
      <c r="U1193" s="88" t="s">
        <v>540</v>
      </c>
      <c r="V1193" s="88" t="s">
        <v>769</v>
      </c>
      <c r="W1193" s="88" t="s">
        <v>773</v>
      </c>
      <c r="X1193" s="89">
        <v>43747.643055555556</v>
      </c>
      <c r="Y1193" s="71">
        <v>43747</v>
      </c>
      <c r="Z1193" s="90">
        <v>0.6430555555555556</v>
      </c>
      <c r="AA1193" s="89">
        <v>43747.701388888891</v>
      </c>
      <c r="AB1193" s="71">
        <v>43747</v>
      </c>
      <c r="AC1193" s="91">
        <v>0.70138888888888884</v>
      </c>
      <c r="AD1193" s="92">
        <v>0</v>
      </c>
      <c r="AE1193" s="91">
        <v>5.8333333334303461E-2</v>
      </c>
      <c r="AF1193" s="92">
        <v>1.4000000000232831</v>
      </c>
    </row>
    <row r="1194" spans="12:32" ht="12.75" customHeight="1" x14ac:dyDescent="0.3">
      <c r="L1194" s="86">
        <v>5</v>
      </c>
      <c r="M1194" s="87" t="s">
        <v>699</v>
      </c>
      <c r="N1194" s="86" t="s">
        <v>50</v>
      </c>
      <c r="O1194" s="87" t="s">
        <v>709</v>
      </c>
      <c r="P1194" s="38"/>
      <c r="Q1194" s="38"/>
      <c r="R1194" s="38"/>
      <c r="S1194" s="38"/>
      <c r="T1194" s="38"/>
      <c r="U1194" s="88" t="s">
        <v>540</v>
      </c>
      <c r="V1194" s="88" t="s">
        <v>796</v>
      </c>
      <c r="W1194" s="88" t="s">
        <v>797</v>
      </c>
      <c r="X1194" s="89">
        <v>43763.6</v>
      </c>
      <c r="Y1194" s="71">
        <v>43763</v>
      </c>
      <c r="Z1194" s="90">
        <v>0.6</v>
      </c>
      <c r="AA1194" s="89">
        <v>43763.711805555555</v>
      </c>
      <c r="AB1194" s="71">
        <v>43763</v>
      </c>
      <c r="AC1194" s="91">
        <v>0.71180555555555558</v>
      </c>
      <c r="AD1194" s="92">
        <v>0</v>
      </c>
      <c r="AE1194" s="91">
        <v>0.11180555555620231</v>
      </c>
      <c r="AF1194" s="92">
        <v>2.6833333333488554</v>
      </c>
    </row>
    <row r="1195" spans="12:32" ht="12.75" customHeight="1" x14ac:dyDescent="0.3">
      <c r="L1195" s="86">
        <v>6</v>
      </c>
      <c r="M1195" s="87" t="s">
        <v>699</v>
      </c>
      <c r="N1195" s="86" t="s">
        <v>50</v>
      </c>
      <c r="O1195" s="87" t="s">
        <v>700</v>
      </c>
      <c r="P1195" s="38"/>
      <c r="Q1195" s="38"/>
      <c r="R1195" s="38"/>
      <c r="S1195" s="38"/>
      <c r="T1195" s="38"/>
      <c r="U1195" s="88" t="s">
        <v>540</v>
      </c>
      <c r="V1195" s="88" t="s">
        <v>713</v>
      </c>
      <c r="W1195" s="88" t="s">
        <v>722</v>
      </c>
      <c r="X1195" s="89">
        <v>43789.470833333333</v>
      </c>
      <c r="Y1195" s="71">
        <v>43789</v>
      </c>
      <c r="Z1195" s="90">
        <v>0.47083333333333338</v>
      </c>
      <c r="AA1195" s="89">
        <v>43789.649305555555</v>
      </c>
      <c r="AB1195" s="71">
        <v>43789</v>
      </c>
      <c r="AC1195" s="91">
        <v>0.64930555555555558</v>
      </c>
      <c r="AD1195" s="92">
        <v>0</v>
      </c>
      <c r="AE1195" s="91">
        <v>0.17847222222189885</v>
      </c>
      <c r="AF1195" s="92">
        <v>4.2833333333255723</v>
      </c>
    </row>
    <row r="1196" spans="12:32" ht="12.75" customHeight="1" x14ac:dyDescent="0.3">
      <c r="L1196" s="86">
        <v>6</v>
      </c>
      <c r="M1196" s="87" t="s">
        <v>699</v>
      </c>
      <c r="N1196" s="86" t="s">
        <v>50</v>
      </c>
      <c r="O1196" s="87" t="s">
        <v>703</v>
      </c>
      <c r="P1196" s="38"/>
      <c r="Q1196" s="38"/>
      <c r="R1196" s="38"/>
      <c r="S1196" s="38"/>
      <c r="T1196" s="38"/>
      <c r="U1196" s="88" t="s">
        <v>540</v>
      </c>
      <c r="V1196" s="88" t="s">
        <v>737</v>
      </c>
      <c r="W1196" s="88" t="s">
        <v>742</v>
      </c>
      <c r="X1196" s="89">
        <v>43777.393750000003</v>
      </c>
      <c r="Y1196" s="71">
        <v>43777</v>
      </c>
      <c r="Z1196" s="90">
        <v>0.39374999999999999</v>
      </c>
      <c r="AA1196" s="89">
        <v>43777.619444444441</v>
      </c>
      <c r="AB1196" s="71">
        <v>43777</v>
      </c>
      <c r="AC1196" s="91">
        <v>0.61944444444444446</v>
      </c>
      <c r="AD1196" s="92">
        <v>0</v>
      </c>
      <c r="AE1196" s="91">
        <v>0.22569444443797693</v>
      </c>
      <c r="AF1196" s="92">
        <v>5.4166666665114462</v>
      </c>
    </row>
    <row r="1197" spans="12:32" ht="12.75" customHeight="1" x14ac:dyDescent="0.3">
      <c r="L1197" s="86">
        <v>6</v>
      </c>
      <c r="M1197" s="87" t="s">
        <v>699</v>
      </c>
      <c r="N1197" s="86" t="s">
        <v>50</v>
      </c>
      <c r="O1197" s="87" t="s">
        <v>703</v>
      </c>
      <c r="P1197" s="38"/>
      <c r="Q1197" s="38"/>
      <c r="R1197" s="38"/>
      <c r="S1197" s="38"/>
      <c r="T1197" s="38"/>
      <c r="U1197" s="88" t="s">
        <v>540</v>
      </c>
      <c r="V1197" s="88" t="s">
        <v>737</v>
      </c>
      <c r="W1197" s="88" t="s">
        <v>743</v>
      </c>
      <c r="X1197" s="89">
        <v>43770.429861111108</v>
      </c>
      <c r="Y1197" s="71">
        <v>43770</v>
      </c>
      <c r="Z1197" s="90">
        <v>0.42986111111111108</v>
      </c>
      <c r="AA1197" s="89">
        <v>43770.709722222222</v>
      </c>
      <c r="AB1197" s="71">
        <v>43770</v>
      </c>
      <c r="AC1197" s="91">
        <v>0.70972222222222225</v>
      </c>
      <c r="AD1197" s="92">
        <v>0</v>
      </c>
      <c r="AE1197" s="91">
        <v>0.27986111111385981</v>
      </c>
      <c r="AF1197" s="92">
        <v>6.7166666667326353</v>
      </c>
    </row>
    <row r="1198" spans="12:32" ht="12.75" customHeight="1" x14ac:dyDescent="0.3">
      <c r="L1198" s="86">
        <v>6</v>
      </c>
      <c r="M1198" s="87" t="s">
        <v>699</v>
      </c>
      <c r="N1198" s="86" t="s">
        <v>50</v>
      </c>
      <c r="O1198" s="87" t="s">
        <v>703</v>
      </c>
      <c r="P1198" s="38"/>
      <c r="Q1198" s="38"/>
      <c r="R1198" s="38"/>
      <c r="S1198" s="38"/>
      <c r="T1198" s="38"/>
      <c r="U1198" s="88" t="s">
        <v>540</v>
      </c>
      <c r="V1198" s="88" t="s">
        <v>737</v>
      </c>
      <c r="W1198" s="88" t="s">
        <v>744</v>
      </c>
      <c r="X1198" s="89">
        <v>43775.434027777781</v>
      </c>
      <c r="Y1198" s="71">
        <v>43775</v>
      </c>
      <c r="Z1198" s="90">
        <v>0.43402777777777773</v>
      </c>
      <c r="AA1198" s="89">
        <v>43775.709722222222</v>
      </c>
      <c r="AB1198" s="71">
        <v>43775</v>
      </c>
      <c r="AC1198" s="91">
        <v>0.70972222222222225</v>
      </c>
      <c r="AD1198" s="92">
        <v>0</v>
      </c>
      <c r="AE1198" s="91">
        <v>0.27569444444088731</v>
      </c>
      <c r="AF1198" s="92">
        <v>6.6166666665812954</v>
      </c>
    </row>
    <row r="1199" spans="12:32" ht="12.75" customHeight="1" x14ac:dyDescent="0.3">
      <c r="L1199" s="86">
        <v>6</v>
      </c>
      <c r="M1199" s="87" t="s">
        <v>699</v>
      </c>
      <c r="N1199" s="86" t="s">
        <v>50</v>
      </c>
      <c r="O1199" s="87" t="s">
        <v>703</v>
      </c>
      <c r="P1199" s="38"/>
      <c r="Q1199" s="38"/>
      <c r="R1199" s="38"/>
      <c r="S1199" s="38"/>
      <c r="T1199" s="38"/>
      <c r="U1199" s="88" t="s">
        <v>540</v>
      </c>
      <c r="V1199" s="88" t="s">
        <v>737</v>
      </c>
      <c r="W1199" s="88" t="s">
        <v>745</v>
      </c>
      <c r="X1199" s="89">
        <v>43791.43472222222</v>
      </c>
      <c r="Y1199" s="71">
        <v>43791</v>
      </c>
      <c r="Z1199" s="90">
        <v>0.43472222222222223</v>
      </c>
      <c r="AA1199" s="89">
        <v>43791.722916666666</v>
      </c>
      <c r="AB1199" s="71">
        <v>43791</v>
      </c>
      <c r="AC1199" s="91">
        <v>0.72291666666666665</v>
      </c>
      <c r="AD1199" s="92">
        <v>0</v>
      </c>
      <c r="AE1199" s="91">
        <v>0.28819444444525288</v>
      </c>
      <c r="AF1199" s="92">
        <v>6.9166666666860692</v>
      </c>
    </row>
    <row r="1200" spans="12:32" ht="12.75" customHeight="1" x14ac:dyDescent="0.3">
      <c r="L1200" s="86">
        <v>6</v>
      </c>
      <c r="M1200" s="87" t="s">
        <v>699</v>
      </c>
      <c r="N1200" s="86" t="s">
        <v>50</v>
      </c>
      <c r="O1200" s="87" t="s">
        <v>703</v>
      </c>
      <c r="P1200" s="38"/>
      <c r="Q1200" s="38"/>
      <c r="R1200" s="38"/>
      <c r="S1200" s="38"/>
      <c r="T1200" s="38"/>
      <c r="U1200" s="88" t="s">
        <v>540</v>
      </c>
      <c r="V1200" s="88" t="s">
        <v>737</v>
      </c>
      <c r="W1200" s="88" t="s">
        <v>746</v>
      </c>
      <c r="X1200" s="89">
        <v>43787.47152777778</v>
      </c>
      <c r="Y1200" s="71">
        <v>43787</v>
      </c>
      <c r="Z1200" s="90">
        <v>0.47152777777777777</v>
      </c>
      <c r="AA1200" s="89">
        <v>43787.720138888886</v>
      </c>
      <c r="AB1200" s="71">
        <v>43787</v>
      </c>
      <c r="AC1200" s="91">
        <v>0.72013888888888888</v>
      </c>
      <c r="AD1200" s="92">
        <v>0</v>
      </c>
      <c r="AE1200" s="91">
        <v>0.24861111110658385</v>
      </c>
      <c r="AF1200" s="92">
        <v>5.9666666665580124</v>
      </c>
    </row>
    <row r="1201" spans="12:32" ht="12.75" customHeight="1" x14ac:dyDescent="0.3">
      <c r="L1201" s="86">
        <v>6</v>
      </c>
      <c r="M1201" s="87" t="s">
        <v>699</v>
      </c>
      <c r="N1201" s="86" t="s">
        <v>50</v>
      </c>
      <c r="O1201" s="87" t="s">
        <v>703</v>
      </c>
      <c r="P1201" s="38"/>
      <c r="Q1201" s="38"/>
      <c r="R1201" s="38"/>
      <c r="S1201" s="38"/>
      <c r="T1201" s="38"/>
      <c r="U1201" s="88" t="s">
        <v>540</v>
      </c>
      <c r="V1201" s="88" t="s">
        <v>737</v>
      </c>
      <c r="W1201" s="88" t="s">
        <v>747</v>
      </c>
      <c r="X1201" s="89">
        <v>43773.488194444442</v>
      </c>
      <c r="Y1201" s="71">
        <v>43773</v>
      </c>
      <c r="Z1201" s="90">
        <v>0.48819444444444443</v>
      </c>
      <c r="AA1201" s="89">
        <v>43773.595138888886</v>
      </c>
      <c r="AB1201" s="71">
        <v>43773</v>
      </c>
      <c r="AC1201" s="91">
        <v>0.59513888888888888</v>
      </c>
      <c r="AD1201" s="92">
        <v>0</v>
      </c>
      <c r="AE1201" s="91">
        <v>0.10694444444379769</v>
      </c>
      <c r="AF1201" s="92">
        <v>2.5666666666511446</v>
      </c>
    </row>
    <row r="1202" spans="12:32" ht="12.75" customHeight="1" x14ac:dyDescent="0.3">
      <c r="L1202" s="86">
        <v>6</v>
      </c>
      <c r="M1202" s="87" t="s">
        <v>699</v>
      </c>
      <c r="N1202" s="86" t="s">
        <v>50</v>
      </c>
      <c r="O1202" s="87" t="s">
        <v>700</v>
      </c>
      <c r="P1202" s="38"/>
      <c r="Q1202" s="38"/>
      <c r="R1202" s="38"/>
      <c r="S1202" s="38"/>
      <c r="T1202" s="38"/>
      <c r="U1202" s="88" t="s">
        <v>540</v>
      </c>
      <c r="V1202" s="88" t="s">
        <v>769</v>
      </c>
      <c r="W1202" s="88" t="s">
        <v>774</v>
      </c>
      <c r="X1202" s="89">
        <v>43782.643055555556</v>
      </c>
      <c r="Y1202" s="71">
        <v>43782</v>
      </c>
      <c r="Z1202" s="90">
        <v>0.6430555555555556</v>
      </c>
      <c r="AA1202" s="89">
        <v>43782.74722222222</v>
      </c>
      <c r="AB1202" s="71">
        <v>43782</v>
      </c>
      <c r="AC1202" s="91">
        <v>0.74722222222222223</v>
      </c>
      <c r="AD1202" s="92">
        <v>0</v>
      </c>
      <c r="AE1202" s="91">
        <v>0.10416666666424135</v>
      </c>
      <c r="AF1202" s="92">
        <v>2.4999999999417923</v>
      </c>
    </row>
    <row r="1203" spans="12:32" ht="12.75" customHeight="1" x14ac:dyDescent="0.3">
      <c r="L1203" s="86">
        <v>6</v>
      </c>
      <c r="M1203" s="87" t="s">
        <v>699</v>
      </c>
      <c r="N1203" s="86" t="s">
        <v>50</v>
      </c>
      <c r="O1203" s="87" t="s">
        <v>700</v>
      </c>
      <c r="P1203" s="38"/>
      <c r="Q1203" s="38"/>
      <c r="R1203" s="38"/>
      <c r="S1203" s="38"/>
      <c r="T1203" s="38"/>
      <c r="U1203" s="88" t="s">
        <v>540</v>
      </c>
      <c r="V1203" s="88" t="s">
        <v>769</v>
      </c>
      <c r="W1203" s="88" t="s">
        <v>775</v>
      </c>
      <c r="X1203" s="89">
        <v>43795.643750000003</v>
      </c>
      <c r="Y1203" s="71">
        <v>43795</v>
      </c>
      <c r="Z1203" s="90">
        <v>0.64375000000000004</v>
      </c>
      <c r="AA1203" s="89">
        <v>43795.71875</v>
      </c>
      <c r="AB1203" s="71">
        <v>43795</v>
      </c>
      <c r="AC1203" s="91">
        <v>0.71875</v>
      </c>
      <c r="AD1203" s="92">
        <v>0</v>
      </c>
      <c r="AE1203" s="91">
        <v>7.4999999997089617E-2</v>
      </c>
      <c r="AF1203" s="92">
        <v>1.7999999999301508</v>
      </c>
    </row>
    <row r="1204" spans="12:32" ht="12.75" customHeight="1" x14ac:dyDescent="0.3">
      <c r="L1204" s="86">
        <v>6</v>
      </c>
      <c r="M1204" s="87" t="s">
        <v>699</v>
      </c>
      <c r="N1204" s="86" t="s">
        <v>50</v>
      </c>
      <c r="O1204" s="87" t="s">
        <v>700</v>
      </c>
      <c r="P1204" s="38"/>
      <c r="Q1204" s="38"/>
      <c r="R1204" s="38"/>
      <c r="S1204" s="38"/>
      <c r="T1204" s="38"/>
      <c r="U1204" s="88" t="s">
        <v>540</v>
      </c>
      <c r="V1204" s="88" t="s">
        <v>769</v>
      </c>
      <c r="W1204" s="88" t="s">
        <v>776</v>
      </c>
      <c r="X1204" s="89">
        <v>43775.646527777775</v>
      </c>
      <c r="Y1204" s="71">
        <v>43775</v>
      </c>
      <c r="Z1204" s="90">
        <v>0.64652777777777781</v>
      </c>
      <c r="AA1204" s="89">
        <v>43775.713888888888</v>
      </c>
      <c r="AB1204" s="71">
        <v>43775</v>
      </c>
      <c r="AC1204" s="91">
        <v>0.71388888888888891</v>
      </c>
      <c r="AD1204" s="92">
        <v>0</v>
      </c>
      <c r="AE1204" s="91">
        <v>6.7361111112404615E-2</v>
      </c>
      <c r="AF1204" s="92">
        <v>1.6166666666977108</v>
      </c>
    </row>
    <row r="1205" spans="12:32" ht="12.75" customHeight="1" x14ac:dyDescent="0.3">
      <c r="L1205" s="86">
        <v>6</v>
      </c>
      <c r="M1205" s="87" t="s">
        <v>699</v>
      </c>
      <c r="N1205" s="86" t="s">
        <v>50</v>
      </c>
      <c r="O1205" s="87" t="s">
        <v>709</v>
      </c>
      <c r="P1205" s="38"/>
      <c r="Q1205" s="38"/>
      <c r="R1205" s="38"/>
      <c r="S1205" s="38"/>
      <c r="T1205" s="38"/>
      <c r="U1205" s="88" t="s">
        <v>540</v>
      </c>
      <c r="V1205" s="88" t="s">
        <v>796</v>
      </c>
      <c r="W1205" s="88" t="s">
        <v>798</v>
      </c>
      <c r="X1205" s="89">
        <v>43788.421527777777</v>
      </c>
      <c r="Y1205" s="71">
        <v>43788</v>
      </c>
      <c r="Z1205" s="90">
        <v>0.42152777777777778</v>
      </c>
      <c r="AA1205" s="89">
        <v>43788.507638888892</v>
      </c>
      <c r="AB1205" s="71">
        <v>43788</v>
      </c>
      <c r="AC1205" s="91">
        <v>1.5076388888888888</v>
      </c>
      <c r="AD1205" s="92">
        <v>0</v>
      </c>
      <c r="AE1205" s="91">
        <v>8.6111111115314998E-2</v>
      </c>
      <c r="AF1205" s="92">
        <v>2.0666666667675599</v>
      </c>
    </row>
    <row r="1206" spans="12:32" ht="12.75" customHeight="1" x14ac:dyDescent="0.3">
      <c r="L1206" s="86">
        <v>6</v>
      </c>
      <c r="M1206" s="87" t="s">
        <v>699</v>
      </c>
      <c r="N1206" s="86" t="s">
        <v>50</v>
      </c>
      <c r="O1206" s="87" t="s">
        <v>709</v>
      </c>
      <c r="P1206" s="38"/>
      <c r="Q1206" s="38"/>
      <c r="R1206" s="38"/>
      <c r="S1206" s="38"/>
      <c r="T1206" s="38"/>
      <c r="U1206" s="88" t="s">
        <v>540</v>
      </c>
      <c r="V1206" s="88" t="s">
        <v>796</v>
      </c>
      <c r="W1206" s="88" t="s">
        <v>799</v>
      </c>
      <c r="X1206" s="89">
        <v>43782.732638888891</v>
      </c>
      <c r="Y1206" s="71">
        <v>43782</v>
      </c>
      <c r="Z1206" s="90">
        <v>0.73263888888888884</v>
      </c>
      <c r="AA1206" s="89">
        <v>43783.874305555553</v>
      </c>
      <c r="AB1206" s="71">
        <v>43783</v>
      </c>
      <c r="AC1206" s="91">
        <v>0.87430555555555545</v>
      </c>
      <c r="AD1206" s="92">
        <v>0</v>
      </c>
      <c r="AE1206" s="91">
        <v>0.55833333333333324</v>
      </c>
      <c r="AF1206" s="92">
        <v>13.399999999999999</v>
      </c>
    </row>
    <row r="1207" spans="12:32" ht="12.75" customHeight="1" x14ac:dyDescent="0.3">
      <c r="L1207" s="86">
        <v>7</v>
      </c>
      <c r="M1207" s="87" t="s">
        <v>699</v>
      </c>
      <c r="N1207" s="86" t="s">
        <v>50</v>
      </c>
      <c r="O1207" s="87" t="s">
        <v>703</v>
      </c>
      <c r="P1207" s="38"/>
      <c r="Q1207" s="38"/>
      <c r="R1207" s="38"/>
      <c r="S1207" s="38"/>
      <c r="T1207" s="38"/>
      <c r="U1207" s="88" t="s">
        <v>540</v>
      </c>
      <c r="V1207" s="88" t="s">
        <v>737</v>
      </c>
      <c r="W1207" s="88" t="s">
        <v>748</v>
      </c>
      <c r="X1207" s="89">
        <v>43815.40625</v>
      </c>
      <c r="Y1207" s="71">
        <v>43815</v>
      </c>
      <c r="Z1207" s="90">
        <v>0.40625</v>
      </c>
      <c r="AA1207" s="89">
        <v>43815.729166666664</v>
      </c>
      <c r="AB1207" s="71">
        <v>43815</v>
      </c>
      <c r="AC1207" s="91">
        <v>0.72916666666666663</v>
      </c>
      <c r="AD1207" s="92">
        <v>0</v>
      </c>
      <c r="AE1207" s="91">
        <v>0.32291666666424135</v>
      </c>
      <c r="AF1207" s="92">
        <v>7.7499999999417923</v>
      </c>
    </row>
    <row r="1208" spans="12:32" ht="12.75" customHeight="1" x14ac:dyDescent="0.3">
      <c r="L1208" s="86">
        <v>7</v>
      </c>
      <c r="M1208" s="87" t="s">
        <v>699</v>
      </c>
      <c r="N1208" s="86" t="s">
        <v>50</v>
      </c>
      <c r="O1208" s="87" t="s">
        <v>703</v>
      </c>
      <c r="P1208" s="38"/>
      <c r="Q1208" s="38"/>
      <c r="R1208" s="38"/>
      <c r="S1208" s="38"/>
      <c r="T1208" s="38"/>
      <c r="U1208" s="88" t="s">
        <v>540</v>
      </c>
      <c r="V1208" s="88" t="s">
        <v>737</v>
      </c>
      <c r="W1208" s="88" t="s">
        <v>749</v>
      </c>
      <c r="X1208" s="89">
        <v>43817.40625</v>
      </c>
      <c r="Y1208" s="71">
        <v>43817</v>
      </c>
      <c r="Z1208" s="90">
        <v>0.40625</v>
      </c>
      <c r="AA1208" s="89">
        <v>43817.541666666664</v>
      </c>
      <c r="AB1208" s="71">
        <v>43817</v>
      </c>
      <c r="AC1208" s="91">
        <v>0.54166666666666663</v>
      </c>
      <c r="AD1208" s="92">
        <v>0</v>
      </c>
      <c r="AE1208" s="91">
        <v>0.13541666666424135</v>
      </c>
      <c r="AF1208" s="92">
        <v>3.2499999999417923</v>
      </c>
    </row>
    <row r="1209" spans="12:32" ht="12.75" customHeight="1" x14ac:dyDescent="0.3">
      <c r="L1209" s="86">
        <v>7</v>
      </c>
      <c r="M1209" s="87" t="s">
        <v>699</v>
      </c>
      <c r="N1209" s="86" t="s">
        <v>50</v>
      </c>
      <c r="O1209" s="87" t="s">
        <v>700</v>
      </c>
      <c r="P1209" s="38"/>
      <c r="Q1209" s="38"/>
      <c r="R1209" s="38"/>
      <c r="S1209" s="38"/>
      <c r="T1209" s="38"/>
      <c r="U1209" s="88" t="s">
        <v>540</v>
      </c>
      <c r="V1209" s="88" t="s">
        <v>769</v>
      </c>
      <c r="W1209" s="88" t="s">
        <v>777</v>
      </c>
      <c r="X1209" s="89">
        <v>43829.625</v>
      </c>
      <c r="Y1209" s="71">
        <v>43829</v>
      </c>
      <c r="Z1209" s="90">
        <v>0.625</v>
      </c>
      <c r="AA1209" s="89">
        <v>43829.791666666664</v>
      </c>
      <c r="AB1209" s="71">
        <v>43829</v>
      </c>
      <c r="AC1209" s="91">
        <v>0.79166666666666674</v>
      </c>
      <c r="AD1209" s="92">
        <v>0</v>
      </c>
      <c r="AE1209" s="91">
        <v>0.16666666666424135</v>
      </c>
      <c r="AF1209" s="92">
        <v>3.9999999999417923</v>
      </c>
    </row>
    <row r="1210" spans="12:32" ht="12.75" customHeight="1" x14ac:dyDescent="0.3">
      <c r="L1210" s="86">
        <v>7</v>
      </c>
      <c r="M1210" s="87" t="s">
        <v>699</v>
      </c>
      <c r="N1210" s="86" t="s">
        <v>50</v>
      </c>
      <c r="O1210" s="87" t="s">
        <v>700</v>
      </c>
      <c r="P1210" s="38"/>
      <c r="Q1210" s="38"/>
      <c r="R1210" s="38"/>
      <c r="S1210" s="38"/>
      <c r="T1210" s="38"/>
      <c r="U1210" s="88" t="s">
        <v>540</v>
      </c>
      <c r="V1210" s="88" t="s">
        <v>769</v>
      </c>
      <c r="W1210" s="88" t="s">
        <v>778</v>
      </c>
      <c r="X1210" s="89">
        <v>43817.645833333336</v>
      </c>
      <c r="Y1210" s="71">
        <v>43817</v>
      </c>
      <c r="Z1210" s="90">
        <v>0.64583333333333337</v>
      </c>
      <c r="AA1210" s="89">
        <v>43817.729166666664</v>
      </c>
      <c r="AB1210" s="71">
        <v>43817</v>
      </c>
      <c r="AC1210" s="91">
        <v>0.72916666666666663</v>
      </c>
      <c r="AD1210" s="92">
        <v>0</v>
      </c>
      <c r="AE1210" s="91">
        <v>8.3333333328482695E-2</v>
      </c>
      <c r="AF1210" s="92">
        <v>1.9999999998835847</v>
      </c>
    </row>
    <row r="1211" spans="12:32" ht="12.75" customHeight="1" x14ac:dyDescent="0.3">
      <c r="L1211" s="86">
        <v>7</v>
      </c>
      <c r="M1211" s="87" t="s">
        <v>699</v>
      </c>
      <c r="N1211" s="86" t="s">
        <v>50</v>
      </c>
      <c r="O1211" s="87" t="s">
        <v>700</v>
      </c>
      <c r="P1211" s="38"/>
      <c r="Q1211" s="38"/>
      <c r="R1211" s="38"/>
      <c r="S1211" s="38"/>
      <c r="T1211" s="38"/>
      <c r="U1211" s="88" t="s">
        <v>540</v>
      </c>
      <c r="V1211" s="88" t="s">
        <v>769</v>
      </c>
      <c r="W1211" s="88" t="s">
        <v>779</v>
      </c>
      <c r="X1211" s="89">
        <v>43808.645833333336</v>
      </c>
      <c r="Y1211" s="71">
        <v>43808</v>
      </c>
      <c r="Z1211" s="90">
        <v>0.64583333333333337</v>
      </c>
      <c r="AA1211" s="89">
        <v>43808.75</v>
      </c>
      <c r="AB1211" s="71">
        <v>43808</v>
      </c>
      <c r="AC1211" s="91">
        <v>0.75</v>
      </c>
      <c r="AD1211" s="92">
        <v>0</v>
      </c>
      <c r="AE1211" s="91">
        <v>0.10416666666424135</v>
      </c>
      <c r="AF1211" s="92">
        <v>2.4999999999417923</v>
      </c>
    </row>
    <row r="1212" spans="12:32" ht="12.75" customHeight="1" x14ac:dyDescent="0.3">
      <c r="L1212" s="86">
        <v>7</v>
      </c>
      <c r="M1212" s="87" t="s">
        <v>699</v>
      </c>
      <c r="N1212" s="86" t="s">
        <v>50</v>
      </c>
      <c r="O1212" s="87" t="s">
        <v>786</v>
      </c>
      <c r="P1212" s="38"/>
      <c r="Q1212" s="38"/>
      <c r="R1212" s="38"/>
      <c r="S1212" s="38"/>
      <c r="T1212" s="38"/>
      <c r="U1212" s="88" t="s">
        <v>540</v>
      </c>
      <c r="V1212" s="88" t="s">
        <v>787</v>
      </c>
      <c r="W1212" s="88" t="s">
        <v>789</v>
      </c>
      <c r="X1212" s="89">
        <v>43805.4375</v>
      </c>
      <c r="Y1212" s="71">
        <v>43805</v>
      </c>
      <c r="Z1212" s="90">
        <v>0.4375</v>
      </c>
      <c r="AA1212" s="89">
        <v>43805.614583333336</v>
      </c>
      <c r="AB1212" s="71">
        <v>43805</v>
      </c>
      <c r="AC1212" s="91">
        <v>0.61458333333333337</v>
      </c>
      <c r="AD1212" s="92">
        <v>0</v>
      </c>
      <c r="AE1212" s="91">
        <v>0.17708333333575865</v>
      </c>
      <c r="AF1212" s="92">
        <v>4.2500000000582077</v>
      </c>
    </row>
    <row r="1213" spans="12:32" ht="12.75" customHeight="1" x14ac:dyDescent="0.3">
      <c r="L1213" s="86">
        <v>8</v>
      </c>
      <c r="M1213" s="87" t="s">
        <v>699</v>
      </c>
      <c r="N1213" s="86" t="s">
        <v>50</v>
      </c>
      <c r="O1213" s="87" t="s">
        <v>700</v>
      </c>
      <c r="P1213" s="38"/>
      <c r="Q1213" s="38"/>
      <c r="R1213" s="38"/>
      <c r="S1213" s="38"/>
      <c r="T1213" s="38"/>
      <c r="U1213" s="88" t="s">
        <v>540</v>
      </c>
      <c r="V1213" s="88" t="s">
        <v>713</v>
      </c>
      <c r="W1213" s="88" t="s">
        <v>723</v>
      </c>
      <c r="X1213" s="89">
        <v>43832.671527777777</v>
      </c>
      <c r="Y1213" s="71">
        <v>43832</v>
      </c>
      <c r="Z1213" s="90">
        <v>0.67152777777777772</v>
      </c>
      <c r="AA1213" s="89">
        <v>43832.74722222222</v>
      </c>
      <c r="AB1213" s="71">
        <v>43832</v>
      </c>
      <c r="AC1213" s="91">
        <v>0.74722222222222223</v>
      </c>
      <c r="AD1213" s="92">
        <v>0</v>
      </c>
      <c r="AE1213" s="91">
        <v>7.5694444443797693E-2</v>
      </c>
      <c r="AF1213" s="92">
        <v>1.8166666666511446</v>
      </c>
    </row>
    <row r="1214" spans="12:32" ht="12.75" customHeight="1" x14ac:dyDescent="0.3">
      <c r="L1214" s="86">
        <v>8</v>
      </c>
      <c r="M1214" s="87" t="s">
        <v>699</v>
      </c>
      <c r="N1214" s="86" t="s">
        <v>50</v>
      </c>
      <c r="O1214" s="87" t="s">
        <v>734</v>
      </c>
      <c r="P1214" s="38"/>
      <c r="Q1214" s="38"/>
      <c r="R1214" s="38"/>
      <c r="S1214" s="38"/>
      <c r="T1214" s="38"/>
      <c r="U1214" s="88" t="s">
        <v>540</v>
      </c>
      <c r="V1214" s="88" t="s">
        <v>735</v>
      </c>
      <c r="W1214" s="88" t="s">
        <v>736</v>
      </c>
      <c r="X1214" s="89">
        <v>43836.402083333334</v>
      </c>
      <c r="Y1214" s="71">
        <v>43836</v>
      </c>
      <c r="Z1214" s="90">
        <v>0.40208333333333335</v>
      </c>
      <c r="AA1214" s="89">
        <v>43836.583333333336</v>
      </c>
      <c r="AB1214" s="71">
        <v>43836</v>
      </c>
      <c r="AC1214" s="91">
        <v>0.58333333333333337</v>
      </c>
      <c r="AD1214" s="92">
        <v>0</v>
      </c>
      <c r="AE1214" s="91">
        <v>0.18125000000145519</v>
      </c>
      <c r="AF1214" s="92">
        <v>4.3500000000349246</v>
      </c>
    </row>
    <row r="1215" spans="12:32" ht="12.75" customHeight="1" x14ac:dyDescent="0.3">
      <c r="L1215" s="86">
        <v>8</v>
      </c>
      <c r="M1215" s="87" t="s">
        <v>699</v>
      </c>
      <c r="N1215" s="86" t="s">
        <v>50</v>
      </c>
      <c r="O1215" s="87" t="s">
        <v>703</v>
      </c>
      <c r="P1215" s="38"/>
      <c r="Q1215" s="38"/>
      <c r="R1215" s="38"/>
      <c r="S1215" s="38"/>
      <c r="T1215" s="38"/>
      <c r="U1215" s="88" t="s">
        <v>540</v>
      </c>
      <c r="V1215" s="88" t="s">
        <v>737</v>
      </c>
      <c r="W1215" s="88" t="s">
        <v>750</v>
      </c>
      <c r="X1215" s="89">
        <v>43836.473611111112</v>
      </c>
      <c r="Y1215" s="71">
        <v>43836</v>
      </c>
      <c r="Z1215" s="90">
        <v>0.47361111111111115</v>
      </c>
      <c r="AA1215" s="89">
        <v>43836.759722222225</v>
      </c>
      <c r="AB1215" s="71">
        <v>43836</v>
      </c>
      <c r="AC1215" s="91">
        <v>0.75972222222222219</v>
      </c>
      <c r="AD1215" s="92">
        <v>0</v>
      </c>
      <c r="AE1215" s="91">
        <v>0.28611111111240461</v>
      </c>
      <c r="AF1215" s="92">
        <v>6.8666666666977108</v>
      </c>
    </row>
    <row r="1216" spans="12:32" ht="12.75" customHeight="1" x14ac:dyDescent="0.3">
      <c r="L1216" s="86">
        <v>8</v>
      </c>
      <c r="M1216" s="87" t="s">
        <v>699</v>
      </c>
      <c r="N1216" s="86" t="s">
        <v>50</v>
      </c>
      <c r="O1216" s="87" t="s">
        <v>703</v>
      </c>
      <c r="P1216" s="38"/>
      <c r="Q1216" s="38"/>
      <c r="R1216" s="38"/>
      <c r="S1216" s="38"/>
      <c r="T1216" s="38"/>
      <c r="U1216" s="88" t="s">
        <v>540</v>
      </c>
      <c r="V1216" s="88" t="s">
        <v>737</v>
      </c>
      <c r="W1216" s="88" t="s">
        <v>751</v>
      </c>
      <c r="X1216" s="89">
        <v>43843.484027777777</v>
      </c>
      <c r="Y1216" s="71">
        <v>43843</v>
      </c>
      <c r="Z1216" s="90">
        <v>0.48402777777777778</v>
      </c>
      <c r="AA1216" s="89">
        <v>43843.699305555558</v>
      </c>
      <c r="AB1216" s="71">
        <v>43843</v>
      </c>
      <c r="AC1216" s="91">
        <v>0.69930555555555551</v>
      </c>
      <c r="AD1216" s="92">
        <v>0</v>
      </c>
      <c r="AE1216" s="91">
        <v>0.21527777778101154</v>
      </c>
      <c r="AF1216" s="92">
        <v>5.1666666667442769</v>
      </c>
    </row>
    <row r="1217" spans="12:32" ht="12.75" customHeight="1" x14ac:dyDescent="0.3">
      <c r="L1217" s="86">
        <v>8</v>
      </c>
      <c r="M1217" s="87" t="s">
        <v>699</v>
      </c>
      <c r="N1217" s="86" t="s">
        <v>50</v>
      </c>
      <c r="O1217" s="87" t="s">
        <v>703</v>
      </c>
      <c r="P1217" s="38"/>
      <c r="Q1217" s="38"/>
      <c r="R1217" s="38"/>
      <c r="S1217" s="38"/>
      <c r="T1217" s="38"/>
      <c r="U1217" s="88" t="s">
        <v>540</v>
      </c>
      <c r="V1217" s="88" t="s">
        <v>737</v>
      </c>
      <c r="W1217" s="88" t="s">
        <v>752</v>
      </c>
      <c r="X1217" s="89">
        <v>43857.489583333336</v>
      </c>
      <c r="Y1217" s="71">
        <v>43857</v>
      </c>
      <c r="Z1217" s="90">
        <v>0.48958333333333331</v>
      </c>
      <c r="AA1217" s="89">
        <v>43857.575694444444</v>
      </c>
      <c r="AB1217" s="71">
        <v>43857</v>
      </c>
      <c r="AC1217" s="91">
        <v>0.5756944444444444</v>
      </c>
      <c r="AD1217" s="92">
        <v>0</v>
      </c>
      <c r="AE1217" s="91">
        <v>8.611111110803904E-2</v>
      </c>
      <c r="AF1217" s="92">
        <v>2.066666666592937</v>
      </c>
    </row>
    <row r="1218" spans="12:32" ht="12.75" customHeight="1" x14ac:dyDescent="0.3">
      <c r="L1218" s="86">
        <v>8</v>
      </c>
      <c r="M1218" s="87" t="s">
        <v>699</v>
      </c>
      <c r="N1218" s="86" t="s">
        <v>50</v>
      </c>
      <c r="O1218" s="87" t="s">
        <v>700</v>
      </c>
      <c r="P1218" s="38"/>
      <c r="Q1218" s="38"/>
      <c r="R1218" s="38"/>
      <c r="S1218" s="38"/>
      <c r="T1218" s="38"/>
      <c r="U1218" s="88" t="s">
        <v>540</v>
      </c>
      <c r="V1218" s="88" t="s">
        <v>769</v>
      </c>
      <c r="W1218" s="88" t="s">
        <v>780</v>
      </c>
      <c r="X1218" s="89">
        <v>43839.643055555556</v>
      </c>
      <c r="Y1218" s="71">
        <v>43839</v>
      </c>
      <c r="Z1218" s="90">
        <v>0.6430555555555556</v>
      </c>
      <c r="AA1218" s="89">
        <v>43839.734722222223</v>
      </c>
      <c r="AB1218" s="71">
        <v>43839</v>
      </c>
      <c r="AC1218" s="91">
        <v>0.73472222222222217</v>
      </c>
      <c r="AD1218" s="92">
        <v>0</v>
      </c>
      <c r="AE1218" s="91">
        <v>9.1666666667151731E-2</v>
      </c>
      <c r="AF1218" s="92">
        <v>2.2000000000116415</v>
      </c>
    </row>
    <row r="1219" spans="12:32" ht="12.75" customHeight="1" x14ac:dyDescent="0.3">
      <c r="L1219" s="86">
        <v>8</v>
      </c>
      <c r="M1219" s="87" t="s">
        <v>699</v>
      </c>
      <c r="N1219" s="86" t="s">
        <v>50</v>
      </c>
      <c r="O1219" s="87" t="s">
        <v>700</v>
      </c>
      <c r="P1219" s="38"/>
      <c r="Q1219" s="38"/>
      <c r="R1219" s="38"/>
      <c r="S1219" s="38"/>
      <c r="T1219" s="38"/>
      <c r="U1219" s="88" t="s">
        <v>540</v>
      </c>
      <c r="V1219" s="88" t="s">
        <v>769</v>
      </c>
      <c r="W1219" s="88" t="s">
        <v>781</v>
      </c>
      <c r="X1219" s="89">
        <v>43852.643750000003</v>
      </c>
      <c r="Y1219" s="71">
        <v>43852</v>
      </c>
      <c r="Z1219" s="90">
        <v>0.64375000000000004</v>
      </c>
      <c r="AA1219" s="89">
        <v>43852.722916666666</v>
      </c>
      <c r="AB1219" s="71">
        <v>43852</v>
      </c>
      <c r="AC1219" s="91">
        <v>0.72291666666666665</v>
      </c>
      <c r="AD1219" s="92">
        <v>0</v>
      </c>
      <c r="AE1219" s="91">
        <v>7.9166666662786156E-2</v>
      </c>
      <c r="AF1219" s="92">
        <v>1.8999999999068677</v>
      </c>
    </row>
    <row r="1220" spans="12:32" ht="12.75" customHeight="1" x14ac:dyDescent="0.3">
      <c r="L1220" s="86">
        <v>8</v>
      </c>
      <c r="M1220" s="87" t="s">
        <v>699</v>
      </c>
      <c r="N1220" s="86" t="s">
        <v>50</v>
      </c>
      <c r="O1220" s="87" t="s">
        <v>700</v>
      </c>
      <c r="P1220" s="38"/>
      <c r="Q1220" s="38"/>
      <c r="R1220" s="38"/>
      <c r="S1220" s="38"/>
      <c r="T1220" s="38"/>
      <c r="U1220" s="88" t="s">
        <v>540</v>
      </c>
      <c r="V1220" s="88" t="s">
        <v>769</v>
      </c>
      <c r="W1220" s="88" t="s">
        <v>782</v>
      </c>
      <c r="X1220" s="89">
        <v>43859.646527777775</v>
      </c>
      <c r="Y1220" s="71">
        <v>43859</v>
      </c>
      <c r="Z1220" s="90">
        <v>0.64652777777777781</v>
      </c>
      <c r="AA1220" s="89">
        <v>43859.73333333333</v>
      </c>
      <c r="AB1220" s="71">
        <v>43859</v>
      </c>
      <c r="AC1220" s="91">
        <v>0.73333333333333328</v>
      </c>
      <c r="AD1220" s="92">
        <v>0</v>
      </c>
      <c r="AE1220" s="91">
        <v>8.6805555554747116E-2</v>
      </c>
      <c r="AF1220" s="92">
        <v>2.0833333333139308</v>
      </c>
    </row>
    <row r="1221" spans="12:32" ht="12.75" customHeight="1" x14ac:dyDescent="0.3">
      <c r="L1221" s="86">
        <v>8</v>
      </c>
      <c r="M1221" s="87" t="s">
        <v>699</v>
      </c>
      <c r="N1221" s="86" t="s">
        <v>50</v>
      </c>
      <c r="O1221" s="87" t="s">
        <v>786</v>
      </c>
      <c r="P1221" s="38"/>
      <c r="Q1221" s="38"/>
      <c r="R1221" s="38"/>
      <c r="S1221" s="38"/>
      <c r="T1221" s="38"/>
      <c r="U1221" s="88" t="s">
        <v>540</v>
      </c>
      <c r="V1221" s="88" t="s">
        <v>787</v>
      </c>
      <c r="W1221" s="88" t="s">
        <v>790</v>
      </c>
      <c r="X1221" s="89">
        <v>43838.647222222222</v>
      </c>
      <c r="Y1221" s="71">
        <v>43838</v>
      </c>
      <c r="Z1221" s="90">
        <v>0.64722222222222225</v>
      </c>
      <c r="AA1221" s="89">
        <v>43838.73333333333</v>
      </c>
      <c r="AB1221" s="71">
        <v>43838</v>
      </c>
      <c r="AC1221" s="91">
        <v>0.73333333333333328</v>
      </c>
      <c r="AD1221" s="92">
        <v>0</v>
      </c>
      <c r="AE1221" s="91">
        <v>8.611111110803904E-2</v>
      </c>
      <c r="AF1221" s="92">
        <v>2.066666666592937</v>
      </c>
    </row>
    <row r="1222" spans="12:32" ht="12.75" customHeight="1" x14ac:dyDescent="0.3">
      <c r="L1222" s="86">
        <v>9</v>
      </c>
      <c r="M1222" s="87" t="s">
        <v>699</v>
      </c>
      <c r="N1222" s="86" t="s">
        <v>50</v>
      </c>
      <c r="O1222" s="87" t="s">
        <v>703</v>
      </c>
      <c r="P1222" s="38"/>
      <c r="Q1222" s="38"/>
      <c r="R1222" s="38"/>
      <c r="S1222" s="38"/>
      <c r="T1222" s="38"/>
      <c r="U1222" s="88" t="s">
        <v>540</v>
      </c>
      <c r="V1222" s="88" t="s">
        <v>737</v>
      </c>
      <c r="W1222" s="88" t="s">
        <v>753</v>
      </c>
      <c r="X1222" s="89">
        <v>43880.581944444442</v>
      </c>
      <c r="Y1222" s="71">
        <v>43880</v>
      </c>
      <c r="Z1222" s="90">
        <v>0.58194444444444449</v>
      </c>
      <c r="AA1222" s="89">
        <v>43880.65902777778</v>
      </c>
      <c r="AB1222" s="71">
        <v>43880</v>
      </c>
      <c r="AC1222" s="91">
        <v>0.65902777777777777</v>
      </c>
      <c r="AD1222" s="92">
        <v>0</v>
      </c>
      <c r="AE1222" s="91">
        <v>7.7083333337213844E-2</v>
      </c>
      <c r="AF1222" s="92">
        <v>1.8500000000931323</v>
      </c>
    </row>
    <row r="1223" spans="12:32" ht="12.75" customHeight="1" x14ac:dyDescent="0.3">
      <c r="L1223" s="86">
        <v>9</v>
      </c>
      <c r="M1223" s="87" t="s">
        <v>699</v>
      </c>
      <c r="N1223" s="86" t="s">
        <v>50</v>
      </c>
      <c r="O1223" s="87" t="s">
        <v>703</v>
      </c>
      <c r="P1223" s="38"/>
      <c r="Q1223" s="38"/>
      <c r="R1223" s="38"/>
      <c r="S1223" s="38"/>
      <c r="T1223" s="38"/>
      <c r="U1223" s="88" t="s">
        <v>540</v>
      </c>
      <c r="V1223" s="88" t="s">
        <v>737</v>
      </c>
      <c r="W1223" s="88" t="s">
        <v>754</v>
      </c>
      <c r="X1223" s="89">
        <v>43873.42291666667</v>
      </c>
      <c r="Y1223" s="71">
        <v>43873</v>
      </c>
      <c r="Z1223" s="90">
        <v>0.42291666666666666</v>
      </c>
      <c r="AA1223" s="89">
        <v>43873.59375</v>
      </c>
      <c r="AB1223" s="71">
        <v>43873</v>
      </c>
      <c r="AC1223" s="91">
        <v>0.59375</v>
      </c>
      <c r="AD1223" s="92">
        <v>0</v>
      </c>
      <c r="AE1223" s="91">
        <v>0.17083333332993789</v>
      </c>
      <c r="AF1223" s="92">
        <v>4.0999999999185093</v>
      </c>
    </row>
    <row r="1224" spans="12:32" ht="12.75" customHeight="1" x14ac:dyDescent="0.3">
      <c r="L1224" s="86">
        <v>9</v>
      </c>
      <c r="M1224" s="87" t="s">
        <v>699</v>
      </c>
      <c r="N1224" s="86" t="s">
        <v>50</v>
      </c>
      <c r="O1224" s="87" t="s">
        <v>703</v>
      </c>
      <c r="P1224" s="38"/>
      <c r="Q1224" s="38"/>
      <c r="R1224" s="38"/>
      <c r="S1224" s="38"/>
      <c r="T1224" s="38"/>
      <c r="U1224" s="88" t="s">
        <v>540</v>
      </c>
      <c r="V1224" s="88" t="s">
        <v>737</v>
      </c>
      <c r="W1224" s="88" t="s">
        <v>755</v>
      </c>
      <c r="X1224" s="89">
        <v>43875.428472222222</v>
      </c>
      <c r="Y1224" s="71">
        <v>43875</v>
      </c>
      <c r="Z1224" s="90">
        <v>0.4284722222222222</v>
      </c>
      <c r="AA1224" s="89">
        <v>43875.75</v>
      </c>
      <c r="AB1224" s="71">
        <v>43875</v>
      </c>
      <c r="AC1224" s="91">
        <v>0.75</v>
      </c>
      <c r="AD1224" s="92">
        <v>0</v>
      </c>
      <c r="AE1224" s="91">
        <v>0.32152777777810115</v>
      </c>
      <c r="AF1224" s="92">
        <v>7.7166666666744277</v>
      </c>
    </row>
    <row r="1225" spans="12:32" ht="12.75" customHeight="1" x14ac:dyDescent="0.3">
      <c r="L1225" s="86">
        <v>9</v>
      </c>
      <c r="M1225" s="87" t="s">
        <v>699</v>
      </c>
      <c r="N1225" s="86" t="s">
        <v>50</v>
      </c>
      <c r="O1225" s="87" t="s">
        <v>703</v>
      </c>
      <c r="P1225" s="38"/>
      <c r="Q1225" s="38"/>
      <c r="R1225" s="38"/>
      <c r="S1225" s="38"/>
      <c r="T1225" s="38"/>
      <c r="U1225" s="88" t="s">
        <v>540</v>
      </c>
      <c r="V1225" s="88" t="s">
        <v>737</v>
      </c>
      <c r="W1225" s="88" t="s">
        <v>756</v>
      </c>
      <c r="X1225" s="89">
        <v>43882.433333333334</v>
      </c>
      <c r="Y1225" s="71">
        <v>43882</v>
      </c>
      <c r="Z1225" s="90">
        <v>0.43333333333333335</v>
      </c>
      <c r="AA1225" s="89">
        <v>43882.659722222219</v>
      </c>
      <c r="AB1225" s="71">
        <v>43882</v>
      </c>
      <c r="AC1225" s="91">
        <v>0.65972222222222221</v>
      </c>
      <c r="AD1225" s="92">
        <v>0</v>
      </c>
      <c r="AE1225" s="91">
        <v>0.226388888884685</v>
      </c>
      <c r="AF1225" s="92">
        <v>5.4333333332324401</v>
      </c>
    </row>
    <row r="1226" spans="12:32" ht="12.75" customHeight="1" x14ac:dyDescent="0.3">
      <c r="L1226" s="86">
        <v>9</v>
      </c>
      <c r="M1226" s="87" t="s">
        <v>699</v>
      </c>
      <c r="N1226" s="86" t="s">
        <v>50</v>
      </c>
      <c r="O1226" s="87" t="s">
        <v>703</v>
      </c>
      <c r="P1226" s="38"/>
      <c r="Q1226" s="38"/>
      <c r="R1226" s="38"/>
      <c r="S1226" s="38"/>
      <c r="T1226" s="38"/>
      <c r="U1226" s="88" t="s">
        <v>540</v>
      </c>
      <c r="V1226" s="88" t="s">
        <v>737</v>
      </c>
      <c r="W1226" s="88" t="s">
        <v>757</v>
      </c>
      <c r="X1226" s="89">
        <v>43866.43472222222</v>
      </c>
      <c r="Y1226" s="71">
        <v>43866</v>
      </c>
      <c r="Z1226" s="90">
        <v>0.43472222222222223</v>
      </c>
      <c r="AA1226" s="89">
        <v>43866.670138888891</v>
      </c>
      <c r="AB1226" s="71">
        <v>43866</v>
      </c>
      <c r="AC1226" s="91">
        <v>0.67013888888888884</v>
      </c>
      <c r="AD1226" s="92">
        <v>0</v>
      </c>
      <c r="AE1226" s="91">
        <v>0.23541666667006211</v>
      </c>
      <c r="AF1226" s="92">
        <v>5.6500000000814907</v>
      </c>
    </row>
    <row r="1227" spans="12:32" ht="12.75" customHeight="1" x14ac:dyDescent="0.3">
      <c r="L1227" s="86">
        <v>9</v>
      </c>
      <c r="M1227" s="87" t="s">
        <v>699</v>
      </c>
      <c r="N1227" s="86" t="s">
        <v>50</v>
      </c>
      <c r="O1227" s="87" t="s">
        <v>703</v>
      </c>
      <c r="P1227" s="38"/>
      <c r="Q1227" s="38"/>
      <c r="R1227" s="38"/>
      <c r="S1227" s="38"/>
      <c r="T1227" s="38"/>
      <c r="U1227" s="88" t="s">
        <v>540</v>
      </c>
      <c r="V1227" s="88" t="s">
        <v>737</v>
      </c>
      <c r="W1227" s="88" t="s">
        <v>758</v>
      </c>
      <c r="X1227" s="89">
        <v>43871.473611111112</v>
      </c>
      <c r="Y1227" s="71">
        <v>43871</v>
      </c>
      <c r="Z1227" s="90">
        <v>0.47361111111111115</v>
      </c>
      <c r="AA1227" s="89">
        <v>43871.648611111108</v>
      </c>
      <c r="AB1227" s="71">
        <v>43871</v>
      </c>
      <c r="AC1227" s="91">
        <v>0.64861111111111114</v>
      </c>
      <c r="AD1227" s="92">
        <v>0</v>
      </c>
      <c r="AE1227" s="91">
        <v>0.17499999999563443</v>
      </c>
      <c r="AF1227" s="92">
        <v>4.1999999998952262</v>
      </c>
    </row>
    <row r="1228" spans="12:32" ht="12.75" customHeight="1" x14ac:dyDescent="0.3">
      <c r="L1228" s="86">
        <v>9</v>
      </c>
      <c r="M1228" s="87" t="s">
        <v>699</v>
      </c>
      <c r="N1228" s="86" t="s">
        <v>50</v>
      </c>
      <c r="O1228" s="87" t="s">
        <v>703</v>
      </c>
      <c r="P1228" s="38"/>
      <c r="Q1228" s="38"/>
      <c r="R1228" s="38"/>
      <c r="S1228" s="38"/>
      <c r="T1228" s="38"/>
      <c r="U1228" s="88" t="s">
        <v>540</v>
      </c>
      <c r="V1228" s="88" t="s">
        <v>737</v>
      </c>
      <c r="W1228" s="88" t="s">
        <v>759</v>
      </c>
      <c r="X1228" s="89">
        <v>43864.479861111111</v>
      </c>
      <c r="Y1228" s="71">
        <v>43864</v>
      </c>
      <c r="Z1228" s="90">
        <v>0.47986111111111113</v>
      </c>
      <c r="AA1228" s="89">
        <v>43864.586111111108</v>
      </c>
      <c r="AB1228" s="71">
        <v>43864</v>
      </c>
      <c r="AC1228" s="91">
        <v>0.58611111111111114</v>
      </c>
      <c r="AD1228" s="92">
        <v>0</v>
      </c>
      <c r="AE1228" s="91">
        <v>0.10624999999708962</v>
      </c>
      <c r="AF1228" s="92">
        <v>2.5499999999301508</v>
      </c>
    </row>
    <row r="1229" spans="12:32" ht="12.75" customHeight="1" x14ac:dyDescent="0.3">
      <c r="L1229" s="86">
        <v>9</v>
      </c>
      <c r="M1229" s="87" t="s">
        <v>699</v>
      </c>
      <c r="N1229" s="86" t="s">
        <v>50</v>
      </c>
      <c r="O1229" s="87" t="s">
        <v>703</v>
      </c>
      <c r="P1229" s="38"/>
      <c r="Q1229" s="38"/>
      <c r="R1229" s="38"/>
      <c r="S1229" s="38"/>
      <c r="T1229" s="38"/>
      <c r="U1229" s="88" t="s">
        <v>540</v>
      </c>
      <c r="V1229" s="88" t="s">
        <v>737</v>
      </c>
      <c r="W1229" s="88" t="s">
        <v>760</v>
      </c>
      <c r="X1229" s="89">
        <v>43885.481249999997</v>
      </c>
      <c r="Y1229" s="71">
        <v>43885</v>
      </c>
      <c r="Z1229" s="90">
        <v>0.48125000000000001</v>
      </c>
      <c r="AA1229" s="89">
        <v>43885.665972222225</v>
      </c>
      <c r="AB1229" s="71">
        <v>43885</v>
      </c>
      <c r="AC1229" s="91">
        <v>0.66597222222222219</v>
      </c>
      <c r="AD1229" s="92">
        <v>0</v>
      </c>
      <c r="AE1229" s="91">
        <v>0.18472222222771961</v>
      </c>
      <c r="AF1229" s="92">
        <v>4.4333333334652707</v>
      </c>
    </row>
    <row r="1230" spans="12:32" ht="12.75" customHeight="1" x14ac:dyDescent="0.3">
      <c r="L1230" s="86">
        <v>9</v>
      </c>
      <c r="M1230" s="87" t="s">
        <v>699</v>
      </c>
      <c r="N1230" s="86" t="s">
        <v>50</v>
      </c>
      <c r="O1230" s="87" t="s">
        <v>703</v>
      </c>
      <c r="P1230" s="38"/>
      <c r="Q1230" s="38"/>
      <c r="R1230" s="38"/>
      <c r="S1230" s="38"/>
      <c r="T1230" s="38"/>
      <c r="U1230" s="88" t="s">
        <v>540</v>
      </c>
      <c r="V1230" s="88" t="s">
        <v>737</v>
      </c>
      <c r="W1230" s="88" t="s">
        <v>761</v>
      </c>
      <c r="X1230" s="70"/>
      <c r="Y1230" s="71"/>
      <c r="Z1230" s="90"/>
      <c r="AA1230" s="90"/>
      <c r="AB1230" s="71"/>
      <c r="AC1230" s="91" t="s">
        <v>762</v>
      </c>
    </row>
    <row r="1231" spans="12:32" ht="12.75" customHeight="1" x14ac:dyDescent="0.3">
      <c r="L1231" s="86">
        <v>9</v>
      </c>
      <c r="M1231" s="87" t="s">
        <v>699</v>
      </c>
      <c r="N1231" s="86" t="s">
        <v>50</v>
      </c>
      <c r="O1231" s="87" t="s">
        <v>703</v>
      </c>
      <c r="P1231" s="38"/>
      <c r="Q1231" s="38"/>
      <c r="R1231" s="38"/>
      <c r="S1231" s="38"/>
      <c r="T1231" s="38"/>
      <c r="U1231" s="88" t="s">
        <v>540</v>
      </c>
      <c r="V1231" s="88" t="s">
        <v>737</v>
      </c>
      <c r="W1231" s="88" t="s">
        <v>763</v>
      </c>
      <c r="X1231" s="70"/>
      <c r="Y1231" s="71"/>
      <c r="Z1231" s="90"/>
      <c r="AA1231" s="90"/>
      <c r="AB1231" s="71"/>
      <c r="AC1231" s="91" t="s">
        <v>762</v>
      </c>
    </row>
    <row r="1232" spans="12:32" ht="12.75" customHeight="1" x14ac:dyDescent="0.3">
      <c r="L1232" s="86">
        <v>9</v>
      </c>
      <c r="M1232" s="87" t="s">
        <v>699</v>
      </c>
      <c r="N1232" s="86" t="s">
        <v>50</v>
      </c>
      <c r="O1232" s="87" t="s">
        <v>700</v>
      </c>
      <c r="P1232" s="38"/>
      <c r="Q1232" s="38"/>
      <c r="R1232" s="38"/>
      <c r="S1232" s="38"/>
      <c r="T1232" s="38"/>
      <c r="U1232" s="88" t="s">
        <v>540</v>
      </c>
      <c r="V1232" s="88" t="s">
        <v>769</v>
      </c>
      <c r="W1232" s="88" t="s">
        <v>784</v>
      </c>
      <c r="X1232" s="89">
        <v>43888.642361111109</v>
      </c>
      <c r="Y1232" s="71">
        <v>43888</v>
      </c>
      <c r="Z1232" s="90">
        <v>0.64236111111111116</v>
      </c>
      <c r="AA1232" s="89">
        <v>43888.779166666667</v>
      </c>
      <c r="AB1232" s="71">
        <v>43888</v>
      </c>
      <c r="AC1232" s="91">
        <v>0.77916666666666667</v>
      </c>
      <c r="AD1232" s="92">
        <v>0</v>
      </c>
      <c r="AE1232" s="91">
        <v>0.1368055555576575</v>
      </c>
      <c r="AF1232" s="92">
        <v>3.28333333338378</v>
      </c>
    </row>
    <row r="1233" spans="12:32" ht="12.75" customHeight="1" x14ac:dyDescent="0.3">
      <c r="L1233" s="86">
        <v>9</v>
      </c>
      <c r="M1233" s="87" t="s">
        <v>699</v>
      </c>
      <c r="N1233" s="86" t="s">
        <v>50</v>
      </c>
      <c r="O1233" s="87" t="s">
        <v>700</v>
      </c>
      <c r="P1233" s="38"/>
      <c r="Q1233" s="38"/>
      <c r="R1233" s="38"/>
      <c r="S1233" s="38"/>
      <c r="T1233" s="38"/>
      <c r="U1233" s="88" t="s">
        <v>540</v>
      </c>
      <c r="V1233" s="88" t="s">
        <v>769</v>
      </c>
      <c r="W1233" s="88" t="s">
        <v>785</v>
      </c>
      <c r="X1233" s="89">
        <v>43865.642361111109</v>
      </c>
      <c r="Y1233" s="71">
        <v>43865</v>
      </c>
      <c r="Z1233" s="90">
        <v>0.64236111111111116</v>
      </c>
      <c r="AA1233" s="89">
        <v>43865.722222222219</v>
      </c>
      <c r="AB1233" s="71">
        <v>43865</v>
      </c>
      <c r="AC1233" s="91">
        <v>0.72222222222222221</v>
      </c>
      <c r="AD1233" s="92">
        <v>0</v>
      </c>
      <c r="AE1233" s="91">
        <v>7.9861111109494232E-2</v>
      </c>
      <c r="AF1233" s="92">
        <v>1.9166666666278616</v>
      </c>
    </row>
    <row r="1234" spans="12:32" ht="12.75" customHeight="1" x14ac:dyDescent="0.3">
      <c r="L1234" s="86">
        <v>9</v>
      </c>
      <c r="M1234" s="87" t="s">
        <v>699</v>
      </c>
      <c r="N1234" s="86" t="s">
        <v>50</v>
      </c>
      <c r="O1234" s="87" t="s">
        <v>709</v>
      </c>
      <c r="P1234" s="38"/>
      <c r="Q1234" s="38"/>
      <c r="R1234" s="38"/>
      <c r="S1234" s="38"/>
      <c r="T1234" s="38"/>
      <c r="U1234" s="88" t="s">
        <v>540</v>
      </c>
      <c r="V1234" s="88" t="s">
        <v>796</v>
      </c>
      <c r="W1234" s="88" t="s">
        <v>800</v>
      </c>
      <c r="X1234" s="89">
        <v>43868.472916666666</v>
      </c>
      <c r="Y1234" s="71">
        <v>43868</v>
      </c>
      <c r="Z1234" s="90">
        <v>0.47291666666666665</v>
      </c>
      <c r="AA1234" s="89">
        <v>43868.522222222222</v>
      </c>
      <c r="AB1234" s="71">
        <v>43868</v>
      </c>
      <c r="AC1234" s="91">
        <v>1.5222222222222221</v>
      </c>
      <c r="AD1234" s="92">
        <v>0</v>
      </c>
      <c r="AE1234" s="91">
        <v>4.9305555556202307E-2</v>
      </c>
      <c r="AF1234" s="92">
        <v>1.1833333333488554</v>
      </c>
    </row>
    <row r="1235" spans="12:32" ht="12.75" customHeight="1" x14ac:dyDescent="0.3">
      <c r="L1235" s="86">
        <v>10</v>
      </c>
      <c r="M1235" s="87" t="s">
        <v>699</v>
      </c>
      <c r="N1235" s="86" t="s">
        <v>50</v>
      </c>
      <c r="O1235" s="87" t="s">
        <v>700</v>
      </c>
      <c r="P1235" s="38"/>
      <c r="Q1235" s="38"/>
      <c r="R1235" s="38"/>
      <c r="S1235" s="38"/>
      <c r="T1235" s="38"/>
      <c r="U1235" s="88" t="s">
        <v>540</v>
      </c>
      <c r="V1235" s="88" t="s">
        <v>701</v>
      </c>
      <c r="W1235" s="88" t="s">
        <v>702</v>
      </c>
      <c r="X1235" s="89">
        <v>43900.65</v>
      </c>
      <c r="Y1235" s="71">
        <v>43900</v>
      </c>
      <c r="Z1235" s="90">
        <v>0.65</v>
      </c>
      <c r="AA1235" s="89">
        <v>43900.71597222222</v>
      </c>
      <c r="AB1235" s="71">
        <v>43900</v>
      </c>
      <c r="AC1235" s="91">
        <v>0.71597222222222223</v>
      </c>
      <c r="AD1235" s="92">
        <v>0</v>
      </c>
      <c r="AE1235" s="91">
        <v>6.5972222218988463E-2</v>
      </c>
      <c r="AF1235" s="92">
        <v>1.5833333332557231</v>
      </c>
    </row>
    <row r="1236" spans="12:32" ht="12.75" customHeight="1" x14ac:dyDescent="0.3">
      <c r="L1236" s="86">
        <v>10</v>
      </c>
      <c r="M1236" s="87" t="s">
        <v>699</v>
      </c>
      <c r="N1236" s="86" t="s">
        <v>50</v>
      </c>
      <c r="O1236" s="87" t="s">
        <v>703</v>
      </c>
      <c r="P1236" s="38"/>
      <c r="Q1236" s="38"/>
      <c r="R1236" s="38"/>
      <c r="S1236" s="38"/>
      <c r="T1236" s="38"/>
      <c r="U1236" s="88" t="s">
        <v>540</v>
      </c>
      <c r="V1236" s="88" t="s">
        <v>704</v>
      </c>
      <c r="W1236" s="88" t="s">
        <v>705</v>
      </c>
      <c r="X1236" s="89">
        <v>43896.427777777775</v>
      </c>
      <c r="Y1236" s="71">
        <v>43896</v>
      </c>
      <c r="Z1236" s="90">
        <v>0.42777777777777781</v>
      </c>
      <c r="AA1236" s="89">
        <v>43896.658333333333</v>
      </c>
      <c r="AB1236" s="71">
        <v>43896</v>
      </c>
      <c r="AC1236" s="91">
        <v>0.65833333333333333</v>
      </c>
      <c r="AD1236" s="92">
        <v>0</v>
      </c>
      <c r="AE1236" s="91">
        <v>0.2305555555576575</v>
      </c>
      <c r="AF1236" s="92">
        <v>5.53333333338378</v>
      </c>
    </row>
    <row r="1237" spans="12:32" ht="12.75" customHeight="1" x14ac:dyDescent="0.3">
      <c r="L1237" s="86">
        <v>10</v>
      </c>
      <c r="M1237" s="87" t="s">
        <v>699</v>
      </c>
      <c r="N1237" s="86" t="s">
        <v>50</v>
      </c>
      <c r="O1237" s="87" t="s">
        <v>703</v>
      </c>
      <c r="P1237" s="38"/>
      <c r="Q1237" s="38"/>
      <c r="R1237" s="38"/>
      <c r="S1237" s="38"/>
      <c r="T1237" s="38"/>
      <c r="U1237" s="88" t="s">
        <v>540</v>
      </c>
      <c r="V1237" s="88" t="s">
        <v>704</v>
      </c>
      <c r="W1237" s="88" t="s">
        <v>706</v>
      </c>
      <c r="X1237" s="89">
        <v>43903.430555555555</v>
      </c>
      <c r="Y1237" s="71">
        <v>43903</v>
      </c>
      <c r="Z1237" s="90">
        <v>0.43055555555555558</v>
      </c>
      <c r="AA1237" s="89">
        <v>43903.581250000003</v>
      </c>
      <c r="AB1237" s="71">
        <v>43903</v>
      </c>
      <c r="AC1237" s="91">
        <v>0.58125000000000004</v>
      </c>
      <c r="AD1237" s="92">
        <v>0</v>
      </c>
      <c r="AE1237" s="91">
        <v>0.15069444444816327</v>
      </c>
      <c r="AF1237" s="92">
        <v>3.6166666667559184</v>
      </c>
    </row>
    <row r="1238" spans="12:32" ht="12.75" customHeight="1" x14ac:dyDescent="0.3">
      <c r="L1238" s="86">
        <v>10</v>
      </c>
      <c r="M1238" s="87" t="s">
        <v>699</v>
      </c>
      <c r="N1238" s="86" t="s">
        <v>50</v>
      </c>
      <c r="O1238" s="87" t="s">
        <v>703</v>
      </c>
      <c r="P1238" s="38"/>
      <c r="Q1238" s="38"/>
      <c r="R1238" s="38"/>
      <c r="S1238" s="38"/>
      <c r="T1238" s="38"/>
      <c r="U1238" s="88" t="s">
        <v>540</v>
      </c>
      <c r="V1238" s="88" t="s">
        <v>704</v>
      </c>
      <c r="W1238" s="88" t="s">
        <v>707</v>
      </c>
      <c r="X1238" s="89">
        <v>43892.452777777777</v>
      </c>
      <c r="Y1238" s="71">
        <v>43892</v>
      </c>
      <c r="Z1238" s="90">
        <v>0.45277777777777778</v>
      </c>
      <c r="AA1238" s="89">
        <v>43892.627083333333</v>
      </c>
      <c r="AB1238" s="71">
        <v>43892</v>
      </c>
      <c r="AC1238" s="91">
        <v>0.62708333333333333</v>
      </c>
      <c r="AD1238" s="92">
        <v>0</v>
      </c>
      <c r="AE1238" s="91">
        <v>0.17430555555620231</v>
      </c>
      <c r="AF1238" s="92">
        <v>4.1833333333488554</v>
      </c>
    </row>
    <row r="1239" spans="12:32" ht="12.75" customHeight="1" x14ac:dyDescent="0.3">
      <c r="L1239" s="86">
        <v>10</v>
      </c>
      <c r="M1239" s="87" t="s">
        <v>699</v>
      </c>
      <c r="N1239" s="86" t="s">
        <v>50</v>
      </c>
      <c r="O1239" s="87" t="s">
        <v>703</v>
      </c>
      <c r="P1239" s="38"/>
      <c r="Q1239" s="38"/>
      <c r="R1239" s="38"/>
      <c r="S1239" s="38"/>
      <c r="T1239" s="38"/>
      <c r="U1239" s="88" t="s">
        <v>540</v>
      </c>
      <c r="V1239" s="88" t="s">
        <v>704</v>
      </c>
      <c r="W1239" s="88" t="s">
        <v>708</v>
      </c>
      <c r="X1239" s="89">
        <v>43906.489583333336</v>
      </c>
      <c r="Y1239" s="71">
        <v>43906</v>
      </c>
      <c r="Z1239" s="90">
        <v>0.48958333333333331</v>
      </c>
      <c r="AA1239" s="89">
        <v>43906.636111111111</v>
      </c>
      <c r="AB1239" s="71">
        <v>43906</v>
      </c>
      <c r="AC1239" s="91">
        <v>0.63611111111111107</v>
      </c>
      <c r="AD1239" s="92">
        <v>0</v>
      </c>
      <c r="AE1239" s="91">
        <v>0.14652777777519077</v>
      </c>
      <c r="AF1239" s="92">
        <v>3.5166666666045785</v>
      </c>
    </row>
    <row r="1240" spans="12:32" ht="12.75" customHeight="1" x14ac:dyDescent="0.3">
      <c r="L1240" s="86">
        <v>2</v>
      </c>
      <c r="M1240" s="87" t="s">
        <v>808</v>
      </c>
      <c r="N1240" s="86" t="s">
        <v>52</v>
      </c>
      <c r="O1240" s="87" t="s">
        <v>843</v>
      </c>
      <c r="P1240" s="87" t="s">
        <v>844</v>
      </c>
      <c r="Q1240" s="38"/>
      <c r="R1240" s="38"/>
      <c r="S1240" s="38"/>
      <c r="T1240" s="38"/>
      <c r="U1240" s="88" t="s">
        <v>540</v>
      </c>
      <c r="V1240" s="88" t="s">
        <v>1121</v>
      </c>
      <c r="W1240" s="88" t="s">
        <v>1122</v>
      </c>
      <c r="X1240" s="94">
        <v>43664.356944444444</v>
      </c>
      <c r="Y1240" s="71">
        <v>43664</v>
      </c>
      <c r="Z1240" s="90">
        <v>0.35694444444444445</v>
      </c>
      <c r="AA1240" s="94">
        <v>43664.456944444442</v>
      </c>
      <c r="AB1240" s="71">
        <v>43664</v>
      </c>
      <c r="AC1240" s="91">
        <v>0.45694444444444443</v>
      </c>
      <c r="AD1240" s="92">
        <v>0</v>
      </c>
      <c r="AE1240" s="91">
        <v>9.9999999998544808E-2</v>
      </c>
      <c r="AF1240" s="92">
        <v>2.3999999999650754</v>
      </c>
    </row>
    <row r="1241" spans="12:32" ht="12.75" customHeight="1" x14ac:dyDescent="0.3">
      <c r="L1241" s="86">
        <v>2</v>
      </c>
      <c r="M1241" s="87" t="s">
        <v>808</v>
      </c>
      <c r="N1241" s="86" t="s">
        <v>52</v>
      </c>
      <c r="O1241" s="87" t="s">
        <v>843</v>
      </c>
      <c r="P1241" s="87" t="s">
        <v>844</v>
      </c>
      <c r="Q1241" s="38"/>
      <c r="R1241" s="38"/>
      <c r="S1241" s="38"/>
      <c r="T1241" s="38"/>
      <c r="U1241" s="88" t="s">
        <v>540</v>
      </c>
      <c r="V1241" s="88" t="s">
        <v>1121</v>
      </c>
      <c r="W1241" s="88" t="s">
        <v>1123</v>
      </c>
      <c r="X1241" s="94">
        <v>43669.368055555555</v>
      </c>
      <c r="Y1241" s="71">
        <v>43669</v>
      </c>
      <c r="Z1241" s="90">
        <v>0.36805555555555558</v>
      </c>
      <c r="AA1241" s="94">
        <v>43669.592361111114</v>
      </c>
      <c r="AB1241" s="71">
        <v>43669</v>
      </c>
      <c r="AC1241" s="91">
        <v>0.59236111111111112</v>
      </c>
      <c r="AD1241" s="92">
        <v>0</v>
      </c>
      <c r="AE1241" s="91">
        <v>0.22430555555911269</v>
      </c>
      <c r="AF1241" s="92">
        <v>5.3833333334187046</v>
      </c>
    </row>
    <row r="1242" spans="12:32" ht="12.75" customHeight="1" x14ac:dyDescent="0.3">
      <c r="L1242" s="86">
        <v>2</v>
      </c>
      <c r="M1242" s="87" t="s">
        <v>808</v>
      </c>
      <c r="N1242" s="86" t="s">
        <v>52</v>
      </c>
      <c r="O1242" s="87" t="s">
        <v>843</v>
      </c>
      <c r="P1242" s="87" t="s">
        <v>844</v>
      </c>
      <c r="Q1242" s="38"/>
      <c r="R1242" s="38"/>
      <c r="S1242" s="38"/>
      <c r="T1242" s="38"/>
      <c r="U1242" s="88" t="s">
        <v>540</v>
      </c>
      <c r="V1242" s="88" t="s">
        <v>1121</v>
      </c>
      <c r="W1242" s="88" t="s">
        <v>1124</v>
      </c>
      <c r="X1242" s="94">
        <v>43675.368750000001</v>
      </c>
      <c r="Y1242" s="71">
        <v>43675</v>
      </c>
      <c r="Z1242" s="90">
        <v>0.36874999999999997</v>
      </c>
      <c r="AA1242" s="94">
        <v>43675.458333333336</v>
      </c>
      <c r="AB1242" s="71">
        <v>43675</v>
      </c>
      <c r="AC1242" s="91">
        <v>0.45833333333333331</v>
      </c>
      <c r="AD1242" s="92">
        <v>0</v>
      </c>
      <c r="AE1242" s="91">
        <v>8.9583333334303461E-2</v>
      </c>
      <c r="AF1242" s="92">
        <v>2.1500000000232831</v>
      </c>
    </row>
    <row r="1243" spans="12:32" ht="12.75" customHeight="1" x14ac:dyDescent="0.3">
      <c r="L1243" s="86">
        <v>2</v>
      </c>
      <c r="M1243" s="87" t="s">
        <v>808</v>
      </c>
      <c r="N1243" s="86" t="s">
        <v>52</v>
      </c>
      <c r="O1243" s="87" t="s">
        <v>843</v>
      </c>
      <c r="P1243" s="87" t="s">
        <v>844</v>
      </c>
      <c r="Q1243" s="38"/>
      <c r="R1243" s="38"/>
      <c r="S1243" s="38"/>
      <c r="T1243" s="38"/>
      <c r="U1243" s="88" t="s">
        <v>540</v>
      </c>
      <c r="V1243" s="88" t="s">
        <v>1121</v>
      </c>
      <c r="W1243" s="88" t="s">
        <v>1125</v>
      </c>
      <c r="X1243" s="94">
        <v>43649.386805555558</v>
      </c>
      <c r="Y1243" s="71">
        <v>43649</v>
      </c>
      <c r="Z1243" s="90">
        <v>0.38680555555555557</v>
      </c>
      <c r="AA1243" s="94">
        <v>43649.509722222225</v>
      </c>
      <c r="AB1243" s="71">
        <v>43649</v>
      </c>
      <c r="AC1243" s="91">
        <v>1.5097222222222222</v>
      </c>
      <c r="AD1243" s="92">
        <v>0</v>
      </c>
      <c r="AE1243" s="91">
        <v>0.12291666666715173</v>
      </c>
      <c r="AF1243" s="92">
        <v>2.9500000000116415</v>
      </c>
    </row>
    <row r="1244" spans="12:32" ht="12.75" customHeight="1" x14ac:dyDescent="0.3">
      <c r="L1244" s="86">
        <v>2</v>
      </c>
      <c r="M1244" s="87" t="s">
        <v>808</v>
      </c>
      <c r="N1244" s="86" t="s">
        <v>52</v>
      </c>
      <c r="O1244" s="87" t="s">
        <v>843</v>
      </c>
      <c r="P1244" s="87" t="s">
        <v>844</v>
      </c>
      <c r="Q1244" s="38"/>
      <c r="R1244" s="38"/>
      <c r="S1244" s="38"/>
      <c r="T1244" s="38"/>
      <c r="U1244" s="88" t="s">
        <v>540</v>
      </c>
      <c r="V1244" s="88" t="s">
        <v>1121</v>
      </c>
      <c r="W1244" s="88" t="s">
        <v>1126</v>
      </c>
      <c r="X1244" s="94">
        <v>43677.406944444447</v>
      </c>
      <c r="Y1244" s="71">
        <v>43677</v>
      </c>
      <c r="Z1244" s="90">
        <v>0.4069444444444445</v>
      </c>
      <c r="AA1244" s="94">
        <v>43677.519444444442</v>
      </c>
      <c r="AB1244" s="71">
        <v>43677</v>
      </c>
      <c r="AC1244" s="91">
        <v>1.5194444444444444</v>
      </c>
      <c r="AD1244" s="92">
        <v>0</v>
      </c>
      <c r="AE1244" s="91">
        <v>0.11249999999563443</v>
      </c>
      <c r="AF1244" s="92">
        <v>2.6999999998952262</v>
      </c>
    </row>
    <row r="1245" spans="12:32" ht="12.75" customHeight="1" x14ac:dyDescent="0.3">
      <c r="L1245" s="86">
        <v>2</v>
      </c>
      <c r="M1245" s="87" t="s">
        <v>808</v>
      </c>
      <c r="N1245" s="86" t="s">
        <v>52</v>
      </c>
      <c r="O1245" s="87" t="s">
        <v>843</v>
      </c>
      <c r="P1245" s="87" t="s">
        <v>844</v>
      </c>
      <c r="Q1245" s="38"/>
      <c r="R1245" s="38"/>
      <c r="S1245" s="38"/>
      <c r="T1245" s="38"/>
      <c r="U1245" s="88" t="s">
        <v>540</v>
      </c>
      <c r="V1245" s="88" t="s">
        <v>1121</v>
      </c>
      <c r="W1245" s="88" t="s">
        <v>1127</v>
      </c>
      <c r="X1245" s="94">
        <v>43654.425000000003</v>
      </c>
      <c r="Y1245" s="71">
        <v>43654</v>
      </c>
      <c r="Z1245" s="90">
        <v>0.42499999999999999</v>
      </c>
      <c r="AA1245" s="94">
        <v>43654.510416666664</v>
      </c>
      <c r="AB1245" s="71">
        <v>43654</v>
      </c>
      <c r="AC1245" s="91">
        <v>1.5104166666666665</v>
      </c>
      <c r="AD1245" s="92">
        <v>0</v>
      </c>
      <c r="AE1245" s="91">
        <v>8.5416666661330964E-2</v>
      </c>
      <c r="AF1245" s="92">
        <v>2.0499999998719431</v>
      </c>
    </row>
    <row r="1246" spans="12:32" ht="12.75" customHeight="1" x14ac:dyDescent="0.3">
      <c r="L1246" s="86">
        <v>2</v>
      </c>
      <c r="M1246" s="87" t="s">
        <v>808</v>
      </c>
      <c r="N1246" s="86" t="s">
        <v>52</v>
      </c>
      <c r="O1246" s="87" t="s">
        <v>843</v>
      </c>
      <c r="P1246" s="87" t="s">
        <v>844</v>
      </c>
      <c r="Q1246" s="38"/>
      <c r="R1246" s="38"/>
      <c r="S1246" s="38"/>
      <c r="T1246" s="38"/>
      <c r="U1246" s="88" t="s">
        <v>540</v>
      </c>
      <c r="V1246" s="88" t="s">
        <v>1121</v>
      </c>
      <c r="W1246" s="88" t="s">
        <v>1128</v>
      </c>
      <c r="X1246" s="94">
        <v>43655.436111111114</v>
      </c>
      <c r="Y1246" s="71">
        <v>43655</v>
      </c>
      <c r="Z1246" s="90">
        <v>0.43611111111111112</v>
      </c>
      <c r="AA1246" s="94">
        <v>43655.508333333331</v>
      </c>
      <c r="AB1246" s="71">
        <v>43655</v>
      </c>
      <c r="AC1246" s="91">
        <v>1.5083333333333333</v>
      </c>
      <c r="AD1246" s="92">
        <v>0</v>
      </c>
      <c r="AE1246" s="91">
        <v>7.2222222217533272E-2</v>
      </c>
      <c r="AF1246" s="92">
        <v>1.7333333332207985</v>
      </c>
    </row>
    <row r="1247" spans="12:32" ht="12.75" customHeight="1" x14ac:dyDescent="0.3">
      <c r="L1247" s="86">
        <v>2</v>
      </c>
      <c r="M1247" s="87" t="s">
        <v>808</v>
      </c>
      <c r="N1247" s="86" t="s">
        <v>52</v>
      </c>
      <c r="O1247" s="87" t="s">
        <v>843</v>
      </c>
      <c r="P1247" s="87" t="s">
        <v>844</v>
      </c>
      <c r="Q1247" s="38"/>
      <c r="R1247" s="38"/>
      <c r="S1247" s="38"/>
      <c r="T1247" s="38"/>
      <c r="U1247" s="88" t="s">
        <v>540</v>
      </c>
      <c r="V1247" s="88" t="s">
        <v>1121</v>
      </c>
      <c r="W1247" s="88" t="s">
        <v>1129</v>
      </c>
      <c r="X1247" s="94">
        <v>43672.450694444444</v>
      </c>
      <c r="Y1247" s="71">
        <v>43672</v>
      </c>
      <c r="Z1247" s="90">
        <v>0.45069444444444445</v>
      </c>
      <c r="AA1247" s="94">
        <v>43672.616666666669</v>
      </c>
      <c r="AB1247" s="71">
        <v>43672</v>
      </c>
      <c r="AC1247" s="91">
        <v>0.6166666666666667</v>
      </c>
      <c r="AD1247" s="92">
        <v>0</v>
      </c>
      <c r="AE1247" s="91">
        <v>0.16597222222480923</v>
      </c>
      <c r="AF1247" s="92">
        <v>3.9833333333954215</v>
      </c>
    </row>
    <row r="1248" spans="12:32" ht="12.75" customHeight="1" x14ac:dyDescent="0.3">
      <c r="L1248" s="86">
        <v>2</v>
      </c>
      <c r="M1248" s="87" t="s">
        <v>808</v>
      </c>
      <c r="N1248" s="86" t="s">
        <v>52</v>
      </c>
      <c r="O1248" s="87" t="s">
        <v>843</v>
      </c>
      <c r="P1248" s="87" t="s">
        <v>844</v>
      </c>
      <c r="Q1248" s="38"/>
      <c r="R1248" s="38"/>
      <c r="S1248" s="38"/>
      <c r="T1248" s="38"/>
      <c r="U1248" s="88" t="s">
        <v>540</v>
      </c>
      <c r="V1248" s="88" t="s">
        <v>1121</v>
      </c>
      <c r="W1248" s="88" t="s">
        <v>1130</v>
      </c>
      <c r="X1248" s="94">
        <v>43670.568749999999</v>
      </c>
      <c r="Y1248" s="71">
        <v>43670</v>
      </c>
      <c r="Z1248" s="90">
        <v>0.56874999999999998</v>
      </c>
      <c r="AA1248" s="94">
        <v>43670.622916666667</v>
      </c>
      <c r="AB1248" s="71">
        <v>43670</v>
      </c>
      <c r="AC1248" s="91">
        <v>0.62291666666666667</v>
      </c>
      <c r="AD1248" s="92">
        <v>0</v>
      </c>
      <c r="AE1248" s="91">
        <v>5.4166666668606922E-2</v>
      </c>
      <c r="AF1248" s="92">
        <v>1.3000000000465661</v>
      </c>
    </row>
    <row r="1249" spans="12:32" ht="12.75" customHeight="1" x14ac:dyDescent="0.3">
      <c r="L1249" s="86">
        <v>2</v>
      </c>
      <c r="M1249" s="87" t="s">
        <v>808</v>
      </c>
      <c r="N1249" s="86" t="s">
        <v>52</v>
      </c>
      <c r="O1249" s="87" t="s">
        <v>843</v>
      </c>
      <c r="P1249" s="87" t="s">
        <v>844</v>
      </c>
      <c r="Q1249" s="38"/>
      <c r="R1249" s="38"/>
      <c r="S1249" s="38"/>
      <c r="T1249" s="38"/>
      <c r="U1249" s="88" t="s">
        <v>540</v>
      </c>
      <c r="V1249" s="88" t="s">
        <v>1121</v>
      </c>
      <c r="W1249" s="88" t="s">
        <v>1131</v>
      </c>
      <c r="X1249" s="70"/>
      <c r="Y1249" s="71"/>
      <c r="Z1249" s="90"/>
      <c r="AA1249" s="90"/>
      <c r="AB1249" s="70"/>
      <c r="AC1249" s="91" t="s">
        <v>762</v>
      </c>
    </row>
    <row r="1250" spans="12:32" ht="12.75" customHeight="1" x14ac:dyDescent="0.3">
      <c r="L1250" s="86">
        <v>2</v>
      </c>
      <c r="M1250" s="87" t="s">
        <v>808</v>
      </c>
      <c r="N1250" s="86" t="s">
        <v>52</v>
      </c>
      <c r="O1250" s="87" t="s">
        <v>828</v>
      </c>
      <c r="P1250" s="87" t="s">
        <v>829</v>
      </c>
      <c r="Q1250" s="38"/>
      <c r="R1250" s="38"/>
      <c r="S1250" s="38"/>
      <c r="T1250" s="38"/>
      <c r="U1250" s="88" t="s">
        <v>540</v>
      </c>
      <c r="V1250" s="88" t="s">
        <v>1278</v>
      </c>
      <c r="W1250" s="88" t="s">
        <v>1279</v>
      </c>
      <c r="X1250" s="94">
        <v>43655.442361111112</v>
      </c>
      <c r="Y1250" s="71">
        <v>43655</v>
      </c>
      <c r="Z1250" s="90">
        <v>0.44236111111111115</v>
      </c>
      <c r="AA1250" s="94">
        <v>43655.710416666669</v>
      </c>
      <c r="AB1250" s="71">
        <v>43655</v>
      </c>
      <c r="AC1250" s="91">
        <v>0.7104166666666667</v>
      </c>
      <c r="AD1250" s="92">
        <v>0</v>
      </c>
      <c r="AE1250" s="91">
        <v>0.26805555555620231</v>
      </c>
      <c r="AF1250" s="92">
        <v>6.4333333333488554</v>
      </c>
    </row>
    <row r="1251" spans="12:32" ht="12.75" customHeight="1" x14ac:dyDescent="0.3">
      <c r="L1251" s="86">
        <v>2</v>
      </c>
      <c r="M1251" s="87" t="s">
        <v>808</v>
      </c>
      <c r="N1251" s="86" t="s">
        <v>52</v>
      </c>
      <c r="O1251" s="87" t="s">
        <v>828</v>
      </c>
      <c r="P1251" s="87" t="s">
        <v>829</v>
      </c>
      <c r="Q1251" s="38"/>
      <c r="R1251" s="38"/>
      <c r="S1251" s="38"/>
      <c r="T1251" s="38"/>
      <c r="U1251" s="88" t="s">
        <v>540</v>
      </c>
      <c r="V1251" s="88" t="s">
        <v>1278</v>
      </c>
      <c r="W1251" s="88" t="s">
        <v>1280</v>
      </c>
      <c r="X1251" s="94">
        <v>43665.454861111109</v>
      </c>
      <c r="Y1251" s="71">
        <v>43665</v>
      </c>
      <c r="Z1251" s="90">
        <v>0.4548611111111111</v>
      </c>
      <c r="AA1251" s="94">
        <v>43665.618055555555</v>
      </c>
      <c r="AB1251" s="71">
        <v>43665</v>
      </c>
      <c r="AC1251" s="91">
        <v>0.61805555555555558</v>
      </c>
      <c r="AD1251" s="92">
        <v>0</v>
      </c>
      <c r="AE1251" s="91">
        <v>0.16319444444525288</v>
      </c>
      <c r="AF1251" s="92">
        <v>3.9166666666860692</v>
      </c>
    </row>
    <row r="1252" spans="12:32" ht="12.75" customHeight="1" x14ac:dyDescent="0.3">
      <c r="L1252" s="86">
        <v>2</v>
      </c>
      <c r="M1252" s="87" t="s">
        <v>808</v>
      </c>
      <c r="N1252" s="86" t="s">
        <v>52</v>
      </c>
      <c r="O1252" s="87" t="s">
        <v>828</v>
      </c>
      <c r="P1252" s="87" t="s">
        <v>829</v>
      </c>
      <c r="Q1252" s="38"/>
      <c r="R1252" s="38"/>
      <c r="S1252" s="38"/>
      <c r="T1252" s="38"/>
      <c r="U1252" s="88" t="s">
        <v>540</v>
      </c>
      <c r="V1252" s="88" t="s">
        <v>1278</v>
      </c>
      <c r="W1252" s="88" t="s">
        <v>1281</v>
      </c>
      <c r="X1252" s="94">
        <v>43669.499305555553</v>
      </c>
      <c r="Y1252" s="71">
        <v>43669</v>
      </c>
      <c r="Z1252" s="90">
        <v>0.4993055555555555</v>
      </c>
      <c r="AA1252" s="94">
        <v>43669.59375</v>
      </c>
      <c r="AB1252" s="71">
        <v>43669</v>
      </c>
      <c r="AC1252" s="91">
        <v>0.59375</v>
      </c>
      <c r="AD1252" s="92">
        <v>0</v>
      </c>
      <c r="AE1252" s="91">
        <v>9.4444444446708076E-2</v>
      </c>
      <c r="AF1252" s="92">
        <v>2.2666666667209938</v>
      </c>
    </row>
    <row r="1253" spans="12:32" ht="12.75" customHeight="1" x14ac:dyDescent="0.3">
      <c r="L1253" s="86">
        <v>2</v>
      </c>
      <c r="M1253" s="87" t="s">
        <v>808</v>
      </c>
      <c r="N1253" s="86" t="s">
        <v>52</v>
      </c>
      <c r="O1253" s="87" t="s">
        <v>809</v>
      </c>
      <c r="P1253" s="38"/>
      <c r="Q1253" s="87" t="s">
        <v>810</v>
      </c>
      <c r="R1253" s="38"/>
      <c r="S1253" s="38"/>
      <c r="T1253" s="38"/>
      <c r="U1253" s="88" t="s">
        <v>540</v>
      </c>
      <c r="V1253" s="88" t="s">
        <v>1327</v>
      </c>
      <c r="W1253" s="88" t="s">
        <v>1328</v>
      </c>
      <c r="X1253" s="94">
        <v>43671.413194444445</v>
      </c>
      <c r="Y1253" s="71">
        <v>43671</v>
      </c>
      <c r="Z1253" s="90">
        <v>0.41319444444444442</v>
      </c>
      <c r="AA1253" s="94">
        <v>43671.576388888891</v>
      </c>
      <c r="AB1253" s="71">
        <v>43671</v>
      </c>
      <c r="AC1253" s="91">
        <v>0.57638888888888884</v>
      </c>
      <c r="AD1253" s="92">
        <v>0</v>
      </c>
      <c r="AE1253" s="91">
        <v>0.16319444444525288</v>
      </c>
      <c r="AF1253" s="92">
        <v>3.9166666666860692</v>
      </c>
    </row>
    <row r="1254" spans="12:32" ht="12.75" customHeight="1" x14ac:dyDescent="0.3">
      <c r="L1254" s="86">
        <v>2</v>
      </c>
      <c r="M1254" s="87" t="s">
        <v>808</v>
      </c>
      <c r="N1254" s="86" t="s">
        <v>52</v>
      </c>
      <c r="O1254" s="87" t="s">
        <v>809</v>
      </c>
      <c r="P1254" s="38"/>
      <c r="Q1254" s="87" t="s">
        <v>810</v>
      </c>
      <c r="R1254" s="38"/>
      <c r="S1254" s="38"/>
      <c r="T1254" s="38"/>
      <c r="U1254" s="88" t="s">
        <v>540</v>
      </c>
      <c r="V1254" s="88" t="s">
        <v>1327</v>
      </c>
      <c r="W1254" s="88" t="s">
        <v>1329</v>
      </c>
      <c r="X1254" s="94">
        <v>43654.419444444444</v>
      </c>
      <c r="Y1254" s="71">
        <v>43654</v>
      </c>
      <c r="Z1254" s="90">
        <v>0.41944444444444445</v>
      </c>
      <c r="AA1254" s="94">
        <v>43654.64166666667</v>
      </c>
      <c r="AB1254" s="71">
        <v>43654</v>
      </c>
      <c r="AC1254" s="91">
        <v>0.64166666666666661</v>
      </c>
      <c r="AD1254" s="92">
        <v>0</v>
      </c>
      <c r="AE1254" s="91">
        <v>0.22222222222626442</v>
      </c>
      <c r="AF1254" s="92">
        <v>5.3333333334303461</v>
      </c>
    </row>
    <row r="1255" spans="12:32" ht="12.75" customHeight="1" x14ac:dyDescent="0.3">
      <c r="L1255" s="86">
        <v>2</v>
      </c>
      <c r="M1255" s="87" t="s">
        <v>808</v>
      </c>
      <c r="N1255" s="86" t="s">
        <v>52</v>
      </c>
      <c r="O1255" s="87" t="s">
        <v>809</v>
      </c>
      <c r="P1255" s="38"/>
      <c r="Q1255" s="87" t="s">
        <v>810</v>
      </c>
      <c r="R1255" s="38"/>
      <c r="S1255" s="38"/>
      <c r="T1255" s="38"/>
      <c r="U1255" s="88" t="s">
        <v>540</v>
      </c>
      <c r="V1255" s="88" t="s">
        <v>1327</v>
      </c>
      <c r="W1255" s="88" t="s">
        <v>1330</v>
      </c>
      <c r="X1255" s="94">
        <v>43677.44027777778</v>
      </c>
      <c r="Y1255" s="71">
        <v>43677</v>
      </c>
      <c r="Z1255" s="90">
        <v>0.44027777777777777</v>
      </c>
      <c r="AA1255" s="94">
        <v>43677.538194444445</v>
      </c>
      <c r="AB1255" s="71">
        <v>43677</v>
      </c>
      <c r="AC1255" s="91">
        <v>1.5381944444444444</v>
      </c>
      <c r="AD1255" s="92">
        <v>0</v>
      </c>
      <c r="AE1255" s="91">
        <v>9.7916666665696539E-2</v>
      </c>
      <c r="AF1255" s="92">
        <v>2.3499999999767169</v>
      </c>
    </row>
    <row r="1256" spans="12:32" ht="12.75" customHeight="1" x14ac:dyDescent="0.3">
      <c r="L1256" s="86">
        <v>2</v>
      </c>
      <c r="M1256" s="87" t="s">
        <v>808</v>
      </c>
      <c r="N1256" s="86" t="s">
        <v>52</v>
      </c>
      <c r="O1256" s="87" t="s">
        <v>809</v>
      </c>
      <c r="P1256" s="38"/>
      <c r="Q1256" s="87" t="s">
        <v>810</v>
      </c>
      <c r="R1256" s="38"/>
      <c r="S1256" s="38"/>
      <c r="T1256" s="38"/>
      <c r="U1256" s="88" t="s">
        <v>540</v>
      </c>
      <c r="V1256" s="88" t="s">
        <v>1327</v>
      </c>
      <c r="W1256" s="88" t="s">
        <v>1331</v>
      </c>
      <c r="X1256" s="94">
        <v>43668.440972222219</v>
      </c>
      <c r="Y1256" s="71">
        <v>43668</v>
      </c>
      <c r="Z1256" s="90">
        <v>0.44097222222222227</v>
      </c>
      <c r="AA1256" s="94">
        <v>43668.717361111114</v>
      </c>
      <c r="AB1256" s="71">
        <v>43668</v>
      </c>
      <c r="AC1256" s="91">
        <v>0.71736111111111112</v>
      </c>
      <c r="AD1256" s="92">
        <v>0</v>
      </c>
      <c r="AE1256" s="91">
        <v>0.27638888889487134</v>
      </c>
      <c r="AF1256" s="92">
        <v>6.6333333334769122</v>
      </c>
    </row>
    <row r="1257" spans="12:32" ht="12.75" customHeight="1" x14ac:dyDescent="0.3">
      <c r="L1257" s="86">
        <v>2</v>
      </c>
      <c r="M1257" s="87" t="s">
        <v>808</v>
      </c>
      <c r="N1257" s="86" t="s">
        <v>52</v>
      </c>
      <c r="O1257" s="87" t="s">
        <v>809</v>
      </c>
      <c r="P1257" s="38"/>
      <c r="Q1257" s="87" t="s">
        <v>810</v>
      </c>
      <c r="R1257" s="38"/>
      <c r="S1257" s="38"/>
      <c r="T1257" s="38"/>
      <c r="U1257" s="88" t="s">
        <v>540</v>
      </c>
      <c r="V1257" s="88" t="s">
        <v>1327</v>
      </c>
      <c r="W1257" s="88" t="s">
        <v>1332</v>
      </c>
      <c r="X1257" s="94">
        <v>43672.447222222225</v>
      </c>
      <c r="Y1257" s="71">
        <v>43672</v>
      </c>
      <c r="Z1257" s="90">
        <v>0.44722222222222219</v>
      </c>
      <c r="AA1257" s="94">
        <v>43672.652777777781</v>
      </c>
      <c r="AB1257" s="71">
        <v>43672</v>
      </c>
      <c r="AC1257" s="91">
        <v>0.65277777777777779</v>
      </c>
      <c r="AD1257" s="92">
        <v>0</v>
      </c>
      <c r="AE1257" s="91">
        <v>0.20555555555620231</v>
      </c>
      <c r="AF1257" s="92">
        <v>4.9333333333488554</v>
      </c>
    </row>
    <row r="1258" spans="12:32" ht="12.75" customHeight="1" x14ac:dyDescent="0.3">
      <c r="L1258" s="86">
        <v>2</v>
      </c>
      <c r="M1258" s="87" t="s">
        <v>808</v>
      </c>
      <c r="N1258" s="86" t="s">
        <v>52</v>
      </c>
      <c r="O1258" s="87" t="s">
        <v>809</v>
      </c>
      <c r="P1258" s="38"/>
      <c r="Q1258" s="87" t="s">
        <v>810</v>
      </c>
      <c r="R1258" s="38"/>
      <c r="S1258" s="38"/>
      <c r="T1258" s="38"/>
      <c r="U1258" s="88" t="s">
        <v>540</v>
      </c>
      <c r="V1258" s="88" t="s">
        <v>1327</v>
      </c>
      <c r="W1258" s="88" t="s">
        <v>1333</v>
      </c>
      <c r="X1258" s="94">
        <v>43669.462500000001</v>
      </c>
      <c r="Y1258" s="71">
        <v>43669</v>
      </c>
      <c r="Z1258" s="90">
        <v>0.46249999999999997</v>
      </c>
      <c r="AA1258" s="94">
        <v>43669.657638888886</v>
      </c>
      <c r="AB1258" s="71">
        <v>43669</v>
      </c>
      <c r="AC1258" s="91">
        <v>0.65763888888888888</v>
      </c>
      <c r="AD1258" s="92">
        <v>0</v>
      </c>
      <c r="AE1258" s="91">
        <v>0.195138888884685</v>
      </c>
      <c r="AF1258" s="92">
        <v>4.6833333332324401</v>
      </c>
    </row>
    <row r="1259" spans="12:32" ht="12.75" customHeight="1" x14ac:dyDescent="0.3">
      <c r="L1259" s="86">
        <v>2</v>
      </c>
      <c r="M1259" s="87" t="s">
        <v>808</v>
      </c>
      <c r="N1259" s="86" t="s">
        <v>52</v>
      </c>
      <c r="O1259" s="87" t="s">
        <v>809</v>
      </c>
      <c r="P1259" s="38"/>
      <c r="Q1259" s="87" t="s">
        <v>810</v>
      </c>
      <c r="R1259" s="38"/>
      <c r="S1259" s="38"/>
      <c r="T1259" s="38"/>
      <c r="U1259" s="88" t="s">
        <v>540</v>
      </c>
      <c r="V1259" s="88" t="s">
        <v>1327</v>
      </c>
      <c r="W1259" s="88" t="s">
        <v>1334</v>
      </c>
      <c r="X1259" s="94">
        <v>43676.477777777778</v>
      </c>
      <c r="Y1259" s="71">
        <v>43676</v>
      </c>
      <c r="Z1259" s="90">
        <v>0.4777777777777778</v>
      </c>
      <c r="AA1259" s="94">
        <v>43676.552777777775</v>
      </c>
      <c r="AB1259" s="71">
        <v>43676</v>
      </c>
      <c r="AC1259" s="91">
        <v>0.55277777777777781</v>
      </c>
      <c r="AD1259" s="92">
        <v>0</v>
      </c>
      <c r="AE1259" s="91">
        <v>7.4999999997089617E-2</v>
      </c>
      <c r="AF1259" s="92">
        <v>1.7999999999301508</v>
      </c>
    </row>
    <row r="1260" spans="12:32" ht="12.75" customHeight="1" x14ac:dyDescent="0.3">
      <c r="L1260" s="86">
        <v>2</v>
      </c>
      <c r="M1260" s="87" t="s">
        <v>808</v>
      </c>
      <c r="N1260" s="86" t="s">
        <v>52</v>
      </c>
      <c r="O1260" s="87" t="s">
        <v>809</v>
      </c>
      <c r="P1260" s="38"/>
      <c r="Q1260" s="87" t="s">
        <v>810</v>
      </c>
      <c r="R1260" s="38"/>
      <c r="S1260" s="38"/>
      <c r="T1260" s="38"/>
      <c r="U1260" s="88" t="s">
        <v>540</v>
      </c>
      <c r="V1260" s="88" t="s">
        <v>1327</v>
      </c>
      <c r="W1260" s="88" t="s">
        <v>1335</v>
      </c>
      <c r="X1260" s="94">
        <v>43657.59652777778</v>
      </c>
      <c r="Y1260" s="71">
        <v>43657</v>
      </c>
      <c r="Z1260" s="90">
        <v>0.59652777777777777</v>
      </c>
      <c r="AA1260" s="94">
        <v>43657.7</v>
      </c>
      <c r="AB1260" s="71">
        <v>43657</v>
      </c>
      <c r="AC1260" s="91">
        <v>0.7</v>
      </c>
      <c r="AD1260" s="92">
        <v>0</v>
      </c>
      <c r="AE1260" s="91">
        <v>0.10347222221753327</v>
      </c>
      <c r="AF1260" s="92">
        <v>2.4833333332207985</v>
      </c>
    </row>
    <row r="1261" spans="12:32" ht="12.75" customHeight="1" x14ac:dyDescent="0.3">
      <c r="L1261" s="86">
        <v>2</v>
      </c>
      <c r="M1261" s="87" t="s">
        <v>808</v>
      </c>
      <c r="N1261" s="86" t="s">
        <v>52</v>
      </c>
      <c r="O1261" s="87" t="s">
        <v>843</v>
      </c>
      <c r="P1261" s="87" t="s">
        <v>1242</v>
      </c>
      <c r="Q1261" s="38"/>
      <c r="R1261" s="38"/>
      <c r="S1261" s="38"/>
      <c r="T1261" s="38"/>
      <c r="U1261" s="88" t="s">
        <v>540</v>
      </c>
      <c r="V1261" s="88" t="s">
        <v>1356</v>
      </c>
      <c r="W1261" s="88" t="s">
        <v>1361</v>
      </c>
      <c r="X1261" s="94">
        <v>43655.361805555556</v>
      </c>
      <c r="Y1261" s="71">
        <v>43655</v>
      </c>
      <c r="Z1261" s="90">
        <v>0.36180555555555555</v>
      </c>
      <c r="AA1261" s="94">
        <v>43657.347222222219</v>
      </c>
      <c r="AB1261" s="71">
        <v>43657</v>
      </c>
      <c r="AC1261" s="91">
        <v>0.34722222222222227</v>
      </c>
      <c r="AD1261" s="92">
        <v>1</v>
      </c>
      <c r="AE1261" s="91">
        <v>0.4020833333333334</v>
      </c>
      <c r="AF1261" s="92">
        <v>17.650000000000002</v>
      </c>
    </row>
    <row r="1262" spans="12:32" ht="12.75" customHeight="1" x14ac:dyDescent="0.3">
      <c r="L1262" s="86">
        <v>2</v>
      </c>
      <c r="M1262" s="87" t="s">
        <v>808</v>
      </c>
      <c r="N1262" s="86" t="s">
        <v>52</v>
      </c>
      <c r="O1262" s="87" t="s">
        <v>843</v>
      </c>
      <c r="P1262" s="87" t="s">
        <v>1242</v>
      </c>
      <c r="Q1262" s="38"/>
      <c r="R1262" s="38"/>
      <c r="S1262" s="38"/>
      <c r="T1262" s="38"/>
      <c r="U1262" s="88" t="s">
        <v>540</v>
      </c>
      <c r="V1262" s="88" t="s">
        <v>1356</v>
      </c>
      <c r="W1262" s="88" t="s">
        <v>1362</v>
      </c>
      <c r="X1262" s="94">
        <v>43664.493055555555</v>
      </c>
      <c r="Y1262" s="71">
        <v>43664</v>
      </c>
      <c r="Z1262" s="90">
        <v>0.49305555555555558</v>
      </c>
      <c r="AA1262" s="94">
        <v>43665.640972222223</v>
      </c>
      <c r="AB1262" s="71">
        <v>43665</v>
      </c>
      <c r="AC1262" s="91">
        <v>0.64097222222222228</v>
      </c>
      <c r="AD1262" s="92">
        <v>0</v>
      </c>
      <c r="AE1262" s="91">
        <v>0.56458333333333344</v>
      </c>
      <c r="AF1262" s="92">
        <v>13.550000000000002</v>
      </c>
    </row>
    <row r="1263" spans="12:32" ht="12.75" customHeight="1" x14ac:dyDescent="0.3">
      <c r="L1263" s="86">
        <v>2</v>
      </c>
      <c r="M1263" s="87" t="s">
        <v>808</v>
      </c>
      <c r="N1263" s="86" t="s">
        <v>52</v>
      </c>
      <c r="O1263" s="87" t="s">
        <v>843</v>
      </c>
      <c r="P1263" s="87" t="s">
        <v>1242</v>
      </c>
      <c r="Q1263" s="38"/>
      <c r="R1263" s="38"/>
      <c r="S1263" s="38"/>
      <c r="T1263" s="38"/>
      <c r="U1263" s="88" t="s">
        <v>540</v>
      </c>
      <c r="V1263" s="88" t="s">
        <v>1356</v>
      </c>
      <c r="W1263" s="88" t="s">
        <v>1363</v>
      </c>
      <c r="X1263" s="94">
        <v>43675.609722222223</v>
      </c>
      <c r="Y1263" s="71">
        <v>43675</v>
      </c>
      <c r="Z1263" s="90">
        <v>0.60972222222222228</v>
      </c>
      <c r="AA1263" s="94">
        <v>43676.350694444445</v>
      </c>
      <c r="AB1263" s="71">
        <v>43676</v>
      </c>
      <c r="AC1263" s="91">
        <v>0.35069444444444442</v>
      </c>
      <c r="AD1263" s="92">
        <v>0</v>
      </c>
      <c r="AE1263" s="91">
        <v>0.15763888888888883</v>
      </c>
      <c r="AF1263" s="92">
        <v>3.7833333333333319</v>
      </c>
    </row>
    <row r="1264" spans="12:32" ht="12.75" customHeight="1" x14ac:dyDescent="0.3">
      <c r="L1264" s="86">
        <v>2</v>
      </c>
      <c r="M1264" s="87" t="s">
        <v>808</v>
      </c>
      <c r="N1264" s="86" t="s">
        <v>52</v>
      </c>
      <c r="O1264" s="87" t="s">
        <v>843</v>
      </c>
      <c r="P1264" s="87" t="s">
        <v>1242</v>
      </c>
      <c r="Q1264" s="38"/>
      <c r="R1264" s="38"/>
      <c r="S1264" s="38"/>
      <c r="T1264" s="38"/>
      <c r="U1264" s="88" t="s">
        <v>540</v>
      </c>
      <c r="V1264" s="88" t="s">
        <v>1356</v>
      </c>
      <c r="W1264" s="88" t="s">
        <v>1364</v>
      </c>
      <c r="X1264" s="94">
        <v>43676.647222222222</v>
      </c>
      <c r="Y1264" s="71">
        <v>43676</v>
      </c>
      <c r="Z1264" s="90">
        <v>0.64722222222222225</v>
      </c>
      <c r="AA1264" s="94">
        <v>43677.404861111114</v>
      </c>
      <c r="AB1264" s="71">
        <v>43677</v>
      </c>
      <c r="AC1264" s="91">
        <v>0.40486111111111112</v>
      </c>
      <c r="AD1264" s="92">
        <v>0</v>
      </c>
      <c r="AE1264" s="91">
        <v>0.17430555555555555</v>
      </c>
      <c r="AF1264" s="92">
        <v>4.1833333333333336</v>
      </c>
    </row>
    <row r="1265" spans="12:32" ht="12.75" customHeight="1" x14ac:dyDescent="0.3">
      <c r="L1265" s="86">
        <v>2</v>
      </c>
      <c r="M1265" s="87" t="s">
        <v>808</v>
      </c>
      <c r="N1265" s="86" t="s">
        <v>52</v>
      </c>
      <c r="O1265" s="87" t="s">
        <v>843</v>
      </c>
      <c r="P1265" s="87" t="s">
        <v>1242</v>
      </c>
      <c r="Q1265" s="38"/>
      <c r="R1265" s="38"/>
      <c r="S1265" s="38"/>
      <c r="T1265" s="38"/>
      <c r="U1265" s="88" t="s">
        <v>540</v>
      </c>
      <c r="V1265" s="88" t="s">
        <v>1356</v>
      </c>
      <c r="W1265" s="88" t="s">
        <v>1365</v>
      </c>
      <c r="X1265" s="94">
        <v>43647.692361111112</v>
      </c>
      <c r="Y1265" s="71">
        <v>43647</v>
      </c>
      <c r="Z1265" s="90">
        <v>0.69236111111111109</v>
      </c>
      <c r="AA1265" s="94">
        <v>43649.482638888891</v>
      </c>
      <c r="AB1265" s="71">
        <v>43649</v>
      </c>
      <c r="AC1265" s="91">
        <v>0.4826388888888889</v>
      </c>
      <c r="AD1265" s="92">
        <v>1</v>
      </c>
      <c r="AE1265" s="91">
        <v>0.20694444444444449</v>
      </c>
      <c r="AF1265" s="92">
        <v>12.966666666666669</v>
      </c>
    </row>
    <row r="1266" spans="12:32" ht="12.75" customHeight="1" x14ac:dyDescent="0.3">
      <c r="L1266" s="86">
        <v>2</v>
      </c>
      <c r="M1266" s="87" t="s">
        <v>808</v>
      </c>
      <c r="N1266" s="86" t="s">
        <v>52</v>
      </c>
      <c r="O1266" s="87" t="s">
        <v>843</v>
      </c>
      <c r="P1266" s="87" t="s">
        <v>1242</v>
      </c>
      <c r="Q1266" s="38"/>
      <c r="R1266" s="38"/>
      <c r="S1266" s="38"/>
      <c r="T1266" s="38"/>
      <c r="U1266" s="88" t="s">
        <v>540</v>
      </c>
      <c r="V1266" s="88" t="s">
        <v>1356</v>
      </c>
      <c r="W1266" s="88" t="s">
        <v>1366</v>
      </c>
      <c r="X1266" s="94">
        <v>43671.526388888888</v>
      </c>
      <c r="Y1266" s="71">
        <v>43671</v>
      </c>
      <c r="Z1266" s="90">
        <v>0.52638888888888891</v>
      </c>
      <c r="AA1266" s="94">
        <v>43672.439583333333</v>
      </c>
      <c r="AB1266" s="71">
        <v>43672</v>
      </c>
      <c r="AC1266" s="91">
        <v>0.43958333333333338</v>
      </c>
      <c r="AD1266" s="92">
        <v>0</v>
      </c>
      <c r="AE1266" s="91">
        <v>0.32986111111111116</v>
      </c>
      <c r="AF1266" s="92">
        <v>7.9166666666666679</v>
      </c>
    </row>
    <row r="1267" spans="12:32" ht="12.75" customHeight="1" x14ac:dyDescent="0.3">
      <c r="L1267" s="86">
        <v>2</v>
      </c>
      <c r="M1267" s="87" t="s">
        <v>808</v>
      </c>
      <c r="N1267" s="86" t="s">
        <v>52</v>
      </c>
      <c r="O1267" s="87" t="s">
        <v>828</v>
      </c>
      <c r="P1267" s="87" t="s">
        <v>829</v>
      </c>
      <c r="Q1267" s="38"/>
      <c r="R1267" s="38"/>
      <c r="S1267" s="38"/>
      <c r="T1267" s="38"/>
      <c r="U1267" s="88" t="s">
        <v>540</v>
      </c>
      <c r="V1267" s="88" t="s">
        <v>1461</v>
      </c>
      <c r="W1267" s="88" t="s">
        <v>1462</v>
      </c>
      <c r="X1267" s="94">
        <v>43661.375694444447</v>
      </c>
      <c r="Y1267" s="71">
        <v>43661</v>
      </c>
      <c r="Z1267" s="90">
        <v>0.3756944444444445</v>
      </c>
      <c r="AA1267" s="94">
        <v>43661.727777777778</v>
      </c>
      <c r="AB1267" s="71">
        <v>43661</v>
      </c>
      <c r="AC1267" s="91">
        <v>0.72777777777777775</v>
      </c>
      <c r="AD1267" s="92">
        <v>0</v>
      </c>
      <c r="AE1267" s="91">
        <v>0.35208333333139308</v>
      </c>
      <c r="AF1267" s="92">
        <v>8.4499999999534339</v>
      </c>
    </row>
    <row r="1268" spans="12:32" ht="12.75" customHeight="1" x14ac:dyDescent="0.3">
      <c r="L1268" s="86">
        <v>2</v>
      </c>
      <c r="M1268" s="87" t="s">
        <v>808</v>
      </c>
      <c r="N1268" s="86" t="s">
        <v>52</v>
      </c>
      <c r="O1268" s="87" t="s">
        <v>828</v>
      </c>
      <c r="P1268" s="87" t="s">
        <v>829</v>
      </c>
      <c r="Q1268" s="38"/>
      <c r="R1268" s="38"/>
      <c r="S1268" s="38"/>
      <c r="T1268" s="38"/>
      <c r="U1268" s="88" t="s">
        <v>540</v>
      </c>
      <c r="V1268" s="88" t="s">
        <v>1461</v>
      </c>
      <c r="W1268" s="88" t="s">
        <v>1463</v>
      </c>
      <c r="X1268" s="94">
        <v>43658.393055555556</v>
      </c>
      <c r="Y1268" s="71">
        <v>43658</v>
      </c>
      <c r="Z1268" s="90">
        <v>0.39305555555555555</v>
      </c>
      <c r="AA1268" s="94">
        <v>43658.53402777778</v>
      </c>
      <c r="AB1268" s="71">
        <v>43658</v>
      </c>
      <c r="AC1268" s="91">
        <v>1.5340277777777778</v>
      </c>
      <c r="AD1268" s="92">
        <v>0</v>
      </c>
      <c r="AE1268" s="91">
        <v>0.14097222222335404</v>
      </c>
      <c r="AF1268" s="92">
        <v>3.3833333333604969</v>
      </c>
    </row>
    <row r="1269" spans="12:32" ht="12.75" customHeight="1" x14ac:dyDescent="0.3">
      <c r="L1269" s="86">
        <v>2</v>
      </c>
      <c r="M1269" s="87" t="s">
        <v>808</v>
      </c>
      <c r="N1269" s="86" t="s">
        <v>52</v>
      </c>
      <c r="O1269" s="87" t="s">
        <v>828</v>
      </c>
      <c r="P1269" s="87" t="s">
        <v>829</v>
      </c>
      <c r="Q1269" s="38"/>
      <c r="R1269" s="38"/>
      <c r="S1269" s="38"/>
      <c r="T1269" s="38"/>
      <c r="U1269" s="88" t="s">
        <v>540</v>
      </c>
      <c r="V1269" s="88" t="s">
        <v>1461</v>
      </c>
      <c r="W1269" s="88" t="s">
        <v>1464</v>
      </c>
      <c r="X1269" s="94">
        <v>43672.599305555559</v>
      </c>
      <c r="Y1269" s="71">
        <v>43672</v>
      </c>
      <c r="Z1269" s="90">
        <v>0.59930555555555554</v>
      </c>
      <c r="AA1269" s="94">
        <v>43672.693055555559</v>
      </c>
      <c r="AB1269" s="71">
        <v>43672</v>
      </c>
      <c r="AC1269" s="91">
        <v>0.69305555555555554</v>
      </c>
      <c r="AD1269" s="92">
        <v>0</v>
      </c>
      <c r="AE1269" s="91">
        <v>9.375E-2</v>
      </c>
      <c r="AF1269" s="92">
        <v>2.25</v>
      </c>
    </row>
    <row r="1270" spans="12:32" ht="12.75" customHeight="1" x14ac:dyDescent="0.3">
      <c r="L1270" s="86">
        <v>2</v>
      </c>
      <c r="M1270" s="87" t="s">
        <v>808</v>
      </c>
      <c r="N1270" s="86" t="s">
        <v>52</v>
      </c>
      <c r="O1270" s="87" t="s">
        <v>843</v>
      </c>
      <c r="P1270" s="87" t="s">
        <v>844</v>
      </c>
      <c r="Q1270" s="38"/>
      <c r="R1270" s="38"/>
      <c r="S1270" s="38"/>
      <c r="T1270" s="38"/>
      <c r="U1270" s="88" t="s">
        <v>540</v>
      </c>
      <c r="V1270" s="88" t="s">
        <v>1512</v>
      </c>
      <c r="W1270" s="88" t="s">
        <v>1513</v>
      </c>
      <c r="X1270" s="94">
        <v>43648.572916666664</v>
      </c>
      <c r="Y1270" s="71">
        <v>43648</v>
      </c>
      <c r="Z1270" s="90">
        <v>0.57291666666666663</v>
      </c>
      <c r="AA1270" s="94">
        <v>43648.67083333333</v>
      </c>
      <c r="AB1270" s="71">
        <v>43648</v>
      </c>
      <c r="AC1270" s="91">
        <v>0.67083333333333328</v>
      </c>
      <c r="AD1270" s="92">
        <v>0</v>
      </c>
      <c r="AE1270" s="91">
        <v>9.7916666665696539E-2</v>
      </c>
      <c r="AF1270" s="92">
        <v>2.3499999999767169</v>
      </c>
    </row>
    <row r="1271" spans="12:32" ht="12.75" customHeight="1" x14ac:dyDescent="0.3">
      <c r="L1271" s="86">
        <v>2</v>
      </c>
      <c r="M1271" s="87" t="s">
        <v>808</v>
      </c>
      <c r="N1271" s="86" t="s">
        <v>52</v>
      </c>
      <c r="O1271" s="87" t="s">
        <v>843</v>
      </c>
      <c r="P1271" s="87" t="s">
        <v>844</v>
      </c>
      <c r="Q1271" s="38"/>
      <c r="R1271" s="38"/>
      <c r="S1271" s="38"/>
      <c r="T1271" s="38"/>
      <c r="U1271" s="88" t="s">
        <v>540</v>
      </c>
      <c r="V1271" s="88" t="s">
        <v>1512</v>
      </c>
      <c r="W1271" s="88" t="s">
        <v>1514</v>
      </c>
      <c r="X1271" s="94">
        <v>43668.527083333334</v>
      </c>
      <c r="Y1271" s="71">
        <v>43668</v>
      </c>
      <c r="Z1271" s="90">
        <v>0.52708333333333335</v>
      </c>
      <c r="AA1271" s="94">
        <v>43669.32708333333</v>
      </c>
      <c r="AB1271" s="71">
        <v>43669</v>
      </c>
      <c r="AC1271" s="91">
        <v>0.32708333333333334</v>
      </c>
      <c r="AD1271" s="92">
        <v>0</v>
      </c>
      <c r="AE1271" s="91">
        <v>0.21666666666666667</v>
      </c>
      <c r="AF1271" s="92">
        <v>5.2</v>
      </c>
    </row>
    <row r="1272" spans="12:32" ht="12.75" customHeight="1" x14ac:dyDescent="0.3">
      <c r="L1272" s="86">
        <v>2</v>
      </c>
      <c r="M1272" s="87" t="s">
        <v>808</v>
      </c>
      <c r="N1272" s="86" t="s">
        <v>52</v>
      </c>
      <c r="O1272" s="87" t="s">
        <v>877</v>
      </c>
      <c r="P1272" s="38"/>
      <c r="Q1272" s="87" t="s">
        <v>878</v>
      </c>
      <c r="R1272" s="38"/>
      <c r="S1272" s="38"/>
      <c r="T1272" s="38"/>
      <c r="U1272" s="88" t="s">
        <v>540</v>
      </c>
      <c r="V1272" s="88" t="s">
        <v>1529</v>
      </c>
      <c r="W1272" s="88" t="s">
        <v>1530</v>
      </c>
      <c r="X1272" s="94">
        <v>43662.359027777777</v>
      </c>
      <c r="Y1272" s="71">
        <v>43662</v>
      </c>
      <c r="Z1272" s="90">
        <v>0.35902777777777778</v>
      </c>
      <c r="AA1272" s="94">
        <v>43662.429861111108</v>
      </c>
      <c r="AB1272" s="71">
        <v>43662</v>
      </c>
      <c r="AC1272" s="91">
        <v>0.42986111111111108</v>
      </c>
      <c r="AD1272" s="92">
        <v>0</v>
      </c>
      <c r="AE1272" s="91">
        <v>7.0833333331393078E-2</v>
      </c>
      <c r="AF1272" s="92">
        <v>1.6999999999534339</v>
      </c>
    </row>
    <row r="1273" spans="12:32" ht="12.75" customHeight="1" x14ac:dyDescent="0.3">
      <c r="L1273" s="86">
        <v>2</v>
      </c>
      <c r="M1273" s="87" t="s">
        <v>808</v>
      </c>
      <c r="N1273" s="86" t="s">
        <v>52</v>
      </c>
      <c r="O1273" s="87" t="s">
        <v>877</v>
      </c>
      <c r="P1273" s="38"/>
      <c r="Q1273" s="87" t="s">
        <v>878</v>
      </c>
      <c r="R1273" s="38"/>
      <c r="S1273" s="38"/>
      <c r="T1273" s="38"/>
      <c r="U1273" s="88" t="s">
        <v>540</v>
      </c>
      <c r="V1273" s="88" t="s">
        <v>1529</v>
      </c>
      <c r="W1273" s="88" t="s">
        <v>1531</v>
      </c>
      <c r="X1273" s="94">
        <v>43656.364583333336</v>
      </c>
      <c r="Y1273" s="71">
        <v>43656</v>
      </c>
      <c r="Z1273" s="90">
        <v>0.36458333333333331</v>
      </c>
      <c r="AA1273" s="94">
        <v>43656.441666666666</v>
      </c>
      <c r="AB1273" s="71">
        <v>43656</v>
      </c>
      <c r="AC1273" s="91">
        <v>0.44166666666666665</v>
      </c>
      <c r="AD1273" s="92">
        <v>0</v>
      </c>
      <c r="AE1273" s="91">
        <v>7.7083333329937886E-2</v>
      </c>
      <c r="AF1273" s="92">
        <v>1.8499999999185093</v>
      </c>
    </row>
    <row r="1274" spans="12:32" ht="12.75" customHeight="1" x14ac:dyDescent="0.3">
      <c r="L1274" s="86">
        <v>2</v>
      </c>
      <c r="M1274" s="87" t="s">
        <v>808</v>
      </c>
      <c r="N1274" s="86" t="s">
        <v>52</v>
      </c>
      <c r="O1274" s="87" t="s">
        <v>877</v>
      </c>
      <c r="P1274" s="38"/>
      <c r="Q1274" s="87" t="s">
        <v>878</v>
      </c>
      <c r="R1274" s="38"/>
      <c r="S1274" s="38"/>
      <c r="T1274" s="38"/>
      <c r="U1274" s="88" t="s">
        <v>540</v>
      </c>
      <c r="V1274" s="88" t="s">
        <v>1529</v>
      </c>
      <c r="W1274" s="88" t="s">
        <v>1532</v>
      </c>
      <c r="X1274" s="94">
        <v>43661.413888888892</v>
      </c>
      <c r="Y1274" s="71">
        <v>43661</v>
      </c>
      <c r="Z1274" s="90">
        <v>0.41388888888888892</v>
      </c>
      <c r="AA1274" s="94">
        <v>43661.532638888886</v>
      </c>
      <c r="AB1274" s="71">
        <v>43661</v>
      </c>
      <c r="AC1274" s="91">
        <v>1.5326388888888889</v>
      </c>
      <c r="AD1274" s="92">
        <v>0</v>
      </c>
      <c r="AE1274" s="91">
        <v>0.11874999999417923</v>
      </c>
      <c r="AF1274" s="92">
        <v>2.8499999998603016</v>
      </c>
    </row>
    <row r="1275" spans="12:32" ht="12.75" customHeight="1" x14ac:dyDescent="0.3">
      <c r="L1275" s="86">
        <v>2</v>
      </c>
      <c r="M1275" s="87" t="s">
        <v>808</v>
      </c>
      <c r="N1275" s="86" t="s">
        <v>52</v>
      </c>
      <c r="O1275" s="87" t="s">
        <v>877</v>
      </c>
      <c r="P1275" s="38"/>
      <c r="Q1275" s="87" t="s">
        <v>878</v>
      </c>
      <c r="R1275" s="38"/>
      <c r="S1275" s="38"/>
      <c r="T1275" s="38"/>
      <c r="U1275" s="88" t="s">
        <v>540</v>
      </c>
      <c r="V1275" s="88" t="s">
        <v>1529</v>
      </c>
      <c r="W1275" s="88" t="s">
        <v>1533</v>
      </c>
      <c r="X1275" s="94">
        <v>43648.449305555558</v>
      </c>
      <c r="Y1275" s="71">
        <v>43648</v>
      </c>
      <c r="Z1275" s="90">
        <v>0.44930555555555557</v>
      </c>
      <c r="AA1275" s="94">
        <v>43648.554861111108</v>
      </c>
      <c r="AB1275" s="71">
        <v>43648</v>
      </c>
      <c r="AC1275" s="91">
        <v>0.55486111111111114</v>
      </c>
      <c r="AD1275" s="92">
        <v>0</v>
      </c>
      <c r="AE1275" s="91">
        <v>0.10555555555038154</v>
      </c>
      <c r="AF1275" s="92">
        <v>2.533333333209157</v>
      </c>
    </row>
    <row r="1276" spans="12:32" ht="12.75" customHeight="1" x14ac:dyDescent="0.3">
      <c r="L1276" s="86">
        <v>2</v>
      </c>
      <c r="M1276" s="87" t="s">
        <v>808</v>
      </c>
      <c r="N1276" s="86" t="s">
        <v>52</v>
      </c>
      <c r="O1276" s="87" t="s">
        <v>809</v>
      </c>
      <c r="P1276" s="38"/>
      <c r="Q1276" s="87" t="s">
        <v>810</v>
      </c>
      <c r="R1276" s="38"/>
      <c r="S1276" s="38"/>
      <c r="T1276" s="38"/>
      <c r="U1276" s="88" t="s">
        <v>540</v>
      </c>
      <c r="V1276" s="88" t="s">
        <v>1553</v>
      </c>
      <c r="W1276" s="88" t="s">
        <v>1554</v>
      </c>
      <c r="X1276" s="94">
        <v>43663.402777777781</v>
      </c>
      <c r="Y1276" s="71">
        <v>43663</v>
      </c>
      <c r="Z1276" s="90">
        <v>0.40277777777777773</v>
      </c>
      <c r="AA1276" s="94">
        <v>43663.680555555555</v>
      </c>
      <c r="AB1276" s="71">
        <v>43663</v>
      </c>
      <c r="AC1276" s="91">
        <v>0.68055555555555558</v>
      </c>
      <c r="AD1276" s="92">
        <v>0</v>
      </c>
      <c r="AE1276" s="91">
        <v>0.27777777777373558</v>
      </c>
      <c r="AF1276" s="92">
        <v>6.6666666665696539</v>
      </c>
    </row>
    <row r="1277" spans="12:32" ht="12.75" customHeight="1" x14ac:dyDescent="0.3">
      <c r="L1277" s="86">
        <v>2</v>
      </c>
      <c r="M1277" s="87" t="s">
        <v>808</v>
      </c>
      <c r="N1277" s="86" t="s">
        <v>52</v>
      </c>
      <c r="O1277" s="87" t="s">
        <v>809</v>
      </c>
      <c r="P1277" s="38"/>
      <c r="Q1277" s="87" t="s">
        <v>810</v>
      </c>
      <c r="R1277" s="38"/>
      <c r="S1277" s="38"/>
      <c r="T1277" s="38"/>
      <c r="U1277" s="88" t="s">
        <v>540</v>
      </c>
      <c r="V1277" s="88" t="s">
        <v>1553</v>
      </c>
      <c r="W1277" s="88" t="s">
        <v>1555</v>
      </c>
      <c r="X1277" s="94">
        <v>43670.429166666669</v>
      </c>
      <c r="Y1277" s="71">
        <v>43670</v>
      </c>
      <c r="Z1277" s="90">
        <v>0.4291666666666667</v>
      </c>
      <c r="AA1277" s="94">
        <v>43670.595833333333</v>
      </c>
      <c r="AB1277" s="71">
        <v>43670</v>
      </c>
      <c r="AC1277" s="91">
        <v>0.59583333333333333</v>
      </c>
      <c r="AD1277" s="92">
        <v>0</v>
      </c>
      <c r="AE1277" s="91">
        <v>0.16666666666424135</v>
      </c>
      <c r="AF1277" s="92">
        <v>3.9999999999417923</v>
      </c>
    </row>
    <row r="1278" spans="12:32" ht="12.75" customHeight="1" x14ac:dyDescent="0.3">
      <c r="L1278" s="86">
        <v>2</v>
      </c>
      <c r="M1278" s="87" t="s">
        <v>808</v>
      </c>
      <c r="N1278" s="86" t="s">
        <v>52</v>
      </c>
      <c r="O1278" s="87" t="s">
        <v>809</v>
      </c>
      <c r="P1278" s="38"/>
      <c r="Q1278" s="87" t="s">
        <v>810</v>
      </c>
      <c r="R1278" s="38"/>
      <c r="S1278" s="38"/>
      <c r="T1278" s="38"/>
      <c r="U1278" s="88" t="s">
        <v>540</v>
      </c>
      <c r="V1278" s="88" t="s">
        <v>1553</v>
      </c>
      <c r="W1278" s="88" t="s">
        <v>1556</v>
      </c>
      <c r="X1278" s="94">
        <v>43649.4375</v>
      </c>
      <c r="Y1278" s="71">
        <v>43649</v>
      </c>
      <c r="Z1278" s="90">
        <v>0.4375</v>
      </c>
      <c r="AA1278" s="94">
        <v>43649.611111111109</v>
      </c>
      <c r="AB1278" s="71">
        <v>43649</v>
      </c>
      <c r="AC1278" s="91">
        <v>0.61111111111111116</v>
      </c>
      <c r="AD1278" s="92">
        <v>0</v>
      </c>
      <c r="AE1278" s="91">
        <v>0.17361111110949423</v>
      </c>
      <c r="AF1278" s="92">
        <v>4.1666666666278616</v>
      </c>
    </row>
    <row r="1279" spans="12:32" ht="12.75" customHeight="1" x14ac:dyDescent="0.3">
      <c r="L1279" s="86">
        <v>2</v>
      </c>
      <c r="M1279" s="87" t="s">
        <v>808</v>
      </c>
      <c r="N1279" s="86" t="s">
        <v>52</v>
      </c>
      <c r="O1279" s="87" t="s">
        <v>809</v>
      </c>
      <c r="P1279" s="38"/>
      <c r="Q1279" s="87" t="s">
        <v>810</v>
      </c>
      <c r="R1279" s="38"/>
      <c r="S1279" s="38"/>
      <c r="T1279" s="38"/>
      <c r="U1279" s="88" t="s">
        <v>540</v>
      </c>
      <c r="V1279" s="88" t="s">
        <v>1553</v>
      </c>
      <c r="W1279" s="88" t="s">
        <v>1557</v>
      </c>
      <c r="X1279" s="94">
        <v>43677.547222222223</v>
      </c>
      <c r="Y1279" s="71">
        <v>43677</v>
      </c>
      <c r="Z1279" s="90">
        <v>0.54722222222222228</v>
      </c>
      <c r="AA1279" s="94">
        <v>43677.625694444447</v>
      </c>
      <c r="AB1279" s="71">
        <v>43677</v>
      </c>
      <c r="AC1279" s="91">
        <v>0.62569444444444444</v>
      </c>
      <c r="AD1279" s="92">
        <v>0</v>
      </c>
      <c r="AE1279" s="91">
        <v>7.8472222223354038E-2</v>
      </c>
      <c r="AF1279" s="92">
        <v>1.8833333333604969</v>
      </c>
    </row>
    <row r="1280" spans="12:32" ht="12.75" customHeight="1" x14ac:dyDescent="0.3">
      <c r="L1280" s="86">
        <v>2</v>
      </c>
      <c r="M1280" s="87" t="s">
        <v>808</v>
      </c>
      <c r="N1280" s="86" t="s">
        <v>52</v>
      </c>
      <c r="O1280" s="87" t="s">
        <v>809</v>
      </c>
      <c r="P1280" s="38"/>
      <c r="Q1280" s="87" t="s">
        <v>810</v>
      </c>
      <c r="R1280" s="38"/>
      <c r="S1280" s="38"/>
      <c r="T1280" s="38"/>
      <c r="U1280" s="88" t="s">
        <v>540</v>
      </c>
      <c r="V1280" s="88" t="s">
        <v>1553</v>
      </c>
      <c r="W1280" s="88" t="s">
        <v>1558</v>
      </c>
      <c r="X1280" s="94">
        <v>43671.510416666664</v>
      </c>
      <c r="Y1280" s="71">
        <v>43671</v>
      </c>
      <c r="Z1280" s="90">
        <v>0.51041666666666663</v>
      </c>
      <c r="AA1280" s="94">
        <v>43671.674305555556</v>
      </c>
      <c r="AB1280" s="71">
        <v>43671</v>
      </c>
      <c r="AC1280" s="91">
        <v>0.6743055555555556</v>
      </c>
      <c r="AD1280" s="92">
        <v>0</v>
      </c>
      <c r="AE1280" s="91">
        <v>0.16388888889196096</v>
      </c>
      <c r="AF1280" s="92">
        <v>3.933333333407063</v>
      </c>
    </row>
    <row r="1281" spans="12:32" ht="12.75" customHeight="1" x14ac:dyDescent="0.3">
      <c r="L1281" s="86">
        <v>2</v>
      </c>
      <c r="M1281" s="87" t="s">
        <v>808</v>
      </c>
      <c r="N1281" s="86" t="s">
        <v>52</v>
      </c>
      <c r="O1281" s="87" t="s">
        <v>809</v>
      </c>
      <c r="P1281" s="38"/>
      <c r="Q1281" s="87" t="s">
        <v>810</v>
      </c>
      <c r="R1281" s="38"/>
      <c r="S1281" s="38"/>
      <c r="T1281" s="38"/>
      <c r="U1281" s="88" t="s">
        <v>540</v>
      </c>
      <c r="V1281" s="88" t="s">
        <v>1553</v>
      </c>
      <c r="W1281" s="88" t="s">
        <v>1559</v>
      </c>
      <c r="X1281" s="94">
        <v>43662.511805555558</v>
      </c>
      <c r="Y1281" s="71">
        <v>43662</v>
      </c>
      <c r="Z1281" s="90">
        <v>0.51180555555555551</v>
      </c>
      <c r="AA1281" s="94">
        <v>43662.627083333333</v>
      </c>
      <c r="AB1281" s="71">
        <v>43662</v>
      </c>
      <c r="AC1281" s="91">
        <v>0.62708333333333333</v>
      </c>
      <c r="AD1281" s="92">
        <v>0</v>
      </c>
      <c r="AE1281" s="91">
        <v>0.11527777777519077</v>
      </c>
      <c r="AF1281" s="92">
        <v>2.7666666666045785</v>
      </c>
    </row>
    <row r="1282" spans="12:32" ht="12.75" customHeight="1" x14ac:dyDescent="0.3">
      <c r="L1282" s="86">
        <v>2</v>
      </c>
      <c r="M1282" s="87" t="s">
        <v>808</v>
      </c>
      <c r="N1282" s="86" t="s">
        <v>52</v>
      </c>
      <c r="O1282" s="87" t="s">
        <v>809</v>
      </c>
      <c r="P1282" s="38"/>
      <c r="Q1282" s="87" t="s">
        <v>810</v>
      </c>
      <c r="R1282" s="38"/>
      <c r="S1282" s="38"/>
      <c r="T1282" s="38"/>
      <c r="U1282" s="88" t="s">
        <v>540</v>
      </c>
      <c r="V1282" s="88" t="s">
        <v>1553</v>
      </c>
      <c r="W1282" s="88" t="s">
        <v>1560</v>
      </c>
      <c r="X1282" s="94">
        <v>43657.517361111109</v>
      </c>
      <c r="Y1282" s="71">
        <v>43657</v>
      </c>
      <c r="Z1282" s="90">
        <v>0.51736111111111105</v>
      </c>
      <c r="AA1282" s="94">
        <v>43657.706250000003</v>
      </c>
      <c r="AB1282" s="71">
        <v>43657</v>
      </c>
      <c r="AC1282" s="91">
        <v>0.70625000000000004</v>
      </c>
      <c r="AD1282" s="92">
        <v>0</v>
      </c>
      <c r="AE1282" s="91">
        <v>0.18888888889341615</v>
      </c>
      <c r="AF1282" s="92">
        <v>4.5333333334419876</v>
      </c>
    </row>
    <row r="1283" spans="12:32" ht="12.75" customHeight="1" x14ac:dyDescent="0.3">
      <c r="L1283" s="86">
        <v>2</v>
      </c>
      <c r="M1283" s="87" t="s">
        <v>808</v>
      </c>
      <c r="N1283" s="86" t="s">
        <v>52</v>
      </c>
      <c r="O1283" s="87" t="s">
        <v>809</v>
      </c>
      <c r="P1283" s="38"/>
      <c r="Q1283" s="87" t="s">
        <v>810</v>
      </c>
      <c r="R1283" s="38"/>
      <c r="S1283" s="38"/>
      <c r="T1283" s="38"/>
      <c r="U1283" s="88" t="s">
        <v>540</v>
      </c>
      <c r="V1283" s="88" t="s">
        <v>1553</v>
      </c>
      <c r="W1283" s="88" t="s">
        <v>1561</v>
      </c>
      <c r="X1283" s="94">
        <v>43656.531944444447</v>
      </c>
      <c r="Y1283" s="71">
        <v>43656</v>
      </c>
      <c r="Z1283" s="90">
        <v>0.53194444444444444</v>
      </c>
      <c r="AA1283" s="94">
        <v>43656.701388888891</v>
      </c>
      <c r="AB1283" s="71">
        <v>43656</v>
      </c>
      <c r="AC1283" s="91">
        <v>0.70138888888888884</v>
      </c>
      <c r="AD1283" s="92">
        <v>0</v>
      </c>
      <c r="AE1283" s="91">
        <v>0.16944444444379769</v>
      </c>
      <c r="AF1283" s="92">
        <v>4.0666666666511446</v>
      </c>
    </row>
    <row r="1284" spans="12:32" ht="12.75" customHeight="1" x14ac:dyDescent="0.3">
      <c r="L1284" s="86">
        <v>2</v>
      </c>
      <c r="M1284" s="87" t="s">
        <v>808</v>
      </c>
      <c r="N1284" s="86" t="s">
        <v>52</v>
      </c>
      <c r="O1284" s="87" t="s">
        <v>809</v>
      </c>
      <c r="P1284" s="38"/>
      <c r="Q1284" s="87" t="s">
        <v>810</v>
      </c>
      <c r="R1284" s="38"/>
      <c r="S1284" s="38"/>
      <c r="T1284" s="38"/>
      <c r="U1284" s="88" t="s">
        <v>540</v>
      </c>
      <c r="V1284" s="88" t="s">
        <v>1553</v>
      </c>
      <c r="W1284" s="88" t="s">
        <v>1562</v>
      </c>
      <c r="X1284" s="94">
        <v>43648.532638888886</v>
      </c>
      <c r="Y1284" s="71">
        <v>43648</v>
      </c>
      <c r="Z1284" s="90">
        <v>0.53263888888888888</v>
      </c>
      <c r="AA1284" s="94">
        <v>43648.703472222223</v>
      </c>
      <c r="AB1284" s="71">
        <v>43648</v>
      </c>
      <c r="AC1284" s="91">
        <v>0.70347222222222217</v>
      </c>
      <c r="AD1284" s="92">
        <v>0</v>
      </c>
      <c r="AE1284" s="91">
        <v>0.17083333333721384</v>
      </c>
      <c r="AF1284" s="92">
        <v>4.1000000000931323</v>
      </c>
    </row>
    <row r="1285" spans="12:32" ht="12.75" customHeight="1" x14ac:dyDescent="0.3">
      <c r="L1285" s="86">
        <v>2</v>
      </c>
      <c r="M1285" s="87" t="s">
        <v>808</v>
      </c>
      <c r="N1285" s="86" t="s">
        <v>52</v>
      </c>
      <c r="O1285" s="87" t="s">
        <v>809</v>
      </c>
      <c r="P1285" s="38"/>
      <c r="Q1285" s="87" t="s">
        <v>810</v>
      </c>
      <c r="R1285" s="38"/>
      <c r="S1285" s="38"/>
      <c r="T1285" s="38"/>
      <c r="U1285" s="88" t="s">
        <v>540</v>
      </c>
      <c r="V1285" s="88" t="s">
        <v>1553</v>
      </c>
      <c r="W1285" s="88" t="s">
        <v>1563</v>
      </c>
      <c r="X1285" s="70"/>
      <c r="Y1285" s="71"/>
      <c r="Z1285" s="90"/>
      <c r="AA1285" s="90"/>
      <c r="AB1285" s="70"/>
      <c r="AC1285" s="91" t="s">
        <v>762</v>
      </c>
    </row>
    <row r="1286" spans="12:32" ht="12.75" customHeight="1" x14ac:dyDescent="0.3">
      <c r="L1286" s="86">
        <v>2</v>
      </c>
      <c r="M1286" s="87" t="s">
        <v>808</v>
      </c>
      <c r="N1286" s="86" t="s">
        <v>52</v>
      </c>
      <c r="O1286" s="87" t="s">
        <v>849</v>
      </c>
      <c r="P1286" s="87" t="s">
        <v>901</v>
      </c>
      <c r="Q1286" s="38"/>
      <c r="R1286" s="38"/>
      <c r="S1286" s="38"/>
      <c r="T1286" s="38"/>
      <c r="U1286" s="88" t="s">
        <v>540</v>
      </c>
      <c r="V1286" s="88" t="s">
        <v>1598</v>
      </c>
      <c r="W1286" s="88" t="s">
        <v>1599</v>
      </c>
      <c r="X1286" s="94">
        <v>43671.561111111114</v>
      </c>
      <c r="Y1286" s="71">
        <v>43671</v>
      </c>
      <c r="Z1286" s="90">
        <v>0.56111111111111112</v>
      </c>
      <c r="AA1286" s="94">
        <v>43671.655555555553</v>
      </c>
      <c r="AB1286" s="71">
        <v>43671</v>
      </c>
      <c r="AC1286" s="91">
        <v>0.65555555555555556</v>
      </c>
      <c r="AD1286" s="92">
        <v>0</v>
      </c>
      <c r="AE1286" s="91">
        <v>9.4444444439432118E-2</v>
      </c>
      <c r="AF1286" s="92">
        <v>2.2666666665463708</v>
      </c>
    </row>
    <row r="1287" spans="12:32" ht="12.75" customHeight="1" x14ac:dyDescent="0.3">
      <c r="L1287" s="86">
        <v>2</v>
      </c>
      <c r="M1287" s="87" t="s">
        <v>808</v>
      </c>
      <c r="N1287" s="86" t="s">
        <v>52</v>
      </c>
      <c r="O1287" s="87" t="s">
        <v>849</v>
      </c>
      <c r="P1287" s="87" t="s">
        <v>901</v>
      </c>
      <c r="Q1287" s="38"/>
      <c r="R1287" s="38"/>
      <c r="S1287" s="38"/>
      <c r="T1287" s="38"/>
      <c r="U1287" s="88" t="s">
        <v>540</v>
      </c>
      <c r="V1287" s="88" t="s">
        <v>1598</v>
      </c>
      <c r="W1287" s="88" t="s">
        <v>1600</v>
      </c>
      <c r="X1287" s="94">
        <v>43676.539583333331</v>
      </c>
      <c r="Y1287" s="71">
        <v>43676</v>
      </c>
      <c r="Z1287" s="90">
        <v>0.5395833333333333</v>
      </c>
      <c r="AA1287" s="94">
        <v>43676.719444444447</v>
      </c>
      <c r="AB1287" s="71">
        <v>43676</v>
      </c>
      <c r="AC1287" s="91">
        <v>0.71944444444444444</v>
      </c>
      <c r="AD1287" s="92">
        <v>0</v>
      </c>
      <c r="AE1287" s="91">
        <v>0.179861111115315</v>
      </c>
      <c r="AF1287" s="92">
        <v>4.3166666667675599</v>
      </c>
    </row>
    <row r="1288" spans="12:32" ht="12.75" customHeight="1" x14ac:dyDescent="0.3">
      <c r="L1288" s="86">
        <v>2</v>
      </c>
      <c r="M1288" s="87" t="s">
        <v>808</v>
      </c>
      <c r="N1288" s="86" t="s">
        <v>52</v>
      </c>
      <c r="O1288" s="87" t="s">
        <v>910</v>
      </c>
      <c r="P1288" s="87" t="s">
        <v>911</v>
      </c>
      <c r="Q1288" s="38"/>
      <c r="R1288" s="38"/>
      <c r="S1288" s="38"/>
      <c r="T1288" s="38"/>
      <c r="U1288" s="88" t="s">
        <v>540</v>
      </c>
      <c r="V1288" s="88" t="s">
        <v>1615</v>
      </c>
      <c r="W1288" s="88" t="s">
        <v>1617</v>
      </c>
      <c r="X1288" s="94">
        <v>43656.356249999997</v>
      </c>
      <c r="Y1288" s="71">
        <v>43656</v>
      </c>
      <c r="Z1288" s="90">
        <v>0.35625000000000001</v>
      </c>
      <c r="AA1288" s="94">
        <v>43656.606944444444</v>
      </c>
      <c r="AB1288" s="71">
        <v>43656</v>
      </c>
      <c r="AC1288" s="91">
        <v>0.6069444444444444</v>
      </c>
      <c r="AD1288" s="92">
        <v>0</v>
      </c>
      <c r="AE1288" s="91">
        <v>0.25069444444670808</v>
      </c>
      <c r="AF1288" s="92">
        <v>6.0166666667209938</v>
      </c>
    </row>
    <row r="1289" spans="12:32" ht="12.75" customHeight="1" x14ac:dyDescent="0.3">
      <c r="L1289" s="86">
        <v>2</v>
      </c>
      <c r="M1289" s="87" t="s">
        <v>808</v>
      </c>
      <c r="N1289" s="86" t="s">
        <v>52</v>
      </c>
      <c r="O1289" s="87" t="s">
        <v>910</v>
      </c>
      <c r="P1289" s="87" t="s">
        <v>911</v>
      </c>
      <c r="Q1289" s="38"/>
      <c r="R1289" s="38"/>
      <c r="S1289" s="38"/>
      <c r="T1289" s="38"/>
      <c r="U1289" s="88" t="s">
        <v>540</v>
      </c>
      <c r="V1289" s="88" t="s">
        <v>1615</v>
      </c>
      <c r="W1289" s="88" t="s">
        <v>1618</v>
      </c>
      <c r="X1289" s="94">
        <v>43671.381249999999</v>
      </c>
      <c r="Y1289" s="71">
        <v>43671</v>
      </c>
      <c r="Z1289" s="90">
        <v>0.38125000000000003</v>
      </c>
      <c r="AA1289" s="94">
        <v>43671.552777777775</v>
      </c>
      <c r="AB1289" s="71">
        <v>43671</v>
      </c>
      <c r="AC1289" s="91">
        <v>0.55277777777777781</v>
      </c>
      <c r="AD1289" s="92">
        <v>0</v>
      </c>
      <c r="AE1289" s="91">
        <v>0.17152777777664596</v>
      </c>
      <c r="AF1289" s="92">
        <v>4.1166666666395031</v>
      </c>
    </row>
    <row r="1290" spans="12:32" ht="12.75" customHeight="1" x14ac:dyDescent="0.3">
      <c r="L1290" s="86">
        <v>2</v>
      </c>
      <c r="M1290" s="87" t="s">
        <v>808</v>
      </c>
      <c r="N1290" s="86" t="s">
        <v>52</v>
      </c>
      <c r="O1290" s="87" t="s">
        <v>910</v>
      </c>
      <c r="P1290" s="87" t="s">
        <v>911</v>
      </c>
      <c r="Q1290" s="38"/>
      <c r="R1290" s="38"/>
      <c r="S1290" s="38"/>
      <c r="T1290" s="38"/>
      <c r="U1290" s="88" t="s">
        <v>540</v>
      </c>
      <c r="V1290" s="88" t="s">
        <v>1615</v>
      </c>
      <c r="W1290" s="88" t="s">
        <v>1619</v>
      </c>
      <c r="X1290" s="94">
        <v>43649.4375</v>
      </c>
      <c r="Y1290" s="71">
        <v>43649</v>
      </c>
      <c r="Z1290" s="90">
        <v>0.4375</v>
      </c>
      <c r="AA1290" s="94">
        <v>43649.61041666667</v>
      </c>
      <c r="AB1290" s="71">
        <v>43649</v>
      </c>
      <c r="AC1290" s="91">
        <v>0.61041666666666661</v>
      </c>
      <c r="AD1290" s="92">
        <v>0</v>
      </c>
      <c r="AE1290" s="91">
        <v>0.17291666667006211</v>
      </c>
      <c r="AF1290" s="92">
        <v>4.1500000000814907</v>
      </c>
    </row>
    <row r="1291" spans="12:32" ht="12.75" customHeight="1" x14ac:dyDescent="0.3">
      <c r="L1291" s="86">
        <v>2</v>
      </c>
      <c r="M1291" s="87" t="s">
        <v>808</v>
      </c>
      <c r="N1291" s="86" t="s">
        <v>52</v>
      </c>
      <c r="O1291" s="87" t="s">
        <v>910</v>
      </c>
      <c r="P1291" s="87" t="s">
        <v>911</v>
      </c>
      <c r="Q1291" s="38"/>
      <c r="R1291" s="38"/>
      <c r="S1291" s="38"/>
      <c r="T1291" s="38"/>
      <c r="U1291" s="88" t="s">
        <v>540</v>
      </c>
      <c r="V1291" s="88" t="s">
        <v>1615</v>
      </c>
      <c r="W1291" s="88" t="s">
        <v>1620</v>
      </c>
      <c r="X1291" s="94">
        <v>43658.465277777781</v>
      </c>
      <c r="Y1291" s="71">
        <v>43658</v>
      </c>
      <c r="Z1291" s="90">
        <v>0.46527777777777773</v>
      </c>
      <c r="AA1291" s="94">
        <v>43658.647916666669</v>
      </c>
      <c r="AB1291" s="71">
        <v>43658</v>
      </c>
      <c r="AC1291" s="91">
        <v>0.6479166666666667</v>
      </c>
      <c r="AD1291" s="92">
        <v>0</v>
      </c>
      <c r="AE1291" s="91">
        <v>0.18263888888759539</v>
      </c>
      <c r="AF1291" s="92">
        <v>4.3833333333022892</v>
      </c>
    </row>
    <row r="1292" spans="12:32" ht="12.75" customHeight="1" x14ac:dyDescent="0.3">
      <c r="L1292" s="86">
        <v>2</v>
      </c>
      <c r="M1292" s="87" t="s">
        <v>808</v>
      </c>
      <c r="N1292" s="86" t="s">
        <v>52</v>
      </c>
      <c r="O1292" s="87" t="s">
        <v>910</v>
      </c>
      <c r="P1292" s="87" t="s">
        <v>911</v>
      </c>
      <c r="Q1292" s="38"/>
      <c r="R1292" s="38"/>
      <c r="S1292" s="38"/>
      <c r="T1292" s="38"/>
      <c r="U1292" s="88" t="s">
        <v>540</v>
      </c>
      <c r="V1292" s="88" t="s">
        <v>1615</v>
      </c>
      <c r="W1292" s="88" t="s">
        <v>1621</v>
      </c>
      <c r="X1292" s="94">
        <v>43677.470138888886</v>
      </c>
      <c r="Y1292" s="71">
        <v>43677</v>
      </c>
      <c r="Z1292" s="90">
        <v>0.47013888888888888</v>
      </c>
      <c r="AA1292" s="94">
        <v>43677.689583333333</v>
      </c>
      <c r="AB1292" s="71">
        <v>43677</v>
      </c>
      <c r="AC1292" s="91">
        <v>0.68958333333333333</v>
      </c>
      <c r="AD1292" s="92">
        <v>0</v>
      </c>
      <c r="AE1292" s="91">
        <v>0.21944444444670808</v>
      </c>
      <c r="AF1292" s="92">
        <v>5.2666666667209938</v>
      </c>
    </row>
    <row r="1293" spans="12:32" ht="12.75" customHeight="1" x14ac:dyDescent="0.3">
      <c r="L1293" s="86">
        <v>2</v>
      </c>
      <c r="M1293" s="87" t="s">
        <v>808</v>
      </c>
      <c r="N1293" s="86" t="s">
        <v>52</v>
      </c>
      <c r="O1293" s="87" t="s">
        <v>910</v>
      </c>
      <c r="P1293" s="87" t="s">
        <v>911</v>
      </c>
      <c r="Q1293" s="38"/>
      <c r="R1293" s="38"/>
      <c r="S1293" s="38"/>
      <c r="T1293" s="38"/>
      <c r="U1293" s="88" t="s">
        <v>540</v>
      </c>
      <c r="V1293" s="88" t="s">
        <v>1615</v>
      </c>
      <c r="W1293" s="88" t="s">
        <v>1622</v>
      </c>
      <c r="X1293" s="94">
        <v>43668.479861111111</v>
      </c>
      <c r="Y1293" s="71">
        <v>43668</v>
      </c>
      <c r="Z1293" s="90">
        <v>0.47986111111111113</v>
      </c>
      <c r="AA1293" s="94">
        <v>43668.636111111111</v>
      </c>
      <c r="AB1293" s="71">
        <v>43668</v>
      </c>
      <c r="AC1293" s="91">
        <v>0.63611111111111107</v>
      </c>
      <c r="AD1293" s="92">
        <v>0</v>
      </c>
      <c r="AE1293" s="91">
        <v>0.15625</v>
      </c>
      <c r="AF1293" s="92">
        <v>3.75</v>
      </c>
    </row>
    <row r="1294" spans="12:32" ht="12.75" customHeight="1" x14ac:dyDescent="0.3">
      <c r="L1294" s="86">
        <v>2</v>
      </c>
      <c r="M1294" s="87" t="s">
        <v>808</v>
      </c>
      <c r="N1294" s="86" t="s">
        <v>52</v>
      </c>
      <c r="O1294" s="87" t="s">
        <v>910</v>
      </c>
      <c r="P1294" s="87" t="s">
        <v>911</v>
      </c>
      <c r="Q1294" s="38"/>
      <c r="R1294" s="38"/>
      <c r="S1294" s="38"/>
      <c r="T1294" s="38"/>
      <c r="U1294" s="88" t="s">
        <v>540</v>
      </c>
      <c r="V1294" s="88" t="s">
        <v>1615</v>
      </c>
      <c r="W1294" s="88" t="s">
        <v>1623</v>
      </c>
      <c r="X1294" s="94">
        <v>43670.480555555558</v>
      </c>
      <c r="Y1294" s="71">
        <v>43670</v>
      </c>
      <c r="Z1294" s="90">
        <v>0.48055555555555557</v>
      </c>
      <c r="AA1294" s="94">
        <v>43670.713888888888</v>
      </c>
      <c r="AB1294" s="71">
        <v>43670</v>
      </c>
      <c r="AC1294" s="91">
        <v>0.71388888888888891</v>
      </c>
      <c r="AD1294" s="92">
        <v>0</v>
      </c>
      <c r="AE1294" s="91">
        <v>0.23333333332993789</v>
      </c>
      <c r="AF1294" s="92">
        <v>5.5999999999185093</v>
      </c>
    </row>
    <row r="1295" spans="12:32" ht="12.75" customHeight="1" x14ac:dyDescent="0.3">
      <c r="L1295" s="86">
        <v>2</v>
      </c>
      <c r="M1295" s="87" t="s">
        <v>808</v>
      </c>
      <c r="N1295" s="86" t="s">
        <v>52</v>
      </c>
      <c r="O1295" s="87" t="s">
        <v>910</v>
      </c>
      <c r="P1295" s="87" t="s">
        <v>911</v>
      </c>
      <c r="Q1295" s="38"/>
      <c r="R1295" s="38"/>
      <c r="S1295" s="38"/>
      <c r="T1295" s="38"/>
      <c r="U1295" s="88" t="s">
        <v>540</v>
      </c>
      <c r="V1295" s="88" t="s">
        <v>1615</v>
      </c>
      <c r="W1295" s="88" t="s">
        <v>1624</v>
      </c>
      <c r="X1295" s="94">
        <v>43657.506944444445</v>
      </c>
      <c r="Y1295" s="71">
        <v>43657</v>
      </c>
      <c r="Z1295" s="90">
        <v>0.50694444444444442</v>
      </c>
      <c r="AA1295" s="94">
        <v>43657.7</v>
      </c>
      <c r="AB1295" s="71">
        <v>43657</v>
      </c>
      <c r="AC1295" s="91">
        <v>0.7</v>
      </c>
      <c r="AD1295" s="92">
        <v>0</v>
      </c>
      <c r="AE1295" s="91">
        <v>0.19305555555183673</v>
      </c>
      <c r="AF1295" s="92">
        <v>4.6333333332440816</v>
      </c>
    </row>
    <row r="1296" spans="12:32" ht="12.75" customHeight="1" x14ac:dyDescent="0.3">
      <c r="L1296" s="86">
        <v>2</v>
      </c>
      <c r="M1296" s="87" t="s">
        <v>808</v>
      </c>
      <c r="N1296" s="86" t="s">
        <v>52</v>
      </c>
      <c r="O1296" s="87" t="s">
        <v>910</v>
      </c>
      <c r="P1296" s="87" t="s">
        <v>911</v>
      </c>
      <c r="Q1296" s="38"/>
      <c r="R1296" s="38"/>
      <c r="S1296" s="38"/>
      <c r="T1296" s="38"/>
      <c r="U1296" s="88" t="s">
        <v>540</v>
      </c>
      <c r="V1296" s="88" t="s">
        <v>1615</v>
      </c>
      <c r="W1296" s="88" t="s">
        <v>1625</v>
      </c>
      <c r="X1296" s="94">
        <v>43647.509027777778</v>
      </c>
      <c r="Y1296" s="71">
        <v>43647</v>
      </c>
      <c r="Z1296" s="90">
        <v>0.50902777777777775</v>
      </c>
      <c r="AA1296" s="94">
        <v>43647.691666666666</v>
      </c>
      <c r="AB1296" s="71">
        <v>43647</v>
      </c>
      <c r="AC1296" s="91">
        <v>0.69166666666666665</v>
      </c>
      <c r="AD1296" s="92">
        <v>0</v>
      </c>
      <c r="AE1296" s="91">
        <v>0.18263888888759539</v>
      </c>
      <c r="AF1296" s="92">
        <v>4.3833333333022892</v>
      </c>
    </row>
    <row r="1297" spans="12:32" ht="12.75" customHeight="1" x14ac:dyDescent="0.3">
      <c r="L1297" s="86">
        <v>2</v>
      </c>
      <c r="M1297" s="87" t="s">
        <v>808</v>
      </c>
      <c r="N1297" s="86" t="s">
        <v>52</v>
      </c>
      <c r="O1297" s="87" t="s">
        <v>910</v>
      </c>
      <c r="P1297" s="87" t="s">
        <v>911</v>
      </c>
      <c r="Q1297" s="38"/>
      <c r="R1297" s="38"/>
      <c r="S1297" s="38"/>
      <c r="T1297" s="38"/>
      <c r="U1297" s="88" t="s">
        <v>540</v>
      </c>
      <c r="V1297" s="88" t="s">
        <v>1615</v>
      </c>
      <c r="W1297" s="88" t="s">
        <v>1626</v>
      </c>
      <c r="X1297" s="94">
        <v>43655.534722222219</v>
      </c>
      <c r="Y1297" s="71">
        <v>43655</v>
      </c>
      <c r="Z1297" s="90">
        <v>0.53472222222222221</v>
      </c>
      <c r="AA1297" s="94">
        <v>43655.660416666666</v>
      </c>
      <c r="AB1297" s="71">
        <v>43655</v>
      </c>
      <c r="AC1297" s="91">
        <v>0.66041666666666665</v>
      </c>
      <c r="AD1297" s="92">
        <v>0</v>
      </c>
      <c r="AE1297" s="91">
        <v>0.12569444444670808</v>
      </c>
      <c r="AF1297" s="92">
        <v>3.0166666667209938</v>
      </c>
    </row>
    <row r="1298" spans="12:32" ht="12.75" customHeight="1" x14ac:dyDescent="0.3">
      <c r="L1298" s="86">
        <v>2</v>
      </c>
      <c r="M1298" s="87" t="s">
        <v>808</v>
      </c>
      <c r="N1298" s="86" t="s">
        <v>52</v>
      </c>
      <c r="O1298" s="87" t="s">
        <v>910</v>
      </c>
      <c r="P1298" s="87" t="s">
        <v>911</v>
      </c>
      <c r="Q1298" s="38"/>
      <c r="R1298" s="38"/>
      <c r="S1298" s="38"/>
      <c r="T1298" s="38"/>
      <c r="U1298" s="88" t="s">
        <v>540</v>
      </c>
      <c r="V1298" s="88" t="s">
        <v>1615</v>
      </c>
      <c r="W1298" s="88" t="s">
        <v>1627</v>
      </c>
      <c r="X1298" s="70"/>
      <c r="Y1298" s="71"/>
      <c r="Z1298" s="90"/>
      <c r="AA1298" s="90"/>
      <c r="AB1298" s="70"/>
      <c r="AC1298" s="91" t="s">
        <v>762</v>
      </c>
    </row>
    <row r="1299" spans="12:32" ht="12.75" customHeight="1" x14ac:dyDescent="0.3">
      <c r="L1299" s="86">
        <v>2</v>
      </c>
      <c r="M1299" s="87" t="s">
        <v>808</v>
      </c>
      <c r="N1299" s="86" t="s">
        <v>52</v>
      </c>
      <c r="O1299" s="87" t="s">
        <v>910</v>
      </c>
      <c r="P1299" s="87" t="s">
        <v>911</v>
      </c>
      <c r="Q1299" s="38"/>
      <c r="R1299" s="38"/>
      <c r="S1299" s="38"/>
      <c r="T1299" s="38"/>
      <c r="U1299" s="88" t="s">
        <v>540</v>
      </c>
      <c r="V1299" s="88" t="s">
        <v>1615</v>
      </c>
      <c r="W1299" s="88" t="s">
        <v>1628</v>
      </c>
      <c r="X1299" s="70"/>
      <c r="Y1299" s="71"/>
      <c r="Z1299" s="90"/>
      <c r="AA1299" s="90"/>
      <c r="AB1299" s="70"/>
      <c r="AC1299" s="91" t="s">
        <v>762</v>
      </c>
    </row>
    <row r="1300" spans="12:32" ht="12.75" customHeight="1" x14ac:dyDescent="0.3">
      <c r="L1300" s="86">
        <v>2</v>
      </c>
      <c r="M1300" s="87" t="s">
        <v>808</v>
      </c>
      <c r="N1300" s="86" t="s">
        <v>52</v>
      </c>
      <c r="O1300" s="87" t="s">
        <v>910</v>
      </c>
      <c r="P1300" s="87" t="s">
        <v>911</v>
      </c>
      <c r="Q1300" s="38"/>
      <c r="R1300" s="38"/>
      <c r="S1300" s="38"/>
      <c r="T1300" s="38"/>
      <c r="U1300" s="88" t="s">
        <v>540</v>
      </c>
      <c r="V1300" s="88" t="s">
        <v>1615</v>
      </c>
      <c r="W1300" s="88" t="s">
        <v>1629</v>
      </c>
      <c r="X1300" s="70"/>
      <c r="Y1300" s="71"/>
      <c r="Z1300" s="90"/>
      <c r="AA1300" s="90"/>
      <c r="AB1300" s="70"/>
      <c r="AC1300" s="91" t="s">
        <v>762</v>
      </c>
    </row>
    <row r="1301" spans="12:32" ht="12.75" customHeight="1" x14ac:dyDescent="0.3">
      <c r="L1301" s="86">
        <v>2</v>
      </c>
      <c r="M1301" s="87" t="s">
        <v>808</v>
      </c>
      <c r="N1301" s="86" t="s">
        <v>52</v>
      </c>
      <c r="O1301" s="87" t="s">
        <v>910</v>
      </c>
      <c r="P1301" s="87" t="s">
        <v>911</v>
      </c>
      <c r="Q1301" s="38"/>
      <c r="R1301" s="38"/>
      <c r="S1301" s="38"/>
      <c r="T1301" s="38"/>
      <c r="U1301" s="88" t="s">
        <v>540</v>
      </c>
      <c r="V1301" s="88" t="s">
        <v>1615</v>
      </c>
      <c r="W1301" s="88" t="s">
        <v>1630</v>
      </c>
      <c r="X1301" s="70"/>
      <c r="Y1301" s="71"/>
      <c r="Z1301" s="90"/>
      <c r="AA1301" s="90"/>
      <c r="AB1301" s="70"/>
      <c r="AC1301" s="91" t="s">
        <v>762</v>
      </c>
    </row>
    <row r="1302" spans="12:32" ht="12.75" customHeight="1" x14ac:dyDescent="0.3">
      <c r="L1302" s="86">
        <v>2</v>
      </c>
      <c r="M1302" s="87" t="s">
        <v>808</v>
      </c>
      <c r="N1302" s="86" t="s">
        <v>52</v>
      </c>
      <c r="O1302" s="87" t="s">
        <v>828</v>
      </c>
      <c r="P1302" s="87" t="s">
        <v>829</v>
      </c>
      <c r="Q1302" s="38"/>
      <c r="R1302" s="38"/>
      <c r="S1302" s="38"/>
      <c r="T1302" s="38"/>
      <c r="U1302" s="88" t="s">
        <v>540</v>
      </c>
      <c r="V1302" s="88" t="s">
        <v>1697</v>
      </c>
      <c r="W1302" s="88" t="s">
        <v>1699</v>
      </c>
      <c r="X1302" s="94">
        <v>43657.386111111111</v>
      </c>
      <c r="Y1302" s="71">
        <v>43657</v>
      </c>
      <c r="Z1302" s="90">
        <v>0.38611111111111113</v>
      </c>
      <c r="AA1302" s="94">
        <v>43657.470138888886</v>
      </c>
      <c r="AB1302" s="71">
        <v>43657</v>
      </c>
      <c r="AC1302" s="91">
        <v>0.47013888888888888</v>
      </c>
      <c r="AD1302" s="92">
        <v>0</v>
      </c>
      <c r="AE1302" s="91">
        <v>8.4027777775190771E-2</v>
      </c>
      <c r="AF1302" s="92">
        <v>2.0166666666045785</v>
      </c>
    </row>
    <row r="1303" spans="12:32" ht="12.75" customHeight="1" x14ac:dyDescent="0.3">
      <c r="L1303" s="86">
        <v>2</v>
      </c>
      <c r="M1303" s="87" t="s">
        <v>808</v>
      </c>
      <c r="N1303" s="86" t="s">
        <v>52</v>
      </c>
      <c r="O1303" s="87" t="s">
        <v>828</v>
      </c>
      <c r="P1303" s="87" t="s">
        <v>829</v>
      </c>
      <c r="Q1303" s="38"/>
      <c r="R1303" s="38"/>
      <c r="S1303" s="38"/>
      <c r="T1303" s="38"/>
      <c r="U1303" s="88" t="s">
        <v>540</v>
      </c>
      <c r="V1303" s="88" t="s">
        <v>1697</v>
      </c>
      <c r="W1303" s="88" t="s">
        <v>1700</v>
      </c>
      <c r="X1303" s="94">
        <v>43648.399305555555</v>
      </c>
      <c r="Y1303" s="71">
        <v>43648</v>
      </c>
      <c r="Z1303" s="90">
        <v>0.39930555555555558</v>
      </c>
      <c r="AA1303" s="94">
        <v>43648.478472222225</v>
      </c>
      <c r="AB1303" s="71">
        <v>43648</v>
      </c>
      <c r="AC1303" s="91">
        <v>0.47847222222222219</v>
      </c>
      <c r="AD1303" s="92">
        <v>0</v>
      </c>
      <c r="AE1303" s="91">
        <v>7.9166666670062114E-2</v>
      </c>
      <c r="AF1303" s="92">
        <v>1.9000000000814907</v>
      </c>
    </row>
    <row r="1304" spans="12:32" ht="12.75" customHeight="1" x14ac:dyDescent="0.3">
      <c r="L1304" s="86">
        <v>2</v>
      </c>
      <c r="M1304" s="87" t="s">
        <v>808</v>
      </c>
      <c r="N1304" s="86" t="s">
        <v>52</v>
      </c>
      <c r="O1304" s="87" t="s">
        <v>828</v>
      </c>
      <c r="P1304" s="87" t="s">
        <v>829</v>
      </c>
      <c r="Q1304" s="38"/>
      <c r="R1304" s="38"/>
      <c r="S1304" s="38"/>
      <c r="T1304" s="38"/>
      <c r="U1304" s="88" t="s">
        <v>540</v>
      </c>
      <c r="V1304" s="88" t="s">
        <v>1697</v>
      </c>
      <c r="W1304" s="88" t="s">
        <v>1701</v>
      </c>
      <c r="X1304" s="94">
        <v>43649.405555555553</v>
      </c>
      <c r="Y1304" s="71">
        <v>43649</v>
      </c>
      <c r="Z1304" s="90">
        <v>0.4055555555555555</v>
      </c>
      <c r="AA1304" s="94">
        <v>43649.488194444442</v>
      </c>
      <c r="AB1304" s="71">
        <v>43649</v>
      </c>
      <c r="AC1304" s="91">
        <v>0.48819444444444443</v>
      </c>
      <c r="AD1304" s="92">
        <v>0</v>
      </c>
      <c r="AE1304" s="91">
        <v>8.2638888889050577E-2</v>
      </c>
      <c r="AF1304" s="92">
        <v>1.9833333333372138</v>
      </c>
    </row>
    <row r="1305" spans="12:32" ht="12.75" customHeight="1" x14ac:dyDescent="0.3">
      <c r="L1305" s="86">
        <v>2</v>
      </c>
      <c r="M1305" s="87" t="s">
        <v>808</v>
      </c>
      <c r="N1305" s="86" t="s">
        <v>52</v>
      </c>
      <c r="O1305" s="87" t="s">
        <v>828</v>
      </c>
      <c r="P1305" s="87" t="s">
        <v>829</v>
      </c>
      <c r="Q1305" s="38"/>
      <c r="R1305" s="38"/>
      <c r="S1305" s="38"/>
      <c r="T1305" s="38"/>
      <c r="U1305" s="88" t="s">
        <v>540</v>
      </c>
      <c r="V1305" s="88" t="s">
        <v>1697</v>
      </c>
      <c r="W1305" s="88" t="s">
        <v>1702</v>
      </c>
      <c r="X1305" s="94">
        <v>43656.482638888891</v>
      </c>
      <c r="Y1305" s="71">
        <v>43656</v>
      </c>
      <c r="Z1305" s="90">
        <v>0.4826388888888889</v>
      </c>
      <c r="AA1305" s="94">
        <v>43656.648611111108</v>
      </c>
      <c r="AB1305" s="71">
        <v>43656</v>
      </c>
      <c r="AC1305" s="91">
        <v>0.64861111111111114</v>
      </c>
      <c r="AD1305" s="92">
        <v>0</v>
      </c>
      <c r="AE1305" s="91">
        <v>0.16597222221753327</v>
      </c>
      <c r="AF1305" s="92">
        <v>3.9833333332207985</v>
      </c>
    </row>
    <row r="1306" spans="12:32" ht="12.75" customHeight="1" x14ac:dyDescent="0.3">
      <c r="L1306" s="86">
        <v>2</v>
      </c>
      <c r="M1306" s="87" t="s">
        <v>808</v>
      </c>
      <c r="N1306" s="86" t="s">
        <v>52</v>
      </c>
      <c r="O1306" s="87" t="s">
        <v>828</v>
      </c>
      <c r="P1306" s="87" t="s">
        <v>829</v>
      </c>
      <c r="Q1306" s="38"/>
      <c r="R1306" s="38"/>
      <c r="S1306" s="38"/>
      <c r="T1306" s="38"/>
      <c r="U1306" s="88" t="s">
        <v>540</v>
      </c>
      <c r="V1306" s="88" t="s">
        <v>1697</v>
      </c>
      <c r="W1306" s="88" t="s">
        <v>1703</v>
      </c>
      <c r="X1306" s="94">
        <v>43663.55</v>
      </c>
      <c r="Y1306" s="71">
        <v>43663</v>
      </c>
      <c r="Z1306" s="90">
        <v>0.55000000000000004</v>
      </c>
      <c r="AA1306" s="94">
        <v>43663.673611111109</v>
      </c>
      <c r="AB1306" s="71">
        <v>43663</v>
      </c>
      <c r="AC1306" s="91">
        <v>0.67361111111111116</v>
      </c>
      <c r="AD1306" s="92">
        <v>0</v>
      </c>
      <c r="AE1306" s="91">
        <v>0.12361111110658385</v>
      </c>
      <c r="AF1306" s="92">
        <v>2.9666666665580124</v>
      </c>
    </row>
    <row r="1307" spans="12:32" ht="12.75" customHeight="1" x14ac:dyDescent="0.3">
      <c r="L1307" s="86">
        <v>2</v>
      </c>
      <c r="M1307" s="87" t="s">
        <v>808</v>
      </c>
      <c r="N1307" s="86" t="s">
        <v>52</v>
      </c>
      <c r="O1307" s="87" t="s">
        <v>828</v>
      </c>
      <c r="P1307" s="87" t="s">
        <v>829</v>
      </c>
      <c r="Q1307" s="38"/>
      <c r="R1307" s="38"/>
      <c r="S1307" s="38"/>
      <c r="T1307" s="38"/>
      <c r="U1307" s="88" t="s">
        <v>540</v>
      </c>
      <c r="V1307" s="88" t="s">
        <v>1697</v>
      </c>
      <c r="W1307" s="88" t="s">
        <v>1704</v>
      </c>
      <c r="X1307" s="94">
        <v>43649.568055555559</v>
      </c>
      <c r="Y1307" s="71">
        <v>43649</v>
      </c>
      <c r="Z1307" s="90">
        <v>0.56805555555555554</v>
      </c>
      <c r="AA1307" s="94">
        <v>43649.669444444444</v>
      </c>
      <c r="AB1307" s="71">
        <v>43649</v>
      </c>
      <c r="AC1307" s="91">
        <v>0.6694444444444444</v>
      </c>
      <c r="AD1307" s="92">
        <v>0</v>
      </c>
      <c r="AE1307" s="91">
        <v>0.101388888884685</v>
      </c>
      <c r="AF1307" s="92">
        <v>2.4333333332324401</v>
      </c>
    </row>
    <row r="1308" spans="12:32" ht="12.75" customHeight="1" x14ac:dyDescent="0.3">
      <c r="L1308" s="86">
        <v>2</v>
      </c>
      <c r="M1308" s="87" t="s">
        <v>808</v>
      </c>
      <c r="N1308" s="86" t="s">
        <v>52</v>
      </c>
      <c r="O1308" s="87" t="s">
        <v>828</v>
      </c>
      <c r="P1308" s="87" t="s">
        <v>829</v>
      </c>
      <c r="Q1308" s="38"/>
      <c r="R1308" s="38"/>
      <c r="S1308" s="38"/>
      <c r="T1308" s="38"/>
      <c r="U1308" s="88" t="s">
        <v>540</v>
      </c>
      <c r="V1308" s="88" t="s">
        <v>1697</v>
      </c>
      <c r="W1308" s="88" t="s">
        <v>1705</v>
      </c>
      <c r="X1308" s="94">
        <v>43657.583333333336</v>
      </c>
      <c r="Y1308" s="71">
        <v>43657</v>
      </c>
      <c r="Z1308" s="90">
        <v>0.58333333333333337</v>
      </c>
      <c r="AA1308" s="94">
        <v>43657.685416666667</v>
      </c>
      <c r="AB1308" s="71">
        <v>43657</v>
      </c>
      <c r="AC1308" s="91">
        <v>0.68541666666666667</v>
      </c>
      <c r="AD1308" s="92">
        <v>0</v>
      </c>
      <c r="AE1308" s="91">
        <v>0.10208333333139308</v>
      </c>
      <c r="AF1308" s="92">
        <v>2.4499999999534339</v>
      </c>
    </row>
    <row r="1309" spans="12:32" ht="12.75" customHeight="1" x14ac:dyDescent="0.3">
      <c r="L1309" s="86">
        <v>2</v>
      </c>
      <c r="M1309" s="87" t="s">
        <v>808</v>
      </c>
      <c r="N1309" s="86" t="s">
        <v>52</v>
      </c>
      <c r="O1309" s="87" t="s">
        <v>889</v>
      </c>
      <c r="P1309" s="87" t="s">
        <v>1254</v>
      </c>
      <c r="Q1309" s="38"/>
      <c r="R1309" s="38"/>
      <c r="S1309" s="38"/>
      <c r="T1309" s="38"/>
      <c r="U1309" s="88" t="s">
        <v>540</v>
      </c>
      <c r="V1309" s="88" t="s">
        <v>1739</v>
      </c>
      <c r="W1309" s="88" t="s">
        <v>1740</v>
      </c>
      <c r="X1309" s="94">
        <v>43656.337500000001</v>
      </c>
      <c r="Y1309" s="71">
        <v>43656</v>
      </c>
      <c r="Z1309" s="90">
        <v>0.33749999999999997</v>
      </c>
      <c r="AA1309" s="94">
        <v>43656.604861111111</v>
      </c>
      <c r="AB1309" s="71">
        <v>43656</v>
      </c>
      <c r="AC1309" s="91">
        <v>0.60486111111111107</v>
      </c>
      <c r="AD1309" s="92">
        <v>0</v>
      </c>
      <c r="AE1309" s="91">
        <v>0.26736111110949423</v>
      </c>
      <c r="AF1309" s="92">
        <v>6.4166666666278616</v>
      </c>
    </row>
    <row r="1310" spans="12:32" ht="12.75" customHeight="1" x14ac:dyDescent="0.3">
      <c r="L1310" s="86">
        <v>2</v>
      </c>
      <c r="M1310" s="87" t="s">
        <v>808</v>
      </c>
      <c r="N1310" s="86" t="s">
        <v>52</v>
      </c>
      <c r="O1310" s="87" t="s">
        <v>889</v>
      </c>
      <c r="P1310" s="87" t="s">
        <v>1254</v>
      </c>
      <c r="Q1310" s="38"/>
      <c r="R1310" s="38"/>
      <c r="S1310" s="38"/>
      <c r="T1310" s="38"/>
      <c r="U1310" s="88" t="s">
        <v>540</v>
      </c>
      <c r="V1310" s="88" t="s">
        <v>1739</v>
      </c>
      <c r="W1310" s="88" t="s">
        <v>1741</v>
      </c>
      <c r="X1310" s="94">
        <v>43647.490277777775</v>
      </c>
      <c r="Y1310" s="71">
        <v>43647</v>
      </c>
      <c r="Z1310" s="90">
        <v>0.49027777777777781</v>
      </c>
      <c r="AA1310" s="94">
        <v>43647.568749999999</v>
      </c>
      <c r="AB1310" s="71">
        <v>43647</v>
      </c>
      <c r="AC1310" s="91">
        <v>0.56874999999999998</v>
      </c>
      <c r="AD1310" s="92">
        <v>0</v>
      </c>
      <c r="AE1310" s="91">
        <v>7.8472222223354038E-2</v>
      </c>
      <c r="AF1310" s="92">
        <v>1.8833333333604969</v>
      </c>
    </row>
    <row r="1311" spans="12:32" ht="12.75" customHeight="1" x14ac:dyDescent="0.3">
      <c r="L1311" s="86">
        <v>2</v>
      </c>
      <c r="M1311" s="87" t="s">
        <v>808</v>
      </c>
      <c r="N1311" s="86" t="s">
        <v>52</v>
      </c>
      <c r="O1311" s="87" t="s">
        <v>889</v>
      </c>
      <c r="P1311" s="87" t="s">
        <v>1254</v>
      </c>
      <c r="Q1311" s="38"/>
      <c r="R1311" s="38"/>
      <c r="S1311" s="38"/>
      <c r="T1311" s="38"/>
      <c r="U1311" s="88" t="s">
        <v>540</v>
      </c>
      <c r="V1311" s="88" t="s">
        <v>1739</v>
      </c>
      <c r="W1311" s="88" t="s">
        <v>1742</v>
      </c>
      <c r="X1311" s="94">
        <v>43669.561805555553</v>
      </c>
      <c r="Y1311" s="71">
        <v>43669</v>
      </c>
      <c r="Z1311" s="90">
        <v>0.56180555555555556</v>
      </c>
      <c r="AA1311" s="94">
        <v>43669.670138888891</v>
      </c>
      <c r="AB1311" s="71">
        <v>43669</v>
      </c>
      <c r="AC1311" s="91">
        <v>0.67013888888888884</v>
      </c>
      <c r="AD1311" s="92">
        <v>0</v>
      </c>
      <c r="AE1311" s="91">
        <v>0.10833333333721384</v>
      </c>
      <c r="AF1311" s="92">
        <v>2.6000000000931323</v>
      </c>
    </row>
    <row r="1312" spans="12:32" ht="12.75" customHeight="1" x14ac:dyDescent="0.3">
      <c r="L1312" s="86">
        <v>2</v>
      </c>
      <c r="M1312" s="87" t="s">
        <v>808</v>
      </c>
      <c r="N1312" s="86" t="s">
        <v>52</v>
      </c>
      <c r="O1312" s="87" t="s">
        <v>828</v>
      </c>
      <c r="P1312" s="87" t="s">
        <v>829</v>
      </c>
      <c r="Q1312" s="38"/>
      <c r="R1312" s="38"/>
      <c r="S1312" s="38"/>
      <c r="T1312" s="38"/>
      <c r="U1312" s="88" t="s">
        <v>540</v>
      </c>
      <c r="V1312" s="88" t="s">
        <v>1778</v>
      </c>
      <c r="W1312" s="88" t="s">
        <v>1779</v>
      </c>
      <c r="X1312" s="94">
        <v>43677.416666666664</v>
      </c>
      <c r="Y1312" s="71">
        <v>43677</v>
      </c>
      <c r="Z1312" s="90">
        <v>0.41666666666666669</v>
      </c>
      <c r="AA1312" s="94">
        <v>43677.634722222225</v>
      </c>
      <c r="AB1312" s="71">
        <v>43677</v>
      </c>
      <c r="AC1312" s="91">
        <v>0.63472222222222219</v>
      </c>
      <c r="AD1312" s="92">
        <v>0</v>
      </c>
      <c r="AE1312" s="91">
        <v>0.21805555556056788</v>
      </c>
      <c r="AF1312" s="92">
        <v>5.2333333334536292</v>
      </c>
    </row>
    <row r="1313" spans="12:35" ht="12.75" customHeight="1" x14ac:dyDescent="0.3">
      <c r="L1313" s="86">
        <v>2</v>
      </c>
      <c r="M1313" s="87" t="s">
        <v>808</v>
      </c>
      <c r="N1313" s="86" t="s">
        <v>52</v>
      </c>
      <c r="O1313" s="87" t="s">
        <v>843</v>
      </c>
      <c r="P1313" s="87" t="s">
        <v>844</v>
      </c>
      <c r="Q1313" s="38"/>
      <c r="R1313" s="38"/>
      <c r="S1313" s="38"/>
      <c r="T1313" s="38"/>
      <c r="U1313" s="88" t="s">
        <v>540</v>
      </c>
      <c r="V1313" s="88" t="s">
        <v>1780</v>
      </c>
      <c r="W1313" s="88" t="s">
        <v>1782</v>
      </c>
      <c r="X1313" s="94">
        <v>43663.468055555553</v>
      </c>
      <c r="Y1313" s="71">
        <v>43663</v>
      </c>
      <c r="Z1313" s="90">
        <v>0.4680555555555555</v>
      </c>
      <c r="AA1313" s="94">
        <v>43663.469444444447</v>
      </c>
      <c r="AB1313" s="71">
        <v>43663</v>
      </c>
      <c r="AC1313" s="91">
        <v>0.4694444444444445</v>
      </c>
      <c r="AD1313" s="92">
        <v>0</v>
      </c>
      <c r="AE1313" s="91">
        <v>1.3888888934161514E-3</v>
      </c>
      <c r="AF1313" s="92">
        <v>3.3333333441987634E-2</v>
      </c>
    </row>
    <row r="1314" spans="12:35" ht="12.75" customHeight="1" x14ac:dyDescent="0.3">
      <c r="L1314" s="86">
        <v>2</v>
      </c>
      <c r="M1314" s="87" t="s">
        <v>808</v>
      </c>
      <c r="N1314" s="86" t="s">
        <v>52</v>
      </c>
      <c r="O1314" s="87" t="s">
        <v>843</v>
      </c>
      <c r="P1314" s="87" t="s">
        <v>844</v>
      </c>
      <c r="Q1314" s="38"/>
      <c r="R1314" s="38"/>
      <c r="S1314" s="38"/>
      <c r="T1314" s="38"/>
      <c r="U1314" s="88" t="s">
        <v>540</v>
      </c>
      <c r="V1314" s="88" t="s">
        <v>1780</v>
      </c>
      <c r="W1314" s="88" t="s">
        <v>1783</v>
      </c>
      <c r="X1314" s="94">
        <v>43668.476388888892</v>
      </c>
      <c r="Y1314" s="71">
        <v>43668</v>
      </c>
      <c r="Z1314" s="90">
        <v>0.47638888888888892</v>
      </c>
      <c r="AA1314" s="94">
        <v>43668.581250000003</v>
      </c>
      <c r="AB1314" s="71">
        <v>43668</v>
      </c>
      <c r="AC1314" s="91">
        <v>0.58125000000000004</v>
      </c>
      <c r="AD1314" s="92">
        <v>0</v>
      </c>
      <c r="AE1314" s="91">
        <v>0.10486111111094942</v>
      </c>
      <c r="AF1314" s="92">
        <v>2.5166666666627862</v>
      </c>
    </row>
    <row r="1315" spans="12:35" ht="12.75" customHeight="1" x14ac:dyDescent="0.3">
      <c r="L1315" s="86">
        <v>2</v>
      </c>
      <c r="M1315" s="87" t="s">
        <v>808</v>
      </c>
      <c r="N1315" s="86" t="s">
        <v>52</v>
      </c>
      <c r="O1315" s="87" t="s">
        <v>843</v>
      </c>
      <c r="P1315" s="87" t="s">
        <v>844</v>
      </c>
      <c r="Q1315" s="38"/>
      <c r="R1315" s="38"/>
      <c r="S1315" s="38"/>
      <c r="T1315" s="38"/>
      <c r="U1315" s="88" t="s">
        <v>540</v>
      </c>
      <c r="V1315" s="88" t="s">
        <v>1780</v>
      </c>
      <c r="W1315" s="88" t="s">
        <v>1784</v>
      </c>
      <c r="X1315" s="94">
        <v>43663.570138888892</v>
      </c>
      <c r="Y1315" s="71">
        <v>43663</v>
      </c>
      <c r="Z1315" s="90">
        <v>0.57013888888888886</v>
      </c>
      <c r="AA1315" s="94">
        <v>43663.652777777781</v>
      </c>
      <c r="AB1315" s="71">
        <v>43663</v>
      </c>
      <c r="AC1315" s="91">
        <v>0.65277777777777779</v>
      </c>
      <c r="AD1315" s="92">
        <v>0</v>
      </c>
      <c r="AE1315" s="91">
        <v>8.2638888889050577E-2</v>
      </c>
      <c r="AF1315" s="92">
        <v>1.9833333333372138</v>
      </c>
    </row>
    <row r="1316" spans="12:35" ht="12.75" customHeight="1" x14ac:dyDescent="0.3">
      <c r="L1316" s="86">
        <v>2</v>
      </c>
      <c r="M1316" s="87" t="s">
        <v>808</v>
      </c>
      <c r="N1316" s="86" t="s">
        <v>52</v>
      </c>
      <c r="O1316" s="87" t="s">
        <v>843</v>
      </c>
      <c r="P1316" s="87" t="s">
        <v>844</v>
      </c>
      <c r="Q1316" s="38"/>
      <c r="R1316" s="38"/>
      <c r="S1316" s="38"/>
      <c r="T1316" s="38"/>
      <c r="U1316" s="88" t="s">
        <v>540</v>
      </c>
      <c r="V1316" s="88" t="s">
        <v>1780</v>
      </c>
      <c r="W1316" s="88" t="s">
        <v>1785</v>
      </c>
      <c r="X1316" s="94">
        <v>43671.620833333334</v>
      </c>
      <c r="Y1316" s="71">
        <v>43671</v>
      </c>
      <c r="Z1316" s="90">
        <v>0.62083333333333335</v>
      </c>
      <c r="AA1316" s="94">
        <v>43672.331250000003</v>
      </c>
      <c r="AB1316" s="71">
        <v>43672</v>
      </c>
      <c r="AC1316" s="91">
        <v>0.33124999999999999</v>
      </c>
      <c r="AD1316" s="92">
        <v>0</v>
      </c>
      <c r="AE1316" s="91">
        <v>0.12708333333333333</v>
      </c>
      <c r="AF1316" s="92">
        <v>3.05</v>
      </c>
    </row>
    <row r="1317" spans="12:35" ht="12.75" customHeight="1" x14ac:dyDescent="0.3">
      <c r="L1317" s="86">
        <v>2</v>
      </c>
      <c r="M1317" s="87" t="s">
        <v>808</v>
      </c>
      <c r="N1317" s="86" t="s">
        <v>52</v>
      </c>
      <c r="O1317" s="87" t="s">
        <v>843</v>
      </c>
      <c r="P1317" s="87" t="s">
        <v>844</v>
      </c>
      <c r="Q1317" s="38"/>
      <c r="R1317" s="38"/>
      <c r="S1317" s="38"/>
      <c r="T1317" s="38"/>
      <c r="U1317" s="88" t="s">
        <v>540</v>
      </c>
      <c r="V1317" s="88" t="s">
        <v>1780</v>
      </c>
      <c r="W1317" s="88" t="s">
        <v>1786</v>
      </c>
      <c r="X1317" s="94">
        <v>43661.627083333333</v>
      </c>
      <c r="Y1317" s="71">
        <v>43661</v>
      </c>
      <c r="Z1317" s="90">
        <v>0.62708333333333333</v>
      </c>
      <c r="AA1317" s="94">
        <v>43662.50277777778</v>
      </c>
      <c r="AB1317" s="71">
        <v>43662</v>
      </c>
      <c r="AC1317" s="91">
        <v>1.5027777777777778</v>
      </c>
      <c r="AD1317" s="92">
        <v>0</v>
      </c>
      <c r="AE1317" s="91">
        <v>1.2923611111111111</v>
      </c>
      <c r="AF1317" s="92">
        <v>31.016666666666666</v>
      </c>
    </row>
    <row r="1318" spans="12:35" ht="12.75" customHeight="1" x14ac:dyDescent="0.3">
      <c r="L1318" s="86">
        <v>2</v>
      </c>
      <c r="M1318" s="87" t="s">
        <v>808</v>
      </c>
      <c r="N1318" s="86" t="s">
        <v>52</v>
      </c>
      <c r="O1318" s="87" t="s">
        <v>843</v>
      </c>
      <c r="P1318" s="87" t="s">
        <v>844</v>
      </c>
      <c r="Q1318" s="38"/>
      <c r="R1318" s="38"/>
      <c r="S1318" s="38"/>
      <c r="T1318" s="38"/>
      <c r="U1318" s="88" t="s">
        <v>540</v>
      </c>
      <c r="V1318" s="88" t="s">
        <v>1780</v>
      </c>
      <c r="W1318" s="88" t="s">
        <v>1787</v>
      </c>
      <c r="X1318" s="94">
        <v>43675.727777777778</v>
      </c>
      <c r="Y1318" s="71">
        <v>43675</v>
      </c>
      <c r="Z1318" s="90">
        <v>0.72777777777777775</v>
      </c>
      <c r="AA1318" s="94">
        <v>43676.436111111114</v>
      </c>
      <c r="AB1318" s="71">
        <v>43676</v>
      </c>
      <c r="AC1318" s="91">
        <v>0.43611111111111112</v>
      </c>
      <c r="AD1318" s="92">
        <v>0</v>
      </c>
      <c r="AE1318" s="91">
        <v>0.12500000000000006</v>
      </c>
      <c r="AF1318" s="92">
        <v>3.0000000000000013</v>
      </c>
    </row>
    <row r="1319" spans="12:35" ht="12.75" customHeight="1" x14ac:dyDescent="0.3">
      <c r="L1319" s="86">
        <v>2</v>
      </c>
      <c r="M1319" s="87" t="s">
        <v>808</v>
      </c>
      <c r="N1319" s="86" t="s">
        <v>52</v>
      </c>
      <c r="O1319" s="87" t="s">
        <v>843</v>
      </c>
      <c r="P1319" s="87" t="s">
        <v>844</v>
      </c>
      <c r="Q1319" s="38"/>
      <c r="R1319" s="38"/>
      <c r="S1319" s="38"/>
      <c r="T1319" s="38"/>
      <c r="U1319" s="88" t="s">
        <v>540</v>
      </c>
      <c r="V1319" s="88" t="s">
        <v>1780</v>
      </c>
      <c r="W1319" s="88" t="s">
        <v>1788</v>
      </c>
      <c r="X1319" s="94">
        <v>43648.539583333331</v>
      </c>
      <c r="Y1319" s="71">
        <v>43648</v>
      </c>
      <c r="Z1319" s="90">
        <v>0.5395833333333333</v>
      </c>
      <c r="AA1319" s="94">
        <v>43649.331250000003</v>
      </c>
      <c r="AB1319" s="71">
        <v>43649</v>
      </c>
      <c r="AC1319" s="91">
        <v>0.33124999999999999</v>
      </c>
      <c r="AD1319" s="92">
        <v>0</v>
      </c>
      <c r="AE1319" s="91">
        <v>0.20833333333333337</v>
      </c>
      <c r="AF1319" s="92">
        <v>5.0000000000000009</v>
      </c>
    </row>
    <row r="1320" spans="12:35" ht="12.75" customHeight="1" x14ac:dyDescent="0.3">
      <c r="L1320" s="86">
        <v>2</v>
      </c>
      <c r="M1320" s="87" t="s">
        <v>808</v>
      </c>
      <c r="N1320" s="86" t="s">
        <v>52</v>
      </c>
      <c r="O1320" s="87" t="s">
        <v>828</v>
      </c>
      <c r="P1320" s="87" t="s">
        <v>829</v>
      </c>
      <c r="Q1320" s="38"/>
      <c r="R1320" s="38"/>
      <c r="S1320" s="38"/>
      <c r="T1320" s="38"/>
      <c r="U1320" s="88" t="s">
        <v>540</v>
      </c>
      <c r="V1320" s="88" t="s">
        <v>1819</v>
      </c>
      <c r="W1320" s="88" t="s">
        <v>1820</v>
      </c>
      <c r="X1320" s="94">
        <v>43669.323611111111</v>
      </c>
      <c r="Y1320" s="71">
        <v>43669</v>
      </c>
      <c r="Z1320" s="90">
        <v>0.32361111111111113</v>
      </c>
      <c r="AA1320" s="94">
        <v>43669.526388888888</v>
      </c>
      <c r="AB1320" s="71">
        <v>43669</v>
      </c>
      <c r="AC1320" s="91">
        <v>1.526388888888889</v>
      </c>
      <c r="AD1320" s="92">
        <v>0</v>
      </c>
      <c r="AE1320" s="91">
        <v>0.20277777777664596</v>
      </c>
      <c r="AF1320" s="92">
        <v>4.8666666666395031</v>
      </c>
    </row>
    <row r="1321" spans="12:35" ht="12.75" customHeight="1" x14ac:dyDescent="0.3">
      <c r="L1321" s="86">
        <v>2</v>
      </c>
      <c r="M1321" s="87" t="s">
        <v>808</v>
      </c>
      <c r="N1321" s="86" t="s">
        <v>52</v>
      </c>
      <c r="O1321" s="87" t="s">
        <v>828</v>
      </c>
      <c r="P1321" s="87" t="s">
        <v>829</v>
      </c>
      <c r="Q1321" s="38"/>
      <c r="R1321" s="38"/>
      <c r="S1321" s="38"/>
      <c r="T1321" s="38"/>
      <c r="U1321" s="88" t="s">
        <v>540</v>
      </c>
      <c r="V1321" s="88" t="s">
        <v>1819</v>
      </c>
      <c r="W1321" s="88" t="s">
        <v>1821</v>
      </c>
      <c r="X1321" s="94">
        <v>43661.404861111114</v>
      </c>
      <c r="Y1321" s="71">
        <v>43661</v>
      </c>
      <c r="Z1321" s="90">
        <v>0.40486111111111112</v>
      </c>
      <c r="AA1321" s="94">
        <v>43662.293055555558</v>
      </c>
      <c r="AB1321" s="71">
        <v>43662</v>
      </c>
      <c r="AC1321" s="91">
        <v>0.29305555555555557</v>
      </c>
      <c r="AD1321" s="92">
        <v>0</v>
      </c>
      <c r="AE1321" s="91">
        <v>0.30486111111111114</v>
      </c>
      <c r="AF1321" s="92">
        <v>7.3166666666666673</v>
      </c>
    </row>
    <row r="1322" spans="12:35" ht="12.75" customHeight="1" x14ac:dyDescent="0.3">
      <c r="L1322" s="86">
        <v>2</v>
      </c>
      <c r="M1322" s="87" t="s">
        <v>808</v>
      </c>
      <c r="N1322" s="86" t="s">
        <v>52</v>
      </c>
      <c r="O1322" s="87" t="s">
        <v>828</v>
      </c>
      <c r="P1322" s="87" t="s">
        <v>829</v>
      </c>
      <c r="Q1322" s="38"/>
      <c r="R1322" s="38"/>
      <c r="S1322" s="38"/>
      <c r="T1322" s="38"/>
      <c r="U1322" s="88" t="s">
        <v>540</v>
      </c>
      <c r="V1322" s="88" t="s">
        <v>1819</v>
      </c>
      <c r="W1322" s="88" t="s">
        <v>1822</v>
      </c>
      <c r="X1322" s="94">
        <v>43662.406944444447</v>
      </c>
      <c r="Y1322" s="71">
        <v>43662</v>
      </c>
      <c r="Z1322" s="90">
        <v>0.4069444444444445</v>
      </c>
      <c r="AA1322" s="94">
        <v>43662.554166666669</v>
      </c>
      <c r="AB1322" s="71">
        <v>43662</v>
      </c>
      <c r="AC1322" s="91">
        <v>0.5541666666666667</v>
      </c>
      <c r="AD1322" s="92">
        <v>0</v>
      </c>
      <c r="AE1322" s="91">
        <v>0.14722222222189885</v>
      </c>
      <c r="AF1322" s="92">
        <v>3.5333333333255723</v>
      </c>
    </row>
    <row r="1323" spans="12:35" ht="12.75" customHeight="1" x14ac:dyDescent="0.3">
      <c r="L1323" s="86">
        <v>2</v>
      </c>
      <c r="M1323" s="87" t="s">
        <v>808</v>
      </c>
      <c r="N1323" s="86" t="s">
        <v>52</v>
      </c>
      <c r="O1323" s="87" t="s">
        <v>828</v>
      </c>
      <c r="P1323" s="87" t="s">
        <v>829</v>
      </c>
      <c r="Q1323" s="38"/>
      <c r="R1323" s="38"/>
      <c r="S1323" s="38"/>
      <c r="T1323" s="38"/>
      <c r="U1323" s="88" t="s">
        <v>540</v>
      </c>
      <c r="V1323" s="88" t="s">
        <v>1819</v>
      </c>
      <c r="W1323" s="88" t="s">
        <v>1823</v>
      </c>
      <c r="X1323" s="94">
        <v>43675.416666666664</v>
      </c>
      <c r="Y1323" s="71">
        <v>43675</v>
      </c>
      <c r="Z1323" s="90">
        <v>0.41666666666666669</v>
      </c>
      <c r="AA1323" s="94">
        <v>43676.285416666666</v>
      </c>
      <c r="AB1323" s="71">
        <v>43676</v>
      </c>
      <c r="AC1323" s="91">
        <v>0.28541666666666665</v>
      </c>
      <c r="AD1323" s="92">
        <v>0</v>
      </c>
      <c r="AE1323" s="91">
        <v>0.28541666666666665</v>
      </c>
      <c r="AF1323" s="92">
        <v>6.85</v>
      </c>
    </row>
    <row r="1324" spans="12:35" ht="12.75" customHeight="1" x14ac:dyDescent="0.3">
      <c r="L1324" s="86">
        <v>2</v>
      </c>
      <c r="M1324" s="87" t="s">
        <v>808</v>
      </c>
      <c r="N1324" s="86" t="s">
        <v>52</v>
      </c>
      <c r="O1324" s="87" t="s">
        <v>828</v>
      </c>
      <c r="P1324" s="87" t="s">
        <v>829</v>
      </c>
      <c r="Q1324" s="38"/>
      <c r="R1324" s="38"/>
      <c r="S1324" s="38"/>
      <c r="T1324" s="38"/>
      <c r="U1324" s="88" t="s">
        <v>540</v>
      </c>
      <c r="V1324" s="88" t="s">
        <v>1819</v>
      </c>
      <c r="W1324" s="88" t="s">
        <v>1824</v>
      </c>
      <c r="X1324" s="94">
        <v>43657.429861111108</v>
      </c>
      <c r="Y1324" s="71">
        <v>43657</v>
      </c>
      <c r="Z1324" s="90">
        <v>0.42986111111111108</v>
      </c>
      <c r="AA1324" s="94">
        <v>43658.373611111114</v>
      </c>
      <c r="AB1324" s="71">
        <v>43658</v>
      </c>
      <c r="AC1324" s="91">
        <v>0.37361111111111112</v>
      </c>
      <c r="AD1324" s="92">
        <v>0</v>
      </c>
      <c r="AE1324" s="91">
        <v>0.36041666666666672</v>
      </c>
      <c r="AF1324" s="92">
        <v>8.6500000000000021</v>
      </c>
    </row>
    <row r="1325" spans="12:35" ht="12.75" customHeight="1" x14ac:dyDescent="0.3">
      <c r="L1325" s="86">
        <v>2</v>
      </c>
      <c r="M1325" s="87" t="s">
        <v>808</v>
      </c>
      <c r="N1325" s="86" t="s">
        <v>52</v>
      </c>
      <c r="O1325" s="87" t="s">
        <v>828</v>
      </c>
      <c r="P1325" s="87" t="s">
        <v>829</v>
      </c>
      <c r="Q1325" s="38"/>
      <c r="R1325" s="38"/>
      <c r="S1325" s="38"/>
      <c r="T1325" s="38"/>
      <c r="U1325" s="88" t="s">
        <v>540</v>
      </c>
      <c r="V1325" s="88" t="s">
        <v>1819</v>
      </c>
      <c r="W1325" s="88" t="s">
        <v>1825</v>
      </c>
      <c r="X1325" s="70"/>
      <c r="Y1325" s="71"/>
      <c r="Z1325" s="90"/>
      <c r="AA1325" s="90"/>
      <c r="AB1325" s="70"/>
      <c r="AC1325" s="91" t="s">
        <v>762</v>
      </c>
    </row>
    <row r="1326" spans="12:35" ht="12.75" customHeight="1" x14ac:dyDescent="0.3">
      <c r="L1326" s="86">
        <v>2</v>
      </c>
      <c r="M1326" s="87" t="s">
        <v>808</v>
      </c>
      <c r="N1326" s="86" t="s">
        <v>52</v>
      </c>
      <c r="O1326" s="87" t="s">
        <v>1080</v>
      </c>
      <c r="P1326" s="87" t="s">
        <v>1081</v>
      </c>
      <c r="Q1326" s="38"/>
      <c r="R1326" s="38"/>
      <c r="S1326" s="38"/>
      <c r="T1326" s="38"/>
      <c r="U1326" s="88" t="s">
        <v>540</v>
      </c>
      <c r="V1326" s="88" t="s">
        <v>1864</v>
      </c>
      <c r="W1326" s="88" t="s">
        <v>1865</v>
      </c>
      <c r="X1326" s="94">
        <v>43668.424305555556</v>
      </c>
      <c r="Y1326" s="71">
        <v>43668</v>
      </c>
      <c r="Z1326" s="90">
        <v>0.42430555555555555</v>
      </c>
      <c r="AA1326" s="94">
        <v>43668.524305555555</v>
      </c>
      <c r="AB1326" s="71">
        <v>43668</v>
      </c>
      <c r="AC1326" s="91">
        <v>1.5243055555555556</v>
      </c>
      <c r="AD1326" s="92">
        <v>0</v>
      </c>
      <c r="AE1326" s="91">
        <v>9.9999999998544808E-2</v>
      </c>
      <c r="AF1326" s="92">
        <v>2.3999999999650754</v>
      </c>
      <c r="AI1326" s="88">
        <v>-5.2777777777777812E-2</v>
      </c>
    </row>
    <row r="1327" spans="12:35" ht="12.75" customHeight="1" x14ac:dyDescent="0.3">
      <c r="L1327" s="86">
        <v>2</v>
      </c>
      <c r="M1327" s="87" t="s">
        <v>808</v>
      </c>
      <c r="N1327" s="86" t="s">
        <v>52</v>
      </c>
      <c r="O1327" s="87" t="s">
        <v>1080</v>
      </c>
      <c r="P1327" s="87" t="s">
        <v>1081</v>
      </c>
      <c r="Q1327" s="38"/>
      <c r="R1327" s="38"/>
      <c r="S1327" s="38"/>
      <c r="T1327" s="38"/>
      <c r="U1327" s="88" t="s">
        <v>540</v>
      </c>
      <c r="V1327" s="88" t="s">
        <v>1864</v>
      </c>
      <c r="W1327" s="88" t="s">
        <v>1866</v>
      </c>
      <c r="X1327" s="94">
        <v>43663.583333333336</v>
      </c>
      <c r="Y1327" s="71">
        <v>43663</v>
      </c>
      <c r="Z1327" s="90">
        <v>0.58333333333333337</v>
      </c>
      <c r="AA1327" s="94">
        <v>43663.671527777777</v>
      </c>
      <c r="AB1327" s="71">
        <v>43663</v>
      </c>
      <c r="AC1327" s="91">
        <v>0.67152777777777772</v>
      </c>
      <c r="AD1327" s="92">
        <v>0</v>
      </c>
      <c r="AE1327" s="91">
        <v>8.819444444088731E-2</v>
      </c>
      <c r="AF1327" s="92">
        <v>2.1166666665812954</v>
      </c>
    </row>
    <row r="1328" spans="12:35" ht="12.75" customHeight="1" x14ac:dyDescent="0.3">
      <c r="L1328" s="86">
        <v>2</v>
      </c>
      <c r="M1328" s="87" t="s">
        <v>808</v>
      </c>
      <c r="N1328" s="86" t="s">
        <v>52</v>
      </c>
      <c r="O1328" s="87" t="s">
        <v>1080</v>
      </c>
      <c r="P1328" s="87" t="s">
        <v>1081</v>
      </c>
      <c r="Q1328" s="38"/>
      <c r="R1328" s="38"/>
      <c r="S1328" s="38"/>
      <c r="T1328" s="38"/>
      <c r="U1328" s="88" t="s">
        <v>540</v>
      </c>
      <c r="V1328" s="88" t="s">
        <v>1864</v>
      </c>
      <c r="W1328" s="88" t="s">
        <v>1867</v>
      </c>
      <c r="X1328" s="70"/>
      <c r="Y1328" s="71"/>
      <c r="Z1328" s="90"/>
      <c r="AA1328" s="90"/>
      <c r="AB1328" s="70"/>
      <c r="AC1328" s="91" t="s">
        <v>762</v>
      </c>
    </row>
    <row r="1329" spans="12:32" ht="12.75" customHeight="1" x14ac:dyDescent="0.3">
      <c r="L1329" s="86">
        <v>2</v>
      </c>
      <c r="M1329" s="87" t="s">
        <v>808</v>
      </c>
      <c r="N1329" s="86" t="s">
        <v>52</v>
      </c>
      <c r="O1329" s="87" t="s">
        <v>859</v>
      </c>
      <c r="P1329" s="87" t="s">
        <v>860</v>
      </c>
      <c r="Q1329" s="38"/>
      <c r="R1329" s="38"/>
      <c r="S1329" s="38"/>
      <c r="T1329" s="38"/>
      <c r="U1329" s="88" t="s">
        <v>540</v>
      </c>
      <c r="V1329" s="88" t="s">
        <v>1868</v>
      </c>
      <c r="W1329" s="88" t="s">
        <v>1869</v>
      </c>
      <c r="X1329" s="94">
        <v>43677.383333333331</v>
      </c>
      <c r="Y1329" s="71">
        <v>43677</v>
      </c>
      <c r="Z1329" s="90">
        <v>0.3833333333333333</v>
      </c>
      <c r="AA1329" s="94">
        <v>43677.46597222222</v>
      </c>
      <c r="AB1329" s="71">
        <v>43677</v>
      </c>
      <c r="AC1329" s="91">
        <v>0.46597222222222223</v>
      </c>
      <c r="AD1329" s="92">
        <v>0</v>
      </c>
      <c r="AE1329" s="91">
        <v>8.2638888889050577E-2</v>
      </c>
      <c r="AF1329" s="92">
        <v>1.9833333333372138</v>
      </c>
    </row>
    <row r="1330" spans="12:32" ht="12.75" customHeight="1" x14ac:dyDescent="0.3">
      <c r="L1330" s="86">
        <v>2</v>
      </c>
      <c r="M1330" s="87" t="s">
        <v>808</v>
      </c>
      <c r="N1330" s="86" t="s">
        <v>52</v>
      </c>
      <c r="O1330" s="87" t="s">
        <v>859</v>
      </c>
      <c r="P1330" s="87" t="s">
        <v>860</v>
      </c>
      <c r="Q1330" s="38"/>
      <c r="R1330" s="38"/>
      <c r="S1330" s="38"/>
      <c r="T1330" s="38"/>
      <c r="U1330" s="88" t="s">
        <v>540</v>
      </c>
      <c r="V1330" s="88" t="s">
        <v>1868</v>
      </c>
      <c r="W1330" s="88" t="s">
        <v>1870</v>
      </c>
      <c r="X1330" s="94">
        <v>43657.436805555553</v>
      </c>
      <c r="Y1330" s="71">
        <v>43657</v>
      </c>
      <c r="Z1330" s="90">
        <v>0.4368055555555555</v>
      </c>
      <c r="AA1330" s="94">
        <v>43657.69027777778</v>
      </c>
      <c r="AB1330" s="71">
        <v>43657</v>
      </c>
      <c r="AC1330" s="91">
        <v>0.69027777777777777</v>
      </c>
      <c r="AD1330" s="92">
        <v>0</v>
      </c>
      <c r="AE1330" s="91">
        <v>0.25347222222626442</v>
      </c>
      <c r="AF1330" s="92">
        <v>6.0833333334303461</v>
      </c>
    </row>
    <row r="1331" spans="12:32" ht="12.75" customHeight="1" x14ac:dyDescent="0.3">
      <c r="L1331" s="86">
        <v>2</v>
      </c>
      <c r="M1331" s="87" t="s">
        <v>808</v>
      </c>
      <c r="N1331" s="86" t="s">
        <v>52</v>
      </c>
      <c r="O1331" s="87" t="s">
        <v>843</v>
      </c>
      <c r="P1331" s="87" t="s">
        <v>844</v>
      </c>
      <c r="Q1331" s="38"/>
      <c r="R1331" s="38"/>
      <c r="S1331" s="38"/>
      <c r="T1331" s="38"/>
      <c r="U1331" s="88" t="s">
        <v>540</v>
      </c>
      <c r="V1331" s="88" t="s">
        <v>1885</v>
      </c>
      <c r="W1331" s="88" t="s">
        <v>1887</v>
      </c>
      <c r="X1331" s="94">
        <v>43662.354166666664</v>
      </c>
      <c r="Y1331" s="71">
        <v>43662</v>
      </c>
      <c r="Z1331" s="90">
        <v>0.35416666666666669</v>
      </c>
      <c r="AA1331" s="94">
        <v>43662.636111111111</v>
      </c>
      <c r="AB1331" s="71">
        <v>43662</v>
      </c>
      <c r="AC1331" s="91">
        <v>0.63611111111111107</v>
      </c>
      <c r="AD1331" s="92">
        <v>0</v>
      </c>
      <c r="AE1331" s="91">
        <v>0.28194444444670808</v>
      </c>
      <c r="AF1331" s="92">
        <v>6.7666666667209938</v>
      </c>
    </row>
    <row r="1332" spans="12:32" ht="12.75" customHeight="1" x14ac:dyDescent="0.3">
      <c r="L1332" s="86">
        <v>2</v>
      </c>
      <c r="M1332" s="87" t="s">
        <v>808</v>
      </c>
      <c r="N1332" s="86" t="s">
        <v>52</v>
      </c>
      <c r="O1332" s="87" t="s">
        <v>843</v>
      </c>
      <c r="P1332" s="87" t="s">
        <v>844</v>
      </c>
      <c r="Q1332" s="38"/>
      <c r="R1332" s="38"/>
      <c r="S1332" s="38"/>
      <c r="T1332" s="38"/>
      <c r="U1332" s="88" t="s">
        <v>540</v>
      </c>
      <c r="V1332" s="88" t="s">
        <v>1885</v>
      </c>
      <c r="W1332" s="88" t="s">
        <v>1888</v>
      </c>
      <c r="X1332" s="94">
        <v>43670.357638888891</v>
      </c>
      <c r="Y1332" s="71">
        <v>43670</v>
      </c>
      <c r="Z1332" s="90">
        <v>0.3576388888888889</v>
      </c>
      <c r="AA1332" s="94">
        <v>43671.415972222225</v>
      </c>
      <c r="AB1332" s="71">
        <v>43671</v>
      </c>
      <c r="AC1332" s="91">
        <v>0.41597222222222219</v>
      </c>
      <c r="AD1332" s="92">
        <v>0</v>
      </c>
      <c r="AE1332" s="91">
        <v>0.47499999999999998</v>
      </c>
      <c r="AF1332" s="92">
        <v>11.399999999999999</v>
      </c>
    </row>
    <row r="1333" spans="12:32" ht="12.75" customHeight="1" x14ac:dyDescent="0.3">
      <c r="L1333" s="86">
        <v>2</v>
      </c>
      <c r="M1333" s="87" t="s">
        <v>808</v>
      </c>
      <c r="N1333" s="86" t="s">
        <v>52</v>
      </c>
      <c r="O1333" s="87" t="s">
        <v>843</v>
      </c>
      <c r="P1333" s="87" t="s">
        <v>844</v>
      </c>
      <c r="Q1333" s="38"/>
      <c r="R1333" s="38"/>
      <c r="S1333" s="38"/>
      <c r="T1333" s="38"/>
      <c r="U1333" s="88" t="s">
        <v>540</v>
      </c>
      <c r="V1333" s="88" t="s">
        <v>1885</v>
      </c>
      <c r="W1333" s="88" t="s">
        <v>1889</v>
      </c>
      <c r="X1333" s="94">
        <v>43657.395833333336</v>
      </c>
      <c r="Y1333" s="71">
        <v>43657</v>
      </c>
      <c r="Z1333" s="90">
        <v>0.39583333333333331</v>
      </c>
      <c r="AA1333" s="94">
        <v>43657.456944444442</v>
      </c>
      <c r="AB1333" s="71">
        <v>43657</v>
      </c>
      <c r="AC1333" s="91">
        <v>0.45694444444444443</v>
      </c>
      <c r="AD1333" s="92">
        <v>0</v>
      </c>
      <c r="AE1333" s="91">
        <v>6.1111111106583849E-2</v>
      </c>
      <c r="AF1333" s="92">
        <v>1.4666666665580124</v>
      </c>
    </row>
    <row r="1334" spans="12:32" ht="12.75" customHeight="1" x14ac:dyDescent="0.3">
      <c r="L1334" s="86">
        <v>2</v>
      </c>
      <c r="M1334" s="87" t="s">
        <v>808</v>
      </c>
      <c r="N1334" s="86" t="s">
        <v>52</v>
      </c>
      <c r="O1334" s="87" t="s">
        <v>843</v>
      </c>
      <c r="P1334" s="87" t="s">
        <v>844</v>
      </c>
      <c r="Q1334" s="38"/>
      <c r="R1334" s="38"/>
      <c r="S1334" s="38"/>
      <c r="T1334" s="38"/>
      <c r="U1334" s="88" t="s">
        <v>540</v>
      </c>
      <c r="V1334" s="88" t="s">
        <v>1885</v>
      </c>
      <c r="W1334" s="88" t="s">
        <v>1890</v>
      </c>
      <c r="X1334" s="94">
        <v>43661.397916666669</v>
      </c>
      <c r="Y1334" s="71">
        <v>43661</v>
      </c>
      <c r="Z1334" s="90">
        <v>0.3979166666666667</v>
      </c>
      <c r="AA1334" s="94">
        <v>43661.546527777777</v>
      </c>
      <c r="AB1334" s="71">
        <v>43661</v>
      </c>
      <c r="AC1334" s="91">
        <v>0.54652777777777772</v>
      </c>
      <c r="AD1334" s="92">
        <v>0</v>
      </c>
      <c r="AE1334" s="91">
        <v>0.14861111110803904</v>
      </c>
      <c r="AF1334" s="92">
        <v>3.566666666592937</v>
      </c>
    </row>
    <row r="1335" spans="12:32" ht="12.75" customHeight="1" x14ac:dyDescent="0.3">
      <c r="L1335" s="86">
        <v>2</v>
      </c>
      <c r="M1335" s="87" t="s">
        <v>808</v>
      </c>
      <c r="N1335" s="86" t="s">
        <v>52</v>
      </c>
      <c r="O1335" s="87" t="s">
        <v>843</v>
      </c>
      <c r="P1335" s="87" t="s">
        <v>844</v>
      </c>
      <c r="Q1335" s="38"/>
      <c r="R1335" s="38"/>
      <c r="S1335" s="38"/>
      <c r="T1335" s="38"/>
      <c r="U1335" s="88" t="s">
        <v>540</v>
      </c>
      <c r="V1335" s="88" t="s">
        <v>1885</v>
      </c>
      <c r="W1335" s="88" t="s">
        <v>1891</v>
      </c>
      <c r="X1335" s="94">
        <v>43655.498611111114</v>
      </c>
      <c r="Y1335" s="71">
        <v>43655</v>
      </c>
      <c r="Z1335" s="90">
        <v>0.49861111111111112</v>
      </c>
      <c r="AA1335" s="94">
        <v>43656.445138888892</v>
      </c>
      <c r="AB1335" s="71">
        <v>43656</v>
      </c>
      <c r="AC1335" s="91">
        <v>0.44513888888888892</v>
      </c>
      <c r="AD1335" s="92">
        <v>0</v>
      </c>
      <c r="AE1335" s="91">
        <v>0.36319444444444449</v>
      </c>
      <c r="AF1335" s="92">
        <v>8.7166666666666686</v>
      </c>
    </row>
    <row r="1336" spans="12:32" ht="12.75" customHeight="1" x14ac:dyDescent="0.3">
      <c r="L1336" s="86">
        <v>2</v>
      </c>
      <c r="M1336" s="87" t="s">
        <v>808</v>
      </c>
      <c r="N1336" s="86" t="s">
        <v>52</v>
      </c>
      <c r="O1336" s="87" t="s">
        <v>843</v>
      </c>
      <c r="P1336" s="87" t="s">
        <v>844</v>
      </c>
      <c r="Q1336" s="38"/>
      <c r="R1336" s="38"/>
      <c r="S1336" s="38"/>
      <c r="T1336" s="38"/>
      <c r="U1336" s="88" t="s">
        <v>540</v>
      </c>
      <c r="V1336" s="88" t="s">
        <v>1885</v>
      </c>
      <c r="W1336" s="88" t="s">
        <v>1892</v>
      </c>
      <c r="X1336" s="94">
        <v>43664.585416666669</v>
      </c>
      <c r="Y1336" s="71">
        <v>43664</v>
      </c>
      <c r="Z1336" s="90">
        <v>0.5854166666666667</v>
      </c>
      <c r="AA1336" s="94">
        <v>43664.712500000001</v>
      </c>
      <c r="AB1336" s="71">
        <v>43664</v>
      </c>
      <c r="AC1336" s="91">
        <v>0.71250000000000002</v>
      </c>
      <c r="AD1336" s="92">
        <v>0</v>
      </c>
      <c r="AE1336" s="91">
        <v>0.12708333333284827</v>
      </c>
      <c r="AF1336" s="92">
        <v>3.0499999999883585</v>
      </c>
    </row>
    <row r="1337" spans="12:32" ht="12.75" customHeight="1" x14ac:dyDescent="0.3">
      <c r="L1337" s="86">
        <v>2</v>
      </c>
      <c r="M1337" s="87" t="s">
        <v>808</v>
      </c>
      <c r="N1337" s="86" t="s">
        <v>52</v>
      </c>
      <c r="O1337" s="87" t="s">
        <v>843</v>
      </c>
      <c r="P1337" s="87" t="s">
        <v>844</v>
      </c>
      <c r="Q1337" s="38"/>
      <c r="R1337" s="38"/>
      <c r="S1337" s="38"/>
      <c r="T1337" s="38"/>
      <c r="U1337" s="88" t="s">
        <v>540</v>
      </c>
      <c r="V1337" s="88" t="s">
        <v>1885</v>
      </c>
      <c r="W1337" s="88" t="s">
        <v>1893</v>
      </c>
      <c r="X1337" s="94">
        <v>43669.500694444447</v>
      </c>
      <c r="Y1337" s="71">
        <v>43669</v>
      </c>
      <c r="Z1337" s="90">
        <v>0.50069444444444444</v>
      </c>
      <c r="AA1337" s="94">
        <v>43669.628472222219</v>
      </c>
      <c r="AB1337" s="71">
        <v>43669</v>
      </c>
      <c r="AC1337" s="91">
        <v>0.62847222222222221</v>
      </c>
      <c r="AD1337" s="92">
        <v>0</v>
      </c>
      <c r="AE1337" s="91">
        <v>0.12777777777228039</v>
      </c>
      <c r="AF1337" s="92">
        <v>3.0666666665347293</v>
      </c>
    </row>
    <row r="1338" spans="12:32" ht="12.75" customHeight="1" x14ac:dyDescent="0.3">
      <c r="L1338" s="86">
        <v>2</v>
      </c>
      <c r="M1338" s="87" t="s">
        <v>808</v>
      </c>
      <c r="N1338" s="86" t="s">
        <v>52</v>
      </c>
      <c r="O1338" s="87" t="s">
        <v>889</v>
      </c>
      <c r="P1338" s="87" t="s">
        <v>890</v>
      </c>
      <c r="Q1338" s="38"/>
      <c r="R1338" s="38"/>
      <c r="S1338" s="38"/>
      <c r="T1338" s="38"/>
      <c r="U1338" s="88" t="s">
        <v>540</v>
      </c>
      <c r="V1338" s="88" t="s">
        <v>1966</v>
      </c>
      <c r="W1338" s="88" t="s">
        <v>1967</v>
      </c>
      <c r="X1338" s="94">
        <v>43663.584027777775</v>
      </c>
      <c r="Y1338" s="71">
        <v>43663</v>
      </c>
      <c r="Z1338" s="90">
        <v>0.58402777777777781</v>
      </c>
      <c r="AA1338" s="94">
        <v>43663.660416666666</v>
      </c>
      <c r="AB1338" s="71">
        <v>43663</v>
      </c>
      <c r="AC1338" s="91">
        <v>0.66041666666666665</v>
      </c>
      <c r="AD1338" s="92">
        <v>0</v>
      </c>
      <c r="AE1338" s="91">
        <v>7.6388888890505768E-2</v>
      </c>
      <c r="AF1338" s="92">
        <v>1.8333333333721384</v>
      </c>
    </row>
    <row r="1339" spans="12:32" ht="12.75" customHeight="1" x14ac:dyDescent="0.3">
      <c r="L1339" s="86">
        <v>2</v>
      </c>
      <c r="M1339" s="87" t="s">
        <v>808</v>
      </c>
      <c r="N1339" s="86" t="s">
        <v>52</v>
      </c>
      <c r="O1339" s="87" t="s">
        <v>843</v>
      </c>
      <c r="P1339" s="87" t="s">
        <v>844</v>
      </c>
      <c r="Q1339" s="38"/>
      <c r="R1339" s="38"/>
      <c r="S1339" s="38"/>
      <c r="T1339" s="38"/>
      <c r="U1339" s="88" t="s">
        <v>540</v>
      </c>
      <c r="V1339" s="88" t="s">
        <v>1980</v>
      </c>
      <c r="W1339" s="88" t="s">
        <v>1981</v>
      </c>
      <c r="X1339" s="94">
        <v>43648.390277777777</v>
      </c>
      <c r="Y1339" s="71">
        <v>43648</v>
      </c>
      <c r="Z1339" s="90">
        <v>0.39027777777777778</v>
      </c>
      <c r="AA1339" s="94">
        <v>43649.314583333333</v>
      </c>
      <c r="AB1339" s="71">
        <v>43649</v>
      </c>
      <c r="AC1339" s="91">
        <v>0.31458333333333333</v>
      </c>
      <c r="AD1339" s="92">
        <v>0</v>
      </c>
      <c r="AE1339" s="91">
        <v>0.34097222222222223</v>
      </c>
      <c r="AF1339" s="92">
        <v>8.1833333333333336</v>
      </c>
    </row>
    <row r="1340" spans="12:32" ht="12.75" customHeight="1" x14ac:dyDescent="0.3">
      <c r="L1340" s="86">
        <v>2</v>
      </c>
      <c r="M1340" s="87" t="s">
        <v>808</v>
      </c>
      <c r="N1340" s="86" t="s">
        <v>52</v>
      </c>
      <c r="O1340" s="87" t="s">
        <v>843</v>
      </c>
      <c r="P1340" s="87" t="s">
        <v>844</v>
      </c>
      <c r="Q1340" s="38"/>
      <c r="R1340" s="38"/>
      <c r="S1340" s="38"/>
      <c r="T1340" s="38"/>
      <c r="U1340" s="88" t="s">
        <v>540</v>
      </c>
      <c r="V1340" s="88" t="s">
        <v>1980</v>
      </c>
      <c r="W1340" s="88" t="s">
        <v>1982</v>
      </c>
      <c r="X1340" s="94">
        <v>43670.407638888886</v>
      </c>
      <c r="Y1340" s="71">
        <v>43670</v>
      </c>
      <c r="Z1340" s="90">
        <v>0.40763888888888888</v>
      </c>
      <c r="AA1340" s="94">
        <v>43671.320138888892</v>
      </c>
      <c r="AB1340" s="71">
        <v>43671</v>
      </c>
      <c r="AC1340" s="91">
        <v>0.32013888888888892</v>
      </c>
      <c r="AD1340" s="92">
        <v>0</v>
      </c>
      <c r="AE1340" s="91">
        <v>0.32916666666666672</v>
      </c>
      <c r="AF1340" s="92">
        <v>7.9000000000000012</v>
      </c>
    </row>
    <row r="1341" spans="12:32" ht="12.75" customHeight="1" x14ac:dyDescent="0.3">
      <c r="L1341" s="86">
        <v>2</v>
      </c>
      <c r="M1341" s="87" t="s">
        <v>808</v>
      </c>
      <c r="N1341" s="86" t="s">
        <v>52</v>
      </c>
      <c r="O1341" s="87" t="s">
        <v>849</v>
      </c>
      <c r="P1341" s="87" t="s">
        <v>901</v>
      </c>
      <c r="Q1341" s="38"/>
      <c r="R1341" s="38"/>
      <c r="S1341" s="38"/>
      <c r="T1341" s="38"/>
      <c r="U1341" s="88" t="s">
        <v>540</v>
      </c>
      <c r="V1341" s="88" t="s">
        <v>1994</v>
      </c>
      <c r="W1341" s="88" t="s">
        <v>1995</v>
      </c>
      <c r="X1341" s="94">
        <v>43658.363194444442</v>
      </c>
      <c r="Y1341" s="71">
        <v>43658</v>
      </c>
      <c r="Z1341" s="90">
        <v>0.36319444444444443</v>
      </c>
      <c r="AA1341" s="94">
        <v>43658.475694444445</v>
      </c>
      <c r="AB1341" s="71">
        <v>43658</v>
      </c>
      <c r="AC1341" s="91">
        <v>0.47569444444444442</v>
      </c>
      <c r="AD1341" s="92">
        <v>0</v>
      </c>
      <c r="AE1341" s="91">
        <v>0.11250000000291038</v>
      </c>
      <c r="AF1341" s="92">
        <v>2.7000000000698492</v>
      </c>
    </row>
    <row r="1342" spans="12:32" ht="12.75" customHeight="1" x14ac:dyDescent="0.3">
      <c r="L1342" s="86">
        <v>2</v>
      </c>
      <c r="M1342" s="87" t="s">
        <v>808</v>
      </c>
      <c r="N1342" s="86" t="s">
        <v>52</v>
      </c>
      <c r="O1342" s="87" t="s">
        <v>849</v>
      </c>
      <c r="P1342" s="87" t="s">
        <v>901</v>
      </c>
      <c r="Q1342" s="38"/>
      <c r="R1342" s="38"/>
      <c r="S1342" s="38"/>
      <c r="T1342" s="38"/>
      <c r="U1342" s="88" t="s">
        <v>540</v>
      </c>
      <c r="V1342" s="88" t="s">
        <v>1994</v>
      </c>
      <c r="W1342" s="88" t="s">
        <v>1996</v>
      </c>
      <c r="X1342" s="94">
        <v>43670.54791666667</v>
      </c>
      <c r="Y1342" s="71">
        <v>43670</v>
      </c>
      <c r="Z1342" s="90">
        <v>0.54791666666666661</v>
      </c>
      <c r="AA1342" s="94">
        <v>43670.777083333334</v>
      </c>
      <c r="AB1342" s="71">
        <v>43670</v>
      </c>
      <c r="AC1342" s="91">
        <v>0.77708333333333335</v>
      </c>
      <c r="AD1342" s="92">
        <v>0</v>
      </c>
      <c r="AE1342" s="91">
        <v>0.22916666666424135</v>
      </c>
      <c r="AF1342" s="92">
        <v>5.4999999999417923</v>
      </c>
    </row>
    <row r="1343" spans="12:32" ht="12.75" customHeight="1" x14ac:dyDescent="0.3">
      <c r="L1343" s="86">
        <v>2</v>
      </c>
      <c r="M1343" s="87" t="s">
        <v>808</v>
      </c>
      <c r="N1343" s="86" t="s">
        <v>52</v>
      </c>
      <c r="O1343" s="87" t="s">
        <v>910</v>
      </c>
      <c r="P1343" s="87" t="s">
        <v>911</v>
      </c>
      <c r="Q1343" s="38"/>
      <c r="R1343" s="38"/>
      <c r="S1343" s="38"/>
      <c r="T1343" s="38"/>
      <c r="U1343" s="88" t="s">
        <v>540</v>
      </c>
      <c r="V1343" s="88" t="s">
        <v>2035</v>
      </c>
      <c r="W1343" s="88" t="s">
        <v>2040</v>
      </c>
      <c r="X1343" s="94">
        <v>43668.363194444442</v>
      </c>
      <c r="Y1343" s="71">
        <v>43668</v>
      </c>
      <c r="Z1343" s="90">
        <v>0.36319444444444443</v>
      </c>
      <c r="AA1343" s="94">
        <v>43668.390277777777</v>
      </c>
      <c r="AB1343" s="71">
        <v>43668</v>
      </c>
      <c r="AC1343" s="91">
        <v>0.39027777777777778</v>
      </c>
      <c r="AD1343" s="92">
        <v>0</v>
      </c>
      <c r="AE1343" s="91">
        <v>2.7083333334303461E-2</v>
      </c>
      <c r="AF1343" s="92">
        <v>0.65000000002328306</v>
      </c>
    </row>
    <row r="1344" spans="12:32" ht="12.75" customHeight="1" x14ac:dyDescent="0.3">
      <c r="L1344" s="86">
        <v>2</v>
      </c>
      <c r="M1344" s="87" t="s">
        <v>808</v>
      </c>
      <c r="N1344" s="86" t="s">
        <v>52</v>
      </c>
      <c r="O1344" s="87" t="s">
        <v>910</v>
      </c>
      <c r="P1344" s="87" t="s">
        <v>911</v>
      </c>
      <c r="Q1344" s="38"/>
      <c r="R1344" s="38"/>
      <c r="S1344" s="38"/>
      <c r="T1344" s="38"/>
      <c r="U1344" s="88" t="s">
        <v>540</v>
      </c>
      <c r="V1344" s="88" t="s">
        <v>2035</v>
      </c>
      <c r="W1344" s="88" t="s">
        <v>2041</v>
      </c>
      <c r="X1344" s="94">
        <v>43656.364583333336</v>
      </c>
      <c r="Y1344" s="71">
        <v>43656</v>
      </c>
      <c r="Z1344" s="90">
        <v>0.36458333333333331</v>
      </c>
      <c r="AA1344" s="94">
        <v>43656.529166666667</v>
      </c>
      <c r="AB1344" s="71">
        <v>43656</v>
      </c>
      <c r="AC1344" s="91">
        <v>1.5291666666666668</v>
      </c>
      <c r="AD1344" s="92">
        <v>0</v>
      </c>
      <c r="AE1344" s="91">
        <v>0.16458333333139308</v>
      </c>
      <c r="AF1344" s="92">
        <v>3.9499999999534339</v>
      </c>
    </row>
    <row r="1345" spans="12:32" ht="12.75" customHeight="1" x14ac:dyDescent="0.3">
      <c r="L1345" s="86">
        <v>2</v>
      </c>
      <c r="M1345" s="87" t="s">
        <v>808</v>
      </c>
      <c r="N1345" s="86" t="s">
        <v>52</v>
      </c>
      <c r="O1345" s="87" t="s">
        <v>910</v>
      </c>
      <c r="P1345" s="87" t="s">
        <v>911</v>
      </c>
      <c r="Q1345" s="38"/>
      <c r="R1345" s="38"/>
      <c r="S1345" s="38"/>
      <c r="T1345" s="38"/>
      <c r="U1345" s="88" t="s">
        <v>540</v>
      </c>
      <c r="V1345" s="88" t="s">
        <v>2035</v>
      </c>
      <c r="W1345" s="88" t="s">
        <v>2042</v>
      </c>
      <c r="X1345" s="94">
        <v>43654.365972222222</v>
      </c>
      <c r="Y1345" s="71">
        <v>43654</v>
      </c>
      <c r="Z1345" s="90">
        <v>0.3659722222222222</v>
      </c>
      <c r="AA1345" s="94">
        <v>43654.553472222222</v>
      </c>
      <c r="AB1345" s="71">
        <v>43654</v>
      </c>
      <c r="AC1345" s="91">
        <v>0.55347222222222225</v>
      </c>
      <c r="AD1345" s="92">
        <v>0</v>
      </c>
      <c r="AE1345" s="91">
        <v>0.1875</v>
      </c>
      <c r="AF1345" s="92">
        <v>4.5</v>
      </c>
    </row>
    <row r="1346" spans="12:32" ht="12.75" customHeight="1" x14ac:dyDescent="0.3">
      <c r="L1346" s="86">
        <v>2</v>
      </c>
      <c r="M1346" s="87" t="s">
        <v>808</v>
      </c>
      <c r="N1346" s="86" t="s">
        <v>52</v>
      </c>
      <c r="O1346" s="87" t="s">
        <v>910</v>
      </c>
      <c r="P1346" s="87" t="s">
        <v>911</v>
      </c>
      <c r="Q1346" s="38"/>
      <c r="R1346" s="38"/>
      <c r="S1346" s="38"/>
      <c r="T1346" s="38"/>
      <c r="U1346" s="88" t="s">
        <v>540</v>
      </c>
      <c r="V1346" s="88" t="s">
        <v>2035</v>
      </c>
      <c r="W1346" s="88" t="s">
        <v>2043</v>
      </c>
      <c r="X1346" s="94">
        <v>43670.368750000001</v>
      </c>
      <c r="Y1346" s="71">
        <v>43670</v>
      </c>
      <c r="Z1346" s="90">
        <v>0.36874999999999997</v>
      </c>
      <c r="AA1346" s="94">
        <v>43670.55972222222</v>
      </c>
      <c r="AB1346" s="71">
        <v>43670</v>
      </c>
      <c r="AC1346" s="91">
        <v>0.55972222222222223</v>
      </c>
      <c r="AD1346" s="92">
        <v>0</v>
      </c>
      <c r="AE1346" s="91">
        <v>0.19097222221898846</v>
      </c>
      <c r="AF1346" s="92">
        <v>4.5833333332557231</v>
      </c>
    </row>
    <row r="1347" spans="12:32" ht="12.75" customHeight="1" x14ac:dyDescent="0.3">
      <c r="L1347" s="86">
        <v>2</v>
      </c>
      <c r="M1347" s="87" t="s">
        <v>808</v>
      </c>
      <c r="N1347" s="86" t="s">
        <v>52</v>
      </c>
      <c r="O1347" s="87" t="s">
        <v>910</v>
      </c>
      <c r="P1347" s="87" t="s">
        <v>911</v>
      </c>
      <c r="Q1347" s="38"/>
      <c r="R1347" s="38"/>
      <c r="S1347" s="38"/>
      <c r="T1347" s="38"/>
      <c r="U1347" s="88" t="s">
        <v>540</v>
      </c>
      <c r="V1347" s="88" t="s">
        <v>2035</v>
      </c>
      <c r="W1347" s="88" t="s">
        <v>2044</v>
      </c>
      <c r="X1347" s="94">
        <v>43661.373611111114</v>
      </c>
      <c r="Y1347" s="71">
        <v>43661</v>
      </c>
      <c r="Z1347" s="90">
        <v>0.37361111111111112</v>
      </c>
      <c r="AA1347" s="94">
        <v>43661.498611111114</v>
      </c>
      <c r="AB1347" s="71">
        <v>43661</v>
      </c>
      <c r="AC1347" s="91">
        <v>0.49861111111111112</v>
      </c>
      <c r="AD1347" s="92">
        <v>0</v>
      </c>
      <c r="AE1347" s="91">
        <v>0.125</v>
      </c>
      <c r="AF1347" s="92">
        <v>3</v>
      </c>
    </row>
    <row r="1348" spans="12:32" ht="12.75" customHeight="1" x14ac:dyDescent="0.3">
      <c r="L1348" s="86">
        <v>2</v>
      </c>
      <c r="M1348" s="87" t="s">
        <v>808</v>
      </c>
      <c r="N1348" s="86" t="s">
        <v>52</v>
      </c>
      <c r="O1348" s="87" t="s">
        <v>910</v>
      </c>
      <c r="P1348" s="87" t="s">
        <v>911</v>
      </c>
      <c r="Q1348" s="38"/>
      <c r="R1348" s="38"/>
      <c r="S1348" s="38"/>
      <c r="T1348" s="38"/>
      <c r="U1348" s="88" t="s">
        <v>540</v>
      </c>
      <c r="V1348" s="88" t="s">
        <v>2035</v>
      </c>
      <c r="W1348" s="88" t="s">
        <v>2045</v>
      </c>
      <c r="X1348" s="94">
        <v>43658.37777777778</v>
      </c>
      <c r="Y1348" s="71">
        <v>43658</v>
      </c>
      <c r="Z1348" s="90">
        <v>0.37777777777777777</v>
      </c>
      <c r="AA1348" s="94">
        <v>43658.455555555556</v>
      </c>
      <c r="AB1348" s="71">
        <v>43658</v>
      </c>
      <c r="AC1348" s="91">
        <v>0.45555555555555555</v>
      </c>
      <c r="AD1348" s="92">
        <v>0</v>
      </c>
      <c r="AE1348" s="91">
        <v>7.7777777776645962E-2</v>
      </c>
      <c r="AF1348" s="92">
        <v>1.8666666666395031</v>
      </c>
    </row>
    <row r="1349" spans="12:32" ht="12.75" customHeight="1" x14ac:dyDescent="0.3">
      <c r="L1349" s="86">
        <v>2</v>
      </c>
      <c r="M1349" s="87" t="s">
        <v>808</v>
      </c>
      <c r="N1349" s="86" t="s">
        <v>52</v>
      </c>
      <c r="O1349" s="87" t="s">
        <v>910</v>
      </c>
      <c r="P1349" s="87" t="s">
        <v>911</v>
      </c>
      <c r="Q1349" s="38"/>
      <c r="R1349" s="38"/>
      <c r="S1349" s="38"/>
      <c r="T1349" s="38"/>
      <c r="U1349" s="88" t="s">
        <v>540</v>
      </c>
      <c r="V1349" s="88" t="s">
        <v>2035</v>
      </c>
      <c r="W1349" s="88" t="s">
        <v>2046</v>
      </c>
      <c r="X1349" s="94">
        <v>43648.37777777778</v>
      </c>
      <c r="Y1349" s="71">
        <v>43648</v>
      </c>
      <c r="Z1349" s="90">
        <v>0.37777777777777777</v>
      </c>
      <c r="AA1349" s="94">
        <v>43648.462500000001</v>
      </c>
      <c r="AB1349" s="71">
        <v>43648</v>
      </c>
      <c r="AC1349" s="91">
        <v>0.46249999999999997</v>
      </c>
      <c r="AD1349" s="92">
        <v>0</v>
      </c>
      <c r="AE1349" s="91">
        <v>8.4722222221898846E-2</v>
      </c>
      <c r="AF1349" s="92">
        <v>2.0333333333255723</v>
      </c>
    </row>
    <row r="1350" spans="12:32" ht="12.75" customHeight="1" x14ac:dyDescent="0.3">
      <c r="L1350" s="86">
        <v>2</v>
      </c>
      <c r="M1350" s="87" t="s">
        <v>808</v>
      </c>
      <c r="N1350" s="86" t="s">
        <v>52</v>
      </c>
      <c r="O1350" s="87" t="s">
        <v>910</v>
      </c>
      <c r="P1350" s="87" t="s">
        <v>911</v>
      </c>
      <c r="Q1350" s="38"/>
      <c r="R1350" s="38"/>
      <c r="S1350" s="38"/>
      <c r="T1350" s="38"/>
      <c r="U1350" s="88" t="s">
        <v>540</v>
      </c>
      <c r="V1350" s="88" t="s">
        <v>2035</v>
      </c>
      <c r="W1350" s="88" t="s">
        <v>2047</v>
      </c>
      <c r="X1350" s="94">
        <v>43672.386805555558</v>
      </c>
      <c r="Y1350" s="71">
        <v>43672</v>
      </c>
      <c r="Z1350" s="90">
        <v>0.38680555555555557</v>
      </c>
      <c r="AA1350" s="94">
        <v>43672.549305555556</v>
      </c>
      <c r="AB1350" s="71">
        <v>43672</v>
      </c>
      <c r="AC1350" s="91">
        <v>0.5493055555555556</v>
      </c>
      <c r="AD1350" s="92">
        <v>0</v>
      </c>
      <c r="AE1350" s="91">
        <v>0.16249999999854481</v>
      </c>
      <c r="AF1350" s="92">
        <v>3.8999999999650754</v>
      </c>
    </row>
    <row r="1351" spans="12:32" ht="12.75" customHeight="1" x14ac:dyDescent="0.3">
      <c r="L1351" s="86">
        <v>2</v>
      </c>
      <c r="M1351" s="87" t="s">
        <v>808</v>
      </c>
      <c r="N1351" s="86" t="s">
        <v>52</v>
      </c>
      <c r="O1351" s="87" t="s">
        <v>910</v>
      </c>
      <c r="P1351" s="87" t="s">
        <v>911</v>
      </c>
      <c r="Q1351" s="38"/>
      <c r="R1351" s="38"/>
      <c r="S1351" s="38"/>
      <c r="T1351" s="38"/>
      <c r="U1351" s="88" t="s">
        <v>540</v>
      </c>
      <c r="V1351" s="88" t="s">
        <v>2035</v>
      </c>
      <c r="W1351" s="88" t="s">
        <v>2048</v>
      </c>
      <c r="X1351" s="94">
        <v>43664.388888888891</v>
      </c>
      <c r="Y1351" s="71">
        <v>43664</v>
      </c>
      <c r="Z1351" s="90">
        <v>0.3888888888888889</v>
      </c>
      <c r="AA1351" s="94">
        <v>43664.543749999997</v>
      </c>
      <c r="AB1351" s="71">
        <v>43664</v>
      </c>
      <c r="AC1351" s="91">
        <v>0.54374999999999996</v>
      </c>
      <c r="AD1351" s="92">
        <v>0</v>
      </c>
      <c r="AE1351" s="91">
        <v>0.15486111110658385</v>
      </c>
      <c r="AF1351" s="92">
        <v>3.7166666665580124</v>
      </c>
    </row>
    <row r="1352" spans="12:32" ht="12.75" customHeight="1" x14ac:dyDescent="0.3">
      <c r="L1352" s="86">
        <v>2</v>
      </c>
      <c r="M1352" s="87" t="s">
        <v>808</v>
      </c>
      <c r="N1352" s="86" t="s">
        <v>52</v>
      </c>
      <c r="O1352" s="87" t="s">
        <v>910</v>
      </c>
      <c r="P1352" s="87" t="s">
        <v>911</v>
      </c>
      <c r="Q1352" s="38"/>
      <c r="R1352" s="38"/>
      <c r="S1352" s="38"/>
      <c r="T1352" s="38"/>
      <c r="U1352" s="88" t="s">
        <v>540</v>
      </c>
      <c r="V1352" s="88" t="s">
        <v>2035</v>
      </c>
      <c r="W1352" s="88" t="s">
        <v>2049</v>
      </c>
      <c r="X1352" s="94">
        <v>43647.40902777778</v>
      </c>
      <c r="Y1352" s="71">
        <v>43647</v>
      </c>
      <c r="Z1352" s="90">
        <v>0.40902777777777777</v>
      </c>
      <c r="AA1352" s="94">
        <v>43647.554861111108</v>
      </c>
      <c r="AB1352" s="71">
        <v>43647</v>
      </c>
      <c r="AC1352" s="91">
        <v>0.55486111111111114</v>
      </c>
      <c r="AD1352" s="92">
        <v>0</v>
      </c>
      <c r="AE1352" s="91">
        <v>0.14583333332848269</v>
      </c>
      <c r="AF1352" s="92">
        <v>3.4999999998835847</v>
      </c>
    </row>
    <row r="1353" spans="12:32" ht="12.75" customHeight="1" x14ac:dyDescent="0.3">
      <c r="L1353" s="86">
        <v>2</v>
      </c>
      <c r="M1353" s="87" t="s">
        <v>808</v>
      </c>
      <c r="N1353" s="86" t="s">
        <v>52</v>
      </c>
      <c r="O1353" s="87" t="s">
        <v>828</v>
      </c>
      <c r="P1353" s="87" t="s">
        <v>829</v>
      </c>
      <c r="Q1353" s="38"/>
      <c r="R1353" s="38"/>
      <c r="S1353" s="38"/>
      <c r="T1353" s="38"/>
      <c r="U1353" s="88" t="s">
        <v>540</v>
      </c>
      <c r="V1353" s="88" t="s">
        <v>2098</v>
      </c>
      <c r="W1353" s="88" t="s">
        <v>2099</v>
      </c>
      <c r="X1353" s="94">
        <v>43668.347916666666</v>
      </c>
      <c r="Y1353" s="71">
        <v>43668</v>
      </c>
      <c r="Z1353" s="90">
        <v>0.34791666666666665</v>
      </c>
      <c r="AA1353" s="94">
        <v>43668.705555555556</v>
      </c>
      <c r="AB1353" s="71">
        <v>43668</v>
      </c>
      <c r="AC1353" s="91">
        <v>0.7055555555555556</v>
      </c>
      <c r="AD1353" s="92">
        <v>0</v>
      </c>
      <c r="AE1353" s="91">
        <v>0.35763888889050577</v>
      </c>
      <c r="AF1353" s="92">
        <v>8.5833333333721384</v>
      </c>
    </row>
    <row r="1354" spans="12:32" ht="12.75" customHeight="1" x14ac:dyDescent="0.3">
      <c r="L1354" s="86">
        <v>2</v>
      </c>
      <c r="M1354" s="87" t="s">
        <v>808</v>
      </c>
      <c r="N1354" s="86" t="s">
        <v>52</v>
      </c>
      <c r="O1354" s="87" t="s">
        <v>828</v>
      </c>
      <c r="P1354" s="87" t="s">
        <v>829</v>
      </c>
      <c r="Q1354" s="38"/>
      <c r="R1354" s="38"/>
      <c r="S1354" s="38"/>
      <c r="T1354" s="38"/>
      <c r="U1354" s="88" t="s">
        <v>540</v>
      </c>
      <c r="V1354" s="88" t="s">
        <v>2098</v>
      </c>
      <c r="W1354" s="88" t="s">
        <v>2100</v>
      </c>
      <c r="X1354" s="94">
        <v>43649.37222222222</v>
      </c>
      <c r="Y1354" s="71">
        <v>43649</v>
      </c>
      <c r="Z1354" s="90">
        <v>0.37222222222222223</v>
      </c>
      <c r="AA1354" s="94">
        <v>43649.703472222223</v>
      </c>
      <c r="AB1354" s="71">
        <v>43649</v>
      </c>
      <c r="AC1354" s="91">
        <v>0.70347222222222217</v>
      </c>
      <c r="AD1354" s="92">
        <v>0</v>
      </c>
      <c r="AE1354" s="91">
        <v>0.33125000000291038</v>
      </c>
      <c r="AF1354" s="92">
        <v>7.9500000000698492</v>
      </c>
    </row>
    <row r="1355" spans="12:32" ht="12.75" customHeight="1" x14ac:dyDescent="0.3">
      <c r="L1355" s="86">
        <v>2</v>
      </c>
      <c r="M1355" s="87" t="s">
        <v>808</v>
      </c>
      <c r="N1355" s="86" t="s">
        <v>52</v>
      </c>
      <c r="O1355" s="87" t="s">
        <v>828</v>
      </c>
      <c r="P1355" s="87" t="s">
        <v>829</v>
      </c>
      <c r="Q1355" s="38"/>
      <c r="R1355" s="38"/>
      <c r="S1355" s="38"/>
      <c r="T1355" s="38"/>
      <c r="U1355" s="88" t="s">
        <v>540</v>
      </c>
      <c r="V1355" s="88" t="s">
        <v>2098</v>
      </c>
      <c r="W1355" s="88" t="s">
        <v>2101</v>
      </c>
      <c r="X1355" s="94">
        <v>43663.395833333336</v>
      </c>
      <c r="Y1355" s="71">
        <v>43663</v>
      </c>
      <c r="Z1355" s="90">
        <v>0.39583333333333331</v>
      </c>
      <c r="AA1355" s="94">
        <v>43663.626388888886</v>
      </c>
      <c r="AB1355" s="71">
        <v>43663</v>
      </c>
      <c r="AC1355" s="91">
        <v>0.62638888888888888</v>
      </c>
      <c r="AD1355" s="92">
        <v>0</v>
      </c>
      <c r="AE1355" s="91">
        <v>0.23055555555038154</v>
      </c>
      <c r="AF1355" s="92">
        <v>5.533333333209157</v>
      </c>
    </row>
    <row r="1356" spans="12:32" ht="12.75" customHeight="1" x14ac:dyDescent="0.3">
      <c r="L1356" s="86">
        <v>2</v>
      </c>
      <c r="M1356" s="87" t="s">
        <v>808</v>
      </c>
      <c r="N1356" s="86" t="s">
        <v>52</v>
      </c>
      <c r="O1356" s="87" t="s">
        <v>828</v>
      </c>
      <c r="P1356" s="87" t="s">
        <v>829</v>
      </c>
      <c r="Q1356" s="38"/>
      <c r="R1356" s="38"/>
      <c r="S1356" s="38"/>
      <c r="T1356" s="38"/>
      <c r="U1356" s="88" t="s">
        <v>540</v>
      </c>
      <c r="V1356" s="88" t="s">
        <v>2098</v>
      </c>
      <c r="W1356" s="88" t="s">
        <v>2102</v>
      </c>
      <c r="X1356" s="94">
        <v>43656.415972222225</v>
      </c>
      <c r="Y1356" s="71">
        <v>43656</v>
      </c>
      <c r="Z1356" s="90">
        <v>0.41597222222222219</v>
      </c>
      <c r="AA1356" s="94">
        <v>43657.3</v>
      </c>
      <c r="AB1356" s="71">
        <v>43657</v>
      </c>
      <c r="AC1356" s="91">
        <v>0.3</v>
      </c>
      <c r="AD1356" s="92">
        <v>0</v>
      </c>
      <c r="AE1356" s="91">
        <v>0.30069444444444449</v>
      </c>
      <c r="AF1356" s="92">
        <v>7.2166666666666677</v>
      </c>
    </row>
    <row r="1357" spans="12:32" ht="12.75" customHeight="1" x14ac:dyDescent="0.3">
      <c r="L1357" s="86">
        <v>2</v>
      </c>
      <c r="M1357" s="87" t="s">
        <v>808</v>
      </c>
      <c r="N1357" s="86" t="s">
        <v>52</v>
      </c>
      <c r="O1357" s="87" t="s">
        <v>828</v>
      </c>
      <c r="P1357" s="87" t="s">
        <v>829</v>
      </c>
      <c r="Q1357" s="38"/>
      <c r="R1357" s="38"/>
      <c r="S1357" s="38"/>
      <c r="T1357" s="38"/>
      <c r="U1357" s="88" t="s">
        <v>540</v>
      </c>
      <c r="V1357" s="88" t="s">
        <v>2098</v>
      </c>
      <c r="W1357" s="88" t="s">
        <v>2103</v>
      </c>
      <c r="X1357" s="94">
        <v>43647.558333333334</v>
      </c>
      <c r="Y1357" s="71">
        <v>43647</v>
      </c>
      <c r="Z1357" s="90">
        <v>0.55833333333333335</v>
      </c>
      <c r="AA1357" s="94">
        <v>43647.698611111111</v>
      </c>
      <c r="AB1357" s="71">
        <v>43647</v>
      </c>
      <c r="AC1357" s="91">
        <v>0.69861111111111107</v>
      </c>
      <c r="AD1357" s="92">
        <v>0</v>
      </c>
      <c r="AE1357" s="91">
        <v>0.14027777777664596</v>
      </c>
      <c r="AF1357" s="92">
        <v>3.3666666666395031</v>
      </c>
    </row>
    <row r="1358" spans="12:32" ht="12.75" customHeight="1" x14ac:dyDescent="0.3">
      <c r="L1358" s="86">
        <v>2</v>
      </c>
      <c r="M1358" s="87" t="s">
        <v>808</v>
      </c>
      <c r="N1358" s="86" t="s">
        <v>52</v>
      </c>
      <c r="O1358" s="87" t="s">
        <v>828</v>
      </c>
      <c r="P1358" s="87" t="s">
        <v>829</v>
      </c>
      <c r="Q1358" s="38"/>
      <c r="R1358" s="38"/>
      <c r="S1358" s="38"/>
      <c r="T1358" s="38"/>
      <c r="U1358" s="88" t="s">
        <v>540</v>
      </c>
      <c r="V1358" s="88" t="s">
        <v>2098</v>
      </c>
      <c r="W1358" s="88" t="s">
        <v>2104</v>
      </c>
      <c r="X1358" s="94">
        <v>43676.640277777777</v>
      </c>
      <c r="Y1358" s="71">
        <v>43676</v>
      </c>
      <c r="Z1358" s="90">
        <v>0.64027777777777772</v>
      </c>
      <c r="AA1358" s="94">
        <v>43676.704861111109</v>
      </c>
      <c r="AB1358" s="71">
        <v>43676</v>
      </c>
      <c r="AC1358" s="91">
        <v>0.70486111111111116</v>
      </c>
      <c r="AD1358" s="92">
        <v>0</v>
      </c>
      <c r="AE1358" s="91">
        <v>6.4583333332848269E-2</v>
      </c>
      <c r="AF1358" s="92">
        <v>1.5499999999883585</v>
      </c>
    </row>
    <row r="1359" spans="12:32" ht="12.75" customHeight="1" x14ac:dyDescent="0.3">
      <c r="L1359" s="86">
        <v>2</v>
      </c>
      <c r="M1359" s="87" t="s">
        <v>808</v>
      </c>
      <c r="N1359" s="86" t="s">
        <v>52</v>
      </c>
      <c r="O1359" s="87" t="s">
        <v>828</v>
      </c>
      <c r="P1359" s="87" t="s">
        <v>829</v>
      </c>
      <c r="Q1359" s="38"/>
      <c r="R1359" s="38"/>
      <c r="S1359" s="38"/>
      <c r="T1359" s="38"/>
      <c r="U1359" s="88" t="s">
        <v>540</v>
      </c>
      <c r="V1359" s="88" t="s">
        <v>2098</v>
      </c>
      <c r="W1359" s="88" t="s">
        <v>2105</v>
      </c>
      <c r="X1359" s="94">
        <v>43665.5</v>
      </c>
      <c r="Y1359" s="71">
        <v>43665</v>
      </c>
      <c r="Z1359" s="90">
        <v>0.5</v>
      </c>
      <c r="AA1359" s="94">
        <v>43665.638194444444</v>
      </c>
      <c r="AB1359" s="71">
        <v>43665</v>
      </c>
      <c r="AC1359" s="91">
        <v>0.6381944444444444</v>
      </c>
      <c r="AD1359" s="92">
        <v>0</v>
      </c>
      <c r="AE1359" s="91">
        <v>0.13819444444379769</v>
      </c>
      <c r="AF1359" s="92">
        <v>3.3166666666511446</v>
      </c>
    </row>
    <row r="1360" spans="12:32" ht="12.75" customHeight="1" x14ac:dyDescent="0.3">
      <c r="L1360" s="86">
        <v>2</v>
      </c>
      <c r="M1360" s="87" t="s">
        <v>808</v>
      </c>
      <c r="N1360" s="86" t="s">
        <v>52</v>
      </c>
      <c r="O1360" s="87" t="s">
        <v>910</v>
      </c>
      <c r="P1360" s="87" t="s">
        <v>1006</v>
      </c>
      <c r="Q1360" s="38"/>
      <c r="R1360" s="38"/>
      <c r="S1360" s="38"/>
      <c r="T1360" s="38"/>
      <c r="U1360" s="88" t="s">
        <v>540</v>
      </c>
      <c r="V1360" s="88" t="s">
        <v>2221</v>
      </c>
      <c r="W1360" s="88" t="s">
        <v>2229</v>
      </c>
      <c r="X1360" s="94">
        <v>43662.373611111114</v>
      </c>
      <c r="Y1360" s="71">
        <v>43662</v>
      </c>
      <c r="Z1360" s="90">
        <v>0.37361111111111112</v>
      </c>
      <c r="AA1360" s="94">
        <v>43662.575694444444</v>
      </c>
      <c r="AB1360" s="71">
        <v>43662</v>
      </c>
      <c r="AC1360" s="91">
        <v>0.5756944444444444</v>
      </c>
      <c r="AD1360" s="92">
        <v>0</v>
      </c>
      <c r="AE1360" s="91">
        <v>0.20208333332993789</v>
      </c>
      <c r="AF1360" s="92">
        <v>4.8499999999185093</v>
      </c>
    </row>
    <row r="1361" spans="12:32" ht="12.75" customHeight="1" x14ac:dyDescent="0.3">
      <c r="L1361" s="86">
        <v>2</v>
      </c>
      <c r="M1361" s="87" t="s">
        <v>808</v>
      </c>
      <c r="N1361" s="86" t="s">
        <v>52</v>
      </c>
      <c r="O1361" s="87" t="s">
        <v>910</v>
      </c>
      <c r="P1361" s="87" t="s">
        <v>1006</v>
      </c>
      <c r="Q1361" s="38"/>
      <c r="R1361" s="38"/>
      <c r="S1361" s="38"/>
      <c r="T1361" s="38"/>
      <c r="U1361" s="88" t="s">
        <v>540</v>
      </c>
      <c r="V1361" s="88" t="s">
        <v>2221</v>
      </c>
      <c r="W1361" s="88" t="s">
        <v>2230</v>
      </c>
      <c r="X1361" s="94">
        <v>43677.383333333331</v>
      </c>
      <c r="Y1361" s="71">
        <v>43677</v>
      </c>
      <c r="Z1361" s="90">
        <v>0.3833333333333333</v>
      </c>
      <c r="AA1361" s="94">
        <v>43677.63958333333</v>
      </c>
      <c r="AB1361" s="71">
        <v>43677</v>
      </c>
      <c r="AC1361" s="91">
        <v>0.63958333333333339</v>
      </c>
      <c r="AD1361" s="92">
        <v>0</v>
      </c>
      <c r="AE1361" s="91">
        <v>0.25624999999854481</v>
      </c>
      <c r="AF1361" s="92">
        <v>6.1499999999650754</v>
      </c>
    </row>
    <row r="1362" spans="12:32" ht="12.75" customHeight="1" x14ac:dyDescent="0.3">
      <c r="L1362" s="86">
        <v>2</v>
      </c>
      <c r="M1362" s="87" t="s">
        <v>808</v>
      </c>
      <c r="N1362" s="86" t="s">
        <v>52</v>
      </c>
      <c r="O1362" s="87" t="s">
        <v>910</v>
      </c>
      <c r="P1362" s="87" t="s">
        <v>1006</v>
      </c>
      <c r="Q1362" s="38"/>
      <c r="R1362" s="38"/>
      <c r="S1362" s="38"/>
      <c r="T1362" s="38"/>
      <c r="U1362" s="88" t="s">
        <v>540</v>
      </c>
      <c r="V1362" s="88" t="s">
        <v>2221</v>
      </c>
      <c r="W1362" s="88" t="s">
        <v>2231</v>
      </c>
      <c r="X1362" s="94">
        <v>43665.398611111108</v>
      </c>
      <c r="Y1362" s="71">
        <v>43665</v>
      </c>
      <c r="Z1362" s="90">
        <v>0.39861111111111108</v>
      </c>
      <c r="AA1362" s="94">
        <v>43665.619444444441</v>
      </c>
      <c r="AB1362" s="71">
        <v>43665</v>
      </c>
      <c r="AC1362" s="91">
        <v>0.61944444444444446</v>
      </c>
      <c r="AD1362" s="92">
        <v>0</v>
      </c>
      <c r="AE1362" s="91">
        <v>0.22083333333284827</v>
      </c>
      <c r="AF1362" s="92">
        <v>5.2999999999883585</v>
      </c>
    </row>
    <row r="1363" spans="12:32" ht="12.75" customHeight="1" x14ac:dyDescent="0.3">
      <c r="L1363" s="86">
        <v>2</v>
      </c>
      <c r="M1363" s="87" t="s">
        <v>808</v>
      </c>
      <c r="N1363" s="86" t="s">
        <v>52</v>
      </c>
      <c r="O1363" s="87" t="s">
        <v>910</v>
      </c>
      <c r="P1363" s="87" t="s">
        <v>1006</v>
      </c>
      <c r="Q1363" s="38"/>
      <c r="R1363" s="38"/>
      <c r="S1363" s="38"/>
      <c r="T1363" s="38"/>
      <c r="U1363" s="88" t="s">
        <v>540</v>
      </c>
      <c r="V1363" s="88" t="s">
        <v>2221</v>
      </c>
      <c r="W1363" s="88" t="s">
        <v>2232</v>
      </c>
      <c r="X1363" s="94">
        <v>43676.402777777781</v>
      </c>
      <c r="Y1363" s="71">
        <v>43676</v>
      </c>
      <c r="Z1363" s="90">
        <v>0.40277777777777773</v>
      </c>
      <c r="AA1363" s="94">
        <v>43676.686111111114</v>
      </c>
      <c r="AB1363" s="71">
        <v>43676</v>
      </c>
      <c r="AC1363" s="91">
        <v>0.68611111111111112</v>
      </c>
      <c r="AD1363" s="92">
        <v>0</v>
      </c>
      <c r="AE1363" s="91">
        <v>0.28333333333284827</v>
      </c>
      <c r="AF1363" s="92">
        <v>6.7999999999883585</v>
      </c>
    </row>
    <row r="1364" spans="12:32" ht="12.75" customHeight="1" x14ac:dyDescent="0.3">
      <c r="L1364" s="86">
        <v>2</v>
      </c>
      <c r="M1364" s="87" t="s">
        <v>808</v>
      </c>
      <c r="N1364" s="86" t="s">
        <v>52</v>
      </c>
      <c r="O1364" s="87" t="s">
        <v>910</v>
      </c>
      <c r="P1364" s="87" t="s">
        <v>1006</v>
      </c>
      <c r="Q1364" s="38"/>
      <c r="R1364" s="38"/>
      <c r="S1364" s="38"/>
      <c r="T1364" s="38"/>
      <c r="U1364" s="88" t="s">
        <v>540</v>
      </c>
      <c r="V1364" s="88" t="s">
        <v>2221</v>
      </c>
      <c r="W1364" s="88" t="s">
        <v>2233</v>
      </c>
      <c r="X1364" s="94">
        <v>43656.440972222219</v>
      </c>
      <c r="Y1364" s="71">
        <v>43656</v>
      </c>
      <c r="Z1364" s="90">
        <v>0.44097222222222227</v>
      </c>
      <c r="AA1364" s="94">
        <v>43656.662499999999</v>
      </c>
      <c r="AB1364" s="71">
        <v>43656</v>
      </c>
      <c r="AC1364" s="91">
        <v>0.66249999999999998</v>
      </c>
      <c r="AD1364" s="92">
        <v>0</v>
      </c>
      <c r="AE1364" s="91">
        <v>0.22152777777955635</v>
      </c>
      <c r="AF1364" s="92">
        <v>5.3166666667093523</v>
      </c>
    </row>
    <row r="1365" spans="12:32" ht="12.75" customHeight="1" x14ac:dyDescent="0.3">
      <c r="L1365" s="86">
        <v>2</v>
      </c>
      <c r="M1365" s="87" t="s">
        <v>808</v>
      </c>
      <c r="N1365" s="86" t="s">
        <v>52</v>
      </c>
      <c r="O1365" s="87" t="s">
        <v>910</v>
      </c>
      <c r="P1365" s="87" t="s">
        <v>1006</v>
      </c>
      <c r="Q1365" s="38"/>
      <c r="R1365" s="38"/>
      <c r="S1365" s="38"/>
      <c r="T1365" s="38"/>
      <c r="U1365" s="88" t="s">
        <v>540</v>
      </c>
      <c r="V1365" s="88" t="s">
        <v>2221</v>
      </c>
      <c r="W1365" s="88" t="s">
        <v>2234</v>
      </c>
      <c r="X1365" s="94">
        <v>43658.445138888892</v>
      </c>
      <c r="Y1365" s="71">
        <v>43658</v>
      </c>
      <c r="Z1365" s="90">
        <v>0.44513888888888892</v>
      </c>
      <c r="AA1365" s="94">
        <v>43658.688194444447</v>
      </c>
      <c r="AB1365" s="71">
        <v>43658</v>
      </c>
      <c r="AC1365" s="91">
        <v>0.68819444444444444</v>
      </c>
      <c r="AD1365" s="92">
        <v>0</v>
      </c>
      <c r="AE1365" s="91">
        <v>0.24305555555474712</v>
      </c>
      <c r="AF1365" s="92">
        <v>5.8333333333139308</v>
      </c>
    </row>
    <row r="1366" spans="12:32" ht="12.75" customHeight="1" x14ac:dyDescent="0.3">
      <c r="L1366" s="86">
        <v>2</v>
      </c>
      <c r="M1366" s="87" t="s">
        <v>808</v>
      </c>
      <c r="N1366" s="86" t="s">
        <v>52</v>
      </c>
      <c r="O1366" s="87" t="s">
        <v>910</v>
      </c>
      <c r="P1366" s="87" t="s">
        <v>1006</v>
      </c>
      <c r="Q1366" s="38"/>
      <c r="R1366" s="38"/>
      <c r="S1366" s="38"/>
      <c r="T1366" s="38"/>
      <c r="U1366" s="88" t="s">
        <v>540</v>
      </c>
      <c r="V1366" s="88" t="s">
        <v>2221</v>
      </c>
      <c r="W1366" s="88" t="s">
        <v>2235</v>
      </c>
      <c r="X1366" s="94">
        <v>43670.447916666664</v>
      </c>
      <c r="Y1366" s="71">
        <v>43670</v>
      </c>
      <c r="Z1366" s="90">
        <v>0.44791666666666669</v>
      </c>
      <c r="AA1366" s="94">
        <v>43670.686805555553</v>
      </c>
      <c r="AB1366" s="71">
        <v>43670</v>
      </c>
      <c r="AC1366" s="91">
        <v>0.68680555555555556</v>
      </c>
      <c r="AD1366" s="92">
        <v>0</v>
      </c>
      <c r="AE1366" s="91">
        <v>0.23888888888905058</v>
      </c>
      <c r="AF1366" s="92">
        <v>5.7333333333372138</v>
      </c>
    </row>
    <row r="1367" spans="12:32" ht="12.75" customHeight="1" x14ac:dyDescent="0.3">
      <c r="L1367" s="86">
        <v>2</v>
      </c>
      <c r="M1367" s="87" t="s">
        <v>808</v>
      </c>
      <c r="N1367" s="86" t="s">
        <v>52</v>
      </c>
      <c r="O1367" s="87" t="s">
        <v>910</v>
      </c>
      <c r="P1367" s="87" t="s">
        <v>1006</v>
      </c>
      <c r="Q1367" s="38"/>
      <c r="R1367" s="38"/>
      <c r="S1367" s="38"/>
      <c r="T1367" s="38"/>
      <c r="U1367" s="88" t="s">
        <v>540</v>
      </c>
      <c r="V1367" s="88" t="s">
        <v>2221</v>
      </c>
      <c r="W1367" s="88" t="s">
        <v>2236</v>
      </c>
      <c r="X1367" s="94">
        <v>43668.577777777777</v>
      </c>
      <c r="Y1367" s="71">
        <v>43668</v>
      </c>
      <c r="Z1367" s="90">
        <v>0.57777777777777772</v>
      </c>
      <c r="AA1367" s="94">
        <v>43668.707638888889</v>
      </c>
      <c r="AB1367" s="71">
        <v>43668</v>
      </c>
      <c r="AC1367" s="91">
        <v>0.70763888888888893</v>
      </c>
      <c r="AD1367" s="92">
        <v>0</v>
      </c>
      <c r="AE1367" s="91">
        <v>0.12986111111240461</v>
      </c>
      <c r="AF1367" s="92">
        <v>3.1166666666977108</v>
      </c>
    </row>
    <row r="1368" spans="12:32" ht="12.75" customHeight="1" x14ac:dyDescent="0.3">
      <c r="L1368" s="86">
        <v>2</v>
      </c>
      <c r="M1368" s="87" t="s">
        <v>808</v>
      </c>
      <c r="N1368" s="86" t="s">
        <v>52</v>
      </c>
      <c r="O1368" s="87" t="s">
        <v>910</v>
      </c>
      <c r="P1368" s="87" t="s">
        <v>1006</v>
      </c>
      <c r="Q1368" s="38"/>
      <c r="R1368" s="38"/>
      <c r="S1368" s="38"/>
      <c r="T1368" s="38"/>
      <c r="U1368" s="88" t="s">
        <v>540</v>
      </c>
      <c r="V1368" s="88" t="s">
        <v>2221</v>
      </c>
      <c r="W1368" s="88" t="s">
        <v>2237</v>
      </c>
      <c r="X1368" s="94">
        <v>43649.51458333333</v>
      </c>
      <c r="Y1368" s="71">
        <v>43649</v>
      </c>
      <c r="Z1368" s="90">
        <v>0.51458333333333328</v>
      </c>
      <c r="AA1368" s="94">
        <v>43649.706944444442</v>
      </c>
      <c r="AB1368" s="71">
        <v>43649</v>
      </c>
      <c r="AC1368" s="91">
        <v>0.70694444444444449</v>
      </c>
      <c r="AD1368" s="92">
        <v>0</v>
      </c>
      <c r="AE1368" s="91">
        <v>0.19236111111240461</v>
      </c>
      <c r="AF1368" s="92">
        <v>4.6166666666977108</v>
      </c>
    </row>
    <row r="1369" spans="12:32" ht="12.75" customHeight="1" x14ac:dyDescent="0.3">
      <c r="L1369" s="86">
        <v>2</v>
      </c>
      <c r="M1369" s="87" t="s">
        <v>808</v>
      </c>
      <c r="N1369" s="86" t="s">
        <v>52</v>
      </c>
      <c r="O1369" s="87" t="s">
        <v>910</v>
      </c>
      <c r="P1369" s="87" t="s">
        <v>1006</v>
      </c>
      <c r="Q1369" s="38"/>
      <c r="R1369" s="38"/>
      <c r="S1369" s="38"/>
      <c r="T1369" s="38"/>
      <c r="U1369" s="88" t="s">
        <v>540</v>
      </c>
      <c r="V1369" s="88" t="s">
        <v>2221</v>
      </c>
      <c r="W1369" s="88" t="s">
        <v>2238</v>
      </c>
      <c r="X1369" s="94">
        <v>43651.522916666669</v>
      </c>
      <c r="Y1369" s="71">
        <v>43651</v>
      </c>
      <c r="Z1369" s="90">
        <v>0.5229166666666667</v>
      </c>
      <c r="AA1369" s="94">
        <v>43651.654861111114</v>
      </c>
      <c r="AB1369" s="71">
        <v>43651</v>
      </c>
      <c r="AC1369" s="91">
        <v>0.65486111111111112</v>
      </c>
      <c r="AD1369" s="92">
        <v>0</v>
      </c>
      <c r="AE1369" s="91">
        <v>0.13194444444525288</v>
      </c>
      <c r="AF1369" s="92">
        <v>3.1666666666860692</v>
      </c>
    </row>
    <row r="1370" spans="12:32" ht="12.75" customHeight="1" x14ac:dyDescent="0.3">
      <c r="L1370" s="86">
        <v>2</v>
      </c>
      <c r="M1370" s="87" t="s">
        <v>808</v>
      </c>
      <c r="N1370" s="86" t="s">
        <v>52</v>
      </c>
      <c r="O1370" s="87" t="s">
        <v>910</v>
      </c>
      <c r="P1370" s="87" t="s">
        <v>1006</v>
      </c>
      <c r="Q1370" s="38"/>
      <c r="R1370" s="38"/>
      <c r="S1370" s="38"/>
      <c r="T1370" s="38"/>
      <c r="U1370" s="88" t="s">
        <v>540</v>
      </c>
      <c r="V1370" s="88" t="s">
        <v>2221</v>
      </c>
      <c r="W1370" s="88" t="s">
        <v>2239</v>
      </c>
      <c r="X1370" s="94">
        <v>43671.530555555553</v>
      </c>
      <c r="Y1370" s="71">
        <v>43671</v>
      </c>
      <c r="Z1370" s="90">
        <v>0.53055555555555556</v>
      </c>
      <c r="AA1370" s="94">
        <v>43671.728472222225</v>
      </c>
      <c r="AB1370" s="71">
        <v>43671</v>
      </c>
      <c r="AC1370" s="91">
        <v>0.72847222222222219</v>
      </c>
      <c r="AD1370" s="92">
        <v>0</v>
      </c>
      <c r="AE1370" s="91">
        <v>0.19791666667151731</v>
      </c>
      <c r="AF1370" s="92">
        <v>4.7500000001164153</v>
      </c>
    </row>
    <row r="1371" spans="12:32" ht="12.75" customHeight="1" x14ac:dyDescent="0.3">
      <c r="L1371" s="86">
        <v>2</v>
      </c>
      <c r="M1371" s="87" t="s">
        <v>808</v>
      </c>
      <c r="N1371" s="86" t="s">
        <v>52</v>
      </c>
      <c r="O1371" s="87" t="s">
        <v>843</v>
      </c>
      <c r="P1371" s="87" t="s">
        <v>844</v>
      </c>
      <c r="Q1371" s="38"/>
      <c r="R1371" s="38"/>
      <c r="S1371" s="38"/>
      <c r="T1371" s="38"/>
      <c r="U1371" s="88" t="s">
        <v>540</v>
      </c>
      <c r="V1371" s="88" t="s">
        <v>2280</v>
      </c>
      <c r="W1371" s="88" t="s">
        <v>2282</v>
      </c>
      <c r="X1371" s="94">
        <v>43649.34097222222</v>
      </c>
      <c r="Y1371" s="71">
        <v>43649</v>
      </c>
      <c r="Z1371" s="90">
        <v>0.34097222222222223</v>
      </c>
      <c r="AA1371" s="94">
        <v>43649.484722222223</v>
      </c>
      <c r="AB1371" s="71">
        <v>43649</v>
      </c>
      <c r="AC1371" s="91">
        <v>0.48472222222222222</v>
      </c>
      <c r="AD1371" s="92">
        <v>0</v>
      </c>
      <c r="AE1371" s="91">
        <v>0.14375000000291038</v>
      </c>
      <c r="AF1371" s="92">
        <v>3.4500000000698492</v>
      </c>
    </row>
    <row r="1372" spans="12:32" ht="12.75" customHeight="1" x14ac:dyDescent="0.3">
      <c r="L1372" s="86">
        <v>2</v>
      </c>
      <c r="M1372" s="87" t="s">
        <v>808</v>
      </c>
      <c r="N1372" s="86" t="s">
        <v>52</v>
      </c>
      <c r="O1372" s="87" t="s">
        <v>843</v>
      </c>
      <c r="P1372" s="87" t="s">
        <v>844</v>
      </c>
      <c r="Q1372" s="38"/>
      <c r="R1372" s="38"/>
      <c r="S1372" s="38"/>
      <c r="T1372" s="38"/>
      <c r="U1372" s="88" t="s">
        <v>540</v>
      </c>
      <c r="V1372" s="88" t="s">
        <v>2280</v>
      </c>
      <c r="W1372" s="88" t="s">
        <v>2283</v>
      </c>
      <c r="X1372" s="94">
        <v>43676.369444444441</v>
      </c>
      <c r="Y1372" s="71">
        <v>43676</v>
      </c>
      <c r="Z1372" s="90">
        <v>0.36944444444444446</v>
      </c>
      <c r="AA1372" s="94">
        <v>43676.464583333334</v>
      </c>
      <c r="AB1372" s="71">
        <v>43676</v>
      </c>
      <c r="AC1372" s="91">
        <v>0.46458333333333335</v>
      </c>
      <c r="AD1372" s="92">
        <v>0</v>
      </c>
      <c r="AE1372" s="91">
        <v>9.5138888893416151E-2</v>
      </c>
      <c r="AF1372" s="92">
        <v>2.2833333334419876</v>
      </c>
    </row>
    <row r="1373" spans="12:32" ht="12.75" customHeight="1" x14ac:dyDescent="0.3">
      <c r="L1373" s="86">
        <v>2</v>
      </c>
      <c r="M1373" s="87" t="s">
        <v>808</v>
      </c>
      <c r="N1373" s="86" t="s">
        <v>52</v>
      </c>
      <c r="O1373" s="87" t="s">
        <v>843</v>
      </c>
      <c r="P1373" s="87" t="s">
        <v>844</v>
      </c>
      <c r="Q1373" s="38"/>
      <c r="R1373" s="38"/>
      <c r="S1373" s="38"/>
      <c r="T1373" s="38"/>
      <c r="U1373" s="88" t="s">
        <v>540</v>
      </c>
      <c r="V1373" s="88" t="s">
        <v>2280</v>
      </c>
      <c r="W1373" s="88" t="s">
        <v>2284</v>
      </c>
      <c r="X1373" s="94">
        <v>43651.498611111114</v>
      </c>
      <c r="Y1373" s="71">
        <v>43651</v>
      </c>
      <c r="Z1373" s="90">
        <v>0.49861111111111112</v>
      </c>
      <c r="AA1373" s="94">
        <v>43651.568749999999</v>
      </c>
      <c r="AB1373" s="71">
        <v>43651</v>
      </c>
      <c r="AC1373" s="91">
        <v>0.56874999999999998</v>
      </c>
      <c r="AD1373" s="92">
        <v>0</v>
      </c>
      <c r="AE1373" s="91">
        <v>7.0138888884685002E-2</v>
      </c>
      <c r="AF1373" s="92">
        <v>1.6833333332324401</v>
      </c>
    </row>
    <row r="1374" spans="12:32" ht="12.75" customHeight="1" x14ac:dyDescent="0.3">
      <c r="L1374" s="86">
        <v>2</v>
      </c>
      <c r="M1374" s="87" t="s">
        <v>808</v>
      </c>
      <c r="N1374" s="86" t="s">
        <v>52</v>
      </c>
      <c r="O1374" s="87" t="s">
        <v>843</v>
      </c>
      <c r="P1374" s="87" t="s">
        <v>844</v>
      </c>
      <c r="Q1374" s="38"/>
      <c r="R1374" s="38"/>
      <c r="S1374" s="38"/>
      <c r="T1374" s="38"/>
      <c r="U1374" s="88" t="s">
        <v>540</v>
      </c>
      <c r="V1374" s="88" t="s">
        <v>2280</v>
      </c>
      <c r="W1374" s="88" t="s">
        <v>2285</v>
      </c>
      <c r="X1374" s="94">
        <v>43669.548611111109</v>
      </c>
      <c r="Y1374" s="71">
        <v>43669</v>
      </c>
      <c r="Z1374" s="90">
        <v>0.54861111111111116</v>
      </c>
      <c r="AA1374" s="94">
        <v>43670.315972222219</v>
      </c>
      <c r="AB1374" s="71">
        <v>43670</v>
      </c>
      <c r="AC1374" s="91">
        <v>0.31597222222222221</v>
      </c>
      <c r="AD1374" s="92">
        <v>0</v>
      </c>
      <c r="AE1374" s="91">
        <v>0.18402777777777773</v>
      </c>
      <c r="AF1374" s="92">
        <v>4.4166666666666661</v>
      </c>
    </row>
    <row r="1375" spans="12:32" ht="12.75" customHeight="1" x14ac:dyDescent="0.3">
      <c r="L1375" s="86">
        <v>2</v>
      </c>
      <c r="M1375" s="87" t="s">
        <v>808</v>
      </c>
      <c r="N1375" s="86" t="s">
        <v>52</v>
      </c>
      <c r="O1375" s="87" t="s">
        <v>843</v>
      </c>
      <c r="P1375" s="87" t="s">
        <v>844</v>
      </c>
      <c r="Q1375" s="38"/>
      <c r="R1375" s="38"/>
      <c r="S1375" s="38"/>
      <c r="T1375" s="38"/>
      <c r="U1375" s="88" t="s">
        <v>540</v>
      </c>
      <c r="V1375" s="88" t="s">
        <v>2280</v>
      </c>
      <c r="W1375" s="88" t="s">
        <v>2286</v>
      </c>
      <c r="X1375" s="94">
        <v>43654.554166666669</v>
      </c>
      <c r="Y1375" s="71">
        <v>43654</v>
      </c>
      <c r="Z1375" s="90">
        <v>0.5541666666666667</v>
      </c>
      <c r="AA1375" s="94">
        <v>43654.655555555553</v>
      </c>
      <c r="AB1375" s="71">
        <v>43654</v>
      </c>
      <c r="AC1375" s="91">
        <v>0.65555555555555556</v>
      </c>
      <c r="AD1375" s="92">
        <v>0</v>
      </c>
      <c r="AE1375" s="91">
        <v>0.101388888884685</v>
      </c>
      <c r="AF1375" s="92">
        <v>2.4333333332324401</v>
      </c>
    </row>
    <row r="1376" spans="12:32" ht="12.75" customHeight="1" x14ac:dyDescent="0.3">
      <c r="L1376" s="86">
        <v>2</v>
      </c>
      <c r="M1376" s="87" t="s">
        <v>808</v>
      </c>
      <c r="N1376" s="86" t="s">
        <v>52</v>
      </c>
      <c r="O1376" s="87" t="s">
        <v>843</v>
      </c>
      <c r="P1376" s="87" t="s">
        <v>844</v>
      </c>
      <c r="Q1376" s="38"/>
      <c r="R1376" s="38"/>
      <c r="S1376" s="38"/>
      <c r="T1376" s="38"/>
      <c r="U1376" s="88" t="s">
        <v>540</v>
      </c>
      <c r="V1376" s="88" t="s">
        <v>2280</v>
      </c>
      <c r="W1376" s="88" t="s">
        <v>2287</v>
      </c>
      <c r="X1376" s="94">
        <v>43649.597916666666</v>
      </c>
      <c r="Y1376" s="71">
        <v>43649</v>
      </c>
      <c r="Z1376" s="90">
        <v>0.59791666666666665</v>
      </c>
      <c r="AA1376" s="94">
        <v>43649.686111111114</v>
      </c>
      <c r="AB1376" s="71">
        <v>43649</v>
      </c>
      <c r="AC1376" s="91">
        <v>0.68611111111111112</v>
      </c>
      <c r="AD1376" s="92">
        <v>0</v>
      </c>
      <c r="AE1376" s="91">
        <v>8.8194444448163267E-2</v>
      </c>
      <c r="AF1376" s="92">
        <v>2.1166666667559184</v>
      </c>
    </row>
    <row r="1377" spans="12:32" ht="12.75" customHeight="1" x14ac:dyDescent="0.3">
      <c r="L1377" s="86">
        <v>2</v>
      </c>
      <c r="M1377" s="87" t="s">
        <v>808</v>
      </c>
      <c r="N1377" s="86" t="s">
        <v>52</v>
      </c>
      <c r="O1377" s="87" t="s">
        <v>843</v>
      </c>
      <c r="P1377" s="87" t="s">
        <v>844</v>
      </c>
      <c r="Q1377" s="38"/>
      <c r="R1377" s="38"/>
      <c r="S1377" s="38"/>
      <c r="T1377" s="38"/>
      <c r="U1377" s="88" t="s">
        <v>540</v>
      </c>
      <c r="V1377" s="88" t="s">
        <v>2280</v>
      </c>
      <c r="W1377" s="88" t="s">
        <v>2288</v>
      </c>
      <c r="X1377" s="94">
        <v>43661.598611111112</v>
      </c>
      <c r="Y1377" s="71">
        <v>43661</v>
      </c>
      <c r="Z1377" s="90">
        <v>0.59861111111111109</v>
      </c>
      <c r="AA1377" s="94">
        <v>43662.306944444441</v>
      </c>
      <c r="AB1377" s="71">
        <v>43662</v>
      </c>
      <c r="AC1377" s="91">
        <v>0.30694444444444441</v>
      </c>
      <c r="AD1377" s="92">
        <v>0</v>
      </c>
      <c r="AE1377" s="91">
        <v>0.125</v>
      </c>
      <c r="AF1377" s="92">
        <v>3</v>
      </c>
    </row>
    <row r="1378" spans="12:32" ht="12.75" customHeight="1" x14ac:dyDescent="0.3">
      <c r="L1378" s="86">
        <v>2</v>
      </c>
      <c r="M1378" s="87" t="s">
        <v>808</v>
      </c>
      <c r="N1378" s="86" t="s">
        <v>52</v>
      </c>
      <c r="O1378" s="87" t="s">
        <v>843</v>
      </c>
      <c r="P1378" s="87" t="s">
        <v>844</v>
      </c>
      <c r="Q1378" s="38"/>
      <c r="R1378" s="38"/>
      <c r="S1378" s="38"/>
      <c r="T1378" s="38"/>
      <c r="U1378" s="88" t="s">
        <v>540</v>
      </c>
      <c r="V1378" s="88" t="s">
        <v>2280</v>
      </c>
      <c r="W1378" s="88" t="s">
        <v>2289</v>
      </c>
      <c r="X1378" s="94">
        <v>43676.635416666664</v>
      </c>
      <c r="Y1378" s="71">
        <v>43676</v>
      </c>
      <c r="Z1378" s="90">
        <v>0.63541666666666663</v>
      </c>
      <c r="AA1378" s="94">
        <v>43677.609722222223</v>
      </c>
      <c r="AB1378" s="71">
        <v>43677</v>
      </c>
      <c r="AC1378" s="91">
        <v>0.60972222222222228</v>
      </c>
      <c r="AD1378" s="92">
        <v>0</v>
      </c>
      <c r="AE1378" s="91">
        <v>0.39097222222222233</v>
      </c>
      <c r="AF1378" s="92">
        <v>9.3833333333333364</v>
      </c>
    </row>
    <row r="1379" spans="12:32" ht="12.75" customHeight="1" x14ac:dyDescent="0.3">
      <c r="L1379" s="86">
        <v>2</v>
      </c>
      <c r="M1379" s="87" t="s">
        <v>808</v>
      </c>
      <c r="N1379" s="86" t="s">
        <v>52</v>
      </c>
      <c r="O1379" s="87" t="s">
        <v>843</v>
      </c>
      <c r="P1379" s="87" t="s">
        <v>844</v>
      </c>
      <c r="Q1379" s="38"/>
      <c r="R1379" s="38"/>
      <c r="S1379" s="38"/>
      <c r="T1379" s="38"/>
      <c r="U1379" s="88" t="s">
        <v>540</v>
      </c>
      <c r="V1379" s="88" t="s">
        <v>2280</v>
      </c>
      <c r="W1379" s="88" t="s">
        <v>2290</v>
      </c>
      <c r="X1379" s="94">
        <v>43668.513888888891</v>
      </c>
      <c r="Y1379" s="71">
        <v>43668</v>
      </c>
      <c r="Z1379" s="90">
        <v>0.51388888888888895</v>
      </c>
      <c r="AA1379" s="94">
        <v>43669.306944444441</v>
      </c>
      <c r="AB1379" s="71">
        <v>43669</v>
      </c>
      <c r="AC1379" s="91">
        <v>0.30694444444444441</v>
      </c>
      <c r="AD1379" s="92">
        <v>0</v>
      </c>
      <c r="AE1379" s="91">
        <v>0.20972222222222214</v>
      </c>
      <c r="AF1379" s="92">
        <v>5.0333333333333314</v>
      </c>
    </row>
    <row r="1380" spans="12:32" ht="12.75" customHeight="1" x14ac:dyDescent="0.3">
      <c r="L1380" s="86">
        <v>2</v>
      </c>
      <c r="M1380" s="87" t="s">
        <v>808</v>
      </c>
      <c r="N1380" s="86" t="s">
        <v>52</v>
      </c>
      <c r="O1380" s="87" t="s">
        <v>843</v>
      </c>
      <c r="P1380" s="87" t="s">
        <v>844</v>
      </c>
      <c r="Q1380" s="38"/>
      <c r="R1380" s="38"/>
      <c r="S1380" s="38"/>
      <c r="T1380" s="38"/>
      <c r="U1380" s="88" t="s">
        <v>540</v>
      </c>
      <c r="V1380" s="88" t="s">
        <v>2280</v>
      </c>
      <c r="W1380" s="88" t="s">
        <v>2291</v>
      </c>
      <c r="X1380" s="94">
        <v>43665.518750000003</v>
      </c>
      <c r="Y1380" s="71">
        <v>43665</v>
      </c>
      <c r="Z1380" s="90">
        <v>0.51874999999999993</v>
      </c>
      <c r="AA1380" s="94">
        <v>43665.624305555553</v>
      </c>
      <c r="AB1380" s="71">
        <v>43665</v>
      </c>
      <c r="AC1380" s="91">
        <v>0.62430555555555556</v>
      </c>
      <c r="AD1380" s="92">
        <v>0</v>
      </c>
      <c r="AE1380" s="91">
        <v>0.10555555555038154</v>
      </c>
      <c r="AF1380" s="92">
        <v>2.533333333209157</v>
      </c>
    </row>
    <row r="1381" spans="12:32" ht="12.75" customHeight="1" x14ac:dyDescent="0.3">
      <c r="L1381" s="86">
        <v>2</v>
      </c>
      <c r="M1381" s="87" t="s">
        <v>808</v>
      </c>
      <c r="N1381" s="86" t="s">
        <v>52</v>
      </c>
      <c r="O1381" s="87" t="s">
        <v>843</v>
      </c>
      <c r="P1381" s="87" t="s">
        <v>844</v>
      </c>
      <c r="Q1381" s="38"/>
      <c r="R1381" s="38"/>
      <c r="S1381" s="38"/>
      <c r="T1381" s="38"/>
      <c r="U1381" s="88" t="s">
        <v>540</v>
      </c>
      <c r="V1381" s="88" t="s">
        <v>2280</v>
      </c>
      <c r="W1381" s="88" t="s">
        <v>2292</v>
      </c>
      <c r="X1381" s="94">
        <v>43670.529166666667</v>
      </c>
      <c r="Y1381" s="71">
        <v>43670</v>
      </c>
      <c r="Z1381" s="90">
        <v>0.52916666666666667</v>
      </c>
      <c r="AA1381" s="94">
        <v>43670.597916666666</v>
      </c>
      <c r="AB1381" s="71">
        <v>43670</v>
      </c>
      <c r="AC1381" s="91">
        <v>0.59791666666666665</v>
      </c>
      <c r="AD1381" s="92">
        <v>0</v>
      </c>
      <c r="AE1381" s="91">
        <v>6.8749999998544808E-2</v>
      </c>
      <c r="AF1381" s="92">
        <v>1.6499999999650754</v>
      </c>
    </row>
    <row r="1382" spans="12:32" ht="12.75" customHeight="1" x14ac:dyDescent="0.3">
      <c r="L1382" s="86">
        <v>2</v>
      </c>
      <c r="M1382" s="87" t="s">
        <v>808</v>
      </c>
      <c r="N1382" s="86" t="s">
        <v>52</v>
      </c>
      <c r="O1382" s="87" t="s">
        <v>843</v>
      </c>
      <c r="P1382" s="87" t="s">
        <v>844</v>
      </c>
      <c r="Q1382" s="38"/>
      <c r="R1382" s="38"/>
      <c r="S1382" s="38"/>
      <c r="T1382" s="38"/>
      <c r="U1382" s="88" t="s">
        <v>540</v>
      </c>
      <c r="V1382" s="88" t="s">
        <v>2280</v>
      </c>
      <c r="W1382" s="88" t="s">
        <v>2293</v>
      </c>
      <c r="X1382" s="94">
        <v>43664.532638888886</v>
      </c>
      <c r="Y1382" s="71">
        <v>43664</v>
      </c>
      <c r="Z1382" s="90">
        <v>0.53263888888888888</v>
      </c>
      <c r="AA1382" s="94">
        <v>43665.30972222222</v>
      </c>
      <c r="AB1382" s="71">
        <v>43665</v>
      </c>
      <c r="AC1382" s="91">
        <v>0.30972222222222223</v>
      </c>
      <c r="AD1382" s="92">
        <v>0</v>
      </c>
      <c r="AE1382" s="91">
        <v>0.19375000000000003</v>
      </c>
      <c r="AF1382" s="92">
        <v>4.6500000000000004</v>
      </c>
    </row>
    <row r="1383" spans="12:32" ht="12.75" customHeight="1" x14ac:dyDescent="0.3">
      <c r="L1383" s="86">
        <v>2</v>
      </c>
      <c r="M1383" s="87" t="s">
        <v>808</v>
      </c>
      <c r="N1383" s="86" t="s">
        <v>52</v>
      </c>
      <c r="O1383" s="87" t="s">
        <v>843</v>
      </c>
      <c r="P1383" s="87" t="s">
        <v>844</v>
      </c>
      <c r="Q1383" s="38"/>
      <c r="R1383" s="38"/>
      <c r="S1383" s="38"/>
      <c r="T1383" s="38"/>
      <c r="U1383" s="88" t="s">
        <v>540</v>
      </c>
      <c r="V1383" s="88" t="s">
        <v>2280</v>
      </c>
      <c r="W1383" s="88" t="s">
        <v>2294</v>
      </c>
      <c r="X1383" s="94">
        <v>43663.536111111112</v>
      </c>
      <c r="Y1383" s="71">
        <v>43663</v>
      </c>
      <c r="Z1383" s="90">
        <v>0.53611111111111109</v>
      </c>
      <c r="AA1383" s="94">
        <v>43664.307638888888</v>
      </c>
      <c r="AB1383" s="71">
        <v>43664</v>
      </c>
      <c r="AC1383" s="91">
        <v>0.30763888888888891</v>
      </c>
      <c r="AD1383" s="92">
        <v>0</v>
      </c>
      <c r="AE1383" s="91">
        <v>0.1881944444444445</v>
      </c>
      <c r="AF1383" s="92">
        <v>4.5166666666666675</v>
      </c>
    </row>
    <row r="1384" spans="12:32" ht="12.75" customHeight="1" x14ac:dyDescent="0.3">
      <c r="L1384" s="86">
        <v>2</v>
      </c>
      <c r="M1384" s="87" t="s">
        <v>808</v>
      </c>
      <c r="N1384" s="86" t="s">
        <v>52</v>
      </c>
      <c r="O1384" s="87" t="s">
        <v>809</v>
      </c>
      <c r="P1384" s="38"/>
      <c r="Q1384" s="87" t="s">
        <v>810</v>
      </c>
      <c r="R1384" s="38"/>
      <c r="S1384" s="38"/>
      <c r="T1384" s="38"/>
      <c r="U1384" s="88" t="s">
        <v>540</v>
      </c>
      <c r="V1384" s="88" t="s">
        <v>2361</v>
      </c>
      <c r="W1384" s="88" t="s">
        <v>2362</v>
      </c>
      <c r="X1384" s="94">
        <v>43677.361805555556</v>
      </c>
      <c r="Y1384" s="71">
        <v>43677</v>
      </c>
      <c r="Z1384" s="90">
        <v>0.36180555555555555</v>
      </c>
      <c r="AA1384" s="94">
        <v>43677.708333333336</v>
      </c>
      <c r="AB1384" s="71">
        <v>43677</v>
      </c>
      <c r="AC1384" s="91">
        <v>0.70833333333333337</v>
      </c>
      <c r="AD1384" s="92">
        <v>0</v>
      </c>
      <c r="AE1384" s="91">
        <v>0.34652777777955635</v>
      </c>
      <c r="AF1384" s="92">
        <v>8.3166666667093523</v>
      </c>
    </row>
    <row r="1385" spans="12:32" ht="12.75" customHeight="1" x14ac:dyDescent="0.3">
      <c r="L1385" s="86">
        <v>2</v>
      </c>
      <c r="M1385" s="87" t="s">
        <v>808</v>
      </c>
      <c r="N1385" s="86" t="s">
        <v>52</v>
      </c>
      <c r="O1385" s="87" t="s">
        <v>809</v>
      </c>
      <c r="P1385" s="38"/>
      <c r="Q1385" s="87" t="s">
        <v>810</v>
      </c>
      <c r="R1385" s="38"/>
      <c r="S1385" s="38"/>
      <c r="T1385" s="38"/>
      <c r="U1385" s="88" t="s">
        <v>540</v>
      </c>
      <c r="V1385" s="88" t="s">
        <v>2361</v>
      </c>
      <c r="W1385" s="88" t="s">
        <v>2363</v>
      </c>
      <c r="X1385" s="94">
        <v>43655.365277777775</v>
      </c>
      <c r="Y1385" s="71">
        <v>43655</v>
      </c>
      <c r="Z1385" s="90">
        <v>0.36527777777777781</v>
      </c>
      <c r="AA1385" s="94">
        <v>43655.622916666667</v>
      </c>
      <c r="AB1385" s="71">
        <v>43655</v>
      </c>
      <c r="AC1385" s="91">
        <v>0.62291666666666667</v>
      </c>
      <c r="AD1385" s="92">
        <v>0</v>
      </c>
      <c r="AE1385" s="91">
        <v>0.25763888889196096</v>
      </c>
      <c r="AF1385" s="92">
        <v>6.183333333407063</v>
      </c>
    </row>
    <row r="1386" spans="12:32" ht="12.75" customHeight="1" x14ac:dyDescent="0.3">
      <c r="L1386" s="86">
        <v>2</v>
      </c>
      <c r="M1386" s="87" t="s">
        <v>808</v>
      </c>
      <c r="N1386" s="86" t="s">
        <v>52</v>
      </c>
      <c r="O1386" s="87" t="s">
        <v>809</v>
      </c>
      <c r="P1386" s="38"/>
      <c r="Q1386" s="87" t="s">
        <v>810</v>
      </c>
      <c r="R1386" s="38"/>
      <c r="S1386" s="38"/>
      <c r="T1386" s="38"/>
      <c r="U1386" s="88" t="s">
        <v>540</v>
      </c>
      <c r="V1386" s="88" t="s">
        <v>2361</v>
      </c>
      <c r="W1386" s="88" t="s">
        <v>2364</v>
      </c>
      <c r="X1386" s="94">
        <v>43668.385416666664</v>
      </c>
      <c r="Y1386" s="71">
        <v>43668</v>
      </c>
      <c r="Z1386" s="90">
        <v>0.38541666666666669</v>
      </c>
      <c r="AA1386" s="94">
        <v>43668.649305555555</v>
      </c>
      <c r="AB1386" s="71">
        <v>43668</v>
      </c>
      <c r="AC1386" s="91">
        <v>0.64930555555555558</v>
      </c>
      <c r="AD1386" s="92">
        <v>0</v>
      </c>
      <c r="AE1386" s="91">
        <v>0.26388888889050577</v>
      </c>
      <c r="AF1386" s="92">
        <v>6.3333333333721384</v>
      </c>
    </row>
    <row r="1387" spans="12:32" ht="12.75" customHeight="1" x14ac:dyDescent="0.3">
      <c r="L1387" s="86">
        <v>2</v>
      </c>
      <c r="M1387" s="87" t="s">
        <v>808</v>
      </c>
      <c r="N1387" s="86" t="s">
        <v>52</v>
      </c>
      <c r="O1387" s="87" t="s">
        <v>809</v>
      </c>
      <c r="P1387" s="38"/>
      <c r="Q1387" s="87" t="s">
        <v>810</v>
      </c>
      <c r="R1387" s="38"/>
      <c r="S1387" s="38"/>
      <c r="T1387" s="38"/>
      <c r="U1387" s="88" t="s">
        <v>540</v>
      </c>
      <c r="V1387" s="88" t="s">
        <v>2361</v>
      </c>
      <c r="W1387" s="88" t="s">
        <v>2365</v>
      </c>
      <c r="X1387" s="94">
        <v>43669.387499999997</v>
      </c>
      <c r="Y1387" s="71">
        <v>43669</v>
      </c>
      <c r="Z1387" s="90">
        <v>0.38750000000000001</v>
      </c>
      <c r="AA1387" s="94">
        <v>43670.334722222222</v>
      </c>
      <c r="AB1387" s="71">
        <v>43670</v>
      </c>
      <c r="AC1387" s="91">
        <v>0.3347222222222222</v>
      </c>
      <c r="AD1387" s="92">
        <v>0</v>
      </c>
      <c r="AE1387" s="91">
        <v>0.36388888888888887</v>
      </c>
      <c r="AF1387" s="92">
        <v>8.7333333333333325</v>
      </c>
    </row>
    <row r="1388" spans="12:32" ht="12.75" customHeight="1" x14ac:dyDescent="0.3">
      <c r="L1388" s="86">
        <v>2</v>
      </c>
      <c r="M1388" s="87" t="s">
        <v>808</v>
      </c>
      <c r="N1388" s="86" t="s">
        <v>52</v>
      </c>
      <c r="O1388" s="87" t="s">
        <v>809</v>
      </c>
      <c r="P1388" s="38"/>
      <c r="Q1388" s="87" t="s">
        <v>810</v>
      </c>
      <c r="R1388" s="38"/>
      <c r="S1388" s="38"/>
      <c r="T1388" s="38"/>
      <c r="U1388" s="88" t="s">
        <v>540</v>
      </c>
      <c r="V1388" s="88" t="s">
        <v>2361</v>
      </c>
      <c r="W1388" s="88" t="s">
        <v>2366</v>
      </c>
      <c r="X1388" s="94">
        <v>43663.409722222219</v>
      </c>
      <c r="Y1388" s="71">
        <v>43663</v>
      </c>
      <c r="Z1388" s="90">
        <v>0.40972222222222227</v>
      </c>
      <c r="AA1388" s="94">
        <v>43664.356249999997</v>
      </c>
      <c r="AB1388" s="71">
        <v>43664</v>
      </c>
      <c r="AC1388" s="91">
        <v>0.35625000000000001</v>
      </c>
      <c r="AD1388" s="92">
        <v>0</v>
      </c>
      <c r="AE1388" s="91">
        <v>0.36319444444444443</v>
      </c>
      <c r="AF1388" s="92">
        <v>8.7166666666666668</v>
      </c>
    </row>
    <row r="1389" spans="12:32" ht="12.75" customHeight="1" x14ac:dyDescent="0.3">
      <c r="L1389" s="86">
        <v>2</v>
      </c>
      <c r="M1389" s="87" t="s">
        <v>808</v>
      </c>
      <c r="N1389" s="86" t="s">
        <v>52</v>
      </c>
      <c r="O1389" s="87" t="s">
        <v>809</v>
      </c>
      <c r="P1389" s="38"/>
      <c r="Q1389" s="87" t="s">
        <v>810</v>
      </c>
      <c r="R1389" s="38"/>
      <c r="S1389" s="38"/>
      <c r="T1389" s="38"/>
      <c r="U1389" s="88" t="s">
        <v>540</v>
      </c>
      <c r="V1389" s="88" t="s">
        <v>2361</v>
      </c>
      <c r="W1389" s="88" t="s">
        <v>2367</v>
      </c>
      <c r="X1389" s="94">
        <v>43664.429166666669</v>
      </c>
      <c r="Y1389" s="71">
        <v>43664</v>
      </c>
      <c r="Z1389" s="90">
        <v>0.4291666666666667</v>
      </c>
      <c r="AA1389" s="94">
        <v>43664.515972222223</v>
      </c>
      <c r="AB1389" s="71">
        <v>43664</v>
      </c>
      <c r="AC1389" s="91">
        <v>1.5159722222222221</v>
      </c>
      <c r="AD1389" s="92">
        <v>0</v>
      </c>
      <c r="AE1389" s="91">
        <v>8.6805555554747116E-2</v>
      </c>
      <c r="AF1389" s="92">
        <v>2.0833333333139308</v>
      </c>
    </row>
    <row r="1390" spans="12:32" ht="12.75" customHeight="1" x14ac:dyDescent="0.3">
      <c r="L1390" s="86">
        <v>2</v>
      </c>
      <c r="M1390" s="87" t="s">
        <v>808</v>
      </c>
      <c r="N1390" s="86" t="s">
        <v>52</v>
      </c>
      <c r="O1390" s="87" t="s">
        <v>809</v>
      </c>
      <c r="P1390" s="38"/>
      <c r="Q1390" s="87" t="s">
        <v>810</v>
      </c>
      <c r="R1390" s="38"/>
      <c r="S1390" s="38"/>
      <c r="T1390" s="38"/>
      <c r="U1390" s="88" t="s">
        <v>540</v>
      </c>
      <c r="V1390" s="88" t="s">
        <v>2361</v>
      </c>
      <c r="W1390" s="88" t="s">
        <v>2368</v>
      </c>
      <c r="X1390" s="94">
        <v>43675.45208333333</v>
      </c>
      <c r="Y1390" s="71">
        <v>43675</v>
      </c>
      <c r="Z1390" s="90">
        <v>0.45208333333333334</v>
      </c>
      <c r="AA1390" s="94">
        <v>43675.539583333331</v>
      </c>
      <c r="AB1390" s="71">
        <v>43675</v>
      </c>
      <c r="AC1390" s="91">
        <v>1.5395833333333333</v>
      </c>
      <c r="AD1390" s="92">
        <v>0</v>
      </c>
      <c r="AE1390" s="91">
        <v>8.7500000001455192E-2</v>
      </c>
      <c r="AF1390" s="92">
        <v>2.1000000000349246</v>
      </c>
    </row>
    <row r="1391" spans="12:32" ht="12.75" customHeight="1" x14ac:dyDescent="0.3">
      <c r="L1391" s="86">
        <v>2</v>
      </c>
      <c r="M1391" s="87" t="s">
        <v>808</v>
      </c>
      <c r="N1391" s="86" t="s">
        <v>52</v>
      </c>
      <c r="O1391" s="87" t="s">
        <v>809</v>
      </c>
      <c r="P1391" s="38"/>
      <c r="Q1391" s="87" t="s">
        <v>810</v>
      </c>
      <c r="R1391" s="38"/>
      <c r="S1391" s="38"/>
      <c r="T1391" s="38"/>
      <c r="U1391" s="88" t="s">
        <v>540</v>
      </c>
      <c r="V1391" s="88" t="s">
        <v>2361</v>
      </c>
      <c r="W1391" s="88" t="s">
        <v>2369</v>
      </c>
      <c r="X1391" s="94">
        <v>43657.554166666669</v>
      </c>
      <c r="Y1391" s="71">
        <v>43657</v>
      </c>
      <c r="Z1391" s="90">
        <v>0.5541666666666667</v>
      </c>
      <c r="AA1391" s="94">
        <v>43657.615972222222</v>
      </c>
      <c r="AB1391" s="71">
        <v>43657</v>
      </c>
      <c r="AC1391" s="91">
        <v>0.61597222222222225</v>
      </c>
      <c r="AD1391" s="92">
        <v>0</v>
      </c>
      <c r="AE1391" s="91">
        <v>6.1805555553291924E-2</v>
      </c>
      <c r="AF1391" s="92">
        <v>1.4833333332790062</v>
      </c>
    </row>
    <row r="1392" spans="12:32" ht="12.75" customHeight="1" x14ac:dyDescent="0.3">
      <c r="L1392" s="86">
        <v>2</v>
      </c>
      <c r="M1392" s="87" t="s">
        <v>808</v>
      </c>
      <c r="N1392" s="86" t="s">
        <v>52</v>
      </c>
      <c r="O1392" s="87" t="s">
        <v>809</v>
      </c>
      <c r="P1392" s="38"/>
      <c r="Q1392" s="87" t="s">
        <v>810</v>
      </c>
      <c r="R1392" s="38"/>
      <c r="S1392" s="38"/>
      <c r="T1392" s="38"/>
      <c r="U1392" s="88" t="s">
        <v>540</v>
      </c>
      <c r="V1392" s="88" t="s">
        <v>2361</v>
      </c>
      <c r="W1392" s="88" t="s">
        <v>2370</v>
      </c>
      <c r="X1392" s="94">
        <v>43670.590277777781</v>
      </c>
      <c r="Y1392" s="71">
        <v>43670</v>
      </c>
      <c r="Z1392" s="90">
        <v>0.59027777777777779</v>
      </c>
      <c r="AA1392" s="94">
        <v>43671.345833333333</v>
      </c>
      <c r="AB1392" s="71">
        <v>43671</v>
      </c>
      <c r="AC1392" s="91">
        <v>0.34583333333333338</v>
      </c>
      <c r="AD1392" s="92">
        <v>0</v>
      </c>
      <c r="AE1392" s="91">
        <v>0.17222222222222228</v>
      </c>
      <c r="AF1392" s="92">
        <v>4.1333333333333346</v>
      </c>
    </row>
    <row r="1393" spans="12:32" ht="12.75" customHeight="1" x14ac:dyDescent="0.3">
      <c r="L1393" s="86">
        <v>2</v>
      </c>
      <c r="M1393" s="87" t="s">
        <v>808</v>
      </c>
      <c r="N1393" s="86" t="s">
        <v>52</v>
      </c>
      <c r="O1393" s="87" t="s">
        <v>809</v>
      </c>
      <c r="P1393" s="38"/>
      <c r="Q1393" s="87" t="s">
        <v>810</v>
      </c>
      <c r="R1393" s="38"/>
      <c r="S1393" s="38"/>
      <c r="T1393" s="38"/>
      <c r="U1393" s="88" t="s">
        <v>540</v>
      </c>
      <c r="V1393" s="88" t="s">
        <v>2361</v>
      </c>
      <c r="W1393" s="88" t="s">
        <v>2371</v>
      </c>
      <c r="X1393" s="94">
        <v>43664.686805555553</v>
      </c>
      <c r="Y1393" s="71">
        <v>43664</v>
      </c>
      <c r="Z1393" s="90">
        <v>0.68680555555555556</v>
      </c>
      <c r="AA1393" s="94">
        <v>43665.34375</v>
      </c>
      <c r="AB1393" s="71">
        <v>43665</v>
      </c>
      <c r="AC1393" s="91">
        <v>0.34375</v>
      </c>
      <c r="AD1393" s="92">
        <v>0</v>
      </c>
      <c r="AE1393" s="91">
        <v>7.3611111111111127E-2</v>
      </c>
      <c r="AF1393" s="92">
        <v>1.7666666666666671</v>
      </c>
    </row>
    <row r="1394" spans="12:32" ht="12.75" customHeight="1" x14ac:dyDescent="0.3">
      <c r="L1394" s="86">
        <v>2</v>
      </c>
      <c r="M1394" s="87" t="s">
        <v>808</v>
      </c>
      <c r="N1394" s="86" t="s">
        <v>52</v>
      </c>
      <c r="O1394" s="87" t="s">
        <v>809</v>
      </c>
      <c r="P1394" s="38"/>
      <c r="Q1394" s="87" t="s">
        <v>810</v>
      </c>
      <c r="R1394" s="38"/>
      <c r="S1394" s="38"/>
      <c r="T1394" s="38"/>
      <c r="U1394" s="88" t="s">
        <v>540</v>
      </c>
      <c r="V1394" s="88" t="s">
        <v>2361</v>
      </c>
      <c r="W1394" s="88" t="s">
        <v>2372</v>
      </c>
      <c r="X1394" s="94">
        <v>43647.690972222219</v>
      </c>
      <c r="Y1394" s="71">
        <v>43647</v>
      </c>
      <c r="Z1394" s="90">
        <v>0.69097222222222221</v>
      </c>
      <c r="AA1394" s="94">
        <v>43648.597916666666</v>
      </c>
      <c r="AB1394" s="71">
        <v>43648</v>
      </c>
      <c r="AC1394" s="91">
        <v>0.59791666666666665</v>
      </c>
      <c r="AD1394" s="92">
        <v>0</v>
      </c>
      <c r="AE1394" s="91">
        <v>0.32361111111111113</v>
      </c>
      <c r="AF1394" s="92">
        <v>7.7666666666666675</v>
      </c>
    </row>
    <row r="1395" spans="12:32" ht="12.75" customHeight="1" x14ac:dyDescent="0.3">
      <c r="L1395" s="86">
        <v>2</v>
      </c>
      <c r="M1395" s="87" t="s">
        <v>808</v>
      </c>
      <c r="N1395" s="86" t="s">
        <v>52</v>
      </c>
      <c r="O1395" s="87" t="s">
        <v>809</v>
      </c>
      <c r="P1395" s="38"/>
      <c r="Q1395" s="87" t="s">
        <v>810</v>
      </c>
      <c r="R1395" s="38"/>
      <c r="S1395" s="38"/>
      <c r="T1395" s="38"/>
      <c r="U1395" s="88" t="s">
        <v>540</v>
      </c>
      <c r="V1395" s="88" t="s">
        <v>2361</v>
      </c>
      <c r="W1395" s="88" t="s">
        <v>2373</v>
      </c>
      <c r="X1395" s="94">
        <v>43656.71597222222</v>
      </c>
      <c r="Y1395" s="71">
        <v>43656</v>
      </c>
      <c r="Z1395" s="90">
        <v>0.71597222222222223</v>
      </c>
      <c r="AA1395" s="94">
        <v>43657.355555555558</v>
      </c>
      <c r="AB1395" s="71">
        <v>43657</v>
      </c>
      <c r="AC1395" s="91">
        <v>0.35555555555555557</v>
      </c>
      <c r="AD1395" s="92">
        <v>0</v>
      </c>
      <c r="AE1395" s="91">
        <v>5.6250000000000022E-2</v>
      </c>
      <c r="AF1395" s="92">
        <v>1.3500000000000005</v>
      </c>
    </row>
    <row r="1396" spans="12:32" ht="12.75" customHeight="1" x14ac:dyDescent="0.3">
      <c r="L1396" s="86">
        <v>2</v>
      </c>
      <c r="M1396" s="87" t="s">
        <v>808</v>
      </c>
      <c r="N1396" s="86" t="s">
        <v>52</v>
      </c>
      <c r="O1396" s="87" t="s">
        <v>809</v>
      </c>
      <c r="P1396" s="38"/>
      <c r="Q1396" s="87" t="s">
        <v>810</v>
      </c>
      <c r="R1396" s="38"/>
      <c r="S1396" s="38"/>
      <c r="T1396" s="38"/>
      <c r="U1396" s="88" t="s">
        <v>540</v>
      </c>
      <c r="V1396" s="88" t="s">
        <v>2361</v>
      </c>
      <c r="W1396" s="88" t="s">
        <v>2374</v>
      </c>
      <c r="X1396" s="94">
        <v>43648.731249999997</v>
      </c>
      <c r="Y1396" s="71">
        <v>43648</v>
      </c>
      <c r="Z1396" s="90">
        <v>0.73124999999999996</v>
      </c>
      <c r="AA1396" s="94">
        <v>43649.502083333333</v>
      </c>
      <c r="AB1396" s="71">
        <v>43649</v>
      </c>
      <c r="AC1396" s="91">
        <v>1.5020833333333332</v>
      </c>
      <c r="AD1396" s="92">
        <v>0</v>
      </c>
      <c r="AE1396" s="91">
        <v>1.1875</v>
      </c>
      <c r="AF1396" s="92">
        <v>28.5</v>
      </c>
    </row>
    <row r="1397" spans="12:32" ht="12.75" customHeight="1" x14ac:dyDescent="0.3">
      <c r="L1397" s="86">
        <v>2</v>
      </c>
      <c r="M1397" s="87" t="s">
        <v>808</v>
      </c>
      <c r="N1397" s="86" t="s">
        <v>52</v>
      </c>
      <c r="O1397" s="87" t="s">
        <v>809</v>
      </c>
      <c r="P1397" s="38"/>
      <c r="Q1397" s="87" t="s">
        <v>810</v>
      </c>
      <c r="R1397" s="38"/>
      <c r="S1397" s="38"/>
      <c r="T1397" s="38"/>
      <c r="U1397" s="88" t="s">
        <v>540</v>
      </c>
      <c r="V1397" s="88" t="s">
        <v>2361</v>
      </c>
      <c r="W1397" s="88" t="s">
        <v>2375</v>
      </c>
      <c r="X1397" s="94">
        <v>43661.501388888886</v>
      </c>
      <c r="Y1397" s="71">
        <v>43661</v>
      </c>
      <c r="Z1397" s="90">
        <v>0.50138888888888888</v>
      </c>
      <c r="AA1397" s="94">
        <v>43662.415972222225</v>
      </c>
      <c r="AB1397" s="71">
        <v>43662</v>
      </c>
      <c r="AC1397" s="91">
        <v>0.41597222222222219</v>
      </c>
      <c r="AD1397" s="92">
        <v>0</v>
      </c>
      <c r="AE1397" s="91">
        <v>0.33124999999999999</v>
      </c>
      <c r="AF1397" s="92">
        <v>7.9499999999999993</v>
      </c>
    </row>
    <row r="1398" spans="12:32" ht="12.75" customHeight="1" x14ac:dyDescent="0.3">
      <c r="L1398" s="86">
        <v>2</v>
      </c>
      <c r="M1398" s="87" t="s">
        <v>808</v>
      </c>
      <c r="N1398" s="86" t="s">
        <v>52</v>
      </c>
      <c r="O1398" s="87" t="s">
        <v>809</v>
      </c>
      <c r="P1398" s="38"/>
      <c r="Q1398" s="87" t="s">
        <v>810</v>
      </c>
      <c r="R1398" s="38"/>
      <c r="S1398" s="38"/>
      <c r="T1398" s="38"/>
      <c r="U1398" s="88" t="s">
        <v>540</v>
      </c>
      <c r="V1398" s="88" t="s">
        <v>2361</v>
      </c>
      <c r="W1398" s="88" t="s">
        <v>2376</v>
      </c>
      <c r="X1398" s="70"/>
      <c r="Y1398" s="71"/>
      <c r="Z1398" s="90"/>
      <c r="AA1398" s="90"/>
      <c r="AB1398" s="70"/>
      <c r="AC1398" s="91" t="s">
        <v>762</v>
      </c>
    </row>
    <row r="1399" spans="12:32" ht="12.75" customHeight="1" x14ac:dyDescent="0.3">
      <c r="L1399" s="86">
        <v>2</v>
      </c>
      <c r="M1399" s="87" t="s">
        <v>808</v>
      </c>
      <c r="N1399" s="86" t="s">
        <v>52</v>
      </c>
      <c r="O1399" s="87" t="s">
        <v>984</v>
      </c>
      <c r="P1399" s="87" t="s">
        <v>985</v>
      </c>
      <c r="Q1399" s="38"/>
      <c r="R1399" s="38"/>
      <c r="S1399" s="38"/>
      <c r="T1399" s="38"/>
      <c r="U1399" s="88" t="s">
        <v>540</v>
      </c>
      <c r="V1399" s="88" t="s">
        <v>2460</v>
      </c>
      <c r="W1399" s="88" t="s">
        <v>2461</v>
      </c>
      <c r="X1399" s="94">
        <v>43669.473611111112</v>
      </c>
      <c r="Y1399" s="71">
        <v>43669</v>
      </c>
      <c r="Z1399" s="90">
        <v>0.47361111111111115</v>
      </c>
      <c r="AA1399" s="94">
        <v>43669.617361111108</v>
      </c>
      <c r="AB1399" s="71">
        <v>43669</v>
      </c>
      <c r="AC1399" s="91">
        <v>0.61736111111111114</v>
      </c>
      <c r="AD1399" s="92">
        <v>0</v>
      </c>
      <c r="AE1399" s="91">
        <v>0.14374999999563443</v>
      </c>
      <c r="AF1399" s="92">
        <v>3.4499999998952262</v>
      </c>
    </row>
    <row r="1400" spans="12:32" ht="12.75" customHeight="1" x14ac:dyDescent="0.3">
      <c r="L1400" s="86">
        <v>2</v>
      </c>
      <c r="M1400" s="87" t="s">
        <v>808</v>
      </c>
      <c r="N1400" s="86" t="s">
        <v>52</v>
      </c>
      <c r="O1400" s="87" t="s">
        <v>843</v>
      </c>
      <c r="P1400" s="87" t="s">
        <v>844</v>
      </c>
      <c r="Q1400" s="38"/>
      <c r="R1400" s="38"/>
      <c r="S1400" s="38"/>
      <c r="T1400" s="38"/>
      <c r="U1400" s="88" t="s">
        <v>540</v>
      </c>
      <c r="V1400" s="88" t="s">
        <v>2484</v>
      </c>
      <c r="W1400" s="88" t="s">
        <v>2485</v>
      </c>
      <c r="X1400" s="94">
        <v>43677.36041666667</v>
      </c>
      <c r="Y1400" s="71">
        <v>43677</v>
      </c>
      <c r="Z1400" s="90">
        <v>0.36041666666666666</v>
      </c>
      <c r="AA1400" s="94">
        <v>43677.572222222225</v>
      </c>
      <c r="AB1400" s="71">
        <v>43677</v>
      </c>
      <c r="AC1400" s="91">
        <v>0.57222222222222219</v>
      </c>
      <c r="AD1400" s="92">
        <v>0</v>
      </c>
      <c r="AE1400" s="91">
        <v>0.21180555555474712</v>
      </c>
      <c r="AF1400" s="92">
        <v>5.0833333333139308</v>
      </c>
    </row>
    <row r="1401" spans="12:32" ht="12.75" customHeight="1" x14ac:dyDescent="0.3">
      <c r="L1401" s="86">
        <v>2</v>
      </c>
      <c r="M1401" s="87" t="s">
        <v>808</v>
      </c>
      <c r="N1401" s="86" t="s">
        <v>52</v>
      </c>
      <c r="O1401" s="87" t="s">
        <v>843</v>
      </c>
      <c r="P1401" s="87" t="s">
        <v>844</v>
      </c>
      <c r="Q1401" s="38"/>
      <c r="R1401" s="38"/>
      <c r="S1401" s="38"/>
      <c r="T1401" s="38"/>
      <c r="U1401" s="88" t="s">
        <v>540</v>
      </c>
      <c r="V1401" s="88" t="s">
        <v>2484</v>
      </c>
      <c r="W1401" s="88" t="s">
        <v>2486</v>
      </c>
      <c r="X1401" s="94">
        <v>43649.374305555553</v>
      </c>
      <c r="Y1401" s="71">
        <v>43649</v>
      </c>
      <c r="Z1401" s="90">
        <v>0.3743055555555555</v>
      </c>
      <c r="AA1401" s="94">
        <v>43649.529166666667</v>
      </c>
      <c r="AB1401" s="71">
        <v>43649</v>
      </c>
      <c r="AC1401" s="91">
        <v>1.5291666666666668</v>
      </c>
      <c r="AD1401" s="92">
        <v>0</v>
      </c>
      <c r="AE1401" s="91">
        <v>0.15486111111385981</v>
      </c>
      <c r="AF1401" s="92">
        <v>3.7166666667326353</v>
      </c>
    </row>
    <row r="1402" spans="12:32" ht="12.75" customHeight="1" x14ac:dyDescent="0.3">
      <c r="L1402" s="86">
        <v>2</v>
      </c>
      <c r="M1402" s="87" t="s">
        <v>808</v>
      </c>
      <c r="N1402" s="86" t="s">
        <v>52</v>
      </c>
      <c r="O1402" s="87" t="s">
        <v>843</v>
      </c>
      <c r="P1402" s="87" t="s">
        <v>844</v>
      </c>
      <c r="Q1402" s="38"/>
      <c r="R1402" s="38"/>
      <c r="S1402" s="38"/>
      <c r="T1402" s="38"/>
      <c r="U1402" s="88" t="s">
        <v>540</v>
      </c>
      <c r="V1402" s="88" t="s">
        <v>2484</v>
      </c>
      <c r="W1402" s="88" t="s">
        <v>2487</v>
      </c>
      <c r="X1402" s="94">
        <v>43657.39166666667</v>
      </c>
      <c r="Y1402" s="71">
        <v>43657</v>
      </c>
      <c r="Z1402" s="90">
        <v>0.39166666666666666</v>
      </c>
      <c r="AA1402" s="94">
        <v>43657.498611111114</v>
      </c>
      <c r="AB1402" s="71">
        <v>43657</v>
      </c>
      <c r="AC1402" s="91">
        <v>0.49861111111111112</v>
      </c>
      <c r="AD1402" s="92">
        <v>0</v>
      </c>
      <c r="AE1402" s="91">
        <v>0.10694444444379769</v>
      </c>
      <c r="AF1402" s="92">
        <v>2.5666666666511446</v>
      </c>
    </row>
    <row r="1403" spans="12:32" ht="12.75" customHeight="1" x14ac:dyDescent="0.3">
      <c r="L1403" s="86">
        <v>2</v>
      </c>
      <c r="M1403" s="87" t="s">
        <v>808</v>
      </c>
      <c r="N1403" s="86" t="s">
        <v>52</v>
      </c>
      <c r="O1403" s="87" t="s">
        <v>843</v>
      </c>
      <c r="P1403" s="87" t="s">
        <v>844</v>
      </c>
      <c r="Q1403" s="38"/>
      <c r="R1403" s="38"/>
      <c r="S1403" s="38"/>
      <c r="T1403" s="38"/>
      <c r="U1403" s="88" t="s">
        <v>540</v>
      </c>
      <c r="V1403" s="88" t="s">
        <v>2484</v>
      </c>
      <c r="W1403" s="88" t="s">
        <v>2488</v>
      </c>
      <c r="X1403" s="94">
        <v>43651.392361111109</v>
      </c>
      <c r="Y1403" s="71">
        <v>43651</v>
      </c>
      <c r="Z1403" s="90">
        <v>0.3923611111111111</v>
      </c>
      <c r="AA1403" s="94">
        <v>43651.461805555555</v>
      </c>
      <c r="AB1403" s="71">
        <v>43651</v>
      </c>
      <c r="AC1403" s="91">
        <v>0.46180555555555558</v>
      </c>
      <c r="AD1403" s="92">
        <v>0</v>
      </c>
      <c r="AE1403" s="91">
        <v>6.9444444445252884E-2</v>
      </c>
      <c r="AF1403" s="92">
        <v>1.6666666666860692</v>
      </c>
    </row>
    <row r="1404" spans="12:32" ht="12.75" customHeight="1" x14ac:dyDescent="0.3">
      <c r="L1404" s="86">
        <v>2</v>
      </c>
      <c r="M1404" s="87" t="s">
        <v>808</v>
      </c>
      <c r="N1404" s="86" t="s">
        <v>52</v>
      </c>
      <c r="O1404" s="87" t="s">
        <v>843</v>
      </c>
      <c r="P1404" s="87" t="s">
        <v>844</v>
      </c>
      <c r="Q1404" s="38"/>
      <c r="R1404" s="38"/>
      <c r="S1404" s="38"/>
      <c r="T1404" s="38"/>
      <c r="U1404" s="88" t="s">
        <v>540</v>
      </c>
      <c r="V1404" s="88" t="s">
        <v>2484</v>
      </c>
      <c r="W1404" s="88" t="s">
        <v>2489</v>
      </c>
      <c r="X1404" s="94">
        <v>43676.404166666667</v>
      </c>
      <c r="Y1404" s="71">
        <v>43676</v>
      </c>
      <c r="Z1404" s="90">
        <v>0.40416666666666662</v>
      </c>
      <c r="AA1404" s="94">
        <v>43676.647916666669</v>
      </c>
      <c r="AB1404" s="71">
        <v>43676</v>
      </c>
      <c r="AC1404" s="91">
        <v>0.6479166666666667</v>
      </c>
      <c r="AD1404" s="92">
        <v>0</v>
      </c>
      <c r="AE1404" s="91">
        <v>0.24375000000145519</v>
      </c>
      <c r="AF1404" s="92">
        <v>5.8500000000349246</v>
      </c>
    </row>
    <row r="1405" spans="12:32" ht="12.75" customHeight="1" x14ac:dyDescent="0.3">
      <c r="L1405" s="86">
        <v>2</v>
      </c>
      <c r="M1405" s="87" t="s">
        <v>808</v>
      </c>
      <c r="N1405" s="86" t="s">
        <v>52</v>
      </c>
      <c r="O1405" s="87" t="s">
        <v>843</v>
      </c>
      <c r="P1405" s="87" t="s">
        <v>844</v>
      </c>
      <c r="Q1405" s="38"/>
      <c r="R1405" s="38"/>
      <c r="S1405" s="38"/>
      <c r="T1405" s="38"/>
      <c r="U1405" s="88" t="s">
        <v>540</v>
      </c>
      <c r="V1405" s="88" t="s">
        <v>2484</v>
      </c>
      <c r="W1405" s="88" t="s">
        <v>2490</v>
      </c>
      <c r="X1405" s="94">
        <v>43655.419444444444</v>
      </c>
      <c r="Y1405" s="71">
        <v>43655</v>
      </c>
      <c r="Z1405" s="90">
        <v>0.41944444444444445</v>
      </c>
      <c r="AA1405" s="94">
        <v>43655.621527777781</v>
      </c>
      <c r="AB1405" s="71">
        <v>43655</v>
      </c>
      <c r="AC1405" s="91">
        <v>0.62152777777777779</v>
      </c>
      <c r="AD1405" s="92">
        <v>0</v>
      </c>
      <c r="AE1405" s="91">
        <v>0.20208333333721384</v>
      </c>
      <c r="AF1405" s="92">
        <v>4.8500000000931323</v>
      </c>
    </row>
    <row r="1406" spans="12:32" ht="12.75" customHeight="1" x14ac:dyDescent="0.3">
      <c r="L1406" s="86">
        <v>2</v>
      </c>
      <c r="M1406" s="87" t="s">
        <v>808</v>
      </c>
      <c r="N1406" s="86" t="s">
        <v>52</v>
      </c>
      <c r="O1406" s="87" t="s">
        <v>843</v>
      </c>
      <c r="P1406" s="87" t="s">
        <v>844</v>
      </c>
      <c r="Q1406" s="38"/>
      <c r="R1406" s="38"/>
      <c r="S1406" s="38"/>
      <c r="T1406" s="38"/>
      <c r="U1406" s="88" t="s">
        <v>540</v>
      </c>
      <c r="V1406" s="88" t="s">
        <v>2484</v>
      </c>
      <c r="W1406" s="88" t="s">
        <v>2491</v>
      </c>
      <c r="X1406" s="94">
        <v>43654.430555555555</v>
      </c>
      <c r="Y1406" s="71">
        <v>43654</v>
      </c>
      <c r="Z1406" s="90">
        <v>0.43055555555555558</v>
      </c>
      <c r="AA1406" s="94">
        <v>43654.525000000001</v>
      </c>
      <c r="AB1406" s="71">
        <v>43654</v>
      </c>
      <c r="AC1406" s="91">
        <v>1.5249999999999999</v>
      </c>
      <c r="AD1406" s="92">
        <v>0</v>
      </c>
      <c r="AE1406" s="91">
        <v>9.4444444446708076E-2</v>
      </c>
      <c r="AF1406" s="92">
        <v>2.2666666667209938</v>
      </c>
    </row>
    <row r="1407" spans="12:32" ht="12.75" customHeight="1" x14ac:dyDescent="0.3">
      <c r="L1407" s="86">
        <v>2</v>
      </c>
      <c r="M1407" s="87" t="s">
        <v>808</v>
      </c>
      <c r="N1407" s="86" t="s">
        <v>52</v>
      </c>
      <c r="O1407" s="87" t="s">
        <v>843</v>
      </c>
      <c r="P1407" s="87" t="s">
        <v>844</v>
      </c>
      <c r="Q1407" s="38"/>
      <c r="R1407" s="38"/>
      <c r="S1407" s="38"/>
      <c r="T1407" s="38"/>
      <c r="U1407" s="88" t="s">
        <v>540</v>
      </c>
      <c r="V1407" s="88" t="s">
        <v>2484</v>
      </c>
      <c r="W1407" s="88" t="s">
        <v>2492</v>
      </c>
      <c r="X1407" s="94">
        <v>43663.552777777775</v>
      </c>
      <c r="Y1407" s="71">
        <v>43663</v>
      </c>
      <c r="Z1407" s="90">
        <v>0.55277777777777781</v>
      </c>
      <c r="AA1407" s="94">
        <v>43663.714583333334</v>
      </c>
      <c r="AB1407" s="71">
        <v>43663</v>
      </c>
      <c r="AC1407" s="91">
        <v>0.71458333333333335</v>
      </c>
      <c r="AD1407" s="92">
        <v>0</v>
      </c>
      <c r="AE1407" s="91">
        <v>0.16180555555911269</v>
      </c>
      <c r="AF1407" s="92">
        <v>3.8833333334187046</v>
      </c>
    </row>
    <row r="1408" spans="12:32" ht="12.75" customHeight="1" x14ac:dyDescent="0.3">
      <c r="L1408" s="86">
        <v>2</v>
      </c>
      <c r="M1408" s="87" t="s">
        <v>808</v>
      </c>
      <c r="N1408" s="86" t="s">
        <v>52</v>
      </c>
      <c r="O1408" s="87" t="s">
        <v>843</v>
      </c>
      <c r="P1408" s="87" t="s">
        <v>844</v>
      </c>
      <c r="Q1408" s="38"/>
      <c r="R1408" s="38"/>
      <c r="S1408" s="38"/>
      <c r="T1408" s="38"/>
      <c r="U1408" s="88" t="s">
        <v>540</v>
      </c>
      <c r="V1408" s="88" t="s">
        <v>2484</v>
      </c>
      <c r="W1408" s="88" t="s">
        <v>2493</v>
      </c>
      <c r="X1408" s="94">
        <v>43662.504166666666</v>
      </c>
      <c r="Y1408" s="71">
        <v>43662</v>
      </c>
      <c r="Z1408" s="90">
        <v>0.50416666666666665</v>
      </c>
      <c r="AA1408" s="94">
        <v>43662.577777777777</v>
      </c>
      <c r="AB1408" s="71">
        <v>43662</v>
      </c>
      <c r="AC1408" s="91">
        <v>0.57777777777777772</v>
      </c>
      <c r="AD1408" s="92">
        <v>0</v>
      </c>
      <c r="AE1408" s="91">
        <v>7.3611111110949423E-2</v>
      </c>
      <c r="AF1408" s="92">
        <v>1.7666666666627862</v>
      </c>
    </row>
    <row r="1409" spans="12:32" ht="12.75" customHeight="1" x14ac:dyDescent="0.3">
      <c r="L1409" s="86">
        <v>2</v>
      </c>
      <c r="M1409" s="87" t="s">
        <v>808</v>
      </c>
      <c r="N1409" s="86" t="s">
        <v>52</v>
      </c>
      <c r="O1409" s="87" t="s">
        <v>843</v>
      </c>
      <c r="P1409" s="87" t="s">
        <v>844</v>
      </c>
      <c r="Q1409" s="38"/>
      <c r="R1409" s="38"/>
      <c r="S1409" s="38"/>
      <c r="T1409" s="38"/>
      <c r="U1409" s="88" t="s">
        <v>540</v>
      </c>
      <c r="V1409" s="88" t="s">
        <v>2484</v>
      </c>
      <c r="W1409" s="88" t="s">
        <v>2494</v>
      </c>
      <c r="X1409" s="94">
        <v>43671.513194444444</v>
      </c>
      <c r="Y1409" s="71">
        <v>43671</v>
      </c>
      <c r="Z1409" s="90">
        <v>0.5131944444444444</v>
      </c>
      <c r="AA1409" s="94">
        <v>43671.679861111108</v>
      </c>
      <c r="AB1409" s="71">
        <v>43671</v>
      </c>
      <c r="AC1409" s="91">
        <v>0.67986111111111114</v>
      </c>
      <c r="AD1409" s="92">
        <v>0</v>
      </c>
      <c r="AE1409" s="91">
        <v>0.16666666666424135</v>
      </c>
      <c r="AF1409" s="92">
        <v>3.9999999999417923</v>
      </c>
    </row>
    <row r="1410" spans="12:32" ht="12.75" customHeight="1" x14ac:dyDescent="0.3">
      <c r="L1410" s="86">
        <v>2</v>
      </c>
      <c r="M1410" s="87" t="s">
        <v>808</v>
      </c>
      <c r="N1410" s="86" t="s">
        <v>52</v>
      </c>
      <c r="O1410" s="87" t="s">
        <v>843</v>
      </c>
      <c r="P1410" s="87" t="s">
        <v>844</v>
      </c>
      <c r="Q1410" s="38"/>
      <c r="R1410" s="38"/>
      <c r="S1410" s="38"/>
      <c r="T1410" s="38"/>
      <c r="U1410" s="88" t="s">
        <v>540</v>
      </c>
      <c r="V1410" s="88" t="s">
        <v>2484</v>
      </c>
      <c r="W1410" s="88" t="s">
        <v>2495</v>
      </c>
      <c r="X1410" s="94">
        <v>43670.513194444444</v>
      </c>
      <c r="Y1410" s="71">
        <v>43670</v>
      </c>
      <c r="Z1410" s="90">
        <v>0.5131944444444444</v>
      </c>
      <c r="AA1410" s="94">
        <v>43670.699305555558</v>
      </c>
      <c r="AB1410" s="71">
        <v>43670</v>
      </c>
      <c r="AC1410" s="91">
        <v>0.69930555555555551</v>
      </c>
      <c r="AD1410" s="92">
        <v>0</v>
      </c>
      <c r="AE1410" s="91">
        <v>0.18611111111385981</v>
      </c>
      <c r="AF1410" s="92">
        <v>4.4666666667326353</v>
      </c>
    </row>
    <row r="1411" spans="12:32" ht="12.75" customHeight="1" x14ac:dyDescent="0.3">
      <c r="L1411" s="86">
        <v>2</v>
      </c>
      <c r="M1411" s="87" t="s">
        <v>808</v>
      </c>
      <c r="N1411" s="86" t="s">
        <v>52</v>
      </c>
      <c r="O1411" s="87" t="s">
        <v>843</v>
      </c>
      <c r="P1411" s="87" t="s">
        <v>844</v>
      </c>
      <c r="Q1411" s="38"/>
      <c r="R1411" s="38"/>
      <c r="S1411" s="38"/>
      <c r="T1411" s="38"/>
      <c r="U1411" s="88" t="s">
        <v>540</v>
      </c>
      <c r="V1411" s="88" t="s">
        <v>2484</v>
      </c>
      <c r="W1411" s="88" t="s">
        <v>2496</v>
      </c>
      <c r="X1411" s="94">
        <v>43661.517361111109</v>
      </c>
      <c r="Y1411" s="71">
        <v>43661</v>
      </c>
      <c r="Z1411" s="90">
        <v>0.51736111111111105</v>
      </c>
      <c r="AA1411" s="94">
        <v>43661.602083333331</v>
      </c>
      <c r="AB1411" s="71">
        <v>43661</v>
      </c>
      <c r="AC1411" s="91">
        <v>0.6020833333333333</v>
      </c>
      <c r="AD1411" s="92">
        <v>0</v>
      </c>
      <c r="AE1411" s="91">
        <v>8.4722222221898846E-2</v>
      </c>
      <c r="AF1411" s="92">
        <v>2.0333333333255723</v>
      </c>
    </row>
    <row r="1412" spans="12:32" ht="12.75" customHeight="1" x14ac:dyDescent="0.3">
      <c r="L1412" s="86">
        <v>2</v>
      </c>
      <c r="M1412" s="87" t="s">
        <v>808</v>
      </c>
      <c r="N1412" s="86" t="s">
        <v>52</v>
      </c>
      <c r="O1412" s="87" t="s">
        <v>843</v>
      </c>
      <c r="P1412" s="87" t="s">
        <v>844</v>
      </c>
      <c r="Q1412" s="38"/>
      <c r="R1412" s="38"/>
      <c r="S1412" s="38"/>
      <c r="T1412" s="38"/>
      <c r="U1412" s="88" t="s">
        <v>540</v>
      </c>
      <c r="V1412" s="88" t="s">
        <v>2484</v>
      </c>
      <c r="W1412" s="88" t="s">
        <v>2497</v>
      </c>
      <c r="X1412" s="94">
        <v>43656.523611111108</v>
      </c>
      <c r="Y1412" s="71">
        <v>43656</v>
      </c>
      <c r="Z1412" s="90">
        <v>0.52361111111111114</v>
      </c>
      <c r="AA1412" s="94">
        <v>43656.627083333333</v>
      </c>
      <c r="AB1412" s="71">
        <v>43656</v>
      </c>
      <c r="AC1412" s="91">
        <v>0.62708333333333333</v>
      </c>
      <c r="AD1412" s="92">
        <v>0</v>
      </c>
      <c r="AE1412" s="91">
        <v>0.10347222222480923</v>
      </c>
      <c r="AF1412" s="92">
        <v>2.4833333333954215</v>
      </c>
    </row>
    <row r="1413" spans="12:32" ht="12.75" customHeight="1" x14ac:dyDescent="0.3">
      <c r="L1413" s="86">
        <v>2</v>
      </c>
      <c r="M1413" s="87" t="s">
        <v>808</v>
      </c>
      <c r="N1413" s="86" t="s">
        <v>52</v>
      </c>
      <c r="O1413" s="87" t="s">
        <v>849</v>
      </c>
      <c r="P1413" s="87" t="s">
        <v>901</v>
      </c>
      <c r="Q1413" s="38"/>
      <c r="R1413" s="38"/>
      <c r="S1413" s="38"/>
      <c r="T1413" s="38"/>
      <c r="U1413" s="88" t="s">
        <v>540</v>
      </c>
      <c r="V1413" s="88" t="s">
        <v>2563</v>
      </c>
      <c r="W1413" s="88" t="s">
        <v>2564</v>
      </c>
      <c r="X1413" s="94">
        <v>43668.533333333333</v>
      </c>
      <c r="Y1413" s="71">
        <v>43668</v>
      </c>
      <c r="Z1413" s="90">
        <v>0.53333333333333333</v>
      </c>
      <c r="AA1413" s="94">
        <v>43669.296527777777</v>
      </c>
      <c r="AB1413" s="71">
        <v>43669</v>
      </c>
      <c r="AC1413" s="91">
        <v>0.29652777777777778</v>
      </c>
      <c r="AD1413" s="92">
        <v>0</v>
      </c>
      <c r="AE1413" s="91">
        <v>0.17986111111111114</v>
      </c>
      <c r="AF1413" s="92">
        <v>4.3166666666666673</v>
      </c>
    </row>
    <row r="1414" spans="12:32" ht="12.75" customHeight="1" x14ac:dyDescent="0.3">
      <c r="L1414" s="86">
        <v>2</v>
      </c>
      <c r="M1414" s="87" t="s">
        <v>808</v>
      </c>
      <c r="N1414" s="86" t="s">
        <v>52</v>
      </c>
      <c r="O1414" s="87" t="s">
        <v>809</v>
      </c>
      <c r="P1414" s="38"/>
      <c r="Q1414" s="87" t="s">
        <v>810</v>
      </c>
      <c r="R1414" s="38"/>
      <c r="S1414" s="38"/>
      <c r="T1414" s="38"/>
      <c r="U1414" s="88" t="s">
        <v>540</v>
      </c>
      <c r="V1414" s="88" t="s">
        <v>2568</v>
      </c>
      <c r="W1414" s="88" t="s">
        <v>2569</v>
      </c>
      <c r="X1414" s="94">
        <v>43661.368055555555</v>
      </c>
      <c r="Y1414" s="71">
        <v>43661</v>
      </c>
      <c r="Z1414" s="90">
        <v>0.36805555555555558</v>
      </c>
      <c r="AA1414" s="94">
        <v>43661.677083333336</v>
      </c>
      <c r="AB1414" s="71">
        <v>43661</v>
      </c>
      <c r="AC1414" s="91">
        <v>0.67708333333333337</v>
      </c>
      <c r="AD1414" s="92">
        <v>0</v>
      </c>
      <c r="AE1414" s="91">
        <v>0.30902777778101154</v>
      </c>
      <c r="AF1414" s="92">
        <v>7.4166666667442769</v>
      </c>
    </row>
    <row r="1415" spans="12:32" ht="12.75" customHeight="1" x14ac:dyDescent="0.3">
      <c r="L1415" s="86">
        <v>2</v>
      </c>
      <c r="M1415" s="87" t="s">
        <v>808</v>
      </c>
      <c r="N1415" s="86" t="s">
        <v>52</v>
      </c>
      <c r="O1415" s="87" t="s">
        <v>809</v>
      </c>
      <c r="P1415" s="38"/>
      <c r="Q1415" s="87" t="s">
        <v>810</v>
      </c>
      <c r="R1415" s="38"/>
      <c r="S1415" s="38"/>
      <c r="T1415" s="38"/>
      <c r="U1415" s="88" t="s">
        <v>540</v>
      </c>
      <c r="V1415" s="88" t="s">
        <v>2568</v>
      </c>
      <c r="W1415" s="88" t="s">
        <v>2570</v>
      </c>
      <c r="X1415" s="94">
        <v>43658.370833333334</v>
      </c>
      <c r="Y1415" s="71">
        <v>43658</v>
      </c>
      <c r="Z1415" s="90">
        <v>0.37083333333333335</v>
      </c>
      <c r="AA1415" s="94">
        <v>43658.539583333331</v>
      </c>
      <c r="AB1415" s="71">
        <v>43658</v>
      </c>
      <c r="AC1415" s="91">
        <v>1.5395833333333333</v>
      </c>
      <c r="AD1415" s="92">
        <v>0</v>
      </c>
      <c r="AE1415" s="91">
        <v>0.16874999999708962</v>
      </c>
      <c r="AF1415" s="92">
        <v>4.0499999999301508</v>
      </c>
    </row>
    <row r="1416" spans="12:32" ht="12.75" customHeight="1" x14ac:dyDescent="0.3">
      <c r="L1416" s="86">
        <v>2</v>
      </c>
      <c r="M1416" s="87" t="s">
        <v>808</v>
      </c>
      <c r="N1416" s="86" t="s">
        <v>52</v>
      </c>
      <c r="O1416" s="87" t="s">
        <v>809</v>
      </c>
      <c r="P1416" s="38"/>
      <c r="Q1416" s="87" t="s">
        <v>810</v>
      </c>
      <c r="R1416" s="38"/>
      <c r="S1416" s="38"/>
      <c r="T1416" s="38"/>
      <c r="U1416" s="88" t="s">
        <v>540</v>
      </c>
      <c r="V1416" s="88" t="s">
        <v>2568</v>
      </c>
      <c r="W1416" s="88" t="s">
        <v>2571</v>
      </c>
      <c r="X1416" s="94">
        <v>43662.375</v>
      </c>
      <c r="Y1416" s="71">
        <v>43662</v>
      </c>
      <c r="Z1416" s="90">
        <v>0.375</v>
      </c>
      <c r="AA1416" s="94">
        <v>43662.463888888888</v>
      </c>
      <c r="AB1416" s="71">
        <v>43662</v>
      </c>
      <c r="AC1416" s="91">
        <v>0.46388888888888885</v>
      </c>
      <c r="AD1416" s="92">
        <v>0</v>
      </c>
      <c r="AE1416" s="91">
        <v>8.8888888887595385E-2</v>
      </c>
      <c r="AF1416" s="92">
        <v>2.1333333333022892</v>
      </c>
    </row>
    <row r="1417" spans="12:32" ht="12.75" customHeight="1" x14ac:dyDescent="0.3">
      <c r="L1417" s="86">
        <v>2</v>
      </c>
      <c r="M1417" s="87" t="s">
        <v>808</v>
      </c>
      <c r="N1417" s="86" t="s">
        <v>52</v>
      </c>
      <c r="O1417" s="87" t="s">
        <v>809</v>
      </c>
      <c r="P1417" s="38"/>
      <c r="Q1417" s="87" t="s">
        <v>810</v>
      </c>
      <c r="R1417" s="38"/>
      <c r="S1417" s="38"/>
      <c r="T1417" s="38"/>
      <c r="U1417" s="88" t="s">
        <v>540</v>
      </c>
      <c r="V1417" s="88" t="s">
        <v>2568</v>
      </c>
      <c r="W1417" s="88" t="s">
        <v>2572</v>
      </c>
      <c r="X1417" s="94">
        <v>43664.385416666664</v>
      </c>
      <c r="Y1417" s="71">
        <v>43664</v>
      </c>
      <c r="Z1417" s="90">
        <v>0.38541666666666669</v>
      </c>
      <c r="AA1417" s="94">
        <v>43664.630555555559</v>
      </c>
      <c r="AB1417" s="71">
        <v>43664</v>
      </c>
      <c r="AC1417" s="91">
        <v>0.63055555555555554</v>
      </c>
      <c r="AD1417" s="92">
        <v>0</v>
      </c>
      <c r="AE1417" s="91">
        <v>0.24513888889487134</v>
      </c>
      <c r="AF1417" s="92">
        <v>5.8833333334769122</v>
      </c>
    </row>
    <row r="1418" spans="12:32" ht="12.75" customHeight="1" x14ac:dyDescent="0.3">
      <c r="L1418" s="86">
        <v>2</v>
      </c>
      <c r="M1418" s="87" t="s">
        <v>808</v>
      </c>
      <c r="N1418" s="86" t="s">
        <v>52</v>
      </c>
      <c r="O1418" s="87" t="s">
        <v>809</v>
      </c>
      <c r="P1418" s="38"/>
      <c r="Q1418" s="87" t="s">
        <v>810</v>
      </c>
      <c r="R1418" s="38"/>
      <c r="S1418" s="38"/>
      <c r="T1418" s="38"/>
      <c r="U1418" s="88" t="s">
        <v>540</v>
      </c>
      <c r="V1418" s="88" t="s">
        <v>2568</v>
      </c>
      <c r="W1418" s="88" t="s">
        <v>2573</v>
      </c>
      <c r="X1418" s="94">
        <v>43668.388888888891</v>
      </c>
      <c r="Y1418" s="71">
        <v>43668</v>
      </c>
      <c r="Z1418" s="90">
        <v>0.3888888888888889</v>
      </c>
      <c r="AA1418" s="94">
        <v>43668.611805555556</v>
      </c>
      <c r="AB1418" s="71">
        <v>43668</v>
      </c>
      <c r="AC1418" s="91">
        <v>0.6118055555555556</v>
      </c>
      <c r="AD1418" s="92">
        <v>0</v>
      </c>
      <c r="AE1418" s="91">
        <v>0.22291666666569654</v>
      </c>
      <c r="AF1418" s="92">
        <v>5.3499999999767169</v>
      </c>
    </row>
    <row r="1419" spans="12:32" ht="12.75" customHeight="1" x14ac:dyDescent="0.3">
      <c r="L1419" s="86">
        <v>2</v>
      </c>
      <c r="M1419" s="87" t="s">
        <v>808</v>
      </c>
      <c r="N1419" s="86" t="s">
        <v>52</v>
      </c>
      <c r="O1419" s="87" t="s">
        <v>809</v>
      </c>
      <c r="P1419" s="38"/>
      <c r="Q1419" s="87" t="s">
        <v>810</v>
      </c>
      <c r="R1419" s="38"/>
      <c r="S1419" s="38"/>
      <c r="T1419" s="38"/>
      <c r="U1419" s="88" t="s">
        <v>540</v>
      </c>
      <c r="V1419" s="88" t="s">
        <v>2568</v>
      </c>
      <c r="W1419" s="88" t="s">
        <v>2574</v>
      </c>
      <c r="X1419" s="94">
        <v>43655.395138888889</v>
      </c>
      <c r="Y1419" s="71">
        <v>43655</v>
      </c>
      <c r="Z1419" s="90">
        <v>0.39513888888888887</v>
      </c>
      <c r="AA1419" s="94">
        <v>43655.54791666667</v>
      </c>
      <c r="AB1419" s="71">
        <v>43655</v>
      </c>
      <c r="AC1419" s="91">
        <v>0.54791666666666661</v>
      </c>
      <c r="AD1419" s="92">
        <v>0</v>
      </c>
      <c r="AE1419" s="91">
        <v>0.15277777778101154</v>
      </c>
      <c r="AF1419" s="92">
        <v>3.6666666667442769</v>
      </c>
    </row>
    <row r="1420" spans="12:32" ht="12.75" customHeight="1" x14ac:dyDescent="0.3">
      <c r="L1420" s="86">
        <v>2</v>
      </c>
      <c r="M1420" s="87" t="s">
        <v>808</v>
      </c>
      <c r="N1420" s="86" t="s">
        <v>52</v>
      </c>
      <c r="O1420" s="87" t="s">
        <v>809</v>
      </c>
      <c r="P1420" s="38"/>
      <c r="Q1420" s="87" t="s">
        <v>810</v>
      </c>
      <c r="R1420" s="38"/>
      <c r="S1420" s="38"/>
      <c r="T1420" s="38"/>
      <c r="U1420" s="88" t="s">
        <v>540</v>
      </c>
      <c r="V1420" s="88" t="s">
        <v>2568</v>
      </c>
      <c r="W1420" s="88" t="s">
        <v>2575</v>
      </c>
      <c r="X1420" s="94">
        <v>43669.397916666669</v>
      </c>
      <c r="Y1420" s="71">
        <v>43669</v>
      </c>
      <c r="Z1420" s="90">
        <v>0.3979166666666667</v>
      </c>
      <c r="AA1420" s="94">
        <v>43669.53402777778</v>
      </c>
      <c r="AB1420" s="71">
        <v>43669</v>
      </c>
      <c r="AC1420" s="91">
        <v>1.5340277777777778</v>
      </c>
      <c r="AD1420" s="92">
        <v>0</v>
      </c>
      <c r="AE1420" s="91">
        <v>0.13611111111094942</v>
      </c>
      <c r="AF1420" s="92">
        <v>3.2666666666627862</v>
      </c>
    </row>
    <row r="1421" spans="12:32" ht="12.75" customHeight="1" x14ac:dyDescent="0.3">
      <c r="L1421" s="86">
        <v>2</v>
      </c>
      <c r="M1421" s="87" t="s">
        <v>808</v>
      </c>
      <c r="N1421" s="86" t="s">
        <v>52</v>
      </c>
      <c r="O1421" s="87" t="s">
        <v>809</v>
      </c>
      <c r="P1421" s="38"/>
      <c r="Q1421" s="87" t="s">
        <v>810</v>
      </c>
      <c r="R1421" s="38"/>
      <c r="S1421" s="38"/>
      <c r="T1421" s="38"/>
      <c r="U1421" s="88" t="s">
        <v>540</v>
      </c>
      <c r="V1421" s="88" t="s">
        <v>2568</v>
      </c>
      <c r="W1421" s="88" t="s">
        <v>2576</v>
      </c>
      <c r="X1421" s="94">
        <v>43672.398611111108</v>
      </c>
      <c r="Y1421" s="71">
        <v>43672</v>
      </c>
      <c r="Z1421" s="90">
        <v>0.39861111111111108</v>
      </c>
      <c r="AA1421" s="94">
        <v>43672.578472222223</v>
      </c>
      <c r="AB1421" s="71">
        <v>43672</v>
      </c>
      <c r="AC1421" s="91">
        <v>0.57847222222222228</v>
      </c>
      <c r="AD1421" s="92">
        <v>0</v>
      </c>
      <c r="AE1421" s="91">
        <v>0.179861111115315</v>
      </c>
      <c r="AF1421" s="92">
        <v>4.3166666667675599</v>
      </c>
    </row>
    <row r="1422" spans="12:32" ht="12.75" customHeight="1" x14ac:dyDescent="0.3">
      <c r="L1422" s="86">
        <v>2</v>
      </c>
      <c r="M1422" s="87" t="s">
        <v>808</v>
      </c>
      <c r="N1422" s="86" t="s">
        <v>52</v>
      </c>
      <c r="O1422" s="87" t="s">
        <v>809</v>
      </c>
      <c r="P1422" s="38"/>
      <c r="Q1422" s="87" t="s">
        <v>810</v>
      </c>
      <c r="R1422" s="38"/>
      <c r="S1422" s="38"/>
      <c r="T1422" s="38"/>
      <c r="U1422" s="88" t="s">
        <v>540</v>
      </c>
      <c r="V1422" s="88" t="s">
        <v>2568</v>
      </c>
      <c r="W1422" s="88" t="s">
        <v>2577</v>
      </c>
      <c r="X1422" s="94">
        <v>43665.4</v>
      </c>
      <c r="Y1422" s="71">
        <v>43665</v>
      </c>
      <c r="Z1422" s="90">
        <v>0.39999999999999997</v>
      </c>
      <c r="AA1422" s="94">
        <v>43665.615972222222</v>
      </c>
      <c r="AB1422" s="71">
        <v>43665</v>
      </c>
      <c r="AC1422" s="91">
        <v>0.61597222222222225</v>
      </c>
      <c r="AD1422" s="92">
        <v>0</v>
      </c>
      <c r="AE1422" s="91">
        <v>0.21597222222044365</v>
      </c>
      <c r="AF1422" s="92">
        <v>5.1833333332906477</v>
      </c>
    </row>
    <row r="1423" spans="12:32" ht="12.75" customHeight="1" x14ac:dyDescent="0.3">
      <c r="L1423" s="86">
        <v>2</v>
      </c>
      <c r="M1423" s="87" t="s">
        <v>808</v>
      </c>
      <c r="N1423" s="86" t="s">
        <v>52</v>
      </c>
      <c r="O1423" s="87" t="s">
        <v>809</v>
      </c>
      <c r="P1423" s="38"/>
      <c r="Q1423" s="87" t="s">
        <v>810</v>
      </c>
      <c r="R1423" s="38"/>
      <c r="S1423" s="38"/>
      <c r="T1423" s="38"/>
      <c r="U1423" s="88" t="s">
        <v>540</v>
      </c>
      <c r="V1423" s="88" t="s">
        <v>2568</v>
      </c>
      <c r="W1423" s="88" t="s">
        <v>2578</v>
      </c>
      <c r="X1423" s="94">
        <v>43675.400694444441</v>
      </c>
      <c r="Y1423" s="71">
        <v>43675</v>
      </c>
      <c r="Z1423" s="90">
        <v>0.40069444444444446</v>
      </c>
      <c r="AA1423" s="94">
        <v>43675.63958333333</v>
      </c>
      <c r="AB1423" s="71">
        <v>43675</v>
      </c>
      <c r="AC1423" s="91">
        <v>0.63958333333333339</v>
      </c>
      <c r="AD1423" s="92">
        <v>0</v>
      </c>
      <c r="AE1423" s="91">
        <v>0.23888888888905058</v>
      </c>
      <c r="AF1423" s="92">
        <v>5.7333333333372138</v>
      </c>
    </row>
    <row r="1424" spans="12:32" ht="12.75" customHeight="1" x14ac:dyDescent="0.3">
      <c r="L1424" s="86">
        <v>2</v>
      </c>
      <c r="M1424" s="87" t="s">
        <v>808</v>
      </c>
      <c r="N1424" s="86" t="s">
        <v>52</v>
      </c>
      <c r="O1424" s="87" t="s">
        <v>809</v>
      </c>
      <c r="P1424" s="38"/>
      <c r="Q1424" s="87" t="s">
        <v>810</v>
      </c>
      <c r="R1424" s="38"/>
      <c r="S1424" s="38"/>
      <c r="T1424" s="38"/>
      <c r="U1424" s="88" t="s">
        <v>540</v>
      </c>
      <c r="V1424" s="88" t="s">
        <v>2568</v>
      </c>
      <c r="W1424" s="88" t="s">
        <v>2579</v>
      </c>
      <c r="X1424" s="94">
        <v>43670.405555555553</v>
      </c>
      <c r="Y1424" s="71">
        <v>43670</v>
      </c>
      <c r="Z1424" s="90">
        <v>0.4055555555555555</v>
      </c>
      <c r="AA1424" s="94">
        <v>43670.587500000001</v>
      </c>
      <c r="AB1424" s="71">
        <v>43670</v>
      </c>
      <c r="AC1424" s="91">
        <v>0.58750000000000002</v>
      </c>
      <c r="AD1424" s="92">
        <v>0</v>
      </c>
      <c r="AE1424" s="91">
        <v>0.18194444444816327</v>
      </c>
      <c r="AF1424" s="92">
        <v>4.3666666667559184</v>
      </c>
    </row>
    <row r="1425" spans="12:32" ht="12.75" customHeight="1" x14ac:dyDescent="0.3">
      <c r="L1425" s="86">
        <v>2</v>
      </c>
      <c r="M1425" s="87" t="s">
        <v>808</v>
      </c>
      <c r="N1425" s="86" t="s">
        <v>52</v>
      </c>
      <c r="O1425" s="87" t="s">
        <v>809</v>
      </c>
      <c r="P1425" s="38"/>
      <c r="Q1425" s="87" t="s">
        <v>810</v>
      </c>
      <c r="R1425" s="38"/>
      <c r="S1425" s="38"/>
      <c r="T1425" s="38"/>
      <c r="U1425" s="88" t="s">
        <v>540</v>
      </c>
      <c r="V1425" s="88" t="s">
        <v>2568</v>
      </c>
      <c r="W1425" s="88" t="s">
        <v>2580</v>
      </c>
      <c r="X1425" s="94">
        <v>43663.40902777778</v>
      </c>
      <c r="Y1425" s="71">
        <v>43663</v>
      </c>
      <c r="Z1425" s="90">
        <v>0.40902777777777777</v>
      </c>
      <c r="AA1425" s="94">
        <v>43663.647222222222</v>
      </c>
      <c r="AB1425" s="71">
        <v>43663</v>
      </c>
      <c r="AC1425" s="91">
        <v>0.64722222222222225</v>
      </c>
      <c r="AD1425" s="92">
        <v>0</v>
      </c>
      <c r="AE1425" s="91">
        <v>0.2381944444423425</v>
      </c>
      <c r="AF1425" s="92">
        <v>5.71666666661622</v>
      </c>
    </row>
    <row r="1426" spans="12:32" ht="12.75" customHeight="1" x14ac:dyDescent="0.3">
      <c r="L1426" s="86">
        <v>2</v>
      </c>
      <c r="M1426" s="87" t="s">
        <v>808</v>
      </c>
      <c r="N1426" s="86" t="s">
        <v>52</v>
      </c>
      <c r="O1426" s="87" t="s">
        <v>809</v>
      </c>
      <c r="P1426" s="38"/>
      <c r="Q1426" s="87" t="s">
        <v>810</v>
      </c>
      <c r="R1426" s="38"/>
      <c r="S1426" s="38"/>
      <c r="T1426" s="38"/>
      <c r="U1426" s="88" t="s">
        <v>540</v>
      </c>
      <c r="V1426" s="88" t="s">
        <v>2568</v>
      </c>
      <c r="W1426" s="88" t="s">
        <v>2581</v>
      </c>
      <c r="X1426" s="94">
        <v>43648.417361111111</v>
      </c>
      <c r="Y1426" s="71">
        <v>43648</v>
      </c>
      <c r="Z1426" s="90">
        <v>0.41736111111111113</v>
      </c>
      <c r="AA1426" s="94">
        <v>43648.586111111108</v>
      </c>
      <c r="AB1426" s="71">
        <v>43648</v>
      </c>
      <c r="AC1426" s="91">
        <v>0.58611111111111114</v>
      </c>
      <c r="AD1426" s="92">
        <v>0</v>
      </c>
      <c r="AE1426" s="91">
        <v>0.16874999999708962</v>
      </c>
      <c r="AF1426" s="92">
        <v>4.0499999999301508</v>
      </c>
    </row>
    <row r="1427" spans="12:32" ht="12.75" customHeight="1" x14ac:dyDescent="0.3">
      <c r="L1427" s="86">
        <v>2</v>
      </c>
      <c r="M1427" s="87" t="s">
        <v>808</v>
      </c>
      <c r="N1427" s="86" t="s">
        <v>52</v>
      </c>
      <c r="O1427" s="87" t="s">
        <v>809</v>
      </c>
      <c r="P1427" s="38"/>
      <c r="Q1427" s="87" t="s">
        <v>810</v>
      </c>
      <c r="R1427" s="38"/>
      <c r="S1427" s="38"/>
      <c r="T1427" s="38"/>
      <c r="U1427" s="88" t="s">
        <v>540</v>
      </c>
      <c r="V1427" s="88" t="s">
        <v>2568</v>
      </c>
      <c r="W1427" s="88" t="s">
        <v>2582</v>
      </c>
      <c r="X1427" s="94">
        <v>43676.440972222219</v>
      </c>
      <c r="Y1427" s="71">
        <v>43676</v>
      </c>
      <c r="Z1427" s="90">
        <v>0.44097222222222227</v>
      </c>
      <c r="AA1427" s="94">
        <v>43676.529166666667</v>
      </c>
      <c r="AB1427" s="71">
        <v>43676</v>
      </c>
      <c r="AC1427" s="91">
        <v>1.5291666666666668</v>
      </c>
      <c r="AD1427" s="92">
        <v>0</v>
      </c>
      <c r="AE1427" s="91">
        <v>8.8194444448163267E-2</v>
      </c>
      <c r="AF1427" s="92">
        <v>2.1166666667559184</v>
      </c>
    </row>
    <row r="1428" spans="12:32" ht="12.75" customHeight="1" x14ac:dyDescent="0.3">
      <c r="L1428" s="86">
        <v>2</v>
      </c>
      <c r="M1428" s="87" t="s">
        <v>808</v>
      </c>
      <c r="N1428" s="86" t="s">
        <v>52</v>
      </c>
      <c r="O1428" s="87" t="s">
        <v>809</v>
      </c>
      <c r="P1428" s="38"/>
      <c r="Q1428" s="87" t="s">
        <v>810</v>
      </c>
      <c r="R1428" s="38"/>
      <c r="S1428" s="38"/>
      <c r="T1428" s="38"/>
      <c r="U1428" s="88" t="s">
        <v>540</v>
      </c>
      <c r="V1428" s="88" t="s">
        <v>2568</v>
      </c>
      <c r="W1428" s="88" t="s">
        <v>2583</v>
      </c>
      <c r="X1428" s="94">
        <v>43677.545138888891</v>
      </c>
      <c r="Y1428" s="71">
        <v>43677</v>
      </c>
      <c r="Z1428" s="90">
        <v>0.54513888888888884</v>
      </c>
      <c r="AA1428" s="94">
        <v>43677.65625</v>
      </c>
      <c r="AB1428" s="71">
        <v>43677</v>
      </c>
      <c r="AC1428" s="91">
        <v>0.65625</v>
      </c>
      <c r="AD1428" s="92">
        <v>0</v>
      </c>
      <c r="AE1428" s="91">
        <v>0.11111111110949423</v>
      </c>
      <c r="AF1428" s="92">
        <v>2.6666666666278616</v>
      </c>
    </row>
    <row r="1429" spans="12:32" ht="12.75" customHeight="1" x14ac:dyDescent="0.3">
      <c r="L1429" s="86">
        <v>2</v>
      </c>
      <c r="M1429" s="87" t="s">
        <v>808</v>
      </c>
      <c r="N1429" s="86" t="s">
        <v>52</v>
      </c>
      <c r="O1429" s="87" t="s">
        <v>809</v>
      </c>
      <c r="P1429" s="38"/>
      <c r="Q1429" s="87" t="s">
        <v>810</v>
      </c>
      <c r="R1429" s="38"/>
      <c r="S1429" s="38"/>
      <c r="T1429" s="38"/>
      <c r="U1429" s="88" t="s">
        <v>540</v>
      </c>
      <c r="V1429" s="88" t="s">
        <v>2568</v>
      </c>
      <c r="W1429" s="88" t="s">
        <v>2584</v>
      </c>
      <c r="X1429" s="94">
        <v>43657.5625</v>
      </c>
      <c r="Y1429" s="71">
        <v>43657</v>
      </c>
      <c r="Z1429" s="90">
        <v>0.5625</v>
      </c>
      <c r="AA1429" s="94">
        <v>43657.645138888889</v>
      </c>
      <c r="AB1429" s="71">
        <v>43657</v>
      </c>
      <c r="AC1429" s="91">
        <v>0.64513888888888893</v>
      </c>
      <c r="AD1429" s="92">
        <v>0</v>
      </c>
      <c r="AE1429" s="91">
        <v>8.2638888889050577E-2</v>
      </c>
      <c r="AF1429" s="92">
        <v>1.9833333333372138</v>
      </c>
    </row>
    <row r="1430" spans="12:32" ht="12.75" customHeight="1" x14ac:dyDescent="0.3">
      <c r="L1430" s="86">
        <v>2</v>
      </c>
      <c r="M1430" s="87" t="s">
        <v>808</v>
      </c>
      <c r="N1430" s="86" t="s">
        <v>52</v>
      </c>
      <c r="O1430" s="87" t="s">
        <v>843</v>
      </c>
      <c r="P1430" s="87" t="s">
        <v>844</v>
      </c>
      <c r="Q1430" s="38"/>
      <c r="R1430" s="38"/>
      <c r="S1430" s="38"/>
      <c r="T1430" s="38"/>
      <c r="U1430" s="88" t="s">
        <v>540</v>
      </c>
      <c r="V1430" s="88" t="s">
        <v>2606</v>
      </c>
      <c r="W1430" s="88" t="s">
        <v>2607</v>
      </c>
      <c r="X1430" s="94">
        <v>43658.334027777775</v>
      </c>
      <c r="Y1430" s="71">
        <v>43658</v>
      </c>
      <c r="Z1430" s="90">
        <v>0.33402777777777781</v>
      </c>
      <c r="AA1430" s="94">
        <v>43658.658333333333</v>
      </c>
      <c r="AB1430" s="71">
        <v>43658</v>
      </c>
      <c r="AC1430" s="91">
        <v>0.65833333333333333</v>
      </c>
      <c r="AD1430" s="92">
        <v>0</v>
      </c>
      <c r="AE1430" s="91">
        <v>0.3243055555576575</v>
      </c>
      <c r="AF1430" s="92">
        <v>7.78333333338378</v>
      </c>
    </row>
    <row r="1431" spans="12:32" ht="12.75" customHeight="1" x14ac:dyDescent="0.3">
      <c r="L1431" s="86">
        <v>2</v>
      </c>
      <c r="M1431" s="87" t="s">
        <v>808</v>
      </c>
      <c r="N1431" s="86" t="s">
        <v>52</v>
      </c>
      <c r="O1431" s="87" t="s">
        <v>843</v>
      </c>
      <c r="P1431" s="87" t="s">
        <v>844</v>
      </c>
      <c r="Q1431" s="38"/>
      <c r="R1431" s="38"/>
      <c r="S1431" s="38"/>
      <c r="T1431" s="38"/>
      <c r="U1431" s="88" t="s">
        <v>540</v>
      </c>
      <c r="V1431" s="88" t="s">
        <v>2606</v>
      </c>
      <c r="W1431" s="88" t="s">
        <v>2608</v>
      </c>
      <c r="X1431" s="94">
        <v>43665.348611111112</v>
      </c>
      <c r="Y1431" s="71">
        <v>43665</v>
      </c>
      <c r="Z1431" s="90">
        <v>0.34861111111111115</v>
      </c>
      <c r="AA1431" s="94">
        <v>43665.580555555556</v>
      </c>
      <c r="AB1431" s="71">
        <v>43665</v>
      </c>
      <c r="AC1431" s="91">
        <v>0.5805555555555556</v>
      </c>
      <c r="AD1431" s="92">
        <v>0</v>
      </c>
      <c r="AE1431" s="91">
        <v>0.23194444444379769</v>
      </c>
      <c r="AF1431" s="92">
        <v>5.5666666666511446</v>
      </c>
    </row>
    <row r="1432" spans="12:32" ht="12.75" customHeight="1" x14ac:dyDescent="0.3">
      <c r="L1432" s="86">
        <v>2</v>
      </c>
      <c r="M1432" s="87" t="s">
        <v>808</v>
      </c>
      <c r="N1432" s="86" t="s">
        <v>52</v>
      </c>
      <c r="O1432" s="87" t="s">
        <v>843</v>
      </c>
      <c r="P1432" s="87" t="s">
        <v>844</v>
      </c>
      <c r="Q1432" s="38"/>
      <c r="R1432" s="38"/>
      <c r="S1432" s="38"/>
      <c r="T1432" s="38"/>
      <c r="U1432" s="88" t="s">
        <v>540</v>
      </c>
      <c r="V1432" s="88" t="s">
        <v>2606</v>
      </c>
      <c r="W1432" s="88" t="s">
        <v>2609</v>
      </c>
      <c r="X1432" s="94">
        <v>43647.37222222222</v>
      </c>
      <c r="Y1432" s="71">
        <v>43647</v>
      </c>
      <c r="Z1432" s="90">
        <v>0.37222222222222223</v>
      </c>
      <c r="AA1432" s="94">
        <v>43647.532638888886</v>
      </c>
      <c r="AB1432" s="71">
        <v>43647</v>
      </c>
      <c r="AC1432" s="91">
        <v>1.5326388888888889</v>
      </c>
      <c r="AD1432" s="92">
        <v>0</v>
      </c>
      <c r="AE1432" s="91">
        <v>0.16041666666569654</v>
      </c>
      <c r="AF1432" s="92">
        <v>3.8499999999767169</v>
      </c>
    </row>
    <row r="1433" spans="12:32" ht="12.75" customHeight="1" x14ac:dyDescent="0.3">
      <c r="L1433" s="86">
        <v>2</v>
      </c>
      <c r="M1433" s="87" t="s">
        <v>808</v>
      </c>
      <c r="N1433" s="86" t="s">
        <v>52</v>
      </c>
      <c r="O1433" s="87" t="s">
        <v>843</v>
      </c>
      <c r="P1433" s="87" t="s">
        <v>844</v>
      </c>
      <c r="Q1433" s="38"/>
      <c r="R1433" s="38"/>
      <c r="S1433" s="38"/>
      <c r="T1433" s="38"/>
      <c r="U1433" s="88" t="s">
        <v>540</v>
      </c>
      <c r="V1433" s="88" t="s">
        <v>2606</v>
      </c>
      <c r="W1433" s="88" t="s">
        <v>2610</v>
      </c>
      <c r="X1433" s="94">
        <v>43648.375694444447</v>
      </c>
      <c r="Y1433" s="71">
        <v>43648</v>
      </c>
      <c r="Z1433" s="90">
        <v>0.3756944444444445</v>
      </c>
      <c r="AA1433" s="94">
        <v>43648.720138888886</v>
      </c>
      <c r="AB1433" s="71">
        <v>43648</v>
      </c>
      <c r="AC1433" s="91">
        <v>0.72013888888888888</v>
      </c>
      <c r="AD1433" s="92">
        <v>0</v>
      </c>
      <c r="AE1433" s="91">
        <v>0.34444444443943212</v>
      </c>
      <c r="AF1433" s="92">
        <v>8.2666666665463708</v>
      </c>
    </row>
    <row r="1434" spans="12:32" ht="12.75" customHeight="1" x14ac:dyDescent="0.3">
      <c r="L1434" s="86">
        <v>2</v>
      </c>
      <c r="M1434" s="87" t="s">
        <v>808</v>
      </c>
      <c r="N1434" s="86" t="s">
        <v>52</v>
      </c>
      <c r="O1434" s="87" t="s">
        <v>843</v>
      </c>
      <c r="P1434" s="87" t="s">
        <v>844</v>
      </c>
      <c r="Q1434" s="38"/>
      <c r="R1434" s="38"/>
      <c r="S1434" s="38"/>
      <c r="T1434" s="38"/>
      <c r="U1434" s="88" t="s">
        <v>540</v>
      </c>
      <c r="V1434" s="88" t="s">
        <v>2606</v>
      </c>
      <c r="W1434" s="88" t="s">
        <v>2611</v>
      </c>
      <c r="X1434" s="94">
        <v>43661.375694444447</v>
      </c>
      <c r="Y1434" s="71">
        <v>43661</v>
      </c>
      <c r="Z1434" s="90">
        <v>0.3756944444444445</v>
      </c>
      <c r="AA1434" s="94">
        <v>43661.506944444445</v>
      </c>
      <c r="AB1434" s="71">
        <v>43661</v>
      </c>
      <c r="AC1434" s="91">
        <v>1.5069444444444444</v>
      </c>
      <c r="AD1434" s="92">
        <v>0</v>
      </c>
      <c r="AE1434" s="91">
        <v>0.13124999999854481</v>
      </c>
      <c r="AF1434" s="92">
        <v>3.1499999999650754</v>
      </c>
    </row>
    <row r="1435" spans="12:32" ht="12.75" customHeight="1" x14ac:dyDescent="0.3">
      <c r="L1435" s="86">
        <v>2</v>
      </c>
      <c r="M1435" s="87" t="s">
        <v>808</v>
      </c>
      <c r="N1435" s="86" t="s">
        <v>52</v>
      </c>
      <c r="O1435" s="87" t="s">
        <v>843</v>
      </c>
      <c r="P1435" s="87" t="s">
        <v>844</v>
      </c>
      <c r="Q1435" s="38"/>
      <c r="R1435" s="38"/>
      <c r="S1435" s="38"/>
      <c r="T1435" s="38"/>
      <c r="U1435" s="88" t="s">
        <v>540</v>
      </c>
      <c r="V1435" s="88" t="s">
        <v>2606</v>
      </c>
      <c r="W1435" s="88" t="s">
        <v>2612</v>
      </c>
      <c r="X1435" s="94">
        <v>43657.379166666666</v>
      </c>
      <c r="Y1435" s="71">
        <v>43657</v>
      </c>
      <c r="Z1435" s="90">
        <v>0.37916666666666665</v>
      </c>
      <c r="AA1435" s="94">
        <v>43657.620833333334</v>
      </c>
      <c r="AB1435" s="71">
        <v>43657</v>
      </c>
      <c r="AC1435" s="91">
        <v>0.62083333333333335</v>
      </c>
      <c r="AD1435" s="92">
        <v>0</v>
      </c>
      <c r="AE1435" s="91">
        <v>0.24166666666860692</v>
      </c>
      <c r="AF1435" s="92">
        <v>5.8000000000465661</v>
      </c>
    </row>
    <row r="1436" spans="12:32" ht="12.75" customHeight="1" x14ac:dyDescent="0.3">
      <c r="L1436" s="86">
        <v>2</v>
      </c>
      <c r="M1436" s="87" t="s">
        <v>808</v>
      </c>
      <c r="N1436" s="86" t="s">
        <v>52</v>
      </c>
      <c r="O1436" s="87" t="s">
        <v>843</v>
      </c>
      <c r="P1436" s="87" t="s">
        <v>844</v>
      </c>
      <c r="Q1436" s="38"/>
      <c r="R1436" s="38"/>
      <c r="S1436" s="38"/>
      <c r="T1436" s="38"/>
      <c r="U1436" s="88" t="s">
        <v>540</v>
      </c>
      <c r="V1436" s="88" t="s">
        <v>2606</v>
      </c>
      <c r="W1436" s="88" t="s">
        <v>2613</v>
      </c>
      <c r="X1436" s="94">
        <v>43651.386805555558</v>
      </c>
      <c r="Y1436" s="71">
        <v>43651</v>
      </c>
      <c r="Z1436" s="90">
        <v>0.38680555555555557</v>
      </c>
      <c r="AA1436" s="94">
        <v>43651.564583333333</v>
      </c>
      <c r="AB1436" s="71">
        <v>43651</v>
      </c>
      <c r="AC1436" s="91">
        <v>0.56458333333333333</v>
      </c>
      <c r="AD1436" s="92">
        <v>0</v>
      </c>
      <c r="AE1436" s="91">
        <v>0.17777777777519077</v>
      </c>
      <c r="AF1436" s="92">
        <v>4.2666666666045785</v>
      </c>
    </row>
    <row r="1437" spans="12:32" ht="12.75" customHeight="1" x14ac:dyDescent="0.3">
      <c r="L1437" s="86">
        <v>2</v>
      </c>
      <c r="M1437" s="87" t="s">
        <v>808</v>
      </c>
      <c r="N1437" s="86" t="s">
        <v>52</v>
      </c>
      <c r="O1437" s="87" t="s">
        <v>843</v>
      </c>
      <c r="P1437" s="87" t="s">
        <v>844</v>
      </c>
      <c r="Q1437" s="38"/>
      <c r="R1437" s="38"/>
      <c r="S1437" s="38"/>
      <c r="T1437" s="38"/>
      <c r="U1437" s="88" t="s">
        <v>540</v>
      </c>
      <c r="V1437" s="88" t="s">
        <v>2606</v>
      </c>
      <c r="W1437" s="88" t="s">
        <v>2614</v>
      </c>
      <c r="X1437" s="94">
        <v>43671.387499999997</v>
      </c>
      <c r="Y1437" s="71">
        <v>43671</v>
      </c>
      <c r="Z1437" s="90">
        <v>0.38750000000000001</v>
      </c>
      <c r="AA1437" s="94">
        <v>43671.630555555559</v>
      </c>
      <c r="AB1437" s="71">
        <v>43671</v>
      </c>
      <c r="AC1437" s="91">
        <v>0.63055555555555554</v>
      </c>
      <c r="AD1437" s="92">
        <v>0</v>
      </c>
      <c r="AE1437" s="91">
        <v>0.24305555556202307</v>
      </c>
      <c r="AF1437" s="92">
        <v>5.8333333334885538</v>
      </c>
    </row>
    <row r="1438" spans="12:32" ht="12.75" customHeight="1" x14ac:dyDescent="0.3">
      <c r="L1438" s="86">
        <v>2</v>
      </c>
      <c r="M1438" s="87" t="s">
        <v>808</v>
      </c>
      <c r="N1438" s="86" t="s">
        <v>52</v>
      </c>
      <c r="O1438" s="87" t="s">
        <v>843</v>
      </c>
      <c r="P1438" s="87" t="s">
        <v>844</v>
      </c>
      <c r="Q1438" s="38"/>
      <c r="R1438" s="38"/>
      <c r="S1438" s="38"/>
      <c r="T1438" s="38"/>
      <c r="U1438" s="88" t="s">
        <v>540</v>
      </c>
      <c r="V1438" s="88" t="s">
        <v>2606</v>
      </c>
      <c r="W1438" s="88" t="s">
        <v>2615</v>
      </c>
      <c r="X1438" s="94">
        <v>43672.429861111108</v>
      </c>
      <c r="Y1438" s="71">
        <v>43672</v>
      </c>
      <c r="Z1438" s="90">
        <v>0.42986111111111108</v>
      </c>
      <c r="AA1438" s="94">
        <v>43672.631944444445</v>
      </c>
      <c r="AB1438" s="71">
        <v>43672</v>
      </c>
      <c r="AC1438" s="91">
        <v>0.63194444444444442</v>
      </c>
      <c r="AD1438" s="92">
        <v>0</v>
      </c>
      <c r="AE1438" s="91">
        <v>0.20208333333721384</v>
      </c>
      <c r="AF1438" s="92">
        <v>4.8500000000931323</v>
      </c>
    </row>
    <row r="1439" spans="12:32" ht="12.75" customHeight="1" x14ac:dyDescent="0.3">
      <c r="L1439" s="86">
        <v>2</v>
      </c>
      <c r="M1439" s="87" t="s">
        <v>808</v>
      </c>
      <c r="N1439" s="86" t="s">
        <v>52</v>
      </c>
      <c r="O1439" s="87" t="s">
        <v>843</v>
      </c>
      <c r="P1439" s="87" t="s">
        <v>844</v>
      </c>
      <c r="Q1439" s="38"/>
      <c r="R1439" s="38"/>
      <c r="S1439" s="38"/>
      <c r="T1439" s="38"/>
      <c r="U1439" s="88" t="s">
        <v>540</v>
      </c>
      <c r="V1439" s="88" t="s">
        <v>2606</v>
      </c>
      <c r="W1439" s="88" t="s">
        <v>2616</v>
      </c>
      <c r="X1439" s="94">
        <v>43675.464583333334</v>
      </c>
      <c r="Y1439" s="71">
        <v>43675</v>
      </c>
      <c r="Z1439" s="90">
        <v>0.46458333333333335</v>
      </c>
      <c r="AA1439" s="94">
        <v>43675.525694444441</v>
      </c>
      <c r="AB1439" s="71">
        <v>43675</v>
      </c>
      <c r="AC1439" s="91">
        <v>1.5256944444444445</v>
      </c>
      <c r="AD1439" s="92">
        <v>0</v>
      </c>
      <c r="AE1439" s="91">
        <v>6.1111111106583849E-2</v>
      </c>
      <c r="AF1439" s="92">
        <v>1.4666666665580124</v>
      </c>
    </row>
    <row r="1440" spans="12:32" ht="12.75" customHeight="1" x14ac:dyDescent="0.3">
      <c r="L1440" s="86">
        <v>2</v>
      </c>
      <c r="M1440" s="87" t="s">
        <v>808</v>
      </c>
      <c r="N1440" s="86" t="s">
        <v>52</v>
      </c>
      <c r="O1440" s="87" t="s">
        <v>843</v>
      </c>
      <c r="P1440" s="87" t="s">
        <v>844</v>
      </c>
      <c r="Q1440" s="38"/>
      <c r="R1440" s="38"/>
      <c r="S1440" s="38"/>
      <c r="T1440" s="38"/>
      <c r="U1440" s="88" t="s">
        <v>540</v>
      </c>
      <c r="V1440" s="88" t="s">
        <v>2606</v>
      </c>
      <c r="W1440" s="88" t="s">
        <v>2617</v>
      </c>
      <c r="X1440" s="94">
        <v>43662.572222222225</v>
      </c>
      <c r="Y1440" s="71">
        <v>43662</v>
      </c>
      <c r="Z1440" s="90">
        <v>0.57222222222222219</v>
      </c>
      <c r="AA1440" s="94">
        <v>43662.715277777781</v>
      </c>
      <c r="AB1440" s="71">
        <v>43662</v>
      </c>
      <c r="AC1440" s="91">
        <v>0.71527777777777779</v>
      </c>
      <c r="AD1440" s="92">
        <v>0</v>
      </c>
      <c r="AE1440" s="91">
        <v>0.14305555555620231</v>
      </c>
      <c r="AF1440" s="92">
        <v>3.4333333333488554</v>
      </c>
    </row>
    <row r="1441" spans="12:32" ht="12.75" customHeight="1" x14ac:dyDescent="0.3">
      <c r="L1441" s="86">
        <v>2</v>
      </c>
      <c r="M1441" s="87" t="s">
        <v>808</v>
      </c>
      <c r="N1441" s="86" t="s">
        <v>52</v>
      </c>
      <c r="O1441" s="87" t="s">
        <v>843</v>
      </c>
      <c r="P1441" s="87" t="s">
        <v>844</v>
      </c>
      <c r="Q1441" s="38"/>
      <c r="R1441" s="38"/>
      <c r="S1441" s="38"/>
      <c r="T1441" s="38"/>
      <c r="U1441" s="88" t="s">
        <v>540</v>
      </c>
      <c r="V1441" s="88" t="s">
        <v>2606</v>
      </c>
      <c r="W1441" s="88" t="s">
        <v>2618</v>
      </c>
      <c r="X1441" s="94">
        <v>43669.527083333334</v>
      </c>
      <c r="Y1441" s="71">
        <v>43669</v>
      </c>
      <c r="Z1441" s="90">
        <v>0.52708333333333335</v>
      </c>
      <c r="AA1441" s="94">
        <v>43669.609722222223</v>
      </c>
      <c r="AB1441" s="71">
        <v>43669</v>
      </c>
      <c r="AC1441" s="91">
        <v>0.60972222222222228</v>
      </c>
      <c r="AD1441" s="92">
        <v>0</v>
      </c>
      <c r="AE1441" s="91">
        <v>8.2638888889050577E-2</v>
      </c>
      <c r="AF1441" s="92">
        <v>1.9833333333372138</v>
      </c>
    </row>
    <row r="1442" spans="12:32" ht="12.75" customHeight="1" x14ac:dyDescent="0.3">
      <c r="L1442" s="86">
        <v>2</v>
      </c>
      <c r="M1442" s="87" t="s">
        <v>808</v>
      </c>
      <c r="N1442" s="86" t="s">
        <v>52</v>
      </c>
      <c r="O1442" s="87" t="s">
        <v>843</v>
      </c>
      <c r="P1442" s="87" t="s">
        <v>844</v>
      </c>
      <c r="Q1442" s="38"/>
      <c r="R1442" s="38"/>
      <c r="S1442" s="38"/>
      <c r="T1442" s="38"/>
      <c r="U1442" s="88" t="s">
        <v>540</v>
      </c>
      <c r="V1442" s="88" t="s">
        <v>2606</v>
      </c>
      <c r="W1442" s="88" t="s">
        <v>2619</v>
      </c>
      <c r="X1442" s="94">
        <v>43676.527777777781</v>
      </c>
      <c r="Y1442" s="71">
        <v>43676</v>
      </c>
      <c r="Z1442" s="90">
        <v>0.52777777777777779</v>
      </c>
      <c r="AA1442" s="94">
        <v>43676.594444444447</v>
      </c>
      <c r="AB1442" s="71">
        <v>43676</v>
      </c>
      <c r="AC1442" s="91">
        <v>0.59444444444444444</v>
      </c>
      <c r="AD1442" s="92">
        <v>0</v>
      </c>
      <c r="AE1442" s="91">
        <v>6.6666666665696539E-2</v>
      </c>
      <c r="AF1442" s="92">
        <v>1.5999999999767169</v>
      </c>
    </row>
    <row r="1443" spans="12:32" ht="12.75" customHeight="1" x14ac:dyDescent="0.3">
      <c r="L1443" s="86">
        <v>2</v>
      </c>
      <c r="M1443" s="87" t="s">
        <v>808</v>
      </c>
      <c r="N1443" s="86" t="s">
        <v>52</v>
      </c>
      <c r="O1443" s="87" t="s">
        <v>843</v>
      </c>
      <c r="P1443" s="87" t="s">
        <v>844</v>
      </c>
      <c r="Q1443" s="38"/>
      <c r="R1443" s="38"/>
      <c r="S1443" s="38"/>
      <c r="T1443" s="38"/>
      <c r="U1443" s="88" t="s">
        <v>540</v>
      </c>
      <c r="V1443" s="88" t="s">
        <v>2606</v>
      </c>
      <c r="W1443" s="88" t="s">
        <v>2620</v>
      </c>
      <c r="X1443" s="94">
        <v>43664.532638888886</v>
      </c>
      <c r="Y1443" s="71">
        <v>43664</v>
      </c>
      <c r="Z1443" s="90">
        <v>0.53263888888888888</v>
      </c>
      <c r="AA1443" s="94">
        <v>43664.688194444447</v>
      </c>
      <c r="AB1443" s="71">
        <v>43664</v>
      </c>
      <c r="AC1443" s="91">
        <v>0.68819444444444444</v>
      </c>
      <c r="AD1443" s="92">
        <v>0</v>
      </c>
      <c r="AE1443" s="91">
        <v>0.15555555556056788</v>
      </c>
      <c r="AF1443" s="92">
        <v>3.7333333334536292</v>
      </c>
    </row>
    <row r="1444" spans="12:32" ht="12.75" customHeight="1" x14ac:dyDescent="0.3">
      <c r="L1444" s="86">
        <v>2</v>
      </c>
      <c r="M1444" s="87" t="s">
        <v>808</v>
      </c>
      <c r="N1444" s="86" t="s">
        <v>52</v>
      </c>
      <c r="O1444" s="87" t="s">
        <v>910</v>
      </c>
      <c r="P1444" s="87" t="s">
        <v>1006</v>
      </c>
      <c r="Q1444" s="38"/>
      <c r="R1444" s="38"/>
      <c r="S1444" s="38"/>
      <c r="T1444" s="38"/>
      <c r="U1444" s="88" t="s">
        <v>540</v>
      </c>
      <c r="V1444" s="88" t="s">
        <v>2694</v>
      </c>
      <c r="W1444" s="88" t="s">
        <v>2710</v>
      </c>
      <c r="X1444" s="94">
        <v>43654.35</v>
      </c>
      <c r="Y1444" s="71">
        <v>43654</v>
      </c>
      <c r="Z1444" s="90">
        <v>0.35000000000000003</v>
      </c>
      <c r="AA1444" s="94">
        <v>43654.504861111112</v>
      </c>
      <c r="AB1444" s="71">
        <v>43654</v>
      </c>
      <c r="AC1444" s="91">
        <v>1.504861111111111</v>
      </c>
      <c r="AD1444" s="92">
        <v>0</v>
      </c>
      <c r="AE1444" s="91">
        <v>0.15486111111385981</v>
      </c>
      <c r="AF1444" s="92">
        <v>3.7166666667326353</v>
      </c>
    </row>
    <row r="1445" spans="12:32" ht="12.75" customHeight="1" x14ac:dyDescent="0.3">
      <c r="L1445" s="86">
        <v>2</v>
      </c>
      <c r="M1445" s="87" t="s">
        <v>808</v>
      </c>
      <c r="N1445" s="86" t="s">
        <v>52</v>
      </c>
      <c r="O1445" s="87" t="s">
        <v>910</v>
      </c>
      <c r="P1445" s="87" t="s">
        <v>1006</v>
      </c>
      <c r="Q1445" s="38"/>
      <c r="R1445" s="38"/>
      <c r="S1445" s="38"/>
      <c r="T1445" s="38"/>
      <c r="U1445" s="88" t="s">
        <v>540</v>
      </c>
      <c r="V1445" s="88" t="s">
        <v>2694</v>
      </c>
      <c r="W1445" s="88" t="s">
        <v>2711</v>
      </c>
      <c r="X1445" s="94">
        <v>43665.449305555558</v>
      </c>
      <c r="Y1445" s="71">
        <v>43665</v>
      </c>
      <c r="Z1445" s="90">
        <v>0.44930555555555557</v>
      </c>
      <c r="AA1445" s="94">
        <v>43665.571527777778</v>
      </c>
      <c r="AB1445" s="71">
        <v>43665</v>
      </c>
      <c r="AC1445" s="91">
        <v>0.57152777777777775</v>
      </c>
      <c r="AD1445" s="92">
        <v>0</v>
      </c>
      <c r="AE1445" s="91">
        <v>0.12222222222044365</v>
      </c>
      <c r="AF1445" s="92">
        <v>2.9333333332906477</v>
      </c>
    </row>
    <row r="1446" spans="12:32" ht="12.75" customHeight="1" x14ac:dyDescent="0.3">
      <c r="L1446" s="86">
        <v>2</v>
      </c>
      <c r="M1446" s="87" t="s">
        <v>808</v>
      </c>
      <c r="N1446" s="86" t="s">
        <v>52</v>
      </c>
      <c r="O1446" s="87" t="s">
        <v>910</v>
      </c>
      <c r="P1446" s="87" t="s">
        <v>1006</v>
      </c>
      <c r="Q1446" s="38"/>
      <c r="R1446" s="38"/>
      <c r="S1446" s="38"/>
      <c r="T1446" s="38"/>
      <c r="U1446" s="88" t="s">
        <v>540</v>
      </c>
      <c r="V1446" s="88" t="s">
        <v>2694</v>
      </c>
      <c r="W1446" s="88" t="s">
        <v>2712</v>
      </c>
      <c r="X1446" s="94">
        <v>43654.632638888892</v>
      </c>
      <c r="Y1446" s="71">
        <v>43654</v>
      </c>
      <c r="Z1446" s="90">
        <v>0.63263888888888886</v>
      </c>
      <c r="AA1446" s="94">
        <v>43654.719444444447</v>
      </c>
      <c r="AB1446" s="71">
        <v>43654</v>
      </c>
      <c r="AC1446" s="91">
        <v>0.71944444444444444</v>
      </c>
      <c r="AD1446" s="92">
        <v>0</v>
      </c>
      <c r="AE1446" s="91">
        <v>8.6805555554747116E-2</v>
      </c>
      <c r="AF1446" s="92">
        <v>2.0833333333139308</v>
      </c>
    </row>
    <row r="1447" spans="12:32" ht="12.75" customHeight="1" x14ac:dyDescent="0.3">
      <c r="L1447" s="86">
        <v>2</v>
      </c>
      <c r="M1447" s="87" t="s">
        <v>808</v>
      </c>
      <c r="N1447" s="86" t="s">
        <v>52</v>
      </c>
      <c r="O1447" s="87" t="s">
        <v>828</v>
      </c>
      <c r="P1447" s="87" t="s">
        <v>829</v>
      </c>
      <c r="Q1447" s="38"/>
      <c r="R1447" s="38"/>
      <c r="S1447" s="38"/>
      <c r="T1447" s="38"/>
      <c r="U1447" s="88" t="s">
        <v>540</v>
      </c>
      <c r="V1447" s="88" t="s">
        <v>2775</v>
      </c>
      <c r="W1447" s="88" t="s">
        <v>2779</v>
      </c>
      <c r="X1447" s="94">
        <v>43676.362500000003</v>
      </c>
      <c r="Y1447" s="71">
        <v>43676</v>
      </c>
      <c r="Z1447" s="90">
        <v>0.36249999999999999</v>
      </c>
      <c r="AA1447" s="94">
        <v>43676.479166666664</v>
      </c>
      <c r="AB1447" s="71">
        <v>43676</v>
      </c>
      <c r="AC1447" s="91">
        <v>0.47916666666666669</v>
      </c>
      <c r="AD1447" s="92">
        <v>0</v>
      </c>
      <c r="AE1447" s="91">
        <v>0.11666666666133096</v>
      </c>
      <c r="AF1447" s="92">
        <v>2.7999999998719431</v>
      </c>
    </row>
    <row r="1448" spans="12:32" ht="12.75" customHeight="1" x14ac:dyDescent="0.3">
      <c r="L1448" s="86">
        <v>2</v>
      </c>
      <c r="M1448" s="87" t="s">
        <v>808</v>
      </c>
      <c r="N1448" s="86" t="s">
        <v>52</v>
      </c>
      <c r="O1448" s="87" t="s">
        <v>828</v>
      </c>
      <c r="P1448" s="87" t="s">
        <v>829</v>
      </c>
      <c r="Q1448" s="38"/>
      <c r="R1448" s="38"/>
      <c r="S1448" s="38"/>
      <c r="T1448" s="38"/>
      <c r="U1448" s="88" t="s">
        <v>540</v>
      </c>
      <c r="V1448" s="88" t="s">
        <v>2775</v>
      </c>
      <c r="W1448" s="88" t="s">
        <v>2780</v>
      </c>
      <c r="X1448" s="94">
        <v>43677.420138888891</v>
      </c>
      <c r="Y1448" s="71">
        <v>43677</v>
      </c>
      <c r="Z1448" s="90">
        <v>0.4201388888888889</v>
      </c>
      <c r="AA1448" s="94">
        <v>43677.633333333331</v>
      </c>
      <c r="AB1448" s="71">
        <v>43677</v>
      </c>
      <c r="AC1448" s="91">
        <v>0.6333333333333333</v>
      </c>
      <c r="AD1448" s="92">
        <v>0</v>
      </c>
      <c r="AE1448" s="91">
        <v>0.21319444444088731</v>
      </c>
      <c r="AF1448" s="92">
        <v>5.1166666665812954</v>
      </c>
    </row>
    <row r="1449" spans="12:32" ht="12.75" customHeight="1" x14ac:dyDescent="0.3">
      <c r="L1449" s="86">
        <v>2</v>
      </c>
      <c r="M1449" s="87" t="s">
        <v>808</v>
      </c>
      <c r="N1449" s="86" t="s">
        <v>52</v>
      </c>
      <c r="O1449" s="87" t="s">
        <v>828</v>
      </c>
      <c r="P1449" s="87" t="s">
        <v>829</v>
      </c>
      <c r="Q1449" s="38"/>
      <c r="R1449" s="38"/>
      <c r="S1449" s="38"/>
      <c r="T1449" s="38"/>
      <c r="U1449" s="88" t="s">
        <v>540</v>
      </c>
      <c r="V1449" s="88" t="s">
        <v>2893</v>
      </c>
      <c r="W1449" s="88" t="s">
        <v>2894</v>
      </c>
      <c r="X1449" s="94">
        <v>43672.338888888888</v>
      </c>
      <c r="Y1449" s="71">
        <v>43672</v>
      </c>
      <c r="Z1449" s="90">
        <v>0.33888888888888885</v>
      </c>
      <c r="AA1449" s="94">
        <v>43672.356944444444</v>
      </c>
      <c r="AB1449" s="71">
        <v>43672</v>
      </c>
      <c r="AC1449" s="91">
        <v>0.35694444444444445</v>
      </c>
      <c r="AD1449" s="92">
        <v>0</v>
      </c>
      <c r="AE1449" s="91">
        <v>1.8055555556202307E-2</v>
      </c>
      <c r="AF1449" s="92">
        <v>0.43333333334885538</v>
      </c>
    </row>
    <row r="1450" spans="12:32" ht="12.75" customHeight="1" x14ac:dyDescent="0.3">
      <c r="L1450" s="86">
        <v>2</v>
      </c>
      <c r="M1450" s="87" t="s">
        <v>808</v>
      </c>
      <c r="N1450" s="86" t="s">
        <v>52</v>
      </c>
      <c r="O1450" s="87" t="s">
        <v>828</v>
      </c>
      <c r="P1450" s="87" t="s">
        <v>829</v>
      </c>
      <c r="Q1450" s="38"/>
      <c r="R1450" s="38"/>
      <c r="S1450" s="38"/>
      <c r="T1450" s="38"/>
      <c r="U1450" s="88" t="s">
        <v>540</v>
      </c>
      <c r="V1450" s="88" t="s">
        <v>2893</v>
      </c>
      <c r="W1450" s="88" t="s">
        <v>2895</v>
      </c>
      <c r="X1450" s="94">
        <v>43661.707638888889</v>
      </c>
      <c r="Y1450" s="71">
        <v>43661</v>
      </c>
      <c r="Z1450" s="90">
        <v>0.70763888888888893</v>
      </c>
      <c r="AA1450" s="94">
        <v>43661.712500000001</v>
      </c>
      <c r="AB1450" s="71">
        <v>43661</v>
      </c>
      <c r="AC1450" s="91">
        <v>0.71250000000000002</v>
      </c>
      <c r="AD1450" s="92">
        <v>0</v>
      </c>
      <c r="AE1450" s="91">
        <v>4.8611111124046147E-3</v>
      </c>
      <c r="AF1450" s="92">
        <v>0.11666666669771075</v>
      </c>
    </row>
    <row r="1451" spans="12:32" ht="12.75" customHeight="1" x14ac:dyDescent="0.3">
      <c r="L1451" s="86">
        <v>2</v>
      </c>
      <c r="M1451" s="87" t="s">
        <v>808</v>
      </c>
      <c r="N1451" s="86" t="s">
        <v>52</v>
      </c>
      <c r="O1451" s="87" t="s">
        <v>828</v>
      </c>
      <c r="P1451" s="87" t="s">
        <v>829</v>
      </c>
      <c r="Q1451" s="38"/>
      <c r="R1451" s="38"/>
      <c r="S1451" s="38"/>
      <c r="T1451" s="38"/>
      <c r="U1451" s="88" t="s">
        <v>540</v>
      </c>
      <c r="V1451" s="88" t="s">
        <v>2893</v>
      </c>
      <c r="W1451" s="88" t="s">
        <v>2896</v>
      </c>
      <c r="X1451" s="94">
        <v>43648.538194444445</v>
      </c>
      <c r="Y1451" s="71">
        <v>43648</v>
      </c>
      <c r="Z1451" s="90">
        <v>0.53819444444444442</v>
      </c>
      <c r="AA1451" s="94">
        <v>43648.634027777778</v>
      </c>
      <c r="AB1451" s="71">
        <v>43648</v>
      </c>
      <c r="AC1451" s="91">
        <v>0.63402777777777775</v>
      </c>
      <c r="AD1451" s="92">
        <v>0</v>
      </c>
      <c r="AE1451" s="91">
        <v>9.5833333332848269E-2</v>
      </c>
      <c r="AF1451" s="92">
        <v>2.2999999999883585</v>
      </c>
    </row>
    <row r="1452" spans="12:32" ht="12.75" customHeight="1" x14ac:dyDescent="0.3">
      <c r="L1452" s="86">
        <v>2</v>
      </c>
      <c r="M1452" s="87" t="s">
        <v>808</v>
      </c>
      <c r="N1452" s="86" t="s">
        <v>52</v>
      </c>
      <c r="O1452" s="87" t="s">
        <v>849</v>
      </c>
      <c r="P1452" s="87" t="s">
        <v>901</v>
      </c>
      <c r="Q1452" s="38"/>
      <c r="R1452" s="38"/>
      <c r="S1452" s="38"/>
      <c r="T1452" s="38"/>
      <c r="U1452" s="88" t="s">
        <v>540</v>
      </c>
      <c r="V1452" s="88" t="s">
        <v>2924</v>
      </c>
      <c r="W1452" s="88" t="s">
        <v>2925</v>
      </c>
      <c r="X1452" s="94">
        <v>43676.561805555553</v>
      </c>
      <c r="Y1452" s="71">
        <v>43676</v>
      </c>
      <c r="Z1452" s="90">
        <v>0.56180555555555556</v>
      </c>
      <c r="AA1452" s="94">
        <v>43676.634027777778</v>
      </c>
      <c r="AB1452" s="71">
        <v>43676</v>
      </c>
      <c r="AC1452" s="91">
        <v>0.63402777777777775</v>
      </c>
      <c r="AD1452" s="92">
        <v>0</v>
      </c>
      <c r="AE1452" s="91">
        <v>7.2222222224809229E-2</v>
      </c>
      <c r="AF1452" s="92">
        <v>1.7333333333954215</v>
      </c>
    </row>
    <row r="1453" spans="12:32" ht="12.75" customHeight="1" x14ac:dyDescent="0.3">
      <c r="L1453" s="86">
        <v>2</v>
      </c>
      <c r="M1453" s="87" t="s">
        <v>808</v>
      </c>
      <c r="N1453" s="86" t="s">
        <v>52</v>
      </c>
      <c r="O1453" s="87" t="s">
        <v>843</v>
      </c>
      <c r="P1453" s="87" t="s">
        <v>844</v>
      </c>
      <c r="Q1453" s="38"/>
      <c r="R1453" s="38"/>
      <c r="S1453" s="38"/>
      <c r="T1453" s="38"/>
      <c r="U1453" s="88" t="s">
        <v>540</v>
      </c>
      <c r="V1453" s="88" t="s">
        <v>2940</v>
      </c>
      <c r="W1453" s="88" t="s">
        <v>2941</v>
      </c>
      <c r="X1453" s="94">
        <v>43670.543749999997</v>
      </c>
      <c r="Y1453" s="71">
        <v>43670</v>
      </c>
      <c r="Z1453" s="90">
        <v>0.54374999999999996</v>
      </c>
      <c r="AA1453" s="94">
        <v>43670.786111111112</v>
      </c>
      <c r="AB1453" s="71">
        <v>43670</v>
      </c>
      <c r="AC1453" s="91">
        <v>0.7861111111111112</v>
      </c>
      <c r="AD1453" s="92">
        <v>0</v>
      </c>
      <c r="AE1453" s="91">
        <v>0.242361111115315</v>
      </c>
      <c r="AF1453" s="92">
        <v>5.8166666667675599</v>
      </c>
    </row>
    <row r="1454" spans="12:32" ht="12.75" customHeight="1" x14ac:dyDescent="0.3">
      <c r="L1454" s="86">
        <v>2</v>
      </c>
      <c r="M1454" s="87" t="s">
        <v>808</v>
      </c>
      <c r="N1454" s="86" t="s">
        <v>52</v>
      </c>
      <c r="O1454" s="87" t="s">
        <v>843</v>
      </c>
      <c r="P1454" s="87" t="s">
        <v>844</v>
      </c>
      <c r="Q1454" s="38"/>
      <c r="R1454" s="38"/>
      <c r="S1454" s="38"/>
      <c r="T1454" s="38"/>
      <c r="U1454" s="88" t="s">
        <v>540</v>
      </c>
      <c r="V1454" s="88" t="s">
        <v>3052</v>
      </c>
      <c r="W1454" s="88" t="s">
        <v>3057</v>
      </c>
      <c r="X1454" s="94">
        <v>43669.35833333333</v>
      </c>
      <c r="Y1454" s="71">
        <v>43669</v>
      </c>
      <c r="Z1454" s="90">
        <v>0.35833333333333334</v>
      </c>
      <c r="AA1454" s="94">
        <v>43669.530555555553</v>
      </c>
      <c r="AB1454" s="71">
        <v>43669</v>
      </c>
      <c r="AC1454" s="91">
        <v>1.5305555555555554</v>
      </c>
      <c r="AD1454" s="92">
        <v>0</v>
      </c>
      <c r="AE1454" s="91">
        <v>0.17222222222335404</v>
      </c>
      <c r="AF1454" s="92">
        <v>4.1333333333604969</v>
      </c>
    </row>
    <row r="1455" spans="12:32" ht="12.75" customHeight="1" x14ac:dyDescent="0.3">
      <c r="L1455" s="86">
        <v>2</v>
      </c>
      <c r="M1455" s="87" t="s">
        <v>808</v>
      </c>
      <c r="N1455" s="86" t="s">
        <v>52</v>
      </c>
      <c r="O1455" s="87" t="s">
        <v>843</v>
      </c>
      <c r="P1455" s="87" t="s">
        <v>844</v>
      </c>
      <c r="Q1455" s="38"/>
      <c r="R1455" s="38"/>
      <c r="S1455" s="38"/>
      <c r="T1455" s="38"/>
      <c r="U1455" s="88" t="s">
        <v>540</v>
      </c>
      <c r="V1455" s="88" t="s">
        <v>3052</v>
      </c>
      <c r="W1455" s="88" t="s">
        <v>3058</v>
      </c>
      <c r="X1455" s="94">
        <v>43654.405555555553</v>
      </c>
      <c r="Y1455" s="71">
        <v>43654</v>
      </c>
      <c r="Z1455" s="90">
        <v>0.4055555555555555</v>
      </c>
      <c r="AA1455" s="94">
        <v>43654.499305555553</v>
      </c>
      <c r="AB1455" s="71">
        <v>43654</v>
      </c>
      <c r="AC1455" s="91">
        <v>0.4993055555555555</v>
      </c>
      <c r="AD1455" s="92">
        <v>0</v>
      </c>
      <c r="AE1455" s="91">
        <v>9.375E-2</v>
      </c>
      <c r="AF1455" s="92">
        <v>2.25</v>
      </c>
    </row>
    <row r="1456" spans="12:32" ht="12.75" customHeight="1" x14ac:dyDescent="0.3">
      <c r="L1456" s="86">
        <v>2</v>
      </c>
      <c r="M1456" s="87" t="s">
        <v>808</v>
      </c>
      <c r="N1456" s="86" t="s">
        <v>52</v>
      </c>
      <c r="O1456" s="87" t="s">
        <v>843</v>
      </c>
      <c r="P1456" s="87" t="s">
        <v>844</v>
      </c>
      <c r="Q1456" s="38"/>
      <c r="R1456" s="38"/>
      <c r="S1456" s="38"/>
      <c r="T1456" s="38"/>
      <c r="U1456" s="88" t="s">
        <v>540</v>
      </c>
      <c r="V1456" s="88" t="s">
        <v>3052</v>
      </c>
      <c r="W1456" s="88" t="s">
        <v>3059</v>
      </c>
      <c r="X1456" s="94">
        <v>43664.40625</v>
      </c>
      <c r="Y1456" s="71">
        <v>43664</v>
      </c>
      <c r="Z1456" s="90">
        <v>0.40625</v>
      </c>
      <c r="AA1456" s="94">
        <v>43664.479861111111</v>
      </c>
      <c r="AB1456" s="71">
        <v>43664</v>
      </c>
      <c r="AC1456" s="91">
        <v>0.47986111111111113</v>
      </c>
      <c r="AD1456" s="92">
        <v>0</v>
      </c>
      <c r="AE1456" s="91">
        <v>7.3611111110949423E-2</v>
      </c>
      <c r="AF1456" s="92">
        <v>1.7666666666627862</v>
      </c>
    </row>
    <row r="1457" spans="12:32" ht="12.75" customHeight="1" x14ac:dyDescent="0.3">
      <c r="L1457" s="86">
        <v>2</v>
      </c>
      <c r="M1457" s="87" t="s">
        <v>808</v>
      </c>
      <c r="N1457" s="86" t="s">
        <v>52</v>
      </c>
      <c r="O1457" s="87" t="s">
        <v>843</v>
      </c>
      <c r="P1457" s="87" t="s">
        <v>844</v>
      </c>
      <c r="Q1457" s="38"/>
      <c r="R1457" s="38"/>
      <c r="S1457" s="38"/>
      <c r="T1457" s="38"/>
      <c r="U1457" s="88" t="s">
        <v>540</v>
      </c>
      <c r="V1457" s="88" t="s">
        <v>3052</v>
      </c>
      <c r="W1457" s="88" t="s">
        <v>3060</v>
      </c>
      <c r="X1457" s="94">
        <v>43656.554861111108</v>
      </c>
      <c r="Y1457" s="71">
        <v>43656</v>
      </c>
      <c r="Z1457" s="90">
        <v>0.55486111111111114</v>
      </c>
      <c r="AA1457" s="94">
        <v>43656.625</v>
      </c>
      <c r="AB1457" s="71">
        <v>43656</v>
      </c>
      <c r="AC1457" s="91">
        <v>0.625</v>
      </c>
      <c r="AD1457" s="92">
        <v>0</v>
      </c>
      <c r="AE1457" s="91">
        <v>7.013888889196096E-2</v>
      </c>
      <c r="AF1457" s="92">
        <v>1.683333333407063</v>
      </c>
    </row>
    <row r="1458" spans="12:32" ht="12.75" customHeight="1" x14ac:dyDescent="0.3">
      <c r="L1458" s="86">
        <v>2</v>
      </c>
      <c r="M1458" s="87" t="s">
        <v>808</v>
      </c>
      <c r="N1458" s="86" t="s">
        <v>52</v>
      </c>
      <c r="O1458" s="87" t="s">
        <v>843</v>
      </c>
      <c r="P1458" s="87" t="s">
        <v>844</v>
      </c>
      <c r="Q1458" s="38"/>
      <c r="R1458" s="38"/>
      <c r="S1458" s="38"/>
      <c r="T1458" s="38"/>
      <c r="U1458" s="88" t="s">
        <v>540</v>
      </c>
      <c r="V1458" s="88" t="s">
        <v>3052</v>
      </c>
      <c r="W1458" s="88" t="s">
        <v>3061</v>
      </c>
      <c r="X1458" s="94">
        <v>43648.572916666664</v>
      </c>
      <c r="Y1458" s="71">
        <v>43648</v>
      </c>
      <c r="Z1458" s="90">
        <v>0.57291666666666663</v>
      </c>
      <c r="AA1458" s="94">
        <v>43648.63958333333</v>
      </c>
      <c r="AB1458" s="71">
        <v>43648</v>
      </c>
      <c r="AC1458" s="91">
        <v>0.63958333333333339</v>
      </c>
      <c r="AD1458" s="92">
        <v>0</v>
      </c>
      <c r="AE1458" s="91">
        <v>6.6666666665696539E-2</v>
      </c>
      <c r="AF1458" s="92">
        <v>1.5999999999767169</v>
      </c>
    </row>
    <row r="1459" spans="12:32" ht="12.75" customHeight="1" x14ac:dyDescent="0.3">
      <c r="L1459" s="86">
        <v>2</v>
      </c>
      <c r="M1459" s="87" t="s">
        <v>808</v>
      </c>
      <c r="N1459" s="86" t="s">
        <v>52</v>
      </c>
      <c r="O1459" s="87" t="s">
        <v>828</v>
      </c>
      <c r="P1459" s="87" t="s">
        <v>829</v>
      </c>
      <c r="Q1459" s="38"/>
      <c r="R1459" s="38"/>
      <c r="S1459" s="38"/>
      <c r="T1459" s="38"/>
      <c r="U1459" s="88" t="s">
        <v>540</v>
      </c>
      <c r="V1459" s="88" t="s">
        <v>3182</v>
      </c>
      <c r="W1459" s="88" t="s">
        <v>3187</v>
      </c>
      <c r="X1459" s="94">
        <v>43672.443749999999</v>
      </c>
      <c r="Y1459" s="71">
        <v>43672</v>
      </c>
      <c r="Z1459" s="90">
        <v>0.44375000000000003</v>
      </c>
      <c r="AA1459" s="94">
        <v>43672.572916666664</v>
      </c>
      <c r="AB1459" s="71">
        <v>43672</v>
      </c>
      <c r="AC1459" s="91">
        <v>0.57291666666666663</v>
      </c>
      <c r="AD1459" s="92">
        <v>0</v>
      </c>
      <c r="AE1459" s="91">
        <v>0.12916666666569654</v>
      </c>
      <c r="AF1459" s="92">
        <v>3.0999999999767169</v>
      </c>
    </row>
    <row r="1460" spans="12:32" ht="12.75" customHeight="1" x14ac:dyDescent="0.3">
      <c r="L1460" s="86">
        <v>2</v>
      </c>
      <c r="M1460" s="87" t="s">
        <v>808</v>
      </c>
      <c r="N1460" s="86" t="s">
        <v>52</v>
      </c>
      <c r="O1460" s="87" t="s">
        <v>828</v>
      </c>
      <c r="P1460" s="87" t="s">
        <v>829</v>
      </c>
      <c r="Q1460" s="38"/>
      <c r="R1460" s="38"/>
      <c r="S1460" s="38"/>
      <c r="T1460" s="38"/>
      <c r="U1460" s="88" t="s">
        <v>540</v>
      </c>
      <c r="V1460" s="88" t="s">
        <v>3182</v>
      </c>
      <c r="W1460" s="88" t="s">
        <v>3188</v>
      </c>
      <c r="X1460" s="94">
        <v>43676.464583333334</v>
      </c>
      <c r="Y1460" s="71">
        <v>43676</v>
      </c>
      <c r="Z1460" s="90">
        <v>0.46458333333333335</v>
      </c>
      <c r="AA1460" s="94">
        <v>43677.508333333331</v>
      </c>
      <c r="AB1460" s="71">
        <v>43677</v>
      </c>
      <c r="AC1460" s="91">
        <v>1.5083333333333333</v>
      </c>
      <c r="AD1460" s="92">
        <v>0</v>
      </c>
      <c r="AE1460" s="91">
        <v>1.4604166666666667</v>
      </c>
      <c r="AF1460" s="92">
        <v>35.049999999999997</v>
      </c>
    </row>
    <row r="1461" spans="12:32" ht="12.75" customHeight="1" x14ac:dyDescent="0.3">
      <c r="L1461" s="86">
        <v>2</v>
      </c>
      <c r="M1461" s="87" t="s">
        <v>808</v>
      </c>
      <c r="N1461" s="86" t="s">
        <v>52</v>
      </c>
      <c r="O1461" s="87" t="s">
        <v>828</v>
      </c>
      <c r="P1461" s="87" t="s">
        <v>829</v>
      </c>
      <c r="Q1461" s="38"/>
      <c r="R1461" s="38"/>
      <c r="S1461" s="38"/>
      <c r="T1461" s="38"/>
      <c r="U1461" s="88" t="s">
        <v>540</v>
      </c>
      <c r="V1461" s="88" t="s">
        <v>3182</v>
      </c>
      <c r="W1461" s="88" t="s">
        <v>3189</v>
      </c>
      <c r="X1461" s="94">
        <v>43648.491666666669</v>
      </c>
      <c r="Y1461" s="71">
        <v>43648</v>
      </c>
      <c r="Z1461" s="90">
        <v>0.4916666666666667</v>
      </c>
      <c r="AA1461" s="94">
        <v>43648.668749999997</v>
      </c>
      <c r="AB1461" s="71">
        <v>43648</v>
      </c>
      <c r="AC1461" s="91">
        <v>0.66874999999999996</v>
      </c>
      <c r="AD1461" s="92">
        <v>0</v>
      </c>
      <c r="AE1461" s="91">
        <v>0.17708333332848269</v>
      </c>
      <c r="AF1461" s="92">
        <v>4.2499999998835847</v>
      </c>
    </row>
    <row r="1462" spans="12:32" ht="12.75" customHeight="1" x14ac:dyDescent="0.3">
      <c r="L1462" s="86">
        <v>2</v>
      </c>
      <c r="M1462" s="87" t="s">
        <v>808</v>
      </c>
      <c r="N1462" s="86" t="s">
        <v>52</v>
      </c>
      <c r="O1462" s="87" t="s">
        <v>828</v>
      </c>
      <c r="P1462" s="87" t="s">
        <v>829</v>
      </c>
      <c r="Q1462" s="38"/>
      <c r="R1462" s="38"/>
      <c r="S1462" s="38"/>
      <c r="T1462" s="38"/>
      <c r="U1462" s="88" t="s">
        <v>540</v>
      </c>
      <c r="V1462" s="88" t="s">
        <v>3182</v>
      </c>
      <c r="W1462" s="88" t="s">
        <v>3190</v>
      </c>
      <c r="X1462" s="94">
        <v>43665.568055555559</v>
      </c>
      <c r="Y1462" s="71">
        <v>43665</v>
      </c>
      <c r="Z1462" s="90">
        <v>0.56805555555555554</v>
      </c>
      <c r="AA1462" s="94">
        <v>43666.560416666667</v>
      </c>
      <c r="AB1462" s="71">
        <v>43666</v>
      </c>
      <c r="AC1462" s="91">
        <v>0.56041666666666667</v>
      </c>
      <c r="AD1462" s="92">
        <v>0</v>
      </c>
      <c r="AE1462" s="91">
        <v>0.40902777777777782</v>
      </c>
      <c r="AF1462" s="92">
        <v>9.8166666666666682</v>
      </c>
    </row>
    <row r="1463" spans="12:32" ht="12.75" customHeight="1" x14ac:dyDescent="0.3">
      <c r="L1463" s="86">
        <v>2</v>
      </c>
      <c r="M1463" s="87" t="s">
        <v>808</v>
      </c>
      <c r="N1463" s="86" t="s">
        <v>52</v>
      </c>
      <c r="O1463" s="87" t="s">
        <v>828</v>
      </c>
      <c r="P1463" s="87" t="s">
        <v>829</v>
      </c>
      <c r="Q1463" s="38"/>
      <c r="R1463" s="38"/>
      <c r="S1463" s="38"/>
      <c r="T1463" s="38"/>
      <c r="U1463" s="88" t="s">
        <v>540</v>
      </c>
      <c r="V1463" s="88" t="s">
        <v>3182</v>
      </c>
      <c r="W1463" s="88" t="s">
        <v>3191</v>
      </c>
      <c r="X1463" s="94">
        <v>43675.615277777775</v>
      </c>
      <c r="Y1463" s="71">
        <v>43675</v>
      </c>
      <c r="Z1463" s="90">
        <v>0.61527777777777781</v>
      </c>
      <c r="AA1463" s="94">
        <v>43676.415972222225</v>
      </c>
      <c r="AB1463" s="71">
        <v>43676</v>
      </c>
      <c r="AC1463" s="91">
        <v>0.41597222222222219</v>
      </c>
      <c r="AD1463" s="92">
        <v>0</v>
      </c>
      <c r="AE1463" s="91">
        <v>0.21736111111111106</v>
      </c>
      <c r="AF1463" s="92">
        <v>5.216666666666665</v>
      </c>
    </row>
    <row r="1464" spans="12:32" ht="12.75" customHeight="1" x14ac:dyDescent="0.3">
      <c r="L1464" s="86">
        <v>2</v>
      </c>
      <c r="M1464" s="87" t="s">
        <v>808</v>
      </c>
      <c r="N1464" s="86" t="s">
        <v>52</v>
      </c>
      <c r="O1464" s="87" t="s">
        <v>828</v>
      </c>
      <c r="P1464" s="87" t="s">
        <v>829</v>
      </c>
      <c r="Q1464" s="38"/>
      <c r="R1464" s="38"/>
      <c r="S1464" s="38"/>
      <c r="T1464" s="38"/>
      <c r="U1464" s="88" t="s">
        <v>540</v>
      </c>
      <c r="V1464" s="88" t="s">
        <v>3182</v>
      </c>
      <c r="W1464" s="88" t="s">
        <v>3192</v>
      </c>
      <c r="X1464" s="94">
        <v>43668.646527777775</v>
      </c>
      <c r="Y1464" s="71">
        <v>43668</v>
      </c>
      <c r="Z1464" s="90">
        <v>0.64652777777777781</v>
      </c>
      <c r="AA1464" s="94">
        <v>43669.382638888892</v>
      </c>
      <c r="AB1464" s="71">
        <v>43669</v>
      </c>
      <c r="AC1464" s="91">
        <v>0.38263888888888892</v>
      </c>
      <c r="AD1464" s="92">
        <v>0</v>
      </c>
      <c r="AE1464" s="91">
        <v>0.15277777777777779</v>
      </c>
      <c r="AF1464" s="92">
        <v>3.666666666666667</v>
      </c>
    </row>
    <row r="1465" spans="12:32" ht="12.75" customHeight="1" x14ac:dyDescent="0.3">
      <c r="L1465" s="86">
        <v>2</v>
      </c>
      <c r="M1465" s="87" t="s">
        <v>808</v>
      </c>
      <c r="N1465" s="86" t="s">
        <v>52</v>
      </c>
      <c r="O1465" s="87" t="s">
        <v>828</v>
      </c>
      <c r="P1465" s="87" t="s">
        <v>829</v>
      </c>
      <c r="Q1465" s="38"/>
      <c r="R1465" s="38"/>
      <c r="S1465" s="38"/>
      <c r="T1465" s="38"/>
      <c r="U1465" s="88" t="s">
        <v>540</v>
      </c>
      <c r="V1465" s="88" t="s">
        <v>3182</v>
      </c>
      <c r="W1465" s="88" t="s">
        <v>3193</v>
      </c>
      <c r="X1465" s="94">
        <v>43657.649305555555</v>
      </c>
      <c r="Y1465" s="71">
        <v>43657</v>
      </c>
      <c r="Z1465" s="90">
        <v>0.64930555555555558</v>
      </c>
      <c r="AA1465" s="94">
        <v>43658.351388888892</v>
      </c>
      <c r="AB1465" s="71">
        <v>43658</v>
      </c>
      <c r="AC1465" s="91">
        <v>0.35138888888888892</v>
      </c>
      <c r="AD1465" s="92">
        <v>0</v>
      </c>
      <c r="AE1465" s="91">
        <v>0.11875000000000002</v>
      </c>
      <c r="AF1465" s="92">
        <v>2.8500000000000005</v>
      </c>
    </row>
    <row r="1466" spans="12:32" ht="12.75" customHeight="1" x14ac:dyDescent="0.3">
      <c r="L1466" s="86">
        <v>2</v>
      </c>
      <c r="M1466" s="87" t="s">
        <v>808</v>
      </c>
      <c r="N1466" s="86" t="s">
        <v>52</v>
      </c>
      <c r="O1466" s="87" t="s">
        <v>843</v>
      </c>
      <c r="P1466" s="87" t="s">
        <v>844</v>
      </c>
      <c r="Q1466" s="38"/>
      <c r="R1466" s="38"/>
      <c r="S1466" s="38"/>
      <c r="T1466" s="38"/>
      <c r="U1466" s="88" t="s">
        <v>540</v>
      </c>
      <c r="V1466" s="88" t="s">
        <v>3297</v>
      </c>
      <c r="W1466" s="88" t="s">
        <v>3298</v>
      </c>
      <c r="X1466" s="94">
        <v>43655.404861111114</v>
      </c>
      <c r="Y1466" s="71">
        <v>43655</v>
      </c>
      <c r="Z1466" s="90">
        <v>0.40486111111111112</v>
      </c>
      <c r="AA1466" s="94">
        <v>43656.413888888892</v>
      </c>
      <c r="AB1466" s="71">
        <v>43656</v>
      </c>
      <c r="AC1466" s="91">
        <v>0.41388888888888892</v>
      </c>
      <c r="AD1466" s="92">
        <v>0</v>
      </c>
      <c r="AE1466" s="91">
        <v>0.42569444444444449</v>
      </c>
      <c r="AF1466" s="92">
        <v>10.216666666666669</v>
      </c>
    </row>
    <row r="1467" spans="12:32" ht="12.75" customHeight="1" x14ac:dyDescent="0.3">
      <c r="L1467" s="86">
        <v>2</v>
      </c>
      <c r="M1467" s="87" t="s">
        <v>808</v>
      </c>
      <c r="N1467" s="86" t="s">
        <v>52</v>
      </c>
      <c r="O1467" s="87" t="s">
        <v>828</v>
      </c>
      <c r="P1467" s="87" t="s">
        <v>829</v>
      </c>
      <c r="Q1467" s="38"/>
      <c r="R1467" s="38"/>
      <c r="S1467" s="38"/>
      <c r="T1467" s="38"/>
      <c r="U1467" s="88" t="s">
        <v>540</v>
      </c>
      <c r="V1467" s="88" t="s">
        <v>3302</v>
      </c>
      <c r="W1467" s="88" t="s">
        <v>3305</v>
      </c>
      <c r="X1467" s="94">
        <v>43649.362500000003</v>
      </c>
      <c r="Y1467" s="71">
        <v>43649</v>
      </c>
      <c r="Z1467" s="90">
        <v>0.36249999999999999</v>
      </c>
      <c r="AA1467" s="94">
        <v>43649.597916666666</v>
      </c>
      <c r="AB1467" s="71">
        <v>43649</v>
      </c>
      <c r="AC1467" s="91">
        <v>0.59791666666666665</v>
      </c>
      <c r="AD1467" s="92">
        <v>0</v>
      </c>
      <c r="AE1467" s="91">
        <v>0.23541666666278616</v>
      </c>
      <c r="AF1467" s="92">
        <v>5.6499999999068677</v>
      </c>
    </row>
    <row r="1468" spans="12:32" ht="12.75" customHeight="1" x14ac:dyDescent="0.3">
      <c r="L1468" s="86">
        <v>2</v>
      </c>
      <c r="M1468" s="87" t="s">
        <v>808</v>
      </c>
      <c r="N1468" s="86" t="s">
        <v>52</v>
      </c>
      <c r="O1468" s="87" t="s">
        <v>828</v>
      </c>
      <c r="P1468" s="87" t="s">
        <v>829</v>
      </c>
      <c r="Q1468" s="38"/>
      <c r="R1468" s="38"/>
      <c r="S1468" s="38"/>
      <c r="T1468" s="38"/>
      <c r="U1468" s="88" t="s">
        <v>540</v>
      </c>
      <c r="V1468" s="88" t="s">
        <v>3302</v>
      </c>
      <c r="W1468" s="88" t="s">
        <v>3306</v>
      </c>
      <c r="X1468" s="94">
        <v>43665.39166666667</v>
      </c>
      <c r="Y1468" s="71">
        <v>43665</v>
      </c>
      <c r="Z1468" s="90">
        <v>0.39166666666666666</v>
      </c>
      <c r="AA1468" s="94">
        <v>43665.672222222223</v>
      </c>
      <c r="AB1468" s="71">
        <v>43665</v>
      </c>
      <c r="AC1468" s="91">
        <v>0.67222222222222228</v>
      </c>
      <c r="AD1468" s="92">
        <v>0</v>
      </c>
      <c r="AE1468" s="91">
        <v>0.28055555555329192</v>
      </c>
      <c r="AF1468" s="92">
        <v>6.7333333332790062</v>
      </c>
    </row>
    <row r="1469" spans="12:32" ht="12.75" customHeight="1" x14ac:dyDescent="0.3">
      <c r="L1469" s="86">
        <v>2</v>
      </c>
      <c r="M1469" s="87" t="s">
        <v>808</v>
      </c>
      <c r="N1469" s="86" t="s">
        <v>52</v>
      </c>
      <c r="O1469" s="87" t="s">
        <v>828</v>
      </c>
      <c r="P1469" s="87" t="s">
        <v>829</v>
      </c>
      <c r="Q1469" s="38"/>
      <c r="R1469" s="38"/>
      <c r="S1469" s="38"/>
      <c r="T1469" s="38"/>
      <c r="U1469" s="88" t="s">
        <v>540</v>
      </c>
      <c r="V1469" s="88" t="s">
        <v>3302</v>
      </c>
      <c r="W1469" s="88" t="s">
        <v>3307</v>
      </c>
      <c r="X1469" s="94">
        <v>43670.527777777781</v>
      </c>
      <c r="Y1469" s="71">
        <v>43670</v>
      </c>
      <c r="Z1469" s="90">
        <v>0.52777777777777779</v>
      </c>
      <c r="AA1469" s="94">
        <v>43670.695833333331</v>
      </c>
      <c r="AB1469" s="71">
        <v>43670</v>
      </c>
      <c r="AC1469" s="91">
        <v>0.6958333333333333</v>
      </c>
      <c r="AD1469" s="92">
        <v>0</v>
      </c>
      <c r="AE1469" s="91">
        <v>0.16805555555038154</v>
      </c>
      <c r="AF1469" s="92">
        <v>4.033333333209157</v>
      </c>
    </row>
    <row r="1470" spans="12:32" ht="12.75" customHeight="1" x14ac:dyDescent="0.3">
      <c r="L1470" s="86">
        <v>2</v>
      </c>
      <c r="M1470" s="87" t="s">
        <v>808</v>
      </c>
      <c r="N1470" s="86" t="s">
        <v>52</v>
      </c>
      <c r="O1470" s="87" t="s">
        <v>910</v>
      </c>
      <c r="P1470" s="87" t="s">
        <v>911</v>
      </c>
      <c r="Q1470" s="38"/>
      <c r="R1470" s="38"/>
      <c r="S1470" s="38"/>
      <c r="T1470" s="38"/>
      <c r="U1470" s="88" t="s">
        <v>540</v>
      </c>
      <c r="V1470" s="88" t="s">
        <v>3325</v>
      </c>
      <c r="W1470" s="88" t="s">
        <v>3326</v>
      </c>
      <c r="X1470" s="94">
        <v>43664.382638888892</v>
      </c>
      <c r="Y1470" s="71">
        <v>43664</v>
      </c>
      <c r="Z1470" s="90">
        <v>0.38263888888888892</v>
      </c>
      <c r="AA1470" s="94">
        <v>43664.558333333334</v>
      </c>
      <c r="AB1470" s="71">
        <v>43664</v>
      </c>
      <c r="AC1470" s="91">
        <v>0.55833333333333335</v>
      </c>
      <c r="AD1470" s="92">
        <v>0</v>
      </c>
      <c r="AE1470" s="91">
        <v>0.1756944444423425</v>
      </c>
      <c r="AF1470" s="92">
        <v>4.21666666661622</v>
      </c>
    </row>
    <row r="1471" spans="12:32" ht="12.75" customHeight="1" x14ac:dyDescent="0.3">
      <c r="L1471" s="86">
        <v>2</v>
      </c>
      <c r="M1471" s="87" t="s">
        <v>808</v>
      </c>
      <c r="N1471" s="86" t="s">
        <v>52</v>
      </c>
      <c r="O1471" s="87" t="s">
        <v>873</v>
      </c>
      <c r="P1471" s="38"/>
      <c r="Q1471" s="87" t="s">
        <v>874</v>
      </c>
      <c r="R1471" s="38"/>
      <c r="S1471" s="38"/>
      <c r="T1471" s="38"/>
      <c r="U1471" s="88" t="s">
        <v>540</v>
      </c>
      <c r="V1471" s="88" t="s">
        <v>3341</v>
      </c>
      <c r="W1471" s="88" t="s">
        <v>3343</v>
      </c>
      <c r="X1471" s="94">
        <v>43675.321527777778</v>
      </c>
      <c r="Y1471" s="71">
        <v>43675</v>
      </c>
      <c r="Z1471" s="90">
        <v>0.3215277777777778</v>
      </c>
      <c r="AA1471" s="94">
        <v>43675.491666666669</v>
      </c>
      <c r="AB1471" s="71">
        <v>43675</v>
      </c>
      <c r="AC1471" s="91">
        <v>0.4916666666666667</v>
      </c>
      <c r="AD1471" s="92">
        <v>0</v>
      </c>
      <c r="AE1471" s="91">
        <v>0.17013888889050577</v>
      </c>
      <c r="AF1471" s="92">
        <v>4.0833333333721384</v>
      </c>
    </row>
    <row r="1472" spans="12:32" ht="12.75" customHeight="1" x14ac:dyDescent="0.3">
      <c r="L1472" s="86">
        <v>2</v>
      </c>
      <c r="M1472" s="87" t="s">
        <v>808</v>
      </c>
      <c r="N1472" s="86" t="s">
        <v>52</v>
      </c>
      <c r="O1472" s="87" t="s">
        <v>859</v>
      </c>
      <c r="P1472" s="87" t="s">
        <v>860</v>
      </c>
      <c r="Q1472" s="38"/>
      <c r="R1472" s="38"/>
      <c r="S1472" s="38"/>
      <c r="T1472" s="38"/>
      <c r="U1472" s="88" t="s">
        <v>540</v>
      </c>
      <c r="V1472" s="88" t="s">
        <v>3379</v>
      </c>
      <c r="W1472" s="88" t="s">
        <v>3380</v>
      </c>
      <c r="X1472" s="94">
        <v>43671.322916666664</v>
      </c>
      <c r="Y1472" s="71">
        <v>43671</v>
      </c>
      <c r="Z1472" s="90">
        <v>0.32291666666666669</v>
      </c>
      <c r="AA1472" s="94">
        <v>43671.643750000003</v>
      </c>
      <c r="AB1472" s="71">
        <v>43671</v>
      </c>
      <c r="AC1472" s="91">
        <v>0.64375000000000004</v>
      </c>
      <c r="AD1472" s="92">
        <v>0</v>
      </c>
      <c r="AE1472" s="91">
        <v>0.32083333333866904</v>
      </c>
      <c r="AF1472" s="92">
        <v>7.7000000001280569</v>
      </c>
    </row>
    <row r="1473" spans="12:32" ht="12.75" customHeight="1" x14ac:dyDescent="0.3">
      <c r="L1473" s="86">
        <v>2</v>
      </c>
      <c r="M1473" s="87" t="s">
        <v>808</v>
      </c>
      <c r="N1473" s="86" t="s">
        <v>52</v>
      </c>
      <c r="O1473" s="87" t="s">
        <v>859</v>
      </c>
      <c r="P1473" s="87" t="s">
        <v>860</v>
      </c>
      <c r="Q1473" s="38"/>
      <c r="R1473" s="38"/>
      <c r="S1473" s="38"/>
      <c r="T1473" s="38"/>
      <c r="U1473" s="88" t="s">
        <v>540</v>
      </c>
      <c r="V1473" s="88" t="s">
        <v>3379</v>
      </c>
      <c r="W1473" s="88" t="s">
        <v>3381</v>
      </c>
      <c r="X1473" s="94">
        <v>43649.323611111111</v>
      </c>
      <c r="Y1473" s="71">
        <v>43649</v>
      </c>
      <c r="Z1473" s="90">
        <v>0.32361111111111113</v>
      </c>
      <c r="AA1473" s="94">
        <v>43649.686805555553</v>
      </c>
      <c r="AB1473" s="71">
        <v>43649</v>
      </c>
      <c r="AC1473" s="91">
        <v>0.68680555555555556</v>
      </c>
      <c r="AD1473" s="92">
        <v>0</v>
      </c>
      <c r="AE1473" s="91">
        <v>0.3631944444423425</v>
      </c>
      <c r="AF1473" s="92">
        <v>8.71666666661622</v>
      </c>
    </row>
    <row r="1474" spans="12:32" ht="12.75" customHeight="1" x14ac:dyDescent="0.3">
      <c r="L1474" s="86">
        <v>2</v>
      </c>
      <c r="M1474" s="87" t="s">
        <v>808</v>
      </c>
      <c r="N1474" s="86" t="s">
        <v>52</v>
      </c>
      <c r="O1474" s="87" t="s">
        <v>859</v>
      </c>
      <c r="P1474" s="87" t="s">
        <v>860</v>
      </c>
      <c r="Q1474" s="38"/>
      <c r="R1474" s="38"/>
      <c r="S1474" s="38"/>
      <c r="T1474" s="38"/>
      <c r="U1474" s="88" t="s">
        <v>540</v>
      </c>
      <c r="V1474" s="88" t="s">
        <v>3379</v>
      </c>
      <c r="W1474" s="88" t="s">
        <v>3382</v>
      </c>
      <c r="X1474" s="94">
        <v>43658.390972222223</v>
      </c>
      <c r="Y1474" s="71">
        <v>43658</v>
      </c>
      <c r="Z1474" s="90">
        <v>0.39097222222222222</v>
      </c>
      <c r="AA1474" s="94">
        <v>43658.717361111114</v>
      </c>
      <c r="AB1474" s="71">
        <v>43658</v>
      </c>
      <c r="AC1474" s="91">
        <v>0.71736111111111112</v>
      </c>
      <c r="AD1474" s="92">
        <v>0</v>
      </c>
      <c r="AE1474" s="91">
        <v>0.32638888889050577</v>
      </c>
      <c r="AF1474" s="92">
        <v>7.8333333333721384</v>
      </c>
    </row>
    <row r="1475" spans="12:32" ht="12.75" customHeight="1" x14ac:dyDescent="0.3">
      <c r="L1475" s="86">
        <v>2</v>
      </c>
      <c r="M1475" s="87" t="s">
        <v>808</v>
      </c>
      <c r="N1475" s="86" t="s">
        <v>52</v>
      </c>
      <c r="O1475" s="87" t="s">
        <v>843</v>
      </c>
      <c r="P1475" s="87" t="s">
        <v>844</v>
      </c>
      <c r="Q1475" s="38"/>
      <c r="R1475" s="38"/>
      <c r="S1475" s="38"/>
      <c r="T1475" s="38"/>
      <c r="U1475" s="88" t="s">
        <v>540</v>
      </c>
      <c r="V1475" s="88" t="s">
        <v>3397</v>
      </c>
      <c r="W1475" s="88" t="s">
        <v>3399</v>
      </c>
      <c r="X1475" s="94">
        <v>43656.431250000001</v>
      </c>
      <c r="Y1475" s="71">
        <v>43656</v>
      </c>
      <c r="Z1475" s="90">
        <v>0.43124999999999997</v>
      </c>
      <c r="AA1475" s="94">
        <v>43656.675694444442</v>
      </c>
      <c r="AB1475" s="71">
        <v>43656</v>
      </c>
      <c r="AC1475" s="91">
        <v>0.67569444444444449</v>
      </c>
      <c r="AD1475" s="92">
        <v>0</v>
      </c>
      <c r="AE1475" s="91">
        <v>0.24444444444088731</v>
      </c>
      <c r="AF1475" s="92">
        <v>5.8666666665812954</v>
      </c>
    </row>
    <row r="1476" spans="12:32" ht="12.75" customHeight="1" x14ac:dyDescent="0.3">
      <c r="L1476" s="86">
        <v>2</v>
      </c>
      <c r="M1476" s="87" t="s">
        <v>808</v>
      </c>
      <c r="N1476" s="86" t="s">
        <v>52</v>
      </c>
      <c r="O1476" s="87" t="s">
        <v>843</v>
      </c>
      <c r="P1476" s="87" t="s">
        <v>844</v>
      </c>
      <c r="Q1476" s="38"/>
      <c r="R1476" s="38"/>
      <c r="S1476" s="38"/>
      <c r="T1476" s="38"/>
      <c r="U1476" s="88" t="s">
        <v>540</v>
      </c>
      <c r="V1476" s="88" t="s">
        <v>3397</v>
      </c>
      <c r="W1476" s="88" t="s">
        <v>3400</v>
      </c>
      <c r="X1476" s="94">
        <v>43668.517361111109</v>
      </c>
      <c r="Y1476" s="71">
        <v>43668</v>
      </c>
      <c r="Z1476" s="90">
        <v>0.51736111111111105</v>
      </c>
      <c r="AA1476" s="94">
        <v>43668.767361111109</v>
      </c>
      <c r="AB1476" s="71">
        <v>43668</v>
      </c>
      <c r="AC1476" s="91">
        <v>0.76736111111111116</v>
      </c>
      <c r="AD1476" s="92">
        <v>0</v>
      </c>
      <c r="AE1476" s="91">
        <v>0.25</v>
      </c>
      <c r="AF1476" s="92">
        <v>6</v>
      </c>
    </row>
    <row r="1477" spans="12:32" ht="12.75" customHeight="1" x14ac:dyDescent="0.3">
      <c r="L1477" s="86">
        <v>2</v>
      </c>
      <c r="M1477" s="87" t="s">
        <v>808</v>
      </c>
      <c r="N1477" s="86" t="s">
        <v>52</v>
      </c>
      <c r="O1477" s="87" t="s">
        <v>843</v>
      </c>
      <c r="P1477" s="87" t="s">
        <v>844</v>
      </c>
      <c r="Q1477" s="38"/>
      <c r="R1477" s="38"/>
      <c r="S1477" s="38"/>
      <c r="T1477" s="38"/>
      <c r="U1477" s="88" t="s">
        <v>540</v>
      </c>
      <c r="V1477" s="88" t="s">
        <v>3397</v>
      </c>
      <c r="W1477" s="88" t="s">
        <v>3401</v>
      </c>
      <c r="X1477" s="94">
        <v>43648.517361111109</v>
      </c>
      <c r="Y1477" s="71">
        <v>43648</v>
      </c>
      <c r="Z1477" s="90">
        <v>0.51736111111111105</v>
      </c>
      <c r="AA1477" s="94">
        <v>43648.602777777778</v>
      </c>
      <c r="AB1477" s="71">
        <v>43648</v>
      </c>
      <c r="AC1477" s="91">
        <v>0.60277777777777775</v>
      </c>
      <c r="AD1477" s="92">
        <v>0</v>
      </c>
      <c r="AE1477" s="91">
        <v>8.5416666668606922E-2</v>
      </c>
      <c r="AF1477" s="92">
        <v>2.0500000000465661</v>
      </c>
    </row>
    <row r="1478" spans="12:32" ht="12.75" customHeight="1" x14ac:dyDescent="0.3">
      <c r="L1478" s="86">
        <v>2</v>
      </c>
      <c r="M1478" s="87" t="s">
        <v>808</v>
      </c>
      <c r="N1478" s="86" t="s">
        <v>52</v>
      </c>
      <c r="O1478" s="87" t="s">
        <v>1713</v>
      </c>
      <c r="P1478" s="87" t="s">
        <v>1714</v>
      </c>
      <c r="Q1478" s="38"/>
      <c r="R1478" s="38"/>
      <c r="S1478" s="38"/>
      <c r="T1478" s="38"/>
      <c r="U1478" s="88" t="s">
        <v>540</v>
      </c>
      <c r="V1478" s="88" t="s">
        <v>3426</v>
      </c>
      <c r="W1478" s="88" t="s">
        <v>3427</v>
      </c>
      <c r="X1478" s="94">
        <v>43658.442361111112</v>
      </c>
      <c r="Y1478" s="71">
        <v>43658</v>
      </c>
      <c r="Z1478" s="90">
        <v>0.44236111111111115</v>
      </c>
      <c r="AA1478" s="94">
        <v>43658.557638888888</v>
      </c>
      <c r="AB1478" s="71">
        <v>43658</v>
      </c>
      <c r="AC1478" s="91">
        <v>0.55763888888888891</v>
      </c>
      <c r="AD1478" s="92">
        <v>0</v>
      </c>
      <c r="AE1478" s="91">
        <v>0.11527777777519077</v>
      </c>
      <c r="AF1478" s="92">
        <v>2.7666666666045785</v>
      </c>
    </row>
    <row r="1479" spans="12:32" ht="12.75" customHeight="1" x14ac:dyDescent="0.3">
      <c r="L1479" s="86">
        <v>2</v>
      </c>
      <c r="M1479" s="87" t="s">
        <v>808</v>
      </c>
      <c r="N1479" s="86" t="s">
        <v>52</v>
      </c>
      <c r="O1479" s="87" t="s">
        <v>1713</v>
      </c>
      <c r="P1479" s="87" t="s">
        <v>1714</v>
      </c>
      <c r="Q1479" s="38"/>
      <c r="R1479" s="38"/>
      <c r="S1479" s="38"/>
      <c r="T1479" s="38"/>
      <c r="U1479" s="88" t="s">
        <v>540</v>
      </c>
      <c r="V1479" s="88" t="s">
        <v>3426</v>
      </c>
      <c r="W1479" s="88" t="s">
        <v>3428</v>
      </c>
      <c r="X1479" s="94">
        <v>43676.517361111109</v>
      </c>
      <c r="Y1479" s="71">
        <v>43676</v>
      </c>
      <c r="Z1479" s="90">
        <v>0.51736111111111105</v>
      </c>
      <c r="AA1479" s="94">
        <v>43676.581944444442</v>
      </c>
      <c r="AB1479" s="71">
        <v>43676</v>
      </c>
      <c r="AC1479" s="91">
        <v>0.58194444444444449</v>
      </c>
      <c r="AD1479" s="92">
        <v>0</v>
      </c>
      <c r="AE1479" s="91">
        <v>6.4583333332848269E-2</v>
      </c>
      <c r="AF1479" s="92">
        <v>1.5499999999883585</v>
      </c>
    </row>
    <row r="1480" spans="12:32" ht="12.75" customHeight="1" x14ac:dyDescent="0.3">
      <c r="L1480" s="86">
        <v>2</v>
      </c>
      <c r="M1480" s="87" t="s">
        <v>808</v>
      </c>
      <c r="N1480" s="86" t="s">
        <v>52</v>
      </c>
      <c r="O1480" s="87" t="s">
        <v>889</v>
      </c>
      <c r="P1480" s="87" t="s">
        <v>1254</v>
      </c>
      <c r="Q1480" s="38"/>
      <c r="R1480" s="38"/>
      <c r="S1480" s="38"/>
      <c r="T1480" s="38"/>
      <c r="U1480" s="88" t="s">
        <v>540</v>
      </c>
      <c r="V1480" s="88" t="s">
        <v>3448</v>
      </c>
      <c r="W1480" s="88" t="s">
        <v>3449</v>
      </c>
      <c r="X1480" s="94">
        <v>43664.370138888888</v>
      </c>
      <c r="Y1480" s="71">
        <v>43664</v>
      </c>
      <c r="Z1480" s="90">
        <v>0.37013888888888885</v>
      </c>
      <c r="AA1480" s="94">
        <v>43664.564583333333</v>
      </c>
      <c r="AB1480" s="71">
        <v>43664</v>
      </c>
      <c r="AC1480" s="91">
        <v>0.56458333333333333</v>
      </c>
      <c r="AD1480" s="92">
        <v>0</v>
      </c>
      <c r="AE1480" s="91">
        <v>0.19444444444525288</v>
      </c>
      <c r="AF1480" s="92">
        <v>4.6666666666860692</v>
      </c>
    </row>
    <row r="1481" spans="12:32" ht="12.75" customHeight="1" x14ac:dyDescent="0.3">
      <c r="L1481" s="86">
        <v>2</v>
      </c>
      <c r="M1481" s="87" t="s">
        <v>808</v>
      </c>
      <c r="N1481" s="86" t="s">
        <v>52</v>
      </c>
      <c r="O1481" s="87" t="s">
        <v>1038</v>
      </c>
      <c r="P1481" s="87" t="s">
        <v>1039</v>
      </c>
      <c r="Q1481" s="38"/>
      <c r="R1481" s="38"/>
      <c r="S1481" s="38"/>
      <c r="T1481" s="38"/>
      <c r="U1481" s="88" t="s">
        <v>540</v>
      </c>
      <c r="V1481" s="88" t="s">
        <v>3451</v>
      </c>
      <c r="W1481" s="88" t="s">
        <v>3452</v>
      </c>
      <c r="X1481" s="94">
        <v>43663.38958333333</v>
      </c>
      <c r="Y1481" s="71">
        <v>43663</v>
      </c>
      <c r="Z1481" s="90">
        <v>0.38958333333333334</v>
      </c>
      <c r="AA1481" s="94">
        <v>43663.497916666667</v>
      </c>
      <c r="AB1481" s="71">
        <v>43663</v>
      </c>
      <c r="AC1481" s="91">
        <v>0.49791666666666662</v>
      </c>
      <c r="AD1481" s="92">
        <v>0</v>
      </c>
      <c r="AE1481" s="91">
        <v>0.10833333333721384</v>
      </c>
      <c r="AF1481" s="92">
        <v>2.6000000000931323</v>
      </c>
    </row>
    <row r="1482" spans="12:32" ht="12.75" customHeight="1" x14ac:dyDescent="0.3">
      <c r="L1482" s="86">
        <v>2</v>
      </c>
      <c r="M1482" s="87" t="s">
        <v>808</v>
      </c>
      <c r="N1482" s="86" t="s">
        <v>52</v>
      </c>
      <c r="O1482" s="87" t="s">
        <v>1038</v>
      </c>
      <c r="P1482" s="87" t="s">
        <v>1039</v>
      </c>
      <c r="Q1482" s="38"/>
      <c r="R1482" s="38"/>
      <c r="S1482" s="38"/>
      <c r="T1482" s="38"/>
      <c r="U1482" s="88" t="s">
        <v>540</v>
      </c>
      <c r="V1482" s="88" t="s">
        <v>3451</v>
      </c>
      <c r="W1482" s="88" t="s">
        <v>3453</v>
      </c>
      <c r="X1482" s="94">
        <v>43657.397916666669</v>
      </c>
      <c r="Y1482" s="71">
        <v>43657</v>
      </c>
      <c r="Z1482" s="90">
        <v>0.3979166666666667</v>
      </c>
      <c r="AA1482" s="94">
        <v>43657.46875</v>
      </c>
      <c r="AB1482" s="71">
        <v>43657</v>
      </c>
      <c r="AC1482" s="91">
        <v>0.46875</v>
      </c>
      <c r="AD1482" s="92">
        <v>0</v>
      </c>
      <c r="AE1482" s="91">
        <v>7.0833333331393078E-2</v>
      </c>
      <c r="AF1482" s="92">
        <v>1.6999999999534339</v>
      </c>
    </row>
    <row r="1483" spans="12:32" ht="12.75" customHeight="1" x14ac:dyDescent="0.3">
      <c r="L1483" s="86">
        <v>2</v>
      </c>
      <c r="M1483" s="87" t="s">
        <v>808</v>
      </c>
      <c r="N1483" s="86" t="s">
        <v>52</v>
      </c>
      <c r="O1483" s="87" t="s">
        <v>1038</v>
      </c>
      <c r="P1483" s="87" t="s">
        <v>1039</v>
      </c>
      <c r="Q1483" s="38"/>
      <c r="R1483" s="38"/>
      <c r="S1483" s="38"/>
      <c r="T1483" s="38"/>
      <c r="U1483" s="88" t="s">
        <v>540</v>
      </c>
      <c r="V1483" s="88" t="s">
        <v>3451</v>
      </c>
      <c r="W1483" s="88" t="s">
        <v>3454</v>
      </c>
      <c r="X1483" s="94">
        <v>43649.402083333334</v>
      </c>
      <c r="Y1483" s="71">
        <v>43649</v>
      </c>
      <c r="Z1483" s="90">
        <v>0.40208333333333335</v>
      </c>
      <c r="AA1483" s="94">
        <v>43649.685416666667</v>
      </c>
      <c r="AB1483" s="71">
        <v>43649</v>
      </c>
      <c r="AC1483" s="91">
        <v>0.68541666666666667</v>
      </c>
      <c r="AD1483" s="92">
        <v>0</v>
      </c>
      <c r="AE1483" s="91">
        <v>0.28333333333284827</v>
      </c>
      <c r="AF1483" s="92">
        <v>6.7999999999883585</v>
      </c>
    </row>
    <row r="1484" spans="12:32" ht="12.75" customHeight="1" x14ac:dyDescent="0.3">
      <c r="L1484" s="86">
        <v>2</v>
      </c>
      <c r="M1484" s="87" t="s">
        <v>808</v>
      </c>
      <c r="N1484" s="86" t="s">
        <v>52</v>
      </c>
      <c r="O1484" s="87" t="s">
        <v>1038</v>
      </c>
      <c r="P1484" s="87" t="s">
        <v>1039</v>
      </c>
      <c r="Q1484" s="38"/>
      <c r="R1484" s="38"/>
      <c r="S1484" s="38"/>
      <c r="T1484" s="38"/>
      <c r="U1484" s="88" t="s">
        <v>540</v>
      </c>
      <c r="V1484" s="88" t="s">
        <v>3451</v>
      </c>
      <c r="W1484" s="88" t="s">
        <v>3455</v>
      </c>
      <c r="X1484" s="94">
        <v>43648.410416666666</v>
      </c>
      <c r="Y1484" s="71">
        <v>43648</v>
      </c>
      <c r="Z1484" s="90">
        <v>0.41041666666666665</v>
      </c>
      <c r="AA1484" s="94">
        <v>43648.573611111111</v>
      </c>
      <c r="AB1484" s="71">
        <v>43648</v>
      </c>
      <c r="AC1484" s="91">
        <v>0.57361111111111107</v>
      </c>
      <c r="AD1484" s="92">
        <v>0</v>
      </c>
      <c r="AE1484" s="91">
        <v>0.16319444444525288</v>
      </c>
      <c r="AF1484" s="92">
        <v>3.9166666666860692</v>
      </c>
    </row>
    <row r="1485" spans="12:32" ht="12.75" customHeight="1" x14ac:dyDescent="0.3">
      <c r="L1485" s="86">
        <v>2</v>
      </c>
      <c r="M1485" s="87" t="s">
        <v>808</v>
      </c>
      <c r="N1485" s="86" t="s">
        <v>52</v>
      </c>
      <c r="O1485" s="87" t="s">
        <v>1038</v>
      </c>
      <c r="P1485" s="87" t="s">
        <v>1039</v>
      </c>
      <c r="Q1485" s="38"/>
      <c r="R1485" s="38"/>
      <c r="S1485" s="38"/>
      <c r="T1485" s="38"/>
      <c r="U1485" s="88" t="s">
        <v>540</v>
      </c>
      <c r="V1485" s="88" t="s">
        <v>3451</v>
      </c>
      <c r="W1485" s="88" t="s">
        <v>3456</v>
      </c>
      <c r="X1485" s="94">
        <v>43677.439583333333</v>
      </c>
      <c r="Y1485" s="71">
        <v>43677</v>
      </c>
      <c r="Z1485" s="90">
        <v>0.43958333333333338</v>
      </c>
      <c r="AA1485" s="94">
        <v>43677.572222222225</v>
      </c>
      <c r="AB1485" s="71">
        <v>43677</v>
      </c>
      <c r="AC1485" s="91">
        <v>0.57222222222222219</v>
      </c>
      <c r="AD1485" s="92">
        <v>0</v>
      </c>
      <c r="AE1485" s="91">
        <v>0.13263888889196096</v>
      </c>
      <c r="AF1485" s="92">
        <v>3.183333333407063</v>
      </c>
    </row>
    <row r="1486" spans="12:32" ht="12.75" customHeight="1" x14ac:dyDescent="0.3">
      <c r="L1486" s="86">
        <v>2</v>
      </c>
      <c r="M1486" s="87" t="s">
        <v>808</v>
      </c>
      <c r="N1486" s="86" t="s">
        <v>52</v>
      </c>
      <c r="O1486" s="87" t="s">
        <v>1038</v>
      </c>
      <c r="P1486" s="87" t="s">
        <v>1039</v>
      </c>
      <c r="Q1486" s="38"/>
      <c r="R1486" s="38"/>
      <c r="S1486" s="38"/>
      <c r="T1486" s="38"/>
      <c r="U1486" s="88" t="s">
        <v>540</v>
      </c>
      <c r="V1486" s="88" t="s">
        <v>3451</v>
      </c>
      <c r="W1486" s="88" t="s">
        <v>3457</v>
      </c>
      <c r="X1486" s="94">
        <v>43671.447916666664</v>
      </c>
      <c r="Y1486" s="71">
        <v>43671</v>
      </c>
      <c r="Z1486" s="90">
        <v>0.44791666666666669</v>
      </c>
      <c r="AA1486" s="94">
        <v>43671.623611111114</v>
      </c>
      <c r="AB1486" s="71">
        <v>43671</v>
      </c>
      <c r="AC1486" s="91">
        <v>0.62361111111111112</v>
      </c>
      <c r="AD1486" s="92">
        <v>0</v>
      </c>
      <c r="AE1486" s="91">
        <v>0.17569444444961846</v>
      </c>
      <c r="AF1486" s="92">
        <v>4.216666666790843</v>
      </c>
    </row>
    <row r="1487" spans="12:32" ht="12.75" customHeight="1" x14ac:dyDescent="0.3">
      <c r="L1487" s="86">
        <v>2</v>
      </c>
      <c r="M1487" s="87" t="s">
        <v>808</v>
      </c>
      <c r="N1487" s="86" t="s">
        <v>52</v>
      </c>
      <c r="O1487" s="87" t="s">
        <v>1038</v>
      </c>
      <c r="P1487" s="87" t="s">
        <v>1039</v>
      </c>
      <c r="Q1487" s="38"/>
      <c r="R1487" s="38"/>
      <c r="S1487" s="38"/>
      <c r="T1487" s="38"/>
      <c r="U1487" s="88" t="s">
        <v>540</v>
      </c>
      <c r="V1487" s="88" t="s">
        <v>3451</v>
      </c>
      <c r="W1487" s="88" t="s">
        <v>3458</v>
      </c>
      <c r="X1487" s="94">
        <v>43656.467361111114</v>
      </c>
      <c r="Y1487" s="71">
        <v>43656</v>
      </c>
      <c r="Z1487" s="90">
        <v>0.46736111111111112</v>
      </c>
      <c r="AA1487" s="94">
        <v>43656.540277777778</v>
      </c>
      <c r="AB1487" s="71">
        <v>43656</v>
      </c>
      <c r="AC1487" s="91">
        <v>1.5402777777777779</v>
      </c>
      <c r="AD1487" s="92">
        <v>0</v>
      </c>
      <c r="AE1487" s="91">
        <v>7.2916666664241347E-2</v>
      </c>
      <c r="AF1487" s="92">
        <v>1.7499999999417923</v>
      </c>
    </row>
    <row r="1488" spans="12:32" ht="12.75" customHeight="1" x14ac:dyDescent="0.3">
      <c r="L1488" s="86">
        <v>2</v>
      </c>
      <c r="M1488" s="87" t="s">
        <v>808</v>
      </c>
      <c r="N1488" s="86" t="s">
        <v>52</v>
      </c>
      <c r="O1488" s="87" t="s">
        <v>1038</v>
      </c>
      <c r="P1488" s="87" t="s">
        <v>1039</v>
      </c>
      <c r="Q1488" s="38"/>
      <c r="R1488" s="38"/>
      <c r="S1488" s="38"/>
      <c r="T1488" s="38"/>
      <c r="U1488" s="88" t="s">
        <v>540</v>
      </c>
      <c r="V1488" s="88" t="s">
        <v>3451</v>
      </c>
      <c r="W1488" s="88" t="s">
        <v>3459</v>
      </c>
      <c r="X1488" s="94">
        <v>43670.573611111111</v>
      </c>
      <c r="Y1488" s="71">
        <v>43670</v>
      </c>
      <c r="Z1488" s="90">
        <v>0.57361111111111107</v>
      </c>
      <c r="AA1488" s="94">
        <v>43670.699305555558</v>
      </c>
      <c r="AB1488" s="71">
        <v>43670</v>
      </c>
      <c r="AC1488" s="91">
        <v>0.69930555555555551</v>
      </c>
      <c r="AD1488" s="92">
        <v>0</v>
      </c>
      <c r="AE1488" s="91">
        <v>0.12569444444670808</v>
      </c>
      <c r="AF1488" s="92">
        <v>3.0166666667209938</v>
      </c>
    </row>
    <row r="1489" spans="12:32" ht="12.75" customHeight="1" x14ac:dyDescent="0.3">
      <c r="L1489" s="86">
        <v>2</v>
      </c>
      <c r="M1489" s="87" t="s">
        <v>808</v>
      </c>
      <c r="N1489" s="86" t="s">
        <v>52</v>
      </c>
      <c r="O1489" s="87" t="s">
        <v>1038</v>
      </c>
      <c r="P1489" s="87" t="s">
        <v>1039</v>
      </c>
      <c r="Q1489" s="38"/>
      <c r="R1489" s="38"/>
      <c r="S1489" s="38"/>
      <c r="T1489" s="38"/>
      <c r="U1489" s="88" t="s">
        <v>540</v>
      </c>
      <c r="V1489" s="88" t="s">
        <v>3451</v>
      </c>
      <c r="W1489" s="88" t="s">
        <v>3460</v>
      </c>
      <c r="X1489" s="94">
        <v>43655.62777777778</v>
      </c>
      <c r="Y1489" s="71">
        <v>43655</v>
      </c>
      <c r="Z1489" s="90">
        <v>0.62777777777777777</v>
      </c>
      <c r="AA1489" s="94">
        <v>43655.763888888891</v>
      </c>
      <c r="AB1489" s="71">
        <v>43655</v>
      </c>
      <c r="AC1489" s="91">
        <v>0.76388888888888884</v>
      </c>
      <c r="AD1489" s="92">
        <v>0</v>
      </c>
      <c r="AE1489" s="91">
        <v>0.13611111111094942</v>
      </c>
      <c r="AF1489" s="92">
        <v>3.2666666666627862</v>
      </c>
    </row>
    <row r="1490" spans="12:32" ht="12.75" customHeight="1" x14ac:dyDescent="0.3">
      <c r="L1490" s="86">
        <v>2</v>
      </c>
      <c r="M1490" s="87" t="s">
        <v>808</v>
      </c>
      <c r="N1490" s="86" t="s">
        <v>52</v>
      </c>
      <c r="O1490" s="87" t="s">
        <v>1038</v>
      </c>
      <c r="P1490" s="87" t="s">
        <v>1039</v>
      </c>
      <c r="Q1490" s="38"/>
      <c r="R1490" s="38"/>
      <c r="S1490" s="38"/>
      <c r="T1490" s="38"/>
      <c r="U1490" s="88" t="s">
        <v>540</v>
      </c>
      <c r="V1490" s="88" t="s">
        <v>3451</v>
      </c>
      <c r="W1490" s="88" t="s">
        <v>3461</v>
      </c>
      <c r="X1490" s="94">
        <v>43661.533333333333</v>
      </c>
      <c r="Y1490" s="71">
        <v>43661</v>
      </c>
      <c r="Z1490" s="90">
        <v>0.53333333333333333</v>
      </c>
      <c r="AA1490" s="94">
        <v>43661.691666666666</v>
      </c>
      <c r="AB1490" s="71">
        <v>43661</v>
      </c>
      <c r="AC1490" s="91">
        <v>0.69166666666666665</v>
      </c>
      <c r="AD1490" s="92">
        <v>0</v>
      </c>
      <c r="AE1490" s="91">
        <v>0.15833333333284827</v>
      </c>
      <c r="AF1490" s="92">
        <v>3.7999999999883585</v>
      </c>
    </row>
    <row r="1491" spans="12:32" ht="12.75" customHeight="1" x14ac:dyDescent="0.3">
      <c r="L1491" s="86">
        <v>2</v>
      </c>
      <c r="M1491" s="87" t="s">
        <v>808</v>
      </c>
      <c r="N1491" s="86" t="s">
        <v>52</v>
      </c>
      <c r="O1491" s="87" t="s">
        <v>1038</v>
      </c>
      <c r="P1491" s="87" t="s">
        <v>1039</v>
      </c>
      <c r="Q1491" s="38"/>
      <c r="R1491" s="38"/>
      <c r="S1491" s="38"/>
      <c r="T1491" s="38"/>
      <c r="U1491" s="88" t="s">
        <v>540</v>
      </c>
      <c r="V1491" s="88" t="s">
        <v>3451</v>
      </c>
      <c r="W1491" s="88" t="s">
        <v>3462</v>
      </c>
      <c r="X1491" s="70"/>
      <c r="Y1491" s="71"/>
      <c r="Z1491" s="90"/>
      <c r="AA1491" s="90"/>
      <c r="AB1491" s="70"/>
      <c r="AC1491" s="91" t="s">
        <v>762</v>
      </c>
    </row>
    <row r="1492" spans="12:32" ht="12.75" customHeight="1" x14ac:dyDescent="0.3">
      <c r="L1492" s="86">
        <v>2</v>
      </c>
      <c r="M1492" s="87" t="s">
        <v>808</v>
      </c>
      <c r="N1492" s="86" t="s">
        <v>52</v>
      </c>
      <c r="O1492" s="87" t="s">
        <v>828</v>
      </c>
      <c r="P1492" s="87" t="s">
        <v>829</v>
      </c>
      <c r="Q1492" s="38"/>
      <c r="R1492" s="38"/>
      <c r="S1492" s="38"/>
      <c r="T1492" s="38"/>
      <c r="U1492" s="88" t="s">
        <v>540</v>
      </c>
      <c r="V1492" s="88" t="s">
        <v>3496</v>
      </c>
      <c r="W1492" s="88" t="s">
        <v>3497</v>
      </c>
      <c r="X1492" s="94">
        <v>43669.35</v>
      </c>
      <c r="Y1492" s="71">
        <v>43669</v>
      </c>
      <c r="Z1492" s="90">
        <v>0.35000000000000003</v>
      </c>
      <c r="AA1492" s="94">
        <v>43669.606944444444</v>
      </c>
      <c r="AB1492" s="71">
        <v>43669</v>
      </c>
      <c r="AC1492" s="91">
        <v>0.6069444444444444</v>
      </c>
      <c r="AD1492" s="92">
        <v>0</v>
      </c>
      <c r="AE1492" s="91">
        <v>0.25694444444525288</v>
      </c>
      <c r="AF1492" s="92">
        <v>6.1666666666860692</v>
      </c>
    </row>
    <row r="1493" spans="12:32" ht="12.75" customHeight="1" x14ac:dyDescent="0.3">
      <c r="L1493" s="86">
        <v>2</v>
      </c>
      <c r="M1493" s="87" t="s">
        <v>808</v>
      </c>
      <c r="N1493" s="86" t="s">
        <v>52</v>
      </c>
      <c r="O1493" s="87" t="s">
        <v>828</v>
      </c>
      <c r="P1493" s="87" t="s">
        <v>829</v>
      </c>
      <c r="Q1493" s="38"/>
      <c r="R1493" s="38"/>
      <c r="S1493" s="38"/>
      <c r="T1493" s="38"/>
      <c r="U1493" s="88" t="s">
        <v>540</v>
      </c>
      <c r="V1493" s="88" t="s">
        <v>3496</v>
      </c>
      <c r="W1493" s="88" t="s">
        <v>3498</v>
      </c>
      <c r="X1493" s="94">
        <v>43665.381944444445</v>
      </c>
      <c r="Y1493" s="71">
        <v>43665</v>
      </c>
      <c r="Z1493" s="90">
        <v>0.38194444444444442</v>
      </c>
      <c r="AA1493" s="94">
        <v>43665.636805555558</v>
      </c>
      <c r="AB1493" s="71">
        <v>43665</v>
      </c>
      <c r="AC1493" s="91">
        <v>0.63680555555555551</v>
      </c>
      <c r="AD1493" s="92">
        <v>0</v>
      </c>
      <c r="AE1493" s="91">
        <v>0.25486111111240461</v>
      </c>
      <c r="AF1493" s="92">
        <v>6.1166666666977108</v>
      </c>
    </row>
    <row r="1494" spans="12:32" ht="12.75" customHeight="1" x14ac:dyDescent="0.3">
      <c r="L1494" s="86">
        <v>2</v>
      </c>
      <c r="M1494" s="87" t="s">
        <v>808</v>
      </c>
      <c r="N1494" s="86" t="s">
        <v>52</v>
      </c>
      <c r="O1494" s="87" t="s">
        <v>828</v>
      </c>
      <c r="P1494" s="87" t="s">
        <v>829</v>
      </c>
      <c r="Q1494" s="38"/>
      <c r="R1494" s="38"/>
      <c r="S1494" s="38"/>
      <c r="T1494" s="38"/>
      <c r="U1494" s="88" t="s">
        <v>540</v>
      </c>
      <c r="V1494" s="88" t="s">
        <v>3496</v>
      </c>
      <c r="W1494" s="88" t="s">
        <v>3499</v>
      </c>
      <c r="X1494" s="94">
        <v>43654.444444444445</v>
      </c>
      <c r="Y1494" s="71">
        <v>43654</v>
      </c>
      <c r="Z1494" s="90">
        <v>0.44444444444444442</v>
      </c>
      <c r="AA1494" s="94">
        <v>43654.695138888892</v>
      </c>
      <c r="AB1494" s="71">
        <v>43654</v>
      </c>
      <c r="AC1494" s="91">
        <v>0.69513888888888886</v>
      </c>
      <c r="AD1494" s="92">
        <v>0</v>
      </c>
      <c r="AE1494" s="91">
        <v>0.25069444444670808</v>
      </c>
      <c r="AF1494" s="92">
        <v>6.0166666667209938</v>
      </c>
    </row>
    <row r="1495" spans="12:32" ht="12.75" customHeight="1" x14ac:dyDescent="0.3">
      <c r="L1495" s="86">
        <v>2</v>
      </c>
      <c r="M1495" s="87" t="s">
        <v>808</v>
      </c>
      <c r="N1495" s="86" t="s">
        <v>52</v>
      </c>
      <c r="O1495" s="87" t="s">
        <v>828</v>
      </c>
      <c r="P1495" s="87" t="s">
        <v>829</v>
      </c>
      <c r="Q1495" s="38"/>
      <c r="R1495" s="38"/>
      <c r="S1495" s="38"/>
      <c r="T1495" s="38"/>
      <c r="U1495" s="88" t="s">
        <v>540</v>
      </c>
      <c r="V1495" s="88" t="s">
        <v>3496</v>
      </c>
      <c r="W1495" s="88" t="s">
        <v>3500</v>
      </c>
      <c r="X1495" s="94">
        <v>43656.552777777775</v>
      </c>
      <c r="Y1495" s="71">
        <v>43656</v>
      </c>
      <c r="Z1495" s="90">
        <v>0.55277777777777781</v>
      </c>
      <c r="AA1495" s="94">
        <v>43656.693055555559</v>
      </c>
      <c r="AB1495" s="71">
        <v>43656</v>
      </c>
      <c r="AC1495" s="91">
        <v>0.69305555555555554</v>
      </c>
      <c r="AD1495" s="92">
        <v>0</v>
      </c>
      <c r="AE1495" s="91">
        <v>0.14027777778392192</v>
      </c>
      <c r="AF1495" s="92">
        <v>3.3666666668141261</v>
      </c>
    </row>
    <row r="1496" spans="12:32" ht="12.75" customHeight="1" x14ac:dyDescent="0.3">
      <c r="L1496" s="86">
        <v>2</v>
      </c>
      <c r="M1496" s="87" t="s">
        <v>808</v>
      </c>
      <c r="N1496" s="86" t="s">
        <v>52</v>
      </c>
      <c r="O1496" s="87" t="s">
        <v>828</v>
      </c>
      <c r="P1496" s="87" t="s">
        <v>829</v>
      </c>
      <c r="Q1496" s="38"/>
      <c r="R1496" s="38"/>
      <c r="S1496" s="38"/>
      <c r="T1496" s="38"/>
      <c r="U1496" s="88" t="s">
        <v>540</v>
      </c>
      <c r="V1496" s="88" t="s">
        <v>3496</v>
      </c>
      <c r="W1496" s="88" t="s">
        <v>3501</v>
      </c>
      <c r="X1496" s="94">
        <v>43668.574305555558</v>
      </c>
      <c r="Y1496" s="71">
        <v>43668</v>
      </c>
      <c r="Z1496" s="90">
        <v>0.57430555555555551</v>
      </c>
      <c r="AA1496" s="94">
        <v>43668.668749999997</v>
      </c>
      <c r="AB1496" s="71">
        <v>43668</v>
      </c>
      <c r="AC1496" s="91">
        <v>0.66874999999999996</v>
      </c>
      <c r="AD1496" s="92">
        <v>0</v>
      </c>
      <c r="AE1496" s="91">
        <v>9.4444444439432118E-2</v>
      </c>
      <c r="AF1496" s="92">
        <v>2.2666666665463708</v>
      </c>
    </row>
    <row r="1497" spans="12:32" ht="12.75" customHeight="1" x14ac:dyDescent="0.3">
      <c r="L1497" s="86">
        <v>2</v>
      </c>
      <c r="M1497" s="87" t="s">
        <v>808</v>
      </c>
      <c r="N1497" s="86" t="s">
        <v>52</v>
      </c>
      <c r="O1497" s="87" t="s">
        <v>828</v>
      </c>
      <c r="P1497" s="87" t="s">
        <v>829</v>
      </c>
      <c r="Q1497" s="38"/>
      <c r="R1497" s="38"/>
      <c r="S1497" s="38"/>
      <c r="T1497" s="38"/>
      <c r="U1497" s="88" t="s">
        <v>540</v>
      </c>
      <c r="V1497" s="88" t="s">
        <v>3496</v>
      </c>
      <c r="W1497" s="88" t="s">
        <v>3502</v>
      </c>
      <c r="X1497" s="94">
        <v>43658.598611111112</v>
      </c>
      <c r="Y1497" s="71">
        <v>43658</v>
      </c>
      <c r="Z1497" s="90">
        <v>0.59861111111111109</v>
      </c>
      <c r="AA1497" s="94">
        <v>43658.711111111108</v>
      </c>
      <c r="AB1497" s="71">
        <v>43658</v>
      </c>
      <c r="AC1497" s="91">
        <v>0.71111111111111114</v>
      </c>
      <c r="AD1497" s="92">
        <v>0</v>
      </c>
      <c r="AE1497" s="91">
        <v>0.11249999999563443</v>
      </c>
      <c r="AF1497" s="92">
        <v>2.6999999998952262</v>
      </c>
    </row>
    <row r="1498" spans="12:32" ht="12.75" customHeight="1" x14ac:dyDescent="0.3">
      <c r="L1498" s="86">
        <v>2</v>
      </c>
      <c r="M1498" s="87" t="s">
        <v>808</v>
      </c>
      <c r="N1498" s="86" t="s">
        <v>52</v>
      </c>
      <c r="O1498" s="87" t="s">
        <v>828</v>
      </c>
      <c r="P1498" s="87" t="s">
        <v>829</v>
      </c>
      <c r="Q1498" s="38"/>
      <c r="R1498" s="38"/>
      <c r="S1498" s="38"/>
      <c r="T1498" s="38"/>
      <c r="U1498" s="88" t="s">
        <v>540</v>
      </c>
      <c r="V1498" s="88" t="s">
        <v>3496</v>
      </c>
      <c r="W1498" s="88" t="s">
        <v>3503</v>
      </c>
      <c r="X1498" s="94">
        <v>43676.525000000001</v>
      </c>
      <c r="Y1498" s="71">
        <v>43676</v>
      </c>
      <c r="Z1498" s="90">
        <v>0.52500000000000002</v>
      </c>
      <c r="AA1498" s="94">
        <v>43676.680555555555</v>
      </c>
      <c r="AB1498" s="71">
        <v>43676</v>
      </c>
      <c r="AC1498" s="91">
        <v>0.68055555555555558</v>
      </c>
      <c r="AD1498" s="92">
        <v>0</v>
      </c>
      <c r="AE1498" s="91">
        <v>0.15555555555329192</v>
      </c>
      <c r="AF1498" s="92">
        <v>3.7333333332790062</v>
      </c>
    </row>
    <row r="1499" spans="12:32" ht="12.75" customHeight="1" x14ac:dyDescent="0.3">
      <c r="L1499" s="86">
        <v>2</v>
      </c>
      <c r="M1499" s="87" t="s">
        <v>808</v>
      </c>
      <c r="N1499" s="86" t="s">
        <v>52</v>
      </c>
      <c r="O1499" s="87" t="s">
        <v>828</v>
      </c>
      <c r="P1499" s="87" t="s">
        <v>829</v>
      </c>
      <c r="Q1499" s="38"/>
      <c r="R1499" s="38"/>
      <c r="S1499" s="38"/>
      <c r="T1499" s="38"/>
      <c r="U1499" s="88" t="s">
        <v>540</v>
      </c>
      <c r="V1499" s="88" t="s">
        <v>3496</v>
      </c>
      <c r="W1499" s="88" t="s">
        <v>3504</v>
      </c>
      <c r="X1499" s="94">
        <v>43663.527777777781</v>
      </c>
      <c r="Y1499" s="71">
        <v>43663</v>
      </c>
      <c r="Z1499" s="90">
        <v>0.52777777777777779</v>
      </c>
      <c r="AA1499" s="94">
        <v>43663.669444444444</v>
      </c>
      <c r="AB1499" s="71">
        <v>43663</v>
      </c>
      <c r="AC1499" s="91">
        <v>0.6694444444444444</v>
      </c>
      <c r="AD1499" s="92">
        <v>0</v>
      </c>
      <c r="AE1499" s="91">
        <v>0.14166666666278616</v>
      </c>
      <c r="AF1499" s="92">
        <v>3.3999999999068677</v>
      </c>
    </row>
    <row r="1500" spans="12:32" ht="12.75" customHeight="1" x14ac:dyDescent="0.3">
      <c r="L1500" s="86">
        <v>2</v>
      </c>
      <c r="M1500" s="87" t="s">
        <v>808</v>
      </c>
      <c r="N1500" s="86" t="s">
        <v>52</v>
      </c>
      <c r="O1500" s="87" t="s">
        <v>828</v>
      </c>
      <c r="P1500" s="87" t="s">
        <v>829</v>
      </c>
      <c r="Q1500" s="38"/>
      <c r="R1500" s="38"/>
      <c r="S1500" s="38"/>
      <c r="T1500" s="38"/>
      <c r="U1500" s="88" t="s">
        <v>540</v>
      </c>
      <c r="V1500" s="88" t="s">
        <v>3496</v>
      </c>
      <c r="W1500" s="88" t="s">
        <v>3505</v>
      </c>
      <c r="X1500" s="94">
        <v>43649.531944444447</v>
      </c>
      <c r="Y1500" s="71">
        <v>43649</v>
      </c>
      <c r="Z1500" s="90">
        <v>0.53194444444444444</v>
      </c>
      <c r="AA1500" s="94">
        <v>43649.648611111108</v>
      </c>
      <c r="AB1500" s="71">
        <v>43649</v>
      </c>
      <c r="AC1500" s="91">
        <v>0.64861111111111114</v>
      </c>
      <c r="AD1500" s="92">
        <v>0</v>
      </c>
      <c r="AE1500" s="91">
        <v>0.11666666666133096</v>
      </c>
      <c r="AF1500" s="92">
        <v>2.7999999998719431</v>
      </c>
    </row>
    <row r="1501" spans="12:32" ht="12.75" customHeight="1" x14ac:dyDescent="0.3">
      <c r="L1501" s="86">
        <v>2</v>
      </c>
      <c r="M1501" s="87" t="s">
        <v>808</v>
      </c>
      <c r="N1501" s="86" t="s">
        <v>52</v>
      </c>
      <c r="O1501" s="87" t="s">
        <v>828</v>
      </c>
      <c r="P1501" s="87" t="s">
        <v>829</v>
      </c>
      <c r="Q1501" s="38"/>
      <c r="R1501" s="38"/>
      <c r="S1501" s="38"/>
      <c r="T1501" s="38"/>
      <c r="U1501" s="88" t="s">
        <v>540</v>
      </c>
      <c r="V1501" s="88" t="s">
        <v>3496</v>
      </c>
      <c r="W1501" s="88" t="s">
        <v>3506</v>
      </c>
      <c r="X1501" s="94">
        <v>43662.540972222225</v>
      </c>
      <c r="Y1501" s="71">
        <v>43662</v>
      </c>
      <c r="Z1501" s="90">
        <v>0.54097222222222219</v>
      </c>
      <c r="AA1501" s="94">
        <v>43662.688888888886</v>
      </c>
      <c r="AB1501" s="71">
        <v>43662</v>
      </c>
      <c r="AC1501" s="91">
        <v>0.68888888888888888</v>
      </c>
      <c r="AD1501" s="92">
        <v>0</v>
      </c>
      <c r="AE1501" s="91">
        <v>0.14791666666133096</v>
      </c>
      <c r="AF1501" s="92">
        <v>3.5499999998719431</v>
      </c>
    </row>
    <row r="1502" spans="12:32" ht="12.75" customHeight="1" x14ac:dyDescent="0.3">
      <c r="L1502" s="86">
        <v>2</v>
      </c>
      <c r="M1502" s="87" t="s">
        <v>808</v>
      </c>
      <c r="N1502" s="86" t="s">
        <v>52</v>
      </c>
      <c r="O1502" s="87" t="s">
        <v>828</v>
      </c>
      <c r="P1502" s="87" t="s">
        <v>829</v>
      </c>
      <c r="Q1502" s="38"/>
      <c r="R1502" s="38"/>
      <c r="S1502" s="38"/>
      <c r="T1502" s="38"/>
      <c r="U1502" s="88" t="s">
        <v>540</v>
      </c>
      <c r="V1502" s="88" t="s">
        <v>3567</v>
      </c>
      <c r="W1502" s="88" t="s">
        <v>3568</v>
      </c>
      <c r="X1502" s="94">
        <v>43670.4375</v>
      </c>
      <c r="Y1502" s="71">
        <v>43670</v>
      </c>
      <c r="Z1502" s="90">
        <v>0.4375</v>
      </c>
      <c r="AA1502" s="94">
        <v>43670.534722222219</v>
      </c>
      <c r="AB1502" s="71">
        <v>43670</v>
      </c>
      <c r="AC1502" s="91">
        <v>1.5347222222222223</v>
      </c>
      <c r="AD1502" s="92">
        <v>0</v>
      </c>
      <c r="AE1502" s="91">
        <v>9.7222222218988463E-2</v>
      </c>
      <c r="AF1502" s="92">
        <v>2.3333333332557231</v>
      </c>
    </row>
    <row r="1503" spans="12:32" ht="12.75" customHeight="1" x14ac:dyDescent="0.3">
      <c r="L1503" s="86">
        <v>2</v>
      </c>
      <c r="M1503" s="87" t="s">
        <v>808</v>
      </c>
      <c r="N1503" s="86" t="s">
        <v>52</v>
      </c>
      <c r="O1503" s="87" t="s">
        <v>828</v>
      </c>
      <c r="P1503" s="87" t="s">
        <v>829</v>
      </c>
      <c r="Q1503" s="38"/>
      <c r="R1503" s="38"/>
      <c r="S1503" s="38"/>
      <c r="T1503" s="38"/>
      <c r="U1503" s="88" t="s">
        <v>540</v>
      </c>
      <c r="V1503" s="88" t="s">
        <v>3567</v>
      </c>
      <c r="W1503" s="88" t="s">
        <v>3569</v>
      </c>
      <c r="X1503" s="94">
        <v>43649.567361111112</v>
      </c>
      <c r="Y1503" s="71">
        <v>43649</v>
      </c>
      <c r="Z1503" s="90">
        <v>0.56736111111111109</v>
      </c>
      <c r="AA1503" s="94">
        <v>43649.665972222225</v>
      </c>
      <c r="AB1503" s="71">
        <v>43649</v>
      </c>
      <c r="AC1503" s="91">
        <v>0.66597222222222219</v>
      </c>
      <c r="AD1503" s="92">
        <v>0</v>
      </c>
      <c r="AE1503" s="91">
        <v>9.8611111112404615E-2</v>
      </c>
      <c r="AF1503" s="92">
        <v>2.3666666666977108</v>
      </c>
    </row>
    <row r="1504" spans="12:32" ht="12.75" customHeight="1" x14ac:dyDescent="0.3">
      <c r="L1504" s="86">
        <v>2</v>
      </c>
      <c r="M1504" s="87" t="s">
        <v>808</v>
      </c>
      <c r="N1504" s="86" t="s">
        <v>52</v>
      </c>
      <c r="O1504" s="87" t="s">
        <v>828</v>
      </c>
      <c r="P1504" s="87" t="s">
        <v>829</v>
      </c>
      <c r="Q1504" s="38"/>
      <c r="R1504" s="38"/>
      <c r="S1504" s="38"/>
      <c r="T1504" s="38"/>
      <c r="U1504" s="88" t="s">
        <v>540</v>
      </c>
      <c r="V1504" s="88" t="s">
        <v>3567</v>
      </c>
      <c r="W1504" s="88" t="s">
        <v>3570</v>
      </c>
      <c r="X1504" s="94">
        <v>43663.61041666667</v>
      </c>
      <c r="Y1504" s="71">
        <v>43663</v>
      </c>
      <c r="Z1504" s="90">
        <v>0.61041666666666661</v>
      </c>
      <c r="AA1504" s="94">
        <v>43663.772916666669</v>
      </c>
      <c r="AB1504" s="71">
        <v>43663</v>
      </c>
      <c r="AC1504" s="91">
        <v>0.7729166666666667</v>
      </c>
      <c r="AD1504" s="92">
        <v>0</v>
      </c>
      <c r="AE1504" s="91">
        <v>0.16249999999854481</v>
      </c>
      <c r="AF1504" s="92">
        <v>3.8999999999650754</v>
      </c>
    </row>
    <row r="1505" spans="12:32" ht="12.75" customHeight="1" x14ac:dyDescent="0.3">
      <c r="L1505" s="86">
        <v>2</v>
      </c>
      <c r="M1505" s="87" t="s">
        <v>808</v>
      </c>
      <c r="N1505" s="86" t="s">
        <v>52</v>
      </c>
      <c r="O1505" s="87" t="s">
        <v>828</v>
      </c>
      <c r="P1505" s="87" t="s">
        <v>829</v>
      </c>
      <c r="Q1505" s="38"/>
      <c r="R1505" s="38"/>
      <c r="S1505" s="38"/>
      <c r="T1505" s="38"/>
      <c r="U1505" s="88" t="s">
        <v>540</v>
      </c>
      <c r="V1505" s="88" t="s">
        <v>3567</v>
      </c>
      <c r="W1505" s="88" t="s">
        <v>3571</v>
      </c>
      <c r="X1505" s="70"/>
      <c r="Y1505" s="71"/>
      <c r="Z1505" s="90"/>
      <c r="AA1505" s="90"/>
      <c r="AB1505" s="70"/>
      <c r="AC1505" s="91" t="s">
        <v>762</v>
      </c>
    </row>
    <row r="1506" spans="12:32" ht="12.75" customHeight="1" x14ac:dyDescent="0.3">
      <c r="L1506" s="86">
        <v>2</v>
      </c>
      <c r="M1506" s="87" t="s">
        <v>808</v>
      </c>
      <c r="N1506" s="86" t="s">
        <v>52</v>
      </c>
      <c r="O1506" s="87" t="s">
        <v>984</v>
      </c>
      <c r="P1506" s="87" t="s">
        <v>985</v>
      </c>
      <c r="Q1506" s="38"/>
      <c r="R1506" s="38"/>
      <c r="S1506" s="38"/>
      <c r="T1506" s="38"/>
      <c r="U1506" s="88" t="s">
        <v>540</v>
      </c>
      <c r="V1506" s="88" t="s">
        <v>3578</v>
      </c>
      <c r="W1506" s="88" t="s">
        <v>3580</v>
      </c>
      <c r="X1506" s="94">
        <v>43661.44027777778</v>
      </c>
      <c r="Y1506" s="71">
        <v>43661</v>
      </c>
      <c r="Z1506" s="90">
        <v>0.44027777777777777</v>
      </c>
      <c r="AA1506" s="94">
        <v>43661.609722222223</v>
      </c>
      <c r="AB1506" s="71">
        <v>43661</v>
      </c>
      <c r="AC1506" s="91">
        <v>0.60972222222222228</v>
      </c>
      <c r="AD1506" s="92">
        <v>0</v>
      </c>
      <c r="AE1506" s="91">
        <v>0.16944444444379769</v>
      </c>
      <c r="AF1506" s="92">
        <v>4.0666666666511446</v>
      </c>
    </row>
    <row r="1507" spans="12:32" ht="12.75" customHeight="1" x14ac:dyDescent="0.3">
      <c r="L1507" s="86">
        <v>2</v>
      </c>
      <c r="M1507" s="87" t="s">
        <v>808</v>
      </c>
      <c r="N1507" s="86" t="s">
        <v>52</v>
      </c>
      <c r="O1507" s="87" t="s">
        <v>1080</v>
      </c>
      <c r="P1507" s="87" t="s">
        <v>1081</v>
      </c>
      <c r="Q1507" s="38"/>
      <c r="R1507" s="38"/>
      <c r="S1507" s="38"/>
      <c r="T1507" s="38"/>
      <c r="U1507" s="88" t="s">
        <v>540</v>
      </c>
      <c r="V1507" s="88" t="s">
        <v>3610</v>
      </c>
      <c r="W1507" s="88" t="s">
        <v>3611</v>
      </c>
      <c r="X1507" s="94">
        <v>43677.552777777775</v>
      </c>
      <c r="Y1507" s="71">
        <v>43677</v>
      </c>
      <c r="Z1507" s="90">
        <v>0.55277777777777781</v>
      </c>
      <c r="AA1507" s="94">
        <v>43677.665277777778</v>
      </c>
      <c r="AB1507" s="71">
        <v>43677</v>
      </c>
      <c r="AC1507" s="91">
        <v>0.66527777777777775</v>
      </c>
      <c r="AD1507" s="92">
        <v>0</v>
      </c>
      <c r="AE1507" s="91">
        <v>0.11250000000291038</v>
      </c>
      <c r="AF1507" s="92">
        <v>2.7000000000698492</v>
      </c>
    </row>
    <row r="1508" spans="12:32" ht="12.75" customHeight="1" x14ac:dyDescent="0.3">
      <c r="L1508" s="86">
        <v>2</v>
      </c>
      <c r="M1508" s="87" t="s">
        <v>808</v>
      </c>
      <c r="N1508" s="86" t="s">
        <v>52</v>
      </c>
      <c r="O1508" s="87" t="s">
        <v>1080</v>
      </c>
      <c r="P1508" s="87" t="s">
        <v>1081</v>
      </c>
      <c r="Q1508" s="38"/>
      <c r="R1508" s="38"/>
      <c r="S1508" s="38"/>
      <c r="T1508" s="38"/>
      <c r="U1508" s="88" t="s">
        <v>540</v>
      </c>
      <c r="V1508" s="88" t="s">
        <v>3610</v>
      </c>
      <c r="W1508" s="88" t="s">
        <v>3611</v>
      </c>
      <c r="X1508" s="70"/>
      <c r="Y1508" s="71"/>
      <c r="Z1508" s="90"/>
      <c r="AA1508" s="90"/>
      <c r="AB1508" s="70"/>
      <c r="AC1508" s="91" t="s">
        <v>762</v>
      </c>
    </row>
    <row r="1509" spans="12:32" ht="12.75" customHeight="1" x14ac:dyDescent="0.3">
      <c r="L1509" s="86">
        <v>2</v>
      </c>
      <c r="M1509" s="87" t="s">
        <v>808</v>
      </c>
      <c r="N1509" s="86" t="s">
        <v>52</v>
      </c>
      <c r="O1509" s="87" t="s">
        <v>910</v>
      </c>
      <c r="P1509" s="87" t="s">
        <v>911</v>
      </c>
      <c r="Q1509" s="38"/>
      <c r="R1509" s="38"/>
      <c r="S1509" s="38"/>
      <c r="T1509" s="38"/>
      <c r="U1509" s="88" t="s">
        <v>540</v>
      </c>
      <c r="V1509" s="88" t="s">
        <v>3667</v>
      </c>
      <c r="W1509" s="88" t="s">
        <v>3668</v>
      </c>
      <c r="X1509" s="94">
        <v>43671.356249999997</v>
      </c>
      <c r="Y1509" s="71">
        <v>43671</v>
      </c>
      <c r="Z1509" s="90">
        <v>0.35625000000000001</v>
      </c>
      <c r="AA1509" s="94">
        <v>43671.453472222223</v>
      </c>
      <c r="AB1509" s="71">
        <v>43671</v>
      </c>
      <c r="AC1509" s="91">
        <v>0.45347222222222222</v>
      </c>
      <c r="AD1509" s="92">
        <v>0</v>
      </c>
      <c r="AE1509" s="91">
        <v>9.7222222226264421E-2</v>
      </c>
      <c r="AF1509" s="92">
        <v>2.3333333334303461</v>
      </c>
    </row>
    <row r="1510" spans="12:32" ht="12.75" customHeight="1" x14ac:dyDescent="0.3">
      <c r="L1510" s="86">
        <v>2</v>
      </c>
      <c r="M1510" s="87" t="s">
        <v>808</v>
      </c>
      <c r="N1510" s="86" t="s">
        <v>52</v>
      </c>
      <c r="O1510" s="87" t="s">
        <v>910</v>
      </c>
      <c r="P1510" s="87" t="s">
        <v>911</v>
      </c>
      <c r="Q1510" s="38"/>
      <c r="R1510" s="38"/>
      <c r="S1510" s="38"/>
      <c r="T1510" s="38"/>
      <c r="U1510" s="88" t="s">
        <v>540</v>
      </c>
      <c r="V1510" s="88" t="s">
        <v>3667</v>
      </c>
      <c r="W1510" s="88" t="s">
        <v>3669</v>
      </c>
      <c r="X1510" s="94">
        <v>43672.368750000001</v>
      </c>
      <c r="Y1510" s="71">
        <v>43672</v>
      </c>
      <c r="Z1510" s="90">
        <v>0.36874999999999997</v>
      </c>
      <c r="AA1510" s="94">
        <v>43672.50277777778</v>
      </c>
      <c r="AB1510" s="71">
        <v>43672</v>
      </c>
      <c r="AC1510" s="91">
        <v>1.5027777777777778</v>
      </c>
      <c r="AD1510" s="92">
        <v>0</v>
      </c>
      <c r="AE1510" s="91">
        <v>0.13402777777810115</v>
      </c>
      <c r="AF1510" s="92">
        <v>3.2166666666744277</v>
      </c>
    </row>
    <row r="1511" spans="12:32" ht="12.75" customHeight="1" x14ac:dyDescent="0.3">
      <c r="L1511" s="86">
        <v>2</v>
      </c>
      <c r="M1511" s="87" t="s">
        <v>808</v>
      </c>
      <c r="N1511" s="86" t="s">
        <v>52</v>
      </c>
      <c r="O1511" s="87" t="s">
        <v>809</v>
      </c>
      <c r="P1511" s="38"/>
      <c r="Q1511" s="87" t="s">
        <v>810</v>
      </c>
      <c r="R1511" s="38"/>
      <c r="S1511" s="38"/>
      <c r="T1511" s="38"/>
      <c r="U1511" s="88" t="s">
        <v>540</v>
      </c>
      <c r="V1511" s="88" t="s">
        <v>3673</v>
      </c>
      <c r="W1511" s="88" t="s">
        <v>3674</v>
      </c>
      <c r="X1511" s="94">
        <v>43662.404861111114</v>
      </c>
      <c r="Y1511" s="71">
        <v>43662</v>
      </c>
      <c r="Z1511" s="90">
        <v>0.40486111111111112</v>
      </c>
      <c r="AA1511" s="94">
        <v>43662.600694444445</v>
      </c>
      <c r="AB1511" s="71">
        <v>43662</v>
      </c>
      <c r="AC1511" s="91">
        <v>0.60069444444444442</v>
      </c>
      <c r="AD1511" s="92">
        <v>0</v>
      </c>
      <c r="AE1511" s="91">
        <v>0.19583333333139308</v>
      </c>
      <c r="AF1511" s="92">
        <v>4.6999999999534339</v>
      </c>
    </row>
    <row r="1512" spans="12:32" ht="12.75" customHeight="1" x14ac:dyDescent="0.3">
      <c r="L1512" s="86">
        <v>2</v>
      </c>
      <c r="M1512" s="87" t="s">
        <v>808</v>
      </c>
      <c r="N1512" s="86" t="s">
        <v>52</v>
      </c>
      <c r="O1512" s="87" t="s">
        <v>809</v>
      </c>
      <c r="P1512" s="38"/>
      <c r="Q1512" s="87" t="s">
        <v>810</v>
      </c>
      <c r="R1512" s="38"/>
      <c r="S1512" s="38"/>
      <c r="T1512" s="38"/>
      <c r="U1512" s="88" t="s">
        <v>540</v>
      </c>
      <c r="V1512" s="88" t="s">
        <v>3673</v>
      </c>
      <c r="W1512" s="88" t="s">
        <v>3675</v>
      </c>
      <c r="X1512" s="94">
        <v>43676.426388888889</v>
      </c>
      <c r="Y1512" s="71">
        <v>43676</v>
      </c>
      <c r="Z1512" s="90">
        <v>0.42638888888888887</v>
      </c>
      <c r="AA1512" s="94">
        <v>43676.698611111111</v>
      </c>
      <c r="AB1512" s="71">
        <v>43676</v>
      </c>
      <c r="AC1512" s="91">
        <v>0.69861111111111107</v>
      </c>
      <c r="AD1512" s="92">
        <v>0</v>
      </c>
      <c r="AE1512" s="91">
        <v>0.27222222222189885</v>
      </c>
      <c r="AF1512" s="92">
        <v>6.5333333333255723</v>
      </c>
    </row>
    <row r="1513" spans="12:32" ht="12.75" customHeight="1" x14ac:dyDescent="0.3">
      <c r="L1513" s="86">
        <v>2</v>
      </c>
      <c r="M1513" s="87" t="s">
        <v>808</v>
      </c>
      <c r="N1513" s="86" t="s">
        <v>52</v>
      </c>
      <c r="O1513" s="87" t="s">
        <v>809</v>
      </c>
      <c r="P1513" s="38"/>
      <c r="Q1513" s="87" t="s">
        <v>810</v>
      </c>
      <c r="R1513" s="38"/>
      <c r="S1513" s="38"/>
      <c r="T1513" s="38"/>
      <c r="U1513" s="88" t="s">
        <v>540</v>
      </c>
      <c r="V1513" s="88" t="s">
        <v>3673</v>
      </c>
      <c r="W1513" s="88" t="s">
        <v>3676</v>
      </c>
      <c r="X1513" s="94">
        <v>43647.45208333333</v>
      </c>
      <c r="Y1513" s="71">
        <v>43647</v>
      </c>
      <c r="Z1513" s="90">
        <v>0.45208333333333334</v>
      </c>
      <c r="AA1513" s="94">
        <v>43647.698611111111</v>
      </c>
      <c r="AB1513" s="71">
        <v>43647</v>
      </c>
      <c r="AC1513" s="91">
        <v>0.69861111111111107</v>
      </c>
      <c r="AD1513" s="92">
        <v>0</v>
      </c>
      <c r="AE1513" s="91">
        <v>0.24652777778101154</v>
      </c>
      <c r="AF1513" s="92">
        <v>5.9166666667442769</v>
      </c>
    </row>
    <row r="1514" spans="12:32" ht="12.75" customHeight="1" x14ac:dyDescent="0.3">
      <c r="L1514" s="86">
        <v>2</v>
      </c>
      <c r="M1514" s="87" t="s">
        <v>808</v>
      </c>
      <c r="N1514" s="86" t="s">
        <v>52</v>
      </c>
      <c r="O1514" s="87" t="s">
        <v>843</v>
      </c>
      <c r="P1514" s="87" t="s">
        <v>844</v>
      </c>
      <c r="Q1514" s="38"/>
      <c r="R1514" s="38"/>
      <c r="S1514" s="38"/>
      <c r="T1514" s="38"/>
      <c r="U1514" s="88" t="s">
        <v>540</v>
      </c>
      <c r="V1514" s="88" t="s">
        <v>3686</v>
      </c>
      <c r="W1514" s="88" t="s">
        <v>3687</v>
      </c>
      <c r="X1514" s="94">
        <v>43647.362500000003</v>
      </c>
      <c r="Y1514" s="71">
        <v>43647</v>
      </c>
      <c r="Z1514" s="90">
        <v>0.36249999999999999</v>
      </c>
      <c r="AA1514" s="94">
        <v>43647.486805555556</v>
      </c>
      <c r="AB1514" s="71">
        <v>43647</v>
      </c>
      <c r="AC1514" s="91">
        <v>0.48680555555555555</v>
      </c>
      <c r="AD1514" s="92">
        <v>0</v>
      </c>
      <c r="AE1514" s="91">
        <v>0.12430555555329192</v>
      </c>
      <c r="AF1514" s="92">
        <v>2.9833333332790062</v>
      </c>
    </row>
    <row r="1515" spans="12:32" ht="12.75" customHeight="1" x14ac:dyDescent="0.3">
      <c r="L1515" s="86">
        <v>2</v>
      </c>
      <c r="M1515" s="87" t="s">
        <v>808</v>
      </c>
      <c r="N1515" s="86" t="s">
        <v>52</v>
      </c>
      <c r="O1515" s="87" t="s">
        <v>843</v>
      </c>
      <c r="P1515" s="87" t="s">
        <v>844</v>
      </c>
      <c r="Q1515" s="38"/>
      <c r="R1515" s="38"/>
      <c r="S1515" s="38"/>
      <c r="T1515" s="38"/>
      <c r="U1515" s="88" t="s">
        <v>540</v>
      </c>
      <c r="V1515" s="88" t="s">
        <v>3686</v>
      </c>
      <c r="W1515" s="88" t="s">
        <v>3688</v>
      </c>
      <c r="X1515" s="94">
        <v>43669.402083333334</v>
      </c>
      <c r="Y1515" s="71">
        <v>43669</v>
      </c>
      <c r="Z1515" s="90">
        <v>0.40208333333333335</v>
      </c>
      <c r="AA1515" s="94">
        <v>43669.503472222219</v>
      </c>
      <c r="AB1515" s="71">
        <v>43669</v>
      </c>
      <c r="AC1515" s="91">
        <v>1.5034722222222223</v>
      </c>
      <c r="AD1515" s="92">
        <v>0</v>
      </c>
      <c r="AE1515" s="91">
        <v>0.101388888884685</v>
      </c>
      <c r="AF1515" s="92">
        <v>2.4333333332324401</v>
      </c>
    </row>
    <row r="1516" spans="12:32" ht="12.75" customHeight="1" x14ac:dyDescent="0.3">
      <c r="L1516" s="86">
        <v>2</v>
      </c>
      <c r="M1516" s="87" t="s">
        <v>808</v>
      </c>
      <c r="N1516" s="86" t="s">
        <v>52</v>
      </c>
      <c r="O1516" s="87" t="s">
        <v>809</v>
      </c>
      <c r="P1516" s="38"/>
      <c r="Q1516" s="87" t="s">
        <v>810</v>
      </c>
      <c r="R1516" s="38"/>
      <c r="S1516" s="38"/>
      <c r="T1516" s="38"/>
      <c r="U1516" s="88" t="s">
        <v>540</v>
      </c>
      <c r="V1516" s="88" t="s">
        <v>3712</v>
      </c>
      <c r="W1516" s="88" t="s">
        <v>3713</v>
      </c>
      <c r="X1516" s="94">
        <v>43662.347222222219</v>
      </c>
      <c r="Y1516" s="71">
        <v>43662</v>
      </c>
      <c r="Z1516" s="90">
        <v>0.34722222222222227</v>
      </c>
      <c r="AA1516" s="94">
        <v>43662.503472222219</v>
      </c>
      <c r="AB1516" s="71">
        <v>43662</v>
      </c>
      <c r="AC1516" s="91">
        <v>1.5034722222222223</v>
      </c>
      <c r="AD1516" s="92">
        <v>0</v>
      </c>
      <c r="AE1516" s="91">
        <v>0.15625</v>
      </c>
      <c r="AF1516" s="92">
        <v>3.75</v>
      </c>
    </row>
    <row r="1517" spans="12:32" ht="12.75" customHeight="1" x14ac:dyDescent="0.3">
      <c r="L1517" s="86">
        <v>2</v>
      </c>
      <c r="M1517" s="87" t="s">
        <v>808</v>
      </c>
      <c r="N1517" s="86" t="s">
        <v>52</v>
      </c>
      <c r="O1517" s="87" t="s">
        <v>809</v>
      </c>
      <c r="P1517" s="38"/>
      <c r="Q1517" s="87" t="s">
        <v>810</v>
      </c>
      <c r="R1517" s="38"/>
      <c r="S1517" s="38"/>
      <c r="T1517" s="38"/>
      <c r="U1517" s="88" t="s">
        <v>540</v>
      </c>
      <c r="V1517" s="88" t="s">
        <v>3712</v>
      </c>
      <c r="W1517" s="88" t="s">
        <v>3714</v>
      </c>
      <c r="X1517" s="94">
        <v>43665.356944444444</v>
      </c>
      <c r="Y1517" s="71">
        <v>43665</v>
      </c>
      <c r="Z1517" s="90">
        <v>0.35694444444444445</v>
      </c>
      <c r="AA1517" s="94">
        <v>43665.42083333333</v>
      </c>
      <c r="AB1517" s="71">
        <v>43665</v>
      </c>
      <c r="AC1517" s="91">
        <v>0.42083333333333334</v>
      </c>
      <c r="AD1517" s="92">
        <v>0</v>
      </c>
      <c r="AE1517" s="91">
        <v>6.3888888886140194E-2</v>
      </c>
      <c r="AF1517" s="92">
        <v>1.5333333332673647</v>
      </c>
    </row>
    <row r="1518" spans="12:32" ht="12.75" customHeight="1" x14ac:dyDescent="0.3">
      <c r="L1518" s="86">
        <v>2</v>
      </c>
      <c r="M1518" s="87" t="s">
        <v>808</v>
      </c>
      <c r="N1518" s="86" t="s">
        <v>52</v>
      </c>
      <c r="O1518" s="87" t="s">
        <v>809</v>
      </c>
      <c r="P1518" s="38"/>
      <c r="Q1518" s="87" t="s">
        <v>810</v>
      </c>
      <c r="R1518" s="38"/>
      <c r="S1518" s="38"/>
      <c r="T1518" s="38"/>
      <c r="U1518" s="88" t="s">
        <v>540</v>
      </c>
      <c r="V1518" s="88" t="s">
        <v>3712</v>
      </c>
      <c r="W1518" s="88" t="s">
        <v>3715</v>
      </c>
      <c r="X1518" s="94">
        <v>43648.386805555558</v>
      </c>
      <c r="Y1518" s="71">
        <v>43648</v>
      </c>
      <c r="Z1518" s="90">
        <v>0.38680555555555557</v>
      </c>
      <c r="AA1518" s="94">
        <v>43648.436805555553</v>
      </c>
      <c r="AB1518" s="71">
        <v>43648</v>
      </c>
      <c r="AC1518" s="91">
        <v>0.4368055555555555</v>
      </c>
      <c r="AD1518" s="92">
        <v>0</v>
      </c>
      <c r="AE1518" s="91">
        <v>4.9999999995634425E-2</v>
      </c>
      <c r="AF1518" s="92">
        <v>1.1999999998952262</v>
      </c>
    </row>
    <row r="1519" spans="12:32" ht="12.75" customHeight="1" x14ac:dyDescent="0.3">
      <c r="L1519" s="86">
        <v>2</v>
      </c>
      <c r="M1519" s="87" t="s">
        <v>808</v>
      </c>
      <c r="N1519" s="86" t="s">
        <v>52</v>
      </c>
      <c r="O1519" s="87" t="s">
        <v>809</v>
      </c>
      <c r="P1519" s="38"/>
      <c r="Q1519" s="87" t="s">
        <v>810</v>
      </c>
      <c r="R1519" s="38"/>
      <c r="S1519" s="38"/>
      <c r="T1519" s="38"/>
      <c r="U1519" s="88" t="s">
        <v>540</v>
      </c>
      <c r="V1519" s="88" t="s">
        <v>3712</v>
      </c>
      <c r="W1519" s="88" t="s">
        <v>3716</v>
      </c>
      <c r="X1519" s="94">
        <v>43664.440972222219</v>
      </c>
      <c r="Y1519" s="71">
        <v>43664</v>
      </c>
      <c r="Z1519" s="90">
        <v>0.44097222222222227</v>
      </c>
      <c r="AA1519" s="94">
        <v>43664.49722222222</v>
      </c>
      <c r="AB1519" s="71">
        <v>43664</v>
      </c>
      <c r="AC1519" s="91">
        <v>0.49722222222222223</v>
      </c>
      <c r="AD1519" s="92">
        <v>0</v>
      </c>
      <c r="AE1519" s="91">
        <v>5.6250000001455192E-2</v>
      </c>
      <c r="AF1519" s="92">
        <v>1.3500000000349246</v>
      </c>
    </row>
    <row r="1520" spans="12:32" ht="12.75" customHeight="1" x14ac:dyDescent="0.3">
      <c r="L1520" s="86">
        <v>2</v>
      </c>
      <c r="M1520" s="87" t="s">
        <v>808</v>
      </c>
      <c r="N1520" s="86" t="s">
        <v>52</v>
      </c>
      <c r="O1520" s="87" t="s">
        <v>809</v>
      </c>
      <c r="P1520" s="38"/>
      <c r="Q1520" s="87" t="s">
        <v>810</v>
      </c>
      <c r="R1520" s="38"/>
      <c r="S1520" s="38"/>
      <c r="T1520" s="38"/>
      <c r="U1520" s="88" t="s">
        <v>540</v>
      </c>
      <c r="V1520" s="88" t="s">
        <v>3712</v>
      </c>
      <c r="W1520" s="88" t="s">
        <v>3717</v>
      </c>
      <c r="X1520" s="94">
        <v>43651.547222222223</v>
      </c>
      <c r="Y1520" s="71">
        <v>43651</v>
      </c>
      <c r="Z1520" s="90">
        <v>0.54722222222222228</v>
      </c>
      <c r="AA1520" s="94">
        <v>43651.593055555553</v>
      </c>
      <c r="AB1520" s="71">
        <v>43651</v>
      </c>
      <c r="AC1520" s="91">
        <v>0.59305555555555556</v>
      </c>
      <c r="AD1520" s="92">
        <v>0</v>
      </c>
      <c r="AE1520" s="91">
        <v>4.5833333329937886E-2</v>
      </c>
      <c r="AF1520" s="92">
        <v>1.0999999999185093</v>
      </c>
    </row>
    <row r="1521" spans="12:32" ht="12.75" customHeight="1" x14ac:dyDescent="0.3">
      <c r="L1521" s="86">
        <v>2</v>
      </c>
      <c r="M1521" s="87" t="s">
        <v>808</v>
      </c>
      <c r="N1521" s="86" t="s">
        <v>52</v>
      </c>
      <c r="O1521" s="87" t="s">
        <v>809</v>
      </c>
      <c r="P1521" s="38"/>
      <c r="Q1521" s="87" t="s">
        <v>810</v>
      </c>
      <c r="R1521" s="38"/>
      <c r="S1521" s="38"/>
      <c r="T1521" s="38"/>
      <c r="U1521" s="88" t="s">
        <v>540</v>
      </c>
      <c r="V1521" s="88" t="s">
        <v>3712</v>
      </c>
      <c r="W1521" s="88" t="s">
        <v>3718</v>
      </c>
      <c r="X1521" s="94">
        <v>43663.50277777778</v>
      </c>
      <c r="Y1521" s="71">
        <v>43663</v>
      </c>
      <c r="Z1521" s="90">
        <v>0.50277777777777777</v>
      </c>
      <c r="AA1521" s="94">
        <v>43663.691666666666</v>
      </c>
      <c r="AB1521" s="71">
        <v>43663</v>
      </c>
      <c r="AC1521" s="91">
        <v>0.69166666666666665</v>
      </c>
      <c r="AD1521" s="92">
        <v>0</v>
      </c>
      <c r="AE1521" s="91">
        <v>0.18888888888614019</v>
      </c>
      <c r="AF1521" s="92">
        <v>4.5333333332673647</v>
      </c>
    </row>
    <row r="1522" spans="12:32" ht="12.75" customHeight="1" x14ac:dyDescent="0.3">
      <c r="L1522" s="86">
        <v>2</v>
      </c>
      <c r="M1522" s="87" t="s">
        <v>808</v>
      </c>
      <c r="N1522" s="86" t="s">
        <v>52</v>
      </c>
      <c r="O1522" s="87" t="s">
        <v>843</v>
      </c>
      <c r="P1522" s="87" t="s">
        <v>844</v>
      </c>
      <c r="Q1522" s="38"/>
      <c r="R1522" s="38"/>
      <c r="S1522" s="38"/>
      <c r="T1522" s="38"/>
      <c r="U1522" s="88" t="s">
        <v>540</v>
      </c>
      <c r="V1522" s="88" t="s">
        <v>3766</v>
      </c>
      <c r="W1522" s="88" t="s">
        <v>3767</v>
      </c>
      <c r="X1522" s="94">
        <v>43661.443055555559</v>
      </c>
      <c r="Y1522" s="71">
        <v>43661</v>
      </c>
      <c r="Z1522" s="90">
        <v>0.44305555555555554</v>
      </c>
      <c r="AA1522" s="94">
        <v>43662.585416666669</v>
      </c>
      <c r="AB1522" s="71">
        <v>43662</v>
      </c>
      <c r="AC1522" s="91">
        <v>0.5854166666666667</v>
      </c>
      <c r="AD1522" s="92">
        <v>0</v>
      </c>
      <c r="AE1522" s="91">
        <v>0.5590277777777779</v>
      </c>
      <c r="AF1522" s="92">
        <v>13.41666666666667</v>
      </c>
    </row>
    <row r="1523" spans="12:32" ht="12.75" customHeight="1" x14ac:dyDescent="0.3">
      <c r="L1523" s="86">
        <v>2</v>
      </c>
      <c r="M1523" s="87" t="s">
        <v>808</v>
      </c>
      <c r="N1523" s="86" t="s">
        <v>52</v>
      </c>
      <c r="O1523" s="87" t="s">
        <v>843</v>
      </c>
      <c r="P1523" s="87" t="s">
        <v>844</v>
      </c>
      <c r="Q1523" s="38"/>
      <c r="R1523" s="38"/>
      <c r="S1523" s="38"/>
      <c r="T1523" s="38"/>
      <c r="U1523" s="88" t="s">
        <v>540</v>
      </c>
      <c r="V1523" s="88" t="s">
        <v>3766</v>
      </c>
      <c r="W1523" s="88" t="s">
        <v>3768</v>
      </c>
      <c r="X1523" s="94">
        <v>43648.465277777781</v>
      </c>
      <c r="Y1523" s="71">
        <v>43648</v>
      </c>
      <c r="Z1523" s="90">
        <v>0.46527777777777773</v>
      </c>
      <c r="AA1523" s="94">
        <v>43649.680555555555</v>
      </c>
      <c r="AB1523" s="71">
        <v>43649</v>
      </c>
      <c r="AC1523" s="91">
        <v>0.68055555555555558</v>
      </c>
      <c r="AD1523" s="92">
        <v>0</v>
      </c>
      <c r="AE1523" s="91">
        <v>0.63194444444444453</v>
      </c>
      <c r="AF1523" s="92">
        <v>15.166666666666668</v>
      </c>
    </row>
    <row r="1524" spans="12:32" ht="12.75" customHeight="1" x14ac:dyDescent="0.3">
      <c r="L1524" s="86">
        <v>2</v>
      </c>
      <c r="M1524" s="87" t="s">
        <v>808</v>
      </c>
      <c r="N1524" s="86" t="s">
        <v>52</v>
      </c>
      <c r="O1524" s="87" t="s">
        <v>843</v>
      </c>
      <c r="P1524" s="87" t="s">
        <v>844</v>
      </c>
      <c r="Q1524" s="38"/>
      <c r="R1524" s="38"/>
      <c r="S1524" s="38"/>
      <c r="T1524" s="38"/>
      <c r="U1524" s="88" t="s">
        <v>540</v>
      </c>
      <c r="V1524" s="88" t="s">
        <v>3766</v>
      </c>
      <c r="W1524" s="88" t="s">
        <v>3769</v>
      </c>
      <c r="X1524" s="94">
        <v>43655.466666666667</v>
      </c>
      <c r="Y1524" s="71">
        <v>43655</v>
      </c>
      <c r="Z1524" s="90">
        <v>0.46666666666666662</v>
      </c>
      <c r="AA1524" s="94">
        <v>43655.588888888888</v>
      </c>
      <c r="AB1524" s="71">
        <v>43655</v>
      </c>
      <c r="AC1524" s="91">
        <v>0.58888888888888891</v>
      </c>
      <c r="AD1524" s="92">
        <v>0</v>
      </c>
      <c r="AE1524" s="91">
        <v>0.12222222222044365</v>
      </c>
      <c r="AF1524" s="92">
        <v>2.9333333332906477</v>
      </c>
    </row>
    <row r="1525" spans="12:32" ht="12.75" customHeight="1" x14ac:dyDescent="0.3">
      <c r="L1525" s="86">
        <v>2</v>
      </c>
      <c r="M1525" s="87" t="s">
        <v>808</v>
      </c>
      <c r="N1525" s="86" t="s">
        <v>52</v>
      </c>
      <c r="O1525" s="87" t="s">
        <v>843</v>
      </c>
      <c r="P1525" s="87" t="s">
        <v>844</v>
      </c>
      <c r="Q1525" s="38"/>
      <c r="R1525" s="38"/>
      <c r="S1525" s="38"/>
      <c r="T1525" s="38"/>
      <c r="U1525" s="88" t="s">
        <v>540</v>
      </c>
      <c r="V1525" s="88" t="s">
        <v>3766</v>
      </c>
      <c r="W1525" s="88" t="s">
        <v>3770</v>
      </c>
      <c r="X1525" s="94">
        <v>43669.607638888891</v>
      </c>
      <c r="Y1525" s="71">
        <v>43669</v>
      </c>
      <c r="Z1525" s="90">
        <v>0.60763888888888884</v>
      </c>
      <c r="AA1525" s="94">
        <v>43670.537499999999</v>
      </c>
      <c r="AB1525" s="71">
        <v>43670</v>
      </c>
      <c r="AC1525" s="91">
        <v>1.5375000000000001</v>
      </c>
      <c r="AD1525" s="92">
        <v>0</v>
      </c>
      <c r="AE1525" s="91">
        <v>1.3465277777777778</v>
      </c>
      <c r="AF1525" s="92">
        <v>32.316666666666663</v>
      </c>
    </row>
    <row r="1526" spans="12:32" ht="12.75" customHeight="1" x14ac:dyDescent="0.3">
      <c r="L1526" s="86">
        <v>2</v>
      </c>
      <c r="M1526" s="87" t="s">
        <v>808</v>
      </c>
      <c r="N1526" s="86" t="s">
        <v>52</v>
      </c>
      <c r="O1526" s="87" t="s">
        <v>843</v>
      </c>
      <c r="P1526" s="87" t="s">
        <v>844</v>
      </c>
      <c r="Q1526" s="38"/>
      <c r="R1526" s="38"/>
      <c r="S1526" s="38"/>
      <c r="T1526" s="38"/>
      <c r="U1526" s="88" t="s">
        <v>540</v>
      </c>
      <c r="V1526" s="88" t="s">
        <v>3766</v>
      </c>
      <c r="W1526" s="88" t="s">
        <v>3771</v>
      </c>
      <c r="X1526" s="94">
        <v>43656.529861111114</v>
      </c>
      <c r="Y1526" s="71">
        <v>43656</v>
      </c>
      <c r="Z1526" s="90">
        <v>0.52986111111111112</v>
      </c>
      <c r="AA1526" s="94">
        <v>43656.615277777775</v>
      </c>
      <c r="AB1526" s="71">
        <v>43656</v>
      </c>
      <c r="AC1526" s="91">
        <v>0.61527777777777781</v>
      </c>
      <c r="AD1526" s="92">
        <v>0</v>
      </c>
      <c r="AE1526" s="91">
        <v>8.5416666661330964E-2</v>
      </c>
      <c r="AF1526" s="92">
        <v>2.0499999998719431</v>
      </c>
    </row>
    <row r="1527" spans="12:32" ht="12.75" customHeight="1" x14ac:dyDescent="0.3">
      <c r="L1527" s="86">
        <v>2</v>
      </c>
      <c r="M1527" s="87" t="s">
        <v>808</v>
      </c>
      <c r="N1527" s="86" t="s">
        <v>52</v>
      </c>
      <c r="O1527" s="87" t="s">
        <v>843</v>
      </c>
      <c r="P1527" s="87" t="s">
        <v>844</v>
      </c>
      <c r="Q1527" s="38"/>
      <c r="R1527" s="38"/>
      <c r="S1527" s="38"/>
      <c r="T1527" s="38"/>
      <c r="U1527" s="88" t="s">
        <v>540</v>
      </c>
      <c r="V1527" s="88" t="s">
        <v>3766</v>
      </c>
      <c r="W1527" s="88" t="s">
        <v>3772</v>
      </c>
      <c r="X1527" s="94">
        <v>43676.538194444445</v>
      </c>
      <c r="Y1527" s="71">
        <v>43676</v>
      </c>
      <c r="Z1527" s="90">
        <v>0.53819444444444442</v>
      </c>
      <c r="AA1527" s="94">
        <v>43676.593055555553</v>
      </c>
      <c r="AB1527" s="71">
        <v>43676</v>
      </c>
      <c r="AC1527" s="91">
        <v>0.59305555555555556</v>
      </c>
      <c r="AD1527" s="92">
        <v>0</v>
      </c>
      <c r="AE1527" s="91">
        <v>5.486111110803904E-2</v>
      </c>
      <c r="AF1527" s="92">
        <v>1.316666666592937</v>
      </c>
    </row>
    <row r="1528" spans="12:32" ht="12.75" customHeight="1" x14ac:dyDescent="0.3">
      <c r="L1528" s="86">
        <v>2</v>
      </c>
      <c r="M1528" s="87" t="s">
        <v>808</v>
      </c>
      <c r="N1528" s="86" t="s">
        <v>52</v>
      </c>
      <c r="O1528" s="87" t="s">
        <v>910</v>
      </c>
      <c r="P1528" s="87" t="s">
        <v>911</v>
      </c>
      <c r="Q1528" s="38"/>
      <c r="R1528" s="38"/>
      <c r="S1528" s="38"/>
      <c r="T1528" s="38"/>
      <c r="U1528" s="88" t="s">
        <v>540</v>
      </c>
      <c r="V1528" s="88" t="s">
        <v>3809</v>
      </c>
      <c r="W1528" s="88" t="s">
        <v>3810</v>
      </c>
      <c r="X1528" s="94">
        <v>43670.381249999999</v>
      </c>
      <c r="Y1528" s="71">
        <v>43670</v>
      </c>
      <c r="Z1528" s="90">
        <v>0.38125000000000003</v>
      </c>
      <c r="AA1528" s="94">
        <v>43670.458333333336</v>
      </c>
      <c r="AB1528" s="71">
        <v>43670</v>
      </c>
      <c r="AC1528" s="91">
        <v>0.45833333333333331</v>
      </c>
      <c r="AD1528" s="92">
        <v>0</v>
      </c>
      <c r="AE1528" s="91">
        <v>7.7083333337213844E-2</v>
      </c>
      <c r="AF1528" s="92">
        <v>1.8500000000931323</v>
      </c>
    </row>
    <row r="1529" spans="12:32" ht="12.75" customHeight="1" x14ac:dyDescent="0.3">
      <c r="L1529" s="86">
        <v>2</v>
      </c>
      <c r="M1529" s="87" t="s">
        <v>808</v>
      </c>
      <c r="N1529" s="86" t="s">
        <v>52</v>
      </c>
      <c r="O1529" s="87" t="s">
        <v>910</v>
      </c>
      <c r="P1529" s="87" t="s">
        <v>911</v>
      </c>
      <c r="Q1529" s="38"/>
      <c r="R1529" s="38"/>
      <c r="S1529" s="38"/>
      <c r="T1529" s="38"/>
      <c r="U1529" s="88" t="s">
        <v>540</v>
      </c>
      <c r="V1529" s="88" t="s">
        <v>3809</v>
      </c>
      <c r="W1529" s="88" t="s">
        <v>3811</v>
      </c>
      <c r="X1529" s="94">
        <v>43675.546527777777</v>
      </c>
      <c r="Y1529" s="71">
        <v>43675</v>
      </c>
      <c r="Z1529" s="90">
        <v>0.54652777777777772</v>
      </c>
      <c r="AA1529" s="94">
        <v>43675.605555555558</v>
      </c>
      <c r="AB1529" s="71">
        <v>43675</v>
      </c>
      <c r="AC1529" s="91">
        <v>0.60555555555555551</v>
      </c>
      <c r="AD1529" s="92">
        <v>0</v>
      </c>
      <c r="AE1529" s="91">
        <v>5.9027777781011537E-2</v>
      </c>
      <c r="AF1529" s="92">
        <v>1.4166666667442769</v>
      </c>
    </row>
    <row r="1530" spans="12:32" ht="12.75" customHeight="1" x14ac:dyDescent="0.3">
      <c r="L1530" s="86">
        <v>2</v>
      </c>
      <c r="M1530" s="87" t="s">
        <v>808</v>
      </c>
      <c r="N1530" s="86" t="s">
        <v>52</v>
      </c>
      <c r="O1530" s="87" t="s">
        <v>910</v>
      </c>
      <c r="P1530" s="87" t="s">
        <v>911</v>
      </c>
      <c r="Q1530" s="38"/>
      <c r="R1530" s="38"/>
      <c r="S1530" s="38"/>
      <c r="T1530" s="38"/>
      <c r="U1530" s="88" t="s">
        <v>540</v>
      </c>
      <c r="V1530" s="88" t="s">
        <v>3809</v>
      </c>
      <c r="W1530" s="88" t="s">
        <v>3812</v>
      </c>
      <c r="X1530" s="94">
        <v>43671.55</v>
      </c>
      <c r="Y1530" s="71">
        <v>43671</v>
      </c>
      <c r="Z1530" s="90">
        <v>0.55000000000000004</v>
      </c>
      <c r="AA1530" s="94">
        <v>43671.65</v>
      </c>
      <c r="AB1530" s="71">
        <v>43671</v>
      </c>
      <c r="AC1530" s="91">
        <v>0.65</v>
      </c>
      <c r="AD1530" s="92">
        <v>0</v>
      </c>
      <c r="AE1530" s="91">
        <v>9.9999999998544808E-2</v>
      </c>
      <c r="AF1530" s="92">
        <v>2.3999999999650754</v>
      </c>
    </row>
    <row r="1531" spans="12:32" ht="12.75" customHeight="1" x14ac:dyDescent="0.3">
      <c r="L1531" s="86">
        <v>2</v>
      </c>
      <c r="M1531" s="87" t="s">
        <v>808</v>
      </c>
      <c r="N1531" s="86" t="s">
        <v>52</v>
      </c>
      <c r="O1531" s="87" t="s">
        <v>910</v>
      </c>
      <c r="P1531" s="87" t="s">
        <v>911</v>
      </c>
      <c r="Q1531" s="38"/>
      <c r="R1531" s="38"/>
      <c r="S1531" s="38"/>
      <c r="T1531" s="38"/>
      <c r="U1531" s="88" t="s">
        <v>540</v>
      </c>
      <c r="V1531" s="88" t="s">
        <v>3809</v>
      </c>
      <c r="W1531" s="88" t="s">
        <v>3813</v>
      </c>
      <c r="X1531" s="94">
        <v>43676.554166666669</v>
      </c>
      <c r="Y1531" s="71">
        <v>43676</v>
      </c>
      <c r="Z1531" s="90">
        <v>0.5541666666666667</v>
      </c>
      <c r="AA1531" s="94">
        <v>43676.666666666664</v>
      </c>
      <c r="AB1531" s="71">
        <v>43676</v>
      </c>
      <c r="AC1531" s="91">
        <v>0.66666666666666663</v>
      </c>
      <c r="AD1531" s="92">
        <v>0</v>
      </c>
      <c r="AE1531" s="91">
        <v>0.11249999999563443</v>
      </c>
      <c r="AF1531" s="92">
        <v>2.6999999998952262</v>
      </c>
    </row>
    <row r="1532" spans="12:32" ht="12.75" customHeight="1" x14ac:dyDescent="0.3">
      <c r="L1532" s="86">
        <v>2</v>
      </c>
      <c r="M1532" s="87" t="s">
        <v>808</v>
      </c>
      <c r="N1532" s="86" t="s">
        <v>52</v>
      </c>
      <c r="O1532" s="87" t="s">
        <v>910</v>
      </c>
      <c r="P1532" s="87" t="s">
        <v>911</v>
      </c>
      <c r="Q1532" s="38"/>
      <c r="R1532" s="38"/>
      <c r="S1532" s="38"/>
      <c r="T1532" s="38"/>
      <c r="U1532" s="88" t="s">
        <v>540</v>
      </c>
      <c r="V1532" s="88" t="s">
        <v>3809</v>
      </c>
      <c r="W1532" s="88" t="s">
        <v>3814</v>
      </c>
      <c r="X1532" s="94">
        <v>43662.587500000001</v>
      </c>
      <c r="Y1532" s="71">
        <v>43662</v>
      </c>
      <c r="Z1532" s="90">
        <v>0.58750000000000002</v>
      </c>
      <c r="AA1532" s="94">
        <v>43662.706250000003</v>
      </c>
      <c r="AB1532" s="71">
        <v>43662</v>
      </c>
      <c r="AC1532" s="91">
        <v>0.70625000000000004</v>
      </c>
      <c r="AD1532" s="92">
        <v>0</v>
      </c>
      <c r="AE1532" s="91">
        <v>0.11875000000145519</v>
      </c>
      <c r="AF1532" s="92">
        <v>2.8500000000349246</v>
      </c>
    </row>
    <row r="1533" spans="12:32" ht="12.75" customHeight="1" x14ac:dyDescent="0.3">
      <c r="L1533" s="86">
        <v>2</v>
      </c>
      <c r="M1533" s="87" t="s">
        <v>808</v>
      </c>
      <c r="N1533" s="86" t="s">
        <v>52</v>
      </c>
      <c r="O1533" s="87" t="s">
        <v>910</v>
      </c>
      <c r="P1533" s="87" t="s">
        <v>911</v>
      </c>
      <c r="Q1533" s="38"/>
      <c r="R1533" s="38"/>
      <c r="S1533" s="38"/>
      <c r="T1533" s="38"/>
      <c r="U1533" s="88" t="s">
        <v>540</v>
      </c>
      <c r="V1533" s="88" t="s">
        <v>3809</v>
      </c>
      <c r="W1533" s="88" t="s">
        <v>3815</v>
      </c>
      <c r="X1533" s="94">
        <v>43655.606944444444</v>
      </c>
      <c r="Y1533" s="71">
        <v>43655</v>
      </c>
      <c r="Z1533" s="90">
        <v>0.6069444444444444</v>
      </c>
      <c r="AA1533" s="94">
        <v>43655.681944444441</v>
      </c>
      <c r="AB1533" s="71">
        <v>43655</v>
      </c>
      <c r="AC1533" s="91">
        <v>0.68194444444444446</v>
      </c>
      <c r="AD1533" s="92">
        <v>0</v>
      </c>
      <c r="AE1533" s="91">
        <v>7.4999999997089617E-2</v>
      </c>
      <c r="AF1533" s="92">
        <v>1.7999999999301508</v>
      </c>
    </row>
    <row r="1534" spans="12:32" ht="12.75" customHeight="1" x14ac:dyDescent="0.3">
      <c r="L1534" s="86">
        <v>2</v>
      </c>
      <c r="M1534" s="87" t="s">
        <v>808</v>
      </c>
      <c r="N1534" s="86" t="s">
        <v>52</v>
      </c>
      <c r="O1534" s="87" t="s">
        <v>828</v>
      </c>
      <c r="P1534" s="87" t="s">
        <v>835</v>
      </c>
      <c r="Q1534" s="38"/>
      <c r="R1534" s="38"/>
      <c r="S1534" s="38"/>
      <c r="T1534" s="38"/>
      <c r="U1534" s="88" t="s">
        <v>540</v>
      </c>
      <c r="V1534" s="88" t="s">
        <v>3816</v>
      </c>
      <c r="W1534" s="88" t="s">
        <v>3817</v>
      </c>
      <c r="X1534" s="94">
        <v>43669.393750000003</v>
      </c>
      <c r="Y1534" s="71">
        <v>43669</v>
      </c>
      <c r="Z1534" s="90">
        <v>0.39374999999999999</v>
      </c>
      <c r="AA1534" s="94">
        <v>43669.526388888888</v>
      </c>
      <c r="AB1534" s="71">
        <v>43669</v>
      </c>
      <c r="AC1534" s="91">
        <v>1.526388888888889</v>
      </c>
      <c r="AD1534" s="92">
        <v>0</v>
      </c>
      <c r="AE1534" s="91">
        <v>0.132638888884685</v>
      </c>
      <c r="AF1534" s="92">
        <v>3.1833333332324401</v>
      </c>
    </row>
    <row r="1535" spans="12:32" ht="12.75" customHeight="1" x14ac:dyDescent="0.3">
      <c r="L1535" s="86">
        <v>2</v>
      </c>
      <c r="M1535" s="87" t="s">
        <v>808</v>
      </c>
      <c r="N1535" s="86" t="s">
        <v>52</v>
      </c>
      <c r="O1535" s="87" t="s">
        <v>828</v>
      </c>
      <c r="P1535" s="87" t="s">
        <v>835</v>
      </c>
      <c r="Q1535" s="38"/>
      <c r="R1535" s="38"/>
      <c r="S1535" s="38"/>
      <c r="T1535" s="38"/>
      <c r="U1535" s="88" t="s">
        <v>540</v>
      </c>
      <c r="V1535" s="88" t="s">
        <v>3816</v>
      </c>
      <c r="W1535" s="88" t="s">
        <v>3818</v>
      </c>
      <c r="X1535" s="94">
        <v>43669.545138888891</v>
      </c>
      <c r="Y1535" s="71">
        <v>43669</v>
      </c>
      <c r="Z1535" s="90">
        <v>0.54513888888888884</v>
      </c>
      <c r="AA1535" s="94">
        <v>43669.612500000003</v>
      </c>
      <c r="AB1535" s="71">
        <v>43669</v>
      </c>
      <c r="AC1535" s="91">
        <v>0.61250000000000004</v>
      </c>
      <c r="AD1535" s="92">
        <v>0</v>
      </c>
      <c r="AE1535" s="91">
        <v>6.7361111112404615E-2</v>
      </c>
      <c r="AF1535" s="92">
        <v>1.6166666666977108</v>
      </c>
    </row>
    <row r="1536" spans="12:32" ht="12.75" customHeight="1" x14ac:dyDescent="0.3">
      <c r="L1536" s="86">
        <v>2</v>
      </c>
      <c r="M1536" s="87" t="s">
        <v>808</v>
      </c>
      <c r="N1536" s="86" t="s">
        <v>52</v>
      </c>
      <c r="O1536" s="87" t="s">
        <v>828</v>
      </c>
      <c r="P1536" s="87" t="s">
        <v>835</v>
      </c>
      <c r="Q1536" s="38"/>
      <c r="R1536" s="38"/>
      <c r="S1536" s="38"/>
      <c r="T1536" s="38"/>
      <c r="U1536" s="88" t="s">
        <v>540</v>
      </c>
      <c r="V1536" s="88" t="s">
        <v>3816</v>
      </c>
      <c r="W1536" s="88" t="s">
        <v>3819</v>
      </c>
      <c r="X1536" s="70"/>
      <c r="Y1536" s="71"/>
      <c r="Z1536" s="90"/>
      <c r="AA1536" s="90"/>
      <c r="AB1536" s="70"/>
      <c r="AC1536" s="91" t="s">
        <v>762</v>
      </c>
    </row>
    <row r="1537" spans="12:32" ht="12.75" customHeight="1" x14ac:dyDescent="0.3">
      <c r="L1537" s="86">
        <v>2</v>
      </c>
      <c r="M1537" s="87" t="s">
        <v>808</v>
      </c>
      <c r="N1537" s="86" t="s">
        <v>52</v>
      </c>
      <c r="O1537" s="87" t="s">
        <v>843</v>
      </c>
      <c r="P1537" s="87" t="s">
        <v>844</v>
      </c>
      <c r="Q1537" s="38"/>
      <c r="R1537" s="38"/>
      <c r="S1537" s="38"/>
      <c r="T1537" s="38"/>
      <c r="U1537" s="88" t="s">
        <v>540</v>
      </c>
      <c r="V1537" s="88" t="s">
        <v>3822</v>
      </c>
      <c r="W1537" s="88" t="s">
        <v>3826</v>
      </c>
      <c r="X1537" s="94">
        <v>43663.390972222223</v>
      </c>
      <c r="Y1537" s="71">
        <v>43663</v>
      </c>
      <c r="Z1537" s="90">
        <v>0.39097222222222222</v>
      </c>
      <c r="AA1537" s="94">
        <v>43663.484722222223</v>
      </c>
      <c r="AB1537" s="71">
        <v>43663</v>
      </c>
      <c r="AC1537" s="91">
        <v>0.48472222222222222</v>
      </c>
      <c r="AD1537" s="92">
        <v>0</v>
      </c>
      <c r="AE1537" s="91">
        <v>9.375E-2</v>
      </c>
      <c r="AF1537" s="92">
        <v>2.25</v>
      </c>
    </row>
    <row r="1538" spans="12:32" ht="12.75" customHeight="1" x14ac:dyDescent="0.3">
      <c r="L1538" s="86">
        <v>2</v>
      </c>
      <c r="M1538" s="87" t="s">
        <v>808</v>
      </c>
      <c r="N1538" s="86" t="s">
        <v>52</v>
      </c>
      <c r="O1538" s="87" t="s">
        <v>843</v>
      </c>
      <c r="P1538" s="87" t="s">
        <v>844</v>
      </c>
      <c r="Q1538" s="38"/>
      <c r="R1538" s="38"/>
      <c r="S1538" s="38"/>
      <c r="T1538" s="38"/>
      <c r="U1538" s="88" t="s">
        <v>540</v>
      </c>
      <c r="V1538" s="88" t="s">
        <v>3822</v>
      </c>
      <c r="W1538" s="88" t="s">
        <v>3827</v>
      </c>
      <c r="X1538" s="94">
        <v>43675.396527777775</v>
      </c>
      <c r="Y1538" s="71">
        <v>43675</v>
      </c>
      <c r="Z1538" s="90">
        <v>0.39652777777777781</v>
      </c>
      <c r="AA1538" s="94">
        <v>43675.540277777778</v>
      </c>
      <c r="AB1538" s="71">
        <v>43675</v>
      </c>
      <c r="AC1538" s="91">
        <v>1.5402777777777779</v>
      </c>
      <c r="AD1538" s="92">
        <v>0</v>
      </c>
      <c r="AE1538" s="91">
        <v>0.14375000000291038</v>
      </c>
      <c r="AF1538" s="92">
        <v>3.4500000000698492</v>
      </c>
    </row>
    <row r="1539" spans="12:32" ht="12.75" customHeight="1" x14ac:dyDescent="0.3">
      <c r="L1539" s="86">
        <v>2</v>
      </c>
      <c r="M1539" s="87" t="s">
        <v>808</v>
      </c>
      <c r="N1539" s="86" t="s">
        <v>52</v>
      </c>
      <c r="O1539" s="87" t="s">
        <v>843</v>
      </c>
      <c r="P1539" s="87" t="s">
        <v>844</v>
      </c>
      <c r="Q1539" s="38"/>
      <c r="R1539" s="38"/>
      <c r="S1539" s="38"/>
      <c r="T1539" s="38"/>
      <c r="U1539" s="88" t="s">
        <v>540</v>
      </c>
      <c r="V1539" s="88" t="s">
        <v>3822</v>
      </c>
      <c r="W1539" s="88" t="s">
        <v>3828</v>
      </c>
      <c r="X1539" s="94">
        <v>43658.404166666667</v>
      </c>
      <c r="Y1539" s="71">
        <v>43658</v>
      </c>
      <c r="Z1539" s="90">
        <v>0.40416666666666662</v>
      </c>
      <c r="AA1539" s="94">
        <v>43658.55972222222</v>
      </c>
      <c r="AB1539" s="71">
        <v>43658</v>
      </c>
      <c r="AC1539" s="91">
        <v>0.55972222222222223</v>
      </c>
      <c r="AD1539" s="92">
        <v>0</v>
      </c>
      <c r="AE1539" s="91">
        <v>0.15555555555329192</v>
      </c>
      <c r="AF1539" s="92">
        <v>3.7333333332790062</v>
      </c>
    </row>
    <row r="1540" spans="12:32" ht="12.75" customHeight="1" x14ac:dyDescent="0.3">
      <c r="L1540" s="86">
        <v>2</v>
      </c>
      <c r="M1540" s="87" t="s">
        <v>808</v>
      </c>
      <c r="N1540" s="86" t="s">
        <v>52</v>
      </c>
      <c r="O1540" s="87" t="s">
        <v>843</v>
      </c>
      <c r="P1540" s="87" t="s">
        <v>844</v>
      </c>
      <c r="Q1540" s="38"/>
      <c r="R1540" s="38"/>
      <c r="S1540" s="38"/>
      <c r="T1540" s="38"/>
      <c r="U1540" s="88" t="s">
        <v>540</v>
      </c>
      <c r="V1540" s="88" t="s">
        <v>3822</v>
      </c>
      <c r="W1540" s="88" t="s">
        <v>3829</v>
      </c>
      <c r="X1540" s="94">
        <v>43677.415277777778</v>
      </c>
      <c r="Y1540" s="71">
        <v>43677</v>
      </c>
      <c r="Z1540" s="90">
        <v>0.4152777777777778</v>
      </c>
      <c r="AA1540" s="94">
        <v>43677.683333333334</v>
      </c>
      <c r="AB1540" s="71">
        <v>43677</v>
      </c>
      <c r="AC1540" s="91">
        <v>0.68333333333333335</v>
      </c>
      <c r="AD1540" s="92">
        <v>0</v>
      </c>
      <c r="AE1540" s="91">
        <v>0.26805555555620231</v>
      </c>
      <c r="AF1540" s="92">
        <v>6.4333333333488554</v>
      </c>
    </row>
    <row r="1541" spans="12:32" ht="12.75" customHeight="1" x14ac:dyDescent="0.3">
      <c r="L1541" s="86">
        <v>2</v>
      </c>
      <c r="M1541" s="87" t="s">
        <v>808</v>
      </c>
      <c r="N1541" s="86" t="s">
        <v>52</v>
      </c>
      <c r="O1541" s="87" t="s">
        <v>843</v>
      </c>
      <c r="P1541" s="87" t="s">
        <v>844</v>
      </c>
      <c r="Q1541" s="38"/>
      <c r="R1541" s="38"/>
      <c r="S1541" s="38"/>
      <c r="T1541" s="38"/>
      <c r="U1541" s="88" t="s">
        <v>540</v>
      </c>
      <c r="V1541" s="88" t="s">
        <v>3822</v>
      </c>
      <c r="W1541" s="88" t="s">
        <v>3830</v>
      </c>
      <c r="X1541" s="94">
        <v>43661.436805555553</v>
      </c>
      <c r="Y1541" s="71">
        <v>43661</v>
      </c>
      <c r="Z1541" s="90">
        <v>0.4368055555555555</v>
      </c>
      <c r="AA1541" s="94">
        <v>43661.59652777778</v>
      </c>
      <c r="AB1541" s="71">
        <v>43661</v>
      </c>
      <c r="AC1541" s="91">
        <v>0.59652777777777777</v>
      </c>
      <c r="AD1541" s="92">
        <v>0</v>
      </c>
      <c r="AE1541" s="91">
        <v>0.15972222222626442</v>
      </c>
      <c r="AF1541" s="92">
        <v>3.8333333334303461</v>
      </c>
    </row>
    <row r="1542" spans="12:32" ht="12.75" customHeight="1" x14ac:dyDescent="0.3">
      <c r="L1542" s="86">
        <v>2</v>
      </c>
      <c r="M1542" s="87" t="s">
        <v>808</v>
      </c>
      <c r="N1542" s="86" t="s">
        <v>52</v>
      </c>
      <c r="O1542" s="87" t="s">
        <v>843</v>
      </c>
      <c r="P1542" s="87" t="s">
        <v>844</v>
      </c>
      <c r="Q1542" s="38"/>
      <c r="R1542" s="38"/>
      <c r="S1542" s="38"/>
      <c r="T1542" s="38"/>
      <c r="U1542" s="88" t="s">
        <v>540</v>
      </c>
      <c r="V1542" s="88" t="s">
        <v>3822</v>
      </c>
      <c r="W1542" s="88" t="s">
        <v>3831</v>
      </c>
      <c r="X1542" s="94">
        <v>43671.439583333333</v>
      </c>
      <c r="Y1542" s="71">
        <v>43671</v>
      </c>
      <c r="Z1542" s="90">
        <v>0.43958333333333338</v>
      </c>
      <c r="AA1542" s="94">
        <v>43671.549305555556</v>
      </c>
      <c r="AB1542" s="71">
        <v>43671</v>
      </c>
      <c r="AC1542" s="91">
        <v>0.5493055555555556</v>
      </c>
      <c r="AD1542" s="92">
        <v>0</v>
      </c>
      <c r="AE1542" s="91">
        <v>0.10972222222335404</v>
      </c>
      <c r="AF1542" s="92">
        <v>2.6333333333604969</v>
      </c>
    </row>
    <row r="1543" spans="12:32" ht="12.75" customHeight="1" x14ac:dyDescent="0.3">
      <c r="L1543" s="86">
        <v>2</v>
      </c>
      <c r="M1543" s="87" t="s">
        <v>808</v>
      </c>
      <c r="N1543" s="86" t="s">
        <v>52</v>
      </c>
      <c r="O1543" s="87" t="s">
        <v>843</v>
      </c>
      <c r="P1543" s="87" t="s">
        <v>844</v>
      </c>
      <c r="Q1543" s="38"/>
      <c r="R1543" s="38"/>
      <c r="S1543" s="38"/>
      <c r="T1543" s="38"/>
      <c r="U1543" s="88" t="s">
        <v>540</v>
      </c>
      <c r="V1543" s="88" t="s">
        <v>3822</v>
      </c>
      <c r="W1543" s="88" t="s">
        <v>3832</v>
      </c>
      <c r="X1543" s="94">
        <v>43672.442361111112</v>
      </c>
      <c r="Y1543" s="71">
        <v>43672</v>
      </c>
      <c r="Z1543" s="90">
        <v>0.44236111111111115</v>
      </c>
      <c r="AA1543" s="94">
        <v>43672.550694444442</v>
      </c>
      <c r="AB1543" s="71">
        <v>43672</v>
      </c>
      <c r="AC1543" s="91">
        <v>0.55069444444444449</v>
      </c>
      <c r="AD1543" s="92">
        <v>0</v>
      </c>
      <c r="AE1543" s="91">
        <v>0.10833333332993789</v>
      </c>
      <c r="AF1543" s="92">
        <v>2.5999999999185093</v>
      </c>
    </row>
    <row r="1544" spans="12:32" ht="12.75" customHeight="1" x14ac:dyDescent="0.3">
      <c r="L1544" s="86">
        <v>2</v>
      </c>
      <c r="M1544" s="87" t="s">
        <v>808</v>
      </c>
      <c r="N1544" s="86" t="s">
        <v>52</v>
      </c>
      <c r="O1544" s="87" t="s">
        <v>843</v>
      </c>
      <c r="P1544" s="87" t="s">
        <v>844</v>
      </c>
      <c r="Q1544" s="38"/>
      <c r="R1544" s="38"/>
      <c r="S1544" s="38"/>
      <c r="T1544" s="38"/>
      <c r="U1544" s="88" t="s">
        <v>540</v>
      </c>
      <c r="V1544" s="88" t="s">
        <v>3822</v>
      </c>
      <c r="W1544" s="88" t="s">
        <v>3833</v>
      </c>
      <c r="X1544" s="94">
        <v>43647.468055555553</v>
      </c>
      <c r="Y1544" s="71">
        <v>43647</v>
      </c>
      <c r="Z1544" s="90">
        <v>0.4680555555555555</v>
      </c>
      <c r="AA1544" s="94">
        <v>43647.591666666667</v>
      </c>
      <c r="AB1544" s="71">
        <v>43647</v>
      </c>
      <c r="AC1544" s="91">
        <v>0.59166666666666667</v>
      </c>
      <c r="AD1544" s="92">
        <v>0</v>
      </c>
      <c r="AE1544" s="91">
        <v>0.12361111111385981</v>
      </c>
      <c r="AF1544" s="92">
        <v>2.9666666667326353</v>
      </c>
    </row>
    <row r="1545" spans="12:32" ht="12.75" customHeight="1" x14ac:dyDescent="0.3">
      <c r="L1545" s="86">
        <v>2</v>
      </c>
      <c r="M1545" s="87" t="s">
        <v>808</v>
      </c>
      <c r="N1545" s="86" t="s">
        <v>52</v>
      </c>
      <c r="O1545" s="87" t="s">
        <v>843</v>
      </c>
      <c r="P1545" s="87" t="s">
        <v>844</v>
      </c>
      <c r="Q1545" s="38"/>
      <c r="R1545" s="38"/>
      <c r="S1545" s="38"/>
      <c r="T1545" s="38"/>
      <c r="U1545" s="88" t="s">
        <v>540</v>
      </c>
      <c r="V1545" s="88" t="s">
        <v>3822</v>
      </c>
      <c r="W1545" s="88" t="s">
        <v>3834</v>
      </c>
      <c r="X1545" s="94">
        <v>43656.546527777777</v>
      </c>
      <c r="Y1545" s="71">
        <v>43656</v>
      </c>
      <c r="Z1545" s="90">
        <v>0.54652777777777772</v>
      </c>
      <c r="AA1545" s="94">
        <v>43656.657638888886</v>
      </c>
      <c r="AB1545" s="71">
        <v>43656</v>
      </c>
      <c r="AC1545" s="91">
        <v>0.65763888888888888</v>
      </c>
      <c r="AD1545" s="92">
        <v>0</v>
      </c>
      <c r="AE1545" s="91">
        <v>0.11111111110949423</v>
      </c>
      <c r="AF1545" s="92">
        <v>2.6666666666278616</v>
      </c>
    </row>
    <row r="1546" spans="12:32" ht="12.75" customHeight="1" x14ac:dyDescent="0.3">
      <c r="L1546" s="86">
        <v>2</v>
      </c>
      <c r="M1546" s="87" t="s">
        <v>808</v>
      </c>
      <c r="N1546" s="86" t="s">
        <v>52</v>
      </c>
      <c r="O1546" s="87" t="s">
        <v>843</v>
      </c>
      <c r="P1546" s="87" t="s">
        <v>844</v>
      </c>
      <c r="Q1546" s="38"/>
      <c r="R1546" s="38"/>
      <c r="S1546" s="38"/>
      <c r="T1546" s="38"/>
      <c r="U1546" s="88" t="s">
        <v>540</v>
      </c>
      <c r="V1546" s="88" t="s">
        <v>3822</v>
      </c>
      <c r="W1546" s="88" t="s">
        <v>3835</v>
      </c>
      <c r="X1546" s="94">
        <v>43664.551388888889</v>
      </c>
      <c r="Y1546" s="71">
        <v>43664</v>
      </c>
      <c r="Z1546" s="90">
        <v>0.55138888888888893</v>
      </c>
      <c r="AA1546" s="94">
        <v>43664.637499999997</v>
      </c>
      <c r="AB1546" s="71">
        <v>43664</v>
      </c>
      <c r="AC1546" s="91">
        <v>0.63749999999999996</v>
      </c>
      <c r="AD1546" s="92">
        <v>0</v>
      </c>
      <c r="AE1546" s="91">
        <v>8.611111110803904E-2</v>
      </c>
      <c r="AF1546" s="92">
        <v>2.066666666592937</v>
      </c>
    </row>
    <row r="1547" spans="12:32" ht="12.75" customHeight="1" x14ac:dyDescent="0.3">
      <c r="L1547" s="86">
        <v>2</v>
      </c>
      <c r="M1547" s="87" t="s">
        <v>808</v>
      </c>
      <c r="N1547" s="86" t="s">
        <v>52</v>
      </c>
      <c r="O1547" s="87" t="s">
        <v>828</v>
      </c>
      <c r="P1547" s="87" t="s">
        <v>829</v>
      </c>
      <c r="Q1547" s="38"/>
      <c r="R1547" s="38"/>
      <c r="S1547" s="38"/>
      <c r="T1547" s="38"/>
      <c r="U1547" s="88" t="s">
        <v>540</v>
      </c>
      <c r="V1547" s="88" t="s">
        <v>3897</v>
      </c>
      <c r="W1547" s="88" t="s">
        <v>3899</v>
      </c>
      <c r="X1547" s="94">
        <v>43671.509722222225</v>
      </c>
      <c r="Y1547" s="71">
        <v>43671</v>
      </c>
      <c r="Z1547" s="90">
        <v>0.50972222222222219</v>
      </c>
      <c r="AA1547" s="94">
        <v>43671.668055555558</v>
      </c>
      <c r="AB1547" s="71">
        <v>43671</v>
      </c>
      <c r="AC1547" s="91">
        <v>0.66805555555555551</v>
      </c>
      <c r="AD1547" s="92">
        <v>0</v>
      </c>
      <c r="AE1547" s="91">
        <v>0.15833333333284827</v>
      </c>
      <c r="AF1547" s="92">
        <v>3.7999999999883585</v>
      </c>
    </row>
    <row r="1548" spans="12:32" ht="12.75" customHeight="1" x14ac:dyDescent="0.3">
      <c r="L1548" s="86">
        <v>2</v>
      </c>
      <c r="M1548" s="87" t="s">
        <v>808</v>
      </c>
      <c r="N1548" s="86" t="s">
        <v>52</v>
      </c>
      <c r="O1548" s="87" t="s">
        <v>828</v>
      </c>
      <c r="P1548" s="87" t="s">
        <v>829</v>
      </c>
      <c r="Q1548" s="38"/>
      <c r="R1548" s="38"/>
      <c r="S1548" s="38"/>
      <c r="T1548" s="38"/>
      <c r="U1548" s="88" t="s">
        <v>540</v>
      </c>
      <c r="V1548" s="88" t="s">
        <v>3897</v>
      </c>
      <c r="W1548" s="88" t="s">
        <v>3900</v>
      </c>
      <c r="X1548" s="94">
        <v>43657.524305555555</v>
      </c>
      <c r="Y1548" s="71">
        <v>43657</v>
      </c>
      <c r="Z1548" s="90">
        <v>0.52430555555555558</v>
      </c>
      <c r="AA1548" s="94">
        <v>43657.671527777777</v>
      </c>
      <c r="AB1548" s="71">
        <v>43657</v>
      </c>
      <c r="AC1548" s="91">
        <v>0.67152777777777772</v>
      </c>
      <c r="AD1548" s="92">
        <v>0</v>
      </c>
      <c r="AE1548" s="91">
        <v>0.14722222222189885</v>
      </c>
      <c r="AF1548" s="92">
        <v>3.5333333333255723</v>
      </c>
    </row>
    <row r="1549" spans="12:32" ht="12.75" customHeight="1" x14ac:dyDescent="0.3">
      <c r="L1549" s="86">
        <v>2</v>
      </c>
      <c r="M1549" s="87" t="s">
        <v>808</v>
      </c>
      <c r="N1549" s="86" t="s">
        <v>52</v>
      </c>
      <c r="O1549" s="87" t="s">
        <v>889</v>
      </c>
      <c r="P1549" s="87" t="s">
        <v>890</v>
      </c>
      <c r="Q1549" s="38"/>
      <c r="R1549" s="38"/>
      <c r="S1549" s="38"/>
      <c r="T1549" s="38"/>
      <c r="U1549" s="88" t="s">
        <v>540</v>
      </c>
      <c r="V1549" s="88" t="s">
        <v>3966</v>
      </c>
      <c r="W1549" s="88" t="s">
        <v>3967</v>
      </c>
      <c r="X1549" s="94">
        <v>43663.350694444445</v>
      </c>
      <c r="Y1549" s="71">
        <v>43663</v>
      </c>
      <c r="Z1549" s="90">
        <v>0.35069444444444442</v>
      </c>
      <c r="AA1549" s="94">
        <v>43663.600694444445</v>
      </c>
      <c r="AB1549" s="71">
        <v>43663</v>
      </c>
      <c r="AC1549" s="91">
        <v>0.60069444444444442</v>
      </c>
      <c r="AD1549" s="92">
        <v>0</v>
      </c>
      <c r="AE1549" s="91">
        <v>0.25</v>
      </c>
      <c r="AF1549" s="92">
        <v>6</v>
      </c>
    </row>
    <row r="1550" spans="12:32" ht="12.75" customHeight="1" x14ac:dyDescent="0.3">
      <c r="L1550" s="86">
        <v>2</v>
      </c>
      <c r="M1550" s="87" t="s">
        <v>808</v>
      </c>
      <c r="N1550" s="86" t="s">
        <v>52</v>
      </c>
      <c r="O1550" s="87" t="s">
        <v>889</v>
      </c>
      <c r="P1550" s="87" t="s">
        <v>890</v>
      </c>
      <c r="Q1550" s="38"/>
      <c r="R1550" s="38"/>
      <c r="S1550" s="38"/>
      <c r="T1550" s="38"/>
      <c r="U1550" s="88" t="s">
        <v>540</v>
      </c>
      <c r="V1550" s="88" t="s">
        <v>3966</v>
      </c>
      <c r="W1550" s="88" t="s">
        <v>3968</v>
      </c>
      <c r="X1550" s="94">
        <v>43670.555555555555</v>
      </c>
      <c r="Y1550" s="71">
        <v>43670</v>
      </c>
      <c r="Z1550" s="90">
        <v>0.55555555555555558</v>
      </c>
      <c r="AA1550" s="94">
        <v>43670.611805555556</v>
      </c>
      <c r="AB1550" s="71">
        <v>43670</v>
      </c>
      <c r="AC1550" s="91">
        <v>0.6118055555555556</v>
      </c>
      <c r="AD1550" s="92">
        <v>0</v>
      </c>
      <c r="AE1550" s="91">
        <v>5.6250000001455192E-2</v>
      </c>
      <c r="AF1550" s="92">
        <v>1.3500000000349246</v>
      </c>
    </row>
    <row r="1551" spans="12:32" ht="12.75" customHeight="1" x14ac:dyDescent="0.3">
      <c r="L1551" s="86">
        <v>2</v>
      </c>
      <c r="M1551" s="87" t="s">
        <v>808</v>
      </c>
      <c r="N1551" s="86" t="s">
        <v>52</v>
      </c>
      <c r="O1551" s="87" t="s">
        <v>889</v>
      </c>
      <c r="P1551" s="87" t="s">
        <v>890</v>
      </c>
      <c r="Q1551" s="38"/>
      <c r="R1551" s="38"/>
      <c r="S1551" s="38"/>
      <c r="T1551" s="38"/>
      <c r="U1551" s="88" t="s">
        <v>540</v>
      </c>
      <c r="V1551" s="88" t="s">
        <v>3966</v>
      </c>
      <c r="W1551" s="88" t="s">
        <v>3969</v>
      </c>
      <c r="X1551" s="94">
        <v>43647.522222222222</v>
      </c>
      <c r="Y1551" s="71">
        <v>43647</v>
      </c>
      <c r="Z1551" s="90">
        <v>0.52222222222222225</v>
      </c>
      <c r="AA1551" s="94">
        <v>43647.692361111112</v>
      </c>
      <c r="AB1551" s="71">
        <v>43647</v>
      </c>
      <c r="AC1551" s="91">
        <v>0.69236111111111109</v>
      </c>
      <c r="AD1551" s="92">
        <v>0</v>
      </c>
      <c r="AE1551" s="91">
        <v>0.17013888889050577</v>
      </c>
      <c r="AF1551" s="92">
        <v>4.0833333333721384</v>
      </c>
    </row>
    <row r="1552" spans="12:32" ht="12.75" customHeight="1" x14ac:dyDescent="0.3">
      <c r="L1552" s="86">
        <v>2</v>
      </c>
      <c r="M1552" s="87" t="s">
        <v>808</v>
      </c>
      <c r="N1552" s="86" t="s">
        <v>52</v>
      </c>
      <c r="O1552" s="87" t="s">
        <v>889</v>
      </c>
      <c r="P1552" s="87" t="s">
        <v>890</v>
      </c>
      <c r="Q1552" s="38"/>
      <c r="R1552" s="38"/>
      <c r="S1552" s="38"/>
      <c r="T1552" s="38"/>
      <c r="U1552" s="88" t="s">
        <v>540</v>
      </c>
      <c r="V1552" s="88" t="s">
        <v>3966</v>
      </c>
      <c r="W1552" s="88" t="s">
        <v>3970</v>
      </c>
      <c r="X1552" s="94">
        <v>43662.523611111108</v>
      </c>
      <c r="Y1552" s="71">
        <v>43662</v>
      </c>
      <c r="Z1552" s="90">
        <v>0.52361111111111114</v>
      </c>
      <c r="AA1552" s="94">
        <v>43662.698611111111</v>
      </c>
      <c r="AB1552" s="71">
        <v>43662</v>
      </c>
      <c r="AC1552" s="91">
        <v>0.69861111111111107</v>
      </c>
      <c r="AD1552" s="92">
        <v>0</v>
      </c>
      <c r="AE1552" s="91">
        <v>0.17500000000291038</v>
      </c>
      <c r="AF1552" s="92">
        <v>4.2000000000698492</v>
      </c>
    </row>
    <row r="1553" spans="12:32" ht="12.75" customHeight="1" x14ac:dyDescent="0.3">
      <c r="L1553" s="86">
        <v>2</v>
      </c>
      <c r="M1553" s="87" t="s">
        <v>808</v>
      </c>
      <c r="N1553" s="86" t="s">
        <v>52</v>
      </c>
      <c r="O1553" s="87" t="s">
        <v>843</v>
      </c>
      <c r="P1553" s="87" t="s">
        <v>1242</v>
      </c>
      <c r="Q1553" s="38"/>
      <c r="R1553" s="38"/>
      <c r="S1553" s="38"/>
      <c r="T1553" s="38"/>
      <c r="U1553" s="88" t="s">
        <v>540</v>
      </c>
      <c r="V1553" s="88" t="s">
        <v>4101</v>
      </c>
      <c r="W1553" s="88" t="s">
        <v>4107</v>
      </c>
      <c r="X1553" s="94">
        <v>43662.381944444445</v>
      </c>
      <c r="Y1553" s="71">
        <v>43662</v>
      </c>
      <c r="Z1553" s="90">
        <v>0.38194444444444442</v>
      </c>
      <c r="AA1553" s="94">
        <v>43663.462500000001</v>
      </c>
      <c r="AB1553" s="71">
        <v>43663</v>
      </c>
      <c r="AC1553" s="91">
        <v>0.46249999999999997</v>
      </c>
      <c r="AD1553" s="92">
        <v>0</v>
      </c>
      <c r="AE1553" s="91">
        <v>0.49722222222222223</v>
      </c>
      <c r="AF1553" s="92">
        <v>11.933333333333334</v>
      </c>
    </row>
    <row r="1554" spans="12:32" ht="12.75" customHeight="1" x14ac:dyDescent="0.3">
      <c r="L1554" s="86">
        <v>2</v>
      </c>
      <c r="M1554" s="87" t="s">
        <v>808</v>
      </c>
      <c r="N1554" s="86" t="s">
        <v>52</v>
      </c>
      <c r="O1554" s="87" t="s">
        <v>843</v>
      </c>
      <c r="P1554" s="87" t="s">
        <v>1242</v>
      </c>
      <c r="Q1554" s="38"/>
      <c r="R1554" s="38"/>
      <c r="S1554" s="38"/>
      <c r="T1554" s="38"/>
      <c r="U1554" s="88" t="s">
        <v>540</v>
      </c>
      <c r="V1554" s="88" t="s">
        <v>4101</v>
      </c>
      <c r="W1554" s="88" t="s">
        <v>4108</v>
      </c>
      <c r="X1554" s="94">
        <v>43657.464583333334</v>
      </c>
      <c r="Y1554" s="71">
        <v>43657</v>
      </c>
      <c r="Z1554" s="90">
        <v>0.46458333333333335</v>
      </c>
      <c r="AA1554" s="94">
        <v>43658.491666666669</v>
      </c>
      <c r="AB1554" s="71">
        <v>43658</v>
      </c>
      <c r="AC1554" s="91">
        <v>0.4916666666666667</v>
      </c>
      <c r="AD1554" s="92">
        <v>0</v>
      </c>
      <c r="AE1554" s="91">
        <v>0.44375000000000003</v>
      </c>
      <c r="AF1554" s="92">
        <v>10.65</v>
      </c>
    </row>
    <row r="1555" spans="12:32" ht="12.75" customHeight="1" x14ac:dyDescent="0.3">
      <c r="L1555" s="86">
        <v>2</v>
      </c>
      <c r="M1555" s="87" t="s">
        <v>808</v>
      </c>
      <c r="N1555" s="86" t="s">
        <v>52</v>
      </c>
      <c r="O1555" s="87" t="s">
        <v>843</v>
      </c>
      <c r="P1555" s="87" t="s">
        <v>1242</v>
      </c>
      <c r="Q1555" s="38"/>
      <c r="R1555" s="38"/>
      <c r="S1555" s="38"/>
      <c r="T1555" s="38"/>
      <c r="U1555" s="88" t="s">
        <v>540</v>
      </c>
      <c r="V1555" s="88" t="s">
        <v>4101</v>
      </c>
      <c r="W1555" s="88" t="s">
        <v>4109</v>
      </c>
      <c r="X1555" s="94">
        <v>43649.484722222223</v>
      </c>
      <c r="Y1555" s="71">
        <v>43649</v>
      </c>
      <c r="Z1555" s="90">
        <v>0.48472222222222222</v>
      </c>
      <c r="AA1555" s="94">
        <v>43649.597222222219</v>
      </c>
      <c r="AB1555" s="71">
        <v>43649</v>
      </c>
      <c r="AC1555" s="91">
        <v>0.59722222222222221</v>
      </c>
      <c r="AD1555" s="92">
        <v>0</v>
      </c>
      <c r="AE1555" s="91">
        <v>0.11249999999563443</v>
      </c>
      <c r="AF1555" s="92">
        <v>2.6999999998952262</v>
      </c>
    </row>
    <row r="1556" spans="12:32" ht="12.75" customHeight="1" x14ac:dyDescent="0.3">
      <c r="L1556" s="86">
        <v>2</v>
      </c>
      <c r="M1556" s="87" t="s">
        <v>808</v>
      </c>
      <c r="N1556" s="86" t="s">
        <v>52</v>
      </c>
      <c r="O1556" s="87" t="s">
        <v>843</v>
      </c>
      <c r="P1556" s="87" t="s">
        <v>1242</v>
      </c>
      <c r="Q1556" s="38"/>
      <c r="R1556" s="38"/>
      <c r="S1556" s="38"/>
      <c r="T1556" s="38"/>
      <c r="U1556" s="88" t="s">
        <v>540</v>
      </c>
      <c r="V1556" s="88" t="s">
        <v>4101</v>
      </c>
      <c r="W1556" s="88" t="s">
        <v>4110</v>
      </c>
      <c r="X1556" s="94">
        <v>43647.490277777775</v>
      </c>
      <c r="Y1556" s="71">
        <v>43647</v>
      </c>
      <c r="Z1556" s="90">
        <v>0.49027777777777781</v>
      </c>
      <c r="AA1556" s="94">
        <v>43648.51666666667</v>
      </c>
      <c r="AB1556" s="71">
        <v>43648</v>
      </c>
      <c r="AC1556" s="91">
        <v>1.5166666666666666</v>
      </c>
      <c r="AD1556" s="92">
        <v>0</v>
      </c>
      <c r="AE1556" s="91">
        <v>1.4430555555555555</v>
      </c>
      <c r="AF1556" s="92">
        <v>34.633333333333333</v>
      </c>
    </row>
    <row r="1557" spans="12:32" ht="12.75" customHeight="1" x14ac:dyDescent="0.3">
      <c r="L1557" s="86">
        <v>2</v>
      </c>
      <c r="M1557" s="87" t="s">
        <v>808</v>
      </c>
      <c r="N1557" s="86" t="s">
        <v>52</v>
      </c>
      <c r="O1557" s="87" t="s">
        <v>843</v>
      </c>
      <c r="P1557" s="87" t="s">
        <v>1242</v>
      </c>
      <c r="Q1557" s="38"/>
      <c r="R1557" s="38"/>
      <c r="S1557" s="38"/>
      <c r="T1557" s="38"/>
      <c r="U1557" s="88" t="s">
        <v>540</v>
      </c>
      <c r="V1557" s="88" t="s">
        <v>4101</v>
      </c>
      <c r="W1557" s="88" t="s">
        <v>4111</v>
      </c>
      <c r="X1557" s="94">
        <v>43664.582638888889</v>
      </c>
      <c r="Y1557" s="71">
        <v>43664</v>
      </c>
      <c r="Z1557" s="90">
        <v>0.58263888888888893</v>
      </c>
      <c r="AA1557" s="94">
        <v>43664.755555555559</v>
      </c>
      <c r="AB1557" s="71">
        <v>43664</v>
      </c>
      <c r="AC1557" s="91">
        <v>0.75555555555555554</v>
      </c>
      <c r="AD1557" s="92">
        <v>0</v>
      </c>
      <c r="AE1557" s="91">
        <v>0.17291666667006211</v>
      </c>
      <c r="AF1557" s="92">
        <v>4.1500000000814907</v>
      </c>
    </row>
    <row r="1558" spans="12:32" ht="12.75" customHeight="1" x14ac:dyDescent="0.3">
      <c r="L1558" s="86">
        <v>2</v>
      </c>
      <c r="M1558" s="87" t="s">
        <v>808</v>
      </c>
      <c r="N1558" s="86" t="s">
        <v>52</v>
      </c>
      <c r="O1558" s="87" t="s">
        <v>843</v>
      </c>
      <c r="P1558" s="87" t="s">
        <v>1242</v>
      </c>
      <c r="Q1558" s="38"/>
      <c r="R1558" s="38"/>
      <c r="S1558" s="38"/>
      <c r="T1558" s="38"/>
      <c r="U1558" s="88" t="s">
        <v>540</v>
      </c>
      <c r="V1558" s="88" t="s">
        <v>4101</v>
      </c>
      <c r="W1558" s="88" t="s">
        <v>4112</v>
      </c>
      <c r="X1558" s="94">
        <v>43656.628472222219</v>
      </c>
      <c r="Y1558" s="71">
        <v>43656</v>
      </c>
      <c r="Z1558" s="90">
        <v>0.62847222222222221</v>
      </c>
      <c r="AA1558" s="94">
        <v>43657.326388888891</v>
      </c>
      <c r="AB1558" s="71">
        <v>43657</v>
      </c>
      <c r="AC1558" s="91">
        <v>0.3263888888888889</v>
      </c>
      <c r="AD1558" s="92">
        <v>0</v>
      </c>
      <c r="AE1558" s="91">
        <v>0.11458333333333337</v>
      </c>
      <c r="AF1558" s="92">
        <v>2.7500000000000009</v>
      </c>
    </row>
    <row r="1559" spans="12:32" ht="12.75" customHeight="1" x14ac:dyDescent="0.3">
      <c r="L1559" s="86">
        <v>2</v>
      </c>
      <c r="M1559" s="87" t="s">
        <v>808</v>
      </c>
      <c r="N1559" s="86" t="s">
        <v>52</v>
      </c>
      <c r="O1559" s="87" t="s">
        <v>843</v>
      </c>
      <c r="P1559" s="87" t="s">
        <v>1242</v>
      </c>
      <c r="Q1559" s="38"/>
      <c r="R1559" s="38"/>
      <c r="S1559" s="38"/>
      <c r="T1559" s="38"/>
      <c r="U1559" s="88" t="s">
        <v>540</v>
      </c>
      <c r="V1559" s="88" t="s">
        <v>4101</v>
      </c>
      <c r="W1559" s="88" t="s">
        <v>4113</v>
      </c>
      <c r="X1559" s="94">
        <v>43676.732638888891</v>
      </c>
      <c r="Y1559" s="71">
        <v>43676</v>
      </c>
      <c r="Z1559" s="90">
        <v>0.73263888888888884</v>
      </c>
      <c r="AA1559" s="94">
        <v>43677.503472222219</v>
      </c>
      <c r="AB1559" s="71">
        <v>43677</v>
      </c>
      <c r="AC1559" s="91">
        <v>1.5034722222222223</v>
      </c>
      <c r="AD1559" s="92">
        <v>0</v>
      </c>
      <c r="AE1559" s="91">
        <v>1.1875</v>
      </c>
      <c r="AF1559" s="92">
        <v>28.5</v>
      </c>
    </row>
    <row r="1560" spans="12:32" ht="12.75" customHeight="1" x14ac:dyDescent="0.3">
      <c r="L1560" s="86">
        <v>2</v>
      </c>
      <c r="M1560" s="87" t="s">
        <v>808</v>
      </c>
      <c r="N1560" s="86" t="s">
        <v>52</v>
      </c>
      <c r="O1560" s="87" t="s">
        <v>843</v>
      </c>
      <c r="P1560" s="87" t="s">
        <v>1242</v>
      </c>
      <c r="Q1560" s="38"/>
      <c r="R1560" s="38"/>
      <c r="S1560" s="38"/>
      <c r="T1560" s="38"/>
      <c r="U1560" s="88" t="s">
        <v>540</v>
      </c>
      <c r="V1560" s="88" t="s">
        <v>4101</v>
      </c>
      <c r="W1560" s="88" t="s">
        <v>4114</v>
      </c>
      <c r="X1560" s="94">
        <v>43663.746527777781</v>
      </c>
      <c r="Y1560" s="71">
        <v>43663</v>
      </c>
      <c r="Z1560" s="90">
        <v>0.74652777777777779</v>
      </c>
      <c r="AA1560" s="94">
        <v>43664.524305555555</v>
      </c>
      <c r="AB1560" s="71">
        <v>43664</v>
      </c>
      <c r="AC1560" s="91">
        <v>1.5243055555555556</v>
      </c>
      <c r="AD1560" s="92">
        <v>0</v>
      </c>
      <c r="AE1560" s="91">
        <v>1.1944444444444444</v>
      </c>
      <c r="AF1560" s="92">
        <v>28.666666666666664</v>
      </c>
    </row>
    <row r="1561" spans="12:32" ht="12.75" customHeight="1" x14ac:dyDescent="0.3">
      <c r="L1561" s="86">
        <v>2</v>
      </c>
      <c r="M1561" s="87" t="s">
        <v>808</v>
      </c>
      <c r="N1561" s="86" t="s">
        <v>52</v>
      </c>
      <c r="O1561" s="87" t="s">
        <v>843</v>
      </c>
      <c r="P1561" s="87" t="s">
        <v>1242</v>
      </c>
      <c r="Q1561" s="38"/>
      <c r="R1561" s="38"/>
      <c r="S1561" s="38"/>
      <c r="T1561" s="38"/>
      <c r="U1561" s="88" t="s">
        <v>540</v>
      </c>
      <c r="V1561" s="88" t="s">
        <v>4101</v>
      </c>
      <c r="W1561" s="88" t="s">
        <v>4115</v>
      </c>
      <c r="X1561" s="94">
        <v>43668.513194444444</v>
      </c>
      <c r="Y1561" s="71">
        <v>43668</v>
      </c>
      <c r="Z1561" s="90">
        <v>0.5131944444444444</v>
      </c>
      <c r="AA1561" s="94">
        <v>43669.37222222222</v>
      </c>
      <c r="AB1561" s="71">
        <v>43669</v>
      </c>
      <c r="AC1561" s="91">
        <v>0.37222222222222223</v>
      </c>
      <c r="AD1561" s="92">
        <v>0</v>
      </c>
      <c r="AE1561" s="91">
        <v>0.27569444444444452</v>
      </c>
      <c r="AF1561" s="92">
        <v>6.6166666666666689</v>
      </c>
    </row>
    <row r="1562" spans="12:32" ht="12.75" customHeight="1" x14ac:dyDescent="0.3">
      <c r="L1562" s="86">
        <v>2</v>
      </c>
      <c r="M1562" s="87" t="s">
        <v>808</v>
      </c>
      <c r="N1562" s="86" t="s">
        <v>52</v>
      </c>
      <c r="O1562" s="87" t="s">
        <v>843</v>
      </c>
      <c r="P1562" s="87" t="s">
        <v>1242</v>
      </c>
      <c r="Q1562" s="38"/>
      <c r="R1562" s="38"/>
      <c r="S1562" s="38"/>
      <c r="T1562" s="38"/>
      <c r="U1562" s="88" t="s">
        <v>540</v>
      </c>
      <c r="V1562" s="88" t="s">
        <v>4101</v>
      </c>
      <c r="W1562" s="88" t="s">
        <v>4116</v>
      </c>
      <c r="X1562" s="94">
        <v>43654.538194444445</v>
      </c>
      <c r="Y1562" s="71">
        <v>43654</v>
      </c>
      <c r="Z1562" s="90">
        <v>0.53819444444444442</v>
      </c>
      <c r="AA1562" s="94">
        <v>43656.470833333333</v>
      </c>
      <c r="AB1562" s="71">
        <v>43656</v>
      </c>
      <c r="AC1562" s="91">
        <v>0.47083333333333338</v>
      </c>
      <c r="AD1562" s="92">
        <v>1</v>
      </c>
      <c r="AE1562" s="91">
        <v>0.34930555555555565</v>
      </c>
      <c r="AF1562" s="92">
        <v>16.383333333333336</v>
      </c>
    </row>
    <row r="1563" spans="12:32" ht="12.75" customHeight="1" x14ac:dyDescent="0.3">
      <c r="L1563" s="86">
        <v>2</v>
      </c>
      <c r="M1563" s="87" t="s">
        <v>808</v>
      </c>
      <c r="N1563" s="86" t="s">
        <v>52</v>
      </c>
      <c r="O1563" s="87" t="s">
        <v>809</v>
      </c>
      <c r="P1563" s="38"/>
      <c r="Q1563" s="87" t="s">
        <v>810</v>
      </c>
      <c r="R1563" s="38"/>
      <c r="S1563" s="38"/>
      <c r="T1563" s="38"/>
      <c r="U1563" s="88" t="s">
        <v>540</v>
      </c>
      <c r="V1563" s="88" t="s">
        <v>4218</v>
      </c>
      <c r="W1563" s="88" t="s">
        <v>4219</v>
      </c>
      <c r="X1563" s="94">
        <v>43671.361111111109</v>
      </c>
      <c r="Y1563" s="71">
        <v>43671</v>
      </c>
      <c r="Z1563" s="90">
        <v>0.3611111111111111</v>
      </c>
      <c r="AA1563" s="94">
        <v>43671.466666666667</v>
      </c>
      <c r="AB1563" s="71">
        <v>43671</v>
      </c>
      <c r="AC1563" s="91">
        <v>0.46666666666666662</v>
      </c>
      <c r="AD1563" s="92">
        <v>0</v>
      </c>
      <c r="AE1563" s="91">
        <v>0.1055555555576575</v>
      </c>
      <c r="AF1563" s="92">
        <v>2.53333333338378</v>
      </c>
    </row>
    <row r="1564" spans="12:32" ht="12.75" customHeight="1" x14ac:dyDescent="0.3">
      <c r="L1564" s="86">
        <v>2</v>
      </c>
      <c r="M1564" s="87" t="s">
        <v>808</v>
      </c>
      <c r="N1564" s="86" t="s">
        <v>52</v>
      </c>
      <c r="O1564" s="87" t="s">
        <v>809</v>
      </c>
      <c r="P1564" s="38"/>
      <c r="Q1564" s="87" t="s">
        <v>810</v>
      </c>
      <c r="R1564" s="38"/>
      <c r="S1564" s="38"/>
      <c r="T1564" s="38"/>
      <c r="U1564" s="88" t="s">
        <v>540</v>
      </c>
      <c r="V1564" s="88" t="s">
        <v>4218</v>
      </c>
      <c r="W1564" s="88" t="s">
        <v>4220</v>
      </c>
      <c r="X1564" s="94">
        <v>43663.381249999999</v>
      </c>
      <c r="Y1564" s="71">
        <v>43663</v>
      </c>
      <c r="Z1564" s="90">
        <v>0.38125000000000003</v>
      </c>
      <c r="AA1564" s="94">
        <v>43663.509027777778</v>
      </c>
      <c r="AB1564" s="71">
        <v>43663</v>
      </c>
      <c r="AC1564" s="91">
        <v>1.5090277777777779</v>
      </c>
      <c r="AD1564" s="92">
        <v>0</v>
      </c>
      <c r="AE1564" s="91">
        <v>0.12777777777955635</v>
      </c>
      <c r="AF1564" s="92">
        <v>3.0666666667093523</v>
      </c>
    </row>
    <row r="1565" spans="12:32" ht="12.75" customHeight="1" x14ac:dyDescent="0.3">
      <c r="L1565" s="86">
        <v>2</v>
      </c>
      <c r="M1565" s="87" t="s">
        <v>808</v>
      </c>
      <c r="N1565" s="86" t="s">
        <v>52</v>
      </c>
      <c r="O1565" s="87" t="s">
        <v>809</v>
      </c>
      <c r="P1565" s="38"/>
      <c r="Q1565" s="87" t="s">
        <v>810</v>
      </c>
      <c r="R1565" s="38"/>
      <c r="S1565" s="38"/>
      <c r="T1565" s="38"/>
      <c r="U1565" s="88" t="s">
        <v>540</v>
      </c>
      <c r="V1565" s="88" t="s">
        <v>4218</v>
      </c>
      <c r="W1565" s="88" t="s">
        <v>4221</v>
      </c>
      <c r="X1565" s="94">
        <v>43648.397916666669</v>
      </c>
      <c r="Y1565" s="71">
        <v>43648</v>
      </c>
      <c r="Z1565" s="90">
        <v>0.3979166666666667</v>
      </c>
      <c r="AA1565" s="94">
        <v>43648.536111111112</v>
      </c>
      <c r="AB1565" s="71">
        <v>43648</v>
      </c>
      <c r="AC1565" s="91">
        <v>1.536111111111111</v>
      </c>
      <c r="AD1565" s="92">
        <v>0</v>
      </c>
      <c r="AE1565" s="91">
        <v>0.13819444444379769</v>
      </c>
      <c r="AF1565" s="92">
        <v>3.3166666666511446</v>
      </c>
    </row>
    <row r="1566" spans="12:32" ht="12.75" customHeight="1" x14ac:dyDescent="0.3">
      <c r="L1566" s="86">
        <v>2</v>
      </c>
      <c r="M1566" s="87" t="s">
        <v>808</v>
      </c>
      <c r="N1566" s="86" t="s">
        <v>52</v>
      </c>
      <c r="O1566" s="87" t="s">
        <v>809</v>
      </c>
      <c r="P1566" s="38"/>
      <c r="Q1566" s="87" t="s">
        <v>810</v>
      </c>
      <c r="R1566" s="38"/>
      <c r="S1566" s="38"/>
      <c r="T1566" s="38"/>
      <c r="U1566" s="88" t="s">
        <v>540</v>
      </c>
      <c r="V1566" s="88" t="s">
        <v>4218</v>
      </c>
      <c r="W1566" s="88" t="s">
        <v>4222</v>
      </c>
      <c r="X1566" s="94">
        <v>43656.415972222225</v>
      </c>
      <c r="Y1566" s="71">
        <v>43656</v>
      </c>
      <c r="Z1566" s="90">
        <v>0.41597222222222219</v>
      </c>
      <c r="AA1566" s="94">
        <v>43656.51458333333</v>
      </c>
      <c r="AB1566" s="71">
        <v>43656</v>
      </c>
      <c r="AC1566" s="91">
        <v>1.5145833333333334</v>
      </c>
      <c r="AD1566" s="92">
        <v>0</v>
      </c>
      <c r="AE1566" s="91">
        <v>9.8611111105128657E-2</v>
      </c>
      <c r="AF1566" s="92">
        <v>2.3666666665230878</v>
      </c>
    </row>
    <row r="1567" spans="12:32" ht="12.75" customHeight="1" x14ac:dyDescent="0.3">
      <c r="L1567" s="86">
        <v>2</v>
      </c>
      <c r="M1567" s="87" t="s">
        <v>808</v>
      </c>
      <c r="N1567" s="86" t="s">
        <v>52</v>
      </c>
      <c r="O1567" s="87" t="s">
        <v>809</v>
      </c>
      <c r="P1567" s="38"/>
      <c r="Q1567" s="87" t="s">
        <v>810</v>
      </c>
      <c r="R1567" s="38"/>
      <c r="S1567" s="38"/>
      <c r="T1567" s="38"/>
      <c r="U1567" s="88" t="s">
        <v>540</v>
      </c>
      <c r="V1567" s="88" t="s">
        <v>4218</v>
      </c>
      <c r="W1567" s="88" t="s">
        <v>4223</v>
      </c>
      <c r="X1567" s="94">
        <v>43672.427777777775</v>
      </c>
      <c r="Y1567" s="71">
        <v>43672</v>
      </c>
      <c r="Z1567" s="90">
        <v>0.42777777777777781</v>
      </c>
      <c r="AA1567" s="94">
        <v>43672.563888888886</v>
      </c>
      <c r="AB1567" s="71">
        <v>43672</v>
      </c>
      <c r="AC1567" s="91">
        <v>0.56388888888888888</v>
      </c>
      <c r="AD1567" s="92">
        <v>0</v>
      </c>
      <c r="AE1567" s="91">
        <v>0.13611111111094942</v>
      </c>
      <c r="AF1567" s="92">
        <v>3.2666666666627862</v>
      </c>
    </row>
    <row r="1568" spans="12:32" ht="12.75" customHeight="1" x14ac:dyDescent="0.3">
      <c r="L1568" s="86">
        <v>2</v>
      </c>
      <c r="M1568" s="87" t="s">
        <v>808</v>
      </c>
      <c r="N1568" s="86" t="s">
        <v>52</v>
      </c>
      <c r="O1568" s="87" t="s">
        <v>809</v>
      </c>
      <c r="P1568" s="38"/>
      <c r="Q1568" s="87" t="s">
        <v>810</v>
      </c>
      <c r="R1568" s="38"/>
      <c r="S1568" s="38"/>
      <c r="T1568" s="38"/>
      <c r="U1568" s="88" t="s">
        <v>540</v>
      </c>
      <c r="V1568" s="88" t="s">
        <v>4218</v>
      </c>
      <c r="W1568" s="88" t="s">
        <v>4224</v>
      </c>
      <c r="X1568" s="94">
        <v>43654.428472222222</v>
      </c>
      <c r="Y1568" s="71">
        <v>43654</v>
      </c>
      <c r="Z1568" s="90">
        <v>0.4284722222222222</v>
      </c>
      <c r="AA1568" s="94">
        <v>43654.524305555555</v>
      </c>
      <c r="AB1568" s="71">
        <v>43654</v>
      </c>
      <c r="AC1568" s="91">
        <v>1.5243055555555556</v>
      </c>
      <c r="AD1568" s="92">
        <v>0</v>
      </c>
      <c r="AE1568" s="91">
        <v>9.5833333332848269E-2</v>
      </c>
      <c r="AF1568" s="92">
        <v>2.2999999999883585</v>
      </c>
    </row>
    <row r="1569" spans="12:32" ht="12.75" customHeight="1" x14ac:dyDescent="0.3">
      <c r="L1569" s="86">
        <v>2</v>
      </c>
      <c r="M1569" s="87" t="s">
        <v>808</v>
      </c>
      <c r="N1569" s="86" t="s">
        <v>52</v>
      </c>
      <c r="O1569" s="87" t="s">
        <v>809</v>
      </c>
      <c r="P1569" s="38"/>
      <c r="Q1569" s="87" t="s">
        <v>810</v>
      </c>
      <c r="R1569" s="38"/>
      <c r="S1569" s="38"/>
      <c r="T1569" s="38"/>
      <c r="U1569" s="88" t="s">
        <v>540</v>
      </c>
      <c r="V1569" s="88" t="s">
        <v>4218</v>
      </c>
      <c r="W1569" s="88" t="s">
        <v>4225</v>
      </c>
      <c r="X1569" s="94">
        <v>43670.517361111109</v>
      </c>
      <c r="Y1569" s="71">
        <v>43670</v>
      </c>
      <c r="Z1569" s="90">
        <v>0.51736111111111105</v>
      </c>
      <c r="AA1569" s="94">
        <v>43670.616666666669</v>
      </c>
      <c r="AB1569" s="71">
        <v>43670</v>
      </c>
      <c r="AC1569" s="91">
        <v>0.6166666666666667</v>
      </c>
      <c r="AD1569" s="92">
        <v>0</v>
      </c>
      <c r="AE1569" s="91">
        <v>9.930555555911269E-2</v>
      </c>
      <c r="AF1569" s="92">
        <v>2.3833333334187046</v>
      </c>
    </row>
    <row r="1570" spans="12:32" ht="12.75" customHeight="1" x14ac:dyDescent="0.3">
      <c r="L1570" s="86">
        <v>2</v>
      </c>
      <c r="M1570" s="87" t="s">
        <v>808</v>
      </c>
      <c r="N1570" s="86" t="s">
        <v>52</v>
      </c>
      <c r="O1570" s="87" t="s">
        <v>828</v>
      </c>
      <c r="P1570" s="87" t="s">
        <v>829</v>
      </c>
      <c r="Q1570" s="38"/>
      <c r="R1570" s="38"/>
      <c r="S1570" s="38"/>
      <c r="T1570" s="38"/>
      <c r="U1570" s="88" t="s">
        <v>540</v>
      </c>
      <c r="V1570" s="88" t="s">
        <v>4272</v>
      </c>
      <c r="W1570" s="88" t="s">
        <v>4283</v>
      </c>
      <c r="X1570" s="94">
        <v>43655.370138888888</v>
      </c>
      <c r="Y1570" s="71">
        <v>43655</v>
      </c>
      <c r="Z1570" s="90">
        <v>0.37013888888888885</v>
      </c>
      <c r="AA1570" s="94">
        <v>43655.530555555553</v>
      </c>
      <c r="AB1570" s="71">
        <v>43655</v>
      </c>
      <c r="AC1570" s="91">
        <v>1.5305555555555554</v>
      </c>
      <c r="AD1570" s="92">
        <v>0</v>
      </c>
      <c r="AE1570" s="91">
        <v>0.16041666666569654</v>
      </c>
      <c r="AF1570" s="92">
        <v>3.8499999999767169</v>
      </c>
    </row>
    <row r="1571" spans="12:32" ht="12.75" customHeight="1" x14ac:dyDescent="0.3">
      <c r="L1571" s="86">
        <v>2</v>
      </c>
      <c r="M1571" s="87" t="s">
        <v>808</v>
      </c>
      <c r="N1571" s="86" t="s">
        <v>52</v>
      </c>
      <c r="O1571" s="87" t="s">
        <v>828</v>
      </c>
      <c r="P1571" s="87" t="s">
        <v>829</v>
      </c>
      <c r="Q1571" s="38"/>
      <c r="R1571" s="38"/>
      <c r="S1571" s="38"/>
      <c r="T1571" s="38"/>
      <c r="U1571" s="88" t="s">
        <v>540</v>
      </c>
      <c r="V1571" s="88" t="s">
        <v>4272</v>
      </c>
      <c r="W1571" s="88" t="s">
        <v>4284</v>
      </c>
      <c r="X1571" s="94">
        <v>43661.44027777778</v>
      </c>
      <c r="Y1571" s="71">
        <v>43661</v>
      </c>
      <c r="Z1571" s="90">
        <v>0.44027777777777777</v>
      </c>
      <c r="AA1571" s="94">
        <v>43661.5625</v>
      </c>
      <c r="AB1571" s="71">
        <v>43661</v>
      </c>
      <c r="AC1571" s="91">
        <v>0.5625</v>
      </c>
      <c r="AD1571" s="92">
        <v>0</v>
      </c>
      <c r="AE1571" s="91">
        <v>0.12222222222044365</v>
      </c>
      <c r="AF1571" s="92">
        <v>2.9333333332906477</v>
      </c>
    </row>
    <row r="1572" spans="12:32" ht="12.75" customHeight="1" x14ac:dyDescent="0.3">
      <c r="L1572" s="86">
        <v>2</v>
      </c>
      <c r="M1572" s="87" t="s">
        <v>808</v>
      </c>
      <c r="N1572" s="86" t="s">
        <v>52</v>
      </c>
      <c r="O1572" s="87" t="s">
        <v>828</v>
      </c>
      <c r="P1572" s="87" t="s">
        <v>829</v>
      </c>
      <c r="Q1572" s="38"/>
      <c r="R1572" s="38"/>
      <c r="S1572" s="38"/>
      <c r="T1572" s="38"/>
      <c r="U1572" s="88" t="s">
        <v>540</v>
      </c>
      <c r="V1572" s="88" t="s">
        <v>4272</v>
      </c>
      <c r="W1572" s="88" t="s">
        <v>4285</v>
      </c>
      <c r="X1572" s="94">
        <v>43662.473611111112</v>
      </c>
      <c r="Y1572" s="71">
        <v>43662</v>
      </c>
      <c r="Z1572" s="90">
        <v>0.47361111111111115</v>
      </c>
      <c r="AA1572" s="94">
        <v>43662.473611111112</v>
      </c>
      <c r="AB1572" s="71">
        <v>43662</v>
      </c>
      <c r="AC1572" s="91">
        <v>0.47361111111111115</v>
      </c>
      <c r="AD1572" s="92">
        <v>0</v>
      </c>
      <c r="AE1572" s="91">
        <v>0</v>
      </c>
      <c r="AF1572" s="92">
        <v>0</v>
      </c>
    </row>
    <row r="1573" spans="12:32" ht="12.75" customHeight="1" x14ac:dyDescent="0.3">
      <c r="L1573" s="86">
        <v>2</v>
      </c>
      <c r="M1573" s="87" t="s">
        <v>808</v>
      </c>
      <c r="N1573" s="86" t="s">
        <v>52</v>
      </c>
      <c r="O1573" s="87" t="s">
        <v>828</v>
      </c>
      <c r="P1573" s="87" t="s">
        <v>829</v>
      </c>
      <c r="Q1573" s="38"/>
      <c r="R1573" s="38"/>
      <c r="S1573" s="38"/>
      <c r="T1573" s="38"/>
      <c r="U1573" s="88" t="s">
        <v>540</v>
      </c>
      <c r="V1573" s="88" t="s">
        <v>4272</v>
      </c>
      <c r="W1573" s="88" t="s">
        <v>4286</v>
      </c>
      <c r="X1573" s="94">
        <v>43669.559027777781</v>
      </c>
      <c r="Y1573" s="71">
        <v>43669</v>
      </c>
      <c r="Z1573" s="90">
        <v>0.55902777777777779</v>
      </c>
      <c r="AA1573" s="94">
        <v>43669.656944444447</v>
      </c>
      <c r="AB1573" s="71">
        <v>43669</v>
      </c>
      <c r="AC1573" s="91">
        <v>0.65694444444444444</v>
      </c>
      <c r="AD1573" s="92">
        <v>0</v>
      </c>
      <c r="AE1573" s="91">
        <v>9.7916666665696539E-2</v>
      </c>
      <c r="AF1573" s="92">
        <v>2.3499999999767169</v>
      </c>
    </row>
    <row r="1574" spans="12:32" ht="12.75" customHeight="1" x14ac:dyDescent="0.3">
      <c r="L1574" s="86">
        <v>2</v>
      </c>
      <c r="M1574" s="87" t="s">
        <v>808</v>
      </c>
      <c r="N1574" s="86" t="s">
        <v>52</v>
      </c>
      <c r="O1574" s="87" t="s">
        <v>828</v>
      </c>
      <c r="P1574" s="87" t="s">
        <v>829</v>
      </c>
      <c r="Q1574" s="38"/>
      <c r="R1574" s="38"/>
      <c r="S1574" s="38"/>
      <c r="T1574" s="38"/>
      <c r="U1574" s="88" t="s">
        <v>540</v>
      </c>
      <c r="V1574" s="88" t="s">
        <v>4272</v>
      </c>
      <c r="W1574" s="88" t="s">
        <v>4287</v>
      </c>
      <c r="X1574" s="94">
        <v>43656.573611111111</v>
      </c>
      <c r="Y1574" s="71">
        <v>43656</v>
      </c>
      <c r="Z1574" s="90">
        <v>0.57361111111111107</v>
      </c>
      <c r="AA1574" s="94">
        <v>43656.63958333333</v>
      </c>
      <c r="AB1574" s="71">
        <v>43656</v>
      </c>
      <c r="AC1574" s="91">
        <v>0.63958333333333339</v>
      </c>
      <c r="AD1574" s="92">
        <v>0</v>
      </c>
      <c r="AE1574" s="91">
        <v>6.5972222218988463E-2</v>
      </c>
      <c r="AF1574" s="92">
        <v>1.5833333332557231</v>
      </c>
    </row>
    <row r="1575" spans="12:32" ht="12.75" customHeight="1" x14ac:dyDescent="0.3">
      <c r="L1575" s="86">
        <v>2</v>
      </c>
      <c r="M1575" s="87" t="s">
        <v>808</v>
      </c>
      <c r="N1575" s="86" t="s">
        <v>52</v>
      </c>
      <c r="O1575" s="87" t="s">
        <v>828</v>
      </c>
      <c r="P1575" s="87" t="s">
        <v>829</v>
      </c>
      <c r="Q1575" s="38"/>
      <c r="R1575" s="38"/>
      <c r="S1575" s="38"/>
      <c r="T1575" s="38"/>
      <c r="U1575" s="88" t="s">
        <v>540</v>
      </c>
      <c r="V1575" s="88" t="s">
        <v>4272</v>
      </c>
      <c r="W1575" s="88" t="s">
        <v>4288</v>
      </c>
      <c r="X1575" s="70"/>
      <c r="Y1575" s="71"/>
      <c r="Z1575" s="90"/>
      <c r="AA1575" s="90"/>
      <c r="AB1575" s="70"/>
      <c r="AC1575" s="91" t="s">
        <v>762</v>
      </c>
    </row>
    <row r="1576" spans="12:32" ht="12.75" customHeight="1" x14ac:dyDescent="0.3">
      <c r="L1576" s="86">
        <v>2</v>
      </c>
      <c r="M1576" s="87" t="s">
        <v>808</v>
      </c>
      <c r="N1576" s="86" t="s">
        <v>52</v>
      </c>
      <c r="O1576" s="87" t="s">
        <v>828</v>
      </c>
      <c r="P1576" s="87" t="s">
        <v>829</v>
      </c>
      <c r="Q1576" s="38"/>
      <c r="R1576" s="38"/>
      <c r="S1576" s="38"/>
      <c r="T1576" s="38"/>
      <c r="U1576" s="88" t="s">
        <v>540</v>
      </c>
      <c r="V1576" s="88" t="s">
        <v>4272</v>
      </c>
      <c r="W1576" s="88" t="s">
        <v>4288</v>
      </c>
      <c r="X1576" s="70"/>
      <c r="Y1576" s="71"/>
      <c r="Z1576" s="90"/>
      <c r="AA1576" s="90"/>
      <c r="AB1576" s="70"/>
      <c r="AC1576" s="91" t="s">
        <v>762</v>
      </c>
    </row>
    <row r="1577" spans="12:32" ht="12.75" customHeight="1" x14ac:dyDescent="0.3">
      <c r="L1577" s="86">
        <v>2</v>
      </c>
      <c r="M1577" s="87" t="s">
        <v>808</v>
      </c>
      <c r="N1577" s="86" t="s">
        <v>52</v>
      </c>
      <c r="O1577" s="87" t="s">
        <v>877</v>
      </c>
      <c r="P1577" s="38"/>
      <c r="Q1577" s="87" t="s">
        <v>878</v>
      </c>
      <c r="R1577" s="38"/>
      <c r="S1577" s="38"/>
      <c r="T1577" s="38"/>
      <c r="U1577" s="88" t="s">
        <v>540</v>
      </c>
      <c r="V1577" s="88" t="s">
        <v>4355</v>
      </c>
      <c r="W1577" s="88" t="s">
        <v>4356</v>
      </c>
      <c r="X1577" s="94">
        <v>43662.311805555553</v>
      </c>
      <c r="Y1577" s="71">
        <v>43662</v>
      </c>
      <c r="Z1577" s="90">
        <v>0.31180555555555556</v>
      </c>
      <c r="AA1577" s="94">
        <v>43662.431944444441</v>
      </c>
      <c r="AB1577" s="71">
        <v>43662</v>
      </c>
      <c r="AC1577" s="91">
        <v>0.43194444444444446</v>
      </c>
      <c r="AD1577" s="92">
        <v>0</v>
      </c>
      <c r="AE1577" s="91">
        <v>0.12013888888759539</v>
      </c>
      <c r="AF1577" s="92">
        <v>2.8833333333022892</v>
      </c>
    </row>
    <row r="1578" spans="12:32" ht="12.75" customHeight="1" x14ac:dyDescent="0.3">
      <c r="L1578" s="86">
        <v>2</v>
      </c>
      <c r="M1578" s="87" t="s">
        <v>808</v>
      </c>
      <c r="N1578" s="86" t="s">
        <v>52</v>
      </c>
      <c r="O1578" s="87" t="s">
        <v>877</v>
      </c>
      <c r="P1578" s="38"/>
      <c r="Q1578" s="87" t="s">
        <v>878</v>
      </c>
      <c r="R1578" s="38"/>
      <c r="S1578" s="38"/>
      <c r="T1578" s="38"/>
      <c r="U1578" s="88" t="s">
        <v>540</v>
      </c>
      <c r="V1578" s="88" t="s">
        <v>4355</v>
      </c>
      <c r="W1578" s="88" t="s">
        <v>4357</v>
      </c>
      <c r="X1578" s="94">
        <v>43661.352083333331</v>
      </c>
      <c r="Y1578" s="71">
        <v>43661</v>
      </c>
      <c r="Z1578" s="90">
        <v>0.3520833333333333</v>
      </c>
      <c r="AA1578" s="94">
        <v>43661.505555555559</v>
      </c>
      <c r="AB1578" s="71">
        <v>43661</v>
      </c>
      <c r="AC1578" s="91">
        <v>1.5055555555555555</v>
      </c>
      <c r="AD1578" s="92">
        <v>0</v>
      </c>
      <c r="AE1578" s="91">
        <v>0.15347222222771961</v>
      </c>
      <c r="AF1578" s="92">
        <v>3.6833333334652707</v>
      </c>
    </row>
    <row r="1579" spans="12:32" ht="12.75" customHeight="1" x14ac:dyDescent="0.3">
      <c r="L1579" s="86">
        <v>2</v>
      </c>
      <c r="M1579" s="87" t="s">
        <v>808</v>
      </c>
      <c r="N1579" s="86" t="s">
        <v>52</v>
      </c>
      <c r="O1579" s="87" t="s">
        <v>877</v>
      </c>
      <c r="P1579" s="38"/>
      <c r="Q1579" s="87" t="s">
        <v>878</v>
      </c>
      <c r="R1579" s="38"/>
      <c r="S1579" s="38"/>
      <c r="T1579" s="38"/>
      <c r="U1579" s="88" t="s">
        <v>540</v>
      </c>
      <c r="V1579" s="88" t="s">
        <v>4355</v>
      </c>
      <c r="W1579" s="88" t="s">
        <v>4358</v>
      </c>
      <c r="X1579" s="70"/>
      <c r="Y1579" s="71"/>
      <c r="Z1579" s="90"/>
      <c r="AA1579" s="90"/>
      <c r="AB1579" s="70"/>
      <c r="AC1579" s="91" t="s">
        <v>762</v>
      </c>
    </row>
    <row r="1580" spans="12:32" ht="12.75" customHeight="1" x14ac:dyDescent="0.3">
      <c r="L1580" s="86">
        <v>2</v>
      </c>
      <c r="M1580" s="87" t="s">
        <v>808</v>
      </c>
      <c r="N1580" s="86" t="s">
        <v>52</v>
      </c>
      <c r="O1580" s="87" t="s">
        <v>809</v>
      </c>
      <c r="P1580" s="38"/>
      <c r="Q1580" s="87" t="s">
        <v>810</v>
      </c>
      <c r="R1580" s="38"/>
      <c r="S1580" s="38"/>
      <c r="T1580" s="38"/>
      <c r="U1580" s="88" t="s">
        <v>540</v>
      </c>
      <c r="V1580" s="88" t="s">
        <v>4362</v>
      </c>
      <c r="W1580" s="88" t="s">
        <v>4367</v>
      </c>
      <c r="X1580" s="94">
        <v>43655.369444444441</v>
      </c>
      <c r="Y1580" s="71">
        <v>43655</v>
      </c>
      <c r="Z1580" s="90">
        <v>0.36944444444444446</v>
      </c>
      <c r="AA1580" s="94">
        <v>43655.430555555555</v>
      </c>
      <c r="AB1580" s="71">
        <v>43655</v>
      </c>
      <c r="AC1580" s="91">
        <v>0.43055555555555558</v>
      </c>
      <c r="AD1580" s="92">
        <v>0</v>
      </c>
      <c r="AE1580" s="91">
        <v>6.1111111113859806E-2</v>
      </c>
      <c r="AF1580" s="92">
        <v>1.4666666667326353</v>
      </c>
    </row>
    <row r="1581" spans="12:32" ht="12.75" customHeight="1" x14ac:dyDescent="0.3">
      <c r="L1581" s="86">
        <v>2</v>
      </c>
      <c r="M1581" s="87" t="s">
        <v>808</v>
      </c>
      <c r="N1581" s="86" t="s">
        <v>52</v>
      </c>
      <c r="O1581" s="87" t="s">
        <v>809</v>
      </c>
      <c r="P1581" s="38"/>
      <c r="Q1581" s="87" t="s">
        <v>810</v>
      </c>
      <c r="R1581" s="38"/>
      <c r="S1581" s="38"/>
      <c r="T1581" s="38"/>
      <c r="U1581" s="88" t="s">
        <v>540</v>
      </c>
      <c r="V1581" s="88" t="s">
        <v>4362</v>
      </c>
      <c r="W1581" s="88" t="s">
        <v>4368</v>
      </c>
      <c r="X1581" s="94">
        <v>43654.388888888891</v>
      </c>
      <c r="Y1581" s="71">
        <v>43654</v>
      </c>
      <c r="Z1581" s="90">
        <v>0.3888888888888889</v>
      </c>
      <c r="AA1581" s="94">
        <v>43654.502083333333</v>
      </c>
      <c r="AB1581" s="71">
        <v>43654</v>
      </c>
      <c r="AC1581" s="91">
        <v>1.5020833333333332</v>
      </c>
      <c r="AD1581" s="92">
        <v>0</v>
      </c>
      <c r="AE1581" s="91">
        <v>0.1131944444423425</v>
      </c>
      <c r="AF1581" s="92">
        <v>2.71666666661622</v>
      </c>
    </row>
    <row r="1582" spans="12:32" ht="12.75" customHeight="1" x14ac:dyDescent="0.3">
      <c r="L1582" s="86">
        <v>2</v>
      </c>
      <c r="M1582" s="87" t="s">
        <v>808</v>
      </c>
      <c r="N1582" s="86" t="s">
        <v>52</v>
      </c>
      <c r="O1582" s="87" t="s">
        <v>809</v>
      </c>
      <c r="P1582" s="38"/>
      <c r="Q1582" s="87" t="s">
        <v>810</v>
      </c>
      <c r="R1582" s="38"/>
      <c r="S1582" s="38"/>
      <c r="T1582" s="38"/>
      <c r="U1582" s="88" t="s">
        <v>540</v>
      </c>
      <c r="V1582" s="88" t="s">
        <v>4362</v>
      </c>
      <c r="W1582" s="88" t="s">
        <v>4369</v>
      </c>
      <c r="X1582" s="94">
        <v>43658.441666666666</v>
      </c>
      <c r="Y1582" s="71">
        <v>43658</v>
      </c>
      <c r="Z1582" s="90">
        <v>0.44166666666666665</v>
      </c>
      <c r="AA1582" s="94">
        <v>43658.59652777778</v>
      </c>
      <c r="AB1582" s="71">
        <v>43658</v>
      </c>
      <c r="AC1582" s="91">
        <v>0.59652777777777777</v>
      </c>
      <c r="AD1582" s="92">
        <v>0</v>
      </c>
      <c r="AE1582" s="91">
        <v>0.15486111111385981</v>
      </c>
      <c r="AF1582" s="92">
        <v>3.7166666667326353</v>
      </c>
    </row>
    <row r="1583" spans="12:32" ht="12.75" customHeight="1" x14ac:dyDescent="0.3">
      <c r="L1583" s="86">
        <v>2</v>
      </c>
      <c r="M1583" s="87" t="s">
        <v>808</v>
      </c>
      <c r="N1583" s="86" t="s">
        <v>52</v>
      </c>
      <c r="O1583" s="87" t="s">
        <v>809</v>
      </c>
      <c r="P1583" s="38"/>
      <c r="Q1583" s="87" t="s">
        <v>810</v>
      </c>
      <c r="R1583" s="38"/>
      <c r="S1583" s="38"/>
      <c r="T1583" s="38"/>
      <c r="U1583" s="88" t="s">
        <v>540</v>
      </c>
      <c r="V1583" s="88" t="s">
        <v>4362</v>
      </c>
      <c r="W1583" s="88" t="s">
        <v>4370</v>
      </c>
      <c r="X1583" s="94">
        <v>43677.443055555559</v>
      </c>
      <c r="Y1583" s="71">
        <v>43677</v>
      </c>
      <c r="Z1583" s="90">
        <v>0.44305555555555554</v>
      </c>
      <c r="AA1583" s="94">
        <v>43677.622916666667</v>
      </c>
      <c r="AB1583" s="71">
        <v>43677</v>
      </c>
      <c r="AC1583" s="91">
        <v>0.62291666666666667</v>
      </c>
      <c r="AD1583" s="92">
        <v>0</v>
      </c>
      <c r="AE1583" s="91">
        <v>0.17986111110803904</v>
      </c>
      <c r="AF1583" s="92">
        <v>4.316666666592937</v>
      </c>
    </row>
    <row r="1584" spans="12:32" ht="12.75" customHeight="1" x14ac:dyDescent="0.3">
      <c r="L1584" s="86">
        <v>2</v>
      </c>
      <c r="M1584" s="87" t="s">
        <v>808</v>
      </c>
      <c r="N1584" s="86" t="s">
        <v>52</v>
      </c>
      <c r="O1584" s="87" t="s">
        <v>809</v>
      </c>
      <c r="P1584" s="38"/>
      <c r="Q1584" s="87" t="s">
        <v>810</v>
      </c>
      <c r="R1584" s="38"/>
      <c r="S1584" s="38"/>
      <c r="T1584" s="38"/>
      <c r="U1584" s="88" t="s">
        <v>540</v>
      </c>
      <c r="V1584" s="88" t="s">
        <v>4362</v>
      </c>
      <c r="W1584" s="88" t="s">
        <v>4371</v>
      </c>
      <c r="X1584" s="94">
        <v>43665.490277777775</v>
      </c>
      <c r="Y1584" s="71">
        <v>43665</v>
      </c>
      <c r="Z1584" s="90">
        <v>0.49027777777777781</v>
      </c>
      <c r="AA1584" s="94">
        <v>43665.711111111108</v>
      </c>
      <c r="AB1584" s="71">
        <v>43665</v>
      </c>
      <c r="AC1584" s="91">
        <v>0.71111111111111114</v>
      </c>
      <c r="AD1584" s="92">
        <v>0</v>
      </c>
      <c r="AE1584" s="91">
        <v>0.22083333333284827</v>
      </c>
      <c r="AF1584" s="92">
        <v>5.2999999999883585</v>
      </c>
    </row>
    <row r="1585" spans="12:32" ht="12.75" customHeight="1" x14ac:dyDescent="0.3">
      <c r="L1585" s="86">
        <v>2</v>
      </c>
      <c r="M1585" s="87" t="s">
        <v>808</v>
      </c>
      <c r="N1585" s="86" t="s">
        <v>52</v>
      </c>
      <c r="O1585" s="87" t="s">
        <v>809</v>
      </c>
      <c r="P1585" s="38"/>
      <c r="Q1585" s="87" t="s">
        <v>810</v>
      </c>
      <c r="R1585" s="38"/>
      <c r="S1585" s="38"/>
      <c r="T1585" s="38"/>
      <c r="U1585" s="88" t="s">
        <v>540</v>
      </c>
      <c r="V1585" s="88" t="s">
        <v>4362</v>
      </c>
      <c r="W1585" s="88" t="s">
        <v>4372</v>
      </c>
      <c r="X1585" s="94">
        <v>43676.49722222222</v>
      </c>
      <c r="Y1585" s="71">
        <v>43676</v>
      </c>
      <c r="Z1585" s="90">
        <v>0.49722222222222223</v>
      </c>
      <c r="AA1585" s="94">
        <v>43676.695833333331</v>
      </c>
      <c r="AB1585" s="71">
        <v>43676</v>
      </c>
      <c r="AC1585" s="91">
        <v>0.6958333333333333</v>
      </c>
      <c r="AD1585" s="92">
        <v>0</v>
      </c>
      <c r="AE1585" s="91">
        <v>0.19861111111094942</v>
      </c>
      <c r="AF1585" s="92">
        <v>4.7666666666627862</v>
      </c>
    </row>
    <row r="1586" spans="12:32" ht="12.75" customHeight="1" x14ac:dyDescent="0.3">
      <c r="L1586" s="86">
        <v>2</v>
      </c>
      <c r="M1586" s="87" t="s">
        <v>808</v>
      </c>
      <c r="N1586" s="86" t="s">
        <v>52</v>
      </c>
      <c r="O1586" s="87" t="s">
        <v>809</v>
      </c>
      <c r="P1586" s="38"/>
      <c r="Q1586" s="87" t="s">
        <v>810</v>
      </c>
      <c r="R1586" s="38"/>
      <c r="S1586" s="38"/>
      <c r="T1586" s="38"/>
      <c r="U1586" s="88" t="s">
        <v>540</v>
      </c>
      <c r="V1586" s="88" t="s">
        <v>4362</v>
      </c>
      <c r="W1586" s="88" t="s">
        <v>4373</v>
      </c>
      <c r="X1586" s="94">
        <v>43671.565972222219</v>
      </c>
      <c r="Y1586" s="71">
        <v>43671</v>
      </c>
      <c r="Z1586" s="90">
        <v>0.56597222222222221</v>
      </c>
      <c r="AA1586" s="94">
        <v>43671.705555555556</v>
      </c>
      <c r="AB1586" s="71">
        <v>43671</v>
      </c>
      <c r="AC1586" s="91">
        <v>0.7055555555555556</v>
      </c>
      <c r="AD1586" s="92">
        <v>0</v>
      </c>
      <c r="AE1586" s="91">
        <v>0.13958333333721384</v>
      </c>
      <c r="AF1586" s="92">
        <v>3.3500000000931323</v>
      </c>
    </row>
    <row r="1587" spans="12:32" ht="12.75" customHeight="1" x14ac:dyDescent="0.3">
      <c r="L1587" s="86">
        <v>2</v>
      </c>
      <c r="M1587" s="87" t="s">
        <v>808</v>
      </c>
      <c r="N1587" s="86" t="s">
        <v>52</v>
      </c>
      <c r="O1587" s="87" t="s">
        <v>809</v>
      </c>
      <c r="P1587" s="38"/>
      <c r="Q1587" s="87" t="s">
        <v>810</v>
      </c>
      <c r="R1587" s="38"/>
      <c r="S1587" s="38"/>
      <c r="T1587" s="38"/>
      <c r="U1587" s="88" t="s">
        <v>540</v>
      </c>
      <c r="V1587" s="88" t="s">
        <v>4362</v>
      </c>
      <c r="W1587" s="88" t="s">
        <v>4374</v>
      </c>
      <c r="X1587" s="94">
        <v>43661.522916666669</v>
      </c>
      <c r="Y1587" s="71">
        <v>43661</v>
      </c>
      <c r="Z1587" s="90">
        <v>0.5229166666666667</v>
      </c>
      <c r="AA1587" s="94">
        <v>43661.713194444441</v>
      </c>
      <c r="AB1587" s="71">
        <v>43661</v>
      </c>
      <c r="AC1587" s="91">
        <v>0.71319444444444446</v>
      </c>
      <c r="AD1587" s="92">
        <v>0</v>
      </c>
      <c r="AE1587" s="91">
        <v>0.19027777777228039</v>
      </c>
      <c r="AF1587" s="92">
        <v>4.5666666665347293</v>
      </c>
    </row>
    <row r="1588" spans="12:32" ht="12.75" customHeight="1" x14ac:dyDescent="0.3">
      <c r="L1588" s="86">
        <v>2</v>
      </c>
      <c r="M1588" s="87" t="s">
        <v>808</v>
      </c>
      <c r="N1588" s="86" t="s">
        <v>52</v>
      </c>
      <c r="O1588" s="87" t="s">
        <v>809</v>
      </c>
      <c r="P1588" s="38"/>
      <c r="Q1588" s="87" t="s">
        <v>810</v>
      </c>
      <c r="R1588" s="38"/>
      <c r="S1588" s="38"/>
      <c r="T1588" s="38"/>
      <c r="U1588" s="88" t="s">
        <v>540</v>
      </c>
      <c r="V1588" s="88" t="s">
        <v>4362</v>
      </c>
      <c r="W1588" s="88" t="s">
        <v>4375</v>
      </c>
      <c r="X1588" s="94">
        <v>43657.531944444447</v>
      </c>
      <c r="Y1588" s="71">
        <v>43657</v>
      </c>
      <c r="Z1588" s="90">
        <v>0.53194444444444444</v>
      </c>
      <c r="AA1588" s="94">
        <v>43657.712500000001</v>
      </c>
      <c r="AB1588" s="71">
        <v>43657</v>
      </c>
      <c r="AC1588" s="91">
        <v>0.71250000000000002</v>
      </c>
      <c r="AD1588" s="92">
        <v>0</v>
      </c>
      <c r="AE1588" s="91">
        <v>0.18055555555474712</v>
      </c>
      <c r="AF1588" s="92">
        <v>4.3333333333139308</v>
      </c>
    </row>
    <row r="1589" spans="12:32" ht="12.75" customHeight="1" x14ac:dyDescent="0.3">
      <c r="L1589" s="86">
        <v>2</v>
      </c>
      <c r="M1589" s="87" t="s">
        <v>808</v>
      </c>
      <c r="N1589" s="86" t="s">
        <v>52</v>
      </c>
      <c r="O1589" s="87" t="s">
        <v>809</v>
      </c>
      <c r="P1589" s="38"/>
      <c r="Q1589" s="87" t="s">
        <v>810</v>
      </c>
      <c r="R1589" s="38"/>
      <c r="S1589" s="38"/>
      <c r="T1589" s="38"/>
      <c r="U1589" s="88" t="s">
        <v>540</v>
      </c>
      <c r="V1589" s="88" t="s">
        <v>4362</v>
      </c>
      <c r="W1589" s="88" t="s">
        <v>4376</v>
      </c>
      <c r="X1589" s="94">
        <v>43663.53402777778</v>
      </c>
      <c r="Y1589" s="71">
        <v>43663</v>
      </c>
      <c r="Z1589" s="90">
        <v>0.53402777777777777</v>
      </c>
      <c r="AA1589" s="94">
        <v>43663.53402777778</v>
      </c>
      <c r="AB1589" s="71">
        <v>43663</v>
      </c>
      <c r="AC1589" s="91">
        <v>1.5340277777777778</v>
      </c>
      <c r="AD1589" s="92">
        <v>0</v>
      </c>
      <c r="AE1589" s="91">
        <v>0</v>
      </c>
      <c r="AF1589" s="92">
        <v>0</v>
      </c>
    </row>
    <row r="1590" spans="12:32" ht="12.75" customHeight="1" x14ac:dyDescent="0.3">
      <c r="L1590" s="86">
        <v>2</v>
      </c>
      <c r="M1590" s="87" t="s">
        <v>808</v>
      </c>
      <c r="N1590" s="86" t="s">
        <v>52</v>
      </c>
      <c r="O1590" s="87" t="s">
        <v>950</v>
      </c>
      <c r="P1590" s="87" t="s">
        <v>2187</v>
      </c>
      <c r="Q1590" s="38"/>
      <c r="R1590" s="38"/>
      <c r="S1590" s="38"/>
      <c r="T1590" s="38"/>
      <c r="U1590" s="88" t="s">
        <v>540</v>
      </c>
      <c r="V1590" s="88" t="s">
        <v>4453</v>
      </c>
      <c r="W1590" s="88" t="s">
        <v>4454</v>
      </c>
      <c r="X1590" s="70"/>
      <c r="Y1590" s="71"/>
      <c r="Z1590" s="90"/>
      <c r="AA1590" s="90"/>
      <c r="AB1590" s="70"/>
      <c r="AC1590" s="91" t="s">
        <v>762</v>
      </c>
    </row>
    <row r="1591" spans="12:32" ht="12.75" customHeight="1" x14ac:dyDescent="0.3">
      <c r="L1591" s="86">
        <v>2</v>
      </c>
      <c r="M1591" s="87" t="s">
        <v>808</v>
      </c>
      <c r="N1591" s="86" t="s">
        <v>52</v>
      </c>
      <c r="O1591" s="87" t="s">
        <v>1548</v>
      </c>
      <c r="P1591" s="38"/>
      <c r="Q1591" s="87" t="s">
        <v>1549</v>
      </c>
      <c r="R1591" s="38"/>
      <c r="S1591" s="38"/>
      <c r="T1591" s="38"/>
      <c r="U1591" s="88" t="s">
        <v>540</v>
      </c>
      <c r="V1591" s="88" t="s">
        <v>4460</v>
      </c>
      <c r="W1591" s="88" t="s">
        <v>4461</v>
      </c>
      <c r="X1591" s="94">
        <v>43655.489583333336</v>
      </c>
      <c r="Y1591" s="71">
        <v>43655</v>
      </c>
      <c r="Z1591" s="90">
        <v>0.48958333333333331</v>
      </c>
      <c r="AA1591" s="94">
        <v>43655.569444444445</v>
      </c>
      <c r="AB1591" s="71">
        <v>43655</v>
      </c>
      <c r="AC1591" s="91">
        <v>0.56944444444444442</v>
      </c>
      <c r="AD1591" s="92">
        <v>0</v>
      </c>
      <c r="AE1591" s="91">
        <v>7.9861111109494232E-2</v>
      </c>
      <c r="AF1591" s="92">
        <v>1.9166666666278616</v>
      </c>
    </row>
    <row r="1592" spans="12:32" ht="12.75" customHeight="1" x14ac:dyDescent="0.3">
      <c r="L1592" s="86">
        <v>2</v>
      </c>
      <c r="M1592" s="87" t="s">
        <v>808</v>
      </c>
      <c r="N1592" s="86" t="s">
        <v>52</v>
      </c>
      <c r="O1592" s="87" t="s">
        <v>849</v>
      </c>
      <c r="P1592" s="87" t="s">
        <v>901</v>
      </c>
      <c r="Q1592" s="38"/>
      <c r="R1592" s="38"/>
      <c r="S1592" s="38"/>
      <c r="T1592" s="38"/>
      <c r="U1592" s="88" t="s">
        <v>540</v>
      </c>
      <c r="V1592" s="88" t="s">
        <v>4465</v>
      </c>
      <c r="W1592" s="88" t="s">
        <v>4466</v>
      </c>
      <c r="X1592" s="94">
        <v>43668.379166666666</v>
      </c>
      <c r="Y1592" s="71">
        <v>43668</v>
      </c>
      <c r="Z1592" s="90">
        <v>0.37916666666666665</v>
      </c>
      <c r="AA1592" s="94">
        <v>43668.603472222225</v>
      </c>
      <c r="AB1592" s="71">
        <v>43668</v>
      </c>
      <c r="AC1592" s="91">
        <v>0.60347222222222219</v>
      </c>
      <c r="AD1592" s="92">
        <v>0</v>
      </c>
      <c r="AE1592" s="91">
        <v>0.22430555555911269</v>
      </c>
      <c r="AF1592" s="92">
        <v>5.3833333334187046</v>
      </c>
    </row>
    <row r="1593" spans="12:32" ht="12.75" customHeight="1" x14ac:dyDescent="0.3">
      <c r="L1593" s="86">
        <v>2</v>
      </c>
      <c r="M1593" s="87" t="s">
        <v>808</v>
      </c>
      <c r="N1593" s="86" t="s">
        <v>52</v>
      </c>
      <c r="O1593" s="87" t="s">
        <v>849</v>
      </c>
      <c r="P1593" s="87" t="s">
        <v>901</v>
      </c>
      <c r="Q1593" s="38"/>
      <c r="R1593" s="38"/>
      <c r="S1593" s="38"/>
      <c r="T1593" s="38"/>
      <c r="U1593" s="88" t="s">
        <v>540</v>
      </c>
      <c r="V1593" s="88" t="s">
        <v>4465</v>
      </c>
      <c r="W1593" s="88" t="s">
        <v>4467</v>
      </c>
      <c r="X1593" s="94">
        <v>43655.440972222219</v>
      </c>
      <c r="Y1593" s="71">
        <v>43655</v>
      </c>
      <c r="Z1593" s="90">
        <v>0.44097222222222227</v>
      </c>
      <c r="AA1593" s="94">
        <v>43655.636111111111</v>
      </c>
      <c r="AB1593" s="71">
        <v>43655</v>
      </c>
      <c r="AC1593" s="91">
        <v>0.63611111111111107</v>
      </c>
      <c r="AD1593" s="92">
        <v>0</v>
      </c>
      <c r="AE1593" s="91">
        <v>0.19513888889196096</v>
      </c>
      <c r="AF1593" s="92">
        <v>4.683333333407063</v>
      </c>
    </row>
    <row r="1594" spans="12:32" ht="12.75" customHeight="1" x14ac:dyDescent="0.3">
      <c r="L1594" s="86">
        <v>2</v>
      </c>
      <c r="M1594" s="87" t="s">
        <v>808</v>
      </c>
      <c r="N1594" s="86" t="s">
        <v>52</v>
      </c>
      <c r="O1594" s="87" t="s">
        <v>843</v>
      </c>
      <c r="P1594" s="87" t="s">
        <v>1242</v>
      </c>
      <c r="Q1594" s="38"/>
      <c r="R1594" s="38"/>
      <c r="S1594" s="38"/>
      <c r="T1594" s="38"/>
      <c r="U1594" s="88" t="s">
        <v>540</v>
      </c>
      <c r="V1594" s="88" t="s">
        <v>4526</v>
      </c>
      <c r="W1594" s="88" t="s">
        <v>4528</v>
      </c>
      <c r="X1594" s="94">
        <v>43654.429861111108</v>
      </c>
      <c r="Y1594" s="71">
        <v>43654</v>
      </c>
      <c r="Z1594" s="90">
        <v>0.42986111111111108</v>
      </c>
      <c r="AA1594" s="94">
        <v>43654.574305555558</v>
      </c>
      <c r="AB1594" s="71">
        <v>43654</v>
      </c>
      <c r="AC1594" s="91">
        <v>0.57430555555555551</v>
      </c>
      <c r="AD1594" s="92">
        <v>0</v>
      </c>
      <c r="AE1594" s="91">
        <v>0.14444444444961846</v>
      </c>
      <c r="AF1594" s="92">
        <v>3.466666666790843</v>
      </c>
    </row>
    <row r="1595" spans="12:32" ht="12.75" customHeight="1" x14ac:dyDescent="0.3">
      <c r="L1595" s="86">
        <v>2</v>
      </c>
      <c r="M1595" s="87" t="s">
        <v>808</v>
      </c>
      <c r="N1595" s="86" t="s">
        <v>52</v>
      </c>
      <c r="O1595" s="87" t="s">
        <v>843</v>
      </c>
      <c r="P1595" s="87" t="s">
        <v>1242</v>
      </c>
      <c r="Q1595" s="38"/>
      <c r="R1595" s="38"/>
      <c r="S1595" s="38"/>
      <c r="T1595" s="38"/>
      <c r="U1595" s="88" t="s">
        <v>540</v>
      </c>
      <c r="V1595" s="88" t="s">
        <v>4526</v>
      </c>
      <c r="W1595" s="88" t="s">
        <v>4529</v>
      </c>
      <c r="X1595" s="94">
        <v>43671.441666666666</v>
      </c>
      <c r="Y1595" s="71">
        <v>43671</v>
      </c>
      <c r="Z1595" s="90">
        <v>0.44166666666666665</v>
      </c>
      <c r="AA1595" s="94">
        <v>43671.540972222225</v>
      </c>
      <c r="AB1595" s="71">
        <v>43671</v>
      </c>
      <c r="AC1595" s="91">
        <v>1.5409722222222222</v>
      </c>
      <c r="AD1595" s="92">
        <v>0</v>
      </c>
      <c r="AE1595" s="91">
        <v>9.930555555911269E-2</v>
      </c>
      <c r="AF1595" s="92">
        <v>2.3833333334187046</v>
      </c>
    </row>
    <row r="1596" spans="12:32" ht="12.75" customHeight="1" x14ac:dyDescent="0.3">
      <c r="L1596" s="86">
        <v>2</v>
      </c>
      <c r="M1596" s="87" t="s">
        <v>808</v>
      </c>
      <c r="N1596" s="86" t="s">
        <v>52</v>
      </c>
      <c r="O1596" s="87" t="s">
        <v>843</v>
      </c>
      <c r="P1596" s="87" t="s">
        <v>1242</v>
      </c>
      <c r="Q1596" s="38"/>
      <c r="R1596" s="38"/>
      <c r="S1596" s="38"/>
      <c r="T1596" s="38"/>
      <c r="U1596" s="88" t="s">
        <v>540</v>
      </c>
      <c r="V1596" s="88" t="s">
        <v>4526</v>
      </c>
      <c r="W1596" s="88" t="s">
        <v>4530</v>
      </c>
      <c r="X1596" s="94">
        <v>43657.442361111112</v>
      </c>
      <c r="Y1596" s="71">
        <v>43657</v>
      </c>
      <c r="Z1596" s="90">
        <v>0.44236111111111115</v>
      </c>
      <c r="AA1596" s="94">
        <v>43657.570833333331</v>
      </c>
      <c r="AB1596" s="71">
        <v>43657</v>
      </c>
      <c r="AC1596" s="91">
        <v>0.5708333333333333</v>
      </c>
      <c r="AD1596" s="92">
        <v>0</v>
      </c>
      <c r="AE1596" s="91">
        <v>0.12847222221898846</v>
      </c>
      <c r="AF1596" s="92">
        <v>3.0833333332557231</v>
      </c>
    </row>
    <row r="1597" spans="12:32" ht="12.75" customHeight="1" x14ac:dyDescent="0.3">
      <c r="L1597" s="86">
        <v>2</v>
      </c>
      <c r="M1597" s="87" t="s">
        <v>808</v>
      </c>
      <c r="N1597" s="86" t="s">
        <v>52</v>
      </c>
      <c r="O1597" s="87" t="s">
        <v>843</v>
      </c>
      <c r="P1597" s="87" t="s">
        <v>1242</v>
      </c>
      <c r="Q1597" s="38"/>
      <c r="R1597" s="38"/>
      <c r="S1597" s="38"/>
      <c r="T1597" s="38"/>
      <c r="U1597" s="88" t="s">
        <v>540</v>
      </c>
      <c r="V1597" s="88" t="s">
        <v>4526</v>
      </c>
      <c r="W1597" s="88" t="s">
        <v>4531</v>
      </c>
      <c r="X1597" s="94">
        <v>43677.444444444445</v>
      </c>
      <c r="Y1597" s="71">
        <v>43677</v>
      </c>
      <c r="Z1597" s="90">
        <v>0.44444444444444442</v>
      </c>
      <c r="AA1597" s="94">
        <v>43677.550694444442</v>
      </c>
      <c r="AB1597" s="71">
        <v>43677</v>
      </c>
      <c r="AC1597" s="91">
        <v>0.55069444444444449</v>
      </c>
      <c r="AD1597" s="92">
        <v>0</v>
      </c>
      <c r="AE1597" s="91">
        <v>0.10624999999708962</v>
      </c>
      <c r="AF1597" s="92">
        <v>2.5499999999301508</v>
      </c>
    </row>
    <row r="1598" spans="12:32" ht="12.75" customHeight="1" x14ac:dyDescent="0.3">
      <c r="L1598" s="86">
        <v>2</v>
      </c>
      <c r="M1598" s="87" t="s">
        <v>808</v>
      </c>
      <c r="N1598" s="86" t="s">
        <v>52</v>
      </c>
      <c r="O1598" s="87" t="s">
        <v>843</v>
      </c>
      <c r="P1598" s="87" t="s">
        <v>1242</v>
      </c>
      <c r="Q1598" s="38"/>
      <c r="R1598" s="38"/>
      <c r="S1598" s="38"/>
      <c r="T1598" s="38"/>
      <c r="U1598" s="88" t="s">
        <v>540</v>
      </c>
      <c r="V1598" s="88" t="s">
        <v>4526</v>
      </c>
      <c r="W1598" s="88" t="s">
        <v>4532</v>
      </c>
      <c r="X1598" s="94">
        <v>43669.444444444445</v>
      </c>
      <c r="Y1598" s="71">
        <v>43669</v>
      </c>
      <c r="Z1598" s="90">
        <v>0.44444444444444442</v>
      </c>
      <c r="AA1598" s="94">
        <v>43669.536111111112</v>
      </c>
      <c r="AB1598" s="71">
        <v>43669</v>
      </c>
      <c r="AC1598" s="91">
        <v>1.536111111111111</v>
      </c>
      <c r="AD1598" s="92">
        <v>0</v>
      </c>
      <c r="AE1598" s="91">
        <v>9.1666666667151731E-2</v>
      </c>
      <c r="AF1598" s="92">
        <v>2.2000000000116415</v>
      </c>
    </row>
    <row r="1599" spans="12:32" ht="12.75" customHeight="1" x14ac:dyDescent="0.3">
      <c r="L1599" s="86">
        <v>2</v>
      </c>
      <c r="M1599" s="87" t="s">
        <v>808</v>
      </c>
      <c r="N1599" s="86" t="s">
        <v>52</v>
      </c>
      <c r="O1599" s="87" t="s">
        <v>843</v>
      </c>
      <c r="P1599" s="87" t="s">
        <v>1242</v>
      </c>
      <c r="Q1599" s="38"/>
      <c r="R1599" s="38"/>
      <c r="S1599" s="38"/>
      <c r="T1599" s="38"/>
      <c r="U1599" s="88" t="s">
        <v>540</v>
      </c>
      <c r="V1599" s="88" t="s">
        <v>4526</v>
      </c>
      <c r="W1599" s="88" t="s">
        <v>4533</v>
      </c>
      <c r="X1599" s="94">
        <v>43661.445833333331</v>
      </c>
      <c r="Y1599" s="71">
        <v>43661</v>
      </c>
      <c r="Z1599" s="90">
        <v>0.4458333333333333</v>
      </c>
      <c r="AA1599" s="94">
        <v>43661.509722222225</v>
      </c>
      <c r="AB1599" s="71">
        <v>43661</v>
      </c>
      <c r="AC1599" s="91">
        <v>1.5097222222222222</v>
      </c>
      <c r="AD1599" s="92">
        <v>0</v>
      </c>
      <c r="AE1599" s="91">
        <v>6.3888888893416151E-2</v>
      </c>
      <c r="AF1599" s="92">
        <v>1.5333333334419876</v>
      </c>
    </row>
    <row r="1600" spans="12:32" ht="12.75" customHeight="1" x14ac:dyDescent="0.3">
      <c r="L1600" s="86">
        <v>2</v>
      </c>
      <c r="M1600" s="87" t="s">
        <v>808</v>
      </c>
      <c r="N1600" s="86" t="s">
        <v>52</v>
      </c>
      <c r="O1600" s="87" t="s">
        <v>843</v>
      </c>
      <c r="P1600" s="87" t="s">
        <v>1242</v>
      </c>
      <c r="Q1600" s="38"/>
      <c r="R1600" s="38"/>
      <c r="S1600" s="38"/>
      <c r="T1600" s="38"/>
      <c r="U1600" s="88" t="s">
        <v>540</v>
      </c>
      <c r="V1600" s="88" t="s">
        <v>4526</v>
      </c>
      <c r="W1600" s="88" t="s">
        <v>4534</v>
      </c>
      <c r="X1600" s="94">
        <v>43672.479166666664</v>
      </c>
      <c r="Y1600" s="71">
        <v>43672</v>
      </c>
      <c r="Z1600" s="90">
        <v>0.47916666666666669</v>
      </c>
      <c r="AA1600" s="94">
        <v>43672.736805555556</v>
      </c>
      <c r="AB1600" s="71">
        <v>43672</v>
      </c>
      <c r="AC1600" s="91">
        <v>0.7368055555555556</v>
      </c>
      <c r="AD1600" s="92">
        <v>0</v>
      </c>
      <c r="AE1600" s="91">
        <v>0.25763888889196096</v>
      </c>
      <c r="AF1600" s="92">
        <v>6.183333333407063</v>
      </c>
    </row>
    <row r="1601" spans="12:32" ht="12.75" customHeight="1" x14ac:dyDescent="0.3">
      <c r="L1601" s="86">
        <v>2</v>
      </c>
      <c r="M1601" s="87" t="s">
        <v>808</v>
      </c>
      <c r="N1601" s="86" t="s">
        <v>52</v>
      </c>
      <c r="O1601" s="87" t="s">
        <v>843</v>
      </c>
      <c r="P1601" s="87" t="s">
        <v>1242</v>
      </c>
      <c r="Q1601" s="38"/>
      <c r="R1601" s="38"/>
      <c r="S1601" s="38"/>
      <c r="T1601" s="38"/>
      <c r="U1601" s="88" t="s">
        <v>540</v>
      </c>
      <c r="V1601" s="88" t="s">
        <v>4526</v>
      </c>
      <c r="W1601" s="88" t="s">
        <v>4535</v>
      </c>
      <c r="X1601" s="94">
        <v>43665.479166666664</v>
      </c>
      <c r="Y1601" s="71">
        <v>43665</v>
      </c>
      <c r="Z1601" s="90">
        <v>0.47916666666666669</v>
      </c>
      <c r="AA1601" s="94">
        <v>43665.681944444441</v>
      </c>
      <c r="AB1601" s="71">
        <v>43665</v>
      </c>
      <c r="AC1601" s="91">
        <v>0.68194444444444446</v>
      </c>
      <c r="AD1601" s="92">
        <v>0</v>
      </c>
      <c r="AE1601" s="91">
        <v>0.20277777777664596</v>
      </c>
      <c r="AF1601" s="92">
        <v>4.8666666666395031</v>
      </c>
    </row>
    <row r="1602" spans="12:32" ht="12.75" customHeight="1" x14ac:dyDescent="0.3">
      <c r="L1602" s="86">
        <v>2</v>
      </c>
      <c r="M1602" s="87" t="s">
        <v>808</v>
      </c>
      <c r="N1602" s="86" t="s">
        <v>52</v>
      </c>
      <c r="O1602" s="87" t="s">
        <v>843</v>
      </c>
      <c r="P1602" s="87" t="s">
        <v>1242</v>
      </c>
      <c r="Q1602" s="38"/>
      <c r="R1602" s="38"/>
      <c r="S1602" s="38"/>
      <c r="T1602" s="38"/>
      <c r="U1602" s="88" t="s">
        <v>540</v>
      </c>
      <c r="V1602" s="88" t="s">
        <v>4526</v>
      </c>
      <c r="W1602" s="88" t="s">
        <v>4536</v>
      </c>
      <c r="X1602" s="94">
        <v>43648.550694444442</v>
      </c>
      <c r="Y1602" s="71">
        <v>43648</v>
      </c>
      <c r="Z1602" s="90">
        <v>0.55069444444444449</v>
      </c>
      <c r="AA1602" s="94">
        <v>43649.53402777778</v>
      </c>
      <c r="AB1602" s="71">
        <v>43649</v>
      </c>
      <c r="AC1602" s="91">
        <v>1.5340277777777778</v>
      </c>
      <c r="AD1602" s="92">
        <v>0</v>
      </c>
      <c r="AE1602" s="91">
        <v>1.4</v>
      </c>
      <c r="AF1602" s="92">
        <v>33.599999999999994</v>
      </c>
    </row>
    <row r="1603" spans="12:32" ht="12.75" customHeight="1" x14ac:dyDescent="0.3">
      <c r="L1603" s="86">
        <v>2</v>
      </c>
      <c r="M1603" s="87" t="s">
        <v>808</v>
      </c>
      <c r="N1603" s="86" t="s">
        <v>52</v>
      </c>
      <c r="O1603" s="87" t="s">
        <v>843</v>
      </c>
      <c r="P1603" s="87" t="s">
        <v>1242</v>
      </c>
      <c r="Q1603" s="38"/>
      <c r="R1603" s="38"/>
      <c r="S1603" s="38"/>
      <c r="T1603" s="38"/>
      <c r="U1603" s="88" t="s">
        <v>540</v>
      </c>
      <c r="V1603" s="88" t="s">
        <v>4526</v>
      </c>
      <c r="W1603" s="88" t="s">
        <v>4537</v>
      </c>
      <c r="X1603" s="94">
        <v>43675.567361111112</v>
      </c>
      <c r="Y1603" s="71">
        <v>43675</v>
      </c>
      <c r="Z1603" s="90">
        <v>0.56736111111111109</v>
      </c>
      <c r="AA1603" s="94">
        <v>43676.404166666667</v>
      </c>
      <c r="AB1603" s="71">
        <v>43676</v>
      </c>
      <c r="AC1603" s="91">
        <v>0.40416666666666662</v>
      </c>
      <c r="AD1603" s="92">
        <v>0</v>
      </c>
      <c r="AE1603" s="91">
        <v>0.25347222222222221</v>
      </c>
      <c r="AF1603" s="92">
        <v>6.083333333333333</v>
      </c>
    </row>
    <row r="1604" spans="12:32" ht="12.75" customHeight="1" x14ac:dyDescent="0.3">
      <c r="L1604" s="86">
        <v>2</v>
      </c>
      <c r="M1604" s="87" t="s">
        <v>808</v>
      </c>
      <c r="N1604" s="86" t="s">
        <v>52</v>
      </c>
      <c r="O1604" s="87" t="s">
        <v>843</v>
      </c>
      <c r="P1604" s="87" t="s">
        <v>1242</v>
      </c>
      <c r="Q1604" s="38"/>
      <c r="R1604" s="38"/>
      <c r="S1604" s="38"/>
      <c r="T1604" s="38"/>
      <c r="U1604" s="88" t="s">
        <v>540</v>
      </c>
      <c r="V1604" s="88" t="s">
        <v>4526</v>
      </c>
      <c r="W1604" s="88" t="s">
        <v>4538</v>
      </c>
      <c r="X1604" s="94">
        <v>43655.520833333336</v>
      </c>
      <c r="Y1604" s="71">
        <v>43655</v>
      </c>
      <c r="Z1604" s="90">
        <v>0.52083333333333337</v>
      </c>
      <c r="AA1604" s="94">
        <v>43656.324999999997</v>
      </c>
      <c r="AB1604" s="71">
        <v>43656</v>
      </c>
      <c r="AC1604" s="91">
        <v>0.32500000000000001</v>
      </c>
      <c r="AD1604" s="92">
        <v>0</v>
      </c>
      <c r="AE1604" s="91">
        <v>0.22083333333333333</v>
      </c>
      <c r="AF1604" s="92">
        <v>5.3</v>
      </c>
    </row>
    <row r="1605" spans="12:32" ht="12.75" customHeight="1" x14ac:dyDescent="0.3">
      <c r="L1605" s="86">
        <v>2</v>
      </c>
      <c r="M1605" s="87" t="s">
        <v>808</v>
      </c>
      <c r="N1605" s="86" t="s">
        <v>52</v>
      </c>
      <c r="O1605" s="87" t="s">
        <v>828</v>
      </c>
      <c r="P1605" s="87" t="s">
        <v>829</v>
      </c>
      <c r="Q1605" s="38"/>
      <c r="R1605" s="38"/>
      <c r="S1605" s="38"/>
      <c r="T1605" s="38"/>
      <c r="U1605" s="88" t="s">
        <v>540</v>
      </c>
      <c r="V1605" s="88" t="s">
        <v>4608</v>
      </c>
      <c r="W1605" s="88" t="s">
        <v>4609</v>
      </c>
      <c r="X1605" s="94">
        <v>43661.299305555556</v>
      </c>
      <c r="Y1605" s="71">
        <v>43661</v>
      </c>
      <c r="Z1605" s="90">
        <v>0.29930555555555555</v>
      </c>
      <c r="AA1605" s="94">
        <v>43661.511805555558</v>
      </c>
      <c r="AB1605" s="71">
        <v>43661</v>
      </c>
      <c r="AC1605" s="91">
        <v>1.5118055555555556</v>
      </c>
      <c r="AD1605" s="92">
        <v>0</v>
      </c>
      <c r="AE1605" s="91">
        <v>0.21250000000145519</v>
      </c>
      <c r="AF1605" s="92">
        <v>5.1000000000349246</v>
      </c>
    </row>
    <row r="1606" spans="12:32" ht="12.75" customHeight="1" x14ac:dyDescent="0.3">
      <c r="L1606" s="86">
        <v>2</v>
      </c>
      <c r="M1606" s="87" t="s">
        <v>808</v>
      </c>
      <c r="N1606" s="86" t="s">
        <v>52</v>
      </c>
      <c r="O1606" s="87" t="s">
        <v>828</v>
      </c>
      <c r="P1606" s="87" t="s">
        <v>829</v>
      </c>
      <c r="Q1606" s="38"/>
      <c r="R1606" s="38"/>
      <c r="S1606" s="38"/>
      <c r="T1606" s="38"/>
      <c r="U1606" s="88" t="s">
        <v>540</v>
      </c>
      <c r="V1606" s="88" t="s">
        <v>4608</v>
      </c>
      <c r="W1606" s="88" t="s">
        <v>4610</v>
      </c>
      <c r="X1606" s="94">
        <v>43655.303472222222</v>
      </c>
      <c r="Y1606" s="71">
        <v>43655</v>
      </c>
      <c r="Z1606" s="90">
        <v>0.3034722222222222</v>
      </c>
      <c r="AA1606" s="94">
        <v>43655.538194444445</v>
      </c>
      <c r="AB1606" s="71">
        <v>43655</v>
      </c>
      <c r="AC1606" s="91">
        <v>1.5381944444444444</v>
      </c>
      <c r="AD1606" s="92">
        <v>0</v>
      </c>
      <c r="AE1606" s="91">
        <v>0.23472222222335404</v>
      </c>
      <c r="AF1606" s="92">
        <v>5.6333333333604969</v>
      </c>
    </row>
    <row r="1607" spans="12:32" ht="12.75" customHeight="1" x14ac:dyDescent="0.3">
      <c r="L1607" s="86">
        <v>2</v>
      </c>
      <c r="M1607" s="87" t="s">
        <v>808</v>
      </c>
      <c r="N1607" s="86" t="s">
        <v>52</v>
      </c>
      <c r="O1607" s="87" t="s">
        <v>828</v>
      </c>
      <c r="P1607" s="87" t="s">
        <v>829</v>
      </c>
      <c r="Q1607" s="38"/>
      <c r="R1607" s="38"/>
      <c r="S1607" s="38"/>
      <c r="T1607" s="38"/>
      <c r="U1607" s="88" t="s">
        <v>540</v>
      </c>
      <c r="V1607" s="88" t="s">
        <v>4608</v>
      </c>
      <c r="W1607" s="88" t="s">
        <v>4611</v>
      </c>
      <c r="X1607" s="94">
        <v>43671.329861111109</v>
      </c>
      <c r="Y1607" s="71">
        <v>43671</v>
      </c>
      <c r="Z1607" s="90">
        <v>0.3298611111111111</v>
      </c>
      <c r="AA1607" s="94">
        <v>43671.573611111111</v>
      </c>
      <c r="AB1607" s="71">
        <v>43671</v>
      </c>
      <c r="AC1607" s="91">
        <v>0.57361111111111107</v>
      </c>
      <c r="AD1607" s="92">
        <v>0</v>
      </c>
      <c r="AE1607" s="91">
        <v>0.24375000000145519</v>
      </c>
      <c r="AF1607" s="92">
        <v>5.8500000000349246</v>
      </c>
    </row>
    <row r="1608" spans="12:32" ht="12.75" customHeight="1" x14ac:dyDescent="0.3">
      <c r="L1608" s="86">
        <v>2</v>
      </c>
      <c r="M1608" s="87" t="s">
        <v>808</v>
      </c>
      <c r="N1608" s="86" t="s">
        <v>52</v>
      </c>
      <c r="O1608" s="87" t="s">
        <v>828</v>
      </c>
      <c r="P1608" s="87" t="s">
        <v>829</v>
      </c>
      <c r="Q1608" s="38"/>
      <c r="R1608" s="38"/>
      <c r="S1608" s="38"/>
      <c r="T1608" s="38"/>
      <c r="U1608" s="88" t="s">
        <v>540</v>
      </c>
      <c r="V1608" s="88" t="s">
        <v>4608</v>
      </c>
      <c r="W1608" s="88" t="s">
        <v>4612</v>
      </c>
      <c r="X1608" s="94">
        <v>43664.713888888888</v>
      </c>
      <c r="Y1608" s="71">
        <v>43664</v>
      </c>
      <c r="Z1608" s="90">
        <v>0.71388888888888891</v>
      </c>
      <c r="AA1608" s="94">
        <v>43665.290277777778</v>
      </c>
      <c r="AB1608" s="71">
        <v>43665</v>
      </c>
      <c r="AC1608" s="91">
        <v>0.2902777777777778</v>
      </c>
      <c r="AD1608" s="92">
        <v>0</v>
      </c>
      <c r="AE1608" s="91">
        <v>0</v>
      </c>
      <c r="AF1608" s="92">
        <v>0</v>
      </c>
    </row>
    <row r="1609" spans="12:32" ht="12.75" customHeight="1" x14ac:dyDescent="0.3">
      <c r="L1609" s="86">
        <v>2</v>
      </c>
      <c r="M1609" s="87" t="s">
        <v>808</v>
      </c>
      <c r="N1609" s="86" t="s">
        <v>52</v>
      </c>
      <c r="O1609" s="87" t="s">
        <v>1038</v>
      </c>
      <c r="P1609" s="87" t="s">
        <v>3005</v>
      </c>
      <c r="Q1609" s="38"/>
      <c r="R1609" s="38"/>
      <c r="S1609" s="38"/>
      <c r="T1609" s="38"/>
      <c r="U1609" s="88" t="s">
        <v>540</v>
      </c>
      <c r="V1609" s="88" t="s">
        <v>4630</v>
      </c>
      <c r="W1609" s="88" t="s">
        <v>4631</v>
      </c>
      <c r="X1609" s="94">
        <v>43656.517361111109</v>
      </c>
      <c r="Y1609" s="71">
        <v>43656</v>
      </c>
      <c r="Z1609" s="90">
        <v>0.51736111111111105</v>
      </c>
      <c r="AA1609" s="94">
        <v>43656.568055555559</v>
      </c>
      <c r="AB1609" s="71">
        <v>43656</v>
      </c>
      <c r="AC1609" s="91">
        <v>0.56805555555555554</v>
      </c>
      <c r="AD1609" s="92">
        <v>0</v>
      </c>
      <c r="AE1609" s="91">
        <v>5.0694444449618459E-2</v>
      </c>
      <c r="AF1609" s="92">
        <v>1.216666666790843</v>
      </c>
    </row>
    <row r="1610" spans="12:32" ht="12.75" customHeight="1" x14ac:dyDescent="0.3">
      <c r="L1610" s="86">
        <v>2</v>
      </c>
      <c r="M1610" s="87" t="s">
        <v>808</v>
      </c>
      <c r="N1610" s="86" t="s">
        <v>52</v>
      </c>
      <c r="O1610" s="87" t="s">
        <v>828</v>
      </c>
      <c r="P1610" s="87" t="s">
        <v>829</v>
      </c>
      <c r="Q1610" s="38"/>
      <c r="R1610" s="38"/>
      <c r="S1610" s="38"/>
      <c r="T1610" s="38"/>
      <c r="U1610" s="88" t="s">
        <v>540</v>
      </c>
      <c r="V1610" s="88" t="s">
        <v>4634</v>
      </c>
      <c r="W1610" s="88" t="s">
        <v>4635</v>
      </c>
      <c r="X1610" s="94">
        <v>43664.329861111109</v>
      </c>
      <c r="Y1610" s="71">
        <v>43664</v>
      </c>
      <c r="Z1610" s="90">
        <v>0.3298611111111111</v>
      </c>
      <c r="AA1610" s="94">
        <v>43664.481249999997</v>
      </c>
      <c r="AB1610" s="71">
        <v>43664</v>
      </c>
      <c r="AC1610" s="91">
        <v>0.48125000000000001</v>
      </c>
      <c r="AD1610" s="92">
        <v>0</v>
      </c>
      <c r="AE1610" s="91">
        <v>0.15138888888759539</v>
      </c>
      <c r="AF1610" s="92">
        <v>3.6333333333022892</v>
      </c>
    </row>
    <row r="1611" spans="12:32" ht="12.75" customHeight="1" x14ac:dyDescent="0.3">
      <c r="L1611" s="86">
        <v>2</v>
      </c>
      <c r="M1611" s="87" t="s">
        <v>808</v>
      </c>
      <c r="N1611" s="86" t="s">
        <v>52</v>
      </c>
      <c r="O1611" s="87" t="s">
        <v>828</v>
      </c>
      <c r="P1611" s="87" t="s">
        <v>829</v>
      </c>
      <c r="Q1611" s="38"/>
      <c r="R1611" s="38"/>
      <c r="S1611" s="38"/>
      <c r="T1611" s="38"/>
      <c r="U1611" s="88" t="s">
        <v>540</v>
      </c>
      <c r="V1611" s="88" t="s">
        <v>4634</v>
      </c>
      <c r="W1611" s="88" t="s">
        <v>4636</v>
      </c>
      <c r="X1611" s="94">
        <v>43649.342361111114</v>
      </c>
      <c r="Y1611" s="71">
        <v>43649</v>
      </c>
      <c r="Z1611" s="90">
        <v>0.34236111111111112</v>
      </c>
      <c r="AA1611" s="94">
        <v>43649.404861111114</v>
      </c>
      <c r="AB1611" s="71">
        <v>43649</v>
      </c>
      <c r="AC1611" s="91">
        <v>0.40486111111111112</v>
      </c>
      <c r="AD1611" s="92">
        <v>0</v>
      </c>
      <c r="AE1611" s="91">
        <v>6.25E-2</v>
      </c>
      <c r="AF1611" s="92">
        <v>1.5</v>
      </c>
    </row>
    <row r="1612" spans="12:32" ht="12.75" customHeight="1" x14ac:dyDescent="0.3">
      <c r="L1612" s="86">
        <v>2</v>
      </c>
      <c r="M1612" s="87" t="s">
        <v>808</v>
      </c>
      <c r="N1612" s="86" t="s">
        <v>52</v>
      </c>
      <c r="O1612" s="87" t="s">
        <v>828</v>
      </c>
      <c r="P1612" s="87" t="s">
        <v>829</v>
      </c>
      <c r="Q1612" s="38"/>
      <c r="R1612" s="38"/>
      <c r="S1612" s="38"/>
      <c r="T1612" s="38"/>
      <c r="U1612" s="88" t="s">
        <v>540</v>
      </c>
      <c r="V1612" s="88" t="s">
        <v>4634</v>
      </c>
      <c r="W1612" s="88" t="s">
        <v>4637</v>
      </c>
      <c r="X1612" s="94">
        <v>43656.385416666664</v>
      </c>
      <c r="Y1612" s="71">
        <v>43656</v>
      </c>
      <c r="Z1612" s="90">
        <v>0.38541666666666669</v>
      </c>
      <c r="AA1612" s="94">
        <v>43656.548611111109</v>
      </c>
      <c r="AB1612" s="71">
        <v>43656</v>
      </c>
      <c r="AC1612" s="91">
        <v>0.54861111111111116</v>
      </c>
      <c r="AD1612" s="92">
        <v>0</v>
      </c>
      <c r="AE1612" s="91">
        <v>0.16319444444525288</v>
      </c>
      <c r="AF1612" s="92">
        <v>3.9166666666860692</v>
      </c>
    </row>
    <row r="1613" spans="12:32" ht="12.75" customHeight="1" x14ac:dyDescent="0.3">
      <c r="L1613" s="86">
        <v>2</v>
      </c>
      <c r="M1613" s="87" t="s">
        <v>808</v>
      </c>
      <c r="N1613" s="86" t="s">
        <v>52</v>
      </c>
      <c r="O1613" s="87" t="s">
        <v>828</v>
      </c>
      <c r="P1613" s="87" t="s">
        <v>829</v>
      </c>
      <c r="Q1613" s="38"/>
      <c r="R1613" s="38"/>
      <c r="S1613" s="38"/>
      <c r="T1613" s="38"/>
      <c r="U1613" s="88" t="s">
        <v>540</v>
      </c>
      <c r="V1613" s="88" t="s">
        <v>4634</v>
      </c>
      <c r="W1613" s="88" t="s">
        <v>4638</v>
      </c>
      <c r="X1613" s="94">
        <v>43662.390972222223</v>
      </c>
      <c r="Y1613" s="71">
        <v>43662</v>
      </c>
      <c r="Z1613" s="90">
        <v>0.39097222222222222</v>
      </c>
      <c r="AA1613" s="94">
        <v>43662.466666666667</v>
      </c>
      <c r="AB1613" s="71">
        <v>43662</v>
      </c>
      <c r="AC1613" s="91">
        <v>0.46666666666666662</v>
      </c>
      <c r="AD1613" s="92">
        <v>0</v>
      </c>
      <c r="AE1613" s="91">
        <v>7.5694444443797693E-2</v>
      </c>
      <c r="AF1613" s="92">
        <v>1.8166666666511446</v>
      </c>
    </row>
    <row r="1614" spans="12:32" ht="12.75" customHeight="1" x14ac:dyDescent="0.3">
      <c r="L1614" s="86">
        <v>2</v>
      </c>
      <c r="M1614" s="87" t="s">
        <v>808</v>
      </c>
      <c r="N1614" s="86" t="s">
        <v>52</v>
      </c>
      <c r="O1614" s="87" t="s">
        <v>828</v>
      </c>
      <c r="P1614" s="87" t="s">
        <v>829</v>
      </c>
      <c r="Q1614" s="38"/>
      <c r="R1614" s="38"/>
      <c r="S1614" s="38"/>
      <c r="T1614" s="38"/>
      <c r="U1614" s="88" t="s">
        <v>540</v>
      </c>
      <c r="V1614" s="88" t="s">
        <v>4634</v>
      </c>
      <c r="W1614" s="88" t="s">
        <v>4639</v>
      </c>
      <c r="X1614" s="94">
        <v>43669.429166666669</v>
      </c>
      <c r="Y1614" s="71">
        <v>43669</v>
      </c>
      <c r="Z1614" s="90">
        <v>0.4291666666666667</v>
      </c>
      <c r="AA1614" s="94">
        <v>43669.494444444441</v>
      </c>
      <c r="AB1614" s="71">
        <v>43669</v>
      </c>
      <c r="AC1614" s="91">
        <v>0.49444444444444446</v>
      </c>
      <c r="AD1614" s="92">
        <v>0</v>
      </c>
      <c r="AE1614" s="91">
        <v>6.5277777772280388E-2</v>
      </c>
      <c r="AF1614" s="92">
        <v>1.5666666665347293</v>
      </c>
    </row>
    <row r="1615" spans="12:32" ht="12.75" customHeight="1" x14ac:dyDescent="0.3">
      <c r="L1615" s="86">
        <v>2</v>
      </c>
      <c r="M1615" s="87" t="s">
        <v>808</v>
      </c>
      <c r="N1615" s="86" t="s">
        <v>52</v>
      </c>
      <c r="O1615" s="87" t="s">
        <v>828</v>
      </c>
      <c r="P1615" s="87" t="s">
        <v>829</v>
      </c>
      <c r="Q1615" s="38"/>
      <c r="R1615" s="38"/>
      <c r="S1615" s="38"/>
      <c r="T1615" s="38"/>
      <c r="U1615" s="88" t="s">
        <v>540</v>
      </c>
      <c r="V1615" s="88" t="s">
        <v>4667</v>
      </c>
      <c r="W1615" s="88" t="s">
        <v>4668</v>
      </c>
      <c r="X1615" s="94">
        <v>43648.36041666667</v>
      </c>
      <c r="Y1615" s="71">
        <v>43648</v>
      </c>
      <c r="Z1615" s="90">
        <v>0.36041666666666666</v>
      </c>
      <c r="AA1615" s="94">
        <v>43648.427777777775</v>
      </c>
      <c r="AB1615" s="71">
        <v>43648</v>
      </c>
      <c r="AC1615" s="91">
        <v>0.42777777777777781</v>
      </c>
      <c r="AD1615" s="92">
        <v>0</v>
      </c>
      <c r="AE1615" s="91">
        <v>6.7361111105128657E-2</v>
      </c>
      <c r="AF1615" s="92">
        <v>1.6166666665230878</v>
      </c>
    </row>
    <row r="1616" spans="12:32" ht="12.75" customHeight="1" x14ac:dyDescent="0.3">
      <c r="L1616" s="86">
        <v>2</v>
      </c>
      <c r="M1616" s="87" t="s">
        <v>808</v>
      </c>
      <c r="N1616" s="86" t="s">
        <v>52</v>
      </c>
      <c r="O1616" s="87" t="s">
        <v>828</v>
      </c>
      <c r="P1616" s="87" t="s">
        <v>829</v>
      </c>
      <c r="Q1616" s="38"/>
      <c r="R1616" s="38"/>
      <c r="S1616" s="38"/>
      <c r="T1616" s="38"/>
      <c r="U1616" s="88" t="s">
        <v>540</v>
      </c>
      <c r="V1616" s="88" t="s">
        <v>4667</v>
      </c>
      <c r="W1616" s="88" t="s">
        <v>4669</v>
      </c>
      <c r="X1616" s="94">
        <v>43657.402083333334</v>
      </c>
      <c r="Y1616" s="71">
        <v>43657</v>
      </c>
      <c r="Z1616" s="90">
        <v>0.40208333333333335</v>
      </c>
      <c r="AA1616" s="94">
        <v>43657.536111111112</v>
      </c>
      <c r="AB1616" s="71">
        <v>43657</v>
      </c>
      <c r="AC1616" s="91">
        <v>1.536111111111111</v>
      </c>
      <c r="AD1616" s="92">
        <v>0</v>
      </c>
      <c r="AE1616" s="91">
        <v>0.13402777777810115</v>
      </c>
      <c r="AF1616" s="92">
        <v>3.2166666666744277</v>
      </c>
    </row>
    <row r="1617" spans="12:32" ht="12.75" customHeight="1" x14ac:dyDescent="0.3">
      <c r="L1617" s="86">
        <v>2</v>
      </c>
      <c r="M1617" s="87" t="s">
        <v>808</v>
      </c>
      <c r="N1617" s="86" t="s">
        <v>52</v>
      </c>
      <c r="O1617" s="87" t="s">
        <v>828</v>
      </c>
      <c r="P1617" s="87" t="s">
        <v>829</v>
      </c>
      <c r="Q1617" s="38"/>
      <c r="R1617" s="38"/>
      <c r="S1617" s="38"/>
      <c r="T1617" s="38"/>
      <c r="U1617" s="88" t="s">
        <v>540</v>
      </c>
      <c r="V1617" s="88" t="s">
        <v>4688</v>
      </c>
      <c r="W1617" s="88" t="s">
        <v>4689</v>
      </c>
      <c r="X1617" s="94">
        <v>43665.345833333333</v>
      </c>
      <c r="Y1617" s="71">
        <v>43665</v>
      </c>
      <c r="Z1617" s="90">
        <v>0.34583333333333338</v>
      </c>
      <c r="AA1617" s="94">
        <v>43665.521527777775</v>
      </c>
      <c r="AB1617" s="71">
        <v>43665</v>
      </c>
      <c r="AC1617" s="91">
        <v>1.5215277777777778</v>
      </c>
      <c r="AD1617" s="92">
        <v>0</v>
      </c>
      <c r="AE1617" s="91">
        <v>0.1756944444423425</v>
      </c>
      <c r="AF1617" s="92">
        <v>4.21666666661622</v>
      </c>
    </row>
    <row r="1618" spans="12:32" ht="12.75" customHeight="1" x14ac:dyDescent="0.3">
      <c r="L1618" s="86">
        <v>2</v>
      </c>
      <c r="M1618" s="87" t="s">
        <v>808</v>
      </c>
      <c r="N1618" s="86" t="s">
        <v>52</v>
      </c>
      <c r="O1618" s="87" t="s">
        <v>828</v>
      </c>
      <c r="P1618" s="87" t="s">
        <v>829</v>
      </c>
      <c r="Q1618" s="38"/>
      <c r="R1618" s="38"/>
      <c r="S1618" s="38"/>
      <c r="T1618" s="38"/>
      <c r="U1618" s="88" t="s">
        <v>540</v>
      </c>
      <c r="V1618" s="88" t="s">
        <v>4688</v>
      </c>
      <c r="W1618" s="88" t="s">
        <v>4690</v>
      </c>
      <c r="X1618" s="94">
        <v>43664.347916666666</v>
      </c>
      <c r="Y1618" s="71">
        <v>43664</v>
      </c>
      <c r="Z1618" s="90">
        <v>0.34791666666666665</v>
      </c>
      <c r="AA1618" s="94">
        <v>43664.5625</v>
      </c>
      <c r="AB1618" s="71">
        <v>43664</v>
      </c>
      <c r="AC1618" s="91">
        <v>0.5625</v>
      </c>
      <c r="AD1618" s="92">
        <v>0</v>
      </c>
      <c r="AE1618" s="91">
        <v>0.21458333333430346</v>
      </c>
      <c r="AF1618" s="92">
        <v>5.1500000000232831</v>
      </c>
    </row>
    <row r="1619" spans="12:32" ht="12.75" customHeight="1" x14ac:dyDescent="0.3">
      <c r="L1619" s="86">
        <v>2</v>
      </c>
      <c r="M1619" s="87" t="s">
        <v>808</v>
      </c>
      <c r="N1619" s="86" t="s">
        <v>52</v>
      </c>
      <c r="O1619" s="87" t="s">
        <v>828</v>
      </c>
      <c r="P1619" s="87" t="s">
        <v>829</v>
      </c>
      <c r="Q1619" s="38"/>
      <c r="R1619" s="38"/>
      <c r="S1619" s="38"/>
      <c r="T1619" s="38"/>
      <c r="U1619" s="88" t="s">
        <v>540</v>
      </c>
      <c r="V1619" s="88" t="s">
        <v>4688</v>
      </c>
      <c r="W1619" s="88" t="s">
        <v>4691</v>
      </c>
      <c r="X1619" s="94">
        <v>43675.383333333331</v>
      </c>
      <c r="Y1619" s="71">
        <v>43675</v>
      </c>
      <c r="Z1619" s="90">
        <v>0.3833333333333333</v>
      </c>
      <c r="AA1619" s="94">
        <v>43675.672222222223</v>
      </c>
      <c r="AB1619" s="71">
        <v>43675</v>
      </c>
      <c r="AC1619" s="91">
        <v>0.67222222222222228</v>
      </c>
      <c r="AD1619" s="92">
        <v>0</v>
      </c>
      <c r="AE1619" s="91">
        <v>0.28888888889196096</v>
      </c>
      <c r="AF1619" s="92">
        <v>6.933333333407063</v>
      </c>
    </row>
    <row r="1620" spans="12:32" ht="12.75" customHeight="1" x14ac:dyDescent="0.3">
      <c r="L1620" s="86">
        <v>2</v>
      </c>
      <c r="M1620" s="87" t="s">
        <v>808</v>
      </c>
      <c r="N1620" s="86" t="s">
        <v>52</v>
      </c>
      <c r="O1620" s="87" t="s">
        <v>828</v>
      </c>
      <c r="P1620" s="87" t="s">
        <v>829</v>
      </c>
      <c r="Q1620" s="38"/>
      <c r="R1620" s="38"/>
      <c r="S1620" s="38"/>
      <c r="T1620" s="38"/>
      <c r="U1620" s="88" t="s">
        <v>540</v>
      </c>
      <c r="V1620" s="88" t="s">
        <v>4688</v>
      </c>
      <c r="W1620" s="88" t="s">
        <v>4692</v>
      </c>
      <c r="X1620" s="94">
        <v>43677.388888888891</v>
      </c>
      <c r="Y1620" s="71">
        <v>43677</v>
      </c>
      <c r="Z1620" s="90">
        <v>0.3888888888888889</v>
      </c>
      <c r="AA1620" s="94">
        <v>43677.543749999997</v>
      </c>
      <c r="AB1620" s="71">
        <v>43677</v>
      </c>
      <c r="AC1620" s="91">
        <v>0.54374999999999996</v>
      </c>
      <c r="AD1620" s="92">
        <v>0</v>
      </c>
      <c r="AE1620" s="91">
        <v>0.15486111110658385</v>
      </c>
      <c r="AF1620" s="92">
        <v>3.7166666665580124</v>
      </c>
    </row>
    <row r="1621" spans="12:32" ht="12.75" customHeight="1" x14ac:dyDescent="0.3">
      <c r="L1621" s="86">
        <v>2</v>
      </c>
      <c r="M1621" s="87" t="s">
        <v>808</v>
      </c>
      <c r="N1621" s="86" t="s">
        <v>52</v>
      </c>
      <c r="O1621" s="87" t="s">
        <v>828</v>
      </c>
      <c r="P1621" s="87" t="s">
        <v>829</v>
      </c>
      <c r="Q1621" s="38"/>
      <c r="R1621" s="38"/>
      <c r="S1621" s="38"/>
      <c r="T1621" s="38"/>
      <c r="U1621" s="88" t="s">
        <v>540</v>
      </c>
      <c r="V1621" s="88" t="s">
        <v>4688</v>
      </c>
      <c r="W1621" s="88" t="s">
        <v>4693</v>
      </c>
      <c r="X1621" s="94">
        <v>43658.435416666667</v>
      </c>
      <c r="Y1621" s="71">
        <v>43658</v>
      </c>
      <c r="Z1621" s="90">
        <v>0.43541666666666662</v>
      </c>
      <c r="AA1621" s="94">
        <v>43658.51666666667</v>
      </c>
      <c r="AB1621" s="71">
        <v>43658</v>
      </c>
      <c r="AC1621" s="91">
        <v>1.5166666666666666</v>
      </c>
      <c r="AD1621" s="92">
        <v>0</v>
      </c>
      <c r="AE1621" s="91">
        <v>8.1250000002910383E-2</v>
      </c>
      <c r="AF1621" s="92">
        <v>1.9500000000698492</v>
      </c>
    </row>
    <row r="1622" spans="12:32" ht="12.75" customHeight="1" x14ac:dyDescent="0.3">
      <c r="L1622" s="86">
        <v>2</v>
      </c>
      <c r="M1622" s="87" t="s">
        <v>808</v>
      </c>
      <c r="N1622" s="86" t="s">
        <v>52</v>
      </c>
      <c r="O1622" s="87" t="s">
        <v>828</v>
      </c>
      <c r="P1622" s="87" t="s">
        <v>829</v>
      </c>
      <c r="Q1622" s="38"/>
      <c r="R1622" s="38"/>
      <c r="S1622" s="38"/>
      <c r="T1622" s="38"/>
      <c r="U1622" s="88" t="s">
        <v>540</v>
      </c>
      <c r="V1622" s="88" t="s">
        <v>4688</v>
      </c>
      <c r="W1622" s="88" t="s">
        <v>4694</v>
      </c>
      <c r="X1622" s="94">
        <v>43663.465277777781</v>
      </c>
      <c r="Y1622" s="71">
        <v>43663</v>
      </c>
      <c r="Z1622" s="90">
        <v>0.46527777777777773</v>
      </c>
      <c r="AA1622" s="94">
        <v>43663.55</v>
      </c>
      <c r="AB1622" s="71">
        <v>43663</v>
      </c>
      <c r="AC1622" s="91">
        <v>0.55000000000000004</v>
      </c>
      <c r="AD1622" s="92">
        <v>0</v>
      </c>
      <c r="AE1622" s="91">
        <v>8.4722222221898846E-2</v>
      </c>
      <c r="AF1622" s="92">
        <v>2.0333333333255723</v>
      </c>
    </row>
    <row r="1623" spans="12:32" ht="12.75" customHeight="1" x14ac:dyDescent="0.3">
      <c r="L1623" s="86">
        <v>2</v>
      </c>
      <c r="M1623" s="87" t="s">
        <v>808</v>
      </c>
      <c r="N1623" s="86" t="s">
        <v>52</v>
      </c>
      <c r="O1623" s="87" t="s">
        <v>828</v>
      </c>
      <c r="P1623" s="87" t="s">
        <v>829</v>
      </c>
      <c r="Q1623" s="38"/>
      <c r="R1623" s="38"/>
      <c r="S1623" s="38"/>
      <c r="T1623" s="38"/>
      <c r="U1623" s="88" t="s">
        <v>540</v>
      </c>
      <c r="V1623" s="88" t="s">
        <v>4688</v>
      </c>
      <c r="W1623" s="88" t="s">
        <v>4695</v>
      </c>
      <c r="X1623" s="94">
        <v>43668.720833333333</v>
      </c>
      <c r="Y1623" s="71">
        <v>43668</v>
      </c>
      <c r="Z1623" s="90">
        <v>0.72083333333333333</v>
      </c>
      <c r="AA1623" s="94">
        <v>43668.808333333334</v>
      </c>
      <c r="AB1623" s="71">
        <v>43668</v>
      </c>
      <c r="AC1623" s="91">
        <v>0.80833333333333335</v>
      </c>
      <c r="AD1623" s="92">
        <v>0</v>
      </c>
      <c r="AE1623" s="91">
        <v>8.7500000001455192E-2</v>
      </c>
      <c r="AF1623" s="92">
        <v>2.1000000000349246</v>
      </c>
    </row>
    <row r="1624" spans="12:32" ht="12.75" customHeight="1" x14ac:dyDescent="0.3">
      <c r="L1624" s="86">
        <v>2</v>
      </c>
      <c r="M1624" s="87" t="s">
        <v>808</v>
      </c>
      <c r="N1624" s="86" t="s">
        <v>52</v>
      </c>
      <c r="O1624" s="87" t="s">
        <v>828</v>
      </c>
      <c r="P1624" s="87" t="s">
        <v>829</v>
      </c>
      <c r="Q1624" s="38"/>
      <c r="R1624" s="38"/>
      <c r="S1624" s="38"/>
      <c r="T1624" s="38"/>
      <c r="U1624" s="88" t="s">
        <v>540</v>
      </c>
      <c r="V1624" s="88" t="s">
        <v>4688</v>
      </c>
      <c r="W1624" s="88" t="s">
        <v>4696</v>
      </c>
      <c r="X1624" s="94">
        <v>43657.50277777778</v>
      </c>
      <c r="Y1624" s="71">
        <v>43657</v>
      </c>
      <c r="Z1624" s="90">
        <v>0.50277777777777777</v>
      </c>
      <c r="AA1624" s="94">
        <v>43658.315972222219</v>
      </c>
      <c r="AB1624" s="71">
        <v>43658</v>
      </c>
      <c r="AC1624" s="91">
        <v>0.31597222222222221</v>
      </c>
      <c r="AD1624" s="92">
        <v>0</v>
      </c>
      <c r="AE1624" s="91">
        <v>0.22986111111111113</v>
      </c>
      <c r="AF1624" s="92">
        <v>5.5166666666666675</v>
      </c>
    </row>
    <row r="1625" spans="12:32" ht="12.75" customHeight="1" x14ac:dyDescent="0.3">
      <c r="L1625" s="86">
        <v>2</v>
      </c>
      <c r="M1625" s="87" t="s">
        <v>808</v>
      </c>
      <c r="N1625" s="86" t="s">
        <v>52</v>
      </c>
      <c r="O1625" s="87" t="s">
        <v>849</v>
      </c>
      <c r="P1625" s="87" t="s">
        <v>901</v>
      </c>
      <c r="Q1625" s="38"/>
      <c r="R1625" s="38"/>
      <c r="S1625" s="38"/>
      <c r="T1625" s="38"/>
      <c r="U1625" s="88" t="s">
        <v>540</v>
      </c>
      <c r="V1625" s="88" t="s">
        <v>4726</v>
      </c>
      <c r="W1625" s="88" t="s">
        <v>4728</v>
      </c>
      <c r="X1625" s="94">
        <v>43662.525694444441</v>
      </c>
      <c r="Y1625" s="71">
        <v>43662</v>
      </c>
      <c r="Z1625" s="90">
        <v>0.52569444444444446</v>
      </c>
      <c r="AA1625" s="94">
        <v>43662.622916666667</v>
      </c>
      <c r="AB1625" s="71">
        <v>43662</v>
      </c>
      <c r="AC1625" s="91">
        <v>0.62291666666666667</v>
      </c>
      <c r="AD1625" s="92">
        <v>0</v>
      </c>
      <c r="AE1625" s="91">
        <v>9.7222222226264421E-2</v>
      </c>
      <c r="AF1625" s="92">
        <v>2.3333333334303461</v>
      </c>
    </row>
    <row r="1626" spans="12:32" ht="12.75" customHeight="1" x14ac:dyDescent="0.3">
      <c r="L1626" s="86">
        <v>2</v>
      </c>
      <c r="M1626" s="87" t="s">
        <v>808</v>
      </c>
      <c r="N1626" s="86" t="s">
        <v>52</v>
      </c>
      <c r="O1626" s="87" t="s">
        <v>828</v>
      </c>
      <c r="P1626" s="87" t="s">
        <v>829</v>
      </c>
      <c r="Q1626" s="38"/>
      <c r="R1626" s="38"/>
      <c r="S1626" s="38"/>
      <c r="T1626" s="38"/>
      <c r="U1626" s="88" t="s">
        <v>540</v>
      </c>
      <c r="V1626" s="88" t="s">
        <v>4763</v>
      </c>
      <c r="W1626" s="88" t="s">
        <v>4765</v>
      </c>
      <c r="X1626" s="94">
        <v>43669.36041666667</v>
      </c>
      <c r="Y1626" s="71">
        <v>43669</v>
      </c>
      <c r="Z1626" s="90">
        <v>0.36041666666666666</v>
      </c>
      <c r="AA1626" s="94">
        <v>43669.574305555558</v>
      </c>
      <c r="AB1626" s="71">
        <v>43669</v>
      </c>
      <c r="AC1626" s="91">
        <v>0.57430555555555551</v>
      </c>
      <c r="AD1626" s="92">
        <v>0</v>
      </c>
      <c r="AE1626" s="91">
        <v>0.21388888888759539</v>
      </c>
      <c r="AF1626" s="92">
        <v>5.1333333333022892</v>
      </c>
    </row>
    <row r="1627" spans="12:32" ht="12.75" customHeight="1" x14ac:dyDescent="0.3">
      <c r="L1627" s="86">
        <v>2</v>
      </c>
      <c r="M1627" s="87" t="s">
        <v>808</v>
      </c>
      <c r="N1627" s="86" t="s">
        <v>52</v>
      </c>
      <c r="O1627" s="87" t="s">
        <v>828</v>
      </c>
      <c r="P1627" s="87" t="s">
        <v>829</v>
      </c>
      <c r="Q1627" s="38"/>
      <c r="R1627" s="38"/>
      <c r="S1627" s="38"/>
      <c r="T1627" s="38"/>
      <c r="U1627" s="88" t="s">
        <v>540</v>
      </c>
      <c r="V1627" s="88" t="s">
        <v>4763</v>
      </c>
      <c r="W1627" s="88" t="s">
        <v>4766</v>
      </c>
      <c r="X1627" s="94">
        <v>43670.691666666666</v>
      </c>
      <c r="Y1627" s="71">
        <v>43670</v>
      </c>
      <c r="Z1627" s="90">
        <v>0.69166666666666665</v>
      </c>
      <c r="AA1627" s="94">
        <v>43671.381944444445</v>
      </c>
      <c r="AB1627" s="71">
        <v>43671</v>
      </c>
      <c r="AC1627" s="91">
        <v>0.38194444444444442</v>
      </c>
      <c r="AD1627" s="92">
        <v>0</v>
      </c>
      <c r="AE1627" s="91">
        <v>0.10694444444444445</v>
      </c>
      <c r="AF1627" s="92">
        <v>2.5666666666666669</v>
      </c>
    </row>
    <row r="1628" spans="12:32" ht="12.75" customHeight="1" x14ac:dyDescent="0.3">
      <c r="L1628" s="86">
        <v>2</v>
      </c>
      <c r="M1628" s="87" t="s">
        <v>808</v>
      </c>
      <c r="N1628" s="86" t="s">
        <v>52</v>
      </c>
      <c r="O1628" s="87" t="s">
        <v>828</v>
      </c>
      <c r="P1628" s="87" t="s">
        <v>829</v>
      </c>
      <c r="Q1628" s="38"/>
      <c r="R1628" s="38"/>
      <c r="S1628" s="38"/>
      <c r="T1628" s="38"/>
      <c r="U1628" s="88" t="s">
        <v>540</v>
      </c>
      <c r="V1628" s="88" t="s">
        <v>4763</v>
      </c>
      <c r="W1628" s="88" t="s">
        <v>4767</v>
      </c>
      <c r="X1628" s="94">
        <v>43662.538194444445</v>
      </c>
      <c r="Y1628" s="71">
        <v>43662</v>
      </c>
      <c r="Z1628" s="90">
        <v>0.53819444444444442</v>
      </c>
      <c r="AA1628" s="94">
        <v>43662.662499999999</v>
      </c>
      <c r="AB1628" s="71">
        <v>43662</v>
      </c>
      <c r="AC1628" s="91">
        <v>0.66249999999999998</v>
      </c>
      <c r="AD1628" s="92">
        <v>0</v>
      </c>
      <c r="AE1628" s="91">
        <v>0.12430555555329192</v>
      </c>
      <c r="AF1628" s="92">
        <v>2.9833333332790062</v>
      </c>
    </row>
    <row r="1629" spans="12:32" ht="12.75" customHeight="1" x14ac:dyDescent="0.3">
      <c r="L1629" s="86">
        <v>2</v>
      </c>
      <c r="M1629" s="87" t="s">
        <v>808</v>
      </c>
      <c r="N1629" s="86" t="s">
        <v>52</v>
      </c>
      <c r="O1629" s="87" t="s">
        <v>828</v>
      </c>
      <c r="P1629" s="87" t="s">
        <v>829</v>
      </c>
      <c r="Q1629" s="38"/>
      <c r="R1629" s="38"/>
      <c r="S1629" s="38"/>
      <c r="T1629" s="38"/>
      <c r="U1629" s="88" t="s">
        <v>540</v>
      </c>
      <c r="V1629" s="88" t="s">
        <v>4763</v>
      </c>
      <c r="W1629" s="88" t="s">
        <v>4768</v>
      </c>
      <c r="X1629" s="70"/>
      <c r="Y1629" s="71"/>
      <c r="Z1629" s="90"/>
      <c r="AA1629" s="90"/>
      <c r="AB1629" s="70"/>
      <c r="AC1629" s="91" t="s">
        <v>762</v>
      </c>
    </row>
    <row r="1630" spans="12:32" ht="12.75" customHeight="1" x14ac:dyDescent="0.3">
      <c r="L1630" s="86">
        <v>2</v>
      </c>
      <c r="M1630" s="87" t="s">
        <v>808</v>
      </c>
      <c r="N1630" s="86" t="s">
        <v>52</v>
      </c>
      <c r="O1630" s="87" t="s">
        <v>828</v>
      </c>
      <c r="P1630" s="87" t="s">
        <v>829</v>
      </c>
      <c r="Q1630" s="38"/>
      <c r="R1630" s="38"/>
      <c r="S1630" s="38"/>
      <c r="T1630" s="38"/>
      <c r="U1630" s="88" t="s">
        <v>540</v>
      </c>
      <c r="V1630" s="88" t="s">
        <v>794</v>
      </c>
      <c r="W1630" s="88" t="s">
        <v>4799</v>
      </c>
      <c r="X1630" s="94">
        <v>43677.332638888889</v>
      </c>
      <c r="Y1630" s="71">
        <v>43677</v>
      </c>
      <c r="Z1630" s="90">
        <v>0.33263888888888887</v>
      </c>
      <c r="AA1630" s="94">
        <v>43677.474999999999</v>
      </c>
      <c r="AB1630" s="71">
        <v>43677</v>
      </c>
      <c r="AC1630" s="91">
        <v>0.47500000000000003</v>
      </c>
      <c r="AD1630" s="92">
        <v>0</v>
      </c>
      <c r="AE1630" s="91">
        <v>0.14236111110949423</v>
      </c>
      <c r="AF1630" s="92">
        <v>3.4166666666278616</v>
      </c>
    </row>
    <row r="1631" spans="12:32" ht="12.75" customHeight="1" x14ac:dyDescent="0.3">
      <c r="L1631" s="86">
        <v>2</v>
      </c>
      <c r="M1631" s="87" t="s">
        <v>808</v>
      </c>
      <c r="N1631" s="86" t="s">
        <v>52</v>
      </c>
      <c r="O1631" s="87" t="s">
        <v>828</v>
      </c>
      <c r="P1631" s="87" t="s">
        <v>829</v>
      </c>
      <c r="Q1631" s="38"/>
      <c r="R1631" s="38"/>
      <c r="S1631" s="38"/>
      <c r="T1631" s="38"/>
      <c r="U1631" s="88" t="s">
        <v>540</v>
      </c>
      <c r="V1631" s="88" t="s">
        <v>794</v>
      </c>
      <c r="W1631" s="88" t="s">
        <v>4800</v>
      </c>
      <c r="X1631" s="94">
        <v>43664.349305555559</v>
      </c>
      <c r="Y1631" s="71">
        <v>43664</v>
      </c>
      <c r="Z1631" s="90">
        <v>0.34930555555555554</v>
      </c>
      <c r="AA1631" s="94">
        <v>43664.529166666667</v>
      </c>
      <c r="AB1631" s="71">
        <v>43664</v>
      </c>
      <c r="AC1631" s="91">
        <v>1.5291666666666668</v>
      </c>
      <c r="AD1631" s="92">
        <v>0</v>
      </c>
      <c r="AE1631" s="91">
        <v>0.17986111110803904</v>
      </c>
      <c r="AF1631" s="92">
        <v>4.316666666592937</v>
      </c>
    </row>
    <row r="1632" spans="12:32" ht="12.75" customHeight="1" x14ac:dyDescent="0.3">
      <c r="L1632" s="86">
        <v>2</v>
      </c>
      <c r="M1632" s="87" t="s">
        <v>808</v>
      </c>
      <c r="N1632" s="86" t="s">
        <v>52</v>
      </c>
      <c r="O1632" s="87" t="s">
        <v>828</v>
      </c>
      <c r="P1632" s="87" t="s">
        <v>829</v>
      </c>
      <c r="Q1632" s="38"/>
      <c r="R1632" s="38"/>
      <c r="S1632" s="38"/>
      <c r="T1632" s="38"/>
      <c r="U1632" s="88" t="s">
        <v>540</v>
      </c>
      <c r="V1632" s="88" t="s">
        <v>794</v>
      </c>
      <c r="W1632" s="88" t="s">
        <v>4801</v>
      </c>
      <c r="X1632" s="94">
        <v>43659.353472222225</v>
      </c>
      <c r="Y1632" s="71">
        <v>43659</v>
      </c>
      <c r="Z1632" s="90">
        <v>0.35347222222222219</v>
      </c>
      <c r="AA1632" s="94">
        <v>43659.423611111109</v>
      </c>
      <c r="AB1632" s="71">
        <v>43659</v>
      </c>
      <c r="AC1632" s="91">
        <v>0.4236111111111111</v>
      </c>
      <c r="AD1632" s="92">
        <v>0</v>
      </c>
      <c r="AE1632" s="91">
        <v>7.0138888884685002E-2</v>
      </c>
      <c r="AF1632" s="92">
        <v>1.6833333332324401</v>
      </c>
    </row>
    <row r="1633" spans="12:32" ht="12.75" customHeight="1" x14ac:dyDescent="0.3">
      <c r="L1633" s="86">
        <v>2</v>
      </c>
      <c r="M1633" s="87" t="s">
        <v>808</v>
      </c>
      <c r="N1633" s="86" t="s">
        <v>52</v>
      </c>
      <c r="O1633" s="87" t="s">
        <v>828</v>
      </c>
      <c r="P1633" s="87" t="s">
        <v>829</v>
      </c>
      <c r="Q1633" s="38"/>
      <c r="R1633" s="38"/>
      <c r="S1633" s="38"/>
      <c r="T1633" s="38"/>
      <c r="U1633" s="88" t="s">
        <v>540</v>
      </c>
      <c r="V1633" s="88" t="s">
        <v>794</v>
      </c>
      <c r="W1633" s="88" t="s">
        <v>4802</v>
      </c>
      <c r="X1633" s="94">
        <v>43648.357638888891</v>
      </c>
      <c r="Y1633" s="71">
        <v>43648</v>
      </c>
      <c r="Z1633" s="90">
        <v>0.3576388888888889</v>
      </c>
      <c r="AA1633" s="94">
        <v>43648.53402777778</v>
      </c>
      <c r="AB1633" s="71">
        <v>43648</v>
      </c>
      <c r="AC1633" s="91">
        <v>1.5340277777777778</v>
      </c>
      <c r="AD1633" s="92">
        <v>0</v>
      </c>
      <c r="AE1633" s="91">
        <v>0.17638888888905058</v>
      </c>
      <c r="AF1633" s="92">
        <v>4.2333333333372138</v>
      </c>
    </row>
    <row r="1634" spans="12:32" ht="12.75" customHeight="1" x14ac:dyDescent="0.3">
      <c r="L1634" s="86">
        <v>2</v>
      </c>
      <c r="M1634" s="87" t="s">
        <v>808</v>
      </c>
      <c r="N1634" s="86" t="s">
        <v>52</v>
      </c>
      <c r="O1634" s="87" t="s">
        <v>828</v>
      </c>
      <c r="P1634" s="87" t="s">
        <v>829</v>
      </c>
      <c r="Q1634" s="38"/>
      <c r="R1634" s="38"/>
      <c r="S1634" s="38"/>
      <c r="T1634" s="38"/>
      <c r="U1634" s="88" t="s">
        <v>540</v>
      </c>
      <c r="V1634" s="88" t="s">
        <v>794</v>
      </c>
      <c r="W1634" s="88" t="s">
        <v>4803</v>
      </c>
      <c r="X1634" s="94">
        <v>43662.395833333336</v>
      </c>
      <c r="Y1634" s="71">
        <v>43662</v>
      </c>
      <c r="Z1634" s="90">
        <v>0.39583333333333331</v>
      </c>
      <c r="AA1634" s="94">
        <v>43662.561805555553</v>
      </c>
      <c r="AB1634" s="71">
        <v>43662</v>
      </c>
      <c r="AC1634" s="91">
        <v>0.56180555555555556</v>
      </c>
      <c r="AD1634" s="92">
        <v>0</v>
      </c>
      <c r="AE1634" s="91">
        <v>0.16597222221753327</v>
      </c>
      <c r="AF1634" s="92">
        <v>3.9833333332207985</v>
      </c>
    </row>
    <row r="1635" spans="12:32" ht="12.75" customHeight="1" x14ac:dyDescent="0.3">
      <c r="L1635" s="86">
        <v>2</v>
      </c>
      <c r="M1635" s="87" t="s">
        <v>808</v>
      </c>
      <c r="N1635" s="86" t="s">
        <v>52</v>
      </c>
      <c r="O1635" s="87" t="s">
        <v>828</v>
      </c>
      <c r="P1635" s="87" t="s">
        <v>829</v>
      </c>
      <c r="Q1635" s="38"/>
      <c r="R1635" s="38"/>
      <c r="S1635" s="38"/>
      <c r="T1635" s="38"/>
      <c r="U1635" s="88" t="s">
        <v>540</v>
      </c>
      <c r="V1635" s="88" t="s">
        <v>794</v>
      </c>
      <c r="W1635" s="88" t="s">
        <v>4804</v>
      </c>
      <c r="X1635" s="94">
        <v>43669.396527777775</v>
      </c>
      <c r="Y1635" s="71">
        <v>43669</v>
      </c>
      <c r="Z1635" s="90">
        <v>0.39652777777777781</v>
      </c>
      <c r="AA1635" s="94">
        <v>43669.456250000003</v>
      </c>
      <c r="AB1635" s="71">
        <v>43669</v>
      </c>
      <c r="AC1635" s="91">
        <v>0.45624999999999999</v>
      </c>
      <c r="AD1635" s="92">
        <v>0</v>
      </c>
      <c r="AE1635" s="91">
        <v>5.9722222227719612E-2</v>
      </c>
      <c r="AF1635" s="92">
        <v>1.4333333334652707</v>
      </c>
    </row>
    <row r="1636" spans="12:32" ht="12.75" customHeight="1" x14ac:dyDescent="0.3">
      <c r="L1636" s="86">
        <v>2</v>
      </c>
      <c r="M1636" s="87" t="s">
        <v>808</v>
      </c>
      <c r="N1636" s="86" t="s">
        <v>52</v>
      </c>
      <c r="O1636" s="87" t="s">
        <v>828</v>
      </c>
      <c r="P1636" s="87" t="s">
        <v>829</v>
      </c>
      <c r="Q1636" s="38"/>
      <c r="R1636" s="38"/>
      <c r="S1636" s="38"/>
      <c r="T1636" s="38"/>
      <c r="U1636" s="88" t="s">
        <v>540</v>
      </c>
      <c r="V1636" s="88" t="s">
        <v>794</v>
      </c>
      <c r="W1636" s="88" t="s">
        <v>4805</v>
      </c>
      <c r="X1636" s="94">
        <v>43676.584722222222</v>
      </c>
      <c r="Y1636" s="71">
        <v>43676</v>
      </c>
      <c r="Z1636" s="90">
        <v>0.58472222222222225</v>
      </c>
      <c r="AA1636" s="94">
        <v>43676.696527777778</v>
      </c>
      <c r="AB1636" s="71">
        <v>43676</v>
      </c>
      <c r="AC1636" s="91">
        <v>0.69652777777777775</v>
      </c>
      <c r="AD1636" s="92">
        <v>0</v>
      </c>
      <c r="AE1636" s="91">
        <v>0.11180555555620231</v>
      </c>
      <c r="AF1636" s="92">
        <v>2.6833333333488554</v>
      </c>
    </row>
    <row r="1637" spans="12:32" ht="12.75" customHeight="1" x14ac:dyDescent="0.3">
      <c r="L1637" s="86">
        <v>2</v>
      </c>
      <c r="M1637" s="87" t="s">
        <v>808</v>
      </c>
      <c r="N1637" s="86" t="s">
        <v>52</v>
      </c>
      <c r="O1637" s="87" t="s">
        <v>828</v>
      </c>
      <c r="P1637" s="87" t="s">
        <v>829</v>
      </c>
      <c r="Q1637" s="38"/>
      <c r="R1637" s="38"/>
      <c r="S1637" s="38"/>
      <c r="T1637" s="38"/>
      <c r="U1637" s="88" t="s">
        <v>540</v>
      </c>
      <c r="V1637" s="88" t="s">
        <v>794</v>
      </c>
      <c r="W1637" s="88" t="s">
        <v>4806</v>
      </c>
      <c r="X1637" s="70"/>
      <c r="Y1637" s="71"/>
      <c r="Z1637" s="90"/>
      <c r="AA1637" s="90"/>
      <c r="AB1637" s="70"/>
      <c r="AC1637" s="91" t="s">
        <v>762</v>
      </c>
    </row>
    <row r="1638" spans="12:32" ht="12.75" customHeight="1" x14ac:dyDescent="0.3">
      <c r="L1638" s="86">
        <v>2</v>
      </c>
      <c r="M1638" s="87" t="s">
        <v>808</v>
      </c>
      <c r="N1638" s="86" t="s">
        <v>52</v>
      </c>
      <c r="O1638" s="87" t="s">
        <v>843</v>
      </c>
      <c r="P1638" s="87" t="s">
        <v>844</v>
      </c>
      <c r="Q1638" s="38"/>
      <c r="R1638" s="38"/>
      <c r="S1638" s="38"/>
      <c r="T1638" s="38"/>
      <c r="U1638" s="88" t="s">
        <v>540</v>
      </c>
      <c r="V1638" s="88" t="s">
        <v>4835</v>
      </c>
      <c r="W1638" s="88" t="s">
        <v>4836</v>
      </c>
      <c r="X1638" s="94">
        <v>43675.352083333331</v>
      </c>
      <c r="Y1638" s="71">
        <v>43675</v>
      </c>
      <c r="Z1638" s="90">
        <v>0.3520833333333333</v>
      </c>
      <c r="AA1638" s="94">
        <v>43675.71597222222</v>
      </c>
      <c r="AB1638" s="71">
        <v>43675</v>
      </c>
      <c r="AC1638" s="91">
        <v>0.71597222222222223</v>
      </c>
      <c r="AD1638" s="92">
        <v>0</v>
      </c>
      <c r="AE1638" s="91">
        <v>0.36388888888905058</v>
      </c>
      <c r="AF1638" s="92">
        <v>8.7333333333372138</v>
      </c>
    </row>
    <row r="1639" spans="12:32" ht="12.75" customHeight="1" x14ac:dyDescent="0.3">
      <c r="L1639" s="86">
        <v>2</v>
      </c>
      <c r="M1639" s="87" t="s">
        <v>808</v>
      </c>
      <c r="N1639" s="86" t="s">
        <v>52</v>
      </c>
      <c r="O1639" s="87" t="s">
        <v>843</v>
      </c>
      <c r="P1639" s="87" t="s">
        <v>844</v>
      </c>
      <c r="Q1639" s="38"/>
      <c r="R1639" s="38"/>
      <c r="S1639" s="38"/>
      <c r="T1639" s="38"/>
      <c r="U1639" s="88" t="s">
        <v>540</v>
      </c>
      <c r="V1639" s="88" t="s">
        <v>4835</v>
      </c>
      <c r="W1639" s="88" t="s">
        <v>4837</v>
      </c>
      <c r="X1639" s="94">
        <v>43676.354861111111</v>
      </c>
      <c r="Y1639" s="71">
        <v>43676</v>
      </c>
      <c r="Z1639" s="90">
        <v>0.35486111111111113</v>
      </c>
      <c r="AA1639" s="94">
        <v>43676.479861111111</v>
      </c>
      <c r="AB1639" s="71">
        <v>43676</v>
      </c>
      <c r="AC1639" s="91">
        <v>0.47986111111111113</v>
      </c>
      <c r="AD1639" s="92">
        <v>0</v>
      </c>
      <c r="AE1639" s="91">
        <v>0.125</v>
      </c>
      <c r="AF1639" s="92">
        <v>3</v>
      </c>
    </row>
    <row r="1640" spans="12:32" ht="12.75" customHeight="1" x14ac:dyDescent="0.3">
      <c r="L1640" s="86">
        <v>2</v>
      </c>
      <c r="M1640" s="87" t="s">
        <v>808</v>
      </c>
      <c r="N1640" s="86" t="s">
        <v>52</v>
      </c>
      <c r="O1640" s="87" t="s">
        <v>843</v>
      </c>
      <c r="P1640" s="87" t="s">
        <v>844</v>
      </c>
      <c r="Q1640" s="38"/>
      <c r="R1640" s="38"/>
      <c r="S1640" s="38"/>
      <c r="T1640" s="38"/>
      <c r="U1640" s="88" t="s">
        <v>540</v>
      </c>
      <c r="V1640" s="88" t="s">
        <v>4835</v>
      </c>
      <c r="W1640" s="88" t="s">
        <v>4838</v>
      </c>
      <c r="X1640" s="94">
        <v>43649.370138888888</v>
      </c>
      <c r="Y1640" s="71">
        <v>43649</v>
      </c>
      <c r="Z1640" s="90">
        <v>0.37013888888888885</v>
      </c>
      <c r="AA1640" s="94">
        <v>43649.6875</v>
      </c>
      <c r="AB1640" s="71">
        <v>43649</v>
      </c>
      <c r="AC1640" s="91">
        <v>0.6875</v>
      </c>
      <c r="AD1640" s="92">
        <v>0</v>
      </c>
      <c r="AE1640" s="91">
        <v>0.31736111111240461</v>
      </c>
      <c r="AF1640" s="92">
        <v>7.6166666666977108</v>
      </c>
    </row>
    <row r="1641" spans="12:32" ht="12.75" customHeight="1" x14ac:dyDescent="0.3">
      <c r="L1641" s="86">
        <v>2</v>
      </c>
      <c r="M1641" s="87" t="s">
        <v>808</v>
      </c>
      <c r="N1641" s="86" t="s">
        <v>52</v>
      </c>
      <c r="O1641" s="87" t="s">
        <v>843</v>
      </c>
      <c r="P1641" s="87" t="s">
        <v>844</v>
      </c>
      <c r="Q1641" s="38"/>
      <c r="R1641" s="38"/>
      <c r="S1641" s="38"/>
      <c r="T1641" s="38"/>
      <c r="U1641" s="88" t="s">
        <v>540</v>
      </c>
      <c r="V1641" s="88" t="s">
        <v>4835</v>
      </c>
      <c r="W1641" s="88" t="s">
        <v>4839</v>
      </c>
      <c r="X1641" s="94">
        <v>43665.398611111108</v>
      </c>
      <c r="Y1641" s="71">
        <v>43665</v>
      </c>
      <c r="Z1641" s="90">
        <v>0.39861111111111108</v>
      </c>
      <c r="AA1641" s="94">
        <v>43665.678472222222</v>
      </c>
      <c r="AB1641" s="71">
        <v>43665</v>
      </c>
      <c r="AC1641" s="91">
        <v>0.67847222222222225</v>
      </c>
      <c r="AD1641" s="92">
        <v>0</v>
      </c>
      <c r="AE1641" s="91">
        <v>0.27986111111385981</v>
      </c>
      <c r="AF1641" s="92">
        <v>6.7166666667326353</v>
      </c>
    </row>
    <row r="1642" spans="12:32" ht="12.75" customHeight="1" x14ac:dyDescent="0.3">
      <c r="L1642" s="86">
        <v>2</v>
      </c>
      <c r="M1642" s="87" t="s">
        <v>808</v>
      </c>
      <c r="N1642" s="86" t="s">
        <v>52</v>
      </c>
      <c r="O1642" s="87" t="s">
        <v>843</v>
      </c>
      <c r="P1642" s="87" t="s">
        <v>844</v>
      </c>
      <c r="Q1642" s="38"/>
      <c r="R1642" s="38"/>
      <c r="S1642" s="38"/>
      <c r="T1642" s="38"/>
      <c r="U1642" s="88" t="s">
        <v>540</v>
      </c>
      <c r="V1642" s="88" t="s">
        <v>4835</v>
      </c>
      <c r="W1642" s="88" t="s">
        <v>4840</v>
      </c>
      <c r="X1642" s="94">
        <v>43648.399305555555</v>
      </c>
      <c r="Y1642" s="71">
        <v>43648</v>
      </c>
      <c r="Z1642" s="90">
        <v>0.39930555555555558</v>
      </c>
      <c r="AA1642" s="94">
        <v>43648.638194444444</v>
      </c>
      <c r="AB1642" s="71">
        <v>43648</v>
      </c>
      <c r="AC1642" s="91">
        <v>0.6381944444444444</v>
      </c>
      <c r="AD1642" s="92">
        <v>0</v>
      </c>
      <c r="AE1642" s="91">
        <v>0.23888888888905058</v>
      </c>
      <c r="AF1642" s="92">
        <v>5.7333333333372138</v>
      </c>
    </row>
    <row r="1643" spans="12:32" ht="12.75" customHeight="1" x14ac:dyDescent="0.3">
      <c r="L1643" s="86">
        <v>2</v>
      </c>
      <c r="M1643" s="87" t="s">
        <v>808</v>
      </c>
      <c r="N1643" s="86" t="s">
        <v>52</v>
      </c>
      <c r="O1643" s="87" t="s">
        <v>843</v>
      </c>
      <c r="P1643" s="87" t="s">
        <v>844</v>
      </c>
      <c r="Q1643" s="38"/>
      <c r="R1643" s="38"/>
      <c r="S1643" s="38"/>
      <c r="T1643" s="38"/>
      <c r="U1643" s="88" t="s">
        <v>540</v>
      </c>
      <c r="V1643" s="88" t="s">
        <v>4835</v>
      </c>
      <c r="W1643" s="88" t="s">
        <v>4841</v>
      </c>
      <c r="X1643" s="94">
        <v>43671.407638888886</v>
      </c>
      <c r="Y1643" s="71">
        <v>43671</v>
      </c>
      <c r="Z1643" s="90">
        <v>0.40763888888888888</v>
      </c>
      <c r="AA1643" s="94">
        <v>43671.70208333333</v>
      </c>
      <c r="AB1643" s="71">
        <v>43671</v>
      </c>
      <c r="AC1643" s="91">
        <v>0.70208333333333328</v>
      </c>
      <c r="AD1643" s="92">
        <v>0</v>
      </c>
      <c r="AE1643" s="91">
        <v>0.29444444444379769</v>
      </c>
      <c r="AF1643" s="92">
        <v>7.0666666666511446</v>
      </c>
    </row>
    <row r="1644" spans="12:32" ht="12.75" customHeight="1" x14ac:dyDescent="0.3">
      <c r="L1644" s="86">
        <v>2</v>
      </c>
      <c r="M1644" s="87" t="s">
        <v>808</v>
      </c>
      <c r="N1644" s="86" t="s">
        <v>52</v>
      </c>
      <c r="O1644" s="87" t="s">
        <v>843</v>
      </c>
      <c r="P1644" s="87" t="s">
        <v>844</v>
      </c>
      <c r="Q1644" s="38"/>
      <c r="R1644" s="38"/>
      <c r="S1644" s="38"/>
      <c r="T1644" s="38"/>
      <c r="U1644" s="88" t="s">
        <v>540</v>
      </c>
      <c r="V1644" s="88" t="s">
        <v>4835</v>
      </c>
      <c r="W1644" s="88" t="s">
        <v>4842</v>
      </c>
      <c r="X1644" s="94">
        <v>43664.486111111109</v>
      </c>
      <c r="Y1644" s="71">
        <v>43664</v>
      </c>
      <c r="Z1644" s="90">
        <v>0.4861111111111111</v>
      </c>
      <c r="AA1644" s="94">
        <v>43664.561111111114</v>
      </c>
      <c r="AB1644" s="71">
        <v>43664</v>
      </c>
      <c r="AC1644" s="91">
        <v>0.56111111111111112</v>
      </c>
      <c r="AD1644" s="92">
        <v>0</v>
      </c>
      <c r="AE1644" s="91">
        <v>7.5000000004365575E-2</v>
      </c>
      <c r="AF1644" s="92">
        <v>1.8000000001047738</v>
      </c>
    </row>
    <row r="1645" spans="12:32" ht="12.75" customHeight="1" x14ac:dyDescent="0.3">
      <c r="L1645" s="86">
        <v>2</v>
      </c>
      <c r="M1645" s="87" t="s">
        <v>808</v>
      </c>
      <c r="N1645" s="86" t="s">
        <v>52</v>
      </c>
      <c r="O1645" s="87" t="s">
        <v>843</v>
      </c>
      <c r="P1645" s="87" t="s">
        <v>844</v>
      </c>
      <c r="Q1645" s="38"/>
      <c r="R1645" s="38"/>
      <c r="S1645" s="38"/>
      <c r="T1645" s="38"/>
      <c r="U1645" s="88" t="s">
        <v>540</v>
      </c>
      <c r="V1645" s="88" t="s">
        <v>4835</v>
      </c>
      <c r="W1645" s="88" t="s">
        <v>4843</v>
      </c>
      <c r="X1645" s="94">
        <v>43669.487500000003</v>
      </c>
      <c r="Y1645" s="71">
        <v>43669</v>
      </c>
      <c r="Z1645" s="90">
        <v>0.48749999999999999</v>
      </c>
      <c r="AA1645" s="94">
        <v>43669.654861111114</v>
      </c>
      <c r="AB1645" s="71">
        <v>43669</v>
      </c>
      <c r="AC1645" s="91">
        <v>0.65486111111111112</v>
      </c>
      <c r="AD1645" s="92">
        <v>0</v>
      </c>
      <c r="AE1645" s="91">
        <v>0.16736111111094942</v>
      </c>
      <c r="AF1645" s="92">
        <v>4.0166666666627862</v>
      </c>
    </row>
    <row r="1646" spans="12:32" ht="12.75" customHeight="1" x14ac:dyDescent="0.3">
      <c r="L1646" s="86">
        <v>2</v>
      </c>
      <c r="M1646" s="87" t="s">
        <v>808</v>
      </c>
      <c r="N1646" s="86" t="s">
        <v>52</v>
      </c>
      <c r="O1646" s="87" t="s">
        <v>843</v>
      </c>
      <c r="P1646" s="87" t="s">
        <v>844</v>
      </c>
      <c r="Q1646" s="38"/>
      <c r="R1646" s="38"/>
      <c r="S1646" s="38"/>
      <c r="T1646" s="38"/>
      <c r="U1646" s="88" t="s">
        <v>540</v>
      </c>
      <c r="V1646" s="88" t="s">
        <v>4835</v>
      </c>
      <c r="W1646" s="88" t="s">
        <v>4844</v>
      </c>
      <c r="X1646" s="94">
        <v>43656.488888888889</v>
      </c>
      <c r="Y1646" s="71">
        <v>43656</v>
      </c>
      <c r="Z1646" s="90">
        <v>0.48888888888888887</v>
      </c>
      <c r="AA1646" s="94">
        <v>43656.629166666666</v>
      </c>
      <c r="AB1646" s="71">
        <v>43656</v>
      </c>
      <c r="AC1646" s="91">
        <v>0.62916666666666665</v>
      </c>
      <c r="AD1646" s="92">
        <v>0</v>
      </c>
      <c r="AE1646" s="91">
        <v>0.14027777777664596</v>
      </c>
      <c r="AF1646" s="92">
        <v>3.3666666666395031</v>
      </c>
    </row>
    <row r="1647" spans="12:32" ht="12.75" customHeight="1" x14ac:dyDescent="0.3">
      <c r="L1647" s="86">
        <v>2</v>
      </c>
      <c r="M1647" s="87" t="s">
        <v>808</v>
      </c>
      <c r="N1647" s="86" t="s">
        <v>52</v>
      </c>
      <c r="O1647" s="87" t="s">
        <v>843</v>
      </c>
      <c r="P1647" s="87" t="s">
        <v>844</v>
      </c>
      <c r="Q1647" s="38"/>
      <c r="R1647" s="38"/>
      <c r="S1647" s="38"/>
      <c r="T1647" s="38"/>
      <c r="U1647" s="88" t="s">
        <v>540</v>
      </c>
      <c r="V1647" s="88" t="s">
        <v>4835</v>
      </c>
      <c r="W1647" s="88" t="s">
        <v>4845</v>
      </c>
      <c r="X1647" s="94">
        <v>43661.568749999999</v>
      </c>
      <c r="Y1647" s="71">
        <v>43661</v>
      </c>
      <c r="Z1647" s="90">
        <v>0.56874999999999998</v>
      </c>
      <c r="AA1647" s="94">
        <v>43661.677083333336</v>
      </c>
      <c r="AB1647" s="71">
        <v>43661</v>
      </c>
      <c r="AC1647" s="91">
        <v>0.67708333333333337</v>
      </c>
      <c r="AD1647" s="92">
        <v>0</v>
      </c>
      <c r="AE1647" s="91">
        <v>0.10833333333721384</v>
      </c>
      <c r="AF1647" s="92">
        <v>2.6000000000931323</v>
      </c>
    </row>
    <row r="1648" spans="12:32" ht="12.75" customHeight="1" x14ac:dyDescent="0.3">
      <c r="L1648" s="86">
        <v>2</v>
      </c>
      <c r="M1648" s="87" t="s">
        <v>808</v>
      </c>
      <c r="N1648" s="86" t="s">
        <v>52</v>
      </c>
      <c r="O1648" s="87" t="s">
        <v>843</v>
      </c>
      <c r="P1648" s="87" t="s">
        <v>844</v>
      </c>
      <c r="Q1648" s="38"/>
      <c r="R1648" s="38"/>
      <c r="S1648" s="38"/>
      <c r="T1648" s="38"/>
      <c r="U1648" s="88" t="s">
        <v>540</v>
      </c>
      <c r="V1648" s="88" t="s">
        <v>4835</v>
      </c>
      <c r="W1648" s="88" t="s">
        <v>4846</v>
      </c>
      <c r="X1648" s="94">
        <v>43663.51666666667</v>
      </c>
      <c r="Y1648" s="71">
        <v>43663</v>
      </c>
      <c r="Z1648" s="90">
        <v>0.51666666666666672</v>
      </c>
      <c r="AA1648" s="94">
        <v>43663.644444444442</v>
      </c>
      <c r="AB1648" s="71">
        <v>43663</v>
      </c>
      <c r="AC1648" s="91">
        <v>0.64444444444444449</v>
      </c>
      <c r="AD1648" s="92">
        <v>0</v>
      </c>
      <c r="AE1648" s="91">
        <v>0.12777777777228039</v>
      </c>
      <c r="AF1648" s="92">
        <v>3.0666666665347293</v>
      </c>
    </row>
    <row r="1649" spans="12:32" ht="12.75" customHeight="1" x14ac:dyDescent="0.3">
      <c r="L1649" s="86">
        <v>2</v>
      </c>
      <c r="M1649" s="87" t="s">
        <v>808</v>
      </c>
      <c r="N1649" s="86" t="s">
        <v>52</v>
      </c>
      <c r="O1649" s="87" t="s">
        <v>843</v>
      </c>
      <c r="P1649" s="87" t="s">
        <v>844</v>
      </c>
      <c r="Q1649" s="38"/>
      <c r="R1649" s="38"/>
      <c r="S1649" s="38"/>
      <c r="T1649" s="38"/>
      <c r="U1649" s="88" t="s">
        <v>540</v>
      </c>
      <c r="V1649" s="88" t="s">
        <v>4835</v>
      </c>
      <c r="W1649" s="88" t="s">
        <v>4847</v>
      </c>
      <c r="X1649" s="94">
        <v>43677.51666666667</v>
      </c>
      <c r="Y1649" s="71">
        <v>43677</v>
      </c>
      <c r="Z1649" s="90">
        <v>0.51666666666666672</v>
      </c>
      <c r="AA1649" s="94">
        <v>43677.59652777778</v>
      </c>
      <c r="AB1649" s="71">
        <v>43677</v>
      </c>
      <c r="AC1649" s="91">
        <v>0.59652777777777777</v>
      </c>
      <c r="AD1649" s="92">
        <v>0</v>
      </c>
      <c r="AE1649" s="91">
        <v>7.9861111109494232E-2</v>
      </c>
      <c r="AF1649" s="92">
        <v>1.9166666666278616</v>
      </c>
    </row>
    <row r="1650" spans="12:32" ht="12.75" customHeight="1" x14ac:dyDescent="0.3">
      <c r="L1650" s="86">
        <v>2</v>
      </c>
      <c r="M1650" s="87" t="s">
        <v>808</v>
      </c>
      <c r="N1650" s="86" t="s">
        <v>52</v>
      </c>
      <c r="O1650" s="87" t="s">
        <v>843</v>
      </c>
      <c r="P1650" s="87" t="s">
        <v>844</v>
      </c>
      <c r="Q1650" s="38"/>
      <c r="R1650" s="38"/>
      <c r="S1650" s="38"/>
      <c r="T1650" s="38"/>
      <c r="U1650" s="88" t="s">
        <v>540</v>
      </c>
      <c r="V1650" s="88" t="s">
        <v>4835</v>
      </c>
      <c r="W1650" s="88" t="s">
        <v>4848</v>
      </c>
      <c r="X1650" s="94">
        <v>43670.520833333336</v>
      </c>
      <c r="Y1650" s="71">
        <v>43670</v>
      </c>
      <c r="Z1650" s="90">
        <v>0.52083333333333337</v>
      </c>
      <c r="AA1650" s="94">
        <v>43670.615277777775</v>
      </c>
      <c r="AB1650" s="71">
        <v>43670</v>
      </c>
      <c r="AC1650" s="91">
        <v>0.61527777777777781</v>
      </c>
      <c r="AD1650" s="92">
        <v>0</v>
      </c>
      <c r="AE1650" s="91">
        <v>9.4444444439432118E-2</v>
      </c>
      <c r="AF1650" s="92">
        <v>2.2666666665463708</v>
      </c>
    </row>
    <row r="1651" spans="12:32" ht="12.75" customHeight="1" x14ac:dyDescent="0.3">
      <c r="L1651" s="86">
        <v>2</v>
      </c>
      <c r="M1651" s="87" t="s">
        <v>808</v>
      </c>
      <c r="N1651" s="86" t="s">
        <v>52</v>
      </c>
      <c r="O1651" s="87" t="s">
        <v>828</v>
      </c>
      <c r="P1651" s="87" t="s">
        <v>829</v>
      </c>
      <c r="Q1651" s="38"/>
      <c r="R1651" s="38"/>
      <c r="S1651" s="38"/>
      <c r="T1651" s="38"/>
      <c r="U1651" s="88" t="s">
        <v>540</v>
      </c>
      <c r="V1651" s="88" t="s">
        <v>4902</v>
      </c>
      <c r="W1651" s="88" t="s">
        <v>4903</v>
      </c>
      <c r="X1651" s="94">
        <v>43672.392361111109</v>
      </c>
      <c r="Y1651" s="71">
        <v>43672</v>
      </c>
      <c r="Z1651" s="90">
        <v>0.3923611111111111</v>
      </c>
      <c r="AA1651" s="94">
        <v>43672.563888888886</v>
      </c>
      <c r="AB1651" s="71">
        <v>43672</v>
      </c>
      <c r="AC1651" s="91">
        <v>0.56388888888888888</v>
      </c>
      <c r="AD1651" s="92">
        <v>0</v>
      </c>
      <c r="AE1651" s="91">
        <v>0.17152777777664596</v>
      </c>
      <c r="AF1651" s="92">
        <v>4.1166666666395031</v>
      </c>
    </row>
    <row r="1652" spans="12:32" ht="12.75" customHeight="1" x14ac:dyDescent="0.3">
      <c r="L1652" s="86">
        <v>2</v>
      </c>
      <c r="M1652" s="87" t="s">
        <v>808</v>
      </c>
      <c r="N1652" s="86" t="s">
        <v>52</v>
      </c>
      <c r="O1652" s="87" t="s">
        <v>828</v>
      </c>
      <c r="P1652" s="87" t="s">
        <v>829</v>
      </c>
      <c r="Q1652" s="38"/>
      <c r="R1652" s="38"/>
      <c r="S1652" s="38"/>
      <c r="T1652" s="38"/>
      <c r="U1652" s="88" t="s">
        <v>540</v>
      </c>
      <c r="V1652" s="88" t="s">
        <v>4902</v>
      </c>
      <c r="W1652" s="88" t="s">
        <v>4904</v>
      </c>
      <c r="X1652" s="94">
        <v>43669.402777777781</v>
      </c>
      <c r="Y1652" s="71">
        <v>43669</v>
      </c>
      <c r="Z1652" s="90">
        <v>0.40277777777777773</v>
      </c>
      <c r="AA1652" s="94">
        <v>43669.466666666667</v>
      </c>
      <c r="AB1652" s="71">
        <v>43669</v>
      </c>
      <c r="AC1652" s="91">
        <v>0.46666666666666662</v>
      </c>
      <c r="AD1652" s="92">
        <v>0</v>
      </c>
      <c r="AE1652" s="91">
        <v>6.3888888886140194E-2</v>
      </c>
      <c r="AF1652" s="92">
        <v>1.5333333332673647</v>
      </c>
    </row>
    <row r="1653" spans="12:32" ht="12.75" customHeight="1" x14ac:dyDescent="0.3">
      <c r="L1653" s="86">
        <v>2</v>
      </c>
      <c r="M1653" s="87" t="s">
        <v>808</v>
      </c>
      <c r="N1653" s="86" t="s">
        <v>52</v>
      </c>
      <c r="O1653" s="87" t="s">
        <v>828</v>
      </c>
      <c r="P1653" s="87" t="s">
        <v>829</v>
      </c>
      <c r="Q1653" s="38"/>
      <c r="R1653" s="38"/>
      <c r="S1653" s="38"/>
      <c r="T1653" s="38"/>
      <c r="U1653" s="88" t="s">
        <v>540</v>
      </c>
      <c r="V1653" s="88" t="s">
        <v>4902</v>
      </c>
      <c r="W1653" s="88" t="s">
        <v>4905</v>
      </c>
      <c r="X1653" s="94">
        <v>43676.413194444445</v>
      </c>
      <c r="Y1653" s="71">
        <v>43676</v>
      </c>
      <c r="Z1653" s="90">
        <v>0.41319444444444442</v>
      </c>
      <c r="AA1653" s="94">
        <v>43676.67291666667</v>
      </c>
      <c r="AB1653" s="71">
        <v>43676</v>
      </c>
      <c r="AC1653" s="91">
        <v>0.67291666666666672</v>
      </c>
      <c r="AD1653" s="92">
        <v>0</v>
      </c>
      <c r="AE1653" s="91">
        <v>0.25972222222480923</v>
      </c>
      <c r="AF1653" s="92">
        <v>6.2333333333954215</v>
      </c>
    </row>
    <row r="1654" spans="12:32" ht="12.75" customHeight="1" x14ac:dyDescent="0.3">
      <c r="L1654" s="86">
        <v>2</v>
      </c>
      <c r="M1654" s="87" t="s">
        <v>808</v>
      </c>
      <c r="N1654" s="86" t="s">
        <v>52</v>
      </c>
      <c r="O1654" s="87" t="s">
        <v>828</v>
      </c>
      <c r="P1654" s="87" t="s">
        <v>829</v>
      </c>
      <c r="Q1654" s="38"/>
      <c r="R1654" s="38"/>
      <c r="S1654" s="38"/>
      <c r="T1654" s="38"/>
      <c r="U1654" s="88" t="s">
        <v>540</v>
      </c>
      <c r="V1654" s="88" t="s">
        <v>4902</v>
      </c>
      <c r="W1654" s="88" t="s">
        <v>4906</v>
      </c>
      <c r="X1654" s="94">
        <v>43658.436805555553</v>
      </c>
      <c r="Y1654" s="71">
        <v>43658</v>
      </c>
      <c r="Z1654" s="90">
        <v>0.4368055555555555</v>
      </c>
      <c r="AA1654" s="94">
        <v>43658.695138888892</v>
      </c>
      <c r="AB1654" s="71">
        <v>43658</v>
      </c>
      <c r="AC1654" s="91">
        <v>0.69513888888888886</v>
      </c>
      <c r="AD1654" s="92">
        <v>0</v>
      </c>
      <c r="AE1654" s="91">
        <v>0.25833333333866904</v>
      </c>
      <c r="AF1654" s="92">
        <v>6.2000000001280569</v>
      </c>
    </row>
    <row r="1655" spans="12:32" ht="12.75" customHeight="1" x14ac:dyDescent="0.3">
      <c r="L1655" s="86">
        <v>2</v>
      </c>
      <c r="M1655" s="87" t="s">
        <v>808</v>
      </c>
      <c r="N1655" s="86" t="s">
        <v>52</v>
      </c>
      <c r="O1655" s="87" t="s">
        <v>828</v>
      </c>
      <c r="P1655" s="87" t="s">
        <v>829</v>
      </c>
      <c r="Q1655" s="38"/>
      <c r="R1655" s="38"/>
      <c r="S1655" s="38"/>
      <c r="T1655" s="38"/>
      <c r="U1655" s="88" t="s">
        <v>540</v>
      </c>
      <c r="V1655" s="88" t="s">
        <v>4902</v>
      </c>
      <c r="W1655" s="88" t="s">
        <v>4907</v>
      </c>
      <c r="X1655" s="94">
        <v>43671.476388888892</v>
      </c>
      <c r="Y1655" s="71">
        <v>43671</v>
      </c>
      <c r="Z1655" s="90">
        <v>0.47638888888888892</v>
      </c>
      <c r="AA1655" s="94">
        <v>43672.300694444442</v>
      </c>
      <c r="AB1655" s="71">
        <v>43672</v>
      </c>
      <c r="AC1655" s="91">
        <v>0.30069444444444443</v>
      </c>
      <c r="AD1655" s="92">
        <v>0</v>
      </c>
      <c r="AE1655" s="91">
        <v>0.2409722222222222</v>
      </c>
      <c r="AF1655" s="92">
        <v>5.7833333333333332</v>
      </c>
    </row>
    <row r="1656" spans="12:32" ht="12.75" customHeight="1" x14ac:dyDescent="0.3">
      <c r="L1656" s="86">
        <v>2</v>
      </c>
      <c r="M1656" s="87" t="s">
        <v>808</v>
      </c>
      <c r="N1656" s="86" t="s">
        <v>52</v>
      </c>
      <c r="O1656" s="87" t="s">
        <v>828</v>
      </c>
      <c r="P1656" s="87" t="s">
        <v>829</v>
      </c>
      <c r="Q1656" s="38"/>
      <c r="R1656" s="38"/>
      <c r="S1656" s="38"/>
      <c r="T1656" s="38"/>
      <c r="U1656" s="88" t="s">
        <v>540</v>
      </c>
      <c r="V1656" s="88" t="s">
        <v>4902</v>
      </c>
      <c r="W1656" s="88" t="s">
        <v>4908</v>
      </c>
      <c r="X1656" s="94">
        <v>43663.560416666667</v>
      </c>
      <c r="Y1656" s="71">
        <v>43663</v>
      </c>
      <c r="Z1656" s="90">
        <v>0.56041666666666667</v>
      </c>
      <c r="AA1656" s="94">
        <v>43663.664583333331</v>
      </c>
      <c r="AB1656" s="71">
        <v>43663</v>
      </c>
      <c r="AC1656" s="91">
        <v>0.6645833333333333</v>
      </c>
      <c r="AD1656" s="92">
        <v>0</v>
      </c>
      <c r="AE1656" s="91">
        <v>0.10416666666424135</v>
      </c>
      <c r="AF1656" s="92">
        <v>2.4999999999417923</v>
      </c>
    </row>
    <row r="1657" spans="12:32" ht="12.75" customHeight="1" x14ac:dyDescent="0.3">
      <c r="L1657" s="86">
        <v>2</v>
      </c>
      <c r="M1657" s="87" t="s">
        <v>808</v>
      </c>
      <c r="N1657" s="86" t="s">
        <v>52</v>
      </c>
      <c r="O1657" s="87" t="s">
        <v>828</v>
      </c>
      <c r="P1657" s="87" t="s">
        <v>829</v>
      </c>
      <c r="Q1657" s="38"/>
      <c r="R1657" s="38"/>
      <c r="S1657" s="38"/>
      <c r="T1657" s="38"/>
      <c r="U1657" s="88" t="s">
        <v>540</v>
      </c>
      <c r="V1657" s="88" t="s">
        <v>4902</v>
      </c>
      <c r="W1657" s="88" t="s">
        <v>4909</v>
      </c>
      <c r="X1657" s="94">
        <v>43655.518750000003</v>
      </c>
      <c r="Y1657" s="71">
        <v>43655</v>
      </c>
      <c r="Z1657" s="90">
        <v>0.51874999999999993</v>
      </c>
      <c r="AA1657" s="94">
        <v>43655.671527777777</v>
      </c>
      <c r="AB1657" s="71">
        <v>43655</v>
      </c>
      <c r="AC1657" s="91">
        <v>0.67152777777777772</v>
      </c>
      <c r="AD1657" s="92">
        <v>0</v>
      </c>
      <c r="AE1657" s="91">
        <v>0.15277777777373558</v>
      </c>
      <c r="AF1657" s="92">
        <v>3.6666666665696539</v>
      </c>
    </row>
    <row r="1658" spans="12:32" ht="12.75" customHeight="1" x14ac:dyDescent="0.3">
      <c r="L1658" s="86">
        <v>2</v>
      </c>
      <c r="M1658" s="87" t="s">
        <v>808</v>
      </c>
      <c r="N1658" s="86" t="s">
        <v>52</v>
      </c>
      <c r="O1658" s="87" t="s">
        <v>849</v>
      </c>
      <c r="P1658" s="87" t="s">
        <v>2189</v>
      </c>
      <c r="Q1658" s="38"/>
      <c r="R1658" s="38"/>
      <c r="S1658" s="38"/>
      <c r="T1658" s="38"/>
      <c r="U1658" s="88" t="s">
        <v>540</v>
      </c>
      <c r="V1658" s="88" t="s">
        <v>4972</v>
      </c>
      <c r="W1658" s="88" t="s">
        <v>4973</v>
      </c>
      <c r="X1658" s="94">
        <v>43656.40347222222</v>
      </c>
      <c r="Y1658" s="71">
        <v>43656</v>
      </c>
      <c r="Z1658" s="90">
        <v>0.40347222222222223</v>
      </c>
      <c r="AA1658" s="94">
        <v>43656.518055555556</v>
      </c>
      <c r="AB1658" s="71">
        <v>43656</v>
      </c>
      <c r="AC1658" s="91">
        <v>1.5180555555555557</v>
      </c>
      <c r="AD1658" s="92">
        <v>0</v>
      </c>
      <c r="AE1658" s="91">
        <v>0.11458333333575865</v>
      </c>
      <c r="AF1658" s="92">
        <v>2.7500000000582077</v>
      </c>
    </row>
    <row r="1659" spans="12:32" ht="12.75" customHeight="1" x14ac:dyDescent="0.3">
      <c r="L1659" s="86">
        <v>2</v>
      </c>
      <c r="M1659" s="87" t="s">
        <v>808</v>
      </c>
      <c r="N1659" s="86" t="s">
        <v>52</v>
      </c>
      <c r="O1659" s="87" t="s">
        <v>843</v>
      </c>
      <c r="P1659" s="87" t="s">
        <v>844</v>
      </c>
      <c r="Q1659" s="38"/>
      <c r="R1659" s="38"/>
      <c r="S1659" s="38"/>
      <c r="T1659" s="38"/>
      <c r="U1659" s="88" t="s">
        <v>540</v>
      </c>
      <c r="V1659" s="88" t="s">
        <v>4982</v>
      </c>
      <c r="W1659" s="88" t="s">
        <v>4983</v>
      </c>
      <c r="X1659" s="94">
        <v>43663.478472222225</v>
      </c>
      <c r="Y1659" s="71">
        <v>43663</v>
      </c>
      <c r="Z1659" s="90">
        <v>0.47847222222222219</v>
      </c>
      <c r="AA1659" s="94">
        <v>43663.555555555555</v>
      </c>
      <c r="AB1659" s="71">
        <v>43663</v>
      </c>
      <c r="AC1659" s="91">
        <v>0.55555555555555558</v>
      </c>
      <c r="AD1659" s="92">
        <v>0</v>
      </c>
      <c r="AE1659" s="91">
        <v>7.7083333329937886E-2</v>
      </c>
      <c r="AF1659" s="92">
        <v>1.8499999999185093</v>
      </c>
    </row>
    <row r="1660" spans="12:32" ht="12.75" customHeight="1" x14ac:dyDescent="0.3">
      <c r="L1660" s="86">
        <v>2</v>
      </c>
      <c r="M1660" s="87" t="s">
        <v>808</v>
      </c>
      <c r="N1660" s="86" t="s">
        <v>52</v>
      </c>
      <c r="O1660" s="87" t="s">
        <v>843</v>
      </c>
      <c r="P1660" s="87" t="s">
        <v>844</v>
      </c>
      <c r="Q1660" s="38"/>
      <c r="R1660" s="38"/>
      <c r="S1660" s="38"/>
      <c r="T1660" s="38"/>
      <c r="U1660" s="88" t="s">
        <v>540</v>
      </c>
      <c r="V1660" s="88" t="s">
        <v>4982</v>
      </c>
      <c r="W1660" s="88" t="s">
        <v>4984</v>
      </c>
      <c r="X1660" s="94">
        <v>43657.632638888892</v>
      </c>
      <c r="Y1660" s="71">
        <v>43657</v>
      </c>
      <c r="Z1660" s="90">
        <v>0.63263888888888886</v>
      </c>
      <c r="AA1660" s="94">
        <v>43657.760416666664</v>
      </c>
      <c r="AB1660" s="71">
        <v>43657</v>
      </c>
      <c r="AC1660" s="91">
        <v>0.76041666666666674</v>
      </c>
      <c r="AD1660" s="92">
        <v>0</v>
      </c>
      <c r="AE1660" s="91">
        <v>0.12777777777228039</v>
      </c>
      <c r="AF1660" s="92">
        <v>3.0666666665347293</v>
      </c>
    </row>
    <row r="1661" spans="12:32" ht="12.75" customHeight="1" x14ac:dyDescent="0.3">
      <c r="L1661" s="86">
        <v>2</v>
      </c>
      <c r="M1661" s="87" t="s">
        <v>808</v>
      </c>
      <c r="N1661" s="86" t="s">
        <v>52</v>
      </c>
      <c r="O1661" s="87" t="s">
        <v>843</v>
      </c>
      <c r="P1661" s="87" t="s">
        <v>844</v>
      </c>
      <c r="Q1661" s="38"/>
      <c r="R1661" s="38"/>
      <c r="S1661" s="38"/>
      <c r="T1661" s="38"/>
      <c r="U1661" s="88" t="s">
        <v>540</v>
      </c>
      <c r="V1661" s="88" t="s">
        <v>4982</v>
      </c>
      <c r="W1661" s="88" t="s">
        <v>4985</v>
      </c>
      <c r="X1661" s="70"/>
      <c r="Y1661" s="71"/>
      <c r="Z1661" s="90"/>
      <c r="AA1661" s="90"/>
      <c r="AB1661" s="70"/>
      <c r="AC1661" s="91" t="s">
        <v>762</v>
      </c>
    </row>
    <row r="1662" spans="12:32" ht="12.75" customHeight="1" x14ac:dyDescent="0.3">
      <c r="L1662" s="86">
        <v>2</v>
      </c>
      <c r="M1662" s="87" t="s">
        <v>808</v>
      </c>
      <c r="N1662" s="86" t="s">
        <v>52</v>
      </c>
      <c r="O1662" s="87" t="s">
        <v>843</v>
      </c>
      <c r="P1662" s="87" t="s">
        <v>844</v>
      </c>
      <c r="Q1662" s="38"/>
      <c r="R1662" s="38"/>
      <c r="S1662" s="38"/>
      <c r="T1662" s="38"/>
      <c r="U1662" s="88" t="s">
        <v>540</v>
      </c>
      <c r="V1662" s="88" t="s">
        <v>4982</v>
      </c>
      <c r="W1662" s="88" t="s">
        <v>4986</v>
      </c>
      <c r="X1662" s="70"/>
      <c r="Y1662" s="71"/>
      <c r="Z1662" s="90"/>
      <c r="AA1662" s="90"/>
      <c r="AB1662" s="70"/>
      <c r="AC1662" s="91" t="s">
        <v>762</v>
      </c>
    </row>
    <row r="1663" spans="12:32" ht="12.75" customHeight="1" x14ac:dyDescent="0.3">
      <c r="L1663" s="86">
        <v>2</v>
      </c>
      <c r="M1663" s="87" t="s">
        <v>808</v>
      </c>
      <c r="N1663" s="86" t="s">
        <v>52</v>
      </c>
      <c r="O1663" s="87" t="s">
        <v>843</v>
      </c>
      <c r="P1663" s="87" t="s">
        <v>844</v>
      </c>
      <c r="Q1663" s="38"/>
      <c r="R1663" s="38"/>
      <c r="S1663" s="38"/>
      <c r="T1663" s="38"/>
      <c r="U1663" s="88" t="s">
        <v>540</v>
      </c>
      <c r="V1663" s="88" t="s">
        <v>4989</v>
      </c>
      <c r="W1663" s="88" t="s">
        <v>4990</v>
      </c>
      <c r="X1663" s="94">
        <v>43649.368055555555</v>
      </c>
      <c r="Y1663" s="71">
        <v>43649</v>
      </c>
      <c r="Z1663" s="90">
        <v>0.36805555555555558</v>
      </c>
      <c r="AA1663" s="94">
        <v>43649.529166666667</v>
      </c>
      <c r="AB1663" s="71">
        <v>43649</v>
      </c>
      <c r="AC1663" s="91">
        <v>1.5291666666666668</v>
      </c>
      <c r="AD1663" s="92">
        <v>0</v>
      </c>
      <c r="AE1663" s="91">
        <v>0.16111111111240461</v>
      </c>
      <c r="AF1663" s="92">
        <v>3.8666666666977108</v>
      </c>
    </row>
    <row r="1664" spans="12:32" ht="12.75" customHeight="1" x14ac:dyDescent="0.3">
      <c r="L1664" s="86">
        <v>2</v>
      </c>
      <c r="M1664" s="87" t="s">
        <v>808</v>
      </c>
      <c r="N1664" s="86" t="s">
        <v>52</v>
      </c>
      <c r="O1664" s="87" t="s">
        <v>843</v>
      </c>
      <c r="P1664" s="87" t="s">
        <v>844</v>
      </c>
      <c r="Q1664" s="38"/>
      <c r="R1664" s="38"/>
      <c r="S1664" s="38"/>
      <c r="T1664" s="38"/>
      <c r="U1664" s="88" t="s">
        <v>540</v>
      </c>
      <c r="V1664" s="88" t="s">
        <v>4989</v>
      </c>
      <c r="W1664" s="88" t="s">
        <v>4991</v>
      </c>
      <c r="X1664" s="94">
        <v>43658.395138888889</v>
      </c>
      <c r="Y1664" s="71">
        <v>43658</v>
      </c>
      <c r="Z1664" s="90">
        <v>0.39513888888888887</v>
      </c>
      <c r="AA1664" s="94">
        <v>43658.490972222222</v>
      </c>
      <c r="AB1664" s="71">
        <v>43658</v>
      </c>
      <c r="AC1664" s="91">
        <v>0.4909722222222222</v>
      </c>
      <c r="AD1664" s="92">
        <v>0</v>
      </c>
      <c r="AE1664" s="91">
        <v>9.5833333332848269E-2</v>
      </c>
      <c r="AF1664" s="92">
        <v>2.2999999999883585</v>
      </c>
    </row>
    <row r="1665" spans="12:32" ht="12.75" customHeight="1" x14ac:dyDescent="0.3">
      <c r="L1665" s="86">
        <v>2</v>
      </c>
      <c r="M1665" s="87" t="s">
        <v>808</v>
      </c>
      <c r="N1665" s="86" t="s">
        <v>52</v>
      </c>
      <c r="O1665" s="87" t="s">
        <v>843</v>
      </c>
      <c r="P1665" s="87" t="s">
        <v>844</v>
      </c>
      <c r="Q1665" s="38"/>
      <c r="R1665" s="38"/>
      <c r="S1665" s="38"/>
      <c r="T1665" s="38"/>
      <c r="U1665" s="88" t="s">
        <v>540</v>
      </c>
      <c r="V1665" s="88" t="s">
        <v>4989</v>
      </c>
      <c r="W1665" s="88" t="s">
        <v>4992</v>
      </c>
      <c r="X1665" s="94">
        <v>43661.400694444441</v>
      </c>
      <c r="Y1665" s="71">
        <v>43661</v>
      </c>
      <c r="Z1665" s="90">
        <v>0.40069444444444446</v>
      </c>
      <c r="AA1665" s="94">
        <v>43661.487500000003</v>
      </c>
      <c r="AB1665" s="71">
        <v>43661</v>
      </c>
      <c r="AC1665" s="91">
        <v>0.48749999999999999</v>
      </c>
      <c r="AD1665" s="92">
        <v>0</v>
      </c>
      <c r="AE1665" s="91">
        <v>8.6805555562023073E-2</v>
      </c>
      <c r="AF1665" s="92">
        <v>2.0833333334885538</v>
      </c>
    </row>
    <row r="1666" spans="12:32" ht="12.75" customHeight="1" x14ac:dyDescent="0.3">
      <c r="L1666" s="86">
        <v>2</v>
      </c>
      <c r="M1666" s="87" t="s">
        <v>808</v>
      </c>
      <c r="N1666" s="86" t="s">
        <v>52</v>
      </c>
      <c r="O1666" s="87" t="s">
        <v>843</v>
      </c>
      <c r="P1666" s="87" t="s">
        <v>844</v>
      </c>
      <c r="Q1666" s="38"/>
      <c r="R1666" s="38"/>
      <c r="S1666" s="38"/>
      <c r="T1666" s="38"/>
      <c r="U1666" s="88" t="s">
        <v>540</v>
      </c>
      <c r="V1666" s="88" t="s">
        <v>4989</v>
      </c>
      <c r="W1666" s="88" t="s">
        <v>4993</v>
      </c>
      <c r="X1666" s="94">
        <v>43657.435416666667</v>
      </c>
      <c r="Y1666" s="71">
        <v>43657</v>
      </c>
      <c r="Z1666" s="90">
        <v>0.43541666666666662</v>
      </c>
      <c r="AA1666" s="94">
        <v>43657.548611111109</v>
      </c>
      <c r="AB1666" s="71">
        <v>43657</v>
      </c>
      <c r="AC1666" s="91">
        <v>0.54861111111111116</v>
      </c>
      <c r="AD1666" s="92">
        <v>0</v>
      </c>
      <c r="AE1666" s="91">
        <v>0.1131944444423425</v>
      </c>
      <c r="AF1666" s="92">
        <v>2.71666666661622</v>
      </c>
    </row>
    <row r="1667" spans="12:32" ht="12.75" customHeight="1" x14ac:dyDescent="0.3">
      <c r="L1667" s="86">
        <v>2</v>
      </c>
      <c r="M1667" s="87" t="s">
        <v>808</v>
      </c>
      <c r="N1667" s="86" t="s">
        <v>52</v>
      </c>
      <c r="O1667" s="87" t="s">
        <v>843</v>
      </c>
      <c r="P1667" s="87" t="s">
        <v>844</v>
      </c>
      <c r="Q1667" s="38"/>
      <c r="R1667" s="38"/>
      <c r="S1667" s="38"/>
      <c r="T1667" s="38"/>
      <c r="U1667" s="88" t="s">
        <v>540</v>
      </c>
      <c r="V1667" s="88" t="s">
        <v>4989</v>
      </c>
      <c r="W1667" s="88" t="s">
        <v>4994</v>
      </c>
      <c r="X1667" s="94">
        <v>43665.570138888892</v>
      </c>
      <c r="Y1667" s="71">
        <v>43665</v>
      </c>
      <c r="Z1667" s="90">
        <v>0.57013888888888886</v>
      </c>
      <c r="AA1667" s="94">
        <v>43665.644444444442</v>
      </c>
      <c r="AB1667" s="71">
        <v>43665</v>
      </c>
      <c r="AC1667" s="91">
        <v>0.64444444444444449</v>
      </c>
      <c r="AD1667" s="92">
        <v>0</v>
      </c>
      <c r="AE1667" s="91">
        <v>7.4305555550381541E-2</v>
      </c>
      <c r="AF1667" s="92">
        <v>1.783333333209157</v>
      </c>
    </row>
    <row r="1668" spans="12:32" ht="12.75" customHeight="1" x14ac:dyDescent="0.3">
      <c r="L1668" s="86">
        <v>2</v>
      </c>
      <c r="M1668" s="87" t="s">
        <v>808</v>
      </c>
      <c r="N1668" s="86" t="s">
        <v>52</v>
      </c>
      <c r="O1668" s="87" t="s">
        <v>843</v>
      </c>
      <c r="P1668" s="87" t="s">
        <v>844</v>
      </c>
      <c r="Q1668" s="38"/>
      <c r="R1668" s="38"/>
      <c r="S1668" s="38"/>
      <c r="T1668" s="38"/>
      <c r="U1668" s="88" t="s">
        <v>540</v>
      </c>
      <c r="V1668" s="88" t="s">
        <v>4989</v>
      </c>
      <c r="W1668" s="88" t="s">
        <v>4995</v>
      </c>
      <c r="X1668" s="94">
        <v>43668.59652777778</v>
      </c>
      <c r="Y1668" s="71">
        <v>43668</v>
      </c>
      <c r="Z1668" s="90">
        <v>0.59652777777777777</v>
      </c>
      <c r="AA1668" s="94">
        <v>43668.69027777778</v>
      </c>
      <c r="AB1668" s="71">
        <v>43668</v>
      </c>
      <c r="AC1668" s="91">
        <v>0.69027777777777777</v>
      </c>
      <c r="AD1668" s="92">
        <v>0</v>
      </c>
      <c r="AE1668" s="91">
        <v>9.375E-2</v>
      </c>
      <c r="AF1668" s="92">
        <v>2.25</v>
      </c>
    </row>
    <row r="1669" spans="12:32" ht="12.75" customHeight="1" x14ac:dyDescent="0.3">
      <c r="L1669" s="86">
        <v>2</v>
      </c>
      <c r="M1669" s="87" t="s">
        <v>808</v>
      </c>
      <c r="N1669" s="86" t="s">
        <v>52</v>
      </c>
      <c r="O1669" s="87" t="s">
        <v>843</v>
      </c>
      <c r="P1669" s="87" t="s">
        <v>844</v>
      </c>
      <c r="Q1669" s="38"/>
      <c r="R1669" s="38"/>
      <c r="S1669" s="38"/>
      <c r="T1669" s="38"/>
      <c r="U1669" s="88" t="s">
        <v>540</v>
      </c>
      <c r="V1669" s="88" t="s">
        <v>4989</v>
      </c>
      <c r="W1669" s="88" t="s">
        <v>4996</v>
      </c>
      <c r="X1669" s="94">
        <v>43664.624305555553</v>
      </c>
      <c r="Y1669" s="71">
        <v>43664</v>
      </c>
      <c r="Z1669" s="90">
        <v>0.62430555555555556</v>
      </c>
      <c r="AA1669" s="94">
        <v>43664.738194444442</v>
      </c>
      <c r="AB1669" s="71">
        <v>43664</v>
      </c>
      <c r="AC1669" s="91">
        <v>0.73819444444444449</v>
      </c>
      <c r="AD1669" s="92">
        <v>0</v>
      </c>
      <c r="AE1669" s="91">
        <v>0.11388888888905058</v>
      </c>
      <c r="AF1669" s="92">
        <v>2.7333333333372138</v>
      </c>
    </row>
    <row r="1670" spans="12:32" ht="12.75" customHeight="1" x14ac:dyDescent="0.3">
      <c r="L1670" s="86">
        <v>2</v>
      </c>
      <c r="M1670" s="87" t="s">
        <v>808</v>
      </c>
      <c r="N1670" s="86" t="s">
        <v>52</v>
      </c>
      <c r="O1670" s="87" t="s">
        <v>843</v>
      </c>
      <c r="P1670" s="87" t="s">
        <v>844</v>
      </c>
      <c r="Q1670" s="38"/>
      <c r="R1670" s="38"/>
      <c r="S1670" s="38"/>
      <c r="T1670" s="38"/>
      <c r="U1670" s="88" t="s">
        <v>540</v>
      </c>
      <c r="V1670" s="88" t="s">
        <v>4989</v>
      </c>
      <c r="W1670" s="88" t="s">
        <v>4997</v>
      </c>
      <c r="X1670" s="94">
        <v>43655.511111111111</v>
      </c>
      <c r="Y1670" s="71">
        <v>43655</v>
      </c>
      <c r="Z1670" s="90">
        <v>0.51111111111111118</v>
      </c>
      <c r="AA1670" s="94">
        <v>43655.588888888888</v>
      </c>
      <c r="AB1670" s="71">
        <v>43655</v>
      </c>
      <c r="AC1670" s="91">
        <v>0.58888888888888891</v>
      </c>
      <c r="AD1670" s="92">
        <v>0</v>
      </c>
      <c r="AE1670" s="91">
        <v>7.7777777776645962E-2</v>
      </c>
      <c r="AF1670" s="92">
        <v>1.8666666666395031</v>
      </c>
    </row>
    <row r="1671" spans="12:32" ht="12.75" customHeight="1" x14ac:dyDescent="0.3">
      <c r="L1671" s="86">
        <v>2</v>
      </c>
      <c r="M1671" s="87" t="s">
        <v>808</v>
      </c>
      <c r="N1671" s="86" t="s">
        <v>52</v>
      </c>
      <c r="O1671" s="87" t="s">
        <v>843</v>
      </c>
      <c r="P1671" s="87" t="s">
        <v>844</v>
      </c>
      <c r="Q1671" s="38"/>
      <c r="R1671" s="38"/>
      <c r="S1671" s="38"/>
      <c r="T1671" s="38"/>
      <c r="U1671" s="88" t="s">
        <v>540</v>
      </c>
      <c r="V1671" s="88" t="s">
        <v>4989</v>
      </c>
      <c r="W1671" s="88" t="s">
        <v>4998</v>
      </c>
      <c r="X1671" s="94">
        <v>43669.518055555556</v>
      </c>
      <c r="Y1671" s="71">
        <v>43669</v>
      </c>
      <c r="Z1671" s="90">
        <v>0.5180555555555556</v>
      </c>
      <c r="AA1671" s="94">
        <v>43669.65902777778</v>
      </c>
      <c r="AB1671" s="71">
        <v>43669</v>
      </c>
      <c r="AC1671" s="91">
        <v>0.65902777777777777</v>
      </c>
      <c r="AD1671" s="92">
        <v>0</v>
      </c>
      <c r="AE1671" s="91">
        <v>0.14097222222335404</v>
      </c>
      <c r="AF1671" s="92">
        <v>3.3833333333604969</v>
      </c>
    </row>
    <row r="1672" spans="12:32" ht="12.75" customHeight="1" x14ac:dyDescent="0.3">
      <c r="L1672" s="86">
        <v>2</v>
      </c>
      <c r="M1672" s="87" t="s">
        <v>808</v>
      </c>
      <c r="N1672" s="86" t="s">
        <v>52</v>
      </c>
      <c r="O1672" s="87" t="s">
        <v>828</v>
      </c>
      <c r="P1672" s="87" t="s">
        <v>829</v>
      </c>
      <c r="Q1672" s="38"/>
      <c r="R1672" s="38"/>
      <c r="S1672" s="38"/>
      <c r="T1672" s="38"/>
      <c r="U1672" s="88" t="s">
        <v>540</v>
      </c>
      <c r="V1672" s="88" t="s">
        <v>5046</v>
      </c>
      <c r="W1672" s="88" t="s">
        <v>5047</v>
      </c>
      <c r="X1672" s="94">
        <v>43664.353472222225</v>
      </c>
      <c r="Y1672" s="71">
        <v>43664</v>
      </c>
      <c r="Z1672" s="90">
        <v>0.35347222222222219</v>
      </c>
      <c r="AA1672" s="94">
        <v>43664.55972222222</v>
      </c>
      <c r="AB1672" s="71">
        <v>43664</v>
      </c>
      <c r="AC1672" s="91">
        <v>0.55972222222222223</v>
      </c>
      <c r="AD1672" s="92">
        <v>0</v>
      </c>
      <c r="AE1672" s="91">
        <v>0.20624999999563443</v>
      </c>
      <c r="AF1672" s="92">
        <v>4.9499999998952262</v>
      </c>
    </row>
    <row r="1673" spans="12:32" ht="12.75" customHeight="1" x14ac:dyDescent="0.3">
      <c r="L1673" s="86">
        <v>2</v>
      </c>
      <c r="M1673" s="87" t="s">
        <v>808</v>
      </c>
      <c r="N1673" s="86" t="s">
        <v>52</v>
      </c>
      <c r="O1673" s="87" t="s">
        <v>828</v>
      </c>
      <c r="P1673" s="87" t="s">
        <v>829</v>
      </c>
      <c r="Q1673" s="38"/>
      <c r="R1673" s="38"/>
      <c r="S1673" s="38"/>
      <c r="T1673" s="38"/>
      <c r="U1673" s="88" t="s">
        <v>540</v>
      </c>
      <c r="V1673" s="88" t="s">
        <v>5046</v>
      </c>
      <c r="W1673" s="88" t="s">
        <v>5048</v>
      </c>
      <c r="X1673" s="94">
        <v>43655.368750000001</v>
      </c>
      <c r="Y1673" s="71">
        <v>43655</v>
      </c>
      <c r="Z1673" s="90">
        <v>0.36874999999999997</v>
      </c>
      <c r="AA1673" s="94">
        <v>43655.591666666667</v>
      </c>
      <c r="AB1673" s="71">
        <v>43655</v>
      </c>
      <c r="AC1673" s="91">
        <v>0.59166666666666667</v>
      </c>
      <c r="AD1673" s="92">
        <v>0</v>
      </c>
      <c r="AE1673" s="91">
        <v>0.22291666666569654</v>
      </c>
      <c r="AF1673" s="92">
        <v>5.3499999999767169</v>
      </c>
    </row>
    <row r="1674" spans="12:32" ht="12.75" customHeight="1" x14ac:dyDescent="0.3">
      <c r="L1674" s="86">
        <v>2</v>
      </c>
      <c r="M1674" s="87" t="s">
        <v>808</v>
      </c>
      <c r="N1674" s="86" t="s">
        <v>52</v>
      </c>
      <c r="O1674" s="87" t="s">
        <v>828</v>
      </c>
      <c r="P1674" s="87" t="s">
        <v>829</v>
      </c>
      <c r="Q1674" s="38"/>
      <c r="R1674" s="38"/>
      <c r="S1674" s="38"/>
      <c r="T1674" s="38"/>
      <c r="U1674" s="88" t="s">
        <v>540</v>
      </c>
      <c r="V1674" s="88" t="s">
        <v>5046</v>
      </c>
      <c r="W1674" s="88" t="s">
        <v>5049</v>
      </c>
      <c r="X1674" s="94">
        <v>43649.370138888888</v>
      </c>
      <c r="Y1674" s="71">
        <v>43649</v>
      </c>
      <c r="Z1674" s="90">
        <v>0.37013888888888885</v>
      </c>
      <c r="AA1674" s="94">
        <v>43649.512499999997</v>
      </c>
      <c r="AB1674" s="71">
        <v>43649</v>
      </c>
      <c r="AC1674" s="91">
        <v>1.5125000000000002</v>
      </c>
      <c r="AD1674" s="92">
        <v>0</v>
      </c>
      <c r="AE1674" s="91">
        <v>0.14236111110949423</v>
      </c>
      <c r="AF1674" s="92">
        <v>3.4166666666278616</v>
      </c>
    </row>
    <row r="1675" spans="12:32" ht="12.75" customHeight="1" x14ac:dyDescent="0.3">
      <c r="L1675" s="86">
        <v>2</v>
      </c>
      <c r="M1675" s="87" t="s">
        <v>808</v>
      </c>
      <c r="N1675" s="86" t="s">
        <v>52</v>
      </c>
      <c r="O1675" s="87" t="s">
        <v>828</v>
      </c>
      <c r="P1675" s="87" t="s">
        <v>829</v>
      </c>
      <c r="Q1675" s="38"/>
      <c r="R1675" s="38"/>
      <c r="S1675" s="38"/>
      <c r="T1675" s="38"/>
      <c r="U1675" s="88" t="s">
        <v>540</v>
      </c>
      <c r="V1675" s="88" t="s">
        <v>5046</v>
      </c>
      <c r="W1675" s="88" t="s">
        <v>5050</v>
      </c>
      <c r="X1675" s="94">
        <v>43661.390972222223</v>
      </c>
      <c r="Y1675" s="71">
        <v>43661</v>
      </c>
      <c r="Z1675" s="90">
        <v>0.39097222222222222</v>
      </c>
      <c r="AA1675" s="94">
        <v>43661.533333333333</v>
      </c>
      <c r="AB1675" s="71">
        <v>43661</v>
      </c>
      <c r="AC1675" s="91">
        <v>1.5333333333333332</v>
      </c>
      <c r="AD1675" s="92">
        <v>0</v>
      </c>
      <c r="AE1675" s="91">
        <v>0.14236111110949423</v>
      </c>
      <c r="AF1675" s="92">
        <v>3.4166666666278616</v>
      </c>
    </row>
    <row r="1676" spans="12:32" ht="12.75" customHeight="1" x14ac:dyDescent="0.3">
      <c r="L1676" s="86">
        <v>2</v>
      </c>
      <c r="M1676" s="87" t="s">
        <v>808</v>
      </c>
      <c r="N1676" s="86" t="s">
        <v>52</v>
      </c>
      <c r="O1676" s="87" t="s">
        <v>828</v>
      </c>
      <c r="P1676" s="87" t="s">
        <v>829</v>
      </c>
      <c r="Q1676" s="38"/>
      <c r="R1676" s="38"/>
      <c r="S1676" s="38"/>
      <c r="T1676" s="38"/>
      <c r="U1676" s="88" t="s">
        <v>540</v>
      </c>
      <c r="V1676" s="88" t="s">
        <v>5046</v>
      </c>
      <c r="W1676" s="88" t="s">
        <v>5051</v>
      </c>
      <c r="X1676" s="94">
        <v>43662.435416666667</v>
      </c>
      <c r="Y1676" s="71">
        <v>43662</v>
      </c>
      <c r="Z1676" s="90">
        <v>0.43541666666666662</v>
      </c>
      <c r="AA1676" s="94">
        <v>43662.579861111109</v>
      </c>
      <c r="AB1676" s="71">
        <v>43662</v>
      </c>
      <c r="AC1676" s="91">
        <v>0.57986111111111116</v>
      </c>
      <c r="AD1676" s="92">
        <v>0</v>
      </c>
      <c r="AE1676" s="91">
        <v>0.1444444444423425</v>
      </c>
      <c r="AF1676" s="92">
        <v>3.46666666661622</v>
      </c>
    </row>
    <row r="1677" spans="12:32" ht="12.75" customHeight="1" x14ac:dyDescent="0.3">
      <c r="L1677" s="86">
        <v>2</v>
      </c>
      <c r="M1677" s="87" t="s">
        <v>808</v>
      </c>
      <c r="N1677" s="86" t="s">
        <v>52</v>
      </c>
      <c r="O1677" s="87" t="s">
        <v>828</v>
      </c>
      <c r="P1677" s="87" t="s">
        <v>829</v>
      </c>
      <c r="Q1677" s="38"/>
      <c r="R1677" s="38"/>
      <c r="S1677" s="38"/>
      <c r="T1677" s="38"/>
      <c r="U1677" s="88" t="s">
        <v>540</v>
      </c>
      <c r="V1677" s="88" t="s">
        <v>5046</v>
      </c>
      <c r="W1677" s="88" t="s">
        <v>5052</v>
      </c>
      <c r="X1677" s="94">
        <v>43669.560416666667</v>
      </c>
      <c r="Y1677" s="71">
        <v>43669</v>
      </c>
      <c r="Z1677" s="90">
        <v>0.56041666666666667</v>
      </c>
      <c r="AA1677" s="94">
        <v>43670.327777777777</v>
      </c>
      <c r="AB1677" s="71">
        <v>43670</v>
      </c>
      <c r="AC1677" s="91">
        <v>0.32777777777777778</v>
      </c>
      <c r="AD1677" s="92">
        <v>0</v>
      </c>
      <c r="AE1677" s="91">
        <v>0.18402777777777779</v>
      </c>
      <c r="AF1677" s="92">
        <v>4.416666666666667</v>
      </c>
    </row>
    <row r="1678" spans="12:32" ht="12.75" customHeight="1" x14ac:dyDescent="0.3">
      <c r="L1678" s="86">
        <v>2</v>
      </c>
      <c r="M1678" s="87" t="s">
        <v>808</v>
      </c>
      <c r="N1678" s="86" t="s">
        <v>52</v>
      </c>
      <c r="O1678" s="87" t="s">
        <v>828</v>
      </c>
      <c r="P1678" s="87" t="s">
        <v>829</v>
      </c>
      <c r="Q1678" s="38"/>
      <c r="R1678" s="38"/>
      <c r="S1678" s="38"/>
      <c r="T1678" s="38"/>
      <c r="U1678" s="88" t="s">
        <v>540</v>
      </c>
      <c r="V1678" s="88" t="s">
        <v>5046</v>
      </c>
      <c r="W1678" s="88" t="s">
        <v>5053</v>
      </c>
      <c r="X1678" s="94">
        <v>43656.573611111111</v>
      </c>
      <c r="Y1678" s="71">
        <v>43656</v>
      </c>
      <c r="Z1678" s="90">
        <v>0.57361111111111107</v>
      </c>
      <c r="AA1678" s="94">
        <v>43657.324999999997</v>
      </c>
      <c r="AB1678" s="71">
        <v>43657</v>
      </c>
      <c r="AC1678" s="91">
        <v>0.32500000000000001</v>
      </c>
      <c r="AD1678" s="92">
        <v>0</v>
      </c>
      <c r="AE1678" s="91">
        <v>0.16805555555555562</v>
      </c>
      <c r="AF1678" s="92">
        <v>4.033333333333335</v>
      </c>
    </row>
    <row r="1679" spans="12:32" ht="12.75" customHeight="1" x14ac:dyDescent="0.3">
      <c r="L1679" s="86">
        <v>2</v>
      </c>
      <c r="M1679" s="87" t="s">
        <v>808</v>
      </c>
      <c r="N1679" s="86" t="s">
        <v>52</v>
      </c>
      <c r="O1679" s="87" t="s">
        <v>828</v>
      </c>
      <c r="P1679" s="87" t="s">
        <v>829</v>
      </c>
      <c r="Q1679" s="38"/>
      <c r="R1679" s="38"/>
      <c r="S1679" s="38"/>
      <c r="T1679" s="38"/>
      <c r="U1679" s="88" t="s">
        <v>540</v>
      </c>
      <c r="V1679" s="88" t="s">
        <v>5046</v>
      </c>
      <c r="W1679" s="88" t="s">
        <v>5054</v>
      </c>
      <c r="X1679" s="94">
        <v>43651.520138888889</v>
      </c>
      <c r="Y1679" s="71">
        <v>43651</v>
      </c>
      <c r="Z1679" s="90">
        <v>0.52013888888888882</v>
      </c>
      <c r="AA1679" s="94">
        <v>43651.652083333334</v>
      </c>
      <c r="AB1679" s="71">
        <v>43651</v>
      </c>
      <c r="AC1679" s="91">
        <v>0.65208333333333335</v>
      </c>
      <c r="AD1679" s="92">
        <v>0</v>
      </c>
      <c r="AE1679" s="91">
        <v>0.13194444444525288</v>
      </c>
      <c r="AF1679" s="92">
        <v>3.1666666666860692</v>
      </c>
    </row>
    <row r="1680" spans="12:32" ht="12.75" customHeight="1" x14ac:dyDescent="0.3">
      <c r="L1680" s="86">
        <v>2</v>
      </c>
      <c r="M1680" s="87" t="s">
        <v>808</v>
      </c>
      <c r="N1680" s="86" t="s">
        <v>52</v>
      </c>
      <c r="O1680" s="87" t="s">
        <v>828</v>
      </c>
      <c r="P1680" s="87" t="s">
        <v>829</v>
      </c>
      <c r="Q1680" s="38"/>
      <c r="R1680" s="38"/>
      <c r="S1680" s="38"/>
      <c r="T1680" s="38"/>
      <c r="U1680" s="88" t="s">
        <v>540</v>
      </c>
      <c r="V1680" s="88" t="s">
        <v>5046</v>
      </c>
      <c r="W1680" s="88" t="s">
        <v>5055</v>
      </c>
      <c r="X1680" s="70"/>
      <c r="Y1680" s="71"/>
      <c r="Z1680" s="90"/>
      <c r="AA1680" s="90"/>
      <c r="AB1680" s="70"/>
      <c r="AC1680" s="91" t="s">
        <v>762</v>
      </c>
    </row>
    <row r="1681" spans="12:32" ht="12.75" customHeight="1" x14ac:dyDescent="0.3">
      <c r="L1681" s="86">
        <v>2</v>
      </c>
      <c r="M1681" s="87" t="s">
        <v>808</v>
      </c>
      <c r="N1681" s="86" t="s">
        <v>52</v>
      </c>
      <c r="O1681" s="87" t="s">
        <v>843</v>
      </c>
      <c r="P1681" s="87" t="s">
        <v>844</v>
      </c>
      <c r="Q1681" s="38"/>
      <c r="R1681" s="38"/>
      <c r="S1681" s="38"/>
      <c r="T1681" s="38"/>
      <c r="U1681" s="88" t="s">
        <v>540</v>
      </c>
      <c r="V1681" s="88" t="s">
        <v>5114</v>
      </c>
      <c r="W1681" s="88" t="s">
        <v>3612</v>
      </c>
      <c r="X1681" s="94">
        <v>43647.563888888886</v>
      </c>
      <c r="Y1681" s="71">
        <v>43647</v>
      </c>
      <c r="Z1681" s="90">
        <v>0.56388888888888888</v>
      </c>
      <c r="AA1681" s="94">
        <v>43648.367361111108</v>
      </c>
      <c r="AB1681" s="71">
        <v>43648</v>
      </c>
      <c r="AC1681" s="91">
        <v>0.36736111111111108</v>
      </c>
      <c r="AD1681" s="92">
        <v>0</v>
      </c>
      <c r="AE1681" s="91">
        <v>0.22013888888888888</v>
      </c>
      <c r="AF1681" s="92">
        <v>5.2833333333333332</v>
      </c>
    </row>
    <row r="1682" spans="12:32" ht="12.75" customHeight="1" x14ac:dyDescent="0.3">
      <c r="L1682" s="86">
        <v>2</v>
      </c>
      <c r="M1682" s="87" t="s">
        <v>808</v>
      </c>
      <c r="N1682" s="86" t="s">
        <v>52</v>
      </c>
      <c r="O1682" s="87" t="s">
        <v>843</v>
      </c>
      <c r="P1682" s="87" t="s">
        <v>844</v>
      </c>
      <c r="Q1682" s="38"/>
      <c r="R1682" s="38"/>
      <c r="S1682" s="38"/>
      <c r="T1682" s="38"/>
      <c r="U1682" s="88" t="s">
        <v>540</v>
      </c>
      <c r="V1682" s="88" t="s">
        <v>5114</v>
      </c>
      <c r="W1682" s="88" t="s">
        <v>5116</v>
      </c>
      <c r="X1682" s="94">
        <v>43664.597222222219</v>
      </c>
      <c r="Y1682" s="71">
        <v>43664</v>
      </c>
      <c r="Z1682" s="90">
        <v>0.59722222222222221</v>
      </c>
      <c r="AA1682" s="94">
        <v>43664.65</v>
      </c>
      <c r="AB1682" s="71">
        <v>43664</v>
      </c>
      <c r="AC1682" s="91">
        <v>0.65</v>
      </c>
      <c r="AD1682" s="92">
        <v>0</v>
      </c>
      <c r="AE1682" s="91">
        <v>5.2777777782466728E-2</v>
      </c>
      <c r="AF1682" s="92">
        <v>1.2666666667792015</v>
      </c>
    </row>
    <row r="1683" spans="12:32" ht="12.75" customHeight="1" x14ac:dyDescent="0.3">
      <c r="L1683" s="86">
        <v>2</v>
      </c>
      <c r="M1683" s="87" t="s">
        <v>808</v>
      </c>
      <c r="N1683" s="86" t="s">
        <v>52</v>
      </c>
      <c r="O1683" s="87" t="s">
        <v>843</v>
      </c>
      <c r="P1683" s="87" t="s">
        <v>844</v>
      </c>
      <c r="Q1683" s="38"/>
      <c r="R1683" s="38"/>
      <c r="S1683" s="38"/>
      <c r="T1683" s="38"/>
      <c r="U1683" s="88" t="s">
        <v>540</v>
      </c>
      <c r="V1683" s="88" t="s">
        <v>5114</v>
      </c>
      <c r="W1683" s="88" t="s">
        <v>5117</v>
      </c>
      <c r="X1683" s="94">
        <v>43662.617361111108</v>
      </c>
      <c r="Y1683" s="71">
        <v>43662</v>
      </c>
      <c r="Z1683" s="90">
        <v>0.61736111111111114</v>
      </c>
      <c r="AA1683" s="94">
        <v>43664.341666666667</v>
      </c>
      <c r="AB1683" s="71">
        <v>43664</v>
      </c>
      <c r="AC1683" s="91">
        <v>0.34166666666666662</v>
      </c>
      <c r="AD1683" s="92">
        <v>1</v>
      </c>
      <c r="AE1683" s="91">
        <v>0.14097222222222217</v>
      </c>
      <c r="AF1683" s="92">
        <v>11.383333333333333</v>
      </c>
    </row>
    <row r="1684" spans="12:32" ht="12.75" customHeight="1" x14ac:dyDescent="0.3">
      <c r="L1684" s="86">
        <v>2</v>
      </c>
      <c r="M1684" s="87" t="s">
        <v>808</v>
      </c>
      <c r="N1684" s="86" t="s">
        <v>52</v>
      </c>
      <c r="O1684" s="87" t="s">
        <v>843</v>
      </c>
      <c r="P1684" s="87" t="s">
        <v>844</v>
      </c>
      <c r="Q1684" s="38"/>
      <c r="R1684" s="38"/>
      <c r="S1684" s="38"/>
      <c r="T1684" s="38"/>
      <c r="U1684" s="88" t="s">
        <v>540</v>
      </c>
      <c r="V1684" s="88" t="s">
        <v>5114</v>
      </c>
      <c r="W1684" s="88" t="s">
        <v>4293</v>
      </c>
      <c r="X1684" s="94">
        <v>43675.726388888892</v>
      </c>
      <c r="Y1684" s="71">
        <v>43675</v>
      </c>
      <c r="Z1684" s="90">
        <v>0.72638888888888886</v>
      </c>
      <c r="AA1684" s="94">
        <v>43677.340277777781</v>
      </c>
      <c r="AB1684" s="71">
        <v>43677</v>
      </c>
      <c r="AC1684" s="91">
        <v>0.34027777777777773</v>
      </c>
      <c r="AD1684" s="92">
        <v>1</v>
      </c>
      <c r="AE1684" s="91">
        <v>3.0555555555555558E-2</v>
      </c>
      <c r="AF1684" s="92">
        <v>8.7333333333333343</v>
      </c>
    </row>
    <row r="1685" spans="12:32" ht="12.75" customHeight="1" x14ac:dyDescent="0.3">
      <c r="L1685" s="86">
        <v>2</v>
      </c>
      <c r="M1685" s="87" t="s">
        <v>808</v>
      </c>
      <c r="N1685" s="86" t="s">
        <v>52</v>
      </c>
      <c r="O1685" s="87" t="s">
        <v>843</v>
      </c>
      <c r="P1685" s="87" t="s">
        <v>844</v>
      </c>
      <c r="Q1685" s="38"/>
      <c r="R1685" s="38"/>
      <c r="S1685" s="38"/>
      <c r="T1685" s="38"/>
      <c r="U1685" s="88" t="s">
        <v>540</v>
      </c>
      <c r="V1685" s="88" t="s">
        <v>5114</v>
      </c>
      <c r="W1685" s="88" t="s">
        <v>5118</v>
      </c>
      <c r="X1685" s="94">
        <v>43654.752083333333</v>
      </c>
      <c r="Y1685" s="71">
        <v>43654</v>
      </c>
      <c r="Z1685" s="90">
        <v>0.75208333333333333</v>
      </c>
      <c r="AA1685" s="94">
        <v>43656.779861111114</v>
      </c>
      <c r="AB1685" s="71">
        <v>43656</v>
      </c>
      <c r="AC1685" s="91">
        <v>0.77986111111111112</v>
      </c>
      <c r="AD1685" s="92">
        <v>1</v>
      </c>
      <c r="AE1685" s="91">
        <v>0.44444444444444448</v>
      </c>
      <c r="AF1685" s="92">
        <v>18.666666666666668</v>
      </c>
    </row>
    <row r="1686" spans="12:32" ht="12.75" customHeight="1" x14ac:dyDescent="0.3">
      <c r="L1686" s="86">
        <v>2</v>
      </c>
      <c r="M1686" s="87" t="s">
        <v>808</v>
      </c>
      <c r="N1686" s="86" t="s">
        <v>52</v>
      </c>
      <c r="O1686" s="87" t="s">
        <v>843</v>
      </c>
      <c r="P1686" s="87" t="s">
        <v>844</v>
      </c>
      <c r="Q1686" s="38"/>
      <c r="R1686" s="38"/>
      <c r="S1686" s="38"/>
      <c r="T1686" s="38"/>
      <c r="U1686" s="88" t="s">
        <v>540</v>
      </c>
      <c r="V1686" s="88" t="s">
        <v>5114</v>
      </c>
      <c r="W1686" s="88" t="s">
        <v>5119</v>
      </c>
      <c r="X1686" s="94">
        <v>43656.780555555553</v>
      </c>
      <c r="Y1686" s="71">
        <v>43656</v>
      </c>
      <c r="Z1686" s="90">
        <v>0.78055555555555556</v>
      </c>
      <c r="AA1686" s="94">
        <v>43657.634722222225</v>
      </c>
      <c r="AB1686" s="71">
        <v>43657</v>
      </c>
      <c r="AC1686" s="91">
        <v>0.63472222222222219</v>
      </c>
      <c r="AD1686" s="92">
        <v>0</v>
      </c>
      <c r="AE1686" s="91">
        <v>0.27083333333333331</v>
      </c>
      <c r="AF1686" s="92">
        <v>6.5</v>
      </c>
    </row>
    <row r="1687" spans="12:32" ht="12.75" customHeight="1" x14ac:dyDescent="0.3">
      <c r="L1687" s="86">
        <v>2</v>
      </c>
      <c r="M1687" s="87" t="s">
        <v>808</v>
      </c>
      <c r="N1687" s="86" t="s">
        <v>52</v>
      </c>
      <c r="O1687" s="87" t="s">
        <v>843</v>
      </c>
      <c r="P1687" s="87" t="s">
        <v>844</v>
      </c>
      <c r="Q1687" s="38"/>
      <c r="R1687" s="38"/>
      <c r="S1687" s="38"/>
      <c r="T1687" s="38"/>
      <c r="U1687" s="88" t="s">
        <v>540</v>
      </c>
      <c r="V1687" s="88" t="s">
        <v>5114</v>
      </c>
      <c r="W1687" s="88" t="s">
        <v>5120</v>
      </c>
      <c r="X1687" s="94">
        <v>43668.513888888891</v>
      </c>
      <c r="Y1687" s="71">
        <v>43668</v>
      </c>
      <c r="Z1687" s="90">
        <v>0.51388888888888895</v>
      </c>
      <c r="AA1687" s="94">
        <v>43668.59097222222</v>
      </c>
      <c r="AB1687" s="71">
        <v>43668</v>
      </c>
      <c r="AC1687" s="91">
        <v>0.59097222222222223</v>
      </c>
      <c r="AD1687" s="92">
        <v>0</v>
      </c>
      <c r="AE1687" s="91">
        <v>7.7083333329937886E-2</v>
      </c>
      <c r="AF1687" s="92">
        <v>1.8499999999185093</v>
      </c>
    </row>
    <row r="1688" spans="12:32" ht="12.75" customHeight="1" x14ac:dyDescent="0.3">
      <c r="L1688" s="86">
        <v>2</v>
      </c>
      <c r="M1688" s="87" t="s">
        <v>808</v>
      </c>
      <c r="N1688" s="86" t="s">
        <v>52</v>
      </c>
      <c r="O1688" s="87" t="s">
        <v>828</v>
      </c>
      <c r="P1688" s="87" t="s">
        <v>829</v>
      </c>
      <c r="Q1688" s="38"/>
      <c r="R1688" s="38"/>
      <c r="S1688" s="38"/>
      <c r="T1688" s="38"/>
      <c r="U1688" s="88" t="s">
        <v>540</v>
      </c>
      <c r="V1688" s="88" t="s">
        <v>5182</v>
      </c>
      <c r="W1688" s="88" t="s">
        <v>5183</v>
      </c>
      <c r="X1688" s="94">
        <v>43670.405555555553</v>
      </c>
      <c r="Y1688" s="71">
        <v>43670</v>
      </c>
      <c r="Z1688" s="90">
        <v>0.4055555555555555</v>
      </c>
      <c r="AA1688" s="94">
        <v>43670.520138888889</v>
      </c>
      <c r="AB1688" s="71">
        <v>43670</v>
      </c>
      <c r="AC1688" s="91">
        <v>1.5201388888888889</v>
      </c>
      <c r="AD1688" s="92">
        <v>0</v>
      </c>
      <c r="AE1688" s="91">
        <v>0.11458333333575865</v>
      </c>
      <c r="AF1688" s="92">
        <v>2.7500000000582077</v>
      </c>
    </row>
    <row r="1689" spans="12:32" ht="12.75" customHeight="1" x14ac:dyDescent="0.3">
      <c r="L1689" s="86">
        <v>2</v>
      </c>
      <c r="M1689" s="87" t="s">
        <v>808</v>
      </c>
      <c r="N1689" s="86" t="s">
        <v>52</v>
      </c>
      <c r="O1689" s="87" t="s">
        <v>828</v>
      </c>
      <c r="P1689" s="87" t="s">
        <v>829</v>
      </c>
      <c r="Q1689" s="38"/>
      <c r="R1689" s="38"/>
      <c r="S1689" s="38"/>
      <c r="T1689" s="38"/>
      <c r="U1689" s="88" t="s">
        <v>540</v>
      </c>
      <c r="V1689" s="88" t="s">
        <v>5182</v>
      </c>
      <c r="W1689" s="88" t="s">
        <v>5184</v>
      </c>
      <c r="X1689" s="94">
        <v>43665.409722222219</v>
      </c>
      <c r="Y1689" s="71">
        <v>43665</v>
      </c>
      <c r="Z1689" s="90">
        <v>0.40972222222222227</v>
      </c>
      <c r="AA1689" s="94">
        <v>43665.488194444442</v>
      </c>
      <c r="AB1689" s="71">
        <v>43665</v>
      </c>
      <c r="AC1689" s="91">
        <v>0.48819444444444443</v>
      </c>
      <c r="AD1689" s="92">
        <v>0</v>
      </c>
      <c r="AE1689" s="91">
        <v>7.8472222223354038E-2</v>
      </c>
      <c r="AF1689" s="92">
        <v>1.8833333333604969</v>
      </c>
    </row>
    <row r="1690" spans="12:32" ht="12.75" customHeight="1" x14ac:dyDescent="0.3">
      <c r="L1690" s="86">
        <v>2</v>
      </c>
      <c r="M1690" s="87" t="s">
        <v>808</v>
      </c>
      <c r="N1690" s="86" t="s">
        <v>52</v>
      </c>
      <c r="O1690" s="87" t="s">
        <v>828</v>
      </c>
      <c r="P1690" s="87" t="s">
        <v>829</v>
      </c>
      <c r="Q1690" s="38"/>
      <c r="R1690" s="38"/>
      <c r="S1690" s="38"/>
      <c r="T1690" s="38"/>
      <c r="U1690" s="88" t="s">
        <v>540</v>
      </c>
      <c r="V1690" s="88" t="s">
        <v>5182</v>
      </c>
      <c r="W1690" s="88" t="s">
        <v>5185</v>
      </c>
      <c r="X1690" s="94">
        <v>43663.428472222222</v>
      </c>
      <c r="Y1690" s="71">
        <v>43663</v>
      </c>
      <c r="Z1690" s="90">
        <v>0.4284722222222222</v>
      </c>
      <c r="AA1690" s="94">
        <v>43663.499305555553</v>
      </c>
      <c r="AB1690" s="71">
        <v>43663</v>
      </c>
      <c r="AC1690" s="91">
        <v>0.4993055555555555</v>
      </c>
      <c r="AD1690" s="92">
        <v>0</v>
      </c>
      <c r="AE1690" s="91">
        <v>7.0833333331393078E-2</v>
      </c>
      <c r="AF1690" s="92">
        <v>1.6999999999534339</v>
      </c>
    </row>
    <row r="1691" spans="12:32" ht="12.75" customHeight="1" x14ac:dyDescent="0.3">
      <c r="L1691" s="86">
        <v>2</v>
      </c>
      <c r="M1691" s="87" t="s">
        <v>808</v>
      </c>
      <c r="N1691" s="86" t="s">
        <v>52</v>
      </c>
      <c r="O1691" s="87" t="s">
        <v>828</v>
      </c>
      <c r="P1691" s="87" t="s">
        <v>829</v>
      </c>
      <c r="Q1691" s="38"/>
      <c r="R1691" s="38"/>
      <c r="S1691" s="38"/>
      <c r="T1691" s="38"/>
      <c r="U1691" s="88" t="s">
        <v>540</v>
      </c>
      <c r="V1691" s="88" t="s">
        <v>5182</v>
      </c>
      <c r="W1691" s="88" t="s">
        <v>5186</v>
      </c>
      <c r="X1691" s="94">
        <v>43671.51666666667</v>
      </c>
      <c r="Y1691" s="71">
        <v>43671</v>
      </c>
      <c r="Z1691" s="90">
        <v>0.51666666666666672</v>
      </c>
      <c r="AA1691" s="94">
        <v>43671.632638888892</v>
      </c>
      <c r="AB1691" s="71">
        <v>43671</v>
      </c>
      <c r="AC1691" s="91">
        <v>0.63263888888888886</v>
      </c>
      <c r="AD1691" s="92">
        <v>0</v>
      </c>
      <c r="AE1691" s="91">
        <v>0.11597222222189885</v>
      </c>
      <c r="AF1691" s="92">
        <v>2.7833333333255723</v>
      </c>
    </row>
    <row r="1692" spans="12:32" ht="12.75" customHeight="1" x14ac:dyDescent="0.3">
      <c r="L1692" s="86">
        <v>2</v>
      </c>
      <c r="M1692" s="87" t="s">
        <v>808</v>
      </c>
      <c r="N1692" s="86" t="s">
        <v>52</v>
      </c>
      <c r="O1692" s="87" t="s">
        <v>828</v>
      </c>
      <c r="P1692" s="87" t="s">
        <v>829</v>
      </c>
      <c r="Q1692" s="38"/>
      <c r="R1692" s="38"/>
      <c r="S1692" s="38"/>
      <c r="T1692" s="38"/>
      <c r="U1692" s="88" t="s">
        <v>540</v>
      </c>
      <c r="V1692" s="88" t="s">
        <v>5215</v>
      </c>
      <c r="W1692" s="88" t="s">
        <v>5216</v>
      </c>
      <c r="X1692" s="94">
        <v>43663.314583333333</v>
      </c>
      <c r="Y1692" s="71">
        <v>43663</v>
      </c>
      <c r="Z1692" s="90">
        <v>0.31458333333333333</v>
      </c>
      <c r="AA1692" s="94">
        <v>43663.409722222219</v>
      </c>
      <c r="AB1692" s="71">
        <v>43663</v>
      </c>
      <c r="AC1692" s="91">
        <v>0.40972222222222227</v>
      </c>
      <c r="AD1692" s="92">
        <v>0</v>
      </c>
      <c r="AE1692" s="91">
        <v>9.5138888886140194E-2</v>
      </c>
      <c r="AF1692" s="92">
        <v>2.2833333332673647</v>
      </c>
    </row>
    <row r="1693" spans="12:32" ht="12.75" customHeight="1" x14ac:dyDescent="0.3">
      <c r="L1693" s="86">
        <v>2</v>
      </c>
      <c r="M1693" s="87" t="s">
        <v>808</v>
      </c>
      <c r="N1693" s="86" t="s">
        <v>52</v>
      </c>
      <c r="O1693" s="87" t="s">
        <v>828</v>
      </c>
      <c r="P1693" s="87" t="s">
        <v>829</v>
      </c>
      <c r="Q1693" s="38"/>
      <c r="R1693" s="38"/>
      <c r="S1693" s="38"/>
      <c r="T1693" s="38"/>
      <c r="U1693" s="88" t="s">
        <v>540</v>
      </c>
      <c r="V1693" s="88" t="s">
        <v>5215</v>
      </c>
      <c r="W1693" s="88" t="s">
        <v>5217</v>
      </c>
      <c r="X1693" s="94">
        <v>43664.34652777778</v>
      </c>
      <c r="Y1693" s="71">
        <v>43664</v>
      </c>
      <c r="Z1693" s="90">
        <v>0.34652777777777777</v>
      </c>
      <c r="AA1693" s="94">
        <v>43664.525000000001</v>
      </c>
      <c r="AB1693" s="71">
        <v>43664</v>
      </c>
      <c r="AC1693" s="91">
        <v>1.5249999999999999</v>
      </c>
      <c r="AD1693" s="92">
        <v>0</v>
      </c>
      <c r="AE1693" s="91">
        <v>0.17847222222189885</v>
      </c>
      <c r="AF1693" s="92">
        <v>4.2833333333255723</v>
      </c>
    </row>
    <row r="1694" spans="12:32" ht="12.75" customHeight="1" x14ac:dyDescent="0.3">
      <c r="L1694" s="86">
        <v>2</v>
      </c>
      <c r="M1694" s="87" t="s">
        <v>808</v>
      </c>
      <c r="N1694" s="86" t="s">
        <v>52</v>
      </c>
      <c r="O1694" s="87" t="s">
        <v>828</v>
      </c>
      <c r="P1694" s="87" t="s">
        <v>829</v>
      </c>
      <c r="Q1694" s="38"/>
      <c r="R1694" s="38"/>
      <c r="S1694" s="38"/>
      <c r="T1694" s="38"/>
      <c r="U1694" s="88" t="s">
        <v>540</v>
      </c>
      <c r="V1694" s="88" t="s">
        <v>5215</v>
      </c>
      <c r="W1694" s="88" t="s">
        <v>5218</v>
      </c>
      <c r="X1694" s="94">
        <v>43658.348611111112</v>
      </c>
      <c r="Y1694" s="71">
        <v>43658</v>
      </c>
      <c r="Z1694" s="90">
        <v>0.34861111111111115</v>
      </c>
      <c r="AA1694" s="94">
        <v>43658.638888888891</v>
      </c>
      <c r="AB1694" s="71">
        <v>43658</v>
      </c>
      <c r="AC1694" s="91">
        <v>0.63888888888888884</v>
      </c>
      <c r="AD1694" s="92">
        <v>0</v>
      </c>
      <c r="AE1694" s="91">
        <v>0.29027777777810115</v>
      </c>
      <c r="AF1694" s="92">
        <v>6.9666666666744277</v>
      </c>
    </row>
    <row r="1695" spans="12:32" ht="12.75" customHeight="1" x14ac:dyDescent="0.3">
      <c r="L1695" s="86">
        <v>2</v>
      </c>
      <c r="M1695" s="87" t="s">
        <v>808</v>
      </c>
      <c r="N1695" s="86" t="s">
        <v>52</v>
      </c>
      <c r="O1695" s="87" t="s">
        <v>828</v>
      </c>
      <c r="P1695" s="87" t="s">
        <v>829</v>
      </c>
      <c r="Q1695" s="38"/>
      <c r="R1695" s="38"/>
      <c r="S1695" s="38"/>
      <c r="T1695" s="38"/>
      <c r="U1695" s="88" t="s">
        <v>540</v>
      </c>
      <c r="V1695" s="88" t="s">
        <v>5215</v>
      </c>
      <c r="W1695" s="88" t="s">
        <v>5219</v>
      </c>
      <c r="X1695" s="94">
        <v>43649.369444444441</v>
      </c>
      <c r="Y1695" s="71">
        <v>43649</v>
      </c>
      <c r="Z1695" s="90">
        <v>0.36944444444444446</v>
      </c>
      <c r="AA1695" s="94">
        <v>43649.61041666667</v>
      </c>
      <c r="AB1695" s="71">
        <v>43649</v>
      </c>
      <c r="AC1695" s="91">
        <v>0.61041666666666661</v>
      </c>
      <c r="AD1695" s="92">
        <v>0</v>
      </c>
      <c r="AE1695" s="91">
        <v>0.2409722222291748</v>
      </c>
      <c r="AF1695" s="92">
        <v>5.7833333335001953</v>
      </c>
    </row>
    <row r="1696" spans="12:32" ht="12.75" customHeight="1" x14ac:dyDescent="0.3">
      <c r="L1696" s="86">
        <v>2</v>
      </c>
      <c r="M1696" s="87" t="s">
        <v>808</v>
      </c>
      <c r="N1696" s="86" t="s">
        <v>52</v>
      </c>
      <c r="O1696" s="87" t="s">
        <v>828</v>
      </c>
      <c r="P1696" s="87" t="s">
        <v>829</v>
      </c>
      <c r="Q1696" s="38"/>
      <c r="R1696" s="38"/>
      <c r="S1696" s="38"/>
      <c r="T1696" s="38"/>
      <c r="U1696" s="88" t="s">
        <v>540</v>
      </c>
      <c r="V1696" s="88" t="s">
        <v>5215</v>
      </c>
      <c r="W1696" s="88" t="s">
        <v>5220</v>
      </c>
      <c r="X1696" s="94">
        <v>43665.404166666667</v>
      </c>
      <c r="Y1696" s="71">
        <v>43665</v>
      </c>
      <c r="Z1696" s="90">
        <v>0.40416666666666662</v>
      </c>
      <c r="AA1696" s="94">
        <v>43665.565972222219</v>
      </c>
      <c r="AB1696" s="71">
        <v>43665</v>
      </c>
      <c r="AC1696" s="91">
        <v>0.56597222222222221</v>
      </c>
      <c r="AD1696" s="92">
        <v>0</v>
      </c>
      <c r="AE1696" s="91">
        <v>0.16180555555183673</v>
      </c>
      <c r="AF1696" s="92">
        <v>3.8833333332440816</v>
      </c>
    </row>
    <row r="1697" spans="12:32" ht="12.75" customHeight="1" x14ac:dyDescent="0.3">
      <c r="L1697" s="86">
        <v>2</v>
      </c>
      <c r="M1697" s="87" t="s">
        <v>808</v>
      </c>
      <c r="N1697" s="86" t="s">
        <v>52</v>
      </c>
      <c r="O1697" s="87" t="s">
        <v>828</v>
      </c>
      <c r="P1697" s="87" t="s">
        <v>829</v>
      </c>
      <c r="Q1697" s="38"/>
      <c r="R1697" s="38"/>
      <c r="S1697" s="38"/>
      <c r="T1697" s="38"/>
      <c r="U1697" s="88" t="s">
        <v>540</v>
      </c>
      <c r="V1697" s="88" t="s">
        <v>5215</v>
      </c>
      <c r="W1697" s="88" t="s">
        <v>5221</v>
      </c>
      <c r="X1697" s="94">
        <v>43676.569444444445</v>
      </c>
      <c r="Y1697" s="71">
        <v>43676</v>
      </c>
      <c r="Z1697" s="90">
        <v>0.56944444444444442</v>
      </c>
      <c r="AA1697" s="94">
        <v>43676.634722222225</v>
      </c>
      <c r="AB1697" s="71">
        <v>43676</v>
      </c>
      <c r="AC1697" s="91">
        <v>0.63472222222222219</v>
      </c>
      <c r="AD1697" s="92">
        <v>0</v>
      </c>
      <c r="AE1697" s="91">
        <v>6.5277777779556345E-2</v>
      </c>
      <c r="AF1697" s="92">
        <v>1.5666666667093523</v>
      </c>
    </row>
    <row r="1698" spans="12:32" ht="12.75" customHeight="1" x14ac:dyDescent="0.3">
      <c r="L1698" s="86">
        <v>2</v>
      </c>
      <c r="M1698" s="87" t="s">
        <v>808</v>
      </c>
      <c r="N1698" s="86" t="s">
        <v>52</v>
      </c>
      <c r="O1698" s="87" t="s">
        <v>828</v>
      </c>
      <c r="P1698" s="87" t="s">
        <v>829</v>
      </c>
      <c r="Q1698" s="38"/>
      <c r="R1698" s="38"/>
      <c r="S1698" s="38"/>
      <c r="T1698" s="38"/>
      <c r="U1698" s="88" t="s">
        <v>540</v>
      </c>
      <c r="V1698" s="88" t="s">
        <v>5215</v>
      </c>
      <c r="W1698" s="88" t="s">
        <v>5222</v>
      </c>
      <c r="X1698" s="94">
        <v>43670.505555555559</v>
      </c>
      <c r="Y1698" s="71">
        <v>43670</v>
      </c>
      <c r="Z1698" s="90">
        <v>0.50555555555555554</v>
      </c>
      <c r="AA1698" s="94">
        <v>43670.698611111111</v>
      </c>
      <c r="AB1698" s="71">
        <v>43670</v>
      </c>
      <c r="AC1698" s="91">
        <v>0.69861111111111107</v>
      </c>
      <c r="AD1698" s="92">
        <v>0</v>
      </c>
      <c r="AE1698" s="91">
        <v>0.19305555555183673</v>
      </c>
      <c r="AF1698" s="92">
        <v>4.6333333332440816</v>
      </c>
    </row>
    <row r="1699" spans="12:32" ht="12.75" customHeight="1" x14ac:dyDescent="0.3">
      <c r="L1699" s="86">
        <v>2</v>
      </c>
      <c r="M1699" s="87" t="s">
        <v>808</v>
      </c>
      <c r="N1699" s="86" t="s">
        <v>52</v>
      </c>
      <c r="O1699" s="87" t="s">
        <v>828</v>
      </c>
      <c r="P1699" s="87" t="s">
        <v>829</v>
      </c>
      <c r="Q1699" s="38"/>
      <c r="R1699" s="38"/>
      <c r="S1699" s="38"/>
      <c r="T1699" s="38"/>
      <c r="U1699" s="88" t="s">
        <v>540</v>
      </c>
      <c r="V1699" s="88" t="s">
        <v>5215</v>
      </c>
      <c r="W1699" s="88" t="s">
        <v>5223</v>
      </c>
      <c r="X1699" s="94">
        <v>43671.521527777775</v>
      </c>
      <c r="Y1699" s="71">
        <v>43671</v>
      </c>
      <c r="Z1699" s="90">
        <v>0.52152777777777781</v>
      </c>
      <c r="AA1699" s="94">
        <v>43671.652083333334</v>
      </c>
      <c r="AB1699" s="71">
        <v>43671</v>
      </c>
      <c r="AC1699" s="91">
        <v>0.65208333333333335</v>
      </c>
      <c r="AD1699" s="92">
        <v>0</v>
      </c>
      <c r="AE1699" s="91">
        <v>0.13055555555911269</v>
      </c>
      <c r="AF1699" s="92">
        <v>3.1333333334187046</v>
      </c>
    </row>
    <row r="1700" spans="12:32" ht="12.75" customHeight="1" x14ac:dyDescent="0.3">
      <c r="L1700" s="86">
        <v>2</v>
      </c>
      <c r="M1700" s="87" t="s">
        <v>808</v>
      </c>
      <c r="N1700" s="86" t="s">
        <v>52</v>
      </c>
      <c r="O1700" s="87" t="s">
        <v>849</v>
      </c>
      <c r="P1700" s="87" t="s">
        <v>901</v>
      </c>
      <c r="Q1700" s="38"/>
      <c r="R1700" s="38"/>
      <c r="S1700" s="38"/>
      <c r="T1700" s="38"/>
      <c r="U1700" s="88" t="s">
        <v>540</v>
      </c>
      <c r="V1700" s="88" t="s">
        <v>5256</v>
      </c>
      <c r="W1700" s="88" t="s">
        <v>5257</v>
      </c>
      <c r="X1700" s="94">
        <v>43649.354166666664</v>
      </c>
      <c r="Y1700" s="71">
        <v>43649</v>
      </c>
      <c r="Z1700" s="90">
        <v>0.35416666666666669</v>
      </c>
      <c r="AA1700" s="94">
        <v>43649.567361111112</v>
      </c>
      <c r="AB1700" s="71">
        <v>43649</v>
      </c>
      <c r="AC1700" s="91">
        <v>0.56736111111111109</v>
      </c>
      <c r="AD1700" s="92">
        <v>0</v>
      </c>
      <c r="AE1700" s="91">
        <v>0.21319444444816327</v>
      </c>
      <c r="AF1700" s="92">
        <v>5.1166666667559184</v>
      </c>
    </row>
    <row r="1701" spans="12:32" ht="12.75" customHeight="1" x14ac:dyDescent="0.3">
      <c r="L1701" s="86">
        <v>4</v>
      </c>
      <c r="M1701" s="87" t="s">
        <v>808</v>
      </c>
      <c r="N1701" s="86" t="s">
        <v>52</v>
      </c>
      <c r="O1701" s="87" t="s">
        <v>843</v>
      </c>
      <c r="P1701" s="87" t="s">
        <v>844</v>
      </c>
      <c r="Q1701" s="38"/>
      <c r="R1701" s="38"/>
      <c r="S1701" s="38"/>
      <c r="T1701" s="38"/>
      <c r="U1701" s="88" t="s">
        <v>540</v>
      </c>
      <c r="V1701" s="88" t="s">
        <v>1121</v>
      </c>
      <c r="W1701" s="88" t="s">
        <v>1133</v>
      </c>
      <c r="X1701" s="89">
        <v>43649.34097222222</v>
      </c>
      <c r="Y1701" s="71">
        <v>43649</v>
      </c>
      <c r="Z1701" s="90">
        <v>0.34097222222222223</v>
      </c>
      <c r="AA1701" s="89">
        <v>43649.484722222223</v>
      </c>
      <c r="AB1701" s="71">
        <v>43649</v>
      </c>
      <c r="AC1701" s="91">
        <v>0.48472222222222222</v>
      </c>
      <c r="AD1701" s="92">
        <v>0</v>
      </c>
      <c r="AE1701" s="91">
        <v>0.14375000000291038</v>
      </c>
      <c r="AF1701" s="92">
        <v>3.4500000000698492</v>
      </c>
    </row>
    <row r="1702" spans="12:32" ht="12.75" customHeight="1" x14ac:dyDescent="0.3">
      <c r="L1702" s="86">
        <v>4</v>
      </c>
      <c r="M1702" s="87" t="s">
        <v>808</v>
      </c>
      <c r="N1702" s="86" t="s">
        <v>52</v>
      </c>
      <c r="O1702" s="87" t="s">
        <v>843</v>
      </c>
      <c r="P1702" s="87" t="s">
        <v>844</v>
      </c>
      <c r="Q1702" s="38"/>
      <c r="R1702" s="38"/>
      <c r="S1702" s="38"/>
      <c r="T1702" s="38"/>
      <c r="U1702" s="88" t="s">
        <v>540</v>
      </c>
      <c r="V1702" s="88" t="s">
        <v>1121</v>
      </c>
      <c r="W1702" s="88" t="s">
        <v>1134</v>
      </c>
      <c r="X1702" s="89">
        <v>43662.373611111114</v>
      </c>
      <c r="Y1702" s="71">
        <v>43662</v>
      </c>
      <c r="Z1702" s="90">
        <v>0.37361111111111112</v>
      </c>
      <c r="AA1702" s="89">
        <v>43662.575694444444</v>
      </c>
      <c r="AB1702" s="71">
        <v>43662</v>
      </c>
      <c r="AC1702" s="91">
        <v>0.5756944444444444</v>
      </c>
      <c r="AD1702" s="92">
        <v>0</v>
      </c>
      <c r="AE1702" s="91">
        <v>0.20208333332993789</v>
      </c>
      <c r="AF1702" s="92">
        <v>4.8499999999185093</v>
      </c>
    </row>
    <row r="1703" spans="12:32" ht="12.75" customHeight="1" x14ac:dyDescent="0.3">
      <c r="L1703" s="86">
        <v>4</v>
      </c>
      <c r="M1703" s="87" t="s">
        <v>808</v>
      </c>
      <c r="N1703" s="86" t="s">
        <v>52</v>
      </c>
      <c r="O1703" s="87" t="s">
        <v>843</v>
      </c>
      <c r="P1703" s="87" t="s">
        <v>844</v>
      </c>
      <c r="Q1703" s="38"/>
      <c r="R1703" s="38"/>
      <c r="S1703" s="38"/>
      <c r="T1703" s="38"/>
      <c r="U1703" s="88" t="s">
        <v>540</v>
      </c>
      <c r="V1703" s="88" t="s">
        <v>1121</v>
      </c>
      <c r="W1703" s="88" t="s">
        <v>1135</v>
      </c>
      <c r="X1703" s="89">
        <v>43654.405555555553</v>
      </c>
      <c r="Y1703" s="71">
        <v>43654</v>
      </c>
      <c r="Z1703" s="90">
        <v>0.4055555555555555</v>
      </c>
      <c r="AA1703" s="89">
        <v>43654.499305555553</v>
      </c>
      <c r="AB1703" s="71">
        <v>43654</v>
      </c>
      <c r="AC1703" s="91">
        <v>0.4993055555555555</v>
      </c>
      <c r="AD1703" s="92">
        <v>0</v>
      </c>
      <c r="AE1703" s="91">
        <v>9.375E-2</v>
      </c>
      <c r="AF1703" s="92">
        <v>2.25</v>
      </c>
    </row>
    <row r="1704" spans="12:32" ht="12.75" customHeight="1" x14ac:dyDescent="0.3">
      <c r="L1704" s="86">
        <v>4</v>
      </c>
      <c r="M1704" s="87" t="s">
        <v>808</v>
      </c>
      <c r="N1704" s="86" t="s">
        <v>52</v>
      </c>
      <c r="O1704" s="87" t="s">
        <v>843</v>
      </c>
      <c r="P1704" s="87" t="s">
        <v>844</v>
      </c>
      <c r="Q1704" s="38"/>
      <c r="R1704" s="38"/>
      <c r="S1704" s="38"/>
      <c r="T1704" s="38"/>
      <c r="U1704" s="88" t="s">
        <v>540</v>
      </c>
      <c r="V1704" s="88" t="s">
        <v>1121</v>
      </c>
      <c r="W1704" s="88" t="s">
        <v>1136</v>
      </c>
      <c r="X1704" s="89">
        <v>43649.484722222223</v>
      </c>
      <c r="Y1704" s="71">
        <v>43649</v>
      </c>
      <c r="Z1704" s="90">
        <v>0.48472222222222222</v>
      </c>
      <c r="AA1704" s="89">
        <v>43649.597222222219</v>
      </c>
      <c r="AB1704" s="71">
        <v>43649</v>
      </c>
      <c r="AC1704" s="91">
        <v>0.59722222222222221</v>
      </c>
      <c r="AD1704" s="92">
        <v>0</v>
      </c>
      <c r="AE1704" s="91">
        <v>0.11249999999563443</v>
      </c>
      <c r="AF1704" s="92">
        <v>2.6999999998952262</v>
      </c>
    </row>
    <row r="1705" spans="12:32" ht="12.75" customHeight="1" x14ac:dyDescent="0.3">
      <c r="L1705" s="86">
        <v>4</v>
      </c>
      <c r="M1705" s="87" t="s">
        <v>808</v>
      </c>
      <c r="N1705" s="86" t="s">
        <v>52</v>
      </c>
      <c r="O1705" s="87" t="s">
        <v>843</v>
      </c>
      <c r="P1705" s="87" t="s">
        <v>844</v>
      </c>
      <c r="Q1705" s="38"/>
      <c r="R1705" s="38"/>
      <c r="S1705" s="38"/>
      <c r="T1705" s="38"/>
      <c r="U1705" s="88" t="s">
        <v>540</v>
      </c>
      <c r="V1705" s="88" t="s">
        <v>1121</v>
      </c>
      <c r="W1705" s="88" t="s">
        <v>1137</v>
      </c>
      <c r="X1705" s="89">
        <v>43669.545138888891</v>
      </c>
      <c r="Y1705" s="71">
        <v>43669</v>
      </c>
      <c r="Z1705" s="90">
        <v>0.54513888888888884</v>
      </c>
      <c r="AA1705" s="89">
        <v>43669.612500000003</v>
      </c>
      <c r="AB1705" s="71">
        <v>43669</v>
      </c>
      <c r="AC1705" s="91">
        <v>0.61250000000000004</v>
      </c>
      <c r="AD1705" s="92">
        <v>0</v>
      </c>
      <c r="AE1705" s="91">
        <v>6.7361111112404615E-2</v>
      </c>
      <c r="AF1705" s="92">
        <v>1.6166666666977108</v>
      </c>
    </row>
    <row r="1706" spans="12:32" ht="12.75" customHeight="1" x14ac:dyDescent="0.3">
      <c r="L1706" s="86">
        <v>4</v>
      </c>
      <c r="M1706" s="87" t="s">
        <v>808</v>
      </c>
      <c r="N1706" s="86" t="s">
        <v>52</v>
      </c>
      <c r="O1706" s="87" t="s">
        <v>843</v>
      </c>
      <c r="P1706" s="87" t="s">
        <v>844</v>
      </c>
      <c r="Q1706" s="38"/>
      <c r="R1706" s="38"/>
      <c r="S1706" s="38"/>
      <c r="T1706" s="38"/>
      <c r="U1706" s="88" t="s">
        <v>540</v>
      </c>
      <c r="V1706" s="88" t="s">
        <v>1121</v>
      </c>
      <c r="W1706" s="88" t="s">
        <v>1138</v>
      </c>
      <c r="X1706" s="89">
        <v>43663.55</v>
      </c>
      <c r="Y1706" s="71">
        <v>43663</v>
      </c>
      <c r="Z1706" s="90">
        <v>0.55000000000000004</v>
      </c>
      <c r="AA1706" s="89">
        <v>43663.673611111109</v>
      </c>
      <c r="AB1706" s="71">
        <v>43663</v>
      </c>
      <c r="AC1706" s="91">
        <v>0.67361111111111116</v>
      </c>
      <c r="AD1706" s="92">
        <v>0</v>
      </c>
      <c r="AE1706" s="91">
        <v>0.12361111110658385</v>
      </c>
      <c r="AF1706" s="92">
        <v>2.9666666665580124</v>
      </c>
    </row>
    <row r="1707" spans="12:32" ht="12.75" customHeight="1" x14ac:dyDescent="0.3">
      <c r="L1707" s="86">
        <v>4</v>
      </c>
      <c r="M1707" s="87" t="s">
        <v>808</v>
      </c>
      <c r="N1707" s="86" t="s">
        <v>52</v>
      </c>
      <c r="O1707" s="87" t="s">
        <v>843</v>
      </c>
      <c r="P1707" s="87" t="s">
        <v>844</v>
      </c>
      <c r="Q1707" s="38"/>
      <c r="R1707" s="38"/>
      <c r="S1707" s="38"/>
      <c r="T1707" s="38"/>
      <c r="U1707" s="88" t="s">
        <v>540</v>
      </c>
      <c r="V1707" s="88" t="s">
        <v>1121</v>
      </c>
      <c r="W1707" s="88" t="s">
        <v>1139</v>
      </c>
      <c r="X1707" s="89">
        <v>43671.565972222219</v>
      </c>
      <c r="Y1707" s="71">
        <v>43671</v>
      </c>
      <c r="Z1707" s="90">
        <v>0.56597222222222221</v>
      </c>
      <c r="AA1707" s="89">
        <v>43671.705555555556</v>
      </c>
      <c r="AB1707" s="71">
        <v>43671</v>
      </c>
      <c r="AC1707" s="91">
        <v>0.7055555555555556</v>
      </c>
      <c r="AD1707" s="92">
        <v>0</v>
      </c>
      <c r="AE1707" s="91">
        <v>0.13958333333721384</v>
      </c>
      <c r="AF1707" s="92">
        <v>3.3500000000931323</v>
      </c>
    </row>
    <row r="1708" spans="12:32" ht="12.75" customHeight="1" x14ac:dyDescent="0.3">
      <c r="L1708" s="86">
        <v>4</v>
      </c>
      <c r="M1708" s="87" t="s">
        <v>808</v>
      </c>
      <c r="N1708" s="86" t="s">
        <v>52</v>
      </c>
      <c r="O1708" s="87" t="s">
        <v>843</v>
      </c>
      <c r="P1708" s="87" t="s">
        <v>844</v>
      </c>
      <c r="Q1708" s="38"/>
      <c r="R1708" s="38"/>
      <c r="S1708" s="38"/>
      <c r="T1708" s="38"/>
      <c r="U1708" s="88" t="s">
        <v>540</v>
      </c>
      <c r="V1708" s="88" t="s">
        <v>1121</v>
      </c>
      <c r="W1708" s="88" t="s">
        <v>1140</v>
      </c>
      <c r="X1708" s="89">
        <v>43664.582638888889</v>
      </c>
      <c r="Y1708" s="71">
        <v>43664</v>
      </c>
      <c r="Z1708" s="90">
        <v>0.58263888888888893</v>
      </c>
      <c r="AA1708" s="89">
        <v>43664.755555555559</v>
      </c>
      <c r="AB1708" s="71">
        <v>43664</v>
      </c>
      <c r="AC1708" s="91">
        <v>0.75555555555555554</v>
      </c>
      <c r="AD1708" s="92">
        <v>0</v>
      </c>
      <c r="AE1708" s="91">
        <v>0.17291666667006211</v>
      </c>
      <c r="AF1708" s="92">
        <v>4.1500000000814907</v>
      </c>
    </row>
    <row r="1709" spans="12:32" ht="12.75" customHeight="1" x14ac:dyDescent="0.3">
      <c r="L1709" s="86">
        <v>4</v>
      </c>
      <c r="M1709" s="87" t="s">
        <v>808</v>
      </c>
      <c r="N1709" s="86" t="s">
        <v>52</v>
      </c>
      <c r="O1709" s="87" t="s">
        <v>843</v>
      </c>
      <c r="P1709" s="87" t="s">
        <v>844</v>
      </c>
      <c r="Q1709" s="38"/>
      <c r="R1709" s="38"/>
      <c r="S1709" s="38"/>
      <c r="T1709" s="38"/>
      <c r="U1709" s="88" t="s">
        <v>540</v>
      </c>
      <c r="V1709" s="88" t="s">
        <v>1121</v>
      </c>
      <c r="W1709" s="88" t="s">
        <v>1141</v>
      </c>
      <c r="X1709" s="89">
        <v>43654.59097222222</v>
      </c>
      <c r="Y1709" s="71">
        <v>43654</v>
      </c>
      <c r="Z1709" s="90">
        <v>0.59097222222222223</v>
      </c>
      <c r="AA1709" s="89">
        <v>43654.691666666666</v>
      </c>
      <c r="AB1709" s="71">
        <v>43654</v>
      </c>
      <c r="AC1709" s="91">
        <v>0.69166666666666665</v>
      </c>
      <c r="AD1709" s="92">
        <v>0</v>
      </c>
      <c r="AE1709" s="91">
        <v>0.10069444444525288</v>
      </c>
      <c r="AF1709" s="92">
        <v>2.4166666666860692</v>
      </c>
    </row>
    <row r="1710" spans="12:32" ht="12.75" customHeight="1" x14ac:dyDescent="0.3">
      <c r="L1710" s="86">
        <v>4</v>
      </c>
      <c r="M1710" s="87" t="s">
        <v>808</v>
      </c>
      <c r="N1710" s="86" t="s">
        <v>52</v>
      </c>
      <c r="O1710" s="87" t="s">
        <v>843</v>
      </c>
      <c r="P1710" s="87" t="s">
        <v>844</v>
      </c>
      <c r="Q1710" s="38"/>
      <c r="R1710" s="38"/>
      <c r="S1710" s="38"/>
      <c r="T1710" s="38"/>
      <c r="U1710" s="88" t="s">
        <v>540</v>
      </c>
      <c r="V1710" s="88" t="s">
        <v>1121</v>
      </c>
      <c r="W1710" s="88" t="s">
        <v>1142</v>
      </c>
      <c r="X1710" s="89">
        <v>43656.780555555553</v>
      </c>
      <c r="Y1710" s="71">
        <v>43656</v>
      </c>
      <c r="Z1710" s="90">
        <v>0.78055555555555556</v>
      </c>
      <c r="AA1710" s="89">
        <v>43657.634722222225</v>
      </c>
      <c r="AB1710" s="71">
        <v>43657</v>
      </c>
      <c r="AC1710" s="91">
        <v>0.63472222222222219</v>
      </c>
      <c r="AD1710" s="92">
        <v>0</v>
      </c>
      <c r="AE1710" s="91">
        <v>0.27083333333333331</v>
      </c>
      <c r="AF1710" s="92">
        <v>6.5</v>
      </c>
    </row>
    <row r="1711" spans="12:32" ht="12.75" customHeight="1" x14ac:dyDescent="0.3">
      <c r="L1711" s="86">
        <v>4</v>
      </c>
      <c r="M1711" s="87" t="s">
        <v>808</v>
      </c>
      <c r="N1711" s="86" t="s">
        <v>52</v>
      </c>
      <c r="O1711" s="87" t="s">
        <v>843</v>
      </c>
      <c r="P1711" s="87" t="s">
        <v>844</v>
      </c>
      <c r="Q1711" s="38"/>
      <c r="R1711" s="38"/>
      <c r="S1711" s="38"/>
      <c r="T1711" s="38"/>
      <c r="U1711" s="88" t="s">
        <v>540</v>
      </c>
      <c r="V1711" s="88" t="s">
        <v>1121</v>
      </c>
      <c r="W1711" s="88" t="s">
        <v>1143</v>
      </c>
      <c r="X1711" s="89">
        <v>43651.522916666669</v>
      </c>
      <c r="Y1711" s="71">
        <v>43651</v>
      </c>
      <c r="Z1711" s="90">
        <v>0.5229166666666667</v>
      </c>
      <c r="AA1711" s="89">
        <v>43651.654861111114</v>
      </c>
      <c r="AB1711" s="71">
        <v>43651</v>
      </c>
      <c r="AC1711" s="91">
        <v>0.65486111111111112</v>
      </c>
      <c r="AD1711" s="92">
        <v>0</v>
      </c>
      <c r="AE1711" s="91">
        <v>0.13194444444525288</v>
      </c>
      <c r="AF1711" s="92">
        <v>3.1666666666860692</v>
      </c>
    </row>
    <row r="1712" spans="12:32" ht="12.75" customHeight="1" x14ac:dyDescent="0.3">
      <c r="L1712" s="86">
        <v>4</v>
      </c>
      <c r="M1712" s="87" t="s">
        <v>808</v>
      </c>
      <c r="N1712" s="86" t="s">
        <v>52</v>
      </c>
      <c r="O1712" s="87" t="s">
        <v>843</v>
      </c>
      <c r="P1712" s="87" t="s">
        <v>844</v>
      </c>
      <c r="Q1712" s="38"/>
      <c r="R1712" s="38"/>
      <c r="S1712" s="38"/>
      <c r="T1712" s="38"/>
      <c r="U1712" s="88" t="s">
        <v>540</v>
      </c>
      <c r="V1712" s="88" t="s">
        <v>1121</v>
      </c>
      <c r="W1712" s="88" t="s">
        <v>1144</v>
      </c>
      <c r="X1712" s="89">
        <v>43661.522916666669</v>
      </c>
      <c r="Y1712" s="71">
        <v>43661</v>
      </c>
      <c r="Z1712" s="90">
        <v>0.5229166666666667</v>
      </c>
      <c r="AA1712" s="89">
        <v>43661.713194444441</v>
      </c>
      <c r="AB1712" s="71">
        <v>43661</v>
      </c>
      <c r="AC1712" s="91">
        <v>0.71319444444444446</v>
      </c>
      <c r="AD1712" s="92">
        <v>0</v>
      </c>
      <c r="AE1712" s="91">
        <v>0.19027777777228039</v>
      </c>
      <c r="AF1712" s="92">
        <v>4.5666666665347293</v>
      </c>
    </row>
    <row r="1713" spans="12:32" ht="12.75" customHeight="1" x14ac:dyDescent="0.3">
      <c r="L1713" s="86">
        <v>4</v>
      </c>
      <c r="M1713" s="87" t="s">
        <v>808</v>
      </c>
      <c r="N1713" s="86" t="s">
        <v>52</v>
      </c>
      <c r="O1713" s="87" t="s">
        <v>843</v>
      </c>
      <c r="P1713" s="87" t="s">
        <v>844</v>
      </c>
      <c r="Q1713" s="38"/>
      <c r="R1713" s="38"/>
      <c r="S1713" s="38"/>
      <c r="T1713" s="38"/>
      <c r="U1713" s="88" t="s">
        <v>540</v>
      </c>
      <c r="V1713" s="88" t="s">
        <v>1197</v>
      </c>
      <c r="W1713" s="88" t="s">
        <v>1198</v>
      </c>
      <c r="X1713" s="89">
        <v>43718.416666666664</v>
      </c>
      <c r="Y1713" s="71">
        <v>43718</v>
      </c>
      <c r="Z1713" s="90">
        <v>0.41666666666666669</v>
      </c>
      <c r="AA1713" s="89">
        <v>43718.59375</v>
      </c>
      <c r="AB1713" s="71">
        <v>43718</v>
      </c>
      <c r="AC1713" s="91">
        <v>0.59375</v>
      </c>
      <c r="AD1713" s="92">
        <v>0</v>
      </c>
      <c r="AE1713" s="91">
        <v>0.17708333333575865</v>
      </c>
      <c r="AF1713" s="92">
        <v>4.2500000000582077</v>
      </c>
    </row>
    <row r="1714" spans="12:32" ht="12.75" customHeight="1" x14ac:dyDescent="0.3">
      <c r="L1714" s="86">
        <v>4</v>
      </c>
      <c r="M1714" s="87" t="s">
        <v>808</v>
      </c>
      <c r="N1714" s="86" t="s">
        <v>52</v>
      </c>
      <c r="O1714" s="87" t="s">
        <v>843</v>
      </c>
      <c r="P1714" s="87" t="s">
        <v>844</v>
      </c>
      <c r="Q1714" s="38"/>
      <c r="R1714" s="38"/>
      <c r="S1714" s="38"/>
      <c r="T1714" s="38"/>
      <c r="U1714" s="88" t="s">
        <v>540</v>
      </c>
      <c r="V1714" s="88" t="s">
        <v>1197</v>
      </c>
      <c r="W1714" s="88" t="s">
        <v>1199</v>
      </c>
      <c r="X1714" s="89">
        <v>43728.46875</v>
      </c>
      <c r="Y1714" s="71">
        <v>43728</v>
      </c>
      <c r="Z1714" s="90">
        <v>0.46875</v>
      </c>
      <c r="AA1714" s="89">
        <v>43728.583333333336</v>
      </c>
      <c r="AB1714" s="71">
        <v>43728</v>
      </c>
      <c r="AC1714" s="91">
        <v>0.58333333333333337</v>
      </c>
      <c r="AD1714" s="92">
        <v>0</v>
      </c>
      <c r="AE1714" s="91">
        <v>0.11458333333575865</v>
      </c>
      <c r="AF1714" s="92">
        <v>2.7500000000582077</v>
      </c>
    </row>
    <row r="1715" spans="12:32" ht="12.75" customHeight="1" x14ac:dyDescent="0.3">
      <c r="L1715" s="86">
        <v>4</v>
      </c>
      <c r="M1715" s="87" t="s">
        <v>808</v>
      </c>
      <c r="N1715" s="86" t="s">
        <v>52</v>
      </c>
      <c r="O1715" s="87" t="s">
        <v>843</v>
      </c>
      <c r="P1715" s="87" t="s">
        <v>844</v>
      </c>
      <c r="Q1715" s="38"/>
      <c r="R1715" s="38"/>
      <c r="S1715" s="38"/>
      <c r="T1715" s="38"/>
      <c r="U1715" s="88" t="s">
        <v>540</v>
      </c>
      <c r="V1715" s="88" t="s">
        <v>1197</v>
      </c>
      <c r="W1715" s="88" t="s">
        <v>1200</v>
      </c>
      <c r="X1715" s="89">
        <v>43725.489583333336</v>
      </c>
      <c r="Y1715" s="71">
        <v>43725</v>
      </c>
      <c r="Z1715" s="90">
        <v>0.48958333333333331</v>
      </c>
      <c r="AA1715" s="89">
        <v>43725.625</v>
      </c>
      <c r="AB1715" s="71">
        <v>43725</v>
      </c>
      <c r="AC1715" s="91">
        <v>0.625</v>
      </c>
      <c r="AD1715" s="92">
        <v>0</v>
      </c>
      <c r="AE1715" s="91">
        <v>0.13541666666424135</v>
      </c>
      <c r="AF1715" s="92">
        <v>3.2499999999417923</v>
      </c>
    </row>
    <row r="1716" spans="12:32" ht="12.75" customHeight="1" x14ac:dyDescent="0.3">
      <c r="L1716" s="86">
        <v>4</v>
      </c>
      <c r="M1716" s="87" t="s">
        <v>808</v>
      </c>
      <c r="N1716" s="86" t="s">
        <v>52</v>
      </c>
      <c r="O1716" s="87" t="s">
        <v>843</v>
      </c>
      <c r="P1716" s="87" t="s">
        <v>844</v>
      </c>
      <c r="Q1716" s="38"/>
      <c r="R1716" s="38"/>
      <c r="S1716" s="38"/>
      <c r="T1716" s="38"/>
      <c r="U1716" s="88" t="s">
        <v>540</v>
      </c>
      <c r="V1716" s="88" t="s">
        <v>1197</v>
      </c>
      <c r="W1716" s="88" t="s">
        <v>1201</v>
      </c>
      <c r="X1716" s="89">
        <v>43726.604166666664</v>
      </c>
      <c r="Y1716" s="71">
        <v>43726</v>
      </c>
      <c r="Z1716" s="90">
        <v>0.60416666666666663</v>
      </c>
      <c r="AA1716" s="89">
        <v>43726.770833333336</v>
      </c>
      <c r="AB1716" s="71">
        <v>43726</v>
      </c>
      <c r="AC1716" s="91">
        <v>0.77083333333333326</v>
      </c>
      <c r="AD1716" s="92">
        <v>0</v>
      </c>
      <c r="AE1716" s="91">
        <v>0.16666666667151731</v>
      </c>
      <c r="AF1716" s="92">
        <v>4.0000000001164153</v>
      </c>
    </row>
    <row r="1717" spans="12:32" ht="12.75" customHeight="1" x14ac:dyDescent="0.3">
      <c r="L1717" s="86">
        <v>4</v>
      </c>
      <c r="M1717" s="87" t="s">
        <v>808</v>
      </c>
      <c r="N1717" s="86" t="s">
        <v>52</v>
      </c>
      <c r="O1717" s="87" t="s">
        <v>843</v>
      </c>
      <c r="P1717" s="87" t="s">
        <v>844</v>
      </c>
      <c r="Q1717" s="38"/>
      <c r="R1717" s="38"/>
      <c r="S1717" s="38"/>
      <c r="T1717" s="38"/>
      <c r="U1717" s="88" t="s">
        <v>540</v>
      </c>
      <c r="V1717" s="88" t="s">
        <v>1197</v>
      </c>
      <c r="W1717" s="88" t="s">
        <v>1202</v>
      </c>
      <c r="X1717" s="89">
        <v>43735.635416666664</v>
      </c>
      <c r="Y1717" s="71">
        <v>43735</v>
      </c>
      <c r="Z1717" s="90">
        <v>0.63541666666666663</v>
      </c>
      <c r="AA1717" s="89">
        <v>43735.791666666664</v>
      </c>
      <c r="AB1717" s="71">
        <v>43735</v>
      </c>
      <c r="AC1717" s="91">
        <v>0.79166666666666674</v>
      </c>
      <c r="AD1717" s="92">
        <v>0</v>
      </c>
      <c r="AE1717" s="91">
        <v>0.15625</v>
      </c>
      <c r="AF1717" s="92">
        <v>3.75</v>
      </c>
    </row>
    <row r="1718" spans="12:32" ht="12.75" customHeight="1" x14ac:dyDescent="0.3">
      <c r="L1718" s="86">
        <v>4</v>
      </c>
      <c r="M1718" s="87" t="s">
        <v>808</v>
      </c>
      <c r="N1718" s="86" t="s">
        <v>52</v>
      </c>
      <c r="O1718" s="87" t="s">
        <v>843</v>
      </c>
      <c r="P1718" s="87" t="s">
        <v>844</v>
      </c>
      <c r="Q1718" s="38"/>
      <c r="R1718" s="38"/>
      <c r="S1718" s="38"/>
      <c r="T1718" s="38"/>
      <c r="U1718" s="88" t="s">
        <v>540</v>
      </c>
      <c r="V1718" s="88" t="s">
        <v>1197</v>
      </c>
      <c r="W1718" s="88" t="s">
        <v>1203</v>
      </c>
      <c r="X1718" s="89">
        <v>43713.635416666664</v>
      </c>
      <c r="Y1718" s="71">
        <v>43713</v>
      </c>
      <c r="Z1718" s="90">
        <v>0.63541666666666663</v>
      </c>
      <c r="AA1718" s="89">
        <v>43713.78125</v>
      </c>
      <c r="AB1718" s="71">
        <v>43713</v>
      </c>
      <c r="AC1718" s="91">
        <v>0.78125</v>
      </c>
      <c r="AD1718" s="92">
        <v>0</v>
      </c>
      <c r="AE1718" s="91">
        <v>0.14583333333575865</v>
      </c>
      <c r="AF1718" s="92">
        <v>3.5000000000582077</v>
      </c>
    </row>
    <row r="1719" spans="12:32" ht="12.75" customHeight="1" x14ac:dyDescent="0.3">
      <c r="L1719" s="86">
        <v>4</v>
      </c>
      <c r="M1719" s="87" t="s">
        <v>808</v>
      </c>
      <c r="N1719" s="86" t="s">
        <v>52</v>
      </c>
      <c r="O1719" s="87" t="s">
        <v>843</v>
      </c>
      <c r="P1719" s="87" t="s">
        <v>844</v>
      </c>
      <c r="Q1719" s="38"/>
      <c r="R1719" s="38"/>
      <c r="S1719" s="38"/>
      <c r="T1719" s="38"/>
      <c r="U1719" s="88" t="s">
        <v>540</v>
      </c>
      <c r="V1719" s="88" t="s">
        <v>1197</v>
      </c>
      <c r="W1719" s="88" t="s">
        <v>1204</v>
      </c>
      <c r="X1719" s="89">
        <v>43724.635416666664</v>
      </c>
      <c r="Y1719" s="71">
        <v>43724</v>
      </c>
      <c r="Z1719" s="90">
        <v>0.63541666666666663</v>
      </c>
      <c r="AA1719" s="89">
        <v>43724.75</v>
      </c>
      <c r="AB1719" s="71">
        <v>43724</v>
      </c>
      <c r="AC1719" s="91">
        <v>0.75</v>
      </c>
      <c r="AD1719" s="92">
        <v>0</v>
      </c>
      <c r="AE1719" s="91">
        <v>0.11458333333575865</v>
      </c>
      <c r="AF1719" s="92">
        <v>2.7500000000582077</v>
      </c>
    </row>
    <row r="1720" spans="12:32" ht="12.75" customHeight="1" x14ac:dyDescent="0.3">
      <c r="L1720" s="86">
        <v>4</v>
      </c>
      <c r="M1720" s="87" t="s">
        <v>808</v>
      </c>
      <c r="N1720" s="86" t="s">
        <v>52</v>
      </c>
      <c r="O1720" s="87" t="s">
        <v>843</v>
      </c>
      <c r="P1720" s="87" t="s">
        <v>844</v>
      </c>
      <c r="Q1720" s="38"/>
      <c r="R1720" s="38"/>
      <c r="S1720" s="38"/>
      <c r="T1720" s="38"/>
      <c r="U1720" s="88" t="s">
        <v>540</v>
      </c>
      <c r="V1720" s="88" t="s">
        <v>1197</v>
      </c>
      <c r="W1720" s="88" t="s">
        <v>1205</v>
      </c>
      <c r="X1720" s="89">
        <v>43720.645833333336</v>
      </c>
      <c r="Y1720" s="71">
        <v>43720</v>
      </c>
      <c r="Z1720" s="90">
        <v>0.64583333333333337</v>
      </c>
      <c r="AA1720" s="89">
        <v>43720.791666666664</v>
      </c>
      <c r="AB1720" s="71">
        <v>43720</v>
      </c>
      <c r="AC1720" s="91">
        <v>0.79166666666666674</v>
      </c>
      <c r="AD1720" s="92">
        <v>0</v>
      </c>
      <c r="AE1720" s="91">
        <v>0.14583333332848269</v>
      </c>
      <c r="AF1720" s="92">
        <v>3.4999999998835847</v>
      </c>
    </row>
    <row r="1721" spans="12:32" ht="12.75" customHeight="1" x14ac:dyDescent="0.3">
      <c r="L1721" s="86">
        <v>4</v>
      </c>
      <c r="M1721" s="87" t="s">
        <v>808</v>
      </c>
      <c r="N1721" s="86" t="s">
        <v>52</v>
      </c>
      <c r="O1721" s="87" t="s">
        <v>843</v>
      </c>
      <c r="P1721" s="87" t="s">
        <v>844</v>
      </c>
      <c r="Q1721" s="38"/>
      <c r="R1721" s="38"/>
      <c r="S1721" s="38"/>
      <c r="T1721" s="38"/>
      <c r="U1721" s="88" t="s">
        <v>540</v>
      </c>
      <c r="V1721" s="88" t="s">
        <v>1197</v>
      </c>
      <c r="W1721" s="88" t="s">
        <v>1206</v>
      </c>
      <c r="X1721" s="89">
        <v>43732.65625</v>
      </c>
      <c r="Y1721" s="71">
        <v>43732</v>
      </c>
      <c r="Z1721" s="90">
        <v>0.65625</v>
      </c>
      <c r="AA1721" s="89">
        <v>43732.770833333336</v>
      </c>
      <c r="AB1721" s="71">
        <v>43732</v>
      </c>
      <c r="AC1721" s="91">
        <v>0.77083333333333326</v>
      </c>
      <c r="AD1721" s="92">
        <v>0</v>
      </c>
      <c r="AE1721" s="91">
        <v>0.11458333333575865</v>
      </c>
      <c r="AF1721" s="92">
        <v>2.7500000000582077</v>
      </c>
    </row>
    <row r="1722" spans="12:32" ht="12.75" customHeight="1" x14ac:dyDescent="0.3">
      <c r="L1722" s="86">
        <v>4</v>
      </c>
      <c r="M1722" s="87" t="s">
        <v>808</v>
      </c>
      <c r="N1722" s="86" t="s">
        <v>52</v>
      </c>
      <c r="O1722" s="87" t="s">
        <v>843</v>
      </c>
      <c r="P1722" s="87" t="s">
        <v>844</v>
      </c>
      <c r="Q1722" s="38"/>
      <c r="R1722" s="38"/>
      <c r="S1722" s="38"/>
      <c r="T1722" s="38"/>
      <c r="U1722" s="88" t="s">
        <v>540</v>
      </c>
      <c r="V1722" s="88" t="s">
        <v>1197</v>
      </c>
      <c r="W1722" s="88" t="s">
        <v>1207</v>
      </c>
      <c r="X1722" s="89">
        <v>43712.6875</v>
      </c>
      <c r="Y1722" s="71">
        <v>43712</v>
      </c>
      <c r="Z1722" s="90">
        <v>0.6875</v>
      </c>
      <c r="AA1722" s="89">
        <v>43712.770833333336</v>
      </c>
      <c r="AB1722" s="71">
        <v>43712</v>
      </c>
      <c r="AC1722" s="91">
        <v>0.77083333333333326</v>
      </c>
      <c r="AD1722" s="92">
        <v>0</v>
      </c>
      <c r="AE1722" s="91">
        <v>8.3333333335758653E-2</v>
      </c>
      <c r="AF1722" s="92">
        <v>2.0000000000582077</v>
      </c>
    </row>
    <row r="1723" spans="12:32" ht="12.75" customHeight="1" x14ac:dyDescent="0.3">
      <c r="L1723" s="86">
        <v>4</v>
      </c>
      <c r="M1723" s="87" t="s">
        <v>808</v>
      </c>
      <c r="N1723" s="86" t="s">
        <v>52</v>
      </c>
      <c r="O1723" s="87" t="s">
        <v>843</v>
      </c>
      <c r="P1723" s="87" t="s">
        <v>844</v>
      </c>
      <c r="Q1723" s="38"/>
      <c r="R1723" s="38"/>
      <c r="S1723" s="38"/>
      <c r="T1723" s="38"/>
      <c r="U1723" s="88" t="s">
        <v>540</v>
      </c>
      <c r="V1723" s="88" t="s">
        <v>1197</v>
      </c>
      <c r="W1723" s="88" t="s">
        <v>1208</v>
      </c>
      <c r="X1723" s="89">
        <v>43732.520833333336</v>
      </c>
      <c r="Y1723" s="71">
        <v>43732</v>
      </c>
      <c r="Z1723" s="90">
        <v>0.52083333333333337</v>
      </c>
      <c r="AA1723" s="89">
        <v>43732.645833333336</v>
      </c>
      <c r="AB1723" s="71">
        <v>43732</v>
      </c>
      <c r="AC1723" s="91">
        <v>0.64583333333333337</v>
      </c>
      <c r="AD1723" s="92">
        <v>0</v>
      </c>
      <c r="AE1723" s="91">
        <v>0.125</v>
      </c>
      <c r="AF1723" s="92">
        <v>3</v>
      </c>
    </row>
    <row r="1724" spans="12:32" ht="12.75" customHeight="1" x14ac:dyDescent="0.3">
      <c r="L1724" s="86">
        <v>4</v>
      </c>
      <c r="M1724" s="87" t="s">
        <v>808</v>
      </c>
      <c r="N1724" s="86" t="s">
        <v>52</v>
      </c>
      <c r="O1724" s="87" t="s">
        <v>843</v>
      </c>
      <c r="P1724" s="87" t="s">
        <v>844</v>
      </c>
      <c r="Q1724" s="38"/>
      <c r="R1724" s="38"/>
      <c r="S1724" s="38"/>
      <c r="T1724" s="38"/>
      <c r="U1724" s="88" t="s">
        <v>540</v>
      </c>
      <c r="V1724" s="88" t="s">
        <v>1209</v>
      </c>
      <c r="W1724" s="88" t="s">
        <v>1210</v>
      </c>
      <c r="X1724" s="89">
        <v>43731.479166666664</v>
      </c>
      <c r="Y1724" s="71">
        <v>43731</v>
      </c>
      <c r="Z1724" s="90">
        <v>0.47916666666666669</v>
      </c>
      <c r="AA1724" s="89">
        <v>43732.583333333336</v>
      </c>
      <c r="AB1724" s="71">
        <v>43732</v>
      </c>
      <c r="AC1724" s="91">
        <v>0.58333333333333337</v>
      </c>
      <c r="AD1724" s="92">
        <v>0</v>
      </c>
      <c r="AE1724" s="91">
        <v>0.52083333333333337</v>
      </c>
      <c r="AF1724" s="92">
        <v>12.5</v>
      </c>
    </row>
    <row r="1725" spans="12:32" ht="12.75" customHeight="1" x14ac:dyDescent="0.3">
      <c r="L1725" s="86">
        <v>4</v>
      </c>
      <c r="M1725" s="87" t="s">
        <v>808</v>
      </c>
      <c r="N1725" s="86" t="s">
        <v>52</v>
      </c>
      <c r="O1725" s="87" t="s">
        <v>843</v>
      </c>
      <c r="P1725" s="87" t="s">
        <v>844</v>
      </c>
      <c r="Q1725" s="38"/>
      <c r="R1725" s="38"/>
      <c r="S1725" s="38"/>
      <c r="T1725" s="38"/>
      <c r="U1725" s="88" t="s">
        <v>540</v>
      </c>
      <c r="V1725" s="88" t="s">
        <v>1209</v>
      </c>
      <c r="W1725" s="88" t="s">
        <v>1211</v>
      </c>
      <c r="X1725" s="89">
        <v>43738.479166666664</v>
      </c>
      <c r="Y1725" s="71">
        <v>43738</v>
      </c>
      <c r="Z1725" s="90">
        <v>0.47916666666666669</v>
      </c>
      <c r="AA1725" s="89">
        <v>43738.6875</v>
      </c>
      <c r="AB1725" s="71">
        <v>43738</v>
      </c>
      <c r="AC1725" s="91">
        <v>0.6875</v>
      </c>
      <c r="AD1725" s="92">
        <v>0</v>
      </c>
      <c r="AE1725" s="91">
        <v>0.20833333333575865</v>
      </c>
      <c r="AF1725" s="92">
        <v>5.0000000000582077</v>
      </c>
    </row>
    <row r="1726" spans="12:32" ht="12.75" customHeight="1" x14ac:dyDescent="0.3">
      <c r="L1726" s="86">
        <v>4</v>
      </c>
      <c r="M1726" s="87" t="s">
        <v>808</v>
      </c>
      <c r="N1726" s="86" t="s">
        <v>52</v>
      </c>
      <c r="O1726" s="87" t="s">
        <v>843</v>
      </c>
      <c r="P1726" s="87" t="s">
        <v>844</v>
      </c>
      <c r="Q1726" s="38"/>
      <c r="R1726" s="38"/>
      <c r="S1726" s="38"/>
      <c r="T1726" s="38"/>
      <c r="U1726" s="88" t="s">
        <v>540</v>
      </c>
      <c r="V1726" s="88" t="s">
        <v>1209</v>
      </c>
      <c r="W1726" s="88" t="s">
        <v>1212</v>
      </c>
      <c r="X1726" s="89">
        <v>43733.5625</v>
      </c>
      <c r="Y1726" s="71">
        <v>43733</v>
      </c>
      <c r="Z1726" s="90">
        <v>0.5625</v>
      </c>
      <c r="AA1726" s="89">
        <v>43733.645833333336</v>
      </c>
      <c r="AB1726" s="71">
        <v>43733</v>
      </c>
      <c r="AC1726" s="91">
        <v>0.64583333333333337</v>
      </c>
      <c r="AD1726" s="92">
        <v>0</v>
      </c>
      <c r="AE1726" s="91">
        <v>8.3333333335758653E-2</v>
      </c>
      <c r="AF1726" s="92">
        <v>2.0000000000582077</v>
      </c>
    </row>
    <row r="1727" spans="12:32" ht="12.75" customHeight="1" x14ac:dyDescent="0.3">
      <c r="L1727" s="86">
        <v>4</v>
      </c>
      <c r="M1727" s="87" t="s">
        <v>808</v>
      </c>
      <c r="N1727" s="86" t="s">
        <v>52</v>
      </c>
      <c r="O1727" s="87" t="s">
        <v>843</v>
      </c>
      <c r="P1727" s="87" t="s">
        <v>844</v>
      </c>
      <c r="Q1727" s="38"/>
      <c r="R1727" s="38"/>
      <c r="S1727" s="38"/>
      <c r="T1727" s="38"/>
      <c r="U1727" s="88" t="s">
        <v>540</v>
      </c>
      <c r="V1727" s="88" t="s">
        <v>1209</v>
      </c>
      <c r="W1727" s="88" t="s">
        <v>1213</v>
      </c>
      <c r="X1727" s="89">
        <v>43713.59375</v>
      </c>
      <c r="Y1727" s="71">
        <v>43713</v>
      </c>
      <c r="Z1727" s="90">
        <v>0.59375</v>
      </c>
      <c r="AA1727" s="89">
        <v>43713.78125</v>
      </c>
      <c r="AB1727" s="71">
        <v>43713</v>
      </c>
      <c r="AC1727" s="91">
        <v>0.78125</v>
      </c>
      <c r="AD1727" s="92">
        <v>0</v>
      </c>
      <c r="AE1727" s="91">
        <v>0.1875</v>
      </c>
      <c r="AF1727" s="92">
        <v>4.5</v>
      </c>
    </row>
    <row r="1728" spans="12:32" ht="12.75" customHeight="1" x14ac:dyDescent="0.3">
      <c r="L1728" s="86">
        <v>4</v>
      </c>
      <c r="M1728" s="87" t="s">
        <v>808</v>
      </c>
      <c r="N1728" s="86" t="s">
        <v>52</v>
      </c>
      <c r="O1728" s="87" t="s">
        <v>843</v>
      </c>
      <c r="P1728" s="87" t="s">
        <v>844</v>
      </c>
      <c r="Q1728" s="38"/>
      <c r="R1728" s="38"/>
      <c r="S1728" s="38"/>
      <c r="T1728" s="38"/>
      <c r="U1728" s="88" t="s">
        <v>540</v>
      </c>
      <c r="V1728" s="88" t="s">
        <v>1209</v>
      </c>
      <c r="W1728" s="88" t="s">
        <v>1214</v>
      </c>
      <c r="X1728" s="89">
        <v>43734.604166666664</v>
      </c>
      <c r="Y1728" s="71">
        <v>43734</v>
      </c>
      <c r="Z1728" s="90">
        <v>0.60416666666666663</v>
      </c>
      <c r="AA1728" s="89">
        <v>43734.75</v>
      </c>
      <c r="AB1728" s="71">
        <v>43734</v>
      </c>
      <c r="AC1728" s="91">
        <v>0.75</v>
      </c>
      <c r="AD1728" s="92">
        <v>0</v>
      </c>
      <c r="AE1728" s="91">
        <v>0.14583333333575865</v>
      </c>
      <c r="AF1728" s="92">
        <v>3.5000000000582077</v>
      </c>
    </row>
    <row r="1729" spans="12:32" ht="12.75" customHeight="1" x14ac:dyDescent="0.3">
      <c r="L1729" s="86">
        <v>4</v>
      </c>
      <c r="M1729" s="87" t="s">
        <v>808</v>
      </c>
      <c r="N1729" s="86" t="s">
        <v>52</v>
      </c>
      <c r="O1729" s="87" t="s">
        <v>843</v>
      </c>
      <c r="P1729" s="87" t="s">
        <v>844</v>
      </c>
      <c r="Q1729" s="38"/>
      <c r="R1729" s="38"/>
      <c r="S1729" s="38"/>
      <c r="T1729" s="38"/>
      <c r="U1729" s="88" t="s">
        <v>540</v>
      </c>
      <c r="V1729" s="88" t="s">
        <v>1209</v>
      </c>
      <c r="W1729" s="88" t="s">
        <v>1215</v>
      </c>
      <c r="X1729" s="89">
        <v>43725.677083333336</v>
      </c>
      <c r="Y1729" s="71">
        <v>43725</v>
      </c>
      <c r="Z1729" s="90">
        <v>0.67708333333333337</v>
      </c>
      <c r="AA1729" s="89">
        <v>43725.8125</v>
      </c>
      <c r="AB1729" s="71">
        <v>43725</v>
      </c>
      <c r="AC1729" s="91">
        <v>0.8125</v>
      </c>
      <c r="AD1729" s="92">
        <v>0</v>
      </c>
      <c r="AE1729" s="91">
        <v>0.13541666666424135</v>
      </c>
      <c r="AF1729" s="92">
        <v>3.2499999999417923</v>
      </c>
    </row>
    <row r="1730" spans="12:32" ht="12.75" customHeight="1" x14ac:dyDescent="0.3">
      <c r="L1730" s="86">
        <v>4</v>
      </c>
      <c r="M1730" s="87" t="s">
        <v>808</v>
      </c>
      <c r="N1730" s="86" t="s">
        <v>52</v>
      </c>
      <c r="O1730" s="87" t="s">
        <v>843</v>
      </c>
      <c r="P1730" s="87" t="s">
        <v>844</v>
      </c>
      <c r="Q1730" s="38"/>
      <c r="R1730" s="38"/>
      <c r="S1730" s="38"/>
      <c r="T1730" s="38"/>
      <c r="U1730" s="88" t="s">
        <v>540</v>
      </c>
      <c r="V1730" s="88" t="s">
        <v>1209</v>
      </c>
      <c r="W1730" s="88" t="s">
        <v>1216</v>
      </c>
      <c r="X1730" s="89">
        <v>43711.6875</v>
      </c>
      <c r="Y1730" s="71">
        <v>43711</v>
      </c>
      <c r="Z1730" s="90">
        <v>0.6875</v>
      </c>
      <c r="AA1730" s="89">
        <v>43713.541666666664</v>
      </c>
      <c r="AB1730" s="71">
        <v>43713</v>
      </c>
      <c r="AC1730" s="91">
        <v>0.54166666666666663</v>
      </c>
      <c r="AD1730" s="92">
        <v>1</v>
      </c>
      <c r="AE1730" s="91">
        <v>0.27083333333333331</v>
      </c>
      <c r="AF1730" s="92">
        <v>14.5</v>
      </c>
    </row>
    <row r="1731" spans="12:32" ht="12.75" customHeight="1" x14ac:dyDescent="0.3">
      <c r="L1731" s="86">
        <v>4</v>
      </c>
      <c r="M1731" s="87" t="s">
        <v>808</v>
      </c>
      <c r="N1731" s="86" t="s">
        <v>52</v>
      </c>
      <c r="O1731" s="87" t="s">
        <v>843</v>
      </c>
      <c r="P1731" s="87" t="s">
        <v>844</v>
      </c>
      <c r="Q1731" s="38"/>
      <c r="R1731" s="38"/>
      <c r="S1731" s="38"/>
      <c r="T1731" s="38"/>
      <c r="U1731" s="88" t="s">
        <v>540</v>
      </c>
      <c r="V1731" s="88" t="s">
        <v>1209</v>
      </c>
      <c r="W1731" s="88" t="s">
        <v>1217</v>
      </c>
      <c r="X1731" s="89">
        <v>43717.708333333336</v>
      </c>
      <c r="Y1731" s="71">
        <v>43717</v>
      </c>
      <c r="Z1731" s="90">
        <v>0.70833333333333337</v>
      </c>
      <c r="AA1731" s="89">
        <v>43718.5625</v>
      </c>
      <c r="AB1731" s="71">
        <v>43718</v>
      </c>
      <c r="AC1731" s="91">
        <v>0.5625</v>
      </c>
      <c r="AD1731" s="92">
        <v>0</v>
      </c>
      <c r="AE1731" s="91">
        <v>0.27083333333333331</v>
      </c>
      <c r="AF1731" s="92">
        <v>6.5</v>
      </c>
    </row>
    <row r="1732" spans="12:32" ht="12.75" customHeight="1" x14ac:dyDescent="0.3">
      <c r="L1732" s="86">
        <v>4</v>
      </c>
      <c r="M1732" s="87" t="s">
        <v>808</v>
      </c>
      <c r="N1732" s="86" t="s">
        <v>52</v>
      </c>
      <c r="O1732" s="87" t="s">
        <v>843</v>
      </c>
      <c r="P1732" s="87" t="s">
        <v>844</v>
      </c>
      <c r="Q1732" s="38"/>
      <c r="R1732" s="38"/>
      <c r="S1732" s="38"/>
      <c r="T1732" s="38"/>
      <c r="U1732" s="88" t="s">
        <v>540</v>
      </c>
      <c r="V1732" s="88" t="s">
        <v>1209</v>
      </c>
      <c r="W1732" s="88" t="s">
        <v>1218</v>
      </c>
      <c r="X1732" s="89">
        <v>43724.5</v>
      </c>
      <c r="Y1732" s="71">
        <v>43724</v>
      </c>
      <c r="Z1732" s="90">
        <v>0.5</v>
      </c>
      <c r="AA1732" s="89">
        <v>43725.583333333336</v>
      </c>
      <c r="AB1732" s="71">
        <v>43725</v>
      </c>
      <c r="AC1732" s="91">
        <v>0.58333333333333337</v>
      </c>
      <c r="AD1732" s="92">
        <v>0</v>
      </c>
      <c r="AE1732" s="91">
        <v>0.5</v>
      </c>
      <c r="AF1732" s="92">
        <v>12</v>
      </c>
    </row>
    <row r="1733" spans="12:32" ht="12.75" customHeight="1" x14ac:dyDescent="0.3">
      <c r="L1733" s="86">
        <v>4</v>
      </c>
      <c r="M1733" s="87" t="s">
        <v>808</v>
      </c>
      <c r="N1733" s="86" t="s">
        <v>52</v>
      </c>
      <c r="O1733" s="87" t="s">
        <v>843</v>
      </c>
      <c r="P1733" s="87" t="s">
        <v>844</v>
      </c>
      <c r="Q1733" s="38"/>
      <c r="R1733" s="38"/>
      <c r="S1733" s="38"/>
      <c r="T1733" s="38"/>
      <c r="U1733" s="88" t="s">
        <v>540</v>
      </c>
      <c r="V1733" s="88" t="s">
        <v>1209</v>
      </c>
      <c r="W1733" s="88" t="s">
        <v>1219</v>
      </c>
      <c r="X1733" s="89">
        <v>43719.520833333336</v>
      </c>
      <c r="Y1733" s="71">
        <v>43719</v>
      </c>
      <c r="Z1733" s="90">
        <v>0.52083333333333337</v>
      </c>
      <c r="AA1733" s="89">
        <v>43719.6875</v>
      </c>
      <c r="AB1733" s="71">
        <v>43719</v>
      </c>
      <c r="AC1733" s="91">
        <v>0.6875</v>
      </c>
      <c r="AD1733" s="92">
        <v>0</v>
      </c>
      <c r="AE1733" s="91">
        <v>0.16666666666424135</v>
      </c>
      <c r="AF1733" s="92">
        <v>3.9999999999417923</v>
      </c>
    </row>
    <row r="1734" spans="12:32" ht="12.75" customHeight="1" x14ac:dyDescent="0.3">
      <c r="L1734" s="86">
        <v>4</v>
      </c>
      <c r="M1734" s="87" t="s">
        <v>808</v>
      </c>
      <c r="N1734" s="86" t="s">
        <v>52</v>
      </c>
      <c r="O1734" s="87" t="s">
        <v>828</v>
      </c>
      <c r="P1734" s="87" t="s">
        <v>829</v>
      </c>
      <c r="Q1734" s="38"/>
      <c r="R1734" s="38"/>
      <c r="S1734" s="38"/>
      <c r="T1734" s="38"/>
      <c r="U1734" s="88" t="s">
        <v>540</v>
      </c>
      <c r="V1734" s="88" t="s">
        <v>1226</v>
      </c>
      <c r="W1734" s="88" t="s">
        <v>1227</v>
      </c>
      <c r="X1734" s="89">
        <v>43719.395833333336</v>
      </c>
      <c r="Y1734" s="71">
        <v>43719</v>
      </c>
      <c r="Z1734" s="90">
        <v>0.39583333333333331</v>
      </c>
      <c r="AA1734" s="89">
        <v>43719.791666666664</v>
      </c>
      <c r="AB1734" s="71">
        <v>43719</v>
      </c>
      <c r="AC1734" s="91">
        <v>0.79166666666666674</v>
      </c>
      <c r="AD1734" s="92">
        <v>0</v>
      </c>
      <c r="AE1734" s="91">
        <v>0.39583333332848269</v>
      </c>
      <c r="AF1734" s="92">
        <v>9.4999999998835847</v>
      </c>
    </row>
    <row r="1735" spans="12:32" ht="12.75" customHeight="1" x14ac:dyDescent="0.3">
      <c r="L1735" s="86">
        <v>4</v>
      </c>
      <c r="M1735" s="87" t="s">
        <v>808</v>
      </c>
      <c r="N1735" s="86" t="s">
        <v>52</v>
      </c>
      <c r="O1735" s="87" t="s">
        <v>828</v>
      </c>
      <c r="P1735" s="87" t="s">
        <v>829</v>
      </c>
      <c r="Q1735" s="38"/>
      <c r="R1735" s="38"/>
      <c r="S1735" s="38"/>
      <c r="T1735" s="38"/>
      <c r="U1735" s="88" t="s">
        <v>540</v>
      </c>
      <c r="V1735" s="88" t="s">
        <v>1226</v>
      </c>
      <c r="W1735" s="88" t="s">
        <v>1228</v>
      </c>
      <c r="X1735" s="89">
        <v>43714.458333333336</v>
      </c>
      <c r="Y1735" s="71">
        <v>43714</v>
      </c>
      <c r="Z1735" s="90">
        <v>0.45833333333333331</v>
      </c>
      <c r="AA1735" s="89">
        <v>43714.625</v>
      </c>
      <c r="AB1735" s="71">
        <v>43714</v>
      </c>
      <c r="AC1735" s="91">
        <v>0.625</v>
      </c>
      <c r="AD1735" s="92">
        <v>0</v>
      </c>
      <c r="AE1735" s="91">
        <v>0.16666666666424135</v>
      </c>
      <c r="AF1735" s="92">
        <v>3.9999999999417923</v>
      </c>
    </row>
    <row r="1736" spans="12:32" ht="12.75" customHeight="1" x14ac:dyDescent="0.3">
      <c r="L1736" s="86">
        <v>4</v>
      </c>
      <c r="M1736" s="87" t="s">
        <v>808</v>
      </c>
      <c r="N1736" s="86" t="s">
        <v>52</v>
      </c>
      <c r="O1736" s="87" t="s">
        <v>828</v>
      </c>
      <c r="P1736" s="87" t="s">
        <v>829</v>
      </c>
      <c r="Q1736" s="38"/>
      <c r="R1736" s="38"/>
      <c r="S1736" s="38"/>
      <c r="T1736" s="38"/>
      <c r="U1736" s="88" t="s">
        <v>540</v>
      </c>
      <c r="V1736" s="88" t="s">
        <v>1226</v>
      </c>
      <c r="W1736" s="88" t="s">
        <v>1229</v>
      </c>
      <c r="X1736" s="89">
        <v>43728.458333333336</v>
      </c>
      <c r="Y1736" s="71">
        <v>43728</v>
      </c>
      <c r="Z1736" s="90">
        <v>0.45833333333333331</v>
      </c>
      <c r="AA1736" s="89">
        <v>43728.625</v>
      </c>
      <c r="AB1736" s="71">
        <v>43728</v>
      </c>
      <c r="AC1736" s="91">
        <v>0.625</v>
      </c>
      <c r="AD1736" s="92">
        <v>0</v>
      </c>
      <c r="AE1736" s="91">
        <v>0.16666666666424135</v>
      </c>
      <c r="AF1736" s="92">
        <v>3.9999999999417923</v>
      </c>
    </row>
    <row r="1737" spans="12:32" ht="12.75" customHeight="1" x14ac:dyDescent="0.3">
      <c r="L1737" s="86">
        <v>4</v>
      </c>
      <c r="M1737" s="87" t="s">
        <v>808</v>
      </c>
      <c r="N1737" s="86" t="s">
        <v>52</v>
      </c>
      <c r="O1737" s="87" t="s">
        <v>828</v>
      </c>
      <c r="P1737" s="87" t="s">
        <v>829</v>
      </c>
      <c r="Q1737" s="38"/>
      <c r="R1737" s="38"/>
      <c r="S1737" s="38"/>
      <c r="T1737" s="38"/>
      <c r="U1737" s="88" t="s">
        <v>540</v>
      </c>
      <c r="V1737" s="88" t="s">
        <v>1226</v>
      </c>
      <c r="W1737" s="88" t="s">
        <v>1230</v>
      </c>
      <c r="X1737" s="89">
        <v>43720.458333333336</v>
      </c>
      <c r="Y1737" s="71">
        <v>43720</v>
      </c>
      <c r="Z1737" s="90">
        <v>0.45833333333333331</v>
      </c>
      <c r="AA1737" s="89">
        <v>43720.822916666664</v>
      </c>
      <c r="AB1737" s="71">
        <v>43720</v>
      </c>
      <c r="AC1737" s="91">
        <v>0.82291666666666674</v>
      </c>
      <c r="AD1737" s="92">
        <v>0</v>
      </c>
      <c r="AE1737" s="91">
        <v>0.36458333332848269</v>
      </c>
      <c r="AF1737" s="92">
        <v>8.7499999998835847</v>
      </c>
    </row>
    <row r="1738" spans="12:32" ht="12.75" customHeight="1" x14ac:dyDescent="0.3">
      <c r="L1738" s="86">
        <v>4</v>
      </c>
      <c r="M1738" s="87" t="s">
        <v>808</v>
      </c>
      <c r="N1738" s="86" t="s">
        <v>52</v>
      </c>
      <c r="O1738" s="87" t="s">
        <v>828</v>
      </c>
      <c r="P1738" s="87" t="s">
        <v>829</v>
      </c>
      <c r="Q1738" s="38"/>
      <c r="R1738" s="38"/>
      <c r="S1738" s="38"/>
      <c r="T1738" s="38"/>
      <c r="U1738" s="88" t="s">
        <v>540</v>
      </c>
      <c r="V1738" s="88" t="s">
        <v>1226</v>
      </c>
      <c r="W1738" s="88" t="s">
        <v>1231</v>
      </c>
      <c r="X1738" s="89">
        <v>43726.583333333336</v>
      </c>
      <c r="Y1738" s="71">
        <v>43726</v>
      </c>
      <c r="Z1738" s="90">
        <v>0.58333333333333337</v>
      </c>
      <c r="AA1738" s="89">
        <v>43726.625</v>
      </c>
      <c r="AB1738" s="71">
        <v>43726</v>
      </c>
      <c r="AC1738" s="91">
        <v>0.625</v>
      </c>
      <c r="AD1738" s="92">
        <v>0</v>
      </c>
      <c r="AE1738" s="91">
        <v>4.1666666664241347E-2</v>
      </c>
      <c r="AF1738" s="92">
        <v>0.99999999994179234</v>
      </c>
    </row>
    <row r="1739" spans="12:32" ht="12.75" customHeight="1" x14ac:dyDescent="0.3">
      <c r="L1739" s="86">
        <v>4</v>
      </c>
      <c r="M1739" s="87" t="s">
        <v>808</v>
      </c>
      <c r="N1739" s="86" t="s">
        <v>52</v>
      </c>
      <c r="O1739" s="87" t="s">
        <v>889</v>
      </c>
      <c r="P1739" s="87" t="s">
        <v>890</v>
      </c>
      <c r="Q1739" s="38"/>
      <c r="R1739" s="38"/>
      <c r="S1739" s="38"/>
      <c r="T1739" s="38"/>
      <c r="U1739" s="88" t="s">
        <v>540</v>
      </c>
      <c r="V1739" s="88" t="s">
        <v>1232</v>
      </c>
      <c r="W1739" s="88" t="s">
        <v>1233</v>
      </c>
      <c r="X1739" s="89">
        <v>43717.447916666664</v>
      </c>
      <c r="Y1739" s="71">
        <v>43717</v>
      </c>
      <c r="Z1739" s="90">
        <v>0.44791666666666669</v>
      </c>
      <c r="AA1739" s="89">
        <v>43717.572916666664</v>
      </c>
      <c r="AB1739" s="71">
        <v>43717</v>
      </c>
      <c r="AC1739" s="91">
        <v>0.57291666666666663</v>
      </c>
      <c r="AD1739" s="92">
        <v>0</v>
      </c>
      <c r="AE1739" s="91">
        <v>0.125</v>
      </c>
      <c r="AF1739" s="92">
        <v>3</v>
      </c>
    </row>
    <row r="1740" spans="12:32" ht="12.75" customHeight="1" x14ac:dyDescent="0.3">
      <c r="L1740" s="86">
        <v>4</v>
      </c>
      <c r="M1740" s="87" t="s">
        <v>808</v>
      </c>
      <c r="N1740" s="86" t="s">
        <v>52</v>
      </c>
      <c r="O1740" s="87" t="s">
        <v>889</v>
      </c>
      <c r="P1740" s="87" t="s">
        <v>890</v>
      </c>
      <c r="Q1740" s="38"/>
      <c r="R1740" s="38"/>
      <c r="S1740" s="38"/>
      <c r="T1740" s="38"/>
      <c r="U1740" s="88" t="s">
        <v>540</v>
      </c>
      <c r="V1740" s="88" t="s">
        <v>1232</v>
      </c>
      <c r="W1740" s="88" t="s">
        <v>1234</v>
      </c>
      <c r="X1740" s="89">
        <v>43725.458333333336</v>
      </c>
      <c r="Y1740" s="71">
        <v>43725</v>
      </c>
      <c r="Z1740" s="90">
        <v>0.45833333333333331</v>
      </c>
      <c r="AA1740" s="89">
        <v>43725.770833333336</v>
      </c>
      <c r="AB1740" s="71">
        <v>43725</v>
      </c>
      <c r="AC1740" s="91">
        <v>0.77083333333333326</v>
      </c>
      <c r="AD1740" s="92">
        <v>0</v>
      </c>
      <c r="AE1740" s="91">
        <v>0.3125</v>
      </c>
      <c r="AF1740" s="92">
        <v>7.5</v>
      </c>
    </row>
    <row r="1741" spans="12:32" ht="12.75" customHeight="1" x14ac:dyDescent="0.3">
      <c r="L1741" s="86">
        <v>4</v>
      </c>
      <c r="M1741" s="87" t="s">
        <v>808</v>
      </c>
      <c r="N1741" s="86" t="s">
        <v>52</v>
      </c>
      <c r="O1741" s="87" t="s">
        <v>889</v>
      </c>
      <c r="P1741" s="87" t="s">
        <v>890</v>
      </c>
      <c r="Q1741" s="38"/>
      <c r="R1741" s="38"/>
      <c r="S1741" s="38"/>
      <c r="T1741" s="38"/>
      <c r="U1741" s="88" t="s">
        <v>540</v>
      </c>
      <c r="V1741" s="88" t="s">
        <v>1232</v>
      </c>
      <c r="W1741" s="88" t="s">
        <v>1235</v>
      </c>
      <c r="X1741" s="89">
        <v>43727.458333333336</v>
      </c>
      <c r="Y1741" s="71">
        <v>43727</v>
      </c>
      <c r="Z1741" s="90">
        <v>0.45833333333333331</v>
      </c>
      <c r="AA1741" s="89">
        <v>43727.708333333336</v>
      </c>
      <c r="AB1741" s="71">
        <v>43727</v>
      </c>
      <c r="AC1741" s="91">
        <v>0.70833333333333337</v>
      </c>
      <c r="AD1741" s="92">
        <v>0</v>
      </c>
      <c r="AE1741" s="91">
        <v>0.25</v>
      </c>
      <c r="AF1741" s="92">
        <v>6</v>
      </c>
    </row>
    <row r="1742" spans="12:32" ht="12.75" customHeight="1" x14ac:dyDescent="0.3">
      <c r="L1742" s="86">
        <v>4</v>
      </c>
      <c r="M1742" s="87" t="s">
        <v>808</v>
      </c>
      <c r="N1742" s="86" t="s">
        <v>52</v>
      </c>
      <c r="O1742" s="87" t="s">
        <v>889</v>
      </c>
      <c r="P1742" s="87" t="s">
        <v>890</v>
      </c>
      <c r="Q1742" s="38"/>
      <c r="R1742" s="38"/>
      <c r="S1742" s="38"/>
      <c r="T1742" s="38"/>
      <c r="U1742" s="88" t="s">
        <v>540</v>
      </c>
      <c r="V1742" s="88" t="s">
        <v>1232</v>
      </c>
      <c r="W1742" s="88" t="s">
        <v>1236</v>
      </c>
      <c r="X1742" s="89">
        <v>43711.458333333336</v>
      </c>
      <c r="Y1742" s="71">
        <v>43711</v>
      </c>
      <c r="Z1742" s="90">
        <v>0.45833333333333331</v>
      </c>
      <c r="AA1742" s="89">
        <v>43711.729166666664</v>
      </c>
      <c r="AB1742" s="71">
        <v>43711</v>
      </c>
      <c r="AC1742" s="91">
        <v>0.72916666666666663</v>
      </c>
      <c r="AD1742" s="92">
        <v>0</v>
      </c>
      <c r="AE1742" s="91">
        <v>0.27083333332848269</v>
      </c>
      <c r="AF1742" s="92">
        <v>6.4999999998835847</v>
      </c>
    </row>
    <row r="1743" spans="12:32" ht="12.75" customHeight="1" x14ac:dyDescent="0.3">
      <c r="L1743" s="86">
        <v>4</v>
      </c>
      <c r="M1743" s="87" t="s">
        <v>808</v>
      </c>
      <c r="N1743" s="86" t="s">
        <v>52</v>
      </c>
      <c r="O1743" s="87" t="s">
        <v>889</v>
      </c>
      <c r="P1743" s="87" t="s">
        <v>890</v>
      </c>
      <c r="Q1743" s="38"/>
      <c r="R1743" s="38"/>
      <c r="S1743" s="38"/>
      <c r="T1743" s="38"/>
      <c r="U1743" s="88" t="s">
        <v>540</v>
      </c>
      <c r="V1743" s="88" t="s">
        <v>1232</v>
      </c>
      <c r="W1743" s="88" t="s">
        <v>1237</v>
      </c>
      <c r="X1743" s="89">
        <v>43719.458333333336</v>
      </c>
      <c r="Y1743" s="71">
        <v>43719</v>
      </c>
      <c r="Z1743" s="90">
        <v>0.45833333333333331</v>
      </c>
      <c r="AA1743" s="89">
        <v>43719.666666666664</v>
      </c>
      <c r="AB1743" s="71">
        <v>43719</v>
      </c>
      <c r="AC1743" s="91">
        <v>0.66666666666666663</v>
      </c>
      <c r="AD1743" s="92">
        <v>0</v>
      </c>
      <c r="AE1743" s="91">
        <v>0.20833333332848269</v>
      </c>
      <c r="AF1743" s="92">
        <v>4.9999999998835847</v>
      </c>
    </row>
    <row r="1744" spans="12:32" ht="12.75" customHeight="1" x14ac:dyDescent="0.3">
      <c r="L1744" s="86">
        <v>4</v>
      </c>
      <c r="M1744" s="87" t="s">
        <v>808</v>
      </c>
      <c r="N1744" s="86" t="s">
        <v>52</v>
      </c>
      <c r="O1744" s="87" t="s">
        <v>889</v>
      </c>
      <c r="P1744" s="87" t="s">
        <v>890</v>
      </c>
      <c r="Q1744" s="38"/>
      <c r="R1744" s="38"/>
      <c r="S1744" s="38"/>
      <c r="T1744" s="38"/>
      <c r="U1744" s="88" t="s">
        <v>540</v>
      </c>
      <c r="V1744" s="88" t="s">
        <v>1232</v>
      </c>
      <c r="W1744" s="88" t="s">
        <v>1238</v>
      </c>
      <c r="X1744" s="89">
        <v>43724.46875</v>
      </c>
      <c r="Y1744" s="71">
        <v>43724</v>
      </c>
      <c r="Z1744" s="90">
        <v>0.46875</v>
      </c>
      <c r="AA1744" s="89">
        <v>43724.666666666664</v>
      </c>
      <c r="AB1744" s="71">
        <v>43724</v>
      </c>
      <c r="AC1744" s="91">
        <v>0.66666666666666663</v>
      </c>
      <c r="AD1744" s="92">
        <v>0</v>
      </c>
      <c r="AE1744" s="91">
        <v>0.19791666666424135</v>
      </c>
      <c r="AF1744" s="92">
        <v>4.7499999999417923</v>
      </c>
    </row>
    <row r="1745" spans="12:32" ht="12.75" customHeight="1" x14ac:dyDescent="0.3">
      <c r="L1745" s="86">
        <v>4</v>
      </c>
      <c r="M1745" s="87" t="s">
        <v>808</v>
      </c>
      <c r="N1745" s="86" t="s">
        <v>52</v>
      </c>
      <c r="O1745" s="87" t="s">
        <v>889</v>
      </c>
      <c r="P1745" s="87" t="s">
        <v>890</v>
      </c>
      <c r="Q1745" s="38"/>
      <c r="R1745" s="38"/>
      <c r="S1745" s="38"/>
      <c r="T1745" s="38"/>
      <c r="U1745" s="88" t="s">
        <v>540</v>
      </c>
      <c r="V1745" s="88" t="s">
        <v>1232</v>
      </c>
      <c r="W1745" s="88" t="s">
        <v>1239</v>
      </c>
      <c r="X1745" s="89">
        <v>43731.479166666664</v>
      </c>
      <c r="Y1745" s="71">
        <v>43731</v>
      </c>
      <c r="Z1745" s="90">
        <v>0.47916666666666669</v>
      </c>
      <c r="AA1745" s="89">
        <v>43731.708333333336</v>
      </c>
      <c r="AB1745" s="71">
        <v>43731</v>
      </c>
      <c r="AC1745" s="91">
        <v>0.70833333333333337</v>
      </c>
      <c r="AD1745" s="92">
        <v>0</v>
      </c>
      <c r="AE1745" s="91">
        <v>0.22916666667151731</v>
      </c>
      <c r="AF1745" s="92">
        <v>5.5000000001164153</v>
      </c>
    </row>
    <row r="1746" spans="12:32" ht="12.75" customHeight="1" x14ac:dyDescent="0.3">
      <c r="L1746" s="86">
        <v>4</v>
      </c>
      <c r="M1746" s="87" t="s">
        <v>808</v>
      </c>
      <c r="N1746" s="86" t="s">
        <v>52</v>
      </c>
      <c r="O1746" s="87" t="s">
        <v>889</v>
      </c>
      <c r="P1746" s="87" t="s">
        <v>890</v>
      </c>
      <c r="Q1746" s="38"/>
      <c r="R1746" s="38"/>
      <c r="S1746" s="38"/>
      <c r="T1746" s="38"/>
      <c r="U1746" s="88" t="s">
        <v>540</v>
      </c>
      <c r="V1746" s="88" t="s">
        <v>1232</v>
      </c>
      <c r="W1746" s="88" t="s">
        <v>1240</v>
      </c>
      <c r="X1746" s="89">
        <v>43733.479166666664</v>
      </c>
      <c r="Y1746" s="71">
        <v>43733</v>
      </c>
      <c r="Z1746" s="90">
        <v>0.47916666666666669</v>
      </c>
      <c r="AA1746" s="89">
        <v>43733.708333333336</v>
      </c>
      <c r="AB1746" s="71">
        <v>43733</v>
      </c>
      <c r="AC1746" s="91">
        <v>0.70833333333333337</v>
      </c>
      <c r="AD1746" s="92">
        <v>0</v>
      </c>
      <c r="AE1746" s="91">
        <v>0.22916666667151731</v>
      </c>
      <c r="AF1746" s="92">
        <v>5.5000000001164153</v>
      </c>
    </row>
    <row r="1747" spans="12:32" ht="12.75" customHeight="1" x14ac:dyDescent="0.3">
      <c r="L1747" s="86">
        <v>4</v>
      </c>
      <c r="M1747" s="87" t="s">
        <v>808</v>
      </c>
      <c r="N1747" s="86" t="s">
        <v>52</v>
      </c>
      <c r="O1747" s="87" t="s">
        <v>889</v>
      </c>
      <c r="P1747" s="87" t="s">
        <v>890</v>
      </c>
      <c r="Q1747" s="38"/>
      <c r="R1747" s="38"/>
      <c r="S1747" s="38"/>
      <c r="T1747" s="38"/>
      <c r="U1747" s="88" t="s">
        <v>540</v>
      </c>
      <c r="V1747" s="88" t="s">
        <v>1232</v>
      </c>
      <c r="W1747" s="88" t="s">
        <v>1241</v>
      </c>
      <c r="X1747" s="89">
        <v>43738.541666666664</v>
      </c>
      <c r="Y1747" s="71">
        <v>43738</v>
      </c>
      <c r="Z1747" s="90">
        <v>0.54166666666666663</v>
      </c>
      <c r="AA1747" s="89">
        <v>43738.583333333336</v>
      </c>
      <c r="AB1747" s="71">
        <v>43738</v>
      </c>
      <c r="AC1747" s="91">
        <v>0.58333333333333337</v>
      </c>
      <c r="AD1747" s="92">
        <v>0</v>
      </c>
      <c r="AE1747" s="91">
        <v>4.1666666671517305E-2</v>
      </c>
      <c r="AF1747" s="92">
        <v>1.0000000001164153</v>
      </c>
    </row>
    <row r="1748" spans="12:32" ht="12.75" customHeight="1" x14ac:dyDescent="0.3">
      <c r="L1748" s="86">
        <v>4</v>
      </c>
      <c r="M1748" s="87" t="s">
        <v>808</v>
      </c>
      <c r="N1748" s="86" t="s">
        <v>52</v>
      </c>
      <c r="O1748" s="87" t="s">
        <v>843</v>
      </c>
      <c r="P1748" s="87" t="s">
        <v>1242</v>
      </c>
      <c r="Q1748" s="38"/>
      <c r="R1748" s="38"/>
      <c r="S1748" s="38"/>
      <c r="T1748" s="38"/>
      <c r="U1748" s="88" t="s">
        <v>540</v>
      </c>
      <c r="V1748" s="88" t="s">
        <v>1243</v>
      </c>
      <c r="W1748" s="88" t="s">
        <v>1244</v>
      </c>
      <c r="X1748" s="89">
        <v>43738.4375</v>
      </c>
      <c r="Y1748" s="71">
        <v>43738</v>
      </c>
      <c r="Z1748" s="90">
        <v>0.4375</v>
      </c>
      <c r="AA1748" s="89">
        <v>43738.479166666664</v>
      </c>
      <c r="AB1748" s="71">
        <v>43738</v>
      </c>
      <c r="AC1748" s="91">
        <v>0.47916666666666669</v>
      </c>
      <c r="AD1748" s="92">
        <v>0</v>
      </c>
      <c r="AE1748" s="91">
        <v>4.1666666664241347E-2</v>
      </c>
      <c r="AF1748" s="92">
        <v>0.99999999994179234</v>
      </c>
    </row>
    <row r="1749" spans="12:32" ht="12.75" customHeight="1" x14ac:dyDescent="0.3">
      <c r="L1749" s="86">
        <v>4</v>
      </c>
      <c r="M1749" s="87" t="s">
        <v>808</v>
      </c>
      <c r="N1749" s="86" t="s">
        <v>52</v>
      </c>
      <c r="O1749" s="87" t="s">
        <v>843</v>
      </c>
      <c r="P1749" s="87" t="s">
        <v>1242</v>
      </c>
      <c r="Q1749" s="38"/>
      <c r="R1749" s="38"/>
      <c r="S1749" s="38"/>
      <c r="T1749" s="38"/>
      <c r="U1749" s="88" t="s">
        <v>540</v>
      </c>
      <c r="V1749" s="88" t="s">
        <v>1243</v>
      </c>
      <c r="W1749" s="88" t="s">
        <v>1245</v>
      </c>
      <c r="X1749" s="89">
        <v>43710.458333333336</v>
      </c>
      <c r="Y1749" s="71">
        <v>43710</v>
      </c>
      <c r="Z1749" s="90">
        <v>0.45833333333333331</v>
      </c>
      <c r="AA1749" s="89">
        <v>43712.46875</v>
      </c>
      <c r="AB1749" s="71">
        <v>43712</v>
      </c>
      <c r="AC1749" s="91">
        <v>0.46875</v>
      </c>
      <c r="AD1749" s="92">
        <v>1</v>
      </c>
      <c r="AE1749" s="91">
        <v>0.42708333333333337</v>
      </c>
      <c r="AF1749" s="92">
        <v>18.25</v>
      </c>
    </row>
    <row r="1750" spans="12:32" ht="12.75" customHeight="1" x14ac:dyDescent="0.3">
      <c r="L1750" s="86">
        <v>4</v>
      </c>
      <c r="M1750" s="87" t="s">
        <v>808</v>
      </c>
      <c r="N1750" s="86" t="s">
        <v>52</v>
      </c>
      <c r="O1750" s="87" t="s">
        <v>843</v>
      </c>
      <c r="P1750" s="87" t="s">
        <v>1242</v>
      </c>
      <c r="Q1750" s="38"/>
      <c r="R1750" s="38"/>
      <c r="S1750" s="38"/>
      <c r="T1750" s="38"/>
      <c r="U1750" s="88" t="s">
        <v>540</v>
      </c>
      <c r="V1750" s="88" t="s">
        <v>1243</v>
      </c>
      <c r="W1750" s="88" t="s">
        <v>1246</v>
      </c>
      <c r="X1750" s="89">
        <v>43726.46875</v>
      </c>
      <c r="Y1750" s="71">
        <v>43726</v>
      </c>
      <c r="Z1750" s="90">
        <v>0.46875</v>
      </c>
      <c r="AA1750" s="89">
        <v>43727.46875</v>
      </c>
      <c r="AB1750" s="71">
        <v>43727</v>
      </c>
      <c r="AC1750" s="91">
        <v>0.46875</v>
      </c>
      <c r="AD1750" s="92">
        <v>0</v>
      </c>
      <c r="AE1750" s="91">
        <v>0.41666666666666669</v>
      </c>
      <c r="AF1750" s="92">
        <v>10</v>
      </c>
    </row>
    <row r="1751" spans="12:32" ht="12.75" customHeight="1" x14ac:dyDescent="0.3">
      <c r="L1751" s="86">
        <v>4</v>
      </c>
      <c r="M1751" s="87" t="s">
        <v>808</v>
      </c>
      <c r="N1751" s="86" t="s">
        <v>52</v>
      </c>
      <c r="O1751" s="87" t="s">
        <v>843</v>
      </c>
      <c r="P1751" s="87" t="s">
        <v>1242</v>
      </c>
      <c r="Q1751" s="38"/>
      <c r="R1751" s="38"/>
      <c r="S1751" s="38"/>
      <c r="T1751" s="38"/>
      <c r="U1751" s="88" t="s">
        <v>540</v>
      </c>
      <c r="V1751" s="88" t="s">
        <v>1243</v>
      </c>
      <c r="W1751" s="88" t="s">
        <v>1247</v>
      </c>
      <c r="X1751" s="89">
        <v>43720.604166666664</v>
      </c>
      <c r="Y1751" s="71">
        <v>43720</v>
      </c>
      <c r="Z1751" s="90">
        <v>0.60416666666666663</v>
      </c>
      <c r="AA1751" s="89">
        <v>43721.729166666664</v>
      </c>
      <c r="AB1751" s="71">
        <v>43721</v>
      </c>
      <c r="AC1751" s="91">
        <v>0.72916666666666663</v>
      </c>
      <c r="AD1751" s="92">
        <v>0</v>
      </c>
      <c r="AE1751" s="91">
        <v>0.54166666666666674</v>
      </c>
      <c r="AF1751" s="92">
        <v>13.000000000000002</v>
      </c>
    </row>
    <row r="1752" spans="12:32" ht="12.75" customHeight="1" x14ac:dyDescent="0.3">
      <c r="L1752" s="86">
        <v>4</v>
      </c>
      <c r="M1752" s="87" t="s">
        <v>808</v>
      </c>
      <c r="N1752" s="86" t="s">
        <v>52</v>
      </c>
      <c r="O1752" s="87" t="s">
        <v>843</v>
      </c>
      <c r="P1752" s="87" t="s">
        <v>1242</v>
      </c>
      <c r="Q1752" s="38"/>
      <c r="R1752" s="38"/>
      <c r="S1752" s="38"/>
      <c r="T1752" s="38"/>
      <c r="U1752" s="88" t="s">
        <v>540</v>
      </c>
      <c r="V1752" s="88" t="s">
        <v>1243</v>
      </c>
      <c r="W1752" s="88" t="s">
        <v>1248</v>
      </c>
      <c r="X1752" s="89">
        <v>43712.645833333336</v>
      </c>
      <c r="Y1752" s="71">
        <v>43712</v>
      </c>
      <c r="Z1752" s="90">
        <v>0.64583333333333337</v>
      </c>
      <c r="AA1752" s="89">
        <v>43714.645833333336</v>
      </c>
      <c r="AB1752" s="71">
        <v>43714</v>
      </c>
      <c r="AC1752" s="91">
        <v>0.64583333333333337</v>
      </c>
      <c r="AD1752" s="92">
        <v>1</v>
      </c>
      <c r="AE1752" s="91">
        <v>0.41666666666666669</v>
      </c>
      <c r="AF1752" s="92">
        <v>18</v>
      </c>
    </row>
    <row r="1753" spans="12:32" ht="12.75" customHeight="1" x14ac:dyDescent="0.3">
      <c r="L1753" s="86">
        <v>4</v>
      </c>
      <c r="M1753" s="87" t="s">
        <v>808</v>
      </c>
      <c r="N1753" s="86" t="s">
        <v>52</v>
      </c>
      <c r="O1753" s="87" t="s">
        <v>843</v>
      </c>
      <c r="P1753" s="87" t="s">
        <v>1242</v>
      </c>
      <c r="Q1753" s="38"/>
      <c r="R1753" s="38"/>
      <c r="S1753" s="38"/>
      <c r="T1753" s="38"/>
      <c r="U1753" s="88" t="s">
        <v>540</v>
      </c>
      <c r="V1753" s="88" t="s">
        <v>1243</v>
      </c>
      <c r="W1753" s="88" t="s">
        <v>1249</v>
      </c>
      <c r="X1753" s="89">
        <v>43727.677083333336</v>
      </c>
      <c r="Y1753" s="71">
        <v>43727</v>
      </c>
      <c r="Z1753" s="90">
        <v>0.67708333333333337</v>
      </c>
      <c r="AA1753" s="89">
        <v>43728.677083333336</v>
      </c>
      <c r="AB1753" s="71">
        <v>43728</v>
      </c>
      <c r="AC1753" s="91">
        <v>0.67708333333333337</v>
      </c>
      <c r="AD1753" s="92">
        <v>0</v>
      </c>
      <c r="AE1753" s="91">
        <v>0.41666666666666669</v>
      </c>
      <c r="AF1753" s="92">
        <v>10</v>
      </c>
    </row>
    <row r="1754" spans="12:32" ht="12.75" customHeight="1" x14ac:dyDescent="0.3">
      <c r="L1754" s="86">
        <v>4</v>
      </c>
      <c r="M1754" s="87" t="s">
        <v>808</v>
      </c>
      <c r="N1754" s="86" t="s">
        <v>52</v>
      </c>
      <c r="O1754" s="87" t="s">
        <v>843</v>
      </c>
      <c r="P1754" s="87" t="s">
        <v>1242</v>
      </c>
      <c r="Q1754" s="38"/>
      <c r="R1754" s="38"/>
      <c r="S1754" s="38"/>
      <c r="T1754" s="38"/>
      <c r="U1754" s="88" t="s">
        <v>540</v>
      </c>
      <c r="V1754" s="88" t="s">
        <v>1243</v>
      </c>
      <c r="W1754" s="88" t="s">
        <v>1250</v>
      </c>
      <c r="X1754" s="89">
        <v>43732.739583333336</v>
      </c>
      <c r="Y1754" s="71">
        <v>43732</v>
      </c>
      <c r="Z1754" s="90">
        <v>0.73958333333333337</v>
      </c>
      <c r="AA1754" s="89">
        <v>43733.583333333336</v>
      </c>
      <c r="AB1754" s="71">
        <v>43733</v>
      </c>
      <c r="AC1754" s="91">
        <v>0.58333333333333337</v>
      </c>
      <c r="AD1754" s="92">
        <v>0</v>
      </c>
      <c r="AE1754" s="91">
        <v>0.26041666666666669</v>
      </c>
      <c r="AF1754" s="92">
        <v>6.25</v>
      </c>
    </row>
    <row r="1755" spans="12:32" ht="12.75" customHeight="1" x14ac:dyDescent="0.3">
      <c r="L1755" s="86">
        <v>4</v>
      </c>
      <c r="M1755" s="87" t="s">
        <v>808</v>
      </c>
      <c r="N1755" s="86" t="s">
        <v>52</v>
      </c>
      <c r="O1755" s="87" t="s">
        <v>843</v>
      </c>
      <c r="P1755" s="87" t="s">
        <v>1242</v>
      </c>
      <c r="Q1755" s="38"/>
      <c r="R1755" s="38"/>
      <c r="S1755" s="38"/>
      <c r="T1755" s="38"/>
      <c r="U1755" s="88" t="s">
        <v>540</v>
      </c>
      <c r="V1755" s="88" t="s">
        <v>1243</v>
      </c>
      <c r="W1755" s="88" t="s">
        <v>1251</v>
      </c>
      <c r="X1755" s="89">
        <v>43718.739583333336</v>
      </c>
      <c r="Y1755" s="71">
        <v>43718</v>
      </c>
      <c r="Z1755" s="90">
        <v>0.73958333333333337</v>
      </c>
      <c r="AA1755" s="89">
        <v>43720.5625</v>
      </c>
      <c r="AB1755" s="71">
        <v>43720</v>
      </c>
      <c r="AC1755" s="91">
        <v>0.5625</v>
      </c>
      <c r="AD1755" s="92">
        <v>1</v>
      </c>
      <c r="AE1755" s="91">
        <v>0.23958333333333331</v>
      </c>
      <c r="AF1755" s="92">
        <v>13.75</v>
      </c>
    </row>
    <row r="1756" spans="12:32" ht="12.75" customHeight="1" x14ac:dyDescent="0.3">
      <c r="L1756" s="86">
        <v>4</v>
      </c>
      <c r="M1756" s="87" t="s">
        <v>808</v>
      </c>
      <c r="N1756" s="86" t="s">
        <v>52</v>
      </c>
      <c r="O1756" s="87" t="s">
        <v>843</v>
      </c>
      <c r="P1756" s="87" t="s">
        <v>1242</v>
      </c>
      <c r="Q1756" s="38"/>
      <c r="R1756" s="38"/>
      <c r="S1756" s="38"/>
      <c r="T1756" s="38"/>
      <c r="U1756" s="88" t="s">
        <v>540</v>
      </c>
      <c r="V1756" s="88" t="s">
        <v>1243</v>
      </c>
      <c r="W1756" s="88" t="s">
        <v>1252</v>
      </c>
      <c r="X1756" s="89">
        <v>43733.760416666664</v>
      </c>
      <c r="Y1756" s="71">
        <v>43733</v>
      </c>
      <c r="Z1756" s="90">
        <v>0.76041666666666674</v>
      </c>
      <c r="AA1756" s="89">
        <v>43735.5625</v>
      </c>
      <c r="AB1756" s="71">
        <v>43735</v>
      </c>
      <c r="AC1756" s="91">
        <v>0.5625</v>
      </c>
      <c r="AD1756" s="92">
        <v>1</v>
      </c>
      <c r="AE1756" s="91">
        <v>0.21874999999999994</v>
      </c>
      <c r="AF1756" s="92">
        <v>13.249999999999998</v>
      </c>
    </row>
    <row r="1757" spans="12:32" ht="12.75" customHeight="1" x14ac:dyDescent="0.3">
      <c r="L1757" s="86">
        <v>4</v>
      </c>
      <c r="M1757" s="87" t="s">
        <v>808</v>
      </c>
      <c r="N1757" s="86" t="s">
        <v>52</v>
      </c>
      <c r="O1757" s="87" t="s">
        <v>843</v>
      </c>
      <c r="P1757" s="87" t="s">
        <v>1242</v>
      </c>
      <c r="Q1757" s="38"/>
      <c r="R1757" s="38"/>
      <c r="S1757" s="38"/>
      <c r="T1757" s="38"/>
      <c r="U1757" s="88" t="s">
        <v>540</v>
      </c>
      <c r="V1757" s="88" t="s">
        <v>1243</v>
      </c>
      <c r="W1757" s="88" t="s">
        <v>1253</v>
      </c>
      <c r="X1757" s="89">
        <v>43732.520833333336</v>
      </c>
      <c r="Y1757" s="71">
        <v>43732</v>
      </c>
      <c r="Z1757" s="90">
        <v>0.52083333333333337</v>
      </c>
      <c r="AA1757" s="89">
        <v>43732.635416666664</v>
      </c>
      <c r="AB1757" s="71">
        <v>43732</v>
      </c>
      <c r="AC1757" s="91">
        <v>0.63541666666666663</v>
      </c>
      <c r="AD1757" s="92">
        <v>0</v>
      </c>
      <c r="AE1757" s="91">
        <v>0.11458333332848269</v>
      </c>
      <c r="AF1757" s="92">
        <v>2.7499999998835847</v>
      </c>
    </row>
    <row r="1758" spans="12:32" ht="12.75" customHeight="1" x14ac:dyDescent="0.3">
      <c r="L1758" s="86">
        <v>4</v>
      </c>
      <c r="M1758" s="87" t="s">
        <v>808</v>
      </c>
      <c r="N1758" s="86" t="s">
        <v>52</v>
      </c>
      <c r="O1758" s="87" t="s">
        <v>889</v>
      </c>
      <c r="P1758" s="87" t="s">
        <v>1254</v>
      </c>
      <c r="Q1758" s="38"/>
      <c r="R1758" s="38"/>
      <c r="S1758" s="38"/>
      <c r="T1758" s="38"/>
      <c r="U1758" s="88" t="s">
        <v>540</v>
      </c>
      <c r="V1758" s="88" t="s">
        <v>1255</v>
      </c>
      <c r="W1758" s="88" t="s">
        <v>1256</v>
      </c>
      <c r="X1758" s="89">
        <v>43735.447916666664</v>
      </c>
      <c r="Y1758" s="71">
        <v>43735</v>
      </c>
      <c r="Z1758" s="90">
        <v>0.44791666666666669</v>
      </c>
      <c r="AA1758" s="89">
        <v>43735.697916666664</v>
      </c>
      <c r="AB1758" s="71">
        <v>43735</v>
      </c>
      <c r="AC1758" s="91">
        <v>0.69791666666666663</v>
      </c>
      <c r="AD1758" s="92">
        <v>0</v>
      </c>
      <c r="AE1758" s="91">
        <v>0.25</v>
      </c>
      <c r="AF1758" s="92">
        <v>6</v>
      </c>
    </row>
    <row r="1759" spans="12:32" ht="12.75" customHeight="1" x14ac:dyDescent="0.3">
      <c r="L1759" s="86">
        <v>4</v>
      </c>
      <c r="M1759" s="87" t="s">
        <v>808</v>
      </c>
      <c r="N1759" s="86" t="s">
        <v>52</v>
      </c>
      <c r="O1759" s="87" t="s">
        <v>889</v>
      </c>
      <c r="P1759" s="87" t="s">
        <v>1254</v>
      </c>
      <c r="Q1759" s="38"/>
      <c r="R1759" s="38"/>
      <c r="S1759" s="38"/>
      <c r="T1759" s="38"/>
      <c r="U1759" s="88" t="s">
        <v>540</v>
      </c>
      <c r="V1759" s="88" t="s">
        <v>1255</v>
      </c>
      <c r="W1759" s="88" t="s">
        <v>1257</v>
      </c>
      <c r="X1759" s="89">
        <v>43712.572916666664</v>
      </c>
      <c r="Y1759" s="71">
        <v>43712</v>
      </c>
      <c r="Z1759" s="90">
        <v>0.57291666666666663</v>
      </c>
      <c r="AA1759" s="89">
        <v>43712.614583333336</v>
      </c>
      <c r="AB1759" s="71">
        <v>43712</v>
      </c>
      <c r="AC1759" s="91">
        <v>0.61458333333333337</v>
      </c>
      <c r="AD1759" s="92">
        <v>0</v>
      </c>
      <c r="AE1759" s="91">
        <v>4.1666666671517305E-2</v>
      </c>
      <c r="AF1759" s="92">
        <v>1.0000000001164153</v>
      </c>
    </row>
    <row r="1760" spans="12:32" ht="12.75" customHeight="1" x14ac:dyDescent="0.3">
      <c r="L1760" s="86">
        <v>4</v>
      </c>
      <c r="M1760" s="87" t="s">
        <v>808</v>
      </c>
      <c r="N1760" s="86" t="s">
        <v>52</v>
      </c>
      <c r="O1760" s="87" t="s">
        <v>910</v>
      </c>
      <c r="P1760" s="87" t="s">
        <v>911</v>
      </c>
      <c r="Q1760" s="38"/>
      <c r="R1760" s="38"/>
      <c r="S1760" s="38"/>
      <c r="T1760" s="38"/>
      <c r="U1760" s="88" t="s">
        <v>540</v>
      </c>
      <c r="V1760" s="88" t="s">
        <v>1258</v>
      </c>
      <c r="W1760" s="88" t="s">
        <v>1259</v>
      </c>
      <c r="X1760" s="89">
        <v>43719.4375</v>
      </c>
      <c r="Y1760" s="71">
        <v>43719</v>
      </c>
      <c r="Z1760" s="90">
        <v>0.4375</v>
      </c>
      <c r="AA1760" s="89">
        <v>43719.625</v>
      </c>
      <c r="AB1760" s="71">
        <v>43719</v>
      </c>
      <c r="AC1760" s="91">
        <v>0.625</v>
      </c>
      <c r="AD1760" s="92">
        <v>0</v>
      </c>
      <c r="AE1760" s="91">
        <v>0.1875</v>
      </c>
      <c r="AF1760" s="92">
        <v>4.5</v>
      </c>
    </row>
    <row r="1761" spans="12:32" ht="12.75" customHeight="1" x14ac:dyDescent="0.3">
      <c r="L1761" s="86">
        <v>4</v>
      </c>
      <c r="M1761" s="87" t="s">
        <v>808</v>
      </c>
      <c r="N1761" s="86" t="s">
        <v>52</v>
      </c>
      <c r="O1761" s="87" t="s">
        <v>828</v>
      </c>
      <c r="P1761" s="87" t="s">
        <v>829</v>
      </c>
      <c r="Q1761" s="38"/>
      <c r="R1761" s="38"/>
      <c r="S1761" s="38"/>
      <c r="T1761" s="38"/>
      <c r="U1761" s="88" t="s">
        <v>540</v>
      </c>
      <c r="V1761" s="88" t="s">
        <v>1268</v>
      </c>
      <c r="W1761" s="88" t="s">
        <v>1269</v>
      </c>
      <c r="X1761" s="89">
        <v>43725.46875</v>
      </c>
      <c r="Y1761" s="71">
        <v>43725</v>
      </c>
      <c r="Z1761" s="90">
        <v>0.46875</v>
      </c>
      <c r="AA1761" s="89">
        <v>43725.583333333336</v>
      </c>
      <c r="AB1761" s="71">
        <v>43725</v>
      </c>
      <c r="AC1761" s="91">
        <v>0.58333333333333337</v>
      </c>
      <c r="AD1761" s="92">
        <v>0</v>
      </c>
      <c r="AE1761" s="91">
        <v>0.11458333333575865</v>
      </c>
      <c r="AF1761" s="92">
        <v>2.7500000000582077</v>
      </c>
    </row>
    <row r="1762" spans="12:32" ht="12.75" customHeight="1" x14ac:dyDescent="0.3">
      <c r="L1762" s="86">
        <v>4</v>
      </c>
      <c r="M1762" s="87" t="s">
        <v>808</v>
      </c>
      <c r="N1762" s="86" t="s">
        <v>52</v>
      </c>
      <c r="O1762" s="87" t="s">
        <v>828</v>
      </c>
      <c r="P1762" s="87" t="s">
        <v>829</v>
      </c>
      <c r="Q1762" s="38"/>
      <c r="R1762" s="38"/>
      <c r="S1762" s="38"/>
      <c r="T1762" s="38"/>
      <c r="U1762" s="88" t="s">
        <v>540</v>
      </c>
      <c r="V1762" s="88" t="s">
        <v>1268</v>
      </c>
      <c r="W1762" s="88" t="s">
        <v>1270</v>
      </c>
      <c r="X1762" s="89">
        <v>43718.583333333336</v>
      </c>
      <c r="Y1762" s="71">
        <v>43718</v>
      </c>
      <c r="Z1762" s="90">
        <v>0.58333333333333337</v>
      </c>
      <c r="AA1762" s="89">
        <v>43718.770833333336</v>
      </c>
      <c r="AB1762" s="71">
        <v>43718</v>
      </c>
      <c r="AC1762" s="91">
        <v>0.77083333333333326</v>
      </c>
      <c r="AD1762" s="92">
        <v>0</v>
      </c>
      <c r="AE1762" s="91">
        <v>0.1875</v>
      </c>
      <c r="AF1762" s="92">
        <v>4.5</v>
      </c>
    </row>
    <row r="1763" spans="12:32" ht="12.75" customHeight="1" x14ac:dyDescent="0.3">
      <c r="L1763" s="86">
        <v>4</v>
      </c>
      <c r="M1763" s="87" t="s">
        <v>808</v>
      </c>
      <c r="N1763" s="86" t="s">
        <v>52</v>
      </c>
      <c r="O1763" s="87" t="s">
        <v>828</v>
      </c>
      <c r="P1763" s="87" t="s">
        <v>829</v>
      </c>
      <c r="Q1763" s="38"/>
      <c r="R1763" s="38"/>
      <c r="S1763" s="38"/>
      <c r="T1763" s="38"/>
      <c r="U1763" s="88" t="s">
        <v>540</v>
      </c>
      <c r="V1763" s="88" t="s">
        <v>1268</v>
      </c>
      <c r="W1763" s="88" t="s">
        <v>1271</v>
      </c>
      <c r="X1763" s="89">
        <v>43719.635416666664</v>
      </c>
      <c r="Y1763" s="71">
        <v>43719</v>
      </c>
      <c r="Z1763" s="90">
        <v>0.63541666666666663</v>
      </c>
      <c r="AA1763" s="89">
        <v>43719.770833333336</v>
      </c>
      <c r="AB1763" s="71">
        <v>43719</v>
      </c>
      <c r="AC1763" s="91">
        <v>0.77083333333333326</v>
      </c>
      <c r="AD1763" s="92">
        <v>0</v>
      </c>
      <c r="AE1763" s="91">
        <v>0.13541666667151731</v>
      </c>
      <c r="AF1763" s="92">
        <v>3.2500000001164153</v>
      </c>
    </row>
    <row r="1764" spans="12:32" ht="12.75" customHeight="1" x14ac:dyDescent="0.3">
      <c r="L1764" s="86">
        <v>4</v>
      </c>
      <c r="M1764" s="87" t="s">
        <v>808</v>
      </c>
      <c r="N1764" s="86" t="s">
        <v>52</v>
      </c>
      <c r="O1764" s="87" t="s">
        <v>828</v>
      </c>
      <c r="P1764" s="87" t="s">
        <v>829</v>
      </c>
      <c r="Q1764" s="38"/>
      <c r="R1764" s="38"/>
      <c r="S1764" s="38"/>
      <c r="T1764" s="38"/>
      <c r="U1764" s="88" t="s">
        <v>540</v>
      </c>
      <c r="V1764" s="88" t="s">
        <v>1268</v>
      </c>
      <c r="W1764" s="88" t="s">
        <v>1272</v>
      </c>
      <c r="X1764" s="89">
        <v>43712.677083333336</v>
      </c>
      <c r="Y1764" s="71">
        <v>43712</v>
      </c>
      <c r="Z1764" s="90">
        <v>0.67708333333333337</v>
      </c>
      <c r="AA1764" s="89">
        <v>43712.770833333336</v>
      </c>
      <c r="AB1764" s="71">
        <v>43712</v>
      </c>
      <c r="AC1764" s="91">
        <v>0.77083333333333326</v>
      </c>
      <c r="AD1764" s="92">
        <v>0</v>
      </c>
      <c r="AE1764" s="91">
        <v>9.375E-2</v>
      </c>
      <c r="AF1764" s="92">
        <v>2.25</v>
      </c>
    </row>
    <row r="1765" spans="12:32" ht="12.75" customHeight="1" x14ac:dyDescent="0.3">
      <c r="L1765" s="86">
        <v>4</v>
      </c>
      <c r="M1765" s="87" t="s">
        <v>808</v>
      </c>
      <c r="N1765" s="86" t="s">
        <v>52</v>
      </c>
      <c r="O1765" s="87" t="s">
        <v>828</v>
      </c>
      <c r="P1765" s="87" t="s">
        <v>829</v>
      </c>
      <c r="Q1765" s="38"/>
      <c r="R1765" s="38"/>
      <c r="S1765" s="38"/>
      <c r="T1765" s="38"/>
      <c r="U1765" s="88" t="s">
        <v>540</v>
      </c>
      <c r="V1765" s="88" t="s">
        <v>1268</v>
      </c>
      <c r="W1765" s="88" t="s">
        <v>1273</v>
      </c>
      <c r="X1765" s="89">
        <v>43732.510416666664</v>
      </c>
      <c r="Y1765" s="71">
        <v>43732</v>
      </c>
      <c r="Z1765" s="90">
        <v>0.51041666666666663</v>
      </c>
      <c r="AA1765" s="89">
        <v>43732.614583333336</v>
      </c>
      <c r="AB1765" s="71">
        <v>43732</v>
      </c>
      <c r="AC1765" s="91">
        <v>0.61458333333333337</v>
      </c>
      <c r="AD1765" s="92">
        <v>0</v>
      </c>
      <c r="AE1765" s="91">
        <v>0.10416666667151731</v>
      </c>
      <c r="AF1765" s="92">
        <v>2.5000000001164153</v>
      </c>
    </row>
    <row r="1766" spans="12:32" ht="12.75" customHeight="1" x14ac:dyDescent="0.3">
      <c r="L1766" s="86">
        <v>4</v>
      </c>
      <c r="M1766" s="87" t="s">
        <v>808</v>
      </c>
      <c r="N1766" s="86" t="s">
        <v>52</v>
      </c>
      <c r="O1766" s="87" t="s">
        <v>828</v>
      </c>
      <c r="P1766" s="87" t="s">
        <v>829</v>
      </c>
      <c r="Q1766" s="38"/>
      <c r="R1766" s="38"/>
      <c r="S1766" s="38"/>
      <c r="T1766" s="38"/>
      <c r="U1766" s="88" t="s">
        <v>540</v>
      </c>
      <c r="V1766" s="88" t="s">
        <v>1274</v>
      </c>
      <c r="W1766" s="88" t="s">
        <v>1275</v>
      </c>
      <c r="X1766" s="89">
        <v>43720.458333333336</v>
      </c>
      <c r="Y1766" s="71">
        <v>43720</v>
      </c>
      <c r="Z1766" s="90">
        <v>0.45833333333333331</v>
      </c>
      <c r="AA1766" s="89">
        <v>43720.604166666664</v>
      </c>
      <c r="AB1766" s="71">
        <v>43720</v>
      </c>
      <c r="AC1766" s="91">
        <v>0.60416666666666663</v>
      </c>
      <c r="AD1766" s="92">
        <v>0</v>
      </c>
      <c r="AE1766" s="91">
        <v>0.14583333332848269</v>
      </c>
      <c r="AF1766" s="92">
        <v>3.4999999998835847</v>
      </c>
    </row>
    <row r="1767" spans="12:32" ht="12.75" customHeight="1" x14ac:dyDescent="0.3">
      <c r="L1767" s="86">
        <v>4</v>
      </c>
      <c r="M1767" s="87" t="s">
        <v>808</v>
      </c>
      <c r="N1767" s="86" t="s">
        <v>52</v>
      </c>
      <c r="O1767" s="87" t="s">
        <v>828</v>
      </c>
      <c r="P1767" s="87" t="s">
        <v>829</v>
      </c>
      <c r="Q1767" s="38"/>
      <c r="R1767" s="38"/>
      <c r="S1767" s="38"/>
      <c r="T1767" s="38"/>
      <c r="U1767" s="88" t="s">
        <v>540</v>
      </c>
      <c r="V1767" s="88" t="s">
        <v>1274</v>
      </c>
      <c r="W1767" s="88" t="s">
        <v>1276</v>
      </c>
      <c r="X1767" s="89">
        <v>43717.5625</v>
      </c>
      <c r="Y1767" s="71">
        <v>43717</v>
      </c>
      <c r="Z1767" s="90">
        <v>0.5625</v>
      </c>
      <c r="AA1767" s="89">
        <v>43717.708333333336</v>
      </c>
      <c r="AB1767" s="71">
        <v>43717</v>
      </c>
      <c r="AC1767" s="91">
        <v>0.70833333333333337</v>
      </c>
      <c r="AD1767" s="92">
        <v>0</v>
      </c>
      <c r="AE1767" s="91">
        <v>0.14583333333575865</v>
      </c>
      <c r="AF1767" s="92">
        <v>3.5000000000582077</v>
      </c>
    </row>
    <row r="1768" spans="12:32" ht="12.75" customHeight="1" x14ac:dyDescent="0.3">
      <c r="L1768" s="86">
        <v>4</v>
      </c>
      <c r="M1768" s="87" t="s">
        <v>808</v>
      </c>
      <c r="N1768" s="86" t="s">
        <v>52</v>
      </c>
      <c r="O1768" s="87" t="s">
        <v>828</v>
      </c>
      <c r="P1768" s="87" t="s">
        <v>829</v>
      </c>
      <c r="Q1768" s="38"/>
      <c r="R1768" s="38"/>
      <c r="S1768" s="38"/>
      <c r="T1768" s="38"/>
      <c r="U1768" s="88" t="s">
        <v>540</v>
      </c>
      <c r="V1768" s="88" t="s">
        <v>1274</v>
      </c>
      <c r="W1768" s="88" t="s">
        <v>1277</v>
      </c>
      <c r="X1768" s="89">
        <v>43726.708333333336</v>
      </c>
      <c r="Y1768" s="71">
        <v>43726</v>
      </c>
      <c r="Z1768" s="90">
        <v>0.70833333333333337</v>
      </c>
      <c r="AA1768" s="89">
        <v>43727.5</v>
      </c>
      <c r="AB1768" s="71">
        <v>43727</v>
      </c>
      <c r="AC1768" s="91">
        <v>1.5</v>
      </c>
      <c r="AD1768" s="92">
        <v>0</v>
      </c>
      <c r="AE1768" s="91">
        <v>1.2083333333333333</v>
      </c>
      <c r="AF1768" s="92">
        <v>29</v>
      </c>
    </row>
    <row r="1769" spans="12:32" ht="12.75" customHeight="1" x14ac:dyDescent="0.3">
      <c r="L1769" s="86">
        <v>4</v>
      </c>
      <c r="M1769" s="87" t="s">
        <v>808</v>
      </c>
      <c r="N1769" s="86" t="s">
        <v>52</v>
      </c>
      <c r="O1769" s="87" t="s">
        <v>828</v>
      </c>
      <c r="P1769" s="87" t="s">
        <v>829</v>
      </c>
      <c r="Q1769" s="38"/>
      <c r="R1769" s="38"/>
      <c r="S1769" s="38"/>
      <c r="T1769" s="38"/>
      <c r="U1769" s="88" t="s">
        <v>540</v>
      </c>
      <c r="V1769" s="88" t="s">
        <v>1278</v>
      </c>
      <c r="W1769" s="88" t="s">
        <v>1282</v>
      </c>
      <c r="X1769" s="89">
        <v>43656.454861111109</v>
      </c>
      <c r="Y1769" s="71">
        <v>43656</v>
      </c>
      <c r="Z1769" s="90">
        <v>0.4548611111111111</v>
      </c>
      <c r="AA1769" s="89">
        <v>43656.53402777778</v>
      </c>
      <c r="AB1769" s="71">
        <v>43656</v>
      </c>
      <c r="AC1769" s="91">
        <v>1.5340277777777778</v>
      </c>
      <c r="AD1769" s="92">
        <v>0</v>
      </c>
      <c r="AE1769" s="91">
        <v>7.9166666670062114E-2</v>
      </c>
      <c r="AF1769" s="92">
        <v>1.9000000000814907</v>
      </c>
    </row>
    <row r="1770" spans="12:32" ht="12.75" customHeight="1" x14ac:dyDescent="0.3">
      <c r="L1770" s="86">
        <v>4</v>
      </c>
      <c r="M1770" s="87" t="s">
        <v>808</v>
      </c>
      <c r="N1770" s="86" t="s">
        <v>52</v>
      </c>
      <c r="O1770" s="87" t="s">
        <v>828</v>
      </c>
      <c r="P1770" s="87" t="s">
        <v>829</v>
      </c>
      <c r="Q1770" s="38"/>
      <c r="R1770" s="38"/>
      <c r="S1770" s="38"/>
      <c r="T1770" s="38"/>
      <c r="U1770" s="88" t="s">
        <v>540</v>
      </c>
      <c r="V1770" s="88" t="s">
        <v>1278</v>
      </c>
      <c r="W1770" s="88" t="s">
        <v>1283</v>
      </c>
      <c r="X1770" s="89">
        <v>43662.550694444442</v>
      </c>
      <c r="Y1770" s="71">
        <v>43662</v>
      </c>
      <c r="Z1770" s="90">
        <v>0.55069444444444449</v>
      </c>
      <c r="AA1770" s="89">
        <v>43662.664583333331</v>
      </c>
      <c r="AB1770" s="71">
        <v>43662</v>
      </c>
      <c r="AC1770" s="91">
        <v>0.6645833333333333</v>
      </c>
      <c r="AD1770" s="92">
        <v>0</v>
      </c>
      <c r="AE1770" s="91">
        <v>0.11388888888905058</v>
      </c>
      <c r="AF1770" s="92">
        <v>2.7333333333372138</v>
      </c>
    </row>
    <row r="1771" spans="12:32" ht="12.75" customHeight="1" x14ac:dyDescent="0.3">
      <c r="L1771" s="86">
        <v>4</v>
      </c>
      <c r="M1771" s="87" t="s">
        <v>808</v>
      </c>
      <c r="N1771" s="86" t="s">
        <v>52</v>
      </c>
      <c r="O1771" s="87" t="s">
        <v>828</v>
      </c>
      <c r="P1771" s="87" t="s">
        <v>829</v>
      </c>
      <c r="Q1771" s="38"/>
      <c r="R1771" s="38"/>
      <c r="S1771" s="38"/>
      <c r="T1771" s="38"/>
      <c r="U1771" s="88" t="s">
        <v>540</v>
      </c>
      <c r="V1771" s="88" t="s">
        <v>1278</v>
      </c>
      <c r="W1771" s="88" t="s">
        <v>1284</v>
      </c>
      <c r="X1771" s="89">
        <v>43656.529861111114</v>
      </c>
      <c r="Y1771" s="71">
        <v>43656</v>
      </c>
      <c r="Z1771" s="90">
        <v>0.52986111111111112</v>
      </c>
      <c r="AA1771" s="89">
        <v>43656.615277777775</v>
      </c>
      <c r="AB1771" s="71">
        <v>43656</v>
      </c>
      <c r="AC1771" s="91">
        <v>0.61527777777777781</v>
      </c>
      <c r="AD1771" s="92">
        <v>0</v>
      </c>
      <c r="AE1771" s="91">
        <v>8.5416666661330964E-2</v>
      </c>
      <c r="AF1771" s="92">
        <v>2.0499999998719431</v>
      </c>
    </row>
    <row r="1772" spans="12:32" ht="12.75" customHeight="1" x14ac:dyDescent="0.3">
      <c r="L1772" s="86">
        <v>4</v>
      </c>
      <c r="M1772" s="87" t="s">
        <v>808</v>
      </c>
      <c r="N1772" s="86" t="s">
        <v>52</v>
      </c>
      <c r="O1772" s="87" t="s">
        <v>809</v>
      </c>
      <c r="P1772" s="38"/>
      <c r="Q1772" s="87" t="s">
        <v>810</v>
      </c>
      <c r="R1772" s="38"/>
      <c r="S1772" s="38"/>
      <c r="T1772" s="38"/>
      <c r="U1772" s="88" t="s">
        <v>540</v>
      </c>
      <c r="V1772" s="88" t="s">
        <v>1327</v>
      </c>
      <c r="W1772" s="88" t="s">
        <v>1336</v>
      </c>
      <c r="X1772" s="89">
        <v>43662.354166666664</v>
      </c>
      <c r="Y1772" s="71">
        <v>43662</v>
      </c>
      <c r="Z1772" s="90">
        <v>0.35416666666666669</v>
      </c>
      <c r="AA1772" s="89">
        <v>43662.4375</v>
      </c>
      <c r="AB1772" s="71">
        <v>43662</v>
      </c>
      <c r="AC1772" s="91">
        <v>0.4375</v>
      </c>
      <c r="AD1772" s="92">
        <v>0</v>
      </c>
      <c r="AE1772" s="91">
        <v>8.3333333335758653E-2</v>
      </c>
      <c r="AF1772" s="92">
        <v>2.0000000000582077</v>
      </c>
    </row>
    <row r="1773" spans="12:32" ht="12.75" customHeight="1" x14ac:dyDescent="0.3">
      <c r="L1773" s="86">
        <v>4</v>
      </c>
      <c r="M1773" s="87" t="s">
        <v>808</v>
      </c>
      <c r="N1773" s="86" t="s">
        <v>52</v>
      </c>
      <c r="O1773" s="87" t="s">
        <v>809</v>
      </c>
      <c r="P1773" s="38"/>
      <c r="Q1773" s="87" t="s">
        <v>810</v>
      </c>
      <c r="R1773" s="38"/>
      <c r="S1773" s="38"/>
      <c r="T1773" s="38"/>
      <c r="U1773" s="88" t="s">
        <v>540</v>
      </c>
      <c r="V1773" s="88" t="s">
        <v>1327</v>
      </c>
      <c r="W1773" s="88" t="s">
        <v>1337</v>
      </c>
      <c r="X1773" s="89">
        <v>43651.386805555558</v>
      </c>
      <c r="Y1773" s="71">
        <v>43651</v>
      </c>
      <c r="Z1773" s="90">
        <v>0.38680555555555557</v>
      </c>
      <c r="AA1773" s="89">
        <v>43651.564583333333</v>
      </c>
      <c r="AB1773" s="71">
        <v>43651</v>
      </c>
      <c r="AC1773" s="91">
        <v>0.56458333333333333</v>
      </c>
      <c r="AD1773" s="92">
        <v>0</v>
      </c>
      <c r="AE1773" s="91">
        <v>0.17777777777519077</v>
      </c>
      <c r="AF1773" s="92">
        <v>4.2666666666045785</v>
      </c>
    </row>
    <row r="1774" spans="12:32" ht="12.75" customHeight="1" x14ac:dyDescent="0.3">
      <c r="L1774" s="86">
        <v>4</v>
      </c>
      <c r="M1774" s="87" t="s">
        <v>808</v>
      </c>
      <c r="N1774" s="86" t="s">
        <v>52</v>
      </c>
      <c r="O1774" s="87" t="s">
        <v>809</v>
      </c>
      <c r="P1774" s="38"/>
      <c r="Q1774" s="87" t="s">
        <v>810</v>
      </c>
      <c r="R1774" s="38"/>
      <c r="S1774" s="38"/>
      <c r="T1774" s="38"/>
      <c r="U1774" s="88" t="s">
        <v>540</v>
      </c>
      <c r="V1774" s="88" t="s">
        <v>1327</v>
      </c>
      <c r="W1774" s="88" t="s">
        <v>1338</v>
      </c>
      <c r="X1774" s="89">
        <v>43672.393750000003</v>
      </c>
      <c r="Y1774" s="71">
        <v>43672</v>
      </c>
      <c r="Z1774" s="90">
        <v>0.39374999999999999</v>
      </c>
      <c r="AA1774" s="89">
        <v>43672.677083333336</v>
      </c>
      <c r="AB1774" s="71">
        <v>43672</v>
      </c>
      <c r="AC1774" s="91">
        <v>0.67708333333333337</v>
      </c>
      <c r="AD1774" s="92">
        <v>0</v>
      </c>
      <c r="AE1774" s="91">
        <v>0.28333333333284827</v>
      </c>
      <c r="AF1774" s="92">
        <v>6.7999999999883585</v>
      </c>
    </row>
    <row r="1775" spans="12:32" ht="12.75" customHeight="1" x14ac:dyDescent="0.3">
      <c r="L1775" s="86">
        <v>4</v>
      </c>
      <c r="M1775" s="87" t="s">
        <v>808</v>
      </c>
      <c r="N1775" s="86" t="s">
        <v>52</v>
      </c>
      <c r="O1775" s="87" t="s">
        <v>809</v>
      </c>
      <c r="P1775" s="38"/>
      <c r="Q1775" s="87" t="s">
        <v>810</v>
      </c>
      <c r="R1775" s="38"/>
      <c r="S1775" s="38"/>
      <c r="T1775" s="38"/>
      <c r="U1775" s="88" t="s">
        <v>540</v>
      </c>
      <c r="V1775" s="88" t="s">
        <v>1327</v>
      </c>
      <c r="W1775" s="88" t="s">
        <v>1339</v>
      </c>
      <c r="X1775" s="89">
        <v>43663.395833333336</v>
      </c>
      <c r="Y1775" s="71">
        <v>43663</v>
      </c>
      <c r="Z1775" s="90">
        <v>0.39583333333333331</v>
      </c>
      <c r="AA1775" s="89">
        <v>43663.626388888886</v>
      </c>
      <c r="AB1775" s="71">
        <v>43663</v>
      </c>
      <c r="AC1775" s="91">
        <v>0.62638888888888888</v>
      </c>
      <c r="AD1775" s="92">
        <v>0</v>
      </c>
      <c r="AE1775" s="91">
        <v>0.23055555555038154</v>
      </c>
      <c r="AF1775" s="92">
        <v>5.533333333209157</v>
      </c>
    </row>
    <row r="1776" spans="12:32" ht="12.75" customHeight="1" x14ac:dyDescent="0.3">
      <c r="L1776" s="86">
        <v>4</v>
      </c>
      <c r="M1776" s="87" t="s">
        <v>808</v>
      </c>
      <c r="N1776" s="86" t="s">
        <v>52</v>
      </c>
      <c r="O1776" s="87" t="s">
        <v>809</v>
      </c>
      <c r="P1776" s="38"/>
      <c r="Q1776" s="87" t="s">
        <v>810</v>
      </c>
      <c r="R1776" s="38"/>
      <c r="S1776" s="38"/>
      <c r="T1776" s="38"/>
      <c r="U1776" s="88" t="s">
        <v>540</v>
      </c>
      <c r="V1776" s="88" t="s">
        <v>1327</v>
      </c>
      <c r="W1776" s="88" t="s">
        <v>1340</v>
      </c>
      <c r="X1776" s="89">
        <v>43669.396527777775</v>
      </c>
      <c r="Y1776" s="71">
        <v>43669</v>
      </c>
      <c r="Z1776" s="90">
        <v>0.39652777777777781</v>
      </c>
      <c r="AA1776" s="89">
        <v>43669.456250000003</v>
      </c>
      <c r="AB1776" s="71">
        <v>43669</v>
      </c>
      <c r="AC1776" s="91">
        <v>0.45624999999999999</v>
      </c>
      <c r="AD1776" s="92">
        <v>0</v>
      </c>
      <c r="AE1776" s="91">
        <v>5.9722222227719612E-2</v>
      </c>
      <c r="AF1776" s="92">
        <v>1.4333333334652707</v>
      </c>
    </row>
    <row r="1777" spans="12:32" ht="12.75" customHeight="1" x14ac:dyDescent="0.3">
      <c r="L1777" s="86">
        <v>4</v>
      </c>
      <c r="M1777" s="87" t="s">
        <v>808</v>
      </c>
      <c r="N1777" s="86" t="s">
        <v>52</v>
      </c>
      <c r="O1777" s="87" t="s">
        <v>809</v>
      </c>
      <c r="P1777" s="38"/>
      <c r="Q1777" s="87" t="s">
        <v>810</v>
      </c>
      <c r="R1777" s="38"/>
      <c r="S1777" s="38"/>
      <c r="T1777" s="38"/>
      <c r="U1777" s="88" t="s">
        <v>540</v>
      </c>
      <c r="V1777" s="88" t="s">
        <v>1327</v>
      </c>
      <c r="W1777" s="88" t="s">
        <v>1341</v>
      </c>
      <c r="X1777" s="89">
        <v>43656.415972222225</v>
      </c>
      <c r="Y1777" s="71">
        <v>43656</v>
      </c>
      <c r="Z1777" s="90">
        <v>0.41597222222222219</v>
      </c>
      <c r="AA1777" s="89">
        <v>43656.51458333333</v>
      </c>
      <c r="AB1777" s="71">
        <v>43656</v>
      </c>
      <c r="AC1777" s="91">
        <v>1.5145833333333334</v>
      </c>
      <c r="AD1777" s="92">
        <v>0</v>
      </c>
      <c r="AE1777" s="91">
        <v>9.8611111105128657E-2</v>
      </c>
      <c r="AF1777" s="92">
        <v>2.3666666665230878</v>
      </c>
    </row>
    <row r="1778" spans="12:32" ht="12.75" customHeight="1" x14ac:dyDescent="0.3">
      <c r="L1778" s="86">
        <v>4</v>
      </c>
      <c r="M1778" s="87" t="s">
        <v>808</v>
      </c>
      <c r="N1778" s="86" t="s">
        <v>52</v>
      </c>
      <c r="O1778" s="87" t="s">
        <v>809</v>
      </c>
      <c r="P1778" s="38"/>
      <c r="Q1778" s="87" t="s">
        <v>810</v>
      </c>
      <c r="R1778" s="38"/>
      <c r="S1778" s="38"/>
      <c r="T1778" s="38"/>
      <c r="U1778" s="88" t="s">
        <v>540</v>
      </c>
      <c r="V1778" s="88" t="s">
        <v>1327</v>
      </c>
      <c r="W1778" s="88" t="s">
        <v>1342</v>
      </c>
      <c r="X1778" s="89">
        <v>43665.449305555558</v>
      </c>
      <c r="Y1778" s="71">
        <v>43665</v>
      </c>
      <c r="Z1778" s="90">
        <v>0.44930555555555557</v>
      </c>
      <c r="AA1778" s="89">
        <v>43665.571527777778</v>
      </c>
      <c r="AB1778" s="71">
        <v>43665</v>
      </c>
      <c r="AC1778" s="91">
        <v>0.57152777777777775</v>
      </c>
      <c r="AD1778" s="92">
        <v>0</v>
      </c>
      <c r="AE1778" s="91">
        <v>0.12222222222044365</v>
      </c>
      <c r="AF1778" s="92">
        <v>2.9333333332906477</v>
      </c>
    </row>
    <row r="1779" spans="12:32" ht="12.75" customHeight="1" x14ac:dyDescent="0.3">
      <c r="L1779" s="86">
        <v>4</v>
      </c>
      <c r="M1779" s="87" t="s">
        <v>808</v>
      </c>
      <c r="N1779" s="86" t="s">
        <v>52</v>
      </c>
      <c r="O1779" s="87" t="s">
        <v>809</v>
      </c>
      <c r="P1779" s="38"/>
      <c r="Q1779" s="87" t="s">
        <v>810</v>
      </c>
      <c r="R1779" s="38"/>
      <c r="S1779" s="38"/>
      <c r="T1779" s="38"/>
      <c r="U1779" s="88" t="s">
        <v>540</v>
      </c>
      <c r="V1779" s="88" t="s">
        <v>1327</v>
      </c>
      <c r="W1779" s="88" t="s">
        <v>1343</v>
      </c>
      <c r="X1779" s="89">
        <v>43656.552777777775</v>
      </c>
      <c r="Y1779" s="71">
        <v>43656</v>
      </c>
      <c r="Z1779" s="90">
        <v>0.55277777777777781</v>
      </c>
      <c r="AA1779" s="89">
        <v>43656.693055555559</v>
      </c>
      <c r="AB1779" s="71">
        <v>43656</v>
      </c>
      <c r="AC1779" s="91">
        <v>0.69305555555555554</v>
      </c>
      <c r="AD1779" s="92">
        <v>0</v>
      </c>
      <c r="AE1779" s="91">
        <v>0.14027777778392192</v>
      </c>
      <c r="AF1779" s="92">
        <v>3.3666666668141261</v>
      </c>
    </row>
    <row r="1780" spans="12:32" ht="12.75" customHeight="1" x14ac:dyDescent="0.3">
      <c r="L1780" s="86">
        <v>4</v>
      </c>
      <c r="M1780" s="87" t="s">
        <v>808</v>
      </c>
      <c r="N1780" s="86" t="s">
        <v>52</v>
      </c>
      <c r="O1780" s="87" t="s">
        <v>809</v>
      </c>
      <c r="P1780" s="38"/>
      <c r="Q1780" s="87" t="s">
        <v>810</v>
      </c>
      <c r="R1780" s="38"/>
      <c r="S1780" s="38"/>
      <c r="T1780" s="38"/>
      <c r="U1780" s="88" t="s">
        <v>540</v>
      </c>
      <c r="V1780" s="88" t="s">
        <v>1327</v>
      </c>
      <c r="W1780" s="88" t="s">
        <v>1344</v>
      </c>
      <c r="X1780" s="89">
        <v>43647.558333333334</v>
      </c>
      <c r="Y1780" s="71">
        <v>43647</v>
      </c>
      <c r="Z1780" s="90">
        <v>0.55833333333333335</v>
      </c>
      <c r="AA1780" s="89">
        <v>43647.698611111111</v>
      </c>
      <c r="AB1780" s="71">
        <v>43647</v>
      </c>
      <c r="AC1780" s="91">
        <v>0.69861111111111107</v>
      </c>
      <c r="AD1780" s="92">
        <v>0</v>
      </c>
      <c r="AE1780" s="91">
        <v>0.14027777777664596</v>
      </c>
      <c r="AF1780" s="92">
        <v>3.3666666666395031</v>
      </c>
    </row>
    <row r="1781" spans="12:32" ht="12.75" customHeight="1" x14ac:dyDescent="0.3">
      <c r="L1781" s="86">
        <v>4</v>
      </c>
      <c r="M1781" s="87" t="s">
        <v>808</v>
      </c>
      <c r="N1781" s="86" t="s">
        <v>52</v>
      </c>
      <c r="O1781" s="87" t="s">
        <v>809</v>
      </c>
      <c r="P1781" s="38"/>
      <c r="Q1781" s="87" t="s">
        <v>810</v>
      </c>
      <c r="R1781" s="38"/>
      <c r="S1781" s="38"/>
      <c r="T1781" s="38"/>
      <c r="U1781" s="88" t="s">
        <v>540</v>
      </c>
      <c r="V1781" s="88" t="s">
        <v>1327</v>
      </c>
      <c r="W1781" s="88" t="s">
        <v>1345</v>
      </c>
      <c r="X1781" s="89">
        <v>43671.561111111114</v>
      </c>
      <c r="Y1781" s="71">
        <v>43671</v>
      </c>
      <c r="Z1781" s="90">
        <v>0.56111111111111112</v>
      </c>
      <c r="AA1781" s="89">
        <v>43671.655555555553</v>
      </c>
      <c r="AB1781" s="71">
        <v>43671</v>
      </c>
      <c r="AC1781" s="91">
        <v>0.65555555555555556</v>
      </c>
      <c r="AD1781" s="92">
        <v>0</v>
      </c>
      <c r="AE1781" s="91">
        <v>9.4444444439432118E-2</v>
      </c>
      <c r="AF1781" s="92">
        <v>2.2666666665463708</v>
      </c>
    </row>
    <row r="1782" spans="12:32" ht="12.75" customHeight="1" x14ac:dyDescent="0.3">
      <c r="L1782" s="86">
        <v>4</v>
      </c>
      <c r="M1782" s="87" t="s">
        <v>808</v>
      </c>
      <c r="N1782" s="86" t="s">
        <v>52</v>
      </c>
      <c r="O1782" s="87" t="s">
        <v>809</v>
      </c>
      <c r="P1782" s="38"/>
      <c r="Q1782" s="87" t="s">
        <v>810</v>
      </c>
      <c r="R1782" s="38"/>
      <c r="S1782" s="38"/>
      <c r="T1782" s="38"/>
      <c r="U1782" s="88" t="s">
        <v>540</v>
      </c>
      <c r="V1782" s="88" t="s">
        <v>1327</v>
      </c>
      <c r="W1782" s="88" t="s">
        <v>1346</v>
      </c>
      <c r="X1782" s="89">
        <v>43670.527777777781</v>
      </c>
      <c r="Y1782" s="71">
        <v>43670</v>
      </c>
      <c r="Z1782" s="90">
        <v>0.52777777777777779</v>
      </c>
      <c r="AA1782" s="89">
        <v>43670.695833333331</v>
      </c>
      <c r="AB1782" s="71">
        <v>43670</v>
      </c>
      <c r="AC1782" s="91">
        <v>0.6958333333333333</v>
      </c>
      <c r="AD1782" s="92">
        <v>0</v>
      </c>
      <c r="AE1782" s="91">
        <v>0.16805555555038154</v>
      </c>
      <c r="AF1782" s="92">
        <v>4.033333333209157</v>
      </c>
    </row>
    <row r="1783" spans="12:32" ht="12.75" customHeight="1" x14ac:dyDescent="0.3">
      <c r="L1783" s="86">
        <v>4</v>
      </c>
      <c r="M1783" s="87" t="s">
        <v>808</v>
      </c>
      <c r="N1783" s="86" t="s">
        <v>52</v>
      </c>
      <c r="O1783" s="87" t="s">
        <v>828</v>
      </c>
      <c r="P1783" s="87" t="s">
        <v>829</v>
      </c>
      <c r="Q1783" s="38"/>
      <c r="R1783" s="38"/>
      <c r="S1783" s="38"/>
      <c r="T1783" s="38"/>
      <c r="U1783" s="88" t="s">
        <v>540</v>
      </c>
      <c r="V1783" s="88" t="s">
        <v>1347</v>
      </c>
      <c r="W1783" s="88" t="s">
        <v>1348</v>
      </c>
      <c r="X1783" s="89">
        <v>43720.604166666664</v>
      </c>
      <c r="Y1783" s="71">
        <v>43720</v>
      </c>
      <c r="Z1783" s="90">
        <v>0.60416666666666663</v>
      </c>
      <c r="AA1783" s="89">
        <v>43721.427083333336</v>
      </c>
      <c r="AB1783" s="71">
        <v>43721</v>
      </c>
      <c r="AC1783" s="91">
        <v>0.42708333333333331</v>
      </c>
      <c r="AD1783" s="92">
        <v>0</v>
      </c>
      <c r="AE1783" s="91">
        <v>0.23958333333333337</v>
      </c>
      <c r="AF1783" s="92">
        <v>5.7500000000000009</v>
      </c>
    </row>
    <row r="1784" spans="12:32" ht="12.75" customHeight="1" x14ac:dyDescent="0.3">
      <c r="L1784" s="86">
        <v>4</v>
      </c>
      <c r="M1784" s="87" t="s">
        <v>808</v>
      </c>
      <c r="N1784" s="86" t="s">
        <v>52</v>
      </c>
      <c r="O1784" s="87" t="s">
        <v>828</v>
      </c>
      <c r="P1784" s="87" t="s">
        <v>829</v>
      </c>
      <c r="Q1784" s="38"/>
      <c r="R1784" s="38"/>
      <c r="S1784" s="38"/>
      <c r="T1784" s="38"/>
      <c r="U1784" s="88" t="s">
        <v>540</v>
      </c>
      <c r="V1784" s="88" t="s">
        <v>1347</v>
      </c>
      <c r="W1784" s="88" t="s">
        <v>1349</v>
      </c>
      <c r="X1784" s="89">
        <v>43719.739583333336</v>
      </c>
      <c r="Y1784" s="71">
        <v>43719</v>
      </c>
      <c r="Z1784" s="90">
        <v>0.73958333333333337</v>
      </c>
      <c r="AA1784" s="89">
        <v>43720.4375</v>
      </c>
      <c r="AB1784" s="71">
        <v>43720</v>
      </c>
      <c r="AC1784" s="91">
        <v>0.4375</v>
      </c>
      <c r="AD1784" s="92">
        <v>0</v>
      </c>
      <c r="AE1784" s="91">
        <v>0.11458333333333331</v>
      </c>
      <c r="AF1784" s="92">
        <v>2.7499999999999996</v>
      </c>
    </row>
    <row r="1785" spans="12:32" ht="12.75" customHeight="1" x14ac:dyDescent="0.3">
      <c r="L1785" s="86">
        <v>4</v>
      </c>
      <c r="M1785" s="87" t="s">
        <v>808</v>
      </c>
      <c r="N1785" s="86" t="s">
        <v>52</v>
      </c>
      <c r="O1785" s="87" t="s">
        <v>828</v>
      </c>
      <c r="P1785" s="87" t="s">
        <v>829</v>
      </c>
      <c r="Q1785" s="38"/>
      <c r="R1785" s="38"/>
      <c r="S1785" s="38"/>
      <c r="T1785" s="38"/>
      <c r="U1785" s="88" t="s">
        <v>540</v>
      </c>
      <c r="V1785" s="88" t="s">
        <v>1350</v>
      </c>
      <c r="W1785" s="88" t="s">
        <v>1351</v>
      </c>
      <c r="X1785" s="89">
        <v>43724.625</v>
      </c>
      <c r="Y1785" s="71">
        <v>43724</v>
      </c>
      <c r="Z1785" s="90">
        <v>0.625</v>
      </c>
      <c r="AA1785" s="89">
        <v>43725.552083333336</v>
      </c>
      <c r="AB1785" s="71">
        <v>43725</v>
      </c>
      <c r="AC1785" s="91">
        <v>0.55208333333333337</v>
      </c>
      <c r="AD1785" s="92">
        <v>0</v>
      </c>
      <c r="AE1785" s="91">
        <v>0.34375000000000006</v>
      </c>
      <c r="AF1785" s="92">
        <v>8.2500000000000018</v>
      </c>
    </row>
    <row r="1786" spans="12:32" ht="12.75" customHeight="1" x14ac:dyDescent="0.3">
      <c r="L1786" s="86">
        <v>4</v>
      </c>
      <c r="M1786" s="87" t="s">
        <v>808</v>
      </c>
      <c r="N1786" s="86" t="s">
        <v>52</v>
      </c>
      <c r="O1786" s="87" t="s">
        <v>828</v>
      </c>
      <c r="P1786" s="87" t="s">
        <v>829</v>
      </c>
      <c r="Q1786" s="38"/>
      <c r="R1786" s="38"/>
      <c r="S1786" s="38"/>
      <c r="T1786" s="38"/>
      <c r="U1786" s="88" t="s">
        <v>540</v>
      </c>
      <c r="V1786" s="88" t="s">
        <v>1350</v>
      </c>
      <c r="W1786" s="88" t="s">
        <v>1352</v>
      </c>
      <c r="X1786" s="89">
        <v>43735.625</v>
      </c>
      <c r="Y1786" s="71">
        <v>43735</v>
      </c>
      <c r="Z1786" s="90">
        <v>0.625</v>
      </c>
      <c r="AA1786" s="89">
        <v>43735.8125</v>
      </c>
      <c r="AB1786" s="71">
        <v>43735</v>
      </c>
      <c r="AC1786" s="91">
        <v>0.8125</v>
      </c>
      <c r="AD1786" s="92">
        <v>0</v>
      </c>
      <c r="AE1786" s="91">
        <v>0.1875</v>
      </c>
      <c r="AF1786" s="92">
        <v>4.5</v>
      </c>
    </row>
    <row r="1787" spans="12:32" ht="12.75" customHeight="1" x14ac:dyDescent="0.3">
      <c r="L1787" s="86">
        <v>4</v>
      </c>
      <c r="M1787" s="87" t="s">
        <v>808</v>
      </c>
      <c r="N1787" s="86" t="s">
        <v>52</v>
      </c>
      <c r="O1787" s="87" t="s">
        <v>828</v>
      </c>
      <c r="P1787" s="87" t="s">
        <v>829</v>
      </c>
      <c r="Q1787" s="38"/>
      <c r="R1787" s="38"/>
      <c r="S1787" s="38"/>
      <c r="T1787" s="38"/>
      <c r="U1787" s="88" t="s">
        <v>540</v>
      </c>
      <c r="V1787" s="88" t="s">
        <v>1350</v>
      </c>
      <c r="W1787" s="88" t="s">
        <v>1353</v>
      </c>
      <c r="X1787" s="89">
        <v>43711.677083333336</v>
      </c>
      <c r="Y1787" s="71">
        <v>43711</v>
      </c>
      <c r="Z1787" s="90">
        <v>0.67708333333333337</v>
      </c>
      <c r="AA1787" s="89">
        <v>43713.520833333336</v>
      </c>
      <c r="AB1787" s="71">
        <v>43713</v>
      </c>
      <c r="AC1787" s="91">
        <v>1.5208333333333335</v>
      </c>
      <c r="AD1787" s="92">
        <v>1</v>
      </c>
      <c r="AE1787" s="91">
        <v>1.2604166666666667</v>
      </c>
      <c r="AF1787" s="92">
        <v>38.25</v>
      </c>
    </row>
    <row r="1788" spans="12:32" ht="12.75" customHeight="1" x14ac:dyDescent="0.3">
      <c r="L1788" s="86">
        <v>4</v>
      </c>
      <c r="M1788" s="87" t="s">
        <v>808</v>
      </c>
      <c r="N1788" s="86" t="s">
        <v>52</v>
      </c>
      <c r="O1788" s="87" t="s">
        <v>828</v>
      </c>
      <c r="P1788" s="87" t="s">
        <v>829</v>
      </c>
      <c r="Q1788" s="38"/>
      <c r="R1788" s="38"/>
      <c r="S1788" s="38"/>
      <c r="T1788" s="38"/>
      <c r="U1788" s="88" t="s">
        <v>540</v>
      </c>
      <c r="V1788" s="88" t="s">
        <v>1350</v>
      </c>
      <c r="W1788" s="88" t="s">
        <v>1354</v>
      </c>
      <c r="X1788" s="89">
        <v>43732.729166666664</v>
      </c>
      <c r="Y1788" s="71">
        <v>43732</v>
      </c>
      <c r="Z1788" s="90">
        <v>0.72916666666666663</v>
      </c>
      <c r="AA1788" s="89">
        <v>43733.625</v>
      </c>
      <c r="AB1788" s="71">
        <v>43733</v>
      </c>
      <c r="AC1788" s="91">
        <v>0.625</v>
      </c>
      <c r="AD1788" s="92">
        <v>0</v>
      </c>
      <c r="AE1788" s="91">
        <v>0.31250000000000006</v>
      </c>
      <c r="AF1788" s="92">
        <v>7.5000000000000018</v>
      </c>
    </row>
    <row r="1789" spans="12:32" ht="12.75" customHeight="1" x14ac:dyDescent="0.3">
      <c r="L1789" s="86">
        <v>4</v>
      </c>
      <c r="M1789" s="87" t="s">
        <v>808</v>
      </c>
      <c r="N1789" s="86" t="s">
        <v>52</v>
      </c>
      <c r="O1789" s="87" t="s">
        <v>828</v>
      </c>
      <c r="P1789" s="87" t="s">
        <v>829</v>
      </c>
      <c r="Q1789" s="38"/>
      <c r="R1789" s="38"/>
      <c r="S1789" s="38"/>
      <c r="T1789" s="38"/>
      <c r="U1789" s="88" t="s">
        <v>540</v>
      </c>
      <c r="V1789" s="88" t="s">
        <v>1350</v>
      </c>
      <c r="W1789" s="88" t="s">
        <v>1355</v>
      </c>
      <c r="X1789" s="89">
        <v>43734.75</v>
      </c>
      <c r="Y1789" s="71">
        <v>43734</v>
      </c>
      <c r="Z1789" s="90">
        <v>0.75</v>
      </c>
      <c r="AA1789" s="89">
        <v>43735.541666666664</v>
      </c>
      <c r="AB1789" s="71">
        <v>43735</v>
      </c>
      <c r="AC1789" s="91">
        <v>0.54166666666666663</v>
      </c>
      <c r="AD1789" s="92">
        <v>0</v>
      </c>
      <c r="AE1789" s="91">
        <v>0.20833333333333331</v>
      </c>
      <c r="AF1789" s="92">
        <v>5</v>
      </c>
    </row>
    <row r="1790" spans="12:32" ht="12.75" customHeight="1" x14ac:dyDescent="0.3">
      <c r="L1790" s="86">
        <v>4</v>
      </c>
      <c r="M1790" s="87" t="s">
        <v>808</v>
      </c>
      <c r="N1790" s="86" t="s">
        <v>52</v>
      </c>
      <c r="O1790" s="87" t="s">
        <v>843</v>
      </c>
      <c r="P1790" s="87" t="s">
        <v>1242</v>
      </c>
      <c r="Q1790" s="38"/>
      <c r="R1790" s="38"/>
      <c r="S1790" s="38"/>
      <c r="T1790" s="38"/>
      <c r="U1790" s="88" t="s">
        <v>540</v>
      </c>
      <c r="V1790" s="88" t="s">
        <v>1356</v>
      </c>
      <c r="W1790" s="88" t="s">
        <v>1368</v>
      </c>
      <c r="X1790" s="89">
        <v>43655.395138888889</v>
      </c>
      <c r="Y1790" s="71">
        <v>43655</v>
      </c>
      <c r="Z1790" s="90">
        <v>0.39513888888888887</v>
      </c>
      <c r="AA1790" s="89">
        <v>43655.54791666667</v>
      </c>
      <c r="AB1790" s="71">
        <v>43655</v>
      </c>
      <c r="AC1790" s="91">
        <v>0.54791666666666661</v>
      </c>
      <c r="AD1790" s="92">
        <v>0</v>
      </c>
      <c r="AE1790" s="91">
        <v>0.15277777778101154</v>
      </c>
      <c r="AF1790" s="92">
        <v>3.6666666667442769</v>
      </c>
    </row>
    <row r="1791" spans="12:32" ht="12.75" customHeight="1" x14ac:dyDescent="0.3">
      <c r="L1791" s="86">
        <v>4</v>
      </c>
      <c r="M1791" s="87" t="s">
        <v>808</v>
      </c>
      <c r="N1791" s="86" t="s">
        <v>52</v>
      </c>
      <c r="O1791" s="87" t="s">
        <v>843</v>
      </c>
      <c r="P1791" s="87" t="s">
        <v>1242</v>
      </c>
      <c r="Q1791" s="38"/>
      <c r="R1791" s="38"/>
      <c r="S1791" s="38"/>
      <c r="T1791" s="38"/>
      <c r="U1791" s="88" t="s">
        <v>540</v>
      </c>
      <c r="V1791" s="88" t="s">
        <v>1356</v>
      </c>
      <c r="W1791" s="88" t="s">
        <v>1369</v>
      </c>
      <c r="X1791" s="89">
        <v>43689.395833333336</v>
      </c>
      <c r="Y1791" s="71">
        <v>43689</v>
      </c>
      <c r="Z1791" s="90">
        <v>0.39583333333333331</v>
      </c>
      <c r="AA1791" s="89">
        <v>43690.518750000003</v>
      </c>
      <c r="AB1791" s="71">
        <v>43690</v>
      </c>
      <c r="AC1791" s="91">
        <v>1.5187499999999998</v>
      </c>
      <c r="AD1791" s="92">
        <v>0</v>
      </c>
      <c r="AE1791" s="91">
        <v>1.5395833333333331</v>
      </c>
      <c r="AF1791" s="92">
        <v>36.949999999999996</v>
      </c>
    </row>
    <row r="1792" spans="12:32" ht="12.75" customHeight="1" x14ac:dyDescent="0.3">
      <c r="L1792" s="86">
        <v>4</v>
      </c>
      <c r="M1792" s="87" t="s">
        <v>808</v>
      </c>
      <c r="N1792" s="86" t="s">
        <v>52</v>
      </c>
      <c r="O1792" s="87" t="s">
        <v>843</v>
      </c>
      <c r="P1792" s="87" t="s">
        <v>1242</v>
      </c>
      <c r="Q1792" s="38"/>
      <c r="R1792" s="38"/>
      <c r="S1792" s="38"/>
      <c r="T1792" s="38"/>
      <c r="U1792" s="88" t="s">
        <v>540</v>
      </c>
      <c r="V1792" s="88" t="s">
        <v>1356</v>
      </c>
      <c r="W1792" s="88" t="s">
        <v>1370</v>
      </c>
      <c r="X1792" s="89">
        <v>43648.417361111111</v>
      </c>
      <c r="Y1792" s="71">
        <v>43648</v>
      </c>
      <c r="Z1792" s="90">
        <v>0.41736111111111113</v>
      </c>
      <c r="AA1792" s="89">
        <v>43648.586111111108</v>
      </c>
      <c r="AB1792" s="71">
        <v>43648</v>
      </c>
      <c r="AC1792" s="91">
        <v>0.58611111111111114</v>
      </c>
      <c r="AD1792" s="92">
        <v>0</v>
      </c>
      <c r="AE1792" s="91">
        <v>0.16874999999708962</v>
      </c>
      <c r="AF1792" s="92">
        <v>4.0499999999301508</v>
      </c>
    </row>
    <row r="1793" spans="12:32" ht="12.75" customHeight="1" x14ac:dyDescent="0.3">
      <c r="L1793" s="86">
        <v>4</v>
      </c>
      <c r="M1793" s="87" t="s">
        <v>808</v>
      </c>
      <c r="N1793" s="86" t="s">
        <v>52</v>
      </c>
      <c r="O1793" s="87" t="s">
        <v>843</v>
      </c>
      <c r="P1793" s="87" t="s">
        <v>1242</v>
      </c>
      <c r="Q1793" s="38"/>
      <c r="R1793" s="38"/>
      <c r="S1793" s="38"/>
      <c r="T1793" s="38"/>
      <c r="U1793" s="88" t="s">
        <v>540</v>
      </c>
      <c r="V1793" s="88" t="s">
        <v>1356</v>
      </c>
      <c r="W1793" s="88" t="s">
        <v>1371</v>
      </c>
      <c r="X1793" s="89">
        <v>43677.439583333333</v>
      </c>
      <c r="Y1793" s="71">
        <v>43677</v>
      </c>
      <c r="Z1793" s="90">
        <v>0.43958333333333338</v>
      </c>
      <c r="AA1793" s="89">
        <v>43679.43472222222</v>
      </c>
      <c r="AB1793" s="71">
        <v>43679</v>
      </c>
      <c r="AC1793" s="91">
        <v>0.43472222222222223</v>
      </c>
      <c r="AD1793" s="92">
        <v>1</v>
      </c>
      <c r="AE1793" s="91">
        <v>0.41180555555555554</v>
      </c>
      <c r="AF1793" s="92">
        <v>17.883333333333333</v>
      </c>
    </row>
    <row r="1794" spans="12:32" ht="12.75" customHeight="1" x14ac:dyDescent="0.3">
      <c r="L1794" s="86">
        <v>4</v>
      </c>
      <c r="M1794" s="87" t="s">
        <v>808</v>
      </c>
      <c r="N1794" s="86" t="s">
        <v>52</v>
      </c>
      <c r="O1794" s="87" t="s">
        <v>843</v>
      </c>
      <c r="P1794" s="87" t="s">
        <v>1242</v>
      </c>
      <c r="Q1794" s="38"/>
      <c r="R1794" s="38"/>
      <c r="S1794" s="38"/>
      <c r="T1794" s="38"/>
      <c r="U1794" s="88" t="s">
        <v>540</v>
      </c>
      <c r="V1794" s="88" t="s">
        <v>1356</v>
      </c>
      <c r="W1794" s="88" t="s">
        <v>1372</v>
      </c>
      <c r="X1794" s="89">
        <v>43663.478472222225</v>
      </c>
      <c r="Y1794" s="71">
        <v>43663</v>
      </c>
      <c r="Z1794" s="90">
        <v>0.47847222222222219</v>
      </c>
      <c r="AA1794" s="89">
        <v>43663.555555555555</v>
      </c>
      <c r="AB1794" s="71">
        <v>43663</v>
      </c>
      <c r="AC1794" s="91">
        <v>0.55555555555555558</v>
      </c>
      <c r="AD1794" s="92">
        <v>0</v>
      </c>
      <c r="AE1794" s="91">
        <v>7.7083333329937886E-2</v>
      </c>
      <c r="AF1794" s="92">
        <v>1.8499999999185093</v>
      </c>
    </row>
    <row r="1795" spans="12:32" ht="12.75" customHeight="1" x14ac:dyDescent="0.3">
      <c r="L1795" s="86">
        <v>4</v>
      </c>
      <c r="M1795" s="87" t="s">
        <v>808</v>
      </c>
      <c r="N1795" s="86" t="s">
        <v>52</v>
      </c>
      <c r="O1795" s="87" t="s">
        <v>843</v>
      </c>
      <c r="P1795" s="87" t="s">
        <v>1242</v>
      </c>
      <c r="Q1795" s="38"/>
      <c r="R1795" s="38"/>
      <c r="S1795" s="38"/>
      <c r="T1795" s="38"/>
      <c r="U1795" s="88" t="s">
        <v>540</v>
      </c>
      <c r="V1795" s="88" t="s">
        <v>1356</v>
      </c>
      <c r="W1795" s="88" t="s">
        <v>1373</v>
      </c>
      <c r="X1795" s="89">
        <v>43706.617361111108</v>
      </c>
      <c r="Y1795" s="71">
        <v>43706</v>
      </c>
      <c r="Z1795" s="90">
        <v>0.61736111111111114</v>
      </c>
      <c r="AA1795" s="89">
        <v>43707.296527777777</v>
      </c>
      <c r="AB1795" s="71">
        <v>43707</v>
      </c>
      <c r="AC1795" s="91">
        <v>0.29652777777777778</v>
      </c>
      <c r="AD1795" s="92">
        <v>0</v>
      </c>
      <c r="AE1795" s="91">
        <v>9.5833333333333326E-2</v>
      </c>
      <c r="AF1795" s="92">
        <v>2.2999999999999998</v>
      </c>
    </row>
    <row r="1796" spans="12:32" ht="12.75" customHeight="1" x14ac:dyDescent="0.3">
      <c r="L1796" s="86">
        <v>4</v>
      </c>
      <c r="M1796" s="87" t="s">
        <v>808</v>
      </c>
      <c r="N1796" s="86" t="s">
        <v>52</v>
      </c>
      <c r="O1796" s="87" t="s">
        <v>843</v>
      </c>
      <c r="P1796" s="87" t="s">
        <v>1242</v>
      </c>
      <c r="Q1796" s="38"/>
      <c r="R1796" s="38"/>
      <c r="S1796" s="38"/>
      <c r="T1796" s="38"/>
      <c r="U1796" s="88" t="s">
        <v>540</v>
      </c>
      <c r="V1796" s="88" t="s">
        <v>1356</v>
      </c>
      <c r="W1796" s="88" t="s">
        <v>1374</v>
      </c>
      <c r="X1796" s="89">
        <v>43698.621527777781</v>
      </c>
      <c r="Y1796" s="71">
        <v>43698</v>
      </c>
      <c r="Z1796" s="90">
        <v>0.62152777777777779</v>
      </c>
      <c r="AA1796" s="89">
        <v>43699.53125</v>
      </c>
      <c r="AB1796" s="71">
        <v>43699</v>
      </c>
      <c r="AC1796" s="91">
        <v>1.53125</v>
      </c>
      <c r="AD1796" s="92">
        <v>0</v>
      </c>
      <c r="AE1796" s="91">
        <v>1.3263888888888888</v>
      </c>
      <c r="AF1796" s="92">
        <v>31.833333333333332</v>
      </c>
    </row>
    <row r="1797" spans="12:32" ht="12.75" customHeight="1" x14ac:dyDescent="0.3">
      <c r="L1797" s="86">
        <v>4</v>
      </c>
      <c r="M1797" s="87" t="s">
        <v>808</v>
      </c>
      <c r="N1797" s="86" t="s">
        <v>52</v>
      </c>
      <c r="O1797" s="87" t="s">
        <v>843</v>
      </c>
      <c r="P1797" s="87" t="s">
        <v>1242</v>
      </c>
      <c r="Q1797" s="38"/>
      <c r="R1797" s="38"/>
      <c r="S1797" s="38"/>
      <c r="T1797" s="38"/>
      <c r="U1797" s="88" t="s">
        <v>540</v>
      </c>
      <c r="V1797" s="88" t="s">
        <v>1356</v>
      </c>
      <c r="W1797" s="88" t="s">
        <v>1375</v>
      </c>
      <c r="X1797" s="89">
        <v>43683.627083333333</v>
      </c>
      <c r="Y1797" s="71">
        <v>43683</v>
      </c>
      <c r="Z1797" s="90">
        <v>0.62708333333333333</v>
      </c>
      <c r="AA1797" s="89">
        <v>43684.458333333336</v>
      </c>
      <c r="AB1797" s="71">
        <v>43684</v>
      </c>
      <c r="AC1797" s="91">
        <v>0.45833333333333331</v>
      </c>
      <c r="AD1797" s="92">
        <v>0</v>
      </c>
      <c r="AE1797" s="91">
        <v>0.24791666666666667</v>
      </c>
      <c r="AF1797" s="92">
        <v>5.95</v>
      </c>
    </row>
    <row r="1798" spans="12:32" ht="12.75" customHeight="1" x14ac:dyDescent="0.3">
      <c r="L1798" s="86">
        <v>4</v>
      </c>
      <c r="M1798" s="87" t="s">
        <v>808</v>
      </c>
      <c r="N1798" s="86" t="s">
        <v>52</v>
      </c>
      <c r="O1798" s="87" t="s">
        <v>843</v>
      </c>
      <c r="P1798" s="87" t="s">
        <v>1242</v>
      </c>
      <c r="Q1798" s="38"/>
      <c r="R1798" s="38"/>
      <c r="S1798" s="38"/>
      <c r="T1798" s="38"/>
      <c r="U1798" s="88" t="s">
        <v>540</v>
      </c>
      <c r="V1798" s="88" t="s">
        <v>1356</v>
      </c>
      <c r="W1798" s="88" t="s">
        <v>1376</v>
      </c>
      <c r="X1798" s="89">
        <v>43691.63958333333</v>
      </c>
      <c r="Y1798" s="71">
        <v>43691</v>
      </c>
      <c r="Z1798" s="90">
        <v>0.63958333333333339</v>
      </c>
      <c r="AA1798" s="89">
        <v>43693.569444444445</v>
      </c>
      <c r="AB1798" s="71">
        <v>43693</v>
      </c>
      <c r="AC1798" s="91">
        <v>0.56944444444444442</v>
      </c>
      <c r="AD1798" s="92">
        <v>1</v>
      </c>
      <c r="AE1798" s="91">
        <v>0.34652777777777771</v>
      </c>
      <c r="AF1798" s="92">
        <v>16.316666666666663</v>
      </c>
    </row>
    <row r="1799" spans="12:32" ht="12.75" customHeight="1" x14ac:dyDescent="0.3">
      <c r="L1799" s="86">
        <v>4</v>
      </c>
      <c r="M1799" s="87" t="s">
        <v>808</v>
      </c>
      <c r="N1799" s="86" t="s">
        <v>52</v>
      </c>
      <c r="O1799" s="87" t="s">
        <v>843</v>
      </c>
      <c r="P1799" s="87" t="s">
        <v>1242</v>
      </c>
      <c r="Q1799" s="38"/>
      <c r="R1799" s="38"/>
      <c r="S1799" s="38"/>
      <c r="T1799" s="38"/>
      <c r="U1799" s="88" t="s">
        <v>540</v>
      </c>
      <c r="V1799" s="88" t="s">
        <v>1356</v>
      </c>
      <c r="W1799" s="88" t="s">
        <v>1377</v>
      </c>
      <c r="X1799" s="89">
        <v>43684.662499999999</v>
      </c>
      <c r="Y1799" s="71">
        <v>43684</v>
      </c>
      <c r="Z1799" s="90">
        <v>0.66249999999999998</v>
      </c>
      <c r="AA1799" s="89">
        <v>43686.304166666669</v>
      </c>
      <c r="AB1799" s="71">
        <v>43686</v>
      </c>
      <c r="AC1799" s="91">
        <v>0.30416666666666664</v>
      </c>
      <c r="AD1799" s="92">
        <v>1</v>
      </c>
      <c r="AE1799" s="91">
        <v>5.8333333333333348E-2</v>
      </c>
      <c r="AF1799" s="92">
        <v>9.4</v>
      </c>
    </row>
    <row r="1800" spans="12:32" ht="12.75" customHeight="1" x14ac:dyDescent="0.3">
      <c r="L1800" s="86">
        <v>4</v>
      </c>
      <c r="M1800" s="87" t="s">
        <v>808</v>
      </c>
      <c r="N1800" s="86" t="s">
        <v>52</v>
      </c>
      <c r="O1800" s="87" t="s">
        <v>828</v>
      </c>
      <c r="P1800" s="87" t="s">
        <v>829</v>
      </c>
      <c r="Q1800" s="38"/>
      <c r="R1800" s="38"/>
      <c r="S1800" s="38"/>
      <c r="T1800" s="38"/>
      <c r="U1800" s="88" t="s">
        <v>540</v>
      </c>
      <c r="V1800" s="88" t="s">
        <v>1461</v>
      </c>
      <c r="W1800" s="88" t="s">
        <v>1466</v>
      </c>
      <c r="X1800" s="89">
        <v>43658.436805555553</v>
      </c>
      <c r="Y1800" s="71">
        <v>43658</v>
      </c>
      <c r="Z1800" s="90">
        <v>0.4368055555555555</v>
      </c>
      <c r="AA1800" s="89">
        <v>43658.695138888892</v>
      </c>
      <c r="AB1800" s="71">
        <v>43658</v>
      </c>
      <c r="AC1800" s="91">
        <v>0.69513888888888886</v>
      </c>
      <c r="AD1800" s="92">
        <v>0</v>
      </c>
      <c r="AE1800" s="91">
        <v>0.25833333333866904</v>
      </c>
      <c r="AF1800" s="92">
        <v>6.2000000001280569</v>
      </c>
    </row>
    <row r="1801" spans="12:32" ht="12.75" customHeight="1" x14ac:dyDescent="0.3">
      <c r="L1801" s="86">
        <v>4</v>
      </c>
      <c r="M1801" s="87" t="s">
        <v>808</v>
      </c>
      <c r="N1801" s="86" t="s">
        <v>52</v>
      </c>
      <c r="O1801" s="87" t="s">
        <v>828</v>
      </c>
      <c r="P1801" s="87" t="s">
        <v>829</v>
      </c>
      <c r="Q1801" s="38"/>
      <c r="R1801" s="38"/>
      <c r="S1801" s="38"/>
      <c r="T1801" s="38"/>
      <c r="U1801" s="88" t="s">
        <v>540</v>
      </c>
      <c r="V1801" s="88" t="s">
        <v>1461</v>
      </c>
      <c r="W1801" s="88" t="s">
        <v>1467</v>
      </c>
      <c r="X1801" s="89">
        <v>43664.486111111109</v>
      </c>
      <c r="Y1801" s="71">
        <v>43664</v>
      </c>
      <c r="Z1801" s="90">
        <v>0.4861111111111111</v>
      </c>
      <c r="AA1801" s="89">
        <v>43664.561111111114</v>
      </c>
      <c r="AB1801" s="71">
        <v>43664</v>
      </c>
      <c r="AC1801" s="91">
        <v>0.56111111111111112</v>
      </c>
      <c r="AD1801" s="92">
        <v>0</v>
      </c>
      <c r="AE1801" s="91">
        <v>7.5000000004365575E-2</v>
      </c>
      <c r="AF1801" s="92">
        <v>1.8000000001047738</v>
      </c>
    </row>
    <row r="1802" spans="12:32" ht="12.75" customHeight="1" x14ac:dyDescent="0.3">
      <c r="L1802" s="86">
        <v>4</v>
      </c>
      <c r="M1802" s="87" t="s">
        <v>808</v>
      </c>
      <c r="N1802" s="86" t="s">
        <v>52</v>
      </c>
      <c r="O1802" s="87" t="s">
        <v>828</v>
      </c>
      <c r="P1802" s="87" t="s">
        <v>829</v>
      </c>
      <c r="Q1802" s="38"/>
      <c r="R1802" s="38"/>
      <c r="S1802" s="38"/>
      <c r="T1802" s="38"/>
      <c r="U1802" s="88" t="s">
        <v>540</v>
      </c>
      <c r="V1802" s="88" t="s">
        <v>1461</v>
      </c>
      <c r="W1802" s="88" t="s">
        <v>1468</v>
      </c>
      <c r="X1802" s="89">
        <v>43669.559027777781</v>
      </c>
      <c r="Y1802" s="71">
        <v>43669</v>
      </c>
      <c r="Z1802" s="90">
        <v>0.55902777777777779</v>
      </c>
      <c r="AA1802" s="89">
        <v>43669.656944444447</v>
      </c>
      <c r="AB1802" s="71">
        <v>43669</v>
      </c>
      <c r="AC1802" s="91">
        <v>0.65694444444444444</v>
      </c>
      <c r="AD1802" s="92">
        <v>0</v>
      </c>
      <c r="AE1802" s="91">
        <v>9.7916666665696539E-2</v>
      </c>
      <c r="AF1802" s="92">
        <v>2.3499999999767169</v>
      </c>
    </row>
    <row r="1803" spans="12:32" ht="12.75" customHeight="1" x14ac:dyDescent="0.3">
      <c r="L1803" s="86">
        <v>4</v>
      </c>
      <c r="M1803" s="87" t="s">
        <v>808</v>
      </c>
      <c r="N1803" s="86" t="s">
        <v>52</v>
      </c>
      <c r="O1803" s="87" t="s">
        <v>828</v>
      </c>
      <c r="P1803" s="87" t="s">
        <v>829</v>
      </c>
      <c r="Q1803" s="38"/>
      <c r="R1803" s="38"/>
      <c r="S1803" s="38"/>
      <c r="T1803" s="38"/>
      <c r="U1803" s="88" t="s">
        <v>540</v>
      </c>
      <c r="V1803" s="88" t="s">
        <v>1461</v>
      </c>
      <c r="W1803" s="88" t="s">
        <v>1469</v>
      </c>
      <c r="X1803" s="89">
        <v>43677.565972222219</v>
      </c>
      <c r="Y1803" s="71">
        <v>43677</v>
      </c>
      <c r="Z1803" s="90">
        <v>0.56597222222222221</v>
      </c>
      <c r="AA1803" s="89">
        <v>43677.625694444447</v>
      </c>
      <c r="AB1803" s="71">
        <v>43677</v>
      </c>
      <c r="AC1803" s="91">
        <v>0.62569444444444444</v>
      </c>
      <c r="AD1803" s="92">
        <v>0</v>
      </c>
      <c r="AE1803" s="91">
        <v>5.9722222227719612E-2</v>
      </c>
      <c r="AF1803" s="92">
        <v>1.4333333334652707</v>
      </c>
    </row>
    <row r="1804" spans="12:32" ht="12.75" customHeight="1" x14ac:dyDescent="0.3">
      <c r="L1804" s="86">
        <v>4</v>
      </c>
      <c r="M1804" s="87" t="s">
        <v>808</v>
      </c>
      <c r="N1804" s="86" t="s">
        <v>52</v>
      </c>
      <c r="O1804" s="87" t="s">
        <v>828</v>
      </c>
      <c r="P1804" s="87" t="s">
        <v>829</v>
      </c>
      <c r="Q1804" s="38"/>
      <c r="R1804" s="38"/>
      <c r="S1804" s="38"/>
      <c r="T1804" s="38"/>
      <c r="U1804" s="88" t="s">
        <v>540</v>
      </c>
      <c r="V1804" s="88" t="s">
        <v>1461</v>
      </c>
      <c r="W1804" s="88" t="s">
        <v>1470</v>
      </c>
      <c r="X1804" s="89">
        <v>43670.517361111109</v>
      </c>
      <c r="Y1804" s="71">
        <v>43670</v>
      </c>
      <c r="Z1804" s="90">
        <v>0.51736111111111105</v>
      </c>
      <c r="AA1804" s="89">
        <v>43670.616666666669</v>
      </c>
      <c r="AB1804" s="71">
        <v>43670</v>
      </c>
      <c r="AC1804" s="91">
        <v>0.6166666666666667</v>
      </c>
      <c r="AD1804" s="92">
        <v>0</v>
      </c>
      <c r="AE1804" s="91">
        <v>9.930555555911269E-2</v>
      </c>
      <c r="AF1804" s="92">
        <v>2.3833333334187046</v>
      </c>
    </row>
    <row r="1805" spans="12:32" ht="12.75" customHeight="1" x14ac:dyDescent="0.3">
      <c r="L1805" s="86">
        <v>4</v>
      </c>
      <c r="M1805" s="87" t="s">
        <v>808</v>
      </c>
      <c r="N1805" s="86" t="s">
        <v>52</v>
      </c>
      <c r="O1805" s="87" t="s">
        <v>843</v>
      </c>
      <c r="P1805" s="87" t="s">
        <v>844</v>
      </c>
      <c r="Q1805" s="38"/>
      <c r="R1805" s="38"/>
      <c r="S1805" s="38"/>
      <c r="T1805" s="38"/>
      <c r="U1805" s="88" t="s">
        <v>540</v>
      </c>
      <c r="V1805" s="88" t="s">
        <v>1512</v>
      </c>
      <c r="W1805" s="88" t="s">
        <v>1515</v>
      </c>
      <c r="X1805" s="89">
        <v>43654.35</v>
      </c>
      <c r="Y1805" s="71">
        <v>43654</v>
      </c>
      <c r="Z1805" s="90">
        <v>0.35000000000000003</v>
      </c>
      <c r="AA1805" s="89">
        <v>43654.504861111112</v>
      </c>
      <c r="AB1805" s="71">
        <v>43654</v>
      </c>
      <c r="AC1805" s="91">
        <v>1.504861111111111</v>
      </c>
      <c r="AD1805" s="92">
        <v>0</v>
      </c>
      <c r="AE1805" s="91">
        <v>0.15486111111385981</v>
      </c>
      <c r="AF1805" s="92">
        <v>3.7166666667326353</v>
      </c>
    </row>
    <row r="1806" spans="12:32" ht="12.75" customHeight="1" x14ac:dyDescent="0.3">
      <c r="L1806" s="86">
        <v>4</v>
      </c>
      <c r="M1806" s="87" t="s">
        <v>808</v>
      </c>
      <c r="N1806" s="86" t="s">
        <v>52</v>
      </c>
      <c r="O1806" s="87" t="s">
        <v>843</v>
      </c>
      <c r="P1806" s="87" t="s">
        <v>844</v>
      </c>
      <c r="Q1806" s="38"/>
      <c r="R1806" s="38"/>
      <c r="S1806" s="38"/>
      <c r="T1806" s="38"/>
      <c r="U1806" s="88" t="s">
        <v>540</v>
      </c>
      <c r="V1806" s="88" t="s">
        <v>1512</v>
      </c>
      <c r="W1806" s="88" t="s">
        <v>1516</v>
      </c>
      <c r="X1806" s="89">
        <v>43663.379166666666</v>
      </c>
      <c r="Y1806" s="71">
        <v>43663</v>
      </c>
      <c r="Z1806" s="90">
        <v>0.37916666666666665</v>
      </c>
      <c r="AA1806" s="89">
        <v>43663.536111111112</v>
      </c>
      <c r="AB1806" s="71">
        <v>43663</v>
      </c>
      <c r="AC1806" s="91">
        <v>1.536111111111111</v>
      </c>
      <c r="AD1806" s="92">
        <v>0</v>
      </c>
      <c r="AE1806" s="91">
        <v>0.15694444444670808</v>
      </c>
      <c r="AF1806" s="92">
        <v>3.7666666667209938</v>
      </c>
    </row>
    <row r="1807" spans="12:32" ht="12.75" customHeight="1" x14ac:dyDescent="0.3">
      <c r="L1807" s="86">
        <v>4</v>
      </c>
      <c r="M1807" s="87" t="s">
        <v>808</v>
      </c>
      <c r="N1807" s="86" t="s">
        <v>52</v>
      </c>
      <c r="O1807" s="87" t="s">
        <v>843</v>
      </c>
      <c r="P1807" s="87" t="s">
        <v>844</v>
      </c>
      <c r="Q1807" s="38"/>
      <c r="R1807" s="38"/>
      <c r="S1807" s="38"/>
      <c r="T1807" s="38"/>
      <c r="U1807" s="88" t="s">
        <v>540</v>
      </c>
      <c r="V1807" s="88" t="s">
        <v>1512</v>
      </c>
      <c r="W1807" s="88" t="s">
        <v>1517</v>
      </c>
      <c r="X1807" s="89">
        <v>43657.558333333334</v>
      </c>
      <c r="Y1807" s="71">
        <v>43657</v>
      </c>
      <c r="Z1807" s="90">
        <v>0.55833333333333335</v>
      </c>
      <c r="AA1807" s="89">
        <v>43658.456944444442</v>
      </c>
      <c r="AB1807" s="71">
        <v>43658</v>
      </c>
      <c r="AC1807" s="91">
        <v>0.45694444444444443</v>
      </c>
      <c r="AD1807" s="92">
        <v>0</v>
      </c>
      <c r="AE1807" s="91">
        <v>0.31527777777777777</v>
      </c>
      <c r="AF1807" s="92">
        <v>7.5666666666666664</v>
      </c>
    </row>
    <row r="1808" spans="12:32" ht="12.75" customHeight="1" x14ac:dyDescent="0.3">
      <c r="L1808" s="86">
        <v>4</v>
      </c>
      <c r="M1808" s="87" t="s">
        <v>808</v>
      </c>
      <c r="N1808" s="86" t="s">
        <v>52</v>
      </c>
      <c r="O1808" s="87" t="s">
        <v>843</v>
      </c>
      <c r="P1808" s="87" t="s">
        <v>844</v>
      </c>
      <c r="Q1808" s="38"/>
      <c r="R1808" s="38"/>
      <c r="S1808" s="38"/>
      <c r="T1808" s="38"/>
      <c r="U1808" s="88" t="s">
        <v>540</v>
      </c>
      <c r="V1808" s="88" t="s">
        <v>1512</v>
      </c>
      <c r="W1808" s="88" t="s">
        <v>1518</v>
      </c>
      <c r="X1808" s="89">
        <v>43671.526388888888</v>
      </c>
      <c r="Y1808" s="71">
        <v>43671</v>
      </c>
      <c r="Z1808" s="90">
        <v>0.52638888888888891</v>
      </c>
      <c r="AA1808" s="89">
        <v>43672.439583333333</v>
      </c>
      <c r="AB1808" s="71">
        <v>43672</v>
      </c>
      <c r="AC1808" s="91">
        <v>0.43958333333333338</v>
      </c>
      <c r="AD1808" s="92">
        <v>0</v>
      </c>
      <c r="AE1808" s="91">
        <v>0.32986111111111116</v>
      </c>
      <c r="AF1808" s="92">
        <v>7.9166666666666679</v>
      </c>
    </row>
    <row r="1809" spans="12:32" ht="12.75" customHeight="1" x14ac:dyDescent="0.3">
      <c r="L1809" s="86">
        <v>4</v>
      </c>
      <c r="M1809" s="87" t="s">
        <v>808</v>
      </c>
      <c r="N1809" s="86" t="s">
        <v>52</v>
      </c>
      <c r="O1809" s="87" t="s">
        <v>877</v>
      </c>
      <c r="P1809" s="38"/>
      <c r="Q1809" s="87" t="s">
        <v>878</v>
      </c>
      <c r="R1809" s="38"/>
      <c r="S1809" s="38"/>
      <c r="T1809" s="38"/>
      <c r="U1809" s="88" t="s">
        <v>540</v>
      </c>
      <c r="V1809" s="88" t="s">
        <v>1529</v>
      </c>
      <c r="W1809" s="88" t="s">
        <v>1534</v>
      </c>
      <c r="X1809" s="89">
        <v>43656.488888888889</v>
      </c>
      <c r="Y1809" s="71">
        <v>43656</v>
      </c>
      <c r="Z1809" s="90">
        <v>0.48888888888888887</v>
      </c>
      <c r="AA1809" s="89">
        <v>43656.629166666666</v>
      </c>
      <c r="AB1809" s="71">
        <v>43656</v>
      </c>
      <c r="AC1809" s="91">
        <v>0.62916666666666665</v>
      </c>
      <c r="AD1809" s="92">
        <v>0</v>
      </c>
      <c r="AE1809" s="91">
        <v>0.14027777777664596</v>
      </c>
      <c r="AF1809" s="92">
        <v>3.3666666666395031</v>
      </c>
    </row>
    <row r="1810" spans="12:32" ht="12.75" customHeight="1" x14ac:dyDescent="0.3">
      <c r="L1810" s="86">
        <v>4</v>
      </c>
      <c r="M1810" s="87" t="s">
        <v>808</v>
      </c>
      <c r="N1810" s="86" t="s">
        <v>52</v>
      </c>
      <c r="O1810" s="87" t="s">
        <v>809</v>
      </c>
      <c r="P1810" s="38"/>
      <c r="Q1810" s="87" t="s">
        <v>810</v>
      </c>
      <c r="R1810" s="38"/>
      <c r="S1810" s="38"/>
      <c r="T1810" s="38"/>
      <c r="U1810" s="88" t="s">
        <v>540</v>
      </c>
      <c r="V1810" s="88" t="s">
        <v>1553</v>
      </c>
      <c r="W1810" s="88" t="s">
        <v>1564</v>
      </c>
      <c r="X1810" s="89">
        <v>43671.441666666666</v>
      </c>
      <c r="Y1810" s="71">
        <v>43671</v>
      </c>
      <c r="Z1810" s="90">
        <v>0.44166666666666665</v>
      </c>
      <c r="AA1810" s="89">
        <v>43671.540972222225</v>
      </c>
      <c r="AB1810" s="71">
        <v>43671</v>
      </c>
      <c r="AC1810" s="91">
        <v>1.5409722222222222</v>
      </c>
      <c r="AD1810" s="92">
        <v>0</v>
      </c>
      <c r="AE1810" s="91">
        <v>9.930555555911269E-2</v>
      </c>
      <c r="AF1810" s="92">
        <v>2.3833333334187046</v>
      </c>
    </row>
    <row r="1811" spans="12:32" ht="12.75" customHeight="1" x14ac:dyDescent="0.3">
      <c r="L1811" s="86">
        <v>4</v>
      </c>
      <c r="M1811" s="87" t="s">
        <v>808</v>
      </c>
      <c r="N1811" s="86" t="s">
        <v>52</v>
      </c>
      <c r="O1811" s="87" t="s">
        <v>809</v>
      </c>
      <c r="P1811" s="38"/>
      <c r="Q1811" s="87" t="s">
        <v>810</v>
      </c>
      <c r="R1811" s="38"/>
      <c r="S1811" s="38"/>
      <c r="T1811" s="38"/>
      <c r="U1811" s="88" t="s">
        <v>540</v>
      </c>
      <c r="V1811" s="88" t="s">
        <v>1553</v>
      </c>
      <c r="W1811" s="88" t="s">
        <v>1565</v>
      </c>
      <c r="X1811" s="89">
        <v>43664.604166666664</v>
      </c>
      <c r="Y1811" s="71">
        <v>43664</v>
      </c>
      <c r="Z1811" s="90">
        <v>0.60416666666666663</v>
      </c>
      <c r="AA1811" s="89">
        <v>43664.667361111111</v>
      </c>
      <c r="AB1811" s="71">
        <v>43664</v>
      </c>
      <c r="AC1811" s="91">
        <v>0.66736111111111107</v>
      </c>
      <c r="AD1811" s="92">
        <v>0</v>
      </c>
      <c r="AE1811" s="91">
        <v>6.3194444446708076E-2</v>
      </c>
      <c r="AF1811" s="92">
        <v>1.5166666667209938</v>
      </c>
    </row>
    <row r="1812" spans="12:32" ht="12.75" customHeight="1" x14ac:dyDescent="0.3">
      <c r="L1812" s="86">
        <v>4</v>
      </c>
      <c r="M1812" s="87" t="s">
        <v>808</v>
      </c>
      <c r="N1812" s="86" t="s">
        <v>52</v>
      </c>
      <c r="O1812" s="87" t="s">
        <v>809</v>
      </c>
      <c r="P1812" s="38"/>
      <c r="Q1812" s="87" t="s">
        <v>810</v>
      </c>
      <c r="R1812" s="38"/>
      <c r="S1812" s="38"/>
      <c r="T1812" s="38"/>
      <c r="U1812" s="88" t="s">
        <v>540</v>
      </c>
      <c r="V1812" s="88" t="s">
        <v>1553</v>
      </c>
      <c r="W1812" s="88" t="s">
        <v>1566</v>
      </c>
      <c r="X1812" s="89">
        <v>43668.513888888891</v>
      </c>
      <c r="Y1812" s="71">
        <v>43668</v>
      </c>
      <c r="Z1812" s="90">
        <v>0.51388888888888895</v>
      </c>
      <c r="AA1812" s="89">
        <v>43669.306944444441</v>
      </c>
      <c r="AB1812" s="71">
        <v>43669</v>
      </c>
      <c r="AC1812" s="91">
        <v>0.30694444444444441</v>
      </c>
      <c r="AD1812" s="92">
        <v>0</v>
      </c>
      <c r="AE1812" s="91">
        <v>0.20972222222222214</v>
      </c>
      <c r="AF1812" s="92">
        <v>5.0333333333333314</v>
      </c>
    </row>
    <row r="1813" spans="12:32" ht="12.75" customHeight="1" x14ac:dyDescent="0.3">
      <c r="L1813" s="86">
        <v>4</v>
      </c>
      <c r="M1813" s="87" t="s">
        <v>808</v>
      </c>
      <c r="N1813" s="86" t="s">
        <v>52</v>
      </c>
      <c r="O1813" s="87" t="s">
        <v>809</v>
      </c>
      <c r="P1813" s="38"/>
      <c r="Q1813" s="87" t="s">
        <v>810</v>
      </c>
      <c r="R1813" s="38"/>
      <c r="S1813" s="38"/>
      <c r="T1813" s="38"/>
      <c r="U1813" s="88" t="s">
        <v>540</v>
      </c>
      <c r="V1813" s="88" t="s">
        <v>1553</v>
      </c>
      <c r="W1813" s="88" t="s">
        <v>1567</v>
      </c>
      <c r="X1813" s="89">
        <v>43676.525000000001</v>
      </c>
      <c r="Y1813" s="71">
        <v>43676</v>
      </c>
      <c r="Z1813" s="90">
        <v>0.52500000000000002</v>
      </c>
      <c r="AA1813" s="89">
        <v>43676.680555555555</v>
      </c>
      <c r="AB1813" s="71">
        <v>43676</v>
      </c>
      <c r="AC1813" s="91">
        <v>0.68055555555555558</v>
      </c>
      <c r="AD1813" s="92">
        <v>0</v>
      </c>
      <c r="AE1813" s="91">
        <v>0.15555555555329192</v>
      </c>
      <c r="AF1813" s="92">
        <v>3.7333333332790062</v>
      </c>
    </row>
    <row r="1814" spans="12:32" ht="12.75" customHeight="1" x14ac:dyDescent="0.3">
      <c r="L1814" s="86">
        <v>4</v>
      </c>
      <c r="M1814" s="87" t="s">
        <v>808</v>
      </c>
      <c r="N1814" s="86" t="s">
        <v>52</v>
      </c>
      <c r="O1814" s="87" t="s">
        <v>828</v>
      </c>
      <c r="P1814" s="87" t="s">
        <v>829</v>
      </c>
      <c r="Q1814" s="38"/>
      <c r="R1814" s="38"/>
      <c r="S1814" s="38"/>
      <c r="T1814" s="38"/>
      <c r="U1814" s="88" t="s">
        <v>540</v>
      </c>
      <c r="V1814" s="88" t="s">
        <v>1603</v>
      </c>
      <c r="W1814" s="88" t="s">
        <v>1604</v>
      </c>
      <c r="X1814" s="89">
        <v>43728.385416666664</v>
      </c>
      <c r="Y1814" s="71">
        <v>43728</v>
      </c>
      <c r="Z1814" s="90">
        <v>0.38541666666666669</v>
      </c>
      <c r="AA1814" s="89">
        <v>43728.677083333336</v>
      </c>
      <c r="AB1814" s="71">
        <v>43728</v>
      </c>
      <c r="AC1814" s="91">
        <v>0.67708333333333337</v>
      </c>
      <c r="AD1814" s="92">
        <v>0</v>
      </c>
      <c r="AE1814" s="91">
        <v>0.29166666667151731</v>
      </c>
      <c r="AF1814" s="92">
        <v>7.0000000001164153</v>
      </c>
    </row>
    <row r="1815" spans="12:32" ht="12.75" customHeight="1" x14ac:dyDescent="0.3">
      <c r="L1815" s="86">
        <v>4</v>
      </c>
      <c r="M1815" s="87" t="s">
        <v>808</v>
      </c>
      <c r="N1815" s="86" t="s">
        <v>52</v>
      </c>
      <c r="O1815" s="87" t="s">
        <v>828</v>
      </c>
      <c r="P1815" s="87" t="s">
        <v>829</v>
      </c>
      <c r="Q1815" s="38"/>
      <c r="R1815" s="38"/>
      <c r="S1815" s="38"/>
      <c r="T1815" s="38"/>
      <c r="U1815" s="88" t="s">
        <v>540</v>
      </c>
      <c r="V1815" s="88" t="s">
        <v>1603</v>
      </c>
      <c r="W1815" s="88" t="s">
        <v>1605</v>
      </c>
      <c r="X1815" s="89">
        <v>43731.697916666664</v>
      </c>
      <c r="Y1815" s="71">
        <v>43731</v>
      </c>
      <c r="Z1815" s="90">
        <v>0.69791666666666663</v>
      </c>
      <c r="AA1815" s="89">
        <v>43732.375</v>
      </c>
      <c r="AB1815" s="71">
        <v>43732</v>
      </c>
      <c r="AC1815" s="91">
        <v>0.375</v>
      </c>
      <c r="AD1815" s="92">
        <v>0</v>
      </c>
      <c r="AE1815" s="91">
        <v>9.3750000000000056E-2</v>
      </c>
      <c r="AF1815" s="92">
        <v>2.2500000000000013</v>
      </c>
    </row>
    <row r="1816" spans="12:32" ht="12.75" customHeight="1" x14ac:dyDescent="0.3">
      <c r="L1816" s="86">
        <v>4</v>
      </c>
      <c r="M1816" s="87" t="s">
        <v>808</v>
      </c>
      <c r="N1816" s="86" t="s">
        <v>52</v>
      </c>
      <c r="O1816" s="87" t="s">
        <v>828</v>
      </c>
      <c r="P1816" s="87" t="s">
        <v>829</v>
      </c>
      <c r="Q1816" s="38"/>
      <c r="R1816" s="38"/>
      <c r="S1816" s="38"/>
      <c r="T1816" s="38"/>
      <c r="U1816" s="88" t="s">
        <v>540</v>
      </c>
      <c r="V1816" s="88" t="s">
        <v>1603</v>
      </c>
      <c r="W1816" s="88" t="s">
        <v>1606</v>
      </c>
      <c r="X1816" s="89">
        <v>43712.71875</v>
      </c>
      <c r="Y1816" s="71">
        <v>43712</v>
      </c>
      <c r="Z1816" s="90">
        <v>0.71875</v>
      </c>
      <c r="AA1816" s="89">
        <v>43713.572916666664</v>
      </c>
      <c r="AB1816" s="71">
        <v>43713</v>
      </c>
      <c r="AC1816" s="91">
        <v>0.57291666666666663</v>
      </c>
      <c r="AD1816" s="92">
        <v>0</v>
      </c>
      <c r="AE1816" s="91">
        <v>0.27083333333333331</v>
      </c>
      <c r="AF1816" s="92">
        <v>6.5</v>
      </c>
    </row>
    <row r="1817" spans="12:32" ht="12.75" customHeight="1" x14ac:dyDescent="0.3">
      <c r="L1817" s="86">
        <v>4</v>
      </c>
      <c r="M1817" s="87" t="s">
        <v>808</v>
      </c>
      <c r="N1817" s="86" t="s">
        <v>52</v>
      </c>
      <c r="O1817" s="87" t="s">
        <v>910</v>
      </c>
      <c r="P1817" s="87" t="s">
        <v>911</v>
      </c>
      <c r="Q1817" s="38"/>
      <c r="R1817" s="38"/>
      <c r="S1817" s="38"/>
      <c r="T1817" s="38"/>
      <c r="U1817" s="88" t="s">
        <v>540</v>
      </c>
      <c r="V1817" s="88" t="s">
        <v>1615</v>
      </c>
      <c r="W1817" s="88" t="s">
        <v>1631</v>
      </c>
      <c r="X1817" s="89">
        <v>43669.323611111111</v>
      </c>
      <c r="Y1817" s="71">
        <v>43669</v>
      </c>
      <c r="Z1817" s="90">
        <v>0.32361111111111113</v>
      </c>
      <c r="AA1817" s="89">
        <v>43669.526388888888</v>
      </c>
      <c r="AB1817" s="71">
        <v>43669</v>
      </c>
      <c r="AC1817" s="91">
        <v>1.526388888888889</v>
      </c>
      <c r="AD1817" s="92">
        <v>0</v>
      </c>
      <c r="AE1817" s="91">
        <v>0.20277777777664596</v>
      </c>
      <c r="AF1817" s="92">
        <v>4.8666666666395031</v>
      </c>
    </row>
    <row r="1818" spans="12:32" ht="12.75" customHeight="1" x14ac:dyDescent="0.3">
      <c r="L1818" s="86">
        <v>4</v>
      </c>
      <c r="M1818" s="87" t="s">
        <v>808</v>
      </c>
      <c r="N1818" s="86" t="s">
        <v>52</v>
      </c>
      <c r="O1818" s="87" t="s">
        <v>910</v>
      </c>
      <c r="P1818" s="87" t="s">
        <v>911</v>
      </c>
      <c r="Q1818" s="38"/>
      <c r="R1818" s="38"/>
      <c r="S1818" s="38"/>
      <c r="T1818" s="38"/>
      <c r="U1818" s="88" t="s">
        <v>540</v>
      </c>
      <c r="V1818" s="88" t="s">
        <v>1615</v>
      </c>
      <c r="W1818" s="88" t="s">
        <v>1632</v>
      </c>
      <c r="X1818" s="89">
        <v>43658.370833333334</v>
      </c>
      <c r="Y1818" s="71">
        <v>43658</v>
      </c>
      <c r="Z1818" s="90">
        <v>0.37083333333333335</v>
      </c>
      <c r="AA1818" s="89">
        <v>43658.539583333331</v>
      </c>
      <c r="AB1818" s="71">
        <v>43658</v>
      </c>
      <c r="AC1818" s="91">
        <v>1.5395833333333333</v>
      </c>
      <c r="AD1818" s="92">
        <v>0</v>
      </c>
      <c r="AE1818" s="91">
        <v>0.16874999999708962</v>
      </c>
      <c r="AF1818" s="92">
        <v>4.0499999999301508</v>
      </c>
    </row>
    <row r="1819" spans="12:32" ht="12.75" customHeight="1" x14ac:dyDescent="0.3">
      <c r="L1819" s="86">
        <v>4</v>
      </c>
      <c r="M1819" s="87" t="s">
        <v>808</v>
      </c>
      <c r="N1819" s="86" t="s">
        <v>52</v>
      </c>
      <c r="O1819" s="87" t="s">
        <v>910</v>
      </c>
      <c r="P1819" s="87" t="s">
        <v>911</v>
      </c>
      <c r="Q1819" s="38"/>
      <c r="R1819" s="38"/>
      <c r="S1819" s="38"/>
      <c r="T1819" s="38"/>
      <c r="U1819" s="88" t="s">
        <v>540</v>
      </c>
      <c r="V1819" s="88" t="s">
        <v>1615</v>
      </c>
      <c r="W1819" s="88" t="s">
        <v>1633</v>
      </c>
      <c r="X1819" s="89">
        <v>43676.456250000003</v>
      </c>
      <c r="Y1819" s="71">
        <v>43676</v>
      </c>
      <c r="Z1819" s="90">
        <v>0.45624999999999999</v>
      </c>
      <c r="AA1819" s="89">
        <v>43676.567361111112</v>
      </c>
      <c r="AB1819" s="71">
        <v>43676</v>
      </c>
      <c r="AC1819" s="91">
        <v>0.56736111111111109</v>
      </c>
      <c r="AD1819" s="92">
        <v>0</v>
      </c>
      <c r="AE1819" s="91">
        <v>0.11111111110949423</v>
      </c>
      <c r="AF1819" s="92">
        <v>2.6666666666278616</v>
      </c>
    </row>
    <row r="1820" spans="12:32" ht="12.75" customHeight="1" x14ac:dyDescent="0.3">
      <c r="L1820" s="86">
        <v>4</v>
      </c>
      <c r="M1820" s="87" t="s">
        <v>808</v>
      </c>
      <c r="N1820" s="86" t="s">
        <v>52</v>
      </c>
      <c r="O1820" s="87" t="s">
        <v>910</v>
      </c>
      <c r="P1820" s="87" t="s">
        <v>911</v>
      </c>
      <c r="Q1820" s="38"/>
      <c r="R1820" s="38"/>
      <c r="S1820" s="38"/>
      <c r="T1820" s="38"/>
      <c r="U1820" s="88" t="s">
        <v>540</v>
      </c>
      <c r="V1820" s="88" t="s">
        <v>1615</v>
      </c>
      <c r="W1820" s="88" t="s">
        <v>1634</v>
      </c>
      <c r="X1820" s="89">
        <v>43675.486805555556</v>
      </c>
      <c r="Y1820" s="71">
        <v>43675</v>
      </c>
      <c r="Z1820" s="90">
        <v>0.48680555555555555</v>
      </c>
      <c r="AA1820" s="89">
        <v>43675.592361111114</v>
      </c>
      <c r="AB1820" s="71">
        <v>43675</v>
      </c>
      <c r="AC1820" s="91">
        <v>0.59236111111111112</v>
      </c>
      <c r="AD1820" s="92">
        <v>0</v>
      </c>
      <c r="AE1820" s="91">
        <v>0.1055555555576575</v>
      </c>
      <c r="AF1820" s="92">
        <v>2.53333333338378</v>
      </c>
    </row>
    <row r="1821" spans="12:32" ht="12.75" customHeight="1" x14ac:dyDescent="0.3">
      <c r="L1821" s="86">
        <v>4</v>
      </c>
      <c r="M1821" s="87" t="s">
        <v>808</v>
      </c>
      <c r="N1821" s="86" t="s">
        <v>52</v>
      </c>
      <c r="O1821" s="87" t="s">
        <v>910</v>
      </c>
      <c r="P1821" s="87" t="s">
        <v>911</v>
      </c>
      <c r="Q1821" s="38"/>
      <c r="R1821" s="38"/>
      <c r="S1821" s="38"/>
      <c r="T1821" s="38"/>
      <c r="U1821" s="88" t="s">
        <v>540</v>
      </c>
      <c r="V1821" s="88" t="s">
        <v>1615</v>
      </c>
      <c r="W1821" s="88" t="s">
        <v>1635</v>
      </c>
      <c r="X1821" s="89">
        <v>43655.498611111114</v>
      </c>
      <c r="Y1821" s="71">
        <v>43655</v>
      </c>
      <c r="Z1821" s="90">
        <v>0.49861111111111112</v>
      </c>
      <c r="AA1821" s="89">
        <v>43656.445138888892</v>
      </c>
      <c r="AB1821" s="71">
        <v>43656</v>
      </c>
      <c r="AC1821" s="91">
        <v>0.44513888888888892</v>
      </c>
      <c r="AD1821" s="92">
        <v>0</v>
      </c>
      <c r="AE1821" s="91">
        <v>0.36319444444444449</v>
      </c>
      <c r="AF1821" s="92">
        <v>8.7166666666666686</v>
      </c>
    </row>
    <row r="1822" spans="12:32" ht="12.75" customHeight="1" x14ac:dyDescent="0.3">
      <c r="L1822" s="86">
        <v>4</v>
      </c>
      <c r="M1822" s="87" t="s">
        <v>808</v>
      </c>
      <c r="N1822" s="86" t="s">
        <v>52</v>
      </c>
      <c r="O1822" s="87" t="s">
        <v>910</v>
      </c>
      <c r="P1822" s="87" t="s">
        <v>911</v>
      </c>
      <c r="Q1822" s="38"/>
      <c r="R1822" s="38"/>
      <c r="S1822" s="38"/>
      <c r="T1822" s="38"/>
      <c r="U1822" s="88" t="s">
        <v>540</v>
      </c>
      <c r="V1822" s="88" t="s">
        <v>1615</v>
      </c>
      <c r="W1822" s="88" t="s">
        <v>1636</v>
      </c>
      <c r="X1822" s="89">
        <v>43676.561805555553</v>
      </c>
      <c r="Y1822" s="71">
        <v>43676</v>
      </c>
      <c r="Z1822" s="90">
        <v>0.56180555555555556</v>
      </c>
      <c r="AA1822" s="89">
        <v>43676.634027777778</v>
      </c>
      <c r="AB1822" s="71">
        <v>43676</v>
      </c>
      <c r="AC1822" s="91">
        <v>0.63402777777777775</v>
      </c>
      <c r="AD1822" s="92">
        <v>0</v>
      </c>
      <c r="AE1822" s="91">
        <v>7.2222222224809229E-2</v>
      </c>
      <c r="AF1822" s="92">
        <v>1.7333333333954215</v>
      </c>
    </row>
    <row r="1823" spans="12:32" ht="12.75" customHeight="1" x14ac:dyDescent="0.3">
      <c r="L1823" s="86">
        <v>4</v>
      </c>
      <c r="M1823" s="87" t="s">
        <v>808</v>
      </c>
      <c r="N1823" s="86" t="s">
        <v>52</v>
      </c>
      <c r="O1823" s="87" t="s">
        <v>910</v>
      </c>
      <c r="P1823" s="87" t="s">
        <v>911</v>
      </c>
      <c r="Q1823" s="38"/>
      <c r="R1823" s="38"/>
      <c r="S1823" s="38"/>
      <c r="T1823" s="38"/>
      <c r="U1823" s="88" t="s">
        <v>540</v>
      </c>
      <c r="V1823" s="88" t="s">
        <v>1615</v>
      </c>
      <c r="W1823" s="88" t="s">
        <v>1637</v>
      </c>
      <c r="X1823" s="89">
        <v>43676.71597222222</v>
      </c>
      <c r="Y1823" s="71">
        <v>43676</v>
      </c>
      <c r="Z1823" s="90">
        <v>0.71597222222222223</v>
      </c>
      <c r="AA1823" s="89">
        <v>43677.529166666667</v>
      </c>
      <c r="AB1823" s="71">
        <v>43677</v>
      </c>
      <c r="AC1823" s="91">
        <v>1.5291666666666668</v>
      </c>
      <c r="AD1823" s="92">
        <v>0</v>
      </c>
      <c r="AE1823" s="91">
        <v>1.2298611111111111</v>
      </c>
      <c r="AF1823" s="92">
        <v>29.516666666666666</v>
      </c>
    </row>
    <row r="1824" spans="12:32" ht="12.75" customHeight="1" x14ac:dyDescent="0.3">
      <c r="L1824" s="86">
        <v>4</v>
      </c>
      <c r="M1824" s="87" t="s">
        <v>808</v>
      </c>
      <c r="N1824" s="86" t="s">
        <v>52</v>
      </c>
      <c r="O1824" s="87" t="s">
        <v>910</v>
      </c>
      <c r="P1824" s="87" t="s">
        <v>911</v>
      </c>
      <c r="Q1824" s="38"/>
      <c r="R1824" s="38"/>
      <c r="S1824" s="38"/>
      <c r="T1824" s="38"/>
      <c r="U1824" s="88" t="s">
        <v>540</v>
      </c>
      <c r="V1824" s="88" t="s">
        <v>1615</v>
      </c>
      <c r="W1824" s="88" t="s">
        <v>1638</v>
      </c>
      <c r="X1824" s="89">
        <v>43669.517361111109</v>
      </c>
      <c r="Y1824" s="71">
        <v>43669</v>
      </c>
      <c r="Z1824" s="90">
        <v>0.51736111111111105</v>
      </c>
      <c r="AA1824" s="89">
        <v>43669.613888888889</v>
      </c>
      <c r="AB1824" s="71">
        <v>43669</v>
      </c>
      <c r="AC1824" s="91">
        <v>0.61388888888888893</v>
      </c>
      <c r="AD1824" s="92">
        <v>0</v>
      </c>
      <c r="AE1824" s="91">
        <v>9.6527777779556345E-2</v>
      </c>
      <c r="AF1824" s="92">
        <v>2.3166666667093523</v>
      </c>
    </row>
    <row r="1825" spans="12:32" ht="12.75" customHeight="1" x14ac:dyDescent="0.3">
      <c r="L1825" s="86">
        <v>4</v>
      </c>
      <c r="M1825" s="87" t="s">
        <v>808</v>
      </c>
      <c r="N1825" s="86" t="s">
        <v>52</v>
      </c>
      <c r="O1825" s="87" t="s">
        <v>910</v>
      </c>
      <c r="P1825" s="87" t="s">
        <v>911</v>
      </c>
      <c r="Q1825" s="38"/>
      <c r="R1825" s="38"/>
      <c r="S1825" s="38"/>
      <c r="T1825" s="38"/>
      <c r="U1825" s="88" t="s">
        <v>540</v>
      </c>
      <c r="V1825" s="88" t="s">
        <v>1615</v>
      </c>
      <c r="W1825" s="88" t="s">
        <v>1639</v>
      </c>
      <c r="X1825" s="89">
        <v>43662.523611111108</v>
      </c>
      <c r="Y1825" s="71">
        <v>43662</v>
      </c>
      <c r="Z1825" s="90">
        <v>0.52361111111111114</v>
      </c>
      <c r="AA1825" s="89">
        <v>43662.698611111111</v>
      </c>
      <c r="AB1825" s="71">
        <v>43662</v>
      </c>
      <c r="AC1825" s="91">
        <v>0.69861111111111107</v>
      </c>
      <c r="AD1825" s="92">
        <v>0</v>
      </c>
      <c r="AE1825" s="91">
        <v>0.17500000000291038</v>
      </c>
      <c r="AF1825" s="92">
        <v>4.2000000000698492</v>
      </c>
    </row>
    <row r="1826" spans="12:32" ht="12.75" customHeight="1" x14ac:dyDescent="0.3">
      <c r="L1826" s="86">
        <v>4</v>
      </c>
      <c r="M1826" s="87" t="s">
        <v>808</v>
      </c>
      <c r="N1826" s="86" t="s">
        <v>52</v>
      </c>
      <c r="O1826" s="87" t="s">
        <v>828</v>
      </c>
      <c r="P1826" s="87" t="s">
        <v>829</v>
      </c>
      <c r="Q1826" s="38"/>
      <c r="R1826" s="38"/>
      <c r="S1826" s="38"/>
      <c r="T1826" s="38"/>
      <c r="U1826" s="88" t="s">
        <v>540</v>
      </c>
      <c r="V1826" s="88" t="s">
        <v>1697</v>
      </c>
      <c r="W1826" s="88" t="s">
        <v>1706</v>
      </c>
      <c r="X1826" s="89">
        <v>43665.348611111112</v>
      </c>
      <c r="Y1826" s="71">
        <v>43665</v>
      </c>
      <c r="Z1826" s="90">
        <v>0.34861111111111115</v>
      </c>
      <c r="AA1826" s="89">
        <v>43665.580555555556</v>
      </c>
      <c r="AB1826" s="71">
        <v>43665</v>
      </c>
      <c r="AC1826" s="91">
        <v>0.5805555555555556</v>
      </c>
      <c r="AD1826" s="92">
        <v>0</v>
      </c>
      <c r="AE1826" s="91">
        <v>0.23194444444379769</v>
      </c>
      <c r="AF1826" s="92">
        <v>5.5666666666511446</v>
      </c>
    </row>
    <row r="1827" spans="12:32" ht="12.75" customHeight="1" x14ac:dyDescent="0.3">
      <c r="L1827" s="86">
        <v>4</v>
      </c>
      <c r="M1827" s="87" t="s">
        <v>808</v>
      </c>
      <c r="N1827" s="86" t="s">
        <v>52</v>
      </c>
      <c r="O1827" s="87" t="s">
        <v>828</v>
      </c>
      <c r="P1827" s="87" t="s">
        <v>829</v>
      </c>
      <c r="Q1827" s="38"/>
      <c r="R1827" s="38"/>
      <c r="S1827" s="38"/>
      <c r="T1827" s="38"/>
      <c r="U1827" s="88" t="s">
        <v>540</v>
      </c>
      <c r="V1827" s="88" t="s">
        <v>1697</v>
      </c>
      <c r="W1827" s="88" t="s">
        <v>1707</v>
      </c>
      <c r="X1827" s="89">
        <v>43665.490277777775</v>
      </c>
      <c r="Y1827" s="71">
        <v>43665</v>
      </c>
      <c r="Z1827" s="90">
        <v>0.49027777777777781</v>
      </c>
      <c r="AA1827" s="89">
        <v>43665.711111111108</v>
      </c>
      <c r="AB1827" s="71">
        <v>43665</v>
      </c>
      <c r="AC1827" s="91">
        <v>0.71111111111111114</v>
      </c>
      <c r="AD1827" s="92">
        <v>0</v>
      </c>
      <c r="AE1827" s="91">
        <v>0.22083333333284827</v>
      </c>
      <c r="AF1827" s="92">
        <v>5.2999999999883585</v>
      </c>
    </row>
    <row r="1828" spans="12:32" ht="12.75" customHeight="1" x14ac:dyDescent="0.3">
      <c r="L1828" s="86">
        <v>4</v>
      </c>
      <c r="M1828" s="87" t="s">
        <v>808</v>
      </c>
      <c r="N1828" s="86" t="s">
        <v>52</v>
      </c>
      <c r="O1828" s="87" t="s">
        <v>828</v>
      </c>
      <c r="P1828" s="87" t="s">
        <v>829</v>
      </c>
      <c r="Q1828" s="38"/>
      <c r="R1828" s="38"/>
      <c r="S1828" s="38"/>
      <c r="T1828" s="38"/>
      <c r="U1828" s="88" t="s">
        <v>540</v>
      </c>
      <c r="V1828" s="88" t="s">
        <v>1697</v>
      </c>
      <c r="W1828" s="88" t="s">
        <v>1708</v>
      </c>
      <c r="X1828" s="89">
        <v>43675.615277777775</v>
      </c>
      <c r="Y1828" s="71">
        <v>43675</v>
      </c>
      <c r="Z1828" s="90">
        <v>0.61527777777777781</v>
      </c>
      <c r="AA1828" s="89">
        <v>43676.415972222225</v>
      </c>
      <c r="AB1828" s="71">
        <v>43676</v>
      </c>
      <c r="AC1828" s="91">
        <v>0.41597222222222219</v>
      </c>
      <c r="AD1828" s="92">
        <v>0</v>
      </c>
      <c r="AE1828" s="91">
        <v>0.21736111111111106</v>
      </c>
      <c r="AF1828" s="92">
        <v>5.216666666666665</v>
      </c>
    </row>
    <row r="1829" spans="12:32" ht="12.75" customHeight="1" x14ac:dyDescent="0.3">
      <c r="L1829" s="86">
        <v>4</v>
      </c>
      <c r="M1829" s="87" t="s">
        <v>808</v>
      </c>
      <c r="N1829" s="86" t="s">
        <v>52</v>
      </c>
      <c r="O1829" s="87" t="s">
        <v>828</v>
      </c>
      <c r="P1829" s="87" t="s">
        <v>829</v>
      </c>
      <c r="Q1829" s="38"/>
      <c r="R1829" s="38"/>
      <c r="S1829" s="38"/>
      <c r="T1829" s="38"/>
      <c r="U1829" s="88" t="s">
        <v>540</v>
      </c>
      <c r="V1829" s="88" t="s">
        <v>1697</v>
      </c>
      <c r="W1829" s="88" t="s">
        <v>1709</v>
      </c>
      <c r="X1829" s="89">
        <v>43663.536111111112</v>
      </c>
      <c r="Y1829" s="71">
        <v>43663</v>
      </c>
      <c r="Z1829" s="90">
        <v>0.53611111111111109</v>
      </c>
      <c r="AA1829" s="89">
        <v>43664.307638888888</v>
      </c>
      <c r="AB1829" s="71">
        <v>43664</v>
      </c>
      <c r="AC1829" s="91">
        <v>0.30763888888888891</v>
      </c>
      <c r="AD1829" s="92">
        <v>0</v>
      </c>
      <c r="AE1829" s="91">
        <v>0.1881944444444445</v>
      </c>
      <c r="AF1829" s="92">
        <v>4.5166666666666675</v>
      </c>
    </row>
    <row r="1830" spans="12:32" ht="12.75" customHeight="1" x14ac:dyDescent="0.3">
      <c r="L1830" s="86">
        <v>4</v>
      </c>
      <c r="M1830" s="87" t="s">
        <v>808</v>
      </c>
      <c r="N1830" s="86" t="s">
        <v>52</v>
      </c>
      <c r="O1830" s="87" t="s">
        <v>828</v>
      </c>
      <c r="P1830" s="87" t="s">
        <v>829</v>
      </c>
      <c r="Q1830" s="38"/>
      <c r="R1830" s="38"/>
      <c r="S1830" s="38"/>
      <c r="T1830" s="38"/>
      <c r="U1830" s="88" t="s">
        <v>540</v>
      </c>
      <c r="V1830" s="88" t="s">
        <v>1710</v>
      </c>
      <c r="W1830" s="88" t="s">
        <v>1711</v>
      </c>
      <c r="X1830" s="89">
        <v>43717.46875</v>
      </c>
      <c r="Y1830" s="71">
        <v>43717</v>
      </c>
      <c r="Z1830" s="90">
        <v>0.46875</v>
      </c>
      <c r="AA1830" s="89">
        <v>43717.864583333336</v>
      </c>
      <c r="AB1830" s="71">
        <v>43717</v>
      </c>
      <c r="AC1830" s="91">
        <v>0.86458333333333326</v>
      </c>
      <c r="AD1830" s="92">
        <v>0</v>
      </c>
      <c r="AE1830" s="91">
        <v>0.39583333333575865</v>
      </c>
      <c r="AF1830" s="92">
        <v>9.5000000000582077</v>
      </c>
    </row>
    <row r="1831" spans="12:32" ht="12.75" customHeight="1" x14ac:dyDescent="0.3">
      <c r="L1831" s="86">
        <v>4</v>
      </c>
      <c r="M1831" s="87" t="s">
        <v>808</v>
      </c>
      <c r="N1831" s="86" t="s">
        <v>52</v>
      </c>
      <c r="O1831" s="87" t="s">
        <v>828</v>
      </c>
      <c r="P1831" s="87" t="s">
        <v>829</v>
      </c>
      <c r="Q1831" s="38"/>
      <c r="R1831" s="38"/>
      <c r="S1831" s="38"/>
      <c r="T1831" s="38"/>
      <c r="U1831" s="88" t="s">
        <v>540</v>
      </c>
      <c r="V1831" s="88" t="s">
        <v>1710</v>
      </c>
      <c r="W1831" s="88" t="s">
        <v>1712</v>
      </c>
      <c r="X1831" s="89">
        <v>43735.46875</v>
      </c>
      <c r="Y1831" s="71">
        <v>43735</v>
      </c>
      <c r="Z1831" s="90">
        <v>0.46875</v>
      </c>
      <c r="AA1831" s="89">
        <v>43735.645833333336</v>
      </c>
      <c r="AB1831" s="71">
        <v>43735</v>
      </c>
      <c r="AC1831" s="91">
        <v>0.64583333333333337</v>
      </c>
      <c r="AD1831" s="92">
        <v>0</v>
      </c>
      <c r="AE1831" s="91">
        <v>0.17708333333575865</v>
      </c>
      <c r="AF1831" s="92">
        <v>4.2500000000582077</v>
      </c>
    </row>
    <row r="1832" spans="12:32" ht="12.75" customHeight="1" x14ac:dyDescent="0.3">
      <c r="L1832" s="86">
        <v>4</v>
      </c>
      <c r="M1832" s="87" t="s">
        <v>808</v>
      </c>
      <c r="N1832" s="86" t="s">
        <v>52</v>
      </c>
      <c r="O1832" s="87" t="s">
        <v>809</v>
      </c>
      <c r="P1832" s="38"/>
      <c r="Q1832" s="87" t="s">
        <v>810</v>
      </c>
      <c r="R1832" s="38"/>
      <c r="S1832" s="38"/>
      <c r="T1832" s="38"/>
      <c r="U1832" s="88" t="s">
        <v>540</v>
      </c>
      <c r="V1832" s="88" t="s">
        <v>1731</v>
      </c>
      <c r="W1832" s="88" t="s">
        <v>1732</v>
      </c>
      <c r="X1832" s="89">
        <v>43718.541666666664</v>
      </c>
      <c r="Y1832" s="71">
        <v>43718</v>
      </c>
      <c r="Z1832" s="90">
        <v>0.54166666666666663</v>
      </c>
      <c r="AA1832" s="89">
        <v>43718.78125</v>
      </c>
      <c r="AB1832" s="71">
        <v>43718</v>
      </c>
      <c r="AC1832" s="91">
        <v>0.78125</v>
      </c>
      <c r="AD1832" s="92">
        <v>0</v>
      </c>
      <c r="AE1832" s="91">
        <v>0.23958333333575865</v>
      </c>
      <c r="AF1832" s="92">
        <v>5.7500000000582077</v>
      </c>
    </row>
    <row r="1833" spans="12:32" ht="12.75" customHeight="1" x14ac:dyDescent="0.3">
      <c r="L1833" s="86">
        <v>4</v>
      </c>
      <c r="M1833" s="87" t="s">
        <v>808</v>
      </c>
      <c r="N1833" s="86" t="s">
        <v>52</v>
      </c>
      <c r="O1833" s="87" t="s">
        <v>809</v>
      </c>
      <c r="P1833" s="38"/>
      <c r="Q1833" s="87" t="s">
        <v>810</v>
      </c>
      <c r="R1833" s="38"/>
      <c r="S1833" s="38"/>
      <c r="T1833" s="38"/>
      <c r="U1833" s="88" t="s">
        <v>540</v>
      </c>
      <c r="V1833" s="88" t="s">
        <v>1731</v>
      </c>
      <c r="W1833" s="88" t="s">
        <v>1733</v>
      </c>
      <c r="X1833" s="89">
        <v>43711.541666666664</v>
      </c>
      <c r="Y1833" s="71">
        <v>43711</v>
      </c>
      <c r="Z1833" s="90">
        <v>0.54166666666666663</v>
      </c>
      <c r="AA1833" s="89">
        <v>43711.739583333336</v>
      </c>
      <c r="AB1833" s="71">
        <v>43711</v>
      </c>
      <c r="AC1833" s="91">
        <v>0.73958333333333337</v>
      </c>
      <c r="AD1833" s="92">
        <v>0</v>
      </c>
      <c r="AE1833" s="91">
        <v>0.19791666667151731</v>
      </c>
      <c r="AF1833" s="92">
        <v>4.7500000001164153</v>
      </c>
    </row>
    <row r="1834" spans="12:32" ht="12.75" customHeight="1" x14ac:dyDescent="0.3">
      <c r="L1834" s="86">
        <v>4</v>
      </c>
      <c r="M1834" s="87" t="s">
        <v>808</v>
      </c>
      <c r="N1834" s="86" t="s">
        <v>52</v>
      </c>
      <c r="O1834" s="87" t="s">
        <v>809</v>
      </c>
      <c r="P1834" s="38"/>
      <c r="Q1834" s="87" t="s">
        <v>810</v>
      </c>
      <c r="R1834" s="38"/>
      <c r="S1834" s="38"/>
      <c r="T1834" s="38"/>
      <c r="U1834" s="88" t="s">
        <v>540</v>
      </c>
      <c r="V1834" s="88" t="s">
        <v>1731</v>
      </c>
      <c r="W1834" s="88" t="s">
        <v>1734</v>
      </c>
      <c r="X1834" s="89">
        <v>43719.583333333336</v>
      </c>
      <c r="Y1834" s="71">
        <v>43719</v>
      </c>
      <c r="Z1834" s="90">
        <v>0.58333333333333337</v>
      </c>
      <c r="AA1834" s="89">
        <v>43719.78125</v>
      </c>
      <c r="AB1834" s="71">
        <v>43719</v>
      </c>
      <c r="AC1834" s="91">
        <v>0.78125</v>
      </c>
      <c r="AD1834" s="92">
        <v>0</v>
      </c>
      <c r="AE1834" s="91">
        <v>0.19791666666424135</v>
      </c>
      <c r="AF1834" s="92">
        <v>4.7499999999417923</v>
      </c>
    </row>
    <row r="1835" spans="12:32" ht="12.75" customHeight="1" x14ac:dyDescent="0.3">
      <c r="L1835" s="86">
        <v>4</v>
      </c>
      <c r="M1835" s="87" t="s">
        <v>808</v>
      </c>
      <c r="N1835" s="86" t="s">
        <v>52</v>
      </c>
      <c r="O1835" s="87" t="s">
        <v>809</v>
      </c>
      <c r="P1835" s="38"/>
      <c r="Q1835" s="87" t="s">
        <v>810</v>
      </c>
      <c r="R1835" s="38"/>
      <c r="S1835" s="38"/>
      <c r="T1835" s="38"/>
      <c r="U1835" s="88" t="s">
        <v>540</v>
      </c>
      <c r="V1835" s="88" t="s">
        <v>1731</v>
      </c>
      <c r="W1835" s="88" t="s">
        <v>1735</v>
      </c>
      <c r="X1835" s="89">
        <v>43731.604166666664</v>
      </c>
      <c r="Y1835" s="71">
        <v>43731</v>
      </c>
      <c r="Z1835" s="90">
        <v>0.60416666666666663</v>
      </c>
      <c r="AA1835" s="89">
        <v>43731.802083333336</v>
      </c>
      <c r="AB1835" s="71">
        <v>43731</v>
      </c>
      <c r="AC1835" s="91">
        <v>0.80208333333333326</v>
      </c>
      <c r="AD1835" s="92">
        <v>0</v>
      </c>
      <c r="AE1835" s="91">
        <v>0.19791666667151731</v>
      </c>
      <c r="AF1835" s="92">
        <v>4.7500000001164153</v>
      </c>
    </row>
    <row r="1836" spans="12:32" ht="12.75" customHeight="1" x14ac:dyDescent="0.3">
      <c r="L1836" s="86">
        <v>4</v>
      </c>
      <c r="M1836" s="87" t="s">
        <v>808</v>
      </c>
      <c r="N1836" s="86" t="s">
        <v>52</v>
      </c>
      <c r="O1836" s="87" t="s">
        <v>809</v>
      </c>
      <c r="P1836" s="38"/>
      <c r="Q1836" s="87" t="s">
        <v>810</v>
      </c>
      <c r="R1836" s="38"/>
      <c r="S1836" s="38"/>
      <c r="T1836" s="38"/>
      <c r="U1836" s="88" t="s">
        <v>540</v>
      </c>
      <c r="V1836" s="88" t="s">
        <v>1731</v>
      </c>
      <c r="W1836" s="88" t="s">
        <v>1736</v>
      </c>
      <c r="X1836" s="89">
        <v>43733.645833333336</v>
      </c>
      <c r="Y1836" s="71">
        <v>43733</v>
      </c>
      <c r="Z1836" s="90">
        <v>0.64583333333333337</v>
      </c>
      <c r="AA1836" s="89">
        <v>43733.78125</v>
      </c>
      <c r="AB1836" s="71">
        <v>43733</v>
      </c>
      <c r="AC1836" s="91">
        <v>0.78125</v>
      </c>
      <c r="AD1836" s="92">
        <v>0</v>
      </c>
      <c r="AE1836" s="91">
        <v>0.13541666666424135</v>
      </c>
      <c r="AF1836" s="92">
        <v>3.2499999999417923</v>
      </c>
    </row>
    <row r="1837" spans="12:32" ht="12.75" customHeight="1" x14ac:dyDescent="0.3">
      <c r="L1837" s="86">
        <v>4</v>
      </c>
      <c r="M1837" s="87" t="s">
        <v>808</v>
      </c>
      <c r="N1837" s="86" t="s">
        <v>52</v>
      </c>
      <c r="O1837" s="87" t="s">
        <v>809</v>
      </c>
      <c r="P1837" s="38"/>
      <c r="Q1837" s="87" t="s">
        <v>810</v>
      </c>
      <c r="R1837" s="38"/>
      <c r="S1837" s="38"/>
      <c r="T1837" s="38"/>
      <c r="U1837" s="88" t="s">
        <v>540</v>
      </c>
      <c r="V1837" s="88" t="s">
        <v>1731</v>
      </c>
      <c r="W1837" s="88" t="s">
        <v>1737</v>
      </c>
      <c r="X1837" s="89">
        <v>43721.6875</v>
      </c>
      <c r="Y1837" s="71">
        <v>43721</v>
      </c>
      <c r="Z1837" s="90">
        <v>0.6875</v>
      </c>
      <c r="AA1837" s="89">
        <v>43721.791666666664</v>
      </c>
      <c r="AB1837" s="71">
        <v>43721</v>
      </c>
      <c r="AC1837" s="91">
        <v>0.79166666666666674</v>
      </c>
      <c r="AD1837" s="92">
        <v>0</v>
      </c>
      <c r="AE1837" s="91">
        <v>0.10416666666424135</v>
      </c>
      <c r="AF1837" s="92">
        <v>2.4999999999417923</v>
      </c>
    </row>
    <row r="1838" spans="12:32" ht="12.75" customHeight="1" x14ac:dyDescent="0.3">
      <c r="L1838" s="86">
        <v>4</v>
      </c>
      <c r="M1838" s="87" t="s">
        <v>808</v>
      </c>
      <c r="N1838" s="86" t="s">
        <v>52</v>
      </c>
      <c r="O1838" s="87" t="s">
        <v>809</v>
      </c>
      <c r="P1838" s="38"/>
      <c r="Q1838" s="87" t="s">
        <v>810</v>
      </c>
      <c r="R1838" s="38"/>
      <c r="S1838" s="38"/>
      <c r="T1838" s="38"/>
      <c r="U1838" s="88" t="s">
        <v>540</v>
      </c>
      <c r="V1838" s="88" t="s">
        <v>1731</v>
      </c>
      <c r="W1838" s="88" t="s">
        <v>1738</v>
      </c>
      <c r="X1838" s="89">
        <v>43714.53125</v>
      </c>
      <c r="Y1838" s="71">
        <v>43714</v>
      </c>
      <c r="Z1838" s="90">
        <v>0.53125</v>
      </c>
      <c r="AA1838" s="89">
        <v>43714.78125</v>
      </c>
      <c r="AB1838" s="71">
        <v>43714</v>
      </c>
      <c r="AC1838" s="91">
        <v>0.78125</v>
      </c>
      <c r="AD1838" s="92">
        <v>0</v>
      </c>
      <c r="AE1838" s="91">
        <v>0.25</v>
      </c>
      <c r="AF1838" s="92">
        <v>6</v>
      </c>
    </row>
    <row r="1839" spans="12:32" ht="12.75" customHeight="1" x14ac:dyDescent="0.3">
      <c r="L1839" s="86">
        <v>4</v>
      </c>
      <c r="M1839" s="87" t="s">
        <v>808</v>
      </c>
      <c r="N1839" s="86" t="s">
        <v>52</v>
      </c>
      <c r="O1839" s="87" t="s">
        <v>889</v>
      </c>
      <c r="P1839" s="87" t="s">
        <v>1254</v>
      </c>
      <c r="Q1839" s="38"/>
      <c r="R1839" s="38"/>
      <c r="S1839" s="38"/>
      <c r="T1839" s="38"/>
      <c r="U1839" s="88" t="s">
        <v>540</v>
      </c>
      <c r="V1839" s="88" t="s">
        <v>1739</v>
      </c>
      <c r="W1839" s="88" t="s">
        <v>1743</v>
      </c>
      <c r="X1839" s="89">
        <v>43657.393750000003</v>
      </c>
      <c r="Y1839" s="71">
        <v>43657</v>
      </c>
      <c r="Z1839" s="90">
        <v>0.39374999999999999</v>
      </c>
      <c r="AA1839" s="89">
        <v>43657.671527777777</v>
      </c>
      <c r="AB1839" s="71">
        <v>43657</v>
      </c>
      <c r="AC1839" s="91">
        <v>0.67152777777777772</v>
      </c>
      <c r="AD1839" s="92">
        <v>0</v>
      </c>
      <c r="AE1839" s="91">
        <v>0.27777777777373558</v>
      </c>
      <c r="AF1839" s="92">
        <v>6.6666666665696539</v>
      </c>
    </row>
    <row r="1840" spans="12:32" ht="12.75" customHeight="1" x14ac:dyDescent="0.3">
      <c r="L1840" s="86">
        <v>4</v>
      </c>
      <c r="M1840" s="87" t="s">
        <v>808</v>
      </c>
      <c r="N1840" s="86" t="s">
        <v>52</v>
      </c>
      <c r="O1840" s="87" t="s">
        <v>889</v>
      </c>
      <c r="P1840" s="87" t="s">
        <v>1254</v>
      </c>
      <c r="Q1840" s="38"/>
      <c r="R1840" s="38"/>
      <c r="S1840" s="38"/>
      <c r="T1840" s="38"/>
      <c r="U1840" s="88" t="s">
        <v>540</v>
      </c>
      <c r="V1840" s="88" t="s">
        <v>1739</v>
      </c>
      <c r="W1840" s="88" t="s">
        <v>1744</v>
      </c>
      <c r="X1840" s="89">
        <v>43678.418749999997</v>
      </c>
      <c r="Y1840" s="71">
        <v>43678</v>
      </c>
      <c r="Z1840" s="90">
        <v>0.41875000000000001</v>
      </c>
      <c r="AA1840" s="89">
        <v>43678.615277777775</v>
      </c>
      <c r="AB1840" s="71">
        <v>43678</v>
      </c>
      <c r="AC1840" s="91">
        <v>0.61527777777777781</v>
      </c>
      <c r="AD1840" s="92">
        <v>0</v>
      </c>
      <c r="AE1840" s="91">
        <v>0.19652777777810115</v>
      </c>
      <c r="AF1840" s="92">
        <v>4.7166666666744277</v>
      </c>
    </row>
    <row r="1841" spans="12:32" ht="12.75" customHeight="1" x14ac:dyDescent="0.3">
      <c r="L1841" s="86">
        <v>4</v>
      </c>
      <c r="M1841" s="87" t="s">
        <v>808</v>
      </c>
      <c r="N1841" s="86" t="s">
        <v>52</v>
      </c>
      <c r="O1841" s="87" t="s">
        <v>889</v>
      </c>
      <c r="P1841" s="87" t="s">
        <v>1254</v>
      </c>
      <c r="Q1841" s="38"/>
      <c r="R1841" s="38"/>
      <c r="S1841" s="38"/>
      <c r="T1841" s="38"/>
      <c r="U1841" s="88" t="s">
        <v>540</v>
      </c>
      <c r="V1841" s="88" t="s">
        <v>1739</v>
      </c>
      <c r="W1841" s="88" t="s">
        <v>1745</v>
      </c>
      <c r="X1841" s="89">
        <v>43663.433333333334</v>
      </c>
      <c r="Y1841" s="71">
        <v>43663</v>
      </c>
      <c r="Z1841" s="90">
        <v>0.43333333333333335</v>
      </c>
      <c r="AA1841" s="89">
        <v>43663.728472222225</v>
      </c>
      <c r="AB1841" s="71">
        <v>43663</v>
      </c>
      <c r="AC1841" s="91">
        <v>0.72847222222222219</v>
      </c>
      <c r="AD1841" s="92">
        <v>0</v>
      </c>
      <c r="AE1841" s="91">
        <v>0.29513888889050577</v>
      </c>
      <c r="AF1841" s="92">
        <v>7.0833333333721384</v>
      </c>
    </row>
    <row r="1842" spans="12:32" ht="12.75" customHeight="1" x14ac:dyDescent="0.3">
      <c r="L1842" s="86">
        <v>4</v>
      </c>
      <c r="M1842" s="87" t="s">
        <v>808</v>
      </c>
      <c r="N1842" s="86" t="s">
        <v>52</v>
      </c>
      <c r="O1842" s="87" t="s">
        <v>889</v>
      </c>
      <c r="P1842" s="87" t="s">
        <v>1254</v>
      </c>
      <c r="Q1842" s="38"/>
      <c r="R1842" s="38"/>
      <c r="S1842" s="38"/>
      <c r="T1842" s="38"/>
      <c r="U1842" s="88" t="s">
        <v>540</v>
      </c>
      <c r="V1842" s="88" t="s">
        <v>1739</v>
      </c>
      <c r="W1842" s="88" t="s">
        <v>1746</v>
      </c>
      <c r="X1842" s="89">
        <v>43662.435416666667</v>
      </c>
      <c r="Y1842" s="71">
        <v>43662</v>
      </c>
      <c r="Z1842" s="90">
        <v>0.43541666666666662</v>
      </c>
      <c r="AA1842" s="89">
        <v>43662.579861111109</v>
      </c>
      <c r="AB1842" s="71">
        <v>43662</v>
      </c>
      <c r="AC1842" s="91">
        <v>0.57986111111111116</v>
      </c>
      <c r="AD1842" s="92">
        <v>0</v>
      </c>
      <c r="AE1842" s="91">
        <v>0.1444444444423425</v>
      </c>
      <c r="AF1842" s="92">
        <v>3.46666666661622</v>
      </c>
    </row>
    <row r="1843" spans="12:32" ht="12.75" customHeight="1" x14ac:dyDescent="0.3">
      <c r="L1843" s="86">
        <v>4</v>
      </c>
      <c r="M1843" s="87" t="s">
        <v>808</v>
      </c>
      <c r="N1843" s="86" t="s">
        <v>52</v>
      </c>
      <c r="O1843" s="87" t="s">
        <v>889</v>
      </c>
      <c r="P1843" s="87" t="s">
        <v>1254</v>
      </c>
      <c r="Q1843" s="38"/>
      <c r="R1843" s="38"/>
      <c r="S1843" s="38"/>
      <c r="T1843" s="38"/>
      <c r="U1843" s="88" t="s">
        <v>540</v>
      </c>
      <c r="V1843" s="88" t="s">
        <v>1739</v>
      </c>
      <c r="W1843" s="88" t="s">
        <v>1747</v>
      </c>
      <c r="X1843" s="89">
        <v>43661.436805555553</v>
      </c>
      <c r="Y1843" s="71">
        <v>43661</v>
      </c>
      <c r="Z1843" s="90">
        <v>0.4368055555555555</v>
      </c>
      <c r="AA1843" s="89">
        <v>43661.59652777778</v>
      </c>
      <c r="AB1843" s="71">
        <v>43661</v>
      </c>
      <c r="AC1843" s="91">
        <v>0.59652777777777777</v>
      </c>
      <c r="AD1843" s="92">
        <v>0</v>
      </c>
      <c r="AE1843" s="91">
        <v>0.15972222222626442</v>
      </c>
      <c r="AF1843" s="92">
        <v>3.8333333334303461</v>
      </c>
    </row>
    <row r="1844" spans="12:32" ht="12.75" customHeight="1" x14ac:dyDescent="0.3">
      <c r="L1844" s="86">
        <v>4</v>
      </c>
      <c r="M1844" s="87" t="s">
        <v>808</v>
      </c>
      <c r="N1844" s="86" t="s">
        <v>52</v>
      </c>
      <c r="O1844" s="87" t="s">
        <v>889</v>
      </c>
      <c r="P1844" s="87" t="s">
        <v>1254</v>
      </c>
      <c r="Q1844" s="38"/>
      <c r="R1844" s="38"/>
      <c r="S1844" s="38"/>
      <c r="T1844" s="38"/>
      <c r="U1844" s="88" t="s">
        <v>540</v>
      </c>
      <c r="V1844" s="88" t="s">
        <v>1739</v>
      </c>
      <c r="W1844" s="88" t="s">
        <v>1748</v>
      </c>
      <c r="X1844" s="89">
        <v>43661.568749999999</v>
      </c>
      <c r="Y1844" s="71">
        <v>43661</v>
      </c>
      <c r="Z1844" s="90">
        <v>0.56874999999999998</v>
      </c>
      <c r="AA1844" s="89">
        <v>43661.677083333336</v>
      </c>
      <c r="AB1844" s="71">
        <v>43661</v>
      </c>
      <c r="AC1844" s="91">
        <v>0.67708333333333337</v>
      </c>
      <c r="AD1844" s="92">
        <v>0</v>
      </c>
      <c r="AE1844" s="91">
        <v>0.10833333333721384</v>
      </c>
      <c r="AF1844" s="92">
        <v>2.6000000000931323</v>
      </c>
    </row>
    <row r="1845" spans="12:32" ht="12.75" customHeight="1" x14ac:dyDescent="0.3">
      <c r="L1845" s="86">
        <v>4</v>
      </c>
      <c r="M1845" s="87" t="s">
        <v>808</v>
      </c>
      <c r="N1845" s="86" t="s">
        <v>52</v>
      </c>
      <c r="O1845" s="87" t="s">
        <v>889</v>
      </c>
      <c r="P1845" s="87" t="s">
        <v>1254</v>
      </c>
      <c r="Q1845" s="38"/>
      <c r="R1845" s="38"/>
      <c r="S1845" s="38"/>
      <c r="T1845" s="38"/>
      <c r="U1845" s="88" t="s">
        <v>540</v>
      </c>
      <c r="V1845" s="88" t="s">
        <v>1739</v>
      </c>
      <c r="W1845" s="88" t="s">
        <v>1749</v>
      </c>
      <c r="X1845" s="89">
        <v>43647.692361111112</v>
      </c>
      <c r="Y1845" s="71">
        <v>43647</v>
      </c>
      <c r="Z1845" s="90">
        <v>0.69236111111111109</v>
      </c>
      <c r="AA1845" s="89">
        <v>43649.482638888891</v>
      </c>
      <c r="AB1845" s="71">
        <v>43649</v>
      </c>
      <c r="AC1845" s="91">
        <v>0.4826388888888889</v>
      </c>
      <c r="AD1845" s="92">
        <v>1</v>
      </c>
      <c r="AE1845" s="91">
        <v>0.20694444444444449</v>
      </c>
      <c r="AF1845" s="92">
        <v>12.966666666666669</v>
      </c>
    </row>
    <row r="1846" spans="12:32" ht="12.75" customHeight="1" x14ac:dyDescent="0.3">
      <c r="L1846" s="86">
        <v>4</v>
      </c>
      <c r="M1846" s="87" t="s">
        <v>808</v>
      </c>
      <c r="N1846" s="86" t="s">
        <v>52</v>
      </c>
      <c r="O1846" s="87" t="s">
        <v>889</v>
      </c>
      <c r="P1846" s="87" t="s">
        <v>1254</v>
      </c>
      <c r="Q1846" s="38"/>
      <c r="R1846" s="38"/>
      <c r="S1846" s="38"/>
      <c r="T1846" s="38"/>
      <c r="U1846" s="88" t="s">
        <v>540</v>
      </c>
      <c r="V1846" s="88" t="s">
        <v>1739</v>
      </c>
      <c r="W1846" s="88" t="s">
        <v>1750</v>
      </c>
      <c r="X1846" s="89">
        <v>43665.518750000003</v>
      </c>
      <c r="Y1846" s="71">
        <v>43665</v>
      </c>
      <c r="Z1846" s="90">
        <v>0.51874999999999993</v>
      </c>
      <c r="AA1846" s="89">
        <v>43665.624305555553</v>
      </c>
      <c r="AB1846" s="71">
        <v>43665</v>
      </c>
      <c r="AC1846" s="91">
        <v>0.62430555555555556</v>
      </c>
      <c r="AD1846" s="92">
        <v>0</v>
      </c>
      <c r="AE1846" s="91">
        <v>0.10555555555038154</v>
      </c>
      <c r="AF1846" s="92">
        <v>2.533333333209157</v>
      </c>
    </row>
    <row r="1847" spans="12:32" ht="12.75" customHeight="1" x14ac:dyDescent="0.3">
      <c r="L1847" s="86">
        <v>4</v>
      </c>
      <c r="M1847" s="87" t="s">
        <v>808</v>
      </c>
      <c r="N1847" s="86" t="s">
        <v>52</v>
      </c>
      <c r="O1847" s="87" t="s">
        <v>843</v>
      </c>
      <c r="P1847" s="87" t="s">
        <v>844</v>
      </c>
      <c r="Q1847" s="38"/>
      <c r="R1847" s="38"/>
      <c r="S1847" s="38"/>
      <c r="T1847" s="38"/>
      <c r="U1847" s="88" t="s">
        <v>540</v>
      </c>
      <c r="V1847" s="88" t="s">
        <v>1780</v>
      </c>
      <c r="W1847" s="88" t="s">
        <v>1791</v>
      </c>
      <c r="X1847" s="89">
        <v>43662.380555555559</v>
      </c>
      <c r="Y1847" s="71">
        <v>43662</v>
      </c>
      <c r="Z1847" s="90">
        <v>0.38055555555555554</v>
      </c>
      <c r="AA1847" s="89">
        <v>43662.682638888888</v>
      </c>
      <c r="AB1847" s="71">
        <v>43662</v>
      </c>
      <c r="AC1847" s="91">
        <v>0.68263888888888891</v>
      </c>
      <c r="AD1847" s="92">
        <v>0</v>
      </c>
      <c r="AE1847" s="91">
        <v>0.30208333332848269</v>
      </c>
      <c r="AF1847" s="92">
        <v>7.2499999998835847</v>
      </c>
    </row>
    <row r="1848" spans="12:32" ht="12.75" customHeight="1" x14ac:dyDescent="0.3">
      <c r="L1848" s="86">
        <v>4</v>
      </c>
      <c r="M1848" s="87" t="s">
        <v>808</v>
      </c>
      <c r="N1848" s="86" t="s">
        <v>52</v>
      </c>
      <c r="O1848" s="87" t="s">
        <v>843</v>
      </c>
      <c r="P1848" s="87" t="s">
        <v>844</v>
      </c>
      <c r="Q1848" s="38"/>
      <c r="R1848" s="38"/>
      <c r="S1848" s="38"/>
      <c r="T1848" s="38"/>
      <c r="U1848" s="88" t="s">
        <v>540</v>
      </c>
      <c r="V1848" s="88" t="s">
        <v>1780</v>
      </c>
      <c r="W1848" s="88" t="s">
        <v>1792</v>
      </c>
      <c r="X1848" s="89">
        <v>43697.51666666667</v>
      </c>
      <c r="Y1848" s="71">
        <v>43697</v>
      </c>
      <c r="Z1848" s="90">
        <v>0.51666666666666672</v>
      </c>
      <c r="AA1848" s="89">
        <v>43698.331250000003</v>
      </c>
      <c r="AB1848" s="71">
        <v>43698</v>
      </c>
      <c r="AC1848" s="91">
        <v>0.33124999999999999</v>
      </c>
      <c r="AD1848" s="92">
        <v>0</v>
      </c>
      <c r="AE1848" s="91">
        <v>0.23124999999999996</v>
      </c>
      <c r="AF1848" s="92">
        <v>5.5499999999999989</v>
      </c>
    </row>
    <row r="1849" spans="12:32" ht="12.75" customHeight="1" x14ac:dyDescent="0.3">
      <c r="L1849" s="86">
        <v>4</v>
      </c>
      <c r="M1849" s="87" t="s">
        <v>808</v>
      </c>
      <c r="N1849" s="86" t="s">
        <v>52</v>
      </c>
      <c r="O1849" s="87" t="s">
        <v>828</v>
      </c>
      <c r="P1849" s="87" t="s">
        <v>829</v>
      </c>
      <c r="Q1849" s="38"/>
      <c r="R1849" s="38"/>
      <c r="S1849" s="38"/>
      <c r="T1849" s="38"/>
      <c r="U1849" s="88" t="s">
        <v>540</v>
      </c>
      <c r="V1849" s="88" t="s">
        <v>1819</v>
      </c>
      <c r="W1849" s="88" t="s">
        <v>1826</v>
      </c>
      <c r="X1849" s="89">
        <v>43664.353472222225</v>
      </c>
      <c r="Y1849" s="71">
        <v>43664</v>
      </c>
      <c r="Z1849" s="90">
        <v>0.35347222222222219</v>
      </c>
      <c r="AA1849" s="89">
        <v>43664.55972222222</v>
      </c>
      <c r="AB1849" s="71">
        <v>43664</v>
      </c>
      <c r="AC1849" s="91">
        <v>0.55972222222222223</v>
      </c>
      <c r="AD1849" s="92">
        <v>0</v>
      </c>
      <c r="AE1849" s="91">
        <v>0.20624999999563443</v>
      </c>
      <c r="AF1849" s="92">
        <v>4.9499999998952262</v>
      </c>
    </row>
    <row r="1850" spans="12:32" ht="12.75" customHeight="1" x14ac:dyDescent="0.3">
      <c r="L1850" s="86">
        <v>4</v>
      </c>
      <c r="M1850" s="87" t="s">
        <v>808</v>
      </c>
      <c r="N1850" s="86" t="s">
        <v>52</v>
      </c>
      <c r="O1850" s="87" t="s">
        <v>828</v>
      </c>
      <c r="P1850" s="87" t="s">
        <v>829</v>
      </c>
      <c r="Q1850" s="38"/>
      <c r="R1850" s="38"/>
      <c r="S1850" s="38"/>
      <c r="T1850" s="38"/>
      <c r="U1850" s="88" t="s">
        <v>540</v>
      </c>
      <c r="V1850" s="88" t="s">
        <v>1819</v>
      </c>
      <c r="W1850" s="88" t="s">
        <v>1827</v>
      </c>
      <c r="X1850" s="89">
        <v>43672.425694444442</v>
      </c>
      <c r="Y1850" s="71">
        <v>43672</v>
      </c>
      <c r="Z1850" s="90">
        <v>0.42569444444444443</v>
      </c>
      <c r="AA1850" s="89">
        <v>43672.574999999997</v>
      </c>
      <c r="AB1850" s="71">
        <v>43672</v>
      </c>
      <c r="AC1850" s="91">
        <v>0.57499999999999996</v>
      </c>
      <c r="AD1850" s="92">
        <v>0</v>
      </c>
      <c r="AE1850" s="91">
        <v>0.14930555555474712</v>
      </c>
      <c r="AF1850" s="92">
        <v>3.5833333333139308</v>
      </c>
    </row>
    <row r="1851" spans="12:32" ht="12.75" customHeight="1" x14ac:dyDescent="0.3">
      <c r="L1851" s="86">
        <v>4</v>
      </c>
      <c r="M1851" s="87" t="s">
        <v>808</v>
      </c>
      <c r="N1851" s="86" t="s">
        <v>52</v>
      </c>
      <c r="O1851" s="87" t="s">
        <v>828</v>
      </c>
      <c r="P1851" s="87" t="s">
        <v>829</v>
      </c>
      <c r="Q1851" s="38"/>
      <c r="R1851" s="38"/>
      <c r="S1851" s="38"/>
      <c r="T1851" s="38"/>
      <c r="U1851" s="88" t="s">
        <v>540</v>
      </c>
      <c r="V1851" s="88" t="s">
        <v>1819</v>
      </c>
      <c r="W1851" s="88" t="s">
        <v>1828</v>
      </c>
      <c r="X1851" s="89">
        <v>43661.431944444441</v>
      </c>
      <c r="Y1851" s="71">
        <v>43661</v>
      </c>
      <c r="Z1851" s="90">
        <v>0.43194444444444446</v>
      </c>
      <c r="AA1851" s="89">
        <v>43661.665972222225</v>
      </c>
      <c r="AB1851" s="71">
        <v>43661</v>
      </c>
      <c r="AC1851" s="91">
        <v>0.66597222222222219</v>
      </c>
      <c r="AD1851" s="92">
        <v>0</v>
      </c>
      <c r="AE1851" s="91">
        <v>0.23402777778392192</v>
      </c>
      <c r="AF1851" s="92">
        <v>5.6166666668141261</v>
      </c>
    </row>
    <row r="1852" spans="12:32" ht="12.75" customHeight="1" x14ac:dyDescent="0.3">
      <c r="L1852" s="86">
        <v>4</v>
      </c>
      <c r="M1852" s="87" t="s">
        <v>808</v>
      </c>
      <c r="N1852" s="86" t="s">
        <v>52</v>
      </c>
      <c r="O1852" s="87" t="s">
        <v>828</v>
      </c>
      <c r="P1852" s="87" t="s">
        <v>829</v>
      </c>
      <c r="Q1852" s="38"/>
      <c r="R1852" s="38"/>
      <c r="S1852" s="38"/>
      <c r="T1852" s="38"/>
      <c r="U1852" s="88" t="s">
        <v>540</v>
      </c>
      <c r="V1852" s="88" t="s">
        <v>1819</v>
      </c>
      <c r="W1852" s="88" t="s">
        <v>1829</v>
      </c>
      <c r="X1852" s="89">
        <v>43705.637499999997</v>
      </c>
      <c r="Y1852" s="71">
        <v>43705</v>
      </c>
      <c r="Z1852" s="90">
        <v>0.63749999999999996</v>
      </c>
      <c r="AA1852" s="89">
        <v>43706.717361111114</v>
      </c>
      <c r="AB1852" s="71">
        <v>43706</v>
      </c>
      <c r="AC1852" s="91">
        <v>0.71736111111111112</v>
      </c>
      <c r="AD1852" s="92">
        <v>0</v>
      </c>
      <c r="AE1852" s="91">
        <v>0.49652777777777785</v>
      </c>
      <c r="AF1852" s="92">
        <v>11.916666666666668</v>
      </c>
    </row>
    <row r="1853" spans="12:32" ht="12.75" customHeight="1" x14ac:dyDescent="0.3">
      <c r="L1853" s="86">
        <v>4</v>
      </c>
      <c r="M1853" s="87" t="s">
        <v>808</v>
      </c>
      <c r="N1853" s="86" t="s">
        <v>52</v>
      </c>
      <c r="O1853" s="87" t="s">
        <v>889</v>
      </c>
      <c r="P1853" s="87" t="s">
        <v>1254</v>
      </c>
      <c r="Q1853" s="38"/>
      <c r="R1853" s="38"/>
      <c r="S1853" s="38"/>
      <c r="T1853" s="38"/>
      <c r="U1853" s="88" t="s">
        <v>540</v>
      </c>
      <c r="V1853" s="88" t="s">
        <v>1860</v>
      </c>
      <c r="W1853" s="88" t="s">
        <v>1861</v>
      </c>
      <c r="X1853" s="89">
        <v>43728.458333333336</v>
      </c>
      <c r="Y1853" s="71">
        <v>43728</v>
      </c>
      <c r="Z1853" s="90">
        <v>0.45833333333333331</v>
      </c>
      <c r="AA1853" s="89">
        <v>43728.645833333336</v>
      </c>
      <c r="AB1853" s="71">
        <v>43728</v>
      </c>
      <c r="AC1853" s="91">
        <v>0.64583333333333337</v>
      </c>
      <c r="AD1853" s="92">
        <v>0</v>
      </c>
      <c r="AE1853" s="91">
        <v>0.1875</v>
      </c>
      <c r="AF1853" s="92">
        <v>4.5</v>
      </c>
    </row>
    <row r="1854" spans="12:32" ht="12.75" customHeight="1" x14ac:dyDescent="0.3">
      <c r="L1854" s="86">
        <v>4</v>
      </c>
      <c r="M1854" s="87" t="s">
        <v>808</v>
      </c>
      <c r="N1854" s="86" t="s">
        <v>52</v>
      </c>
      <c r="O1854" s="87" t="s">
        <v>889</v>
      </c>
      <c r="P1854" s="87" t="s">
        <v>1254</v>
      </c>
      <c r="Q1854" s="38"/>
      <c r="R1854" s="38"/>
      <c r="S1854" s="38"/>
      <c r="T1854" s="38"/>
      <c r="U1854" s="88" t="s">
        <v>540</v>
      </c>
      <c r="V1854" s="88" t="s">
        <v>1860</v>
      </c>
      <c r="W1854" s="88" t="s">
        <v>1862</v>
      </c>
      <c r="X1854" s="89">
        <v>43734.479166666664</v>
      </c>
      <c r="Y1854" s="71">
        <v>43734</v>
      </c>
      <c r="Z1854" s="90">
        <v>0.47916666666666669</v>
      </c>
      <c r="AA1854" s="89">
        <v>43734.625</v>
      </c>
      <c r="AB1854" s="71">
        <v>43734</v>
      </c>
      <c r="AC1854" s="91">
        <v>0.625</v>
      </c>
      <c r="AD1854" s="92">
        <v>0</v>
      </c>
      <c r="AE1854" s="91">
        <v>0.14583333333575865</v>
      </c>
      <c r="AF1854" s="92">
        <v>3.5000000000582077</v>
      </c>
    </row>
    <row r="1855" spans="12:32" ht="12.75" customHeight="1" x14ac:dyDescent="0.3">
      <c r="L1855" s="86">
        <v>4</v>
      </c>
      <c r="M1855" s="87" t="s">
        <v>808</v>
      </c>
      <c r="N1855" s="86" t="s">
        <v>52</v>
      </c>
      <c r="O1855" s="87" t="s">
        <v>889</v>
      </c>
      <c r="P1855" s="87" t="s">
        <v>1254</v>
      </c>
      <c r="Q1855" s="38"/>
      <c r="R1855" s="38"/>
      <c r="S1855" s="38"/>
      <c r="T1855" s="38"/>
      <c r="U1855" s="88" t="s">
        <v>540</v>
      </c>
      <c r="V1855" s="88" t="s">
        <v>1860</v>
      </c>
      <c r="W1855" s="88" t="s">
        <v>1863</v>
      </c>
      <c r="X1855" s="89">
        <v>43719.75</v>
      </c>
      <c r="Y1855" s="71">
        <v>43719</v>
      </c>
      <c r="Z1855" s="90">
        <v>0.75</v>
      </c>
      <c r="AA1855" s="89">
        <v>43720.791666666664</v>
      </c>
      <c r="AB1855" s="71">
        <v>43720</v>
      </c>
      <c r="AC1855" s="91">
        <v>0.79166666666666674</v>
      </c>
      <c r="AD1855" s="92">
        <v>0</v>
      </c>
      <c r="AE1855" s="91">
        <v>0.45833333333333337</v>
      </c>
      <c r="AF1855" s="92">
        <v>11</v>
      </c>
    </row>
    <row r="1856" spans="12:32" ht="12.75" customHeight="1" x14ac:dyDescent="0.3">
      <c r="L1856" s="86">
        <v>4</v>
      </c>
      <c r="M1856" s="87" t="s">
        <v>808</v>
      </c>
      <c r="N1856" s="86" t="s">
        <v>52</v>
      </c>
      <c r="O1856" s="87" t="s">
        <v>910</v>
      </c>
      <c r="P1856" s="87" t="s">
        <v>911</v>
      </c>
      <c r="Q1856" s="38"/>
      <c r="R1856" s="38"/>
      <c r="S1856" s="38"/>
      <c r="T1856" s="38"/>
      <c r="U1856" s="88" t="s">
        <v>540</v>
      </c>
      <c r="V1856" s="88" t="s">
        <v>1877</v>
      </c>
      <c r="W1856" s="88" t="s">
        <v>1878</v>
      </c>
      <c r="X1856" s="89">
        <v>43727.427083333336</v>
      </c>
      <c r="Y1856" s="71">
        <v>43727</v>
      </c>
      <c r="Z1856" s="90">
        <v>0.42708333333333331</v>
      </c>
      <c r="AA1856" s="89">
        <v>43727.604166666664</v>
      </c>
      <c r="AB1856" s="71">
        <v>43727</v>
      </c>
      <c r="AC1856" s="91">
        <v>0.60416666666666663</v>
      </c>
      <c r="AD1856" s="92">
        <v>0</v>
      </c>
      <c r="AE1856" s="91">
        <v>0.17708333332848269</v>
      </c>
      <c r="AF1856" s="92">
        <v>4.2499999998835847</v>
      </c>
    </row>
    <row r="1857" spans="12:32" ht="12.75" customHeight="1" x14ac:dyDescent="0.3">
      <c r="L1857" s="86">
        <v>4</v>
      </c>
      <c r="M1857" s="87" t="s">
        <v>808</v>
      </c>
      <c r="N1857" s="86" t="s">
        <v>52</v>
      </c>
      <c r="O1857" s="87" t="s">
        <v>828</v>
      </c>
      <c r="P1857" s="87" t="s">
        <v>829</v>
      </c>
      <c r="Q1857" s="38"/>
      <c r="R1857" s="38"/>
      <c r="S1857" s="38"/>
      <c r="T1857" s="38"/>
      <c r="U1857" s="88" t="s">
        <v>540</v>
      </c>
      <c r="V1857" s="88" t="s">
        <v>1879</v>
      </c>
      <c r="W1857" s="88" t="s">
        <v>1880</v>
      </c>
      <c r="X1857" s="89">
        <v>43718.4375</v>
      </c>
      <c r="Y1857" s="71">
        <v>43718</v>
      </c>
      <c r="Z1857" s="90">
        <v>0.4375</v>
      </c>
      <c r="AA1857" s="89">
        <v>43718.708333333336</v>
      </c>
      <c r="AB1857" s="71">
        <v>43718</v>
      </c>
      <c r="AC1857" s="91">
        <v>0.70833333333333337</v>
      </c>
      <c r="AD1857" s="92">
        <v>0</v>
      </c>
      <c r="AE1857" s="91">
        <v>0.27083333333575865</v>
      </c>
      <c r="AF1857" s="92">
        <v>6.5000000000582077</v>
      </c>
    </row>
    <row r="1858" spans="12:32" ht="12.75" customHeight="1" x14ac:dyDescent="0.3">
      <c r="L1858" s="86">
        <v>4</v>
      </c>
      <c r="M1858" s="87" t="s">
        <v>808</v>
      </c>
      <c r="N1858" s="86" t="s">
        <v>52</v>
      </c>
      <c r="O1858" s="87" t="s">
        <v>828</v>
      </c>
      <c r="P1858" s="87" t="s">
        <v>829</v>
      </c>
      <c r="Q1858" s="38"/>
      <c r="R1858" s="38"/>
      <c r="S1858" s="38"/>
      <c r="T1858" s="38"/>
      <c r="U1858" s="88" t="s">
        <v>540</v>
      </c>
      <c r="V1858" s="88" t="s">
        <v>1879</v>
      </c>
      <c r="W1858" s="88" t="s">
        <v>1881</v>
      </c>
      <c r="X1858" s="89">
        <v>43731.552083333336</v>
      </c>
      <c r="Y1858" s="71">
        <v>43731</v>
      </c>
      <c r="Z1858" s="90">
        <v>0.55208333333333337</v>
      </c>
      <c r="AA1858" s="89">
        <v>43731.677083333336</v>
      </c>
      <c r="AB1858" s="71">
        <v>43731</v>
      </c>
      <c r="AC1858" s="91">
        <v>0.67708333333333337</v>
      </c>
      <c r="AD1858" s="92">
        <v>0</v>
      </c>
      <c r="AE1858" s="91">
        <v>0.125</v>
      </c>
      <c r="AF1858" s="92">
        <v>3</v>
      </c>
    </row>
    <row r="1859" spans="12:32" ht="12.75" customHeight="1" x14ac:dyDescent="0.3">
      <c r="L1859" s="86">
        <v>4</v>
      </c>
      <c r="M1859" s="87" t="s">
        <v>808</v>
      </c>
      <c r="N1859" s="86" t="s">
        <v>52</v>
      </c>
      <c r="O1859" s="87" t="s">
        <v>828</v>
      </c>
      <c r="P1859" s="87" t="s">
        <v>829</v>
      </c>
      <c r="Q1859" s="38"/>
      <c r="R1859" s="38"/>
      <c r="S1859" s="38"/>
      <c r="T1859" s="38"/>
      <c r="U1859" s="88" t="s">
        <v>540</v>
      </c>
      <c r="V1859" s="88" t="s">
        <v>1879</v>
      </c>
      <c r="W1859" s="88" t="s">
        <v>1882</v>
      </c>
      <c r="X1859" s="89">
        <v>43733.635416666664</v>
      </c>
      <c r="Y1859" s="71">
        <v>43733</v>
      </c>
      <c r="Z1859" s="90">
        <v>0.63541666666666663</v>
      </c>
      <c r="AA1859" s="89">
        <v>43733.791666666664</v>
      </c>
      <c r="AB1859" s="71">
        <v>43733</v>
      </c>
      <c r="AC1859" s="91">
        <v>0.79166666666666674</v>
      </c>
      <c r="AD1859" s="92">
        <v>0</v>
      </c>
      <c r="AE1859" s="91">
        <v>0.15625</v>
      </c>
      <c r="AF1859" s="92">
        <v>3.75</v>
      </c>
    </row>
    <row r="1860" spans="12:32" ht="12.75" customHeight="1" x14ac:dyDescent="0.3">
      <c r="L1860" s="86">
        <v>4</v>
      </c>
      <c r="M1860" s="87" t="s">
        <v>808</v>
      </c>
      <c r="N1860" s="86" t="s">
        <v>52</v>
      </c>
      <c r="O1860" s="87" t="s">
        <v>828</v>
      </c>
      <c r="P1860" s="87" t="s">
        <v>829</v>
      </c>
      <c r="Q1860" s="38"/>
      <c r="R1860" s="38"/>
      <c r="S1860" s="38"/>
      <c r="T1860" s="38"/>
      <c r="U1860" s="88" t="s">
        <v>540</v>
      </c>
      <c r="V1860" s="88" t="s">
        <v>1879</v>
      </c>
      <c r="W1860" s="88" t="s">
        <v>1883</v>
      </c>
      <c r="X1860" s="89">
        <v>43732.677083333336</v>
      </c>
      <c r="Y1860" s="71">
        <v>43732</v>
      </c>
      <c r="Z1860" s="90">
        <v>0.67708333333333337</v>
      </c>
      <c r="AA1860" s="89">
        <v>43733.416666666664</v>
      </c>
      <c r="AB1860" s="71">
        <v>43733</v>
      </c>
      <c r="AC1860" s="91">
        <v>0.41666666666666669</v>
      </c>
      <c r="AD1860" s="92">
        <v>0</v>
      </c>
      <c r="AE1860" s="91">
        <v>0.15625</v>
      </c>
      <c r="AF1860" s="92">
        <v>3.75</v>
      </c>
    </row>
    <row r="1861" spans="12:32" ht="12.75" customHeight="1" x14ac:dyDescent="0.3">
      <c r="L1861" s="86">
        <v>4</v>
      </c>
      <c r="M1861" s="87" t="s">
        <v>808</v>
      </c>
      <c r="N1861" s="86" t="s">
        <v>52</v>
      </c>
      <c r="O1861" s="87" t="s">
        <v>828</v>
      </c>
      <c r="P1861" s="87" t="s">
        <v>829</v>
      </c>
      <c r="Q1861" s="38"/>
      <c r="R1861" s="38"/>
      <c r="S1861" s="38"/>
      <c r="T1861" s="38"/>
      <c r="U1861" s="88" t="s">
        <v>540</v>
      </c>
      <c r="V1861" s="88" t="s">
        <v>1879</v>
      </c>
      <c r="W1861" s="88" t="s">
        <v>1884</v>
      </c>
      <c r="X1861" s="89">
        <v>43713.510416666664</v>
      </c>
      <c r="Y1861" s="71">
        <v>43713</v>
      </c>
      <c r="Z1861" s="90">
        <v>0.51041666666666663</v>
      </c>
      <c r="AA1861" s="89">
        <v>43713.65625</v>
      </c>
      <c r="AB1861" s="71">
        <v>43713</v>
      </c>
      <c r="AC1861" s="91">
        <v>0.65625</v>
      </c>
      <c r="AD1861" s="92">
        <v>0</v>
      </c>
      <c r="AE1861" s="91">
        <v>0.14583333333575865</v>
      </c>
      <c r="AF1861" s="92">
        <v>3.5000000000582077</v>
      </c>
    </row>
    <row r="1862" spans="12:32" ht="12.75" customHeight="1" x14ac:dyDescent="0.3">
      <c r="L1862" s="86">
        <v>4</v>
      </c>
      <c r="M1862" s="87" t="s">
        <v>808</v>
      </c>
      <c r="N1862" s="86" t="s">
        <v>52</v>
      </c>
      <c r="O1862" s="87" t="s">
        <v>843</v>
      </c>
      <c r="P1862" s="87" t="s">
        <v>844</v>
      </c>
      <c r="Q1862" s="38"/>
      <c r="R1862" s="38"/>
      <c r="S1862" s="38"/>
      <c r="T1862" s="38"/>
      <c r="U1862" s="88" t="s">
        <v>540</v>
      </c>
      <c r="V1862" s="88" t="s">
        <v>1885</v>
      </c>
      <c r="W1862" s="88" t="s">
        <v>1894</v>
      </c>
      <c r="X1862" s="89">
        <v>43683.359027777777</v>
      </c>
      <c r="Y1862" s="71">
        <v>43683</v>
      </c>
      <c r="Z1862" s="90">
        <v>0.35902777777777778</v>
      </c>
      <c r="AA1862" s="89">
        <v>43684.307638888888</v>
      </c>
      <c r="AB1862" s="71">
        <v>43684</v>
      </c>
      <c r="AC1862" s="91">
        <v>0.30763888888888891</v>
      </c>
      <c r="AD1862" s="92">
        <v>0</v>
      </c>
      <c r="AE1862" s="91">
        <v>0.36527777777777781</v>
      </c>
      <c r="AF1862" s="92">
        <v>8.7666666666666675</v>
      </c>
    </row>
    <row r="1863" spans="12:32" ht="12.75" customHeight="1" x14ac:dyDescent="0.3">
      <c r="L1863" s="86">
        <v>4</v>
      </c>
      <c r="M1863" s="87" t="s">
        <v>808</v>
      </c>
      <c r="N1863" s="86" t="s">
        <v>52</v>
      </c>
      <c r="O1863" s="87" t="s">
        <v>843</v>
      </c>
      <c r="P1863" s="87" t="s">
        <v>844</v>
      </c>
      <c r="Q1863" s="38"/>
      <c r="R1863" s="38"/>
      <c r="S1863" s="38"/>
      <c r="T1863" s="38"/>
      <c r="U1863" s="88" t="s">
        <v>540</v>
      </c>
      <c r="V1863" s="88" t="s">
        <v>1885</v>
      </c>
      <c r="W1863" s="88" t="s">
        <v>1895</v>
      </c>
      <c r="X1863" s="89">
        <v>43651.384722222225</v>
      </c>
      <c r="Y1863" s="71">
        <v>43651</v>
      </c>
      <c r="Z1863" s="90">
        <v>0.38472222222222219</v>
      </c>
      <c r="AA1863" s="89">
        <v>43651.660416666666</v>
      </c>
      <c r="AB1863" s="71">
        <v>43651</v>
      </c>
      <c r="AC1863" s="91">
        <v>0.66041666666666665</v>
      </c>
      <c r="AD1863" s="92">
        <v>0</v>
      </c>
      <c r="AE1863" s="91">
        <v>0.27569444444088731</v>
      </c>
      <c r="AF1863" s="92">
        <v>6.6166666665812954</v>
      </c>
    </row>
    <row r="1864" spans="12:32" ht="12.75" customHeight="1" x14ac:dyDescent="0.3">
      <c r="L1864" s="86">
        <v>4</v>
      </c>
      <c r="M1864" s="87" t="s">
        <v>808</v>
      </c>
      <c r="N1864" s="86" t="s">
        <v>52</v>
      </c>
      <c r="O1864" s="87" t="s">
        <v>843</v>
      </c>
      <c r="P1864" s="87" t="s">
        <v>844</v>
      </c>
      <c r="Q1864" s="38"/>
      <c r="R1864" s="38"/>
      <c r="S1864" s="38"/>
      <c r="T1864" s="38"/>
      <c r="U1864" s="88" t="s">
        <v>540</v>
      </c>
      <c r="V1864" s="88" t="s">
        <v>1885</v>
      </c>
      <c r="W1864" s="88" t="s">
        <v>1896</v>
      </c>
      <c r="X1864" s="89">
        <v>43657.39166666667</v>
      </c>
      <c r="Y1864" s="71">
        <v>43657</v>
      </c>
      <c r="Z1864" s="90">
        <v>0.39166666666666666</v>
      </c>
      <c r="AA1864" s="89">
        <v>43657.498611111114</v>
      </c>
      <c r="AB1864" s="71">
        <v>43657</v>
      </c>
      <c r="AC1864" s="91">
        <v>0.49861111111111112</v>
      </c>
      <c r="AD1864" s="92">
        <v>0</v>
      </c>
      <c r="AE1864" s="91">
        <v>0.10694444444379769</v>
      </c>
      <c r="AF1864" s="92">
        <v>2.5666666666511446</v>
      </c>
    </row>
    <row r="1865" spans="12:32" ht="12.75" customHeight="1" x14ac:dyDescent="0.3">
      <c r="L1865" s="86">
        <v>4</v>
      </c>
      <c r="M1865" s="87" t="s">
        <v>808</v>
      </c>
      <c r="N1865" s="86" t="s">
        <v>52</v>
      </c>
      <c r="O1865" s="87" t="s">
        <v>843</v>
      </c>
      <c r="P1865" s="87" t="s">
        <v>844</v>
      </c>
      <c r="Q1865" s="38"/>
      <c r="R1865" s="38"/>
      <c r="S1865" s="38"/>
      <c r="T1865" s="38"/>
      <c r="U1865" s="88" t="s">
        <v>540</v>
      </c>
      <c r="V1865" s="88" t="s">
        <v>1885</v>
      </c>
      <c r="W1865" s="88" t="s">
        <v>1897</v>
      </c>
      <c r="X1865" s="89">
        <v>43651.392361111109</v>
      </c>
      <c r="Y1865" s="71">
        <v>43651</v>
      </c>
      <c r="Z1865" s="90">
        <v>0.3923611111111111</v>
      </c>
      <c r="AA1865" s="89">
        <v>43651.461805555555</v>
      </c>
      <c r="AB1865" s="71">
        <v>43651</v>
      </c>
      <c r="AC1865" s="91">
        <v>0.46180555555555558</v>
      </c>
      <c r="AD1865" s="92">
        <v>0</v>
      </c>
      <c r="AE1865" s="91">
        <v>6.9444444445252884E-2</v>
      </c>
      <c r="AF1865" s="92">
        <v>1.6666666666860692</v>
      </c>
    </row>
    <row r="1866" spans="12:32" ht="12.75" customHeight="1" x14ac:dyDescent="0.3">
      <c r="L1866" s="86">
        <v>4</v>
      </c>
      <c r="M1866" s="87" t="s">
        <v>808</v>
      </c>
      <c r="N1866" s="86" t="s">
        <v>52</v>
      </c>
      <c r="O1866" s="87" t="s">
        <v>843</v>
      </c>
      <c r="P1866" s="87" t="s">
        <v>844</v>
      </c>
      <c r="Q1866" s="38"/>
      <c r="R1866" s="38"/>
      <c r="S1866" s="38"/>
      <c r="T1866" s="38"/>
      <c r="U1866" s="88" t="s">
        <v>540</v>
      </c>
      <c r="V1866" s="88" t="s">
        <v>1885</v>
      </c>
      <c r="W1866" s="88" t="s">
        <v>1898</v>
      </c>
      <c r="X1866" s="89">
        <v>43663.425694444442</v>
      </c>
      <c r="Y1866" s="71">
        <v>43663</v>
      </c>
      <c r="Z1866" s="90">
        <v>0.42569444444444443</v>
      </c>
      <c r="AA1866" s="89">
        <v>43663.54583333333</v>
      </c>
      <c r="AB1866" s="71">
        <v>43663</v>
      </c>
      <c r="AC1866" s="91">
        <v>0.54583333333333339</v>
      </c>
      <c r="AD1866" s="92">
        <v>0</v>
      </c>
      <c r="AE1866" s="91">
        <v>0.12013888888759539</v>
      </c>
      <c r="AF1866" s="92">
        <v>2.8833333333022892</v>
      </c>
    </row>
    <row r="1867" spans="12:32" ht="12.75" customHeight="1" x14ac:dyDescent="0.3">
      <c r="L1867" s="86">
        <v>4</v>
      </c>
      <c r="M1867" s="87" t="s">
        <v>808</v>
      </c>
      <c r="N1867" s="86" t="s">
        <v>52</v>
      </c>
      <c r="O1867" s="87" t="s">
        <v>843</v>
      </c>
      <c r="P1867" s="87" t="s">
        <v>844</v>
      </c>
      <c r="Q1867" s="38"/>
      <c r="R1867" s="38"/>
      <c r="S1867" s="38"/>
      <c r="T1867" s="38"/>
      <c r="U1867" s="88" t="s">
        <v>540</v>
      </c>
      <c r="V1867" s="88" t="s">
        <v>1885</v>
      </c>
      <c r="W1867" s="88" t="s">
        <v>1899</v>
      </c>
      <c r="X1867" s="89">
        <v>43676.464583333334</v>
      </c>
      <c r="Y1867" s="71">
        <v>43676</v>
      </c>
      <c r="Z1867" s="90">
        <v>0.46458333333333335</v>
      </c>
      <c r="AA1867" s="89">
        <v>43677.508333333331</v>
      </c>
      <c r="AB1867" s="71">
        <v>43677</v>
      </c>
      <c r="AC1867" s="91">
        <v>1.5083333333333333</v>
      </c>
      <c r="AD1867" s="92">
        <v>0</v>
      </c>
      <c r="AE1867" s="91">
        <v>1.4604166666666667</v>
      </c>
      <c r="AF1867" s="92">
        <v>35.049999999999997</v>
      </c>
    </row>
    <row r="1868" spans="12:32" ht="12.75" customHeight="1" x14ac:dyDescent="0.3">
      <c r="L1868" s="86">
        <v>4</v>
      </c>
      <c r="M1868" s="87" t="s">
        <v>808</v>
      </c>
      <c r="N1868" s="86" t="s">
        <v>52</v>
      </c>
      <c r="O1868" s="87" t="s">
        <v>843</v>
      </c>
      <c r="P1868" s="87" t="s">
        <v>844</v>
      </c>
      <c r="Q1868" s="38"/>
      <c r="R1868" s="38"/>
      <c r="S1868" s="38"/>
      <c r="T1868" s="38"/>
      <c r="U1868" s="88" t="s">
        <v>540</v>
      </c>
      <c r="V1868" s="88" t="s">
        <v>1885</v>
      </c>
      <c r="W1868" s="88" t="s">
        <v>1900</v>
      </c>
      <c r="X1868" s="89">
        <v>43648.491666666669</v>
      </c>
      <c r="Y1868" s="71">
        <v>43648</v>
      </c>
      <c r="Z1868" s="90">
        <v>0.4916666666666667</v>
      </c>
      <c r="AA1868" s="89">
        <v>43648.668749999997</v>
      </c>
      <c r="AB1868" s="71">
        <v>43648</v>
      </c>
      <c r="AC1868" s="91">
        <v>0.66874999999999996</v>
      </c>
      <c r="AD1868" s="92">
        <v>0</v>
      </c>
      <c r="AE1868" s="91">
        <v>0.17708333332848269</v>
      </c>
      <c r="AF1868" s="92">
        <v>4.2499999998835847</v>
      </c>
    </row>
    <row r="1869" spans="12:32" ht="12.75" customHeight="1" x14ac:dyDescent="0.3">
      <c r="L1869" s="86">
        <v>4</v>
      </c>
      <c r="M1869" s="87" t="s">
        <v>808</v>
      </c>
      <c r="N1869" s="86" t="s">
        <v>52</v>
      </c>
      <c r="O1869" s="87" t="s">
        <v>843</v>
      </c>
      <c r="P1869" s="87" t="s">
        <v>844</v>
      </c>
      <c r="Q1869" s="38"/>
      <c r="R1869" s="38"/>
      <c r="S1869" s="38"/>
      <c r="T1869" s="38"/>
      <c r="U1869" s="88" t="s">
        <v>540</v>
      </c>
      <c r="V1869" s="88" t="s">
        <v>1885</v>
      </c>
      <c r="W1869" s="88" t="s">
        <v>1901</v>
      </c>
      <c r="X1869" s="89">
        <v>43649.55</v>
      </c>
      <c r="Y1869" s="71">
        <v>43649</v>
      </c>
      <c r="Z1869" s="90">
        <v>0.55000000000000004</v>
      </c>
      <c r="AA1869" s="89">
        <v>43649.60833333333</v>
      </c>
      <c r="AB1869" s="71">
        <v>43649</v>
      </c>
      <c r="AC1869" s="91">
        <v>0.60833333333333339</v>
      </c>
      <c r="AD1869" s="92">
        <v>0</v>
      </c>
      <c r="AE1869" s="91">
        <v>5.8333333327027503E-2</v>
      </c>
      <c r="AF1869" s="92">
        <v>1.3999999998486601</v>
      </c>
    </row>
    <row r="1870" spans="12:32" ht="12.75" customHeight="1" x14ac:dyDescent="0.3">
      <c r="L1870" s="86">
        <v>4</v>
      </c>
      <c r="M1870" s="87" t="s">
        <v>808</v>
      </c>
      <c r="N1870" s="86" t="s">
        <v>52</v>
      </c>
      <c r="O1870" s="87" t="s">
        <v>889</v>
      </c>
      <c r="P1870" s="87" t="s">
        <v>890</v>
      </c>
      <c r="Q1870" s="38"/>
      <c r="R1870" s="38"/>
      <c r="S1870" s="38"/>
      <c r="T1870" s="38"/>
      <c r="U1870" s="88" t="s">
        <v>540</v>
      </c>
      <c r="V1870" s="88" t="s">
        <v>1966</v>
      </c>
      <c r="W1870" s="88" t="s">
        <v>1968</v>
      </c>
      <c r="X1870" s="89">
        <v>43655.369444444441</v>
      </c>
      <c r="Y1870" s="71">
        <v>43655</v>
      </c>
      <c r="Z1870" s="90">
        <v>0.36944444444444446</v>
      </c>
      <c r="AA1870" s="89">
        <v>43655.430555555555</v>
      </c>
      <c r="AB1870" s="71">
        <v>43655</v>
      </c>
      <c r="AC1870" s="91">
        <v>0.43055555555555558</v>
      </c>
      <c r="AD1870" s="92">
        <v>0</v>
      </c>
      <c r="AE1870" s="91">
        <v>6.1111111113859806E-2</v>
      </c>
      <c r="AF1870" s="92">
        <v>1.4666666667326353</v>
      </c>
    </row>
    <row r="1871" spans="12:32" ht="12.75" customHeight="1" x14ac:dyDescent="0.3">
      <c r="L1871" s="86">
        <v>4</v>
      </c>
      <c r="M1871" s="87" t="s">
        <v>808</v>
      </c>
      <c r="N1871" s="86" t="s">
        <v>52</v>
      </c>
      <c r="O1871" s="87" t="s">
        <v>889</v>
      </c>
      <c r="P1871" s="87" t="s">
        <v>890</v>
      </c>
      <c r="Q1871" s="38"/>
      <c r="R1871" s="38"/>
      <c r="S1871" s="38"/>
      <c r="T1871" s="38"/>
      <c r="U1871" s="88" t="s">
        <v>540</v>
      </c>
      <c r="V1871" s="88" t="s">
        <v>1966</v>
      </c>
      <c r="W1871" s="88" t="s">
        <v>1969</v>
      </c>
      <c r="X1871" s="89">
        <v>43662.504166666666</v>
      </c>
      <c r="Y1871" s="71">
        <v>43662</v>
      </c>
      <c r="Z1871" s="90">
        <v>0.50416666666666665</v>
      </c>
      <c r="AA1871" s="89">
        <v>43662.577777777777</v>
      </c>
      <c r="AB1871" s="71">
        <v>43662</v>
      </c>
      <c r="AC1871" s="91">
        <v>0.57777777777777772</v>
      </c>
      <c r="AD1871" s="92">
        <v>0</v>
      </c>
      <c r="AE1871" s="91">
        <v>7.3611111110949423E-2</v>
      </c>
      <c r="AF1871" s="92">
        <v>1.7666666666627862</v>
      </c>
    </row>
    <row r="1872" spans="12:32" ht="12.75" customHeight="1" x14ac:dyDescent="0.3">
      <c r="L1872" s="86">
        <v>4</v>
      </c>
      <c r="M1872" s="87" t="s">
        <v>808</v>
      </c>
      <c r="N1872" s="86" t="s">
        <v>52</v>
      </c>
      <c r="O1872" s="87" t="s">
        <v>843</v>
      </c>
      <c r="P1872" s="87" t="s">
        <v>844</v>
      </c>
      <c r="Q1872" s="38"/>
      <c r="R1872" s="38"/>
      <c r="S1872" s="38"/>
      <c r="T1872" s="38"/>
      <c r="U1872" s="88" t="s">
        <v>540</v>
      </c>
      <c r="V1872" s="88" t="s">
        <v>1974</v>
      </c>
      <c r="W1872" s="88" t="s">
        <v>1975</v>
      </c>
      <c r="X1872" s="89">
        <v>43733.458333333336</v>
      </c>
      <c r="Y1872" s="71">
        <v>43733</v>
      </c>
      <c r="Z1872" s="90">
        <v>0.45833333333333331</v>
      </c>
      <c r="AA1872" s="89">
        <v>43733.5625</v>
      </c>
      <c r="AB1872" s="71">
        <v>43733</v>
      </c>
      <c r="AC1872" s="91">
        <v>0.5625</v>
      </c>
      <c r="AD1872" s="92">
        <v>0</v>
      </c>
      <c r="AE1872" s="91">
        <v>0.10416666666424135</v>
      </c>
      <c r="AF1872" s="92">
        <v>2.4999999999417923</v>
      </c>
    </row>
    <row r="1873" spans="12:32" ht="12.75" customHeight="1" x14ac:dyDescent="0.3">
      <c r="L1873" s="86">
        <v>4</v>
      </c>
      <c r="M1873" s="87" t="s">
        <v>808</v>
      </c>
      <c r="N1873" s="86" t="s">
        <v>52</v>
      </c>
      <c r="O1873" s="87" t="s">
        <v>843</v>
      </c>
      <c r="P1873" s="87" t="s">
        <v>844</v>
      </c>
      <c r="Q1873" s="38"/>
      <c r="R1873" s="38"/>
      <c r="S1873" s="38"/>
      <c r="T1873" s="38"/>
      <c r="U1873" s="88" t="s">
        <v>540</v>
      </c>
      <c r="V1873" s="88" t="s">
        <v>1974</v>
      </c>
      <c r="W1873" s="88" t="s">
        <v>1976</v>
      </c>
      <c r="X1873" s="89">
        <v>43732.552083333336</v>
      </c>
      <c r="Y1873" s="71">
        <v>43732</v>
      </c>
      <c r="Z1873" s="90">
        <v>0.55208333333333337</v>
      </c>
      <c r="AA1873" s="89">
        <v>43732.65625</v>
      </c>
      <c r="AB1873" s="71">
        <v>43732</v>
      </c>
      <c r="AC1873" s="91">
        <v>0.65625</v>
      </c>
      <c r="AD1873" s="92">
        <v>0</v>
      </c>
      <c r="AE1873" s="91">
        <v>0.10416666666424135</v>
      </c>
      <c r="AF1873" s="92">
        <v>2.4999999999417923</v>
      </c>
    </row>
    <row r="1874" spans="12:32" ht="12.75" customHeight="1" x14ac:dyDescent="0.3">
      <c r="L1874" s="86">
        <v>4</v>
      </c>
      <c r="M1874" s="87" t="s">
        <v>808</v>
      </c>
      <c r="N1874" s="86" t="s">
        <v>52</v>
      </c>
      <c r="O1874" s="87" t="s">
        <v>843</v>
      </c>
      <c r="P1874" s="87" t="s">
        <v>844</v>
      </c>
      <c r="Q1874" s="38"/>
      <c r="R1874" s="38"/>
      <c r="S1874" s="38"/>
      <c r="T1874" s="38"/>
      <c r="U1874" s="88" t="s">
        <v>540</v>
      </c>
      <c r="V1874" s="88" t="s">
        <v>1974</v>
      </c>
      <c r="W1874" s="88" t="s">
        <v>1977</v>
      </c>
      <c r="X1874" s="89">
        <v>43733.625</v>
      </c>
      <c r="Y1874" s="71">
        <v>43733</v>
      </c>
      <c r="Z1874" s="90">
        <v>0.625</v>
      </c>
      <c r="AA1874" s="89">
        <v>43733.75</v>
      </c>
      <c r="AB1874" s="71">
        <v>43733</v>
      </c>
      <c r="AC1874" s="91">
        <v>0.75</v>
      </c>
      <c r="AD1874" s="92">
        <v>0</v>
      </c>
      <c r="AE1874" s="91">
        <v>0.125</v>
      </c>
      <c r="AF1874" s="92">
        <v>3</v>
      </c>
    </row>
    <row r="1875" spans="12:32" ht="12.75" customHeight="1" x14ac:dyDescent="0.3">
      <c r="L1875" s="86">
        <v>4</v>
      </c>
      <c r="M1875" s="87" t="s">
        <v>808</v>
      </c>
      <c r="N1875" s="86" t="s">
        <v>52</v>
      </c>
      <c r="O1875" s="87" t="s">
        <v>843</v>
      </c>
      <c r="P1875" s="87" t="s">
        <v>844</v>
      </c>
      <c r="Q1875" s="38"/>
      <c r="R1875" s="38"/>
      <c r="S1875" s="38"/>
      <c r="T1875" s="38"/>
      <c r="U1875" s="88" t="s">
        <v>540</v>
      </c>
      <c r="V1875" s="88" t="s">
        <v>1974</v>
      </c>
      <c r="W1875" s="88" t="s">
        <v>1978</v>
      </c>
      <c r="X1875" s="89">
        <v>43727.625</v>
      </c>
      <c r="Y1875" s="71">
        <v>43727</v>
      </c>
      <c r="Z1875" s="90">
        <v>0.625</v>
      </c>
      <c r="AA1875" s="89">
        <v>43727.8125</v>
      </c>
      <c r="AB1875" s="71">
        <v>43727</v>
      </c>
      <c r="AC1875" s="91">
        <v>0.8125</v>
      </c>
      <c r="AD1875" s="92">
        <v>0</v>
      </c>
      <c r="AE1875" s="91">
        <v>0.1875</v>
      </c>
      <c r="AF1875" s="92">
        <v>4.5</v>
      </c>
    </row>
    <row r="1876" spans="12:32" ht="12.75" customHeight="1" x14ac:dyDescent="0.3">
      <c r="L1876" s="86">
        <v>4</v>
      </c>
      <c r="M1876" s="87" t="s">
        <v>808</v>
      </c>
      <c r="N1876" s="86" t="s">
        <v>52</v>
      </c>
      <c r="O1876" s="87" t="s">
        <v>843</v>
      </c>
      <c r="P1876" s="87" t="s">
        <v>844</v>
      </c>
      <c r="Q1876" s="38"/>
      <c r="R1876" s="38"/>
      <c r="S1876" s="38"/>
      <c r="T1876" s="38"/>
      <c r="U1876" s="88" t="s">
        <v>540</v>
      </c>
      <c r="V1876" s="88" t="s">
        <v>1974</v>
      </c>
      <c r="W1876" s="88" t="s">
        <v>1979</v>
      </c>
      <c r="X1876" s="89">
        <v>43714.510416666664</v>
      </c>
      <c r="Y1876" s="71">
        <v>43714</v>
      </c>
      <c r="Z1876" s="90">
        <v>0.51041666666666663</v>
      </c>
      <c r="AA1876" s="89">
        <v>43714.666666666664</v>
      </c>
      <c r="AB1876" s="71">
        <v>43714</v>
      </c>
      <c r="AC1876" s="91">
        <v>0.66666666666666663</v>
      </c>
      <c r="AD1876" s="92">
        <v>0</v>
      </c>
      <c r="AE1876" s="91">
        <v>0.15625</v>
      </c>
      <c r="AF1876" s="92">
        <v>3.75</v>
      </c>
    </row>
    <row r="1877" spans="12:32" ht="12.75" customHeight="1" x14ac:dyDescent="0.3">
      <c r="L1877" s="86">
        <v>4</v>
      </c>
      <c r="M1877" s="87" t="s">
        <v>808</v>
      </c>
      <c r="N1877" s="86" t="s">
        <v>52</v>
      </c>
      <c r="O1877" s="87" t="s">
        <v>843</v>
      </c>
      <c r="P1877" s="87" t="s">
        <v>844</v>
      </c>
      <c r="Q1877" s="38"/>
      <c r="R1877" s="38"/>
      <c r="S1877" s="38"/>
      <c r="T1877" s="38"/>
      <c r="U1877" s="88" t="s">
        <v>540</v>
      </c>
      <c r="V1877" s="88" t="s">
        <v>1980</v>
      </c>
      <c r="W1877" s="88" t="s">
        <v>1983</v>
      </c>
      <c r="X1877" s="89">
        <v>43661.368055555555</v>
      </c>
      <c r="Y1877" s="71">
        <v>43661</v>
      </c>
      <c r="Z1877" s="90">
        <v>0.36805555555555558</v>
      </c>
      <c r="AA1877" s="89">
        <v>43661.677083333336</v>
      </c>
      <c r="AB1877" s="71">
        <v>43661</v>
      </c>
      <c r="AC1877" s="91">
        <v>0.67708333333333337</v>
      </c>
      <c r="AD1877" s="92">
        <v>0</v>
      </c>
      <c r="AE1877" s="91">
        <v>0.30902777778101154</v>
      </c>
      <c r="AF1877" s="92">
        <v>7.4166666667442769</v>
      </c>
    </row>
    <row r="1878" spans="12:32" ht="12.75" customHeight="1" x14ac:dyDescent="0.3">
      <c r="L1878" s="86">
        <v>4</v>
      </c>
      <c r="M1878" s="87" t="s">
        <v>808</v>
      </c>
      <c r="N1878" s="86" t="s">
        <v>52</v>
      </c>
      <c r="O1878" s="87" t="s">
        <v>843</v>
      </c>
      <c r="P1878" s="87" t="s">
        <v>844</v>
      </c>
      <c r="Q1878" s="38"/>
      <c r="R1878" s="38"/>
      <c r="S1878" s="38"/>
      <c r="T1878" s="38"/>
      <c r="U1878" s="88" t="s">
        <v>540</v>
      </c>
      <c r="V1878" s="88" t="s">
        <v>1980</v>
      </c>
      <c r="W1878" s="88" t="s">
        <v>1984</v>
      </c>
      <c r="X1878" s="89">
        <v>43664.385416666664</v>
      </c>
      <c r="Y1878" s="71">
        <v>43664</v>
      </c>
      <c r="Z1878" s="90">
        <v>0.38541666666666669</v>
      </c>
      <c r="AA1878" s="89">
        <v>43664.630555555559</v>
      </c>
      <c r="AB1878" s="71">
        <v>43664</v>
      </c>
      <c r="AC1878" s="91">
        <v>0.63055555555555554</v>
      </c>
      <c r="AD1878" s="92">
        <v>0</v>
      </c>
      <c r="AE1878" s="91">
        <v>0.24513888889487134</v>
      </c>
      <c r="AF1878" s="92">
        <v>5.8833333334769122</v>
      </c>
    </row>
    <row r="1879" spans="12:32" ht="12.75" customHeight="1" x14ac:dyDescent="0.3">
      <c r="L1879" s="86">
        <v>4</v>
      </c>
      <c r="M1879" s="87" t="s">
        <v>808</v>
      </c>
      <c r="N1879" s="86" t="s">
        <v>52</v>
      </c>
      <c r="O1879" s="87" t="s">
        <v>843</v>
      </c>
      <c r="P1879" s="87" t="s">
        <v>844</v>
      </c>
      <c r="Q1879" s="38"/>
      <c r="R1879" s="38"/>
      <c r="S1879" s="38"/>
      <c r="T1879" s="38"/>
      <c r="U1879" s="88" t="s">
        <v>540</v>
      </c>
      <c r="V1879" s="88" t="s">
        <v>1980</v>
      </c>
      <c r="W1879" s="88" t="s">
        <v>1985</v>
      </c>
      <c r="X1879" s="89">
        <v>43696.465277777781</v>
      </c>
      <c r="Y1879" s="71">
        <v>43696</v>
      </c>
      <c r="Z1879" s="90">
        <v>0.46527777777777773</v>
      </c>
      <c r="AA1879" s="89">
        <v>43697.31527777778</v>
      </c>
      <c r="AB1879" s="71">
        <v>43697</v>
      </c>
      <c r="AC1879" s="91">
        <v>0.31527777777777777</v>
      </c>
      <c r="AD1879" s="92">
        <v>0</v>
      </c>
      <c r="AE1879" s="91">
        <v>0.26666666666666672</v>
      </c>
      <c r="AF1879" s="92">
        <v>6.4000000000000012</v>
      </c>
    </row>
    <row r="1880" spans="12:32" ht="12.75" customHeight="1" x14ac:dyDescent="0.3">
      <c r="L1880" s="86">
        <v>4</v>
      </c>
      <c r="M1880" s="87" t="s">
        <v>808</v>
      </c>
      <c r="N1880" s="86" t="s">
        <v>52</v>
      </c>
      <c r="O1880" s="87" t="s">
        <v>843</v>
      </c>
      <c r="P1880" s="87" t="s">
        <v>844</v>
      </c>
      <c r="Q1880" s="38"/>
      <c r="R1880" s="38"/>
      <c r="S1880" s="38"/>
      <c r="T1880" s="38"/>
      <c r="U1880" s="88" t="s">
        <v>540</v>
      </c>
      <c r="V1880" s="88" t="s">
        <v>1980</v>
      </c>
      <c r="W1880" s="88" t="s">
        <v>1986</v>
      </c>
      <c r="X1880" s="89">
        <v>43682.469444444447</v>
      </c>
      <c r="Y1880" s="71">
        <v>43682</v>
      </c>
      <c r="Z1880" s="90">
        <v>0.4694444444444445</v>
      </c>
      <c r="AA1880" s="89">
        <v>43683.324305555558</v>
      </c>
      <c r="AB1880" s="71">
        <v>43683</v>
      </c>
      <c r="AC1880" s="91">
        <v>0.32430555555555557</v>
      </c>
      <c r="AD1880" s="92">
        <v>0</v>
      </c>
      <c r="AE1880" s="91">
        <v>0.27152777777777776</v>
      </c>
      <c r="AF1880" s="92">
        <v>6.5166666666666657</v>
      </c>
    </row>
    <row r="1881" spans="12:32" ht="12.75" customHeight="1" x14ac:dyDescent="0.3">
      <c r="L1881" s="86">
        <v>4</v>
      </c>
      <c r="M1881" s="87" t="s">
        <v>808</v>
      </c>
      <c r="N1881" s="86" t="s">
        <v>52</v>
      </c>
      <c r="O1881" s="87" t="s">
        <v>809</v>
      </c>
      <c r="P1881" s="38"/>
      <c r="Q1881" s="87" t="s">
        <v>810</v>
      </c>
      <c r="R1881" s="38"/>
      <c r="S1881" s="38"/>
      <c r="T1881" s="38"/>
      <c r="U1881" s="88" t="s">
        <v>540</v>
      </c>
      <c r="V1881" s="88" t="s">
        <v>2007</v>
      </c>
      <c r="W1881" s="88" t="s">
        <v>2008</v>
      </c>
      <c r="X1881" s="89">
        <v>43668.533333333333</v>
      </c>
      <c r="Y1881" s="71">
        <v>43668</v>
      </c>
      <c r="Z1881" s="90">
        <v>0.53333333333333333</v>
      </c>
      <c r="AA1881" s="89">
        <v>43669.296527777777</v>
      </c>
      <c r="AB1881" s="71">
        <v>43669</v>
      </c>
      <c r="AC1881" s="91">
        <v>0.29652777777777778</v>
      </c>
      <c r="AD1881" s="92">
        <v>0</v>
      </c>
      <c r="AE1881" s="91">
        <v>0.17986111111111114</v>
      </c>
      <c r="AF1881" s="92">
        <v>4.3166666666666673</v>
      </c>
    </row>
    <row r="1882" spans="12:32" ht="12.75" customHeight="1" x14ac:dyDescent="0.3">
      <c r="L1882" s="86">
        <v>4</v>
      </c>
      <c r="M1882" s="87" t="s">
        <v>808</v>
      </c>
      <c r="N1882" s="86" t="s">
        <v>52</v>
      </c>
      <c r="O1882" s="87" t="s">
        <v>910</v>
      </c>
      <c r="P1882" s="87" t="s">
        <v>911</v>
      </c>
      <c r="Q1882" s="38"/>
      <c r="R1882" s="38"/>
      <c r="S1882" s="38"/>
      <c r="T1882" s="38"/>
      <c r="U1882" s="88" t="s">
        <v>540</v>
      </c>
      <c r="V1882" s="88" t="s">
        <v>2035</v>
      </c>
      <c r="W1882" s="88" t="s">
        <v>2051</v>
      </c>
      <c r="X1882" s="89">
        <v>43662.351388888892</v>
      </c>
      <c r="Y1882" s="71">
        <v>43662</v>
      </c>
      <c r="Z1882" s="90">
        <v>0.35138888888888892</v>
      </c>
      <c r="AA1882" s="89">
        <v>43662.681250000001</v>
      </c>
      <c r="AB1882" s="71">
        <v>43662</v>
      </c>
      <c r="AC1882" s="91">
        <v>0.68125000000000002</v>
      </c>
      <c r="AD1882" s="92">
        <v>0</v>
      </c>
      <c r="AE1882" s="91">
        <v>0.32986111110949423</v>
      </c>
      <c r="AF1882" s="92">
        <v>7.9166666666278616</v>
      </c>
    </row>
    <row r="1883" spans="12:32" ht="12.75" customHeight="1" x14ac:dyDescent="0.3">
      <c r="L1883" s="86">
        <v>4</v>
      </c>
      <c r="M1883" s="87" t="s">
        <v>808</v>
      </c>
      <c r="N1883" s="86" t="s">
        <v>52</v>
      </c>
      <c r="O1883" s="87" t="s">
        <v>910</v>
      </c>
      <c r="P1883" s="87" t="s">
        <v>911</v>
      </c>
      <c r="Q1883" s="38"/>
      <c r="R1883" s="38"/>
      <c r="S1883" s="38"/>
      <c r="T1883" s="38"/>
      <c r="U1883" s="88" t="s">
        <v>540</v>
      </c>
      <c r="V1883" s="88" t="s">
        <v>2035</v>
      </c>
      <c r="W1883" s="88" t="s">
        <v>2052</v>
      </c>
      <c r="X1883" s="89">
        <v>43676.362500000003</v>
      </c>
      <c r="Y1883" s="71">
        <v>43676</v>
      </c>
      <c r="Z1883" s="90">
        <v>0.36249999999999999</v>
      </c>
      <c r="AA1883" s="89">
        <v>43676.479166666664</v>
      </c>
      <c r="AB1883" s="71">
        <v>43676</v>
      </c>
      <c r="AC1883" s="91">
        <v>0.47916666666666669</v>
      </c>
      <c r="AD1883" s="92">
        <v>0</v>
      </c>
      <c r="AE1883" s="91">
        <v>0.11666666666133096</v>
      </c>
      <c r="AF1883" s="92">
        <v>2.7999999998719431</v>
      </c>
    </row>
    <row r="1884" spans="12:32" ht="12.75" customHeight="1" x14ac:dyDescent="0.3">
      <c r="L1884" s="86">
        <v>4</v>
      </c>
      <c r="M1884" s="87" t="s">
        <v>808</v>
      </c>
      <c r="N1884" s="86" t="s">
        <v>52</v>
      </c>
      <c r="O1884" s="87" t="s">
        <v>910</v>
      </c>
      <c r="P1884" s="87" t="s">
        <v>911</v>
      </c>
      <c r="Q1884" s="38"/>
      <c r="R1884" s="38"/>
      <c r="S1884" s="38"/>
      <c r="T1884" s="38"/>
      <c r="U1884" s="88" t="s">
        <v>540</v>
      </c>
      <c r="V1884" s="88" t="s">
        <v>2035</v>
      </c>
      <c r="W1884" s="88" t="s">
        <v>2053</v>
      </c>
      <c r="X1884" s="89">
        <v>43661.44027777778</v>
      </c>
      <c r="Y1884" s="71">
        <v>43661</v>
      </c>
      <c r="Z1884" s="90">
        <v>0.44027777777777777</v>
      </c>
      <c r="AA1884" s="89">
        <v>43661.609722222223</v>
      </c>
      <c r="AB1884" s="71">
        <v>43661</v>
      </c>
      <c r="AC1884" s="91">
        <v>0.60972222222222228</v>
      </c>
      <c r="AD1884" s="92">
        <v>0</v>
      </c>
      <c r="AE1884" s="91">
        <v>0.16944444444379769</v>
      </c>
      <c r="AF1884" s="92">
        <v>4.0666666666511446</v>
      </c>
    </row>
    <row r="1885" spans="12:32" ht="12.75" customHeight="1" x14ac:dyDescent="0.3">
      <c r="L1885" s="86">
        <v>4</v>
      </c>
      <c r="M1885" s="87" t="s">
        <v>808</v>
      </c>
      <c r="N1885" s="86" t="s">
        <v>52</v>
      </c>
      <c r="O1885" s="87" t="s">
        <v>910</v>
      </c>
      <c r="P1885" s="87" t="s">
        <v>911</v>
      </c>
      <c r="Q1885" s="38"/>
      <c r="R1885" s="38"/>
      <c r="S1885" s="38"/>
      <c r="T1885" s="38"/>
      <c r="U1885" s="88" t="s">
        <v>540</v>
      </c>
      <c r="V1885" s="88" t="s">
        <v>2035</v>
      </c>
      <c r="W1885" s="88" t="s">
        <v>2054</v>
      </c>
      <c r="X1885" s="89">
        <v>43675.546527777777</v>
      </c>
      <c r="Y1885" s="71">
        <v>43675</v>
      </c>
      <c r="Z1885" s="90">
        <v>0.54652777777777772</v>
      </c>
      <c r="AA1885" s="89">
        <v>43675.605555555558</v>
      </c>
      <c r="AB1885" s="71">
        <v>43675</v>
      </c>
      <c r="AC1885" s="91">
        <v>0.60555555555555551</v>
      </c>
      <c r="AD1885" s="92">
        <v>0</v>
      </c>
      <c r="AE1885" s="91">
        <v>5.9027777781011537E-2</v>
      </c>
      <c r="AF1885" s="92">
        <v>1.4166666667442769</v>
      </c>
    </row>
    <row r="1886" spans="12:32" ht="12.75" customHeight="1" x14ac:dyDescent="0.3">
      <c r="L1886" s="86">
        <v>4</v>
      </c>
      <c r="M1886" s="87" t="s">
        <v>808</v>
      </c>
      <c r="N1886" s="86" t="s">
        <v>52</v>
      </c>
      <c r="O1886" s="87" t="s">
        <v>910</v>
      </c>
      <c r="P1886" s="87" t="s">
        <v>911</v>
      </c>
      <c r="Q1886" s="38"/>
      <c r="R1886" s="38"/>
      <c r="S1886" s="38"/>
      <c r="T1886" s="38"/>
      <c r="U1886" s="88" t="s">
        <v>540</v>
      </c>
      <c r="V1886" s="88" t="s">
        <v>2035</v>
      </c>
      <c r="W1886" s="88" t="s">
        <v>2055</v>
      </c>
      <c r="X1886" s="89">
        <v>43647.563888888886</v>
      </c>
      <c r="Y1886" s="71">
        <v>43647</v>
      </c>
      <c r="Z1886" s="90">
        <v>0.56388888888888888</v>
      </c>
      <c r="AA1886" s="89">
        <v>43648.367361111108</v>
      </c>
      <c r="AB1886" s="71">
        <v>43648</v>
      </c>
      <c r="AC1886" s="91">
        <v>0.36736111111111108</v>
      </c>
      <c r="AD1886" s="92">
        <v>0</v>
      </c>
      <c r="AE1886" s="91">
        <v>0.22013888888888888</v>
      </c>
      <c r="AF1886" s="92">
        <v>5.2833333333333332</v>
      </c>
    </row>
    <row r="1887" spans="12:32" ht="12.75" customHeight="1" x14ac:dyDescent="0.3">
      <c r="L1887" s="86">
        <v>4</v>
      </c>
      <c r="M1887" s="87" t="s">
        <v>808</v>
      </c>
      <c r="N1887" s="86" t="s">
        <v>52</v>
      </c>
      <c r="O1887" s="87" t="s">
        <v>910</v>
      </c>
      <c r="P1887" s="87" t="s">
        <v>911</v>
      </c>
      <c r="Q1887" s="38"/>
      <c r="R1887" s="38"/>
      <c r="S1887" s="38"/>
      <c r="T1887" s="38"/>
      <c r="U1887" s="88" t="s">
        <v>540</v>
      </c>
      <c r="V1887" s="88" t="s">
        <v>2035</v>
      </c>
      <c r="W1887" s="88" t="s">
        <v>2056</v>
      </c>
      <c r="X1887" s="89">
        <v>43676.635416666664</v>
      </c>
      <c r="Y1887" s="71">
        <v>43676</v>
      </c>
      <c r="Z1887" s="90">
        <v>0.63541666666666663</v>
      </c>
      <c r="AA1887" s="89">
        <v>43677.609722222223</v>
      </c>
      <c r="AB1887" s="71">
        <v>43677</v>
      </c>
      <c r="AC1887" s="91">
        <v>0.60972222222222228</v>
      </c>
      <c r="AD1887" s="92">
        <v>0</v>
      </c>
      <c r="AE1887" s="91">
        <v>0.39097222222222233</v>
      </c>
      <c r="AF1887" s="92">
        <v>9.3833333333333364</v>
      </c>
    </row>
    <row r="1888" spans="12:32" ht="12.75" customHeight="1" x14ac:dyDescent="0.3">
      <c r="L1888" s="86">
        <v>4</v>
      </c>
      <c r="M1888" s="87" t="s">
        <v>808</v>
      </c>
      <c r="N1888" s="86" t="s">
        <v>52</v>
      </c>
      <c r="O1888" s="87" t="s">
        <v>910</v>
      </c>
      <c r="P1888" s="87" t="s">
        <v>911</v>
      </c>
      <c r="Q1888" s="38"/>
      <c r="R1888" s="38"/>
      <c r="S1888" s="38"/>
      <c r="T1888" s="38"/>
      <c r="U1888" s="88" t="s">
        <v>540</v>
      </c>
      <c r="V1888" s="88" t="s">
        <v>2035</v>
      </c>
      <c r="W1888" s="88" t="s">
        <v>2057</v>
      </c>
      <c r="X1888" s="89">
        <v>43661.704861111109</v>
      </c>
      <c r="Y1888" s="71">
        <v>43661</v>
      </c>
      <c r="Z1888" s="90">
        <v>0.70486111111111116</v>
      </c>
      <c r="AA1888" s="89">
        <v>43662.479166666664</v>
      </c>
      <c r="AB1888" s="71">
        <v>43662</v>
      </c>
      <c r="AC1888" s="91">
        <v>0.47916666666666669</v>
      </c>
      <c r="AD1888" s="92">
        <v>0</v>
      </c>
      <c r="AE1888" s="91">
        <v>0.19097222222222221</v>
      </c>
      <c r="AF1888" s="92">
        <v>4.583333333333333</v>
      </c>
    </row>
    <row r="1889" spans="12:32" ht="12.75" customHeight="1" x14ac:dyDescent="0.3">
      <c r="L1889" s="86">
        <v>4</v>
      </c>
      <c r="M1889" s="87" t="s">
        <v>808</v>
      </c>
      <c r="N1889" s="86" t="s">
        <v>52</v>
      </c>
      <c r="O1889" s="87" t="s">
        <v>828</v>
      </c>
      <c r="P1889" s="87" t="s">
        <v>829</v>
      </c>
      <c r="Q1889" s="38"/>
      <c r="R1889" s="38"/>
      <c r="S1889" s="38"/>
      <c r="T1889" s="38"/>
      <c r="U1889" s="88" t="s">
        <v>540</v>
      </c>
      <c r="V1889" s="88" t="s">
        <v>2098</v>
      </c>
      <c r="W1889" s="88" t="s">
        <v>2106</v>
      </c>
      <c r="X1889" s="89">
        <v>43696.344444444447</v>
      </c>
      <c r="Y1889" s="71">
        <v>43696</v>
      </c>
      <c r="Z1889" s="90">
        <v>0.3444444444444445</v>
      </c>
      <c r="AA1889" s="89">
        <v>43698.293055555558</v>
      </c>
      <c r="AB1889" s="71">
        <v>43698</v>
      </c>
      <c r="AC1889" s="91">
        <v>0.29305555555555557</v>
      </c>
      <c r="AD1889" s="92">
        <v>1</v>
      </c>
      <c r="AE1889" s="91">
        <v>0.36527777777777776</v>
      </c>
      <c r="AF1889" s="92">
        <v>16.766666666666666</v>
      </c>
    </row>
    <row r="1890" spans="12:32" ht="12.75" customHeight="1" x14ac:dyDescent="0.3">
      <c r="L1890" s="86">
        <v>4</v>
      </c>
      <c r="M1890" s="87" t="s">
        <v>808</v>
      </c>
      <c r="N1890" s="86" t="s">
        <v>52</v>
      </c>
      <c r="O1890" s="87" t="s">
        <v>828</v>
      </c>
      <c r="P1890" s="87" t="s">
        <v>829</v>
      </c>
      <c r="Q1890" s="38"/>
      <c r="R1890" s="38"/>
      <c r="S1890" s="38"/>
      <c r="T1890" s="38"/>
      <c r="U1890" s="88" t="s">
        <v>540</v>
      </c>
      <c r="V1890" s="88" t="s">
        <v>2098</v>
      </c>
      <c r="W1890" s="88" t="s">
        <v>2107</v>
      </c>
      <c r="X1890" s="89">
        <v>43677.35</v>
      </c>
      <c r="Y1890" s="71">
        <v>43677</v>
      </c>
      <c r="Z1890" s="90">
        <v>0.35000000000000003</v>
      </c>
      <c r="AA1890" s="89">
        <v>43678.302083333336</v>
      </c>
      <c r="AB1890" s="71">
        <v>43678</v>
      </c>
      <c r="AC1890" s="91">
        <v>0.30208333333333331</v>
      </c>
      <c r="AD1890" s="92">
        <v>0</v>
      </c>
      <c r="AE1890" s="91">
        <v>0.36874999999999997</v>
      </c>
      <c r="AF1890" s="92">
        <v>8.85</v>
      </c>
    </row>
    <row r="1891" spans="12:32" ht="12.75" customHeight="1" x14ac:dyDescent="0.3">
      <c r="L1891" s="86">
        <v>4</v>
      </c>
      <c r="M1891" s="87" t="s">
        <v>808</v>
      </c>
      <c r="N1891" s="86" t="s">
        <v>52</v>
      </c>
      <c r="O1891" s="87" t="s">
        <v>828</v>
      </c>
      <c r="P1891" s="87" t="s">
        <v>829</v>
      </c>
      <c r="Q1891" s="38"/>
      <c r="R1891" s="38"/>
      <c r="S1891" s="38"/>
      <c r="T1891" s="38"/>
      <c r="U1891" s="88" t="s">
        <v>540</v>
      </c>
      <c r="V1891" s="88" t="s">
        <v>2098</v>
      </c>
      <c r="W1891" s="88" t="s">
        <v>2108</v>
      </c>
      <c r="X1891" s="89">
        <v>43669.35833333333</v>
      </c>
      <c r="Y1891" s="71">
        <v>43669</v>
      </c>
      <c r="Z1891" s="90">
        <v>0.35833333333333334</v>
      </c>
      <c r="AA1891" s="89">
        <v>43669.530555555553</v>
      </c>
      <c r="AB1891" s="71">
        <v>43669</v>
      </c>
      <c r="AC1891" s="91">
        <v>1.5305555555555554</v>
      </c>
      <c r="AD1891" s="92">
        <v>0</v>
      </c>
      <c r="AE1891" s="91">
        <v>0.17222222222335404</v>
      </c>
      <c r="AF1891" s="92">
        <v>4.1333333333604969</v>
      </c>
    </row>
    <row r="1892" spans="12:32" ht="12.75" customHeight="1" x14ac:dyDescent="0.3">
      <c r="L1892" s="86">
        <v>4</v>
      </c>
      <c r="M1892" s="87" t="s">
        <v>808</v>
      </c>
      <c r="N1892" s="86" t="s">
        <v>52</v>
      </c>
      <c r="O1892" s="87" t="s">
        <v>828</v>
      </c>
      <c r="P1892" s="87" t="s">
        <v>829</v>
      </c>
      <c r="Q1892" s="38"/>
      <c r="R1892" s="38"/>
      <c r="S1892" s="38"/>
      <c r="T1892" s="38"/>
      <c r="U1892" s="88" t="s">
        <v>540</v>
      </c>
      <c r="V1892" s="88" t="s">
        <v>2098</v>
      </c>
      <c r="W1892" s="88" t="s">
        <v>2109</v>
      </c>
      <c r="X1892" s="89">
        <v>43669.444444444445</v>
      </c>
      <c r="Y1892" s="71">
        <v>43669</v>
      </c>
      <c r="Z1892" s="90">
        <v>0.44444444444444442</v>
      </c>
      <c r="AA1892" s="89">
        <v>43669.536111111112</v>
      </c>
      <c r="AB1892" s="71">
        <v>43669</v>
      </c>
      <c r="AC1892" s="91">
        <v>1.536111111111111</v>
      </c>
      <c r="AD1892" s="92">
        <v>0</v>
      </c>
      <c r="AE1892" s="91">
        <v>9.1666666667151731E-2</v>
      </c>
      <c r="AF1892" s="92">
        <v>2.2000000000116415</v>
      </c>
    </row>
    <row r="1893" spans="12:32" ht="12.75" customHeight="1" x14ac:dyDescent="0.3">
      <c r="L1893" s="86">
        <v>4</v>
      </c>
      <c r="M1893" s="87" t="s">
        <v>808</v>
      </c>
      <c r="N1893" s="86" t="s">
        <v>52</v>
      </c>
      <c r="O1893" s="87" t="s">
        <v>828</v>
      </c>
      <c r="P1893" s="87" t="s">
        <v>829</v>
      </c>
      <c r="Q1893" s="38"/>
      <c r="R1893" s="38"/>
      <c r="S1893" s="38"/>
      <c r="T1893" s="38"/>
      <c r="U1893" s="88" t="s">
        <v>540</v>
      </c>
      <c r="V1893" s="88" t="s">
        <v>2098</v>
      </c>
      <c r="W1893" s="88" t="s">
        <v>2110</v>
      </c>
      <c r="X1893" s="89">
        <v>43705.46875</v>
      </c>
      <c r="Y1893" s="71">
        <v>43705</v>
      </c>
      <c r="Z1893" s="90">
        <v>0.46875</v>
      </c>
      <c r="AA1893" s="89">
        <v>43706.318749999999</v>
      </c>
      <c r="AB1893" s="71">
        <v>43706</v>
      </c>
      <c r="AC1893" s="91">
        <v>0.31875000000000003</v>
      </c>
      <c r="AD1893" s="92">
        <v>0</v>
      </c>
      <c r="AE1893" s="91">
        <v>0.26666666666666672</v>
      </c>
      <c r="AF1893" s="92">
        <v>6.4000000000000012</v>
      </c>
    </row>
    <row r="1894" spans="12:32" ht="12.75" customHeight="1" x14ac:dyDescent="0.3">
      <c r="L1894" s="86">
        <v>4</v>
      </c>
      <c r="M1894" s="87" t="s">
        <v>808</v>
      </c>
      <c r="N1894" s="86" t="s">
        <v>52</v>
      </c>
      <c r="O1894" s="87" t="s">
        <v>828</v>
      </c>
      <c r="P1894" s="87" t="s">
        <v>829</v>
      </c>
      <c r="Q1894" s="38"/>
      <c r="R1894" s="38"/>
      <c r="S1894" s="38"/>
      <c r="T1894" s="38"/>
      <c r="U1894" s="88" t="s">
        <v>540</v>
      </c>
      <c r="V1894" s="88" t="s">
        <v>2098</v>
      </c>
      <c r="W1894" s="88" t="s">
        <v>2111</v>
      </c>
      <c r="X1894" s="89">
        <v>43651.518055555556</v>
      </c>
      <c r="Y1894" s="71">
        <v>43651</v>
      </c>
      <c r="Z1894" s="90">
        <v>0.5180555555555556</v>
      </c>
      <c r="AA1894" s="89">
        <v>43651.616666666669</v>
      </c>
      <c r="AB1894" s="71">
        <v>43651</v>
      </c>
      <c r="AC1894" s="91">
        <v>0.6166666666666667</v>
      </c>
      <c r="AD1894" s="92">
        <v>0</v>
      </c>
      <c r="AE1894" s="91">
        <v>9.8611111112404615E-2</v>
      </c>
      <c r="AF1894" s="92">
        <v>2.3666666666977108</v>
      </c>
    </row>
    <row r="1895" spans="12:32" ht="12.75" customHeight="1" x14ac:dyDescent="0.3">
      <c r="L1895" s="86">
        <v>4</v>
      </c>
      <c r="M1895" s="87" t="s">
        <v>808</v>
      </c>
      <c r="N1895" s="86" t="s">
        <v>52</v>
      </c>
      <c r="O1895" s="87" t="s">
        <v>910</v>
      </c>
      <c r="P1895" s="87" t="s">
        <v>911</v>
      </c>
      <c r="Q1895" s="38"/>
      <c r="R1895" s="38"/>
      <c r="S1895" s="38"/>
      <c r="T1895" s="38"/>
      <c r="U1895" s="88" t="s">
        <v>540</v>
      </c>
      <c r="V1895" s="88" t="s">
        <v>2153</v>
      </c>
      <c r="W1895" s="88" t="s">
        <v>2154</v>
      </c>
      <c r="X1895" s="89">
        <v>43735.458333333336</v>
      </c>
      <c r="Y1895" s="71">
        <v>43735</v>
      </c>
      <c r="Z1895" s="90">
        <v>0.45833333333333331</v>
      </c>
      <c r="AA1895" s="89">
        <v>43735.604166666664</v>
      </c>
      <c r="AB1895" s="71">
        <v>43735</v>
      </c>
      <c r="AC1895" s="91">
        <v>0.60416666666666663</v>
      </c>
      <c r="AD1895" s="92">
        <v>0</v>
      </c>
      <c r="AE1895" s="91">
        <v>0.14583333332848269</v>
      </c>
      <c r="AF1895" s="92">
        <v>3.4999999998835847</v>
      </c>
    </row>
    <row r="1896" spans="12:32" ht="12.75" customHeight="1" x14ac:dyDescent="0.3">
      <c r="L1896" s="86">
        <v>4</v>
      </c>
      <c r="M1896" s="87" t="s">
        <v>808</v>
      </c>
      <c r="N1896" s="86" t="s">
        <v>52</v>
      </c>
      <c r="O1896" s="87" t="s">
        <v>910</v>
      </c>
      <c r="P1896" s="87" t="s">
        <v>911</v>
      </c>
      <c r="Q1896" s="38"/>
      <c r="R1896" s="38"/>
      <c r="S1896" s="38"/>
      <c r="T1896" s="38"/>
      <c r="U1896" s="88" t="s">
        <v>540</v>
      </c>
      <c r="V1896" s="88" t="s">
        <v>2153</v>
      </c>
      <c r="W1896" s="88" t="s">
        <v>2155</v>
      </c>
      <c r="X1896" s="89">
        <v>43731.583333333336</v>
      </c>
      <c r="Y1896" s="71">
        <v>43731</v>
      </c>
      <c r="Z1896" s="90">
        <v>0.58333333333333337</v>
      </c>
      <c r="AA1896" s="89">
        <v>43731.791666666664</v>
      </c>
      <c r="AB1896" s="71">
        <v>43731</v>
      </c>
      <c r="AC1896" s="91">
        <v>0.79166666666666674</v>
      </c>
      <c r="AD1896" s="92">
        <v>0</v>
      </c>
      <c r="AE1896" s="91">
        <v>0.20833333332848269</v>
      </c>
      <c r="AF1896" s="92">
        <v>4.9999999998835847</v>
      </c>
    </row>
    <row r="1897" spans="12:32" ht="12.75" customHeight="1" x14ac:dyDescent="0.3">
      <c r="L1897" s="86">
        <v>4</v>
      </c>
      <c r="M1897" s="87" t="s">
        <v>808</v>
      </c>
      <c r="N1897" s="86" t="s">
        <v>52</v>
      </c>
      <c r="O1897" s="87" t="s">
        <v>910</v>
      </c>
      <c r="P1897" s="87" t="s">
        <v>911</v>
      </c>
      <c r="Q1897" s="38"/>
      <c r="R1897" s="38"/>
      <c r="S1897" s="38"/>
      <c r="T1897" s="38"/>
      <c r="U1897" s="88" t="s">
        <v>540</v>
      </c>
      <c r="V1897" s="88" t="s">
        <v>2153</v>
      </c>
      <c r="W1897" s="88" t="s">
        <v>2156</v>
      </c>
      <c r="X1897" s="89">
        <v>43733.614583333336</v>
      </c>
      <c r="Y1897" s="71">
        <v>43733</v>
      </c>
      <c r="Z1897" s="90">
        <v>0.61458333333333337</v>
      </c>
      <c r="AA1897" s="89">
        <v>43733.791666666664</v>
      </c>
      <c r="AB1897" s="71">
        <v>43733</v>
      </c>
      <c r="AC1897" s="91">
        <v>0.79166666666666674</v>
      </c>
      <c r="AD1897" s="92">
        <v>0</v>
      </c>
      <c r="AE1897" s="91">
        <v>0.17708333332848269</v>
      </c>
      <c r="AF1897" s="92">
        <v>4.2499999998835847</v>
      </c>
    </row>
    <row r="1898" spans="12:32" ht="12.75" customHeight="1" x14ac:dyDescent="0.3">
      <c r="L1898" s="86">
        <v>4</v>
      </c>
      <c r="M1898" s="87" t="s">
        <v>808</v>
      </c>
      <c r="N1898" s="86" t="s">
        <v>52</v>
      </c>
      <c r="O1898" s="87" t="s">
        <v>910</v>
      </c>
      <c r="P1898" s="87" t="s">
        <v>911</v>
      </c>
      <c r="Q1898" s="38"/>
      <c r="R1898" s="38"/>
      <c r="S1898" s="38"/>
      <c r="T1898" s="38"/>
      <c r="U1898" s="88" t="s">
        <v>540</v>
      </c>
      <c r="V1898" s="88" t="s">
        <v>2153</v>
      </c>
      <c r="W1898" s="88" t="s">
        <v>2157</v>
      </c>
      <c r="X1898" s="89">
        <v>43714.5</v>
      </c>
      <c r="Y1898" s="71">
        <v>43714</v>
      </c>
      <c r="Z1898" s="90">
        <v>0.5</v>
      </c>
      <c r="AA1898" s="89">
        <v>43714.666666666664</v>
      </c>
      <c r="AB1898" s="71">
        <v>43714</v>
      </c>
      <c r="AC1898" s="91">
        <v>0.66666666666666663</v>
      </c>
      <c r="AD1898" s="92">
        <v>0</v>
      </c>
      <c r="AE1898" s="91">
        <v>0.16666666666424135</v>
      </c>
      <c r="AF1898" s="92">
        <v>3.9999999999417923</v>
      </c>
    </row>
    <row r="1899" spans="12:32" ht="12.75" customHeight="1" x14ac:dyDescent="0.3">
      <c r="L1899" s="86">
        <v>4</v>
      </c>
      <c r="M1899" s="87" t="s">
        <v>808</v>
      </c>
      <c r="N1899" s="86" t="s">
        <v>52</v>
      </c>
      <c r="O1899" s="87" t="s">
        <v>910</v>
      </c>
      <c r="P1899" s="87" t="s">
        <v>911</v>
      </c>
      <c r="Q1899" s="38"/>
      <c r="R1899" s="38"/>
      <c r="S1899" s="38"/>
      <c r="T1899" s="38"/>
      <c r="U1899" s="88" t="s">
        <v>540</v>
      </c>
      <c r="V1899" s="88" t="s">
        <v>2153</v>
      </c>
      <c r="W1899" s="88" t="s">
        <v>2158</v>
      </c>
      <c r="X1899" s="89">
        <v>43726.5</v>
      </c>
      <c r="Y1899" s="71">
        <v>43726</v>
      </c>
      <c r="Z1899" s="90">
        <v>0.5</v>
      </c>
      <c r="AA1899" s="89">
        <v>43726.729166666664</v>
      </c>
      <c r="AB1899" s="71">
        <v>43726</v>
      </c>
      <c r="AC1899" s="91">
        <v>0.72916666666666663</v>
      </c>
      <c r="AD1899" s="92">
        <v>0</v>
      </c>
      <c r="AE1899" s="91">
        <v>0.22916666666424135</v>
      </c>
      <c r="AF1899" s="92">
        <v>5.4999999999417923</v>
      </c>
    </row>
    <row r="1900" spans="12:32" ht="12.75" customHeight="1" x14ac:dyDescent="0.3">
      <c r="L1900" s="86">
        <v>4</v>
      </c>
      <c r="M1900" s="87" t="s">
        <v>808</v>
      </c>
      <c r="N1900" s="86" t="s">
        <v>52</v>
      </c>
      <c r="O1900" s="87" t="s">
        <v>910</v>
      </c>
      <c r="P1900" s="87" t="s">
        <v>911</v>
      </c>
      <c r="Q1900" s="38"/>
      <c r="R1900" s="38"/>
      <c r="S1900" s="38"/>
      <c r="T1900" s="38"/>
      <c r="U1900" s="88" t="s">
        <v>540</v>
      </c>
      <c r="V1900" s="88" t="s">
        <v>2153</v>
      </c>
      <c r="W1900" s="88" t="s">
        <v>2159</v>
      </c>
      <c r="X1900" s="89">
        <v>43728.510416666664</v>
      </c>
      <c r="Y1900" s="71">
        <v>43728</v>
      </c>
      <c r="Z1900" s="90">
        <v>0.51041666666666663</v>
      </c>
      <c r="AA1900" s="89">
        <v>43728.75</v>
      </c>
      <c r="AB1900" s="71">
        <v>43728</v>
      </c>
      <c r="AC1900" s="91">
        <v>0.75</v>
      </c>
      <c r="AD1900" s="92">
        <v>0</v>
      </c>
      <c r="AE1900" s="91">
        <v>0.23958333333575865</v>
      </c>
      <c r="AF1900" s="92">
        <v>5.7500000000582077</v>
      </c>
    </row>
    <row r="1901" spans="12:32" ht="12.75" customHeight="1" x14ac:dyDescent="0.3">
      <c r="L1901" s="86">
        <v>4</v>
      </c>
      <c r="M1901" s="87" t="s">
        <v>808</v>
      </c>
      <c r="N1901" s="86" t="s">
        <v>52</v>
      </c>
      <c r="O1901" s="87" t="s">
        <v>849</v>
      </c>
      <c r="P1901" s="87" t="s">
        <v>901</v>
      </c>
      <c r="Q1901" s="38"/>
      <c r="R1901" s="38"/>
      <c r="S1901" s="38"/>
      <c r="T1901" s="38"/>
      <c r="U1901" s="88" t="s">
        <v>540</v>
      </c>
      <c r="V1901" s="88" t="s">
        <v>2160</v>
      </c>
      <c r="W1901" s="88" t="s">
        <v>2161</v>
      </c>
      <c r="X1901" s="89">
        <v>43726.447916666664</v>
      </c>
      <c r="Y1901" s="71">
        <v>43726</v>
      </c>
      <c r="Z1901" s="90">
        <v>0.44791666666666669</v>
      </c>
      <c r="AA1901" s="89">
        <v>43726.875</v>
      </c>
      <c r="AB1901" s="71">
        <v>43726</v>
      </c>
      <c r="AC1901" s="91">
        <v>0.875</v>
      </c>
      <c r="AD1901" s="92">
        <v>0</v>
      </c>
      <c r="AE1901" s="91">
        <v>0.42708333333575865</v>
      </c>
      <c r="AF1901" s="92">
        <v>10.250000000058208</v>
      </c>
    </row>
    <row r="1902" spans="12:32" ht="12.75" customHeight="1" x14ac:dyDescent="0.3">
      <c r="L1902" s="86">
        <v>4</v>
      </c>
      <c r="M1902" s="87" t="s">
        <v>808</v>
      </c>
      <c r="N1902" s="86" t="s">
        <v>52</v>
      </c>
      <c r="O1902" s="87" t="s">
        <v>849</v>
      </c>
      <c r="P1902" s="87" t="s">
        <v>901</v>
      </c>
      <c r="Q1902" s="38"/>
      <c r="R1902" s="38"/>
      <c r="S1902" s="38"/>
      <c r="T1902" s="38"/>
      <c r="U1902" s="88" t="s">
        <v>540</v>
      </c>
      <c r="V1902" s="88" t="s">
        <v>2160</v>
      </c>
      <c r="W1902" s="88" t="s">
        <v>2162</v>
      </c>
      <c r="X1902" s="89">
        <v>43713.5625</v>
      </c>
      <c r="Y1902" s="71">
        <v>43713</v>
      </c>
      <c r="Z1902" s="90">
        <v>0.5625</v>
      </c>
      <c r="AA1902" s="89">
        <v>43713.822916666664</v>
      </c>
      <c r="AB1902" s="71">
        <v>43713</v>
      </c>
      <c r="AC1902" s="91">
        <v>0.82291666666666674</v>
      </c>
      <c r="AD1902" s="92">
        <v>0</v>
      </c>
      <c r="AE1902" s="91">
        <v>0.26041666666424135</v>
      </c>
      <c r="AF1902" s="92">
        <v>6.2499999999417923</v>
      </c>
    </row>
    <row r="1903" spans="12:32" ht="12.75" customHeight="1" x14ac:dyDescent="0.3">
      <c r="L1903" s="86">
        <v>4</v>
      </c>
      <c r="M1903" s="87" t="s">
        <v>808</v>
      </c>
      <c r="N1903" s="86" t="s">
        <v>52</v>
      </c>
      <c r="O1903" s="87" t="s">
        <v>843</v>
      </c>
      <c r="P1903" s="87" t="s">
        <v>844</v>
      </c>
      <c r="Q1903" s="38"/>
      <c r="R1903" s="38"/>
      <c r="S1903" s="38"/>
      <c r="T1903" s="38"/>
      <c r="U1903" s="88" t="s">
        <v>540</v>
      </c>
      <c r="V1903" s="88" t="s">
        <v>2163</v>
      </c>
      <c r="W1903" s="88" t="s">
        <v>2164</v>
      </c>
      <c r="X1903" s="89">
        <v>43734.541666666664</v>
      </c>
      <c r="Y1903" s="71">
        <v>43734</v>
      </c>
      <c r="Z1903" s="90">
        <v>0.54166666666666663</v>
      </c>
      <c r="AA1903" s="89">
        <v>43734.729166666664</v>
      </c>
      <c r="AB1903" s="71">
        <v>43734</v>
      </c>
      <c r="AC1903" s="91">
        <v>0.72916666666666663</v>
      </c>
      <c r="AD1903" s="92">
        <v>0</v>
      </c>
      <c r="AE1903" s="91">
        <v>0.1875</v>
      </c>
      <c r="AF1903" s="92">
        <v>4.5</v>
      </c>
    </row>
    <row r="1904" spans="12:32" ht="12.75" customHeight="1" x14ac:dyDescent="0.3">
      <c r="L1904" s="86">
        <v>4</v>
      </c>
      <c r="M1904" s="87" t="s">
        <v>808</v>
      </c>
      <c r="N1904" s="86" t="s">
        <v>52</v>
      </c>
      <c r="O1904" s="87" t="s">
        <v>843</v>
      </c>
      <c r="P1904" s="87" t="s">
        <v>844</v>
      </c>
      <c r="Q1904" s="38"/>
      <c r="R1904" s="38"/>
      <c r="S1904" s="38"/>
      <c r="T1904" s="38"/>
      <c r="U1904" s="88" t="s">
        <v>540</v>
      </c>
      <c r="V1904" s="88" t="s">
        <v>2163</v>
      </c>
      <c r="W1904" s="88" t="s">
        <v>2165</v>
      </c>
      <c r="X1904" s="89">
        <v>43731.677083333336</v>
      </c>
      <c r="Y1904" s="71">
        <v>43731</v>
      </c>
      <c r="Z1904" s="90">
        <v>0.67708333333333337</v>
      </c>
      <c r="AA1904" s="89">
        <v>43732.4375</v>
      </c>
      <c r="AB1904" s="71">
        <v>43732</v>
      </c>
      <c r="AC1904" s="91">
        <v>0.4375</v>
      </c>
      <c r="AD1904" s="92">
        <v>0</v>
      </c>
      <c r="AE1904" s="91">
        <v>0.17708333333333331</v>
      </c>
      <c r="AF1904" s="92">
        <v>4.25</v>
      </c>
    </row>
    <row r="1905" spans="12:32" ht="12.75" customHeight="1" x14ac:dyDescent="0.3">
      <c r="L1905" s="86">
        <v>4</v>
      </c>
      <c r="M1905" s="87" t="s">
        <v>808</v>
      </c>
      <c r="N1905" s="86" t="s">
        <v>52</v>
      </c>
      <c r="O1905" s="87" t="s">
        <v>843</v>
      </c>
      <c r="P1905" s="87" t="s">
        <v>844</v>
      </c>
      <c r="Q1905" s="38"/>
      <c r="R1905" s="38"/>
      <c r="S1905" s="38"/>
      <c r="T1905" s="38"/>
      <c r="U1905" s="88" t="s">
        <v>540</v>
      </c>
      <c r="V1905" s="88" t="s">
        <v>2163</v>
      </c>
      <c r="W1905" s="88" t="s">
        <v>2166</v>
      </c>
      <c r="X1905" s="89">
        <v>43725.6875</v>
      </c>
      <c r="Y1905" s="71">
        <v>43725</v>
      </c>
      <c r="Z1905" s="90">
        <v>0.6875</v>
      </c>
      <c r="AA1905" s="89">
        <v>43726.583333333336</v>
      </c>
      <c r="AB1905" s="71">
        <v>43726</v>
      </c>
      <c r="AC1905" s="91">
        <v>0.58333333333333337</v>
      </c>
      <c r="AD1905" s="92">
        <v>0</v>
      </c>
      <c r="AE1905" s="91">
        <v>0.31250000000000006</v>
      </c>
      <c r="AF1905" s="92">
        <v>7.5000000000000018</v>
      </c>
    </row>
    <row r="1906" spans="12:32" ht="12.75" customHeight="1" x14ac:dyDescent="0.3">
      <c r="L1906" s="86">
        <v>4</v>
      </c>
      <c r="M1906" s="87" t="s">
        <v>808</v>
      </c>
      <c r="N1906" s="86" t="s">
        <v>52</v>
      </c>
      <c r="O1906" s="87" t="s">
        <v>910</v>
      </c>
      <c r="P1906" s="87" t="s">
        <v>1006</v>
      </c>
      <c r="Q1906" s="38"/>
      <c r="R1906" s="38"/>
      <c r="S1906" s="38"/>
      <c r="T1906" s="38"/>
      <c r="U1906" s="88" t="s">
        <v>540</v>
      </c>
      <c r="V1906" s="88" t="s">
        <v>2221</v>
      </c>
      <c r="W1906" s="88" t="s">
        <v>2240</v>
      </c>
      <c r="X1906" s="89">
        <v>43663.336805555555</v>
      </c>
      <c r="Y1906" s="71">
        <v>43663</v>
      </c>
      <c r="Z1906" s="90">
        <v>0.33680555555555558</v>
      </c>
      <c r="AA1906" s="89">
        <v>43663.558333333334</v>
      </c>
      <c r="AB1906" s="71">
        <v>43663</v>
      </c>
      <c r="AC1906" s="91">
        <v>0.55833333333333335</v>
      </c>
      <c r="AD1906" s="92">
        <v>0</v>
      </c>
      <c r="AE1906" s="91">
        <v>0.22152777777955635</v>
      </c>
      <c r="AF1906" s="92">
        <v>5.3166666667093523</v>
      </c>
    </row>
    <row r="1907" spans="12:32" ht="12.75" customHeight="1" x14ac:dyDescent="0.3">
      <c r="L1907" s="86">
        <v>4</v>
      </c>
      <c r="M1907" s="87" t="s">
        <v>808</v>
      </c>
      <c r="N1907" s="86" t="s">
        <v>52</v>
      </c>
      <c r="O1907" s="87" t="s">
        <v>910</v>
      </c>
      <c r="P1907" s="87" t="s">
        <v>1006</v>
      </c>
      <c r="Q1907" s="38"/>
      <c r="R1907" s="38"/>
      <c r="S1907" s="38"/>
      <c r="T1907" s="38"/>
      <c r="U1907" s="88" t="s">
        <v>540</v>
      </c>
      <c r="V1907" s="88" t="s">
        <v>2221</v>
      </c>
      <c r="W1907" s="88" t="s">
        <v>2241</v>
      </c>
      <c r="X1907" s="89">
        <v>43662.354166666664</v>
      </c>
      <c r="Y1907" s="71">
        <v>43662</v>
      </c>
      <c r="Z1907" s="90">
        <v>0.35416666666666669</v>
      </c>
      <c r="AA1907" s="89">
        <v>43662.636111111111</v>
      </c>
      <c r="AB1907" s="71">
        <v>43662</v>
      </c>
      <c r="AC1907" s="91">
        <v>0.63611111111111107</v>
      </c>
      <c r="AD1907" s="92">
        <v>0</v>
      </c>
      <c r="AE1907" s="91">
        <v>0.28194444444670808</v>
      </c>
      <c r="AF1907" s="92">
        <v>6.7666666667209938</v>
      </c>
    </row>
    <row r="1908" spans="12:32" ht="12.75" customHeight="1" x14ac:dyDescent="0.3">
      <c r="L1908" s="86">
        <v>4</v>
      </c>
      <c r="M1908" s="87" t="s">
        <v>808</v>
      </c>
      <c r="N1908" s="86" t="s">
        <v>52</v>
      </c>
      <c r="O1908" s="87" t="s">
        <v>910</v>
      </c>
      <c r="P1908" s="87" t="s">
        <v>1006</v>
      </c>
      <c r="Q1908" s="38"/>
      <c r="R1908" s="38"/>
      <c r="S1908" s="38"/>
      <c r="T1908" s="38"/>
      <c r="U1908" s="88" t="s">
        <v>540</v>
      </c>
      <c r="V1908" s="88" t="s">
        <v>2221</v>
      </c>
      <c r="W1908" s="88" t="s">
        <v>2242</v>
      </c>
      <c r="X1908" s="89">
        <v>43676.377083333333</v>
      </c>
      <c r="Y1908" s="71">
        <v>43676</v>
      </c>
      <c r="Z1908" s="90">
        <v>0.37708333333333338</v>
      </c>
      <c r="AA1908" s="89">
        <v>43676.486805555556</v>
      </c>
      <c r="AB1908" s="71">
        <v>43676</v>
      </c>
      <c r="AC1908" s="91">
        <v>0.48680555555555555</v>
      </c>
      <c r="AD1908" s="92">
        <v>0</v>
      </c>
      <c r="AE1908" s="91">
        <v>0.10972222222335404</v>
      </c>
      <c r="AF1908" s="92">
        <v>2.6333333333604969</v>
      </c>
    </row>
    <row r="1909" spans="12:32" ht="12.75" customHeight="1" x14ac:dyDescent="0.3">
      <c r="L1909" s="86">
        <v>4</v>
      </c>
      <c r="M1909" s="87" t="s">
        <v>808</v>
      </c>
      <c r="N1909" s="86" t="s">
        <v>52</v>
      </c>
      <c r="O1909" s="87" t="s">
        <v>910</v>
      </c>
      <c r="P1909" s="87" t="s">
        <v>1006</v>
      </c>
      <c r="Q1909" s="38"/>
      <c r="R1909" s="38"/>
      <c r="S1909" s="38"/>
      <c r="T1909" s="38"/>
      <c r="U1909" s="88" t="s">
        <v>540</v>
      </c>
      <c r="V1909" s="88" t="s">
        <v>2221</v>
      </c>
      <c r="W1909" s="88" t="s">
        <v>2243</v>
      </c>
      <c r="X1909" s="89">
        <v>43647.417361111111</v>
      </c>
      <c r="Y1909" s="71">
        <v>43647</v>
      </c>
      <c r="Z1909" s="90">
        <v>0.41736111111111113</v>
      </c>
      <c r="AA1909" s="89">
        <v>43647.761805555558</v>
      </c>
      <c r="AB1909" s="71">
        <v>43647</v>
      </c>
      <c r="AC1909" s="91">
        <v>0.76180555555555562</v>
      </c>
      <c r="AD1909" s="92">
        <v>0</v>
      </c>
      <c r="AE1909" s="91">
        <v>0.34444444444670808</v>
      </c>
      <c r="AF1909" s="92">
        <v>8.2666666667209938</v>
      </c>
    </row>
    <row r="1910" spans="12:32" ht="12.75" customHeight="1" x14ac:dyDescent="0.3">
      <c r="L1910" s="86">
        <v>4</v>
      </c>
      <c r="M1910" s="87" t="s">
        <v>808</v>
      </c>
      <c r="N1910" s="86" t="s">
        <v>52</v>
      </c>
      <c r="O1910" s="87" t="s">
        <v>910</v>
      </c>
      <c r="P1910" s="87" t="s">
        <v>1006</v>
      </c>
      <c r="Q1910" s="38"/>
      <c r="R1910" s="38"/>
      <c r="S1910" s="38"/>
      <c r="T1910" s="38"/>
      <c r="U1910" s="88" t="s">
        <v>540</v>
      </c>
      <c r="V1910" s="88" t="s">
        <v>2221</v>
      </c>
      <c r="W1910" s="88" t="s">
        <v>2244</v>
      </c>
      <c r="X1910" s="89">
        <v>43648.449305555558</v>
      </c>
      <c r="Y1910" s="71">
        <v>43648</v>
      </c>
      <c r="Z1910" s="90">
        <v>0.44930555555555557</v>
      </c>
      <c r="AA1910" s="89">
        <v>43648.554861111108</v>
      </c>
      <c r="AB1910" s="71">
        <v>43648</v>
      </c>
      <c r="AC1910" s="91">
        <v>0.55486111111111114</v>
      </c>
      <c r="AD1910" s="92">
        <v>0</v>
      </c>
      <c r="AE1910" s="91">
        <v>0.10555555555038154</v>
      </c>
      <c r="AF1910" s="92">
        <v>2.533333333209157</v>
      </c>
    </row>
    <row r="1911" spans="12:32" ht="12.75" customHeight="1" x14ac:dyDescent="0.3">
      <c r="L1911" s="86">
        <v>4</v>
      </c>
      <c r="M1911" s="87" t="s">
        <v>808</v>
      </c>
      <c r="N1911" s="86" t="s">
        <v>52</v>
      </c>
      <c r="O1911" s="87" t="s">
        <v>910</v>
      </c>
      <c r="P1911" s="87" t="s">
        <v>1006</v>
      </c>
      <c r="Q1911" s="38"/>
      <c r="R1911" s="38"/>
      <c r="S1911" s="38"/>
      <c r="T1911" s="38"/>
      <c r="U1911" s="88" t="s">
        <v>540</v>
      </c>
      <c r="V1911" s="88" t="s">
        <v>2221</v>
      </c>
      <c r="W1911" s="88" t="s">
        <v>2245</v>
      </c>
      <c r="X1911" s="89">
        <v>43647.70416666667</v>
      </c>
      <c r="Y1911" s="71">
        <v>43647</v>
      </c>
      <c r="Z1911" s="90">
        <v>0.70416666666666672</v>
      </c>
      <c r="AA1911" s="89">
        <v>43648.552777777775</v>
      </c>
      <c r="AB1911" s="71">
        <v>43648</v>
      </c>
      <c r="AC1911" s="91">
        <v>0.55277777777777781</v>
      </c>
      <c r="AD1911" s="92">
        <v>0</v>
      </c>
      <c r="AE1911" s="91">
        <v>0.26527777777777778</v>
      </c>
      <c r="AF1911" s="92">
        <v>6.3666666666666671</v>
      </c>
    </row>
    <row r="1912" spans="12:32" ht="12.75" customHeight="1" x14ac:dyDescent="0.3">
      <c r="L1912" s="86">
        <v>4</v>
      </c>
      <c r="M1912" s="87" t="s">
        <v>808</v>
      </c>
      <c r="N1912" s="86" t="s">
        <v>52</v>
      </c>
      <c r="O1912" s="87" t="s">
        <v>881</v>
      </c>
      <c r="P1912" s="38"/>
      <c r="Q1912" s="87" t="s">
        <v>882</v>
      </c>
      <c r="R1912" s="38"/>
      <c r="S1912" s="38"/>
      <c r="T1912" s="38"/>
      <c r="U1912" s="88" t="s">
        <v>540</v>
      </c>
      <c r="V1912" s="88" t="s">
        <v>2247</v>
      </c>
      <c r="W1912" s="88" t="s">
        <v>2248</v>
      </c>
      <c r="X1912" s="89">
        <v>43727.604166666664</v>
      </c>
      <c r="Y1912" s="71">
        <v>43727</v>
      </c>
      <c r="Z1912" s="90">
        <v>0.60416666666666663</v>
      </c>
      <c r="AA1912" s="89">
        <v>43727.697916666664</v>
      </c>
      <c r="AB1912" s="71">
        <v>43727</v>
      </c>
      <c r="AC1912" s="91">
        <v>0.69791666666666663</v>
      </c>
      <c r="AD1912" s="92">
        <v>0</v>
      </c>
      <c r="AE1912" s="91">
        <v>9.375E-2</v>
      </c>
      <c r="AF1912" s="92">
        <v>2.25</v>
      </c>
    </row>
    <row r="1913" spans="12:32" ht="12.75" customHeight="1" x14ac:dyDescent="0.3">
      <c r="L1913" s="86">
        <v>4</v>
      </c>
      <c r="M1913" s="87" t="s">
        <v>808</v>
      </c>
      <c r="N1913" s="86" t="s">
        <v>52</v>
      </c>
      <c r="O1913" s="87" t="s">
        <v>859</v>
      </c>
      <c r="P1913" s="87" t="s">
        <v>860</v>
      </c>
      <c r="Q1913" s="38"/>
      <c r="R1913" s="38"/>
      <c r="S1913" s="38"/>
      <c r="T1913" s="38"/>
      <c r="U1913" s="88" t="s">
        <v>540</v>
      </c>
      <c r="V1913" s="88" t="s">
        <v>2251</v>
      </c>
      <c r="W1913" s="88" t="s">
        <v>2252</v>
      </c>
      <c r="X1913" s="89">
        <v>43728.416666666664</v>
      </c>
      <c r="Y1913" s="71">
        <v>43728</v>
      </c>
      <c r="Z1913" s="90">
        <v>0.41666666666666669</v>
      </c>
      <c r="AA1913" s="89">
        <v>43728.75</v>
      </c>
      <c r="AB1913" s="71">
        <v>43728</v>
      </c>
      <c r="AC1913" s="91">
        <v>0.75</v>
      </c>
      <c r="AD1913" s="92">
        <v>0</v>
      </c>
      <c r="AE1913" s="91">
        <v>0.33333333333575865</v>
      </c>
      <c r="AF1913" s="92">
        <v>8.0000000000582077</v>
      </c>
    </row>
    <row r="1914" spans="12:32" ht="12.75" customHeight="1" x14ac:dyDescent="0.3">
      <c r="L1914" s="86">
        <v>4</v>
      </c>
      <c r="M1914" s="87" t="s">
        <v>808</v>
      </c>
      <c r="N1914" s="86" t="s">
        <v>52</v>
      </c>
      <c r="O1914" s="87" t="s">
        <v>859</v>
      </c>
      <c r="P1914" s="87" t="s">
        <v>860</v>
      </c>
      <c r="Q1914" s="38"/>
      <c r="R1914" s="38"/>
      <c r="S1914" s="38"/>
      <c r="T1914" s="38"/>
      <c r="U1914" s="88" t="s">
        <v>540</v>
      </c>
      <c r="V1914" s="88" t="s">
        <v>2251</v>
      </c>
      <c r="W1914" s="88" t="s">
        <v>2253</v>
      </c>
      <c r="X1914" s="89">
        <v>43713.427083333336</v>
      </c>
      <c r="Y1914" s="71">
        <v>43713</v>
      </c>
      <c r="Z1914" s="90">
        <v>0.42708333333333331</v>
      </c>
      <c r="AA1914" s="89">
        <v>43713.8125</v>
      </c>
      <c r="AB1914" s="71">
        <v>43713</v>
      </c>
      <c r="AC1914" s="91">
        <v>0.8125</v>
      </c>
      <c r="AD1914" s="92">
        <v>0</v>
      </c>
      <c r="AE1914" s="91">
        <v>0.38541666666424135</v>
      </c>
      <c r="AF1914" s="92">
        <v>9.2499999999417923</v>
      </c>
    </row>
    <row r="1915" spans="12:32" ht="12.75" customHeight="1" x14ac:dyDescent="0.3">
      <c r="L1915" s="86">
        <v>4</v>
      </c>
      <c r="M1915" s="87" t="s">
        <v>808</v>
      </c>
      <c r="N1915" s="86" t="s">
        <v>52</v>
      </c>
      <c r="O1915" s="87" t="s">
        <v>828</v>
      </c>
      <c r="P1915" s="87" t="s">
        <v>829</v>
      </c>
      <c r="Q1915" s="38"/>
      <c r="R1915" s="38"/>
      <c r="S1915" s="38"/>
      <c r="T1915" s="38"/>
      <c r="U1915" s="88" t="s">
        <v>540</v>
      </c>
      <c r="V1915" s="88" t="s">
        <v>2260</v>
      </c>
      <c r="W1915" s="88" t="s">
        <v>2261</v>
      </c>
      <c r="X1915" s="89">
        <v>43718.4375</v>
      </c>
      <c r="Y1915" s="71">
        <v>43718</v>
      </c>
      <c r="Z1915" s="90">
        <v>0.4375</v>
      </c>
      <c r="AA1915" s="89">
        <v>43718.625</v>
      </c>
      <c r="AB1915" s="71">
        <v>43718</v>
      </c>
      <c r="AC1915" s="91">
        <v>0.625</v>
      </c>
      <c r="AD1915" s="92">
        <v>0</v>
      </c>
      <c r="AE1915" s="91">
        <v>0.1875</v>
      </c>
      <c r="AF1915" s="92">
        <v>4.5</v>
      </c>
    </row>
    <row r="1916" spans="12:32" ht="12.75" customHeight="1" x14ac:dyDescent="0.3">
      <c r="L1916" s="86">
        <v>4</v>
      </c>
      <c r="M1916" s="87" t="s">
        <v>808</v>
      </c>
      <c r="N1916" s="86" t="s">
        <v>52</v>
      </c>
      <c r="O1916" s="87" t="s">
        <v>828</v>
      </c>
      <c r="P1916" s="87" t="s">
        <v>829</v>
      </c>
      <c r="Q1916" s="38"/>
      <c r="R1916" s="38"/>
      <c r="S1916" s="38"/>
      <c r="T1916" s="38"/>
      <c r="U1916" s="88" t="s">
        <v>540</v>
      </c>
      <c r="V1916" s="88" t="s">
        <v>2260</v>
      </c>
      <c r="W1916" s="88" t="s">
        <v>2262</v>
      </c>
      <c r="X1916" s="89">
        <v>43712.489583333336</v>
      </c>
      <c r="Y1916" s="71">
        <v>43712</v>
      </c>
      <c r="Z1916" s="90">
        <v>0.48958333333333331</v>
      </c>
      <c r="AA1916" s="89">
        <v>43712.614583333336</v>
      </c>
      <c r="AB1916" s="71">
        <v>43712</v>
      </c>
      <c r="AC1916" s="91">
        <v>0.61458333333333337</v>
      </c>
      <c r="AD1916" s="92">
        <v>0</v>
      </c>
      <c r="AE1916" s="91">
        <v>0.125</v>
      </c>
      <c r="AF1916" s="92">
        <v>3</v>
      </c>
    </row>
    <row r="1917" spans="12:32" ht="12.75" customHeight="1" x14ac:dyDescent="0.3">
      <c r="L1917" s="86">
        <v>4</v>
      </c>
      <c r="M1917" s="87" t="s">
        <v>808</v>
      </c>
      <c r="N1917" s="86" t="s">
        <v>52</v>
      </c>
      <c r="O1917" s="87" t="s">
        <v>828</v>
      </c>
      <c r="P1917" s="87" t="s">
        <v>829</v>
      </c>
      <c r="Q1917" s="38"/>
      <c r="R1917" s="38"/>
      <c r="S1917" s="38"/>
      <c r="T1917" s="38"/>
      <c r="U1917" s="88" t="s">
        <v>540</v>
      </c>
      <c r="V1917" s="88" t="s">
        <v>2260</v>
      </c>
      <c r="W1917" s="88" t="s">
        <v>2263</v>
      </c>
      <c r="X1917" s="89">
        <v>43724.625</v>
      </c>
      <c r="Y1917" s="71">
        <v>43724</v>
      </c>
      <c r="Z1917" s="90">
        <v>0.625</v>
      </c>
      <c r="AA1917" s="89">
        <v>43724.729166666664</v>
      </c>
      <c r="AB1917" s="71">
        <v>43724</v>
      </c>
      <c r="AC1917" s="91">
        <v>0.72916666666666663</v>
      </c>
      <c r="AD1917" s="92">
        <v>0</v>
      </c>
      <c r="AE1917" s="91">
        <v>0.10416666666424135</v>
      </c>
      <c r="AF1917" s="92">
        <v>2.4999999999417923</v>
      </c>
    </row>
    <row r="1918" spans="12:32" ht="12.75" customHeight="1" x14ac:dyDescent="0.3">
      <c r="L1918" s="86">
        <v>4</v>
      </c>
      <c r="M1918" s="87" t="s">
        <v>808</v>
      </c>
      <c r="N1918" s="86" t="s">
        <v>52</v>
      </c>
      <c r="O1918" s="87" t="s">
        <v>828</v>
      </c>
      <c r="P1918" s="87" t="s">
        <v>829</v>
      </c>
      <c r="Q1918" s="38"/>
      <c r="R1918" s="38"/>
      <c r="S1918" s="38"/>
      <c r="T1918" s="38"/>
      <c r="U1918" s="88" t="s">
        <v>540</v>
      </c>
      <c r="V1918" s="88" t="s">
        <v>2260</v>
      </c>
      <c r="W1918" s="88" t="s">
        <v>2264</v>
      </c>
      <c r="X1918" s="89">
        <v>43732.645833333336</v>
      </c>
      <c r="Y1918" s="71">
        <v>43732</v>
      </c>
      <c r="Z1918" s="90">
        <v>0.64583333333333337</v>
      </c>
      <c r="AA1918" s="89">
        <v>43732.708333333336</v>
      </c>
      <c r="AB1918" s="71">
        <v>43732</v>
      </c>
      <c r="AC1918" s="91">
        <v>0.70833333333333337</v>
      </c>
      <c r="AD1918" s="92">
        <v>0</v>
      </c>
      <c r="AE1918" s="91">
        <v>6.25E-2</v>
      </c>
      <c r="AF1918" s="92">
        <v>1.5</v>
      </c>
    </row>
    <row r="1919" spans="12:32" ht="12.75" customHeight="1" x14ac:dyDescent="0.3">
      <c r="L1919" s="86">
        <v>4</v>
      </c>
      <c r="M1919" s="87" t="s">
        <v>808</v>
      </c>
      <c r="N1919" s="86" t="s">
        <v>52</v>
      </c>
      <c r="O1919" s="87" t="s">
        <v>828</v>
      </c>
      <c r="P1919" s="87" t="s">
        <v>829</v>
      </c>
      <c r="Q1919" s="38"/>
      <c r="R1919" s="38"/>
      <c r="S1919" s="38"/>
      <c r="T1919" s="38"/>
      <c r="U1919" s="88" t="s">
        <v>540</v>
      </c>
      <c r="V1919" s="88" t="s">
        <v>2260</v>
      </c>
      <c r="W1919" s="88" t="s">
        <v>2265</v>
      </c>
      <c r="X1919" s="89">
        <v>43727.666666666664</v>
      </c>
      <c r="Y1919" s="71">
        <v>43727</v>
      </c>
      <c r="Z1919" s="90">
        <v>0.66666666666666663</v>
      </c>
      <c r="AA1919" s="89">
        <v>43727.71875</v>
      </c>
      <c r="AB1919" s="71">
        <v>43727</v>
      </c>
      <c r="AC1919" s="91">
        <v>0.71875</v>
      </c>
      <c r="AD1919" s="92">
        <v>0</v>
      </c>
      <c r="AE1919" s="91">
        <v>5.2083333335758653E-2</v>
      </c>
      <c r="AF1919" s="92">
        <v>1.2500000000582077</v>
      </c>
    </row>
    <row r="1920" spans="12:32" ht="12.75" customHeight="1" x14ac:dyDescent="0.3">
      <c r="L1920" s="86">
        <v>4</v>
      </c>
      <c r="M1920" s="87" t="s">
        <v>808</v>
      </c>
      <c r="N1920" s="86" t="s">
        <v>52</v>
      </c>
      <c r="O1920" s="87" t="s">
        <v>1086</v>
      </c>
      <c r="P1920" s="87" t="s">
        <v>1087</v>
      </c>
      <c r="Q1920" s="38"/>
      <c r="R1920" s="38"/>
      <c r="S1920" s="38"/>
      <c r="T1920" s="38"/>
      <c r="U1920" s="88" t="s">
        <v>540</v>
      </c>
      <c r="V1920" s="88" t="s">
        <v>2266</v>
      </c>
      <c r="W1920" s="88" t="s">
        <v>2268</v>
      </c>
      <c r="X1920" s="89">
        <v>43670.361111111109</v>
      </c>
      <c r="Y1920" s="71">
        <v>43670</v>
      </c>
      <c r="Z1920" s="90">
        <v>0.3611111111111111</v>
      </c>
      <c r="AA1920" s="89">
        <v>43670.419444444444</v>
      </c>
      <c r="AB1920" s="71">
        <v>43670</v>
      </c>
      <c r="AC1920" s="91">
        <v>0.41944444444444445</v>
      </c>
      <c r="AD1920" s="92">
        <v>0</v>
      </c>
      <c r="AE1920" s="91">
        <v>5.8333333334303461E-2</v>
      </c>
      <c r="AF1920" s="92">
        <v>1.4000000000232831</v>
      </c>
    </row>
    <row r="1921" spans="12:32" ht="12.75" customHeight="1" x14ac:dyDescent="0.3">
      <c r="L1921" s="86">
        <v>4</v>
      </c>
      <c r="M1921" s="87" t="s">
        <v>808</v>
      </c>
      <c r="N1921" s="86" t="s">
        <v>52</v>
      </c>
      <c r="O1921" s="87" t="s">
        <v>843</v>
      </c>
      <c r="P1921" s="87" t="s">
        <v>844</v>
      </c>
      <c r="Q1921" s="38"/>
      <c r="R1921" s="38"/>
      <c r="S1921" s="38"/>
      <c r="T1921" s="38"/>
      <c r="U1921" s="88" t="s">
        <v>540</v>
      </c>
      <c r="V1921" s="88" t="s">
        <v>2280</v>
      </c>
      <c r="W1921" s="88" t="s">
        <v>2296</v>
      </c>
      <c r="X1921" s="89">
        <v>43658.363194444442</v>
      </c>
      <c r="Y1921" s="71">
        <v>43658</v>
      </c>
      <c r="Z1921" s="90">
        <v>0.36319444444444443</v>
      </c>
      <c r="AA1921" s="89">
        <v>43658.475694444445</v>
      </c>
      <c r="AB1921" s="71">
        <v>43658</v>
      </c>
      <c r="AC1921" s="91">
        <v>0.47569444444444442</v>
      </c>
      <c r="AD1921" s="92">
        <v>0</v>
      </c>
      <c r="AE1921" s="91">
        <v>0.11250000000291038</v>
      </c>
      <c r="AF1921" s="92">
        <v>2.7000000000698492</v>
      </c>
    </row>
    <row r="1922" spans="12:32" ht="12.75" customHeight="1" x14ac:dyDescent="0.3">
      <c r="L1922" s="86">
        <v>4</v>
      </c>
      <c r="M1922" s="87" t="s">
        <v>808</v>
      </c>
      <c r="N1922" s="86" t="s">
        <v>52</v>
      </c>
      <c r="O1922" s="87" t="s">
        <v>843</v>
      </c>
      <c r="P1922" s="87" t="s">
        <v>844</v>
      </c>
      <c r="Q1922" s="38"/>
      <c r="R1922" s="38"/>
      <c r="S1922" s="38"/>
      <c r="T1922" s="38"/>
      <c r="U1922" s="88" t="s">
        <v>540</v>
      </c>
      <c r="V1922" s="88" t="s">
        <v>2280</v>
      </c>
      <c r="W1922" s="88" t="s">
        <v>2297</v>
      </c>
      <c r="X1922" s="89">
        <v>43658.387499999997</v>
      </c>
      <c r="Y1922" s="71">
        <v>43658</v>
      </c>
      <c r="Z1922" s="90">
        <v>0.38750000000000001</v>
      </c>
      <c r="AA1922" s="89">
        <v>43658.625</v>
      </c>
      <c r="AB1922" s="71">
        <v>43658</v>
      </c>
      <c r="AC1922" s="91">
        <v>0.625</v>
      </c>
      <c r="AD1922" s="92">
        <v>0</v>
      </c>
      <c r="AE1922" s="91">
        <v>0.23750000000291038</v>
      </c>
      <c r="AF1922" s="92">
        <v>5.7000000000698492</v>
      </c>
    </row>
    <row r="1923" spans="12:32" ht="12.75" customHeight="1" x14ac:dyDescent="0.3">
      <c r="L1923" s="86">
        <v>4</v>
      </c>
      <c r="M1923" s="87" t="s">
        <v>808</v>
      </c>
      <c r="N1923" s="86" t="s">
        <v>52</v>
      </c>
      <c r="O1923" s="87" t="s">
        <v>843</v>
      </c>
      <c r="P1923" s="87" t="s">
        <v>844</v>
      </c>
      <c r="Q1923" s="38"/>
      <c r="R1923" s="38"/>
      <c r="S1923" s="38"/>
      <c r="T1923" s="38"/>
      <c r="U1923" s="88" t="s">
        <v>540</v>
      </c>
      <c r="V1923" s="88" t="s">
        <v>2280</v>
      </c>
      <c r="W1923" s="88" t="s">
        <v>2298</v>
      </c>
      <c r="X1923" s="89">
        <v>43675.400694444441</v>
      </c>
      <c r="Y1923" s="71">
        <v>43675</v>
      </c>
      <c r="Z1923" s="90">
        <v>0.40069444444444446</v>
      </c>
      <c r="AA1923" s="89">
        <v>43675.716666666667</v>
      </c>
      <c r="AB1923" s="71">
        <v>43675</v>
      </c>
      <c r="AC1923" s="91">
        <v>0.71666666666666667</v>
      </c>
      <c r="AD1923" s="92">
        <v>0</v>
      </c>
      <c r="AE1923" s="91">
        <v>0.31597222222626442</v>
      </c>
      <c r="AF1923" s="92">
        <v>7.5833333334303461</v>
      </c>
    </row>
    <row r="1924" spans="12:32" ht="12.75" customHeight="1" x14ac:dyDescent="0.3">
      <c r="L1924" s="86">
        <v>4</v>
      </c>
      <c r="M1924" s="87" t="s">
        <v>808</v>
      </c>
      <c r="N1924" s="86" t="s">
        <v>52</v>
      </c>
      <c r="O1924" s="87" t="s">
        <v>843</v>
      </c>
      <c r="P1924" s="87" t="s">
        <v>844</v>
      </c>
      <c r="Q1924" s="38"/>
      <c r="R1924" s="38"/>
      <c r="S1924" s="38"/>
      <c r="T1924" s="38"/>
      <c r="U1924" s="88" t="s">
        <v>540</v>
      </c>
      <c r="V1924" s="88" t="s">
        <v>2280</v>
      </c>
      <c r="W1924" s="88" t="s">
        <v>2299</v>
      </c>
      <c r="X1924" s="89">
        <v>43671.407638888886</v>
      </c>
      <c r="Y1924" s="71">
        <v>43671</v>
      </c>
      <c r="Z1924" s="90">
        <v>0.40763888888888888</v>
      </c>
      <c r="AA1924" s="89">
        <v>43671.70208333333</v>
      </c>
      <c r="AB1924" s="71">
        <v>43671</v>
      </c>
      <c r="AC1924" s="91">
        <v>0.70208333333333328</v>
      </c>
      <c r="AD1924" s="92">
        <v>0</v>
      </c>
      <c r="AE1924" s="91">
        <v>0.29444444444379769</v>
      </c>
      <c r="AF1924" s="92">
        <v>7.0666666666511446</v>
      </c>
    </row>
    <row r="1925" spans="12:32" ht="12.75" customHeight="1" x14ac:dyDescent="0.3">
      <c r="L1925" s="86">
        <v>4</v>
      </c>
      <c r="M1925" s="87" t="s">
        <v>808</v>
      </c>
      <c r="N1925" s="86" t="s">
        <v>52</v>
      </c>
      <c r="O1925" s="87" t="s">
        <v>843</v>
      </c>
      <c r="P1925" s="87" t="s">
        <v>844</v>
      </c>
      <c r="Q1925" s="38"/>
      <c r="R1925" s="38"/>
      <c r="S1925" s="38"/>
      <c r="T1925" s="38"/>
      <c r="U1925" s="88" t="s">
        <v>540</v>
      </c>
      <c r="V1925" s="88" t="s">
        <v>2280</v>
      </c>
      <c r="W1925" s="88" t="s">
        <v>2300</v>
      </c>
      <c r="X1925" s="89">
        <v>43655.442361111112</v>
      </c>
      <c r="Y1925" s="71">
        <v>43655</v>
      </c>
      <c r="Z1925" s="90">
        <v>0.44236111111111115</v>
      </c>
      <c r="AA1925" s="89">
        <v>43655.710416666669</v>
      </c>
      <c r="AB1925" s="71">
        <v>43655</v>
      </c>
      <c r="AC1925" s="91">
        <v>0.7104166666666667</v>
      </c>
      <c r="AD1925" s="92">
        <v>0</v>
      </c>
      <c r="AE1925" s="91">
        <v>0.26805555555620231</v>
      </c>
      <c r="AF1925" s="92">
        <v>6.4333333333488554</v>
      </c>
    </row>
    <row r="1926" spans="12:32" ht="12.75" customHeight="1" x14ac:dyDescent="0.3">
      <c r="L1926" s="86">
        <v>4</v>
      </c>
      <c r="M1926" s="87" t="s">
        <v>808</v>
      </c>
      <c r="N1926" s="86" t="s">
        <v>52</v>
      </c>
      <c r="O1926" s="87" t="s">
        <v>843</v>
      </c>
      <c r="P1926" s="87" t="s">
        <v>844</v>
      </c>
      <c r="Q1926" s="38"/>
      <c r="R1926" s="38"/>
      <c r="S1926" s="38"/>
      <c r="T1926" s="38"/>
      <c r="U1926" s="88" t="s">
        <v>540</v>
      </c>
      <c r="V1926" s="88" t="s">
        <v>2280</v>
      </c>
      <c r="W1926" s="88" t="s">
        <v>2301</v>
      </c>
      <c r="X1926" s="89">
        <v>43682.473611111112</v>
      </c>
      <c r="Y1926" s="71">
        <v>43682</v>
      </c>
      <c r="Z1926" s="90">
        <v>0.47361111111111115</v>
      </c>
      <c r="AA1926" s="89">
        <v>43683.307638888888</v>
      </c>
      <c r="AB1926" s="71">
        <v>43683</v>
      </c>
      <c r="AC1926" s="91">
        <v>0.30763888888888891</v>
      </c>
      <c r="AD1926" s="92">
        <v>0</v>
      </c>
      <c r="AE1926" s="91">
        <v>0.25069444444444444</v>
      </c>
      <c r="AF1926" s="92">
        <v>6.0166666666666666</v>
      </c>
    </row>
    <row r="1927" spans="12:32" ht="12.75" customHeight="1" x14ac:dyDescent="0.3">
      <c r="L1927" s="86">
        <v>4</v>
      </c>
      <c r="M1927" s="87" t="s">
        <v>808</v>
      </c>
      <c r="N1927" s="86" t="s">
        <v>52</v>
      </c>
      <c r="O1927" s="87" t="s">
        <v>843</v>
      </c>
      <c r="P1927" s="87" t="s">
        <v>844</v>
      </c>
      <c r="Q1927" s="38"/>
      <c r="R1927" s="38"/>
      <c r="S1927" s="38"/>
      <c r="T1927" s="38"/>
      <c r="U1927" s="88" t="s">
        <v>540</v>
      </c>
      <c r="V1927" s="88" t="s">
        <v>2280</v>
      </c>
      <c r="W1927" s="88" t="s">
        <v>2302</v>
      </c>
      <c r="X1927" s="89">
        <v>43669.560416666667</v>
      </c>
      <c r="Y1927" s="71">
        <v>43669</v>
      </c>
      <c r="Z1927" s="90">
        <v>0.56041666666666667</v>
      </c>
      <c r="AA1927" s="89">
        <v>43670.327777777777</v>
      </c>
      <c r="AB1927" s="71">
        <v>43670</v>
      </c>
      <c r="AC1927" s="91">
        <v>0.32777777777777778</v>
      </c>
      <c r="AD1927" s="92">
        <v>0</v>
      </c>
      <c r="AE1927" s="91">
        <v>0.18402777777777779</v>
      </c>
      <c r="AF1927" s="92">
        <v>4.416666666666667</v>
      </c>
    </row>
    <row r="1928" spans="12:32" ht="12.75" customHeight="1" x14ac:dyDescent="0.3">
      <c r="L1928" s="86">
        <v>4</v>
      </c>
      <c r="M1928" s="87" t="s">
        <v>808</v>
      </c>
      <c r="N1928" s="86" t="s">
        <v>52</v>
      </c>
      <c r="O1928" s="87" t="s">
        <v>843</v>
      </c>
      <c r="P1928" s="87" t="s">
        <v>844</v>
      </c>
      <c r="Q1928" s="38"/>
      <c r="R1928" s="38"/>
      <c r="S1928" s="38"/>
      <c r="T1928" s="38"/>
      <c r="U1928" s="88" t="s">
        <v>540</v>
      </c>
      <c r="V1928" s="88" t="s">
        <v>2280</v>
      </c>
      <c r="W1928" s="88" t="s">
        <v>2303</v>
      </c>
      <c r="X1928" s="89">
        <v>43656.573611111111</v>
      </c>
      <c r="Y1928" s="71">
        <v>43656</v>
      </c>
      <c r="Z1928" s="90">
        <v>0.57361111111111107</v>
      </c>
      <c r="AA1928" s="89">
        <v>43657.324999999997</v>
      </c>
      <c r="AB1928" s="71">
        <v>43657</v>
      </c>
      <c r="AC1928" s="91">
        <v>0.32500000000000001</v>
      </c>
      <c r="AD1928" s="92">
        <v>0</v>
      </c>
      <c r="AE1928" s="91">
        <v>0.16805555555555562</v>
      </c>
      <c r="AF1928" s="92">
        <v>4.033333333333335</v>
      </c>
    </row>
    <row r="1929" spans="12:32" ht="12.75" customHeight="1" x14ac:dyDescent="0.3">
      <c r="L1929" s="86">
        <v>4</v>
      </c>
      <c r="M1929" s="87" t="s">
        <v>808</v>
      </c>
      <c r="N1929" s="86" t="s">
        <v>52</v>
      </c>
      <c r="O1929" s="87" t="s">
        <v>843</v>
      </c>
      <c r="P1929" s="87" t="s">
        <v>844</v>
      </c>
      <c r="Q1929" s="38"/>
      <c r="R1929" s="38"/>
      <c r="S1929" s="38"/>
      <c r="T1929" s="38"/>
      <c r="U1929" s="88" t="s">
        <v>540</v>
      </c>
      <c r="V1929" s="88" t="s">
        <v>2280</v>
      </c>
      <c r="W1929" s="88" t="s">
        <v>2304</v>
      </c>
      <c r="X1929" s="89">
        <v>43648.750694444447</v>
      </c>
      <c r="Y1929" s="71">
        <v>43648</v>
      </c>
      <c r="Z1929" s="90">
        <v>0.75069444444444444</v>
      </c>
      <c r="AA1929" s="89">
        <v>43649.396527777775</v>
      </c>
      <c r="AB1929" s="71">
        <v>43649</v>
      </c>
      <c r="AC1929" s="91">
        <v>0.39652777777777781</v>
      </c>
      <c r="AD1929" s="92">
        <v>0</v>
      </c>
      <c r="AE1929" s="91">
        <v>6.2500000000000056E-2</v>
      </c>
      <c r="AF1929" s="92">
        <v>1.5000000000000013</v>
      </c>
    </row>
    <row r="1930" spans="12:32" ht="12.75" customHeight="1" x14ac:dyDescent="0.3">
      <c r="L1930" s="86">
        <v>4</v>
      </c>
      <c r="M1930" s="87" t="s">
        <v>808</v>
      </c>
      <c r="N1930" s="86" t="s">
        <v>52</v>
      </c>
      <c r="O1930" s="87" t="s">
        <v>828</v>
      </c>
      <c r="P1930" s="87" t="s">
        <v>829</v>
      </c>
      <c r="Q1930" s="38"/>
      <c r="R1930" s="38"/>
      <c r="S1930" s="38"/>
      <c r="T1930" s="38"/>
      <c r="U1930" s="88" t="s">
        <v>540</v>
      </c>
      <c r="V1930" s="88" t="s">
        <v>2350</v>
      </c>
      <c r="W1930" s="88" t="s">
        <v>2351</v>
      </c>
      <c r="X1930" s="89">
        <v>43733.59375</v>
      </c>
      <c r="Y1930" s="71">
        <v>43733</v>
      </c>
      <c r="Z1930" s="90">
        <v>0.59375</v>
      </c>
      <c r="AA1930" s="89">
        <v>43733.791666666664</v>
      </c>
      <c r="AB1930" s="71">
        <v>43733</v>
      </c>
      <c r="AC1930" s="91">
        <v>0.79166666666666674</v>
      </c>
      <c r="AD1930" s="92">
        <v>0</v>
      </c>
      <c r="AE1930" s="91">
        <v>0.19791666666424135</v>
      </c>
      <c r="AF1930" s="92">
        <v>4.7499999999417923</v>
      </c>
    </row>
    <row r="1931" spans="12:32" ht="12.75" customHeight="1" x14ac:dyDescent="0.3">
      <c r="L1931" s="86">
        <v>4</v>
      </c>
      <c r="M1931" s="87" t="s">
        <v>808</v>
      </c>
      <c r="N1931" s="86" t="s">
        <v>52</v>
      </c>
      <c r="O1931" s="87" t="s">
        <v>809</v>
      </c>
      <c r="P1931" s="38"/>
      <c r="Q1931" s="87" t="s">
        <v>810</v>
      </c>
      <c r="R1931" s="38"/>
      <c r="S1931" s="38"/>
      <c r="T1931" s="38"/>
      <c r="U1931" s="88" t="s">
        <v>540</v>
      </c>
      <c r="V1931" s="88" t="s">
        <v>2361</v>
      </c>
      <c r="W1931" s="88" t="s">
        <v>2379</v>
      </c>
      <c r="X1931" s="89">
        <v>43696.354861111111</v>
      </c>
      <c r="Y1931" s="71">
        <v>43696</v>
      </c>
      <c r="Z1931" s="90">
        <v>0.35486111111111113</v>
      </c>
      <c r="AA1931" s="89">
        <v>43697.260416666664</v>
      </c>
      <c r="AB1931" s="71">
        <v>43697</v>
      </c>
      <c r="AC1931" s="91">
        <v>0.26041666666666669</v>
      </c>
      <c r="AD1931" s="92">
        <v>0</v>
      </c>
      <c r="AE1931" s="91">
        <v>0.32222222222222224</v>
      </c>
      <c r="AF1931" s="92">
        <v>7.7333333333333343</v>
      </c>
    </row>
    <row r="1932" spans="12:32" ht="12.75" customHeight="1" x14ac:dyDescent="0.3">
      <c r="L1932" s="86">
        <v>4</v>
      </c>
      <c r="M1932" s="87" t="s">
        <v>808</v>
      </c>
      <c r="N1932" s="86" t="s">
        <v>52</v>
      </c>
      <c r="O1932" s="87" t="s">
        <v>809</v>
      </c>
      <c r="P1932" s="38"/>
      <c r="Q1932" s="87" t="s">
        <v>810</v>
      </c>
      <c r="R1932" s="38"/>
      <c r="S1932" s="38"/>
      <c r="T1932" s="38"/>
      <c r="U1932" s="88" t="s">
        <v>540</v>
      </c>
      <c r="V1932" s="88" t="s">
        <v>2361</v>
      </c>
      <c r="W1932" s="88" t="s">
        <v>2380</v>
      </c>
      <c r="X1932" s="89">
        <v>43671.361111111109</v>
      </c>
      <c r="Y1932" s="71">
        <v>43671</v>
      </c>
      <c r="Z1932" s="90">
        <v>0.3611111111111111</v>
      </c>
      <c r="AA1932" s="89">
        <v>43671.466666666667</v>
      </c>
      <c r="AB1932" s="71">
        <v>43671</v>
      </c>
      <c r="AC1932" s="91">
        <v>0.46666666666666662</v>
      </c>
      <c r="AD1932" s="92">
        <v>0</v>
      </c>
      <c r="AE1932" s="91">
        <v>0.1055555555576575</v>
      </c>
      <c r="AF1932" s="92">
        <v>2.53333333338378</v>
      </c>
    </row>
    <row r="1933" spans="12:32" ht="12.75" customHeight="1" x14ac:dyDescent="0.3">
      <c r="L1933" s="86">
        <v>4</v>
      </c>
      <c r="M1933" s="87" t="s">
        <v>808</v>
      </c>
      <c r="N1933" s="86" t="s">
        <v>52</v>
      </c>
      <c r="O1933" s="87" t="s">
        <v>809</v>
      </c>
      <c r="P1933" s="38"/>
      <c r="Q1933" s="87" t="s">
        <v>810</v>
      </c>
      <c r="R1933" s="38"/>
      <c r="S1933" s="38"/>
      <c r="T1933" s="38"/>
      <c r="U1933" s="88" t="s">
        <v>540</v>
      </c>
      <c r="V1933" s="88" t="s">
        <v>2361</v>
      </c>
      <c r="W1933" s="88" t="s">
        <v>2381</v>
      </c>
      <c r="X1933" s="89">
        <v>43656.385416666664</v>
      </c>
      <c r="Y1933" s="71">
        <v>43656</v>
      </c>
      <c r="Z1933" s="90">
        <v>0.38541666666666669</v>
      </c>
      <c r="AA1933" s="89">
        <v>43656.548611111109</v>
      </c>
      <c r="AB1933" s="71">
        <v>43656</v>
      </c>
      <c r="AC1933" s="91">
        <v>0.54861111111111116</v>
      </c>
      <c r="AD1933" s="92">
        <v>0</v>
      </c>
      <c r="AE1933" s="91">
        <v>0.16319444444525288</v>
      </c>
      <c r="AF1933" s="92">
        <v>3.9166666666860692</v>
      </c>
    </row>
    <row r="1934" spans="12:32" ht="12.75" customHeight="1" x14ac:dyDescent="0.3">
      <c r="L1934" s="86">
        <v>4</v>
      </c>
      <c r="M1934" s="87" t="s">
        <v>808</v>
      </c>
      <c r="N1934" s="86" t="s">
        <v>52</v>
      </c>
      <c r="O1934" s="87" t="s">
        <v>809</v>
      </c>
      <c r="P1934" s="38"/>
      <c r="Q1934" s="87" t="s">
        <v>810</v>
      </c>
      <c r="R1934" s="38"/>
      <c r="S1934" s="38"/>
      <c r="T1934" s="38"/>
      <c r="U1934" s="88" t="s">
        <v>540</v>
      </c>
      <c r="V1934" s="88" t="s">
        <v>2361</v>
      </c>
      <c r="W1934" s="88" t="s">
        <v>2382</v>
      </c>
      <c r="X1934" s="89">
        <v>43672.397222222222</v>
      </c>
      <c r="Y1934" s="71">
        <v>43672</v>
      </c>
      <c r="Z1934" s="90">
        <v>0.3972222222222222</v>
      </c>
      <c r="AA1934" s="89">
        <v>43672.719444444447</v>
      </c>
      <c r="AB1934" s="71">
        <v>43672</v>
      </c>
      <c r="AC1934" s="91">
        <v>0.71944444444444444</v>
      </c>
      <c r="AD1934" s="92">
        <v>0</v>
      </c>
      <c r="AE1934" s="91">
        <v>0.32222222222480923</v>
      </c>
      <c r="AF1934" s="92">
        <v>7.7333333333954215</v>
      </c>
    </row>
    <row r="1935" spans="12:32" ht="12.75" customHeight="1" x14ac:dyDescent="0.3">
      <c r="L1935" s="86">
        <v>4</v>
      </c>
      <c r="M1935" s="87" t="s">
        <v>808</v>
      </c>
      <c r="N1935" s="86" t="s">
        <v>52</v>
      </c>
      <c r="O1935" s="87" t="s">
        <v>809</v>
      </c>
      <c r="P1935" s="38"/>
      <c r="Q1935" s="87" t="s">
        <v>810</v>
      </c>
      <c r="R1935" s="38"/>
      <c r="S1935" s="38"/>
      <c r="T1935" s="38"/>
      <c r="U1935" s="88" t="s">
        <v>540</v>
      </c>
      <c r="V1935" s="88" t="s">
        <v>2361</v>
      </c>
      <c r="W1935" s="88" t="s">
        <v>2383</v>
      </c>
      <c r="X1935" s="89">
        <v>43676.413194444445</v>
      </c>
      <c r="Y1935" s="71">
        <v>43676</v>
      </c>
      <c r="Z1935" s="90">
        <v>0.41319444444444442</v>
      </c>
      <c r="AA1935" s="89">
        <v>43676.67291666667</v>
      </c>
      <c r="AB1935" s="71">
        <v>43676</v>
      </c>
      <c r="AC1935" s="91">
        <v>0.67291666666666672</v>
      </c>
      <c r="AD1935" s="92">
        <v>0</v>
      </c>
      <c r="AE1935" s="91">
        <v>0.25972222222480923</v>
      </c>
      <c r="AF1935" s="92">
        <v>6.2333333333954215</v>
      </c>
    </row>
    <row r="1936" spans="12:32" ht="12.75" customHeight="1" x14ac:dyDescent="0.3">
      <c r="L1936" s="86">
        <v>4</v>
      </c>
      <c r="M1936" s="87" t="s">
        <v>808</v>
      </c>
      <c r="N1936" s="86" t="s">
        <v>52</v>
      </c>
      <c r="O1936" s="87" t="s">
        <v>809</v>
      </c>
      <c r="P1936" s="38"/>
      <c r="Q1936" s="87" t="s">
        <v>810</v>
      </c>
      <c r="R1936" s="38"/>
      <c r="S1936" s="38"/>
      <c r="T1936" s="38"/>
      <c r="U1936" s="88" t="s">
        <v>540</v>
      </c>
      <c r="V1936" s="88" t="s">
        <v>2361</v>
      </c>
      <c r="W1936" s="88" t="s">
        <v>2384</v>
      </c>
      <c r="X1936" s="89">
        <v>43672.429861111108</v>
      </c>
      <c r="Y1936" s="71">
        <v>43672</v>
      </c>
      <c r="Z1936" s="90">
        <v>0.42986111111111108</v>
      </c>
      <c r="AA1936" s="89">
        <v>43672.631944444445</v>
      </c>
      <c r="AB1936" s="71">
        <v>43672</v>
      </c>
      <c r="AC1936" s="91">
        <v>0.63194444444444442</v>
      </c>
      <c r="AD1936" s="92">
        <v>0</v>
      </c>
      <c r="AE1936" s="91">
        <v>0.20208333333721384</v>
      </c>
      <c r="AF1936" s="92">
        <v>4.8500000000931323</v>
      </c>
    </row>
    <row r="1937" spans="12:32" ht="12.75" customHeight="1" x14ac:dyDescent="0.3">
      <c r="L1937" s="86">
        <v>4</v>
      </c>
      <c r="M1937" s="87" t="s">
        <v>808</v>
      </c>
      <c r="N1937" s="86" t="s">
        <v>52</v>
      </c>
      <c r="O1937" s="87" t="s">
        <v>809</v>
      </c>
      <c r="P1937" s="38"/>
      <c r="Q1937" s="87" t="s">
        <v>810</v>
      </c>
      <c r="R1937" s="38"/>
      <c r="S1937" s="38"/>
      <c r="T1937" s="38"/>
      <c r="U1937" s="88" t="s">
        <v>540</v>
      </c>
      <c r="V1937" s="88" t="s">
        <v>2361</v>
      </c>
      <c r="W1937" s="88" t="s">
        <v>2385</v>
      </c>
      <c r="X1937" s="89">
        <v>43647.45208333333</v>
      </c>
      <c r="Y1937" s="71">
        <v>43647</v>
      </c>
      <c r="Z1937" s="90">
        <v>0.45208333333333334</v>
      </c>
      <c r="AA1937" s="89">
        <v>43647.698611111111</v>
      </c>
      <c r="AB1937" s="71">
        <v>43647</v>
      </c>
      <c r="AC1937" s="91">
        <v>0.69861111111111107</v>
      </c>
      <c r="AD1937" s="92">
        <v>0</v>
      </c>
      <c r="AE1937" s="91">
        <v>0.24652777778101154</v>
      </c>
      <c r="AF1937" s="92">
        <v>5.9166666667442769</v>
      </c>
    </row>
    <row r="1938" spans="12:32" ht="12.75" customHeight="1" x14ac:dyDescent="0.3">
      <c r="L1938" s="86">
        <v>4</v>
      </c>
      <c r="M1938" s="87" t="s">
        <v>808</v>
      </c>
      <c r="N1938" s="86" t="s">
        <v>52</v>
      </c>
      <c r="O1938" s="87" t="s">
        <v>809</v>
      </c>
      <c r="P1938" s="38"/>
      <c r="Q1938" s="87" t="s">
        <v>810</v>
      </c>
      <c r="R1938" s="38"/>
      <c r="S1938" s="38"/>
      <c r="T1938" s="38"/>
      <c r="U1938" s="88" t="s">
        <v>540</v>
      </c>
      <c r="V1938" s="88" t="s">
        <v>2361</v>
      </c>
      <c r="W1938" s="88" t="s">
        <v>2386</v>
      </c>
      <c r="X1938" s="89">
        <v>43668.472916666666</v>
      </c>
      <c r="Y1938" s="71">
        <v>43668</v>
      </c>
      <c r="Z1938" s="90">
        <v>0.47291666666666665</v>
      </c>
      <c r="AA1938" s="89">
        <v>43668.593055555553</v>
      </c>
      <c r="AB1938" s="71">
        <v>43668</v>
      </c>
      <c r="AC1938" s="91">
        <v>0.59305555555555556</v>
      </c>
      <c r="AD1938" s="92">
        <v>0</v>
      </c>
      <c r="AE1938" s="91">
        <v>0.12013888888759539</v>
      </c>
      <c r="AF1938" s="92">
        <v>2.8833333333022892</v>
      </c>
    </row>
    <row r="1939" spans="12:32" ht="12.75" customHeight="1" x14ac:dyDescent="0.3">
      <c r="L1939" s="86">
        <v>4</v>
      </c>
      <c r="M1939" s="87" t="s">
        <v>808</v>
      </c>
      <c r="N1939" s="86" t="s">
        <v>52</v>
      </c>
      <c r="O1939" s="87" t="s">
        <v>809</v>
      </c>
      <c r="P1939" s="38"/>
      <c r="Q1939" s="87" t="s">
        <v>810</v>
      </c>
      <c r="R1939" s="38"/>
      <c r="S1939" s="38"/>
      <c r="T1939" s="38"/>
      <c r="U1939" s="88" t="s">
        <v>540</v>
      </c>
      <c r="V1939" s="88" t="s">
        <v>2361</v>
      </c>
      <c r="W1939" s="88" t="s">
        <v>2387</v>
      </c>
      <c r="X1939" s="89">
        <v>43676.554166666669</v>
      </c>
      <c r="Y1939" s="71">
        <v>43676</v>
      </c>
      <c r="Z1939" s="90">
        <v>0.5541666666666667</v>
      </c>
      <c r="AA1939" s="89">
        <v>43676.666666666664</v>
      </c>
      <c r="AB1939" s="71">
        <v>43676</v>
      </c>
      <c r="AC1939" s="91">
        <v>0.66666666666666663</v>
      </c>
      <c r="AD1939" s="92">
        <v>0</v>
      </c>
      <c r="AE1939" s="91">
        <v>0.11249999999563443</v>
      </c>
      <c r="AF1939" s="92">
        <v>2.6999999998952262</v>
      </c>
    </row>
    <row r="1940" spans="12:32" ht="12.75" customHeight="1" x14ac:dyDescent="0.3">
      <c r="L1940" s="86">
        <v>4</v>
      </c>
      <c r="M1940" s="87" t="s">
        <v>808</v>
      </c>
      <c r="N1940" s="86" t="s">
        <v>52</v>
      </c>
      <c r="O1940" s="87" t="s">
        <v>809</v>
      </c>
      <c r="P1940" s="38"/>
      <c r="Q1940" s="87" t="s">
        <v>810</v>
      </c>
      <c r="R1940" s="38"/>
      <c r="S1940" s="38"/>
      <c r="T1940" s="38"/>
      <c r="U1940" s="88" t="s">
        <v>540</v>
      </c>
      <c r="V1940" s="88" t="s">
        <v>2361</v>
      </c>
      <c r="W1940" s="88" t="s">
        <v>2388</v>
      </c>
      <c r="X1940" s="89">
        <v>43671.6</v>
      </c>
      <c r="Y1940" s="71">
        <v>43671</v>
      </c>
      <c r="Z1940" s="90">
        <v>0.6</v>
      </c>
      <c r="AA1940" s="89">
        <v>43671.688888888886</v>
      </c>
      <c r="AB1940" s="71">
        <v>43671</v>
      </c>
      <c r="AC1940" s="91">
        <v>0.68888888888888888</v>
      </c>
      <c r="AD1940" s="92">
        <v>0</v>
      </c>
      <c r="AE1940" s="91">
        <v>8.8888888887595385E-2</v>
      </c>
      <c r="AF1940" s="92">
        <v>2.1333333333022892</v>
      </c>
    </row>
    <row r="1941" spans="12:32" ht="12.75" customHeight="1" x14ac:dyDescent="0.3">
      <c r="L1941" s="86">
        <v>4</v>
      </c>
      <c r="M1941" s="87" t="s">
        <v>808</v>
      </c>
      <c r="N1941" s="86" t="s">
        <v>52</v>
      </c>
      <c r="O1941" s="87" t="s">
        <v>809</v>
      </c>
      <c r="P1941" s="38"/>
      <c r="Q1941" s="87" t="s">
        <v>810</v>
      </c>
      <c r="R1941" s="38"/>
      <c r="S1941" s="38"/>
      <c r="T1941" s="38"/>
      <c r="U1941" s="88" t="s">
        <v>540</v>
      </c>
      <c r="V1941" s="88" t="s">
        <v>2361</v>
      </c>
      <c r="W1941" s="88" t="s">
        <v>2389</v>
      </c>
      <c r="X1941" s="89">
        <v>43657.632638888892</v>
      </c>
      <c r="Y1941" s="71">
        <v>43657</v>
      </c>
      <c r="Z1941" s="90">
        <v>0.63263888888888886</v>
      </c>
      <c r="AA1941" s="89">
        <v>43657.760416666664</v>
      </c>
      <c r="AB1941" s="71">
        <v>43657</v>
      </c>
      <c r="AC1941" s="91">
        <v>0.76041666666666674</v>
      </c>
      <c r="AD1941" s="92">
        <v>0</v>
      </c>
      <c r="AE1941" s="91">
        <v>0.12777777777228039</v>
      </c>
      <c r="AF1941" s="92">
        <v>3.0666666665347293</v>
      </c>
    </row>
    <row r="1942" spans="12:32" ht="12.75" customHeight="1" x14ac:dyDescent="0.3">
      <c r="L1942" s="86">
        <v>4</v>
      </c>
      <c r="M1942" s="87" t="s">
        <v>808</v>
      </c>
      <c r="N1942" s="86" t="s">
        <v>52</v>
      </c>
      <c r="O1942" s="87" t="s">
        <v>809</v>
      </c>
      <c r="P1942" s="38"/>
      <c r="Q1942" s="87" t="s">
        <v>810</v>
      </c>
      <c r="R1942" s="38"/>
      <c r="S1942" s="38"/>
      <c r="T1942" s="38"/>
      <c r="U1942" s="88" t="s">
        <v>540</v>
      </c>
      <c r="V1942" s="88" t="s">
        <v>2361</v>
      </c>
      <c r="W1942" s="88" t="s">
        <v>2390</v>
      </c>
      <c r="X1942" s="89">
        <v>43704.670138888891</v>
      </c>
      <c r="Y1942" s="71">
        <v>43704</v>
      </c>
      <c r="Z1942" s="90">
        <v>0.67013888888888884</v>
      </c>
      <c r="AA1942" s="89">
        <v>43705.502083333333</v>
      </c>
      <c r="AB1942" s="71">
        <v>43705</v>
      </c>
      <c r="AC1942" s="91">
        <v>1.5020833333333332</v>
      </c>
      <c r="AD1942" s="92">
        <v>0</v>
      </c>
      <c r="AE1942" s="91">
        <v>1.2486111111111109</v>
      </c>
      <c r="AF1942" s="92">
        <v>29.966666666666661</v>
      </c>
    </row>
    <row r="1943" spans="12:32" ht="12.75" customHeight="1" x14ac:dyDescent="0.3">
      <c r="L1943" s="86">
        <v>4</v>
      </c>
      <c r="M1943" s="87" t="s">
        <v>808</v>
      </c>
      <c r="N1943" s="86" t="s">
        <v>52</v>
      </c>
      <c r="O1943" s="87" t="s">
        <v>809</v>
      </c>
      <c r="P1943" s="38"/>
      <c r="Q1943" s="87" t="s">
        <v>810</v>
      </c>
      <c r="R1943" s="38"/>
      <c r="S1943" s="38"/>
      <c r="T1943" s="38"/>
      <c r="U1943" s="88" t="s">
        <v>540</v>
      </c>
      <c r="V1943" s="88" t="s">
        <v>2361</v>
      </c>
      <c r="W1943" s="88" t="s">
        <v>2391</v>
      </c>
      <c r="X1943" s="89">
        <v>43654.752083333333</v>
      </c>
      <c r="Y1943" s="71">
        <v>43654</v>
      </c>
      <c r="Z1943" s="90">
        <v>0.75208333333333333</v>
      </c>
      <c r="AA1943" s="89">
        <v>43656.779861111114</v>
      </c>
      <c r="AB1943" s="71">
        <v>43656</v>
      </c>
      <c r="AC1943" s="91">
        <v>0.77986111111111112</v>
      </c>
      <c r="AD1943" s="92">
        <v>1</v>
      </c>
      <c r="AE1943" s="91">
        <v>0.44444444444444448</v>
      </c>
      <c r="AF1943" s="92">
        <v>18.666666666666668</v>
      </c>
    </row>
    <row r="1944" spans="12:32" ht="12.75" customHeight="1" x14ac:dyDescent="0.3">
      <c r="L1944" s="86">
        <v>4</v>
      </c>
      <c r="M1944" s="87" t="s">
        <v>808</v>
      </c>
      <c r="N1944" s="86" t="s">
        <v>52</v>
      </c>
      <c r="O1944" s="87" t="s">
        <v>809</v>
      </c>
      <c r="P1944" s="38"/>
      <c r="Q1944" s="87" t="s">
        <v>810</v>
      </c>
      <c r="R1944" s="38"/>
      <c r="S1944" s="38"/>
      <c r="T1944" s="38"/>
      <c r="U1944" s="88" t="s">
        <v>540</v>
      </c>
      <c r="V1944" s="88" t="s">
        <v>2361</v>
      </c>
      <c r="W1944" s="88" t="s">
        <v>2392</v>
      </c>
      <c r="X1944" s="89">
        <v>43670.520833333336</v>
      </c>
      <c r="Y1944" s="71">
        <v>43670</v>
      </c>
      <c r="Z1944" s="90">
        <v>0.52083333333333337</v>
      </c>
      <c r="AA1944" s="89">
        <v>43670.615277777775</v>
      </c>
      <c r="AB1944" s="71">
        <v>43670</v>
      </c>
      <c r="AC1944" s="91">
        <v>0.61527777777777781</v>
      </c>
      <c r="AD1944" s="92">
        <v>0</v>
      </c>
      <c r="AE1944" s="91">
        <v>9.4444444439432118E-2</v>
      </c>
      <c r="AF1944" s="92">
        <v>2.2666666665463708</v>
      </c>
    </row>
    <row r="1945" spans="12:32" ht="12.75" customHeight="1" x14ac:dyDescent="0.3">
      <c r="L1945" s="86">
        <v>4</v>
      </c>
      <c r="M1945" s="87" t="s">
        <v>808</v>
      </c>
      <c r="N1945" s="86" t="s">
        <v>52</v>
      </c>
      <c r="O1945" s="87" t="s">
        <v>809</v>
      </c>
      <c r="P1945" s="38"/>
      <c r="Q1945" s="87" t="s">
        <v>810</v>
      </c>
      <c r="R1945" s="38"/>
      <c r="S1945" s="38"/>
      <c r="T1945" s="38"/>
      <c r="U1945" s="88" t="s">
        <v>540</v>
      </c>
      <c r="V1945" s="88" t="s">
        <v>2361</v>
      </c>
      <c r="W1945" s="88" t="s">
        <v>2393</v>
      </c>
      <c r="X1945" s="89">
        <v>43647.525694444441</v>
      </c>
      <c r="Y1945" s="71">
        <v>43647</v>
      </c>
      <c r="Z1945" s="90">
        <v>0.52569444444444446</v>
      </c>
      <c r="AA1945" s="89">
        <v>43647.595833333333</v>
      </c>
      <c r="AB1945" s="71">
        <v>43647</v>
      </c>
      <c r="AC1945" s="91">
        <v>0.59583333333333333</v>
      </c>
      <c r="AD1945" s="92">
        <v>0</v>
      </c>
      <c r="AE1945" s="91">
        <v>7.013888889196096E-2</v>
      </c>
      <c r="AF1945" s="92">
        <v>1.683333333407063</v>
      </c>
    </row>
    <row r="1946" spans="12:32" ht="12.75" customHeight="1" x14ac:dyDescent="0.3">
      <c r="L1946" s="86">
        <v>4</v>
      </c>
      <c r="M1946" s="87" t="s">
        <v>808</v>
      </c>
      <c r="N1946" s="86" t="s">
        <v>52</v>
      </c>
      <c r="O1946" s="87" t="s">
        <v>809</v>
      </c>
      <c r="P1946" s="38"/>
      <c r="Q1946" s="87" t="s">
        <v>810</v>
      </c>
      <c r="R1946" s="38"/>
      <c r="S1946" s="38"/>
      <c r="T1946" s="38"/>
      <c r="U1946" s="88" t="s">
        <v>540</v>
      </c>
      <c r="V1946" s="88" t="s">
        <v>2361</v>
      </c>
      <c r="W1946" s="88" t="s">
        <v>2394</v>
      </c>
      <c r="X1946" s="70"/>
      <c r="Y1946" s="71"/>
      <c r="Z1946" s="90"/>
      <c r="AA1946" s="90"/>
      <c r="AB1946" s="71"/>
      <c r="AC1946" s="91" t="s">
        <v>762</v>
      </c>
    </row>
    <row r="1947" spans="12:32" ht="12.75" customHeight="1" x14ac:dyDescent="0.3">
      <c r="L1947" s="86">
        <v>4</v>
      </c>
      <c r="M1947" s="87" t="s">
        <v>808</v>
      </c>
      <c r="N1947" s="86" t="s">
        <v>52</v>
      </c>
      <c r="O1947" s="87" t="s">
        <v>843</v>
      </c>
      <c r="P1947" s="87" t="s">
        <v>844</v>
      </c>
      <c r="Q1947" s="38"/>
      <c r="R1947" s="38"/>
      <c r="S1947" s="38"/>
      <c r="T1947" s="38"/>
      <c r="U1947" s="88" t="s">
        <v>540</v>
      </c>
      <c r="V1947" s="88" t="s">
        <v>2462</v>
      </c>
      <c r="W1947" s="88" t="s">
        <v>2463</v>
      </c>
      <c r="X1947" s="89">
        <v>43712.458333333336</v>
      </c>
      <c r="Y1947" s="71">
        <v>43712</v>
      </c>
      <c r="Z1947" s="90">
        <v>0.45833333333333331</v>
      </c>
      <c r="AA1947" s="89">
        <v>43712.75</v>
      </c>
      <c r="AB1947" s="71">
        <v>43712</v>
      </c>
      <c r="AC1947" s="91">
        <v>0.75</v>
      </c>
      <c r="AD1947" s="92">
        <v>0</v>
      </c>
      <c r="AE1947" s="91">
        <v>0.29166666666424135</v>
      </c>
      <c r="AF1947" s="92">
        <v>6.9999999999417923</v>
      </c>
    </row>
    <row r="1948" spans="12:32" ht="12.75" customHeight="1" x14ac:dyDescent="0.3">
      <c r="L1948" s="86">
        <v>4</v>
      </c>
      <c r="M1948" s="87" t="s">
        <v>808</v>
      </c>
      <c r="N1948" s="86" t="s">
        <v>52</v>
      </c>
      <c r="O1948" s="87" t="s">
        <v>843</v>
      </c>
      <c r="P1948" s="87" t="s">
        <v>844</v>
      </c>
      <c r="Q1948" s="38"/>
      <c r="R1948" s="38"/>
      <c r="S1948" s="38"/>
      <c r="T1948" s="38"/>
      <c r="U1948" s="88" t="s">
        <v>540</v>
      </c>
      <c r="V1948" s="88" t="s">
        <v>2462</v>
      </c>
      <c r="W1948" s="88" t="s">
        <v>2464</v>
      </c>
      <c r="X1948" s="89">
        <v>43717.552083333336</v>
      </c>
      <c r="Y1948" s="71">
        <v>43717</v>
      </c>
      <c r="Z1948" s="90">
        <v>0.55208333333333337</v>
      </c>
      <c r="AA1948" s="89">
        <v>43717.6875</v>
      </c>
      <c r="AB1948" s="71">
        <v>43717</v>
      </c>
      <c r="AC1948" s="91">
        <v>0.6875</v>
      </c>
      <c r="AD1948" s="92">
        <v>0</v>
      </c>
      <c r="AE1948" s="91">
        <v>0.13541666666424135</v>
      </c>
      <c r="AF1948" s="92">
        <v>3.2499999999417923</v>
      </c>
    </row>
    <row r="1949" spans="12:32" ht="12.75" customHeight="1" x14ac:dyDescent="0.3">
      <c r="L1949" s="86">
        <v>4</v>
      </c>
      <c r="M1949" s="87" t="s">
        <v>808</v>
      </c>
      <c r="N1949" s="86" t="s">
        <v>52</v>
      </c>
      <c r="O1949" s="87" t="s">
        <v>843</v>
      </c>
      <c r="P1949" s="87" t="s">
        <v>844</v>
      </c>
      <c r="Q1949" s="38"/>
      <c r="R1949" s="38"/>
      <c r="S1949" s="38"/>
      <c r="T1949" s="38"/>
      <c r="U1949" s="88" t="s">
        <v>540</v>
      </c>
      <c r="V1949" s="88" t="s">
        <v>2462</v>
      </c>
      <c r="W1949" s="88" t="s">
        <v>2465</v>
      </c>
      <c r="X1949" s="89">
        <v>43738.583333333336</v>
      </c>
      <c r="Y1949" s="71">
        <v>43738</v>
      </c>
      <c r="Z1949" s="90">
        <v>0.58333333333333337</v>
      </c>
      <c r="AA1949" s="89">
        <v>43738.729166666664</v>
      </c>
      <c r="AB1949" s="71">
        <v>43738</v>
      </c>
      <c r="AC1949" s="91">
        <v>0.72916666666666663</v>
      </c>
      <c r="AD1949" s="92">
        <v>0</v>
      </c>
      <c r="AE1949" s="91">
        <v>0.14583333332848269</v>
      </c>
      <c r="AF1949" s="92">
        <v>3.4999999998835847</v>
      </c>
    </row>
    <row r="1950" spans="12:32" ht="12.75" customHeight="1" x14ac:dyDescent="0.3">
      <c r="L1950" s="86">
        <v>4</v>
      </c>
      <c r="M1950" s="87" t="s">
        <v>808</v>
      </c>
      <c r="N1950" s="86" t="s">
        <v>52</v>
      </c>
      <c r="O1950" s="87" t="s">
        <v>843</v>
      </c>
      <c r="P1950" s="87" t="s">
        <v>844</v>
      </c>
      <c r="Q1950" s="38"/>
      <c r="R1950" s="38"/>
      <c r="S1950" s="38"/>
      <c r="T1950" s="38"/>
      <c r="U1950" s="88" t="s">
        <v>540</v>
      </c>
      <c r="V1950" s="88" t="s">
        <v>2462</v>
      </c>
      <c r="W1950" s="88" t="s">
        <v>2466</v>
      </c>
      <c r="X1950" s="89">
        <v>43713.59375</v>
      </c>
      <c r="Y1950" s="71">
        <v>43713</v>
      </c>
      <c r="Z1950" s="90">
        <v>0.59375</v>
      </c>
      <c r="AA1950" s="89">
        <v>43713.729166666664</v>
      </c>
      <c r="AB1950" s="71">
        <v>43713</v>
      </c>
      <c r="AC1950" s="91">
        <v>0.72916666666666663</v>
      </c>
      <c r="AD1950" s="92">
        <v>0</v>
      </c>
      <c r="AE1950" s="91">
        <v>0.13541666666424135</v>
      </c>
      <c r="AF1950" s="92">
        <v>3.2499999999417923</v>
      </c>
    </row>
    <row r="1951" spans="12:32" ht="12.75" customHeight="1" x14ac:dyDescent="0.3">
      <c r="L1951" s="86">
        <v>4</v>
      </c>
      <c r="M1951" s="87" t="s">
        <v>808</v>
      </c>
      <c r="N1951" s="86" t="s">
        <v>52</v>
      </c>
      <c r="O1951" s="87" t="s">
        <v>843</v>
      </c>
      <c r="P1951" s="87" t="s">
        <v>844</v>
      </c>
      <c r="Q1951" s="38"/>
      <c r="R1951" s="38"/>
      <c r="S1951" s="38"/>
      <c r="T1951" s="38"/>
      <c r="U1951" s="88" t="s">
        <v>540</v>
      </c>
      <c r="V1951" s="88" t="s">
        <v>2462</v>
      </c>
      <c r="W1951" s="88" t="s">
        <v>2467</v>
      </c>
      <c r="X1951" s="89">
        <v>43711.59375</v>
      </c>
      <c r="Y1951" s="71">
        <v>43711</v>
      </c>
      <c r="Z1951" s="90">
        <v>0.59375</v>
      </c>
      <c r="AA1951" s="89">
        <v>43711.71875</v>
      </c>
      <c r="AB1951" s="71">
        <v>43711</v>
      </c>
      <c r="AC1951" s="91">
        <v>0.71875</v>
      </c>
      <c r="AD1951" s="92">
        <v>0</v>
      </c>
      <c r="AE1951" s="91">
        <v>0.125</v>
      </c>
      <c r="AF1951" s="92">
        <v>3</v>
      </c>
    </row>
    <row r="1952" spans="12:32" ht="12.75" customHeight="1" x14ac:dyDescent="0.3">
      <c r="L1952" s="86">
        <v>4</v>
      </c>
      <c r="M1952" s="87" t="s">
        <v>808</v>
      </c>
      <c r="N1952" s="86" t="s">
        <v>52</v>
      </c>
      <c r="O1952" s="87" t="s">
        <v>843</v>
      </c>
      <c r="P1952" s="87" t="s">
        <v>844</v>
      </c>
      <c r="Q1952" s="38"/>
      <c r="R1952" s="38"/>
      <c r="S1952" s="38"/>
      <c r="T1952" s="38"/>
      <c r="U1952" s="88" t="s">
        <v>540</v>
      </c>
      <c r="V1952" s="88" t="s">
        <v>2462</v>
      </c>
      <c r="W1952" s="88" t="s">
        <v>2468</v>
      </c>
      <c r="X1952" s="89">
        <v>43714.614583333336</v>
      </c>
      <c r="Y1952" s="71">
        <v>43714</v>
      </c>
      <c r="Z1952" s="90">
        <v>0.61458333333333337</v>
      </c>
      <c r="AA1952" s="89">
        <v>43714.75</v>
      </c>
      <c r="AB1952" s="71">
        <v>43714</v>
      </c>
      <c r="AC1952" s="91">
        <v>0.75</v>
      </c>
      <c r="AD1952" s="92">
        <v>0</v>
      </c>
      <c r="AE1952" s="91">
        <v>0.13541666666424135</v>
      </c>
      <c r="AF1952" s="92">
        <v>3.2499999999417923</v>
      </c>
    </row>
    <row r="1953" spans="12:32" ht="12.75" customHeight="1" x14ac:dyDescent="0.3">
      <c r="L1953" s="86">
        <v>4</v>
      </c>
      <c r="M1953" s="87" t="s">
        <v>808</v>
      </c>
      <c r="N1953" s="86" t="s">
        <v>52</v>
      </c>
      <c r="O1953" s="87" t="s">
        <v>877</v>
      </c>
      <c r="P1953" s="38"/>
      <c r="Q1953" s="87" t="s">
        <v>878</v>
      </c>
      <c r="R1953" s="38"/>
      <c r="S1953" s="38"/>
      <c r="T1953" s="38"/>
      <c r="U1953" s="88" t="s">
        <v>540</v>
      </c>
      <c r="V1953" s="88" t="s">
        <v>2469</v>
      </c>
      <c r="W1953" s="88" t="s">
        <v>2470</v>
      </c>
      <c r="X1953" s="89">
        <v>43711.395833333336</v>
      </c>
      <c r="Y1953" s="71">
        <v>43711</v>
      </c>
      <c r="Z1953" s="90">
        <v>0.39583333333333331</v>
      </c>
      <c r="AA1953" s="89">
        <v>43711.541666666664</v>
      </c>
      <c r="AB1953" s="71">
        <v>43711</v>
      </c>
      <c r="AC1953" s="91">
        <v>0.54166666666666663</v>
      </c>
      <c r="AD1953" s="92">
        <v>0</v>
      </c>
      <c r="AE1953" s="91">
        <v>0.14583333332848269</v>
      </c>
      <c r="AF1953" s="92">
        <v>3.4999999998835847</v>
      </c>
    </row>
    <row r="1954" spans="12:32" ht="12.75" customHeight="1" x14ac:dyDescent="0.3">
      <c r="L1954" s="86">
        <v>4</v>
      </c>
      <c r="M1954" s="87" t="s">
        <v>808</v>
      </c>
      <c r="N1954" s="86" t="s">
        <v>52</v>
      </c>
      <c r="O1954" s="87" t="s">
        <v>877</v>
      </c>
      <c r="P1954" s="38"/>
      <c r="Q1954" s="87" t="s">
        <v>878</v>
      </c>
      <c r="R1954" s="38"/>
      <c r="S1954" s="38"/>
      <c r="T1954" s="38"/>
      <c r="U1954" s="88" t="s">
        <v>540</v>
      </c>
      <c r="V1954" s="88" t="s">
        <v>2469</v>
      </c>
      <c r="W1954" s="88" t="s">
        <v>2471</v>
      </c>
      <c r="X1954" s="89">
        <v>43727.5625</v>
      </c>
      <c r="Y1954" s="71">
        <v>43727</v>
      </c>
      <c r="Z1954" s="90">
        <v>0.5625</v>
      </c>
      <c r="AA1954" s="89">
        <v>43727.729166666664</v>
      </c>
      <c r="AB1954" s="71">
        <v>43727</v>
      </c>
      <c r="AC1954" s="91">
        <v>0.72916666666666663</v>
      </c>
      <c r="AD1954" s="92">
        <v>0</v>
      </c>
      <c r="AE1954" s="91">
        <v>0.16666666666424135</v>
      </c>
      <c r="AF1954" s="92">
        <v>3.9999999999417923</v>
      </c>
    </row>
    <row r="1955" spans="12:32" ht="12.75" customHeight="1" x14ac:dyDescent="0.3">
      <c r="L1955" s="86">
        <v>4</v>
      </c>
      <c r="M1955" s="87" t="s">
        <v>808</v>
      </c>
      <c r="N1955" s="86" t="s">
        <v>52</v>
      </c>
      <c r="O1955" s="87" t="s">
        <v>843</v>
      </c>
      <c r="P1955" s="87" t="s">
        <v>844</v>
      </c>
      <c r="Q1955" s="38"/>
      <c r="R1955" s="38"/>
      <c r="S1955" s="38"/>
      <c r="T1955" s="38"/>
      <c r="U1955" s="88" t="s">
        <v>540</v>
      </c>
      <c r="V1955" s="88" t="s">
        <v>2484</v>
      </c>
      <c r="W1955" s="88" t="s">
        <v>2498</v>
      </c>
      <c r="X1955" s="89">
        <v>43654.569444444445</v>
      </c>
      <c r="Y1955" s="71">
        <v>43654</v>
      </c>
      <c r="Z1955" s="90">
        <v>0.56944444444444442</v>
      </c>
      <c r="AA1955" s="89">
        <v>43654.627083333333</v>
      </c>
      <c r="AB1955" s="71">
        <v>43654</v>
      </c>
      <c r="AC1955" s="91">
        <v>0.62708333333333333</v>
      </c>
      <c r="AD1955" s="92">
        <v>0</v>
      </c>
      <c r="AE1955" s="91">
        <v>5.7638888887595385E-2</v>
      </c>
      <c r="AF1955" s="92">
        <v>1.3833333333022892</v>
      </c>
    </row>
    <row r="1956" spans="12:32" ht="12.75" customHeight="1" x14ac:dyDescent="0.3">
      <c r="L1956" s="86">
        <v>4</v>
      </c>
      <c r="M1956" s="87" t="s">
        <v>808</v>
      </c>
      <c r="N1956" s="86" t="s">
        <v>52</v>
      </c>
      <c r="O1956" s="87" t="s">
        <v>843</v>
      </c>
      <c r="P1956" s="87" t="s">
        <v>844</v>
      </c>
      <c r="Q1956" s="38"/>
      <c r="R1956" s="38"/>
      <c r="S1956" s="38"/>
      <c r="T1956" s="38"/>
      <c r="U1956" s="88" t="s">
        <v>540</v>
      </c>
      <c r="V1956" s="88" t="s">
        <v>2484</v>
      </c>
      <c r="W1956" s="88" t="s">
        <v>2499</v>
      </c>
      <c r="X1956" s="89">
        <v>43654.673611111109</v>
      </c>
      <c r="Y1956" s="71">
        <v>43654</v>
      </c>
      <c r="Z1956" s="90">
        <v>0.67361111111111116</v>
      </c>
      <c r="AA1956" s="89">
        <v>43655.481249999997</v>
      </c>
      <c r="AB1956" s="71">
        <v>43655</v>
      </c>
      <c r="AC1956" s="91">
        <v>0.48125000000000001</v>
      </c>
      <c r="AD1956" s="92">
        <v>0</v>
      </c>
      <c r="AE1956" s="91">
        <v>0.22430555555555554</v>
      </c>
      <c r="AF1956" s="92">
        <v>5.3833333333333329</v>
      </c>
    </row>
    <row r="1957" spans="12:32" ht="12.75" customHeight="1" x14ac:dyDescent="0.3">
      <c r="L1957" s="86">
        <v>4</v>
      </c>
      <c r="M1957" s="87" t="s">
        <v>808</v>
      </c>
      <c r="N1957" s="86" t="s">
        <v>52</v>
      </c>
      <c r="O1957" s="87" t="s">
        <v>843</v>
      </c>
      <c r="P1957" s="87" t="s">
        <v>844</v>
      </c>
      <c r="Q1957" s="38"/>
      <c r="R1957" s="38"/>
      <c r="S1957" s="38"/>
      <c r="T1957" s="38"/>
      <c r="U1957" s="88" t="s">
        <v>540</v>
      </c>
      <c r="V1957" s="88" t="s">
        <v>2484</v>
      </c>
      <c r="W1957" s="88" t="s">
        <v>2500</v>
      </c>
      <c r="X1957" s="89">
        <v>43663.677083333336</v>
      </c>
      <c r="Y1957" s="71">
        <v>43663</v>
      </c>
      <c r="Z1957" s="90">
        <v>0.67708333333333337</v>
      </c>
      <c r="AA1957" s="89">
        <v>43664.536111111112</v>
      </c>
      <c r="AB1957" s="71">
        <v>43664</v>
      </c>
      <c r="AC1957" s="91">
        <v>1.536111111111111</v>
      </c>
      <c r="AD1957" s="92">
        <v>0</v>
      </c>
      <c r="AE1957" s="91">
        <v>1.2756944444444442</v>
      </c>
      <c r="AF1957" s="92">
        <v>30.61666666666666</v>
      </c>
    </row>
    <row r="1958" spans="12:32" ht="12.75" customHeight="1" x14ac:dyDescent="0.3">
      <c r="L1958" s="86">
        <v>4</v>
      </c>
      <c r="M1958" s="87" t="s">
        <v>808</v>
      </c>
      <c r="N1958" s="86" t="s">
        <v>52</v>
      </c>
      <c r="O1958" s="87" t="s">
        <v>843</v>
      </c>
      <c r="P1958" s="87" t="s">
        <v>844</v>
      </c>
      <c r="Q1958" s="38"/>
      <c r="R1958" s="38"/>
      <c r="S1958" s="38"/>
      <c r="T1958" s="38"/>
      <c r="U1958" s="88" t="s">
        <v>540</v>
      </c>
      <c r="V1958" s="88" t="s">
        <v>2484</v>
      </c>
      <c r="W1958" s="88" t="s">
        <v>2501</v>
      </c>
      <c r="X1958" s="89">
        <v>43655.731944444444</v>
      </c>
      <c r="Y1958" s="71">
        <v>43655</v>
      </c>
      <c r="Z1958" s="90">
        <v>0.7319444444444444</v>
      </c>
      <c r="AA1958" s="89">
        <v>43656.479861111111</v>
      </c>
      <c r="AB1958" s="71">
        <v>43656</v>
      </c>
      <c r="AC1958" s="91">
        <v>0.47986111111111113</v>
      </c>
      <c r="AD1958" s="92">
        <v>0</v>
      </c>
      <c r="AE1958" s="91">
        <v>0.16458333333333341</v>
      </c>
      <c r="AF1958" s="92">
        <v>3.950000000000002</v>
      </c>
    </row>
    <row r="1959" spans="12:32" ht="12.75" customHeight="1" x14ac:dyDescent="0.3">
      <c r="L1959" s="86">
        <v>4</v>
      </c>
      <c r="M1959" s="87" t="s">
        <v>808</v>
      </c>
      <c r="N1959" s="86" t="s">
        <v>52</v>
      </c>
      <c r="O1959" s="87" t="s">
        <v>843</v>
      </c>
      <c r="P1959" s="87" t="s">
        <v>844</v>
      </c>
      <c r="Q1959" s="38"/>
      <c r="R1959" s="38"/>
      <c r="S1959" s="38"/>
      <c r="T1959" s="38"/>
      <c r="U1959" s="88" t="s">
        <v>540</v>
      </c>
      <c r="V1959" s="88" t="s">
        <v>2484</v>
      </c>
      <c r="W1959" s="88" t="s">
        <v>2502</v>
      </c>
      <c r="X1959" s="89">
        <v>43663.527777777781</v>
      </c>
      <c r="Y1959" s="71">
        <v>43663</v>
      </c>
      <c r="Z1959" s="90">
        <v>0.52777777777777779</v>
      </c>
      <c r="AA1959" s="89">
        <v>43663.669444444444</v>
      </c>
      <c r="AB1959" s="71">
        <v>43663</v>
      </c>
      <c r="AC1959" s="91">
        <v>0.6694444444444444</v>
      </c>
      <c r="AD1959" s="92">
        <v>0</v>
      </c>
      <c r="AE1959" s="91">
        <v>0.14166666666278616</v>
      </c>
      <c r="AF1959" s="92">
        <v>3.3999999999068677</v>
      </c>
    </row>
    <row r="1960" spans="12:32" ht="12.75" customHeight="1" x14ac:dyDescent="0.3">
      <c r="L1960" s="86">
        <v>4</v>
      </c>
      <c r="M1960" s="87" t="s">
        <v>808</v>
      </c>
      <c r="N1960" s="86" t="s">
        <v>52</v>
      </c>
      <c r="O1960" s="87" t="s">
        <v>843</v>
      </c>
      <c r="P1960" s="87" t="s">
        <v>844</v>
      </c>
      <c r="Q1960" s="38"/>
      <c r="R1960" s="38"/>
      <c r="S1960" s="38"/>
      <c r="T1960" s="38"/>
      <c r="U1960" s="88" t="s">
        <v>540</v>
      </c>
      <c r="V1960" s="88" t="s">
        <v>2484</v>
      </c>
      <c r="W1960" s="88" t="s">
        <v>2503</v>
      </c>
      <c r="X1960" s="89">
        <v>43676.538194444445</v>
      </c>
      <c r="Y1960" s="71">
        <v>43676</v>
      </c>
      <c r="Z1960" s="90">
        <v>0.53819444444444442</v>
      </c>
      <c r="AA1960" s="89">
        <v>43676.593055555553</v>
      </c>
      <c r="AB1960" s="71">
        <v>43676</v>
      </c>
      <c r="AC1960" s="91">
        <v>0.59305555555555556</v>
      </c>
      <c r="AD1960" s="92">
        <v>0</v>
      </c>
      <c r="AE1960" s="91">
        <v>5.486111110803904E-2</v>
      </c>
      <c r="AF1960" s="92">
        <v>1.316666666592937</v>
      </c>
    </row>
    <row r="1961" spans="12:32" ht="12.75" customHeight="1" x14ac:dyDescent="0.3">
      <c r="L1961" s="86">
        <v>4</v>
      </c>
      <c r="M1961" s="87" t="s">
        <v>808</v>
      </c>
      <c r="N1961" s="86" t="s">
        <v>52</v>
      </c>
      <c r="O1961" s="87" t="s">
        <v>843</v>
      </c>
      <c r="P1961" s="87" t="s">
        <v>844</v>
      </c>
      <c r="Q1961" s="38"/>
      <c r="R1961" s="38"/>
      <c r="S1961" s="38"/>
      <c r="T1961" s="38"/>
      <c r="U1961" s="88" t="s">
        <v>540</v>
      </c>
      <c r="V1961" s="88" t="s">
        <v>2484</v>
      </c>
      <c r="W1961" s="88" t="s">
        <v>2504</v>
      </c>
      <c r="X1961" s="70"/>
      <c r="Y1961" s="71"/>
      <c r="Z1961" s="90"/>
      <c r="AA1961" s="90"/>
      <c r="AB1961" s="71"/>
      <c r="AC1961" s="91" t="s">
        <v>762</v>
      </c>
    </row>
    <row r="1962" spans="12:32" ht="12.75" customHeight="1" x14ac:dyDescent="0.3">
      <c r="L1962" s="86">
        <v>4</v>
      </c>
      <c r="M1962" s="87" t="s">
        <v>808</v>
      </c>
      <c r="N1962" s="86" t="s">
        <v>52</v>
      </c>
      <c r="O1962" s="87" t="s">
        <v>809</v>
      </c>
      <c r="P1962" s="38"/>
      <c r="Q1962" s="87" t="s">
        <v>810</v>
      </c>
      <c r="R1962" s="38"/>
      <c r="S1962" s="38"/>
      <c r="T1962" s="38"/>
      <c r="U1962" s="88" t="s">
        <v>540</v>
      </c>
      <c r="V1962" s="88" t="s">
        <v>2568</v>
      </c>
      <c r="W1962" s="88" t="s">
        <v>2585</v>
      </c>
      <c r="X1962" s="89">
        <v>43662.311805555553</v>
      </c>
      <c r="Y1962" s="71">
        <v>43662</v>
      </c>
      <c r="Z1962" s="90">
        <v>0.31180555555555556</v>
      </c>
      <c r="AA1962" s="89">
        <v>43662.431944444441</v>
      </c>
      <c r="AB1962" s="71">
        <v>43662</v>
      </c>
      <c r="AC1962" s="91">
        <v>0.43194444444444446</v>
      </c>
      <c r="AD1962" s="92">
        <v>0</v>
      </c>
      <c r="AE1962" s="91">
        <v>0.12013888888759539</v>
      </c>
      <c r="AF1962" s="92">
        <v>2.8833333333022892</v>
      </c>
    </row>
    <row r="1963" spans="12:32" ht="12.75" customHeight="1" x14ac:dyDescent="0.3">
      <c r="L1963" s="86">
        <v>4</v>
      </c>
      <c r="M1963" s="87" t="s">
        <v>808</v>
      </c>
      <c r="N1963" s="86" t="s">
        <v>52</v>
      </c>
      <c r="O1963" s="87" t="s">
        <v>809</v>
      </c>
      <c r="P1963" s="38"/>
      <c r="Q1963" s="87" t="s">
        <v>810</v>
      </c>
      <c r="R1963" s="38"/>
      <c r="S1963" s="38"/>
      <c r="T1963" s="38"/>
      <c r="U1963" s="88" t="s">
        <v>540</v>
      </c>
      <c r="V1963" s="88" t="s">
        <v>2568</v>
      </c>
      <c r="W1963" s="88" t="s">
        <v>2586</v>
      </c>
      <c r="X1963" s="89">
        <v>43665.322222222225</v>
      </c>
      <c r="Y1963" s="71">
        <v>43665</v>
      </c>
      <c r="Z1963" s="90">
        <v>0.32222222222222224</v>
      </c>
      <c r="AA1963" s="89">
        <v>43665.536111111112</v>
      </c>
      <c r="AB1963" s="71">
        <v>43665</v>
      </c>
      <c r="AC1963" s="91">
        <v>1.536111111111111</v>
      </c>
      <c r="AD1963" s="92">
        <v>0</v>
      </c>
      <c r="AE1963" s="91">
        <v>0.21388888888759539</v>
      </c>
      <c r="AF1963" s="92">
        <v>5.1333333333022892</v>
      </c>
    </row>
    <row r="1964" spans="12:32" ht="12.75" customHeight="1" x14ac:dyDescent="0.3">
      <c r="L1964" s="86">
        <v>4</v>
      </c>
      <c r="M1964" s="87" t="s">
        <v>808</v>
      </c>
      <c r="N1964" s="86" t="s">
        <v>52</v>
      </c>
      <c r="O1964" s="87" t="s">
        <v>809</v>
      </c>
      <c r="P1964" s="38"/>
      <c r="Q1964" s="87" t="s">
        <v>810</v>
      </c>
      <c r="R1964" s="38"/>
      <c r="S1964" s="38"/>
      <c r="T1964" s="38"/>
      <c r="U1964" s="88" t="s">
        <v>540</v>
      </c>
      <c r="V1964" s="88" t="s">
        <v>2568</v>
      </c>
      <c r="W1964" s="88" t="s">
        <v>2587</v>
      </c>
      <c r="X1964" s="89">
        <v>43676.356249999997</v>
      </c>
      <c r="Y1964" s="71">
        <v>43676</v>
      </c>
      <c r="Z1964" s="90">
        <v>0.35625000000000001</v>
      </c>
      <c r="AA1964" s="89">
        <v>43676.491666666669</v>
      </c>
      <c r="AB1964" s="71">
        <v>43676</v>
      </c>
      <c r="AC1964" s="91">
        <v>0.4916666666666667</v>
      </c>
      <c r="AD1964" s="92">
        <v>0</v>
      </c>
      <c r="AE1964" s="91">
        <v>0.13541666667151731</v>
      </c>
      <c r="AF1964" s="92">
        <v>3.2500000001164153</v>
      </c>
    </row>
    <row r="1965" spans="12:32" ht="12.75" customHeight="1" x14ac:dyDescent="0.3">
      <c r="L1965" s="86">
        <v>4</v>
      </c>
      <c r="M1965" s="87" t="s">
        <v>808</v>
      </c>
      <c r="N1965" s="86" t="s">
        <v>52</v>
      </c>
      <c r="O1965" s="87" t="s">
        <v>809</v>
      </c>
      <c r="P1965" s="38"/>
      <c r="Q1965" s="87" t="s">
        <v>810</v>
      </c>
      <c r="R1965" s="38"/>
      <c r="S1965" s="38"/>
      <c r="T1965" s="38"/>
      <c r="U1965" s="88" t="s">
        <v>540</v>
      </c>
      <c r="V1965" s="88" t="s">
        <v>2568</v>
      </c>
      <c r="W1965" s="88" t="s">
        <v>2588</v>
      </c>
      <c r="X1965" s="89">
        <v>43668.374305555553</v>
      </c>
      <c r="Y1965" s="71">
        <v>43668</v>
      </c>
      <c r="Z1965" s="90">
        <v>0.3743055555555555</v>
      </c>
      <c r="AA1965" s="89">
        <v>43668.667361111111</v>
      </c>
      <c r="AB1965" s="71">
        <v>43668</v>
      </c>
      <c r="AC1965" s="91">
        <v>0.66736111111111107</v>
      </c>
      <c r="AD1965" s="92">
        <v>0</v>
      </c>
      <c r="AE1965" s="91">
        <v>0.2930555555576575</v>
      </c>
      <c r="AF1965" s="92">
        <v>7.03333333338378</v>
      </c>
    </row>
    <row r="1966" spans="12:32" ht="12.75" customHeight="1" x14ac:dyDescent="0.3">
      <c r="L1966" s="86">
        <v>4</v>
      </c>
      <c r="M1966" s="87" t="s">
        <v>808</v>
      </c>
      <c r="N1966" s="86" t="s">
        <v>52</v>
      </c>
      <c r="O1966" s="87" t="s">
        <v>809</v>
      </c>
      <c r="P1966" s="38"/>
      <c r="Q1966" s="87" t="s">
        <v>810</v>
      </c>
      <c r="R1966" s="38"/>
      <c r="S1966" s="38"/>
      <c r="T1966" s="38"/>
      <c r="U1966" s="88" t="s">
        <v>540</v>
      </c>
      <c r="V1966" s="88" t="s">
        <v>2568</v>
      </c>
      <c r="W1966" s="88" t="s">
        <v>2589</v>
      </c>
      <c r="X1966" s="89">
        <v>43670.399305555555</v>
      </c>
      <c r="Y1966" s="71">
        <v>43670</v>
      </c>
      <c r="Z1966" s="90">
        <v>0.39930555555555558</v>
      </c>
      <c r="AA1966" s="89">
        <v>43670.470833333333</v>
      </c>
      <c r="AB1966" s="71">
        <v>43670</v>
      </c>
      <c r="AC1966" s="91">
        <v>0.47083333333333338</v>
      </c>
      <c r="AD1966" s="92">
        <v>0</v>
      </c>
      <c r="AE1966" s="91">
        <v>7.1527777778101154E-2</v>
      </c>
      <c r="AF1966" s="92">
        <v>1.7166666666744277</v>
      </c>
    </row>
    <row r="1967" spans="12:32" ht="12.75" customHeight="1" x14ac:dyDescent="0.3">
      <c r="L1967" s="86">
        <v>4</v>
      </c>
      <c r="M1967" s="87" t="s">
        <v>808</v>
      </c>
      <c r="N1967" s="86" t="s">
        <v>52</v>
      </c>
      <c r="O1967" s="87" t="s">
        <v>809</v>
      </c>
      <c r="P1967" s="38"/>
      <c r="Q1967" s="87" t="s">
        <v>810</v>
      </c>
      <c r="R1967" s="38"/>
      <c r="S1967" s="38"/>
      <c r="T1967" s="38"/>
      <c r="U1967" s="88" t="s">
        <v>540</v>
      </c>
      <c r="V1967" s="88" t="s">
        <v>2568</v>
      </c>
      <c r="W1967" s="88" t="s">
        <v>2590</v>
      </c>
      <c r="X1967" s="89">
        <v>43670.402083333334</v>
      </c>
      <c r="Y1967" s="71">
        <v>43670</v>
      </c>
      <c r="Z1967" s="90">
        <v>0.40208333333333335</v>
      </c>
      <c r="AA1967" s="89">
        <v>43670.456250000003</v>
      </c>
      <c r="AB1967" s="71">
        <v>43670</v>
      </c>
      <c r="AC1967" s="91">
        <v>0.45624999999999999</v>
      </c>
      <c r="AD1967" s="92">
        <v>0</v>
      </c>
      <c r="AE1967" s="91">
        <v>5.4166666668606922E-2</v>
      </c>
      <c r="AF1967" s="92">
        <v>1.3000000000465661</v>
      </c>
    </row>
    <row r="1968" spans="12:32" ht="12.75" customHeight="1" x14ac:dyDescent="0.3">
      <c r="L1968" s="86">
        <v>4</v>
      </c>
      <c r="M1968" s="87" t="s">
        <v>808</v>
      </c>
      <c r="N1968" s="86" t="s">
        <v>52</v>
      </c>
      <c r="O1968" s="87" t="s">
        <v>809</v>
      </c>
      <c r="P1968" s="38"/>
      <c r="Q1968" s="87" t="s">
        <v>810</v>
      </c>
      <c r="R1968" s="38"/>
      <c r="S1968" s="38"/>
      <c r="T1968" s="38"/>
      <c r="U1968" s="88" t="s">
        <v>540</v>
      </c>
      <c r="V1968" s="88" t="s">
        <v>2568</v>
      </c>
      <c r="W1968" s="88" t="s">
        <v>2591</v>
      </c>
      <c r="X1968" s="89">
        <v>43669.402777777781</v>
      </c>
      <c r="Y1968" s="71">
        <v>43669</v>
      </c>
      <c r="Z1968" s="90">
        <v>0.40277777777777773</v>
      </c>
      <c r="AA1968" s="89">
        <v>43669.466666666667</v>
      </c>
      <c r="AB1968" s="71">
        <v>43669</v>
      </c>
      <c r="AC1968" s="91">
        <v>0.46666666666666662</v>
      </c>
      <c r="AD1968" s="92">
        <v>0</v>
      </c>
      <c r="AE1968" s="91">
        <v>6.3888888886140194E-2</v>
      </c>
      <c r="AF1968" s="92">
        <v>1.5333333332673647</v>
      </c>
    </row>
    <row r="1969" spans="12:32" ht="12.75" customHeight="1" x14ac:dyDescent="0.3">
      <c r="L1969" s="86">
        <v>4</v>
      </c>
      <c r="M1969" s="87" t="s">
        <v>808</v>
      </c>
      <c r="N1969" s="86" t="s">
        <v>52</v>
      </c>
      <c r="O1969" s="87" t="s">
        <v>809</v>
      </c>
      <c r="P1969" s="38"/>
      <c r="Q1969" s="87" t="s">
        <v>810</v>
      </c>
      <c r="R1969" s="38"/>
      <c r="S1969" s="38"/>
      <c r="T1969" s="38"/>
      <c r="U1969" s="88" t="s">
        <v>540</v>
      </c>
      <c r="V1969" s="88" t="s">
        <v>2568</v>
      </c>
      <c r="W1969" s="88" t="s">
        <v>2592</v>
      </c>
      <c r="X1969" s="89">
        <v>43670.40347222222</v>
      </c>
      <c r="Y1969" s="71">
        <v>43670</v>
      </c>
      <c r="Z1969" s="90">
        <v>0.40347222222222223</v>
      </c>
      <c r="AA1969" s="89">
        <v>43670.727777777778</v>
      </c>
      <c r="AB1969" s="71">
        <v>43670</v>
      </c>
      <c r="AC1969" s="91">
        <v>0.72777777777777775</v>
      </c>
      <c r="AD1969" s="92">
        <v>0</v>
      </c>
      <c r="AE1969" s="91">
        <v>0.3243055555576575</v>
      </c>
      <c r="AF1969" s="92">
        <v>7.78333333338378</v>
      </c>
    </row>
    <row r="1970" spans="12:32" ht="12.75" customHeight="1" x14ac:dyDescent="0.3">
      <c r="L1970" s="86">
        <v>4</v>
      </c>
      <c r="M1970" s="87" t="s">
        <v>808</v>
      </c>
      <c r="N1970" s="86" t="s">
        <v>52</v>
      </c>
      <c r="O1970" s="87" t="s">
        <v>809</v>
      </c>
      <c r="P1970" s="38"/>
      <c r="Q1970" s="87" t="s">
        <v>810</v>
      </c>
      <c r="R1970" s="38"/>
      <c r="S1970" s="38"/>
      <c r="T1970" s="38"/>
      <c r="U1970" s="88" t="s">
        <v>540</v>
      </c>
      <c r="V1970" s="88" t="s">
        <v>2568</v>
      </c>
      <c r="W1970" s="88" t="s">
        <v>2593</v>
      </c>
      <c r="X1970" s="89">
        <v>43658.404166666667</v>
      </c>
      <c r="Y1970" s="71">
        <v>43658</v>
      </c>
      <c r="Z1970" s="90">
        <v>0.40416666666666662</v>
      </c>
      <c r="AA1970" s="89">
        <v>43658.55972222222</v>
      </c>
      <c r="AB1970" s="71">
        <v>43658</v>
      </c>
      <c r="AC1970" s="91">
        <v>0.55972222222222223</v>
      </c>
      <c r="AD1970" s="92">
        <v>0</v>
      </c>
      <c r="AE1970" s="91">
        <v>0.15555555555329192</v>
      </c>
      <c r="AF1970" s="92">
        <v>3.7333333332790062</v>
      </c>
    </row>
    <row r="1971" spans="12:32" ht="12.75" customHeight="1" x14ac:dyDescent="0.3">
      <c r="L1971" s="86">
        <v>4</v>
      </c>
      <c r="M1971" s="87" t="s">
        <v>808</v>
      </c>
      <c r="N1971" s="86" t="s">
        <v>52</v>
      </c>
      <c r="O1971" s="87" t="s">
        <v>809</v>
      </c>
      <c r="P1971" s="38"/>
      <c r="Q1971" s="87" t="s">
        <v>810</v>
      </c>
      <c r="R1971" s="38"/>
      <c r="S1971" s="38"/>
      <c r="T1971" s="38"/>
      <c r="U1971" s="88" t="s">
        <v>540</v>
      </c>
      <c r="V1971" s="88" t="s">
        <v>2568</v>
      </c>
      <c r="W1971" s="88" t="s">
        <v>2594</v>
      </c>
      <c r="X1971" s="89">
        <v>43676.413194444445</v>
      </c>
      <c r="Y1971" s="71">
        <v>43676</v>
      </c>
      <c r="Z1971" s="90">
        <v>0.41319444444444442</v>
      </c>
      <c r="AA1971" s="89">
        <v>43676.724999999999</v>
      </c>
      <c r="AB1971" s="71">
        <v>43676</v>
      </c>
      <c r="AC1971" s="91">
        <v>0.72499999999999998</v>
      </c>
      <c r="AD1971" s="92">
        <v>0</v>
      </c>
      <c r="AE1971" s="91">
        <v>0.31180555555329192</v>
      </c>
      <c r="AF1971" s="92">
        <v>7.4833333332790062</v>
      </c>
    </row>
    <row r="1972" spans="12:32" ht="12.75" customHeight="1" x14ac:dyDescent="0.3">
      <c r="L1972" s="86">
        <v>4</v>
      </c>
      <c r="M1972" s="87" t="s">
        <v>808</v>
      </c>
      <c r="N1972" s="86" t="s">
        <v>52</v>
      </c>
      <c r="O1972" s="87" t="s">
        <v>809</v>
      </c>
      <c r="P1972" s="38"/>
      <c r="Q1972" s="87" t="s">
        <v>810</v>
      </c>
      <c r="R1972" s="38"/>
      <c r="S1972" s="38"/>
      <c r="T1972" s="38"/>
      <c r="U1972" s="88" t="s">
        <v>540</v>
      </c>
      <c r="V1972" s="88" t="s">
        <v>2568</v>
      </c>
      <c r="W1972" s="88" t="s">
        <v>2595</v>
      </c>
      <c r="X1972" s="89">
        <v>43672.426388888889</v>
      </c>
      <c r="Y1972" s="71">
        <v>43672</v>
      </c>
      <c r="Z1972" s="90">
        <v>0.42638888888888887</v>
      </c>
      <c r="AA1972" s="89">
        <v>43672.557638888888</v>
      </c>
      <c r="AB1972" s="71">
        <v>43672</v>
      </c>
      <c r="AC1972" s="91">
        <v>0.55763888888888891</v>
      </c>
      <c r="AD1972" s="92">
        <v>0</v>
      </c>
      <c r="AE1972" s="91">
        <v>0.13124999999854481</v>
      </c>
      <c r="AF1972" s="92">
        <v>3.1499999999650754</v>
      </c>
    </row>
    <row r="1973" spans="12:32" ht="12.75" customHeight="1" x14ac:dyDescent="0.3">
      <c r="L1973" s="86">
        <v>4</v>
      </c>
      <c r="M1973" s="87" t="s">
        <v>808</v>
      </c>
      <c r="N1973" s="86" t="s">
        <v>52</v>
      </c>
      <c r="O1973" s="87" t="s">
        <v>809</v>
      </c>
      <c r="P1973" s="38"/>
      <c r="Q1973" s="87" t="s">
        <v>810</v>
      </c>
      <c r="R1973" s="38"/>
      <c r="S1973" s="38"/>
      <c r="T1973" s="38"/>
      <c r="U1973" s="88" t="s">
        <v>540</v>
      </c>
      <c r="V1973" s="88" t="s">
        <v>2568</v>
      </c>
      <c r="W1973" s="88" t="s">
        <v>2596</v>
      </c>
      <c r="X1973" s="89">
        <v>43664.436111111114</v>
      </c>
      <c r="Y1973" s="71">
        <v>43664</v>
      </c>
      <c r="Z1973" s="90">
        <v>0.43611111111111112</v>
      </c>
      <c r="AA1973" s="89">
        <v>43664.475694444445</v>
      </c>
      <c r="AB1973" s="71">
        <v>43664</v>
      </c>
      <c r="AC1973" s="91">
        <v>0.47569444444444442</v>
      </c>
      <c r="AD1973" s="92">
        <v>0</v>
      </c>
      <c r="AE1973" s="91">
        <v>3.9583333331393078E-2</v>
      </c>
      <c r="AF1973" s="92">
        <v>0.94999999995343387</v>
      </c>
    </row>
    <row r="1974" spans="12:32" ht="12.75" customHeight="1" x14ac:dyDescent="0.3">
      <c r="L1974" s="86">
        <v>4</v>
      </c>
      <c r="M1974" s="87" t="s">
        <v>808</v>
      </c>
      <c r="N1974" s="86" t="s">
        <v>52</v>
      </c>
      <c r="O1974" s="87" t="s">
        <v>809</v>
      </c>
      <c r="P1974" s="38"/>
      <c r="Q1974" s="87" t="s">
        <v>810</v>
      </c>
      <c r="R1974" s="38"/>
      <c r="S1974" s="38"/>
      <c r="T1974" s="38"/>
      <c r="U1974" s="88" t="s">
        <v>540</v>
      </c>
      <c r="V1974" s="88" t="s">
        <v>2568</v>
      </c>
      <c r="W1974" s="88" t="s">
        <v>2597</v>
      </c>
      <c r="X1974" s="89">
        <v>43670.4375</v>
      </c>
      <c r="Y1974" s="71">
        <v>43670</v>
      </c>
      <c r="Z1974" s="90">
        <v>0.4375</v>
      </c>
      <c r="AA1974" s="89">
        <v>43670.534722222219</v>
      </c>
      <c r="AB1974" s="71">
        <v>43670</v>
      </c>
      <c r="AC1974" s="91">
        <v>1.5347222222222223</v>
      </c>
      <c r="AD1974" s="92">
        <v>0</v>
      </c>
      <c r="AE1974" s="91">
        <v>9.7222222218988463E-2</v>
      </c>
      <c r="AF1974" s="92">
        <v>2.3333333332557231</v>
      </c>
    </row>
    <row r="1975" spans="12:32" ht="12.75" customHeight="1" x14ac:dyDescent="0.3">
      <c r="L1975" s="86">
        <v>4</v>
      </c>
      <c r="M1975" s="87" t="s">
        <v>808</v>
      </c>
      <c r="N1975" s="86" t="s">
        <v>52</v>
      </c>
      <c r="O1975" s="87" t="s">
        <v>809</v>
      </c>
      <c r="P1975" s="38"/>
      <c r="Q1975" s="87" t="s">
        <v>810</v>
      </c>
      <c r="R1975" s="38"/>
      <c r="S1975" s="38"/>
      <c r="T1975" s="38"/>
      <c r="U1975" s="88" t="s">
        <v>540</v>
      </c>
      <c r="V1975" s="88" t="s">
        <v>2568</v>
      </c>
      <c r="W1975" s="88" t="s">
        <v>2598</v>
      </c>
      <c r="X1975" s="89">
        <v>43670.447916666664</v>
      </c>
      <c r="Y1975" s="71">
        <v>43670</v>
      </c>
      <c r="Z1975" s="90">
        <v>0.44791666666666669</v>
      </c>
      <c r="AA1975" s="89">
        <v>43670.686805555553</v>
      </c>
      <c r="AB1975" s="71">
        <v>43670</v>
      </c>
      <c r="AC1975" s="91">
        <v>0.68680555555555556</v>
      </c>
      <c r="AD1975" s="92">
        <v>0</v>
      </c>
      <c r="AE1975" s="91">
        <v>0.23888888888905058</v>
      </c>
      <c r="AF1975" s="92">
        <v>5.7333333333372138</v>
      </c>
    </row>
    <row r="1976" spans="12:32" ht="12.75" customHeight="1" x14ac:dyDescent="0.3">
      <c r="L1976" s="86">
        <v>4</v>
      </c>
      <c r="M1976" s="87" t="s">
        <v>808</v>
      </c>
      <c r="N1976" s="86" t="s">
        <v>52</v>
      </c>
      <c r="O1976" s="87" t="s">
        <v>809</v>
      </c>
      <c r="P1976" s="38"/>
      <c r="Q1976" s="87" t="s">
        <v>810</v>
      </c>
      <c r="R1976" s="38"/>
      <c r="S1976" s="38"/>
      <c r="T1976" s="38"/>
      <c r="U1976" s="88" t="s">
        <v>540</v>
      </c>
      <c r="V1976" s="88" t="s">
        <v>2568</v>
      </c>
      <c r="W1976" s="88" t="s">
        <v>2599</v>
      </c>
      <c r="X1976" s="89">
        <v>43663.746527777781</v>
      </c>
      <c r="Y1976" s="71">
        <v>43663</v>
      </c>
      <c r="Z1976" s="90">
        <v>0.74652777777777779</v>
      </c>
      <c r="AA1976" s="89">
        <v>43664.524305555555</v>
      </c>
      <c r="AB1976" s="71">
        <v>43664</v>
      </c>
      <c r="AC1976" s="91">
        <v>1.5243055555555556</v>
      </c>
      <c r="AD1976" s="92">
        <v>0</v>
      </c>
      <c r="AE1976" s="91">
        <v>1.1944444444444444</v>
      </c>
      <c r="AF1976" s="92">
        <v>28.666666666666664</v>
      </c>
    </row>
    <row r="1977" spans="12:32" ht="12.75" customHeight="1" x14ac:dyDescent="0.3">
      <c r="L1977" s="86">
        <v>4</v>
      </c>
      <c r="M1977" s="87" t="s">
        <v>808</v>
      </c>
      <c r="N1977" s="86" t="s">
        <v>52</v>
      </c>
      <c r="O1977" s="87" t="s">
        <v>809</v>
      </c>
      <c r="P1977" s="38"/>
      <c r="Q1977" s="87" t="s">
        <v>810</v>
      </c>
      <c r="R1977" s="38"/>
      <c r="S1977" s="38"/>
      <c r="T1977" s="38"/>
      <c r="U1977" s="88" t="s">
        <v>540</v>
      </c>
      <c r="V1977" s="88" t="s">
        <v>2568</v>
      </c>
      <c r="W1977" s="88" t="s">
        <v>2600</v>
      </c>
      <c r="X1977" s="89">
        <v>43657.506944444445</v>
      </c>
      <c r="Y1977" s="71">
        <v>43657</v>
      </c>
      <c r="Z1977" s="90">
        <v>0.50694444444444442</v>
      </c>
      <c r="AA1977" s="89">
        <v>43657.7</v>
      </c>
      <c r="AB1977" s="71">
        <v>43657</v>
      </c>
      <c r="AC1977" s="91">
        <v>0.7</v>
      </c>
      <c r="AD1977" s="92">
        <v>0</v>
      </c>
      <c r="AE1977" s="91">
        <v>0.19305555555183673</v>
      </c>
      <c r="AF1977" s="92">
        <v>4.6333333332440816</v>
      </c>
    </row>
    <row r="1978" spans="12:32" ht="12.75" customHeight="1" x14ac:dyDescent="0.3">
      <c r="L1978" s="86">
        <v>4</v>
      </c>
      <c r="M1978" s="87" t="s">
        <v>808</v>
      </c>
      <c r="N1978" s="86" t="s">
        <v>52</v>
      </c>
      <c r="O1978" s="87" t="s">
        <v>809</v>
      </c>
      <c r="P1978" s="38"/>
      <c r="Q1978" s="87" t="s">
        <v>810</v>
      </c>
      <c r="R1978" s="38"/>
      <c r="S1978" s="38"/>
      <c r="T1978" s="38"/>
      <c r="U1978" s="88" t="s">
        <v>540</v>
      </c>
      <c r="V1978" s="88" t="s">
        <v>2568</v>
      </c>
      <c r="W1978" s="88" t="s">
        <v>2601</v>
      </c>
      <c r="X1978" s="89">
        <v>43671.508333333331</v>
      </c>
      <c r="Y1978" s="71">
        <v>43671</v>
      </c>
      <c r="Z1978" s="90">
        <v>0.5083333333333333</v>
      </c>
      <c r="AA1978" s="89">
        <v>43671.709722222222</v>
      </c>
      <c r="AB1978" s="71">
        <v>43671</v>
      </c>
      <c r="AC1978" s="91">
        <v>0.70972222222222225</v>
      </c>
      <c r="AD1978" s="92">
        <v>0</v>
      </c>
      <c r="AE1978" s="91">
        <v>0.20138888889050577</v>
      </c>
      <c r="AF1978" s="92">
        <v>4.8333333333721384</v>
      </c>
    </row>
    <row r="1979" spans="12:32" ht="12.75" customHeight="1" x14ac:dyDescent="0.3">
      <c r="L1979" s="86">
        <v>4</v>
      </c>
      <c r="M1979" s="87" t="s">
        <v>808</v>
      </c>
      <c r="N1979" s="86" t="s">
        <v>52</v>
      </c>
      <c r="O1979" s="87" t="s">
        <v>809</v>
      </c>
      <c r="P1979" s="38"/>
      <c r="Q1979" s="87" t="s">
        <v>810</v>
      </c>
      <c r="R1979" s="38"/>
      <c r="S1979" s="38"/>
      <c r="T1979" s="38"/>
      <c r="U1979" s="88" t="s">
        <v>540</v>
      </c>
      <c r="V1979" s="88" t="s">
        <v>2568</v>
      </c>
      <c r="W1979" s="88" t="s">
        <v>2602</v>
      </c>
      <c r="X1979" s="89">
        <v>43655.511111111111</v>
      </c>
      <c r="Y1979" s="71">
        <v>43655</v>
      </c>
      <c r="Z1979" s="90">
        <v>0.51111111111111118</v>
      </c>
      <c r="AA1979" s="89">
        <v>43655.588888888888</v>
      </c>
      <c r="AB1979" s="71">
        <v>43655</v>
      </c>
      <c r="AC1979" s="91">
        <v>0.58888888888888891</v>
      </c>
      <c r="AD1979" s="92">
        <v>0</v>
      </c>
      <c r="AE1979" s="91">
        <v>7.7777777776645962E-2</v>
      </c>
      <c r="AF1979" s="92">
        <v>1.8666666666395031</v>
      </c>
    </row>
    <row r="1980" spans="12:32" ht="12.75" customHeight="1" x14ac:dyDescent="0.3">
      <c r="L1980" s="86">
        <v>4</v>
      </c>
      <c r="M1980" s="87" t="s">
        <v>808</v>
      </c>
      <c r="N1980" s="86" t="s">
        <v>52</v>
      </c>
      <c r="O1980" s="87" t="s">
        <v>809</v>
      </c>
      <c r="P1980" s="38"/>
      <c r="Q1980" s="87" t="s">
        <v>810</v>
      </c>
      <c r="R1980" s="38"/>
      <c r="S1980" s="38"/>
      <c r="T1980" s="38"/>
      <c r="U1980" s="88" t="s">
        <v>540</v>
      </c>
      <c r="V1980" s="88" t="s">
        <v>2568</v>
      </c>
      <c r="W1980" s="88" t="s">
        <v>2603</v>
      </c>
      <c r="X1980" s="89">
        <v>43649.51458333333</v>
      </c>
      <c r="Y1980" s="71">
        <v>43649</v>
      </c>
      <c r="Z1980" s="90">
        <v>0.51458333333333328</v>
      </c>
      <c r="AA1980" s="89">
        <v>43649.706944444442</v>
      </c>
      <c r="AB1980" s="71">
        <v>43649</v>
      </c>
      <c r="AC1980" s="91">
        <v>0.70694444444444449</v>
      </c>
      <c r="AD1980" s="92">
        <v>0</v>
      </c>
      <c r="AE1980" s="91">
        <v>0.19236111111240461</v>
      </c>
      <c r="AF1980" s="92">
        <v>4.6166666666977108</v>
      </c>
    </row>
    <row r="1981" spans="12:32" ht="12.75" customHeight="1" x14ac:dyDescent="0.3">
      <c r="L1981" s="86">
        <v>4</v>
      </c>
      <c r="M1981" s="87" t="s">
        <v>808</v>
      </c>
      <c r="N1981" s="86" t="s">
        <v>52</v>
      </c>
      <c r="O1981" s="87" t="s">
        <v>843</v>
      </c>
      <c r="P1981" s="87" t="s">
        <v>844</v>
      </c>
      <c r="Q1981" s="38"/>
      <c r="R1981" s="38"/>
      <c r="S1981" s="38"/>
      <c r="T1981" s="38"/>
      <c r="U1981" s="88" t="s">
        <v>540</v>
      </c>
      <c r="V1981" s="88" t="s">
        <v>2606</v>
      </c>
      <c r="W1981" s="88" t="s">
        <v>2621</v>
      </c>
      <c r="X1981" s="89">
        <v>43671.322916666664</v>
      </c>
      <c r="Y1981" s="71">
        <v>43671</v>
      </c>
      <c r="Z1981" s="90">
        <v>0.32291666666666669</v>
      </c>
      <c r="AA1981" s="89">
        <v>43671.643750000003</v>
      </c>
      <c r="AB1981" s="71">
        <v>43671</v>
      </c>
      <c r="AC1981" s="91">
        <v>0.64375000000000004</v>
      </c>
      <c r="AD1981" s="92">
        <v>0</v>
      </c>
      <c r="AE1981" s="91">
        <v>0.32083333333866904</v>
      </c>
      <c r="AF1981" s="92">
        <v>7.7000000001280569</v>
      </c>
    </row>
    <row r="1982" spans="12:32" ht="12.75" customHeight="1" x14ac:dyDescent="0.3">
      <c r="L1982" s="86">
        <v>4</v>
      </c>
      <c r="M1982" s="87" t="s">
        <v>808</v>
      </c>
      <c r="N1982" s="86" t="s">
        <v>52</v>
      </c>
      <c r="O1982" s="87" t="s">
        <v>843</v>
      </c>
      <c r="P1982" s="87" t="s">
        <v>844</v>
      </c>
      <c r="Q1982" s="38"/>
      <c r="R1982" s="38"/>
      <c r="S1982" s="38"/>
      <c r="T1982" s="38"/>
      <c r="U1982" s="88" t="s">
        <v>540</v>
      </c>
      <c r="V1982" s="88" t="s">
        <v>2606</v>
      </c>
      <c r="W1982" s="88" t="s">
        <v>2622</v>
      </c>
      <c r="X1982" s="89">
        <v>43672.344444444447</v>
      </c>
      <c r="Y1982" s="71">
        <v>43672</v>
      </c>
      <c r="Z1982" s="90">
        <v>0.3444444444444445</v>
      </c>
      <c r="AA1982" s="89">
        <v>43672.442361111112</v>
      </c>
      <c r="AB1982" s="71">
        <v>43672</v>
      </c>
      <c r="AC1982" s="91">
        <v>0.44236111111111115</v>
      </c>
      <c r="AD1982" s="92">
        <v>0</v>
      </c>
      <c r="AE1982" s="91">
        <v>9.7916666665696539E-2</v>
      </c>
      <c r="AF1982" s="92">
        <v>2.3499999999767169</v>
      </c>
    </row>
    <row r="1983" spans="12:32" ht="12.75" customHeight="1" x14ac:dyDescent="0.3">
      <c r="L1983" s="86">
        <v>4</v>
      </c>
      <c r="M1983" s="87" t="s">
        <v>808</v>
      </c>
      <c r="N1983" s="86" t="s">
        <v>52</v>
      </c>
      <c r="O1983" s="87" t="s">
        <v>843</v>
      </c>
      <c r="P1983" s="87" t="s">
        <v>844</v>
      </c>
      <c r="Q1983" s="38"/>
      <c r="R1983" s="38"/>
      <c r="S1983" s="38"/>
      <c r="T1983" s="38"/>
      <c r="U1983" s="88" t="s">
        <v>540</v>
      </c>
      <c r="V1983" s="88" t="s">
        <v>2606</v>
      </c>
      <c r="W1983" s="88" t="s">
        <v>2623</v>
      </c>
      <c r="X1983" s="89">
        <v>43663.363888888889</v>
      </c>
      <c r="Y1983" s="71">
        <v>43663</v>
      </c>
      <c r="Z1983" s="90">
        <v>0.36388888888888887</v>
      </c>
      <c r="AA1983" s="89">
        <v>43663.451388888891</v>
      </c>
      <c r="AB1983" s="71">
        <v>43663</v>
      </c>
      <c r="AC1983" s="91">
        <v>0.4513888888888889</v>
      </c>
      <c r="AD1983" s="92">
        <v>0</v>
      </c>
      <c r="AE1983" s="91">
        <v>8.7500000001455192E-2</v>
      </c>
      <c r="AF1983" s="92">
        <v>2.1000000000349246</v>
      </c>
    </row>
    <row r="1984" spans="12:32" ht="12.75" customHeight="1" x14ac:dyDescent="0.3">
      <c r="L1984" s="86">
        <v>4</v>
      </c>
      <c r="M1984" s="87" t="s">
        <v>808</v>
      </c>
      <c r="N1984" s="86" t="s">
        <v>52</v>
      </c>
      <c r="O1984" s="87" t="s">
        <v>843</v>
      </c>
      <c r="P1984" s="87" t="s">
        <v>844</v>
      </c>
      <c r="Q1984" s="38"/>
      <c r="R1984" s="38"/>
      <c r="S1984" s="38"/>
      <c r="T1984" s="38"/>
      <c r="U1984" s="88" t="s">
        <v>540</v>
      </c>
      <c r="V1984" s="88" t="s">
        <v>2606</v>
      </c>
      <c r="W1984" s="88" t="s">
        <v>2624</v>
      </c>
      <c r="X1984" s="89">
        <v>43669.366666666669</v>
      </c>
      <c r="Y1984" s="71">
        <v>43669</v>
      </c>
      <c r="Z1984" s="90">
        <v>0.3666666666666667</v>
      </c>
      <c r="AA1984" s="89">
        <v>43669.726388888892</v>
      </c>
      <c r="AB1984" s="71">
        <v>43669</v>
      </c>
      <c r="AC1984" s="91">
        <v>0.72638888888888886</v>
      </c>
      <c r="AD1984" s="92">
        <v>0</v>
      </c>
      <c r="AE1984" s="91">
        <v>0.35972222222335404</v>
      </c>
      <c r="AF1984" s="92">
        <v>8.6333333333604969</v>
      </c>
    </row>
    <row r="1985" spans="12:32" ht="12.75" customHeight="1" x14ac:dyDescent="0.3">
      <c r="L1985" s="86">
        <v>4</v>
      </c>
      <c r="M1985" s="87" t="s">
        <v>808</v>
      </c>
      <c r="N1985" s="86" t="s">
        <v>52</v>
      </c>
      <c r="O1985" s="87" t="s">
        <v>843</v>
      </c>
      <c r="P1985" s="87" t="s">
        <v>844</v>
      </c>
      <c r="Q1985" s="38"/>
      <c r="R1985" s="38"/>
      <c r="S1985" s="38"/>
      <c r="T1985" s="38"/>
      <c r="U1985" s="88" t="s">
        <v>540</v>
      </c>
      <c r="V1985" s="88" t="s">
        <v>2606</v>
      </c>
      <c r="W1985" s="88" t="s">
        <v>2625</v>
      </c>
      <c r="X1985" s="89">
        <v>43676.382638888892</v>
      </c>
      <c r="Y1985" s="71">
        <v>43676</v>
      </c>
      <c r="Z1985" s="90">
        <v>0.38263888888888892</v>
      </c>
      <c r="AA1985" s="89">
        <v>43676.62777777778</v>
      </c>
      <c r="AB1985" s="71">
        <v>43676</v>
      </c>
      <c r="AC1985" s="91">
        <v>0.62777777777777777</v>
      </c>
      <c r="AD1985" s="92">
        <v>0</v>
      </c>
      <c r="AE1985" s="91">
        <v>0.24513888888759539</v>
      </c>
      <c r="AF1985" s="92">
        <v>5.8833333333022892</v>
      </c>
    </row>
    <row r="1986" spans="12:32" ht="12.75" customHeight="1" x14ac:dyDescent="0.3">
      <c r="L1986" s="86">
        <v>4</v>
      </c>
      <c r="M1986" s="87" t="s">
        <v>808</v>
      </c>
      <c r="N1986" s="86" t="s">
        <v>52</v>
      </c>
      <c r="O1986" s="87" t="s">
        <v>843</v>
      </c>
      <c r="P1986" s="87" t="s">
        <v>844</v>
      </c>
      <c r="Q1986" s="38"/>
      <c r="R1986" s="38"/>
      <c r="S1986" s="38"/>
      <c r="T1986" s="38"/>
      <c r="U1986" s="88" t="s">
        <v>540</v>
      </c>
      <c r="V1986" s="88" t="s">
        <v>2606</v>
      </c>
      <c r="W1986" s="88" t="s">
        <v>2626</v>
      </c>
      <c r="X1986" s="89">
        <v>43649.395138888889</v>
      </c>
      <c r="Y1986" s="71">
        <v>43649</v>
      </c>
      <c r="Z1986" s="90">
        <v>0.39513888888888887</v>
      </c>
      <c r="AA1986" s="89">
        <v>43649.631249999999</v>
      </c>
      <c r="AB1986" s="71">
        <v>43649</v>
      </c>
      <c r="AC1986" s="91">
        <v>0.63124999999999998</v>
      </c>
      <c r="AD1986" s="92">
        <v>0</v>
      </c>
      <c r="AE1986" s="91">
        <v>0.23611111110949423</v>
      </c>
      <c r="AF1986" s="92">
        <v>5.6666666666278616</v>
      </c>
    </row>
    <row r="1987" spans="12:32" ht="12.75" customHeight="1" x14ac:dyDescent="0.3">
      <c r="L1987" s="86">
        <v>4</v>
      </c>
      <c r="M1987" s="87" t="s">
        <v>808</v>
      </c>
      <c r="N1987" s="86" t="s">
        <v>52</v>
      </c>
      <c r="O1987" s="87" t="s">
        <v>843</v>
      </c>
      <c r="P1987" s="87" t="s">
        <v>844</v>
      </c>
      <c r="Q1987" s="38"/>
      <c r="R1987" s="38"/>
      <c r="S1987" s="38"/>
      <c r="T1987" s="38"/>
      <c r="U1987" s="88" t="s">
        <v>540</v>
      </c>
      <c r="V1987" s="88" t="s">
        <v>2606</v>
      </c>
      <c r="W1987" s="88" t="s">
        <v>2627</v>
      </c>
      <c r="X1987" s="89">
        <v>43671.395138888889</v>
      </c>
      <c r="Y1987" s="71">
        <v>43671</v>
      </c>
      <c r="Z1987" s="90">
        <v>0.39513888888888887</v>
      </c>
      <c r="AA1987" s="89">
        <v>43671.509027777778</v>
      </c>
      <c r="AB1987" s="71">
        <v>43671</v>
      </c>
      <c r="AC1987" s="91">
        <v>1.5090277777777779</v>
      </c>
      <c r="AD1987" s="92">
        <v>0</v>
      </c>
      <c r="AE1987" s="91">
        <v>0.11388888888905058</v>
      </c>
      <c r="AF1987" s="92">
        <v>2.7333333333372138</v>
      </c>
    </row>
    <row r="1988" spans="12:32" ht="12.75" customHeight="1" x14ac:dyDescent="0.3">
      <c r="L1988" s="86">
        <v>4</v>
      </c>
      <c r="M1988" s="87" t="s">
        <v>808</v>
      </c>
      <c r="N1988" s="86" t="s">
        <v>52</v>
      </c>
      <c r="O1988" s="87" t="s">
        <v>843</v>
      </c>
      <c r="P1988" s="87" t="s">
        <v>844</v>
      </c>
      <c r="Q1988" s="38"/>
      <c r="R1988" s="38"/>
      <c r="S1988" s="38"/>
      <c r="T1988" s="38"/>
      <c r="U1988" s="88" t="s">
        <v>540</v>
      </c>
      <c r="V1988" s="88" t="s">
        <v>2606</v>
      </c>
      <c r="W1988" s="88" t="s">
        <v>2628</v>
      </c>
      <c r="X1988" s="89">
        <v>43656.396527777775</v>
      </c>
      <c r="Y1988" s="71">
        <v>43656</v>
      </c>
      <c r="Z1988" s="90">
        <v>0.39652777777777781</v>
      </c>
      <c r="AA1988" s="89">
        <v>43656.649305555555</v>
      </c>
      <c r="AB1988" s="71">
        <v>43656</v>
      </c>
      <c r="AC1988" s="91">
        <v>0.64930555555555558</v>
      </c>
      <c r="AD1988" s="92">
        <v>0</v>
      </c>
      <c r="AE1988" s="91">
        <v>0.25277777777955635</v>
      </c>
      <c r="AF1988" s="92">
        <v>6.0666666667093523</v>
      </c>
    </row>
    <row r="1989" spans="12:32" ht="12.75" customHeight="1" x14ac:dyDescent="0.3">
      <c r="L1989" s="86">
        <v>4</v>
      </c>
      <c r="M1989" s="87" t="s">
        <v>808</v>
      </c>
      <c r="N1989" s="86" t="s">
        <v>52</v>
      </c>
      <c r="O1989" s="87" t="s">
        <v>843</v>
      </c>
      <c r="P1989" s="87" t="s">
        <v>844</v>
      </c>
      <c r="Q1989" s="38"/>
      <c r="R1989" s="38"/>
      <c r="S1989" s="38"/>
      <c r="T1989" s="38"/>
      <c r="U1989" s="88" t="s">
        <v>540</v>
      </c>
      <c r="V1989" s="88" t="s">
        <v>2606</v>
      </c>
      <c r="W1989" s="88" t="s">
        <v>2629</v>
      </c>
      <c r="X1989" s="89">
        <v>43648.572916666664</v>
      </c>
      <c r="Y1989" s="71">
        <v>43648</v>
      </c>
      <c r="Z1989" s="90">
        <v>0.57291666666666663</v>
      </c>
      <c r="AA1989" s="89">
        <v>43648.67083333333</v>
      </c>
      <c r="AB1989" s="71">
        <v>43648</v>
      </c>
      <c r="AC1989" s="91">
        <v>0.67083333333333328</v>
      </c>
      <c r="AD1989" s="92">
        <v>0</v>
      </c>
      <c r="AE1989" s="91">
        <v>9.7916666665696539E-2</v>
      </c>
      <c r="AF1989" s="92">
        <v>2.3499999999767169</v>
      </c>
    </row>
    <row r="1990" spans="12:32" ht="12.75" customHeight="1" x14ac:dyDescent="0.3">
      <c r="L1990" s="86">
        <v>4</v>
      </c>
      <c r="M1990" s="87" t="s">
        <v>808</v>
      </c>
      <c r="N1990" s="86" t="s">
        <v>52</v>
      </c>
      <c r="O1990" s="87" t="s">
        <v>843</v>
      </c>
      <c r="P1990" s="87" t="s">
        <v>844</v>
      </c>
      <c r="Q1990" s="38"/>
      <c r="R1990" s="38"/>
      <c r="S1990" s="38"/>
      <c r="T1990" s="38"/>
      <c r="U1990" s="88" t="s">
        <v>540</v>
      </c>
      <c r="V1990" s="88" t="s">
        <v>2606</v>
      </c>
      <c r="W1990" s="88" t="s">
        <v>2630</v>
      </c>
      <c r="X1990" s="89">
        <v>43661.587500000001</v>
      </c>
      <c r="Y1990" s="71">
        <v>43661</v>
      </c>
      <c r="Z1990" s="90">
        <v>0.58750000000000002</v>
      </c>
      <c r="AA1990" s="89">
        <v>43661.675000000003</v>
      </c>
      <c r="AB1990" s="71">
        <v>43661</v>
      </c>
      <c r="AC1990" s="91">
        <v>0.67500000000000004</v>
      </c>
      <c r="AD1990" s="92">
        <v>0</v>
      </c>
      <c r="AE1990" s="91">
        <v>8.7500000001455192E-2</v>
      </c>
      <c r="AF1990" s="92">
        <v>2.1000000000349246</v>
      </c>
    </row>
    <row r="1991" spans="12:32" ht="12.75" customHeight="1" x14ac:dyDescent="0.3">
      <c r="L1991" s="86">
        <v>4</v>
      </c>
      <c r="M1991" s="87" t="s">
        <v>808</v>
      </c>
      <c r="N1991" s="86" t="s">
        <v>52</v>
      </c>
      <c r="O1991" s="87" t="s">
        <v>843</v>
      </c>
      <c r="P1991" s="87" t="s">
        <v>844</v>
      </c>
      <c r="Q1991" s="38"/>
      <c r="R1991" s="38"/>
      <c r="S1991" s="38"/>
      <c r="T1991" s="38"/>
      <c r="U1991" s="88" t="s">
        <v>540</v>
      </c>
      <c r="V1991" s="88" t="s">
        <v>2606</v>
      </c>
      <c r="W1991" s="88" t="s">
        <v>2631</v>
      </c>
      <c r="X1991" s="89">
        <v>43661.598611111112</v>
      </c>
      <c r="Y1991" s="71">
        <v>43661</v>
      </c>
      <c r="Z1991" s="90">
        <v>0.59861111111111109</v>
      </c>
      <c r="AA1991" s="89">
        <v>43662.306944444441</v>
      </c>
      <c r="AB1991" s="71">
        <v>43662</v>
      </c>
      <c r="AC1991" s="91">
        <v>0.30694444444444441</v>
      </c>
      <c r="AD1991" s="92">
        <v>0</v>
      </c>
      <c r="AE1991" s="91">
        <v>0.125</v>
      </c>
      <c r="AF1991" s="92">
        <v>3</v>
      </c>
    </row>
    <row r="1992" spans="12:32" ht="12.75" customHeight="1" x14ac:dyDescent="0.3">
      <c r="L1992" s="86">
        <v>4</v>
      </c>
      <c r="M1992" s="87" t="s">
        <v>808</v>
      </c>
      <c r="N1992" s="86" t="s">
        <v>52</v>
      </c>
      <c r="O1992" s="87" t="s">
        <v>910</v>
      </c>
      <c r="P1992" s="87" t="s">
        <v>1006</v>
      </c>
      <c r="Q1992" s="38"/>
      <c r="R1992" s="38"/>
      <c r="S1992" s="38"/>
      <c r="T1992" s="38"/>
      <c r="U1992" s="88" t="s">
        <v>540</v>
      </c>
      <c r="V1992" s="88" t="s">
        <v>2694</v>
      </c>
      <c r="W1992" s="88" t="s">
        <v>2718</v>
      </c>
      <c r="X1992" s="89">
        <v>43672.442361111112</v>
      </c>
      <c r="Y1992" s="71">
        <v>43672</v>
      </c>
      <c r="Z1992" s="90">
        <v>0.44236111111111115</v>
      </c>
      <c r="AA1992" s="89">
        <v>43672.550694444442</v>
      </c>
      <c r="AB1992" s="71">
        <v>43672</v>
      </c>
      <c r="AC1992" s="91">
        <v>0.55069444444444449</v>
      </c>
      <c r="AD1992" s="92">
        <v>0</v>
      </c>
      <c r="AE1992" s="91">
        <v>0.10833333332993789</v>
      </c>
      <c r="AF1992" s="92">
        <v>2.5999999999185093</v>
      </c>
    </row>
    <row r="1993" spans="12:32" ht="12.75" customHeight="1" x14ac:dyDescent="0.3">
      <c r="L1993" s="86">
        <v>4</v>
      </c>
      <c r="M1993" s="87" t="s">
        <v>808</v>
      </c>
      <c r="N1993" s="86" t="s">
        <v>52</v>
      </c>
      <c r="O1993" s="87" t="s">
        <v>910</v>
      </c>
      <c r="P1993" s="87" t="s">
        <v>1006</v>
      </c>
      <c r="Q1993" s="38"/>
      <c r="R1993" s="38"/>
      <c r="S1993" s="38"/>
      <c r="T1993" s="38"/>
      <c r="U1993" s="88" t="s">
        <v>540</v>
      </c>
      <c r="V1993" s="88" t="s">
        <v>2694</v>
      </c>
      <c r="W1993" s="88" t="s">
        <v>2719</v>
      </c>
      <c r="X1993" s="89">
        <v>43663.459027777775</v>
      </c>
      <c r="Y1993" s="71">
        <v>43663</v>
      </c>
      <c r="Z1993" s="90">
        <v>0.45902777777777781</v>
      </c>
      <c r="AA1993" s="89">
        <v>43663.726388888892</v>
      </c>
      <c r="AB1993" s="71">
        <v>43663</v>
      </c>
      <c r="AC1993" s="91">
        <v>0.72638888888888886</v>
      </c>
      <c r="AD1993" s="92">
        <v>0</v>
      </c>
      <c r="AE1993" s="91">
        <v>0.26736111111677019</v>
      </c>
      <c r="AF1993" s="92">
        <v>6.4166666668024845</v>
      </c>
    </row>
    <row r="1994" spans="12:32" ht="12.75" customHeight="1" x14ac:dyDescent="0.3">
      <c r="L1994" s="86">
        <v>4</v>
      </c>
      <c r="M1994" s="87" t="s">
        <v>808</v>
      </c>
      <c r="N1994" s="86" t="s">
        <v>52</v>
      </c>
      <c r="O1994" s="87" t="s">
        <v>910</v>
      </c>
      <c r="P1994" s="87" t="s">
        <v>1006</v>
      </c>
      <c r="Q1994" s="38"/>
      <c r="R1994" s="38"/>
      <c r="S1994" s="38"/>
      <c r="T1994" s="38"/>
      <c r="U1994" s="88" t="s">
        <v>540</v>
      </c>
      <c r="V1994" s="88" t="s">
        <v>2694</v>
      </c>
      <c r="W1994" s="88" t="s">
        <v>2720</v>
      </c>
      <c r="X1994" s="89">
        <v>43696.477083333331</v>
      </c>
      <c r="Y1994" s="71">
        <v>43696</v>
      </c>
      <c r="Z1994" s="90">
        <v>0.4770833333333333</v>
      </c>
      <c r="AA1994" s="89">
        <v>43697.275000000001</v>
      </c>
      <c r="AB1994" s="71">
        <v>43697</v>
      </c>
      <c r="AC1994" s="91">
        <v>0.27499999999999997</v>
      </c>
      <c r="AD1994" s="92">
        <v>0</v>
      </c>
      <c r="AE1994" s="91">
        <v>0.21458333333333335</v>
      </c>
      <c r="AF1994" s="92">
        <v>5.15</v>
      </c>
    </row>
    <row r="1995" spans="12:32" ht="12.75" customHeight="1" x14ac:dyDescent="0.3">
      <c r="L1995" s="86">
        <v>4</v>
      </c>
      <c r="M1995" s="87" t="s">
        <v>808</v>
      </c>
      <c r="N1995" s="86" t="s">
        <v>52</v>
      </c>
      <c r="O1995" s="87" t="s">
        <v>910</v>
      </c>
      <c r="P1995" s="87" t="s">
        <v>1006</v>
      </c>
      <c r="Q1995" s="38"/>
      <c r="R1995" s="38"/>
      <c r="S1995" s="38"/>
      <c r="T1995" s="38"/>
      <c r="U1995" s="88" t="s">
        <v>540</v>
      </c>
      <c r="V1995" s="88" t="s">
        <v>2694</v>
      </c>
      <c r="W1995" s="88" t="s">
        <v>2721</v>
      </c>
      <c r="X1995" s="89">
        <v>43676.566666666666</v>
      </c>
      <c r="Y1995" s="71">
        <v>43676</v>
      </c>
      <c r="Z1995" s="90">
        <v>0.56666666666666665</v>
      </c>
      <c r="AA1995" s="89">
        <v>43676.652777777781</v>
      </c>
      <c r="AB1995" s="71">
        <v>43676</v>
      </c>
      <c r="AC1995" s="91">
        <v>0.65277777777777779</v>
      </c>
      <c r="AD1995" s="92">
        <v>0</v>
      </c>
      <c r="AE1995" s="91">
        <v>8.6111111115314998E-2</v>
      </c>
      <c r="AF1995" s="92">
        <v>2.0666666667675599</v>
      </c>
    </row>
    <row r="1996" spans="12:32" ht="12.75" customHeight="1" x14ac:dyDescent="0.3">
      <c r="L1996" s="86">
        <v>4</v>
      </c>
      <c r="M1996" s="87" t="s">
        <v>808</v>
      </c>
      <c r="N1996" s="86" t="s">
        <v>52</v>
      </c>
      <c r="O1996" s="87" t="s">
        <v>910</v>
      </c>
      <c r="P1996" s="87" t="s">
        <v>1006</v>
      </c>
      <c r="Q1996" s="38"/>
      <c r="R1996" s="38"/>
      <c r="S1996" s="38"/>
      <c r="T1996" s="38"/>
      <c r="U1996" s="88" t="s">
        <v>540</v>
      </c>
      <c r="V1996" s="88" t="s">
        <v>2694</v>
      </c>
      <c r="W1996" s="88" t="s">
        <v>2722</v>
      </c>
      <c r="X1996" s="89">
        <v>43669.742361111108</v>
      </c>
      <c r="Y1996" s="71">
        <v>43669</v>
      </c>
      <c r="Z1996" s="90">
        <v>0.74236111111111114</v>
      </c>
      <c r="AA1996" s="89">
        <v>43669.964583333334</v>
      </c>
      <c r="AB1996" s="71">
        <v>43669</v>
      </c>
      <c r="AC1996" s="91">
        <v>0.96458333333333335</v>
      </c>
      <c r="AD1996" s="92">
        <v>0</v>
      </c>
      <c r="AE1996" s="91">
        <v>0.22222222222626442</v>
      </c>
      <c r="AF1996" s="92">
        <v>5.3333333334303461</v>
      </c>
    </row>
    <row r="1997" spans="12:32" ht="12.75" customHeight="1" x14ac:dyDescent="0.3">
      <c r="L1997" s="86">
        <v>4</v>
      </c>
      <c r="M1997" s="87" t="s">
        <v>808</v>
      </c>
      <c r="N1997" s="86" t="s">
        <v>52</v>
      </c>
      <c r="O1997" s="87" t="s">
        <v>910</v>
      </c>
      <c r="P1997" s="87" t="s">
        <v>1006</v>
      </c>
      <c r="Q1997" s="38"/>
      <c r="R1997" s="38"/>
      <c r="S1997" s="38"/>
      <c r="T1997" s="38"/>
      <c r="U1997" s="88" t="s">
        <v>540</v>
      </c>
      <c r="V1997" s="88" t="s">
        <v>2694</v>
      </c>
      <c r="W1997" s="88" t="s">
        <v>2723</v>
      </c>
      <c r="X1997" s="89">
        <v>43671.524305555555</v>
      </c>
      <c r="Y1997" s="71">
        <v>43671</v>
      </c>
      <c r="Z1997" s="90">
        <v>0.52430555555555558</v>
      </c>
      <c r="AA1997" s="89">
        <v>43671.664583333331</v>
      </c>
      <c r="AB1997" s="71">
        <v>43671</v>
      </c>
      <c r="AC1997" s="91">
        <v>0.6645833333333333</v>
      </c>
      <c r="AD1997" s="92">
        <v>0</v>
      </c>
      <c r="AE1997" s="91">
        <v>0.14027777777664596</v>
      </c>
      <c r="AF1997" s="92">
        <v>3.3666666666395031</v>
      </c>
    </row>
    <row r="1998" spans="12:32" ht="12.75" customHeight="1" x14ac:dyDescent="0.3">
      <c r="L1998" s="86">
        <v>4</v>
      </c>
      <c r="M1998" s="87" t="s">
        <v>808</v>
      </c>
      <c r="N1998" s="86" t="s">
        <v>52</v>
      </c>
      <c r="O1998" s="87" t="s">
        <v>910</v>
      </c>
      <c r="P1998" s="87" t="s">
        <v>1006</v>
      </c>
      <c r="Q1998" s="38"/>
      <c r="R1998" s="38"/>
      <c r="S1998" s="38"/>
      <c r="T1998" s="38"/>
      <c r="U1998" s="88" t="s">
        <v>540</v>
      </c>
      <c r="V1998" s="88" t="s">
        <v>2694</v>
      </c>
      <c r="W1998" s="88" t="s">
        <v>2724</v>
      </c>
      <c r="X1998" s="70"/>
      <c r="Y1998" s="71"/>
      <c r="Z1998" s="90"/>
      <c r="AA1998" s="90"/>
      <c r="AB1998" s="71"/>
      <c r="AC1998" s="91" t="s">
        <v>762</v>
      </c>
    </row>
    <row r="1999" spans="12:32" ht="12.75" customHeight="1" x14ac:dyDescent="0.3">
      <c r="L1999" s="86">
        <v>4</v>
      </c>
      <c r="M1999" s="87" t="s">
        <v>808</v>
      </c>
      <c r="N1999" s="86" t="s">
        <v>52</v>
      </c>
      <c r="O1999" s="87" t="s">
        <v>828</v>
      </c>
      <c r="P1999" s="87" t="s">
        <v>829</v>
      </c>
      <c r="Q1999" s="38"/>
      <c r="R1999" s="38"/>
      <c r="S1999" s="38"/>
      <c r="T1999" s="38"/>
      <c r="U1999" s="88" t="s">
        <v>540</v>
      </c>
      <c r="V1999" s="88" t="s">
        <v>2775</v>
      </c>
      <c r="W1999" s="88" t="s">
        <v>2781</v>
      </c>
      <c r="X1999" s="89">
        <v>43698.400000000001</v>
      </c>
      <c r="Y1999" s="71">
        <v>43698</v>
      </c>
      <c r="Z1999" s="90">
        <v>0.39999999999999997</v>
      </c>
      <c r="AA1999" s="89">
        <v>43699.342361111114</v>
      </c>
      <c r="AB1999" s="71">
        <v>43699</v>
      </c>
      <c r="AC1999" s="91">
        <v>0.34236111111111112</v>
      </c>
      <c r="AD1999" s="92">
        <v>0</v>
      </c>
      <c r="AE1999" s="91">
        <v>0.35902777777777783</v>
      </c>
      <c r="AF1999" s="92">
        <v>8.6166666666666671</v>
      </c>
    </row>
    <row r="2000" spans="12:32" ht="12.75" customHeight="1" x14ac:dyDescent="0.3">
      <c r="L2000" s="86">
        <v>4</v>
      </c>
      <c r="M2000" s="87" t="s">
        <v>808</v>
      </c>
      <c r="N2000" s="86" t="s">
        <v>52</v>
      </c>
      <c r="O2000" s="87" t="s">
        <v>828</v>
      </c>
      <c r="P2000" s="87" t="s">
        <v>829</v>
      </c>
      <c r="Q2000" s="38"/>
      <c r="R2000" s="38"/>
      <c r="S2000" s="38"/>
      <c r="T2000" s="38"/>
      <c r="U2000" s="88" t="s">
        <v>540</v>
      </c>
      <c r="V2000" s="88" t="s">
        <v>2775</v>
      </c>
      <c r="W2000" s="88" t="s">
        <v>2782</v>
      </c>
      <c r="X2000" s="89">
        <v>43657.464583333334</v>
      </c>
      <c r="Y2000" s="71">
        <v>43657</v>
      </c>
      <c r="Z2000" s="90">
        <v>0.46458333333333335</v>
      </c>
      <c r="AA2000" s="89">
        <v>43658.491666666669</v>
      </c>
      <c r="AB2000" s="71">
        <v>43658</v>
      </c>
      <c r="AC2000" s="91">
        <v>0.4916666666666667</v>
      </c>
      <c r="AD2000" s="92">
        <v>0</v>
      </c>
      <c r="AE2000" s="91">
        <v>0.44375000000000003</v>
      </c>
      <c r="AF2000" s="92">
        <v>10.65</v>
      </c>
    </row>
    <row r="2001" spans="12:32" ht="12.75" customHeight="1" x14ac:dyDescent="0.3">
      <c r="L2001" s="86">
        <v>4</v>
      </c>
      <c r="M2001" s="87" t="s">
        <v>808</v>
      </c>
      <c r="N2001" s="86" t="s">
        <v>52</v>
      </c>
      <c r="O2001" s="87" t="s">
        <v>828</v>
      </c>
      <c r="P2001" s="87" t="s">
        <v>829</v>
      </c>
      <c r="Q2001" s="38"/>
      <c r="R2001" s="38"/>
      <c r="S2001" s="38"/>
      <c r="T2001" s="38"/>
      <c r="U2001" s="88" t="s">
        <v>540</v>
      </c>
      <c r="V2001" s="88" t="s">
        <v>2775</v>
      </c>
      <c r="W2001" s="88" t="s">
        <v>2783</v>
      </c>
      <c r="X2001" s="89">
        <v>43669.473611111112</v>
      </c>
      <c r="Y2001" s="71">
        <v>43669</v>
      </c>
      <c r="Z2001" s="90">
        <v>0.47361111111111115</v>
      </c>
      <c r="AA2001" s="89">
        <v>43669.617361111108</v>
      </c>
      <c r="AB2001" s="71">
        <v>43669</v>
      </c>
      <c r="AC2001" s="91">
        <v>0.61736111111111114</v>
      </c>
      <c r="AD2001" s="92">
        <v>0</v>
      </c>
      <c r="AE2001" s="91">
        <v>0.14374999999563443</v>
      </c>
      <c r="AF2001" s="92">
        <v>3.4499999998952262</v>
      </c>
    </row>
    <row r="2002" spans="12:32" ht="12.75" customHeight="1" x14ac:dyDescent="0.3">
      <c r="L2002" s="86">
        <v>4</v>
      </c>
      <c r="M2002" s="87" t="s">
        <v>808</v>
      </c>
      <c r="N2002" s="86" t="s">
        <v>52</v>
      </c>
      <c r="O2002" s="87" t="s">
        <v>828</v>
      </c>
      <c r="P2002" s="87" t="s">
        <v>829</v>
      </c>
      <c r="Q2002" s="38"/>
      <c r="R2002" s="38"/>
      <c r="S2002" s="38"/>
      <c r="T2002" s="38"/>
      <c r="U2002" s="88" t="s">
        <v>540</v>
      </c>
      <c r="V2002" s="88" t="s">
        <v>2775</v>
      </c>
      <c r="W2002" s="88" t="s">
        <v>2784</v>
      </c>
      <c r="X2002" s="89">
        <v>43677.51666666667</v>
      </c>
      <c r="Y2002" s="71">
        <v>43677</v>
      </c>
      <c r="Z2002" s="90">
        <v>0.51666666666666672</v>
      </c>
      <c r="AA2002" s="89">
        <v>43677.59652777778</v>
      </c>
      <c r="AB2002" s="71">
        <v>43677</v>
      </c>
      <c r="AC2002" s="91">
        <v>0.59652777777777777</v>
      </c>
      <c r="AD2002" s="92">
        <v>0</v>
      </c>
      <c r="AE2002" s="91">
        <v>7.9861111109494232E-2</v>
      </c>
      <c r="AF2002" s="92">
        <v>1.9166666666278616</v>
      </c>
    </row>
    <row r="2003" spans="12:32" ht="12.75" customHeight="1" x14ac:dyDescent="0.3">
      <c r="L2003" s="86">
        <v>4</v>
      </c>
      <c r="M2003" s="87" t="s">
        <v>808</v>
      </c>
      <c r="N2003" s="86" t="s">
        <v>52</v>
      </c>
      <c r="O2003" s="87" t="s">
        <v>849</v>
      </c>
      <c r="P2003" s="87" t="s">
        <v>901</v>
      </c>
      <c r="Q2003" s="38"/>
      <c r="R2003" s="38"/>
      <c r="S2003" s="38"/>
      <c r="T2003" s="38"/>
      <c r="U2003" s="88" t="s">
        <v>540</v>
      </c>
      <c r="V2003" s="88" t="s">
        <v>2843</v>
      </c>
      <c r="W2003" s="88" t="s">
        <v>2844</v>
      </c>
      <c r="X2003" s="89">
        <v>43734.6875</v>
      </c>
      <c r="Y2003" s="71">
        <v>43734</v>
      </c>
      <c r="Z2003" s="90">
        <v>0.6875</v>
      </c>
      <c r="AA2003" s="89">
        <v>43734.791666666664</v>
      </c>
      <c r="AB2003" s="71">
        <v>43734</v>
      </c>
      <c r="AC2003" s="91">
        <v>0.79166666666666674</v>
      </c>
      <c r="AD2003" s="92">
        <v>0</v>
      </c>
      <c r="AE2003" s="91">
        <v>0.10416666666424135</v>
      </c>
      <c r="AF2003" s="92">
        <v>2.4999999999417923</v>
      </c>
    </row>
    <row r="2004" spans="12:32" ht="12.75" customHeight="1" x14ac:dyDescent="0.3">
      <c r="L2004" s="86">
        <v>4</v>
      </c>
      <c r="M2004" s="87" t="s">
        <v>808</v>
      </c>
      <c r="N2004" s="86" t="s">
        <v>52</v>
      </c>
      <c r="O2004" s="87" t="s">
        <v>843</v>
      </c>
      <c r="P2004" s="87" t="s">
        <v>844</v>
      </c>
      <c r="Q2004" s="38"/>
      <c r="R2004" s="38"/>
      <c r="S2004" s="38"/>
      <c r="T2004" s="38"/>
      <c r="U2004" s="88" t="s">
        <v>540</v>
      </c>
      <c r="V2004" s="88" t="s">
        <v>2882</v>
      </c>
      <c r="W2004" s="88" t="s">
        <v>2883</v>
      </c>
      <c r="X2004" s="89">
        <v>43712.4375</v>
      </c>
      <c r="Y2004" s="71">
        <v>43712</v>
      </c>
      <c r="Z2004" s="90">
        <v>0.4375</v>
      </c>
      <c r="AA2004" s="89">
        <v>43712.75</v>
      </c>
      <c r="AB2004" s="71">
        <v>43712</v>
      </c>
      <c r="AC2004" s="91">
        <v>0.75</v>
      </c>
      <c r="AD2004" s="92">
        <v>0</v>
      </c>
      <c r="AE2004" s="91">
        <v>0.3125</v>
      </c>
      <c r="AF2004" s="92">
        <v>7.5</v>
      </c>
    </row>
    <row r="2005" spans="12:32" ht="12.75" customHeight="1" x14ac:dyDescent="0.3">
      <c r="L2005" s="86">
        <v>4</v>
      </c>
      <c r="M2005" s="87" t="s">
        <v>808</v>
      </c>
      <c r="N2005" s="86" t="s">
        <v>52</v>
      </c>
      <c r="O2005" s="87" t="s">
        <v>843</v>
      </c>
      <c r="P2005" s="87" t="s">
        <v>844</v>
      </c>
      <c r="Q2005" s="38"/>
      <c r="R2005" s="38"/>
      <c r="S2005" s="38"/>
      <c r="T2005" s="38"/>
      <c r="U2005" s="88" t="s">
        <v>540</v>
      </c>
      <c r="V2005" s="88" t="s">
        <v>2882</v>
      </c>
      <c r="W2005" s="88" t="s">
        <v>2884</v>
      </c>
      <c r="X2005" s="89">
        <v>43725.479166666664</v>
      </c>
      <c r="Y2005" s="71">
        <v>43725</v>
      </c>
      <c r="Z2005" s="90">
        <v>0.47916666666666669</v>
      </c>
      <c r="AA2005" s="89">
        <v>43725.604166666664</v>
      </c>
      <c r="AB2005" s="71">
        <v>43725</v>
      </c>
      <c r="AC2005" s="91">
        <v>0.60416666666666663</v>
      </c>
      <c r="AD2005" s="92">
        <v>0</v>
      </c>
      <c r="AE2005" s="91">
        <v>0.125</v>
      </c>
      <c r="AF2005" s="92">
        <v>3</v>
      </c>
    </row>
    <row r="2006" spans="12:32" ht="12.75" customHeight="1" x14ac:dyDescent="0.3">
      <c r="L2006" s="86">
        <v>4</v>
      </c>
      <c r="M2006" s="87" t="s">
        <v>808</v>
      </c>
      <c r="N2006" s="86" t="s">
        <v>52</v>
      </c>
      <c r="O2006" s="87" t="s">
        <v>843</v>
      </c>
      <c r="P2006" s="87" t="s">
        <v>844</v>
      </c>
      <c r="Q2006" s="38"/>
      <c r="R2006" s="38"/>
      <c r="S2006" s="38"/>
      <c r="T2006" s="38"/>
      <c r="U2006" s="88" t="s">
        <v>540</v>
      </c>
      <c r="V2006" s="88" t="s">
        <v>2882</v>
      </c>
      <c r="W2006" s="88" t="s">
        <v>2885</v>
      </c>
      <c r="X2006" s="89">
        <v>43718.479166666664</v>
      </c>
      <c r="Y2006" s="71">
        <v>43718</v>
      </c>
      <c r="Z2006" s="90">
        <v>0.47916666666666669</v>
      </c>
      <c r="AA2006" s="89">
        <v>43718.65625</v>
      </c>
      <c r="AB2006" s="71">
        <v>43718</v>
      </c>
      <c r="AC2006" s="91">
        <v>0.65625</v>
      </c>
      <c r="AD2006" s="92">
        <v>0</v>
      </c>
      <c r="AE2006" s="91">
        <v>0.17708333333575865</v>
      </c>
      <c r="AF2006" s="92">
        <v>4.2500000000582077</v>
      </c>
    </row>
    <row r="2007" spans="12:32" ht="12.75" customHeight="1" x14ac:dyDescent="0.3">
      <c r="L2007" s="86">
        <v>4</v>
      </c>
      <c r="M2007" s="87" t="s">
        <v>808</v>
      </c>
      <c r="N2007" s="86" t="s">
        <v>52</v>
      </c>
      <c r="O2007" s="87" t="s">
        <v>843</v>
      </c>
      <c r="P2007" s="87" t="s">
        <v>844</v>
      </c>
      <c r="Q2007" s="38"/>
      <c r="R2007" s="38"/>
      <c r="S2007" s="38"/>
      <c r="T2007" s="38"/>
      <c r="U2007" s="88" t="s">
        <v>540</v>
      </c>
      <c r="V2007" s="88" t="s">
        <v>2882</v>
      </c>
      <c r="W2007" s="88" t="s">
        <v>2886</v>
      </c>
      <c r="X2007" s="89">
        <v>43717.604166666664</v>
      </c>
      <c r="Y2007" s="71">
        <v>43717</v>
      </c>
      <c r="Z2007" s="90">
        <v>0.60416666666666663</v>
      </c>
      <c r="AA2007" s="89">
        <v>43717.677083333336</v>
      </c>
      <c r="AB2007" s="71">
        <v>43717</v>
      </c>
      <c r="AC2007" s="91">
        <v>0.67708333333333337</v>
      </c>
      <c r="AD2007" s="92">
        <v>0</v>
      </c>
      <c r="AE2007" s="91">
        <v>7.2916666671517305E-2</v>
      </c>
      <c r="AF2007" s="92">
        <v>1.7500000001164153</v>
      </c>
    </row>
    <row r="2008" spans="12:32" ht="12.75" customHeight="1" x14ac:dyDescent="0.3">
      <c r="L2008" s="86">
        <v>4</v>
      </c>
      <c r="M2008" s="87" t="s">
        <v>808</v>
      </c>
      <c r="N2008" s="86" t="s">
        <v>52</v>
      </c>
      <c r="O2008" s="87" t="s">
        <v>843</v>
      </c>
      <c r="P2008" s="87" t="s">
        <v>844</v>
      </c>
      <c r="Q2008" s="38"/>
      <c r="R2008" s="38"/>
      <c r="S2008" s="38"/>
      <c r="T2008" s="38"/>
      <c r="U2008" s="88" t="s">
        <v>540</v>
      </c>
      <c r="V2008" s="88" t="s">
        <v>2882</v>
      </c>
      <c r="W2008" s="88" t="s">
        <v>2887</v>
      </c>
      <c r="X2008" s="89">
        <v>43724.520833333336</v>
      </c>
      <c r="Y2008" s="71">
        <v>43724</v>
      </c>
      <c r="Z2008" s="90">
        <v>0.52083333333333337</v>
      </c>
      <c r="AA2008" s="89">
        <v>43724.6875</v>
      </c>
      <c r="AB2008" s="71">
        <v>43724</v>
      </c>
      <c r="AC2008" s="91">
        <v>0.6875</v>
      </c>
      <c r="AD2008" s="92">
        <v>0</v>
      </c>
      <c r="AE2008" s="91">
        <v>0.16666666666424135</v>
      </c>
      <c r="AF2008" s="92">
        <v>3.9999999999417923</v>
      </c>
    </row>
    <row r="2009" spans="12:32" ht="12.75" customHeight="1" x14ac:dyDescent="0.3">
      <c r="L2009" s="86">
        <v>4</v>
      </c>
      <c r="M2009" s="87" t="s">
        <v>808</v>
      </c>
      <c r="N2009" s="86" t="s">
        <v>52</v>
      </c>
      <c r="O2009" s="87" t="s">
        <v>843</v>
      </c>
      <c r="P2009" s="87" t="s">
        <v>844</v>
      </c>
      <c r="Q2009" s="38"/>
      <c r="R2009" s="38"/>
      <c r="S2009" s="38"/>
      <c r="T2009" s="38"/>
      <c r="U2009" s="88" t="s">
        <v>540</v>
      </c>
      <c r="V2009" s="88" t="s">
        <v>2882</v>
      </c>
      <c r="W2009" s="88" t="s">
        <v>2888</v>
      </c>
      <c r="X2009" s="89">
        <v>43713.520833333336</v>
      </c>
      <c r="Y2009" s="71">
        <v>43713</v>
      </c>
      <c r="Z2009" s="90">
        <v>0.52083333333333337</v>
      </c>
      <c r="AA2009" s="89">
        <v>43713.75</v>
      </c>
      <c r="AB2009" s="71">
        <v>43713</v>
      </c>
      <c r="AC2009" s="91">
        <v>0.75</v>
      </c>
      <c r="AD2009" s="92">
        <v>0</v>
      </c>
      <c r="AE2009" s="91">
        <v>0.22916666666424135</v>
      </c>
      <c r="AF2009" s="92">
        <v>5.4999999999417923</v>
      </c>
    </row>
    <row r="2010" spans="12:32" ht="12.75" customHeight="1" x14ac:dyDescent="0.3">
      <c r="L2010" s="86">
        <v>4</v>
      </c>
      <c r="M2010" s="87" t="s">
        <v>808</v>
      </c>
      <c r="N2010" s="86" t="s">
        <v>52</v>
      </c>
      <c r="O2010" s="87" t="s">
        <v>843</v>
      </c>
      <c r="P2010" s="87" t="s">
        <v>844</v>
      </c>
      <c r="Q2010" s="38"/>
      <c r="R2010" s="38"/>
      <c r="S2010" s="38"/>
      <c r="T2010" s="38"/>
      <c r="U2010" s="88" t="s">
        <v>540</v>
      </c>
      <c r="V2010" s="88" t="s">
        <v>2882</v>
      </c>
      <c r="W2010" s="88" t="s">
        <v>2889</v>
      </c>
      <c r="X2010" s="89">
        <v>43721.520833333336</v>
      </c>
      <c r="Y2010" s="71">
        <v>43721</v>
      </c>
      <c r="Z2010" s="90">
        <v>0.52083333333333337</v>
      </c>
      <c r="AA2010" s="89">
        <v>43721.729166666664</v>
      </c>
      <c r="AB2010" s="71">
        <v>43721</v>
      </c>
      <c r="AC2010" s="91">
        <v>0.72916666666666663</v>
      </c>
      <c r="AD2010" s="92">
        <v>0</v>
      </c>
      <c r="AE2010" s="91">
        <v>0.20833333332848269</v>
      </c>
      <c r="AF2010" s="92">
        <v>4.9999999998835847</v>
      </c>
    </row>
    <row r="2011" spans="12:32" ht="12.75" customHeight="1" x14ac:dyDescent="0.3">
      <c r="L2011" s="86">
        <v>4</v>
      </c>
      <c r="M2011" s="87" t="s">
        <v>808</v>
      </c>
      <c r="N2011" s="86" t="s">
        <v>52</v>
      </c>
      <c r="O2011" s="87" t="s">
        <v>828</v>
      </c>
      <c r="P2011" s="87" t="s">
        <v>829</v>
      </c>
      <c r="Q2011" s="38"/>
      <c r="R2011" s="38"/>
      <c r="S2011" s="38"/>
      <c r="T2011" s="38"/>
      <c r="U2011" s="88" t="s">
        <v>540</v>
      </c>
      <c r="V2011" s="88" t="s">
        <v>2893</v>
      </c>
      <c r="W2011" s="88" t="s">
        <v>2897</v>
      </c>
      <c r="X2011" s="89">
        <v>43677.36041666667</v>
      </c>
      <c r="Y2011" s="71">
        <v>43677</v>
      </c>
      <c r="Z2011" s="90">
        <v>0.36041666666666666</v>
      </c>
      <c r="AA2011" s="89">
        <v>43677.572222222225</v>
      </c>
      <c r="AB2011" s="71">
        <v>43677</v>
      </c>
      <c r="AC2011" s="91">
        <v>0.57222222222222219</v>
      </c>
      <c r="AD2011" s="92">
        <v>0</v>
      </c>
      <c r="AE2011" s="91">
        <v>0.21180555555474712</v>
      </c>
      <c r="AF2011" s="92">
        <v>5.0833333333139308</v>
      </c>
    </row>
    <row r="2012" spans="12:32" ht="12.75" customHeight="1" x14ac:dyDescent="0.3">
      <c r="L2012" s="86">
        <v>4</v>
      </c>
      <c r="M2012" s="87" t="s">
        <v>808</v>
      </c>
      <c r="N2012" s="86" t="s">
        <v>52</v>
      </c>
      <c r="O2012" s="87" t="s">
        <v>828</v>
      </c>
      <c r="P2012" s="87" t="s">
        <v>829</v>
      </c>
      <c r="Q2012" s="38"/>
      <c r="R2012" s="38"/>
      <c r="S2012" s="38"/>
      <c r="T2012" s="38"/>
      <c r="U2012" s="88" t="s">
        <v>540</v>
      </c>
      <c r="V2012" s="88" t="s">
        <v>2893</v>
      </c>
      <c r="W2012" s="88" t="s">
        <v>2898</v>
      </c>
      <c r="X2012" s="89">
        <v>43649.370138888888</v>
      </c>
      <c r="Y2012" s="71">
        <v>43649</v>
      </c>
      <c r="Z2012" s="90">
        <v>0.37013888888888885</v>
      </c>
      <c r="AA2012" s="89">
        <v>43649.6875</v>
      </c>
      <c r="AB2012" s="71">
        <v>43649</v>
      </c>
      <c r="AC2012" s="91">
        <v>0.6875</v>
      </c>
      <c r="AD2012" s="92">
        <v>0</v>
      </c>
      <c r="AE2012" s="91">
        <v>0.31736111111240461</v>
      </c>
      <c r="AF2012" s="92">
        <v>7.6166666666977108</v>
      </c>
    </row>
    <row r="2013" spans="12:32" ht="12.75" customHeight="1" x14ac:dyDescent="0.3">
      <c r="L2013" s="86">
        <v>4</v>
      </c>
      <c r="M2013" s="87" t="s">
        <v>808</v>
      </c>
      <c r="N2013" s="86" t="s">
        <v>52</v>
      </c>
      <c r="O2013" s="87" t="s">
        <v>828</v>
      </c>
      <c r="P2013" s="87" t="s">
        <v>829</v>
      </c>
      <c r="Q2013" s="38"/>
      <c r="R2013" s="38"/>
      <c r="S2013" s="38"/>
      <c r="T2013" s="38"/>
      <c r="U2013" s="88" t="s">
        <v>540</v>
      </c>
      <c r="V2013" s="88" t="s">
        <v>2893</v>
      </c>
      <c r="W2013" s="88" t="s">
        <v>2899</v>
      </c>
      <c r="X2013" s="89">
        <v>43647.39166666667</v>
      </c>
      <c r="Y2013" s="71">
        <v>43647</v>
      </c>
      <c r="Z2013" s="90">
        <v>0.39166666666666666</v>
      </c>
      <c r="AA2013" s="89">
        <v>43647.513194444444</v>
      </c>
      <c r="AB2013" s="71">
        <v>43647</v>
      </c>
      <c r="AC2013" s="91">
        <v>1.5131944444444443</v>
      </c>
      <c r="AD2013" s="92">
        <v>0</v>
      </c>
      <c r="AE2013" s="91">
        <v>0.12152777777373558</v>
      </c>
      <c r="AF2013" s="92">
        <v>2.9166666665696539</v>
      </c>
    </row>
    <row r="2014" spans="12:32" ht="12.75" customHeight="1" x14ac:dyDescent="0.3">
      <c r="L2014" s="86">
        <v>4</v>
      </c>
      <c r="M2014" s="87" t="s">
        <v>808</v>
      </c>
      <c r="N2014" s="86" t="s">
        <v>52</v>
      </c>
      <c r="O2014" s="87" t="s">
        <v>828</v>
      </c>
      <c r="P2014" s="87" t="s">
        <v>829</v>
      </c>
      <c r="Q2014" s="38"/>
      <c r="R2014" s="38"/>
      <c r="S2014" s="38"/>
      <c r="T2014" s="38"/>
      <c r="U2014" s="88" t="s">
        <v>540</v>
      </c>
      <c r="V2014" s="88" t="s">
        <v>2893</v>
      </c>
      <c r="W2014" s="88" t="s">
        <v>2900</v>
      </c>
      <c r="X2014" s="89">
        <v>43670.405555555553</v>
      </c>
      <c r="Y2014" s="71">
        <v>43670</v>
      </c>
      <c r="Z2014" s="90">
        <v>0.4055555555555555</v>
      </c>
      <c r="AA2014" s="89">
        <v>43670.587500000001</v>
      </c>
      <c r="AB2014" s="71">
        <v>43670</v>
      </c>
      <c r="AC2014" s="91">
        <v>0.58750000000000002</v>
      </c>
      <c r="AD2014" s="92">
        <v>0</v>
      </c>
      <c r="AE2014" s="91">
        <v>0.18194444444816327</v>
      </c>
      <c r="AF2014" s="92">
        <v>4.3666666667559184</v>
      </c>
    </row>
    <row r="2015" spans="12:32" ht="12.75" customHeight="1" x14ac:dyDescent="0.3">
      <c r="L2015" s="86">
        <v>4</v>
      </c>
      <c r="M2015" s="87" t="s">
        <v>808</v>
      </c>
      <c r="N2015" s="86" t="s">
        <v>52</v>
      </c>
      <c r="O2015" s="87" t="s">
        <v>828</v>
      </c>
      <c r="P2015" s="87" t="s">
        <v>829</v>
      </c>
      <c r="Q2015" s="38"/>
      <c r="R2015" s="38"/>
      <c r="S2015" s="38"/>
      <c r="T2015" s="38"/>
      <c r="U2015" s="88" t="s">
        <v>540</v>
      </c>
      <c r="V2015" s="88" t="s">
        <v>2893</v>
      </c>
      <c r="W2015" s="88" t="s">
        <v>2901</v>
      </c>
      <c r="X2015" s="89">
        <v>43649.567361111112</v>
      </c>
      <c r="Y2015" s="71">
        <v>43649</v>
      </c>
      <c r="Z2015" s="90">
        <v>0.56736111111111109</v>
      </c>
      <c r="AA2015" s="89">
        <v>43649.665972222225</v>
      </c>
      <c r="AB2015" s="71">
        <v>43649</v>
      </c>
      <c r="AC2015" s="91">
        <v>0.66597222222222219</v>
      </c>
      <c r="AD2015" s="92">
        <v>0</v>
      </c>
      <c r="AE2015" s="91">
        <v>9.8611111112404615E-2</v>
      </c>
      <c r="AF2015" s="92">
        <v>2.3666666666977108</v>
      </c>
    </row>
    <row r="2016" spans="12:32" ht="12.75" customHeight="1" x14ac:dyDescent="0.3">
      <c r="L2016" s="86">
        <v>4</v>
      </c>
      <c r="M2016" s="87" t="s">
        <v>808</v>
      </c>
      <c r="N2016" s="86" t="s">
        <v>52</v>
      </c>
      <c r="O2016" s="87" t="s">
        <v>849</v>
      </c>
      <c r="P2016" s="87" t="s">
        <v>901</v>
      </c>
      <c r="Q2016" s="38"/>
      <c r="R2016" s="38"/>
      <c r="S2016" s="38"/>
      <c r="T2016" s="38"/>
      <c r="U2016" s="88" t="s">
        <v>540</v>
      </c>
      <c r="V2016" s="88" t="s">
        <v>2924</v>
      </c>
      <c r="W2016" s="88" t="s">
        <v>2926</v>
      </c>
      <c r="X2016" s="89">
        <v>43647.402083333334</v>
      </c>
      <c r="Y2016" s="71">
        <v>43647</v>
      </c>
      <c r="Z2016" s="90">
        <v>0.40208333333333335</v>
      </c>
      <c r="AA2016" s="89">
        <v>43647.479861111111</v>
      </c>
      <c r="AB2016" s="71">
        <v>43647</v>
      </c>
      <c r="AC2016" s="91">
        <v>0.47986111111111113</v>
      </c>
      <c r="AD2016" s="92">
        <v>0</v>
      </c>
      <c r="AE2016" s="91">
        <v>7.7777777776645962E-2</v>
      </c>
      <c r="AF2016" s="92">
        <v>1.8666666666395031</v>
      </c>
    </row>
    <row r="2017" spans="12:32" ht="12.75" customHeight="1" x14ac:dyDescent="0.3">
      <c r="L2017" s="86">
        <v>4</v>
      </c>
      <c r="M2017" s="87" t="s">
        <v>808</v>
      </c>
      <c r="N2017" s="86" t="s">
        <v>52</v>
      </c>
      <c r="O2017" s="87" t="s">
        <v>828</v>
      </c>
      <c r="P2017" s="87" t="s">
        <v>829</v>
      </c>
      <c r="Q2017" s="38"/>
      <c r="R2017" s="38"/>
      <c r="S2017" s="38"/>
      <c r="T2017" s="38"/>
      <c r="U2017" s="88" t="s">
        <v>540</v>
      </c>
      <c r="V2017" s="88" t="s">
        <v>2931</v>
      </c>
      <c r="W2017" s="88" t="s">
        <v>2932</v>
      </c>
      <c r="X2017" s="89">
        <v>43733.5625</v>
      </c>
      <c r="Y2017" s="71">
        <v>43733</v>
      </c>
      <c r="Z2017" s="90">
        <v>0.5625</v>
      </c>
      <c r="AA2017" s="89">
        <v>43733.8125</v>
      </c>
      <c r="AB2017" s="71">
        <v>43733</v>
      </c>
      <c r="AC2017" s="91">
        <v>0.8125</v>
      </c>
      <c r="AD2017" s="92">
        <v>0</v>
      </c>
      <c r="AE2017" s="91">
        <v>0.25</v>
      </c>
      <c r="AF2017" s="92">
        <v>6</v>
      </c>
    </row>
    <row r="2018" spans="12:32" ht="12.75" customHeight="1" x14ac:dyDescent="0.3">
      <c r="L2018" s="86">
        <v>4</v>
      </c>
      <c r="M2018" s="87" t="s">
        <v>808</v>
      </c>
      <c r="N2018" s="86" t="s">
        <v>52</v>
      </c>
      <c r="O2018" s="87" t="s">
        <v>1548</v>
      </c>
      <c r="P2018" s="38"/>
      <c r="Q2018" s="87" t="s">
        <v>1549</v>
      </c>
      <c r="R2018" s="38"/>
      <c r="S2018" s="38"/>
      <c r="T2018" s="38"/>
      <c r="U2018" s="88" t="s">
        <v>540</v>
      </c>
      <c r="V2018" s="88" t="s">
        <v>2933</v>
      </c>
      <c r="W2018" s="88" t="s">
        <v>2934</v>
      </c>
      <c r="X2018" s="89">
        <v>43648.410416666666</v>
      </c>
      <c r="Y2018" s="71">
        <v>43648</v>
      </c>
      <c r="Z2018" s="90">
        <v>0.41041666666666665</v>
      </c>
      <c r="AA2018" s="89">
        <v>43648.573611111111</v>
      </c>
      <c r="AB2018" s="71">
        <v>43648</v>
      </c>
      <c r="AC2018" s="91">
        <v>0.57361111111111107</v>
      </c>
      <c r="AD2018" s="92">
        <v>0</v>
      </c>
      <c r="AE2018" s="91">
        <v>0.16319444444525288</v>
      </c>
      <c r="AF2018" s="92">
        <v>3.9166666666860692</v>
      </c>
    </row>
    <row r="2019" spans="12:32" ht="12.75" customHeight="1" x14ac:dyDescent="0.3">
      <c r="L2019" s="86">
        <v>4</v>
      </c>
      <c r="M2019" s="87" t="s">
        <v>808</v>
      </c>
      <c r="N2019" s="86" t="s">
        <v>52</v>
      </c>
      <c r="O2019" s="87" t="s">
        <v>1548</v>
      </c>
      <c r="P2019" s="38"/>
      <c r="Q2019" s="87" t="s">
        <v>1549</v>
      </c>
      <c r="R2019" s="38"/>
      <c r="S2019" s="38"/>
      <c r="T2019" s="38"/>
      <c r="U2019" s="88" t="s">
        <v>540</v>
      </c>
      <c r="V2019" s="88" t="s">
        <v>2933</v>
      </c>
      <c r="W2019" s="88" t="s">
        <v>2935</v>
      </c>
      <c r="X2019" s="89">
        <v>43656.440972222219</v>
      </c>
      <c r="Y2019" s="71">
        <v>43656</v>
      </c>
      <c r="Z2019" s="90">
        <v>0.44097222222222227</v>
      </c>
      <c r="AA2019" s="89">
        <v>43656.662499999999</v>
      </c>
      <c r="AB2019" s="71">
        <v>43656</v>
      </c>
      <c r="AC2019" s="91">
        <v>0.66249999999999998</v>
      </c>
      <c r="AD2019" s="92">
        <v>0</v>
      </c>
      <c r="AE2019" s="91">
        <v>0.22152777777955635</v>
      </c>
      <c r="AF2019" s="92">
        <v>5.3166666667093523</v>
      </c>
    </row>
    <row r="2020" spans="12:32" ht="12.75" customHeight="1" x14ac:dyDescent="0.3">
      <c r="L2020" s="86">
        <v>4</v>
      </c>
      <c r="M2020" s="87" t="s">
        <v>808</v>
      </c>
      <c r="N2020" s="86" t="s">
        <v>52</v>
      </c>
      <c r="O2020" s="87" t="s">
        <v>843</v>
      </c>
      <c r="P2020" s="87" t="s">
        <v>844</v>
      </c>
      <c r="Q2020" s="38"/>
      <c r="R2020" s="38"/>
      <c r="S2020" s="38"/>
      <c r="T2020" s="38"/>
      <c r="U2020" s="88" t="s">
        <v>540</v>
      </c>
      <c r="V2020" s="88" t="s">
        <v>2940</v>
      </c>
      <c r="W2020" s="88" t="s">
        <v>2943</v>
      </c>
      <c r="X2020" s="89">
        <v>43675.416666666664</v>
      </c>
      <c r="Y2020" s="71">
        <v>43675</v>
      </c>
      <c r="Z2020" s="90">
        <v>0.41666666666666669</v>
      </c>
      <c r="AA2020" s="89">
        <v>43676.285416666666</v>
      </c>
      <c r="AB2020" s="71">
        <v>43676</v>
      </c>
      <c r="AC2020" s="91">
        <v>0.28541666666666665</v>
      </c>
      <c r="AD2020" s="92">
        <v>0</v>
      </c>
      <c r="AE2020" s="91">
        <v>0.28541666666666665</v>
      </c>
      <c r="AF2020" s="92">
        <v>6.85</v>
      </c>
    </row>
    <row r="2021" spans="12:32" ht="12.75" customHeight="1" x14ac:dyDescent="0.3">
      <c r="L2021" s="86">
        <v>4</v>
      </c>
      <c r="M2021" s="87" t="s">
        <v>808</v>
      </c>
      <c r="N2021" s="86" t="s">
        <v>52</v>
      </c>
      <c r="O2021" s="87" t="s">
        <v>843</v>
      </c>
      <c r="P2021" s="87" t="s">
        <v>844</v>
      </c>
      <c r="Q2021" s="38"/>
      <c r="R2021" s="38"/>
      <c r="S2021" s="38"/>
      <c r="T2021" s="38"/>
      <c r="U2021" s="88" t="s">
        <v>540</v>
      </c>
      <c r="V2021" s="88" t="s">
        <v>2940</v>
      </c>
      <c r="W2021" s="88" t="s">
        <v>2944</v>
      </c>
      <c r="X2021" s="89">
        <v>43662.436805555553</v>
      </c>
      <c r="Y2021" s="71">
        <v>43662</v>
      </c>
      <c r="Z2021" s="90">
        <v>0.4368055555555555</v>
      </c>
      <c r="AA2021" s="89">
        <v>43662.519444444442</v>
      </c>
      <c r="AB2021" s="71">
        <v>43662</v>
      </c>
      <c r="AC2021" s="91">
        <v>1.5194444444444444</v>
      </c>
      <c r="AD2021" s="92">
        <v>0</v>
      </c>
      <c r="AE2021" s="91">
        <v>8.2638888889050577E-2</v>
      </c>
      <c r="AF2021" s="92">
        <v>1.9833333333372138</v>
      </c>
    </row>
    <row r="2022" spans="12:32" ht="12.75" customHeight="1" x14ac:dyDescent="0.3">
      <c r="L2022" s="86">
        <v>4</v>
      </c>
      <c r="M2022" s="87" t="s">
        <v>808</v>
      </c>
      <c r="N2022" s="86" t="s">
        <v>52</v>
      </c>
      <c r="O2022" s="87" t="s">
        <v>843</v>
      </c>
      <c r="P2022" s="87" t="s">
        <v>844</v>
      </c>
      <c r="Q2022" s="38"/>
      <c r="R2022" s="38"/>
      <c r="S2022" s="38"/>
      <c r="T2022" s="38"/>
      <c r="U2022" s="88" t="s">
        <v>540</v>
      </c>
      <c r="V2022" s="88" t="s">
        <v>2940</v>
      </c>
      <c r="W2022" s="88" t="s">
        <v>2945</v>
      </c>
      <c r="X2022" s="89">
        <v>43668.513888888891</v>
      </c>
      <c r="Y2022" s="71">
        <v>43668</v>
      </c>
      <c r="Z2022" s="90">
        <v>0.51388888888888895</v>
      </c>
      <c r="AA2022" s="89">
        <v>43668.59097222222</v>
      </c>
      <c r="AB2022" s="71">
        <v>43668</v>
      </c>
      <c r="AC2022" s="91">
        <v>0.59097222222222223</v>
      </c>
      <c r="AD2022" s="92">
        <v>0</v>
      </c>
      <c r="AE2022" s="91">
        <v>7.7083333329937886E-2</v>
      </c>
      <c r="AF2022" s="92">
        <v>1.8499999999185093</v>
      </c>
    </row>
    <row r="2023" spans="12:32" ht="12.75" customHeight="1" x14ac:dyDescent="0.3">
      <c r="L2023" s="86">
        <v>4</v>
      </c>
      <c r="M2023" s="87" t="s">
        <v>808</v>
      </c>
      <c r="N2023" s="86" t="s">
        <v>52</v>
      </c>
      <c r="O2023" s="87" t="s">
        <v>843</v>
      </c>
      <c r="P2023" s="87" t="s">
        <v>844</v>
      </c>
      <c r="Q2023" s="38"/>
      <c r="R2023" s="38"/>
      <c r="S2023" s="38"/>
      <c r="T2023" s="38"/>
      <c r="U2023" s="88" t="s">
        <v>540</v>
      </c>
      <c r="V2023" s="88" t="s">
        <v>2954</v>
      </c>
      <c r="W2023" s="88" t="s">
        <v>2955</v>
      </c>
      <c r="X2023" s="89">
        <v>43721.416666666664</v>
      </c>
      <c r="Y2023" s="71">
        <v>43721</v>
      </c>
      <c r="Z2023" s="90">
        <v>0.41666666666666669</v>
      </c>
      <c r="AA2023" s="89">
        <v>43721.770833333336</v>
      </c>
      <c r="AB2023" s="71">
        <v>43721</v>
      </c>
      <c r="AC2023" s="91">
        <v>0.77083333333333326</v>
      </c>
      <c r="AD2023" s="92">
        <v>0</v>
      </c>
      <c r="AE2023" s="91">
        <v>0.35416666667151731</v>
      </c>
      <c r="AF2023" s="92">
        <v>8.5000000001164153</v>
      </c>
    </row>
    <row r="2024" spans="12:32" ht="12.75" customHeight="1" x14ac:dyDescent="0.3">
      <c r="L2024" s="86">
        <v>4</v>
      </c>
      <c r="M2024" s="87" t="s">
        <v>808</v>
      </c>
      <c r="N2024" s="86" t="s">
        <v>52</v>
      </c>
      <c r="O2024" s="87" t="s">
        <v>843</v>
      </c>
      <c r="P2024" s="87" t="s">
        <v>844</v>
      </c>
      <c r="Q2024" s="38"/>
      <c r="R2024" s="38"/>
      <c r="S2024" s="38"/>
      <c r="T2024" s="38"/>
      <c r="U2024" s="88" t="s">
        <v>540</v>
      </c>
      <c r="V2024" s="88" t="s">
        <v>2954</v>
      </c>
      <c r="W2024" s="88" t="s">
        <v>2956</v>
      </c>
      <c r="X2024" s="89">
        <v>43717.4375</v>
      </c>
      <c r="Y2024" s="71">
        <v>43717</v>
      </c>
      <c r="Z2024" s="90">
        <v>0.4375</v>
      </c>
      <c r="AA2024" s="89">
        <v>43717.645833333336</v>
      </c>
      <c r="AB2024" s="71">
        <v>43717</v>
      </c>
      <c r="AC2024" s="91">
        <v>0.64583333333333337</v>
      </c>
      <c r="AD2024" s="92">
        <v>0</v>
      </c>
      <c r="AE2024" s="91">
        <v>0.20833333333575865</v>
      </c>
      <c r="AF2024" s="92">
        <v>5.0000000000582077</v>
      </c>
    </row>
    <row r="2025" spans="12:32" ht="12.75" customHeight="1" x14ac:dyDescent="0.3">
      <c r="L2025" s="86">
        <v>4</v>
      </c>
      <c r="M2025" s="87" t="s">
        <v>808</v>
      </c>
      <c r="N2025" s="86" t="s">
        <v>52</v>
      </c>
      <c r="O2025" s="87" t="s">
        <v>843</v>
      </c>
      <c r="P2025" s="87" t="s">
        <v>844</v>
      </c>
      <c r="Q2025" s="38"/>
      <c r="R2025" s="38"/>
      <c r="S2025" s="38"/>
      <c r="T2025" s="38"/>
      <c r="U2025" s="88" t="s">
        <v>540</v>
      </c>
      <c r="V2025" s="88" t="s">
        <v>2954</v>
      </c>
      <c r="W2025" s="88" t="s">
        <v>2957</v>
      </c>
      <c r="X2025" s="89">
        <v>43720.479166666664</v>
      </c>
      <c r="Y2025" s="71">
        <v>43720</v>
      </c>
      <c r="Z2025" s="90">
        <v>0.47916666666666669</v>
      </c>
      <c r="AA2025" s="89">
        <v>43720.645833333336</v>
      </c>
      <c r="AB2025" s="71">
        <v>43720</v>
      </c>
      <c r="AC2025" s="91">
        <v>0.64583333333333337</v>
      </c>
      <c r="AD2025" s="92">
        <v>0</v>
      </c>
      <c r="AE2025" s="91">
        <v>0.16666666667151731</v>
      </c>
      <c r="AF2025" s="92">
        <v>4.0000000001164153</v>
      </c>
    </row>
    <row r="2026" spans="12:32" ht="12.75" customHeight="1" x14ac:dyDescent="0.3">
      <c r="L2026" s="86">
        <v>4</v>
      </c>
      <c r="M2026" s="87" t="s">
        <v>808</v>
      </c>
      <c r="N2026" s="86" t="s">
        <v>52</v>
      </c>
      <c r="O2026" s="87" t="s">
        <v>843</v>
      </c>
      <c r="P2026" s="87" t="s">
        <v>844</v>
      </c>
      <c r="Q2026" s="38"/>
      <c r="R2026" s="38"/>
      <c r="S2026" s="38"/>
      <c r="T2026" s="38"/>
      <c r="U2026" s="88" t="s">
        <v>540</v>
      </c>
      <c r="V2026" s="88" t="s">
        <v>2954</v>
      </c>
      <c r="W2026" s="88" t="s">
        <v>2958</v>
      </c>
      <c r="X2026" s="89">
        <v>43719.5625</v>
      </c>
      <c r="Y2026" s="71">
        <v>43719</v>
      </c>
      <c r="Z2026" s="90">
        <v>0.5625</v>
      </c>
      <c r="AA2026" s="89">
        <v>43719.6875</v>
      </c>
      <c r="AB2026" s="71">
        <v>43719</v>
      </c>
      <c r="AC2026" s="91">
        <v>0.6875</v>
      </c>
      <c r="AD2026" s="92">
        <v>0</v>
      </c>
      <c r="AE2026" s="91">
        <v>0.125</v>
      </c>
      <c r="AF2026" s="92">
        <v>3</v>
      </c>
    </row>
    <row r="2027" spans="12:32" ht="12.75" customHeight="1" x14ac:dyDescent="0.3">
      <c r="L2027" s="86">
        <v>4</v>
      </c>
      <c r="M2027" s="87" t="s">
        <v>808</v>
      </c>
      <c r="N2027" s="86" t="s">
        <v>52</v>
      </c>
      <c r="O2027" s="87" t="s">
        <v>843</v>
      </c>
      <c r="P2027" s="87" t="s">
        <v>844</v>
      </c>
      <c r="Q2027" s="38"/>
      <c r="R2027" s="38"/>
      <c r="S2027" s="38"/>
      <c r="T2027" s="38"/>
      <c r="U2027" s="88" t="s">
        <v>540</v>
      </c>
      <c r="V2027" s="88" t="s">
        <v>2954</v>
      </c>
      <c r="W2027" s="88" t="s">
        <v>2959</v>
      </c>
      <c r="X2027" s="89">
        <v>43725.572916666664</v>
      </c>
      <c r="Y2027" s="71">
        <v>43725</v>
      </c>
      <c r="Z2027" s="90">
        <v>0.57291666666666663</v>
      </c>
      <c r="AA2027" s="89">
        <v>43725.791666666664</v>
      </c>
      <c r="AB2027" s="71">
        <v>43725</v>
      </c>
      <c r="AC2027" s="91">
        <v>0.79166666666666674</v>
      </c>
      <c r="AD2027" s="92">
        <v>0</v>
      </c>
      <c r="AE2027" s="91">
        <v>0.21875</v>
      </c>
      <c r="AF2027" s="92">
        <v>5.25</v>
      </c>
    </row>
    <row r="2028" spans="12:32" ht="12.75" customHeight="1" x14ac:dyDescent="0.3">
      <c r="L2028" s="86">
        <v>4</v>
      </c>
      <c r="M2028" s="87" t="s">
        <v>808</v>
      </c>
      <c r="N2028" s="86" t="s">
        <v>52</v>
      </c>
      <c r="O2028" s="87" t="s">
        <v>843</v>
      </c>
      <c r="P2028" s="87" t="s">
        <v>844</v>
      </c>
      <c r="Q2028" s="38"/>
      <c r="R2028" s="38"/>
      <c r="S2028" s="38"/>
      <c r="T2028" s="38"/>
      <c r="U2028" s="88" t="s">
        <v>540</v>
      </c>
      <c r="V2028" s="88" t="s">
        <v>2954</v>
      </c>
      <c r="W2028" s="88" t="s">
        <v>2960</v>
      </c>
      <c r="X2028" s="89">
        <v>43724.510416666664</v>
      </c>
      <c r="Y2028" s="71">
        <v>43724</v>
      </c>
      <c r="Z2028" s="90">
        <v>0.51041666666666663</v>
      </c>
      <c r="AA2028" s="89">
        <v>43724.791666666664</v>
      </c>
      <c r="AB2028" s="71">
        <v>43724</v>
      </c>
      <c r="AC2028" s="91">
        <v>0.79166666666666674</v>
      </c>
      <c r="AD2028" s="92">
        <v>0</v>
      </c>
      <c r="AE2028" s="91">
        <v>0.28125</v>
      </c>
      <c r="AF2028" s="92">
        <v>6.75</v>
      </c>
    </row>
    <row r="2029" spans="12:32" ht="12.75" customHeight="1" x14ac:dyDescent="0.3">
      <c r="L2029" s="86">
        <v>4</v>
      </c>
      <c r="M2029" s="87" t="s">
        <v>808</v>
      </c>
      <c r="N2029" s="86" t="s">
        <v>52</v>
      </c>
      <c r="O2029" s="87" t="s">
        <v>910</v>
      </c>
      <c r="P2029" s="87" t="s">
        <v>1006</v>
      </c>
      <c r="Q2029" s="38"/>
      <c r="R2029" s="38"/>
      <c r="S2029" s="38"/>
      <c r="T2029" s="38"/>
      <c r="U2029" s="88" t="s">
        <v>540</v>
      </c>
      <c r="V2029" s="88" t="s">
        <v>2961</v>
      </c>
      <c r="W2029" s="88" t="s">
        <v>2962</v>
      </c>
      <c r="X2029" s="89">
        <v>43711.46875</v>
      </c>
      <c r="Y2029" s="71">
        <v>43711</v>
      </c>
      <c r="Z2029" s="90">
        <v>0.46875</v>
      </c>
      <c r="AA2029" s="89">
        <v>43711.802083333336</v>
      </c>
      <c r="AB2029" s="71">
        <v>43711</v>
      </c>
      <c r="AC2029" s="91">
        <v>0.80208333333333326</v>
      </c>
      <c r="AD2029" s="92">
        <v>0</v>
      </c>
      <c r="AE2029" s="91">
        <v>0.33333333333575865</v>
      </c>
      <c r="AF2029" s="92">
        <v>8.0000000000582077</v>
      </c>
    </row>
    <row r="2030" spans="12:32" ht="12.75" customHeight="1" x14ac:dyDescent="0.3">
      <c r="L2030" s="86">
        <v>4</v>
      </c>
      <c r="M2030" s="87" t="s">
        <v>808</v>
      </c>
      <c r="N2030" s="86" t="s">
        <v>52</v>
      </c>
      <c r="O2030" s="87" t="s">
        <v>849</v>
      </c>
      <c r="P2030" s="87" t="s">
        <v>901</v>
      </c>
      <c r="Q2030" s="38"/>
      <c r="R2030" s="38"/>
      <c r="S2030" s="38"/>
      <c r="T2030" s="38"/>
      <c r="U2030" s="88" t="s">
        <v>540</v>
      </c>
      <c r="V2030" s="88" t="s">
        <v>2963</v>
      </c>
      <c r="W2030" s="88" t="s">
        <v>2964</v>
      </c>
      <c r="X2030" s="89">
        <v>43727.385416666664</v>
      </c>
      <c r="Y2030" s="71">
        <v>43727</v>
      </c>
      <c r="Z2030" s="90">
        <v>0.38541666666666669</v>
      </c>
      <c r="AA2030" s="89">
        <v>43727.541666666664</v>
      </c>
      <c r="AB2030" s="71">
        <v>43727</v>
      </c>
      <c r="AC2030" s="91">
        <v>0.54166666666666663</v>
      </c>
      <c r="AD2030" s="92">
        <v>0</v>
      </c>
      <c r="AE2030" s="91">
        <v>0.15625</v>
      </c>
      <c r="AF2030" s="92">
        <v>3.75</v>
      </c>
    </row>
    <row r="2031" spans="12:32" ht="12.75" customHeight="1" x14ac:dyDescent="0.3">
      <c r="L2031" s="86">
        <v>4</v>
      </c>
      <c r="M2031" s="87" t="s">
        <v>808</v>
      </c>
      <c r="N2031" s="86" t="s">
        <v>52</v>
      </c>
      <c r="O2031" s="87" t="s">
        <v>849</v>
      </c>
      <c r="P2031" s="87" t="s">
        <v>901</v>
      </c>
      <c r="Q2031" s="38"/>
      <c r="R2031" s="38"/>
      <c r="S2031" s="38"/>
      <c r="T2031" s="38"/>
      <c r="U2031" s="88" t="s">
        <v>540</v>
      </c>
      <c r="V2031" s="88" t="s">
        <v>2963</v>
      </c>
      <c r="W2031" s="88" t="s">
        <v>2965</v>
      </c>
      <c r="X2031" s="89">
        <v>43718.458333333336</v>
      </c>
      <c r="Y2031" s="71">
        <v>43718</v>
      </c>
      <c r="Z2031" s="90">
        <v>0.45833333333333331</v>
      </c>
      <c r="AA2031" s="89">
        <v>43718.729166666664</v>
      </c>
      <c r="AB2031" s="71">
        <v>43718</v>
      </c>
      <c r="AC2031" s="91">
        <v>0.72916666666666663</v>
      </c>
      <c r="AD2031" s="92">
        <v>0</v>
      </c>
      <c r="AE2031" s="91">
        <v>0.27083333332848269</v>
      </c>
      <c r="AF2031" s="92">
        <v>6.4999999998835847</v>
      </c>
    </row>
    <row r="2032" spans="12:32" ht="12.75" customHeight="1" x14ac:dyDescent="0.3">
      <c r="L2032" s="86">
        <v>4</v>
      </c>
      <c r="M2032" s="87" t="s">
        <v>808</v>
      </c>
      <c r="N2032" s="86" t="s">
        <v>52</v>
      </c>
      <c r="O2032" s="87" t="s">
        <v>849</v>
      </c>
      <c r="P2032" s="87" t="s">
        <v>901</v>
      </c>
      <c r="Q2032" s="38"/>
      <c r="R2032" s="38"/>
      <c r="S2032" s="38"/>
      <c r="T2032" s="38"/>
      <c r="U2032" s="88" t="s">
        <v>540</v>
      </c>
      <c r="V2032" s="88" t="s">
        <v>2963</v>
      </c>
      <c r="W2032" s="88" t="s">
        <v>2966</v>
      </c>
      <c r="X2032" s="89">
        <v>43735.458333333336</v>
      </c>
      <c r="Y2032" s="71">
        <v>43735</v>
      </c>
      <c r="Z2032" s="90">
        <v>0.45833333333333331</v>
      </c>
      <c r="AA2032" s="89">
        <v>43735.65625</v>
      </c>
      <c r="AB2032" s="71">
        <v>43735</v>
      </c>
      <c r="AC2032" s="91">
        <v>0.65625</v>
      </c>
      <c r="AD2032" s="92">
        <v>0</v>
      </c>
      <c r="AE2032" s="91">
        <v>0.19791666666424135</v>
      </c>
      <c r="AF2032" s="92">
        <v>4.7499999999417923</v>
      </c>
    </row>
    <row r="2033" spans="12:32" ht="12.75" customHeight="1" x14ac:dyDescent="0.3">
      <c r="L2033" s="86">
        <v>4</v>
      </c>
      <c r="M2033" s="87" t="s">
        <v>808</v>
      </c>
      <c r="N2033" s="86" t="s">
        <v>52</v>
      </c>
      <c r="O2033" s="87" t="s">
        <v>849</v>
      </c>
      <c r="P2033" s="87" t="s">
        <v>901</v>
      </c>
      <c r="Q2033" s="38"/>
      <c r="R2033" s="38"/>
      <c r="S2033" s="38"/>
      <c r="T2033" s="38"/>
      <c r="U2033" s="88" t="s">
        <v>540</v>
      </c>
      <c r="V2033" s="88" t="s">
        <v>2963</v>
      </c>
      <c r="W2033" s="88" t="s">
        <v>2967</v>
      </c>
      <c r="X2033" s="89">
        <v>43713.541666666664</v>
      </c>
      <c r="Y2033" s="71">
        <v>43713</v>
      </c>
      <c r="Z2033" s="90">
        <v>0.54166666666666663</v>
      </c>
      <c r="AA2033" s="89">
        <v>43713.729166666664</v>
      </c>
      <c r="AB2033" s="71">
        <v>43713</v>
      </c>
      <c r="AC2033" s="91">
        <v>0.72916666666666663</v>
      </c>
      <c r="AD2033" s="92">
        <v>0</v>
      </c>
      <c r="AE2033" s="91">
        <v>0.1875</v>
      </c>
      <c r="AF2033" s="92">
        <v>4.5</v>
      </c>
    </row>
    <row r="2034" spans="12:32" ht="12.75" customHeight="1" x14ac:dyDescent="0.3">
      <c r="L2034" s="86">
        <v>4</v>
      </c>
      <c r="M2034" s="87" t="s">
        <v>808</v>
      </c>
      <c r="N2034" s="86" t="s">
        <v>52</v>
      </c>
      <c r="O2034" s="87" t="s">
        <v>849</v>
      </c>
      <c r="P2034" s="87" t="s">
        <v>901</v>
      </c>
      <c r="Q2034" s="38"/>
      <c r="R2034" s="38"/>
      <c r="S2034" s="38"/>
      <c r="T2034" s="38"/>
      <c r="U2034" s="88" t="s">
        <v>540</v>
      </c>
      <c r="V2034" s="88" t="s">
        <v>2963</v>
      </c>
      <c r="W2034" s="88" t="s">
        <v>2968</v>
      </c>
      <c r="X2034" s="89">
        <v>43727.572916666664</v>
      </c>
      <c r="Y2034" s="71">
        <v>43727</v>
      </c>
      <c r="Z2034" s="90">
        <v>0.57291666666666663</v>
      </c>
      <c r="AA2034" s="89">
        <v>43727.75</v>
      </c>
      <c r="AB2034" s="71">
        <v>43727</v>
      </c>
      <c r="AC2034" s="91">
        <v>0.75</v>
      </c>
      <c r="AD2034" s="92">
        <v>0</v>
      </c>
      <c r="AE2034" s="91">
        <v>0.17708333333575865</v>
      </c>
      <c r="AF2034" s="92">
        <v>4.2500000000582077</v>
      </c>
    </row>
    <row r="2035" spans="12:32" ht="12.75" customHeight="1" x14ac:dyDescent="0.3">
      <c r="L2035" s="86">
        <v>4</v>
      </c>
      <c r="M2035" s="87" t="s">
        <v>808</v>
      </c>
      <c r="N2035" s="86" t="s">
        <v>52</v>
      </c>
      <c r="O2035" s="87" t="s">
        <v>849</v>
      </c>
      <c r="P2035" s="87" t="s">
        <v>901</v>
      </c>
      <c r="Q2035" s="38"/>
      <c r="R2035" s="38"/>
      <c r="S2035" s="38"/>
      <c r="T2035" s="38"/>
      <c r="U2035" s="88" t="s">
        <v>540</v>
      </c>
      <c r="V2035" s="88" t="s">
        <v>2963</v>
      </c>
      <c r="W2035" s="88" t="s">
        <v>2969</v>
      </c>
      <c r="X2035" s="89">
        <v>43732.5</v>
      </c>
      <c r="Y2035" s="71">
        <v>43732</v>
      </c>
      <c r="Z2035" s="90">
        <v>0.5</v>
      </c>
      <c r="AA2035" s="89">
        <v>43732.75</v>
      </c>
      <c r="AB2035" s="71">
        <v>43732</v>
      </c>
      <c r="AC2035" s="91">
        <v>0.75</v>
      </c>
      <c r="AD2035" s="92">
        <v>0</v>
      </c>
      <c r="AE2035" s="91">
        <v>0.25</v>
      </c>
      <c r="AF2035" s="92">
        <v>6</v>
      </c>
    </row>
    <row r="2036" spans="12:32" ht="12.75" customHeight="1" x14ac:dyDescent="0.3">
      <c r="L2036" s="86">
        <v>4</v>
      </c>
      <c r="M2036" s="87" t="s">
        <v>808</v>
      </c>
      <c r="N2036" s="86" t="s">
        <v>52</v>
      </c>
      <c r="O2036" s="87" t="s">
        <v>849</v>
      </c>
      <c r="P2036" s="87" t="s">
        <v>901</v>
      </c>
      <c r="Q2036" s="38"/>
      <c r="R2036" s="38"/>
      <c r="S2036" s="38"/>
      <c r="T2036" s="38"/>
      <c r="U2036" s="88" t="s">
        <v>540</v>
      </c>
      <c r="V2036" s="88" t="s">
        <v>2963</v>
      </c>
      <c r="W2036" s="88" t="s">
        <v>2970</v>
      </c>
      <c r="X2036" s="89">
        <v>43728.5</v>
      </c>
      <c r="Y2036" s="71">
        <v>43728</v>
      </c>
      <c r="Z2036" s="90">
        <v>0.5</v>
      </c>
      <c r="AA2036" s="89">
        <v>43728.697916666664</v>
      </c>
      <c r="AB2036" s="71">
        <v>43728</v>
      </c>
      <c r="AC2036" s="91">
        <v>0.69791666666666663</v>
      </c>
      <c r="AD2036" s="92">
        <v>0</v>
      </c>
      <c r="AE2036" s="91">
        <v>0.19791666666424135</v>
      </c>
      <c r="AF2036" s="92">
        <v>4.7499999999417923</v>
      </c>
    </row>
    <row r="2037" spans="12:32" ht="12.75" customHeight="1" x14ac:dyDescent="0.3">
      <c r="L2037" s="86">
        <v>4</v>
      </c>
      <c r="M2037" s="87" t="s">
        <v>808</v>
      </c>
      <c r="N2037" s="86" t="s">
        <v>52</v>
      </c>
      <c r="O2037" s="87" t="s">
        <v>910</v>
      </c>
      <c r="P2037" s="87" t="s">
        <v>911</v>
      </c>
      <c r="Q2037" s="38"/>
      <c r="R2037" s="38"/>
      <c r="S2037" s="38"/>
      <c r="T2037" s="38"/>
      <c r="U2037" s="88" t="s">
        <v>540</v>
      </c>
      <c r="V2037" s="88" t="s">
        <v>2971</v>
      </c>
      <c r="W2037" s="88" t="s">
        <v>2972</v>
      </c>
      <c r="X2037" s="89">
        <v>43714.416666666664</v>
      </c>
      <c r="Y2037" s="71">
        <v>43714</v>
      </c>
      <c r="Z2037" s="90">
        <v>0.41666666666666669</v>
      </c>
      <c r="AA2037" s="89">
        <v>43714.75</v>
      </c>
      <c r="AB2037" s="71">
        <v>43714</v>
      </c>
      <c r="AC2037" s="91">
        <v>0.75</v>
      </c>
      <c r="AD2037" s="92">
        <v>0</v>
      </c>
      <c r="AE2037" s="91">
        <v>0.33333333333575865</v>
      </c>
      <c r="AF2037" s="92">
        <v>8.0000000000582077</v>
      </c>
    </row>
    <row r="2038" spans="12:32" ht="12.75" customHeight="1" x14ac:dyDescent="0.3">
      <c r="L2038" s="86">
        <v>4</v>
      </c>
      <c r="M2038" s="87" t="s">
        <v>808</v>
      </c>
      <c r="N2038" s="86" t="s">
        <v>52</v>
      </c>
      <c r="O2038" s="87" t="s">
        <v>910</v>
      </c>
      <c r="P2038" s="87" t="s">
        <v>911</v>
      </c>
      <c r="Q2038" s="38"/>
      <c r="R2038" s="38"/>
      <c r="S2038" s="38"/>
      <c r="T2038" s="38"/>
      <c r="U2038" s="88" t="s">
        <v>540</v>
      </c>
      <c r="V2038" s="88" t="s">
        <v>2971</v>
      </c>
      <c r="W2038" s="88" t="s">
        <v>2973</v>
      </c>
      <c r="X2038" s="89">
        <v>43720.416666666664</v>
      </c>
      <c r="Y2038" s="71">
        <v>43720</v>
      </c>
      <c r="Z2038" s="90">
        <v>0.41666666666666669</v>
      </c>
      <c r="AA2038" s="89">
        <v>43720.791666666664</v>
      </c>
      <c r="AB2038" s="71">
        <v>43720</v>
      </c>
      <c r="AC2038" s="91">
        <v>0.79166666666666674</v>
      </c>
      <c r="AD2038" s="92">
        <v>0</v>
      </c>
      <c r="AE2038" s="91">
        <v>0.375</v>
      </c>
      <c r="AF2038" s="92">
        <v>9</v>
      </c>
    </row>
    <row r="2039" spans="12:32" ht="12.75" customHeight="1" x14ac:dyDescent="0.3">
      <c r="L2039" s="86">
        <v>4</v>
      </c>
      <c r="M2039" s="87" t="s">
        <v>808</v>
      </c>
      <c r="N2039" s="86" t="s">
        <v>52</v>
      </c>
      <c r="O2039" s="87" t="s">
        <v>910</v>
      </c>
      <c r="P2039" s="87" t="s">
        <v>911</v>
      </c>
      <c r="Q2039" s="38"/>
      <c r="R2039" s="38"/>
      <c r="S2039" s="38"/>
      <c r="T2039" s="38"/>
      <c r="U2039" s="88" t="s">
        <v>540</v>
      </c>
      <c r="V2039" s="88" t="s">
        <v>2971</v>
      </c>
      <c r="W2039" s="88" t="s">
        <v>2974</v>
      </c>
      <c r="X2039" s="89">
        <v>43721.416666666664</v>
      </c>
      <c r="Y2039" s="71">
        <v>43721</v>
      </c>
      <c r="Z2039" s="90">
        <v>0.41666666666666669</v>
      </c>
      <c r="AA2039" s="89">
        <v>43721.791666666664</v>
      </c>
      <c r="AB2039" s="71">
        <v>43721</v>
      </c>
      <c r="AC2039" s="91">
        <v>0.79166666666666674</v>
      </c>
      <c r="AD2039" s="92">
        <v>0</v>
      </c>
      <c r="AE2039" s="91">
        <v>0.375</v>
      </c>
      <c r="AF2039" s="92">
        <v>9</v>
      </c>
    </row>
    <row r="2040" spans="12:32" ht="12.75" customHeight="1" x14ac:dyDescent="0.3">
      <c r="L2040" s="86">
        <v>4</v>
      </c>
      <c r="M2040" s="87" t="s">
        <v>808</v>
      </c>
      <c r="N2040" s="86" t="s">
        <v>52</v>
      </c>
      <c r="O2040" s="87" t="s">
        <v>910</v>
      </c>
      <c r="P2040" s="87" t="s">
        <v>911</v>
      </c>
      <c r="Q2040" s="38"/>
      <c r="R2040" s="38"/>
      <c r="S2040" s="38"/>
      <c r="T2040" s="38"/>
      <c r="U2040" s="88" t="s">
        <v>540</v>
      </c>
      <c r="V2040" s="88" t="s">
        <v>2971</v>
      </c>
      <c r="W2040" s="88" t="s">
        <v>2975</v>
      </c>
      <c r="X2040" s="89">
        <v>43712.416666666664</v>
      </c>
      <c r="Y2040" s="71">
        <v>43712</v>
      </c>
      <c r="Z2040" s="90">
        <v>0.41666666666666669</v>
      </c>
      <c r="AA2040" s="89">
        <v>43712.8125</v>
      </c>
      <c r="AB2040" s="71">
        <v>43712</v>
      </c>
      <c r="AC2040" s="91">
        <v>0.8125</v>
      </c>
      <c r="AD2040" s="92">
        <v>0</v>
      </c>
      <c r="AE2040" s="91">
        <v>0.39583333333575865</v>
      </c>
      <c r="AF2040" s="92">
        <v>9.5000000000582077</v>
      </c>
    </row>
    <row r="2041" spans="12:32" ht="12.75" customHeight="1" x14ac:dyDescent="0.3">
      <c r="L2041" s="86">
        <v>4</v>
      </c>
      <c r="M2041" s="87" t="s">
        <v>808</v>
      </c>
      <c r="N2041" s="86" t="s">
        <v>52</v>
      </c>
      <c r="O2041" s="87" t="s">
        <v>910</v>
      </c>
      <c r="P2041" s="87" t="s">
        <v>911</v>
      </c>
      <c r="Q2041" s="38"/>
      <c r="R2041" s="38"/>
      <c r="S2041" s="38"/>
      <c r="T2041" s="38"/>
      <c r="U2041" s="88" t="s">
        <v>540</v>
      </c>
      <c r="V2041" s="88" t="s">
        <v>2971</v>
      </c>
      <c r="W2041" s="88" t="s">
        <v>2976</v>
      </c>
      <c r="X2041" s="89">
        <v>43725.4375</v>
      </c>
      <c r="Y2041" s="71">
        <v>43725</v>
      </c>
      <c r="Z2041" s="90">
        <v>0.4375</v>
      </c>
      <c r="AA2041" s="89">
        <v>43725.729166666664</v>
      </c>
      <c r="AB2041" s="71">
        <v>43725</v>
      </c>
      <c r="AC2041" s="91">
        <v>0.72916666666666663</v>
      </c>
      <c r="AD2041" s="92">
        <v>0</v>
      </c>
      <c r="AE2041" s="91">
        <v>0.29166666666424135</v>
      </c>
      <c r="AF2041" s="92">
        <v>6.9999999999417923</v>
      </c>
    </row>
    <row r="2042" spans="12:32" ht="12.75" customHeight="1" x14ac:dyDescent="0.3">
      <c r="L2042" s="86">
        <v>4</v>
      </c>
      <c r="M2042" s="87" t="s">
        <v>808</v>
      </c>
      <c r="N2042" s="86" t="s">
        <v>52</v>
      </c>
      <c r="O2042" s="87" t="s">
        <v>910</v>
      </c>
      <c r="P2042" s="87" t="s">
        <v>911</v>
      </c>
      <c r="Q2042" s="38"/>
      <c r="R2042" s="38"/>
      <c r="S2042" s="38"/>
      <c r="T2042" s="38"/>
      <c r="U2042" s="88" t="s">
        <v>540</v>
      </c>
      <c r="V2042" s="88" t="s">
        <v>2971</v>
      </c>
      <c r="W2042" s="88" t="s">
        <v>2977</v>
      </c>
      <c r="X2042" s="89">
        <v>43726.4375</v>
      </c>
      <c r="Y2042" s="71">
        <v>43726</v>
      </c>
      <c r="Z2042" s="90">
        <v>0.4375</v>
      </c>
      <c r="AA2042" s="89">
        <v>43726.791666666664</v>
      </c>
      <c r="AB2042" s="71">
        <v>43726</v>
      </c>
      <c r="AC2042" s="91">
        <v>0.79166666666666674</v>
      </c>
      <c r="AD2042" s="92">
        <v>0</v>
      </c>
      <c r="AE2042" s="91">
        <v>0.35416666666424135</v>
      </c>
      <c r="AF2042" s="92">
        <v>8.4999999999417923</v>
      </c>
    </row>
    <row r="2043" spans="12:32" ht="12.75" customHeight="1" x14ac:dyDescent="0.3">
      <c r="L2043" s="86">
        <v>4</v>
      </c>
      <c r="M2043" s="87" t="s">
        <v>808</v>
      </c>
      <c r="N2043" s="86" t="s">
        <v>52</v>
      </c>
      <c r="O2043" s="87" t="s">
        <v>910</v>
      </c>
      <c r="P2043" s="87" t="s">
        <v>911</v>
      </c>
      <c r="Q2043" s="38"/>
      <c r="R2043" s="38"/>
      <c r="S2043" s="38"/>
      <c r="T2043" s="38"/>
      <c r="U2043" s="88" t="s">
        <v>540</v>
      </c>
      <c r="V2043" s="88" t="s">
        <v>2971</v>
      </c>
      <c r="W2043" s="88" t="s">
        <v>2978</v>
      </c>
      <c r="X2043" s="89">
        <v>43735.4375</v>
      </c>
      <c r="Y2043" s="71">
        <v>43735</v>
      </c>
      <c r="Z2043" s="90">
        <v>0.4375</v>
      </c>
      <c r="AA2043" s="89">
        <v>43735.833333333336</v>
      </c>
      <c r="AB2043" s="71">
        <v>43735</v>
      </c>
      <c r="AC2043" s="91">
        <v>0.83333333333333326</v>
      </c>
      <c r="AD2043" s="92">
        <v>0</v>
      </c>
      <c r="AE2043" s="91">
        <v>0.39583333333575865</v>
      </c>
      <c r="AF2043" s="92">
        <v>9.5000000000582077</v>
      </c>
    </row>
    <row r="2044" spans="12:32" ht="12.75" customHeight="1" x14ac:dyDescent="0.3">
      <c r="L2044" s="86">
        <v>4</v>
      </c>
      <c r="M2044" s="87" t="s">
        <v>808</v>
      </c>
      <c r="N2044" s="86" t="s">
        <v>52</v>
      </c>
      <c r="O2044" s="87" t="s">
        <v>910</v>
      </c>
      <c r="P2044" s="87" t="s">
        <v>911</v>
      </c>
      <c r="Q2044" s="38"/>
      <c r="R2044" s="38"/>
      <c r="S2044" s="38"/>
      <c r="T2044" s="38"/>
      <c r="U2044" s="88" t="s">
        <v>540</v>
      </c>
      <c r="V2044" s="88" t="s">
        <v>2971</v>
      </c>
      <c r="W2044" s="88" t="s">
        <v>2979</v>
      </c>
      <c r="X2044" s="89">
        <v>43711.4375</v>
      </c>
      <c r="Y2044" s="71">
        <v>43711</v>
      </c>
      <c r="Z2044" s="90">
        <v>0.4375</v>
      </c>
      <c r="AA2044" s="89">
        <v>43711.75</v>
      </c>
      <c r="AB2044" s="71">
        <v>43711</v>
      </c>
      <c r="AC2044" s="91">
        <v>0.75</v>
      </c>
      <c r="AD2044" s="92">
        <v>0</v>
      </c>
      <c r="AE2044" s="91">
        <v>0.3125</v>
      </c>
      <c r="AF2044" s="92">
        <v>7.5</v>
      </c>
    </row>
    <row r="2045" spans="12:32" ht="12.75" customHeight="1" x14ac:dyDescent="0.3">
      <c r="L2045" s="86">
        <v>4</v>
      </c>
      <c r="M2045" s="87" t="s">
        <v>808</v>
      </c>
      <c r="N2045" s="86" t="s">
        <v>52</v>
      </c>
      <c r="O2045" s="87" t="s">
        <v>910</v>
      </c>
      <c r="P2045" s="87" t="s">
        <v>911</v>
      </c>
      <c r="Q2045" s="38"/>
      <c r="R2045" s="38"/>
      <c r="S2045" s="38"/>
      <c r="T2045" s="38"/>
      <c r="U2045" s="88" t="s">
        <v>540</v>
      </c>
      <c r="V2045" s="88" t="s">
        <v>2971</v>
      </c>
      <c r="W2045" s="88" t="s">
        <v>2980</v>
      </c>
      <c r="X2045" s="89">
        <v>43719.458333333336</v>
      </c>
      <c r="Y2045" s="71">
        <v>43719</v>
      </c>
      <c r="Z2045" s="90">
        <v>0.45833333333333331</v>
      </c>
      <c r="AA2045" s="89">
        <v>43719.791666666664</v>
      </c>
      <c r="AB2045" s="71">
        <v>43719</v>
      </c>
      <c r="AC2045" s="91">
        <v>0.79166666666666674</v>
      </c>
      <c r="AD2045" s="92">
        <v>0</v>
      </c>
      <c r="AE2045" s="91">
        <v>0.33333333332848269</v>
      </c>
      <c r="AF2045" s="92">
        <v>7.9999999998835847</v>
      </c>
    </row>
    <row r="2046" spans="12:32" ht="12.75" customHeight="1" x14ac:dyDescent="0.3">
      <c r="L2046" s="86">
        <v>4</v>
      </c>
      <c r="M2046" s="87" t="s">
        <v>808</v>
      </c>
      <c r="N2046" s="86" t="s">
        <v>52</v>
      </c>
      <c r="O2046" s="87" t="s">
        <v>910</v>
      </c>
      <c r="P2046" s="87" t="s">
        <v>911</v>
      </c>
      <c r="Q2046" s="38"/>
      <c r="R2046" s="38"/>
      <c r="S2046" s="38"/>
      <c r="T2046" s="38"/>
      <c r="U2046" s="88" t="s">
        <v>540</v>
      </c>
      <c r="V2046" s="88" t="s">
        <v>2971</v>
      </c>
      <c r="W2046" s="88" t="s">
        <v>2981</v>
      </c>
      <c r="X2046" s="89">
        <v>43724.46875</v>
      </c>
      <c r="Y2046" s="71">
        <v>43724</v>
      </c>
      <c r="Z2046" s="90">
        <v>0.46875</v>
      </c>
      <c r="AA2046" s="89">
        <v>43724.552083333336</v>
      </c>
      <c r="AB2046" s="71">
        <v>43724</v>
      </c>
      <c r="AC2046" s="91">
        <v>0.55208333333333337</v>
      </c>
      <c r="AD2046" s="92">
        <v>0</v>
      </c>
      <c r="AE2046" s="91">
        <v>8.3333333335758653E-2</v>
      </c>
      <c r="AF2046" s="92">
        <v>2.0000000000582077</v>
      </c>
    </row>
    <row r="2047" spans="12:32" ht="12.75" customHeight="1" x14ac:dyDescent="0.3">
      <c r="L2047" s="86">
        <v>4</v>
      </c>
      <c r="M2047" s="87" t="s">
        <v>808</v>
      </c>
      <c r="N2047" s="86" t="s">
        <v>52</v>
      </c>
      <c r="O2047" s="87" t="s">
        <v>828</v>
      </c>
      <c r="P2047" s="87" t="s">
        <v>829</v>
      </c>
      <c r="Q2047" s="38"/>
      <c r="R2047" s="38"/>
      <c r="S2047" s="38"/>
      <c r="T2047" s="38"/>
      <c r="U2047" s="88" t="s">
        <v>540</v>
      </c>
      <c r="V2047" s="88" t="s">
        <v>2982</v>
      </c>
      <c r="W2047" s="88" t="s">
        <v>2983</v>
      </c>
      <c r="X2047" s="89">
        <v>43720.354166666664</v>
      </c>
      <c r="Y2047" s="71">
        <v>43720</v>
      </c>
      <c r="Z2047" s="90">
        <v>0.35416666666666669</v>
      </c>
      <c r="AA2047" s="89">
        <v>43720.8125</v>
      </c>
      <c r="AB2047" s="71">
        <v>43720</v>
      </c>
      <c r="AC2047" s="91">
        <v>0.8125</v>
      </c>
      <c r="AD2047" s="92">
        <v>0</v>
      </c>
      <c r="AE2047" s="91">
        <v>0.45833333333575865</v>
      </c>
      <c r="AF2047" s="92">
        <v>11.000000000058208</v>
      </c>
    </row>
    <row r="2048" spans="12:32" ht="12.75" customHeight="1" x14ac:dyDescent="0.3">
      <c r="L2048" s="86">
        <v>4</v>
      </c>
      <c r="M2048" s="87" t="s">
        <v>808</v>
      </c>
      <c r="N2048" s="86" t="s">
        <v>52</v>
      </c>
      <c r="O2048" s="87" t="s">
        <v>843</v>
      </c>
      <c r="P2048" s="87" t="s">
        <v>844</v>
      </c>
      <c r="Q2048" s="38"/>
      <c r="R2048" s="38"/>
      <c r="S2048" s="38"/>
      <c r="T2048" s="38"/>
      <c r="U2048" s="88" t="s">
        <v>540</v>
      </c>
      <c r="V2048" s="88" t="s">
        <v>2984</v>
      </c>
      <c r="W2048" s="88" t="s">
        <v>2985</v>
      </c>
      <c r="X2048" s="89">
        <v>43731.510416666664</v>
      </c>
      <c r="Y2048" s="71">
        <v>43731</v>
      </c>
      <c r="Z2048" s="90">
        <v>0.51041666666666663</v>
      </c>
      <c r="AA2048" s="89">
        <v>43731.708333333336</v>
      </c>
      <c r="AB2048" s="71">
        <v>43731</v>
      </c>
      <c r="AC2048" s="91">
        <v>0.70833333333333337</v>
      </c>
      <c r="AD2048" s="92">
        <v>0</v>
      </c>
      <c r="AE2048" s="91">
        <v>0.19791666667151731</v>
      </c>
      <c r="AF2048" s="92">
        <v>4.7500000001164153</v>
      </c>
    </row>
    <row r="2049" spans="12:32" ht="12.75" customHeight="1" x14ac:dyDescent="0.3">
      <c r="L2049" s="86">
        <v>4</v>
      </c>
      <c r="M2049" s="87" t="s">
        <v>808</v>
      </c>
      <c r="N2049" s="86" t="s">
        <v>52</v>
      </c>
      <c r="O2049" s="87" t="s">
        <v>828</v>
      </c>
      <c r="P2049" s="87" t="s">
        <v>829</v>
      </c>
      <c r="Q2049" s="38"/>
      <c r="R2049" s="38"/>
      <c r="S2049" s="38"/>
      <c r="T2049" s="38"/>
      <c r="U2049" s="88" t="s">
        <v>540</v>
      </c>
      <c r="V2049" s="88" t="s">
        <v>2986</v>
      </c>
      <c r="W2049" s="88" t="s">
        <v>2987</v>
      </c>
      <c r="X2049" s="89">
        <v>43726.364583333336</v>
      </c>
      <c r="Y2049" s="71">
        <v>43726</v>
      </c>
      <c r="Z2049" s="90">
        <v>0.36458333333333331</v>
      </c>
      <c r="AA2049" s="89">
        <v>43726.40625</v>
      </c>
      <c r="AB2049" s="71">
        <v>43726</v>
      </c>
      <c r="AC2049" s="91">
        <v>0.40625</v>
      </c>
      <c r="AD2049" s="92">
        <v>0</v>
      </c>
      <c r="AE2049" s="91">
        <v>4.1666666664241347E-2</v>
      </c>
      <c r="AF2049" s="92">
        <v>0.99999999994179234</v>
      </c>
    </row>
    <row r="2050" spans="12:32" ht="12.75" customHeight="1" x14ac:dyDescent="0.3">
      <c r="L2050" s="86">
        <v>4</v>
      </c>
      <c r="M2050" s="87" t="s">
        <v>808</v>
      </c>
      <c r="N2050" s="86" t="s">
        <v>52</v>
      </c>
      <c r="O2050" s="87" t="s">
        <v>828</v>
      </c>
      <c r="P2050" s="87" t="s">
        <v>829</v>
      </c>
      <c r="Q2050" s="38"/>
      <c r="R2050" s="38"/>
      <c r="S2050" s="38"/>
      <c r="T2050" s="38"/>
      <c r="U2050" s="88" t="s">
        <v>540</v>
      </c>
      <c r="V2050" s="88" t="s">
        <v>2986</v>
      </c>
      <c r="W2050" s="88" t="s">
        <v>2988</v>
      </c>
      <c r="X2050" s="89">
        <v>43725.625</v>
      </c>
      <c r="Y2050" s="71">
        <v>43725</v>
      </c>
      <c r="Z2050" s="90">
        <v>0.625</v>
      </c>
      <c r="AA2050" s="89">
        <v>43725.791666666664</v>
      </c>
      <c r="AB2050" s="71">
        <v>43725</v>
      </c>
      <c r="AC2050" s="91">
        <v>0.79166666666666674</v>
      </c>
      <c r="AD2050" s="92">
        <v>0</v>
      </c>
      <c r="AE2050" s="91">
        <v>0.16666666666424135</v>
      </c>
      <c r="AF2050" s="92">
        <v>3.9999999999417923</v>
      </c>
    </row>
    <row r="2051" spans="12:32" ht="12.75" customHeight="1" x14ac:dyDescent="0.3">
      <c r="L2051" s="86">
        <v>4</v>
      </c>
      <c r="M2051" s="87" t="s">
        <v>808</v>
      </c>
      <c r="N2051" s="86" t="s">
        <v>52</v>
      </c>
      <c r="O2051" s="87" t="s">
        <v>828</v>
      </c>
      <c r="P2051" s="87" t="s">
        <v>829</v>
      </c>
      <c r="Q2051" s="38"/>
      <c r="R2051" s="38"/>
      <c r="S2051" s="38"/>
      <c r="T2051" s="38"/>
      <c r="U2051" s="88" t="s">
        <v>540</v>
      </c>
      <c r="V2051" s="88" t="s">
        <v>2986</v>
      </c>
      <c r="W2051" s="88" t="s">
        <v>2989</v>
      </c>
      <c r="X2051" s="89">
        <v>43735.625</v>
      </c>
      <c r="Y2051" s="71">
        <v>43735</v>
      </c>
      <c r="Z2051" s="90">
        <v>0.625</v>
      </c>
      <c r="AA2051" s="89">
        <v>43735.791666666664</v>
      </c>
      <c r="AB2051" s="71">
        <v>43735</v>
      </c>
      <c r="AC2051" s="91">
        <v>0.79166666666666674</v>
      </c>
      <c r="AD2051" s="92">
        <v>0</v>
      </c>
      <c r="AE2051" s="91">
        <v>0.16666666666424135</v>
      </c>
      <c r="AF2051" s="92">
        <v>3.9999999999417923</v>
      </c>
    </row>
    <row r="2052" spans="12:32" ht="12.75" customHeight="1" x14ac:dyDescent="0.3">
      <c r="L2052" s="86">
        <v>4</v>
      </c>
      <c r="M2052" s="87" t="s">
        <v>808</v>
      </c>
      <c r="N2052" s="86" t="s">
        <v>52</v>
      </c>
      <c r="O2052" s="87" t="s">
        <v>849</v>
      </c>
      <c r="P2052" s="87" t="s">
        <v>901</v>
      </c>
      <c r="Q2052" s="38"/>
      <c r="R2052" s="38"/>
      <c r="S2052" s="38"/>
      <c r="T2052" s="38"/>
      <c r="U2052" s="88" t="s">
        <v>540</v>
      </c>
      <c r="V2052" s="88" t="s">
        <v>2990</v>
      </c>
      <c r="W2052" s="88" t="s">
        <v>2991</v>
      </c>
      <c r="X2052" s="89">
        <v>43717.666666666664</v>
      </c>
      <c r="Y2052" s="71">
        <v>43717</v>
      </c>
      <c r="Z2052" s="90">
        <v>0.66666666666666663</v>
      </c>
      <c r="AA2052" s="89">
        <v>43717.75</v>
      </c>
      <c r="AB2052" s="71">
        <v>43717</v>
      </c>
      <c r="AC2052" s="91">
        <v>0.75</v>
      </c>
      <c r="AD2052" s="92">
        <v>0</v>
      </c>
      <c r="AE2052" s="91">
        <v>8.3333333335758653E-2</v>
      </c>
      <c r="AF2052" s="92">
        <v>2.0000000000582077</v>
      </c>
    </row>
    <row r="2053" spans="12:32" ht="12.75" customHeight="1" x14ac:dyDescent="0.3">
      <c r="L2053" s="86">
        <v>4</v>
      </c>
      <c r="M2053" s="87" t="s">
        <v>808</v>
      </c>
      <c r="N2053" s="86" t="s">
        <v>52</v>
      </c>
      <c r="O2053" s="87" t="s">
        <v>849</v>
      </c>
      <c r="P2053" s="87" t="s">
        <v>901</v>
      </c>
      <c r="Q2053" s="38"/>
      <c r="R2053" s="38"/>
      <c r="S2053" s="38"/>
      <c r="T2053" s="38"/>
      <c r="U2053" s="88" t="s">
        <v>540</v>
      </c>
      <c r="V2053" s="88" t="s">
        <v>2990</v>
      </c>
      <c r="W2053" s="88" t="s">
        <v>2992</v>
      </c>
      <c r="X2053" s="89">
        <v>43733.520833333336</v>
      </c>
      <c r="Y2053" s="71">
        <v>43733</v>
      </c>
      <c r="Z2053" s="90">
        <v>0.52083333333333337</v>
      </c>
      <c r="AA2053" s="89">
        <v>43733.625</v>
      </c>
      <c r="AB2053" s="71">
        <v>43733</v>
      </c>
      <c r="AC2053" s="91">
        <v>0.625</v>
      </c>
      <c r="AD2053" s="92">
        <v>0</v>
      </c>
      <c r="AE2053" s="91">
        <v>0.10416666666424135</v>
      </c>
      <c r="AF2053" s="92">
        <v>2.4999999999417923</v>
      </c>
    </row>
    <row r="2054" spans="12:32" ht="12.75" customHeight="1" x14ac:dyDescent="0.3">
      <c r="L2054" s="86">
        <v>4</v>
      </c>
      <c r="M2054" s="87" t="s">
        <v>808</v>
      </c>
      <c r="N2054" s="86" t="s">
        <v>52</v>
      </c>
      <c r="O2054" s="87" t="s">
        <v>843</v>
      </c>
      <c r="P2054" s="87" t="s">
        <v>844</v>
      </c>
      <c r="Q2054" s="38"/>
      <c r="R2054" s="38"/>
      <c r="S2054" s="38"/>
      <c r="T2054" s="38"/>
      <c r="U2054" s="88" t="s">
        <v>540</v>
      </c>
      <c r="V2054" s="88" t="s">
        <v>2993</v>
      </c>
      <c r="W2054" s="88" t="s">
        <v>2994</v>
      </c>
      <c r="X2054" s="89">
        <v>43732.416666666664</v>
      </c>
      <c r="Y2054" s="71">
        <v>43732</v>
      </c>
      <c r="Z2054" s="90">
        <v>0.41666666666666669</v>
      </c>
      <c r="AA2054" s="89">
        <v>43733.40625</v>
      </c>
      <c r="AB2054" s="71">
        <v>43733</v>
      </c>
      <c r="AC2054" s="91">
        <v>0.40625</v>
      </c>
      <c r="AD2054" s="92">
        <v>0</v>
      </c>
      <c r="AE2054" s="91">
        <v>0.40625</v>
      </c>
      <c r="AF2054" s="92">
        <v>9.75</v>
      </c>
    </row>
    <row r="2055" spans="12:32" ht="12.75" customHeight="1" x14ac:dyDescent="0.3">
      <c r="L2055" s="86">
        <v>4</v>
      </c>
      <c r="M2055" s="87" t="s">
        <v>808</v>
      </c>
      <c r="N2055" s="86" t="s">
        <v>52</v>
      </c>
      <c r="O2055" s="87" t="s">
        <v>843</v>
      </c>
      <c r="P2055" s="87" t="s">
        <v>844</v>
      </c>
      <c r="Q2055" s="38"/>
      <c r="R2055" s="38"/>
      <c r="S2055" s="38"/>
      <c r="T2055" s="38"/>
      <c r="U2055" s="88" t="s">
        <v>540</v>
      </c>
      <c r="V2055" s="88" t="s">
        <v>2993</v>
      </c>
      <c r="W2055" s="88" t="s">
        <v>2995</v>
      </c>
      <c r="X2055" s="89">
        <v>43714.416666666664</v>
      </c>
      <c r="Y2055" s="71">
        <v>43714</v>
      </c>
      <c r="Z2055" s="90">
        <v>0.41666666666666669</v>
      </c>
      <c r="AA2055" s="89">
        <v>43714.645833333336</v>
      </c>
      <c r="AB2055" s="71">
        <v>43714</v>
      </c>
      <c r="AC2055" s="91">
        <v>0.64583333333333337</v>
      </c>
      <c r="AD2055" s="92">
        <v>0</v>
      </c>
      <c r="AE2055" s="91">
        <v>0.22916666667151731</v>
      </c>
      <c r="AF2055" s="92">
        <v>5.5000000001164153</v>
      </c>
    </row>
    <row r="2056" spans="12:32" ht="12.75" customHeight="1" x14ac:dyDescent="0.3">
      <c r="L2056" s="86">
        <v>4</v>
      </c>
      <c r="M2056" s="87" t="s">
        <v>808</v>
      </c>
      <c r="N2056" s="86" t="s">
        <v>52</v>
      </c>
      <c r="O2056" s="87" t="s">
        <v>843</v>
      </c>
      <c r="P2056" s="87" t="s">
        <v>844</v>
      </c>
      <c r="Q2056" s="38"/>
      <c r="R2056" s="38"/>
      <c r="S2056" s="38"/>
      <c r="T2056" s="38"/>
      <c r="U2056" s="88" t="s">
        <v>540</v>
      </c>
      <c r="V2056" s="88" t="s">
        <v>2993</v>
      </c>
      <c r="W2056" s="88" t="s">
        <v>2996</v>
      </c>
      <c r="X2056" s="89">
        <v>43735.427083333336</v>
      </c>
      <c r="Y2056" s="71">
        <v>43735</v>
      </c>
      <c r="Z2056" s="90">
        <v>0.42708333333333331</v>
      </c>
      <c r="AA2056" s="89">
        <v>43735.53125</v>
      </c>
      <c r="AB2056" s="71">
        <v>43735</v>
      </c>
      <c r="AC2056" s="91">
        <v>1.53125</v>
      </c>
      <c r="AD2056" s="92">
        <v>0</v>
      </c>
      <c r="AE2056" s="91">
        <v>0.10416666666424135</v>
      </c>
      <c r="AF2056" s="92">
        <v>2.4999999999417923</v>
      </c>
    </row>
    <row r="2057" spans="12:32" ht="12.75" customHeight="1" x14ac:dyDescent="0.3">
      <c r="L2057" s="86">
        <v>4</v>
      </c>
      <c r="M2057" s="87" t="s">
        <v>808</v>
      </c>
      <c r="N2057" s="86" t="s">
        <v>52</v>
      </c>
      <c r="O2057" s="87" t="s">
        <v>843</v>
      </c>
      <c r="P2057" s="87" t="s">
        <v>844</v>
      </c>
      <c r="Q2057" s="38"/>
      <c r="R2057" s="38"/>
      <c r="S2057" s="38"/>
      <c r="T2057" s="38"/>
      <c r="U2057" s="88" t="s">
        <v>540</v>
      </c>
      <c r="V2057" s="88" t="s">
        <v>2993</v>
      </c>
      <c r="W2057" s="88" t="s">
        <v>2997</v>
      </c>
      <c r="X2057" s="89">
        <v>43728.427083333336</v>
      </c>
      <c r="Y2057" s="71">
        <v>43728</v>
      </c>
      <c r="Z2057" s="90">
        <v>0.42708333333333331</v>
      </c>
      <c r="AA2057" s="89">
        <v>43728.666666666664</v>
      </c>
      <c r="AB2057" s="71">
        <v>43728</v>
      </c>
      <c r="AC2057" s="91">
        <v>0.66666666666666663</v>
      </c>
      <c r="AD2057" s="92">
        <v>0</v>
      </c>
      <c r="AE2057" s="91">
        <v>0.23958333332848269</v>
      </c>
      <c r="AF2057" s="92">
        <v>5.7499999998835847</v>
      </c>
    </row>
    <row r="2058" spans="12:32" ht="12.75" customHeight="1" x14ac:dyDescent="0.3">
      <c r="L2058" s="86">
        <v>4</v>
      </c>
      <c r="M2058" s="87" t="s">
        <v>808</v>
      </c>
      <c r="N2058" s="86" t="s">
        <v>52</v>
      </c>
      <c r="O2058" s="87" t="s">
        <v>843</v>
      </c>
      <c r="P2058" s="87" t="s">
        <v>844</v>
      </c>
      <c r="Q2058" s="38"/>
      <c r="R2058" s="38"/>
      <c r="S2058" s="38"/>
      <c r="T2058" s="38"/>
      <c r="U2058" s="88" t="s">
        <v>540</v>
      </c>
      <c r="V2058" s="88" t="s">
        <v>2993</v>
      </c>
      <c r="W2058" s="88" t="s">
        <v>2998</v>
      </c>
      <c r="X2058" s="89">
        <v>43720.46875</v>
      </c>
      <c r="Y2058" s="71">
        <v>43720</v>
      </c>
      <c r="Z2058" s="90">
        <v>0.46875</v>
      </c>
      <c r="AA2058" s="89">
        <v>43721.40625</v>
      </c>
      <c r="AB2058" s="71">
        <v>43721</v>
      </c>
      <c r="AC2058" s="91">
        <v>0.40625</v>
      </c>
      <c r="AD2058" s="92">
        <v>0</v>
      </c>
      <c r="AE2058" s="91">
        <v>0.35416666666666669</v>
      </c>
      <c r="AF2058" s="92">
        <v>8.5</v>
      </c>
    </row>
    <row r="2059" spans="12:32" ht="12.75" customHeight="1" x14ac:dyDescent="0.3">
      <c r="L2059" s="86">
        <v>4</v>
      </c>
      <c r="M2059" s="87" t="s">
        <v>808</v>
      </c>
      <c r="N2059" s="86" t="s">
        <v>52</v>
      </c>
      <c r="O2059" s="87" t="s">
        <v>843</v>
      </c>
      <c r="P2059" s="87" t="s">
        <v>844</v>
      </c>
      <c r="Q2059" s="38"/>
      <c r="R2059" s="38"/>
      <c r="S2059" s="38"/>
      <c r="T2059" s="38"/>
      <c r="U2059" s="88" t="s">
        <v>540</v>
      </c>
      <c r="V2059" s="88" t="s">
        <v>2993</v>
      </c>
      <c r="W2059" s="88" t="s">
        <v>2999</v>
      </c>
      <c r="X2059" s="89">
        <v>43712.46875</v>
      </c>
      <c r="Y2059" s="71">
        <v>43712</v>
      </c>
      <c r="Z2059" s="90">
        <v>0.46875</v>
      </c>
      <c r="AA2059" s="89">
        <v>43712.71875</v>
      </c>
      <c r="AB2059" s="71">
        <v>43712</v>
      </c>
      <c r="AC2059" s="91">
        <v>0.71875</v>
      </c>
      <c r="AD2059" s="92">
        <v>0</v>
      </c>
      <c r="AE2059" s="91">
        <v>0.25</v>
      </c>
      <c r="AF2059" s="92">
        <v>6</v>
      </c>
    </row>
    <row r="2060" spans="12:32" ht="12.75" customHeight="1" x14ac:dyDescent="0.3">
      <c r="L2060" s="86">
        <v>4</v>
      </c>
      <c r="M2060" s="87" t="s">
        <v>808</v>
      </c>
      <c r="N2060" s="86" t="s">
        <v>52</v>
      </c>
      <c r="O2060" s="87" t="s">
        <v>843</v>
      </c>
      <c r="P2060" s="87" t="s">
        <v>844</v>
      </c>
      <c r="Q2060" s="38"/>
      <c r="R2060" s="38"/>
      <c r="S2060" s="38"/>
      <c r="T2060" s="38"/>
      <c r="U2060" s="88" t="s">
        <v>540</v>
      </c>
      <c r="V2060" s="88" t="s">
        <v>2993</v>
      </c>
      <c r="W2060" s="88" t="s">
        <v>3000</v>
      </c>
      <c r="X2060" s="89">
        <v>43721.583333333336</v>
      </c>
      <c r="Y2060" s="71">
        <v>43721</v>
      </c>
      <c r="Z2060" s="90">
        <v>0.58333333333333337</v>
      </c>
      <c r="AA2060" s="89">
        <v>43721.760416666664</v>
      </c>
      <c r="AB2060" s="71">
        <v>43721</v>
      </c>
      <c r="AC2060" s="91">
        <v>0.76041666666666674</v>
      </c>
      <c r="AD2060" s="92">
        <v>0</v>
      </c>
      <c r="AE2060" s="91">
        <v>0.17708333332848269</v>
      </c>
      <c r="AF2060" s="92">
        <v>4.2499999998835847</v>
      </c>
    </row>
    <row r="2061" spans="12:32" ht="12.75" customHeight="1" x14ac:dyDescent="0.3">
      <c r="L2061" s="86">
        <v>4</v>
      </c>
      <c r="M2061" s="87" t="s">
        <v>808</v>
      </c>
      <c r="N2061" s="86" t="s">
        <v>52</v>
      </c>
      <c r="O2061" s="87" t="s">
        <v>843</v>
      </c>
      <c r="P2061" s="87" t="s">
        <v>844</v>
      </c>
      <c r="Q2061" s="38"/>
      <c r="R2061" s="38"/>
      <c r="S2061" s="38"/>
      <c r="T2061" s="38"/>
      <c r="U2061" s="88" t="s">
        <v>540</v>
      </c>
      <c r="V2061" s="88" t="s">
        <v>2993</v>
      </c>
      <c r="W2061" s="88" t="s">
        <v>3001</v>
      </c>
      <c r="X2061" s="89">
        <v>43731.604166666664</v>
      </c>
      <c r="Y2061" s="71">
        <v>43731</v>
      </c>
      <c r="Z2061" s="90">
        <v>0.60416666666666663</v>
      </c>
      <c r="AA2061" s="89">
        <v>43732.40625</v>
      </c>
      <c r="AB2061" s="71">
        <v>43732</v>
      </c>
      <c r="AC2061" s="91">
        <v>0.40625</v>
      </c>
      <c r="AD2061" s="92">
        <v>0</v>
      </c>
      <c r="AE2061" s="91">
        <v>0.21875000000000006</v>
      </c>
      <c r="AF2061" s="92">
        <v>5.2500000000000018</v>
      </c>
    </row>
    <row r="2062" spans="12:32" ht="12.75" customHeight="1" x14ac:dyDescent="0.3">
      <c r="L2062" s="86">
        <v>4</v>
      </c>
      <c r="M2062" s="87" t="s">
        <v>808</v>
      </c>
      <c r="N2062" s="86" t="s">
        <v>52</v>
      </c>
      <c r="O2062" s="87" t="s">
        <v>843</v>
      </c>
      <c r="P2062" s="87" t="s">
        <v>844</v>
      </c>
      <c r="Q2062" s="38"/>
      <c r="R2062" s="38"/>
      <c r="S2062" s="38"/>
      <c r="T2062" s="38"/>
      <c r="U2062" s="88" t="s">
        <v>540</v>
      </c>
      <c r="V2062" s="88" t="s">
        <v>2993</v>
      </c>
      <c r="W2062" s="88" t="s">
        <v>3002</v>
      </c>
      <c r="X2062" s="89">
        <v>43711.625</v>
      </c>
      <c r="Y2062" s="71">
        <v>43711</v>
      </c>
      <c r="Z2062" s="90">
        <v>0.625</v>
      </c>
      <c r="AA2062" s="89">
        <v>43712.40625</v>
      </c>
      <c r="AB2062" s="71">
        <v>43712</v>
      </c>
      <c r="AC2062" s="91">
        <v>0.40625</v>
      </c>
      <c r="AD2062" s="92">
        <v>0</v>
      </c>
      <c r="AE2062" s="91">
        <v>0.19791666666666669</v>
      </c>
      <c r="AF2062" s="92">
        <v>4.75</v>
      </c>
    </row>
    <row r="2063" spans="12:32" ht="12.75" customHeight="1" x14ac:dyDescent="0.3">
      <c r="L2063" s="86">
        <v>4</v>
      </c>
      <c r="M2063" s="87" t="s">
        <v>808</v>
      </c>
      <c r="N2063" s="86" t="s">
        <v>52</v>
      </c>
      <c r="O2063" s="87" t="s">
        <v>843</v>
      </c>
      <c r="P2063" s="87" t="s">
        <v>844</v>
      </c>
      <c r="Q2063" s="38"/>
      <c r="R2063" s="38"/>
      <c r="S2063" s="38"/>
      <c r="T2063" s="38"/>
      <c r="U2063" s="88" t="s">
        <v>540</v>
      </c>
      <c r="V2063" s="88" t="s">
        <v>2993</v>
      </c>
      <c r="W2063" s="88" t="s">
        <v>3003</v>
      </c>
      <c r="X2063" s="89">
        <v>43718.645833333336</v>
      </c>
      <c r="Y2063" s="71">
        <v>43718</v>
      </c>
      <c r="Z2063" s="90">
        <v>0.64583333333333337</v>
      </c>
      <c r="AA2063" s="89">
        <v>43719.40625</v>
      </c>
      <c r="AB2063" s="71">
        <v>43719</v>
      </c>
      <c r="AC2063" s="91">
        <v>0.40625</v>
      </c>
      <c r="AD2063" s="92">
        <v>0</v>
      </c>
      <c r="AE2063" s="91">
        <v>0.17708333333333331</v>
      </c>
      <c r="AF2063" s="92">
        <v>4.25</v>
      </c>
    </row>
    <row r="2064" spans="12:32" ht="12.75" customHeight="1" x14ac:dyDescent="0.3">
      <c r="L2064" s="86">
        <v>4</v>
      </c>
      <c r="M2064" s="87" t="s">
        <v>808</v>
      </c>
      <c r="N2064" s="86" t="s">
        <v>52</v>
      </c>
      <c r="O2064" s="87" t="s">
        <v>843</v>
      </c>
      <c r="P2064" s="87" t="s">
        <v>844</v>
      </c>
      <c r="Q2064" s="38"/>
      <c r="R2064" s="38"/>
      <c r="S2064" s="38"/>
      <c r="T2064" s="38"/>
      <c r="U2064" s="88" t="s">
        <v>540</v>
      </c>
      <c r="V2064" s="88" t="s">
        <v>2993</v>
      </c>
      <c r="W2064" s="88" t="s">
        <v>3004</v>
      </c>
      <c r="X2064" s="89">
        <v>43725.666666666664</v>
      </c>
      <c r="Y2064" s="71">
        <v>43725</v>
      </c>
      <c r="Z2064" s="90">
        <v>0.66666666666666663</v>
      </c>
      <c r="AA2064" s="89">
        <v>43725.708333333336</v>
      </c>
      <c r="AB2064" s="71">
        <v>43725</v>
      </c>
      <c r="AC2064" s="91">
        <v>0.70833333333333337</v>
      </c>
      <c r="AD2064" s="92">
        <v>0</v>
      </c>
      <c r="AE2064" s="91">
        <v>4.1666666671517305E-2</v>
      </c>
      <c r="AF2064" s="92">
        <v>1.0000000001164153</v>
      </c>
    </row>
    <row r="2065" spans="12:32" ht="12.75" customHeight="1" x14ac:dyDescent="0.3">
      <c r="L2065" s="86">
        <v>4</v>
      </c>
      <c r="M2065" s="87" t="s">
        <v>808</v>
      </c>
      <c r="N2065" s="86" t="s">
        <v>52</v>
      </c>
      <c r="O2065" s="87" t="s">
        <v>843</v>
      </c>
      <c r="P2065" s="87" t="s">
        <v>844</v>
      </c>
      <c r="Q2065" s="38"/>
      <c r="R2065" s="38"/>
      <c r="S2065" s="38"/>
      <c r="T2065" s="38"/>
      <c r="U2065" s="88" t="s">
        <v>540</v>
      </c>
      <c r="V2065" s="88" t="s">
        <v>3009</v>
      </c>
      <c r="W2065" s="88" t="s">
        <v>3010</v>
      </c>
      <c r="X2065" s="89">
        <v>43732.520833333336</v>
      </c>
      <c r="Y2065" s="71">
        <v>43732</v>
      </c>
      <c r="Z2065" s="90">
        <v>0.52083333333333337</v>
      </c>
      <c r="AA2065" s="89">
        <v>43732.6875</v>
      </c>
      <c r="AB2065" s="71">
        <v>43732</v>
      </c>
      <c r="AC2065" s="91">
        <v>0.6875</v>
      </c>
      <c r="AD2065" s="92">
        <v>0</v>
      </c>
      <c r="AE2065" s="91">
        <v>0.16666666666424135</v>
      </c>
      <c r="AF2065" s="92">
        <v>3.9999999999417923</v>
      </c>
    </row>
    <row r="2066" spans="12:32" ht="12.75" customHeight="1" x14ac:dyDescent="0.3">
      <c r="L2066" s="86">
        <v>4</v>
      </c>
      <c r="M2066" s="87" t="s">
        <v>808</v>
      </c>
      <c r="N2066" s="86" t="s">
        <v>52</v>
      </c>
      <c r="O2066" s="87" t="s">
        <v>910</v>
      </c>
      <c r="P2066" s="87" t="s">
        <v>911</v>
      </c>
      <c r="Q2066" s="38"/>
      <c r="R2066" s="38"/>
      <c r="S2066" s="38"/>
      <c r="T2066" s="38"/>
      <c r="U2066" s="88" t="s">
        <v>540</v>
      </c>
      <c r="V2066" s="88" t="s">
        <v>3035</v>
      </c>
      <c r="W2066" s="88" t="s">
        <v>3036</v>
      </c>
      <c r="X2066" s="89">
        <v>43734.447916666664</v>
      </c>
      <c r="Y2066" s="71">
        <v>43734</v>
      </c>
      <c r="Z2066" s="90">
        <v>0.44791666666666669</v>
      </c>
      <c r="AA2066" s="89">
        <v>43734.75</v>
      </c>
      <c r="AB2066" s="71">
        <v>43734</v>
      </c>
      <c r="AC2066" s="91">
        <v>0.75</v>
      </c>
      <c r="AD2066" s="92">
        <v>0</v>
      </c>
      <c r="AE2066" s="91">
        <v>0.30208333333575865</v>
      </c>
      <c r="AF2066" s="92">
        <v>7.2500000000582077</v>
      </c>
    </row>
    <row r="2067" spans="12:32" ht="12.75" customHeight="1" x14ac:dyDescent="0.3">
      <c r="L2067" s="86">
        <v>4</v>
      </c>
      <c r="M2067" s="87" t="s">
        <v>808</v>
      </c>
      <c r="N2067" s="86" t="s">
        <v>52</v>
      </c>
      <c r="O2067" s="87" t="s">
        <v>910</v>
      </c>
      <c r="P2067" s="87" t="s">
        <v>911</v>
      </c>
      <c r="Q2067" s="38"/>
      <c r="R2067" s="38"/>
      <c r="S2067" s="38"/>
      <c r="T2067" s="38"/>
      <c r="U2067" s="88" t="s">
        <v>540</v>
      </c>
      <c r="V2067" s="88" t="s">
        <v>3035</v>
      </c>
      <c r="W2067" s="88" t="s">
        <v>3037</v>
      </c>
      <c r="X2067" s="89">
        <v>43728.458333333336</v>
      </c>
      <c r="Y2067" s="71">
        <v>43728</v>
      </c>
      <c r="Z2067" s="90">
        <v>0.45833333333333331</v>
      </c>
      <c r="AA2067" s="89">
        <v>43728.510416666664</v>
      </c>
      <c r="AB2067" s="71">
        <v>43728</v>
      </c>
      <c r="AC2067" s="91">
        <v>1.5104166666666665</v>
      </c>
      <c r="AD2067" s="92">
        <v>0</v>
      </c>
      <c r="AE2067" s="91">
        <v>5.2083333328482695E-2</v>
      </c>
      <c r="AF2067" s="92">
        <v>1.2499999998835847</v>
      </c>
    </row>
    <row r="2068" spans="12:32" ht="12.75" customHeight="1" x14ac:dyDescent="0.3">
      <c r="L2068" s="86">
        <v>4</v>
      </c>
      <c r="M2068" s="87" t="s">
        <v>808</v>
      </c>
      <c r="N2068" s="86" t="s">
        <v>52</v>
      </c>
      <c r="O2068" s="87" t="s">
        <v>910</v>
      </c>
      <c r="P2068" s="87" t="s">
        <v>911</v>
      </c>
      <c r="Q2068" s="38"/>
      <c r="R2068" s="38"/>
      <c r="S2068" s="38"/>
      <c r="T2068" s="38"/>
      <c r="U2068" s="88" t="s">
        <v>540</v>
      </c>
      <c r="V2068" s="88" t="s">
        <v>3035</v>
      </c>
      <c r="W2068" s="88" t="s">
        <v>3038</v>
      </c>
      <c r="X2068" s="89">
        <v>43726.458333333336</v>
      </c>
      <c r="Y2068" s="71">
        <v>43726</v>
      </c>
      <c r="Z2068" s="90">
        <v>0.45833333333333331</v>
      </c>
      <c r="AA2068" s="89">
        <v>43726.666666666664</v>
      </c>
      <c r="AB2068" s="71">
        <v>43726</v>
      </c>
      <c r="AC2068" s="91">
        <v>0.66666666666666663</v>
      </c>
      <c r="AD2068" s="92">
        <v>0</v>
      </c>
      <c r="AE2068" s="91">
        <v>0.20833333332848269</v>
      </c>
      <c r="AF2068" s="92">
        <v>4.9999999998835847</v>
      </c>
    </row>
    <row r="2069" spans="12:32" ht="12.75" customHeight="1" x14ac:dyDescent="0.3">
      <c r="L2069" s="86">
        <v>4</v>
      </c>
      <c r="M2069" s="87" t="s">
        <v>808</v>
      </c>
      <c r="N2069" s="86" t="s">
        <v>52</v>
      </c>
      <c r="O2069" s="87" t="s">
        <v>910</v>
      </c>
      <c r="P2069" s="87" t="s">
        <v>911</v>
      </c>
      <c r="Q2069" s="38"/>
      <c r="R2069" s="38"/>
      <c r="S2069" s="38"/>
      <c r="T2069" s="38"/>
      <c r="U2069" s="88" t="s">
        <v>540</v>
      </c>
      <c r="V2069" s="88" t="s">
        <v>3035</v>
      </c>
      <c r="W2069" s="88" t="s">
        <v>3039</v>
      </c>
      <c r="X2069" s="89">
        <v>43727.479166666664</v>
      </c>
      <c r="Y2069" s="71">
        <v>43727</v>
      </c>
      <c r="Z2069" s="90">
        <v>0.47916666666666669</v>
      </c>
      <c r="AA2069" s="89">
        <v>43727.645833333336</v>
      </c>
      <c r="AB2069" s="71">
        <v>43727</v>
      </c>
      <c r="AC2069" s="91">
        <v>0.64583333333333337</v>
      </c>
      <c r="AD2069" s="92">
        <v>0</v>
      </c>
      <c r="AE2069" s="91">
        <v>0.16666666667151731</v>
      </c>
      <c r="AF2069" s="92">
        <v>4.0000000001164153</v>
      </c>
    </row>
    <row r="2070" spans="12:32" ht="12.75" customHeight="1" x14ac:dyDescent="0.3">
      <c r="L2070" s="86">
        <v>4</v>
      </c>
      <c r="M2070" s="87" t="s">
        <v>808</v>
      </c>
      <c r="N2070" s="86" t="s">
        <v>52</v>
      </c>
      <c r="O2070" s="87" t="s">
        <v>910</v>
      </c>
      <c r="P2070" s="87" t="s">
        <v>911</v>
      </c>
      <c r="Q2070" s="38"/>
      <c r="R2070" s="38"/>
      <c r="S2070" s="38"/>
      <c r="T2070" s="38"/>
      <c r="U2070" s="88" t="s">
        <v>540</v>
      </c>
      <c r="V2070" s="88" t="s">
        <v>3035</v>
      </c>
      <c r="W2070" s="88" t="s">
        <v>3040</v>
      </c>
      <c r="X2070" s="89">
        <v>43721.479166666664</v>
      </c>
      <c r="Y2070" s="71">
        <v>43721</v>
      </c>
      <c r="Z2070" s="90">
        <v>0.47916666666666669</v>
      </c>
      <c r="AA2070" s="89">
        <v>43721.833333333336</v>
      </c>
      <c r="AB2070" s="71">
        <v>43721</v>
      </c>
      <c r="AC2070" s="91">
        <v>0.83333333333333326</v>
      </c>
      <c r="AD2070" s="92">
        <v>0</v>
      </c>
      <c r="AE2070" s="91">
        <v>0.35416666667151731</v>
      </c>
      <c r="AF2070" s="92">
        <v>8.5000000001164153</v>
      </c>
    </row>
    <row r="2071" spans="12:32" ht="12.75" customHeight="1" x14ac:dyDescent="0.3">
      <c r="L2071" s="86">
        <v>4</v>
      </c>
      <c r="M2071" s="87" t="s">
        <v>808</v>
      </c>
      <c r="N2071" s="86" t="s">
        <v>52</v>
      </c>
      <c r="O2071" s="87" t="s">
        <v>910</v>
      </c>
      <c r="P2071" s="87" t="s">
        <v>911</v>
      </c>
      <c r="Q2071" s="38"/>
      <c r="R2071" s="38"/>
      <c r="S2071" s="38"/>
      <c r="T2071" s="38"/>
      <c r="U2071" s="88" t="s">
        <v>540</v>
      </c>
      <c r="V2071" s="88" t="s">
        <v>3035</v>
      </c>
      <c r="W2071" s="88" t="s">
        <v>3041</v>
      </c>
      <c r="X2071" s="89">
        <v>43731.520833333336</v>
      </c>
      <c r="Y2071" s="71">
        <v>43731</v>
      </c>
      <c r="Z2071" s="90">
        <v>0.52083333333333337</v>
      </c>
      <c r="AA2071" s="89">
        <v>43731.770833333336</v>
      </c>
      <c r="AB2071" s="71">
        <v>43731</v>
      </c>
      <c r="AC2071" s="91">
        <v>0.77083333333333326</v>
      </c>
      <c r="AD2071" s="92">
        <v>0</v>
      </c>
      <c r="AE2071" s="91">
        <v>0.25</v>
      </c>
      <c r="AF2071" s="92">
        <v>6</v>
      </c>
    </row>
    <row r="2072" spans="12:32" ht="12.75" customHeight="1" x14ac:dyDescent="0.3">
      <c r="L2072" s="86">
        <v>4</v>
      </c>
      <c r="M2072" s="87" t="s">
        <v>808</v>
      </c>
      <c r="N2072" s="86" t="s">
        <v>52</v>
      </c>
      <c r="O2072" s="87" t="s">
        <v>843</v>
      </c>
      <c r="P2072" s="87" t="s">
        <v>844</v>
      </c>
      <c r="Q2072" s="38"/>
      <c r="R2072" s="38"/>
      <c r="S2072" s="38"/>
      <c r="T2072" s="38"/>
      <c r="U2072" s="88" t="s">
        <v>540</v>
      </c>
      <c r="V2072" s="88" t="s">
        <v>3042</v>
      </c>
      <c r="W2072" s="88" t="s">
        <v>3043</v>
      </c>
      <c r="X2072" s="89">
        <v>43735.416666666664</v>
      </c>
      <c r="Y2072" s="71">
        <v>43735</v>
      </c>
      <c r="Z2072" s="90">
        <v>0.41666666666666669</v>
      </c>
      <c r="AA2072" s="89">
        <v>43735.708333333336</v>
      </c>
      <c r="AB2072" s="71">
        <v>43735</v>
      </c>
      <c r="AC2072" s="91">
        <v>0.70833333333333337</v>
      </c>
      <c r="AD2072" s="92">
        <v>0</v>
      </c>
      <c r="AE2072" s="91">
        <v>0.29166666667151731</v>
      </c>
      <c r="AF2072" s="92">
        <v>7.0000000001164153</v>
      </c>
    </row>
    <row r="2073" spans="12:32" ht="12.75" customHeight="1" x14ac:dyDescent="0.3">
      <c r="L2073" s="86">
        <v>4</v>
      </c>
      <c r="M2073" s="87" t="s">
        <v>808</v>
      </c>
      <c r="N2073" s="86" t="s">
        <v>52</v>
      </c>
      <c r="O2073" s="87" t="s">
        <v>843</v>
      </c>
      <c r="P2073" s="87" t="s">
        <v>844</v>
      </c>
      <c r="Q2073" s="38"/>
      <c r="R2073" s="38"/>
      <c r="S2073" s="38"/>
      <c r="T2073" s="38"/>
      <c r="U2073" s="88" t="s">
        <v>540</v>
      </c>
      <c r="V2073" s="88" t="s">
        <v>3042</v>
      </c>
      <c r="W2073" s="88" t="s">
        <v>3044</v>
      </c>
      <c r="X2073" s="89">
        <v>43714.4375</v>
      </c>
      <c r="Y2073" s="71">
        <v>43714</v>
      </c>
      <c r="Z2073" s="90">
        <v>0.4375</v>
      </c>
      <c r="AA2073" s="89">
        <v>43714.604166666664</v>
      </c>
      <c r="AB2073" s="71">
        <v>43714</v>
      </c>
      <c r="AC2073" s="91">
        <v>0.60416666666666663</v>
      </c>
      <c r="AD2073" s="92">
        <v>0</v>
      </c>
      <c r="AE2073" s="91">
        <v>0.16666666666424135</v>
      </c>
      <c r="AF2073" s="92">
        <v>3.9999999999417923</v>
      </c>
    </row>
    <row r="2074" spans="12:32" ht="12.75" customHeight="1" x14ac:dyDescent="0.3">
      <c r="L2074" s="86">
        <v>4</v>
      </c>
      <c r="M2074" s="87" t="s">
        <v>808</v>
      </c>
      <c r="N2074" s="86" t="s">
        <v>52</v>
      </c>
      <c r="O2074" s="87" t="s">
        <v>809</v>
      </c>
      <c r="P2074" s="38"/>
      <c r="Q2074" s="87" t="s">
        <v>810</v>
      </c>
      <c r="R2074" s="38"/>
      <c r="S2074" s="38"/>
      <c r="T2074" s="38"/>
      <c r="U2074" s="88" t="s">
        <v>540</v>
      </c>
      <c r="V2074" s="88" t="s">
        <v>3045</v>
      </c>
      <c r="W2074" s="88" t="s">
        <v>3046</v>
      </c>
      <c r="X2074" s="89">
        <v>43724.447916666664</v>
      </c>
      <c r="Y2074" s="71">
        <v>43724</v>
      </c>
      <c r="Z2074" s="90">
        <v>0.44791666666666669</v>
      </c>
      <c r="AA2074" s="89">
        <v>43725.427083333336</v>
      </c>
      <c r="AB2074" s="71">
        <v>43725</v>
      </c>
      <c r="AC2074" s="91">
        <v>0.42708333333333331</v>
      </c>
      <c r="AD2074" s="92">
        <v>0</v>
      </c>
      <c r="AE2074" s="91">
        <v>0.39583333333333331</v>
      </c>
      <c r="AF2074" s="92">
        <v>9.5</v>
      </c>
    </row>
    <row r="2075" spans="12:32" ht="12.75" customHeight="1" x14ac:dyDescent="0.3">
      <c r="L2075" s="86">
        <v>4</v>
      </c>
      <c r="M2075" s="87" t="s">
        <v>808</v>
      </c>
      <c r="N2075" s="86" t="s">
        <v>52</v>
      </c>
      <c r="O2075" s="87" t="s">
        <v>809</v>
      </c>
      <c r="P2075" s="38"/>
      <c r="Q2075" s="87" t="s">
        <v>810</v>
      </c>
      <c r="R2075" s="38"/>
      <c r="S2075" s="38"/>
      <c r="T2075" s="38"/>
      <c r="U2075" s="88" t="s">
        <v>540</v>
      </c>
      <c r="V2075" s="88" t="s">
        <v>3045</v>
      </c>
      <c r="W2075" s="88" t="s">
        <v>3047</v>
      </c>
      <c r="X2075" s="89">
        <v>43727.458333333336</v>
      </c>
      <c r="Y2075" s="71">
        <v>43727</v>
      </c>
      <c r="Z2075" s="90">
        <v>0.45833333333333331</v>
      </c>
      <c r="AA2075" s="89">
        <v>43728.416666666664</v>
      </c>
      <c r="AB2075" s="71">
        <v>43728</v>
      </c>
      <c r="AC2075" s="91">
        <v>0.41666666666666669</v>
      </c>
      <c r="AD2075" s="92">
        <v>0</v>
      </c>
      <c r="AE2075" s="91">
        <v>0.37500000000000006</v>
      </c>
      <c r="AF2075" s="92">
        <v>9.0000000000000018</v>
      </c>
    </row>
    <row r="2076" spans="12:32" ht="12.75" customHeight="1" x14ac:dyDescent="0.3">
      <c r="L2076" s="86">
        <v>4</v>
      </c>
      <c r="M2076" s="87" t="s">
        <v>808</v>
      </c>
      <c r="N2076" s="86" t="s">
        <v>52</v>
      </c>
      <c r="O2076" s="87" t="s">
        <v>809</v>
      </c>
      <c r="P2076" s="38"/>
      <c r="Q2076" s="87" t="s">
        <v>810</v>
      </c>
      <c r="R2076" s="38"/>
      <c r="S2076" s="38"/>
      <c r="T2076" s="38"/>
      <c r="U2076" s="88" t="s">
        <v>540</v>
      </c>
      <c r="V2076" s="88" t="s">
        <v>3045</v>
      </c>
      <c r="W2076" s="88" t="s">
        <v>3048</v>
      </c>
      <c r="X2076" s="89">
        <v>43732.458333333336</v>
      </c>
      <c r="Y2076" s="71">
        <v>43732</v>
      </c>
      <c r="Z2076" s="90">
        <v>0.45833333333333331</v>
      </c>
      <c r="AA2076" s="89">
        <v>43733.75</v>
      </c>
      <c r="AB2076" s="71">
        <v>43733</v>
      </c>
      <c r="AC2076" s="91">
        <v>0.75</v>
      </c>
      <c r="AD2076" s="92">
        <v>0</v>
      </c>
      <c r="AE2076" s="91">
        <v>0.70833333333333337</v>
      </c>
      <c r="AF2076" s="92">
        <v>17</v>
      </c>
    </row>
    <row r="2077" spans="12:32" ht="12.75" customHeight="1" x14ac:dyDescent="0.3">
      <c r="L2077" s="86">
        <v>4</v>
      </c>
      <c r="M2077" s="87" t="s">
        <v>808</v>
      </c>
      <c r="N2077" s="86" t="s">
        <v>52</v>
      </c>
      <c r="O2077" s="87" t="s">
        <v>809</v>
      </c>
      <c r="P2077" s="38"/>
      <c r="Q2077" s="87" t="s">
        <v>810</v>
      </c>
      <c r="R2077" s="38"/>
      <c r="S2077" s="38"/>
      <c r="T2077" s="38"/>
      <c r="U2077" s="88" t="s">
        <v>540</v>
      </c>
      <c r="V2077" s="88" t="s">
        <v>3045</v>
      </c>
      <c r="W2077" s="88" t="s">
        <v>3049</v>
      </c>
      <c r="X2077" s="89">
        <v>43725.5625</v>
      </c>
      <c r="Y2077" s="71">
        <v>43725</v>
      </c>
      <c r="Z2077" s="90">
        <v>0.5625</v>
      </c>
      <c r="AA2077" s="89">
        <v>43726.416666666664</v>
      </c>
      <c r="AB2077" s="71">
        <v>43726</v>
      </c>
      <c r="AC2077" s="91">
        <v>0.41666666666666669</v>
      </c>
      <c r="AD2077" s="92">
        <v>0</v>
      </c>
      <c r="AE2077" s="91">
        <v>0.27083333333333337</v>
      </c>
      <c r="AF2077" s="92">
        <v>6.5000000000000009</v>
      </c>
    </row>
    <row r="2078" spans="12:32" ht="12.75" customHeight="1" x14ac:dyDescent="0.3">
      <c r="L2078" s="86">
        <v>4</v>
      </c>
      <c r="M2078" s="87" t="s">
        <v>808</v>
      </c>
      <c r="N2078" s="86" t="s">
        <v>52</v>
      </c>
      <c r="O2078" s="87" t="s">
        <v>809</v>
      </c>
      <c r="P2078" s="38"/>
      <c r="Q2078" s="87" t="s">
        <v>810</v>
      </c>
      <c r="R2078" s="38"/>
      <c r="S2078" s="38"/>
      <c r="T2078" s="38"/>
      <c r="U2078" s="88" t="s">
        <v>540</v>
      </c>
      <c r="V2078" s="88" t="s">
        <v>3045</v>
      </c>
      <c r="W2078" s="88" t="s">
        <v>3050</v>
      </c>
      <c r="X2078" s="89">
        <v>43720.625</v>
      </c>
      <c r="Y2078" s="71">
        <v>43720</v>
      </c>
      <c r="Z2078" s="90">
        <v>0.625</v>
      </c>
      <c r="AA2078" s="89">
        <v>43721.416666666664</v>
      </c>
      <c r="AB2078" s="71">
        <v>43721</v>
      </c>
      <c r="AC2078" s="91">
        <v>0.41666666666666669</v>
      </c>
      <c r="AD2078" s="92">
        <v>0</v>
      </c>
      <c r="AE2078" s="91">
        <v>0.20833333333333337</v>
      </c>
      <c r="AF2078" s="92">
        <v>5.0000000000000009</v>
      </c>
    </row>
    <row r="2079" spans="12:32" ht="12.75" customHeight="1" x14ac:dyDescent="0.3">
      <c r="L2079" s="86">
        <v>4</v>
      </c>
      <c r="M2079" s="87" t="s">
        <v>808</v>
      </c>
      <c r="N2079" s="86" t="s">
        <v>52</v>
      </c>
      <c r="O2079" s="87" t="s">
        <v>809</v>
      </c>
      <c r="P2079" s="38"/>
      <c r="Q2079" s="87" t="s">
        <v>810</v>
      </c>
      <c r="R2079" s="38"/>
      <c r="S2079" s="38"/>
      <c r="T2079" s="38"/>
      <c r="U2079" s="88" t="s">
        <v>540</v>
      </c>
      <c r="V2079" s="88" t="s">
        <v>3045</v>
      </c>
      <c r="W2079" s="88" t="s">
        <v>3051</v>
      </c>
      <c r="X2079" s="89">
        <v>43717.666666666664</v>
      </c>
      <c r="Y2079" s="71">
        <v>43717</v>
      </c>
      <c r="Z2079" s="90">
        <v>0.66666666666666663</v>
      </c>
      <c r="AA2079" s="89">
        <v>43718.447916666664</v>
      </c>
      <c r="AB2079" s="71">
        <v>43718</v>
      </c>
      <c r="AC2079" s="91">
        <v>0.44791666666666669</v>
      </c>
      <c r="AD2079" s="92">
        <v>0</v>
      </c>
      <c r="AE2079" s="91">
        <v>0.19791666666666674</v>
      </c>
      <c r="AF2079" s="92">
        <v>4.7500000000000018</v>
      </c>
    </row>
    <row r="2080" spans="12:32" ht="12.75" customHeight="1" x14ac:dyDescent="0.3">
      <c r="L2080" s="86">
        <v>4</v>
      </c>
      <c r="M2080" s="87" t="s">
        <v>808</v>
      </c>
      <c r="N2080" s="86" t="s">
        <v>52</v>
      </c>
      <c r="O2080" s="87" t="s">
        <v>849</v>
      </c>
      <c r="P2080" s="87" t="s">
        <v>850</v>
      </c>
      <c r="Q2080" s="38"/>
      <c r="R2080" s="38"/>
      <c r="S2080" s="38"/>
      <c r="T2080" s="38"/>
      <c r="U2080" s="88" t="s">
        <v>540</v>
      </c>
      <c r="V2080" s="88" t="s">
        <v>3106</v>
      </c>
      <c r="W2080" s="88" t="s">
        <v>3112</v>
      </c>
      <c r="X2080" s="89">
        <v>43649.37222222222</v>
      </c>
      <c r="Y2080" s="71">
        <v>43649</v>
      </c>
      <c r="Z2080" s="90">
        <v>0.37222222222222223</v>
      </c>
      <c r="AA2080" s="89">
        <v>43649.703472222223</v>
      </c>
      <c r="AB2080" s="71">
        <v>43649</v>
      </c>
      <c r="AC2080" s="91">
        <v>0.70347222222222217</v>
      </c>
      <c r="AD2080" s="92">
        <v>0</v>
      </c>
      <c r="AE2080" s="91">
        <v>0.33125000000291038</v>
      </c>
      <c r="AF2080" s="92">
        <v>7.9500000000698492</v>
      </c>
    </row>
    <row r="2081" spans="12:32" ht="12.75" customHeight="1" x14ac:dyDescent="0.3">
      <c r="L2081" s="86">
        <v>4</v>
      </c>
      <c r="M2081" s="87" t="s">
        <v>808</v>
      </c>
      <c r="N2081" s="86" t="s">
        <v>52</v>
      </c>
      <c r="O2081" s="87" t="s">
        <v>849</v>
      </c>
      <c r="P2081" s="87" t="s">
        <v>850</v>
      </c>
      <c r="Q2081" s="38"/>
      <c r="R2081" s="38"/>
      <c r="S2081" s="38"/>
      <c r="T2081" s="38"/>
      <c r="U2081" s="88" t="s">
        <v>540</v>
      </c>
      <c r="V2081" s="88" t="s">
        <v>3106</v>
      </c>
      <c r="W2081" s="88" t="s">
        <v>3113</v>
      </c>
      <c r="X2081" s="89">
        <v>43662.375</v>
      </c>
      <c r="Y2081" s="71">
        <v>43662</v>
      </c>
      <c r="Z2081" s="90">
        <v>0.375</v>
      </c>
      <c r="AA2081" s="89">
        <v>43662.463888888888</v>
      </c>
      <c r="AB2081" s="71">
        <v>43662</v>
      </c>
      <c r="AC2081" s="91">
        <v>0.46388888888888885</v>
      </c>
      <c r="AD2081" s="92">
        <v>0</v>
      </c>
      <c r="AE2081" s="91">
        <v>8.8888888887595385E-2</v>
      </c>
      <c r="AF2081" s="92">
        <v>2.1333333333022892</v>
      </c>
    </row>
    <row r="2082" spans="12:32" ht="12.75" customHeight="1" x14ac:dyDescent="0.3">
      <c r="L2082" s="86">
        <v>4</v>
      </c>
      <c r="M2082" s="87" t="s">
        <v>808</v>
      </c>
      <c r="N2082" s="86" t="s">
        <v>52</v>
      </c>
      <c r="O2082" s="87" t="s">
        <v>849</v>
      </c>
      <c r="P2082" s="87" t="s">
        <v>850</v>
      </c>
      <c r="Q2082" s="38"/>
      <c r="R2082" s="38"/>
      <c r="S2082" s="38"/>
      <c r="T2082" s="38"/>
      <c r="U2082" s="88" t="s">
        <v>540</v>
      </c>
      <c r="V2082" s="88" t="s">
        <v>3106</v>
      </c>
      <c r="W2082" s="88" t="s">
        <v>3114</v>
      </c>
      <c r="X2082" s="89">
        <v>43677.416666666664</v>
      </c>
      <c r="Y2082" s="71">
        <v>43677</v>
      </c>
      <c r="Z2082" s="90">
        <v>0.41666666666666669</v>
      </c>
      <c r="AA2082" s="89">
        <v>43677.634722222225</v>
      </c>
      <c r="AB2082" s="71">
        <v>43677</v>
      </c>
      <c r="AC2082" s="91">
        <v>0.63472222222222219</v>
      </c>
      <c r="AD2082" s="92">
        <v>0</v>
      </c>
      <c r="AE2082" s="91">
        <v>0.21805555556056788</v>
      </c>
      <c r="AF2082" s="92">
        <v>5.2333333334536292</v>
      </c>
    </row>
    <row r="2083" spans="12:32" ht="12.75" customHeight="1" x14ac:dyDescent="0.3">
      <c r="L2083" s="86">
        <v>4</v>
      </c>
      <c r="M2083" s="87" t="s">
        <v>808</v>
      </c>
      <c r="N2083" s="86" t="s">
        <v>52</v>
      </c>
      <c r="O2083" s="87" t="s">
        <v>849</v>
      </c>
      <c r="P2083" s="87" t="s">
        <v>850</v>
      </c>
      <c r="Q2083" s="38"/>
      <c r="R2083" s="38"/>
      <c r="S2083" s="38"/>
      <c r="T2083" s="38"/>
      <c r="U2083" s="88" t="s">
        <v>540</v>
      </c>
      <c r="V2083" s="88" t="s">
        <v>3106</v>
      </c>
      <c r="W2083" s="88" t="s">
        <v>3115</v>
      </c>
      <c r="X2083" s="89">
        <v>43671.476388888892</v>
      </c>
      <c r="Y2083" s="71">
        <v>43671</v>
      </c>
      <c r="Z2083" s="90">
        <v>0.47638888888888892</v>
      </c>
      <c r="AA2083" s="89">
        <v>43672.300694444442</v>
      </c>
      <c r="AB2083" s="71">
        <v>43672</v>
      </c>
      <c r="AC2083" s="91">
        <v>0.30069444444444443</v>
      </c>
      <c r="AD2083" s="92">
        <v>0</v>
      </c>
      <c r="AE2083" s="91">
        <v>0.2409722222222222</v>
      </c>
      <c r="AF2083" s="92">
        <v>5.7833333333333332</v>
      </c>
    </row>
    <row r="2084" spans="12:32" ht="12.75" customHeight="1" x14ac:dyDescent="0.3">
      <c r="L2084" s="86">
        <v>4</v>
      </c>
      <c r="M2084" s="87" t="s">
        <v>808</v>
      </c>
      <c r="N2084" s="86" t="s">
        <v>52</v>
      </c>
      <c r="O2084" s="87" t="s">
        <v>849</v>
      </c>
      <c r="P2084" s="87" t="s">
        <v>850</v>
      </c>
      <c r="Q2084" s="38"/>
      <c r="R2084" s="38"/>
      <c r="S2084" s="38"/>
      <c r="T2084" s="38"/>
      <c r="U2084" s="88" t="s">
        <v>540</v>
      </c>
      <c r="V2084" s="88" t="s">
        <v>3106</v>
      </c>
      <c r="W2084" s="88" t="s">
        <v>3116</v>
      </c>
      <c r="X2084" s="89">
        <v>43647.490277777775</v>
      </c>
      <c r="Y2084" s="71">
        <v>43647</v>
      </c>
      <c r="Z2084" s="90">
        <v>0.49027777777777781</v>
      </c>
      <c r="AA2084" s="89">
        <v>43647.568749999999</v>
      </c>
      <c r="AB2084" s="71">
        <v>43647</v>
      </c>
      <c r="AC2084" s="91">
        <v>0.56874999999999998</v>
      </c>
      <c r="AD2084" s="92">
        <v>0</v>
      </c>
      <c r="AE2084" s="91">
        <v>7.8472222223354038E-2</v>
      </c>
      <c r="AF2084" s="92">
        <v>1.8833333333604969</v>
      </c>
    </row>
    <row r="2085" spans="12:32" ht="12.75" customHeight="1" x14ac:dyDescent="0.3">
      <c r="L2085" s="86">
        <v>4</v>
      </c>
      <c r="M2085" s="87" t="s">
        <v>808</v>
      </c>
      <c r="N2085" s="86" t="s">
        <v>52</v>
      </c>
      <c r="O2085" s="87" t="s">
        <v>849</v>
      </c>
      <c r="P2085" s="87" t="s">
        <v>850</v>
      </c>
      <c r="Q2085" s="38"/>
      <c r="R2085" s="38"/>
      <c r="S2085" s="38"/>
      <c r="T2085" s="38"/>
      <c r="U2085" s="88" t="s">
        <v>540</v>
      </c>
      <c r="V2085" s="88" t="s">
        <v>3106</v>
      </c>
      <c r="W2085" s="88" t="s">
        <v>3117</v>
      </c>
      <c r="X2085" s="89">
        <v>43676.507638888892</v>
      </c>
      <c r="Y2085" s="71">
        <v>43676</v>
      </c>
      <c r="Z2085" s="90">
        <v>0.50763888888888886</v>
      </c>
      <c r="AA2085" s="89">
        <v>43676.613194444442</v>
      </c>
      <c r="AB2085" s="71">
        <v>43676</v>
      </c>
      <c r="AC2085" s="91">
        <v>0.61319444444444449</v>
      </c>
      <c r="AD2085" s="92">
        <v>0</v>
      </c>
      <c r="AE2085" s="91">
        <v>0.10555555555038154</v>
      </c>
      <c r="AF2085" s="92">
        <v>2.533333333209157</v>
      </c>
    </row>
    <row r="2086" spans="12:32" ht="12.75" customHeight="1" x14ac:dyDescent="0.3">
      <c r="L2086" s="86">
        <v>4</v>
      </c>
      <c r="M2086" s="87" t="s">
        <v>808</v>
      </c>
      <c r="N2086" s="86" t="s">
        <v>52</v>
      </c>
      <c r="O2086" s="87" t="s">
        <v>849</v>
      </c>
      <c r="P2086" s="87" t="s">
        <v>850</v>
      </c>
      <c r="Q2086" s="38"/>
      <c r="R2086" s="38"/>
      <c r="S2086" s="38"/>
      <c r="T2086" s="38"/>
      <c r="U2086" s="88" t="s">
        <v>540</v>
      </c>
      <c r="V2086" s="88" t="s">
        <v>3106</v>
      </c>
      <c r="W2086" s="88" t="s">
        <v>3118</v>
      </c>
      <c r="X2086" s="89">
        <v>43668.517361111109</v>
      </c>
      <c r="Y2086" s="71">
        <v>43668</v>
      </c>
      <c r="Z2086" s="90">
        <v>0.51736111111111105</v>
      </c>
      <c r="AA2086" s="89">
        <v>43668.767361111109</v>
      </c>
      <c r="AB2086" s="71">
        <v>43668</v>
      </c>
      <c r="AC2086" s="91">
        <v>0.76736111111111116</v>
      </c>
      <c r="AD2086" s="92">
        <v>0</v>
      </c>
      <c r="AE2086" s="91">
        <v>0.25</v>
      </c>
      <c r="AF2086" s="92">
        <v>6</v>
      </c>
    </row>
    <row r="2087" spans="12:32" ht="12.75" customHeight="1" x14ac:dyDescent="0.3">
      <c r="L2087" s="86">
        <v>4</v>
      </c>
      <c r="M2087" s="87" t="s">
        <v>808</v>
      </c>
      <c r="N2087" s="86" t="s">
        <v>52</v>
      </c>
      <c r="O2087" s="87" t="s">
        <v>849</v>
      </c>
      <c r="P2087" s="87" t="s">
        <v>850</v>
      </c>
      <c r="Q2087" s="38"/>
      <c r="R2087" s="38"/>
      <c r="S2087" s="38"/>
      <c r="T2087" s="38"/>
      <c r="U2087" s="88" t="s">
        <v>540</v>
      </c>
      <c r="V2087" s="88" t="s">
        <v>3106</v>
      </c>
      <c r="W2087" s="88" t="s">
        <v>3119</v>
      </c>
      <c r="X2087" s="89">
        <v>43668.527083333334</v>
      </c>
      <c r="Y2087" s="71">
        <v>43668</v>
      </c>
      <c r="Z2087" s="90">
        <v>0.52708333333333335</v>
      </c>
      <c r="AA2087" s="89">
        <v>43669.32708333333</v>
      </c>
      <c r="AB2087" s="71">
        <v>43669</v>
      </c>
      <c r="AC2087" s="91">
        <v>0.32708333333333334</v>
      </c>
      <c r="AD2087" s="92">
        <v>0</v>
      </c>
      <c r="AE2087" s="91">
        <v>0.21666666666666667</v>
      </c>
      <c r="AF2087" s="92">
        <v>5.2</v>
      </c>
    </row>
    <row r="2088" spans="12:32" ht="12.75" customHeight="1" x14ac:dyDescent="0.3">
      <c r="L2088" s="86">
        <v>4</v>
      </c>
      <c r="M2088" s="87" t="s">
        <v>808</v>
      </c>
      <c r="N2088" s="86" t="s">
        <v>52</v>
      </c>
      <c r="O2088" s="87" t="s">
        <v>1038</v>
      </c>
      <c r="P2088" s="87" t="s">
        <v>1039</v>
      </c>
      <c r="Q2088" s="38"/>
      <c r="R2088" s="38"/>
      <c r="S2088" s="38"/>
      <c r="T2088" s="38"/>
      <c r="U2088" s="88" t="s">
        <v>540</v>
      </c>
      <c r="V2088" s="88" t="s">
        <v>3145</v>
      </c>
      <c r="W2088" s="88" t="s">
        <v>3146</v>
      </c>
      <c r="X2088" s="89">
        <v>43719.46875</v>
      </c>
      <c r="Y2088" s="71">
        <v>43719</v>
      </c>
      <c r="Z2088" s="90">
        <v>0.46875</v>
      </c>
      <c r="AA2088" s="89">
        <v>43719.802083333336</v>
      </c>
      <c r="AB2088" s="71">
        <v>43719</v>
      </c>
      <c r="AC2088" s="91">
        <v>0.80208333333333326</v>
      </c>
      <c r="AD2088" s="92">
        <v>0</v>
      </c>
      <c r="AE2088" s="91">
        <v>0.33333333333575865</v>
      </c>
      <c r="AF2088" s="92">
        <v>8.0000000000582077</v>
      </c>
    </row>
    <row r="2089" spans="12:32" ht="12.75" customHeight="1" x14ac:dyDescent="0.3">
      <c r="L2089" s="86">
        <v>4</v>
      </c>
      <c r="M2089" s="87" t="s">
        <v>808</v>
      </c>
      <c r="N2089" s="86" t="s">
        <v>52</v>
      </c>
      <c r="O2089" s="87" t="s">
        <v>1038</v>
      </c>
      <c r="P2089" s="87" t="s">
        <v>1039</v>
      </c>
      <c r="Q2089" s="38"/>
      <c r="R2089" s="38"/>
      <c r="S2089" s="38"/>
      <c r="T2089" s="38"/>
      <c r="U2089" s="88" t="s">
        <v>540</v>
      </c>
      <c r="V2089" s="88" t="s">
        <v>3145</v>
      </c>
      <c r="W2089" s="88" t="s">
        <v>3147</v>
      </c>
      <c r="X2089" s="89">
        <v>43724.583333333336</v>
      </c>
      <c r="Y2089" s="71">
        <v>43724</v>
      </c>
      <c r="Z2089" s="90">
        <v>0.58333333333333337</v>
      </c>
      <c r="AA2089" s="89">
        <v>43724.71875</v>
      </c>
      <c r="AB2089" s="71">
        <v>43724</v>
      </c>
      <c r="AC2089" s="91">
        <v>0.71875</v>
      </c>
      <c r="AD2089" s="92">
        <v>0</v>
      </c>
      <c r="AE2089" s="91">
        <v>0.13541666666424135</v>
      </c>
      <c r="AF2089" s="92">
        <v>3.2499999999417923</v>
      </c>
    </row>
    <row r="2090" spans="12:32" ht="12.75" customHeight="1" x14ac:dyDescent="0.3">
      <c r="L2090" s="86">
        <v>4</v>
      </c>
      <c r="M2090" s="87" t="s">
        <v>808</v>
      </c>
      <c r="N2090" s="86" t="s">
        <v>52</v>
      </c>
      <c r="O2090" s="87" t="s">
        <v>1038</v>
      </c>
      <c r="P2090" s="87" t="s">
        <v>1039</v>
      </c>
      <c r="Q2090" s="38"/>
      <c r="R2090" s="38"/>
      <c r="S2090" s="38"/>
      <c r="T2090" s="38"/>
      <c r="U2090" s="88" t="s">
        <v>540</v>
      </c>
      <c r="V2090" s="88" t="s">
        <v>3145</v>
      </c>
      <c r="W2090" s="88" t="s">
        <v>3148</v>
      </c>
      <c r="X2090" s="89">
        <v>43717.625</v>
      </c>
      <c r="Y2090" s="71">
        <v>43717</v>
      </c>
      <c r="Z2090" s="90">
        <v>0.625</v>
      </c>
      <c r="AA2090" s="89">
        <v>43717.770833333336</v>
      </c>
      <c r="AB2090" s="71">
        <v>43717</v>
      </c>
      <c r="AC2090" s="91">
        <v>0.77083333333333326</v>
      </c>
      <c r="AD2090" s="92">
        <v>0</v>
      </c>
      <c r="AE2090" s="91">
        <v>0.14583333333575865</v>
      </c>
      <c r="AF2090" s="92">
        <v>3.5000000000582077</v>
      </c>
    </row>
    <row r="2091" spans="12:32" ht="12.75" customHeight="1" x14ac:dyDescent="0.3">
      <c r="L2091" s="86">
        <v>4</v>
      </c>
      <c r="M2091" s="87" t="s">
        <v>808</v>
      </c>
      <c r="N2091" s="86" t="s">
        <v>52</v>
      </c>
      <c r="O2091" s="87" t="s">
        <v>1038</v>
      </c>
      <c r="P2091" s="87" t="s">
        <v>1039</v>
      </c>
      <c r="Q2091" s="38"/>
      <c r="R2091" s="38"/>
      <c r="S2091" s="38"/>
      <c r="T2091" s="38"/>
      <c r="U2091" s="88" t="s">
        <v>540</v>
      </c>
      <c r="V2091" s="88" t="s">
        <v>3145</v>
      </c>
      <c r="W2091" s="88" t="s">
        <v>3149</v>
      </c>
      <c r="X2091" s="89">
        <v>43738.666666666664</v>
      </c>
      <c r="Y2091" s="71">
        <v>43738</v>
      </c>
      <c r="Z2091" s="90">
        <v>0.66666666666666663</v>
      </c>
      <c r="AA2091" s="89">
        <v>43738.833333333336</v>
      </c>
      <c r="AB2091" s="71">
        <v>43738</v>
      </c>
      <c r="AC2091" s="91">
        <v>0.83333333333333326</v>
      </c>
      <c r="AD2091" s="92">
        <v>0</v>
      </c>
      <c r="AE2091" s="91">
        <v>0.16666666667151731</v>
      </c>
      <c r="AF2091" s="92">
        <v>4.0000000001164153</v>
      </c>
    </row>
    <row r="2092" spans="12:32" ht="12.75" customHeight="1" x14ac:dyDescent="0.3">
      <c r="L2092" s="86">
        <v>4</v>
      </c>
      <c r="M2092" s="87" t="s">
        <v>808</v>
      </c>
      <c r="N2092" s="86" t="s">
        <v>52</v>
      </c>
      <c r="O2092" s="87" t="s">
        <v>1038</v>
      </c>
      <c r="P2092" s="87" t="s">
        <v>1039</v>
      </c>
      <c r="Q2092" s="38"/>
      <c r="R2092" s="38"/>
      <c r="S2092" s="38"/>
      <c r="T2092" s="38"/>
      <c r="U2092" s="88" t="s">
        <v>540</v>
      </c>
      <c r="V2092" s="88" t="s">
        <v>3145</v>
      </c>
      <c r="W2092" s="88" t="s">
        <v>3150</v>
      </c>
      <c r="X2092" s="89">
        <v>43731.666666666664</v>
      </c>
      <c r="Y2092" s="71">
        <v>43731</v>
      </c>
      <c r="Z2092" s="90">
        <v>0.66666666666666663</v>
      </c>
      <c r="AA2092" s="89">
        <v>43731.8125</v>
      </c>
      <c r="AB2092" s="71">
        <v>43731</v>
      </c>
      <c r="AC2092" s="91">
        <v>0.8125</v>
      </c>
      <c r="AD2092" s="92">
        <v>0</v>
      </c>
      <c r="AE2092" s="91">
        <v>0.14583333333575865</v>
      </c>
      <c r="AF2092" s="92">
        <v>3.5000000000582077</v>
      </c>
    </row>
    <row r="2093" spans="12:32" ht="12.75" customHeight="1" x14ac:dyDescent="0.3">
      <c r="L2093" s="86">
        <v>4</v>
      </c>
      <c r="M2093" s="87" t="s">
        <v>808</v>
      </c>
      <c r="N2093" s="86" t="s">
        <v>52</v>
      </c>
      <c r="O2093" s="87" t="s">
        <v>828</v>
      </c>
      <c r="P2093" s="87" t="s">
        <v>829</v>
      </c>
      <c r="Q2093" s="38"/>
      <c r="R2093" s="38"/>
      <c r="S2093" s="38"/>
      <c r="T2093" s="38"/>
      <c r="U2093" s="88" t="s">
        <v>540</v>
      </c>
      <c r="V2093" s="88" t="s">
        <v>3151</v>
      </c>
      <c r="W2093" s="88" t="s">
        <v>3152</v>
      </c>
      <c r="X2093" s="89">
        <v>43728.5625</v>
      </c>
      <c r="Y2093" s="71">
        <v>43728</v>
      </c>
      <c r="Z2093" s="90">
        <v>0.5625</v>
      </c>
      <c r="AA2093" s="89">
        <v>43728.625</v>
      </c>
      <c r="AB2093" s="71">
        <v>43728</v>
      </c>
      <c r="AC2093" s="91">
        <v>0.625</v>
      </c>
      <c r="AD2093" s="92">
        <v>0</v>
      </c>
      <c r="AE2093" s="91">
        <v>6.25E-2</v>
      </c>
      <c r="AF2093" s="92">
        <v>1.5</v>
      </c>
    </row>
    <row r="2094" spans="12:32" ht="12.75" customHeight="1" x14ac:dyDescent="0.3">
      <c r="L2094" s="86">
        <v>4</v>
      </c>
      <c r="M2094" s="87" t="s">
        <v>808</v>
      </c>
      <c r="N2094" s="86" t="s">
        <v>52</v>
      </c>
      <c r="O2094" s="87" t="s">
        <v>828</v>
      </c>
      <c r="P2094" s="87" t="s">
        <v>829</v>
      </c>
      <c r="Q2094" s="38"/>
      <c r="R2094" s="38"/>
      <c r="S2094" s="38"/>
      <c r="T2094" s="38"/>
      <c r="U2094" s="88" t="s">
        <v>540</v>
      </c>
      <c r="V2094" s="88" t="s">
        <v>3151</v>
      </c>
      <c r="W2094" s="88" t="s">
        <v>3153</v>
      </c>
      <c r="X2094" s="89">
        <v>43725.583333333336</v>
      </c>
      <c r="Y2094" s="71">
        <v>43725</v>
      </c>
      <c r="Z2094" s="90">
        <v>0.58333333333333337</v>
      </c>
      <c r="AA2094" s="89">
        <v>43725.625</v>
      </c>
      <c r="AB2094" s="71">
        <v>43725</v>
      </c>
      <c r="AC2094" s="91">
        <v>0.625</v>
      </c>
      <c r="AD2094" s="92">
        <v>0</v>
      </c>
      <c r="AE2094" s="91">
        <v>4.1666666664241347E-2</v>
      </c>
      <c r="AF2094" s="92">
        <v>0.99999999994179234</v>
      </c>
    </row>
    <row r="2095" spans="12:32" ht="12.75" customHeight="1" x14ac:dyDescent="0.3">
      <c r="L2095" s="86">
        <v>4</v>
      </c>
      <c r="M2095" s="87" t="s">
        <v>808</v>
      </c>
      <c r="N2095" s="86" t="s">
        <v>52</v>
      </c>
      <c r="O2095" s="87" t="s">
        <v>828</v>
      </c>
      <c r="P2095" s="87" t="s">
        <v>829</v>
      </c>
      <c r="Q2095" s="38"/>
      <c r="R2095" s="38"/>
      <c r="S2095" s="38"/>
      <c r="T2095" s="38"/>
      <c r="U2095" s="88" t="s">
        <v>540</v>
      </c>
      <c r="V2095" s="88" t="s">
        <v>3151</v>
      </c>
      <c r="W2095" s="88" t="s">
        <v>3154</v>
      </c>
      <c r="X2095" s="89">
        <v>43717.583333333336</v>
      </c>
      <c r="Y2095" s="71">
        <v>43717</v>
      </c>
      <c r="Z2095" s="90">
        <v>0.58333333333333337</v>
      </c>
      <c r="AA2095" s="89">
        <v>43717.791666666664</v>
      </c>
      <c r="AB2095" s="71">
        <v>43717</v>
      </c>
      <c r="AC2095" s="91">
        <v>0.79166666666666674</v>
      </c>
      <c r="AD2095" s="92">
        <v>0</v>
      </c>
      <c r="AE2095" s="91">
        <v>0.20833333332848269</v>
      </c>
      <c r="AF2095" s="92">
        <v>4.9999999998835847</v>
      </c>
    </row>
    <row r="2096" spans="12:32" ht="12.75" customHeight="1" x14ac:dyDescent="0.3">
      <c r="L2096" s="86">
        <v>4</v>
      </c>
      <c r="M2096" s="87" t="s">
        <v>808</v>
      </c>
      <c r="N2096" s="86" t="s">
        <v>52</v>
      </c>
      <c r="O2096" s="87" t="s">
        <v>828</v>
      </c>
      <c r="P2096" s="87" t="s">
        <v>829</v>
      </c>
      <c r="Q2096" s="38"/>
      <c r="R2096" s="38"/>
      <c r="S2096" s="38"/>
      <c r="T2096" s="38"/>
      <c r="U2096" s="88" t="s">
        <v>540</v>
      </c>
      <c r="V2096" s="88" t="s">
        <v>3151</v>
      </c>
      <c r="W2096" s="88" t="s">
        <v>3155</v>
      </c>
      <c r="X2096" s="89">
        <v>43727.604166666664</v>
      </c>
      <c r="Y2096" s="71">
        <v>43727</v>
      </c>
      <c r="Z2096" s="90">
        <v>0.60416666666666663</v>
      </c>
      <c r="AA2096" s="89">
        <v>43727.729166666664</v>
      </c>
      <c r="AB2096" s="71">
        <v>43727</v>
      </c>
      <c r="AC2096" s="91">
        <v>0.72916666666666663</v>
      </c>
      <c r="AD2096" s="92">
        <v>0</v>
      </c>
      <c r="AE2096" s="91">
        <v>0.125</v>
      </c>
      <c r="AF2096" s="92">
        <v>3</v>
      </c>
    </row>
    <row r="2097" spans="12:32" ht="12.75" customHeight="1" x14ac:dyDescent="0.3">
      <c r="L2097" s="86">
        <v>4</v>
      </c>
      <c r="M2097" s="87" t="s">
        <v>808</v>
      </c>
      <c r="N2097" s="86" t="s">
        <v>52</v>
      </c>
      <c r="O2097" s="87" t="s">
        <v>828</v>
      </c>
      <c r="P2097" s="87" t="s">
        <v>829</v>
      </c>
      <c r="Q2097" s="38"/>
      <c r="R2097" s="38"/>
      <c r="S2097" s="38"/>
      <c r="T2097" s="38"/>
      <c r="U2097" s="88" t="s">
        <v>540</v>
      </c>
      <c r="V2097" s="88" t="s">
        <v>3151</v>
      </c>
      <c r="W2097" s="88" t="s">
        <v>3156</v>
      </c>
      <c r="X2097" s="89">
        <v>43734.739583333336</v>
      </c>
      <c r="Y2097" s="71">
        <v>43734</v>
      </c>
      <c r="Z2097" s="90">
        <v>0.73958333333333337</v>
      </c>
      <c r="AA2097" s="89">
        <v>43734.78125</v>
      </c>
      <c r="AB2097" s="71">
        <v>43734</v>
      </c>
      <c r="AC2097" s="91">
        <v>0.78125</v>
      </c>
      <c r="AD2097" s="92">
        <v>0</v>
      </c>
      <c r="AE2097" s="91">
        <v>4.1666666664241347E-2</v>
      </c>
      <c r="AF2097" s="92">
        <v>0.99999999994179234</v>
      </c>
    </row>
    <row r="2098" spans="12:32" ht="12.75" customHeight="1" x14ac:dyDescent="0.3">
      <c r="L2098" s="86">
        <v>4</v>
      </c>
      <c r="M2098" s="87" t="s">
        <v>808</v>
      </c>
      <c r="N2098" s="86" t="s">
        <v>52</v>
      </c>
      <c r="O2098" s="87" t="s">
        <v>828</v>
      </c>
      <c r="P2098" s="87" t="s">
        <v>829</v>
      </c>
      <c r="Q2098" s="38"/>
      <c r="R2098" s="38"/>
      <c r="S2098" s="38"/>
      <c r="T2098" s="38"/>
      <c r="U2098" s="88" t="s">
        <v>540</v>
      </c>
      <c r="V2098" s="88" t="s">
        <v>3151</v>
      </c>
      <c r="W2098" s="88" t="s">
        <v>3157</v>
      </c>
      <c r="X2098" s="89">
        <v>43720.75</v>
      </c>
      <c r="Y2098" s="71">
        <v>43720</v>
      </c>
      <c r="Z2098" s="90">
        <v>0.75</v>
      </c>
      <c r="AA2098" s="89">
        <v>43720.791666666664</v>
      </c>
      <c r="AB2098" s="71">
        <v>43720</v>
      </c>
      <c r="AC2098" s="91">
        <v>0.79166666666666674</v>
      </c>
      <c r="AD2098" s="92">
        <v>0</v>
      </c>
      <c r="AE2098" s="91">
        <v>4.1666666664241347E-2</v>
      </c>
      <c r="AF2098" s="92">
        <v>0.99999999994179234</v>
      </c>
    </row>
    <row r="2099" spans="12:32" ht="12.75" customHeight="1" x14ac:dyDescent="0.3">
      <c r="L2099" s="86">
        <v>4</v>
      </c>
      <c r="M2099" s="87" t="s">
        <v>808</v>
      </c>
      <c r="N2099" s="86" t="s">
        <v>52</v>
      </c>
      <c r="O2099" s="87" t="s">
        <v>843</v>
      </c>
      <c r="P2099" s="87" t="s">
        <v>844</v>
      </c>
      <c r="Q2099" s="38"/>
      <c r="R2099" s="38"/>
      <c r="S2099" s="38"/>
      <c r="T2099" s="38"/>
      <c r="U2099" s="88" t="s">
        <v>540</v>
      </c>
      <c r="V2099" s="88" t="s">
        <v>3158</v>
      </c>
      <c r="W2099" s="88" t="s">
        <v>3159</v>
      </c>
      <c r="X2099" s="89">
        <v>43731.4375</v>
      </c>
      <c r="Y2099" s="71">
        <v>43731</v>
      </c>
      <c r="Z2099" s="90">
        <v>0.4375</v>
      </c>
      <c r="AA2099" s="89">
        <v>43731.6875</v>
      </c>
      <c r="AB2099" s="71">
        <v>43731</v>
      </c>
      <c r="AC2099" s="91">
        <v>0.6875</v>
      </c>
      <c r="AD2099" s="92">
        <v>0</v>
      </c>
      <c r="AE2099" s="91">
        <v>0.25</v>
      </c>
      <c r="AF2099" s="92">
        <v>6</v>
      </c>
    </row>
    <row r="2100" spans="12:32" ht="12.75" customHeight="1" x14ac:dyDescent="0.3">
      <c r="L2100" s="86">
        <v>4</v>
      </c>
      <c r="M2100" s="87" t="s">
        <v>808</v>
      </c>
      <c r="N2100" s="86" t="s">
        <v>52</v>
      </c>
      <c r="O2100" s="87" t="s">
        <v>843</v>
      </c>
      <c r="P2100" s="87" t="s">
        <v>844</v>
      </c>
      <c r="Q2100" s="38"/>
      <c r="R2100" s="38"/>
      <c r="S2100" s="38"/>
      <c r="T2100" s="38"/>
      <c r="U2100" s="88" t="s">
        <v>540</v>
      </c>
      <c r="V2100" s="88" t="s">
        <v>3158</v>
      </c>
      <c r="W2100" s="88" t="s">
        <v>3160</v>
      </c>
      <c r="X2100" s="89">
        <v>43712.479166666664</v>
      </c>
      <c r="Y2100" s="71">
        <v>43712</v>
      </c>
      <c r="Z2100" s="90">
        <v>0.47916666666666669</v>
      </c>
      <c r="AA2100" s="89">
        <v>43712.65625</v>
      </c>
      <c r="AB2100" s="71">
        <v>43712</v>
      </c>
      <c r="AC2100" s="91">
        <v>0.65625</v>
      </c>
      <c r="AD2100" s="92">
        <v>0</v>
      </c>
      <c r="AE2100" s="91">
        <v>0.17708333333575865</v>
      </c>
      <c r="AF2100" s="92">
        <v>4.2500000000582077</v>
      </c>
    </row>
    <row r="2101" spans="12:32" ht="12.75" customHeight="1" x14ac:dyDescent="0.3">
      <c r="L2101" s="86">
        <v>4</v>
      </c>
      <c r="M2101" s="87" t="s">
        <v>808</v>
      </c>
      <c r="N2101" s="86" t="s">
        <v>52</v>
      </c>
      <c r="O2101" s="87" t="s">
        <v>843</v>
      </c>
      <c r="P2101" s="87" t="s">
        <v>844</v>
      </c>
      <c r="Q2101" s="38"/>
      <c r="R2101" s="38"/>
      <c r="S2101" s="38"/>
      <c r="T2101" s="38"/>
      <c r="U2101" s="88" t="s">
        <v>540</v>
      </c>
      <c r="V2101" s="88" t="s">
        <v>3158</v>
      </c>
      <c r="W2101" s="88" t="s">
        <v>3161</v>
      </c>
      <c r="X2101" s="89">
        <v>43711.75</v>
      </c>
      <c r="Y2101" s="71">
        <v>43711</v>
      </c>
      <c r="Z2101" s="90">
        <v>0.75</v>
      </c>
      <c r="AA2101" s="89">
        <v>43712.479166666664</v>
      </c>
      <c r="AB2101" s="71">
        <v>43712</v>
      </c>
      <c r="AC2101" s="91">
        <v>0.47916666666666669</v>
      </c>
      <c r="AD2101" s="92">
        <v>0</v>
      </c>
      <c r="AE2101" s="91">
        <v>0.14583333333333337</v>
      </c>
      <c r="AF2101" s="92">
        <v>3.5000000000000009</v>
      </c>
    </row>
    <row r="2102" spans="12:32" ht="12.75" customHeight="1" x14ac:dyDescent="0.3">
      <c r="L2102" s="86">
        <v>4</v>
      </c>
      <c r="M2102" s="87" t="s">
        <v>808</v>
      </c>
      <c r="N2102" s="86" t="s">
        <v>52</v>
      </c>
      <c r="O2102" s="87" t="s">
        <v>843</v>
      </c>
      <c r="P2102" s="87" t="s">
        <v>844</v>
      </c>
      <c r="Q2102" s="38"/>
      <c r="R2102" s="38"/>
      <c r="S2102" s="38"/>
      <c r="T2102" s="38"/>
      <c r="U2102" s="88" t="s">
        <v>540</v>
      </c>
      <c r="V2102" s="88" t="s">
        <v>3158</v>
      </c>
      <c r="W2102" s="88" t="s">
        <v>3162</v>
      </c>
      <c r="X2102" s="89">
        <v>43711.520833333336</v>
      </c>
      <c r="Y2102" s="71">
        <v>43711</v>
      </c>
      <c r="Z2102" s="90">
        <v>0.52083333333333337</v>
      </c>
      <c r="AA2102" s="89">
        <v>43711.75</v>
      </c>
      <c r="AB2102" s="71">
        <v>43711</v>
      </c>
      <c r="AC2102" s="91">
        <v>0.75</v>
      </c>
      <c r="AD2102" s="92">
        <v>0</v>
      </c>
      <c r="AE2102" s="91">
        <v>0.22916666666424135</v>
      </c>
      <c r="AF2102" s="92">
        <v>5.4999999999417923</v>
      </c>
    </row>
    <row r="2103" spans="12:32" ht="12.75" customHeight="1" x14ac:dyDescent="0.3">
      <c r="L2103" s="86">
        <v>4</v>
      </c>
      <c r="M2103" s="87" t="s">
        <v>808</v>
      </c>
      <c r="N2103" s="86" t="s">
        <v>52</v>
      </c>
      <c r="O2103" s="87" t="s">
        <v>809</v>
      </c>
      <c r="P2103" s="38"/>
      <c r="Q2103" s="87" t="s">
        <v>810</v>
      </c>
      <c r="R2103" s="38"/>
      <c r="S2103" s="38"/>
      <c r="T2103" s="38"/>
      <c r="U2103" s="88" t="s">
        <v>540</v>
      </c>
      <c r="V2103" s="88" t="s">
        <v>3163</v>
      </c>
      <c r="W2103" s="88" t="s">
        <v>3164</v>
      </c>
      <c r="X2103" s="89">
        <v>43712.40625</v>
      </c>
      <c r="Y2103" s="71">
        <v>43712</v>
      </c>
      <c r="Z2103" s="90">
        <v>0.40625</v>
      </c>
      <c r="AA2103" s="89">
        <v>43712.5</v>
      </c>
      <c r="AB2103" s="71">
        <v>43712</v>
      </c>
      <c r="AC2103" s="91">
        <v>1.5</v>
      </c>
      <c r="AD2103" s="92">
        <v>0</v>
      </c>
      <c r="AE2103" s="91">
        <v>9.375E-2</v>
      </c>
      <c r="AF2103" s="92">
        <v>2.25</v>
      </c>
    </row>
    <row r="2104" spans="12:32" ht="12.75" customHeight="1" x14ac:dyDescent="0.3">
      <c r="L2104" s="86">
        <v>4</v>
      </c>
      <c r="M2104" s="87" t="s">
        <v>808</v>
      </c>
      <c r="N2104" s="86" t="s">
        <v>52</v>
      </c>
      <c r="O2104" s="87" t="s">
        <v>809</v>
      </c>
      <c r="P2104" s="38"/>
      <c r="Q2104" s="87" t="s">
        <v>810</v>
      </c>
      <c r="R2104" s="38"/>
      <c r="S2104" s="38"/>
      <c r="T2104" s="38"/>
      <c r="U2104" s="88" t="s">
        <v>540</v>
      </c>
      <c r="V2104" s="88" t="s">
        <v>3163</v>
      </c>
      <c r="W2104" s="88" t="s">
        <v>3165</v>
      </c>
      <c r="X2104" s="89">
        <v>43724.427083333336</v>
      </c>
      <c r="Y2104" s="71">
        <v>43724</v>
      </c>
      <c r="Z2104" s="90">
        <v>0.42708333333333331</v>
      </c>
      <c r="AA2104" s="89">
        <v>43724.614583333336</v>
      </c>
      <c r="AB2104" s="71">
        <v>43724</v>
      </c>
      <c r="AC2104" s="91">
        <v>0.61458333333333337</v>
      </c>
      <c r="AD2104" s="92">
        <v>0</v>
      </c>
      <c r="AE2104" s="91">
        <v>0.1875</v>
      </c>
      <c r="AF2104" s="92">
        <v>4.5</v>
      </c>
    </row>
    <row r="2105" spans="12:32" ht="12.75" customHeight="1" x14ac:dyDescent="0.3">
      <c r="L2105" s="86">
        <v>4</v>
      </c>
      <c r="M2105" s="87" t="s">
        <v>808</v>
      </c>
      <c r="N2105" s="86" t="s">
        <v>52</v>
      </c>
      <c r="O2105" s="87" t="s">
        <v>809</v>
      </c>
      <c r="P2105" s="38"/>
      <c r="Q2105" s="87" t="s">
        <v>810</v>
      </c>
      <c r="R2105" s="38"/>
      <c r="S2105" s="38"/>
      <c r="T2105" s="38"/>
      <c r="U2105" s="88" t="s">
        <v>540</v>
      </c>
      <c r="V2105" s="88" t="s">
        <v>3163</v>
      </c>
      <c r="W2105" s="88" t="s">
        <v>3166</v>
      </c>
      <c r="X2105" s="89">
        <v>43719.4375</v>
      </c>
      <c r="Y2105" s="71">
        <v>43719</v>
      </c>
      <c r="Z2105" s="90">
        <v>0.4375</v>
      </c>
      <c r="AA2105" s="89">
        <v>43719.604166666664</v>
      </c>
      <c r="AB2105" s="71">
        <v>43719</v>
      </c>
      <c r="AC2105" s="91">
        <v>0.60416666666666663</v>
      </c>
      <c r="AD2105" s="92">
        <v>0</v>
      </c>
      <c r="AE2105" s="91">
        <v>0.16666666666424135</v>
      </c>
      <c r="AF2105" s="92">
        <v>3.9999999999417923</v>
      </c>
    </row>
    <row r="2106" spans="12:32" ht="12.75" customHeight="1" x14ac:dyDescent="0.3">
      <c r="L2106" s="86">
        <v>4</v>
      </c>
      <c r="M2106" s="87" t="s">
        <v>808</v>
      </c>
      <c r="N2106" s="86" t="s">
        <v>52</v>
      </c>
      <c r="O2106" s="87" t="s">
        <v>809</v>
      </c>
      <c r="P2106" s="38"/>
      <c r="Q2106" s="87" t="s">
        <v>810</v>
      </c>
      <c r="R2106" s="38"/>
      <c r="S2106" s="38"/>
      <c r="T2106" s="38"/>
      <c r="U2106" s="88" t="s">
        <v>540</v>
      </c>
      <c r="V2106" s="88" t="s">
        <v>3163</v>
      </c>
      <c r="W2106" s="88" t="s">
        <v>3167</v>
      </c>
      <c r="X2106" s="89">
        <v>43732.447916666664</v>
      </c>
      <c r="Y2106" s="71">
        <v>43732</v>
      </c>
      <c r="Z2106" s="90">
        <v>0.44791666666666669</v>
      </c>
      <c r="AA2106" s="89">
        <v>43732.635416666664</v>
      </c>
      <c r="AB2106" s="71">
        <v>43732</v>
      </c>
      <c r="AC2106" s="91">
        <v>0.63541666666666663</v>
      </c>
      <c r="AD2106" s="92">
        <v>0</v>
      </c>
      <c r="AE2106" s="91">
        <v>0.1875</v>
      </c>
      <c r="AF2106" s="92">
        <v>4.5</v>
      </c>
    </row>
    <row r="2107" spans="12:32" ht="12.75" customHeight="1" x14ac:dyDescent="0.3">
      <c r="L2107" s="86">
        <v>4</v>
      </c>
      <c r="M2107" s="87" t="s">
        <v>808</v>
      </c>
      <c r="N2107" s="86" t="s">
        <v>52</v>
      </c>
      <c r="O2107" s="87" t="s">
        <v>809</v>
      </c>
      <c r="P2107" s="38"/>
      <c r="Q2107" s="87" t="s">
        <v>810</v>
      </c>
      <c r="R2107" s="38"/>
      <c r="S2107" s="38"/>
      <c r="T2107" s="38"/>
      <c r="U2107" s="88" t="s">
        <v>540</v>
      </c>
      <c r="V2107" s="88" t="s">
        <v>3163</v>
      </c>
      <c r="W2107" s="88" t="s">
        <v>3168</v>
      </c>
      <c r="X2107" s="89">
        <v>43725.458333333336</v>
      </c>
      <c r="Y2107" s="71">
        <v>43725</v>
      </c>
      <c r="Z2107" s="90">
        <v>0.45833333333333331</v>
      </c>
      <c r="AA2107" s="89">
        <v>43725.75</v>
      </c>
      <c r="AB2107" s="71">
        <v>43725</v>
      </c>
      <c r="AC2107" s="91">
        <v>0.75</v>
      </c>
      <c r="AD2107" s="92">
        <v>0</v>
      </c>
      <c r="AE2107" s="91">
        <v>0.29166666666424135</v>
      </c>
      <c r="AF2107" s="92">
        <v>6.9999999999417923</v>
      </c>
    </row>
    <row r="2108" spans="12:32" ht="12.75" customHeight="1" x14ac:dyDescent="0.3">
      <c r="L2108" s="86">
        <v>4</v>
      </c>
      <c r="M2108" s="87" t="s">
        <v>808</v>
      </c>
      <c r="N2108" s="86" t="s">
        <v>52</v>
      </c>
      <c r="O2108" s="87" t="s">
        <v>809</v>
      </c>
      <c r="P2108" s="38"/>
      <c r="Q2108" s="87" t="s">
        <v>810</v>
      </c>
      <c r="R2108" s="38"/>
      <c r="S2108" s="38"/>
      <c r="T2108" s="38"/>
      <c r="U2108" s="88" t="s">
        <v>540</v>
      </c>
      <c r="V2108" s="88" t="s">
        <v>3163</v>
      </c>
      <c r="W2108" s="88" t="s">
        <v>3169</v>
      </c>
      <c r="X2108" s="89">
        <v>43711.458333333336</v>
      </c>
      <c r="Y2108" s="71">
        <v>43711</v>
      </c>
      <c r="Z2108" s="90">
        <v>0.45833333333333331</v>
      </c>
      <c r="AA2108" s="89">
        <v>43711.520833333336</v>
      </c>
      <c r="AB2108" s="71">
        <v>43711</v>
      </c>
      <c r="AC2108" s="91">
        <v>1.5208333333333335</v>
      </c>
      <c r="AD2108" s="92">
        <v>0</v>
      </c>
      <c r="AE2108" s="91">
        <v>6.25E-2</v>
      </c>
      <c r="AF2108" s="92">
        <v>1.5</v>
      </c>
    </row>
    <row r="2109" spans="12:32" ht="12.75" customHeight="1" x14ac:dyDescent="0.3">
      <c r="L2109" s="86">
        <v>4</v>
      </c>
      <c r="M2109" s="87" t="s">
        <v>808</v>
      </c>
      <c r="N2109" s="86" t="s">
        <v>52</v>
      </c>
      <c r="O2109" s="87" t="s">
        <v>809</v>
      </c>
      <c r="P2109" s="38"/>
      <c r="Q2109" s="87" t="s">
        <v>810</v>
      </c>
      <c r="R2109" s="38"/>
      <c r="S2109" s="38"/>
      <c r="T2109" s="38"/>
      <c r="U2109" s="88" t="s">
        <v>540</v>
      </c>
      <c r="V2109" s="88" t="s">
        <v>3163</v>
      </c>
      <c r="W2109" s="88" t="s">
        <v>3170</v>
      </c>
      <c r="X2109" s="89">
        <v>43728.458333333336</v>
      </c>
      <c r="Y2109" s="71">
        <v>43728</v>
      </c>
      <c r="Z2109" s="90">
        <v>0.45833333333333331</v>
      </c>
      <c r="AA2109" s="89">
        <v>43728.666666666664</v>
      </c>
      <c r="AB2109" s="71">
        <v>43728</v>
      </c>
      <c r="AC2109" s="91">
        <v>0.66666666666666663</v>
      </c>
      <c r="AD2109" s="92">
        <v>0</v>
      </c>
      <c r="AE2109" s="91">
        <v>0.20833333332848269</v>
      </c>
      <c r="AF2109" s="92">
        <v>4.9999999998835847</v>
      </c>
    </row>
    <row r="2110" spans="12:32" ht="12.75" customHeight="1" x14ac:dyDescent="0.3">
      <c r="L2110" s="86">
        <v>4</v>
      </c>
      <c r="M2110" s="87" t="s">
        <v>808</v>
      </c>
      <c r="N2110" s="86" t="s">
        <v>52</v>
      </c>
      <c r="O2110" s="87" t="s">
        <v>809</v>
      </c>
      <c r="P2110" s="38"/>
      <c r="Q2110" s="87" t="s">
        <v>810</v>
      </c>
      <c r="R2110" s="38"/>
      <c r="S2110" s="38"/>
      <c r="T2110" s="38"/>
      <c r="U2110" s="88" t="s">
        <v>540</v>
      </c>
      <c r="V2110" s="88" t="s">
        <v>3163</v>
      </c>
      <c r="W2110" s="88" t="s">
        <v>3171</v>
      </c>
      <c r="X2110" s="89">
        <v>43721.541666666664</v>
      </c>
      <c r="Y2110" s="71">
        <v>43721</v>
      </c>
      <c r="Z2110" s="90">
        <v>0.54166666666666663</v>
      </c>
      <c r="AA2110" s="89">
        <v>43721.6875</v>
      </c>
      <c r="AB2110" s="71">
        <v>43721</v>
      </c>
      <c r="AC2110" s="91">
        <v>0.6875</v>
      </c>
      <c r="AD2110" s="92">
        <v>0</v>
      </c>
      <c r="AE2110" s="91">
        <v>0.14583333333575865</v>
      </c>
      <c r="AF2110" s="92">
        <v>3.5000000000582077</v>
      </c>
    </row>
    <row r="2111" spans="12:32" ht="12.75" customHeight="1" x14ac:dyDescent="0.3">
      <c r="L2111" s="86">
        <v>4</v>
      </c>
      <c r="M2111" s="87" t="s">
        <v>808</v>
      </c>
      <c r="N2111" s="86" t="s">
        <v>52</v>
      </c>
      <c r="O2111" s="87" t="s">
        <v>809</v>
      </c>
      <c r="P2111" s="38"/>
      <c r="Q2111" s="87" t="s">
        <v>810</v>
      </c>
      <c r="R2111" s="38"/>
      <c r="S2111" s="38"/>
      <c r="T2111" s="38"/>
      <c r="U2111" s="88" t="s">
        <v>540</v>
      </c>
      <c r="V2111" s="88" t="s">
        <v>3163</v>
      </c>
      <c r="W2111" s="88" t="s">
        <v>3172</v>
      </c>
      <c r="X2111" s="89">
        <v>43717.5625</v>
      </c>
      <c r="Y2111" s="71">
        <v>43717</v>
      </c>
      <c r="Z2111" s="90">
        <v>0.5625</v>
      </c>
      <c r="AA2111" s="89">
        <v>43717.6875</v>
      </c>
      <c r="AB2111" s="71">
        <v>43717</v>
      </c>
      <c r="AC2111" s="91">
        <v>0.6875</v>
      </c>
      <c r="AD2111" s="92">
        <v>0</v>
      </c>
      <c r="AE2111" s="91">
        <v>0.125</v>
      </c>
      <c r="AF2111" s="92">
        <v>3</v>
      </c>
    </row>
    <row r="2112" spans="12:32" ht="12.75" customHeight="1" x14ac:dyDescent="0.3">
      <c r="L2112" s="86">
        <v>4</v>
      </c>
      <c r="M2112" s="87" t="s">
        <v>808</v>
      </c>
      <c r="N2112" s="86" t="s">
        <v>52</v>
      </c>
      <c r="O2112" s="87" t="s">
        <v>809</v>
      </c>
      <c r="P2112" s="38"/>
      <c r="Q2112" s="87" t="s">
        <v>810</v>
      </c>
      <c r="R2112" s="38"/>
      <c r="S2112" s="38"/>
      <c r="T2112" s="38"/>
      <c r="U2112" s="88" t="s">
        <v>540</v>
      </c>
      <c r="V2112" s="88" t="s">
        <v>3163</v>
      </c>
      <c r="W2112" s="88" t="s">
        <v>3173</v>
      </c>
      <c r="X2112" s="89">
        <v>43734.5</v>
      </c>
      <c r="Y2112" s="71">
        <v>43734</v>
      </c>
      <c r="Z2112" s="90">
        <v>0.5</v>
      </c>
      <c r="AA2112" s="89">
        <v>43734.635416666664</v>
      </c>
      <c r="AB2112" s="71">
        <v>43734</v>
      </c>
      <c r="AC2112" s="91">
        <v>0.63541666666666663</v>
      </c>
      <c r="AD2112" s="92">
        <v>0</v>
      </c>
      <c r="AE2112" s="91">
        <v>0.13541666666424135</v>
      </c>
      <c r="AF2112" s="92">
        <v>3.2499999999417923</v>
      </c>
    </row>
    <row r="2113" spans="12:32" ht="12.75" customHeight="1" x14ac:dyDescent="0.3">
      <c r="L2113" s="86">
        <v>4</v>
      </c>
      <c r="M2113" s="87" t="s">
        <v>808</v>
      </c>
      <c r="N2113" s="86" t="s">
        <v>52</v>
      </c>
      <c r="O2113" s="87" t="s">
        <v>828</v>
      </c>
      <c r="P2113" s="87" t="s">
        <v>829</v>
      </c>
      <c r="Q2113" s="38"/>
      <c r="R2113" s="38"/>
      <c r="S2113" s="38"/>
      <c r="T2113" s="38"/>
      <c r="U2113" s="88" t="s">
        <v>540</v>
      </c>
      <c r="V2113" s="88" t="s">
        <v>3174</v>
      </c>
      <c r="W2113" s="88" t="s">
        <v>3175</v>
      </c>
      <c r="X2113" s="89">
        <v>43720.583333333336</v>
      </c>
      <c r="Y2113" s="71">
        <v>43720</v>
      </c>
      <c r="Z2113" s="90">
        <v>0.58333333333333337</v>
      </c>
      <c r="AA2113" s="89">
        <v>43720.75</v>
      </c>
      <c r="AB2113" s="71">
        <v>43720</v>
      </c>
      <c r="AC2113" s="91">
        <v>0.75</v>
      </c>
      <c r="AD2113" s="92">
        <v>0</v>
      </c>
      <c r="AE2113" s="91">
        <v>0.16666666666424135</v>
      </c>
      <c r="AF2113" s="92">
        <v>3.9999999999417923</v>
      </c>
    </row>
    <row r="2114" spans="12:32" ht="12.75" customHeight="1" x14ac:dyDescent="0.3">
      <c r="L2114" s="86">
        <v>4</v>
      </c>
      <c r="M2114" s="87" t="s">
        <v>808</v>
      </c>
      <c r="N2114" s="86" t="s">
        <v>52</v>
      </c>
      <c r="O2114" s="87" t="s">
        <v>828</v>
      </c>
      <c r="P2114" s="87" t="s">
        <v>829</v>
      </c>
      <c r="Q2114" s="38"/>
      <c r="R2114" s="38"/>
      <c r="S2114" s="38"/>
      <c r="T2114" s="38"/>
      <c r="U2114" s="88" t="s">
        <v>540</v>
      </c>
      <c r="V2114" s="88" t="s">
        <v>3174</v>
      </c>
      <c r="W2114" s="88" t="s">
        <v>3176</v>
      </c>
      <c r="X2114" s="89">
        <v>43728.625</v>
      </c>
      <c r="Y2114" s="71">
        <v>43728</v>
      </c>
      <c r="Z2114" s="90">
        <v>0.625</v>
      </c>
      <c r="AA2114" s="89">
        <v>43728.791666666664</v>
      </c>
      <c r="AB2114" s="71">
        <v>43728</v>
      </c>
      <c r="AC2114" s="91">
        <v>0.79166666666666674</v>
      </c>
      <c r="AD2114" s="92">
        <v>0</v>
      </c>
      <c r="AE2114" s="91">
        <v>0.16666666666424135</v>
      </c>
      <c r="AF2114" s="92">
        <v>3.9999999999417923</v>
      </c>
    </row>
    <row r="2115" spans="12:32" ht="12.75" customHeight="1" x14ac:dyDescent="0.3">
      <c r="L2115" s="86">
        <v>4</v>
      </c>
      <c r="M2115" s="87" t="s">
        <v>808</v>
      </c>
      <c r="N2115" s="86" t="s">
        <v>52</v>
      </c>
      <c r="O2115" s="87" t="s">
        <v>828</v>
      </c>
      <c r="P2115" s="87" t="s">
        <v>829</v>
      </c>
      <c r="Q2115" s="38"/>
      <c r="R2115" s="38"/>
      <c r="S2115" s="38"/>
      <c r="T2115" s="38"/>
      <c r="U2115" s="88" t="s">
        <v>540</v>
      </c>
      <c r="V2115" s="88" t="s">
        <v>3174</v>
      </c>
      <c r="W2115" s="88" t="s">
        <v>3177</v>
      </c>
      <c r="X2115" s="89">
        <v>43734.625</v>
      </c>
      <c r="Y2115" s="71">
        <v>43734</v>
      </c>
      <c r="Z2115" s="90">
        <v>0.625</v>
      </c>
      <c r="AA2115" s="89">
        <v>43734.729166666664</v>
      </c>
      <c r="AB2115" s="71">
        <v>43734</v>
      </c>
      <c r="AC2115" s="91">
        <v>0.72916666666666663</v>
      </c>
      <c r="AD2115" s="92">
        <v>0</v>
      </c>
      <c r="AE2115" s="91">
        <v>0.10416666666424135</v>
      </c>
      <c r="AF2115" s="92">
        <v>2.4999999999417923</v>
      </c>
    </row>
    <row r="2116" spans="12:32" ht="12.75" customHeight="1" x14ac:dyDescent="0.3">
      <c r="L2116" s="86">
        <v>4</v>
      </c>
      <c r="M2116" s="87" t="s">
        <v>808</v>
      </c>
      <c r="N2116" s="86" t="s">
        <v>52</v>
      </c>
      <c r="O2116" s="87" t="s">
        <v>828</v>
      </c>
      <c r="P2116" s="87" t="s">
        <v>829</v>
      </c>
      <c r="Q2116" s="38"/>
      <c r="R2116" s="38"/>
      <c r="S2116" s="38"/>
      <c r="T2116" s="38"/>
      <c r="U2116" s="88" t="s">
        <v>540</v>
      </c>
      <c r="V2116" s="88" t="s">
        <v>3174</v>
      </c>
      <c r="W2116" s="88" t="s">
        <v>3178</v>
      </c>
      <c r="X2116" s="89">
        <v>43727.666666666664</v>
      </c>
      <c r="Y2116" s="71">
        <v>43727</v>
      </c>
      <c r="Z2116" s="90">
        <v>0.66666666666666663</v>
      </c>
      <c r="AA2116" s="89">
        <v>43727.791666666664</v>
      </c>
      <c r="AB2116" s="71">
        <v>43727</v>
      </c>
      <c r="AC2116" s="91">
        <v>0.79166666666666674</v>
      </c>
      <c r="AD2116" s="92">
        <v>0</v>
      </c>
      <c r="AE2116" s="91">
        <v>0.125</v>
      </c>
      <c r="AF2116" s="92">
        <v>3</v>
      </c>
    </row>
    <row r="2117" spans="12:32" ht="12.75" customHeight="1" x14ac:dyDescent="0.3">
      <c r="L2117" s="86">
        <v>4</v>
      </c>
      <c r="M2117" s="87" t="s">
        <v>808</v>
      </c>
      <c r="N2117" s="86" t="s">
        <v>52</v>
      </c>
      <c r="O2117" s="87" t="s">
        <v>828</v>
      </c>
      <c r="P2117" s="87" t="s">
        <v>829</v>
      </c>
      <c r="Q2117" s="38"/>
      <c r="R2117" s="38"/>
      <c r="S2117" s="38"/>
      <c r="T2117" s="38"/>
      <c r="U2117" s="88" t="s">
        <v>540</v>
      </c>
      <c r="V2117" s="88" t="s">
        <v>3174</v>
      </c>
      <c r="W2117" s="88" t="s">
        <v>3179</v>
      </c>
      <c r="X2117" s="89">
        <v>43725.666666666664</v>
      </c>
      <c r="Y2117" s="71">
        <v>43725</v>
      </c>
      <c r="Z2117" s="90">
        <v>0.66666666666666663</v>
      </c>
      <c r="AA2117" s="89">
        <v>43725.84375</v>
      </c>
      <c r="AB2117" s="71">
        <v>43725</v>
      </c>
      <c r="AC2117" s="91">
        <v>0.84375</v>
      </c>
      <c r="AD2117" s="92">
        <v>0</v>
      </c>
      <c r="AE2117" s="91">
        <v>0.17708333333575865</v>
      </c>
      <c r="AF2117" s="92">
        <v>4.2500000000582077</v>
      </c>
    </row>
    <row r="2118" spans="12:32" ht="12.75" customHeight="1" x14ac:dyDescent="0.3">
      <c r="L2118" s="86">
        <v>4</v>
      </c>
      <c r="M2118" s="87" t="s">
        <v>808</v>
      </c>
      <c r="N2118" s="86" t="s">
        <v>52</v>
      </c>
      <c r="O2118" s="87" t="s">
        <v>828</v>
      </c>
      <c r="P2118" s="87" t="s">
        <v>829</v>
      </c>
      <c r="Q2118" s="38"/>
      <c r="R2118" s="38"/>
      <c r="S2118" s="38"/>
      <c r="T2118" s="38"/>
      <c r="U2118" s="88" t="s">
        <v>540</v>
      </c>
      <c r="V2118" s="88" t="s">
        <v>3174</v>
      </c>
      <c r="W2118" s="88" t="s">
        <v>3180</v>
      </c>
      <c r="X2118" s="89">
        <v>43732.677083333336</v>
      </c>
      <c r="Y2118" s="71">
        <v>43732</v>
      </c>
      <c r="Z2118" s="90">
        <v>0.67708333333333337</v>
      </c>
      <c r="AA2118" s="89">
        <v>43732.8125</v>
      </c>
      <c r="AB2118" s="71">
        <v>43732</v>
      </c>
      <c r="AC2118" s="91">
        <v>0.8125</v>
      </c>
      <c r="AD2118" s="92">
        <v>0</v>
      </c>
      <c r="AE2118" s="91">
        <v>0.13541666666424135</v>
      </c>
      <c r="AF2118" s="92">
        <v>3.2499999999417923</v>
      </c>
    </row>
    <row r="2119" spans="12:32" ht="12.75" customHeight="1" x14ac:dyDescent="0.3">
      <c r="L2119" s="86">
        <v>4</v>
      </c>
      <c r="M2119" s="87" t="s">
        <v>808</v>
      </c>
      <c r="N2119" s="86" t="s">
        <v>52</v>
      </c>
      <c r="O2119" s="87" t="s">
        <v>828</v>
      </c>
      <c r="P2119" s="87" t="s">
        <v>829</v>
      </c>
      <c r="Q2119" s="38"/>
      <c r="R2119" s="38"/>
      <c r="S2119" s="38"/>
      <c r="T2119" s="38"/>
      <c r="U2119" s="88" t="s">
        <v>540</v>
      </c>
      <c r="V2119" s="88" t="s">
        <v>3174</v>
      </c>
      <c r="W2119" s="88" t="s">
        <v>3181</v>
      </c>
      <c r="X2119" s="89">
        <v>43721.5</v>
      </c>
      <c r="Y2119" s="71">
        <v>43721</v>
      </c>
      <c r="Z2119" s="90">
        <v>0.5</v>
      </c>
      <c r="AA2119" s="89">
        <v>43721.65625</v>
      </c>
      <c r="AB2119" s="71">
        <v>43721</v>
      </c>
      <c r="AC2119" s="91">
        <v>0.65625</v>
      </c>
      <c r="AD2119" s="92">
        <v>0</v>
      </c>
      <c r="AE2119" s="91">
        <v>0.15625</v>
      </c>
      <c r="AF2119" s="92">
        <v>3.75</v>
      </c>
    </row>
    <row r="2120" spans="12:32" ht="12.75" customHeight="1" x14ac:dyDescent="0.3">
      <c r="L2120" s="86">
        <v>4</v>
      </c>
      <c r="M2120" s="87" t="s">
        <v>808</v>
      </c>
      <c r="N2120" s="86" t="s">
        <v>52</v>
      </c>
      <c r="O2120" s="87" t="s">
        <v>828</v>
      </c>
      <c r="P2120" s="87" t="s">
        <v>829</v>
      </c>
      <c r="Q2120" s="38"/>
      <c r="R2120" s="38"/>
      <c r="S2120" s="38"/>
      <c r="T2120" s="38"/>
      <c r="U2120" s="88" t="s">
        <v>540</v>
      </c>
      <c r="V2120" s="88" t="s">
        <v>3182</v>
      </c>
      <c r="W2120" s="88" t="s">
        <v>3194</v>
      </c>
      <c r="X2120" s="89">
        <v>43647.380555555559</v>
      </c>
      <c r="Y2120" s="71">
        <v>43647</v>
      </c>
      <c r="Z2120" s="90">
        <v>0.38055555555555554</v>
      </c>
      <c r="AA2120" s="89">
        <v>43647.65625</v>
      </c>
      <c r="AB2120" s="71">
        <v>43647</v>
      </c>
      <c r="AC2120" s="91">
        <v>0.65625</v>
      </c>
      <c r="AD2120" s="92">
        <v>0</v>
      </c>
      <c r="AE2120" s="91">
        <v>0.27569444444088731</v>
      </c>
      <c r="AF2120" s="92">
        <v>6.6166666665812954</v>
      </c>
    </row>
    <row r="2121" spans="12:32" ht="12.75" customHeight="1" x14ac:dyDescent="0.3">
      <c r="L2121" s="86">
        <v>4</v>
      </c>
      <c r="M2121" s="87" t="s">
        <v>808</v>
      </c>
      <c r="N2121" s="86" t="s">
        <v>52</v>
      </c>
      <c r="O2121" s="87" t="s">
        <v>828</v>
      </c>
      <c r="P2121" s="87" t="s">
        <v>829</v>
      </c>
      <c r="Q2121" s="38"/>
      <c r="R2121" s="38"/>
      <c r="S2121" s="38"/>
      <c r="T2121" s="38"/>
      <c r="U2121" s="88" t="s">
        <v>540</v>
      </c>
      <c r="V2121" s="88" t="s">
        <v>3182</v>
      </c>
      <c r="W2121" s="88" t="s">
        <v>3195</v>
      </c>
      <c r="X2121" s="89">
        <v>43661.390972222223</v>
      </c>
      <c r="Y2121" s="71">
        <v>43661</v>
      </c>
      <c r="Z2121" s="90">
        <v>0.39097222222222222</v>
      </c>
      <c r="AA2121" s="89">
        <v>43661.533333333333</v>
      </c>
      <c r="AB2121" s="71">
        <v>43661</v>
      </c>
      <c r="AC2121" s="91">
        <v>1.5333333333333332</v>
      </c>
      <c r="AD2121" s="92">
        <v>0</v>
      </c>
      <c r="AE2121" s="91">
        <v>0.14236111110949423</v>
      </c>
      <c r="AF2121" s="92">
        <v>3.4166666666278616</v>
      </c>
    </row>
    <row r="2122" spans="12:32" ht="12.75" customHeight="1" x14ac:dyDescent="0.3">
      <c r="L2122" s="86">
        <v>4</v>
      </c>
      <c r="M2122" s="87" t="s">
        <v>808</v>
      </c>
      <c r="N2122" s="86" t="s">
        <v>52</v>
      </c>
      <c r="O2122" s="87" t="s">
        <v>828</v>
      </c>
      <c r="P2122" s="87" t="s">
        <v>829</v>
      </c>
      <c r="Q2122" s="38"/>
      <c r="R2122" s="38"/>
      <c r="S2122" s="38"/>
      <c r="T2122" s="38"/>
      <c r="U2122" s="88" t="s">
        <v>540</v>
      </c>
      <c r="V2122" s="88" t="s">
        <v>3182</v>
      </c>
      <c r="W2122" s="88" t="s">
        <v>3196</v>
      </c>
      <c r="X2122" s="89">
        <v>43658.422222222223</v>
      </c>
      <c r="Y2122" s="71">
        <v>43658</v>
      </c>
      <c r="Z2122" s="90">
        <v>0.42222222222222222</v>
      </c>
      <c r="AA2122" s="89">
        <v>43658.719444444447</v>
      </c>
      <c r="AB2122" s="71">
        <v>43658</v>
      </c>
      <c r="AC2122" s="91">
        <v>0.71944444444444444</v>
      </c>
      <c r="AD2122" s="92">
        <v>0</v>
      </c>
      <c r="AE2122" s="91">
        <v>0.29722222222335404</v>
      </c>
      <c r="AF2122" s="92">
        <v>7.1333333333604969</v>
      </c>
    </row>
    <row r="2123" spans="12:32" ht="12.75" customHeight="1" x14ac:dyDescent="0.3">
      <c r="L2123" s="86">
        <v>4</v>
      </c>
      <c r="M2123" s="87" t="s">
        <v>808</v>
      </c>
      <c r="N2123" s="86" t="s">
        <v>52</v>
      </c>
      <c r="O2123" s="87" t="s">
        <v>828</v>
      </c>
      <c r="P2123" s="87" t="s">
        <v>829</v>
      </c>
      <c r="Q2123" s="38"/>
      <c r="R2123" s="38"/>
      <c r="S2123" s="38"/>
      <c r="T2123" s="38"/>
      <c r="U2123" s="88" t="s">
        <v>540</v>
      </c>
      <c r="V2123" s="88" t="s">
        <v>3182</v>
      </c>
      <c r="W2123" s="88" t="s">
        <v>3197</v>
      </c>
      <c r="X2123" s="89">
        <v>43657.435416666667</v>
      </c>
      <c r="Y2123" s="71">
        <v>43657</v>
      </c>
      <c r="Z2123" s="90">
        <v>0.43541666666666662</v>
      </c>
      <c r="AA2123" s="89">
        <v>43657.548611111109</v>
      </c>
      <c r="AB2123" s="71">
        <v>43657</v>
      </c>
      <c r="AC2123" s="91">
        <v>0.54861111111111116</v>
      </c>
      <c r="AD2123" s="92">
        <v>0</v>
      </c>
      <c r="AE2123" s="91">
        <v>0.1131944444423425</v>
      </c>
      <c r="AF2123" s="92">
        <v>2.71666666661622</v>
      </c>
    </row>
    <row r="2124" spans="12:32" ht="12.75" customHeight="1" x14ac:dyDescent="0.3">
      <c r="L2124" s="86">
        <v>4</v>
      </c>
      <c r="M2124" s="87" t="s">
        <v>808</v>
      </c>
      <c r="N2124" s="86" t="s">
        <v>52</v>
      </c>
      <c r="O2124" s="87" t="s">
        <v>828</v>
      </c>
      <c r="P2124" s="87" t="s">
        <v>829</v>
      </c>
      <c r="Q2124" s="38"/>
      <c r="R2124" s="38"/>
      <c r="S2124" s="38"/>
      <c r="T2124" s="38"/>
      <c r="U2124" s="88" t="s">
        <v>540</v>
      </c>
      <c r="V2124" s="88" t="s">
        <v>3182</v>
      </c>
      <c r="W2124" s="88" t="s">
        <v>3198</v>
      </c>
      <c r="X2124" s="89">
        <v>43685.463888888888</v>
      </c>
      <c r="Y2124" s="71">
        <v>43685</v>
      </c>
      <c r="Z2124" s="90">
        <v>0.46388888888888885</v>
      </c>
      <c r="AA2124" s="89">
        <v>43686.454861111109</v>
      </c>
      <c r="AB2124" s="71">
        <v>43686</v>
      </c>
      <c r="AC2124" s="91">
        <v>0.4548611111111111</v>
      </c>
      <c r="AD2124" s="92">
        <v>0</v>
      </c>
      <c r="AE2124" s="91">
        <v>0.40763888888888894</v>
      </c>
      <c r="AF2124" s="92">
        <v>9.783333333333335</v>
      </c>
    </row>
    <row r="2125" spans="12:32" ht="12.75" customHeight="1" x14ac:dyDescent="0.3">
      <c r="L2125" s="86">
        <v>4</v>
      </c>
      <c r="M2125" s="87" t="s">
        <v>808</v>
      </c>
      <c r="N2125" s="86" t="s">
        <v>52</v>
      </c>
      <c r="O2125" s="87" t="s">
        <v>828</v>
      </c>
      <c r="P2125" s="87" t="s">
        <v>829</v>
      </c>
      <c r="Q2125" s="38"/>
      <c r="R2125" s="38"/>
      <c r="S2125" s="38"/>
      <c r="T2125" s="38"/>
      <c r="U2125" s="88" t="s">
        <v>540</v>
      </c>
      <c r="V2125" s="88" t="s">
        <v>3182</v>
      </c>
      <c r="W2125" s="88" t="s">
        <v>3199</v>
      </c>
      <c r="X2125" s="89">
        <v>43679.692361111112</v>
      </c>
      <c r="Y2125" s="71">
        <v>43679</v>
      </c>
      <c r="Z2125" s="90">
        <v>0.69236111111111109</v>
      </c>
      <c r="AA2125" s="89">
        <v>43680.542361111111</v>
      </c>
      <c r="AB2125" s="71">
        <v>43680</v>
      </c>
      <c r="AC2125" s="91">
        <v>0.54236111111111107</v>
      </c>
      <c r="AD2125" s="92">
        <v>0</v>
      </c>
      <c r="AE2125" s="91">
        <v>0.26666666666666666</v>
      </c>
      <c r="AF2125" s="92">
        <v>6.4</v>
      </c>
    </row>
    <row r="2126" spans="12:32" ht="12.75" customHeight="1" x14ac:dyDescent="0.3">
      <c r="L2126" s="86">
        <v>4</v>
      </c>
      <c r="M2126" s="87" t="s">
        <v>808</v>
      </c>
      <c r="N2126" s="86" t="s">
        <v>52</v>
      </c>
      <c r="O2126" s="87" t="s">
        <v>828</v>
      </c>
      <c r="P2126" s="87" t="s">
        <v>829</v>
      </c>
      <c r="Q2126" s="38"/>
      <c r="R2126" s="38"/>
      <c r="S2126" s="38"/>
      <c r="T2126" s="38"/>
      <c r="U2126" s="88" t="s">
        <v>540</v>
      </c>
      <c r="V2126" s="88" t="s">
        <v>3182</v>
      </c>
      <c r="W2126" s="88" t="s">
        <v>3200</v>
      </c>
      <c r="X2126" s="89">
        <v>43692.520138888889</v>
      </c>
      <c r="Y2126" s="71">
        <v>43692</v>
      </c>
      <c r="Z2126" s="90">
        <v>0.52013888888888882</v>
      </c>
      <c r="AA2126" s="89">
        <v>43693.458333333336</v>
      </c>
      <c r="AB2126" s="71">
        <v>43693</v>
      </c>
      <c r="AC2126" s="91">
        <v>0.45833333333333331</v>
      </c>
      <c r="AD2126" s="92">
        <v>0</v>
      </c>
      <c r="AE2126" s="91">
        <v>0.35486111111111118</v>
      </c>
      <c r="AF2126" s="92">
        <v>8.5166666666666693</v>
      </c>
    </row>
    <row r="2127" spans="12:32" ht="12.75" customHeight="1" x14ac:dyDescent="0.3">
      <c r="L2127" s="86">
        <v>4</v>
      </c>
      <c r="M2127" s="87" t="s">
        <v>808</v>
      </c>
      <c r="N2127" s="86" t="s">
        <v>52</v>
      </c>
      <c r="O2127" s="87" t="s">
        <v>828</v>
      </c>
      <c r="P2127" s="87" t="s">
        <v>829</v>
      </c>
      <c r="Q2127" s="38"/>
      <c r="R2127" s="38"/>
      <c r="S2127" s="38"/>
      <c r="T2127" s="38"/>
      <c r="U2127" s="88" t="s">
        <v>540</v>
      </c>
      <c r="V2127" s="88" t="s">
        <v>3182</v>
      </c>
      <c r="W2127" s="88" t="s">
        <v>3201</v>
      </c>
      <c r="X2127" s="89">
        <v>43651.520138888889</v>
      </c>
      <c r="Y2127" s="71">
        <v>43651</v>
      </c>
      <c r="Z2127" s="90">
        <v>0.52013888888888882</v>
      </c>
      <c r="AA2127" s="89">
        <v>43651.652083333334</v>
      </c>
      <c r="AB2127" s="71">
        <v>43651</v>
      </c>
      <c r="AC2127" s="91">
        <v>0.65208333333333335</v>
      </c>
      <c r="AD2127" s="92">
        <v>0</v>
      </c>
      <c r="AE2127" s="91">
        <v>0.13194444444525288</v>
      </c>
      <c r="AF2127" s="92">
        <v>3.1666666666860692</v>
      </c>
    </row>
    <row r="2128" spans="12:32" ht="12.75" customHeight="1" x14ac:dyDescent="0.3">
      <c r="L2128" s="86">
        <v>4</v>
      </c>
      <c r="M2128" s="87" t="s">
        <v>808</v>
      </c>
      <c r="N2128" s="86" t="s">
        <v>52</v>
      </c>
      <c r="O2128" s="87" t="s">
        <v>809</v>
      </c>
      <c r="P2128" s="38"/>
      <c r="Q2128" s="87" t="s">
        <v>810</v>
      </c>
      <c r="R2128" s="38"/>
      <c r="S2128" s="38"/>
      <c r="T2128" s="38"/>
      <c r="U2128" s="88" t="s">
        <v>540</v>
      </c>
      <c r="V2128" s="88" t="s">
        <v>3250</v>
      </c>
      <c r="W2128" s="88" t="s">
        <v>3251</v>
      </c>
      <c r="X2128" s="89">
        <v>43732.4375</v>
      </c>
      <c r="Y2128" s="71">
        <v>43732</v>
      </c>
      <c r="Z2128" s="90">
        <v>0.4375</v>
      </c>
      <c r="AA2128" s="89">
        <v>43732.604166666664</v>
      </c>
      <c r="AB2128" s="71">
        <v>43732</v>
      </c>
      <c r="AC2128" s="91">
        <v>0.60416666666666663</v>
      </c>
      <c r="AD2128" s="92">
        <v>0</v>
      </c>
      <c r="AE2128" s="91">
        <v>0.16666666666424135</v>
      </c>
      <c r="AF2128" s="92">
        <v>3.9999999999417923</v>
      </c>
    </row>
    <row r="2129" spans="12:32" ht="12.75" customHeight="1" x14ac:dyDescent="0.3">
      <c r="L2129" s="86">
        <v>4</v>
      </c>
      <c r="M2129" s="87" t="s">
        <v>808</v>
      </c>
      <c r="N2129" s="86" t="s">
        <v>52</v>
      </c>
      <c r="O2129" s="87" t="s">
        <v>809</v>
      </c>
      <c r="P2129" s="38"/>
      <c r="Q2129" s="87" t="s">
        <v>810</v>
      </c>
      <c r="R2129" s="38"/>
      <c r="S2129" s="38"/>
      <c r="T2129" s="38"/>
      <c r="U2129" s="88" t="s">
        <v>540</v>
      </c>
      <c r="V2129" s="88" t="s">
        <v>3250</v>
      </c>
      <c r="W2129" s="88" t="s">
        <v>3252</v>
      </c>
      <c r="X2129" s="89">
        <v>43738.4375</v>
      </c>
      <c r="Y2129" s="71">
        <v>43738</v>
      </c>
      <c r="Z2129" s="90">
        <v>0.4375</v>
      </c>
      <c r="AA2129" s="89">
        <v>43738.791666666664</v>
      </c>
      <c r="AB2129" s="71">
        <v>43738</v>
      </c>
      <c r="AC2129" s="91">
        <v>0.79166666666666674</v>
      </c>
      <c r="AD2129" s="92">
        <v>0</v>
      </c>
      <c r="AE2129" s="91">
        <v>0.35416666666424135</v>
      </c>
      <c r="AF2129" s="92">
        <v>8.4999999999417923</v>
      </c>
    </row>
    <row r="2130" spans="12:32" ht="12.75" customHeight="1" x14ac:dyDescent="0.3">
      <c r="L2130" s="86">
        <v>4</v>
      </c>
      <c r="M2130" s="87" t="s">
        <v>808</v>
      </c>
      <c r="N2130" s="86" t="s">
        <v>52</v>
      </c>
      <c r="O2130" s="87" t="s">
        <v>809</v>
      </c>
      <c r="P2130" s="38"/>
      <c r="Q2130" s="87" t="s">
        <v>810</v>
      </c>
      <c r="R2130" s="38"/>
      <c r="S2130" s="38"/>
      <c r="T2130" s="38"/>
      <c r="U2130" s="88" t="s">
        <v>540</v>
      </c>
      <c r="V2130" s="88" t="s">
        <v>3250</v>
      </c>
      <c r="W2130" s="88" t="s">
        <v>3253</v>
      </c>
      <c r="X2130" s="89">
        <v>43725.541666666664</v>
      </c>
      <c r="Y2130" s="71">
        <v>43725</v>
      </c>
      <c r="Z2130" s="90">
        <v>0.54166666666666663</v>
      </c>
      <c r="AA2130" s="89">
        <v>43725.645833333336</v>
      </c>
      <c r="AB2130" s="71">
        <v>43725</v>
      </c>
      <c r="AC2130" s="91">
        <v>0.64583333333333337</v>
      </c>
      <c r="AD2130" s="92">
        <v>0</v>
      </c>
      <c r="AE2130" s="91">
        <v>0.10416666667151731</v>
      </c>
      <c r="AF2130" s="92">
        <v>2.5000000001164153</v>
      </c>
    </row>
    <row r="2131" spans="12:32" ht="12.75" customHeight="1" x14ac:dyDescent="0.3">
      <c r="L2131" s="86">
        <v>4</v>
      </c>
      <c r="M2131" s="87" t="s">
        <v>808</v>
      </c>
      <c r="N2131" s="86" t="s">
        <v>52</v>
      </c>
      <c r="O2131" s="87" t="s">
        <v>809</v>
      </c>
      <c r="P2131" s="38"/>
      <c r="Q2131" s="87" t="s">
        <v>810</v>
      </c>
      <c r="R2131" s="38"/>
      <c r="S2131" s="38"/>
      <c r="T2131" s="38"/>
      <c r="U2131" s="88" t="s">
        <v>540</v>
      </c>
      <c r="V2131" s="88" t="s">
        <v>3250</v>
      </c>
      <c r="W2131" s="88" t="s">
        <v>3254</v>
      </c>
      <c r="X2131" s="89">
        <v>43734.572916666664</v>
      </c>
      <c r="Y2131" s="71">
        <v>43734</v>
      </c>
      <c r="Z2131" s="90">
        <v>0.57291666666666663</v>
      </c>
      <c r="AA2131" s="89">
        <v>43734.802083333336</v>
      </c>
      <c r="AB2131" s="71">
        <v>43734</v>
      </c>
      <c r="AC2131" s="91">
        <v>0.80208333333333326</v>
      </c>
      <c r="AD2131" s="92">
        <v>0</v>
      </c>
      <c r="AE2131" s="91">
        <v>0.22916666667151731</v>
      </c>
      <c r="AF2131" s="92">
        <v>5.5000000001164153</v>
      </c>
    </row>
    <row r="2132" spans="12:32" ht="12.75" customHeight="1" x14ac:dyDescent="0.3">
      <c r="L2132" s="86">
        <v>4</v>
      </c>
      <c r="M2132" s="87" t="s">
        <v>808</v>
      </c>
      <c r="N2132" s="86" t="s">
        <v>52</v>
      </c>
      <c r="O2132" s="87" t="s">
        <v>809</v>
      </c>
      <c r="P2132" s="38"/>
      <c r="Q2132" s="87" t="s">
        <v>810</v>
      </c>
      <c r="R2132" s="38"/>
      <c r="S2132" s="38"/>
      <c r="T2132" s="38"/>
      <c r="U2132" s="88" t="s">
        <v>540</v>
      </c>
      <c r="V2132" s="88" t="s">
        <v>3250</v>
      </c>
      <c r="W2132" s="88" t="s">
        <v>3255</v>
      </c>
      <c r="X2132" s="89">
        <v>43714.604166666664</v>
      </c>
      <c r="Y2132" s="71">
        <v>43714</v>
      </c>
      <c r="Z2132" s="90">
        <v>0.60416666666666663</v>
      </c>
      <c r="AA2132" s="89">
        <v>43714.677083333336</v>
      </c>
      <c r="AB2132" s="71">
        <v>43714</v>
      </c>
      <c r="AC2132" s="91">
        <v>0.67708333333333337</v>
      </c>
      <c r="AD2132" s="92">
        <v>0</v>
      </c>
      <c r="AE2132" s="91">
        <v>7.2916666671517305E-2</v>
      </c>
      <c r="AF2132" s="92">
        <v>1.7500000001164153</v>
      </c>
    </row>
    <row r="2133" spans="12:32" ht="12.75" customHeight="1" x14ac:dyDescent="0.3">
      <c r="L2133" s="86">
        <v>4</v>
      </c>
      <c r="M2133" s="87" t="s">
        <v>808</v>
      </c>
      <c r="N2133" s="86" t="s">
        <v>52</v>
      </c>
      <c r="O2133" s="87" t="s">
        <v>809</v>
      </c>
      <c r="P2133" s="38"/>
      <c r="Q2133" s="87" t="s">
        <v>810</v>
      </c>
      <c r="R2133" s="38"/>
      <c r="S2133" s="38"/>
      <c r="T2133" s="38"/>
      <c r="U2133" s="88" t="s">
        <v>540</v>
      </c>
      <c r="V2133" s="88" t="s">
        <v>3250</v>
      </c>
      <c r="W2133" s="88" t="s">
        <v>3256</v>
      </c>
      <c r="X2133" s="89">
        <v>43721.5</v>
      </c>
      <c r="Y2133" s="71">
        <v>43721</v>
      </c>
      <c r="Z2133" s="90">
        <v>0.5</v>
      </c>
      <c r="AA2133" s="89">
        <v>43721.802083333336</v>
      </c>
      <c r="AB2133" s="71">
        <v>43721</v>
      </c>
      <c r="AC2133" s="91">
        <v>0.80208333333333326</v>
      </c>
      <c r="AD2133" s="92">
        <v>0</v>
      </c>
      <c r="AE2133" s="91">
        <v>0.30208333333575865</v>
      </c>
      <c r="AF2133" s="92">
        <v>7.2500000000582077</v>
      </c>
    </row>
    <row r="2134" spans="12:32" ht="12.75" customHeight="1" x14ac:dyDescent="0.3">
      <c r="L2134" s="86">
        <v>4</v>
      </c>
      <c r="M2134" s="87" t="s">
        <v>808</v>
      </c>
      <c r="N2134" s="86" t="s">
        <v>52</v>
      </c>
      <c r="O2134" s="87" t="s">
        <v>809</v>
      </c>
      <c r="P2134" s="38"/>
      <c r="Q2134" s="87" t="s">
        <v>810</v>
      </c>
      <c r="R2134" s="38"/>
      <c r="S2134" s="38"/>
      <c r="T2134" s="38"/>
      <c r="U2134" s="88" t="s">
        <v>540</v>
      </c>
      <c r="V2134" s="88" t="s">
        <v>3250</v>
      </c>
      <c r="W2134" s="88" t="s">
        <v>3257</v>
      </c>
      <c r="X2134" s="89">
        <v>43726.520833333336</v>
      </c>
      <c r="Y2134" s="71">
        <v>43726</v>
      </c>
      <c r="Z2134" s="90">
        <v>0.52083333333333337</v>
      </c>
      <c r="AA2134" s="89">
        <v>43726.5625</v>
      </c>
      <c r="AB2134" s="71">
        <v>43726</v>
      </c>
      <c r="AC2134" s="91">
        <v>0.5625</v>
      </c>
      <c r="AD2134" s="92">
        <v>0</v>
      </c>
      <c r="AE2134" s="91">
        <v>4.1666666664241347E-2</v>
      </c>
      <c r="AF2134" s="92">
        <v>0.99999999994179234</v>
      </c>
    </row>
    <row r="2135" spans="12:32" ht="12.75" customHeight="1" x14ac:dyDescent="0.3">
      <c r="L2135" s="86">
        <v>4</v>
      </c>
      <c r="M2135" s="87" t="s">
        <v>808</v>
      </c>
      <c r="N2135" s="86" t="s">
        <v>52</v>
      </c>
      <c r="O2135" s="87" t="s">
        <v>1086</v>
      </c>
      <c r="P2135" s="87" t="s">
        <v>1087</v>
      </c>
      <c r="Q2135" s="38"/>
      <c r="R2135" s="38"/>
      <c r="S2135" s="38"/>
      <c r="T2135" s="38"/>
      <c r="U2135" s="88" t="s">
        <v>540</v>
      </c>
      <c r="V2135" s="88" t="s">
        <v>3299</v>
      </c>
      <c r="W2135" s="88" t="s">
        <v>3300</v>
      </c>
      <c r="X2135" s="89">
        <v>43720.489583333336</v>
      </c>
      <c r="Y2135" s="71">
        <v>43720</v>
      </c>
      <c r="Z2135" s="90">
        <v>0.48958333333333331</v>
      </c>
      <c r="AA2135" s="89">
        <v>43720.729166666664</v>
      </c>
      <c r="AB2135" s="71">
        <v>43720</v>
      </c>
      <c r="AC2135" s="91">
        <v>0.72916666666666663</v>
      </c>
      <c r="AD2135" s="92">
        <v>0</v>
      </c>
      <c r="AE2135" s="91">
        <v>0.23958333332848269</v>
      </c>
      <c r="AF2135" s="92">
        <v>5.7499999998835847</v>
      </c>
    </row>
    <row r="2136" spans="12:32" ht="12.75" customHeight="1" x14ac:dyDescent="0.3">
      <c r="L2136" s="86">
        <v>4</v>
      </c>
      <c r="M2136" s="87" t="s">
        <v>808</v>
      </c>
      <c r="N2136" s="86" t="s">
        <v>52</v>
      </c>
      <c r="O2136" s="87" t="s">
        <v>1086</v>
      </c>
      <c r="P2136" s="87" t="s">
        <v>1087</v>
      </c>
      <c r="Q2136" s="38"/>
      <c r="R2136" s="38"/>
      <c r="S2136" s="38"/>
      <c r="T2136" s="38"/>
      <c r="U2136" s="88" t="s">
        <v>540</v>
      </c>
      <c r="V2136" s="88" t="s">
        <v>3299</v>
      </c>
      <c r="W2136" s="88" t="s">
        <v>3301</v>
      </c>
      <c r="X2136" s="89">
        <v>43718.59375</v>
      </c>
      <c r="Y2136" s="71">
        <v>43718</v>
      </c>
      <c r="Z2136" s="90">
        <v>0.59375</v>
      </c>
      <c r="AA2136" s="89">
        <v>43719.666666666664</v>
      </c>
      <c r="AB2136" s="71">
        <v>43719</v>
      </c>
      <c r="AC2136" s="91">
        <v>0.66666666666666663</v>
      </c>
      <c r="AD2136" s="92">
        <v>0</v>
      </c>
      <c r="AE2136" s="91">
        <v>0.48958333333333331</v>
      </c>
      <c r="AF2136" s="92">
        <v>11.75</v>
      </c>
    </row>
    <row r="2137" spans="12:32" ht="12.75" customHeight="1" x14ac:dyDescent="0.3">
      <c r="L2137" s="86">
        <v>4</v>
      </c>
      <c r="M2137" s="87" t="s">
        <v>808</v>
      </c>
      <c r="N2137" s="86" t="s">
        <v>52</v>
      </c>
      <c r="O2137" s="87" t="s">
        <v>828</v>
      </c>
      <c r="P2137" s="87" t="s">
        <v>829</v>
      </c>
      <c r="Q2137" s="38"/>
      <c r="R2137" s="38"/>
      <c r="S2137" s="38"/>
      <c r="T2137" s="38"/>
      <c r="U2137" s="88" t="s">
        <v>540</v>
      </c>
      <c r="V2137" s="88" t="s">
        <v>3302</v>
      </c>
      <c r="W2137" s="88" t="s">
        <v>3308</v>
      </c>
      <c r="X2137" s="89">
        <v>43672.459722222222</v>
      </c>
      <c r="Y2137" s="71">
        <v>43672</v>
      </c>
      <c r="Z2137" s="90">
        <v>0.4597222222222222</v>
      </c>
      <c r="AA2137" s="89">
        <v>43672.519444444442</v>
      </c>
      <c r="AB2137" s="71">
        <v>43672</v>
      </c>
      <c r="AC2137" s="91">
        <v>1.5194444444444444</v>
      </c>
      <c r="AD2137" s="92">
        <v>0</v>
      </c>
      <c r="AE2137" s="91">
        <v>5.9722222220443655E-2</v>
      </c>
      <c r="AF2137" s="92">
        <v>1.4333333332906477</v>
      </c>
    </row>
    <row r="2138" spans="12:32" ht="12.75" customHeight="1" x14ac:dyDescent="0.3">
      <c r="L2138" s="86">
        <v>4</v>
      </c>
      <c r="M2138" s="87" t="s">
        <v>808</v>
      </c>
      <c r="N2138" s="86" t="s">
        <v>52</v>
      </c>
      <c r="O2138" s="87" t="s">
        <v>843</v>
      </c>
      <c r="P2138" s="87" t="s">
        <v>844</v>
      </c>
      <c r="Q2138" s="38"/>
      <c r="R2138" s="38"/>
      <c r="S2138" s="38"/>
      <c r="T2138" s="38"/>
      <c r="U2138" s="88" t="s">
        <v>540</v>
      </c>
      <c r="V2138" s="88" t="s">
        <v>3320</v>
      </c>
      <c r="W2138" s="88" t="s">
        <v>3321</v>
      </c>
      <c r="X2138" s="89">
        <v>43724.46875</v>
      </c>
      <c r="Y2138" s="71">
        <v>43724</v>
      </c>
      <c r="Z2138" s="90">
        <v>0.46875</v>
      </c>
      <c r="AA2138" s="89">
        <v>43725.40625</v>
      </c>
      <c r="AB2138" s="71">
        <v>43725</v>
      </c>
      <c r="AC2138" s="91">
        <v>0.40625</v>
      </c>
      <c r="AD2138" s="92">
        <v>0</v>
      </c>
      <c r="AE2138" s="91">
        <v>0.35416666666666669</v>
      </c>
      <c r="AF2138" s="92">
        <v>8.5</v>
      </c>
    </row>
    <row r="2139" spans="12:32" ht="12.75" customHeight="1" x14ac:dyDescent="0.3">
      <c r="L2139" s="86">
        <v>4</v>
      </c>
      <c r="M2139" s="87" t="s">
        <v>808</v>
      </c>
      <c r="N2139" s="86" t="s">
        <v>52</v>
      </c>
      <c r="O2139" s="87" t="s">
        <v>843</v>
      </c>
      <c r="P2139" s="87" t="s">
        <v>844</v>
      </c>
      <c r="Q2139" s="38"/>
      <c r="R2139" s="38"/>
      <c r="S2139" s="38"/>
      <c r="T2139" s="38"/>
      <c r="U2139" s="88" t="s">
        <v>540</v>
      </c>
      <c r="V2139" s="88" t="s">
        <v>3320</v>
      </c>
      <c r="W2139" s="88" t="s">
        <v>3322</v>
      </c>
      <c r="X2139" s="89">
        <v>43712.479166666664</v>
      </c>
      <c r="Y2139" s="71">
        <v>43712</v>
      </c>
      <c r="Z2139" s="90">
        <v>0.47916666666666669</v>
      </c>
      <c r="AA2139" s="89">
        <v>43712.791666666664</v>
      </c>
      <c r="AB2139" s="71">
        <v>43712</v>
      </c>
      <c r="AC2139" s="91">
        <v>0.79166666666666674</v>
      </c>
      <c r="AD2139" s="92">
        <v>0</v>
      </c>
      <c r="AE2139" s="91">
        <v>0.3125</v>
      </c>
      <c r="AF2139" s="92">
        <v>7.5</v>
      </c>
    </row>
    <row r="2140" spans="12:32" ht="12.75" customHeight="1" x14ac:dyDescent="0.3">
      <c r="L2140" s="86">
        <v>4</v>
      </c>
      <c r="M2140" s="87" t="s">
        <v>808</v>
      </c>
      <c r="N2140" s="86" t="s">
        <v>52</v>
      </c>
      <c r="O2140" s="87" t="s">
        <v>843</v>
      </c>
      <c r="P2140" s="87" t="s">
        <v>844</v>
      </c>
      <c r="Q2140" s="38"/>
      <c r="R2140" s="38"/>
      <c r="S2140" s="38"/>
      <c r="T2140" s="38"/>
      <c r="U2140" s="88" t="s">
        <v>540</v>
      </c>
      <c r="V2140" s="88" t="s">
        <v>3320</v>
      </c>
      <c r="W2140" s="88" t="s">
        <v>3323</v>
      </c>
      <c r="X2140" s="89">
        <v>43733.5625</v>
      </c>
      <c r="Y2140" s="71">
        <v>43733</v>
      </c>
      <c r="Z2140" s="90">
        <v>0.5625</v>
      </c>
      <c r="AA2140" s="89">
        <v>43733.75</v>
      </c>
      <c r="AB2140" s="71">
        <v>43733</v>
      </c>
      <c r="AC2140" s="91">
        <v>0.75</v>
      </c>
      <c r="AD2140" s="92">
        <v>0</v>
      </c>
      <c r="AE2140" s="91">
        <v>0.1875</v>
      </c>
      <c r="AF2140" s="92">
        <v>4.5</v>
      </c>
    </row>
    <row r="2141" spans="12:32" ht="12.75" customHeight="1" x14ac:dyDescent="0.3">
      <c r="L2141" s="86">
        <v>4</v>
      </c>
      <c r="M2141" s="87" t="s">
        <v>808</v>
      </c>
      <c r="N2141" s="86" t="s">
        <v>52</v>
      </c>
      <c r="O2141" s="87" t="s">
        <v>843</v>
      </c>
      <c r="P2141" s="87" t="s">
        <v>844</v>
      </c>
      <c r="Q2141" s="38"/>
      <c r="R2141" s="38"/>
      <c r="S2141" s="38"/>
      <c r="T2141" s="38"/>
      <c r="U2141" s="88" t="s">
        <v>540</v>
      </c>
      <c r="V2141" s="88" t="s">
        <v>3320</v>
      </c>
      <c r="W2141" s="88" t="s">
        <v>3324</v>
      </c>
      <c r="X2141" s="89">
        <v>43717.583333333336</v>
      </c>
      <c r="Y2141" s="71">
        <v>43717</v>
      </c>
      <c r="Z2141" s="90">
        <v>0.58333333333333337</v>
      </c>
      <c r="AA2141" s="89">
        <v>43718.53125</v>
      </c>
      <c r="AB2141" s="71">
        <v>43718</v>
      </c>
      <c r="AC2141" s="91">
        <v>1.53125</v>
      </c>
      <c r="AD2141" s="92">
        <v>0</v>
      </c>
      <c r="AE2141" s="91">
        <v>1.3645833333333333</v>
      </c>
      <c r="AF2141" s="92">
        <v>32.75</v>
      </c>
    </row>
    <row r="2142" spans="12:32" ht="12.75" customHeight="1" x14ac:dyDescent="0.3">
      <c r="L2142" s="86">
        <v>4</v>
      </c>
      <c r="M2142" s="87" t="s">
        <v>808</v>
      </c>
      <c r="N2142" s="86" t="s">
        <v>52</v>
      </c>
      <c r="O2142" s="87" t="s">
        <v>910</v>
      </c>
      <c r="P2142" s="87" t="s">
        <v>911</v>
      </c>
      <c r="Q2142" s="38"/>
      <c r="R2142" s="38"/>
      <c r="S2142" s="38"/>
      <c r="T2142" s="38"/>
      <c r="U2142" s="88" t="s">
        <v>540</v>
      </c>
      <c r="V2142" s="88" t="s">
        <v>3325</v>
      </c>
      <c r="W2142" s="88" t="s">
        <v>3327</v>
      </c>
      <c r="X2142" s="89">
        <v>43648.402777777781</v>
      </c>
      <c r="Y2142" s="71">
        <v>43648</v>
      </c>
      <c r="Z2142" s="90">
        <v>0.40277777777777773</v>
      </c>
      <c r="AA2142" s="89">
        <v>43648.480555555558</v>
      </c>
      <c r="AB2142" s="71">
        <v>43648</v>
      </c>
      <c r="AC2142" s="91">
        <v>0.48055555555555557</v>
      </c>
      <c r="AD2142" s="92">
        <v>0</v>
      </c>
      <c r="AE2142" s="91">
        <v>7.7777777776645962E-2</v>
      </c>
      <c r="AF2142" s="92">
        <v>1.8666666666395031</v>
      </c>
    </row>
    <row r="2143" spans="12:32" ht="12.75" customHeight="1" x14ac:dyDescent="0.3">
      <c r="L2143" s="86">
        <v>4</v>
      </c>
      <c r="M2143" s="87" t="s">
        <v>808</v>
      </c>
      <c r="N2143" s="86" t="s">
        <v>52</v>
      </c>
      <c r="O2143" s="87" t="s">
        <v>910</v>
      </c>
      <c r="P2143" s="87" t="s">
        <v>911</v>
      </c>
      <c r="Q2143" s="38"/>
      <c r="R2143" s="38"/>
      <c r="S2143" s="38"/>
      <c r="T2143" s="38"/>
      <c r="U2143" s="88" t="s">
        <v>540</v>
      </c>
      <c r="V2143" s="88" t="s">
        <v>3325</v>
      </c>
      <c r="W2143" s="88" t="s">
        <v>3328</v>
      </c>
      <c r="X2143" s="89">
        <v>43677.444444444445</v>
      </c>
      <c r="Y2143" s="71">
        <v>43677</v>
      </c>
      <c r="Z2143" s="90">
        <v>0.44444444444444442</v>
      </c>
      <c r="AA2143" s="89">
        <v>43677.550694444442</v>
      </c>
      <c r="AB2143" s="71">
        <v>43677</v>
      </c>
      <c r="AC2143" s="91">
        <v>0.55069444444444449</v>
      </c>
      <c r="AD2143" s="92">
        <v>0</v>
      </c>
      <c r="AE2143" s="91">
        <v>0.10624999999708962</v>
      </c>
      <c r="AF2143" s="92">
        <v>2.5499999999301508</v>
      </c>
    </row>
    <row r="2144" spans="12:32" ht="12.75" customHeight="1" x14ac:dyDescent="0.3">
      <c r="L2144" s="86">
        <v>4</v>
      </c>
      <c r="M2144" s="87" t="s">
        <v>808</v>
      </c>
      <c r="N2144" s="86" t="s">
        <v>52</v>
      </c>
      <c r="O2144" s="87" t="s">
        <v>910</v>
      </c>
      <c r="P2144" s="87" t="s">
        <v>911</v>
      </c>
      <c r="Q2144" s="38"/>
      <c r="R2144" s="38"/>
      <c r="S2144" s="38"/>
      <c r="T2144" s="38"/>
      <c r="U2144" s="88" t="s">
        <v>540</v>
      </c>
      <c r="V2144" s="88" t="s">
        <v>3325</v>
      </c>
      <c r="W2144" s="88" t="s">
        <v>3329</v>
      </c>
      <c r="X2144" s="89">
        <v>43676.56527777778</v>
      </c>
      <c r="Y2144" s="71">
        <v>43676</v>
      </c>
      <c r="Z2144" s="90">
        <v>0.56527777777777777</v>
      </c>
      <c r="AA2144" s="89">
        <v>43677.540277777778</v>
      </c>
      <c r="AB2144" s="71">
        <v>43677</v>
      </c>
      <c r="AC2144" s="91">
        <v>1.5402777777777779</v>
      </c>
      <c r="AD2144" s="92">
        <v>0</v>
      </c>
      <c r="AE2144" s="91">
        <v>1.3916666666666666</v>
      </c>
      <c r="AF2144" s="92">
        <v>33.4</v>
      </c>
    </row>
    <row r="2145" spans="12:32" ht="12.75" customHeight="1" x14ac:dyDescent="0.3">
      <c r="L2145" s="86">
        <v>4</v>
      </c>
      <c r="M2145" s="87" t="s">
        <v>808</v>
      </c>
      <c r="N2145" s="86" t="s">
        <v>52</v>
      </c>
      <c r="O2145" s="87" t="s">
        <v>910</v>
      </c>
      <c r="P2145" s="87" t="s">
        <v>911</v>
      </c>
      <c r="Q2145" s="38"/>
      <c r="R2145" s="38"/>
      <c r="S2145" s="38"/>
      <c r="T2145" s="38"/>
      <c r="U2145" s="88" t="s">
        <v>540</v>
      </c>
      <c r="V2145" s="88" t="s">
        <v>3325</v>
      </c>
      <c r="W2145" s="88" t="s">
        <v>3330</v>
      </c>
      <c r="X2145" s="89">
        <v>43675.609027777777</v>
      </c>
      <c r="Y2145" s="71">
        <v>43675</v>
      </c>
      <c r="Z2145" s="90">
        <v>0.60902777777777772</v>
      </c>
      <c r="AA2145" s="89">
        <v>43676.380555555559</v>
      </c>
      <c r="AB2145" s="71">
        <v>43676</v>
      </c>
      <c r="AC2145" s="91">
        <v>0.38055555555555554</v>
      </c>
      <c r="AD2145" s="92">
        <v>0</v>
      </c>
      <c r="AE2145" s="91">
        <v>0.1881944444444445</v>
      </c>
      <c r="AF2145" s="92">
        <v>4.5166666666666675</v>
      </c>
    </row>
    <row r="2146" spans="12:32" ht="12.75" customHeight="1" x14ac:dyDescent="0.3">
      <c r="L2146" s="86">
        <v>4</v>
      </c>
      <c r="M2146" s="87" t="s">
        <v>808</v>
      </c>
      <c r="N2146" s="86" t="s">
        <v>52</v>
      </c>
      <c r="O2146" s="87" t="s">
        <v>809</v>
      </c>
      <c r="P2146" s="38"/>
      <c r="Q2146" s="87" t="s">
        <v>810</v>
      </c>
      <c r="R2146" s="38"/>
      <c r="S2146" s="38"/>
      <c r="T2146" s="38"/>
      <c r="U2146" s="88" t="s">
        <v>540</v>
      </c>
      <c r="V2146" s="88" t="s">
        <v>3366</v>
      </c>
      <c r="W2146" s="88" t="s">
        <v>3367</v>
      </c>
      <c r="X2146" s="89">
        <v>43712.5625</v>
      </c>
      <c r="Y2146" s="71">
        <v>43712</v>
      </c>
      <c r="Z2146" s="90">
        <v>0.5625</v>
      </c>
      <c r="AA2146" s="89">
        <v>43712.645833333336</v>
      </c>
      <c r="AB2146" s="71">
        <v>43712</v>
      </c>
      <c r="AC2146" s="91">
        <v>0.64583333333333337</v>
      </c>
      <c r="AD2146" s="92">
        <v>0</v>
      </c>
      <c r="AE2146" s="91">
        <v>8.3333333335758653E-2</v>
      </c>
      <c r="AF2146" s="92">
        <v>2.0000000000582077</v>
      </c>
    </row>
    <row r="2147" spans="12:32" ht="12.75" customHeight="1" x14ac:dyDescent="0.3">
      <c r="L2147" s="86">
        <v>4</v>
      </c>
      <c r="M2147" s="87" t="s">
        <v>808</v>
      </c>
      <c r="N2147" s="86" t="s">
        <v>52</v>
      </c>
      <c r="O2147" s="87" t="s">
        <v>809</v>
      </c>
      <c r="P2147" s="38"/>
      <c r="Q2147" s="87" t="s">
        <v>810</v>
      </c>
      <c r="R2147" s="38"/>
      <c r="S2147" s="38"/>
      <c r="T2147" s="38"/>
      <c r="U2147" s="88" t="s">
        <v>540</v>
      </c>
      <c r="V2147" s="88" t="s">
        <v>3366</v>
      </c>
      <c r="W2147" s="88" t="s">
        <v>3368</v>
      </c>
      <c r="X2147" s="89">
        <v>43726.604166666664</v>
      </c>
      <c r="Y2147" s="71">
        <v>43726</v>
      </c>
      <c r="Z2147" s="90">
        <v>0.60416666666666663</v>
      </c>
      <c r="AA2147" s="89">
        <v>43726.75</v>
      </c>
      <c r="AB2147" s="71">
        <v>43726</v>
      </c>
      <c r="AC2147" s="91">
        <v>0.75</v>
      </c>
      <c r="AD2147" s="92">
        <v>0</v>
      </c>
      <c r="AE2147" s="91">
        <v>0.14583333333575865</v>
      </c>
      <c r="AF2147" s="92">
        <v>3.5000000000582077</v>
      </c>
    </row>
    <row r="2148" spans="12:32" ht="12.75" customHeight="1" x14ac:dyDescent="0.3">
      <c r="L2148" s="86">
        <v>4</v>
      </c>
      <c r="M2148" s="87" t="s">
        <v>808</v>
      </c>
      <c r="N2148" s="86" t="s">
        <v>52</v>
      </c>
      <c r="O2148" s="87" t="s">
        <v>984</v>
      </c>
      <c r="P2148" s="87" t="s">
        <v>985</v>
      </c>
      <c r="Q2148" s="38"/>
      <c r="R2148" s="38"/>
      <c r="S2148" s="38"/>
      <c r="T2148" s="38"/>
      <c r="U2148" s="88" t="s">
        <v>540</v>
      </c>
      <c r="V2148" s="88" t="s">
        <v>3369</v>
      </c>
      <c r="W2148" s="88" t="s">
        <v>3370</v>
      </c>
      <c r="X2148" s="89">
        <v>43731.4375</v>
      </c>
      <c r="Y2148" s="71">
        <v>43731</v>
      </c>
      <c r="Z2148" s="90">
        <v>0.4375</v>
      </c>
      <c r="AA2148" s="89">
        <v>43731.677083333336</v>
      </c>
      <c r="AB2148" s="71">
        <v>43731</v>
      </c>
      <c r="AC2148" s="91">
        <v>0.67708333333333337</v>
      </c>
      <c r="AD2148" s="92">
        <v>0</v>
      </c>
      <c r="AE2148" s="91">
        <v>0.23958333333575865</v>
      </c>
      <c r="AF2148" s="92">
        <v>5.7500000000582077</v>
      </c>
    </row>
    <row r="2149" spans="12:32" ht="12.75" customHeight="1" x14ac:dyDescent="0.3">
      <c r="L2149" s="86">
        <v>4</v>
      </c>
      <c r="M2149" s="87" t="s">
        <v>808</v>
      </c>
      <c r="N2149" s="86" t="s">
        <v>52</v>
      </c>
      <c r="O2149" s="87" t="s">
        <v>984</v>
      </c>
      <c r="P2149" s="87" t="s">
        <v>985</v>
      </c>
      <c r="Q2149" s="38"/>
      <c r="R2149" s="38"/>
      <c r="S2149" s="38"/>
      <c r="T2149" s="38"/>
      <c r="U2149" s="88" t="s">
        <v>540</v>
      </c>
      <c r="V2149" s="88" t="s">
        <v>3369</v>
      </c>
      <c r="W2149" s="88" t="s">
        <v>3371</v>
      </c>
      <c r="X2149" s="89">
        <v>43719.5625</v>
      </c>
      <c r="Y2149" s="71">
        <v>43719</v>
      </c>
      <c r="Z2149" s="90">
        <v>0.5625</v>
      </c>
      <c r="AA2149" s="89">
        <v>43719.770833333336</v>
      </c>
      <c r="AB2149" s="71">
        <v>43719</v>
      </c>
      <c r="AC2149" s="91">
        <v>0.77083333333333326</v>
      </c>
      <c r="AD2149" s="92">
        <v>0</v>
      </c>
      <c r="AE2149" s="91">
        <v>0.20833333333575865</v>
      </c>
      <c r="AF2149" s="92">
        <v>5.0000000000582077</v>
      </c>
    </row>
    <row r="2150" spans="12:32" ht="12.75" customHeight="1" x14ac:dyDescent="0.3">
      <c r="L2150" s="86">
        <v>4</v>
      </c>
      <c r="M2150" s="87" t="s">
        <v>808</v>
      </c>
      <c r="N2150" s="86" t="s">
        <v>52</v>
      </c>
      <c r="O2150" s="87" t="s">
        <v>984</v>
      </c>
      <c r="P2150" s="87" t="s">
        <v>985</v>
      </c>
      <c r="Q2150" s="38"/>
      <c r="R2150" s="38"/>
      <c r="S2150" s="38"/>
      <c r="T2150" s="38"/>
      <c r="U2150" s="88" t="s">
        <v>540</v>
      </c>
      <c r="V2150" s="88" t="s">
        <v>3369</v>
      </c>
      <c r="W2150" s="88" t="s">
        <v>3372</v>
      </c>
      <c r="X2150" s="89">
        <v>43726.5625</v>
      </c>
      <c r="Y2150" s="71">
        <v>43726</v>
      </c>
      <c r="Z2150" s="90">
        <v>0.5625</v>
      </c>
      <c r="AA2150" s="89">
        <v>43726.770833333336</v>
      </c>
      <c r="AB2150" s="71">
        <v>43726</v>
      </c>
      <c r="AC2150" s="91">
        <v>0.77083333333333326</v>
      </c>
      <c r="AD2150" s="92">
        <v>0</v>
      </c>
      <c r="AE2150" s="91">
        <v>0.20833333333575865</v>
      </c>
      <c r="AF2150" s="92">
        <v>5.0000000000582077</v>
      </c>
    </row>
    <row r="2151" spans="12:32" ht="12.75" customHeight="1" x14ac:dyDescent="0.3">
      <c r="L2151" s="86">
        <v>4</v>
      </c>
      <c r="M2151" s="87" t="s">
        <v>808</v>
      </c>
      <c r="N2151" s="86" t="s">
        <v>52</v>
      </c>
      <c r="O2151" s="87" t="s">
        <v>984</v>
      </c>
      <c r="P2151" s="87" t="s">
        <v>985</v>
      </c>
      <c r="Q2151" s="38"/>
      <c r="R2151" s="38"/>
      <c r="S2151" s="38"/>
      <c r="T2151" s="38"/>
      <c r="U2151" s="88" t="s">
        <v>540</v>
      </c>
      <c r="V2151" s="88" t="s">
        <v>3369</v>
      </c>
      <c r="W2151" s="88" t="s">
        <v>3373</v>
      </c>
      <c r="X2151" s="89">
        <v>43733.5625</v>
      </c>
      <c r="Y2151" s="71">
        <v>43733</v>
      </c>
      <c r="Z2151" s="90">
        <v>0.5625</v>
      </c>
      <c r="AA2151" s="89">
        <v>43733.770833333336</v>
      </c>
      <c r="AB2151" s="71">
        <v>43733</v>
      </c>
      <c r="AC2151" s="91">
        <v>0.77083333333333326</v>
      </c>
      <c r="AD2151" s="92">
        <v>0</v>
      </c>
      <c r="AE2151" s="91">
        <v>0.20833333333575865</v>
      </c>
      <c r="AF2151" s="92">
        <v>5.0000000000582077</v>
      </c>
    </row>
    <row r="2152" spans="12:32" ht="12.75" customHeight="1" x14ac:dyDescent="0.3">
      <c r="L2152" s="86">
        <v>4</v>
      </c>
      <c r="M2152" s="87" t="s">
        <v>808</v>
      </c>
      <c r="N2152" s="86" t="s">
        <v>52</v>
      </c>
      <c r="O2152" s="87" t="s">
        <v>984</v>
      </c>
      <c r="P2152" s="87" t="s">
        <v>985</v>
      </c>
      <c r="Q2152" s="38"/>
      <c r="R2152" s="38"/>
      <c r="S2152" s="38"/>
      <c r="T2152" s="38"/>
      <c r="U2152" s="88" t="s">
        <v>540</v>
      </c>
      <c r="V2152" s="88" t="s">
        <v>3369</v>
      </c>
      <c r="W2152" s="88" t="s">
        <v>3374</v>
      </c>
      <c r="X2152" s="89">
        <v>43725.770833333336</v>
      </c>
      <c r="Y2152" s="71">
        <v>43725</v>
      </c>
      <c r="Z2152" s="90">
        <v>0.77083333333333326</v>
      </c>
      <c r="AA2152" s="89">
        <v>43726.416666666664</v>
      </c>
      <c r="AB2152" s="71">
        <v>43726</v>
      </c>
      <c r="AC2152" s="91">
        <v>0.41666666666666669</v>
      </c>
      <c r="AD2152" s="92">
        <v>0</v>
      </c>
      <c r="AE2152" s="91">
        <v>6.2500000000000111E-2</v>
      </c>
      <c r="AF2152" s="92">
        <v>1.5000000000000027</v>
      </c>
    </row>
    <row r="2153" spans="12:32" ht="12.75" customHeight="1" x14ac:dyDescent="0.3">
      <c r="L2153" s="86">
        <v>4</v>
      </c>
      <c r="M2153" s="87" t="s">
        <v>808</v>
      </c>
      <c r="N2153" s="86" t="s">
        <v>52</v>
      </c>
      <c r="O2153" s="87" t="s">
        <v>984</v>
      </c>
      <c r="P2153" s="87" t="s">
        <v>985</v>
      </c>
      <c r="Q2153" s="38"/>
      <c r="R2153" s="38"/>
      <c r="S2153" s="38"/>
      <c r="T2153" s="38"/>
      <c r="U2153" s="88" t="s">
        <v>540</v>
      </c>
      <c r="V2153" s="88" t="s">
        <v>3369</v>
      </c>
      <c r="W2153" s="88" t="s">
        <v>3375</v>
      </c>
      <c r="X2153" s="89">
        <v>43724.510416666664</v>
      </c>
      <c r="Y2153" s="71">
        <v>43724</v>
      </c>
      <c r="Z2153" s="90">
        <v>0.51041666666666663</v>
      </c>
      <c r="AA2153" s="89">
        <v>43724.708333333336</v>
      </c>
      <c r="AB2153" s="71">
        <v>43724</v>
      </c>
      <c r="AC2153" s="91">
        <v>0.70833333333333337</v>
      </c>
      <c r="AD2153" s="92">
        <v>0</v>
      </c>
      <c r="AE2153" s="91">
        <v>0.19791666667151731</v>
      </c>
      <c r="AF2153" s="92">
        <v>4.7500000001164153</v>
      </c>
    </row>
    <row r="2154" spans="12:32" ht="12.75" customHeight="1" x14ac:dyDescent="0.3">
      <c r="L2154" s="86">
        <v>4</v>
      </c>
      <c r="M2154" s="87" t="s">
        <v>808</v>
      </c>
      <c r="N2154" s="86" t="s">
        <v>52</v>
      </c>
      <c r="O2154" s="87" t="s">
        <v>859</v>
      </c>
      <c r="P2154" s="87" t="s">
        <v>860</v>
      </c>
      <c r="Q2154" s="38"/>
      <c r="R2154" s="38"/>
      <c r="S2154" s="38"/>
      <c r="T2154" s="38"/>
      <c r="U2154" s="88" t="s">
        <v>540</v>
      </c>
      <c r="V2154" s="88" t="s">
        <v>3379</v>
      </c>
      <c r="W2154" s="88" t="s">
        <v>3383</v>
      </c>
      <c r="X2154" s="89">
        <v>43654.356944444444</v>
      </c>
      <c r="Y2154" s="71">
        <v>43654</v>
      </c>
      <c r="Z2154" s="90">
        <v>0.35694444444444445</v>
      </c>
      <c r="AA2154" s="89">
        <v>43654.416666666664</v>
      </c>
      <c r="AB2154" s="71">
        <v>43654</v>
      </c>
      <c r="AC2154" s="91">
        <v>0.41666666666666669</v>
      </c>
      <c r="AD2154" s="92">
        <v>0</v>
      </c>
      <c r="AE2154" s="91">
        <v>5.9722222220443655E-2</v>
      </c>
      <c r="AF2154" s="92">
        <v>1.4333333332906477</v>
      </c>
    </row>
    <row r="2155" spans="12:32" ht="12.75" customHeight="1" x14ac:dyDescent="0.3">
      <c r="L2155" s="86">
        <v>4</v>
      </c>
      <c r="M2155" s="87" t="s">
        <v>808</v>
      </c>
      <c r="N2155" s="86" t="s">
        <v>52</v>
      </c>
      <c r="O2155" s="87" t="s">
        <v>859</v>
      </c>
      <c r="P2155" s="87" t="s">
        <v>860</v>
      </c>
      <c r="Q2155" s="38"/>
      <c r="R2155" s="38"/>
      <c r="S2155" s="38"/>
      <c r="T2155" s="38"/>
      <c r="U2155" s="88" t="s">
        <v>540</v>
      </c>
      <c r="V2155" s="88" t="s">
        <v>3379</v>
      </c>
      <c r="W2155" s="88" t="s">
        <v>3384</v>
      </c>
      <c r="X2155" s="89">
        <v>43663.583333333336</v>
      </c>
      <c r="Y2155" s="71">
        <v>43663</v>
      </c>
      <c r="Z2155" s="90">
        <v>0.58333333333333337</v>
      </c>
      <c r="AA2155" s="89">
        <v>43663.671527777777</v>
      </c>
      <c r="AB2155" s="71">
        <v>43663</v>
      </c>
      <c r="AC2155" s="91">
        <v>0.67152777777777772</v>
      </c>
      <c r="AD2155" s="92">
        <v>0</v>
      </c>
      <c r="AE2155" s="91">
        <v>8.819444444088731E-2</v>
      </c>
      <c r="AF2155" s="92">
        <v>2.1166666665812954</v>
      </c>
    </row>
    <row r="2156" spans="12:32" ht="12.75" customHeight="1" x14ac:dyDescent="0.3">
      <c r="L2156" s="86">
        <v>4</v>
      </c>
      <c r="M2156" s="87" t="s">
        <v>808</v>
      </c>
      <c r="N2156" s="86" t="s">
        <v>52</v>
      </c>
      <c r="O2156" s="87" t="s">
        <v>843</v>
      </c>
      <c r="P2156" s="87" t="s">
        <v>844</v>
      </c>
      <c r="Q2156" s="38"/>
      <c r="R2156" s="38"/>
      <c r="S2156" s="38"/>
      <c r="T2156" s="38"/>
      <c r="U2156" s="88" t="s">
        <v>540</v>
      </c>
      <c r="V2156" s="88" t="s">
        <v>3397</v>
      </c>
      <c r="W2156" s="88" t="s">
        <v>3402</v>
      </c>
      <c r="X2156" s="89">
        <v>43662.361805555556</v>
      </c>
      <c r="Y2156" s="71">
        <v>43662</v>
      </c>
      <c r="Z2156" s="90">
        <v>0.36180555555555555</v>
      </c>
      <c r="AA2156" s="89">
        <v>43662.517361111109</v>
      </c>
      <c r="AB2156" s="71">
        <v>43662</v>
      </c>
      <c r="AC2156" s="91">
        <v>1.5173611111111112</v>
      </c>
      <c r="AD2156" s="92">
        <v>0</v>
      </c>
      <c r="AE2156" s="91">
        <v>0.15555555555329192</v>
      </c>
      <c r="AF2156" s="92">
        <v>3.7333333332790062</v>
      </c>
    </row>
    <row r="2157" spans="12:32" ht="12.75" customHeight="1" x14ac:dyDescent="0.3">
      <c r="L2157" s="86">
        <v>4</v>
      </c>
      <c r="M2157" s="87" t="s">
        <v>808</v>
      </c>
      <c r="N2157" s="86" t="s">
        <v>52</v>
      </c>
      <c r="O2157" s="87" t="s">
        <v>843</v>
      </c>
      <c r="P2157" s="87" t="s">
        <v>844</v>
      </c>
      <c r="Q2157" s="38"/>
      <c r="R2157" s="38"/>
      <c r="S2157" s="38"/>
      <c r="T2157" s="38"/>
      <c r="U2157" s="88" t="s">
        <v>540</v>
      </c>
      <c r="V2157" s="88" t="s">
        <v>3397</v>
      </c>
      <c r="W2157" s="88" t="s">
        <v>3403</v>
      </c>
      <c r="X2157" s="89">
        <v>43672.394444444442</v>
      </c>
      <c r="Y2157" s="71">
        <v>43672</v>
      </c>
      <c r="Z2157" s="90">
        <v>0.39444444444444443</v>
      </c>
      <c r="AA2157" s="89">
        <v>43672.554861111108</v>
      </c>
      <c r="AB2157" s="71">
        <v>43672</v>
      </c>
      <c r="AC2157" s="91">
        <v>0.55486111111111114</v>
      </c>
      <c r="AD2157" s="92">
        <v>0</v>
      </c>
      <c r="AE2157" s="91">
        <v>0.16041666666569654</v>
      </c>
      <c r="AF2157" s="92">
        <v>3.8499999999767169</v>
      </c>
    </row>
    <row r="2158" spans="12:32" ht="12.75" customHeight="1" x14ac:dyDescent="0.3">
      <c r="L2158" s="86">
        <v>4</v>
      </c>
      <c r="M2158" s="87" t="s">
        <v>808</v>
      </c>
      <c r="N2158" s="86" t="s">
        <v>52</v>
      </c>
      <c r="O2158" s="87" t="s">
        <v>843</v>
      </c>
      <c r="P2158" s="87" t="s">
        <v>844</v>
      </c>
      <c r="Q2158" s="38"/>
      <c r="R2158" s="38"/>
      <c r="S2158" s="38"/>
      <c r="T2158" s="38"/>
      <c r="U2158" s="88" t="s">
        <v>540</v>
      </c>
      <c r="V2158" s="88" t="s">
        <v>3397</v>
      </c>
      <c r="W2158" s="88" t="s">
        <v>3404</v>
      </c>
      <c r="X2158" s="89">
        <v>43661.44027777778</v>
      </c>
      <c r="Y2158" s="71">
        <v>43661</v>
      </c>
      <c r="Z2158" s="90">
        <v>0.44027777777777777</v>
      </c>
      <c r="AA2158" s="89">
        <v>43661.5625</v>
      </c>
      <c r="AB2158" s="71">
        <v>43661</v>
      </c>
      <c r="AC2158" s="91">
        <v>0.5625</v>
      </c>
      <c r="AD2158" s="92">
        <v>0</v>
      </c>
      <c r="AE2158" s="91">
        <v>0.12222222222044365</v>
      </c>
      <c r="AF2158" s="92">
        <v>2.9333333332906477</v>
      </c>
    </row>
    <row r="2159" spans="12:32" ht="12.75" customHeight="1" x14ac:dyDescent="0.3">
      <c r="L2159" s="86">
        <v>4</v>
      </c>
      <c r="M2159" s="87" t="s">
        <v>808</v>
      </c>
      <c r="N2159" s="86" t="s">
        <v>52</v>
      </c>
      <c r="O2159" s="87" t="s">
        <v>843</v>
      </c>
      <c r="P2159" s="87" t="s">
        <v>844</v>
      </c>
      <c r="Q2159" s="38"/>
      <c r="R2159" s="38"/>
      <c r="S2159" s="38"/>
      <c r="T2159" s="38"/>
      <c r="U2159" s="88" t="s">
        <v>540</v>
      </c>
      <c r="V2159" s="88" t="s">
        <v>3397</v>
      </c>
      <c r="W2159" s="88" t="s">
        <v>3405</v>
      </c>
      <c r="X2159" s="89">
        <v>43675.621527777781</v>
      </c>
      <c r="Y2159" s="71">
        <v>43675</v>
      </c>
      <c r="Z2159" s="90">
        <v>0.62152777777777779</v>
      </c>
      <c r="AA2159" s="89">
        <v>43675.701388888891</v>
      </c>
      <c r="AB2159" s="71">
        <v>43675</v>
      </c>
      <c r="AC2159" s="91">
        <v>0.70138888888888884</v>
      </c>
      <c r="AD2159" s="92">
        <v>0</v>
      </c>
      <c r="AE2159" s="91">
        <v>7.9861111109494232E-2</v>
      </c>
      <c r="AF2159" s="92">
        <v>1.9166666666278616</v>
      </c>
    </row>
    <row r="2160" spans="12:32" ht="12.75" customHeight="1" x14ac:dyDescent="0.3">
      <c r="L2160" s="86">
        <v>4</v>
      </c>
      <c r="M2160" s="87" t="s">
        <v>808</v>
      </c>
      <c r="N2160" s="86" t="s">
        <v>52</v>
      </c>
      <c r="O2160" s="87" t="s">
        <v>843</v>
      </c>
      <c r="P2160" s="87" t="s">
        <v>844</v>
      </c>
      <c r="Q2160" s="38"/>
      <c r="R2160" s="38"/>
      <c r="S2160" s="38"/>
      <c r="T2160" s="38"/>
      <c r="U2160" s="88" t="s">
        <v>540</v>
      </c>
      <c r="V2160" s="88" t="s">
        <v>3397</v>
      </c>
      <c r="W2160" s="88" t="s">
        <v>3406</v>
      </c>
      <c r="X2160" s="89">
        <v>43669.518055555556</v>
      </c>
      <c r="Y2160" s="71">
        <v>43669</v>
      </c>
      <c r="Z2160" s="90">
        <v>0.5180555555555556</v>
      </c>
      <c r="AA2160" s="89">
        <v>43669.65902777778</v>
      </c>
      <c r="AB2160" s="71">
        <v>43669</v>
      </c>
      <c r="AC2160" s="91">
        <v>0.65902777777777777</v>
      </c>
      <c r="AD2160" s="92">
        <v>0</v>
      </c>
      <c r="AE2160" s="91">
        <v>0.14097222222335404</v>
      </c>
      <c r="AF2160" s="92">
        <v>3.3833333333604969</v>
      </c>
    </row>
    <row r="2161" spans="12:32" ht="12.75" customHeight="1" x14ac:dyDescent="0.3">
      <c r="L2161" s="86">
        <v>4</v>
      </c>
      <c r="M2161" s="87" t="s">
        <v>808</v>
      </c>
      <c r="N2161" s="86" t="s">
        <v>52</v>
      </c>
      <c r="O2161" s="87" t="s">
        <v>828</v>
      </c>
      <c r="P2161" s="87" t="s">
        <v>829</v>
      </c>
      <c r="Q2161" s="38"/>
      <c r="R2161" s="38"/>
      <c r="S2161" s="38"/>
      <c r="T2161" s="38"/>
      <c r="U2161" s="88" t="s">
        <v>540</v>
      </c>
      <c r="V2161" s="88" t="s">
        <v>3422</v>
      </c>
      <c r="W2161" s="88" t="s">
        <v>3423</v>
      </c>
      <c r="X2161" s="89">
        <v>43738.4375</v>
      </c>
      <c r="Y2161" s="71">
        <v>43738</v>
      </c>
      <c r="Z2161" s="90">
        <v>0.4375</v>
      </c>
      <c r="AA2161" s="89">
        <v>43738.5625</v>
      </c>
      <c r="AB2161" s="71">
        <v>43738</v>
      </c>
      <c r="AC2161" s="91">
        <v>0.5625</v>
      </c>
      <c r="AD2161" s="92">
        <v>0</v>
      </c>
      <c r="AE2161" s="91">
        <v>0.125</v>
      </c>
      <c r="AF2161" s="92">
        <v>3</v>
      </c>
    </row>
    <row r="2162" spans="12:32" ht="12.75" customHeight="1" x14ac:dyDescent="0.3">
      <c r="L2162" s="86">
        <v>4</v>
      </c>
      <c r="M2162" s="87" t="s">
        <v>808</v>
      </c>
      <c r="N2162" s="86" t="s">
        <v>52</v>
      </c>
      <c r="O2162" s="87" t="s">
        <v>828</v>
      </c>
      <c r="P2162" s="87" t="s">
        <v>829</v>
      </c>
      <c r="Q2162" s="38"/>
      <c r="R2162" s="38"/>
      <c r="S2162" s="38"/>
      <c r="T2162" s="38"/>
      <c r="U2162" s="88" t="s">
        <v>540</v>
      </c>
      <c r="V2162" s="88" t="s">
        <v>3422</v>
      </c>
      <c r="W2162" s="88" t="s">
        <v>3424</v>
      </c>
      <c r="X2162" s="89">
        <v>43721.458333333336</v>
      </c>
      <c r="Y2162" s="71">
        <v>43721</v>
      </c>
      <c r="Z2162" s="90">
        <v>0.45833333333333331</v>
      </c>
      <c r="AA2162" s="89">
        <v>43721.583333333336</v>
      </c>
      <c r="AB2162" s="71">
        <v>43721</v>
      </c>
      <c r="AC2162" s="91">
        <v>0.58333333333333337</v>
      </c>
      <c r="AD2162" s="92">
        <v>0</v>
      </c>
      <c r="AE2162" s="91">
        <v>0.125</v>
      </c>
      <c r="AF2162" s="92">
        <v>3</v>
      </c>
    </row>
    <row r="2163" spans="12:32" ht="12.75" customHeight="1" x14ac:dyDescent="0.3">
      <c r="L2163" s="86">
        <v>4</v>
      </c>
      <c r="M2163" s="87" t="s">
        <v>808</v>
      </c>
      <c r="N2163" s="86" t="s">
        <v>52</v>
      </c>
      <c r="O2163" s="87" t="s">
        <v>828</v>
      </c>
      <c r="P2163" s="87" t="s">
        <v>829</v>
      </c>
      <c r="Q2163" s="38"/>
      <c r="R2163" s="38"/>
      <c r="S2163" s="38"/>
      <c r="T2163" s="38"/>
      <c r="U2163" s="88" t="s">
        <v>540</v>
      </c>
      <c r="V2163" s="88" t="s">
        <v>3422</v>
      </c>
      <c r="W2163" s="88" t="s">
        <v>3425</v>
      </c>
      <c r="X2163" s="89">
        <v>43731.46875</v>
      </c>
      <c r="Y2163" s="71">
        <v>43731</v>
      </c>
      <c r="Z2163" s="90">
        <v>0.46875</v>
      </c>
      <c r="AA2163" s="89">
        <v>43731.677083333336</v>
      </c>
      <c r="AB2163" s="71">
        <v>43731</v>
      </c>
      <c r="AC2163" s="91">
        <v>0.67708333333333337</v>
      </c>
      <c r="AD2163" s="92">
        <v>0</v>
      </c>
      <c r="AE2163" s="91">
        <v>0.20833333333575865</v>
      </c>
      <c r="AF2163" s="92">
        <v>5.0000000000582077</v>
      </c>
    </row>
    <row r="2164" spans="12:32" ht="12.75" customHeight="1" x14ac:dyDescent="0.3">
      <c r="L2164" s="86">
        <v>4</v>
      </c>
      <c r="M2164" s="87" t="s">
        <v>808</v>
      </c>
      <c r="N2164" s="86" t="s">
        <v>52</v>
      </c>
      <c r="O2164" s="87" t="s">
        <v>1713</v>
      </c>
      <c r="P2164" s="87" t="s">
        <v>1714</v>
      </c>
      <c r="Q2164" s="38"/>
      <c r="R2164" s="38"/>
      <c r="S2164" s="38"/>
      <c r="T2164" s="38"/>
      <c r="U2164" s="88" t="s">
        <v>540</v>
      </c>
      <c r="V2164" s="88" t="s">
        <v>3426</v>
      </c>
      <c r="W2164" s="88" t="s">
        <v>3429</v>
      </c>
      <c r="X2164" s="89">
        <v>43656.364583333336</v>
      </c>
      <c r="Y2164" s="71">
        <v>43656</v>
      </c>
      <c r="Z2164" s="90">
        <v>0.36458333333333331</v>
      </c>
      <c r="AA2164" s="89">
        <v>43656.529166666667</v>
      </c>
      <c r="AB2164" s="71">
        <v>43656</v>
      </c>
      <c r="AC2164" s="91">
        <v>1.5291666666666668</v>
      </c>
      <c r="AD2164" s="92">
        <v>0</v>
      </c>
      <c r="AE2164" s="91">
        <v>0.16458333333139308</v>
      </c>
      <c r="AF2164" s="92">
        <v>3.9499999999534339</v>
      </c>
    </row>
    <row r="2165" spans="12:32" ht="12.75" customHeight="1" x14ac:dyDescent="0.3">
      <c r="L2165" s="86">
        <v>4</v>
      </c>
      <c r="M2165" s="87" t="s">
        <v>808</v>
      </c>
      <c r="N2165" s="86" t="s">
        <v>52</v>
      </c>
      <c r="O2165" s="87" t="s">
        <v>809</v>
      </c>
      <c r="P2165" s="38"/>
      <c r="Q2165" s="87" t="s">
        <v>810</v>
      </c>
      <c r="R2165" s="38"/>
      <c r="S2165" s="38"/>
      <c r="T2165" s="38"/>
      <c r="U2165" s="88" t="s">
        <v>540</v>
      </c>
      <c r="V2165" s="88" t="s">
        <v>3436</v>
      </c>
      <c r="W2165" s="88" t="s">
        <v>3437</v>
      </c>
      <c r="X2165" s="89">
        <v>43725.427083333336</v>
      </c>
      <c r="Y2165" s="71">
        <v>43725</v>
      </c>
      <c r="Z2165" s="90">
        <v>0.42708333333333331</v>
      </c>
      <c r="AA2165" s="89">
        <v>43725.625</v>
      </c>
      <c r="AB2165" s="71">
        <v>43725</v>
      </c>
      <c r="AC2165" s="91">
        <v>0.625</v>
      </c>
      <c r="AD2165" s="92">
        <v>0</v>
      </c>
      <c r="AE2165" s="91">
        <v>0.19791666666424135</v>
      </c>
      <c r="AF2165" s="92">
        <v>4.7499999999417923</v>
      </c>
    </row>
    <row r="2166" spans="12:32" ht="12.75" customHeight="1" x14ac:dyDescent="0.3">
      <c r="L2166" s="86">
        <v>4</v>
      </c>
      <c r="M2166" s="87" t="s">
        <v>808</v>
      </c>
      <c r="N2166" s="86" t="s">
        <v>52</v>
      </c>
      <c r="O2166" s="87" t="s">
        <v>809</v>
      </c>
      <c r="P2166" s="38"/>
      <c r="Q2166" s="87" t="s">
        <v>810</v>
      </c>
      <c r="R2166" s="38"/>
      <c r="S2166" s="38"/>
      <c r="T2166" s="38"/>
      <c r="U2166" s="88" t="s">
        <v>540</v>
      </c>
      <c r="V2166" s="88" t="s">
        <v>3436</v>
      </c>
      <c r="W2166" s="88" t="s">
        <v>3438</v>
      </c>
      <c r="X2166" s="89">
        <v>43713.4375</v>
      </c>
      <c r="Y2166" s="71">
        <v>43713</v>
      </c>
      <c r="Z2166" s="90">
        <v>0.4375</v>
      </c>
      <c r="AA2166" s="89">
        <v>43713.625</v>
      </c>
      <c r="AB2166" s="71">
        <v>43713</v>
      </c>
      <c r="AC2166" s="91">
        <v>0.625</v>
      </c>
      <c r="AD2166" s="92">
        <v>0</v>
      </c>
      <c r="AE2166" s="91">
        <v>0.1875</v>
      </c>
      <c r="AF2166" s="92">
        <v>4.5</v>
      </c>
    </row>
    <row r="2167" spans="12:32" ht="12.75" customHeight="1" x14ac:dyDescent="0.3">
      <c r="L2167" s="86">
        <v>4</v>
      </c>
      <c r="M2167" s="87" t="s">
        <v>808</v>
      </c>
      <c r="N2167" s="86" t="s">
        <v>52</v>
      </c>
      <c r="O2167" s="87" t="s">
        <v>809</v>
      </c>
      <c r="P2167" s="38"/>
      <c r="Q2167" s="87" t="s">
        <v>810</v>
      </c>
      <c r="R2167" s="38"/>
      <c r="S2167" s="38"/>
      <c r="T2167" s="38"/>
      <c r="U2167" s="88" t="s">
        <v>540</v>
      </c>
      <c r="V2167" s="88" t="s">
        <v>3436</v>
      </c>
      <c r="W2167" s="88" t="s">
        <v>3438</v>
      </c>
      <c r="X2167" s="89">
        <v>43713.4375</v>
      </c>
      <c r="Y2167" s="71">
        <v>43713</v>
      </c>
      <c r="Z2167" s="90">
        <v>0.4375</v>
      </c>
      <c r="AA2167" s="89">
        <v>43713.625</v>
      </c>
      <c r="AB2167" s="71">
        <v>43713</v>
      </c>
      <c r="AC2167" s="91">
        <v>0.625</v>
      </c>
      <c r="AD2167" s="92">
        <v>0</v>
      </c>
      <c r="AE2167" s="91">
        <v>0.1875</v>
      </c>
      <c r="AF2167" s="92">
        <v>4.5</v>
      </c>
    </row>
    <row r="2168" spans="12:32" ht="12.75" customHeight="1" x14ac:dyDescent="0.3">
      <c r="L2168" s="86">
        <v>4</v>
      </c>
      <c r="M2168" s="87" t="s">
        <v>808</v>
      </c>
      <c r="N2168" s="86" t="s">
        <v>52</v>
      </c>
      <c r="O2168" s="87" t="s">
        <v>809</v>
      </c>
      <c r="P2168" s="38"/>
      <c r="Q2168" s="87" t="s">
        <v>810</v>
      </c>
      <c r="R2168" s="38"/>
      <c r="S2168" s="38"/>
      <c r="T2168" s="38"/>
      <c r="U2168" s="88" t="s">
        <v>540</v>
      </c>
      <c r="V2168" s="88" t="s">
        <v>3436</v>
      </c>
      <c r="W2168" s="88" t="s">
        <v>3438</v>
      </c>
      <c r="X2168" s="89">
        <v>43713.4375</v>
      </c>
      <c r="Y2168" s="71">
        <v>43713</v>
      </c>
      <c r="Z2168" s="90">
        <v>0.4375</v>
      </c>
      <c r="AA2168" s="89">
        <v>43713.625</v>
      </c>
      <c r="AB2168" s="71">
        <v>43713</v>
      </c>
      <c r="AC2168" s="91">
        <v>0.625</v>
      </c>
      <c r="AD2168" s="92">
        <v>0</v>
      </c>
      <c r="AE2168" s="91">
        <v>0.1875</v>
      </c>
      <c r="AF2168" s="92">
        <v>4.5</v>
      </c>
    </row>
    <row r="2169" spans="12:32" ht="12.75" customHeight="1" x14ac:dyDescent="0.3">
      <c r="L2169" s="86">
        <v>4</v>
      </c>
      <c r="M2169" s="87" t="s">
        <v>808</v>
      </c>
      <c r="N2169" s="86" t="s">
        <v>52</v>
      </c>
      <c r="O2169" s="87" t="s">
        <v>809</v>
      </c>
      <c r="P2169" s="38"/>
      <c r="Q2169" s="87" t="s">
        <v>810</v>
      </c>
      <c r="R2169" s="38"/>
      <c r="S2169" s="38"/>
      <c r="T2169" s="38"/>
      <c r="U2169" s="88" t="s">
        <v>540</v>
      </c>
      <c r="V2169" s="88" t="s">
        <v>3436</v>
      </c>
      <c r="W2169" s="88" t="s">
        <v>3439</v>
      </c>
      <c r="X2169" s="89">
        <v>43724.458333333336</v>
      </c>
      <c r="Y2169" s="71">
        <v>43724</v>
      </c>
      <c r="Z2169" s="90">
        <v>0.45833333333333331</v>
      </c>
      <c r="AA2169" s="89">
        <v>43724.645833333336</v>
      </c>
      <c r="AB2169" s="71">
        <v>43724</v>
      </c>
      <c r="AC2169" s="91">
        <v>0.64583333333333337</v>
      </c>
      <c r="AD2169" s="92">
        <v>0</v>
      </c>
      <c r="AE2169" s="91">
        <v>0.1875</v>
      </c>
      <c r="AF2169" s="92">
        <v>4.5</v>
      </c>
    </row>
    <row r="2170" spans="12:32" ht="12.75" customHeight="1" x14ac:dyDescent="0.3">
      <c r="L2170" s="86">
        <v>4</v>
      </c>
      <c r="M2170" s="87" t="s">
        <v>808</v>
      </c>
      <c r="N2170" s="86" t="s">
        <v>52</v>
      </c>
      <c r="O2170" s="87" t="s">
        <v>809</v>
      </c>
      <c r="P2170" s="38"/>
      <c r="Q2170" s="87" t="s">
        <v>810</v>
      </c>
      <c r="R2170" s="38"/>
      <c r="S2170" s="38"/>
      <c r="T2170" s="38"/>
      <c r="U2170" s="88" t="s">
        <v>540</v>
      </c>
      <c r="V2170" s="88" t="s">
        <v>3436</v>
      </c>
      <c r="W2170" s="88" t="s">
        <v>3440</v>
      </c>
      <c r="X2170" s="89">
        <v>43727.5625</v>
      </c>
      <c r="Y2170" s="71">
        <v>43727</v>
      </c>
      <c r="Z2170" s="90">
        <v>0.5625</v>
      </c>
      <c r="AA2170" s="89">
        <v>43727.729166666664</v>
      </c>
      <c r="AB2170" s="71">
        <v>43727</v>
      </c>
      <c r="AC2170" s="91">
        <v>0.72916666666666663</v>
      </c>
      <c r="AD2170" s="92">
        <v>0</v>
      </c>
      <c r="AE2170" s="91">
        <v>0.16666666666424135</v>
      </c>
      <c r="AF2170" s="92">
        <v>3.9999999999417923</v>
      </c>
    </row>
    <row r="2171" spans="12:32" ht="12.75" customHeight="1" x14ac:dyDescent="0.3">
      <c r="L2171" s="86">
        <v>4</v>
      </c>
      <c r="M2171" s="87" t="s">
        <v>808</v>
      </c>
      <c r="N2171" s="86" t="s">
        <v>52</v>
      </c>
      <c r="O2171" s="87" t="s">
        <v>809</v>
      </c>
      <c r="P2171" s="38"/>
      <c r="Q2171" s="87" t="s">
        <v>810</v>
      </c>
      <c r="R2171" s="38"/>
      <c r="S2171" s="38"/>
      <c r="T2171" s="38"/>
      <c r="U2171" s="88" t="s">
        <v>540</v>
      </c>
      <c r="V2171" s="88" t="s">
        <v>3436</v>
      </c>
      <c r="W2171" s="88" t="s">
        <v>3441</v>
      </c>
      <c r="X2171" s="89">
        <v>43733.625</v>
      </c>
      <c r="Y2171" s="71">
        <v>43733</v>
      </c>
      <c r="Z2171" s="90">
        <v>0.625</v>
      </c>
      <c r="AA2171" s="89">
        <v>43733.729166666664</v>
      </c>
      <c r="AB2171" s="71">
        <v>43733</v>
      </c>
      <c r="AC2171" s="91">
        <v>0.72916666666666663</v>
      </c>
      <c r="AD2171" s="92">
        <v>0</v>
      </c>
      <c r="AE2171" s="91">
        <v>0.10416666666424135</v>
      </c>
      <c r="AF2171" s="92">
        <v>2.4999999999417923</v>
      </c>
    </row>
    <row r="2172" spans="12:32" ht="12.75" customHeight="1" x14ac:dyDescent="0.3">
      <c r="L2172" s="86">
        <v>4</v>
      </c>
      <c r="M2172" s="87" t="s">
        <v>808</v>
      </c>
      <c r="N2172" s="86" t="s">
        <v>52</v>
      </c>
      <c r="O2172" s="87" t="s">
        <v>809</v>
      </c>
      <c r="P2172" s="38"/>
      <c r="Q2172" s="87" t="s">
        <v>810</v>
      </c>
      <c r="R2172" s="38"/>
      <c r="S2172" s="38"/>
      <c r="T2172" s="38"/>
      <c r="U2172" s="88" t="s">
        <v>540</v>
      </c>
      <c r="V2172" s="88" t="s">
        <v>3442</v>
      </c>
      <c r="W2172" s="88" t="s">
        <v>3443</v>
      </c>
      <c r="X2172" s="89">
        <v>43724.479166666664</v>
      </c>
      <c r="Y2172" s="71">
        <v>43724</v>
      </c>
      <c r="Z2172" s="90">
        <v>0.47916666666666669</v>
      </c>
      <c r="AA2172" s="89">
        <v>43724.677083333336</v>
      </c>
      <c r="AB2172" s="71">
        <v>43724</v>
      </c>
      <c r="AC2172" s="91">
        <v>0.67708333333333337</v>
      </c>
      <c r="AD2172" s="92">
        <v>0</v>
      </c>
      <c r="AE2172" s="91">
        <v>0.19791666667151731</v>
      </c>
      <c r="AF2172" s="92">
        <v>4.7500000001164153</v>
      </c>
    </row>
    <row r="2173" spans="12:32" ht="12.75" customHeight="1" x14ac:dyDescent="0.3">
      <c r="L2173" s="86">
        <v>4</v>
      </c>
      <c r="M2173" s="87" t="s">
        <v>808</v>
      </c>
      <c r="N2173" s="86" t="s">
        <v>52</v>
      </c>
      <c r="O2173" s="87" t="s">
        <v>809</v>
      </c>
      <c r="P2173" s="38"/>
      <c r="Q2173" s="87" t="s">
        <v>810</v>
      </c>
      <c r="R2173" s="38"/>
      <c r="S2173" s="38"/>
      <c r="T2173" s="38"/>
      <c r="U2173" s="88" t="s">
        <v>540</v>
      </c>
      <c r="V2173" s="88" t="s">
        <v>3442</v>
      </c>
      <c r="W2173" s="88" t="s">
        <v>3444</v>
      </c>
      <c r="X2173" s="89">
        <v>43713.489583333336</v>
      </c>
      <c r="Y2173" s="71">
        <v>43713</v>
      </c>
      <c r="Z2173" s="90">
        <v>0.48958333333333331</v>
      </c>
      <c r="AA2173" s="89">
        <v>43713.59375</v>
      </c>
      <c r="AB2173" s="71">
        <v>43713</v>
      </c>
      <c r="AC2173" s="91">
        <v>0.59375</v>
      </c>
      <c r="AD2173" s="92">
        <v>0</v>
      </c>
      <c r="AE2173" s="91">
        <v>0.10416666666424135</v>
      </c>
      <c r="AF2173" s="92">
        <v>2.4999999999417923</v>
      </c>
    </row>
    <row r="2174" spans="12:32" ht="12.75" customHeight="1" x14ac:dyDescent="0.3">
      <c r="L2174" s="86">
        <v>4</v>
      </c>
      <c r="M2174" s="87" t="s">
        <v>808</v>
      </c>
      <c r="N2174" s="86" t="s">
        <v>52</v>
      </c>
      <c r="O2174" s="87" t="s">
        <v>809</v>
      </c>
      <c r="P2174" s="38"/>
      <c r="Q2174" s="87" t="s">
        <v>810</v>
      </c>
      <c r="R2174" s="38"/>
      <c r="S2174" s="38"/>
      <c r="T2174" s="38"/>
      <c r="U2174" s="88" t="s">
        <v>540</v>
      </c>
      <c r="V2174" s="88" t="s">
        <v>3442</v>
      </c>
      <c r="W2174" s="88" t="s">
        <v>3445</v>
      </c>
      <c r="X2174" s="89">
        <v>43721.572916666664</v>
      </c>
      <c r="Y2174" s="71">
        <v>43721</v>
      </c>
      <c r="Z2174" s="90">
        <v>0.57291666666666663</v>
      </c>
      <c r="AA2174" s="89">
        <v>43721.78125</v>
      </c>
      <c r="AB2174" s="71">
        <v>43721</v>
      </c>
      <c r="AC2174" s="91">
        <v>0.78125</v>
      </c>
      <c r="AD2174" s="92">
        <v>0</v>
      </c>
      <c r="AE2174" s="91">
        <v>0.20833333333575865</v>
      </c>
      <c r="AF2174" s="92">
        <v>5.0000000000582077</v>
      </c>
    </row>
    <row r="2175" spans="12:32" ht="12.75" customHeight="1" x14ac:dyDescent="0.3">
      <c r="L2175" s="86">
        <v>4</v>
      </c>
      <c r="M2175" s="87" t="s">
        <v>808</v>
      </c>
      <c r="N2175" s="86" t="s">
        <v>52</v>
      </c>
      <c r="O2175" s="87" t="s">
        <v>809</v>
      </c>
      <c r="P2175" s="38"/>
      <c r="Q2175" s="87" t="s">
        <v>810</v>
      </c>
      <c r="R2175" s="38"/>
      <c r="S2175" s="38"/>
      <c r="T2175" s="38"/>
      <c r="U2175" s="88" t="s">
        <v>540</v>
      </c>
      <c r="V2175" s="88" t="s">
        <v>3442</v>
      </c>
      <c r="W2175" s="88" t="s">
        <v>3446</v>
      </c>
      <c r="X2175" s="89">
        <v>43734.583333333336</v>
      </c>
      <c r="Y2175" s="71">
        <v>43734</v>
      </c>
      <c r="Z2175" s="90">
        <v>0.58333333333333337</v>
      </c>
      <c r="AA2175" s="89">
        <v>43734.739583333336</v>
      </c>
      <c r="AB2175" s="71">
        <v>43734</v>
      </c>
      <c r="AC2175" s="91">
        <v>0.73958333333333337</v>
      </c>
      <c r="AD2175" s="92">
        <v>0</v>
      </c>
      <c r="AE2175" s="91">
        <v>0.15625</v>
      </c>
      <c r="AF2175" s="92">
        <v>3.75</v>
      </c>
    </row>
    <row r="2176" spans="12:32" ht="12.75" customHeight="1" x14ac:dyDescent="0.3">
      <c r="L2176" s="86">
        <v>4</v>
      </c>
      <c r="M2176" s="87" t="s">
        <v>808</v>
      </c>
      <c r="N2176" s="86" t="s">
        <v>52</v>
      </c>
      <c r="O2176" s="87" t="s">
        <v>809</v>
      </c>
      <c r="P2176" s="38"/>
      <c r="Q2176" s="87" t="s">
        <v>810</v>
      </c>
      <c r="R2176" s="38"/>
      <c r="S2176" s="38"/>
      <c r="T2176" s="38"/>
      <c r="U2176" s="88" t="s">
        <v>540</v>
      </c>
      <c r="V2176" s="88" t="s">
        <v>3442</v>
      </c>
      <c r="W2176" s="88" t="s">
        <v>3447</v>
      </c>
      <c r="X2176" s="89">
        <v>43717.625</v>
      </c>
      <c r="Y2176" s="71">
        <v>43717</v>
      </c>
      <c r="Z2176" s="90">
        <v>0.625</v>
      </c>
      <c r="AA2176" s="89">
        <v>43717.78125</v>
      </c>
      <c r="AB2176" s="71">
        <v>43717</v>
      </c>
      <c r="AC2176" s="91">
        <v>0.78125</v>
      </c>
      <c r="AD2176" s="92">
        <v>0</v>
      </c>
      <c r="AE2176" s="91">
        <v>0.15625</v>
      </c>
      <c r="AF2176" s="92">
        <v>3.75</v>
      </c>
    </row>
    <row r="2177" spans="12:32" ht="12.75" customHeight="1" x14ac:dyDescent="0.3">
      <c r="L2177" s="86">
        <v>4</v>
      </c>
      <c r="M2177" s="87" t="s">
        <v>808</v>
      </c>
      <c r="N2177" s="86" t="s">
        <v>52</v>
      </c>
      <c r="O2177" s="87" t="s">
        <v>889</v>
      </c>
      <c r="P2177" s="87" t="s">
        <v>1254</v>
      </c>
      <c r="Q2177" s="38"/>
      <c r="R2177" s="38"/>
      <c r="S2177" s="38"/>
      <c r="T2177" s="38"/>
      <c r="U2177" s="88" t="s">
        <v>540</v>
      </c>
      <c r="V2177" s="88" t="s">
        <v>3448</v>
      </c>
      <c r="W2177" s="88" t="s">
        <v>3450</v>
      </c>
      <c r="X2177" s="89">
        <v>43668.574305555558</v>
      </c>
      <c r="Y2177" s="71">
        <v>43668</v>
      </c>
      <c r="Z2177" s="90">
        <v>0.57430555555555551</v>
      </c>
      <c r="AA2177" s="89">
        <v>43668.668749999997</v>
      </c>
      <c r="AB2177" s="71">
        <v>43668</v>
      </c>
      <c r="AC2177" s="91">
        <v>0.66874999999999996</v>
      </c>
      <c r="AD2177" s="92">
        <v>0</v>
      </c>
      <c r="AE2177" s="91">
        <v>9.4444444439432118E-2</v>
      </c>
      <c r="AF2177" s="92">
        <v>2.2666666665463708</v>
      </c>
    </row>
    <row r="2178" spans="12:32" ht="12.75" customHeight="1" x14ac:dyDescent="0.3">
      <c r="L2178" s="86">
        <v>4</v>
      </c>
      <c r="M2178" s="87" t="s">
        <v>808</v>
      </c>
      <c r="N2178" s="86" t="s">
        <v>52</v>
      </c>
      <c r="O2178" s="87" t="s">
        <v>1038</v>
      </c>
      <c r="P2178" s="87" t="s">
        <v>1039</v>
      </c>
      <c r="Q2178" s="38"/>
      <c r="R2178" s="38"/>
      <c r="S2178" s="38"/>
      <c r="T2178" s="38"/>
      <c r="U2178" s="88" t="s">
        <v>540</v>
      </c>
      <c r="V2178" s="88" t="s">
        <v>3451</v>
      </c>
      <c r="W2178" s="88" t="s">
        <v>3463</v>
      </c>
      <c r="X2178" s="89">
        <v>43669.354861111111</v>
      </c>
      <c r="Y2178" s="71">
        <v>43669</v>
      </c>
      <c r="Z2178" s="90">
        <v>0.35486111111111113</v>
      </c>
      <c r="AA2178" s="89">
        <v>43669.548611111109</v>
      </c>
      <c r="AB2178" s="71">
        <v>43669</v>
      </c>
      <c r="AC2178" s="91">
        <v>0.54861111111111116</v>
      </c>
      <c r="AD2178" s="92">
        <v>0</v>
      </c>
      <c r="AE2178" s="91">
        <v>0.19374999999854481</v>
      </c>
      <c r="AF2178" s="92">
        <v>4.6499999999650754</v>
      </c>
    </row>
    <row r="2179" spans="12:32" ht="12.75" customHeight="1" x14ac:dyDescent="0.3">
      <c r="L2179" s="86">
        <v>4</v>
      </c>
      <c r="M2179" s="87" t="s">
        <v>808</v>
      </c>
      <c r="N2179" s="86" t="s">
        <v>52</v>
      </c>
      <c r="O2179" s="87" t="s">
        <v>1038</v>
      </c>
      <c r="P2179" s="87" t="s">
        <v>1039</v>
      </c>
      <c r="Q2179" s="38"/>
      <c r="R2179" s="38"/>
      <c r="S2179" s="38"/>
      <c r="T2179" s="38"/>
      <c r="U2179" s="88" t="s">
        <v>540</v>
      </c>
      <c r="V2179" s="88" t="s">
        <v>3451</v>
      </c>
      <c r="W2179" s="88" t="s">
        <v>3464</v>
      </c>
      <c r="X2179" s="89">
        <v>43664.476388888892</v>
      </c>
      <c r="Y2179" s="71">
        <v>43664</v>
      </c>
      <c r="Z2179" s="90">
        <v>0.47638888888888892</v>
      </c>
      <c r="AA2179" s="89">
        <v>43664.55972222222</v>
      </c>
      <c r="AB2179" s="71">
        <v>43664</v>
      </c>
      <c r="AC2179" s="91">
        <v>0.55972222222222223</v>
      </c>
      <c r="AD2179" s="92">
        <v>0</v>
      </c>
      <c r="AE2179" s="91">
        <v>8.3333333328482695E-2</v>
      </c>
      <c r="AF2179" s="92">
        <v>1.9999999998835847</v>
      </c>
    </row>
    <row r="2180" spans="12:32" ht="12.75" customHeight="1" x14ac:dyDescent="0.3">
      <c r="L2180" s="86">
        <v>4</v>
      </c>
      <c r="M2180" s="87" t="s">
        <v>808</v>
      </c>
      <c r="N2180" s="86" t="s">
        <v>52</v>
      </c>
      <c r="O2180" s="87" t="s">
        <v>1038</v>
      </c>
      <c r="P2180" s="87" t="s">
        <v>1039</v>
      </c>
      <c r="Q2180" s="38"/>
      <c r="R2180" s="38"/>
      <c r="S2180" s="38"/>
      <c r="T2180" s="38"/>
      <c r="U2180" s="88" t="s">
        <v>540</v>
      </c>
      <c r="V2180" s="88" t="s">
        <v>3451</v>
      </c>
      <c r="W2180" s="88" t="s">
        <v>3465</v>
      </c>
      <c r="X2180" s="89">
        <v>43668.479861111111</v>
      </c>
      <c r="Y2180" s="71">
        <v>43668</v>
      </c>
      <c r="Z2180" s="90">
        <v>0.47986111111111113</v>
      </c>
      <c r="AA2180" s="89">
        <v>43668.636111111111</v>
      </c>
      <c r="AB2180" s="71">
        <v>43668</v>
      </c>
      <c r="AC2180" s="91">
        <v>0.63611111111111107</v>
      </c>
      <c r="AD2180" s="92">
        <v>0</v>
      </c>
      <c r="AE2180" s="91">
        <v>0.15625</v>
      </c>
      <c r="AF2180" s="92">
        <v>3.75</v>
      </c>
    </row>
    <row r="2181" spans="12:32" ht="12.75" customHeight="1" x14ac:dyDescent="0.3">
      <c r="L2181" s="86">
        <v>4</v>
      </c>
      <c r="M2181" s="87" t="s">
        <v>808</v>
      </c>
      <c r="N2181" s="86" t="s">
        <v>52</v>
      </c>
      <c r="O2181" s="87" t="s">
        <v>1038</v>
      </c>
      <c r="P2181" s="87" t="s">
        <v>1039</v>
      </c>
      <c r="Q2181" s="38"/>
      <c r="R2181" s="38"/>
      <c r="S2181" s="38"/>
      <c r="T2181" s="38"/>
      <c r="U2181" s="88" t="s">
        <v>540</v>
      </c>
      <c r="V2181" s="88" t="s">
        <v>3451</v>
      </c>
      <c r="W2181" s="88" t="s">
        <v>3466</v>
      </c>
      <c r="X2181" s="89">
        <v>43655.489583333336</v>
      </c>
      <c r="Y2181" s="71">
        <v>43655</v>
      </c>
      <c r="Z2181" s="90">
        <v>0.48958333333333331</v>
      </c>
      <c r="AA2181" s="89">
        <v>43655.569444444445</v>
      </c>
      <c r="AB2181" s="71">
        <v>43655</v>
      </c>
      <c r="AC2181" s="91">
        <v>0.56944444444444442</v>
      </c>
      <c r="AD2181" s="92">
        <v>0</v>
      </c>
      <c r="AE2181" s="91">
        <v>7.9861111109494232E-2</v>
      </c>
      <c r="AF2181" s="92">
        <v>1.9166666666278616</v>
      </c>
    </row>
    <row r="2182" spans="12:32" ht="12.75" customHeight="1" x14ac:dyDescent="0.3">
      <c r="L2182" s="86">
        <v>4</v>
      </c>
      <c r="M2182" s="87" t="s">
        <v>808</v>
      </c>
      <c r="N2182" s="86" t="s">
        <v>52</v>
      </c>
      <c r="O2182" s="87" t="s">
        <v>1038</v>
      </c>
      <c r="P2182" s="87" t="s">
        <v>1039</v>
      </c>
      <c r="Q2182" s="38"/>
      <c r="R2182" s="38"/>
      <c r="S2182" s="38"/>
      <c r="T2182" s="38"/>
      <c r="U2182" s="88" t="s">
        <v>540</v>
      </c>
      <c r="V2182" s="88" t="s">
        <v>3451</v>
      </c>
      <c r="W2182" s="88" t="s">
        <v>3467</v>
      </c>
      <c r="X2182" s="89">
        <v>43647.490277777775</v>
      </c>
      <c r="Y2182" s="71">
        <v>43647</v>
      </c>
      <c r="Z2182" s="90">
        <v>0.49027777777777781</v>
      </c>
      <c r="AA2182" s="89">
        <v>43648.51666666667</v>
      </c>
      <c r="AB2182" s="71">
        <v>43648</v>
      </c>
      <c r="AC2182" s="91">
        <v>1.5166666666666666</v>
      </c>
      <c r="AD2182" s="92">
        <v>0</v>
      </c>
      <c r="AE2182" s="91">
        <v>1.4430555555555555</v>
      </c>
      <c r="AF2182" s="92">
        <v>34.633333333333333</v>
      </c>
    </row>
    <row r="2183" spans="12:32" ht="12.75" customHeight="1" x14ac:dyDescent="0.3">
      <c r="L2183" s="86">
        <v>4</v>
      </c>
      <c r="M2183" s="87" t="s">
        <v>808</v>
      </c>
      <c r="N2183" s="86" t="s">
        <v>52</v>
      </c>
      <c r="O2183" s="87" t="s">
        <v>1038</v>
      </c>
      <c r="P2183" s="87" t="s">
        <v>1039</v>
      </c>
      <c r="Q2183" s="38"/>
      <c r="R2183" s="38"/>
      <c r="S2183" s="38"/>
      <c r="T2183" s="38"/>
      <c r="U2183" s="88" t="s">
        <v>540</v>
      </c>
      <c r="V2183" s="88" t="s">
        <v>3451</v>
      </c>
      <c r="W2183" s="88" t="s">
        <v>3468</v>
      </c>
      <c r="X2183" s="89">
        <v>43647.543055555558</v>
      </c>
      <c r="Y2183" s="71">
        <v>43647</v>
      </c>
      <c r="Z2183" s="90">
        <v>0.54305555555555551</v>
      </c>
      <c r="AA2183" s="89">
        <v>43647.669444444444</v>
      </c>
      <c r="AB2183" s="71">
        <v>43647</v>
      </c>
      <c r="AC2183" s="91">
        <v>0.6694444444444444</v>
      </c>
      <c r="AD2183" s="92">
        <v>0</v>
      </c>
      <c r="AE2183" s="91">
        <v>0.12638888888614019</v>
      </c>
      <c r="AF2183" s="92">
        <v>3.0333333332673647</v>
      </c>
    </row>
    <row r="2184" spans="12:32" ht="12.75" customHeight="1" x14ac:dyDescent="0.3">
      <c r="L2184" s="86">
        <v>4</v>
      </c>
      <c r="M2184" s="87" t="s">
        <v>808</v>
      </c>
      <c r="N2184" s="86" t="s">
        <v>52</v>
      </c>
      <c r="O2184" s="87" t="s">
        <v>1038</v>
      </c>
      <c r="P2184" s="87" t="s">
        <v>1039</v>
      </c>
      <c r="Q2184" s="38"/>
      <c r="R2184" s="38"/>
      <c r="S2184" s="38"/>
      <c r="T2184" s="38"/>
      <c r="U2184" s="88" t="s">
        <v>540</v>
      </c>
      <c r="V2184" s="88" t="s">
        <v>3451</v>
      </c>
      <c r="W2184" s="88" t="s">
        <v>3469</v>
      </c>
      <c r="X2184" s="89">
        <v>43676.647222222222</v>
      </c>
      <c r="Y2184" s="71">
        <v>43676</v>
      </c>
      <c r="Z2184" s="90">
        <v>0.64722222222222225</v>
      </c>
      <c r="AA2184" s="89">
        <v>43677.404861111114</v>
      </c>
      <c r="AB2184" s="71">
        <v>43677</v>
      </c>
      <c r="AC2184" s="91">
        <v>0.40486111111111112</v>
      </c>
      <c r="AD2184" s="92">
        <v>0</v>
      </c>
      <c r="AE2184" s="91">
        <v>0.17430555555555555</v>
      </c>
      <c r="AF2184" s="92">
        <v>4.1833333333333336</v>
      </c>
    </row>
    <row r="2185" spans="12:32" ht="12.75" customHeight="1" x14ac:dyDescent="0.3">
      <c r="L2185" s="86">
        <v>4</v>
      </c>
      <c r="M2185" s="87" t="s">
        <v>808</v>
      </c>
      <c r="N2185" s="86" t="s">
        <v>52</v>
      </c>
      <c r="O2185" s="87" t="s">
        <v>1038</v>
      </c>
      <c r="P2185" s="87" t="s">
        <v>1039</v>
      </c>
      <c r="Q2185" s="38"/>
      <c r="R2185" s="38"/>
      <c r="S2185" s="38"/>
      <c r="T2185" s="38"/>
      <c r="U2185" s="88" t="s">
        <v>540</v>
      </c>
      <c r="V2185" s="88" t="s">
        <v>3451</v>
      </c>
      <c r="W2185" s="88" t="s">
        <v>3470</v>
      </c>
      <c r="X2185" s="89">
        <v>43655.668749999997</v>
      </c>
      <c r="Y2185" s="71">
        <v>43655</v>
      </c>
      <c r="Z2185" s="90">
        <v>0.66874999999999996</v>
      </c>
      <c r="AA2185" s="89">
        <v>43656.530555555553</v>
      </c>
      <c r="AB2185" s="71">
        <v>43656</v>
      </c>
      <c r="AC2185" s="91">
        <v>1.5305555555555554</v>
      </c>
      <c r="AD2185" s="92">
        <v>0</v>
      </c>
      <c r="AE2185" s="91">
        <v>1.2784722222222222</v>
      </c>
      <c r="AF2185" s="92">
        <v>30.683333333333334</v>
      </c>
    </row>
    <row r="2186" spans="12:32" ht="12.75" customHeight="1" x14ac:dyDescent="0.3">
      <c r="L2186" s="86">
        <v>4</v>
      </c>
      <c r="M2186" s="87" t="s">
        <v>808</v>
      </c>
      <c r="N2186" s="86" t="s">
        <v>52</v>
      </c>
      <c r="O2186" s="87" t="s">
        <v>1038</v>
      </c>
      <c r="P2186" s="87" t="s">
        <v>1039</v>
      </c>
      <c r="Q2186" s="38"/>
      <c r="R2186" s="38"/>
      <c r="S2186" s="38"/>
      <c r="T2186" s="38"/>
      <c r="U2186" s="88" t="s">
        <v>540</v>
      </c>
      <c r="V2186" s="88" t="s">
        <v>3451</v>
      </c>
      <c r="W2186" s="88" t="s">
        <v>3471</v>
      </c>
      <c r="X2186" s="89">
        <v>43665.5</v>
      </c>
      <c r="Y2186" s="71">
        <v>43665</v>
      </c>
      <c r="Z2186" s="90">
        <v>0.5</v>
      </c>
      <c r="AA2186" s="89">
        <v>43665.642361111109</v>
      </c>
      <c r="AB2186" s="71">
        <v>43665</v>
      </c>
      <c r="AC2186" s="91">
        <v>0.64236111111111116</v>
      </c>
      <c r="AD2186" s="92">
        <v>0</v>
      </c>
      <c r="AE2186" s="91">
        <v>0.14236111110949423</v>
      </c>
      <c r="AF2186" s="92">
        <v>3.4166666666278616</v>
      </c>
    </row>
    <row r="2187" spans="12:32" ht="12.75" customHeight="1" x14ac:dyDescent="0.3">
      <c r="L2187" s="86">
        <v>4</v>
      </c>
      <c r="M2187" s="87" t="s">
        <v>808</v>
      </c>
      <c r="N2187" s="86" t="s">
        <v>52</v>
      </c>
      <c r="O2187" s="87" t="s">
        <v>1038</v>
      </c>
      <c r="P2187" s="87" t="s">
        <v>1039</v>
      </c>
      <c r="Q2187" s="38"/>
      <c r="R2187" s="38"/>
      <c r="S2187" s="38"/>
      <c r="T2187" s="38"/>
      <c r="U2187" s="88" t="s">
        <v>540</v>
      </c>
      <c r="V2187" s="88" t="s">
        <v>3451</v>
      </c>
      <c r="W2187" s="88" t="s">
        <v>3472</v>
      </c>
      <c r="X2187" s="89">
        <v>43671.509722222225</v>
      </c>
      <c r="Y2187" s="71">
        <v>43671</v>
      </c>
      <c r="Z2187" s="90">
        <v>0.50972222222222219</v>
      </c>
      <c r="AA2187" s="89">
        <v>43671.668055555558</v>
      </c>
      <c r="AB2187" s="71">
        <v>43671</v>
      </c>
      <c r="AC2187" s="91">
        <v>0.66805555555555551</v>
      </c>
      <c r="AD2187" s="92">
        <v>0</v>
      </c>
      <c r="AE2187" s="91">
        <v>0.15833333333284827</v>
      </c>
      <c r="AF2187" s="92">
        <v>3.7999999999883585</v>
      </c>
    </row>
    <row r="2188" spans="12:32" ht="12.75" customHeight="1" x14ac:dyDescent="0.3">
      <c r="L2188" s="86">
        <v>4</v>
      </c>
      <c r="M2188" s="87" t="s">
        <v>808</v>
      </c>
      <c r="N2188" s="86" t="s">
        <v>52</v>
      </c>
      <c r="O2188" s="87" t="s">
        <v>828</v>
      </c>
      <c r="P2188" s="87" t="s">
        <v>829</v>
      </c>
      <c r="Q2188" s="38"/>
      <c r="R2188" s="38"/>
      <c r="S2188" s="38"/>
      <c r="T2188" s="38"/>
      <c r="U2188" s="88" t="s">
        <v>540</v>
      </c>
      <c r="V2188" s="88" t="s">
        <v>3496</v>
      </c>
      <c r="W2188" s="88" t="s">
        <v>3507</v>
      </c>
      <c r="X2188" s="89">
        <v>43661.299305555556</v>
      </c>
      <c r="Y2188" s="71">
        <v>43661</v>
      </c>
      <c r="Z2188" s="90">
        <v>0.29930555555555555</v>
      </c>
      <c r="AA2188" s="89">
        <v>43661.511805555558</v>
      </c>
      <c r="AB2188" s="71">
        <v>43661</v>
      </c>
      <c r="AC2188" s="91">
        <v>1.5118055555555556</v>
      </c>
      <c r="AD2188" s="92">
        <v>0</v>
      </c>
      <c r="AE2188" s="91">
        <v>0.21250000000145519</v>
      </c>
      <c r="AF2188" s="92">
        <v>5.1000000000349246</v>
      </c>
    </row>
    <row r="2189" spans="12:32" ht="12.75" customHeight="1" x14ac:dyDescent="0.3">
      <c r="L2189" s="86">
        <v>4</v>
      </c>
      <c r="M2189" s="87" t="s">
        <v>808</v>
      </c>
      <c r="N2189" s="86" t="s">
        <v>52</v>
      </c>
      <c r="O2189" s="87" t="s">
        <v>828</v>
      </c>
      <c r="P2189" s="87" t="s">
        <v>829</v>
      </c>
      <c r="Q2189" s="38"/>
      <c r="R2189" s="38"/>
      <c r="S2189" s="38"/>
      <c r="T2189" s="38"/>
      <c r="U2189" s="88" t="s">
        <v>540</v>
      </c>
      <c r="V2189" s="88" t="s">
        <v>3496</v>
      </c>
      <c r="W2189" s="88" t="s">
        <v>3508</v>
      </c>
      <c r="X2189" s="89">
        <v>43664.370138888888</v>
      </c>
      <c r="Y2189" s="71">
        <v>43664</v>
      </c>
      <c r="Z2189" s="90">
        <v>0.37013888888888885</v>
      </c>
      <c r="AA2189" s="89">
        <v>43664.564583333333</v>
      </c>
      <c r="AB2189" s="71">
        <v>43664</v>
      </c>
      <c r="AC2189" s="91">
        <v>0.56458333333333333</v>
      </c>
      <c r="AD2189" s="92">
        <v>0</v>
      </c>
      <c r="AE2189" s="91">
        <v>0.19444444444525288</v>
      </c>
      <c r="AF2189" s="92">
        <v>4.6666666666860692</v>
      </c>
    </row>
    <row r="2190" spans="12:32" ht="12.75" customHeight="1" x14ac:dyDescent="0.3">
      <c r="L2190" s="86">
        <v>4</v>
      </c>
      <c r="M2190" s="87" t="s">
        <v>808</v>
      </c>
      <c r="N2190" s="86" t="s">
        <v>52</v>
      </c>
      <c r="O2190" s="87" t="s">
        <v>828</v>
      </c>
      <c r="P2190" s="87" t="s">
        <v>829</v>
      </c>
      <c r="Q2190" s="38"/>
      <c r="R2190" s="38"/>
      <c r="S2190" s="38"/>
      <c r="T2190" s="38"/>
      <c r="U2190" s="88" t="s">
        <v>540</v>
      </c>
      <c r="V2190" s="88" t="s">
        <v>3496</v>
      </c>
      <c r="W2190" s="88" t="s">
        <v>3509</v>
      </c>
      <c r="X2190" s="89">
        <v>43657.417361111111</v>
      </c>
      <c r="Y2190" s="71">
        <v>43657</v>
      </c>
      <c r="Z2190" s="90">
        <v>0.41736111111111113</v>
      </c>
      <c r="AA2190" s="89">
        <v>43657.75277777778</v>
      </c>
      <c r="AB2190" s="71">
        <v>43657</v>
      </c>
      <c r="AC2190" s="91">
        <v>0.75277777777777777</v>
      </c>
      <c r="AD2190" s="92">
        <v>0</v>
      </c>
      <c r="AE2190" s="91">
        <v>0.33541666666860692</v>
      </c>
      <c r="AF2190" s="92">
        <v>8.0500000000465661</v>
      </c>
    </row>
    <row r="2191" spans="12:32" ht="12.75" customHeight="1" x14ac:dyDescent="0.3">
      <c r="L2191" s="86">
        <v>4</v>
      </c>
      <c r="M2191" s="87" t="s">
        <v>808</v>
      </c>
      <c r="N2191" s="86" t="s">
        <v>52</v>
      </c>
      <c r="O2191" s="87" t="s">
        <v>828</v>
      </c>
      <c r="P2191" s="87" t="s">
        <v>829</v>
      </c>
      <c r="Q2191" s="38"/>
      <c r="R2191" s="38"/>
      <c r="S2191" s="38"/>
      <c r="T2191" s="38"/>
      <c r="U2191" s="88" t="s">
        <v>540</v>
      </c>
      <c r="V2191" s="88" t="s">
        <v>3496</v>
      </c>
      <c r="W2191" s="88" t="s">
        <v>3510</v>
      </c>
      <c r="X2191" s="89">
        <v>43662.42083333333</v>
      </c>
      <c r="Y2191" s="71">
        <v>43662</v>
      </c>
      <c r="Z2191" s="90">
        <v>0.42083333333333334</v>
      </c>
      <c r="AA2191" s="89">
        <v>43662.736805555556</v>
      </c>
      <c r="AB2191" s="71">
        <v>43662</v>
      </c>
      <c r="AC2191" s="91">
        <v>0.7368055555555556</v>
      </c>
      <c r="AD2191" s="92">
        <v>0</v>
      </c>
      <c r="AE2191" s="91">
        <v>0.31597222222626442</v>
      </c>
      <c r="AF2191" s="92">
        <v>7.5833333334303461</v>
      </c>
    </row>
    <row r="2192" spans="12:32" ht="12.75" customHeight="1" x14ac:dyDescent="0.3">
      <c r="L2192" s="86">
        <v>4</v>
      </c>
      <c r="M2192" s="87" t="s">
        <v>808</v>
      </c>
      <c r="N2192" s="86" t="s">
        <v>52</v>
      </c>
      <c r="O2192" s="87" t="s">
        <v>828</v>
      </c>
      <c r="P2192" s="87" t="s">
        <v>829</v>
      </c>
      <c r="Q2192" s="38"/>
      <c r="R2192" s="38"/>
      <c r="S2192" s="38"/>
      <c r="T2192" s="38"/>
      <c r="U2192" s="88" t="s">
        <v>540</v>
      </c>
      <c r="V2192" s="88" t="s">
        <v>3496</v>
      </c>
      <c r="W2192" s="88" t="s">
        <v>3511</v>
      </c>
      <c r="X2192" s="89">
        <v>43676.426388888889</v>
      </c>
      <c r="Y2192" s="71">
        <v>43676</v>
      </c>
      <c r="Z2192" s="90">
        <v>0.42638888888888887</v>
      </c>
      <c r="AA2192" s="89">
        <v>43676.698611111111</v>
      </c>
      <c r="AB2192" s="71">
        <v>43676</v>
      </c>
      <c r="AC2192" s="91">
        <v>0.69861111111111107</v>
      </c>
      <c r="AD2192" s="92">
        <v>0</v>
      </c>
      <c r="AE2192" s="91">
        <v>0.27222222222189885</v>
      </c>
      <c r="AF2192" s="92">
        <v>6.5333333333255723</v>
      </c>
    </row>
    <row r="2193" spans="12:32" ht="12.75" customHeight="1" x14ac:dyDescent="0.3">
      <c r="L2193" s="86">
        <v>4</v>
      </c>
      <c r="M2193" s="87" t="s">
        <v>808</v>
      </c>
      <c r="N2193" s="86" t="s">
        <v>52</v>
      </c>
      <c r="O2193" s="87" t="s">
        <v>828</v>
      </c>
      <c r="P2193" s="87" t="s">
        <v>829</v>
      </c>
      <c r="Q2193" s="38"/>
      <c r="R2193" s="38"/>
      <c r="S2193" s="38"/>
      <c r="T2193" s="38"/>
      <c r="U2193" s="88" t="s">
        <v>540</v>
      </c>
      <c r="V2193" s="88" t="s">
        <v>3496</v>
      </c>
      <c r="W2193" s="88" t="s">
        <v>3512</v>
      </c>
      <c r="X2193" s="89">
        <v>43658.441666666666</v>
      </c>
      <c r="Y2193" s="71">
        <v>43658</v>
      </c>
      <c r="Z2193" s="90">
        <v>0.44166666666666665</v>
      </c>
      <c r="AA2193" s="89">
        <v>43658.59652777778</v>
      </c>
      <c r="AB2193" s="71">
        <v>43658</v>
      </c>
      <c r="AC2193" s="91">
        <v>0.59652777777777777</v>
      </c>
      <c r="AD2193" s="92">
        <v>0</v>
      </c>
      <c r="AE2193" s="91">
        <v>0.15486111111385981</v>
      </c>
      <c r="AF2193" s="92">
        <v>3.7166666667326353</v>
      </c>
    </row>
    <row r="2194" spans="12:32" ht="12.75" customHeight="1" x14ac:dyDescent="0.3">
      <c r="L2194" s="86">
        <v>4</v>
      </c>
      <c r="M2194" s="87" t="s">
        <v>808</v>
      </c>
      <c r="N2194" s="86" t="s">
        <v>52</v>
      </c>
      <c r="O2194" s="87" t="s">
        <v>828</v>
      </c>
      <c r="P2194" s="87" t="s">
        <v>829</v>
      </c>
      <c r="Q2194" s="38"/>
      <c r="R2194" s="38"/>
      <c r="S2194" s="38"/>
      <c r="T2194" s="38"/>
      <c r="U2194" s="88" t="s">
        <v>540</v>
      </c>
      <c r="V2194" s="88" t="s">
        <v>3496</v>
      </c>
      <c r="W2194" s="88" t="s">
        <v>3513</v>
      </c>
      <c r="X2194" s="89">
        <v>43669.548611111109</v>
      </c>
      <c r="Y2194" s="71">
        <v>43669</v>
      </c>
      <c r="Z2194" s="90">
        <v>0.54861111111111116</v>
      </c>
      <c r="AA2194" s="89">
        <v>43670.315972222219</v>
      </c>
      <c r="AB2194" s="71">
        <v>43670</v>
      </c>
      <c r="AC2194" s="91">
        <v>0.31597222222222221</v>
      </c>
      <c r="AD2194" s="92">
        <v>0</v>
      </c>
      <c r="AE2194" s="91">
        <v>0.18402777777777773</v>
      </c>
      <c r="AF2194" s="92">
        <v>4.4166666666666661</v>
      </c>
    </row>
    <row r="2195" spans="12:32" ht="12.75" customHeight="1" x14ac:dyDescent="0.3">
      <c r="L2195" s="86">
        <v>4</v>
      </c>
      <c r="M2195" s="87" t="s">
        <v>808</v>
      </c>
      <c r="N2195" s="86" t="s">
        <v>52</v>
      </c>
      <c r="O2195" s="87" t="s">
        <v>828</v>
      </c>
      <c r="P2195" s="87" t="s">
        <v>829</v>
      </c>
      <c r="Q2195" s="38"/>
      <c r="R2195" s="38"/>
      <c r="S2195" s="38"/>
      <c r="T2195" s="38"/>
      <c r="U2195" s="88" t="s">
        <v>540</v>
      </c>
      <c r="V2195" s="88" t="s">
        <v>3496</v>
      </c>
      <c r="W2195" s="88" t="s">
        <v>3514</v>
      </c>
      <c r="X2195" s="89">
        <v>43662.617361111108</v>
      </c>
      <c r="Y2195" s="71">
        <v>43662</v>
      </c>
      <c r="Z2195" s="90">
        <v>0.61736111111111114</v>
      </c>
      <c r="AA2195" s="89">
        <v>43664.341666666667</v>
      </c>
      <c r="AB2195" s="71">
        <v>43664</v>
      </c>
      <c r="AC2195" s="91">
        <v>0.34166666666666662</v>
      </c>
      <c r="AD2195" s="92">
        <v>1</v>
      </c>
      <c r="AE2195" s="91">
        <v>0.14097222222222217</v>
      </c>
      <c r="AF2195" s="92">
        <v>11.383333333333333</v>
      </c>
    </row>
    <row r="2196" spans="12:32" ht="12.75" customHeight="1" x14ac:dyDescent="0.3">
      <c r="L2196" s="86">
        <v>4</v>
      </c>
      <c r="M2196" s="87" t="s">
        <v>808</v>
      </c>
      <c r="N2196" s="86" t="s">
        <v>52</v>
      </c>
      <c r="O2196" s="87" t="s">
        <v>828</v>
      </c>
      <c r="P2196" s="87" t="s">
        <v>829</v>
      </c>
      <c r="Q2196" s="38"/>
      <c r="R2196" s="38"/>
      <c r="S2196" s="38"/>
      <c r="T2196" s="38"/>
      <c r="U2196" s="88" t="s">
        <v>540</v>
      </c>
      <c r="V2196" s="88" t="s">
        <v>3496</v>
      </c>
      <c r="W2196" s="88" t="s">
        <v>3515</v>
      </c>
      <c r="X2196" s="89">
        <v>43664.502083333333</v>
      </c>
      <c r="Y2196" s="71">
        <v>43664</v>
      </c>
      <c r="Z2196" s="90">
        <v>0.50208333333333333</v>
      </c>
      <c r="AA2196" s="89">
        <v>43664.624305555553</v>
      </c>
      <c r="AB2196" s="71">
        <v>43664</v>
      </c>
      <c r="AC2196" s="91">
        <v>0.62430555555555556</v>
      </c>
      <c r="AD2196" s="92">
        <v>0</v>
      </c>
      <c r="AE2196" s="91">
        <v>0.12222222222044365</v>
      </c>
      <c r="AF2196" s="92">
        <v>2.9333333332906477</v>
      </c>
    </row>
    <row r="2197" spans="12:32" ht="12.75" customHeight="1" x14ac:dyDescent="0.3">
      <c r="L2197" s="86">
        <v>4</v>
      </c>
      <c r="M2197" s="87" t="s">
        <v>808</v>
      </c>
      <c r="N2197" s="86" t="s">
        <v>52</v>
      </c>
      <c r="O2197" s="87" t="s">
        <v>828</v>
      </c>
      <c r="P2197" s="87" t="s">
        <v>829</v>
      </c>
      <c r="Q2197" s="38"/>
      <c r="R2197" s="38"/>
      <c r="S2197" s="38"/>
      <c r="T2197" s="38"/>
      <c r="U2197" s="88" t="s">
        <v>540</v>
      </c>
      <c r="V2197" s="88" t="s">
        <v>3496</v>
      </c>
      <c r="W2197" s="88" t="s">
        <v>3516</v>
      </c>
      <c r="X2197" s="89">
        <v>43663.523611111108</v>
      </c>
      <c r="Y2197" s="71">
        <v>43663</v>
      </c>
      <c r="Z2197" s="90">
        <v>0.52361111111111114</v>
      </c>
      <c r="AA2197" s="89">
        <v>43663.602777777778</v>
      </c>
      <c r="AB2197" s="71">
        <v>43663</v>
      </c>
      <c r="AC2197" s="91">
        <v>0.60277777777777775</v>
      </c>
      <c r="AD2197" s="92">
        <v>0</v>
      </c>
      <c r="AE2197" s="91">
        <v>7.9166666670062114E-2</v>
      </c>
      <c r="AF2197" s="92">
        <v>1.9000000000814907</v>
      </c>
    </row>
    <row r="2198" spans="12:32" ht="12.75" customHeight="1" x14ac:dyDescent="0.3">
      <c r="L2198" s="86">
        <v>4</v>
      </c>
      <c r="M2198" s="87" t="s">
        <v>808</v>
      </c>
      <c r="N2198" s="86" t="s">
        <v>52</v>
      </c>
      <c r="O2198" s="87" t="s">
        <v>828</v>
      </c>
      <c r="P2198" s="87" t="s">
        <v>829</v>
      </c>
      <c r="Q2198" s="38"/>
      <c r="R2198" s="38"/>
      <c r="S2198" s="38"/>
      <c r="T2198" s="38"/>
      <c r="U2198" s="88" t="s">
        <v>540</v>
      </c>
      <c r="V2198" s="88" t="s">
        <v>3496</v>
      </c>
      <c r="W2198" s="88" t="s">
        <v>3517</v>
      </c>
      <c r="X2198" s="70"/>
      <c r="Y2198" s="71"/>
      <c r="Z2198" s="90"/>
      <c r="AA2198" s="90"/>
      <c r="AB2198" s="71"/>
      <c r="AC2198" s="91" t="s">
        <v>762</v>
      </c>
    </row>
    <row r="2199" spans="12:32" ht="12.75" customHeight="1" x14ac:dyDescent="0.3">
      <c r="L2199" s="86">
        <v>4</v>
      </c>
      <c r="M2199" s="87" t="s">
        <v>808</v>
      </c>
      <c r="N2199" s="86" t="s">
        <v>52</v>
      </c>
      <c r="O2199" s="87" t="s">
        <v>828</v>
      </c>
      <c r="P2199" s="87" t="s">
        <v>829</v>
      </c>
      <c r="Q2199" s="38"/>
      <c r="R2199" s="38"/>
      <c r="S2199" s="38"/>
      <c r="T2199" s="38"/>
      <c r="U2199" s="88" t="s">
        <v>540</v>
      </c>
      <c r="V2199" s="88" t="s">
        <v>3496</v>
      </c>
      <c r="W2199" s="88" t="s">
        <v>3518</v>
      </c>
      <c r="X2199" s="70"/>
      <c r="Y2199" s="71"/>
      <c r="Z2199" s="90"/>
      <c r="AA2199" s="90"/>
      <c r="AB2199" s="71"/>
      <c r="AC2199" s="91" t="s">
        <v>762</v>
      </c>
    </row>
    <row r="2200" spans="12:32" ht="12.75" customHeight="1" x14ac:dyDescent="0.3">
      <c r="L2200" s="86">
        <v>4</v>
      </c>
      <c r="M2200" s="87" t="s">
        <v>808</v>
      </c>
      <c r="N2200" s="86" t="s">
        <v>52</v>
      </c>
      <c r="O2200" s="87" t="s">
        <v>984</v>
      </c>
      <c r="P2200" s="87" t="s">
        <v>985</v>
      </c>
      <c r="Q2200" s="38"/>
      <c r="R2200" s="38"/>
      <c r="S2200" s="38"/>
      <c r="T2200" s="38"/>
      <c r="U2200" s="88" t="s">
        <v>540</v>
      </c>
      <c r="V2200" s="88" t="s">
        <v>3578</v>
      </c>
      <c r="W2200" s="88" t="s">
        <v>3581</v>
      </c>
      <c r="X2200" s="89">
        <v>43671.387499999997</v>
      </c>
      <c r="Y2200" s="71">
        <v>43671</v>
      </c>
      <c r="Z2200" s="90">
        <v>0.38750000000000001</v>
      </c>
      <c r="AA2200" s="89">
        <v>43671.630555555559</v>
      </c>
      <c r="AB2200" s="71">
        <v>43671</v>
      </c>
      <c r="AC2200" s="91">
        <v>0.63055555555555554</v>
      </c>
      <c r="AD2200" s="92">
        <v>0</v>
      </c>
      <c r="AE2200" s="91">
        <v>0.24305555556202307</v>
      </c>
      <c r="AF2200" s="92">
        <v>5.8333333334885538</v>
      </c>
    </row>
    <row r="2201" spans="12:32" ht="12.75" customHeight="1" x14ac:dyDescent="0.3">
      <c r="L2201" s="86">
        <v>4</v>
      </c>
      <c r="M2201" s="87" t="s">
        <v>808</v>
      </c>
      <c r="N2201" s="86" t="s">
        <v>52</v>
      </c>
      <c r="O2201" s="87" t="s">
        <v>984</v>
      </c>
      <c r="P2201" s="87" t="s">
        <v>985</v>
      </c>
      <c r="Q2201" s="38"/>
      <c r="R2201" s="38"/>
      <c r="S2201" s="38"/>
      <c r="T2201" s="38"/>
      <c r="U2201" s="88" t="s">
        <v>540</v>
      </c>
      <c r="V2201" s="88" t="s">
        <v>3578</v>
      </c>
      <c r="W2201" s="88" t="s">
        <v>3582</v>
      </c>
      <c r="X2201" s="89">
        <v>43656.456944444442</v>
      </c>
      <c r="Y2201" s="71">
        <v>43656</v>
      </c>
      <c r="Z2201" s="90">
        <v>0.45694444444444443</v>
      </c>
      <c r="AA2201" s="89">
        <v>43656.763194444444</v>
      </c>
      <c r="AB2201" s="71">
        <v>43656</v>
      </c>
      <c r="AC2201" s="91">
        <v>0.76319444444444451</v>
      </c>
      <c r="AD2201" s="92">
        <v>0</v>
      </c>
      <c r="AE2201" s="91">
        <v>0.30625000000145519</v>
      </c>
      <c r="AF2201" s="92">
        <v>7.3500000000349246</v>
      </c>
    </row>
    <row r="2202" spans="12:32" ht="12.75" customHeight="1" x14ac:dyDescent="0.3">
      <c r="L2202" s="86">
        <v>4</v>
      </c>
      <c r="M2202" s="87" t="s">
        <v>808</v>
      </c>
      <c r="N2202" s="86" t="s">
        <v>52</v>
      </c>
      <c r="O2202" s="87" t="s">
        <v>984</v>
      </c>
      <c r="P2202" s="87" t="s">
        <v>985</v>
      </c>
      <c r="Q2202" s="38"/>
      <c r="R2202" s="38"/>
      <c r="S2202" s="38"/>
      <c r="T2202" s="38"/>
      <c r="U2202" s="88" t="s">
        <v>540</v>
      </c>
      <c r="V2202" s="88" t="s">
        <v>3578</v>
      </c>
      <c r="W2202" s="88" t="s">
        <v>3583</v>
      </c>
      <c r="X2202" s="89">
        <v>43671.530555555553</v>
      </c>
      <c r="Y2202" s="71">
        <v>43671</v>
      </c>
      <c r="Z2202" s="90">
        <v>0.53055555555555556</v>
      </c>
      <c r="AA2202" s="89">
        <v>43671.728472222225</v>
      </c>
      <c r="AB2202" s="71">
        <v>43671</v>
      </c>
      <c r="AC2202" s="91">
        <v>0.72847222222222219</v>
      </c>
      <c r="AD2202" s="92">
        <v>0</v>
      </c>
      <c r="AE2202" s="91">
        <v>0.19791666667151731</v>
      </c>
      <c r="AF2202" s="92">
        <v>4.7500000001164153</v>
      </c>
    </row>
    <row r="2203" spans="12:32" ht="12.75" customHeight="1" x14ac:dyDescent="0.3">
      <c r="L2203" s="86">
        <v>4</v>
      </c>
      <c r="M2203" s="87" t="s">
        <v>808</v>
      </c>
      <c r="N2203" s="86" t="s">
        <v>52</v>
      </c>
      <c r="O2203" s="87" t="s">
        <v>849</v>
      </c>
      <c r="P2203" s="87" t="s">
        <v>850</v>
      </c>
      <c r="Q2203" s="38"/>
      <c r="R2203" s="38"/>
      <c r="S2203" s="38"/>
      <c r="T2203" s="38"/>
      <c r="U2203" s="88" t="s">
        <v>540</v>
      </c>
      <c r="V2203" s="88" t="s">
        <v>3597</v>
      </c>
      <c r="W2203" s="88" t="s">
        <v>3598</v>
      </c>
      <c r="X2203" s="89">
        <v>43721.427083333336</v>
      </c>
      <c r="Y2203" s="71">
        <v>43721</v>
      </c>
      <c r="Z2203" s="90">
        <v>0.42708333333333331</v>
      </c>
      <c r="AA2203" s="89">
        <v>43721.6875</v>
      </c>
      <c r="AB2203" s="71">
        <v>43721</v>
      </c>
      <c r="AC2203" s="91">
        <v>0.6875</v>
      </c>
      <c r="AD2203" s="92">
        <v>0</v>
      </c>
      <c r="AE2203" s="91">
        <v>0.26041666666424135</v>
      </c>
      <c r="AF2203" s="92">
        <v>6.2499999999417923</v>
      </c>
    </row>
    <row r="2204" spans="12:32" ht="12.75" customHeight="1" x14ac:dyDescent="0.3">
      <c r="L2204" s="86">
        <v>4</v>
      </c>
      <c r="M2204" s="87" t="s">
        <v>808</v>
      </c>
      <c r="N2204" s="86" t="s">
        <v>52</v>
      </c>
      <c r="O2204" s="87" t="s">
        <v>849</v>
      </c>
      <c r="P2204" s="87" t="s">
        <v>850</v>
      </c>
      <c r="Q2204" s="38"/>
      <c r="R2204" s="38"/>
      <c r="S2204" s="38"/>
      <c r="T2204" s="38"/>
      <c r="U2204" s="88" t="s">
        <v>540</v>
      </c>
      <c r="V2204" s="88" t="s">
        <v>3597</v>
      </c>
      <c r="W2204" s="88" t="s">
        <v>3599</v>
      </c>
      <c r="X2204" s="89">
        <v>43725.4375</v>
      </c>
      <c r="Y2204" s="71">
        <v>43725</v>
      </c>
      <c r="Z2204" s="90">
        <v>0.4375</v>
      </c>
      <c r="AA2204" s="89">
        <v>43725.729166666664</v>
      </c>
      <c r="AB2204" s="71">
        <v>43725</v>
      </c>
      <c r="AC2204" s="91">
        <v>0.72916666666666663</v>
      </c>
      <c r="AD2204" s="92">
        <v>0</v>
      </c>
      <c r="AE2204" s="91">
        <v>0.29166666666424135</v>
      </c>
      <c r="AF2204" s="92">
        <v>6.9999999999417923</v>
      </c>
    </row>
    <row r="2205" spans="12:32" ht="12.75" customHeight="1" x14ac:dyDescent="0.3">
      <c r="L2205" s="86">
        <v>4</v>
      </c>
      <c r="M2205" s="87" t="s">
        <v>808</v>
      </c>
      <c r="N2205" s="86" t="s">
        <v>52</v>
      </c>
      <c r="O2205" s="87" t="s">
        <v>849</v>
      </c>
      <c r="P2205" s="87" t="s">
        <v>850</v>
      </c>
      <c r="Q2205" s="38"/>
      <c r="R2205" s="38"/>
      <c r="S2205" s="38"/>
      <c r="T2205" s="38"/>
      <c r="U2205" s="88" t="s">
        <v>540</v>
      </c>
      <c r="V2205" s="88" t="s">
        <v>3597</v>
      </c>
      <c r="W2205" s="88" t="s">
        <v>3600</v>
      </c>
      <c r="X2205" s="89">
        <v>43720.458333333336</v>
      </c>
      <c r="Y2205" s="71">
        <v>43720</v>
      </c>
      <c r="Z2205" s="90">
        <v>0.45833333333333331</v>
      </c>
      <c r="AA2205" s="89">
        <v>43720.729166666664</v>
      </c>
      <c r="AB2205" s="71">
        <v>43720</v>
      </c>
      <c r="AC2205" s="91">
        <v>0.72916666666666663</v>
      </c>
      <c r="AD2205" s="92">
        <v>0</v>
      </c>
      <c r="AE2205" s="91">
        <v>0.27083333332848269</v>
      </c>
      <c r="AF2205" s="92">
        <v>6.4999999998835847</v>
      </c>
    </row>
    <row r="2206" spans="12:32" ht="12.75" customHeight="1" x14ac:dyDescent="0.3">
      <c r="L2206" s="86">
        <v>4</v>
      </c>
      <c r="M2206" s="87" t="s">
        <v>808</v>
      </c>
      <c r="N2206" s="86" t="s">
        <v>52</v>
      </c>
      <c r="O2206" s="87" t="s">
        <v>1080</v>
      </c>
      <c r="P2206" s="87" t="s">
        <v>1081</v>
      </c>
      <c r="Q2206" s="38"/>
      <c r="R2206" s="38"/>
      <c r="S2206" s="38"/>
      <c r="T2206" s="38"/>
      <c r="U2206" s="88" t="s">
        <v>540</v>
      </c>
      <c r="V2206" s="88" t="s">
        <v>3610</v>
      </c>
      <c r="W2206" s="88" t="s">
        <v>3612</v>
      </c>
      <c r="X2206" s="70"/>
      <c r="Y2206" s="71"/>
      <c r="Z2206" s="90"/>
      <c r="AA2206" s="90"/>
      <c r="AB2206" s="71"/>
      <c r="AC2206" s="91" t="s">
        <v>762</v>
      </c>
    </row>
    <row r="2207" spans="12:32" ht="12.75" customHeight="1" x14ac:dyDescent="0.3">
      <c r="L2207" s="86">
        <v>4</v>
      </c>
      <c r="M2207" s="87" t="s">
        <v>808</v>
      </c>
      <c r="N2207" s="86" t="s">
        <v>52</v>
      </c>
      <c r="O2207" s="87" t="s">
        <v>843</v>
      </c>
      <c r="P2207" s="87" t="s">
        <v>844</v>
      </c>
      <c r="Q2207" s="38"/>
      <c r="R2207" s="38"/>
      <c r="S2207" s="38"/>
      <c r="T2207" s="38"/>
      <c r="U2207" s="88" t="s">
        <v>540</v>
      </c>
      <c r="V2207" s="88" t="s">
        <v>3616</v>
      </c>
      <c r="W2207" s="88" t="s">
        <v>3617</v>
      </c>
      <c r="X2207" s="89">
        <v>43721.395833333336</v>
      </c>
      <c r="Y2207" s="71">
        <v>43721</v>
      </c>
      <c r="Z2207" s="90">
        <v>0.39583333333333331</v>
      </c>
      <c r="AA2207" s="89">
        <v>43721.791666666664</v>
      </c>
      <c r="AB2207" s="71">
        <v>43721</v>
      </c>
      <c r="AC2207" s="91">
        <v>0.79166666666666674</v>
      </c>
      <c r="AD2207" s="92">
        <v>0</v>
      </c>
      <c r="AE2207" s="91">
        <v>0.39583333332848269</v>
      </c>
      <c r="AF2207" s="92">
        <v>9.4999999998835847</v>
      </c>
    </row>
    <row r="2208" spans="12:32" ht="12.75" customHeight="1" x14ac:dyDescent="0.3">
      <c r="L2208" s="86">
        <v>4</v>
      </c>
      <c r="M2208" s="87" t="s">
        <v>808</v>
      </c>
      <c r="N2208" s="86" t="s">
        <v>52</v>
      </c>
      <c r="O2208" s="87" t="s">
        <v>843</v>
      </c>
      <c r="P2208" s="87" t="s">
        <v>844</v>
      </c>
      <c r="Q2208" s="38"/>
      <c r="R2208" s="38"/>
      <c r="S2208" s="38"/>
      <c r="T2208" s="38"/>
      <c r="U2208" s="88" t="s">
        <v>540</v>
      </c>
      <c r="V2208" s="88" t="s">
        <v>3616</v>
      </c>
      <c r="W2208" s="88" t="s">
        <v>3618</v>
      </c>
      <c r="X2208" s="89">
        <v>43738.40625</v>
      </c>
      <c r="Y2208" s="71">
        <v>43738</v>
      </c>
      <c r="Z2208" s="90">
        <v>0.40625</v>
      </c>
      <c r="AA2208" s="89">
        <v>43738.635416666664</v>
      </c>
      <c r="AB2208" s="71">
        <v>43738</v>
      </c>
      <c r="AC2208" s="91">
        <v>0.63541666666666663</v>
      </c>
      <c r="AD2208" s="92">
        <v>0</v>
      </c>
      <c r="AE2208" s="91">
        <v>0.22916666666424135</v>
      </c>
      <c r="AF2208" s="92">
        <v>5.4999999999417923</v>
      </c>
    </row>
    <row r="2209" spans="12:32" ht="12.75" customHeight="1" x14ac:dyDescent="0.3">
      <c r="L2209" s="86">
        <v>4</v>
      </c>
      <c r="M2209" s="87" t="s">
        <v>808</v>
      </c>
      <c r="N2209" s="86" t="s">
        <v>52</v>
      </c>
      <c r="O2209" s="87" t="s">
        <v>843</v>
      </c>
      <c r="P2209" s="87" t="s">
        <v>844</v>
      </c>
      <c r="Q2209" s="38"/>
      <c r="R2209" s="38"/>
      <c r="S2209" s="38"/>
      <c r="T2209" s="38"/>
      <c r="U2209" s="88" t="s">
        <v>540</v>
      </c>
      <c r="V2209" s="88" t="s">
        <v>3616</v>
      </c>
      <c r="W2209" s="88" t="s">
        <v>3619</v>
      </c>
      <c r="X2209" s="89">
        <v>43728.416666666664</v>
      </c>
      <c r="Y2209" s="71">
        <v>43728</v>
      </c>
      <c r="Z2209" s="90">
        <v>0.41666666666666669</v>
      </c>
      <c r="AA2209" s="89">
        <v>43728.625</v>
      </c>
      <c r="AB2209" s="71">
        <v>43728</v>
      </c>
      <c r="AC2209" s="91">
        <v>0.625</v>
      </c>
      <c r="AD2209" s="92">
        <v>0</v>
      </c>
      <c r="AE2209" s="91">
        <v>0.20833333333575865</v>
      </c>
      <c r="AF2209" s="92">
        <v>5.0000000000582077</v>
      </c>
    </row>
    <row r="2210" spans="12:32" ht="12.75" customHeight="1" x14ac:dyDescent="0.3">
      <c r="L2210" s="86">
        <v>4</v>
      </c>
      <c r="M2210" s="87" t="s">
        <v>808</v>
      </c>
      <c r="N2210" s="86" t="s">
        <v>52</v>
      </c>
      <c r="O2210" s="87" t="s">
        <v>843</v>
      </c>
      <c r="P2210" s="87" t="s">
        <v>844</v>
      </c>
      <c r="Q2210" s="38"/>
      <c r="R2210" s="38"/>
      <c r="S2210" s="38"/>
      <c r="T2210" s="38"/>
      <c r="U2210" s="88" t="s">
        <v>540</v>
      </c>
      <c r="V2210" s="88" t="s">
        <v>3616</v>
      </c>
      <c r="W2210" s="88" t="s">
        <v>3620</v>
      </c>
      <c r="X2210" s="89">
        <v>43720.427083333336</v>
      </c>
      <c r="Y2210" s="71">
        <v>43720</v>
      </c>
      <c r="Z2210" s="90">
        <v>0.42708333333333331</v>
      </c>
      <c r="AA2210" s="89">
        <v>43720.635416666664</v>
      </c>
      <c r="AB2210" s="71">
        <v>43720</v>
      </c>
      <c r="AC2210" s="91">
        <v>0.63541666666666663</v>
      </c>
      <c r="AD2210" s="92">
        <v>0</v>
      </c>
      <c r="AE2210" s="91">
        <v>0.20833333332848269</v>
      </c>
      <c r="AF2210" s="92">
        <v>4.9999999998835847</v>
      </c>
    </row>
    <row r="2211" spans="12:32" ht="12.75" customHeight="1" x14ac:dyDescent="0.3">
      <c r="L2211" s="86">
        <v>4</v>
      </c>
      <c r="M2211" s="87" t="s">
        <v>808</v>
      </c>
      <c r="N2211" s="86" t="s">
        <v>52</v>
      </c>
      <c r="O2211" s="87" t="s">
        <v>843</v>
      </c>
      <c r="P2211" s="87" t="s">
        <v>844</v>
      </c>
      <c r="Q2211" s="38"/>
      <c r="R2211" s="38"/>
      <c r="S2211" s="38"/>
      <c r="T2211" s="38"/>
      <c r="U2211" s="88" t="s">
        <v>540</v>
      </c>
      <c r="V2211" s="88" t="s">
        <v>3616</v>
      </c>
      <c r="W2211" s="88" t="s">
        <v>3621</v>
      </c>
      <c r="X2211" s="89">
        <v>43718.458333333336</v>
      </c>
      <c r="Y2211" s="71">
        <v>43718</v>
      </c>
      <c r="Z2211" s="90">
        <v>0.45833333333333331</v>
      </c>
      <c r="AA2211" s="89">
        <v>43718.75</v>
      </c>
      <c r="AB2211" s="71">
        <v>43718</v>
      </c>
      <c r="AC2211" s="91">
        <v>0.75</v>
      </c>
      <c r="AD2211" s="92">
        <v>0</v>
      </c>
      <c r="AE2211" s="91">
        <v>0.29166666666424135</v>
      </c>
      <c r="AF2211" s="92">
        <v>6.9999999999417923</v>
      </c>
    </row>
    <row r="2212" spans="12:32" ht="12.75" customHeight="1" x14ac:dyDescent="0.3">
      <c r="L2212" s="86">
        <v>4</v>
      </c>
      <c r="M2212" s="87" t="s">
        <v>808</v>
      </c>
      <c r="N2212" s="86" t="s">
        <v>52</v>
      </c>
      <c r="O2212" s="87" t="s">
        <v>843</v>
      </c>
      <c r="P2212" s="87" t="s">
        <v>844</v>
      </c>
      <c r="Q2212" s="38"/>
      <c r="R2212" s="38"/>
      <c r="S2212" s="38"/>
      <c r="T2212" s="38"/>
      <c r="U2212" s="88" t="s">
        <v>540</v>
      </c>
      <c r="V2212" s="88" t="s">
        <v>3616</v>
      </c>
      <c r="W2212" s="88" t="s">
        <v>3622</v>
      </c>
      <c r="X2212" s="89">
        <v>43724.46875</v>
      </c>
      <c r="Y2212" s="71">
        <v>43724</v>
      </c>
      <c r="Z2212" s="90">
        <v>0.46875</v>
      </c>
      <c r="AA2212" s="89">
        <v>43724.625</v>
      </c>
      <c r="AB2212" s="71">
        <v>43724</v>
      </c>
      <c r="AC2212" s="91">
        <v>0.625</v>
      </c>
      <c r="AD2212" s="92">
        <v>0</v>
      </c>
      <c r="AE2212" s="91">
        <v>0.15625</v>
      </c>
      <c r="AF2212" s="92">
        <v>3.75</v>
      </c>
    </row>
    <row r="2213" spans="12:32" ht="12.75" customHeight="1" x14ac:dyDescent="0.3">
      <c r="L2213" s="86">
        <v>4</v>
      </c>
      <c r="M2213" s="87" t="s">
        <v>808</v>
      </c>
      <c r="N2213" s="86" t="s">
        <v>52</v>
      </c>
      <c r="O2213" s="87" t="s">
        <v>843</v>
      </c>
      <c r="P2213" s="87" t="s">
        <v>844</v>
      </c>
      <c r="Q2213" s="38"/>
      <c r="R2213" s="38"/>
      <c r="S2213" s="38"/>
      <c r="T2213" s="38"/>
      <c r="U2213" s="88" t="s">
        <v>540</v>
      </c>
      <c r="V2213" s="88" t="s">
        <v>3616</v>
      </c>
      <c r="W2213" s="88" t="s">
        <v>3623</v>
      </c>
      <c r="X2213" s="89">
        <v>43732.46875</v>
      </c>
      <c r="Y2213" s="71">
        <v>43732</v>
      </c>
      <c r="Z2213" s="90">
        <v>0.46875</v>
      </c>
      <c r="AA2213" s="89">
        <v>43732.75</v>
      </c>
      <c r="AB2213" s="71">
        <v>43732</v>
      </c>
      <c r="AC2213" s="91">
        <v>0.75</v>
      </c>
      <c r="AD2213" s="92">
        <v>0</v>
      </c>
      <c r="AE2213" s="91">
        <v>0.28125</v>
      </c>
      <c r="AF2213" s="92">
        <v>6.75</v>
      </c>
    </row>
    <row r="2214" spans="12:32" ht="12.75" customHeight="1" x14ac:dyDescent="0.3">
      <c r="L2214" s="86">
        <v>4</v>
      </c>
      <c r="M2214" s="87" t="s">
        <v>808</v>
      </c>
      <c r="N2214" s="86" t="s">
        <v>52</v>
      </c>
      <c r="O2214" s="87" t="s">
        <v>843</v>
      </c>
      <c r="P2214" s="87" t="s">
        <v>844</v>
      </c>
      <c r="Q2214" s="38"/>
      <c r="R2214" s="38"/>
      <c r="S2214" s="38"/>
      <c r="T2214" s="38"/>
      <c r="U2214" s="88" t="s">
        <v>540</v>
      </c>
      <c r="V2214" s="88" t="s">
        <v>3616</v>
      </c>
      <c r="W2214" s="88" t="s">
        <v>3624</v>
      </c>
      <c r="X2214" s="89">
        <v>43717.5625</v>
      </c>
      <c r="Y2214" s="71">
        <v>43717</v>
      </c>
      <c r="Z2214" s="90">
        <v>0.5625</v>
      </c>
      <c r="AA2214" s="89">
        <v>43717.833333333336</v>
      </c>
      <c r="AB2214" s="71">
        <v>43717</v>
      </c>
      <c r="AC2214" s="91">
        <v>0.83333333333333326</v>
      </c>
      <c r="AD2214" s="92">
        <v>0</v>
      </c>
      <c r="AE2214" s="91">
        <v>0.27083333333575865</v>
      </c>
      <c r="AF2214" s="92">
        <v>6.5000000000582077</v>
      </c>
    </row>
    <row r="2215" spans="12:32" ht="12.75" customHeight="1" x14ac:dyDescent="0.3">
      <c r="L2215" s="86">
        <v>4</v>
      </c>
      <c r="M2215" s="87" t="s">
        <v>808</v>
      </c>
      <c r="N2215" s="86" t="s">
        <v>52</v>
      </c>
      <c r="O2215" s="87" t="s">
        <v>843</v>
      </c>
      <c r="P2215" s="87" t="s">
        <v>844</v>
      </c>
      <c r="Q2215" s="38"/>
      <c r="R2215" s="38"/>
      <c r="S2215" s="38"/>
      <c r="T2215" s="38"/>
      <c r="U2215" s="88" t="s">
        <v>540</v>
      </c>
      <c r="V2215" s="88" t="s">
        <v>3616</v>
      </c>
      <c r="W2215" s="88" t="s">
        <v>3625</v>
      </c>
      <c r="X2215" s="89">
        <v>43713.583333333336</v>
      </c>
      <c r="Y2215" s="71">
        <v>43713</v>
      </c>
      <c r="Z2215" s="90">
        <v>0.58333333333333337</v>
      </c>
      <c r="AA2215" s="89">
        <v>43713.791666666664</v>
      </c>
      <c r="AB2215" s="71">
        <v>43713</v>
      </c>
      <c r="AC2215" s="91">
        <v>0.79166666666666674</v>
      </c>
      <c r="AD2215" s="92">
        <v>0</v>
      </c>
      <c r="AE2215" s="91">
        <v>0.20833333332848269</v>
      </c>
      <c r="AF2215" s="92">
        <v>4.9999999998835847</v>
      </c>
    </row>
    <row r="2216" spans="12:32" ht="12.75" customHeight="1" x14ac:dyDescent="0.3">
      <c r="L2216" s="86">
        <v>4</v>
      </c>
      <c r="M2216" s="87" t="s">
        <v>808</v>
      </c>
      <c r="N2216" s="86" t="s">
        <v>52</v>
      </c>
      <c r="O2216" s="87" t="s">
        <v>843</v>
      </c>
      <c r="P2216" s="87" t="s">
        <v>844</v>
      </c>
      <c r="Q2216" s="38"/>
      <c r="R2216" s="38"/>
      <c r="S2216" s="38"/>
      <c r="T2216" s="38"/>
      <c r="U2216" s="88" t="s">
        <v>540</v>
      </c>
      <c r="V2216" s="88" t="s">
        <v>3616</v>
      </c>
      <c r="W2216" s="88" t="s">
        <v>3626</v>
      </c>
      <c r="X2216" s="89">
        <v>43735.583333333336</v>
      </c>
      <c r="Y2216" s="71">
        <v>43735</v>
      </c>
      <c r="Z2216" s="90">
        <v>0.58333333333333337</v>
      </c>
      <c r="AA2216" s="89">
        <v>43735.791666666664</v>
      </c>
      <c r="AB2216" s="71">
        <v>43735</v>
      </c>
      <c r="AC2216" s="91">
        <v>0.79166666666666674</v>
      </c>
      <c r="AD2216" s="92">
        <v>0</v>
      </c>
      <c r="AE2216" s="91">
        <v>0.20833333332848269</v>
      </c>
      <c r="AF2216" s="92">
        <v>4.9999999998835847</v>
      </c>
    </row>
    <row r="2217" spans="12:32" ht="12.75" customHeight="1" x14ac:dyDescent="0.3">
      <c r="L2217" s="86">
        <v>4</v>
      </c>
      <c r="M2217" s="87" t="s">
        <v>808</v>
      </c>
      <c r="N2217" s="86" t="s">
        <v>52</v>
      </c>
      <c r="O2217" s="87" t="s">
        <v>843</v>
      </c>
      <c r="P2217" s="87" t="s">
        <v>844</v>
      </c>
      <c r="Q2217" s="38"/>
      <c r="R2217" s="38"/>
      <c r="S2217" s="38"/>
      <c r="T2217" s="38"/>
      <c r="U2217" s="88" t="s">
        <v>540</v>
      </c>
      <c r="V2217" s="88" t="s">
        <v>3616</v>
      </c>
      <c r="W2217" s="88" t="s">
        <v>3627</v>
      </c>
      <c r="X2217" s="89">
        <v>43720.666666666664</v>
      </c>
      <c r="Y2217" s="71">
        <v>43720</v>
      </c>
      <c r="Z2217" s="90">
        <v>0.66666666666666663</v>
      </c>
      <c r="AA2217" s="89">
        <v>43720.791666666664</v>
      </c>
      <c r="AB2217" s="71">
        <v>43720</v>
      </c>
      <c r="AC2217" s="91">
        <v>0.79166666666666674</v>
      </c>
      <c r="AD2217" s="92">
        <v>0</v>
      </c>
      <c r="AE2217" s="91">
        <v>0.125</v>
      </c>
      <c r="AF2217" s="92">
        <v>3</v>
      </c>
    </row>
    <row r="2218" spans="12:32" ht="12.75" customHeight="1" x14ac:dyDescent="0.3">
      <c r="L2218" s="86">
        <v>4</v>
      </c>
      <c r="M2218" s="87" t="s">
        <v>808</v>
      </c>
      <c r="N2218" s="86" t="s">
        <v>52</v>
      </c>
      <c r="O2218" s="87" t="s">
        <v>828</v>
      </c>
      <c r="P2218" s="87" t="s">
        <v>829</v>
      </c>
      <c r="Q2218" s="38"/>
      <c r="R2218" s="38"/>
      <c r="S2218" s="38"/>
      <c r="T2218" s="38"/>
      <c r="U2218" s="88" t="s">
        <v>540</v>
      </c>
      <c r="V2218" s="88" t="s">
        <v>3628</v>
      </c>
      <c r="W2218" s="88" t="s">
        <v>3629</v>
      </c>
      <c r="X2218" s="89">
        <v>43732.385416666664</v>
      </c>
      <c r="Y2218" s="71">
        <v>43732</v>
      </c>
      <c r="Z2218" s="90">
        <v>0.38541666666666669</v>
      </c>
      <c r="AA2218" s="89">
        <v>43732.635416666664</v>
      </c>
      <c r="AB2218" s="71">
        <v>43732</v>
      </c>
      <c r="AC2218" s="91">
        <v>0.63541666666666663</v>
      </c>
      <c r="AD2218" s="92">
        <v>0</v>
      </c>
      <c r="AE2218" s="91">
        <v>0.25</v>
      </c>
      <c r="AF2218" s="92">
        <v>6</v>
      </c>
    </row>
    <row r="2219" spans="12:32" ht="12.75" customHeight="1" x14ac:dyDescent="0.3">
      <c r="L2219" s="86">
        <v>4</v>
      </c>
      <c r="M2219" s="87" t="s">
        <v>808</v>
      </c>
      <c r="N2219" s="86" t="s">
        <v>52</v>
      </c>
      <c r="O2219" s="87" t="s">
        <v>828</v>
      </c>
      <c r="P2219" s="87" t="s">
        <v>829</v>
      </c>
      <c r="Q2219" s="38"/>
      <c r="R2219" s="38"/>
      <c r="S2219" s="38"/>
      <c r="T2219" s="38"/>
      <c r="U2219" s="88" t="s">
        <v>540</v>
      </c>
      <c r="V2219" s="88" t="s">
        <v>3628</v>
      </c>
      <c r="W2219" s="88" t="s">
        <v>3630</v>
      </c>
      <c r="X2219" s="89">
        <v>43734.40625</v>
      </c>
      <c r="Y2219" s="71">
        <v>43734</v>
      </c>
      <c r="Z2219" s="90">
        <v>0.40625</v>
      </c>
      <c r="AA2219" s="89">
        <v>43734.541666666664</v>
      </c>
      <c r="AB2219" s="71">
        <v>43734</v>
      </c>
      <c r="AC2219" s="91">
        <v>0.54166666666666663</v>
      </c>
      <c r="AD2219" s="92">
        <v>0</v>
      </c>
      <c r="AE2219" s="91">
        <v>0.13541666666424135</v>
      </c>
      <c r="AF2219" s="92">
        <v>3.2499999999417923</v>
      </c>
    </row>
    <row r="2220" spans="12:32" ht="12.75" customHeight="1" x14ac:dyDescent="0.3">
      <c r="L2220" s="86">
        <v>4</v>
      </c>
      <c r="M2220" s="87" t="s">
        <v>808</v>
      </c>
      <c r="N2220" s="86" t="s">
        <v>52</v>
      </c>
      <c r="O2220" s="87" t="s">
        <v>828</v>
      </c>
      <c r="P2220" s="87" t="s">
        <v>829</v>
      </c>
      <c r="Q2220" s="38"/>
      <c r="R2220" s="38"/>
      <c r="S2220" s="38"/>
      <c r="T2220" s="38"/>
      <c r="U2220" s="88" t="s">
        <v>540</v>
      </c>
      <c r="V2220" s="88" t="s">
        <v>3628</v>
      </c>
      <c r="W2220" s="88" t="s">
        <v>3631</v>
      </c>
      <c r="X2220" s="89">
        <v>43733.479166666664</v>
      </c>
      <c r="Y2220" s="71">
        <v>43733</v>
      </c>
      <c r="Z2220" s="90">
        <v>0.47916666666666669</v>
      </c>
      <c r="AA2220" s="89">
        <v>43733.583333333336</v>
      </c>
      <c r="AB2220" s="71">
        <v>43733</v>
      </c>
      <c r="AC2220" s="91">
        <v>0.58333333333333337</v>
      </c>
      <c r="AD2220" s="92">
        <v>0</v>
      </c>
      <c r="AE2220" s="91">
        <v>0.10416666667151731</v>
      </c>
      <c r="AF2220" s="92">
        <v>2.5000000001164153</v>
      </c>
    </row>
    <row r="2221" spans="12:32" ht="12.75" customHeight="1" x14ac:dyDescent="0.3">
      <c r="L2221" s="86">
        <v>4</v>
      </c>
      <c r="M2221" s="87" t="s">
        <v>808</v>
      </c>
      <c r="N2221" s="86" t="s">
        <v>52</v>
      </c>
      <c r="O2221" s="87" t="s">
        <v>828</v>
      </c>
      <c r="P2221" s="87" t="s">
        <v>829</v>
      </c>
      <c r="Q2221" s="38"/>
      <c r="R2221" s="38"/>
      <c r="S2221" s="38"/>
      <c r="T2221" s="38"/>
      <c r="U2221" s="88" t="s">
        <v>540</v>
      </c>
      <c r="V2221" s="88" t="s">
        <v>3628</v>
      </c>
      <c r="W2221" s="88" t="s">
        <v>3632</v>
      </c>
      <c r="X2221" s="89">
        <v>43735.479166666664</v>
      </c>
      <c r="Y2221" s="71">
        <v>43735</v>
      </c>
      <c r="Z2221" s="90">
        <v>0.47916666666666669</v>
      </c>
      <c r="AA2221" s="89">
        <v>43735.583333333336</v>
      </c>
      <c r="AB2221" s="71">
        <v>43735</v>
      </c>
      <c r="AC2221" s="91">
        <v>0.58333333333333337</v>
      </c>
      <c r="AD2221" s="92">
        <v>0</v>
      </c>
      <c r="AE2221" s="91">
        <v>0.10416666667151731</v>
      </c>
      <c r="AF2221" s="92">
        <v>2.5000000001164153</v>
      </c>
    </row>
    <row r="2222" spans="12:32" ht="12.75" customHeight="1" x14ac:dyDescent="0.3">
      <c r="L2222" s="86">
        <v>4</v>
      </c>
      <c r="M2222" s="87" t="s">
        <v>808</v>
      </c>
      <c r="N2222" s="86" t="s">
        <v>52</v>
      </c>
      <c r="O2222" s="87" t="s">
        <v>828</v>
      </c>
      <c r="P2222" s="87" t="s">
        <v>829</v>
      </c>
      <c r="Q2222" s="38"/>
      <c r="R2222" s="38"/>
      <c r="S2222" s="38"/>
      <c r="T2222" s="38"/>
      <c r="U2222" s="88" t="s">
        <v>540</v>
      </c>
      <c r="V2222" s="88" t="s">
        <v>3628</v>
      </c>
      <c r="W2222" s="88" t="s">
        <v>3633</v>
      </c>
      <c r="X2222" s="89">
        <v>43727.59375</v>
      </c>
      <c r="Y2222" s="71">
        <v>43727</v>
      </c>
      <c r="Z2222" s="90">
        <v>0.59375</v>
      </c>
      <c r="AA2222" s="89">
        <v>43727.708333333336</v>
      </c>
      <c r="AB2222" s="71">
        <v>43727</v>
      </c>
      <c r="AC2222" s="91">
        <v>0.70833333333333337</v>
      </c>
      <c r="AD2222" s="92">
        <v>0</v>
      </c>
      <c r="AE2222" s="91">
        <v>0.11458333333575865</v>
      </c>
      <c r="AF2222" s="92">
        <v>2.7500000000582077</v>
      </c>
    </row>
    <row r="2223" spans="12:32" ht="12.75" customHeight="1" x14ac:dyDescent="0.3">
      <c r="L2223" s="86">
        <v>4</v>
      </c>
      <c r="M2223" s="87" t="s">
        <v>808</v>
      </c>
      <c r="N2223" s="86" t="s">
        <v>52</v>
      </c>
      <c r="O2223" s="87" t="s">
        <v>828</v>
      </c>
      <c r="P2223" s="87" t="s">
        <v>829</v>
      </c>
      <c r="Q2223" s="38"/>
      <c r="R2223" s="38"/>
      <c r="S2223" s="38"/>
      <c r="T2223" s="38"/>
      <c r="U2223" s="88" t="s">
        <v>540</v>
      </c>
      <c r="V2223" s="88" t="s">
        <v>3628</v>
      </c>
      <c r="W2223" s="88" t="s">
        <v>3634</v>
      </c>
      <c r="X2223" s="89">
        <v>43711.604166666664</v>
      </c>
      <c r="Y2223" s="71">
        <v>43711</v>
      </c>
      <c r="Z2223" s="90">
        <v>0.60416666666666663</v>
      </c>
      <c r="AA2223" s="89">
        <v>43711.6875</v>
      </c>
      <c r="AB2223" s="71">
        <v>43711</v>
      </c>
      <c r="AC2223" s="91">
        <v>0.6875</v>
      </c>
      <c r="AD2223" s="92">
        <v>0</v>
      </c>
      <c r="AE2223" s="91">
        <v>8.3333333335758653E-2</v>
      </c>
      <c r="AF2223" s="92">
        <v>2.0000000000582077</v>
      </c>
    </row>
    <row r="2224" spans="12:32" ht="12.75" customHeight="1" x14ac:dyDescent="0.3">
      <c r="L2224" s="86">
        <v>4</v>
      </c>
      <c r="M2224" s="87" t="s">
        <v>808</v>
      </c>
      <c r="N2224" s="86" t="s">
        <v>52</v>
      </c>
      <c r="O2224" s="87" t="s">
        <v>828</v>
      </c>
      <c r="P2224" s="87" t="s">
        <v>829</v>
      </c>
      <c r="Q2224" s="38"/>
      <c r="R2224" s="38"/>
      <c r="S2224" s="38"/>
      <c r="T2224" s="38"/>
      <c r="U2224" s="88" t="s">
        <v>540</v>
      </c>
      <c r="V2224" s="88" t="s">
        <v>3628</v>
      </c>
      <c r="W2224" s="88" t="s">
        <v>3635</v>
      </c>
      <c r="X2224" s="89">
        <v>43728.604166666664</v>
      </c>
      <c r="Y2224" s="71">
        <v>43728</v>
      </c>
      <c r="Z2224" s="90">
        <v>0.60416666666666663</v>
      </c>
      <c r="AA2224" s="89">
        <v>43728.645833333336</v>
      </c>
      <c r="AB2224" s="71">
        <v>43728</v>
      </c>
      <c r="AC2224" s="91">
        <v>0.64583333333333337</v>
      </c>
      <c r="AD2224" s="92">
        <v>0</v>
      </c>
      <c r="AE2224" s="91">
        <v>4.1666666671517305E-2</v>
      </c>
      <c r="AF2224" s="92">
        <v>1.0000000001164153</v>
      </c>
    </row>
    <row r="2225" spans="12:32" ht="12.75" customHeight="1" x14ac:dyDescent="0.3">
      <c r="L2225" s="86">
        <v>4</v>
      </c>
      <c r="M2225" s="87" t="s">
        <v>808</v>
      </c>
      <c r="N2225" s="86" t="s">
        <v>52</v>
      </c>
      <c r="O2225" s="87" t="s">
        <v>828</v>
      </c>
      <c r="P2225" s="87" t="s">
        <v>829</v>
      </c>
      <c r="Q2225" s="38"/>
      <c r="R2225" s="38"/>
      <c r="S2225" s="38"/>
      <c r="T2225" s="38"/>
      <c r="U2225" s="88" t="s">
        <v>540</v>
      </c>
      <c r="V2225" s="88" t="s">
        <v>3628</v>
      </c>
      <c r="W2225" s="88" t="s">
        <v>3636</v>
      </c>
      <c r="X2225" s="89">
        <v>43733.708333333336</v>
      </c>
      <c r="Y2225" s="71">
        <v>43733</v>
      </c>
      <c r="Z2225" s="90">
        <v>0.70833333333333337</v>
      </c>
      <c r="AA2225" s="89">
        <v>43733.760416666664</v>
      </c>
      <c r="AB2225" s="71">
        <v>43733</v>
      </c>
      <c r="AC2225" s="91">
        <v>0.76041666666666674</v>
      </c>
      <c r="AD2225" s="92">
        <v>0</v>
      </c>
      <c r="AE2225" s="91">
        <v>5.2083333328482695E-2</v>
      </c>
      <c r="AF2225" s="92">
        <v>1.2499999998835847</v>
      </c>
    </row>
    <row r="2226" spans="12:32" ht="12.75" customHeight="1" x14ac:dyDescent="0.3">
      <c r="L2226" s="86">
        <v>4</v>
      </c>
      <c r="M2226" s="87" t="s">
        <v>808</v>
      </c>
      <c r="N2226" s="86" t="s">
        <v>52</v>
      </c>
      <c r="O2226" s="87" t="s">
        <v>828</v>
      </c>
      <c r="P2226" s="87" t="s">
        <v>829</v>
      </c>
      <c r="Q2226" s="38"/>
      <c r="R2226" s="38"/>
      <c r="S2226" s="38"/>
      <c r="T2226" s="38"/>
      <c r="U2226" s="88" t="s">
        <v>540</v>
      </c>
      <c r="V2226" s="88" t="s">
        <v>3628</v>
      </c>
      <c r="W2226" s="88" t="s">
        <v>3637</v>
      </c>
      <c r="X2226" s="89">
        <v>43713.729166666664</v>
      </c>
      <c r="Y2226" s="71">
        <v>43713</v>
      </c>
      <c r="Z2226" s="90">
        <v>0.72916666666666663</v>
      </c>
      <c r="AA2226" s="89">
        <v>43714.6875</v>
      </c>
      <c r="AB2226" s="71">
        <v>43714</v>
      </c>
      <c r="AC2226" s="91">
        <v>0.6875</v>
      </c>
      <c r="AD2226" s="92">
        <v>0</v>
      </c>
      <c r="AE2226" s="91">
        <v>0.37500000000000006</v>
      </c>
      <c r="AF2226" s="92">
        <v>9.0000000000000018</v>
      </c>
    </row>
    <row r="2227" spans="12:32" ht="12.75" customHeight="1" x14ac:dyDescent="0.3">
      <c r="L2227" s="86">
        <v>4</v>
      </c>
      <c r="M2227" s="87" t="s">
        <v>808</v>
      </c>
      <c r="N2227" s="86" t="s">
        <v>52</v>
      </c>
      <c r="O2227" s="87" t="s">
        <v>910</v>
      </c>
      <c r="P2227" s="87" t="s">
        <v>911</v>
      </c>
      <c r="Q2227" s="38"/>
      <c r="R2227" s="38"/>
      <c r="S2227" s="38"/>
      <c r="T2227" s="38"/>
      <c r="U2227" s="88" t="s">
        <v>540</v>
      </c>
      <c r="V2227" s="88" t="s">
        <v>3667</v>
      </c>
      <c r="W2227" s="88" t="s">
        <v>3670</v>
      </c>
      <c r="X2227" s="89">
        <v>43657.436805555553</v>
      </c>
      <c r="Y2227" s="71">
        <v>43657</v>
      </c>
      <c r="Z2227" s="90">
        <v>0.4368055555555555</v>
      </c>
      <c r="AA2227" s="89">
        <v>43657.69027777778</v>
      </c>
      <c r="AB2227" s="71">
        <v>43657</v>
      </c>
      <c r="AC2227" s="91">
        <v>0.69027777777777777</v>
      </c>
      <c r="AD2227" s="92">
        <v>0</v>
      </c>
      <c r="AE2227" s="91">
        <v>0.25347222222626442</v>
      </c>
      <c r="AF2227" s="92">
        <v>6.0833333334303461</v>
      </c>
    </row>
    <row r="2228" spans="12:32" ht="12.75" customHeight="1" x14ac:dyDescent="0.3">
      <c r="L2228" s="86">
        <v>4</v>
      </c>
      <c r="M2228" s="87" t="s">
        <v>808</v>
      </c>
      <c r="N2228" s="86" t="s">
        <v>52</v>
      </c>
      <c r="O2228" s="87" t="s">
        <v>809</v>
      </c>
      <c r="P2228" s="38"/>
      <c r="Q2228" s="87" t="s">
        <v>810</v>
      </c>
      <c r="R2228" s="38"/>
      <c r="S2228" s="38"/>
      <c r="T2228" s="38"/>
      <c r="U2228" s="88" t="s">
        <v>540</v>
      </c>
      <c r="V2228" s="88" t="s">
        <v>3673</v>
      </c>
      <c r="W2228" s="88" t="s">
        <v>3677</v>
      </c>
      <c r="X2228" s="89">
        <v>43669.427777777775</v>
      </c>
      <c r="Y2228" s="71">
        <v>43669</v>
      </c>
      <c r="Z2228" s="90">
        <v>0.42777777777777781</v>
      </c>
      <c r="AA2228" s="89">
        <v>43669.738888888889</v>
      </c>
      <c r="AB2228" s="71">
        <v>43669</v>
      </c>
      <c r="AC2228" s="91">
        <v>0.73888888888888893</v>
      </c>
      <c r="AD2228" s="92">
        <v>0</v>
      </c>
      <c r="AE2228" s="91">
        <v>0.31111111111385981</v>
      </c>
      <c r="AF2228" s="92">
        <v>7.4666666667326353</v>
      </c>
    </row>
    <row r="2229" spans="12:32" ht="12.75" customHeight="1" x14ac:dyDescent="0.3">
      <c r="L2229" s="86">
        <v>4</v>
      </c>
      <c r="M2229" s="87" t="s">
        <v>808</v>
      </c>
      <c r="N2229" s="86" t="s">
        <v>52</v>
      </c>
      <c r="O2229" s="87" t="s">
        <v>843</v>
      </c>
      <c r="P2229" s="87" t="s">
        <v>844</v>
      </c>
      <c r="Q2229" s="38"/>
      <c r="R2229" s="38"/>
      <c r="S2229" s="38"/>
      <c r="T2229" s="38"/>
      <c r="U2229" s="88" t="s">
        <v>540</v>
      </c>
      <c r="V2229" s="88" t="s">
        <v>3686</v>
      </c>
      <c r="W2229" s="88" t="s">
        <v>3689</v>
      </c>
      <c r="X2229" s="89">
        <v>43665.479166666664</v>
      </c>
      <c r="Y2229" s="71">
        <v>43665</v>
      </c>
      <c r="Z2229" s="90">
        <v>0.47916666666666669</v>
      </c>
      <c r="AA2229" s="89">
        <v>43665.681944444441</v>
      </c>
      <c r="AB2229" s="71">
        <v>43665</v>
      </c>
      <c r="AC2229" s="91">
        <v>0.68194444444444446</v>
      </c>
      <c r="AD2229" s="92">
        <v>0</v>
      </c>
      <c r="AE2229" s="91">
        <v>0.20277777777664596</v>
      </c>
      <c r="AF2229" s="92">
        <v>4.8666666666395031</v>
      </c>
    </row>
    <row r="2230" spans="12:32" ht="12.75" customHeight="1" x14ac:dyDescent="0.3">
      <c r="L2230" s="86">
        <v>4</v>
      </c>
      <c r="M2230" s="87" t="s">
        <v>808</v>
      </c>
      <c r="N2230" s="86" t="s">
        <v>52</v>
      </c>
      <c r="O2230" s="87" t="s">
        <v>843</v>
      </c>
      <c r="P2230" s="87" t="s">
        <v>844</v>
      </c>
      <c r="Q2230" s="38"/>
      <c r="R2230" s="38"/>
      <c r="S2230" s="38"/>
      <c r="T2230" s="38"/>
      <c r="U2230" s="88" t="s">
        <v>540</v>
      </c>
      <c r="V2230" s="88" t="s">
        <v>3686</v>
      </c>
      <c r="W2230" s="88" t="s">
        <v>3690</v>
      </c>
      <c r="X2230" s="89">
        <v>43648.572916666664</v>
      </c>
      <c r="Y2230" s="71">
        <v>43648</v>
      </c>
      <c r="Z2230" s="90">
        <v>0.57291666666666663</v>
      </c>
      <c r="AA2230" s="89">
        <v>43648.63958333333</v>
      </c>
      <c r="AB2230" s="71">
        <v>43648</v>
      </c>
      <c r="AC2230" s="91">
        <v>0.63958333333333339</v>
      </c>
      <c r="AD2230" s="92">
        <v>0</v>
      </c>
      <c r="AE2230" s="91">
        <v>6.6666666665696539E-2</v>
      </c>
      <c r="AF2230" s="92">
        <v>1.5999999999767169</v>
      </c>
    </row>
    <row r="2231" spans="12:32" ht="12.75" customHeight="1" x14ac:dyDescent="0.3">
      <c r="L2231" s="86">
        <v>4</v>
      </c>
      <c r="M2231" s="87" t="s">
        <v>808</v>
      </c>
      <c r="N2231" s="86" t="s">
        <v>52</v>
      </c>
      <c r="O2231" s="87" t="s">
        <v>828</v>
      </c>
      <c r="P2231" s="87" t="s">
        <v>829</v>
      </c>
      <c r="Q2231" s="38"/>
      <c r="R2231" s="38"/>
      <c r="S2231" s="38"/>
      <c r="T2231" s="38"/>
      <c r="U2231" s="88" t="s">
        <v>540</v>
      </c>
      <c r="V2231" s="88" t="s">
        <v>3706</v>
      </c>
      <c r="W2231" s="88" t="s">
        <v>3707</v>
      </c>
      <c r="X2231" s="89">
        <v>43724.65625</v>
      </c>
      <c r="Y2231" s="71">
        <v>43724</v>
      </c>
      <c r="Z2231" s="90">
        <v>0.65625</v>
      </c>
      <c r="AA2231" s="89">
        <v>43725.447916666664</v>
      </c>
      <c r="AB2231" s="71">
        <v>43725</v>
      </c>
      <c r="AC2231" s="91">
        <v>0.44791666666666669</v>
      </c>
      <c r="AD2231" s="92">
        <v>0</v>
      </c>
      <c r="AE2231" s="91">
        <v>0.20833333333333337</v>
      </c>
      <c r="AF2231" s="92">
        <v>5.0000000000000009</v>
      </c>
    </row>
    <row r="2232" spans="12:32" ht="12.75" customHeight="1" x14ac:dyDescent="0.3">
      <c r="L2232" s="86">
        <v>4</v>
      </c>
      <c r="M2232" s="87" t="s">
        <v>808</v>
      </c>
      <c r="N2232" s="86" t="s">
        <v>52</v>
      </c>
      <c r="O2232" s="87" t="s">
        <v>828</v>
      </c>
      <c r="P2232" s="87" t="s">
        <v>829</v>
      </c>
      <c r="Q2232" s="38"/>
      <c r="R2232" s="38"/>
      <c r="S2232" s="38"/>
      <c r="T2232" s="38"/>
      <c r="U2232" s="88" t="s">
        <v>540</v>
      </c>
      <c r="V2232" s="88" t="s">
        <v>3706</v>
      </c>
      <c r="W2232" s="88" t="s">
        <v>3708</v>
      </c>
      <c r="X2232" s="89">
        <v>43733.6875</v>
      </c>
      <c r="Y2232" s="71">
        <v>43733</v>
      </c>
      <c r="Z2232" s="90">
        <v>0.6875</v>
      </c>
      <c r="AA2232" s="89">
        <v>43734.458333333336</v>
      </c>
      <c r="AB2232" s="71">
        <v>43734</v>
      </c>
      <c r="AC2232" s="91">
        <v>0.45833333333333331</v>
      </c>
      <c r="AD2232" s="92">
        <v>0</v>
      </c>
      <c r="AE2232" s="91">
        <v>0.1875</v>
      </c>
      <c r="AF2232" s="92">
        <v>4.5</v>
      </c>
    </row>
    <row r="2233" spans="12:32" ht="12.75" customHeight="1" x14ac:dyDescent="0.3">
      <c r="L2233" s="86">
        <v>4</v>
      </c>
      <c r="M2233" s="87" t="s">
        <v>808</v>
      </c>
      <c r="N2233" s="86" t="s">
        <v>52</v>
      </c>
      <c r="O2233" s="87" t="s">
        <v>809</v>
      </c>
      <c r="P2233" s="38"/>
      <c r="Q2233" s="87" t="s">
        <v>810</v>
      </c>
      <c r="R2233" s="38"/>
      <c r="S2233" s="38"/>
      <c r="T2233" s="38"/>
      <c r="U2233" s="88" t="s">
        <v>540</v>
      </c>
      <c r="V2233" s="88" t="s">
        <v>3712</v>
      </c>
      <c r="W2233" s="88" t="s">
        <v>3719</v>
      </c>
      <c r="X2233" s="89">
        <v>43658.334027777775</v>
      </c>
      <c r="Y2233" s="71">
        <v>43658</v>
      </c>
      <c r="Z2233" s="90">
        <v>0.33402777777777781</v>
      </c>
      <c r="AA2233" s="89">
        <v>43658.658333333333</v>
      </c>
      <c r="AB2233" s="71">
        <v>43658</v>
      </c>
      <c r="AC2233" s="91">
        <v>0.65833333333333333</v>
      </c>
      <c r="AD2233" s="92">
        <v>0</v>
      </c>
      <c r="AE2233" s="91">
        <v>0.3243055555576575</v>
      </c>
      <c r="AF2233" s="92">
        <v>7.78333333338378</v>
      </c>
    </row>
    <row r="2234" spans="12:32" ht="12.75" customHeight="1" x14ac:dyDescent="0.3">
      <c r="L2234" s="86">
        <v>4</v>
      </c>
      <c r="M2234" s="87" t="s">
        <v>808</v>
      </c>
      <c r="N2234" s="86" t="s">
        <v>52</v>
      </c>
      <c r="O2234" s="87" t="s">
        <v>809</v>
      </c>
      <c r="P2234" s="38"/>
      <c r="Q2234" s="87" t="s">
        <v>810</v>
      </c>
      <c r="R2234" s="38"/>
      <c r="S2234" s="38"/>
      <c r="T2234" s="38"/>
      <c r="U2234" s="88" t="s">
        <v>540</v>
      </c>
      <c r="V2234" s="88" t="s">
        <v>3712</v>
      </c>
      <c r="W2234" s="88" t="s">
        <v>3720</v>
      </c>
      <c r="X2234" s="89">
        <v>43675.352083333331</v>
      </c>
      <c r="Y2234" s="71">
        <v>43675</v>
      </c>
      <c r="Z2234" s="90">
        <v>0.3520833333333333</v>
      </c>
      <c r="AA2234" s="89">
        <v>43675.71597222222</v>
      </c>
      <c r="AB2234" s="71">
        <v>43675</v>
      </c>
      <c r="AC2234" s="91">
        <v>0.71597222222222223</v>
      </c>
      <c r="AD2234" s="92">
        <v>0</v>
      </c>
      <c r="AE2234" s="91">
        <v>0.36388888888905058</v>
      </c>
      <c r="AF2234" s="92">
        <v>8.7333333333372138</v>
      </c>
    </row>
    <row r="2235" spans="12:32" ht="12.75" customHeight="1" x14ac:dyDescent="0.3">
      <c r="L2235" s="86">
        <v>4</v>
      </c>
      <c r="M2235" s="87" t="s">
        <v>808</v>
      </c>
      <c r="N2235" s="86" t="s">
        <v>52</v>
      </c>
      <c r="O2235" s="87" t="s">
        <v>809</v>
      </c>
      <c r="P2235" s="38"/>
      <c r="Q2235" s="87" t="s">
        <v>810</v>
      </c>
      <c r="R2235" s="38"/>
      <c r="S2235" s="38"/>
      <c r="T2235" s="38"/>
      <c r="U2235" s="88" t="s">
        <v>540</v>
      </c>
      <c r="V2235" s="88" t="s">
        <v>3712</v>
      </c>
      <c r="W2235" s="88" t="s">
        <v>3721</v>
      </c>
      <c r="X2235" s="89">
        <v>43668.384027777778</v>
      </c>
      <c r="Y2235" s="71">
        <v>43668</v>
      </c>
      <c r="Z2235" s="90">
        <v>0.3840277777777778</v>
      </c>
      <c r="AA2235" s="89">
        <v>43668.451388888891</v>
      </c>
      <c r="AB2235" s="71">
        <v>43668</v>
      </c>
      <c r="AC2235" s="91">
        <v>0.4513888888888889</v>
      </c>
      <c r="AD2235" s="92">
        <v>0</v>
      </c>
      <c r="AE2235" s="91">
        <v>6.7361111112404615E-2</v>
      </c>
      <c r="AF2235" s="92">
        <v>1.6166666666977108</v>
      </c>
    </row>
    <row r="2236" spans="12:32" ht="12.75" customHeight="1" x14ac:dyDescent="0.3">
      <c r="L2236" s="86">
        <v>4</v>
      </c>
      <c r="M2236" s="87" t="s">
        <v>808</v>
      </c>
      <c r="N2236" s="86" t="s">
        <v>52</v>
      </c>
      <c r="O2236" s="87" t="s">
        <v>809</v>
      </c>
      <c r="P2236" s="38"/>
      <c r="Q2236" s="87" t="s">
        <v>810</v>
      </c>
      <c r="R2236" s="38"/>
      <c r="S2236" s="38"/>
      <c r="T2236" s="38"/>
      <c r="U2236" s="88" t="s">
        <v>540</v>
      </c>
      <c r="V2236" s="88" t="s">
        <v>3712</v>
      </c>
      <c r="W2236" s="88" t="s">
        <v>3722</v>
      </c>
      <c r="X2236" s="89">
        <v>43658.445138888892</v>
      </c>
      <c r="Y2236" s="71">
        <v>43658</v>
      </c>
      <c r="Z2236" s="90">
        <v>0.44513888888888892</v>
      </c>
      <c r="AA2236" s="89">
        <v>43658.688194444447</v>
      </c>
      <c r="AB2236" s="71">
        <v>43658</v>
      </c>
      <c r="AC2236" s="91">
        <v>0.68819444444444444</v>
      </c>
      <c r="AD2236" s="92">
        <v>0</v>
      </c>
      <c r="AE2236" s="91">
        <v>0.24305555555474712</v>
      </c>
      <c r="AF2236" s="92">
        <v>5.8333333333139308</v>
      </c>
    </row>
    <row r="2237" spans="12:32" ht="12.75" customHeight="1" x14ac:dyDescent="0.3">
      <c r="L2237" s="86">
        <v>4</v>
      </c>
      <c r="M2237" s="87" t="s">
        <v>808</v>
      </c>
      <c r="N2237" s="86" t="s">
        <v>52</v>
      </c>
      <c r="O2237" s="87" t="s">
        <v>809</v>
      </c>
      <c r="P2237" s="38"/>
      <c r="Q2237" s="87" t="s">
        <v>810</v>
      </c>
      <c r="R2237" s="38"/>
      <c r="S2237" s="38"/>
      <c r="T2237" s="38"/>
      <c r="U2237" s="88" t="s">
        <v>540</v>
      </c>
      <c r="V2237" s="88" t="s">
        <v>3712</v>
      </c>
      <c r="W2237" s="88" t="s">
        <v>3723</v>
      </c>
      <c r="X2237" s="89">
        <v>43655.473611111112</v>
      </c>
      <c r="Y2237" s="71">
        <v>43655</v>
      </c>
      <c r="Z2237" s="90">
        <v>0.47361111111111115</v>
      </c>
      <c r="AA2237" s="89">
        <v>43655.57916666667</v>
      </c>
      <c r="AB2237" s="71">
        <v>43655</v>
      </c>
      <c r="AC2237" s="91">
        <v>0.57916666666666661</v>
      </c>
      <c r="AD2237" s="92">
        <v>0</v>
      </c>
      <c r="AE2237" s="91">
        <v>0.1055555555576575</v>
      </c>
      <c r="AF2237" s="92">
        <v>2.53333333338378</v>
      </c>
    </row>
    <row r="2238" spans="12:32" ht="12.75" customHeight="1" x14ac:dyDescent="0.3">
      <c r="L2238" s="86">
        <v>4</v>
      </c>
      <c r="M2238" s="87" t="s">
        <v>808</v>
      </c>
      <c r="N2238" s="86" t="s">
        <v>52</v>
      </c>
      <c r="O2238" s="87" t="s">
        <v>809</v>
      </c>
      <c r="P2238" s="38"/>
      <c r="Q2238" s="87" t="s">
        <v>810</v>
      </c>
      <c r="R2238" s="38"/>
      <c r="S2238" s="38"/>
      <c r="T2238" s="38"/>
      <c r="U2238" s="88" t="s">
        <v>540</v>
      </c>
      <c r="V2238" s="88" t="s">
        <v>3712</v>
      </c>
      <c r="W2238" s="88" t="s">
        <v>3724</v>
      </c>
      <c r="X2238" s="89">
        <v>43669.527083333334</v>
      </c>
      <c r="Y2238" s="71">
        <v>43669</v>
      </c>
      <c r="Z2238" s="90">
        <v>0.52708333333333335</v>
      </c>
      <c r="AA2238" s="89">
        <v>43669.609722222223</v>
      </c>
      <c r="AB2238" s="71">
        <v>43669</v>
      </c>
      <c r="AC2238" s="91">
        <v>0.60972222222222228</v>
      </c>
      <c r="AD2238" s="92">
        <v>0</v>
      </c>
      <c r="AE2238" s="91">
        <v>8.2638888889050577E-2</v>
      </c>
      <c r="AF2238" s="92">
        <v>1.9833333333372138</v>
      </c>
    </row>
    <row r="2239" spans="12:32" ht="12.75" customHeight="1" x14ac:dyDescent="0.3">
      <c r="L2239" s="86">
        <v>4</v>
      </c>
      <c r="M2239" s="87" t="s">
        <v>808</v>
      </c>
      <c r="N2239" s="86" t="s">
        <v>52</v>
      </c>
      <c r="O2239" s="87" t="s">
        <v>843</v>
      </c>
      <c r="P2239" s="87" t="s">
        <v>844</v>
      </c>
      <c r="Q2239" s="38"/>
      <c r="R2239" s="38"/>
      <c r="S2239" s="38"/>
      <c r="T2239" s="38"/>
      <c r="U2239" s="88" t="s">
        <v>540</v>
      </c>
      <c r="V2239" s="88" t="s">
        <v>3766</v>
      </c>
      <c r="W2239" s="88" t="s">
        <v>3773</v>
      </c>
      <c r="X2239" s="89">
        <v>43703.362500000003</v>
      </c>
      <c r="Y2239" s="71">
        <v>43703</v>
      </c>
      <c r="Z2239" s="90">
        <v>0.36249999999999999</v>
      </c>
      <c r="AA2239" s="89">
        <v>43704.335416666669</v>
      </c>
      <c r="AB2239" s="71">
        <v>43704</v>
      </c>
      <c r="AC2239" s="91">
        <v>0.3354166666666667</v>
      </c>
      <c r="AD2239" s="92">
        <v>0</v>
      </c>
      <c r="AE2239" s="91">
        <v>0.38958333333333339</v>
      </c>
      <c r="AF2239" s="92">
        <v>9.3500000000000014</v>
      </c>
    </row>
    <row r="2240" spans="12:32" ht="12.75" customHeight="1" x14ac:dyDescent="0.3">
      <c r="L2240" s="86">
        <v>4</v>
      </c>
      <c r="M2240" s="87" t="s">
        <v>808</v>
      </c>
      <c r="N2240" s="86" t="s">
        <v>52</v>
      </c>
      <c r="O2240" s="87" t="s">
        <v>843</v>
      </c>
      <c r="P2240" s="87" t="s">
        <v>844</v>
      </c>
      <c r="Q2240" s="38"/>
      <c r="R2240" s="38"/>
      <c r="S2240" s="38"/>
      <c r="T2240" s="38"/>
      <c r="U2240" s="88" t="s">
        <v>540</v>
      </c>
      <c r="V2240" s="88" t="s">
        <v>3766</v>
      </c>
      <c r="W2240" s="88" t="s">
        <v>3774</v>
      </c>
      <c r="X2240" s="89">
        <v>43665.4</v>
      </c>
      <c r="Y2240" s="71">
        <v>43665</v>
      </c>
      <c r="Z2240" s="90">
        <v>0.39999999999999997</v>
      </c>
      <c r="AA2240" s="89">
        <v>43665.615972222222</v>
      </c>
      <c r="AB2240" s="71">
        <v>43665</v>
      </c>
      <c r="AC2240" s="91">
        <v>0.61597222222222225</v>
      </c>
      <c r="AD2240" s="92">
        <v>0</v>
      </c>
      <c r="AE2240" s="91">
        <v>0.21597222222044365</v>
      </c>
      <c r="AF2240" s="92">
        <v>5.1833333332906477</v>
      </c>
    </row>
    <row r="2241" spans="12:32" ht="12.75" customHeight="1" x14ac:dyDescent="0.3">
      <c r="L2241" s="86">
        <v>4</v>
      </c>
      <c r="M2241" s="87" t="s">
        <v>808</v>
      </c>
      <c r="N2241" s="86" t="s">
        <v>52</v>
      </c>
      <c r="O2241" s="87" t="s">
        <v>843</v>
      </c>
      <c r="P2241" s="87" t="s">
        <v>844</v>
      </c>
      <c r="Q2241" s="38"/>
      <c r="R2241" s="38"/>
      <c r="S2241" s="38"/>
      <c r="T2241" s="38"/>
      <c r="U2241" s="88" t="s">
        <v>540</v>
      </c>
      <c r="V2241" s="88" t="s">
        <v>3766</v>
      </c>
      <c r="W2241" s="88" t="s">
        <v>3775</v>
      </c>
      <c r="X2241" s="89">
        <v>43663.584027777775</v>
      </c>
      <c r="Y2241" s="71">
        <v>43663</v>
      </c>
      <c r="Z2241" s="90">
        <v>0.58402777777777781</v>
      </c>
      <c r="AA2241" s="89">
        <v>43663.660416666666</v>
      </c>
      <c r="AB2241" s="71">
        <v>43663</v>
      </c>
      <c r="AC2241" s="91">
        <v>0.66041666666666665</v>
      </c>
      <c r="AD2241" s="92">
        <v>0</v>
      </c>
      <c r="AE2241" s="91">
        <v>7.6388888890505768E-2</v>
      </c>
      <c r="AF2241" s="92">
        <v>1.8333333333721384</v>
      </c>
    </row>
    <row r="2242" spans="12:32" ht="12.75" customHeight="1" x14ac:dyDescent="0.3">
      <c r="L2242" s="86">
        <v>4</v>
      </c>
      <c r="M2242" s="87" t="s">
        <v>808</v>
      </c>
      <c r="N2242" s="86" t="s">
        <v>52</v>
      </c>
      <c r="O2242" s="87" t="s">
        <v>843</v>
      </c>
      <c r="P2242" s="87" t="s">
        <v>844</v>
      </c>
      <c r="Q2242" s="38"/>
      <c r="R2242" s="38"/>
      <c r="S2242" s="38"/>
      <c r="T2242" s="38"/>
      <c r="U2242" s="88" t="s">
        <v>540</v>
      </c>
      <c r="V2242" s="88" t="s">
        <v>3766</v>
      </c>
      <c r="W2242" s="88" t="s">
        <v>3776</v>
      </c>
      <c r="X2242" s="89">
        <v>43704.502083333333</v>
      </c>
      <c r="Y2242" s="71">
        <v>43704</v>
      </c>
      <c r="Z2242" s="90">
        <v>0.50208333333333333</v>
      </c>
      <c r="AA2242" s="89">
        <v>43705.336111111108</v>
      </c>
      <c r="AB2242" s="71">
        <v>43705</v>
      </c>
      <c r="AC2242" s="91">
        <v>0.33611111111111108</v>
      </c>
      <c r="AD2242" s="92">
        <v>0</v>
      </c>
      <c r="AE2242" s="91">
        <v>0.25069444444444444</v>
      </c>
      <c r="AF2242" s="92">
        <v>6.0166666666666666</v>
      </c>
    </row>
    <row r="2243" spans="12:32" ht="12.75" customHeight="1" x14ac:dyDescent="0.3">
      <c r="L2243" s="86">
        <v>4</v>
      </c>
      <c r="M2243" s="87" t="s">
        <v>808</v>
      </c>
      <c r="N2243" s="86" t="s">
        <v>52</v>
      </c>
      <c r="O2243" s="87" t="s">
        <v>843</v>
      </c>
      <c r="P2243" s="87" t="s">
        <v>844</v>
      </c>
      <c r="Q2243" s="38"/>
      <c r="R2243" s="38"/>
      <c r="S2243" s="38"/>
      <c r="T2243" s="38"/>
      <c r="U2243" s="88" t="s">
        <v>540</v>
      </c>
      <c r="V2243" s="88" t="s">
        <v>3766</v>
      </c>
      <c r="W2243" s="88" t="s">
        <v>3777</v>
      </c>
      <c r="X2243" s="89">
        <v>43665.51458333333</v>
      </c>
      <c r="Y2243" s="71">
        <v>43665</v>
      </c>
      <c r="Z2243" s="90">
        <v>0.51458333333333328</v>
      </c>
      <c r="AA2243" s="89">
        <v>43665.624305555553</v>
      </c>
      <c r="AB2243" s="71">
        <v>43665</v>
      </c>
      <c r="AC2243" s="91">
        <v>0.62430555555555556</v>
      </c>
      <c r="AD2243" s="92">
        <v>0</v>
      </c>
      <c r="AE2243" s="91">
        <v>0.10972222222335404</v>
      </c>
      <c r="AF2243" s="92">
        <v>2.6333333333604969</v>
      </c>
    </row>
    <row r="2244" spans="12:32" ht="12.75" customHeight="1" x14ac:dyDescent="0.3">
      <c r="L2244" s="86">
        <v>4</v>
      </c>
      <c r="M2244" s="87" t="s">
        <v>808</v>
      </c>
      <c r="N2244" s="86" t="s">
        <v>52</v>
      </c>
      <c r="O2244" s="87" t="s">
        <v>828</v>
      </c>
      <c r="P2244" s="87" t="s">
        <v>829</v>
      </c>
      <c r="Q2244" s="38"/>
      <c r="R2244" s="38"/>
      <c r="S2244" s="38"/>
      <c r="T2244" s="38"/>
      <c r="U2244" s="88" t="s">
        <v>540</v>
      </c>
      <c r="V2244" s="88" t="s">
        <v>3803</v>
      </c>
      <c r="W2244" s="88" t="s">
        <v>3804</v>
      </c>
      <c r="X2244" s="89">
        <v>43725.458333333336</v>
      </c>
      <c r="Y2244" s="71">
        <v>43725</v>
      </c>
      <c r="Z2244" s="90">
        <v>0.45833333333333331</v>
      </c>
      <c r="AA2244" s="89">
        <v>43725.572916666664</v>
      </c>
      <c r="AB2244" s="71">
        <v>43725</v>
      </c>
      <c r="AC2244" s="91">
        <v>0.57291666666666663</v>
      </c>
      <c r="AD2244" s="92">
        <v>0</v>
      </c>
      <c r="AE2244" s="91">
        <v>0.11458333332848269</v>
      </c>
      <c r="AF2244" s="92">
        <v>2.7499999998835847</v>
      </c>
    </row>
    <row r="2245" spans="12:32" ht="12.75" customHeight="1" x14ac:dyDescent="0.3">
      <c r="L2245" s="86">
        <v>4</v>
      </c>
      <c r="M2245" s="87" t="s">
        <v>808</v>
      </c>
      <c r="N2245" s="86" t="s">
        <v>52</v>
      </c>
      <c r="O2245" s="87" t="s">
        <v>828</v>
      </c>
      <c r="P2245" s="87" t="s">
        <v>829</v>
      </c>
      <c r="Q2245" s="38"/>
      <c r="R2245" s="38"/>
      <c r="S2245" s="38"/>
      <c r="T2245" s="38"/>
      <c r="U2245" s="88" t="s">
        <v>540</v>
      </c>
      <c r="V2245" s="88" t="s">
        <v>3803</v>
      </c>
      <c r="W2245" s="88" t="s">
        <v>3805</v>
      </c>
      <c r="X2245" s="89">
        <v>43734.6875</v>
      </c>
      <c r="Y2245" s="71">
        <v>43734</v>
      </c>
      <c r="Z2245" s="90">
        <v>0.6875</v>
      </c>
      <c r="AA2245" s="89">
        <v>43734.822916666664</v>
      </c>
      <c r="AB2245" s="71">
        <v>43734</v>
      </c>
      <c r="AC2245" s="91">
        <v>0.82291666666666674</v>
      </c>
      <c r="AD2245" s="92">
        <v>0</v>
      </c>
      <c r="AE2245" s="91">
        <v>0.13541666666424135</v>
      </c>
      <c r="AF2245" s="92">
        <v>3.2499999999417923</v>
      </c>
    </row>
    <row r="2246" spans="12:32" ht="12.75" customHeight="1" x14ac:dyDescent="0.3">
      <c r="L2246" s="86">
        <v>4</v>
      </c>
      <c r="M2246" s="87" t="s">
        <v>808</v>
      </c>
      <c r="N2246" s="86" t="s">
        <v>52</v>
      </c>
      <c r="O2246" s="87" t="s">
        <v>828</v>
      </c>
      <c r="P2246" s="87" t="s">
        <v>829</v>
      </c>
      <c r="Q2246" s="38"/>
      <c r="R2246" s="38"/>
      <c r="S2246" s="38"/>
      <c r="T2246" s="38"/>
      <c r="U2246" s="88" t="s">
        <v>540</v>
      </c>
      <c r="V2246" s="88" t="s">
        <v>3803</v>
      </c>
      <c r="W2246" s="88" t="s">
        <v>3806</v>
      </c>
      <c r="X2246" s="89">
        <v>43720.697916666664</v>
      </c>
      <c r="Y2246" s="71">
        <v>43720</v>
      </c>
      <c r="Z2246" s="90">
        <v>0.69791666666666663</v>
      </c>
      <c r="AA2246" s="89">
        <v>43720.84375</v>
      </c>
      <c r="AB2246" s="71">
        <v>43720</v>
      </c>
      <c r="AC2246" s="91">
        <v>0.84375</v>
      </c>
      <c r="AD2246" s="92">
        <v>0</v>
      </c>
      <c r="AE2246" s="91">
        <v>0.14583333333575865</v>
      </c>
      <c r="AF2246" s="92">
        <v>3.5000000000582077</v>
      </c>
    </row>
    <row r="2247" spans="12:32" ht="12.75" customHeight="1" x14ac:dyDescent="0.3">
      <c r="L2247" s="86">
        <v>4</v>
      </c>
      <c r="M2247" s="87" t="s">
        <v>808</v>
      </c>
      <c r="N2247" s="86" t="s">
        <v>52</v>
      </c>
      <c r="O2247" s="87" t="s">
        <v>828</v>
      </c>
      <c r="P2247" s="87" t="s">
        <v>829</v>
      </c>
      <c r="Q2247" s="38"/>
      <c r="R2247" s="38"/>
      <c r="S2247" s="38"/>
      <c r="T2247" s="38"/>
      <c r="U2247" s="88" t="s">
        <v>540</v>
      </c>
      <c r="V2247" s="88" t="s">
        <v>3803</v>
      </c>
      <c r="W2247" s="88" t="s">
        <v>3807</v>
      </c>
      <c r="X2247" s="89">
        <v>43713.760416666664</v>
      </c>
      <c r="Y2247" s="71">
        <v>43713</v>
      </c>
      <c r="Z2247" s="90">
        <v>0.76041666666666674</v>
      </c>
      <c r="AA2247" s="89">
        <v>43714.427083333336</v>
      </c>
      <c r="AB2247" s="71">
        <v>43714</v>
      </c>
      <c r="AC2247" s="91">
        <v>0.42708333333333331</v>
      </c>
      <c r="AD2247" s="92">
        <v>0</v>
      </c>
      <c r="AE2247" s="91">
        <v>8.3333333333333259E-2</v>
      </c>
      <c r="AF2247" s="92">
        <v>1.9999999999999982</v>
      </c>
    </row>
    <row r="2248" spans="12:32" ht="12.75" customHeight="1" x14ac:dyDescent="0.3">
      <c r="L2248" s="86">
        <v>4</v>
      </c>
      <c r="M2248" s="87" t="s">
        <v>808</v>
      </c>
      <c r="N2248" s="86" t="s">
        <v>52</v>
      </c>
      <c r="O2248" s="87" t="s">
        <v>828</v>
      </c>
      <c r="P2248" s="87" t="s">
        <v>829</v>
      </c>
      <c r="Q2248" s="38"/>
      <c r="R2248" s="38"/>
      <c r="S2248" s="38"/>
      <c r="T2248" s="38"/>
      <c r="U2248" s="88" t="s">
        <v>540</v>
      </c>
      <c r="V2248" s="88" t="s">
        <v>3803</v>
      </c>
      <c r="W2248" s="88" t="s">
        <v>3808</v>
      </c>
      <c r="X2248" s="89">
        <v>43717.510416666664</v>
      </c>
      <c r="Y2248" s="71">
        <v>43717</v>
      </c>
      <c r="Z2248" s="90">
        <v>0.51041666666666663</v>
      </c>
      <c r="AA2248" s="89">
        <v>43717.645833333336</v>
      </c>
      <c r="AB2248" s="71">
        <v>43717</v>
      </c>
      <c r="AC2248" s="91">
        <v>0.64583333333333337</v>
      </c>
      <c r="AD2248" s="92">
        <v>0</v>
      </c>
      <c r="AE2248" s="91">
        <v>0.13541666667151731</v>
      </c>
      <c r="AF2248" s="92">
        <v>3.2500000001164153</v>
      </c>
    </row>
    <row r="2249" spans="12:32" ht="12.75" customHeight="1" x14ac:dyDescent="0.3">
      <c r="L2249" s="86">
        <v>4</v>
      </c>
      <c r="M2249" s="87" t="s">
        <v>808</v>
      </c>
      <c r="N2249" s="86" t="s">
        <v>52</v>
      </c>
      <c r="O2249" s="87" t="s">
        <v>843</v>
      </c>
      <c r="P2249" s="87" t="s">
        <v>844</v>
      </c>
      <c r="Q2249" s="38"/>
      <c r="R2249" s="38"/>
      <c r="S2249" s="38"/>
      <c r="T2249" s="38"/>
      <c r="U2249" s="88" t="s">
        <v>540</v>
      </c>
      <c r="V2249" s="88" t="s">
        <v>3822</v>
      </c>
      <c r="W2249" s="88" t="s">
        <v>3838</v>
      </c>
      <c r="X2249" s="89">
        <v>43663.314583333333</v>
      </c>
      <c r="Y2249" s="71">
        <v>43663</v>
      </c>
      <c r="Z2249" s="90">
        <v>0.31458333333333333</v>
      </c>
      <c r="AA2249" s="89">
        <v>43663.409722222219</v>
      </c>
      <c r="AB2249" s="71">
        <v>43663</v>
      </c>
      <c r="AC2249" s="91">
        <v>0.40972222222222227</v>
      </c>
      <c r="AD2249" s="92">
        <v>0</v>
      </c>
      <c r="AE2249" s="91">
        <v>9.5138888886140194E-2</v>
      </c>
      <c r="AF2249" s="92">
        <v>2.2833333332673647</v>
      </c>
    </row>
    <row r="2250" spans="12:32" ht="12.75" customHeight="1" x14ac:dyDescent="0.3">
      <c r="L2250" s="86">
        <v>4</v>
      </c>
      <c r="M2250" s="87" t="s">
        <v>808</v>
      </c>
      <c r="N2250" s="86" t="s">
        <v>52</v>
      </c>
      <c r="O2250" s="87" t="s">
        <v>843</v>
      </c>
      <c r="P2250" s="87" t="s">
        <v>844</v>
      </c>
      <c r="Q2250" s="38"/>
      <c r="R2250" s="38"/>
      <c r="S2250" s="38"/>
      <c r="T2250" s="38"/>
      <c r="U2250" s="88" t="s">
        <v>540</v>
      </c>
      <c r="V2250" s="88" t="s">
        <v>3822</v>
      </c>
      <c r="W2250" s="88" t="s">
        <v>3839</v>
      </c>
      <c r="X2250" s="89">
        <v>43669.35</v>
      </c>
      <c r="Y2250" s="71">
        <v>43669</v>
      </c>
      <c r="Z2250" s="90">
        <v>0.35000000000000003</v>
      </c>
      <c r="AA2250" s="89">
        <v>43669.606944444444</v>
      </c>
      <c r="AB2250" s="71">
        <v>43669</v>
      </c>
      <c r="AC2250" s="91">
        <v>0.6069444444444444</v>
      </c>
      <c r="AD2250" s="92">
        <v>0</v>
      </c>
      <c r="AE2250" s="91">
        <v>0.25694444444525288</v>
      </c>
      <c r="AF2250" s="92">
        <v>6.1666666666860692</v>
      </c>
    </row>
    <row r="2251" spans="12:32" ht="12.75" customHeight="1" x14ac:dyDescent="0.3">
      <c r="L2251" s="86">
        <v>4</v>
      </c>
      <c r="M2251" s="87" t="s">
        <v>808</v>
      </c>
      <c r="N2251" s="86" t="s">
        <v>52</v>
      </c>
      <c r="O2251" s="87" t="s">
        <v>843</v>
      </c>
      <c r="P2251" s="87" t="s">
        <v>844</v>
      </c>
      <c r="Q2251" s="38"/>
      <c r="R2251" s="38"/>
      <c r="S2251" s="38"/>
      <c r="T2251" s="38"/>
      <c r="U2251" s="88" t="s">
        <v>540</v>
      </c>
      <c r="V2251" s="88" t="s">
        <v>3822</v>
      </c>
      <c r="W2251" s="88" t="s">
        <v>3840</v>
      </c>
      <c r="X2251" s="89">
        <v>43661.352083333331</v>
      </c>
      <c r="Y2251" s="71">
        <v>43661</v>
      </c>
      <c r="Z2251" s="90">
        <v>0.3520833333333333</v>
      </c>
      <c r="AA2251" s="89">
        <v>43661.505555555559</v>
      </c>
      <c r="AB2251" s="71">
        <v>43661</v>
      </c>
      <c r="AC2251" s="91">
        <v>1.5055555555555555</v>
      </c>
      <c r="AD2251" s="92">
        <v>0</v>
      </c>
      <c r="AE2251" s="91">
        <v>0.15347222222771961</v>
      </c>
      <c r="AF2251" s="92">
        <v>3.6833333334652707</v>
      </c>
    </row>
    <row r="2252" spans="12:32" ht="12.75" customHeight="1" x14ac:dyDescent="0.3">
      <c r="L2252" s="86">
        <v>4</v>
      </c>
      <c r="M2252" s="87" t="s">
        <v>808</v>
      </c>
      <c r="N2252" s="86" t="s">
        <v>52</v>
      </c>
      <c r="O2252" s="87" t="s">
        <v>843</v>
      </c>
      <c r="P2252" s="87" t="s">
        <v>844</v>
      </c>
      <c r="Q2252" s="38"/>
      <c r="R2252" s="38"/>
      <c r="S2252" s="38"/>
      <c r="T2252" s="38"/>
      <c r="U2252" s="88" t="s">
        <v>540</v>
      </c>
      <c r="V2252" s="88" t="s">
        <v>3822</v>
      </c>
      <c r="W2252" s="88" t="s">
        <v>3841</v>
      </c>
      <c r="X2252" s="89">
        <v>43662.390972222223</v>
      </c>
      <c r="Y2252" s="71">
        <v>43662</v>
      </c>
      <c r="Z2252" s="90">
        <v>0.39097222222222222</v>
      </c>
      <c r="AA2252" s="89">
        <v>43662.466666666667</v>
      </c>
      <c r="AB2252" s="71">
        <v>43662</v>
      </c>
      <c r="AC2252" s="91">
        <v>0.46666666666666662</v>
      </c>
      <c r="AD2252" s="92">
        <v>0</v>
      </c>
      <c r="AE2252" s="91">
        <v>7.5694444443797693E-2</v>
      </c>
      <c r="AF2252" s="92">
        <v>1.8166666666511446</v>
      </c>
    </row>
    <row r="2253" spans="12:32" ht="12.75" customHeight="1" x14ac:dyDescent="0.3">
      <c r="L2253" s="86">
        <v>4</v>
      </c>
      <c r="M2253" s="87" t="s">
        <v>808</v>
      </c>
      <c r="N2253" s="86" t="s">
        <v>52</v>
      </c>
      <c r="O2253" s="87" t="s">
        <v>843</v>
      </c>
      <c r="P2253" s="87" t="s">
        <v>844</v>
      </c>
      <c r="Q2253" s="38"/>
      <c r="R2253" s="38"/>
      <c r="S2253" s="38"/>
      <c r="T2253" s="38"/>
      <c r="U2253" s="88" t="s">
        <v>540</v>
      </c>
      <c r="V2253" s="88" t="s">
        <v>3822</v>
      </c>
      <c r="W2253" s="88" t="s">
        <v>3842</v>
      </c>
      <c r="X2253" s="89">
        <v>43658.393055555556</v>
      </c>
      <c r="Y2253" s="71">
        <v>43658</v>
      </c>
      <c r="Z2253" s="90">
        <v>0.39305555555555555</v>
      </c>
      <c r="AA2253" s="89">
        <v>43658.53402777778</v>
      </c>
      <c r="AB2253" s="71">
        <v>43658</v>
      </c>
      <c r="AC2253" s="91">
        <v>1.5340277777777778</v>
      </c>
      <c r="AD2253" s="92">
        <v>0</v>
      </c>
      <c r="AE2253" s="91">
        <v>0.14097222222335404</v>
      </c>
      <c r="AF2253" s="92">
        <v>3.3833333333604969</v>
      </c>
    </row>
    <row r="2254" spans="12:32" ht="12.75" customHeight="1" x14ac:dyDescent="0.3">
      <c r="L2254" s="86">
        <v>4</v>
      </c>
      <c r="M2254" s="87" t="s">
        <v>808</v>
      </c>
      <c r="N2254" s="86" t="s">
        <v>52</v>
      </c>
      <c r="O2254" s="87" t="s">
        <v>843</v>
      </c>
      <c r="P2254" s="87" t="s">
        <v>844</v>
      </c>
      <c r="Q2254" s="38"/>
      <c r="R2254" s="38"/>
      <c r="S2254" s="38"/>
      <c r="T2254" s="38"/>
      <c r="U2254" s="88" t="s">
        <v>540</v>
      </c>
      <c r="V2254" s="88" t="s">
        <v>3822</v>
      </c>
      <c r="W2254" s="88" t="s">
        <v>3843</v>
      </c>
      <c r="X2254" s="89">
        <v>43661.533333333333</v>
      </c>
      <c r="Y2254" s="71">
        <v>43661</v>
      </c>
      <c r="Z2254" s="90">
        <v>0.53333333333333333</v>
      </c>
      <c r="AA2254" s="89">
        <v>43661.691666666666</v>
      </c>
      <c r="AB2254" s="71">
        <v>43661</v>
      </c>
      <c r="AC2254" s="91">
        <v>0.69166666666666665</v>
      </c>
      <c r="AD2254" s="92">
        <v>0</v>
      </c>
      <c r="AE2254" s="91">
        <v>0.15833333333284827</v>
      </c>
      <c r="AF2254" s="92">
        <v>3.7999999999883585</v>
      </c>
    </row>
    <row r="2255" spans="12:32" ht="12.75" customHeight="1" x14ac:dyDescent="0.3">
      <c r="L2255" s="86">
        <v>4</v>
      </c>
      <c r="M2255" s="87" t="s">
        <v>808</v>
      </c>
      <c r="N2255" s="86" t="s">
        <v>52</v>
      </c>
      <c r="O2255" s="87" t="s">
        <v>843</v>
      </c>
      <c r="P2255" s="87" t="s">
        <v>844</v>
      </c>
      <c r="Q2255" s="38"/>
      <c r="R2255" s="38"/>
      <c r="S2255" s="38"/>
      <c r="T2255" s="38"/>
      <c r="U2255" s="88" t="s">
        <v>540</v>
      </c>
      <c r="V2255" s="88" t="s">
        <v>3822</v>
      </c>
      <c r="W2255" s="88" t="s">
        <v>3844</v>
      </c>
      <c r="X2255" s="70"/>
      <c r="Y2255" s="71"/>
      <c r="Z2255" s="90"/>
      <c r="AA2255" s="90"/>
      <c r="AB2255" s="71"/>
      <c r="AC2255" s="91" t="s">
        <v>762</v>
      </c>
    </row>
    <row r="2256" spans="12:32" ht="12.75" customHeight="1" x14ac:dyDescent="0.3">
      <c r="L2256" s="86">
        <v>4</v>
      </c>
      <c r="M2256" s="87" t="s">
        <v>808</v>
      </c>
      <c r="N2256" s="86" t="s">
        <v>52</v>
      </c>
      <c r="O2256" s="87" t="s">
        <v>828</v>
      </c>
      <c r="P2256" s="87" t="s">
        <v>829</v>
      </c>
      <c r="Q2256" s="38"/>
      <c r="R2256" s="38"/>
      <c r="S2256" s="38"/>
      <c r="T2256" s="38"/>
      <c r="U2256" s="88" t="s">
        <v>540</v>
      </c>
      <c r="V2256" s="88" t="s">
        <v>3897</v>
      </c>
      <c r="W2256" s="88" t="s">
        <v>3901</v>
      </c>
      <c r="X2256" s="89">
        <v>43665.401388888888</v>
      </c>
      <c r="Y2256" s="71">
        <v>43665</v>
      </c>
      <c r="Z2256" s="90">
        <v>0.40138888888888885</v>
      </c>
      <c r="AA2256" s="89">
        <v>43665.686111111114</v>
      </c>
      <c r="AB2256" s="71">
        <v>43665</v>
      </c>
      <c r="AC2256" s="91">
        <v>0.68611111111111112</v>
      </c>
      <c r="AD2256" s="92">
        <v>0</v>
      </c>
      <c r="AE2256" s="91">
        <v>0.28472222222626442</v>
      </c>
      <c r="AF2256" s="92">
        <v>6.8333333334303461</v>
      </c>
    </row>
    <row r="2257" spans="12:32" ht="12.75" customHeight="1" x14ac:dyDescent="0.3">
      <c r="L2257" s="86">
        <v>4</v>
      </c>
      <c r="M2257" s="87" t="s">
        <v>808</v>
      </c>
      <c r="N2257" s="86" t="s">
        <v>52</v>
      </c>
      <c r="O2257" s="87" t="s">
        <v>828</v>
      </c>
      <c r="P2257" s="87" t="s">
        <v>829</v>
      </c>
      <c r="Q2257" s="38"/>
      <c r="R2257" s="38"/>
      <c r="S2257" s="38"/>
      <c r="T2257" s="38"/>
      <c r="U2257" s="88" t="s">
        <v>540</v>
      </c>
      <c r="V2257" s="88" t="s">
        <v>3897</v>
      </c>
      <c r="W2257" s="88" t="s">
        <v>3902</v>
      </c>
      <c r="X2257" s="89">
        <v>43649.411111111112</v>
      </c>
      <c r="Y2257" s="71">
        <v>43649</v>
      </c>
      <c r="Z2257" s="90">
        <v>0.41111111111111115</v>
      </c>
      <c r="AA2257" s="89">
        <v>43649.455555555556</v>
      </c>
      <c r="AB2257" s="71">
        <v>43649</v>
      </c>
      <c r="AC2257" s="91">
        <v>0.45555555555555555</v>
      </c>
      <c r="AD2257" s="92">
        <v>0</v>
      </c>
      <c r="AE2257" s="91">
        <v>4.4444444443797693E-2</v>
      </c>
      <c r="AF2257" s="92">
        <v>1.0666666666511446</v>
      </c>
    </row>
    <row r="2258" spans="12:32" ht="12.75" customHeight="1" x14ac:dyDescent="0.3">
      <c r="L2258" s="86">
        <v>4</v>
      </c>
      <c r="M2258" s="87" t="s">
        <v>808</v>
      </c>
      <c r="N2258" s="86" t="s">
        <v>52</v>
      </c>
      <c r="O2258" s="87" t="s">
        <v>828</v>
      </c>
      <c r="P2258" s="87" t="s">
        <v>829</v>
      </c>
      <c r="Q2258" s="38"/>
      <c r="R2258" s="38"/>
      <c r="S2258" s="38"/>
      <c r="T2258" s="38"/>
      <c r="U2258" s="88" t="s">
        <v>540</v>
      </c>
      <c r="V2258" s="88" t="s">
        <v>3897</v>
      </c>
      <c r="W2258" s="88" t="s">
        <v>3903</v>
      </c>
      <c r="X2258" s="89">
        <v>43654.429861111108</v>
      </c>
      <c r="Y2258" s="71">
        <v>43654</v>
      </c>
      <c r="Z2258" s="90">
        <v>0.42986111111111108</v>
      </c>
      <c r="AA2258" s="89">
        <v>43654.574305555558</v>
      </c>
      <c r="AB2258" s="71">
        <v>43654</v>
      </c>
      <c r="AC2258" s="91">
        <v>0.57430555555555551</v>
      </c>
      <c r="AD2258" s="92">
        <v>0</v>
      </c>
      <c r="AE2258" s="91">
        <v>0.14444444444961846</v>
      </c>
      <c r="AF2258" s="92">
        <v>3.466666666790843</v>
      </c>
    </row>
    <row r="2259" spans="12:32" ht="12.75" customHeight="1" x14ac:dyDescent="0.3">
      <c r="L2259" s="86">
        <v>4</v>
      </c>
      <c r="M2259" s="87" t="s">
        <v>808</v>
      </c>
      <c r="N2259" s="86" t="s">
        <v>52</v>
      </c>
      <c r="O2259" s="87" t="s">
        <v>828</v>
      </c>
      <c r="P2259" s="87" t="s">
        <v>829</v>
      </c>
      <c r="Q2259" s="38"/>
      <c r="R2259" s="38"/>
      <c r="S2259" s="38"/>
      <c r="T2259" s="38"/>
      <c r="U2259" s="88" t="s">
        <v>540</v>
      </c>
      <c r="V2259" s="88" t="s">
        <v>3897</v>
      </c>
      <c r="W2259" s="88" t="s">
        <v>3904</v>
      </c>
      <c r="X2259" s="89">
        <v>43648.465277777781</v>
      </c>
      <c r="Y2259" s="71">
        <v>43648</v>
      </c>
      <c r="Z2259" s="90">
        <v>0.46527777777777773</v>
      </c>
      <c r="AA2259" s="89">
        <v>43649.680555555555</v>
      </c>
      <c r="AB2259" s="71">
        <v>43649</v>
      </c>
      <c r="AC2259" s="91">
        <v>0.68055555555555558</v>
      </c>
      <c r="AD2259" s="92">
        <v>0</v>
      </c>
      <c r="AE2259" s="91">
        <v>0.63194444444444453</v>
      </c>
      <c r="AF2259" s="92">
        <v>15.166666666666668</v>
      </c>
    </row>
    <row r="2260" spans="12:32" ht="12.75" customHeight="1" x14ac:dyDescent="0.3">
      <c r="L2260" s="86">
        <v>4</v>
      </c>
      <c r="M2260" s="87" t="s">
        <v>808</v>
      </c>
      <c r="N2260" s="86" t="s">
        <v>52</v>
      </c>
      <c r="O2260" s="87" t="s">
        <v>828</v>
      </c>
      <c r="P2260" s="87" t="s">
        <v>829</v>
      </c>
      <c r="Q2260" s="38"/>
      <c r="R2260" s="38"/>
      <c r="S2260" s="38"/>
      <c r="T2260" s="38"/>
      <c r="U2260" s="88" t="s">
        <v>540</v>
      </c>
      <c r="V2260" s="88" t="s">
        <v>3897</v>
      </c>
      <c r="W2260" s="88" t="s">
        <v>3905</v>
      </c>
      <c r="X2260" s="89">
        <v>43706.475694444445</v>
      </c>
      <c r="Y2260" s="71">
        <v>43706</v>
      </c>
      <c r="Z2260" s="90">
        <v>0.47569444444444442</v>
      </c>
      <c r="AA2260" s="89">
        <v>43707.387499999997</v>
      </c>
      <c r="AB2260" s="71">
        <v>43707</v>
      </c>
      <c r="AC2260" s="91">
        <v>0.38750000000000001</v>
      </c>
      <c r="AD2260" s="92">
        <v>0</v>
      </c>
      <c r="AE2260" s="91">
        <v>0.32847222222222228</v>
      </c>
      <c r="AF2260" s="92">
        <v>7.8833333333333346</v>
      </c>
    </row>
    <row r="2261" spans="12:32" ht="12.75" customHeight="1" x14ac:dyDescent="0.3">
      <c r="L2261" s="86">
        <v>4</v>
      </c>
      <c r="M2261" s="87" t="s">
        <v>808</v>
      </c>
      <c r="N2261" s="86" t="s">
        <v>52</v>
      </c>
      <c r="O2261" s="87" t="s">
        <v>828</v>
      </c>
      <c r="P2261" s="87" t="s">
        <v>829</v>
      </c>
      <c r="Q2261" s="38"/>
      <c r="R2261" s="38"/>
      <c r="S2261" s="38"/>
      <c r="T2261" s="38"/>
      <c r="U2261" s="88" t="s">
        <v>540</v>
      </c>
      <c r="V2261" s="88" t="s">
        <v>3897</v>
      </c>
      <c r="W2261" s="88" t="s">
        <v>3906</v>
      </c>
      <c r="X2261" s="89">
        <v>43663.51666666667</v>
      </c>
      <c r="Y2261" s="71">
        <v>43663</v>
      </c>
      <c r="Z2261" s="90">
        <v>0.51666666666666672</v>
      </c>
      <c r="AA2261" s="89">
        <v>43663.644444444442</v>
      </c>
      <c r="AB2261" s="71">
        <v>43663</v>
      </c>
      <c r="AC2261" s="91">
        <v>0.64444444444444449</v>
      </c>
      <c r="AD2261" s="92">
        <v>0</v>
      </c>
      <c r="AE2261" s="91">
        <v>0.12777777777228039</v>
      </c>
      <c r="AF2261" s="92">
        <v>3.0666666665347293</v>
      </c>
    </row>
    <row r="2262" spans="12:32" ht="12.75" customHeight="1" x14ac:dyDescent="0.3">
      <c r="L2262" s="86">
        <v>4</v>
      </c>
      <c r="M2262" s="87" t="s">
        <v>808</v>
      </c>
      <c r="N2262" s="86" t="s">
        <v>52</v>
      </c>
      <c r="O2262" s="87" t="s">
        <v>828</v>
      </c>
      <c r="P2262" s="87" t="s">
        <v>829</v>
      </c>
      <c r="Q2262" s="38"/>
      <c r="R2262" s="38"/>
      <c r="S2262" s="38"/>
      <c r="T2262" s="38"/>
      <c r="U2262" s="88" t="s">
        <v>540</v>
      </c>
      <c r="V2262" s="88" t="s">
        <v>3929</v>
      </c>
      <c r="W2262" s="88" t="s">
        <v>3930</v>
      </c>
      <c r="X2262" s="89">
        <v>43733.385416666664</v>
      </c>
      <c r="Y2262" s="71">
        <v>43733</v>
      </c>
      <c r="Z2262" s="90">
        <v>0.38541666666666669</v>
      </c>
      <c r="AA2262" s="89">
        <v>43733.75</v>
      </c>
      <c r="AB2262" s="71">
        <v>43733</v>
      </c>
      <c r="AC2262" s="91">
        <v>0.75</v>
      </c>
      <c r="AD2262" s="92">
        <v>0</v>
      </c>
      <c r="AE2262" s="91">
        <v>0.36458333333575865</v>
      </c>
      <c r="AF2262" s="92">
        <v>8.7500000000582077</v>
      </c>
    </row>
    <row r="2263" spans="12:32" ht="12.75" customHeight="1" x14ac:dyDescent="0.3">
      <c r="L2263" s="86">
        <v>4</v>
      </c>
      <c r="M2263" s="87" t="s">
        <v>808</v>
      </c>
      <c r="N2263" s="86" t="s">
        <v>52</v>
      </c>
      <c r="O2263" s="87" t="s">
        <v>828</v>
      </c>
      <c r="P2263" s="87" t="s">
        <v>829</v>
      </c>
      <c r="Q2263" s="38"/>
      <c r="R2263" s="38"/>
      <c r="S2263" s="38"/>
      <c r="T2263" s="38"/>
      <c r="U2263" s="88" t="s">
        <v>540</v>
      </c>
      <c r="V2263" s="88" t="s">
        <v>3929</v>
      </c>
      <c r="W2263" s="88" t="s">
        <v>3931</v>
      </c>
      <c r="X2263" s="89">
        <v>43728.395833333336</v>
      </c>
      <c r="Y2263" s="71">
        <v>43728</v>
      </c>
      <c r="Z2263" s="90">
        <v>0.39583333333333331</v>
      </c>
      <c r="AA2263" s="89">
        <v>43728.489583333336</v>
      </c>
      <c r="AB2263" s="71">
        <v>43728</v>
      </c>
      <c r="AC2263" s="91">
        <v>0.48958333333333331</v>
      </c>
      <c r="AD2263" s="92">
        <v>0</v>
      </c>
      <c r="AE2263" s="91">
        <v>9.375E-2</v>
      </c>
      <c r="AF2263" s="92">
        <v>2.25</v>
      </c>
    </row>
    <row r="2264" spans="12:32" ht="12.75" customHeight="1" x14ac:dyDescent="0.3">
      <c r="L2264" s="86">
        <v>4</v>
      </c>
      <c r="M2264" s="87" t="s">
        <v>808</v>
      </c>
      <c r="N2264" s="86" t="s">
        <v>52</v>
      </c>
      <c r="O2264" s="87" t="s">
        <v>828</v>
      </c>
      <c r="P2264" s="87" t="s">
        <v>829</v>
      </c>
      <c r="Q2264" s="38"/>
      <c r="R2264" s="38"/>
      <c r="S2264" s="38"/>
      <c r="T2264" s="38"/>
      <c r="U2264" s="88" t="s">
        <v>540</v>
      </c>
      <c r="V2264" s="88" t="s">
        <v>3929</v>
      </c>
      <c r="W2264" s="88" t="s">
        <v>3932</v>
      </c>
      <c r="X2264" s="89">
        <v>43718.416666666664</v>
      </c>
      <c r="Y2264" s="71">
        <v>43718</v>
      </c>
      <c r="Z2264" s="90">
        <v>0.41666666666666669</v>
      </c>
      <c r="AA2264" s="89">
        <v>43718.552083333336</v>
      </c>
      <c r="AB2264" s="71">
        <v>43718</v>
      </c>
      <c r="AC2264" s="91">
        <v>0.55208333333333337</v>
      </c>
      <c r="AD2264" s="92">
        <v>0</v>
      </c>
      <c r="AE2264" s="91">
        <v>0.13541666667151731</v>
      </c>
      <c r="AF2264" s="92">
        <v>3.2500000001164153</v>
      </c>
    </row>
    <row r="2265" spans="12:32" ht="12.75" customHeight="1" x14ac:dyDescent="0.3">
      <c r="L2265" s="86">
        <v>4</v>
      </c>
      <c r="M2265" s="87" t="s">
        <v>808</v>
      </c>
      <c r="N2265" s="86" t="s">
        <v>52</v>
      </c>
      <c r="O2265" s="87" t="s">
        <v>828</v>
      </c>
      <c r="P2265" s="87" t="s">
        <v>829</v>
      </c>
      <c r="Q2265" s="38"/>
      <c r="R2265" s="38"/>
      <c r="S2265" s="38"/>
      <c r="T2265" s="38"/>
      <c r="U2265" s="88" t="s">
        <v>540</v>
      </c>
      <c r="V2265" s="88" t="s">
        <v>3929</v>
      </c>
      <c r="W2265" s="88" t="s">
        <v>3933</v>
      </c>
      <c r="X2265" s="89">
        <v>43724.5625</v>
      </c>
      <c r="Y2265" s="71">
        <v>43724</v>
      </c>
      <c r="Z2265" s="90">
        <v>0.5625</v>
      </c>
      <c r="AA2265" s="89">
        <v>43724.760416666664</v>
      </c>
      <c r="AB2265" s="71">
        <v>43724</v>
      </c>
      <c r="AC2265" s="91">
        <v>0.76041666666666674</v>
      </c>
      <c r="AD2265" s="92">
        <v>0</v>
      </c>
      <c r="AE2265" s="91">
        <v>0.19791666666424135</v>
      </c>
      <c r="AF2265" s="92">
        <v>4.7499999999417923</v>
      </c>
    </row>
    <row r="2266" spans="12:32" ht="12.75" customHeight="1" x14ac:dyDescent="0.3">
      <c r="L2266" s="86">
        <v>4</v>
      </c>
      <c r="M2266" s="87" t="s">
        <v>808</v>
      </c>
      <c r="N2266" s="86" t="s">
        <v>52</v>
      </c>
      <c r="O2266" s="87" t="s">
        <v>828</v>
      </c>
      <c r="P2266" s="87" t="s">
        <v>829</v>
      </c>
      <c r="Q2266" s="38"/>
      <c r="R2266" s="38"/>
      <c r="S2266" s="38"/>
      <c r="T2266" s="38"/>
      <c r="U2266" s="88" t="s">
        <v>540</v>
      </c>
      <c r="V2266" s="88" t="s">
        <v>3929</v>
      </c>
      <c r="W2266" s="88" t="s">
        <v>3934</v>
      </c>
      <c r="X2266" s="89">
        <v>43721.583333333336</v>
      </c>
      <c r="Y2266" s="71">
        <v>43721</v>
      </c>
      <c r="Z2266" s="90">
        <v>0.58333333333333337</v>
      </c>
      <c r="AA2266" s="89">
        <v>43721.75</v>
      </c>
      <c r="AB2266" s="71">
        <v>43721</v>
      </c>
      <c r="AC2266" s="91">
        <v>0.75</v>
      </c>
      <c r="AD2266" s="92">
        <v>0</v>
      </c>
      <c r="AE2266" s="91">
        <v>0.16666666666424135</v>
      </c>
      <c r="AF2266" s="92">
        <v>3.9999999999417923</v>
      </c>
    </row>
    <row r="2267" spans="12:32" ht="12.75" customHeight="1" x14ac:dyDescent="0.3">
      <c r="L2267" s="86">
        <v>4</v>
      </c>
      <c r="M2267" s="87" t="s">
        <v>808</v>
      </c>
      <c r="N2267" s="86" t="s">
        <v>52</v>
      </c>
      <c r="O2267" s="87" t="s">
        <v>828</v>
      </c>
      <c r="P2267" s="87" t="s">
        <v>829</v>
      </c>
      <c r="Q2267" s="38"/>
      <c r="R2267" s="38"/>
      <c r="S2267" s="38"/>
      <c r="T2267" s="38"/>
      <c r="U2267" s="88" t="s">
        <v>540</v>
      </c>
      <c r="V2267" s="88" t="s">
        <v>3929</v>
      </c>
      <c r="W2267" s="88" t="s">
        <v>3935</v>
      </c>
      <c r="X2267" s="89">
        <v>43726.583333333336</v>
      </c>
      <c r="Y2267" s="71">
        <v>43726</v>
      </c>
      <c r="Z2267" s="90">
        <v>0.58333333333333337</v>
      </c>
      <c r="AA2267" s="89">
        <v>43726.770833333336</v>
      </c>
      <c r="AB2267" s="71">
        <v>43726</v>
      </c>
      <c r="AC2267" s="91">
        <v>0.77083333333333326</v>
      </c>
      <c r="AD2267" s="92">
        <v>0</v>
      </c>
      <c r="AE2267" s="91">
        <v>0.1875</v>
      </c>
      <c r="AF2267" s="92">
        <v>4.5</v>
      </c>
    </row>
    <row r="2268" spans="12:32" ht="12.75" customHeight="1" x14ac:dyDescent="0.3">
      <c r="L2268" s="86">
        <v>4</v>
      </c>
      <c r="M2268" s="87" t="s">
        <v>808</v>
      </c>
      <c r="N2268" s="86" t="s">
        <v>52</v>
      </c>
      <c r="O2268" s="87" t="s">
        <v>828</v>
      </c>
      <c r="P2268" s="87" t="s">
        <v>829</v>
      </c>
      <c r="Q2268" s="38"/>
      <c r="R2268" s="38"/>
      <c r="S2268" s="38"/>
      <c r="T2268" s="38"/>
      <c r="U2268" s="88" t="s">
        <v>540</v>
      </c>
      <c r="V2268" s="88" t="s">
        <v>3929</v>
      </c>
      <c r="W2268" s="88" t="s">
        <v>3936</v>
      </c>
      <c r="X2268" s="89">
        <v>43738.583333333336</v>
      </c>
      <c r="Y2268" s="71">
        <v>43738</v>
      </c>
      <c r="Z2268" s="90">
        <v>0.58333333333333337</v>
      </c>
      <c r="AA2268" s="89">
        <v>43738.770833333336</v>
      </c>
      <c r="AB2268" s="71">
        <v>43738</v>
      </c>
      <c r="AC2268" s="91">
        <v>0.77083333333333326</v>
      </c>
      <c r="AD2268" s="92">
        <v>0</v>
      </c>
      <c r="AE2268" s="91">
        <v>0.1875</v>
      </c>
      <c r="AF2268" s="92">
        <v>4.5</v>
      </c>
    </row>
    <row r="2269" spans="12:32" ht="12.75" customHeight="1" x14ac:dyDescent="0.3">
      <c r="L2269" s="86">
        <v>4</v>
      </c>
      <c r="M2269" s="87" t="s">
        <v>808</v>
      </c>
      <c r="N2269" s="86" t="s">
        <v>52</v>
      </c>
      <c r="O2269" s="87" t="s">
        <v>828</v>
      </c>
      <c r="P2269" s="87" t="s">
        <v>829</v>
      </c>
      <c r="Q2269" s="38"/>
      <c r="R2269" s="38"/>
      <c r="S2269" s="38"/>
      <c r="T2269" s="38"/>
      <c r="U2269" s="88" t="s">
        <v>540</v>
      </c>
      <c r="V2269" s="88" t="s">
        <v>3929</v>
      </c>
      <c r="W2269" s="88" t="s">
        <v>3937</v>
      </c>
      <c r="X2269" s="89">
        <v>43711.583333333336</v>
      </c>
      <c r="Y2269" s="71">
        <v>43711</v>
      </c>
      <c r="Z2269" s="90">
        <v>0.58333333333333337</v>
      </c>
      <c r="AA2269" s="89">
        <v>43711.75</v>
      </c>
      <c r="AB2269" s="71">
        <v>43711</v>
      </c>
      <c r="AC2269" s="91">
        <v>0.75</v>
      </c>
      <c r="AD2269" s="92">
        <v>0</v>
      </c>
      <c r="AE2269" s="91">
        <v>0.16666666666424135</v>
      </c>
      <c r="AF2269" s="92">
        <v>3.9999999999417923</v>
      </c>
    </row>
    <row r="2270" spans="12:32" ht="12.75" customHeight="1" x14ac:dyDescent="0.3">
      <c r="L2270" s="86">
        <v>4</v>
      </c>
      <c r="M2270" s="87" t="s">
        <v>808</v>
      </c>
      <c r="N2270" s="86" t="s">
        <v>52</v>
      </c>
      <c r="O2270" s="87" t="s">
        <v>828</v>
      </c>
      <c r="P2270" s="87" t="s">
        <v>829</v>
      </c>
      <c r="Q2270" s="38"/>
      <c r="R2270" s="38"/>
      <c r="S2270" s="38"/>
      <c r="T2270" s="38"/>
      <c r="U2270" s="88" t="s">
        <v>540</v>
      </c>
      <c r="V2270" s="88" t="s">
        <v>3929</v>
      </c>
      <c r="W2270" s="88" t="s">
        <v>3938</v>
      </c>
      <c r="X2270" s="89">
        <v>43735.59375</v>
      </c>
      <c r="Y2270" s="71">
        <v>43735</v>
      </c>
      <c r="Z2270" s="90">
        <v>0.59375</v>
      </c>
      <c r="AA2270" s="89">
        <v>43735.760416666664</v>
      </c>
      <c r="AB2270" s="71">
        <v>43735</v>
      </c>
      <c r="AC2270" s="91">
        <v>0.76041666666666674</v>
      </c>
      <c r="AD2270" s="92">
        <v>0</v>
      </c>
      <c r="AE2270" s="91">
        <v>0.16666666666424135</v>
      </c>
      <c r="AF2270" s="92">
        <v>3.9999999999417923</v>
      </c>
    </row>
    <row r="2271" spans="12:32" ht="12.75" customHeight="1" x14ac:dyDescent="0.3">
      <c r="L2271" s="86">
        <v>4</v>
      </c>
      <c r="M2271" s="87" t="s">
        <v>808</v>
      </c>
      <c r="N2271" s="86" t="s">
        <v>52</v>
      </c>
      <c r="O2271" s="87" t="s">
        <v>828</v>
      </c>
      <c r="P2271" s="87" t="s">
        <v>829</v>
      </c>
      <c r="Q2271" s="38"/>
      <c r="R2271" s="38"/>
      <c r="S2271" s="38"/>
      <c r="T2271" s="38"/>
      <c r="U2271" s="88" t="s">
        <v>540</v>
      </c>
      <c r="V2271" s="88" t="s">
        <v>3929</v>
      </c>
      <c r="W2271" s="88" t="s">
        <v>3939</v>
      </c>
      <c r="X2271" s="89">
        <v>43725.635416666664</v>
      </c>
      <c r="Y2271" s="71">
        <v>43725</v>
      </c>
      <c r="Z2271" s="90">
        <v>0.63541666666666663</v>
      </c>
      <c r="AA2271" s="89">
        <v>43725.802083333336</v>
      </c>
      <c r="AB2271" s="71">
        <v>43725</v>
      </c>
      <c r="AC2271" s="91">
        <v>0.80208333333333326</v>
      </c>
      <c r="AD2271" s="92">
        <v>0</v>
      </c>
      <c r="AE2271" s="91">
        <v>0.16666666667151731</v>
      </c>
      <c r="AF2271" s="92">
        <v>4.0000000001164153</v>
      </c>
    </row>
    <row r="2272" spans="12:32" ht="12.75" customHeight="1" x14ac:dyDescent="0.3">
      <c r="L2272" s="86">
        <v>4</v>
      </c>
      <c r="M2272" s="87" t="s">
        <v>808</v>
      </c>
      <c r="N2272" s="86" t="s">
        <v>52</v>
      </c>
      <c r="O2272" s="87" t="s">
        <v>843</v>
      </c>
      <c r="P2272" s="87" t="s">
        <v>1242</v>
      </c>
      <c r="Q2272" s="38"/>
      <c r="R2272" s="38"/>
      <c r="S2272" s="38"/>
      <c r="T2272" s="38"/>
      <c r="U2272" s="88" t="s">
        <v>540</v>
      </c>
      <c r="V2272" s="88" t="s">
        <v>3963</v>
      </c>
      <c r="W2272" s="88" t="s">
        <v>3964</v>
      </c>
      <c r="X2272" s="89">
        <v>43669.36041666667</v>
      </c>
      <c r="Y2272" s="71">
        <v>43669</v>
      </c>
      <c r="Z2272" s="90">
        <v>0.36041666666666666</v>
      </c>
      <c r="AA2272" s="89">
        <v>43669.574305555558</v>
      </c>
      <c r="AB2272" s="71">
        <v>43669</v>
      </c>
      <c r="AC2272" s="91">
        <v>0.57430555555555551</v>
      </c>
      <c r="AD2272" s="92">
        <v>0</v>
      </c>
      <c r="AE2272" s="91">
        <v>0.21388888888759539</v>
      </c>
      <c r="AF2272" s="92">
        <v>5.1333333333022892</v>
      </c>
    </row>
    <row r="2273" spans="12:32" ht="12.75" customHeight="1" x14ac:dyDescent="0.3">
      <c r="L2273" s="86">
        <v>4</v>
      </c>
      <c r="M2273" s="87" t="s">
        <v>808</v>
      </c>
      <c r="N2273" s="86" t="s">
        <v>52</v>
      </c>
      <c r="O2273" s="87" t="s">
        <v>843</v>
      </c>
      <c r="P2273" s="87" t="s">
        <v>1242</v>
      </c>
      <c r="Q2273" s="38"/>
      <c r="R2273" s="38"/>
      <c r="S2273" s="38"/>
      <c r="T2273" s="38"/>
      <c r="U2273" s="88" t="s">
        <v>540</v>
      </c>
      <c r="V2273" s="88" t="s">
        <v>3963</v>
      </c>
      <c r="W2273" s="88" t="s">
        <v>3965</v>
      </c>
      <c r="X2273" s="89">
        <v>43670.368750000001</v>
      </c>
      <c r="Y2273" s="71">
        <v>43670</v>
      </c>
      <c r="Z2273" s="90">
        <v>0.36874999999999997</v>
      </c>
      <c r="AA2273" s="89">
        <v>43670.55972222222</v>
      </c>
      <c r="AB2273" s="71">
        <v>43670</v>
      </c>
      <c r="AC2273" s="91">
        <v>0.55972222222222223</v>
      </c>
      <c r="AD2273" s="92">
        <v>0</v>
      </c>
      <c r="AE2273" s="91">
        <v>0.19097222221898846</v>
      </c>
      <c r="AF2273" s="92">
        <v>4.5833333332557231</v>
      </c>
    </row>
    <row r="2274" spans="12:32" ht="12.75" customHeight="1" x14ac:dyDescent="0.3">
      <c r="L2274" s="86">
        <v>4</v>
      </c>
      <c r="M2274" s="87" t="s">
        <v>808</v>
      </c>
      <c r="N2274" s="86" t="s">
        <v>52</v>
      </c>
      <c r="O2274" s="87" t="s">
        <v>889</v>
      </c>
      <c r="P2274" s="87" t="s">
        <v>890</v>
      </c>
      <c r="Q2274" s="38"/>
      <c r="R2274" s="38"/>
      <c r="S2274" s="38"/>
      <c r="T2274" s="38"/>
      <c r="U2274" s="88" t="s">
        <v>540</v>
      </c>
      <c r="V2274" s="88" t="s">
        <v>3966</v>
      </c>
      <c r="W2274" s="88" t="s">
        <v>3971</v>
      </c>
      <c r="X2274" s="89">
        <v>43668.347916666666</v>
      </c>
      <c r="Y2274" s="71">
        <v>43668</v>
      </c>
      <c r="Z2274" s="90">
        <v>0.34791666666666665</v>
      </c>
      <c r="AA2274" s="89">
        <v>43668.705555555556</v>
      </c>
      <c r="AB2274" s="71">
        <v>43668</v>
      </c>
      <c r="AC2274" s="91">
        <v>0.7055555555555556</v>
      </c>
      <c r="AD2274" s="92">
        <v>0</v>
      </c>
      <c r="AE2274" s="91">
        <v>0.35763888889050577</v>
      </c>
      <c r="AF2274" s="92">
        <v>8.5833333333721384</v>
      </c>
    </row>
    <row r="2275" spans="12:32" ht="12.75" customHeight="1" x14ac:dyDescent="0.3">
      <c r="L2275" s="86">
        <v>4</v>
      </c>
      <c r="M2275" s="87" t="s">
        <v>808</v>
      </c>
      <c r="N2275" s="86" t="s">
        <v>52</v>
      </c>
      <c r="O2275" s="87" t="s">
        <v>889</v>
      </c>
      <c r="P2275" s="87" t="s">
        <v>890</v>
      </c>
      <c r="Q2275" s="38"/>
      <c r="R2275" s="38"/>
      <c r="S2275" s="38"/>
      <c r="T2275" s="38"/>
      <c r="U2275" s="88" t="s">
        <v>540</v>
      </c>
      <c r="V2275" s="88" t="s">
        <v>3966</v>
      </c>
      <c r="W2275" s="88" t="s">
        <v>3972</v>
      </c>
      <c r="X2275" s="89">
        <v>43655.384722222225</v>
      </c>
      <c r="Y2275" s="71">
        <v>43655</v>
      </c>
      <c r="Z2275" s="90">
        <v>0.38472222222222219</v>
      </c>
      <c r="AA2275" s="89">
        <v>43655.670138888891</v>
      </c>
      <c r="AB2275" s="71">
        <v>43655</v>
      </c>
      <c r="AC2275" s="91">
        <v>0.67013888888888884</v>
      </c>
      <c r="AD2275" s="92">
        <v>0</v>
      </c>
      <c r="AE2275" s="91">
        <v>0.28541666666569654</v>
      </c>
      <c r="AF2275" s="92">
        <v>6.8499999999767169</v>
      </c>
    </row>
    <row r="2276" spans="12:32" ht="12.75" customHeight="1" x14ac:dyDescent="0.3">
      <c r="L2276" s="86">
        <v>4</v>
      </c>
      <c r="M2276" s="87" t="s">
        <v>808</v>
      </c>
      <c r="N2276" s="86" t="s">
        <v>52</v>
      </c>
      <c r="O2276" s="87" t="s">
        <v>889</v>
      </c>
      <c r="P2276" s="87" t="s">
        <v>890</v>
      </c>
      <c r="Q2276" s="38"/>
      <c r="R2276" s="38"/>
      <c r="S2276" s="38"/>
      <c r="T2276" s="38"/>
      <c r="U2276" s="88" t="s">
        <v>540</v>
      </c>
      <c r="V2276" s="88" t="s">
        <v>3966</v>
      </c>
      <c r="W2276" s="88" t="s">
        <v>3973</v>
      </c>
      <c r="X2276" s="89">
        <v>43668.408333333333</v>
      </c>
      <c r="Y2276" s="71">
        <v>43668</v>
      </c>
      <c r="Z2276" s="90">
        <v>0.40833333333333338</v>
      </c>
      <c r="AA2276" s="89">
        <v>43668.729861111111</v>
      </c>
      <c r="AB2276" s="71">
        <v>43668</v>
      </c>
      <c r="AC2276" s="91">
        <v>0.72986111111111107</v>
      </c>
      <c r="AD2276" s="92">
        <v>0</v>
      </c>
      <c r="AE2276" s="91">
        <v>0.32152777777810115</v>
      </c>
      <c r="AF2276" s="92">
        <v>7.7166666666744277</v>
      </c>
    </row>
    <row r="2277" spans="12:32" ht="12.75" customHeight="1" x14ac:dyDescent="0.3">
      <c r="L2277" s="86">
        <v>4</v>
      </c>
      <c r="M2277" s="87" t="s">
        <v>808</v>
      </c>
      <c r="N2277" s="86" t="s">
        <v>52</v>
      </c>
      <c r="O2277" s="87" t="s">
        <v>889</v>
      </c>
      <c r="P2277" s="87" t="s">
        <v>890</v>
      </c>
      <c r="Q2277" s="38"/>
      <c r="R2277" s="38"/>
      <c r="S2277" s="38"/>
      <c r="T2277" s="38"/>
      <c r="U2277" s="88" t="s">
        <v>540</v>
      </c>
      <c r="V2277" s="88" t="s">
        <v>3966</v>
      </c>
      <c r="W2277" s="88" t="s">
        <v>3974</v>
      </c>
      <c r="X2277" s="89">
        <v>43671.418055555558</v>
      </c>
      <c r="Y2277" s="71">
        <v>43671</v>
      </c>
      <c r="Z2277" s="90">
        <v>0.41805555555555557</v>
      </c>
      <c r="AA2277" s="89">
        <v>43671.734722222223</v>
      </c>
      <c r="AB2277" s="71">
        <v>43671</v>
      </c>
      <c r="AC2277" s="91">
        <v>0.73472222222222217</v>
      </c>
      <c r="AD2277" s="92">
        <v>0</v>
      </c>
      <c r="AE2277" s="91">
        <v>0.31666666666569654</v>
      </c>
      <c r="AF2277" s="92">
        <v>7.5999999999767169</v>
      </c>
    </row>
    <row r="2278" spans="12:32" ht="12.75" customHeight="1" x14ac:dyDescent="0.3">
      <c r="L2278" s="86">
        <v>4</v>
      </c>
      <c r="M2278" s="87" t="s">
        <v>808</v>
      </c>
      <c r="N2278" s="86" t="s">
        <v>52</v>
      </c>
      <c r="O2278" s="87" t="s">
        <v>889</v>
      </c>
      <c r="P2278" s="87" t="s">
        <v>890</v>
      </c>
      <c r="Q2278" s="38"/>
      <c r="R2278" s="38"/>
      <c r="S2278" s="38"/>
      <c r="T2278" s="38"/>
      <c r="U2278" s="88" t="s">
        <v>540</v>
      </c>
      <c r="V2278" s="88" t="s">
        <v>3966</v>
      </c>
      <c r="W2278" s="88" t="s">
        <v>3975</v>
      </c>
      <c r="X2278" s="89">
        <v>43648.424305555556</v>
      </c>
      <c r="Y2278" s="71">
        <v>43648</v>
      </c>
      <c r="Z2278" s="90">
        <v>0.42430555555555555</v>
      </c>
      <c r="AA2278" s="89">
        <v>43648.73333333333</v>
      </c>
      <c r="AB2278" s="71">
        <v>43648</v>
      </c>
      <c r="AC2278" s="91">
        <v>0.73333333333333328</v>
      </c>
      <c r="AD2278" s="92">
        <v>0</v>
      </c>
      <c r="AE2278" s="91">
        <v>0.30902777777373558</v>
      </c>
      <c r="AF2278" s="92">
        <v>7.4166666665696539</v>
      </c>
    </row>
    <row r="2279" spans="12:32" ht="12.75" customHeight="1" x14ac:dyDescent="0.3">
      <c r="L2279" s="86">
        <v>4</v>
      </c>
      <c r="M2279" s="87" t="s">
        <v>808</v>
      </c>
      <c r="N2279" s="86" t="s">
        <v>52</v>
      </c>
      <c r="O2279" s="87" t="s">
        <v>843</v>
      </c>
      <c r="P2279" s="87" t="s">
        <v>844</v>
      </c>
      <c r="Q2279" s="38"/>
      <c r="R2279" s="38"/>
      <c r="S2279" s="38"/>
      <c r="T2279" s="38"/>
      <c r="U2279" s="88" t="s">
        <v>540</v>
      </c>
      <c r="V2279" s="88" t="s">
        <v>4063</v>
      </c>
      <c r="W2279" s="88" t="s">
        <v>4064</v>
      </c>
      <c r="X2279" s="89">
        <v>43699.466666666667</v>
      </c>
      <c r="Y2279" s="71">
        <v>43699</v>
      </c>
      <c r="Z2279" s="90">
        <v>0.46666666666666662</v>
      </c>
      <c r="AA2279" s="89">
        <v>43700.333333333336</v>
      </c>
      <c r="AB2279" s="71">
        <v>43700</v>
      </c>
      <c r="AC2279" s="91">
        <v>0.33333333333333331</v>
      </c>
      <c r="AD2279" s="92">
        <v>0</v>
      </c>
      <c r="AE2279" s="91">
        <v>0.28333333333333338</v>
      </c>
      <c r="AF2279" s="92">
        <v>6.8000000000000007</v>
      </c>
    </row>
    <row r="2280" spans="12:32" ht="12.75" customHeight="1" x14ac:dyDescent="0.3">
      <c r="L2280" s="86">
        <v>4</v>
      </c>
      <c r="M2280" s="87" t="s">
        <v>808</v>
      </c>
      <c r="N2280" s="86" t="s">
        <v>52</v>
      </c>
      <c r="O2280" s="87" t="s">
        <v>843</v>
      </c>
      <c r="P2280" s="87" t="s">
        <v>1242</v>
      </c>
      <c r="Q2280" s="38"/>
      <c r="R2280" s="38"/>
      <c r="S2280" s="38"/>
      <c r="T2280" s="38"/>
      <c r="U2280" s="88" t="s">
        <v>540</v>
      </c>
      <c r="V2280" s="88" t="s">
        <v>4101</v>
      </c>
      <c r="W2280" s="88" t="s">
        <v>4118</v>
      </c>
      <c r="X2280" s="89">
        <v>43677.359027777777</v>
      </c>
      <c r="Y2280" s="71">
        <v>43677</v>
      </c>
      <c r="Z2280" s="90">
        <v>0.35902777777777778</v>
      </c>
      <c r="AA2280" s="89">
        <v>43677.668055555558</v>
      </c>
      <c r="AB2280" s="71">
        <v>43677</v>
      </c>
      <c r="AC2280" s="91">
        <v>0.66805555555555551</v>
      </c>
      <c r="AD2280" s="92">
        <v>0</v>
      </c>
      <c r="AE2280" s="91">
        <v>0.30902777778101154</v>
      </c>
      <c r="AF2280" s="92">
        <v>7.4166666667442769</v>
      </c>
    </row>
    <row r="2281" spans="12:32" ht="12.75" customHeight="1" x14ac:dyDescent="0.3">
      <c r="L2281" s="86">
        <v>4</v>
      </c>
      <c r="M2281" s="87" t="s">
        <v>808</v>
      </c>
      <c r="N2281" s="86" t="s">
        <v>52</v>
      </c>
      <c r="O2281" s="87" t="s">
        <v>843</v>
      </c>
      <c r="P2281" s="87" t="s">
        <v>1242</v>
      </c>
      <c r="Q2281" s="38"/>
      <c r="R2281" s="38"/>
      <c r="S2281" s="38"/>
      <c r="T2281" s="38"/>
      <c r="U2281" s="88" t="s">
        <v>540</v>
      </c>
      <c r="V2281" s="88" t="s">
        <v>4101</v>
      </c>
      <c r="W2281" s="88" t="s">
        <v>4119</v>
      </c>
      <c r="X2281" s="89">
        <v>43649.370138888888</v>
      </c>
      <c r="Y2281" s="71">
        <v>43649</v>
      </c>
      <c r="Z2281" s="90">
        <v>0.37013888888888885</v>
      </c>
      <c r="AA2281" s="89">
        <v>43649.512499999997</v>
      </c>
      <c r="AB2281" s="71">
        <v>43649</v>
      </c>
      <c r="AC2281" s="91">
        <v>1.5125000000000002</v>
      </c>
      <c r="AD2281" s="92">
        <v>0</v>
      </c>
      <c r="AE2281" s="91">
        <v>0.14236111110949423</v>
      </c>
      <c r="AF2281" s="92">
        <v>3.4166666666278616</v>
      </c>
    </row>
    <row r="2282" spans="12:32" ht="12.75" customHeight="1" x14ac:dyDescent="0.3">
      <c r="L2282" s="86">
        <v>4</v>
      </c>
      <c r="M2282" s="87" t="s">
        <v>808</v>
      </c>
      <c r="N2282" s="86" t="s">
        <v>52</v>
      </c>
      <c r="O2282" s="87" t="s">
        <v>843</v>
      </c>
      <c r="P2282" s="87" t="s">
        <v>1242</v>
      </c>
      <c r="Q2282" s="38"/>
      <c r="R2282" s="38"/>
      <c r="S2282" s="38"/>
      <c r="T2282" s="38"/>
      <c r="U2282" s="88" t="s">
        <v>540</v>
      </c>
      <c r="V2282" s="88" t="s">
        <v>4101</v>
      </c>
      <c r="W2282" s="88" t="s">
        <v>4120</v>
      </c>
      <c r="X2282" s="89">
        <v>43661.383333333331</v>
      </c>
      <c r="Y2282" s="71">
        <v>43661</v>
      </c>
      <c r="Z2282" s="90">
        <v>0.3833333333333333</v>
      </c>
      <c r="AA2282" s="89">
        <v>43661.67083333333</v>
      </c>
      <c r="AB2282" s="71">
        <v>43661</v>
      </c>
      <c r="AC2282" s="91">
        <v>0.67083333333333328</v>
      </c>
      <c r="AD2282" s="92">
        <v>0</v>
      </c>
      <c r="AE2282" s="91">
        <v>0.28749999999854481</v>
      </c>
      <c r="AF2282" s="92">
        <v>6.8999999999650754</v>
      </c>
    </row>
    <row r="2283" spans="12:32" ht="12.75" customHeight="1" x14ac:dyDescent="0.3">
      <c r="L2283" s="86">
        <v>4</v>
      </c>
      <c r="M2283" s="87" t="s">
        <v>808</v>
      </c>
      <c r="N2283" s="86" t="s">
        <v>52</v>
      </c>
      <c r="O2283" s="87" t="s">
        <v>843</v>
      </c>
      <c r="P2283" s="87" t="s">
        <v>1242</v>
      </c>
      <c r="Q2283" s="38"/>
      <c r="R2283" s="38"/>
      <c r="S2283" s="38"/>
      <c r="T2283" s="38"/>
      <c r="U2283" s="88" t="s">
        <v>540</v>
      </c>
      <c r="V2283" s="88" t="s">
        <v>4101</v>
      </c>
      <c r="W2283" s="88" t="s">
        <v>4121</v>
      </c>
      <c r="X2283" s="89">
        <v>43682.390277777777</v>
      </c>
      <c r="Y2283" s="71">
        <v>43682</v>
      </c>
      <c r="Z2283" s="90">
        <v>0.39027777777777778</v>
      </c>
      <c r="AA2283" s="89">
        <v>43683.612500000003</v>
      </c>
      <c r="AB2283" s="71">
        <v>43683</v>
      </c>
      <c r="AC2283" s="91">
        <v>0.61250000000000004</v>
      </c>
      <c r="AD2283" s="92">
        <v>0</v>
      </c>
      <c r="AE2283" s="91">
        <v>0.63888888888888895</v>
      </c>
      <c r="AF2283" s="92">
        <v>15.333333333333336</v>
      </c>
    </row>
    <row r="2284" spans="12:32" ht="12.75" customHeight="1" x14ac:dyDescent="0.3">
      <c r="L2284" s="86">
        <v>4</v>
      </c>
      <c r="M2284" s="87" t="s">
        <v>808</v>
      </c>
      <c r="N2284" s="86" t="s">
        <v>52</v>
      </c>
      <c r="O2284" s="87" t="s">
        <v>843</v>
      </c>
      <c r="P2284" s="87" t="s">
        <v>1242</v>
      </c>
      <c r="Q2284" s="38"/>
      <c r="R2284" s="38"/>
      <c r="S2284" s="38"/>
      <c r="T2284" s="38"/>
      <c r="U2284" s="88" t="s">
        <v>540</v>
      </c>
      <c r="V2284" s="88" t="s">
        <v>4101</v>
      </c>
      <c r="W2284" s="88" t="s">
        <v>4122</v>
      </c>
      <c r="X2284" s="89">
        <v>43696.600694444445</v>
      </c>
      <c r="Y2284" s="71">
        <v>43696</v>
      </c>
      <c r="Z2284" s="90">
        <v>0.60069444444444442</v>
      </c>
      <c r="AA2284" s="89">
        <v>43697.419444444444</v>
      </c>
      <c r="AB2284" s="71">
        <v>43697</v>
      </c>
      <c r="AC2284" s="91">
        <v>0.41944444444444445</v>
      </c>
      <c r="AD2284" s="92">
        <v>0</v>
      </c>
      <c r="AE2284" s="91">
        <v>0.23541666666666672</v>
      </c>
      <c r="AF2284" s="92">
        <v>5.6500000000000012</v>
      </c>
    </row>
    <row r="2285" spans="12:32" ht="12.75" customHeight="1" x14ac:dyDescent="0.3">
      <c r="L2285" s="86">
        <v>4</v>
      </c>
      <c r="M2285" s="87" t="s">
        <v>808</v>
      </c>
      <c r="N2285" s="86" t="s">
        <v>52</v>
      </c>
      <c r="O2285" s="87" t="s">
        <v>843</v>
      </c>
      <c r="P2285" s="87" t="s">
        <v>1242</v>
      </c>
      <c r="Q2285" s="38"/>
      <c r="R2285" s="38"/>
      <c r="S2285" s="38"/>
      <c r="T2285" s="38"/>
      <c r="U2285" s="88" t="s">
        <v>540</v>
      </c>
      <c r="V2285" s="88" t="s">
        <v>4101</v>
      </c>
      <c r="W2285" s="88" t="s">
        <v>4123</v>
      </c>
      <c r="X2285" s="89">
        <v>43676.701388888891</v>
      </c>
      <c r="Y2285" s="71">
        <v>43676</v>
      </c>
      <c r="Z2285" s="90">
        <v>0.70138888888888884</v>
      </c>
      <c r="AA2285" s="89">
        <v>43676.740972222222</v>
      </c>
      <c r="AB2285" s="71">
        <v>43676</v>
      </c>
      <c r="AC2285" s="91">
        <v>0.74097222222222225</v>
      </c>
      <c r="AD2285" s="92">
        <v>0</v>
      </c>
      <c r="AE2285" s="91">
        <v>3.9583333331393078E-2</v>
      </c>
      <c r="AF2285" s="92">
        <v>0.94999999995343387</v>
      </c>
    </row>
    <row r="2286" spans="12:32" ht="12.75" customHeight="1" x14ac:dyDescent="0.3">
      <c r="L2286" s="86">
        <v>4</v>
      </c>
      <c r="M2286" s="87" t="s">
        <v>808</v>
      </c>
      <c r="N2286" s="86" t="s">
        <v>52</v>
      </c>
      <c r="O2286" s="87" t="s">
        <v>843</v>
      </c>
      <c r="P2286" s="87" t="s">
        <v>844</v>
      </c>
      <c r="Q2286" s="38"/>
      <c r="R2286" s="38"/>
      <c r="S2286" s="38"/>
      <c r="T2286" s="38"/>
      <c r="U2286" s="88" t="s">
        <v>540</v>
      </c>
      <c r="V2286" s="88" t="s">
        <v>4178</v>
      </c>
      <c r="W2286" s="88" t="s">
        <v>4179</v>
      </c>
      <c r="X2286" s="89">
        <v>43725.458333333336</v>
      </c>
      <c r="Y2286" s="71">
        <v>43725</v>
      </c>
      <c r="Z2286" s="90">
        <v>0.45833333333333331</v>
      </c>
      <c r="AA2286" s="89">
        <v>43725.791666666664</v>
      </c>
      <c r="AB2286" s="71">
        <v>43725</v>
      </c>
      <c r="AC2286" s="91">
        <v>0.79166666666666674</v>
      </c>
      <c r="AD2286" s="92">
        <v>0</v>
      </c>
      <c r="AE2286" s="91">
        <v>0.33333333332848269</v>
      </c>
      <c r="AF2286" s="92">
        <v>7.9999999998835847</v>
      </c>
    </row>
    <row r="2287" spans="12:32" ht="12.75" customHeight="1" x14ac:dyDescent="0.3">
      <c r="L2287" s="86">
        <v>4</v>
      </c>
      <c r="M2287" s="87" t="s">
        <v>808</v>
      </c>
      <c r="N2287" s="86" t="s">
        <v>52</v>
      </c>
      <c r="O2287" s="87" t="s">
        <v>843</v>
      </c>
      <c r="P2287" s="87" t="s">
        <v>844</v>
      </c>
      <c r="Q2287" s="38"/>
      <c r="R2287" s="38"/>
      <c r="S2287" s="38"/>
      <c r="T2287" s="38"/>
      <c r="U2287" s="88" t="s">
        <v>540</v>
      </c>
      <c r="V2287" s="88" t="s">
        <v>4178</v>
      </c>
      <c r="W2287" s="88" t="s">
        <v>4180</v>
      </c>
      <c r="X2287" s="89">
        <v>43726.458333333336</v>
      </c>
      <c r="Y2287" s="71">
        <v>43726</v>
      </c>
      <c r="Z2287" s="90">
        <v>0.45833333333333331</v>
      </c>
      <c r="AA2287" s="89">
        <v>43726.666666666664</v>
      </c>
      <c r="AB2287" s="71">
        <v>43726</v>
      </c>
      <c r="AC2287" s="91">
        <v>0.66666666666666663</v>
      </c>
      <c r="AD2287" s="92">
        <v>0</v>
      </c>
      <c r="AE2287" s="91">
        <v>0.20833333332848269</v>
      </c>
      <c r="AF2287" s="92">
        <v>4.9999999998835847</v>
      </c>
    </row>
    <row r="2288" spans="12:32" ht="12.75" customHeight="1" x14ac:dyDescent="0.3">
      <c r="L2288" s="86">
        <v>4</v>
      </c>
      <c r="M2288" s="87" t="s">
        <v>808</v>
      </c>
      <c r="N2288" s="86" t="s">
        <v>52</v>
      </c>
      <c r="O2288" s="87" t="s">
        <v>843</v>
      </c>
      <c r="P2288" s="87" t="s">
        <v>844</v>
      </c>
      <c r="Q2288" s="38"/>
      <c r="R2288" s="38"/>
      <c r="S2288" s="38"/>
      <c r="T2288" s="38"/>
      <c r="U2288" s="88" t="s">
        <v>540</v>
      </c>
      <c r="V2288" s="88" t="s">
        <v>4178</v>
      </c>
      <c r="W2288" s="88" t="s">
        <v>4181</v>
      </c>
      <c r="X2288" s="89">
        <v>43724.46875</v>
      </c>
      <c r="Y2288" s="71">
        <v>43724</v>
      </c>
      <c r="Z2288" s="90">
        <v>0.46875</v>
      </c>
      <c r="AA2288" s="89">
        <v>43724.59375</v>
      </c>
      <c r="AB2288" s="71">
        <v>43724</v>
      </c>
      <c r="AC2288" s="91">
        <v>0.59375</v>
      </c>
      <c r="AD2288" s="92">
        <v>0</v>
      </c>
      <c r="AE2288" s="91">
        <v>0.125</v>
      </c>
      <c r="AF2288" s="92">
        <v>3</v>
      </c>
    </row>
    <row r="2289" spans="12:32" ht="12.75" customHeight="1" x14ac:dyDescent="0.3">
      <c r="L2289" s="86">
        <v>4</v>
      </c>
      <c r="M2289" s="87" t="s">
        <v>808</v>
      </c>
      <c r="N2289" s="86" t="s">
        <v>52</v>
      </c>
      <c r="O2289" s="87" t="s">
        <v>843</v>
      </c>
      <c r="P2289" s="87" t="s">
        <v>844</v>
      </c>
      <c r="Q2289" s="38"/>
      <c r="R2289" s="38"/>
      <c r="S2289" s="38"/>
      <c r="T2289" s="38"/>
      <c r="U2289" s="88" t="s">
        <v>540</v>
      </c>
      <c r="V2289" s="88" t="s">
        <v>4178</v>
      </c>
      <c r="W2289" s="88" t="s">
        <v>4182</v>
      </c>
      <c r="X2289" s="89">
        <v>43721.479166666664</v>
      </c>
      <c r="Y2289" s="71">
        <v>43721</v>
      </c>
      <c r="Z2289" s="90">
        <v>0.47916666666666669</v>
      </c>
      <c r="AA2289" s="89">
        <v>43721.572916666664</v>
      </c>
      <c r="AB2289" s="71">
        <v>43721</v>
      </c>
      <c r="AC2289" s="91">
        <v>0.57291666666666663</v>
      </c>
      <c r="AD2289" s="92">
        <v>0</v>
      </c>
      <c r="AE2289" s="91">
        <v>9.375E-2</v>
      </c>
      <c r="AF2289" s="92">
        <v>2.25</v>
      </c>
    </row>
    <row r="2290" spans="12:32" ht="12.75" customHeight="1" x14ac:dyDescent="0.3">
      <c r="L2290" s="86">
        <v>4</v>
      </c>
      <c r="M2290" s="87" t="s">
        <v>808</v>
      </c>
      <c r="N2290" s="86" t="s">
        <v>52</v>
      </c>
      <c r="O2290" s="87" t="s">
        <v>843</v>
      </c>
      <c r="P2290" s="87" t="s">
        <v>844</v>
      </c>
      <c r="Q2290" s="38"/>
      <c r="R2290" s="38"/>
      <c r="S2290" s="38"/>
      <c r="T2290" s="38"/>
      <c r="U2290" s="88" t="s">
        <v>540</v>
      </c>
      <c r="V2290" s="88" t="s">
        <v>4178</v>
      </c>
      <c r="W2290" s="88" t="s">
        <v>4183</v>
      </c>
      <c r="X2290" s="89">
        <v>43732.541666666664</v>
      </c>
      <c r="Y2290" s="71">
        <v>43732</v>
      </c>
      <c r="Z2290" s="90">
        <v>0.54166666666666663</v>
      </c>
      <c r="AA2290" s="89">
        <v>43732.666666666664</v>
      </c>
      <c r="AB2290" s="71">
        <v>43732</v>
      </c>
      <c r="AC2290" s="91">
        <v>0.66666666666666663</v>
      </c>
      <c r="AD2290" s="92">
        <v>0</v>
      </c>
      <c r="AE2290" s="91">
        <v>0.125</v>
      </c>
      <c r="AF2290" s="92">
        <v>3</v>
      </c>
    </row>
    <row r="2291" spans="12:32" ht="12.75" customHeight="1" x14ac:dyDescent="0.3">
      <c r="L2291" s="86">
        <v>4</v>
      </c>
      <c r="M2291" s="87" t="s">
        <v>808</v>
      </c>
      <c r="N2291" s="86" t="s">
        <v>52</v>
      </c>
      <c r="O2291" s="87" t="s">
        <v>843</v>
      </c>
      <c r="P2291" s="87" t="s">
        <v>844</v>
      </c>
      <c r="Q2291" s="38"/>
      <c r="R2291" s="38"/>
      <c r="S2291" s="38"/>
      <c r="T2291" s="38"/>
      <c r="U2291" s="88" t="s">
        <v>540</v>
      </c>
      <c r="V2291" s="88" t="s">
        <v>4178</v>
      </c>
      <c r="W2291" s="88" t="s">
        <v>4184</v>
      </c>
      <c r="X2291" s="89">
        <v>43731.583333333336</v>
      </c>
      <c r="Y2291" s="71">
        <v>43731</v>
      </c>
      <c r="Z2291" s="90">
        <v>0.58333333333333337</v>
      </c>
      <c r="AA2291" s="89">
        <v>43731.791666666664</v>
      </c>
      <c r="AB2291" s="71">
        <v>43731</v>
      </c>
      <c r="AC2291" s="91">
        <v>0.79166666666666674</v>
      </c>
      <c r="AD2291" s="92">
        <v>0</v>
      </c>
      <c r="AE2291" s="91">
        <v>0.20833333332848269</v>
      </c>
      <c r="AF2291" s="92">
        <v>4.9999999998835847</v>
      </c>
    </row>
    <row r="2292" spans="12:32" ht="12.75" customHeight="1" x14ac:dyDescent="0.3">
      <c r="L2292" s="86">
        <v>4</v>
      </c>
      <c r="M2292" s="87" t="s">
        <v>808</v>
      </c>
      <c r="N2292" s="86" t="s">
        <v>52</v>
      </c>
      <c r="O2292" s="87" t="s">
        <v>843</v>
      </c>
      <c r="P2292" s="87" t="s">
        <v>844</v>
      </c>
      <c r="Q2292" s="38"/>
      <c r="R2292" s="38"/>
      <c r="S2292" s="38"/>
      <c r="T2292" s="38"/>
      <c r="U2292" s="88" t="s">
        <v>540</v>
      </c>
      <c r="V2292" s="88" t="s">
        <v>4178</v>
      </c>
      <c r="W2292" s="88" t="s">
        <v>4185</v>
      </c>
      <c r="X2292" s="89">
        <v>43718.59375</v>
      </c>
      <c r="Y2292" s="71">
        <v>43718</v>
      </c>
      <c r="Z2292" s="90">
        <v>0.59375</v>
      </c>
      <c r="AA2292" s="89">
        <v>43718.791666666664</v>
      </c>
      <c r="AB2292" s="71">
        <v>43718</v>
      </c>
      <c r="AC2292" s="91">
        <v>0.79166666666666674</v>
      </c>
      <c r="AD2292" s="92">
        <v>0</v>
      </c>
      <c r="AE2292" s="91">
        <v>0.19791666666424135</v>
      </c>
      <c r="AF2292" s="92">
        <v>4.7499999999417923</v>
      </c>
    </row>
    <row r="2293" spans="12:32" ht="12.75" customHeight="1" x14ac:dyDescent="0.3">
      <c r="L2293" s="86">
        <v>4</v>
      </c>
      <c r="M2293" s="87" t="s">
        <v>808</v>
      </c>
      <c r="N2293" s="86" t="s">
        <v>52</v>
      </c>
      <c r="O2293" s="87" t="s">
        <v>843</v>
      </c>
      <c r="P2293" s="87" t="s">
        <v>844</v>
      </c>
      <c r="Q2293" s="38"/>
      <c r="R2293" s="38"/>
      <c r="S2293" s="38"/>
      <c r="T2293" s="38"/>
      <c r="U2293" s="88" t="s">
        <v>540</v>
      </c>
      <c r="V2293" s="88" t="s">
        <v>4178</v>
      </c>
      <c r="W2293" s="88" t="s">
        <v>4186</v>
      </c>
      <c r="X2293" s="89">
        <v>43733.65625</v>
      </c>
      <c r="Y2293" s="71">
        <v>43733</v>
      </c>
      <c r="Z2293" s="90">
        <v>0.65625</v>
      </c>
      <c r="AA2293" s="89">
        <v>43733.833333333336</v>
      </c>
      <c r="AB2293" s="71">
        <v>43733</v>
      </c>
      <c r="AC2293" s="91">
        <v>0.83333333333333326</v>
      </c>
      <c r="AD2293" s="92">
        <v>0</v>
      </c>
      <c r="AE2293" s="91">
        <v>0.17708333333575865</v>
      </c>
      <c r="AF2293" s="92">
        <v>4.2500000000582077</v>
      </c>
    </row>
    <row r="2294" spans="12:32" ht="12.75" customHeight="1" x14ac:dyDescent="0.3">
      <c r="L2294" s="86">
        <v>4</v>
      </c>
      <c r="M2294" s="87" t="s">
        <v>808</v>
      </c>
      <c r="N2294" s="86" t="s">
        <v>52</v>
      </c>
      <c r="O2294" s="87" t="s">
        <v>843</v>
      </c>
      <c r="P2294" s="87" t="s">
        <v>844</v>
      </c>
      <c r="Q2294" s="38"/>
      <c r="R2294" s="38"/>
      <c r="S2294" s="38"/>
      <c r="T2294" s="38"/>
      <c r="U2294" s="88" t="s">
        <v>540</v>
      </c>
      <c r="V2294" s="88" t="s">
        <v>4178</v>
      </c>
      <c r="W2294" s="88" t="s">
        <v>4187</v>
      </c>
      <c r="X2294" s="89">
        <v>43714.5</v>
      </c>
      <c r="Y2294" s="71">
        <v>43714</v>
      </c>
      <c r="Z2294" s="90">
        <v>0.5</v>
      </c>
      <c r="AA2294" s="89">
        <v>43714.604166666664</v>
      </c>
      <c r="AB2294" s="71">
        <v>43714</v>
      </c>
      <c r="AC2294" s="91">
        <v>0.60416666666666663</v>
      </c>
      <c r="AD2294" s="92">
        <v>0</v>
      </c>
      <c r="AE2294" s="91">
        <v>0.10416666666424135</v>
      </c>
      <c r="AF2294" s="92">
        <v>2.4999999999417923</v>
      </c>
    </row>
    <row r="2295" spans="12:32" ht="12.75" customHeight="1" x14ac:dyDescent="0.3">
      <c r="L2295" s="86">
        <v>4</v>
      </c>
      <c r="M2295" s="87" t="s">
        <v>808</v>
      </c>
      <c r="N2295" s="86" t="s">
        <v>52</v>
      </c>
      <c r="O2295" s="87" t="s">
        <v>843</v>
      </c>
      <c r="P2295" s="87" t="s">
        <v>844</v>
      </c>
      <c r="Q2295" s="38"/>
      <c r="R2295" s="38"/>
      <c r="S2295" s="38"/>
      <c r="T2295" s="38"/>
      <c r="U2295" s="88" t="s">
        <v>540</v>
      </c>
      <c r="V2295" s="88" t="s">
        <v>4178</v>
      </c>
      <c r="W2295" s="88" t="s">
        <v>4188</v>
      </c>
      <c r="X2295" s="89">
        <v>43713.510416666664</v>
      </c>
      <c r="Y2295" s="71">
        <v>43713</v>
      </c>
      <c r="Z2295" s="90">
        <v>0.51041666666666663</v>
      </c>
      <c r="AA2295" s="89">
        <v>43713.708333333336</v>
      </c>
      <c r="AB2295" s="71">
        <v>43713</v>
      </c>
      <c r="AC2295" s="91">
        <v>0.70833333333333337</v>
      </c>
      <c r="AD2295" s="92">
        <v>0</v>
      </c>
      <c r="AE2295" s="91">
        <v>0.19791666667151731</v>
      </c>
      <c r="AF2295" s="92">
        <v>4.7500000001164153</v>
      </c>
    </row>
    <row r="2296" spans="12:32" ht="12.75" customHeight="1" x14ac:dyDescent="0.3">
      <c r="L2296" s="86">
        <v>4</v>
      </c>
      <c r="M2296" s="87" t="s">
        <v>808</v>
      </c>
      <c r="N2296" s="86" t="s">
        <v>52</v>
      </c>
      <c r="O2296" s="87" t="s">
        <v>843</v>
      </c>
      <c r="P2296" s="87" t="s">
        <v>844</v>
      </c>
      <c r="Q2296" s="38"/>
      <c r="R2296" s="38"/>
      <c r="S2296" s="38"/>
      <c r="T2296" s="38"/>
      <c r="U2296" s="88" t="s">
        <v>540</v>
      </c>
      <c r="V2296" s="88" t="s">
        <v>4178</v>
      </c>
      <c r="W2296" s="88" t="s">
        <v>4189</v>
      </c>
      <c r="X2296" s="89">
        <v>43735.510416666664</v>
      </c>
      <c r="Y2296" s="71">
        <v>43735</v>
      </c>
      <c r="Z2296" s="90">
        <v>0.51041666666666663</v>
      </c>
      <c r="AA2296" s="89">
        <v>43735.6875</v>
      </c>
      <c r="AB2296" s="71">
        <v>43735</v>
      </c>
      <c r="AC2296" s="91">
        <v>0.6875</v>
      </c>
      <c r="AD2296" s="92">
        <v>0</v>
      </c>
      <c r="AE2296" s="91">
        <v>0.17708333333575865</v>
      </c>
      <c r="AF2296" s="92">
        <v>4.2500000000582077</v>
      </c>
    </row>
    <row r="2297" spans="12:32" ht="12.75" customHeight="1" x14ac:dyDescent="0.3">
      <c r="L2297" s="86">
        <v>4</v>
      </c>
      <c r="M2297" s="87" t="s">
        <v>808</v>
      </c>
      <c r="N2297" s="86" t="s">
        <v>52</v>
      </c>
      <c r="O2297" s="87" t="s">
        <v>843</v>
      </c>
      <c r="P2297" s="87" t="s">
        <v>1242</v>
      </c>
      <c r="Q2297" s="38"/>
      <c r="R2297" s="38"/>
      <c r="S2297" s="38"/>
      <c r="T2297" s="38"/>
      <c r="U2297" s="88" t="s">
        <v>540</v>
      </c>
      <c r="V2297" s="88" t="s">
        <v>4190</v>
      </c>
      <c r="W2297" s="88" t="s">
        <v>4191</v>
      </c>
      <c r="X2297" s="89">
        <v>43711.4375</v>
      </c>
      <c r="Y2297" s="71">
        <v>43711</v>
      </c>
      <c r="Z2297" s="90">
        <v>0.4375</v>
      </c>
      <c r="AA2297" s="89">
        <v>43712.416666666664</v>
      </c>
      <c r="AB2297" s="71">
        <v>43712</v>
      </c>
      <c r="AC2297" s="91">
        <v>0.41666666666666669</v>
      </c>
      <c r="AD2297" s="92">
        <v>0</v>
      </c>
      <c r="AE2297" s="91">
        <v>0.39583333333333337</v>
      </c>
      <c r="AF2297" s="92">
        <v>9.5</v>
      </c>
    </row>
    <row r="2298" spans="12:32" ht="12.75" customHeight="1" x14ac:dyDescent="0.3">
      <c r="L2298" s="86">
        <v>4</v>
      </c>
      <c r="M2298" s="87" t="s">
        <v>808</v>
      </c>
      <c r="N2298" s="86" t="s">
        <v>52</v>
      </c>
      <c r="O2298" s="87" t="s">
        <v>843</v>
      </c>
      <c r="P2298" s="87" t="s">
        <v>1242</v>
      </c>
      <c r="Q2298" s="38"/>
      <c r="R2298" s="38"/>
      <c r="S2298" s="38"/>
      <c r="T2298" s="38"/>
      <c r="U2298" s="88" t="s">
        <v>540</v>
      </c>
      <c r="V2298" s="88" t="s">
        <v>4190</v>
      </c>
      <c r="W2298" s="88" t="s">
        <v>4192</v>
      </c>
      <c r="X2298" s="89">
        <v>43718.447916666664</v>
      </c>
      <c r="Y2298" s="71">
        <v>43718</v>
      </c>
      <c r="Z2298" s="90">
        <v>0.44791666666666669</v>
      </c>
      <c r="AA2298" s="89">
        <v>43718.666666666664</v>
      </c>
      <c r="AB2298" s="71">
        <v>43718</v>
      </c>
      <c r="AC2298" s="91">
        <v>0.66666666666666663</v>
      </c>
      <c r="AD2298" s="92">
        <v>0</v>
      </c>
      <c r="AE2298" s="91">
        <v>0.21875</v>
      </c>
      <c r="AF2298" s="92">
        <v>5.25</v>
      </c>
    </row>
    <row r="2299" spans="12:32" ht="12.75" customHeight="1" x14ac:dyDescent="0.3">
      <c r="L2299" s="86">
        <v>4</v>
      </c>
      <c r="M2299" s="87" t="s">
        <v>808</v>
      </c>
      <c r="N2299" s="86" t="s">
        <v>52</v>
      </c>
      <c r="O2299" s="87" t="s">
        <v>843</v>
      </c>
      <c r="P2299" s="87" t="s">
        <v>1242</v>
      </c>
      <c r="Q2299" s="38"/>
      <c r="R2299" s="38"/>
      <c r="S2299" s="38"/>
      <c r="T2299" s="38"/>
      <c r="U2299" s="88" t="s">
        <v>540</v>
      </c>
      <c r="V2299" s="88" t="s">
        <v>4190</v>
      </c>
      <c r="W2299" s="88" t="s">
        <v>4193</v>
      </c>
      <c r="X2299" s="89">
        <v>43726.479166666664</v>
      </c>
      <c r="Y2299" s="71">
        <v>43726</v>
      </c>
      <c r="Z2299" s="90">
        <v>0.47916666666666669</v>
      </c>
      <c r="AA2299" s="89">
        <v>43728.5</v>
      </c>
      <c r="AB2299" s="71">
        <v>43728</v>
      </c>
      <c r="AC2299" s="91">
        <v>1.5</v>
      </c>
      <c r="AD2299" s="92">
        <v>1</v>
      </c>
      <c r="AE2299" s="91">
        <v>1.4375</v>
      </c>
      <c r="AF2299" s="92">
        <v>42.5</v>
      </c>
    </row>
    <row r="2300" spans="12:32" ht="12.75" customHeight="1" x14ac:dyDescent="0.3">
      <c r="L2300" s="86">
        <v>4</v>
      </c>
      <c r="M2300" s="87" t="s">
        <v>808</v>
      </c>
      <c r="N2300" s="86" t="s">
        <v>52</v>
      </c>
      <c r="O2300" s="87" t="s">
        <v>843</v>
      </c>
      <c r="P2300" s="87" t="s">
        <v>1242</v>
      </c>
      <c r="Q2300" s="38"/>
      <c r="R2300" s="38"/>
      <c r="S2300" s="38"/>
      <c r="T2300" s="38"/>
      <c r="U2300" s="88" t="s">
        <v>540</v>
      </c>
      <c r="V2300" s="88" t="s">
        <v>4190</v>
      </c>
      <c r="W2300" s="88" t="s">
        <v>4194</v>
      </c>
      <c r="X2300" s="89">
        <v>43712.604166666664</v>
      </c>
      <c r="Y2300" s="71">
        <v>43712</v>
      </c>
      <c r="Z2300" s="90">
        <v>0.60416666666666663</v>
      </c>
      <c r="AA2300" s="89">
        <v>43712.697916666664</v>
      </c>
      <c r="AB2300" s="71">
        <v>43712</v>
      </c>
      <c r="AC2300" s="91">
        <v>0.69791666666666663</v>
      </c>
      <c r="AD2300" s="92">
        <v>0</v>
      </c>
      <c r="AE2300" s="91">
        <v>9.375E-2</v>
      </c>
      <c r="AF2300" s="92">
        <v>2.25</v>
      </c>
    </row>
    <row r="2301" spans="12:32" ht="12.75" customHeight="1" x14ac:dyDescent="0.3">
      <c r="L2301" s="86">
        <v>4</v>
      </c>
      <c r="M2301" s="87" t="s">
        <v>808</v>
      </c>
      <c r="N2301" s="86" t="s">
        <v>52</v>
      </c>
      <c r="O2301" s="87" t="s">
        <v>843</v>
      </c>
      <c r="P2301" s="87" t="s">
        <v>1242</v>
      </c>
      <c r="Q2301" s="38"/>
      <c r="R2301" s="38"/>
      <c r="S2301" s="38"/>
      <c r="T2301" s="38"/>
      <c r="U2301" s="88" t="s">
        <v>540</v>
      </c>
      <c r="V2301" s="88" t="s">
        <v>4190</v>
      </c>
      <c r="W2301" s="88" t="s">
        <v>4195</v>
      </c>
      <c r="X2301" s="89">
        <v>43728.6875</v>
      </c>
      <c r="Y2301" s="71">
        <v>43728</v>
      </c>
      <c r="Z2301" s="90">
        <v>0.6875</v>
      </c>
      <c r="AA2301" s="89">
        <v>43728.791666666664</v>
      </c>
      <c r="AB2301" s="71">
        <v>43728</v>
      </c>
      <c r="AC2301" s="91">
        <v>0.79166666666666674</v>
      </c>
      <c r="AD2301" s="92">
        <v>0</v>
      </c>
      <c r="AE2301" s="91">
        <v>0.10416666666424135</v>
      </c>
      <c r="AF2301" s="92">
        <v>2.4999999999417923</v>
      </c>
    </row>
    <row r="2302" spans="12:32" ht="12.75" customHeight="1" x14ac:dyDescent="0.3">
      <c r="L2302" s="86">
        <v>4</v>
      </c>
      <c r="M2302" s="87" t="s">
        <v>808</v>
      </c>
      <c r="N2302" s="86" t="s">
        <v>52</v>
      </c>
      <c r="O2302" s="87" t="s">
        <v>843</v>
      </c>
      <c r="P2302" s="87" t="s">
        <v>1242</v>
      </c>
      <c r="Q2302" s="38"/>
      <c r="R2302" s="38"/>
      <c r="S2302" s="38"/>
      <c r="T2302" s="38"/>
      <c r="U2302" s="88" t="s">
        <v>540</v>
      </c>
      <c r="V2302" s="88" t="s">
        <v>4190</v>
      </c>
      <c r="W2302" s="88" t="s">
        <v>4196</v>
      </c>
      <c r="X2302" s="89">
        <v>43713.708333333336</v>
      </c>
      <c r="Y2302" s="71">
        <v>43713</v>
      </c>
      <c r="Z2302" s="90">
        <v>0.70833333333333337</v>
      </c>
      <c r="AA2302" s="89">
        <v>43714.520833333336</v>
      </c>
      <c r="AB2302" s="71">
        <v>43714</v>
      </c>
      <c r="AC2302" s="91">
        <v>1.5208333333333335</v>
      </c>
      <c r="AD2302" s="92">
        <v>0</v>
      </c>
      <c r="AE2302" s="91">
        <v>1.2291666666666667</v>
      </c>
      <c r="AF2302" s="92">
        <v>29.5</v>
      </c>
    </row>
    <row r="2303" spans="12:32" ht="12.75" customHeight="1" x14ac:dyDescent="0.3">
      <c r="L2303" s="86">
        <v>4</v>
      </c>
      <c r="M2303" s="87" t="s">
        <v>808</v>
      </c>
      <c r="N2303" s="86" t="s">
        <v>52</v>
      </c>
      <c r="O2303" s="87" t="s">
        <v>843</v>
      </c>
      <c r="P2303" s="87" t="s">
        <v>1242</v>
      </c>
      <c r="Q2303" s="38"/>
      <c r="R2303" s="38"/>
      <c r="S2303" s="38"/>
      <c r="T2303" s="38"/>
      <c r="U2303" s="88" t="s">
        <v>540</v>
      </c>
      <c r="V2303" s="88" t="s">
        <v>4190</v>
      </c>
      <c r="W2303" s="88" t="s">
        <v>4197</v>
      </c>
      <c r="X2303" s="89">
        <v>43712.822916666664</v>
      </c>
      <c r="Y2303" s="71">
        <v>43712</v>
      </c>
      <c r="Z2303" s="90">
        <v>0.82291666666666674</v>
      </c>
      <c r="AA2303" s="89">
        <v>43713.625</v>
      </c>
      <c r="AB2303" s="71">
        <v>43713</v>
      </c>
      <c r="AC2303" s="91">
        <v>0.625</v>
      </c>
      <c r="AD2303" s="92">
        <v>0</v>
      </c>
      <c r="AE2303" s="91">
        <v>0.21874999999999994</v>
      </c>
      <c r="AF2303" s="92">
        <v>5.2499999999999982</v>
      </c>
    </row>
    <row r="2304" spans="12:32" ht="12.75" customHeight="1" x14ac:dyDescent="0.3">
      <c r="L2304" s="86">
        <v>4</v>
      </c>
      <c r="M2304" s="87" t="s">
        <v>808</v>
      </c>
      <c r="N2304" s="86" t="s">
        <v>52</v>
      </c>
      <c r="O2304" s="87" t="s">
        <v>843</v>
      </c>
      <c r="P2304" s="87" t="s">
        <v>1242</v>
      </c>
      <c r="Q2304" s="38"/>
      <c r="R2304" s="38"/>
      <c r="S2304" s="38"/>
      <c r="T2304" s="38"/>
      <c r="U2304" s="88" t="s">
        <v>540</v>
      </c>
      <c r="V2304" s="88" t="s">
        <v>4190</v>
      </c>
      <c r="W2304" s="88" t="s">
        <v>4198</v>
      </c>
      <c r="X2304" s="89">
        <v>43725.520833333336</v>
      </c>
      <c r="Y2304" s="71">
        <v>43725</v>
      </c>
      <c r="Z2304" s="90">
        <v>0.52083333333333337</v>
      </c>
      <c r="AA2304" s="89">
        <v>43725.666666666664</v>
      </c>
      <c r="AB2304" s="71">
        <v>43725</v>
      </c>
      <c r="AC2304" s="91">
        <v>0.66666666666666663</v>
      </c>
      <c r="AD2304" s="92">
        <v>0</v>
      </c>
      <c r="AE2304" s="91">
        <v>0.14583333332848269</v>
      </c>
      <c r="AF2304" s="92">
        <v>3.4999999998835847</v>
      </c>
    </row>
    <row r="2305" spans="12:32" ht="12.75" customHeight="1" x14ac:dyDescent="0.3">
      <c r="L2305" s="86">
        <v>4</v>
      </c>
      <c r="M2305" s="87" t="s">
        <v>808</v>
      </c>
      <c r="N2305" s="86" t="s">
        <v>52</v>
      </c>
      <c r="O2305" s="87" t="s">
        <v>809</v>
      </c>
      <c r="P2305" s="38"/>
      <c r="Q2305" s="87" t="s">
        <v>810</v>
      </c>
      <c r="R2305" s="38"/>
      <c r="S2305" s="38"/>
      <c r="T2305" s="38"/>
      <c r="U2305" s="88" t="s">
        <v>540</v>
      </c>
      <c r="V2305" s="88" t="s">
        <v>4218</v>
      </c>
      <c r="W2305" s="88" t="s">
        <v>4226</v>
      </c>
      <c r="X2305" s="89">
        <v>43664.329861111109</v>
      </c>
      <c r="Y2305" s="71">
        <v>43664</v>
      </c>
      <c r="Z2305" s="90">
        <v>0.3298611111111111</v>
      </c>
      <c r="AA2305" s="89">
        <v>43664.481249999997</v>
      </c>
      <c r="AB2305" s="71">
        <v>43664</v>
      </c>
      <c r="AC2305" s="91">
        <v>0.48125000000000001</v>
      </c>
      <c r="AD2305" s="92">
        <v>0</v>
      </c>
      <c r="AE2305" s="91">
        <v>0.15138888888759539</v>
      </c>
      <c r="AF2305" s="92">
        <v>3.6333333333022892</v>
      </c>
    </row>
    <row r="2306" spans="12:32" ht="12.75" customHeight="1" x14ac:dyDescent="0.3">
      <c r="L2306" s="86">
        <v>4</v>
      </c>
      <c r="M2306" s="87" t="s">
        <v>808</v>
      </c>
      <c r="N2306" s="86" t="s">
        <v>52</v>
      </c>
      <c r="O2306" s="87" t="s">
        <v>809</v>
      </c>
      <c r="P2306" s="38"/>
      <c r="Q2306" s="87" t="s">
        <v>810</v>
      </c>
      <c r="R2306" s="38"/>
      <c r="S2306" s="38"/>
      <c r="T2306" s="38"/>
      <c r="U2306" s="88" t="s">
        <v>540</v>
      </c>
      <c r="V2306" s="88" t="s">
        <v>4218</v>
      </c>
      <c r="W2306" s="88" t="s">
        <v>4227</v>
      </c>
      <c r="X2306" s="89">
        <v>43656.401388888888</v>
      </c>
      <c r="Y2306" s="71">
        <v>43656</v>
      </c>
      <c r="Z2306" s="90">
        <v>0.40138888888888885</v>
      </c>
      <c r="AA2306" s="89">
        <v>43656.470833333333</v>
      </c>
      <c r="AB2306" s="71">
        <v>43656</v>
      </c>
      <c r="AC2306" s="91">
        <v>0.47083333333333338</v>
      </c>
      <c r="AD2306" s="92">
        <v>0</v>
      </c>
      <c r="AE2306" s="91">
        <v>6.9444444445252884E-2</v>
      </c>
      <c r="AF2306" s="92">
        <v>1.6666666666860692</v>
      </c>
    </row>
    <row r="2307" spans="12:32" ht="12.75" customHeight="1" x14ac:dyDescent="0.3">
      <c r="L2307" s="86">
        <v>4</v>
      </c>
      <c r="M2307" s="87" t="s">
        <v>808</v>
      </c>
      <c r="N2307" s="86" t="s">
        <v>52</v>
      </c>
      <c r="O2307" s="87" t="s">
        <v>809</v>
      </c>
      <c r="P2307" s="38"/>
      <c r="Q2307" s="87" t="s">
        <v>810</v>
      </c>
      <c r="R2307" s="38"/>
      <c r="S2307" s="38"/>
      <c r="T2307" s="38"/>
      <c r="U2307" s="88" t="s">
        <v>540</v>
      </c>
      <c r="V2307" s="88" t="s">
        <v>4218</v>
      </c>
      <c r="W2307" s="88" t="s">
        <v>4228</v>
      </c>
      <c r="X2307" s="89">
        <v>43664.406944444447</v>
      </c>
      <c r="Y2307" s="71">
        <v>43664</v>
      </c>
      <c r="Z2307" s="90">
        <v>0.4069444444444445</v>
      </c>
      <c r="AA2307" s="89">
        <v>43664.78125</v>
      </c>
      <c r="AB2307" s="71">
        <v>43664</v>
      </c>
      <c r="AC2307" s="91">
        <v>0.78125</v>
      </c>
      <c r="AD2307" s="92">
        <v>0</v>
      </c>
      <c r="AE2307" s="91">
        <v>0.37430555555329192</v>
      </c>
      <c r="AF2307" s="92">
        <v>8.9833333332790062</v>
      </c>
    </row>
    <row r="2308" spans="12:32" ht="12.75" customHeight="1" x14ac:dyDescent="0.3">
      <c r="L2308" s="86">
        <v>4</v>
      </c>
      <c r="M2308" s="87" t="s">
        <v>808</v>
      </c>
      <c r="N2308" s="86" t="s">
        <v>52</v>
      </c>
      <c r="O2308" s="87" t="s">
        <v>809</v>
      </c>
      <c r="P2308" s="38"/>
      <c r="Q2308" s="87" t="s">
        <v>810</v>
      </c>
      <c r="R2308" s="38"/>
      <c r="S2308" s="38"/>
      <c r="T2308" s="38"/>
      <c r="U2308" s="88" t="s">
        <v>540</v>
      </c>
      <c r="V2308" s="88" t="s">
        <v>4218</v>
      </c>
      <c r="W2308" s="88" t="s">
        <v>4229</v>
      </c>
      <c r="X2308" s="89">
        <v>43670.407638888886</v>
      </c>
      <c r="Y2308" s="71">
        <v>43670</v>
      </c>
      <c r="Z2308" s="90">
        <v>0.40763888888888888</v>
      </c>
      <c r="AA2308" s="89">
        <v>43671.320138888892</v>
      </c>
      <c r="AB2308" s="71">
        <v>43671</v>
      </c>
      <c r="AC2308" s="91">
        <v>0.32013888888888892</v>
      </c>
      <c r="AD2308" s="92">
        <v>0</v>
      </c>
      <c r="AE2308" s="91">
        <v>0.32916666666666672</v>
      </c>
      <c r="AF2308" s="92">
        <v>7.9000000000000012</v>
      </c>
    </row>
    <row r="2309" spans="12:32" ht="12.75" customHeight="1" x14ac:dyDescent="0.3">
      <c r="L2309" s="86">
        <v>4</v>
      </c>
      <c r="M2309" s="87" t="s">
        <v>808</v>
      </c>
      <c r="N2309" s="86" t="s">
        <v>52</v>
      </c>
      <c r="O2309" s="87" t="s">
        <v>809</v>
      </c>
      <c r="P2309" s="38"/>
      <c r="Q2309" s="87" t="s">
        <v>810</v>
      </c>
      <c r="R2309" s="38"/>
      <c r="S2309" s="38"/>
      <c r="T2309" s="38"/>
      <c r="U2309" s="88" t="s">
        <v>540</v>
      </c>
      <c r="V2309" s="88" t="s">
        <v>4218</v>
      </c>
      <c r="W2309" s="88" t="s">
        <v>4230</v>
      </c>
      <c r="X2309" s="89">
        <v>43671.439583333333</v>
      </c>
      <c r="Y2309" s="71">
        <v>43671</v>
      </c>
      <c r="Z2309" s="90">
        <v>0.43958333333333338</v>
      </c>
      <c r="AA2309" s="89">
        <v>43671.549305555556</v>
      </c>
      <c r="AB2309" s="71">
        <v>43671</v>
      </c>
      <c r="AC2309" s="91">
        <v>0.5493055555555556</v>
      </c>
      <c r="AD2309" s="92">
        <v>0</v>
      </c>
      <c r="AE2309" s="91">
        <v>0.10972222222335404</v>
      </c>
      <c r="AF2309" s="92">
        <v>2.6333333333604969</v>
      </c>
    </row>
    <row r="2310" spans="12:32" ht="12.75" customHeight="1" x14ac:dyDescent="0.3">
      <c r="L2310" s="86">
        <v>4</v>
      </c>
      <c r="M2310" s="87" t="s">
        <v>808</v>
      </c>
      <c r="N2310" s="86" t="s">
        <v>52</v>
      </c>
      <c r="O2310" s="87" t="s">
        <v>809</v>
      </c>
      <c r="P2310" s="38"/>
      <c r="Q2310" s="87" t="s">
        <v>810</v>
      </c>
      <c r="R2310" s="38"/>
      <c r="S2310" s="38"/>
      <c r="T2310" s="38"/>
      <c r="U2310" s="88" t="s">
        <v>540</v>
      </c>
      <c r="V2310" s="88" t="s">
        <v>4218</v>
      </c>
      <c r="W2310" s="88" t="s">
        <v>4231</v>
      </c>
      <c r="X2310" s="89">
        <v>43658.465277777781</v>
      </c>
      <c r="Y2310" s="71">
        <v>43658</v>
      </c>
      <c r="Z2310" s="90">
        <v>0.46527777777777773</v>
      </c>
      <c r="AA2310" s="89">
        <v>43658.647916666669</v>
      </c>
      <c r="AB2310" s="71">
        <v>43658</v>
      </c>
      <c r="AC2310" s="91">
        <v>0.6479166666666667</v>
      </c>
      <c r="AD2310" s="92">
        <v>0</v>
      </c>
      <c r="AE2310" s="91">
        <v>0.18263888888759539</v>
      </c>
      <c r="AF2310" s="92">
        <v>4.3833333333022892</v>
      </c>
    </row>
    <row r="2311" spans="12:32" ht="12.75" customHeight="1" x14ac:dyDescent="0.3">
      <c r="L2311" s="86">
        <v>4</v>
      </c>
      <c r="M2311" s="87" t="s">
        <v>808</v>
      </c>
      <c r="N2311" s="86" t="s">
        <v>52</v>
      </c>
      <c r="O2311" s="87" t="s">
        <v>809</v>
      </c>
      <c r="P2311" s="38"/>
      <c r="Q2311" s="87" t="s">
        <v>810</v>
      </c>
      <c r="R2311" s="38"/>
      <c r="S2311" s="38"/>
      <c r="T2311" s="38"/>
      <c r="U2311" s="88" t="s">
        <v>540</v>
      </c>
      <c r="V2311" s="88" t="s">
        <v>4218</v>
      </c>
      <c r="W2311" s="88" t="s">
        <v>4232</v>
      </c>
      <c r="X2311" s="89">
        <v>43677.470138888886</v>
      </c>
      <c r="Y2311" s="71">
        <v>43677</v>
      </c>
      <c r="Z2311" s="90">
        <v>0.47013888888888888</v>
      </c>
      <c r="AA2311" s="89">
        <v>43677.689583333333</v>
      </c>
      <c r="AB2311" s="71">
        <v>43677</v>
      </c>
      <c r="AC2311" s="91">
        <v>0.68958333333333333</v>
      </c>
      <c r="AD2311" s="92">
        <v>0</v>
      </c>
      <c r="AE2311" s="91">
        <v>0.21944444444670808</v>
      </c>
      <c r="AF2311" s="92">
        <v>5.2666666667209938</v>
      </c>
    </row>
    <row r="2312" spans="12:32" ht="12.75" customHeight="1" x14ac:dyDescent="0.3">
      <c r="L2312" s="86">
        <v>4</v>
      </c>
      <c r="M2312" s="87" t="s">
        <v>808</v>
      </c>
      <c r="N2312" s="86" t="s">
        <v>52</v>
      </c>
      <c r="O2312" s="87" t="s">
        <v>809</v>
      </c>
      <c r="P2312" s="38"/>
      <c r="Q2312" s="87" t="s">
        <v>810</v>
      </c>
      <c r="R2312" s="38"/>
      <c r="S2312" s="38"/>
      <c r="T2312" s="38"/>
      <c r="U2312" s="88" t="s">
        <v>540</v>
      </c>
      <c r="V2312" s="88" t="s">
        <v>4218</v>
      </c>
      <c r="W2312" s="88" t="s">
        <v>4233</v>
      </c>
      <c r="X2312" s="89">
        <v>43654.494444444441</v>
      </c>
      <c r="Y2312" s="71">
        <v>43654</v>
      </c>
      <c r="Z2312" s="90">
        <v>0.49444444444444446</v>
      </c>
      <c r="AA2312" s="89">
        <v>43654.570138888892</v>
      </c>
      <c r="AB2312" s="71">
        <v>43654</v>
      </c>
      <c r="AC2312" s="91">
        <v>0.57013888888888886</v>
      </c>
      <c r="AD2312" s="92">
        <v>0</v>
      </c>
      <c r="AE2312" s="91">
        <v>7.569444445107365E-2</v>
      </c>
      <c r="AF2312" s="92">
        <v>1.8166666668257676</v>
      </c>
    </row>
    <row r="2313" spans="12:32" ht="12.75" customHeight="1" x14ac:dyDescent="0.3">
      <c r="L2313" s="86">
        <v>4</v>
      </c>
      <c r="M2313" s="87" t="s">
        <v>808</v>
      </c>
      <c r="N2313" s="86" t="s">
        <v>52</v>
      </c>
      <c r="O2313" s="87" t="s">
        <v>809</v>
      </c>
      <c r="P2313" s="38"/>
      <c r="Q2313" s="87" t="s">
        <v>810</v>
      </c>
      <c r="R2313" s="38"/>
      <c r="S2313" s="38"/>
      <c r="T2313" s="38"/>
      <c r="U2313" s="88" t="s">
        <v>540</v>
      </c>
      <c r="V2313" s="88" t="s">
        <v>4218</v>
      </c>
      <c r="W2313" s="88" t="s">
        <v>4234</v>
      </c>
      <c r="X2313" s="89">
        <v>43657.649305555555</v>
      </c>
      <c r="Y2313" s="71">
        <v>43657</v>
      </c>
      <c r="Z2313" s="90">
        <v>0.64930555555555558</v>
      </c>
      <c r="AA2313" s="89">
        <v>43658.351388888892</v>
      </c>
      <c r="AB2313" s="71">
        <v>43658</v>
      </c>
      <c r="AC2313" s="91">
        <v>0.35138888888888892</v>
      </c>
      <c r="AD2313" s="92">
        <v>0</v>
      </c>
      <c r="AE2313" s="91">
        <v>0.11875000000000002</v>
      </c>
      <c r="AF2313" s="92">
        <v>2.8500000000000005</v>
      </c>
    </row>
    <row r="2314" spans="12:32" ht="12.75" customHeight="1" x14ac:dyDescent="0.3">
      <c r="L2314" s="86">
        <v>4</v>
      </c>
      <c r="M2314" s="87" t="s">
        <v>808</v>
      </c>
      <c r="N2314" s="86" t="s">
        <v>52</v>
      </c>
      <c r="O2314" s="87" t="s">
        <v>828</v>
      </c>
      <c r="P2314" s="87" t="s">
        <v>829</v>
      </c>
      <c r="Q2314" s="38"/>
      <c r="R2314" s="38"/>
      <c r="S2314" s="38"/>
      <c r="T2314" s="38"/>
      <c r="U2314" s="88" t="s">
        <v>540</v>
      </c>
      <c r="V2314" s="88" t="s">
        <v>4272</v>
      </c>
      <c r="W2314" s="88" t="s">
        <v>4290</v>
      </c>
      <c r="X2314" s="89">
        <v>43676.404166666667</v>
      </c>
      <c r="Y2314" s="71">
        <v>43676</v>
      </c>
      <c r="Z2314" s="90">
        <v>0.40416666666666662</v>
      </c>
      <c r="AA2314" s="89">
        <v>43676.647916666669</v>
      </c>
      <c r="AB2314" s="71">
        <v>43676</v>
      </c>
      <c r="AC2314" s="91">
        <v>0.6479166666666667</v>
      </c>
      <c r="AD2314" s="92">
        <v>0</v>
      </c>
      <c r="AE2314" s="91">
        <v>0.24375000000145519</v>
      </c>
      <c r="AF2314" s="92">
        <v>5.8500000000349246</v>
      </c>
    </row>
    <row r="2315" spans="12:32" ht="12.75" customHeight="1" x14ac:dyDescent="0.3">
      <c r="L2315" s="86">
        <v>4</v>
      </c>
      <c r="M2315" s="87" t="s">
        <v>808</v>
      </c>
      <c r="N2315" s="86" t="s">
        <v>52</v>
      </c>
      <c r="O2315" s="87" t="s">
        <v>828</v>
      </c>
      <c r="P2315" s="87" t="s">
        <v>829</v>
      </c>
      <c r="Q2315" s="38"/>
      <c r="R2315" s="38"/>
      <c r="S2315" s="38"/>
      <c r="T2315" s="38"/>
      <c r="U2315" s="88" t="s">
        <v>540</v>
      </c>
      <c r="V2315" s="88" t="s">
        <v>4272</v>
      </c>
      <c r="W2315" s="88" t="s">
        <v>4291</v>
      </c>
      <c r="X2315" s="89">
        <v>43669.561805555553</v>
      </c>
      <c r="Y2315" s="71">
        <v>43669</v>
      </c>
      <c r="Z2315" s="90">
        <v>0.56180555555555556</v>
      </c>
      <c r="AA2315" s="89">
        <v>43669.670138888891</v>
      </c>
      <c r="AB2315" s="71">
        <v>43669</v>
      </c>
      <c r="AC2315" s="91">
        <v>0.67013888888888884</v>
      </c>
      <c r="AD2315" s="92">
        <v>0</v>
      </c>
      <c r="AE2315" s="91">
        <v>0.10833333333721384</v>
      </c>
      <c r="AF2315" s="92">
        <v>2.6000000000931323</v>
      </c>
    </row>
    <row r="2316" spans="12:32" ht="12.75" customHeight="1" x14ac:dyDescent="0.3">
      <c r="L2316" s="86">
        <v>4</v>
      </c>
      <c r="M2316" s="87" t="s">
        <v>808</v>
      </c>
      <c r="N2316" s="86" t="s">
        <v>52</v>
      </c>
      <c r="O2316" s="87" t="s">
        <v>828</v>
      </c>
      <c r="P2316" s="87" t="s">
        <v>829</v>
      </c>
      <c r="Q2316" s="38"/>
      <c r="R2316" s="38"/>
      <c r="S2316" s="38"/>
      <c r="T2316" s="38"/>
      <c r="U2316" s="88" t="s">
        <v>540</v>
      </c>
      <c r="V2316" s="88" t="s">
        <v>4272</v>
      </c>
      <c r="W2316" s="88" t="s">
        <v>4292</v>
      </c>
      <c r="X2316" s="89">
        <v>43662.741666666669</v>
      </c>
      <c r="Y2316" s="71">
        <v>43662</v>
      </c>
      <c r="Z2316" s="90">
        <v>0.7416666666666667</v>
      </c>
      <c r="AA2316" s="89">
        <v>43663.406944444447</v>
      </c>
      <c r="AB2316" s="71">
        <v>43663</v>
      </c>
      <c r="AC2316" s="91">
        <v>0.4069444444444445</v>
      </c>
      <c r="AD2316" s="92">
        <v>0</v>
      </c>
      <c r="AE2316" s="91">
        <v>8.1944444444444486E-2</v>
      </c>
      <c r="AF2316" s="92">
        <v>1.9666666666666677</v>
      </c>
    </row>
    <row r="2317" spans="12:32" ht="12.75" customHeight="1" x14ac:dyDescent="0.3">
      <c r="L2317" s="86">
        <v>4</v>
      </c>
      <c r="M2317" s="87" t="s">
        <v>808</v>
      </c>
      <c r="N2317" s="86" t="s">
        <v>52</v>
      </c>
      <c r="O2317" s="87" t="s">
        <v>828</v>
      </c>
      <c r="P2317" s="87" t="s">
        <v>829</v>
      </c>
      <c r="Q2317" s="38"/>
      <c r="R2317" s="38"/>
      <c r="S2317" s="38"/>
      <c r="T2317" s="38"/>
      <c r="U2317" s="88" t="s">
        <v>540</v>
      </c>
      <c r="V2317" s="88" t="s">
        <v>4272</v>
      </c>
      <c r="W2317" s="88" t="s">
        <v>4293</v>
      </c>
      <c r="X2317" s="70"/>
      <c r="Y2317" s="71"/>
      <c r="Z2317" s="90"/>
      <c r="AA2317" s="90"/>
      <c r="AB2317" s="71"/>
      <c r="AC2317" s="91" t="s">
        <v>762</v>
      </c>
    </row>
    <row r="2318" spans="12:32" ht="12.75" customHeight="1" x14ac:dyDescent="0.3">
      <c r="L2318" s="86">
        <v>4</v>
      </c>
      <c r="M2318" s="87" t="s">
        <v>808</v>
      </c>
      <c r="N2318" s="86" t="s">
        <v>52</v>
      </c>
      <c r="O2318" s="87" t="s">
        <v>828</v>
      </c>
      <c r="P2318" s="87" t="s">
        <v>829</v>
      </c>
      <c r="Q2318" s="38"/>
      <c r="R2318" s="38"/>
      <c r="S2318" s="38"/>
      <c r="T2318" s="38"/>
      <c r="U2318" s="88" t="s">
        <v>540</v>
      </c>
      <c r="V2318" s="88" t="s">
        <v>4272</v>
      </c>
      <c r="W2318" s="88" t="s">
        <v>4294</v>
      </c>
      <c r="X2318" s="70"/>
      <c r="Y2318" s="71"/>
      <c r="Z2318" s="90"/>
      <c r="AA2318" s="90"/>
      <c r="AB2318" s="71"/>
      <c r="AC2318" s="91" t="s">
        <v>762</v>
      </c>
    </row>
    <row r="2319" spans="12:32" ht="12.75" customHeight="1" x14ac:dyDescent="0.3">
      <c r="L2319" s="86">
        <v>4</v>
      </c>
      <c r="M2319" s="87" t="s">
        <v>808</v>
      </c>
      <c r="N2319" s="86" t="s">
        <v>52</v>
      </c>
      <c r="O2319" s="87" t="s">
        <v>828</v>
      </c>
      <c r="P2319" s="87" t="s">
        <v>829</v>
      </c>
      <c r="Q2319" s="38"/>
      <c r="R2319" s="38"/>
      <c r="S2319" s="38"/>
      <c r="T2319" s="38"/>
      <c r="U2319" s="88" t="s">
        <v>540</v>
      </c>
      <c r="V2319" s="88" t="s">
        <v>4272</v>
      </c>
      <c r="W2319" s="88" t="s">
        <v>4295</v>
      </c>
      <c r="X2319" s="70"/>
      <c r="Y2319" s="71"/>
      <c r="Z2319" s="90"/>
      <c r="AA2319" s="90"/>
      <c r="AB2319" s="71"/>
      <c r="AC2319" s="91" t="s">
        <v>762</v>
      </c>
    </row>
    <row r="2320" spans="12:32" ht="12.75" customHeight="1" x14ac:dyDescent="0.3">
      <c r="L2320" s="86">
        <v>4</v>
      </c>
      <c r="M2320" s="87" t="s">
        <v>808</v>
      </c>
      <c r="N2320" s="86" t="s">
        <v>52</v>
      </c>
      <c r="O2320" s="87" t="s">
        <v>809</v>
      </c>
      <c r="P2320" s="38"/>
      <c r="Q2320" s="87" t="s">
        <v>810</v>
      </c>
      <c r="R2320" s="38"/>
      <c r="S2320" s="38"/>
      <c r="T2320" s="38"/>
      <c r="U2320" s="88" t="s">
        <v>540</v>
      </c>
      <c r="V2320" s="88" t="s">
        <v>4362</v>
      </c>
      <c r="W2320" s="88" t="s">
        <v>4377</v>
      </c>
      <c r="X2320" s="89">
        <v>43671.356249999997</v>
      </c>
      <c r="Y2320" s="71">
        <v>43671</v>
      </c>
      <c r="Z2320" s="90">
        <v>0.35625000000000001</v>
      </c>
      <c r="AA2320" s="89">
        <v>43671.453472222223</v>
      </c>
      <c r="AB2320" s="71">
        <v>43671</v>
      </c>
      <c r="AC2320" s="91">
        <v>0.45347222222222222</v>
      </c>
      <c r="AD2320" s="92">
        <v>0</v>
      </c>
      <c r="AE2320" s="91">
        <v>9.7222222226264421E-2</v>
      </c>
      <c r="AF2320" s="92">
        <v>2.3333333334303461</v>
      </c>
    </row>
    <row r="2321" spans="12:32" ht="12.75" customHeight="1" x14ac:dyDescent="0.3">
      <c r="L2321" s="86">
        <v>4</v>
      </c>
      <c r="M2321" s="87" t="s">
        <v>808</v>
      </c>
      <c r="N2321" s="86" t="s">
        <v>52</v>
      </c>
      <c r="O2321" s="87" t="s">
        <v>809</v>
      </c>
      <c r="P2321" s="38"/>
      <c r="Q2321" s="87" t="s">
        <v>810</v>
      </c>
      <c r="R2321" s="38"/>
      <c r="S2321" s="38"/>
      <c r="T2321" s="38"/>
      <c r="U2321" s="88" t="s">
        <v>540</v>
      </c>
      <c r="V2321" s="88" t="s">
        <v>4362</v>
      </c>
      <c r="W2321" s="88" t="s">
        <v>4378</v>
      </c>
      <c r="X2321" s="89">
        <v>43648.359027777777</v>
      </c>
      <c r="Y2321" s="71">
        <v>43648</v>
      </c>
      <c r="Z2321" s="90">
        <v>0.35902777777777778</v>
      </c>
      <c r="AA2321" s="89">
        <v>43648.533333333333</v>
      </c>
      <c r="AB2321" s="71">
        <v>43648</v>
      </c>
      <c r="AC2321" s="91">
        <v>1.5333333333333332</v>
      </c>
      <c r="AD2321" s="92">
        <v>0</v>
      </c>
      <c r="AE2321" s="91">
        <v>0.17430555555620231</v>
      </c>
      <c r="AF2321" s="92">
        <v>4.1833333333488554</v>
      </c>
    </row>
    <row r="2322" spans="12:32" ht="12.75" customHeight="1" x14ac:dyDescent="0.3">
      <c r="L2322" s="86">
        <v>4</v>
      </c>
      <c r="M2322" s="87" t="s">
        <v>808</v>
      </c>
      <c r="N2322" s="86" t="s">
        <v>52</v>
      </c>
      <c r="O2322" s="87" t="s">
        <v>809</v>
      </c>
      <c r="P2322" s="38"/>
      <c r="Q2322" s="87" t="s">
        <v>810</v>
      </c>
      <c r="R2322" s="38"/>
      <c r="S2322" s="38"/>
      <c r="T2322" s="38"/>
      <c r="U2322" s="88" t="s">
        <v>540</v>
      </c>
      <c r="V2322" s="88" t="s">
        <v>4362</v>
      </c>
      <c r="W2322" s="88" t="s">
        <v>4379</v>
      </c>
      <c r="X2322" s="89">
        <v>43661.383333333331</v>
      </c>
      <c r="Y2322" s="71">
        <v>43661</v>
      </c>
      <c r="Z2322" s="90">
        <v>0.3833333333333333</v>
      </c>
      <c r="AA2322" s="89">
        <v>43661.477083333331</v>
      </c>
      <c r="AB2322" s="71">
        <v>43661</v>
      </c>
      <c r="AC2322" s="91">
        <v>0.4770833333333333</v>
      </c>
      <c r="AD2322" s="92">
        <v>0</v>
      </c>
      <c r="AE2322" s="91">
        <v>9.375E-2</v>
      </c>
      <c r="AF2322" s="92">
        <v>2.25</v>
      </c>
    </row>
    <row r="2323" spans="12:32" ht="12.75" customHeight="1" x14ac:dyDescent="0.3">
      <c r="L2323" s="86">
        <v>4</v>
      </c>
      <c r="M2323" s="87" t="s">
        <v>808</v>
      </c>
      <c r="N2323" s="86" t="s">
        <v>52</v>
      </c>
      <c r="O2323" s="87" t="s">
        <v>809</v>
      </c>
      <c r="P2323" s="38"/>
      <c r="Q2323" s="87" t="s">
        <v>810</v>
      </c>
      <c r="R2323" s="38"/>
      <c r="S2323" s="38"/>
      <c r="T2323" s="38"/>
      <c r="U2323" s="88" t="s">
        <v>540</v>
      </c>
      <c r="V2323" s="88" t="s">
        <v>4362</v>
      </c>
      <c r="W2323" s="88" t="s">
        <v>4380</v>
      </c>
      <c r="X2323" s="89">
        <v>43669.38958333333</v>
      </c>
      <c r="Y2323" s="71">
        <v>43669</v>
      </c>
      <c r="Z2323" s="90">
        <v>0.38958333333333334</v>
      </c>
      <c r="AA2323" s="89">
        <v>43669.724999999999</v>
      </c>
      <c r="AB2323" s="71">
        <v>43669</v>
      </c>
      <c r="AC2323" s="91">
        <v>0.72499999999999998</v>
      </c>
      <c r="AD2323" s="92">
        <v>0</v>
      </c>
      <c r="AE2323" s="91">
        <v>0.33541666666860692</v>
      </c>
      <c r="AF2323" s="92">
        <v>8.0500000000465661</v>
      </c>
    </row>
    <row r="2324" spans="12:32" ht="12.75" customHeight="1" x14ac:dyDescent="0.3">
      <c r="L2324" s="86">
        <v>4</v>
      </c>
      <c r="M2324" s="87" t="s">
        <v>808</v>
      </c>
      <c r="N2324" s="86" t="s">
        <v>52</v>
      </c>
      <c r="O2324" s="87" t="s">
        <v>809</v>
      </c>
      <c r="P2324" s="38"/>
      <c r="Q2324" s="87" t="s">
        <v>810</v>
      </c>
      <c r="R2324" s="38"/>
      <c r="S2324" s="38"/>
      <c r="T2324" s="38"/>
      <c r="U2324" s="88" t="s">
        <v>540</v>
      </c>
      <c r="V2324" s="88" t="s">
        <v>4362</v>
      </c>
      <c r="W2324" s="88" t="s">
        <v>4381</v>
      </c>
      <c r="X2324" s="89">
        <v>43648.390277777777</v>
      </c>
      <c r="Y2324" s="71">
        <v>43648</v>
      </c>
      <c r="Z2324" s="90">
        <v>0.39027777777777778</v>
      </c>
      <c r="AA2324" s="89">
        <v>43649.314583333333</v>
      </c>
      <c r="AB2324" s="71">
        <v>43649</v>
      </c>
      <c r="AC2324" s="91">
        <v>0.31458333333333333</v>
      </c>
      <c r="AD2324" s="92">
        <v>0</v>
      </c>
      <c r="AE2324" s="91">
        <v>0.34097222222222223</v>
      </c>
      <c r="AF2324" s="92">
        <v>8.1833333333333336</v>
      </c>
    </row>
    <row r="2325" spans="12:32" ht="12.75" customHeight="1" x14ac:dyDescent="0.3">
      <c r="L2325" s="86">
        <v>4</v>
      </c>
      <c r="M2325" s="87" t="s">
        <v>808</v>
      </c>
      <c r="N2325" s="86" t="s">
        <v>52</v>
      </c>
      <c r="O2325" s="87" t="s">
        <v>809</v>
      </c>
      <c r="P2325" s="38"/>
      <c r="Q2325" s="87" t="s">
        <v>810</v>
      </c>
      <c r="R2325" s="38"/>
      <c r="S2325" s="38"/>
      <c r="T2325" s="38"/>
      <c r="U2325" s="88" t="s">
        <v>540</v>
      </c>
      <c r="V2325" s="88" t="s">
        <v>4362</v>
      </c>
      <c r="W2325" s="88" t="s">
        <v>4382</v>
      </c>
      <c r="X2325" s="89">
        <v>43663.390972222223</v>
      </c>
      <c r="Y2325" s="71">
        <v>43663</v>
      </c>
      <c r="Z2325" s="90">
        <v>0.39097222222222222</v>
      </c>
      <c r="AA2325" s="89">
        <v>43663.484722222223</v>
      </c>
      <c r="AB2325" s="71">
        <v>43663</v>
      </c>
      <c r="AC2325" s="91">
        <v>0.48472222222222222</v>
      </c>
      <c r="AD2325" s="92">
        <v>0</v>
      </c>
      <c r="AE2325" s="91">
        <v>9.375E-2</v>
      </c>
      <c r="AF2325" s="92">
        <v>2.25</v>
      </c>
    </row>
    <row r="2326" spans="12:32" ht="12.75" customHeight="1" x14ac:dyDescent="0.3">
      <c r="L2326" s="86">
        <v>4</v>
      </c>
      <c r="M2326" s="87" t="s">
        <v>808</v>
      </c>
      <c r="N2326" s="86" t="s">
        <v>52</v>
      </c>
      <c r="O2326" s="87" t="s">
        <v>809</v>
      </c>
      <c r="P2326" s="38"/>
      <c r="Q2326" s="87" t="s">
        <v>810</v>
      </c>
      <c r="R2326" s="38"/>
      <c r="S2326" s="38"/>
      <c r="T2326" s="38"/>
      <c r="U2326" s="88" t="s">
        <v>540</v>
      </c>
      <c r="V2326" s="88" t="s">
        <v>4362</v>
      </c>
      <c r="W2326" s="88" t="s">
        <v>4383</v>
      </c>
      <c r="X2326" s="89">
        <v>43675.436805555553</v>
      </c>
      <c r="Y2326" s="71">
        <v>43675</v>
      </c>
      <c r="Z2326" s="90">
        <v>0.4368055555555555</v>
      </c>
      <c r="AA2326" s="89">
        <v>43675.581250000003</v>
      </c>
      <c r="AB2326" s="71">
        <v>43675</v>
      </c>
      <c r="AC2326" s="91">
        <v>0.58125000000000004</v>
      </c>
      <c r="AD2326" s="92">
        <v>0</v>
      </c>
      <c r="AE2326" s="91">
        <v>0.14444444444961846</v>
      </c>
      <c r="AF2326" s="92">
        <v>3.466666666790843</v>
      </c>
    </row>
    <row r="2327" spans="12:32" ht="12.75" customHeight="1" x14ac:dyDescent="0.3">
      <c r="L2327" s="86">
        <v>4</v>
      </c>
      <c r="M2327" s="87" t="s">
        <v>808</v>
      </c>
      <c r="N2327" s="86" t="s">
        <v>52</v>
      </c>
      <c r="O2327" s="87" t="s">
        <v>809</v>
      </c>
      <c r="P2327" s="38"/>
      <c r="Q2327" s="87" t="s">
        <v>810</v>
      </c>
      <c r="R2327" s="38"/>
      <c r="S2327" s="38"/>
      <c r="T2327" s="38"/>
      <c r="U2327" s="88" t="s">
        <v>540</v>
      </c>
      <c r="V2327" s="88" t="s">
        <v>4362</v>
      </c>
      <c r="W2327" s="88" t="s">
        <v>4384</v>
      </c>
      <c r="X2327" s="89">
        <v>43677.443055555559</v>
      </c>
      <c r="Y2327" s="71">
        <v>43677</v>
      </c>
      <c r="Z2327" s="90">
        <v>0.44305555555555554</v>
      </c>
      <c r="AA2327" s="89">
        <v>43677.622916666667</v>
      </c>
      <c r="AB2327" s="71">
        <v>43677</v>
      </c>
      <c r="AC2327" s="91">
        <v>0.62291666666666667</v>
      </c>
      <c r="AD2327" s="92">
        <v>0</v>
      </c>
      <c r="AE2327" s="91">
        <v>0.17986111110803904</v>
      </c>
      <c r="AF2327" s="92">
        <v>4.316666666592937</v>
      </c>
    </row>
    <row r="2328" spans="12:32" ht="12.75" customHeight="1" x14ac:dyDescent="0.3">
      <c r="L2328" s="86">
        <v>4</v>
      </c>
      <c r="M2328" s="87" t="s">
        <v>808</v>
      </c>
      <c r="N2328" s="86" t="s">
        <v>52</v>
      </c>
      <c r="O2328" s="87" t="s">
        <v>809</v>
      </c>
      <c r="P2328" s="38"/>
      <c r="Q2328" s="87" t="s">
        <v>810</v>
      </c>
      <c r="R2328" s="38"/>
      <c r="S2328" s="38"/>
      <c r="T2328" s="38"/>
      <c r="U2328" s="88" t="s">
        <v>540</v>
      </c>
      <c r="V2328" s="88" t="s">
        <v>4362</v>
      </c>
      <c r="W2328" s="88" t="s">
        <v>4385</v>
      </c>
      <c r="X2328" s="89">
        <v>43654.481249999997</v>
      </c>
      <c r="Y2328" s="71">
        <v>43654</v>
      </c>
      <c r="Z2328" s="90">
        <v>0.48125000000000001</v>
      </c>
      <c r="AA2328" s="89">
        <v>43654.683333333334</v>
      </c>
      <c r="AB2328" s="71">
        <v>43654</v>
      </c>
      <c r="AC2328" s="91">
        <v>0.68333333333333335</v>
      </c>
      <c r="AD2328" s="92">
        <v>0</v>
      </c>
      <c r="AE2328" s="91">
        <v>0.20208333333721384</v>
      </c>
      <c r="AF2328" s="92">
        <v>4.8500000000931323</v>
      </c>
    </row>
    <row r="2329" spans="12:32" ht="12.75" customHeight="1" x14ac:dyDescent="0.3">
      <c r="L2329" s="86">
        <v>4</v>
      </c>
      <c r="M2329" s="87" t="s">
        <v>808</v>
      </c>
      <c r="N2329" s="86" t="s">
        <v>52</v>
      </c>
      <c r="O2329" s="87" t="s">
        <v>809</v>
      </c>
      <c r="P2329" s="38"/>
      <c r="Q2329" s="87" t="s">
        <v>810</v>
      </c>
      <c r="R2329" s="38"/>
      <c r="S2329" s="38"/>
      <c r="T2329" s="38"/>
      <c r="U2329" s="88" t="s">
        <v>540</v>
      </c>
      <c r="V2329" s="88" t="s">
        <v>4362</v>
      </c>
      <c r="W2329" s="88" t="s">
        <v>4386</v>
      </c>
      <c r="X2329" s="89">
        <v>43670.543749999997</v>
      </c>
      <c r="Y2329" s="71">
        <v>43670</v>
      </c>
      <c r="Z2329" s="90">
        <v>0.54374999999999996</v>
      </c>
      <c r="AA2329" s="89">
        <v>43670.786111111112</v>
      </c>
      <c r="AB2329" s="71">
        <v>43670</v>
      </c>
      <c r="AC2329" s="91">
        <v>0.7861111111111112</v>
      </c>
      <c r="AD2329" s="92">
        <v>0</v>
      </c>
      <c r="AE2329" s="91">
        <v>0.242361111115315</v>
      </c>
      <c r="AF2329" s="92">
        <v>5.8166666667675599</v>
      </c>
    </row>
    <row r="2330" spans="12:32" ht="12.75" customHeight="1" x14ac:dyDescent="0.3">
      <c r="L2330" s="86">
        <v>4</v>
      </c>
      <c r="M2330" s="87" t="s">
        <v>808</v>
      </c>
      <c r="N2330" s="86" t="s">
        <v>52</v>
      </c>
      <c r="O2330" s="87" t="s">
        <v>809</v>
      </c>
      <c r="P2330" s="38"/>
      <c r="Q2330" s="87" t="s">
        <v>810</v>
      </c>
      <c r="R2330" s="38"/>
      <c r="S2330" s="38"/>
      <c r="T2330" s="38"/>
      <c r="U2330" s="88" t="s">
        <v>540</v>
      </c>
      <c r="V2330" s="88" t="s">
        <v>4362</v>
      </c>
      <c r="W2330" s="88" t="s">
        <v>4387</v>
      </c>
      <c r="X2330" s="89">
        <v>43676.640277777777</v>
      </c>
      <c r="Y2330" s="71">
        <v>43676</v>
      </c>
      <c r="Z2330" s="90">
        <v>0.64027777777777772</v>
      </c>
      <c r="AA2330" s="89">
        <v>43676.704861111109</v>
      </c>
      <c r="AB2330" s="71">
        <v>43676</v>
      </c>
      <c r="AC2330" s="91">
        <v>0.70486111111111116</v>
      </c>
      <c r="AD2330" s="92">
        <v>0</v>
      </c>
      <c r="AE2330" s="91">
        <v>6.4583333332848269E-2</v>
      </c>
      <c r="AF2330" s="92">
        <v>1.5499999999883585</v>
      </c>
    </row>
    <row r="2331" spans="12:32" ht="12.75" customHeight="1" x14ac:dyDescent="0.3">
      <c r="L2331" s="86">
        <v>4</v>
      </c>
      <c r="M2331" s="87" t="s">
        <v>808</v>
      </c>
      <c r="N2331" s="86" t="s">
        <v>52</v>
      </c>
      <c r="O2331" s="87" t="s">
        <v>809</v>
      </c>
      <c r="P2331" s="38"/>
      <c r="Q2331" s="87" t="s">
        <v>810</v>
      </c>
      <c r="R2331" s="38"/>
      <c r="S2331" s="38"/>
      <c r="T2331" s="38"/>
      <c r="U2331" s="88" t="s">
        <v>540</v>
      </c>
      <c r="V2331" s="88" t="s">
        <v>4362</v>
      </c>
      <c r="W2331" s="88" t="s">
        <v>4388</v>
      </c>
      <c r="X2331" s="89">
        <v>43663.675694444442</v>
      </c>
      <c r="Y2331" s="71">
        <v>43663</v>
      </c>
      <c r="Z2331" s="90">
        <v>0.67569444444444449</v>
      </c>
      <c r="AA2331" s="89">
        <v>43664.542361111111</v>
      </c>
      <c r="AB2331" s="71">
        <v>43664</v>
      </c>
      <c r="AC2331" s="91">
        <v>0.54236111111111107</v>
      </c>
      <c r="AD2331" s="92">
        <v>0</v>
      </c>
      <c r="AE2331" s="91">
        <v>0.28333333333333327</v>
      </c>
      <c r="AF2331" s="92">
        <v>6.7999999999999989</v>
      </c>
    </row>
    <row r="2332" spans="12:32" ht="12.75" customHeight="1" x14ac:dyDescent="0.3">
      <c r="L2332" s="86">
        <v>4</v>
      </c>
      <c r="M2332" s="87" t="s">
        <v>808</v>
      </c>
      <c r="N2332" s="86" t="s">
        <v>52</v>
      </c>
      <c r="O2332" s="87" t="s">
        <v>809</v>
      </c>
      <c r="P2332" s="38"/>
      <c r="Q2332" s="87" t="s">
        <v>810</v>
      </c>
      <c r="R2332" s="38"/>
      <c r="S2332" s="38"/>
      <c r="T2332" s="38"/>
      <c r="U2332" s="88" t="s">
        <v>540</v>
      </c>
      <c r="V2332" s="88" t="s">
        <v>4362</v>
      </c>
      <c r="W2332" s="88" t="s">
        <v>4389</v>
      </c>
      <c r="X2332" s="89">
        <v>43664.532638888886</v>
      </c>
      <c r="Y2332" s="71">
        <v>43664</v>
      </c>
      <c r="Z2332" s="90">
        <v>0.53263888888888888</v>
      </c>
      <c r="AA2332" s="89">
        <v>43665.30972222222</v>
      </c>
      <c r="AB2332" s="71">
        <v>43665</v>
      </c>
      <c r="AC2332" s="91">
        <v>0.30972222222222223</v>
      </c>
      <c r="AD2332" s="92">
        <v>0</v>
      </c>
      <c r="AE2332" s="91">
        <v>0.19375000000000003</v>
      </c>
      <c r="AF2332" s="92">
        <v>4.6500000000000004</v>
      </c>
    </row>
    <row r="2333" spans="12:32" ht="12.75" customHeight="1" x14ac:dyDescent="0.3">
      <c r="L2333" s="86">
        <v>4</v>
      </c>
      <c r="M2333" s="87" t="s">
        <v>808</v>
      </c>
      <c r="N2333" s="86" t="s">
        <v>52</v>
      </c>
      <c r="O2333" s="87" t="s">
        <v>843</v>
      </c>
      <c r="P2333" s="87" t="s">
        <v>844</v>
      </c>
      <c r="Q2333" s="38"/>
      <c r="R2333" s="38"/>
      <c r="S2333" s="38"/>
      <c r="T2333" s="38"/>
      <c r="U2333" s="88" t="s">
        <v>540</v>
      </c>
      <c r="V2333" s="88" t="s">
        <v>4455</v>
      </c>
      <c r="W2333" s="88" t="s">
        <v>4456</v>
      </c>
      <c r="X2333" s="89">
        <v>43725.395833333336</v>
      </c>
      <c r="Y2333" s="71">
        <v>43725</v>
      </c>
      <c r="Z2333" s="90">
        <v>0.39583333333333331</v>
      </c>
      <c r="AA2333" s="89">
        <v>43727.416666666664</v>
      </c>
      <c r="AB2333" s="71">
        <v>43727</v>
      </c>
      <c r="AC2333" s="91">
        <v>0.41666666666666669</v>
      </c>
      <c r="AD2333" s="92">
        <v>1</v>
      </c>
      <c r="AE2333" s="91">
        <v>0.43750000000000006</v>
      </c>
      <c r="AF2333" s="92">
        <v>18.5</v>
      </c>
    </row>
    <row r="2334" spans="12:32" ht="12.75" customHeight="1" x14ac:dyDescent="0.3">
      <c r="L2334" s="86">
        <v>4</v>
      </c>
      <c r="M2334" s="87" t="s">
        <v>808</v>
      </c>
      <c r="N2334" s="86" t="s">
        <v>52</v>
      </c>
      <c r="O2334" s="87" t="s">
        <v>843</v>
      </c>
      <c r="P2334" s="87" t="s">
        <v>844</v>
      </c>
      <c r="Q2334" s="38"/>
      <c r="R2334" s="38"/>
      <c r="S2334" s="38"/>
      <c r="T2334" s="38"/>
      <c r="U2334" s="88" t="s">
        <v>540</v>
      </c>
      <c r="V2334" s="88" t="s">
        <v>4455</v>
      </c>
      <c r="W2334" s="88" t="s">
        <v>4457</v>
      </c>
      <c r="X2334" s="89">
        <v>43734.552083333336</v>
      </c>
      <c r="Y2334" s="71">
        <v>43734</v>
      </c>
      <c r="Z2334" s="90">
        <v>0.55208333333333337</v>
      </c>
      <c r="AA2334" s="89">
        <v>43734.833333333336</v>
      </c>
      <c r="AB2334" s="71">
        <v>43734</v>
      </c>
      <c r="AC2334" s="91">
        <v>0.83333333333333326</v>
      </c>
      <c r="AD2334" s="92">
        <v>0</v>
      </c>
      <c r="AE2334" s="91">
        <v>0.28125</v>
      </c>
      <c r="AF2334" s="92">
        <v>6.75</v>
      </c>
    </row>
    <row r="2335" spans="12:32" ht="12.75" customHeight="1" x14ac:dyDescent="0.3">
      <c r="L2335" s="86">
        <v>4</v>
      </c>
      <c r="M2335" s="87" t="s">
        <v>808</v>
      </c>
      <c r="N2335" s="86" t="s">
        <v>52</v>
      </c>
      <c r="O2335" s="87" t="s">
        <v>843</v>
      </c>
      <c r="P2335" s="87" t="s">
        <v>844</v>
      </c>
      <c r="Q2335" s="38"/>
      <c r="R2335" s="38"/>
      <c r="S2335" s="38"/>
      <c r="T2335" s="38"/>
      <c r="U2335" s="88" t="s">
        <v>540</v>
      </c>
      <c r="V2335" s="88" t="s">
        <v>4455</v>
      </c>
      <c r="W2335" s="88" t="s">
        <v>4458</v>
      </c>
      <c r="X2335" s="89">
        <v>43713.583333333336</v>
      </c>
      <c r="Y2335" s="71">
        <v>43713</v>
      </c>
      <c r="Z2335" s="90">
        <v>0.58333333333333337</v>
      </c>
      <c r="AA2335" s="89">
        <v>43713.71875</v>
      </c>
      <c r="AB2335" s="71">
        <v>43713</v>
      </c>
      <c r="AC2335" s="91">
        <v>0.71875</v>
      </c>
      <c r="AD2335" s="92">
        <v>0</v>
      </c>
      <c r="AE2335" s="91">
        <v>0.13541666666424135</v>
      </c>
      <c r="AF2335" s="92">
        <v>3.2499999999417923</v>
      </c>
    </row>
    <row r="2336" spans="12:32" ht="12.75" customHeight="1" x14ac:dyDescent="0.3">
      <c r="L2336" s="86">
        <v>4</v>
      </c>
      <c r="M2336" s="87" t="s">
        <v>808</v>
      </c>
      <c r="N2336" s="86" t="s">
        <v>52</v>
      </c>
      <c r="O2336" s="87" t="s">
        <v>843</v>
      </c>
      <c r="P2336" s="87" t="s">
        <v>844</v>
      </c>
      <c r="Q2336" s="38"/>
      <c r="R2336" s="38"/>
      <c r="S2336" s="38"/>
      <c r="T2336" s="38"/>
      <c r="U2336" s="88" t="s">
        <v>540</v>
      </c>
      <c r="V2336" s="88" t="s">
        <v>4455</v>
      </c>
      <c r="W2336" s="88" t="s">
        <v>4459</v>
      </c>
      <c r="X2336" s="89">
        <v>43727.53125</v>
      </c>
      <c r="Y2336" s="71">
        <v>43727</v>
      </c>
      <c r="Z2336" s="90">
        <v>0.53125</v>
      </c>
      <c r="AA2336" s="89">
        <v>43727.708333333336</v>
      </c>
      <c r="AB2336" s="71">
        <v>43727</v>
      </c>
      <c r="AC2336" s="91">
        <v>0.70833333333333337</v>
      </c>
      <c r="AD2336" s="92">
        <v>0</v>
      </c>
      <c r="AE2336" s="91">
        <v>0.17708333333575865</v>
      </c>
      <c r="AF2336" s="92">
        <v>4.2500000000582077</v>
      </c>
    </row>
    <row r="2337" spans="12:32" ht="12.75" customHeight="1" x14ac:dyDescent="0.3">
      <c r="L2337" s="86">
        <v>4</v>
      </c>
      <c r="M2337" s="87" t="s">
        <v>808</v>
      </c>
      <c r="N2337" s="86" t="s">
        <v>52</v>
      </c>
      <c r="O2337" s="87" t="s">
        <v>1548</v>
      </c>
      <c r="P2337" s="38"/>
      <c r="Q2337" s="87" t="s">
        <v>1549</v>
      </c>
      <c r="R2337" s="38"/>
      <c r="S2337" s="38"/>
      <c r="T2337" s="38"/>
      <c r="U2337" s="88" t="s">
        <v>540</v>
      </c>
      <c r="V2337" s="88" t="s">
        <v>4460</v>
      </c>
      <c r="W2337" s="88" t="s">
        <v>4462</v>
      </c>
      <c r="X2337" s="89">
        <v>43657.379166666666</v>
      </c>
      <c r="Y2337" s="71">
        <v>43657</v>
      </c>
      <c r="Z2337" s="90">
        <v>0.37916666666666665</v>
      </c>
      <c r="AA2337" s="89">
        <v>43657.620833333334</v>
      </c>
      <c r="AB2337" s="71">
        <v>43657</v>
      </c>
      <c r="AC2337" s="91">
        <v>0.62083333333333335</v>
      </c>
      <c r="AD2337" s="92">
        <v>0</v>
      </c>
      <c r="AE2337" s="91">
        <v>0.24166666666860692</v>
      </c>
      <c r="AF2337" s="92">
        <v>5.8000000000465661</v>
      </c>
    </row>
    <row r="2338" spans="12:32" ht="12.75" customHeight="1" x14ac:dyDescent="0.3">
      <c r="L2338" s="86">
        <v>4</v>
      </c>
      <c r="M2338" s="87" t="s">
        <v>808</v>
      </c>
      <c r="N2338" s="86" t="s">
        <v>52</v>
      </c>
      <c r="O2338" s="87" t="s">
        <v>1548</v>
      </c>
      <c r="P2338" s="38"/>
      <c r="Q2338" s="87" t="s">
        <v>1549</v>
      </c>
      <c r="R2338" s="38"/>
      <c r="S2338" s="38"/>
      <c r="T2338" s="38"/>
      <c r="U2338" s="88" t="s">
        <v>540</v>
      </c>
      <c r="V2338" s="88" t="s">
        <v>4460</v>
      </c>
      <c r="W2338" s="88" t="s">
        <v>4463</v>
      </c>
      <c r="X2338" s="89">
        <v>43661.517361111109</v>
      </c>
      <c r="Y2338" s="71">
        <v>43661</v>
      </c>
      <c r="Z2338" s="90">
        <v>0.51736111111111105</v>
      </c>
      <c r="AA2338" s="89">
        <v>43661.602083333331</v>
      </c>
      <c r="AB2338" s="71">
        <v>43661</v>
      </c>
      <c r="AC2338" s="91">
        <v>0.6020833333333333</v>
      </c>
      <c r="AD2338" s="92">
        <v>0</v>
      </c>
      <c r="AE2338" s="91">
        <v>8.4722222221898846E-2</v>
      </c>
      <c r="AF2338" s="92">
        <v>2.0333333333255723</v>
      </c>
    </row>
    <row r="2339" spans="12:32" ht="12.75" customHeight="1" x14ac:dyDescent="0.3">
      <c r="L2339" s="86">
        <v>4</v>
      </c>
      <c r="M2339" s="87" t="s">
        <v>808</v>
      </c>
      <c r="N2339" s="86" t="s">
        <v>52</v>
      </c>
      <c r="O2339" s="87" t="s">
        <v>849</v>
      </c>
      <c r="P2339" s="87" t="s">
        <v>901</v>
      </c>
      <c r="Q2339" s="38"/>
      <c r="R2339" s="38"/>
      <c r="S2339" s="38"/>
      <c r="T2339" s="38"/>
      <c r="U2339" s="88" t="s">
        <v>540</v>
      </c>
      <c r="V2339" s="88" t="s">
        <v>4465</v>
      </c>
      <c r="W2339" s="88" t="s">
        <v>4468</v>
      </c>
      <c r="X2339" s="89">
        <v>43670.293055555558</v>
      </c>
      <c r="Y2339" s="71">
        <v>43670</v>
      </c>
      <c r="Z2339" s="90">
        <v>0.29305555555555557</v>
      </c>
      <c r="AA2339" s="89">
        <v>43670.468055555553</v>
      </c>
      <c r="AB2339" s="71">
        <v>43670</v>
      </c>
      <c r="AC2339" s="91">
        <v>0.4680555555555555</v>
      </c>
      <c r="AD2339" s="92">
        <v>0</v>
      </c>
      <c r="AE2339" s="91">
        <v>0.17499999999563443</v>
      </c>
      <c r="AF2339" s="92">
        <v>4.1999999998952262</v>
      </c>
    </row>
    <row r="2340" spans="12:32" ht="12.75" customHeight="1" x14ac:dyDescent="0.3">
      <c r="L2340" s="86">
        <v>4</v>
      </c>
      <c r="M2340" s="87" t="s">
        <v>808</v>
      </c>
      <c r="N2340" s="86" t="s">
        <v>52</v>
      </c>
      <c r="O2340" s="87" t="s">
        <v>849</v>
      </c>
      <c r="P2340" s="87" t="s">
        <v>901</v>
      </c>
      <c r="Q2340" s="38"/>
      <c r="R2340" s="38"/>
      <c r="S2340" s="38"/>
      <c r="T2340" s="38"/>
      <c r="U2340" s="88" t="s">
        <v>540</v>
      </c>
      <c r="V2340" s="88" t="s">
        <v>4465</v>
      </c>
      <c r="W2340" s="88" t="s">
        <v>4469</v>
      </c>
      <c r="X2340" s="89">
        <v>43661.400694444441</v>
      </c>
      <c r="Y2340" s="71">
        <v>43661</v>
      </c>
      <c r="Z2340" s="90">
        <v>0.40069444444444446</v>
      </c>
      <c r="AA2340" s="89">
        <v>43661.487500000003</v>
      </c>
      <c r="AB2340" s="71">
        <v>43661</v>
      </c>
      <c r="AC2340" s="91">
        <v>0.48749999999999999</v>
      </c>
      <c r="AD2340" s="92">
        <v>0</v>
      </c>
      <c r="AE2340" s="91">
        <v>8.6805555562023073E-2</v>
      </c>
      <c r="AF2340" s="92">
        <v>2.0833333334885538</v>
      </c>
    </row>
    <row r="2341" spans="12:32" ht="12.75" customHeight="1" x14ac:dyDescent="0.3">
      <c r="L2341" s="86">
        <v>4</v>
      </c>
      <c r="M2341" s="87" t="s">
        <v>808</v>
      </c>
      <c r="N2341" s="86" t="s">
        <v>52</v>
      </c>
      <c r="O2341" s="87" t="s">
        <v>849</v>
      </c>
      <c r="P2341" s="87" t="s">
        <v>901</v>
      </c>
      <c r="Q2341" s="38"/>
      <c r="R2341" s="38"/>
      <c r="S2341" s="38"/>
      <c r="T2341" s="38"/>
      <c r="U2341" s="88" t="s">
        <v>540</v>
      </c>
      <c r="V2341" s="88" t="s">
        <v>4465</v>
      </c>
      <c r="W2341" s="88" t="s">
        <v>4470</v>
      </c>
      <c r="X2341" s="89">
        <v>43656.40347222222</v>
      </c>
      <c r="Y2341" s="71">
        <v>43656</v>
      </c>
      <c r="Z2341" s="90">
        <v>0.40347222222222223</v>
      </c>
      <c r="AA2341" s="89">
        <v>43656.518055555556</v>
      </c>
      <c r="AB2341" s="71">
        <v>43656</v>
      </c>
      <c r="AC2341" s="91">
        <v>1.5180555555555557</v>
      </c>
      <c r="AD2341" s="92">
        <v>0</v>
      </c>
      <c r="AE2341" s="91">
        <v>0.11458333333575865</v>
      </c>
      <c r="AF2341" s="92">
        <v>2.7500000000582077</v>
      </c>
    </row>
    <row r="2342" spans="12:32" ht="12.75" customHeight="1" x14ac:dyDescent="0.3">
      <c r="L2342" s="86">
        <v>4</v>
      </c>
      <c r="M2342" s="87" t="s">
        <v>808</v>
      </c>
      <c r="N2342" s="86" t="s">
        <v>52</v>
      </c>
      <c r="O2342" s="87" t="s">
        <v>849</v>
      </c>
      <c r="P2342" s="87" t="s">
        <v>901</v>
      </c>
      <c r="Q2342" s="38"/>
      <c r="R2342" s="38"/>
      <c r="S2342" s="38"/>
      <c r="T2342" s="38"/>
      <c r="U2342" s="88" t="s">
        <v>540</v>
      </c>
      <c r="V2342" s="88" t="s">
        <v>4465</v>
      </c>
      <c r="W2342" s="88" t="s">
        <v>4471</v>
      </c>
      <c r="X2342" s="89">
        <v>43656.722222222219</v>
      </c>
      <c r="Y2342" s="71">
        <v>43656</v>
      </c>
      <c r="Z2342" s="90">
        <v>0.72222222222222221</v>
      </c>
      <c r="AA2342" s="89">
        <v>43657.563888888886</v>
      </c>
      <c r="AB2342" s="71">
        <v>43657</v>
      </c>
      <c r="AC2342" s="91">
        <v>0.56388888888888888</v>
      </c>
      <c r="AD2342" s="92">
        <v>0</v>
      </c>
      <c r="AE2342" s="91">
        <v>0.25833333333333336</v>
      </c>
      <c r="AF2342" s="92">
        <v>6.2000000000000011</v>
      </c>
    </row>
    <row r="2343" spans="12:32" ht="12.75" customHeight="1" x14ac:dyDescent="0.3">
      <c r="L2343" s="86">
        <v>4</v>
      </c>
      <c r="M2343" s="87" t="s">
        <v>808</v>
      </c>
      <c r="N2343" s="86" t="s">
        <v>52</v>
      </c>
      <c r="O2343" s="87" t="s">
        <v>828</v>
      </c>
      <c r="P2343" s="87" t="s">
        <v>829</v>
      </c>
      <c r="Q2343" s="38"/>
      <c r="R2343" s="38"/>
      <c r="S2343" s="38"/>
      <c r="T2343" s="38"/>
      <c r="U2343" s="88" t="s">
        <v>540</v>
      </c>
      <c r="V2343" s="88" t="s">
        <v>4491</v>
      </c>
      <c r="W2343" s="88" t="s">
        <v>4492</v>
      </c>
      <c r="X2343" s="89">
        <v>43718.375</v>
      </c>
      <c r="Y2343" s="71">
        <v>43718</v>
      </c>
      <c r="Z2343" s="90">
        <v>0.375</v>
      </c>
      <c r="AA2343" s="89">
        <v>43718.677083333336</v>
      </c>
      <c r="AB2343" s="71">
        <v>43718</v>
      </c>
      <c r="AC2343" s="91">
        <v>0.67708333333333337</v>
      </c>
      <c r="AD2343" s="92">
        <v>0</v>
      </c>
      <c r="AE2343" s="91">
        <v>0.30208333333575865</v>
      </c>
      <c r="AF2343" s="92">
        <v>7.2500000000582077</v>
      </c>
    </row>
    <row r="2344" spans="12:32" ht="12.75" customHeight="1" x14ac:dyDescent="0.3">
      <c r="L2344" s="86">
        <v>4</v>
      </c>
      <c r="M2344" s="87" t="s">
        <v>808</v>
      </c>
      <c r="N2344" s="86" t="s">
        <v>52</v>
      </c>
      <c r="O2344" s="87" t="s">
        <v>828</v>
      </c>
      <c r="P2344" s="87" t="s">
        <v>829</v>
      </c>
      <c r="Q2344" s="38"/>
      <c r="R2344" s="38"/>
      <c r="S2344" s="38"/>
      <c r="T2344" s="38"/>
      <c r="U2344" s="88" t="s">
        <v>540</v>
      </c>
      <c r="V2344" s="88" t="s">
        <v>4491</v>
      </c>
      <c r="W2344" s="88" t="s">
        <v>4493</v>
      </c>
      <c r="X2344" s="89">
        <v>43733.395833333336</v>
      </c>
      <c r="Y2344" s="71">
        <v>43733</v>
      </c>
      <c r="Z2344" s="90">
        <v>0.39583333333333331</v>
      </c>
      <c r="AA2344" s="89">
        <v>43733.75</v>
      </c>
      <c r="AB2344" s="71">
        <v>43733</v>
      </c>
      <c r="AC2344" s="91">
        <v>0.75</v>
      </c>
      <c r="AD2344" s="92">
        <v>0</v>
      </c>
      <c r="AE2344" s="91">
        <v>0.35416666666424135</v>
      </c>
      <c r="AF2344" s="92">
        <v>8.4999999999417923</v>
      </c>
    </row>
    <row r="2345" spans="12:32" ht="12.75" customHeight="1" x14ac:dyDescent="0.3">
      <c r="L2345" s="86">
        <v>4</v>
      </c>
      <c r="M2345" s="87" t="s">
        <v>808</v>
      </c>
      <c r="N2345" s="86" t="s">
        <v>52</v>
      </c>
      <c r="O2345" s="87" t="s">
        <v>828</v>
      </c>
      <c r="P2345" s="87" t="s">
        <v>829</v>
      </c>
      <c r="Q2345" s="38"/>
      <c r="R2345" s="38"/>
      <c r="S2345" s="38"/>
      <c r="T2345" s="38"/>
      <c r="U2345" s="88" t="s">
        <v>540</v>
      </c>
      <c r="V2345" s="88" t="s">
        <v>4494</v>
      </c>
      <c r="W2345" s="88" t="s">
        <v>4495</v>
      </c>
      <c r="X2345" s="89">
        <v>43732.208333333336</v>
      </c>
      <c r="Y2345" s="71">
        <v>43732</v>
      </c>
      <c r="Z2345" s="90">
        <v>0.20833333333333334</v>
      </c>
      <c r="AA2345" s="89">
        <v>43733.416666666664</v>
      </c>
      <c r="AB2345" s="71">
        <v>43733</v>
      </c>
      <c r="AC2345" s="91">
        <v>0.41666666666666669</v>
      </c>
      <c r="AD2345" s="92">
        <v>0</v>
      </c>
      <c r="AE2345" s="91">
        <v>0.625</v>
      </c>
      <c r="AF2345" s="92">
        <v>15</v>
      </c>
    </row>
    <row r="2346" spans="12:32" ht="12.75" customHeight="1" x14ac:dyDescent="0.3">
      <c r="L2346" s="86">
        <v>4</v>
      </c>
      <c r="M2346" s="87" t="s">
        <v>808</v>
      </c>
      <c r="N2346" s="86" t="s">
        <v>52</v>
      </c>
      <c r="O2346" s="87" t="s">
        <v>828</v>
      </c>
      <c r="P2346" s="87" t="s">
        <v>829</v>
      </c>
      <c r="Q2346" s="38"/>
      <c r="R2346" s="38"/>
      <c r="S2346" s="38"/>
      <c r="T2346" s="38"/>
      <c r="U2346" s="88" t="s">
        <v>540</v>
      </c>
      <c r="V2346" s="88" t="s">
        <v>4494</v>
      </c>
      <c r="W2346" s="88" t="s">
        <v>4496</v>
      </c>
      <c r="X2346" s="89">
        <v>43713.458333333336</v>
      </c>
      <c r="Y2346" s="71">
        <v>43713</v>
      </c>
      <c r="Z2346" s="90">
        <v>0.45833333333333331</v>
      </c>
      <c r="AA2346" s="89">
        <v>43713.583333333336</v>
      </c>
      <c r="AB2346" s="71">
        <v>43713</v>
      </c>
      <c r="AC2346" s="91">
        <v>0.58333333333333337</v>
      </c>
      <c r="AD2346" s="92">
        <v>0</v>
      </c>
      <c r="AE2346" s="91">
        <v>0.125</v>
      </c>
      <c r="AF2346" s="92">
        <v>3</v>
      </c>
    </row>
    <row r="2347" spans="12:32" ht="12.75" customHeight="1" x14ac:dyDescent="0.3">
      <c r="L2347" s="86">
        <v>4</v>
      </c>
      <c r="M2347" s="87" t="s">
        <v>808</v>
      </c>
      <c r="N2347" s="86" t="s">
        <v>52</v>
      </c>
      <c r="O2347" s="87" t="s">
        <v>828</v>
      </c>
      <c r="P2347" s="87" t="s">
        <v>829</v>
      </c>
      <c r="Q2347" s="38"/>
      <c r="R2347" s="38"/>
      <c r="S2347" s="38"/>
      <c r="T2347" s="38"/>
      <c r="U2347" s="88" t="s">
        <v>540</v>
      </c>
      <c r="V2347" s="88" t="s">
        <v>4494</v>
      </c>
      <c r="W2347" s="88" t="s">
        <v>4497</v>
      </c>
      <c r="X2347" s="89">
        <v>43733.5625</v>
      </c>
      <c r="Y2347" s="71">
        <v>43733</v>
      </c>
      <c r="Z2347" s="90">
        <v>0.5625</v>
      </c>
      <c r="AA2347" s="89">
        <v>43733.697916666664</v>
      </c>
      <c r="AB2347" s="71">
        <v>43733</v>
      </c>
      <c r="AC2347" s="91">
        <v>0.69791666666666663</v>
      </c>
      <c r="AD2347" s="92">
        <v>0</v>
      </c>
      <c r="AE2347" s="91">
        <v>0.13541666666424135</v>
      </c>
      <c r="AF2347" s="92">
        <v>3.2499999999417923</v>
      </c>
    </row>
    <row r="2348" spans="12:32" ht="12.75" customHeight="1" x14ac:dyDescent="0.3">
      <c r="L2348" s="86">
        <v>4</v>
      </c>
      <c r="M2348" s="87" t="s">
        <v>808</v>
      </c>
      <c r="N2348" s="86" t="s">
        <v>52</v>
      </c>
      <c r="O2348" s="87" t="s">
        <v>828</v>
      </c>
      <c r="P2348" s="87" t="s">
        <v>829</v>
      </c>
      <c r="Q2348" s="38"/>
      <c r="R2348" s="38"/>
      <c r="S2348" s="38"/>
      <c r="T2348" s="38"/>
      <c r="U2348" s="88" t="s">
        <v>540</v>
      </c>
      <c r="V2348" s="88" t="s">
        <v>4494</v>
      </c>
      <c r="W2348" s="88" t="s">
        <v>4498</v>
      </c>
      <c r="X2348" s="89">
        <v>43718.6875</v>
      </c>
      <c r="Y2348" s="71">
        <v>43718</v>
      </c>
      <c r="Z2348" s="90">
        <v>0.6875</v>
      </c>
      <c r="AA2348" s="89">
        <v>43719.427083333336</v>
      </c>
      <c r="AB2348" s="71">
        <v>43719</v>
      </c>
      <c r="AC2348" s="91">
        <v>0.42708333333333331</v>
      </c>
      <c r="AD2348" s="92">
        <v>0</v>
      </c>
      <c r="AE2348" s="91">
        <v>0.15625</v>
      </c>
      <c r="AF2348" s="92">
        <v>3.75</v>
      </c>
    </row>
    <row r="2349" spans="12:32" ht="12.75" customHeight="1" x14ac:dyDescent="0.3">
      <c r="L2349" s="86">
        <v>4</v>
      </c>
      <c r="M2349" s="87" t="s">
        <v>808</v>
      </c>
      <c r="N2349" s="86" t="s">
        <v>52</v>
      </c>
      <c r="O2349" s="87" t="s">
        <v>828</v>
      </c>
      <c r="P2349" s="87" t="s">
        <v>829</v>
      </c>
      <c r="Q2349" s="38"/>
      <c r="R2349" s="38"/>
      <c r="S2349" s="38"/>
      <c r="T2349" s="38"/>
      <c r="U2349" s="88" t="s">
        <v>540</v>
      </c>
      <c r="V2349" s="88" t="s">
        <v>4494</v>
      </c>
      <c r="W2349" s="88" t="s">
        <v>4499</v>
      </c>
      <c r="X2349" s="89">
        <v>43712.5</v>
      </c>
      <c r="Y2349" s="71">
        <v>43712</v>
      </c>
      <c r="Z2349" s="90">
        <v>0.5</v>
      </c>
      <c r="AA2349" s="89">
        <v>43713.375</v>
      </c>
      <c r="AB2349" s="71">
        <v>43713</v>
      </c>
      <c r="AC2349" s="91">
        <v>0.375</v>
      </c>
      <c r="AD2349" s="92">
        <v>0</v>
      </c>
      <c r="AE2349" s="91">
        <v>0.29166666666666669</v>
      </c>
      <c r="AF2349" s="92">
        <v>7</v>
      </c>
    </row>
    <row r="2350" spans="12:32" ht="12.75" customHeight="1" x14ac:dyDescent="0.3">
      <c r="L2350" s="86">
        <v>4</v>
      </c>
      <c r="M2350" s="87" t="s">
        <v>808</v>
      </c>
      <c r="N2350" s="86" t="s">
        <v>52</v>
      </c>
      <c r="O2350" s="87" t="s">
        <v>910</v>
      </c>
      <c r="P2350" s="87" t="s">
        <v>1006</v>
      </c>
      <c r="Q2350" s="38"/>
      <c r="R2350" s="38"/>
      <c r="S2350" s="38"/>
      <c r="T2350" s="38"/>
      <c r="U2350" s="88" t="s">
        <v>540</v>
      </c>
      <c r="V2350" s="88" t="s">
        <v>4500</v>
      </c>
      <c r="W2350" s="88" t="s">
        <v>4502</v>
      </c>
      <c r="X2350" s="89">
        <v>43649.354166666664</v>
      </c>
      <c r="Y2350" s="71">
        <v>43649</v>
      </c>
      <c r="Z2350" s="90">
        <v>0.35416666666666669</v>
      </c>
      <c r="AA2350" s="89">
        <v>43649.567361111112</v>
      </c>
      <c r="AB2350" s="71">
        <v>43649</v>
      </c>
      <c r="AC2350" s="91">
        <v>0.56736111111111109</v>
      </c>
      <c r="AD2350" s="92">
        <v>0</v>
      </c>
      <c r="AE2350" s="91">
        <v>0.21319444444816327</v>
      </c>
      <c r="AF2350" s="92">
        <v>5.1166666667559184</v>
      </c>
    </row>
    <row r="2351" spans="12:32" ht="12.75" customHeight="1" x14ac:dyDescent="0.3">
      <c r="L2351" s="86">
        <v>4</v>
      </c>
      <c r="M2351" s="87" t="s">
        <v>808</v>
      </c>
      <c r="N2351" s="86" t="s">
        <v>52</v>
      </c>
      <c r="O2351" s="87" t="s">
        <v>910</v>
      </c>
      <c r="P2351" s="87" t="s">
        <v>1006</v>
      </c>
      <c r="Q2351" s="38"/>
      <c r="R2351" s="38"/>
      <c r="S2351" s="38"/>
      <c r="T2351" s="38"/>
      <c r="U2351" s="88" t="s">
        <v>540</v>
      </c>
      <c r="V2351" s="88" t="s">
        <v>4500</v>
      </c>
      <c r="W2351" s="88" t="s">
        <v>4503</v>
      </c>
      <c r="X2351" s="89">
        <v>43656.415972222225</v>
      </c>
      <c r="Y2351" s="71">
        <v>43656</v>
      </c>
      <c r="Z2351" s="90">
        <v>0.41597222222222219</v>
      </c>
      <c r="AA2351" s="89">
        <v>43657.3</v>
      </c>
      <c r="AB2351" s="71">
        <v>43657</v>
      </c>
      <c r="AC2351" s="91">
        <v>0.3</v>
      </c>
      <c r="AD2351" s="92">
        <v>0</v>
      </c>
      <c r="AE2351" s="91">
        <v>0.30069444444444449</v>
      </c>
      <c r="AF2351" s="92">
        <v>7.2166666666666677</v>
      </c>
    </row>
    <row r="2352" spans="12:32" ht="12.75" customHeight="1" x14ac:dyDescent="0.3">
      <c r="L2352" s="86">
        <v>4</v>
      </c>
      <c r="M2352" s="87" t="s">
        <v>808</v>
      </c>
      <c r="N2352" s="86" t="s">
        <v>52</v>
      </c>
      <c r="O2352" s="87" t="s">
        <v>910</v>
      </c>
      <c r="P2352" s="87" t="s">
        <v>1006</v>
      </c>
      <c r="Q2352" s="38"/>
      <c r="R2352" s="38"/>
      <c r="S2352" s="38"/>
      <c r="T2352" s="38"/>
      <c r="U2352" s="88" t="s">
        <v>540</v>
      </c>
      <c r="V2352" s="88" t="s">
        <v>4500</v>
      </c>
      <c r="W2352" s="88" t="s">
        <v>4504</v>
      </c>
      <c r="X2352" s="89">
        <v>43649.559027777781</v>
      </c>
      <c r="Y2352" s="71">
        <v>43649</v>
      </c>
      <c r="Z2352" s="90">
        <v>0.55902777777777779</v>
      </c>
      <c r="AA2352" s="89">
        <v>43649.677777777775</v>
      </c>
      <c r="AB2352" s="71">
        <v>43649</v>
      </c>
      <c r="AC2352" s="91">
        <v>0.67777777777777781</v>
      </c>
      <c r="AD2352" s="92">
        <v>0</v>
      </c>
      <c r="AE2352" s="91">
        <v>0.11874999999417923</v>
      </c>
      <c r="AF2352" s="92">
        <v>2.8499999998603016</v>
      </c>
    </row>
    <row r="2353" spans="12:32" ht="12.75" customHeight="1" x14ac:dyDescent="0.3">
      <c r="L2353" s="86">
        <v>4</v>
      </c>
      <c r="M2353" s="87" t="s">
        <v>808</v>
      </c>
      <c r="N2353" s="86" t="s">
        <v>52</v>
      </c>
      <c r="O2353" s="87" t="s">
        <v>910</v>
      </c>
      <c r="P2353" s="87" t="s">
        <v>1006</v>
      </c>
      <c r="Q2353" s="38"/>
      <c r="R2353" s="38"/>
      <c r="S2353" s="38"/>
      <c r="T2353" s="38"/>
      <c r="U2353" s="88" t="s">
        <v>540</v>
      </c>
      <c r="V2353" s="88" t="s">
        <v>4500</v>
      </c>
      <c r="W2353" s="88" t="s">
        <v>4505</v>
      </c>
      <c r="X2353" s="89">
        <v>43662.561111111114</v>
      </c>
      <c r="Y2353" s="71">
        <v>43662</v>
      </c>
      <c r="Z2353" s="90">
        <v>0.56111111111111112</v>
      </c>
      <c r="AA2353" s="89">
        <v>43662.648611111108</v>
      </c>
      <c r="AB2353" s="71">
        <v>43662</v>
      </c>
      <c r="AC2353" s="91">
        <v>0.64861111111111114</v>
      </c>
      <c r="AD2353" s="92">
        <v>0</v>
      </c>
      <c r="AE2353" s="91">
        <v>8.7499999994179234E-2</v>
      </c>
      <c r="AF2353" s="92">
        <v>2.0999999998603016</v>
      </c>
    </row>
    <row r="2354" spans="12:32" ht="12.75" customHeight="1" x14ac:dyDescent="0.3">
      <c r="L2354" s="86">
        <v>4</v>
      </c>
      <c r="M2354" s="87" t="s">
        <v>808</v>
      </c>
      <c r="N2354" s="86" t="s">
        <v>52</v>
      </c>
      <c r="O2354" s="87" t="s">
        <v>910</v>
      </c>
      <c r="P2354" s="87" t="s">
        <v>1006</v>
      </c>
      <c r="Q2354" s="38"/>
      <c r="R2354" s="38"/>
      <c r="S2354" s="38"/>
      <c r="T2354" s="38"/>
      <c r="U2354" s="88" t="s">
        <v>540</v>
      </c>
      <c r="V2354" s="88" t="s">
        <v>4500</v>
      </c>
      <c r="W2354" s="88" t="s">
        <v>4506</v>
      </c>
      <c r="X2354" s="89">
        <v>43665.568055555559</v>
      </c>
      <c r="Y2354" s="71">
        <v>43665</v>
      </c>
      <c r="Z2354" s="90">
        <v>0.56805555555555554</v>
      </c>
      <c r="AA2354" s="89">
        <v>43666.560416666667</v>
      </c>
      <c r="AB2354" s="71">
        <v>43666</v>
      </c>
      <c r="AC2354" s="91">
        <v>0.56041666666666667</v>
      </c>
      <c r="AD2354" s="92">
        <v>0</v>
      </c>
      <c r="AE2354" s="91">
        <v>0.40902777777777782</v>
      </c>
      <c r="AF2354" s="92">
        <v>9.8166666666666682</v>
      </c>
    </row>
    <row r="2355" spans="12:32" ht="12.75" customHeight="1" x14ac:dyDescent="0.3">
      <c r="L2355" s="86">
        <v>4</v>
      </c>
      <c r="M2355" s="87" t="s">
        <v>808</v>
      </c>
      <c r="N2355" s="86" t="s">
        <v>52</v>
      </c>
      <c r="O2355" s="87" t="s">
        <v>910</v>
      </c>
      <c r="P2355" s="87" t="s">
        <v>1006</v>
      </c>
      <c r="Q2355" s="38"/>
      <c r="R2355" s="38"/>
      <c r="S2355" s="38"/>
      <c r="T2355" s="38"/>
      <c r="U2355" s="88" t="s">
        <v>540</v>
      </c>
      <c r="V2355" s="88" t="s">
        <v>4500</v>
      </c>
      <c r="W2355" s="88" t="s">
        <v>4507</v>
      </c>
      <c r="X2355" s="89">
        <v>43665.5</v>
      </c>
      <c r="Y2355" s="71">
        <v>43665</v>
      </c>
      <c r="Z2355" s="90">
        <v>0.5</v>
      </c>
      <c r="AA2355" s="89">
        <v>43665.638194444444</v>
      </c>
      <c r="AB2355" s="71">
        <v>43665</v>
      </c>
      <c r="AC2355" s="91">
        <v>0.6381944444444444</v>
      </c>
      <c r="AD2355" s="92">
        <v>0</v>
      </c>
      <c r="AE2355" s="91">
        <v>0.13819444444379769</v>
      </c>
      <c r="AF2355" s="92">
        <v>3.3166666666511446</v>
      </c>
    </row>
    <row r="2356" spans="12:32" ht="12.75" customHeight="1" x14ac:dyDescent="0.3">
      <c r="L2356" s="86">
        <v>4</v>
      </c>
      <c r="M2356" s="87" t="s">
        <v>808</v>
      </c>
      <c r="N2356" s="86" t="s">
        <v>52</v>
      </c>
      <c r="O2356" s="87" t="s">
        <v>984</v>
      </c>
      <c r="P2356" s="87" t="s">
        <v>985</v>
      </c>
      <c r="Q2356" s="38"/>
      <c r="R2356" s="38"/>
      <c r="S2356" s="38"/>
      <c r="T2356" s="38"/>
      <c r="U2356" s="88" t="s">
        <v>540</v>
      </c>
      <c r="V2356" s="88" t="s">
        <v>4508</v>
      </c>
      <c r="W2356" s="88" t="s">
        <v>4514</v>
      </c>
      <c r="X2356" s="89">
        <v>43661.368055555555</v>
      </c>
      <c r="Y2356" s="71">
        <v>43661</v>
      </c>
      <c r="Z2356" s="90">
        <v>0.36805555555555558</v>
      </c>
      <c r="AA2356" s="89">
        <v>43661.426388888889</v>
      </c>
      <c r="AB2356" s="71">
        <v>43661</v>
      </c>
      <c r="AC2356" s="91">
        <v>0.42638888888888887</v>
      </c>
      <c r="AD2356" s="92">
        <v>0</v>
      </c>
      <c r="AE2356" s="91">
        <v>5.8333333334303461E-2</v>
      </c>
      <c r="AF2356" s="92">
        <v>1.4000000000232831</v>
      </c>
    </row>
    <row r="2357" spans="12:32" ht="12.75" customHeight="1" x14ac:dyDescent="0.3">
      <c r="L2357" s="86">
        <v>4</v>
      </c>
      <c r="M2357" s="87" t="s">
        <v>808</v>
      </c>
      <c r="N2357" s="86" t="s">
        <v>52</v>
      </c>
      <c r="O2357" s="87" t="s">
        <v>984</v>
      </c>
      <c r="P2357" s="87" t="s">
        <v>985</v>
      </c>
      <c r="Q2357" s="38"/>
      <c r="R2357" s="38"/>
      <c r="S2357" s="38"/>
      <c r="T2357" s="38"/>
      <c r="U2357" s="88" t="s">
        <v>540</v>
      </c>
      <c r="V2357" s="88" t="s">
        <v>4508</v>
      </c>
      <c r="W2357" s="88" t="s">
        <v>4515</v>
      </c>
      <c r="X2357" s="89">
        <v>43649.372916666667</v>
      </c>
      <c r="Y2357" s="71">
        <v>43649</v>
      </c>
      <c r="Z2357" s="90">
        <v>0.37291666666666662</v>
      </c>
      <c r="AA2357" s="89">
        <v>43649.425000000003</v>
      </c>
      <c r="AB2357" s="71">
        <v>43649</v>
      </c>
      <c r="AC2357" s="91">
        <v>0.42499999999999999</v>
      </c>
      <c r="AD2357" s="92">
        <v>0</v>
      </c>
      <c r="AE2357" s="91">
        <v>5.2083333335758653E-2</v>
      </c>
      <c r="AF2357" s="92">
        <v>1.2500000000582077</v>
      </c>
    </row>
    <row r="2358" spans="12:32" ht="12.75" customHeight="1" x14ac:dyDescent="0.3">
      <c r="L2358" s="86">
        <v>4</v>
      </c>
      <c r="M2358" s="87" t="s">
        <v>808</v>
      </c>
      <c r="N2358" s="86" t="s">
        <v>52</v>
      </c>
      <c r="O2358" s="87" t="s">
        <v>843</v>
      </c>
      <c r="P2358" s="87" t="s">
        <v>1242</v>
      </c>
      <c r="Q2358" s="38"/>
      <c r="R2358" s="38"/>
      <c r="S2358" s="38"/>
      <c r="T2358" s="38"/>
      <c r="U2358" s="88" t="s">
        <v>540</v>
      </c>
      <c r="V2358" s="88" t="s">
        <v>4526</v>
      </c>
      <c r="W2358" s="88" t="s">
        <v>4539</v>
      </c>
      <c r="X2358" s="89">
        <v>43706.347916666666</v>
      </c>
      <c r="Y2358" s="71">
        <v>43706</v>
      </c>
      <c r="Z2358" s="90">
        <v>0.34791666666666665</v>
      </c>
      <c r="AA2358" s="89">
        <v>43707.3125</v>
      </c>
      <c r="AB2358" s="71">
        <v>43707</v>
      </c>
      <c r="AC2358" s="91">
        <v>0.3125</v>
      </c>
      <c r="AD2358" s="92">
        <v>0</v>
      </c>
      <c r="AE2358" s="91">
        <v>0.38125000000000003</v>
      </c>
      <c r="AF2358" s="92">
        <v>9.15</v>
      </c>
    </row>
    <row r="2359" spans="12:32" ht="12.75" customHeight="1" x14ac:dyDescent="0.3">
      <c r="L2359" s="86">
        <v>4</v>
      </c>
      <c r="M2359" s="87" t="s">
        <v>808</v>
      </c>
      <c r="N2359" s="86" t="s">
        <v>52</v>
      </c>
      <c r="O2359" s="87" t="s">
        <v>843</v>
      </c>
      <c r="P2359" s="87" t="s">
        <v>1242</v>
      </c>
      <c r="Q2359" s="38"/>
      <c r="R2359" s="38"/>
      <c r="S2359" s="38"/>
      <c r="T2359" s="38"/>
      <c r="U2359" s="88" t="s">
        <v>540</v>
      </c>
      <c r="V2359" s="88" t="s">
        <v>4526</v>
      </c>
      <c r="W2359" s="88" t="s">
        <v>4540</v>
      </c>
      <c r="X2359" s="89">
        <v>43672.368750000001</v>
      </c>
      <c r="Y2359" s="71">
        <v>43672</v>
      </c>
      <c r="Z2359" s="90">
        <v>0.36874999999999997</v>
      </c>
      <c r="AA2359" s="89">
        <v>43672.50277777778</v>
      </c>
      <c r="AB2359" s="71">
        <v>43672</v>
      </c>
      <c r="AC2359" s="91">
        <v>1.5027777777777778</v>
      </c>
      <c r="AD2359" s="92">
        <v>0</v>
      </c>
      <c r="AE2359" s="91">
        <v>0.13402777777810115</v>
      </c>
      <c r="AF2359" s="92">
        <v>3.2166666666744277</v>
      </c>
    </row>
    <row r="2360" spans="12:32" ht="12.75" customHeight="1" x14ac:dyDescent="0.3">
      <c r="L2360" s="86">
        <v>4</v>
      </c>
      <c r="M2360" s="87" t="s">
        <v>808</v>
      </c>
      <c r="N2360" s="86" t="s">
        <v>52</v>
      </c>
      <c r="O2360" s="87" t="s">
        <v>843</v>
      </c>
      <c r="P2360" s="87" t="s">
        <v>1242</v>
      </c>
      <c r="Q2360" s="38"/>
      <c r="R2360" s="38"/>
      <c r="S2360" s="38"/>
      <c r="T2360" s="38"/>
      <c r="U2360" s="88" t="s">
        <v>540</v>
      </c>
      <c r="V2360" s="88" t="s">
        <v>4526</v>
      </c>
      <c r="W2360" s="88" t="s">
        <v>4541</v>
      </c>
      <c r="X2360" s="89">
        <v>43664.388888888891</v>
      </c>
      <c r="Y2360" s="71">
        <v>43664</v>
      </c>
      <c r="Z2360" s="90">
        <v>0.3888888888888889</v>
      </c>
      <c r="AA2360" s="89">
        <v>43664.543749999997</v>
      </c>
      <c r="AB2360" s="71">
        <v>43664</v>
      </c>
      <c r="AC2360" s="91">
        <v>0.54374999999999996</v>
      </c>
      <c r="AD2360" s="92">
        <v>0</v>
      </c>
      <c r="AE2360" s="91">
        <v>0.15486111110658385</v>
      </c>
      <c r="AF2360" s="92">
        <v>3.7166666665580124</v>
      </c>
    </row>
    <row r="2361" spans="12:32" ht="12.75" customHeight="1" x14ac:dyDescent="0.3">
      <c r="L2361" s="86">
        <v>4</v>
      </c>
      <c r="M2361" s="87" t="s">
        <v>808</v>
      </c>
      <c r="N2361" s="86" t="s">
        <v>52</v>
      </c>
      <c r="O2361" s="87" t="s">
        <v>843</v>
      </c>
      <c r="P2361" s="87" t="s">
        <v>1242</v>
      </c>
      <c r="Q2361" s="38"/>
      <c r="R2361" s="38"/>
      <c r="S2361" s="38"/>
      <c r="T2361" s="38"/>
      <c r="U2361" s="88" t="s">
        <v>540</v>
      </c>
      <c r="V2361" s="88" t="s">
        <v>4526</v>
      </c>
      <c r="W2361" s="88" t="s">
        <v>4542</v>
      </c>
      <c r="X2361" s="89">
        <v>43697.397222222222</v>
      </c>
      <c r="Y2361" s="71">
        <v>43697</v>
      </c>
      <c r="Z2361" s="90">
        <v>0.3972222222222222</v>
      </c>
      <c r="AA2361" s="89">
        <v>43698.356249999997</v>
      </c>
      <c r="AB2361" s="71">
        <v>43698</v>
      </c>
      <c r="AC2361" s="91">
        <v>0.35625000000000001</v>
      </c>
      <c r="AD2361" s="92">
        <v>0</v>
      </c>
      <c r="AE2361" s="91">
        <v>0.3756944444444445</v>
      </c>
      <c r="AF2361" s="92">
        <v>9.0166666666666675</v>
      </c>
    </row>
    <row r="2362" spans="12:32" ht="12.75" customHeight="1" x14ac:dyDescent="0.3">
      <c r="L2362" s="86">
        <v>4</v>
      </c>
      <c r="M2362" s="87" t="s">
        <v>808</v>
      </c>
      <c r="N2362" s="86" t="s">
        <v>52</v>
      </c>
      <c r="O2362" s="87" t="s">
        <v>843</v>
      </c>
      <c r="P2362" s="87" t="s">
        <v>1242</v>
      </c>
      <c r="Q2362" s="38"/>
      <c r="R2362" s="38"/>
      <c r="S2362" s="38"/>
      <c r="T2362" s="38"/>
      <c r="U2362" s="88" t="s">
        <v>540</v>
      </c>
      <c r="V2362" s="88" t="s">
        <v>4526</v>
      </c>
      <c r="W2362" s="88" t="s">
        <v>4543</v>
      </c>
      <c r="X2362" s="89">
        <v>43663.416666666664</v>
      </c>
      <c r="Y2362" s="71">
        <v>43663</v>
      </c>
      <c r="Z2362" s="90">
        <v>0.41666666666666669</v>
      </c>
      <c r="AA2362" s="89">
        <v>43663.665972222225</v>
      </c>
      <c r="AB2362" s="71">
        <v>43663</v>
      </c>
      <c r="AC2362" s="91">
        <v>0.66597222222222219</v>
      </c>
      <c r="AD2362" s="92">
        <v>0</v>
      </c>
      <c r="AE2362" s="91">
        <v>0.24930555556056788</v>
      </c>
      <c r="AF2362" s="92">
        <v>5.9833333334536292</v>
      </c>
    </row>
    <row r="2363" spans="12:32" ht="12.75" customHeight="1" x14ac:dyDescent="0.3">
      <c r="L2363" s="86">
        <v>4</v>
      </c>
      <c r="M2363" s="87" t="s">
        <v>808</v>
      </c>
      <c r="N2363" s="86" t="s">
        <v>52</v>
      </c>
      <c r="O2363" s="87" t="s">
        <v>843</v>
      </c>
      <c r="P2363" s="87" t="s">
        <v>1242</v>
      </c>
      <c r="Q2363" s="38"/>
      <c r="R2363" s="38"/>
      <c r="S2363" s="38"/>
      <c r="T2363" s="38"/>
      <c r="U2363" s="88" t="s">
        <v>540</v>
      </c>
      <c r="V2363" s="88" t="s">
        <v>4526</v>
      </c>
      <c r="W2363" s="88" t="s">
        <v>4544</v>
      </c>
      <c r="X2363" s="89">
        <v>43682.463194444441</v>
      </c>
      <c r="Y2363" s="71">
        <v>43682</v>
      </c>
      <c r="Z2363" s="90">
        <v>0.46319444444444446</v>
      </c>
      <c r="AA2363" s="89">
        <v>43683.314583333333</v>
      </c>
      <c r="AB2363" s="71">
        <v>43683</v>
      </c>
      <c r="AC2363" s="91">
        <v>0.31458333333333333</v>
      </c>
      <c r="AD2363" s="92">
        <v>0</v>
      </c>
      <c r="AE2363" s="91">
        <v>0.26805555555555555</v>
      </c>
      <c r="AF2363" s="92">
        <v>6.4333333333333336</v>
      </c>
    </row>
    <row r="2364" spans="12:32" ht="12.75" customHeight="1" x14ac:dyDescent="0.3">
      <c r="L2364" s="86">
        <v>4</v>
      </c>
      <c r="M2364" s="87" t="s">
        <v>808</v>
      </c>
      <c r="N2364" s="86" t="s">
        <v>52</v>
      </c>
      <c r="O2364" s="87" t="s">
        <v>843</v>
      </c>
      <c r="P2364" s="87" t="s">
        <v>1242</v>
      </c>
      <c r="Q2364" s="38"/>
      <c r="R2364" s="38"/>
      <c r="S2364" s="38"/>
      <c r="T2364" s="38"/>
      <c r="U2364" s="88" t="s">
        <v>540</v>
      </c>
      <c r="V2364" s="88" t="s">
        <v>4526</v>
      </c>
      <c r="W2364" s="88" t="s">
        <v>4545</v>
      </c>
      <c r="X2364" s="89">
        <v>43689.595833333333</v>
      </c>
      <c r="Y2364" s="71">
        <v>43689</v>
      </c>
      <c r="Z2364" s="90">
        <v>0.59583333333333333</v>
      </c>
      <c r="AA2364" s="89">
        <v>43690.463888888888</v>
      </c>
      <c r="AB2364" s="71">
        <v>43690</v>
      </c>
      <c r="AC2364" s="91">
        <v>0.46388888888888885</v>
      </c>
      <c r="AD2364" s="92">
        <v>0</v>
      </c>
      <c r="AE2364" s="91">
        <v>0.28472222222222221</v>
      </c>
      <c r="AF2364" s="92">
        <v>6.833333333333333</v>
      </c>
    </row>
    <row r="2365" spans="12:32" ht="12.75" customHeight="1" x14ac:dyDescent="0.3">
      <c r="L2365" s="86">
        <v>4</v>
      </c>
      <c r="M2365" s="87" t="s">
        <v>808</v>
      </c>
      <c r="N2365" s="86" t="s">
        <v>52</v>
      </c>
      <c r="O2365" s="87" t="s">
        <v>843</v>
      </c>
      <c r="P2365" s="87" t="s">
        <v>1242</v>
      </c>
      <c r="Q2365" s="38"/>
      <c r="R2365" s="38"/>
      <c r="S2365" s="38"/>
      <c r="T2365" s="38"/>
      <c r="U2365" s="88" t="s">
        <v>540</v>
      </c>
      <c r="V2365" s="88" t="s">
        <v>4526</v>
      </c>
      <c r="W2365" s="88" t="s">
        <v>4546</v>
      </c>
      <c r="X2365" s="89">
        <v>43662.632638888892</v>
      </c>
      <c r="Y2365" s="71">
        <v>43662</v>
      </c>
      <c r="Z2365" s="90">
        <v>0.63263888888888886</v>
      </c>
      <c r="AA2365" s="89">
        <v>43663.410416666666</v>
      </c>
      <c r="AB2365" s="71">
        <v>43663</v>
      </c>
      <c r="AC2365" s="91">
        <v>0.41041666666666665</v>
      </c>
      <c r="AD2365" s="92">
        <v>0</v>
      </c>
      <c r="AE2365" s="91">
        <v>0.19444444444444448</v>
      </c>
      <c r="AF2365" s="92">
        <v>4.6666666666666679</v>
      </c>
    </row>
    <row r="2366" spans="12:32" ht="12.75" customHeight="1" x14ac:dyDescent="0.3">
      <c r="L2366" s="86">
        <v>4</v>
      </c>
      <c r="M2366" s="87" t="s">
        <v>808</v>
      </c>
      <c r="N2366" s="86" t="s">
        <v>52</v>
      </c>
      <c r="O2366" s="87" t="s">
        <v>843</v>
      </c>
      <c r="P2366" s="87" t="s">
        <v>1242</v>
      </c>
      <c r="Q2366" s="38"/>
      <c r="R2366" s="38"/>
      <c r="S2366" s="38"/>
      <c r="T2366" s="38"/>
      <c r="U2366" s="88" t="s">
        <v>540</v>
      </c>
      <c r="V2366" s="88" t="s">
        <v>4526</v>
      </c>
      <c r="W2366" s="88" t="s">
        <v>4547</v>
      </c>
      <c r="X2366" s="70"/>
      <c r="Y2366" s="71"/>
      <c r="Z2366" s="90"/>
      <c r="AA2366" s="90"/>
      <c r="AB2366" s="71"/>
      <c r="AC2366" s="91" t="s">
        <v>762</v>
      </c>
    </row>
    <row r="2367" spans="12:32" ht="12.75" customHeight="1" x14ac:dyDescent="0.3">
      <c r="L2367" s="86">
        <v>4</v>
      </c>
      <c r="M2367" s="87" t="s">
        <v>808</v>
      </c>
      <c r="N2367" s="86" t="s">
        <v>52</v>
      </c>
      <c r="O2367" s="87" t="s">
        <v>828</v>
      </c>
      <c r="P2367" s="87" t="s">
        <v>829</v>
      </c>
      <c r="Q2367" s="38"/>
      <c r="R2367" s="38"/>
      <c r="S2367" s="38"/>
      <c r="T2367" s="38"/>
      <c r="U2367" s="88" t="s">
        <v>540</v>
      </c>
      <c r="V2367" s="88" t="s">
        <v>4608</v>
      </c>
      <c r="W2367" s="88" t="s">
        <v>4613</v>
      </c>
      <c r="X2367" s="89">
        <v>43664.373611111114</v>
      </c>
      <c r="Y2367" s="71">
        <v>43664</v>
      </c>
      <c r="Z2367" s="90">
        <v>0.37361111111111112</v>
      </c>
      <c r="AA2367" s="89">
        <v>43664.581944444442</v>
      </c>
      <c r="AB2367" s="71">
        <v>43664</v>
      </c>
      <c r="AC2367" s="91">
        <v>0.58194444444444449</v>
      </c>
      <c r="AD2367" s="92">
        <v>0</v>
      </c>
      <c r="AE2367" s="91">
        <v>0.20833333332848269</v>
      </c>
      <c r="AF2367" s="92">
        <v>4.9999999998835847</v>
      </c>
    </row>
    <row r="2368" spans="12:32" ht="12.75" customHeight="1" x14ac:dyDescent="0.3">
      <c r="L2368" s="86">
        <v>4</v>
      </c>
      <c r="M2368" s="87" t="s">
        <v>808</v>
      </c>
      <c r="N2368" s="86" t="s">
        <v>52</v>
      </c>
      <c r="O2368" s="87" t="s">
        <v>828</v>
      </c>
      <c r="P2368" s="87" t="s">
        <v>829</v>
      </c>
      <c r="Q2368" s="38"/>
      <c r="R2368" s="38"/>
      <c r="S2368" s="38"/>
      <c r="T2368" s="38"/>
      <c r="U2368" s="88" t="s">
        <v>540</v>
      </c>
      <c r="V2368" s="88" t="s">
        <v>4608</v>
      </c>
      <c r="W2368" s="88" t="s">
        <v>4614</v>
      </c>
      <c r="X2368" s="89">
        <v>43662.406944444447</v>
      </c>
      <c r="Y2368" s="71">
        <v>43662</v>
      </c>
      <c r="Z2368" s="90">
        <v>0.4069444444444445</v>
      </c>
      <c r="AA2368" s="89">
        <v>43662.554166666669</v>
      </c>
      <c r="AB2368" s="71">
        <v>43662</v>
      </c>
      <c r="AC2368" s="91">
        <v>0.5541666666666667</v>
      </c>
      <c r="AD2368" s="92">
        <v>0</v>
      </c>
      <c r="AE2368" s="91">
        <v>0.14722222222189885</v>
      </c>
      <c r="AF2368" s="92">
        <v>3.5333333333255723</v>
      </c>
    </row>
    <row r="2369" spans="12:32" ht="12.75" customHeight="1" x14ac:dyDescent="0.3">
      <c r="L2369" s="86">
        <v>4</v>
      </c>
      <c r="M2369" s="87" t="s">
        <v>808</v>
      </c>
      <c r="N2369" s="86" t="s">
        <v>52</v>
      </c>
      <c r="O2369" s="87" t="s">
        <v>828</v>
      </c>
      <c r="P2369" s="87" t="s">
        <v>829</v>
      </c>
      <c r="Q2369" s="38"/>
      <c r="R2369" s="38"/>
      <c r="S2369" s="38"/>
      <c r="T2369" s="38"/>
      <c r="U2369" s="88" t="s">
        <v>540</v>
      </c>
      <c r="V2369" s="88" t="s">
        <v>4608</v>
      </c>
      <c r="W2369" s="88" t="s">
        <v>4615</v>
      </c>
      <c r="X2369" s="89">
        <v>43648.459722222222</v>
      </c>
      <c r="Y2369" s="71">
        <v>43648</v>
      </c>
      <c r="Z2369" s="90">
        <v>0.4597222222222222</v>
      </c>
      <c r="AA2369" s="89">
        <v>43648.578472222223</v>
      </c>
      <c r="AB2369" s="71">
        <v>43648</v>
      </c>
      <c r="AC2369" s="91">
        <v>0.57847222222222228</v>
      </c>
      <c r="AD2369" s="92">
        <v>0</v>
      </c>
      <c r="AE2369" s="91">
        <v>0.11875000000145519</v>
      </c>
      <c r="AF2369" s="92">
        <v>2.8500000000349246</v>
      </c>
    </row>
    <row r="2370" spans="12:32" ht="12.75" customHeight="1" x14ac:dyDescent="0.3">
      <c r="L2370" s="86">
        <v>4</v>
      </c>
      <c r="M2370" s="87" t="s">
        <v>808</v>
      </c>
      <c r="N2370" s="86" t="s">
        <v>52</v>
      </c>
      <c r="O2370" s="87" t="s">
        <v>828</v>
      </c>
      <c r="P2370" s="87" t="s">
        <v>829</v>
      </c>
      <c r="Q2370" s="38"/>
      <c r="R2370" s="38"/>
      <c r="S2370" s="38"/>
      <c r="T2370" s="38"/>
      <c r="U2370" s="88" t="s">
        <v>540</v>
      </c>
      <c r="V2370" s="88" t="s">
        <v>4608</v>
      </c>
      <c r="W2370" s="88" t="s">
        <v>4616</v>
      </c>
      <c r="X2370" s="89">
        <v>43671.550694444442</v>
      </c>
      <c r="Y2370" s="71">
        <v>43671</v>
      </c>
      <c r="Z2370" s="90">
        <v>0.55069444444444449</v>
      </c>
      <c r="AA2370" s="89">
        <v>43671.675000000003</v>
      </c>
      <c r="AB2370" s="71">
        <v>43671</v>
      </c>
      <c r="AC2370" s="91">
        <v>0.67500000000000004</v>
      </c>
      <c r="AD2370" s="92">
        <v>0</v>
      </c>
      <c r="AE2370" s="91">
        <v>0.12430555556056788</v>
      </c>
      <c r="AF2370" s="92">
        <v>2.9833333334536292</v>
      </c>
    </row>
    <row r="2371" spans="12:32" ht="12.75" customHeight="1" x14ac:dyDescent="0.3">
      <c r="L2371" s="86">
        <v>4</v>
      </c>
      <c r="M2371" s="87" t="s">
        <v>808</v>
      </c>
      <c r="N2371" s="86" t="s">
        <v>52</v>
      </c>
      <c r="O2371" s="87" t="s">
        <v>828</v>
      </c>
      <c r="P2371" s="87" t="s">
        <v>829</v>
      </c>
      <c r="Q2371" s="38"/>
      <c r="R2371" s="38"/>
      <c r="S2371" s="38"/>
      <c r="T2371" s="38"/>
      <c r="U2371" s="88" t="s">
        <v>540</v>
      </c>
      <c r="V2371" s="88" t="s">
        <v>4634</v>
      </c>
      <c r="W2371" s="88" t="s">
        <v>4640</v>
      </c>
      <c r="X2371" s="89">
        <v>43654.388888888891</v>
      </c>
      <c r="Y2371" s="71">
        <v>43654</v>
      </c>
      <c r="Z2371" s="90">
        <v>0.3888888888888889</v>
      </c>
      <c r="AA2371" s="89">
        <v>43654.502083333333</v>
      </c>
      <c r="AB2371" s="71">
        <v>43654</v>
      </c>
      <c r="AC2371" s="91">
        <v>1.5020833333333332</v>
      </c>
      <c r="AD2371" s="92">
        <v>0</v>
      </c>
      <c r="AE2371" s="91">
        <v>0.1131944444423425</v>
      </c>
      <c r="AF2371" s="92">
        <v>2.71666666661622</v>
      </c>
    </row>
    <row r="2372" spans="12:32" ht="12.75" customHeight="1" x14ac:dyDescent="0.3">
      <c r="L2372" s="86">
        <v>4</v>
      </c>
      <c r="M2372" s="87" t="s">
        <v>808</v>
      </c>
      <c r="N2372" s="86" t="s">
        <v>52</v>
      </c>
      <c r="O2372" s="87" t="s">
        <v>828</v>
      </c>
      <c r="P2372" s="87" t="s">
        <v>829</v>
      </c>
      <c r="Q2372" s="38"/>
      <c r="R2372" s="38"/>
      <c r="S2372" s="38"/>
      <c r="T2372" s="38"/>
      <c r="U2372" s="88" t="s">
        <v>540</v>
      </c>
      <c r="V2372" s="88" t="s">
        <v>4634</v>
      </c>
      <c r="W2372" s="88" t="s">
        <v>4641</v>
      </c>
      <c r="X2372" s="89">
        <v>43677.404166666667</v>
      </c>
      <c r="Y2372" s="71">
        <v>43677</v>
      </c>
      <c r="Z2372" s="90">
        <v>0.40416666666666662</v>
      </c>
      <c r="AA2372" s="89">
        <v>43677.728472222225</v>
      </c>
      <c r="AB2372" s="71">
        <v>43677</v>
      </c>
      <c r="AC2372" s="91">
        <v>0.72847222222222219</v>
      </c>
      <c r="AD2372" s="92">
        <v>0</v>
      </c>
      <c r="AE2372" s="91">
        <v>0.3243055555576575</v>
      </c>
      <c r="AF2372" s="92">
        <v>7.78333333338378</v>
      </c>
    </row>
    <row r="2373" spans="12:32" ht="12.75" customHeight="1" x14ac:dyDescent="0.3">
      <c r="L2373" s="86">
        <v>4</v>
      </c>
      <c r="M2373" s="87" t="s">
        <v>808</v>
      </c>
      <c r="N2373" s="86" t="s">
        <v>52</v>
      </c>
      <c r="O2373" s="87" t="s">
        <v>828</v>
      </c>
      <c r="P2373" s="87" t="s">
        <v>829</v>
      </c>
      <c r="Q2373" s="38"/>
      <c r="R2373" s="38"/>
      <c r="S2373" s="38"/>
      <c r="T2373" s="38"/>
      <c r="U2373" s="88" t="s">
        <v>540</v>
      </c>
      <c r="V2373" s="88" t="s">
        <v>4634</v>
      </c>
      <c r="W2373" s="88" t="s">
        <v>4642</v>
      </c>
      <c r="X2373" s="89">
        <v>43665.404166666667</v>
      </c>
      <c r="Y2373" s="71">
        <v>43665</v>
      </c>
      <c r="Z2373" s="90">
        <v>0.40416666666666662</v>
      </c>
      <c r="AA2373" s="89">
        <v>43665.565972222219</v>
      </c>
      <c r="AB2373" s="71">
        <v>43665</v>
      </c>
      <c r="AC2373" s="91">
        <v>0.56597222222222221</v>
      </c>
      <c r="AD2373" s="92">
        <v>0</v>
      </c>
      <c r="AE2373" s="91">
        <v>0.16180555555183673</v>
      </c>
      <c r="AF2373" s="92">
        <v>3.8833333332440816</v>
      </c>
    </row>
    <row r="2374" spans="12:32" ht="12.75" customHeight="1" x14ac:dyDescent="0.3">
      <c r="L2374" s="86">
        <v>4</v>
      </c>
      <c r="M2374" s="87" t="s">
        <v>808</v>
      </c>
      <c r="N2374" s="86" t="s">
        <v>52</v>
      </c>
      <c r="O2374" s="87" t="s">
        <v>828</v>
      </c>
      <c r="P2374" s="87" t="s">
        <v>829</v>
      </c>
      <c r="Q2374" s="38"/>
      <c r="R2374" s="38"/>
      <c r="S2374" s="38"/>
      <c r="T2374" s="38"/>
      <c r="U2374" s="88" t="s">
        <v>540</v>
      </c>
      <c r="V2374" s="88" t="s">
        <v>4634</v>
      </c>
      <c r="W2374" s="88" t="s">
        <v>4643</v>
      </c>
      <c r="X2374" s="89">
        <v>43655.466666666667</v>
      </c>
      <c r="Y2374" s="71">
        <v>43655</v>
      </c>
      <c r="Z2374" s="90">
        <v>0.46666666666666662</v>
      </c>
      <c r="AA2374" s="89">
        <v>43655.588888888888</v>
      </c>
      <c r="AB2374" s="71">
        <v>43655</v>
      </c>
      <c r="AC2374" s="91">
        <v>0.58888888888888891</v>
      </c>
      <c r="AD2374" s="92">
        <v>0</v>
      </c>
      <c r="AE2374" s="91">
        <v>0.12222222222044365</v>
      </c>
      <c r="AF2374" s="92">
        <v>2.9333333332906477</v>
      </c>
    </row>
    <row r="2375" spans="12:32" ht="12.75" customHeight="1" x14ac:dyDescent="0.3">
      <c r="L2375" s="86">
        <v>4</v>
      </c>
      <c r="M2375" s="87" t="s">
        <v>808</v>
      </c>
      <c r="N2375" s="86" t="s">
        <v>52</v>
      </c>
      <c r="O2375" s="87" t="s">
        <v>828</v>
      </c>
      <c r="P2375" s="87" t="s">
        <v>829</v>
      </c>
      <c r="Q2375" s="38"/>
      <c r="R2375" s="38"/>
      <c r="S2375" s="38"/>
      <c r="T2375" s="38"/>
      <c r="U2375" s="88" t="s">
        <v>540</v>
      </c>
      <c r="V2375" s="88" t="s">
        <v>4634</v>
      </c>
      <c r="W2375" s="88" t="s">
        <v>4644</v>
      </c>
      <c r="X2375" s="89">
        <v>43677.561805555553</v>
      </c>
      <c r="Y2375" s="71">
        <v>43677</v>
      </c>
      <c r="Z2375" s="90">
        <v>0.56180555555555556</v>
      </c>
      <c r="AA2375" s="89">
        <v>43677.586111111108</v>
      </c>
      <c r="AB2375" s="71">
        <v>43677</v>
      </c>
      <c r="AC2375" s="91">
        <v>0.58611111111111114</v>
      </c>
      <c r="AD2375" s="92">
        <v>0</v>
      </c>
      <c r="AE2375" s="91">
        <v>2.4305555554747116E-2</v>
      </c>
      <c r="AF2375" s="92">
        <v>0.58333333331393078</v>
      </c>
    </row>
    <row r="2376" spans="12:32" ht="12.75" customHeight="1" x14ac:dyDescent="0.3">
      <c r="L2376" s="86">
        <v>4</v>
      </c>
      <c r="M2376" s="87" t="s">
        <v>808</v>
      </c>
      <c r="N2376" s="86" t="s">
        <v>52</v>
      </c>
      <c r="O2376" s="87" t="s">
        <v>828</v>
      </c>
      <c r="P2376" s="87" t="s">
        <v>829</v>
      </c>
      <c r="Q2376" s="38"/>
      <c r="R2376" s="38"/>
      <c r="S2376" s="38"/>
      <c r="T2376" s="38"/>
      <c r="U2376" s="88" t="s">
        <v>540</v>
      </c>
      <c r="V2376" s="88" t="s">
        <v>4634</v>
      </c>
      <c r="W2376" s="88" t="s">
        <v>4645</v>
      </c>
      <c r="X2376" s="89">
        <v>43656.571527777778</v>
      </c>
      <c r="Y2376" s="71">
        <v>43656</v>
      </c>
      <c r="Z2376" s="90">
        <v>0.57152777777777775</v>
      </c>
      <c r="AA2376" s="89">
        <v>43656.652083333334</v>
      </c>
      <c r="AB2376" s="71">
        <v>43656</v>
      </c>
      <c r="AC2376" s="91">
        <v>0.65208333333333335</v>
      </c>
      <c r="AD2376" s="92">
        <v>0</v>
      </c>
      <c r="AE2376" s="91">
        <v>8.0555555556202307E-2</v>
      </c>
      <c r="AF2376" s="92">
        <v>1.9333333333488554</v>
      </c>
    </row>
    <row r="2377" spans="12:32" ht="12.75" customHeight="1" x14ac:dyDescent="0.3">
      <c r="L2377" s="86">
        <v>4</v>
      </c>
      <c r="M2377" s="87" t="s">
        <v>808</v>
      </c>
      <c r="N2377" s="86" t="s">
        <v>52</v>
      </c>
      <c r="O2377" s="87" t="s">
        <v>828</v>
      </c>
      <c r="P2377" s="87" t="s">
        <v>829</v>
      </c>
      <c r="Q2377" s="38"/>
      <c r="R2377" s="38"/>
      <c r="S2377" s="38"/>
      <c r="T2377" s="38"/>
      <c r="U2377" s="88" t="s">
        <v>540</v>
      </c>
      <c r="V2377" s="88" t="s">
        <v>4634</v>
      </c>
      <c r="W2377" s="88" t="s">
        <v>4646</v>
      </c>
      <c r="X2377" s="89">
        <v>43676.517361111109</v>
      </c>
      <c r="Y2377" s="71">
        <v>43676</v>
      </c>
      <c r="Z2377" s="90">
        <v>0.51736111111111105</v>
      </c>
      <c r="AA2377" s="89">
        <v>43676.581944444442</v>
      </c>
      <c r="AB2377" s="71">
        <v>43676</v>
      </c>
      <c r="AC2377" s="91">
        <v>0.58194444444444449</v>
      </c>
      <c r="AD2377" s="92">
        <v>0</v>
      </c>
      <c r="AE2377" s="91">
        <v>6.4583333332848269E-2</v>
      </c>
      <c r="AF2377" s="92">
        <v>1.5499999999883585</v>
      </c>
    </row>
    <row r="2378" spans="12:32" ht="12.75" customHeight="1" x14ac:dyDescent="0.3">
      <c r="L2378" s="86">
        <v>4</v>
      </c>
      <c r="M2378" s="87" t="s">
        <v>808</v>
      </c>
      <c r="N2378" s="86" t="s">
        <v>52</v>
      </c>
      <c r="O2378" s="87" t="s">
        <v>828</v>
      </c>
      <c r="P2378" s="87" t="s">
        <v>829</v>
      </c>
      <c r="Q2378" s="38"/>
      <c r="R2378" s="38"/>
      <c r="S2378" s="38"/>
      <c r="T2378" s="38"/>
      <c r="U2378" s="88" t="s">
        <v>540</v>
      </c>
      <c r="V2378" s="88" t="s">
        <v>4667</v>
      </c>
      <c r="W2378" s="88" t="s">
        <v>4670</v>
      </c>
      <c r="X2378" s="89">
        <v>43665.381944444445</v>
      </c>
      <c r="Y2378" s="71">
        <v>43665</v>
      </c>
      <c r="Z2378" s="90">
        <v>0.38194444444444442</v>
      </c>
      <c r="AA2378" s="89">
        <v>43665.636805555558</v>
      </c>
      <c r="AB2378" s="71">
        <v>43665</v>
      </c>
      <c r="AC2378" s="91">
        <v>0.63680555555555551</v>
      </c>
      <c r="AD2378" s="92">
        <v>0</v>
      </c>
      <c r="AE2378" s="91">
        <v>0.25486111111240461</v>
      </c>
      <c r="AF2378" s="92">
        <v>6.1166666666977108</v>
      </c>
    </row>
    <row r="2379" spans="12:32" ht="12.75" customHeight="1" x14ac:dyDescent="0.3">
      <c r="L2379" s="86">
        <v>4</v>
      </c>
      <c r="M2379" s="87" t="s">
        <v>808</v>
      </c>
      <c r="N2379" s="86" t="s">
        <v>52</v>
      </c>
      <c r="O2379" s="87" t="s">
        <v>828</v>
      </c>
      <c r="P2379" s="87" t="s">
        <v>829</v>
      </c>
      <c r="Q2379" s="38"/>
      <c r="R2379" s="38"/>
      <c r="S2379" s="38"/>
      <c r="T2379" s="38"/>
      <c r="U2379" s="88" t="s">
        <v>540</v>
      </c>
      <c r="V2379" s="88" t="s">
        <v>4667</v>
      </c>
      <c r="W2379" s="88" t="s">
        <v>4671</v>
      </c>
      <c r="X2379" s="89">
        <v>43676.586805555555</v>
      </c>
      <c r="Y2379" s="71">
        <v>43676</v>
      </c>
      <c r="Z2379" s="90">
        <v>0.58680555555555558</v>
      </c>
      <c r="AA2379" s="89">
        <v>43676.666666666664</v>
      </c>
      <c r="AB2379" s="71">
        <v>43676</v>
      </c>
      <c r="AC2379" s="91">
        <v>0.66666666666666663</v>
      </c>
      <c r="AD2379" s="92">
        <v>0</v>
      </c>
      <c r="AE2379" s="91">
        <v>7.9861111109494232E-2</v>
      </c>
      <c r="AF2379" s="92">
        <v>1.9166666666278616</v>
      </c>
    </row>
    <row r="2380" spans="12:32" ht="12.75" customHeight="1" x14ac:dyDescent="0.3">
      <c r="L2380" s="86">
        <v>4</v>
      </c>
      <c r="M2380" s="87" t="s">
        <v>808</v>
      </c>
      <c r="N2380" s="86" t="s">
        <v>52</v>
      </c>
      <c r="O2380" s="87" t="s">
        <v>828</v>
      </c>
      <c r="P2380" s="87" t="s">
        <v>829</v>
      </c>
      <c r="Q2380" s="38"/>
      <c r="R2380" s="38"/>
      <c r="S2380" s="38"/>
      <c r="T2380" s="38"/>
      <c r="U2380" s="88" t="s">
        <v>540</v>
      </c>
      <c r="V2380" s="88" t="s">
        <v>4688</v>
      </c>
      <c r="W2380" s="88" t="s">
        <v>4698</v>
      </c>
      <c r="X2380" s="89">
        <v>43656.337500000001</v>
      </c>
      <c r="Y2380" s="71">
        <v>43656</v>
      </c>
      <c r="Z2380" s="90">
        <v>0.33749999999999997</v>
      </c>
      <c r="AA2380" s="89">
        <v>43656.604861111111</v>
      </c>
      <c r="AB2380" s="71">
        <v>43656</v>
      </c>
      <c r="AC2380" s="91">
        <v>0.60486111111111107</v>
      </c>
      <c r="AD2380" s="92">
        <v>0</v>
      </c>
      <c r="AE2380" s="91">
        <v>0.26736111110949423</v>
      </c>
      <c r="AF2380" s="92">
        <v>6.4166666666278616</v>
      </c>
    </row>
    <row r="2381" spans="12:32" ht="12.75" customHeight="1" x14ac:dyDescent="0.3">
      <c r="L2381" s="86">
        <v>4</v>
      </c>
      <c r="M2381" s="87" t="s">
        <v>808</v>
      </c>
      <c r="N2381" s="86" t="s">
        <v>52</v>
      </c>
      <c r="O2381" s="87" t="s">
        <v>828</v>
      </c>
      <c r="P2381" s="87" t="s">
        <v>829</v>
      </c>
      <c r="Q2381" s="38"/>
      <c r="R2381" s="38"/>
      <c r="S2381" s="38"/>
      <c r="T2381" s="38"/>
      <c r="U2381" s="88" t="s">
        <v>540</v>
      </c>
      <c r="V2381" s="88" t="s">
        <v>4688</v>
      </c>
      <c r="W2381" s="88" t="s">
        <v>4699</v>
      </c>
      <c r="X2381" s="89">
        <v>43662.481944444444</v>
      </c>
      <c r="Y2381" s="71">
        <v>43662</v>
      </c>
      <c r="Z2381" s="90">
        <v>0.48194444444444445</v>
      </c>
      <c r="AA2381" s="89">
        <v>43662.652083333334</v>
      </c>
      <c r="AB2381" s="71">
        <v>43662</v>
      </c>
      <c r="AC2381" s="91">
        <v>0.65208333333333335</v>
      </c>
      <c r="AD2381" s="92">
        <v>0</v>
      </c>
      <c r="AE2381" s="91">
        <v>0.17013888889050577</v>
      </c>
      <c r="AF2381" s="92">
        <v>4.0833333333721384</v>
      </c>
    </row>
    <row r="2382" spans="12:32" ht="12.75" customHeight="1" x14ac:dyDescent="0.3">
      <c r="L2382" s="86">
        <v>4</v>
      </c>
      <c r="M2382" s="87" t="s">
        <v>808</v>
      </c>
      <c r="N2382" s="86" t="s">
        <v>52</v>
      </c>
      <c r="O2382" s="87" t="s">
        <v>828</v>
      </c>
      <c r="P2382" s="87" t="s">
        <v>829</v>
      </c>
      <c r="Q2382" s="38"/>
      <c r="R2382" s="38"/>
      <c r="S2382" s="38"/>
      <c r="T2382" s="38"/>
      <c r="U2382" s="88" t="s">
        <v>540</v>
      </c>
      <c r="V2382" s="88" t="s">
        <v>4688</v>
      </c>
      <c r="W2382" s="88" t="s">
        <v>4700</v>
      </c>
      <c r="X2382" s="89">
        <v>43665.490972222222</v>
      </c>
      <c r="Y2382" s="71">
        <v>43665</v>
      </c>
      <c r="Z2382" s="90">
        <v>0.4909722222222222</v>
      </c>
      <c r="AA2382" s="89">
        <v>43665.570138888892</v>
      </c>
      <c r="AB2382" s="71">
        <v>43665</v>
      </c>
      <c r="AC2382" s="91">
        <v>0.57013888888888886</v>
      </c>
      <c r="AD2382" s="92">
        <v>0</v>
      </c>
      <c r="AE2382" s="91">
        <v>7.9166666670062114E-2</v>
      </c>
      <c r="AF2382" s="92">
        <v>1.9000000000814907</v>
      </c>
    </row>
    <row r="2383" spans="12:32" ht="12.75" customHeight="1" x14ac:dyDescent="0.3">
      <c r="L2383" s="86">
        <v>4</v>
      </c>
      <c r="M2383" s="87" t="s">
        <v>808</v>
      </c>
      <c r="N2383" s="86" t="s">
        <v>52</v>
      </c>
      <c r="O2383" s="87" t="s">
        <v>828</v>
      </c>
      <c r="P2383" s="87" t="s">
        <v>829</v>
      </c>
      <c r="Q2383" s="38"/>
      <c r="R2383" s="38"/>
      <c r="S2383" s="38"/>
      <c r="T2383" s="38"/>
      <c r="U2383" s="88" t="s">
        <v>540</v>
      </c>
      <c r="V2383" s="88" t="s">
        <v>4688</v>
      </c>
      <c r="W2383" s="88" t="s">
        <v>4701</v>
      </c>
      <c r="X2383" s="89">
        <v>43670.588888888888</v>
      </c>
      <c r="Y2383" s="71">
        <v>43670</v>
      </c>
      <c r="Z2383" s="90">
        <v>0.58888888888888891</v>
      </c>
      <c r="AA2383" s="89">
        <v>43670.699305555558</v>
      </c>
      <c r="AB2383" s="71">
        <v>43670</v>
      </c>
      <c r="AC2383" s="91">
        <v>0.69930555555555551</v>
      </c>
      <c r="AD2383" s="92">
        <v>0</v>
      </c>
      <c r="AE2383" s="91">
        <v>0.11041666667006211</v>
      </c>
      <c r="AF2383" s="92">
        <v>2.6500000000814907</v>
      </c>
    </row>
    <row r="2384" spans="12:32" ht="12.75" customHeight="1" x14ac:dyDescent="0.3">
      <c r="L2384" s="86">
        <v>4</v>
      </c>
      <c r="M2384" s="87" t="s">
        <v>808</v>
      </c>
      <c r="N2384" s="86" t="s">
        <v>52</v>
      </c>
      <c r="O2384" s="87" t="s">
        <v>828</v>
      </c>
      <c r="P2384" s="87" t="s">
        <v>829</v>
      </c>
      <c r="Q2384" s="38"/>
      <c r="R2384" s="38"/>
      <c r="S2384" s="38"/>
      <c r="T2384" s="38"/>
      <c r="U2384" s="88" t="s">
        <v>540</v>
      </c>
      <c r="V2384" s="88" t="s">
        <v>4688</v>
      </c>
      <c r="W2384" s="88" t="s">
        <v>4702</v>
      </c>
      <c r="X2384" s="89">
        <v>43665.536805555559</v>
      </c>
      <c r="Y2384" s="71">
        <v>43665</v>
      </c>
      <c r="Z2384" s="90">
        <v>0.53680555555555554</v>
      </c>
      <c r="AA2384" s="89">
        <v>43665.59375</v>
      </c>
      <c r="AB2384" s="71">
        <v>43665</v>
      </c>
      <c r="AC2384" s="91">
        <v>0.59375</v>
      </c>
      <c r="AD2384" s="92">
        <v>0</v>
      </c>
      <c r="AE2384" s="91">
        <v>5.694444444088731E-2</v>
      </c>
      <c r="AF2384" s="92">
        <v>1.3666666665812954</v>
      </c>
    </row>
    <row r="2385" spans="12:32" ht="12.75" customHeight="1" x14ac:dyDescent="0.3">
      <c r="L2385" s="86">
        <v>4</v>
      </c>
      <c r="M2385" s="87" t="s">
        <v>808</v>
      </c>
      <c r="N2385" s="86" t="s">
        <v>52</v>
      </c>
      <c r="O2385" s="87" t="s">
        <v>828</v>
      </c>
      <c r="P2385" s="87" t="s">
        <v>829</v>
      </c>
      <c r="Q2385" s="38"/>
      <c r="R2385" s="38"/>
      <c r="S2385" s="38"/>
      <c r="T2385" s="38"/>
      <c r="U2385" s="88" t="s">
        <v>540</v>
      </c>
      <c r="V2385" s="88" t="s">
        <v>4688</v>
      </c>
      <c r="W2385" s="88" t="s">
        <v>4703</v>
      </c>
      <c r="X2385" s="89">
        <v>43670.540277777778</v>
      </c>
      <c r="Y2385" s="71">
        <v>43670</v>
      </c>
      <c r="Z2385" s="90">
        <v>0.54027777777777775</v>
      </c>
      <c r="AA2385" s="89">
        <v>43670.602083333331</v>
      </c>
      <c r="AB2385" s="71">
        <v>43670</v>
      </c>
      <c r="AC2385" s="91">
        <v>0.6020833333333333</v>
      </c>
      <c r="AD2385" s="92">
        <v>0</v>
      </c>
      <c r="AE2385" s="91">
        <v>6.1805555553291924E-2</v>
      </c>
      <c r="AF2385" s="92">
        <v>1.4833333332790062</v>
      </c>
    </row>
    <row r="2386" spans="12:32" ht="12.75" customHeight="1" x14ac:dyDescent="0.3">
      <c r="L2386" s="86">
        <v>4</v>
      </c>
      <c r="M2386" s="87" t="s">
        <v>808</v>
      </c>
      <c r="N2386" s="86" t="s">
        <v>52</v>
      </c>
      <c r="O2386" s="87" t="s">
        <v>849</v>
      </c>
      <c r="P2386" s="87" t="s">
        <v>901</v>
      </c>
      <c r="Q2386" s="38"/>
      <c r="R2386" s="38"/>
      <c r="S2386" s="38"/>
      <c r="T2386" s="38"/>
      <c r="U2386" s="88" t="s">
        <v>540</v>
      </c>
      <c r="V2386" s="88" t="s">
        <v>4726</v>
      </c>
      <c r="W2386" s="88" t="s">
        <v>4729</v>
      </c>
      <c r="X2386" s="89">
        <v>43654.337500000001</v>
      </c>
      <c r="Y2386" s="71">
        <v>43654</v>
      </c>
      <c r="Z2386" s="90">
        <v>0.33749999999999997</v>
      </c>
      <c r="AA2386" s="89">
        <v>43654.45</v>
      </c>
      <c r="AB2386" s="71">
        <v>43654</v>
      </c>
      <c r="AC2386" s="91">
        <v>0.45</v>
      </c>
      <c r="AD2386" s="92">
        <v>0</v>
      </c>
      <c r="AE2386" s="91">
        <v>0.11249999999563443</v>
      </c>
      <c r="AF2386" s="92">
        <v>2.6999999998952262</v>
      </c>
    </row>
    <row r="2387" spans="12:32" ht="12.75" customHeight="1" x14ac:dyDescent="0.3">
      <c r="L2387" s="86">
        <v>4</v>
      </c>
      <c r="M2387" s="87" t="s">
        <v>808</v>
      </c>
      <c r="N2387" s="86" t="s">
        <v>52</v>
      </c>
      <c r="O2387" s="87" t="s">
        <v>849</v>
      </c>
      <c r="P2387" s="87" t="s">
        <v>901</v>
      </c>
      <c r="Q2387" s="38"/>
      <c r="R2387" s="38"/>
      <c r="S2387" s="38"/>
      <c r="T2387" s="38"/>
      <c r="U2387" s="88" t="s">
        <v>540</v>
      </c>
      <c r="V2387" s="88" t="s">
        <v>4726</v>
      </c>
      <c r="W2387" s="88" t="s">
        <v>4730</v>
      </c>
      <c r="X2387" s="89">
        <v>43657.583333333336</v>
      </c>
      <c r="Y2387" s="71">
        <v>43657</v>
      </c>
      <c r="Z2387" s="90">
        <v>0.58333333333333337</v>
      </c>
      <c r="AA2387" s="89">
        <v>43657.685416666667</v>
      </c>
      <c r="AB2387" s="71">
        <v>43657</v>
      </c>
      <c r="AC2387" s="91">
        <v>0.68541666666666667</v>
      </c>
      <c r="AD2387" s="92">
        <v>0</v>
      </c>
      <c r="AE2387" s="91">
        <v>0.10208333333139308</v>
      </c>
      <c r="AF2387" s="92">
        <v>2.4499999999534339</v>
      </c>
    </row>
    <row r="2388" spans="12:32" ht="12.75" customHeight="1" x14ac:dyDescent="0.3">
      <c r="L2388" s="86">
        <v>4</v>
      </c>
      <c r="M2388" s="87" t="s">
        <v>808</v>
      </c>
      <c r="N2388" s="86" t="s">
        <v>52</v>
      </c>
      <c r="O2388" s="87" t="s">
        <v>849</v>
      </c>
      <c r="P2388" s="87" t="s">
        <v>901</v>
      </c>
      <c r="Q2388" s="38"/>
      <c r="R2388" s="38"/>
      <c r="S2388" s="38"/>
      <c r="T2388" s="38"/>
      <c r="U2388" s="88" t="s">
        <v>540</v>
      </c>
      <c r="V2388" s="88" t="s">
        <v>4726</v>
      </c>
      <c r="W2388" s="88" t="s">
        <v>4731</v>
      </c>
      <c r="X2388" s="89">
        <v>43670.691666666666</v>
      </c>
      <c r="Y2388" s="71">
        <v>43670</v>
      </c>
      <c r="Z2388" s="90">
        <v>0.69166666666666665</v>
      </c>
      <c r="AA2388" s="89">
        <v>43671.381944444445</v>
      </c>
      <c r="AB2388" s="71">
        <v>43671</v>
      </c>
      <c r="AC2388" s="91">
        <v>0.38194444444444442</v>
      </c>
      <c r="AD2388" s="92">
        <v>0</v>
      </c>
      <c r="AE2388" s="91">
        <v>0.10694444444444445</v>
      </c>
      <c r="AF2388" s="92">
        <v>2.5666666666666669</v>
      </c>
    </row>
    <row r="2389" spans="12:32" ht="12.75" customHeight="1" x14ac:dyDescent="0.3">
      <c r="L2389" s="86">
        <v>4</v>
      </c>
      <c r="M2389" s="87" t="s">
        <v>808</v>
      </c>
      <c r="N2389" s="86" t="s">
        <v>52</v>
      </c>
      <c r="O2389" s="87" t="s">
        <v>849</v>
      </c>
      <c r="P2389" s="87" t="s">
        <v>901</v>
      </c>
      <c r="Q2389" s="38"/>
      <c r="R2389" s="38"/>
      <c r="S2389" s="38"/>
      <c r="T2389" s="38"/>
      <c r="U2389" s="88" t="s">
        <v>540</v>
      </c>
      <c r="V2389" s="88" t="s">
        <v>4726</v>
      </c>
      <c r="W2389" s="88" t="s">
        <v>4732</v>
      </c>
      <c r="X2389" s="89">
        <v>43663.53402777778</v>
      </c>
      <c r="Y2389" s="71">
        <v>43663</v>
      </c>
      <c r="Z2389" s="90">
        <v>0.53402777777777777</v>
      </c>
      <c r="AA2389" s="89">
        <v>43663.53402777778</v>
      </c>
      <c r="AB2389" s="71">
        <v>43663</v>
      </c>
      <c r="AC2389" s="91">
        <v>1.5340277777777778</v>
      </c>
      <c r="AD2389" s="92">
        <v>0</v>
      </c>
      <c r="AE2389" s="91">
        <v>0</v>
      </c>
      <c r="AF2389" s="92">
        <v>0</v>
      </c>
    </row>
    <row r="2390" spans="12:32" ht="12.75" customHeight="1" x14ac:dyDescent="0.3">
      <c r="L2390" s="86">
        <v>4</v>
      </c>
      <c r="M2390" s="87" t="s">
        <v>808</v>
      </c>
      <c r="N2390" s="86" t="s">
        <v>52</v>
      </c>
      <c r="O2390" s="87" t="s">
        <v>849</v>
      </c>
      <c r="P2390" s="87" t="s">
        <v>901</v>
      </c>
      <c r="Q2390" s="38"/>
      <c r="R2390" s="38"/>
      <c r="S2390" s="38"/>
      <c r="T2390" s="38"/>
      <c r="U2390" s="88" t="s">
        <v>540</v>
      </c>
      <c r="V2390" s="88" t="s">
        <v>4726</v>
      </c>
      <c r="W2390" s="88" t="s">
        <v>4733</v>
      </c>
      <c r="X2390" s="70"/>
      <c r="Y2390" s="71"/>
      <c r="Z2390" s="90"/>
      <c r="AA2390" s="90"/>
      <c r="AB2390" s="71"/>
      <c r="AC2390" s="91" t="s">
        <v>762</v>
      </c>
    </row>
    <row r="2391" spans="12:32" ht="12.75" customHeight="1" x14ac:dyDescent="0.3">
      <c r="L2391" s="86">
        <v>4</v>
      </c>
      <c r="M2391" s="87" t="s">
        <v>808</v>
      </c>
      <c r="N2391" s="86" t="s">
        <v>52</v>
      </c>
      <c r="O2391" s="87" t="s">
        <v>843</v>
      </c>
      <c r="P2391" s="87" t="s">
        <v>1242</v>
      </c>
      <c r="Q2391" s="38"/>
      <c r="R2391" s="38"/>
      <c r="S2391" s="38"/>
      <c r="T2391" s="38"/>
      <c r="U2391" s="88" t="s">
        <v>540</v>
      </c>
      <c r="V2391" s="88" t="s">
        <v>791</v>
      </c>
      <c r="W2391" s="88" t="s">
        <v>4740</v>
      </c>
      <c r="X2391" s="89">
        <v>43720.416666666664</v>
      </c>
      <c r="Y2391" s="71">
        <v>43720</v>
      </c>
      <c r="Z2391" s="90">
        <v>0.41666666666666669</v>
      </c>
      <c r="AA2391" s="89">
        <v>43720.65625</v>
      </c>
      <c r="AB2391" s="71">
        <v>43720</v>
      </c>
      <c r="AC2391" s="91">
        <v>0.65625</v>
      </c>
      <c r="AD2391" s="92">
        <v>0</v>
      </c>
      <c r="AE2391" s="91">
        <v>0.23958333333575865</v>
      </c>
      <c r="AF2391" s="92">
        <v>5.7500000000582077</v>
      </c>
    </row>
    <row r="2392" spans="12:32" ht="12.75" customHeight="1" x14ac:dyDescent="0.3">
      <c r="L2392" s="86">
        <v>4</v>
      </c>
      <c r="M2392" s="87" t="s">
        <v>808</v>
      </c>
      <c r="N2392" s="86" t="s">
        <v>52</v>
      </c>
      <c r="O2392" s="87" t="s">
        <v>843</v>
      </c>
      <c r="P2392" s="87" t="s">
        <v>1242</v>
      </c>
      <c r="Q2392" s="38"/>
      <c r="R2392" s="38"/>
      <c r="S2392" s="38"/>
      <c r="T2392" s="38"/>
      <c r="U2392" s="88" t="s">
        <v>540</v>
      </c>
      <c r="V2392" s="88" t="s">
        <v>791</v>
      </c>
      <c r="W2392" s="88" t="s">
        <v>4741</v>
      </c>
      <c r="X2392" s="89">
        <v>43721.604166666664</v>
      </c>
      <c r="Y2392" s="71">
        <v>43721</v>
      </c>
      <c r="Z2392" s="90">
        <v>0.60416666666666663</v>
      </c>
      <c r="AA2392" s="89">
        <v>43721.6875</v>
      </c>
      <c r="AB2392" s="71">
        <v>43721</v>
      </c>
      <c r="AC2392" s="91">
        <v>0.6875</v>
      </c>
      <c r="AD2392" s="92">
        <v>0</v>
      </c>
      <c r="AE2392" s="91">
        <v>8.3333333335758653E-2</v>
      </c>
      <c r="AF2392" s="92">
        <v>2.0000000000582077</v>
      </c>
    </row>
    <row r="2393" spans="12:32" ht="12.75" customHeight="1" x14ac:dyDescent="0.3">
      <c r="L2393" s="86">
        <v>4</v>
      </c>
      <c r="M2393" s="87" t="s">
        <v>808</v>
      </c>
      <c r="N2393" s="86" t="s">
        <v>52</v>
      </c>
      <c r="O2393" s="87" t="s">
        <v>843</v>
      </c>
      <c r="P2393" s="87" t="s">
        <v>1242</v>
      </c>
      <c r="Q2393" s="38"/>
      <c r="R2393" s="38"/>
      <c r="S2393" s="38"/>
      <c r="T2393" s="38"/>
      <c r="U2393" s="88" t="s">
        <v>540</v>
      </c>
      <c r="V2393" s="88" t="s">
        <v>791</v>
      </c>
      <c r="W2393" s="88" t="s">
        <v>4742</v>
      </c>
      <c r="X2393" s="89">
        <v>43732.604166666664</v>
      </c>
      <c r="Y2393" s="71">
        <v>43732</v>
      </c>
      <c r="Z2393" s="90">
        <v>0.60416666666666663</v>
      </c>
      <c r="AA2393" s="89">
        <v>43733.604166666664</v>
      </c>
      <c r="AB2393" s="71">
        <v>43733</v>
      </c>
      <c r="AC2393" s="91">
        <v>0.60416666666666663</v>
      </c>
      <c r="AD2393" s="92">
        <v>0</v>
      </c>
      <c r="AE2393" s="91">
        <v>0.41666666666666669</v>
      </c>
      <c r="AF2393" s="92">
        <v>10</v>
      </c>
    </row>
    <row r="2394" spans="12:32" ht="12.75" customHeight="1" x14ac:dyDescent="0.3">
      <c r="L2394" s="86">
        <v>4</v>
      </c>
      <c r="M2394" s="87" t="s">
        <v>808</v>
      </c>
      <c r="N2394" s="86" t="s">
        <v>52</v>
      </c>
      <c r="O2394" s="87" t="s">
        <v>843</v>
      </c>
      <c r="P2394" s="87" t="s">
        <v>1242</v>
      </c>
      <c r="Q2394" s="38"/>
      <c r="R2394" s="38"/>
      <c r="S2394" s="38"/>
      <c r="T2394" s="38"/>
      <c r="U2394" s="88" t="s">
        <v>540</v>
      </c>
      <c r="V2394" s="88" t="s">
        <v>791</v>
      </c>
      <c r="W2394" s="88" t="s">
        <v>4743</v>
      </c>
      <c r="X2394" s="89">
        <v>43718.635416666664</v>
      </c>
      <c r="Y2394" s="71">
        <v>43718</v>
      </c>
      <c r="Z2394" s="90">
        <v>0.63541666666666663</v>
      </c>
      <c r="AA2394" s="89">
        <v>43718.75</v>
      </c>
      <c r="AB2394" s="71">
        <v>43718</v>
      </c>
      <c r="AC2394" s="91">
        <v>0.75</v>
      </c>
      <c r="AD2394" s="92">
        <v>0</v>
      </c>
      <c r="AE2394" s="91">
        <v>0.11458333333575865</v>
      </c>
      <c r="AF2394" s="92">
        <v>2.7500000000582077</v>
      </c>
    </row>
    <row r="2395" spans="12:32" ht="12.75" customHeight="1" x14ac:dyDescent="0.3">
      <c r="L2395" s="86">
        <v>4</v>
      </c>
      <c r="M2395" s="87" t="s">
        <v>808</v>
      </c>
      <c r="N2395" s="86" t="s">
        <v>52</v>
      </c>
      <c r="O2395" s="87" t="s">
        <v>843</v>
      </c>
      <c r="P2395" s="87" t="s">
        <v>1242</v>
      </c>
      <c r="Q2395" s="38"/>
      <c r="R2395" s="38"/>
      <c r="S2395" s="38"/>
      <c r="T2395" s="38"/>
      <c r="U2395" s="88" t="s">
        <v>540</v>
      </c>
      <c r="V2395" s="88" t="s">
        <v>791</v>
      </c>
      <c r="W2395" s="88" t="s">
        <v>4744</v>
      </c>
      <c r="X2395" s="89">
        <v>43717.65625</v>
      </c>
      <c r="Y2395" s="71">
        <v>43717</v>
      </c>
      <c r="Z2395" s="90">
        <v>0.65625</v>
      </c>
      <c r="AA2395" s="89">
        <v>43718.635416666664</v>
      </c>
      <c r="AB2395" s="71">
        <v>43718</v>
      </c>
      <c r="AC2395" s="91">
        <v>0.63541666666666663</v>
      </c>
      <c r="AD2395" s="92">
        <v>0</v>
      </c>
      <c r="AE2395" s="91">
        <v>0.39583333333333331</v>
      </c>
      <c r="AF2395" s="92">
        <v>9.5</v>
      </c>
    </row>
    <row r="2396" spans="12:32" ht="12.75" customHeight="1" x14ac:dyDescent="0.3">
      <c r="L2396" s="86">
        <v>4</v>
      </c>
      <c r="M2396" s="87" t="s">
        <v>808</v>
      </c>
      <c r="N2396" s="86" t="s">
        <v>52</v>
      </c>
      <c r="O2396" s="87" t="s">
        <v>843</v>
      </c>
      <c r="P2396" s="87" t="s">
        <v>1242</v>
      </c>
      <c r="Q2396" s="38"/>
      <c r="R2396" s="38"/>
      <c r="S2396" s="38"/>
      <c r="T2396" s="38"/>
      <c r="U2396" s="88" t="s">
        <v>540</v>
      </c>
      <c r="V2396" s="88" t="s">
        <v>791</v>
      </c>
      <c r="W2396" s="88" t="s">
        <v>4745</v>
      </c>
      <c r="X2396" s="89">
        <v>43711.708333333336</v>
      </c>
      <c r="Y2396" s="71">
        <v>43711</v>
      </c>
      <c r="Z2396" s="90">
        <v>0.70833333333333337</v>
      </c>
      <c r="AA2396" s="89">
        <v>43712.520833333336</v>
      </c>
      <c r="AB2396" s="71">
        <v>43712</v>
      </c>
      <c r="AC2396" s="91">
        <v>1.5208333333333335</v>
      </c>
      <c r="AD2396" s="92">
        <v>0</v>
      </c>
      <c r="AE2396" s="91">
        <v>1.2291666666666667</v>
      </c>
      <c r="AF2396" s="92">
        <v>29.5</v>
      </c>
    </row>
    <row r="2397" spans="12:32" ht="12.75" customHeight="1" x14ac:dyDescent="0.3">
      <c r="L2397" s="86">
        <v>4</v>
      </c>
      <c r="M2397" s="87" t="s">
        <v>808</v>
      </c>
      <c r="N2397" s="86" t="s">
        <v>52</v>
      </c>
      <c r="O2397" s="87" t="s">
        <v>843</v>
      </c>
      <c r="P2397" s="87" t="s">
        <v>1242</v>
      </c>
      <c r="Q2397" s="38"/>
      <c r="R2397" s="38"/>
      <c r="S2397" s="38"/>
      <c r="T2397" s="38"/>
      <c r="U2397" s="88" t="s">
        <v>540</v>
      </c>
      <c r="V2397" s="88" t="s">
        <v>791</v>
      </c>
      <c r="W2397" s="88" t="s">
        <v>4746</v>
      </c>
      <c r="X2397" s="89">
        <v>43731.520833333336</v>
      </c>
      <c r="Y2397" s="71">
        <v>43731</v>
      </c>
      <c r="Z2397" s="90">
        <v>0.52083333333333337</v>
      </c>
      <c r="AA2397" s="89">
        <v>43731.625</v>
      </c>
      <c r="AB2397" s="71">
        <v>43731</v>
      </c>
      <c r="AC2397" s="91">
        <v>0.625</v>
      </c>
      <c r="AD2397" s="92">
        <v>0</v>
      </c>
      <c r="AE2397" s="91">
        <v>0.10416666666424135</v>
      </c>
      <c r="AF2397" s="92">
        <v>2.4999999999417923</v>
      </c>
    </row>
    <row r="2398" spans="12:32" ht="12.75" customHeight="1" x14ac:dyDescent="0.3">
      <c r="L2398" s="86">
        <v>4</v>
      </c>
      <c r="M2398" s="87" t="s">
        <v>808</v>
      </c>
      <c r="N2398" s="86" t="s">
        <v>52</v>
      </c>
      <c r="O2398" s="87" t="s">
        <v>910</v>
      </c>
      <c r="P2398" s="87" t="s">
        <v>1006</v>
      </c>
      <c r="Q2398" s="38"/>
      <c r="R2398" s="38"/>
      <c r="S2398" s="38"/>
      <c r="T2398" s="38"/>
      <c r="U2398" s="88" t="s">
        <v>540</v>
      </c>
      <c r="V2398" s="88" t="s">
        <v>4747</v>
      </c>
      <c r="W2398" s="88" t="s">
        <v>4748</v>
      </c>
      <c r="X2398" s="89">
        <v>43734.40625</v>
      </c>
      <c r="Y2398" s="71">
        <v>43734</v>
      </c>
      <c r="Z2398" s="90">
        <v>0.40625</v>
      </c>
      <c r="AA2398" s="89">
        <v>43734.625</v>
      </c>
      <c r="AB2398" s="71">
        <v>43734</v>
      </c>
      <c r="AC2398" s="91">
        <v>0.625</v>
      </c>
      <c r="AD2398" s="92">
        <v>0</v>
      </c>
      <c r="AE2398" s="91">
        <v>0.21875</v>
      </c>
      <c r="AF2398" s="92">
        <v>5.25</v>
      </c>
    </row>
    <row r="2399" spans="12:32" ht="12.75" customHeight="1" x14ac:dyDescent="0.3">
      <c r="L2399" s="86">
        <v>4</v>
      </c>
      <c r="M2399" s="87" t="s">
        <v>808</v>
      </c>
      <c r="N2399" s="86" t="s">
        <v>52</v>
      </c>
      <c r="O2399" s="87" t="s">
        <v>910</v>
      </c>
      <c r="P2399" s="87" t="s">
        <v>1006</v>
      </c>
      <c r="Q2399" s="38"/>
      <c r="R2399" s="38"/>
      <c r="S2399" s="38"/>
      <c r="T2399" s="38"/>
      <c r="U2399" s="88" t="s">
        <v>540</v>
      </c>
      <c r="V2399" s="88" t="s">
        <v>4747</v>
      </c>
      <c r="W2399" s="88" t="s">
        <v>4749</v>
      </c>
      <c r="X2399" s="89">
        <v>43727.46875</v>
      </c>
      <c r="Y2399" s="71">
        <v>43727</v>
      </c>
      <c r="Z2399" s="90">
        <v>0.46875</v>
      </c>
      <c r="AA2399" s="89">
        <v>43728.375</v>
      </c>
      <c r="AB2399" s="71">
        <v>43728</v>
      </c>
      <c r="AC2399" s="91">
        <v>0.375</v>
      </c>
      <c r="AD2399" s="92">
        <v>0</v>
      </c>
      <c r="AE2399" s="91">
        <v>0.32291666666666669</v>
      </c>
      <c r="AF2399" s="92">
        <v>7.75</v>
      </c>
    </row>
    <row r="2400" spans="12:32" ht="12.75" customHeight="1" x14ac:dyDescent="0.3">
      <c r="L2400" s="86">
        <v>4</v>
      </c>
      <c r="M2400" s="87" t="s">
        <v>808</v>
      </c>
      <c r="N2400" s="86" t="s">
        <v>52</v>
      </c>
      <c r="O2400" s="87" t="s">
        <v>910</v>
      </c>
      <c r="P2400" s="87" t="s">
        <v>1006</v>
      </c>
      <c r="Q2400" s="38"/>
      <c r="R2400" s="38"/>
      <c r="S2400" s="38"/>
      <c r="T2400" s="38"/>
      <c r="U2400" s="88" t="s">
        <v>540</v>
      </c>
      <c r="V2400" s="88" t="s">
        <v>4747</v>
      </c>
      <c r="W2400" s="88" t="s">
        <v>4750</v>
      </c>
      <c r="X2400" s="89">
        <v>43714.46875</v>
      </c>
      <c r="Y2400" s="71">
        <v>43714</v>
      </c>
      <c r="Z2400" s="90">
        <v>0.46875</v>
      </c>
      <c r="AA2400" s="89">
        <v>43714.6875</v>
      </c>
      <c r="AB2400" s="71">
        <v>43714</v>
      </c>
      <c r="AC2400" s="91">
        <v>0.6875</v>
      </c>
      <c r="AD2400" s="92">
        <v>0</v>
      </c>
      <c r="AE2400" s="91">
        <v>0.21875</v>
      </c>
      <c r="AF2400" s="92">
        <v>5.25</v>
      </c>
    </row>
    <row r="2401" spans="12:32" ht="12.75" customHeight="1" x14ac:dyDescent="0.3">
      <c r="L2401" s="86">
        <v>4</v>
      </c>
      <c r="M2401" s="87" t="s">
        <v>808</v>
      </c>
      <c r="N2401" s="86" t="s">
        <v>52</v>
      </c>
      <c r="O2401" s="87" t="s">
        <v>910</v>
      </c>
      <c r="P2401" s="87" t="s">
        <v>1006</v>
      </c>
      <c r="Q2401" s="38"/>
      <c r="R2401" s="38"/>
      <c r="S2401" s="38"/>
      <c r="T2401" s="38"/>
      <c r="U2401" s="88" t="s">
        <v>540</v>
      </c>
      <c r="V2401" s="88" t="s">
        <v>4747</v>
      </c>
      <c r="W2401" s="88" t="s">
        <v>4751</v>
      </c>
      <c r="X2401" s="89">
        <v>43735.59375</v>
      </c>
      <c r="Y2401" s="71">
        <v>43735</v>
      </c>
      <c r="Z2401" s="90">
        <v>0.59375</v>
      </c>
      <c r="AA2401" s="89">
        <v>43735.729166666664</v>
      </c>
      <c r="AB2401" s="71">
        <v>43735</v>
      </c>
      <c r="AC2401" s="91">
        <v>0.72916666666666663</v>
      </c>
      <c r="AD2401" s="92">
        <v>0</v>
      </c>
      <c r="AE2401" s="91">
        <v>0.13541666666424135</v>
      </c>
      <c r="AF2401" s="92">
        <v>3.2499999999417923</v>
      </c>
    </row>
    <row r="2402" spans="12:32" ht="12.75" customHeight="1" x14ac:dyDescent="0.3">
      <c r="L2402" s="86">
        <v>4</v>
      </c>
      <c r="M2402" s="87" t="s">
        <v>808</v>
      </c>
      <c r="N2402" s="86" t="s">
        <v>52</v>
      </c>
      <c r="O2402" s="87" t="s">
        <v>910</v>
      </c>
      <c r="P2402" s="87" t="s">
        <v>1006</v>
      </c>
      <c r="Q2402" s="38"/>
      <c r="R2402" s="38"/>
      <c r="S2402" s="38"/>
      <c r="T2402" s="38"/>
      <c r="U2402" s="88" t="s">
        <v>540</v>
      </c>
      <c r="V2402" s="88" t="s">
        <v>4747</v>
      </c>
      <c r="W2402" s="88" t="s">
        <v>4752</v>
      </c>
      <c r="X2402" s="89">
        <v>43728.53125</v>
      </c>
      <c r="Y2402" s="71">
        <v>43728</v>
      </c>
      <c r="Z2402" s="90">
        <v>0.53125</v>
      </c>
      <c r="AA2402" s="89">
        <v>43729.385416666664</v>
      </c>
      <c r="AB2402" s="71">
        <v>43729</v>
      </c>
      <c r="AC2402" s="91">
        <v>0.38541666666666669</v>
      </c>
      <c r="AD2402" s="92">
        <v>0</v>
      </c>
      <c r="AE2402" s="91">
        <v>0.27083333333333337</v>
      </c>
      <c r="AF2402" s="92">
        <v>6.5000000000000009</v>
      </c>
    </row>
    <row r="2403" spans="12:32" ht="12.75" customHeight="1" x14ac:dyDescent="0.3">
      <c r="L2403" s="86">
        <v>4</v>
      </c>
      <c r="M2403" s="87" t="s">
        <v>808</v>
      </c>
      <c r="N2403" s="86" t="s">
        <v>52</v>
      </c>
      <c r="O2403" s="87" t="s">
        <v>843</v>
      </c>
      <c r="P2403" s="87" t="s">
        <v>844</v>
      </c>
      <c r="Q2403" s="38"/>
      <c r="R2403" s="38"/>
      <c r="S2403" s="38"/>
      <c r="T2403" s="38"/>
      <c r="U2403" s="88" t="s">
        <v>540</v>
      </c>
      <c r="V2403" s="88" t="s">
        <v>4753</v>
      </c>
      <c r="W2403" s="88" t="s">
        <v>4754</v>
      </c>
      <c r="X2403" s="89">
        <v>43718.479166666664</v>
      </c>
      <c r="Y2403" s="71">
        <v>43718</v>
      </c>
      <c r="Z2403" s="90">
        <v>0.47916666666666669</v>
      </c>
      <c r="AA2403" s="89">
        <v>43718.5625</v>
      </c>
      <c r="AB2403" s="71">
        <v>43718</v>
      </c>
      <c r="AC2403" s="91">
        <v>0.5625</v>
      </c>
      <c r="AD2403" s="92">
        <v>0</v>
      </c>
      <c r="AE2403" s="91">
        <v>8.3333333335758653E-2</v>
      </c>
      <c r="AF2403" s="92">
        <v>2.0000000000582077</v>
      </c>
    </row>
    <row r="2404" spans="12:32" ht="12.75" customHeight="1" x14ac:dyDescent="0.3">
      <c r="L2404" s="86">
        <v>4</v>
      </c>
      <c r="M2404" s="87" t="s">
        <v>808</v>
      </c>
      <c r="N2404" s="86" t="s">
        <v>52</v>
      </c>
      <c r="O2404" s="87" t="s">
        <v>843</v>
      </c>
      <c r="P2404" s="87" t="s">
        <v>844</v>
      </c>
      <c r="Q2404" s="38"/>
      <c r="R2404" s="38"/>
      <c r="S2404" s="38"/>
      <c r="T2404" s="38"/>
      <c r="U2404" s="88" t="s">
        <v>540</v>
      </c>
      <c r="V2404" s="88" t="s">
        <v>4753</v>
      </c>
      <c r="W2404" s="88" t="s">
        <v>4755</v>
      </c>
      <c r="X2404" s="89">
        <v>43711.645833333336</v>
      </c>
      <c r="Y2404" s="71">
        <v>43711</v>
      </c>
      <c r="Z2404" s="90">
        <v>0.64583333333333337</v>
      </c>
      <c r="AA2404" s="89">
        <v>43711.8125</v>
      </c>
      <c r="AB2404" s="71">
        <v>43711</v>
      </c>
      <c r="AC2404" s="91">
        <v>0.8125</v>
      </c>
      <c r="AD2404" s="92">
        <v>0</v>
      </c>
      <c r="AE2404" s="91">
        <v>0.16666666666424135</v>
      </c>
      <c r="AF2404" s="92">
        <v>3.9999999999417923</v>
      </c>
    </row>
    <row r="2405" spans="12:32" ht="12.75" customHeight="1" x14ac:dyDescent="0.3">
      <c r="L2405" s="86">
        <v>4</v>
      </c>
      <c r="M2405" s="87" t="s">
        <v>808</v>
      </c>
      <c r="N2405" s="86" t="s">
        <v>52</v>
      </c>
      <c r="O2405" s="87" t="s">
        <v>1713</v>
      </c>
      <c r="P2405" s="87" t="s">
        <v>1714</v>
      </c>
      <c r="Q2405" s="38"/>
      <c r="R2405" s="38"/>
      <c r="S2405" s="38"/>
      <c r="T2405" s="38"/>
      <c r="U2405" s="88" t="s">
        <v>540</v>
      </c>
      <c r="V2405" s="88" t="s">
        <v>4756</v>
      </c>
      <c r="W2405" s="88" t="s">
        <v>4757</v>
      </c>
      <c r="X2405" s="89">
        <v>43712.59375</v>
      </c>
      <c r="Y2405" s="71">
        <v>43712</v>
      </c>
      <c r="Z2405" s="90">
        <v>0.59375</v>
      </c>
      <c r="AA2405" s="89">
        <v>43712.708333333336</v>
      </c>
      <c r="AB2405" s="71">
        <v>43712</v>
      </c>
      <c r="AC2405" s="91">
        <v>0.70833333333333337</v>
      </c>
      <c r="AD2405" s="92">
        <v>0</v>
      </c>
      <c r="AE2405" s="91">
        <v>0.11458333333575865</v>
      </c>
      <c r="AF2405" s="92">
        <v>2.7500000000582077</v>
      </c>
    </row>
    <row r="2406" spans="12:32" ht="12.75" customHeight="1" x14ac:dyDescent="0.3">
      <c r="L2406" s="86">
        <v>4</v>
      </c>
      <c r="M2406" s="87" t="s">
        <v>808</v>
      </c>
      <c r="N2406" s="86" t="s">
        <v>52</v>
      </c>
      <c r="O2406" s="87" t="s">
        <v>1713</v>
      </c>
      <c r="P2406" s="87" t="s">
        <v>1714</v>
      </c>
      <c r="Q2406" s="38"/>
      <c r="R2406" s="38"/>
      <c r="S2406" s="38"/>
      <c r="T2406" s="38"/>
      <c r="U2406" s="88" t="s">
        <v>540</v>
      </c>
      <c r="V2406" s="88" t="s">
        <v>4756</v>
      </c>
      <c r="W2406" s="88" t="s">
        <v>4758</v>
      </c>
      <c r="X2406" s="89">
        <v>43734.604166666664</v>
      </c>
      <c r="Y2406" s="71">
        <v>43734</v>
      </c>
      <c r="Z2406" s="90">
        <v>0.60416666666666663</v>
      </c>
      <c r="AA2406" s="89">
        <v>43734.708333333336</v>
      </c>
      <c r="AB2406" s="71">
        <v>43734</v>
      </c>
      <c r="AC2406" s="91">
        <v>0.70833333333333337</v>
      </c>
      <c r="AD2406" s="92">
        <v>0</v>
      </c>
      <c r="AE2406" s="91">
        <v>0.10416666667151731</v>
      </c>
      <c r="AF2406" s="92">
        <v>2.5000000001164153</v>
      </c>
    </row>
    <row r="2407" spans="12:32" ht="12.75" customHeight="1" x14ac:dyDescent="0.3">
      <c r="L2407" s="86">
        <v>4</v>
      </c>
      <c r="M2407" s="87" t="s">
        <v>808</v>
      </c>
      <c r="N2407" s="86" t="s">
        <v>52</v>
      </c>
      <c r="O2407" s="87" t="s">
        <v>849</v>
      </c>
      <c r="P2407" s="87" t="s">
        <v>901</v>
      </c>
      <c r="Q2407" s="38"/>
      <c r="R2407" s="38"/>
      <c r="S2407" s="38"/>
      <c r="T2407" s="38"/>
      <c r="U2407" s="88" t="s">
        <v>540</v>
      </c>
      <c r="V2407" s="88" t="s">
        <v>4759</v>
      </c>
      <c r="W2407" s="88" t="s">
        <v>4760</v>
      </c>
      <c r="X2407" s="89">
        <v>43719.4375</v>
      </c>
      <c r="Y2407" s="71">
        <v>43719</v>
      </c>
      <c r="Z2407" s="90">
        <v>0.4375</v>
      </c>
      <c r="AA2407" s="89">
        <v>43719.520833333336</v>
      </c>
      <c r="AB2407" s="71">
        <v>43719</v>
      </c>
      <c r="AC2407" s="91">
        <v>1.5208333333333335</v>
      </c>
      <c r="AD2407" s="92">
        <v>0</v>
      </c>
      <c r="AE2407" s="91">
        <v>8.3333333335758653E-2</v>
      </c>
      <c r="AF2407" s="92">
        <v>2.0000000000582077</v>
      </c>
    </row>
    <row r="2408" spans="12:32" ht="12.75" customHeight="1" x14ac:dyDescent="0.3">
      <c r="L2408" s="86">
        <v>4</v>
      </c>
      <c r="M2408" s="87" t="s">
        <v>808</v>
      </c>
      <c r="N2408" s="86" t="s">
        <v>52</v>
      </c>
      <c r="O2408" s="87" t="s">
        <v>849</v>
      </c>
      <c r="P2408" s="87" t="s">
        <v>901</v>
      </c>
      <c r="Q2408" s="38"/>
      <c r="R2408" s="38"/>
      <c r="S2408" s="38"/>
      <c r="T2408" s="38"/>
      <c r="U2408" s="88" t="s">
        <v>540</v>
      </c>
      <c r="V2408" s="88" t="s">
        <v>4759</v>
      </c>
      <c r="W2408" s="88" t="s">
        <v>4761</v>
      </c>
      <c r="X2408" s="89">
        <v>43717.604166666664</v>
      </c>
      <c r="Y2408" s="71">
        <v>43717</v>
      </c>
      <c r="Z2408" s="90">
        <v>0.60416666666666663</v>
      </c>
      <c r="AA2408" s="89">
        <v>43718.375</v>
      </c>
      <c r="AB2408" s="71">
        <v>43718</v>
      </c>
      <c r="AC2408" s="91">
        <v>0.375</v>
      </c>
      <c r="AD2408" s="92">
        <v>0</v>
      </c>
      <c r="AE2408" s="91">
        <v>0.18750000000000006</v>
      </c>
      <c r="AF2408" s="92">
        <v>4.5000000000000018</v>
      </c>
    </row>
    <row r="2409" spans="12:32" ht="12.75" customHeight="1" x14ac:dyDescent="0.3">
      <c r="L2409" s="86">
        <v>4</v>
      </c>
      <c r="M2409" s="87" t="s">
        <v>808</v>
      </c>
      <c r="N2409" s="86" t="s">
        <v>52</v>
      </c>
      <c r="O2409" s="87" t="s">
        <v>849</v>
      </c>
      <c r="P2409" s="87" t="s">
        <v>901</v>
      </c>
      <c r="Q2409" s="38"/>
      <c r="R2409" s="38"/>
      <c r="S2409" s="38"/>
      <c r="T2409" s="38"/>
      <c r="U2409" s="88" t="s">
        <v>540</v>
      </c>
      <c r="V2409" s="88" t="s">
        <v>4759</v>
      </c>
      <c r="W2409" s="88" t="s">
        <v>4762</v>
      </c>
      <c r="X2409" s="89">
        <v>43733.604166666664</v>
      </c>
      <c r="Y2409" s="71">
        <v>43733</v>
      </c>
      <c r="Z2409" s="90">
        <v>0.60416666666666663</v>
      </c>
      <c r="AA2409" s="89">
        <v>43733.708333333336</v>
      </c>
      <c r="AB2409" s="71">
        <v>43733</v>
      </c>
      <c r="AC2409" s="91">
        <v>0.70833333333333337</v>
      </c>
      <c r="AD2409" s="92">
        <v>0</v>
      </c>
      <c r="AE2409" s="91">
        <v>0.10416666667151731</v>
      </c>
      <c r="AF2409" s="92">
        <v>2.5000000001164153</v>
      </c>
    </row>
    <row r="2410" spans="12:32" ht="12.75" customHeight="1" x14ac:dyDescent="0.3">
      <c r="L2410" s="86">
        <v>4</v>
      </c>
      <c r="M2410" s="87" t="s">
        <v>808</v>
      </c>
      <c r="N2410" s="86" t="s">
        <v>52</v>
      </c>
      <c r="O2410" s="87" t="s">
        <v>828</v>
      </c>
      <c r="P2410" s="87" t="s">
        <v>829</v>
      </c>
      <c r="Q2410" s="38"/>
      <c r="R2410" s="38"/>
      <c r="S2410" s="38"/>
      <c r="T2410" s="38"/>
      <c r="U2410" s="88" t="s">
        <v>540</v>
      </c>
      <c r="V2410" s="88" t="s">
        <v>4763</v>
      </c>
      <c r="W2410" s="88" t="s">
        <v>4769</v>
      </c>
      <c r="X2410" s="89">
        <v>43655.368750000001</v>
      </c>
      <c r="Y2410" s="71">
        <v>43655</v>
      </c>
      <c r="Z2410" s="90">
        <v>0.36874999999999997</v>
      </c>
      <c r="AA2410" s="89">
        <v>43655.591666666667</v>
      </c>
      <c r="AB2410" s="71">
        <v>43655</v>
      </c>
      <c r="AC2410" s="91">
        <v>0.59166666666666667</v>
      </c>
      <c r="AD2410" s="92">
        <v>0</v>
      </c>
      <c r="AE2410" s="91">
        <v>0.22291666666569654</v>
      </c>
      <c r="AF2410" s="92">
        <v>5.3499999999767169</v>
      </c>
    </row>
    <row r="2411" spans="12:32" ht="12.75" customHeight="1" x14ac:dyDescent="0.3">
      <c r="L2411" s="86">
        <v>4</v>
      </c>
      <c r="M2411" s="87" t="s">
        <v>808</v>
      </c>
      <c r="N2411" s="86" t="s">
        <v>52</v>
      </c>
      <c r="O2411" s="87" t="s">
        <v>828</v>
      </c>
      <c r="P2411" s="87" t="s">
        <v>829</v>
      </c>
      <c r="Q2411" s="38"/>
      <c r="R2411" s="38"/>
      <c r="S2411" s="38"/>
      <c r="T2411" s="38"/>
      <c r="U2411" s="88" t="s">
        <v>540</v>
      </c>
      <c r="V2411" s="88" t="s">
        <v>4763</v>
      </c>
      <c r="W2411" s="88" t="s">
        <v>4770</v>
      </c>
      <c r="X2411" s="89">
        <v>43657.442361111112</v>
      </c>
      <c r="Y2411" s="71">
        <v>43657</v>
      </c>
      <c r="Z2411" s="90">
        <v>0.44236111111111115</v>
      </c>
      <c r="AA2411" s="89">
        <v>43657.570833333331</v>
      </c>
      <c r="AB2411" s="71">
        <v>43657</v>
      </c>
      <c r="AC2411" s="91">
        <v>0.5708333333333333</v>
      </c>
      <c r="AD2411" s="92">
        <v>0</v>
      </c>
      <c r="AE2411" s="91">
        <v>0.12847222221898846</v>
      </c>
      <c r="AF2411" s="92">
        <v>3.0833333332557231</v>
      </c>
    </row>
    <row r="2412" spans="12:32" ht="12.75" customHeight="1" x14ac:dyDescent="0.3">
      <c r="L2412" s="86">
        <v>4</v>
      </c>
      <c r="M2412" s="87" t="s">
        <v>808</v>
      </c>
      <c r="N2412" s="86" t="s">
        <v>52</v>
      </c>
      <c r="O2412" s="87" t="s">
        <v>828</v>
      </c>
      <c r="P2412" s="87" t="s">
        <v>829</v>
      </c>
      <c r="Q2412" s="38"/>
      <c r="R2412" s="38"/>
      <c r="S2412" s="38"/>
      <c r="T2412" s="38"/>
      <c r="U2412" s="88" t="s">
        <v>540</v>
      </c>
      <c r="V2412" s="88" t="s">
        <v>4763</v>
      </c>
      <c r="W2412" s="88" t="s">
        <v>4771</v>
      </c>
      <c r="X2412" s="89">
        <v>43704.561111111114</v>
      </c>
      <c r="Y2412" s="71">
        <v>43704</v>
      </c>
      <c r="Z2412" s="90">
        <v>0.56111111111111112</v>
      </c>
      <c r="AA2412" s="89">
        <v>43706.362500000003</v>
      </c>
      <c r="AB2412" s="71">
        <v>43706</v>
      </c>
      <c r="AC2412" s="91">
        <v>0.36249999999999999</v>
      </c>
      <c r="AD2412" s="92">
        <v>1</v>
      </c>
      <c r="AE2412" s="91">
        <v>0.21805555555555556</v>
      </c>
      <c r="AF2412" s="92">
        <v>13.233333333333334</v>
      </c>
    </row>
    <row r="2413" spans="12:32" ht="12.75" customHeight="1" x14ac:dyDescent="0.3">
      <c r="L2413" s="86">
        <v>4</v>
      </c>
      <c r="M2413" s="87" t="s">
        <v>808</v>
      </c>
      <c r="N2413" s="86" t="s">
        <v>52</v>
      </c>
      <c r="O2413" s="87" t="s">
        <v>828</v>
      </c>
      <c r="P2413" s="87" t="s">
        <v>829</v>
      </c>
      <c r="Q2413" s="38"/>
      <c r="R2413" s="38"/>
      <c r="S2413" s="38"/>
      <c r="T2413" s="38"/>
      <c r="U2413" s="88" t="s">
        <v>540</v>
      </c>
      <c r="V2413" s="88" t="s">
        <v>4763</v>
      </c>
      <c r="W2413" s="88" t="s">
        <v>4772</v>
      </c>
      <c r="X2413" s="89">
        <v>43683.672222222223</v>
      </c>
      <c r="Y2413" s="71">
        <v>43683</v>
      </c>
      <c r="Z2413" s="90">
        <v>0.67222222222222228</v>
      </c>
      <c r="AA2413" s="89">
        <v>43684.47152777778</v>
      </c>
      <c r="AB2413" s="71">
        <v>43684</v>
      </c>
      <c r="AC2413" s="91">
        <v>0.47152777777777777</v>
      </c>
      <c r="AD2413" s="92">
        <v>0</v>
      </c>
      <c r="AE2413" s="91">
        <v>0.21597222222222218</v>
      </c>
      <c r="AF2413" s="92">
        <v>5.1833333333333318</v>
      </c>
    </row>
    <row r="2414" spans="12:32" ht="12.75" customHeight="1" x14ac:dyDescent="0.3">
      <c r="L2414" s="86">
        <v>4</v>
      </c>
      <c r="M2414" s="87" t="s">
        <v>808</v>
      </c>
      <c r="N2414" s="86" t="s">
        <v>52</v>
      </c>
      <c r="O2414" s="87" t="s">
        <v>828</v>
      </c>
      <c r="P2414" s="87" t="s">
        <v>829</v>
      </c>
      <c r="Q2414" s="38"/>
      <c r="R2414" s="38"/>
      <c r="S2414" s="38"/>
      <c r="T2414" s="38"/>
      <c r="U2414" s="88" t="s">
        <v>540</v>
      </c>
      <c r="V2414" s="88" t="s">
        <v>794</v>
      </c>
      <c r="W2414" s="88" t="s">
        <v>4807</v>
      </c>
      <c r="X2414" s="89">
        <v>43675.396527777775</v>
      </c>
      <c r="Y2414" s="71">
        <v>43675</v>
      </c>
      <c r="Z2414" s="90">
        <v>0.39652777777777781</v>
      </c>
      <c r="AA2414" s="89">
        <v>43675.540277777778</v>
      </c>
      <c r="AB2414" s="71">
        <v>43675</v>
      </c>
      <c r="AC2414" s="91">
        <v>1.5402777777777779</v>
      </c>
      <c r="AD2414" s="92">
        <v>0</v>
      </c>
      <c r="AE2414" s="91">
        <v>0.14375000000291038</v>
      </c>
      <c r="AF2414" s="92">
        <v>3.4500000000698492</v>
      </c>
    </row>
    <row r="2415" spans="12:32" ht="12.75" customHeight="1" x14ac:dyDescent="0.3">
      <c r="L2415" s="86">
        <v>4</v>
      </c>
      <c r="M2415" s="87" t="s">
        <v>808</v>
      </c>
      <c r="N2415" s="86" t="s">
        <v>52</v>
      </c>
      <c r="O2415" s="87" t="s">
        <v>828</v>
      </c>
      <c r="P2415" s="87" t="s">
        <v>829</v>
      </c>
      <c r="Q2415" s="38"/>
      <c r="R2415" s="38"/>
      <c r="S2415" s="38"/>
      <c r="T2415" s="38"/>
      <c r="U2415" s="88" t="s">
        <v>540</v>
      </c>
      <c r="V2415" s="88" t="s">
        <v>794</v>
      </c>
      <c r="W2415" s="88" t="s">
        <v>4808</v>
      </c>
      <c r="X2415" s="89">
        <v>43648.550694444442</v>
      </c>
      <c r="Y2415" s="71">
        <v>43648</v>
      </c>
      <c r="Z2415" s="90">
        <v>0.55069444444444449</v>
      </c>
      <c r="AA2415" s="89">
        <v>43649.53402777778</v>
      </c>
      <c r="AB2415" s="71">
        <v>43649</v>
      </c>
      <c r="AC2415" s="91">
        <v>1.5340277777777778</v>
      </c>
      <c r="AD2415" s="92">
        <v>0</v>
      </c>
      <c r="AE2415" s="91">
        <v>1.4</v>
      </c>
      <c r="AF2415" s="92">
        <v>33.599999999999994</v>
      </c>
    </row>
    <row r="2416" spans="12:32" ht="12.75" customHeight="1" x14ac:dyDescent="0.3">
      <c r="L2416" s="86">
        <v>4</v>
      </c>
      <c r="M2416" s="87" t="s">
        <v>808</v>
      </c>
      <c r="N2416" s="86" t="s">
        <v>52</v>
      </c>
      <c r="O2416" s="87" t="s">
        <v>828</v>
      </c>
      <c r="P2416" s="87" t="s">
        <v>829</v>
      </c>
      <c r="Q2416" s="38"/>
      <c r="R2416" s="38"/>
      <c r="S2416" s="38"/>
      <c r="T2416" s="38"/>
      <c r="U2416" s="88" t="s">
        <v>540</v>
      </c>
      <c r="V2416" s="88" t="s">
        <v>794</v>
      </c>
      <c r="W2416" s="88" t="s">
        <v>4809</v>
      </c>
      <c r="X2416" s="89">
        <v>43668.59652777778</v>
      </c>
      <c r="Y2416" s="71">
        <v>43668</v>
      </c>
      <c r="Z2416" s="90">
        <v>0.59652777777777777</v>
      </c>
      <c r="AA2416" s="89">
        <v>43668.69027777778</v>
      </c>
      <c r="AB2416" s="71">
        <v>43668</v>
      </c>
      <c r="AC2416" s="91">
        <v>0.69027777777777777</v>
      </c>
      <c r="AD2416" s="92">
        <v>0</v>
      </c>
      <c r="AE2416" s="91">
        <v>9.375E-2</v>
      </c>
      <c r="AF2416" s="92">
        <v>2.25</v>
      </c>
    </row>
    <row r="2417" spans="12:32" ht="12.75" customHeight="1" x14ac:dyDescent="0.3">
      <c r="L2417" s="86">
        <v>4</v>
      </c>
      <c r="M2417" s="87" t="s">
        <v>808</v>
      </c>
      <c r="N2417" s="86" t="s">
        <v>52</v>
      </c>
      <c r="O2417" s="87" t="s">
        <v>828</v>
      </c>
      <c r="P2417" s="87" t="s">
        <v>829</v>
      </c>
      <c r="Q2417" s="38"/>
      <c r="R2417" s="38"/>
      <c r="S2417" s="38"/>
      <c r="T2417" s="38"/>
      <c r="U2417" s="88" t="s">
        <v>540</v>
      </c>
      <c r="V2417" s="88" t="s">
        <v>794</v>
      </c>
      <c r="W2417" s="88" t="s">
        <v>4810</v>
      </c>
      <c r="X2417" s="70"/>
      <c r="Y2417" s="71"/>
      <c r="Z2417" s="90"/>
      <c r="AA2417" s="90"/>
      <c r="AB2417" s="71"/>
      <c r="AC2417" s="91" t="s">
        <v>762</v>
      </c>
    </row>
    <row r="2418" spans="12:32" ht="12.75" customHeight="1" x14ac:dyDescent="0.3">
      <c r="L2418" s="86">
        <v>4</v>
      </c>
      <c r="M2418" s="87" t="s">
        <v>808</v>
      </c>
      <c r="N2418" s="86" t="s">
        <v>52</v>
      </c>
      <c r="O2418" s="87" t="s">
        <v>828</v>
      </c>
      <c r="P2418" s="87" t="s">
        <v>829</v>
      </c>
      <c r="Q2418" s="38"/>
      <c r="R2418" s="38"/>
      <c r="S2418" s="38"/>
      <c r="T2418" s="38"/>
      <c r="U2418" s="88" t="s">
        <v>540</v>
      </c>
      <c r="V2418" s="88" t="s">
        <v>4825</v>
      </c>
      <c r="W2418" s="88" t="s">
        <v>4826</v>
      </c>
      <c r="X2418" s="89">
        <v>43717.395833333336</v>
      </c>
      <c r="Y2418" s="71">
        <v>43717</v>
      </c>
      <c r="Z2418" s="90">
        <v>0.39583333333333331</v>
      </c>
      <c r="AA2418" s="89">
        <v>43717.75</v>
      </c>
      <c r="AB2418" s="71">
        <v>43717</v>
      </c>
      <c r="AC2418" s="91">
        <v>0.75</v>
      </c>
      <c r="AD2418" s="92">
        <v>0</v>
      </c>
      <c r="AE2418" s="91">
        <v>0.35416666666424135</v>
      </c>
      <c r="AF2418" s="92">
        <v>8.4999999999417923</v>
      </c>
    </row>
    <row r="2419" spans="12:32" ht="12.75" customHeight="1" x14ac:dyDescent="0.3">
      <c r="L2419" s="86">
        <v>4</v>
      </c>
      <c r="M2419" s="87" t="s">
        <v>808</v>
      </c>
      <c r="N2419" s="86" t="s">
        <v>52</v>
      </c>
      <c r="O2419" s="87" t="s">
        <v>828</v>
      </c>
      <c r="P2419" s="87" t="s">
        <v>829</v>
      </c>
      <c r="Q2419" s="38"/>
      <c r="R2419" s="38"/>
      <c r="S2419" s="38"/>
      <c r="T2419" s="38"/>
      <c r="U2419" s="88" t="s">
        <v>540</v>
      </c>
      <c r="V2419" s="88" t="s">
        <v>4825</v>
      </c>
      <c r="W2419" s="88" t="s">
        <v>4827</v>
      </c>
      <c r="X2419" s="89">
        <v>43725.416666666664</v>
      </c>
      <c r="Y2419" s="71">
        <v>43725</v>
      </c>
      <c r="Z2419" s="90">
        <v>0.41666666666666669</v>
      </c>
      <c r="AA2419" s="89">
        <v>43726.416666666664</v>
      </c>
      <c r="AB2419" s="71">
        <v>43726</v>
      </c>
      <c r="AC2419" s="91">
        <v>0.41666666666666669</v>
      </c>
      <c r="AD2419" s="92">
        <v>0</v>
      </c>
      <c r="AE2419" s="91">
        <v>0.41666666666666669</v>
      </c>
      <c r="AF2419" s="92">
        <v>10</v>
      </c>
    </row>
    <row r="2420" spans="12:32" ht="12.75" customHeight="1" x14ac:dyDescent="0.3">
      <c r="L2420" s="86">
        <v>4</v>
      </c>
      <c r="M2420" s="87" t="s">
        <v>808</v>
      </c>
      <c r="N2420" s="86" t="s">
        <v>52</v>
      </c>
      <c r="O2420" s="87" t="s">
        <v>828</v>
      </c>
      <c r="P2420" s="87" t="s">
        <v>829</v>
      </c>
      <c r="Q2420" s="38"/>
      <c r="R2420" s="38"/>
      <c r="S2420" s="38"/>
      <c r="T2420" s="38"/>
      <c r="U2420" s="88" t="s">
        <v>540</v>
      </c>
      <c r="V2420" s="88" t="s">
        <v>4825</v>
      </c>
      <c r="W2420" s="88" t="s">
        <v>4828</v>
      </c>
      <c r="X2420" s="89">
        <v>43731.447916666664</v>
      </c>
      <c r="Y2420" s="71">
        <v>43731</v>
      </c>
      <c r="Z2420" s="90">
        <v>0.44791666666666669</v>
      </c>
      <c r="AA2420" s="89">
        <v>43732.458333333336</v>
      </c>
      <c r="AB2420" s="71">
        <v>43732</v>
      </c>
      <c r="AC2420" s="91">
        <v>0.45833333333333331</v>
      </c>
      <c r="AD2420" s="92">
        <v>0</v>
      </c>
      <c r="AE2420" s="91">
        <v>0.42708333333333331</v>
      </c>
      <c r="AF2420" s="92">
        <v>10.25</v>
      </c>
    </row>
    <row r="2421" spans="12:32" ht="12.75" customHeight="1" x14ac:dyDescent="0.3">
      <c r="L2421" s="86">
        <v>4</v>
      </c>
      <c r="M2421" s="87" t="s">
        <v>808</v>
      </c>
      <c r="N2421" s="86" t="s">
        <v>52</v>
      </c>
      <c r="O2421" s="87" t="s">
        <v>828</v>
      </c>
      <c r="P2421" s="87" t="s">
        <v>829</v>
      </c>
      <c r="Q2421" s="38"/>
      <c r="R2421" s="38"/>
      <c r="S2421" s="38"/>
      <c r="T2421" s="38"/>
      <c r="U2421" s="88" t="s">
        <v>540</v>
      </c>
      <c r="V2421" s="88" t="s">
        <v>4825</v>
      </c>
      <c r="W2421" s="88" t="s">
        <v>4829</v>
      </c>
      <c r="X2421" s="89">
        <v>43733.458333333336</v>
      </c>
      <c r="Y2421" s="71">
        <v>43733</v>
      </c>
      <c r="Z2421" s="90">
        <v>0.45833333333333331</v>
      </c>
      <c r="AA2421" s="89">
        <v>43733.572916666664</v>
      </c>
      <c r="AB2421" s="71">
        <v>43733</v>
      </c>
      <c r="AC2421" s="91">
        <v>0.57291666666666663</v>
      </c>
      <c r="AD2421" s="92">
        <v>0</v>
      </c>
      <c r="AE2421" s="91">
        <v>0.11458333332848269</v>
      </c>
      <c r="AF2421" s="92">
        <v>2.7499999998835847</v>
      </c>
    </row>
    <row r="2422" spans="12:32" ht="12.75" customHeight="1" x14ac:dyDescent="0.3">
      <c r="L2422" s="86">
        <v>4</v>
      </c>
      <c r="M2422" s="87" t="s">
        <v>808</v>
      </c>
      <c r="N2422" s="86" t="s">
        <v>52</v>
      </c>
      <c r="O2422" s="87" t="s">
        <v>828</v>
      </c>
      <c r="P2422" s="87" t="s">
        <v>829</v>
      </c>
      <c r="Q2422" s="38"/>
      <c r="R2422" s="38"/>
      <c r="S2422" s="38"/>
      <c r="T2422" s="38"/>
      <c r="U2422" s="88" t="s">
        <v>540</v>
      </c>
      <c r="V2422" s="88" t="s">
        <v>4825</v>
      </c>
      <c r="W2422" s="88" t="s">
        <v>4830</v>
      </c>
      <c r="X2422" s="89">
        <v>43720.458333333336</v>
      </c>
      <c r="Y2422" s="71">
        <v>43720</v>
      </c>
      <c r="Z2422" s="90">
        <v>0.45833333333333331</v>
      </c>
      <c r="AA2422" s="89">
        <v>43721.458333333336</v>
      </c>
      <c r="AB2422" s="71">
        <v>43721</v>
      </c>
      <c r="AC2422" s="91">
        <v>0.45833333333333331</v>
      </c>
      <c r="AD2422" s="92">
        <v>0</v>
      </c>
      <c r="AE2422" s="91">
        <v>0.41666666666666669</v>
      </c>
      <c r="AF2422" s="92">
        <v>10</v>
      </c>
    </row>
    <row r="2423" spans="12:32" ht="12.75" customHeight="1" x14ac:dyDescent="0.3">
      <c r="L2423" s="86">
        <v>4</v>
      </c>
      <c r="M2423" s="87" t="s">
        <v>808</v>
      </c>
      <c r="N2423" s="86" t="s">
        <v>52</v>
      </c>
      <c r="O2423" s="87" t="s">
        <v>828</v>
      </c>
      <c r="P2423" s="87" t="s">
        <v>829</v>
      </c>
      <c r="Q2423" s="38"/>
      <c r="R2423" s="38"/>
      <c r="S2423" s="38"/>
      <c r="T2423" s="38"/>
      <c r="U2423" s="88" t="s">
        <v>540</v>
      </c>
      <c r="V2423" s="88" t="s">
        <v>4825</v>
      </c>
      <c r="W2423" s="88" t="s">
        <v>4831</v>
      </c>
      <c r="X2423" s="89">
        <v>43735.458333333336</v>
      </c>
      <c r="Y2423" s="71">
        <v>43735</v>
      </c>
      <c r="Z2423" s="90">
        <v>0.45833333333333331</v>
      </c>
      <c r="AA2423" s="89">
        <v>43735.791666666664</v>
      </c>
      <c r="AB2423" s="71">
        <v>43735</v>
      </c>
      <c r="AC2423" s="91">
        <v>0.79166666666666674</v>
      </c>
      <c r="AD2423" s="92">
        <v>0</v>
      </c>
      <c r="AE2423" s="91">
        <v>0.33333333332848269</v>
      </c>
      <c r="AF2423" s="92">
        <v>7.9999999998835847</v>
      </c>
    </row>
    <row r="2424" spans="12:32" ht="12.75" customHeight="1" x14ac:dyDescent="0.3">
      <c r="L2424" s="86">
        <v>4</v>
      </c>
      <c r="M2424" s="87" t="s">
        <v>808</v>
      </c>
      <c r="N2424" s="86" t="s">
        <v>52</v>
      </c>
      <c r="O2424" s="87" t="s">
        <v>828</v>
      </c>
      <c r="P2424" s="87" t="s">
        <v>829</v>
      </c>
      <c r="Q2424" s="38"/>
      <c r="R2424" s="38"/>
      <c r="S2424" s="38"/>
      <c r="T2424" s="38"/>
      <c r="U2424" s="88" t="s">
        <v>540</v>
      </c>
      <c r="V2424" s="88" t="s">
        <v>4825</v>
      </c>
      <c r="W2424" s="88" t="s">
        <v>4832</v>
      </c>
      <c r="X2424" s="89">
        <v>43711.489583333336</v>
      </c>
      <c r="Y2424" s="71">
        <v>43711</v>
      </c>
      <c r="Z2424" s="90">
        <v>0.48958333333333331</v>
      </c>
      <c r="AA2424" s="89">
        <v>43712.489583333336</v>
      </c>
      <c r="AB2424" s="71">
        <v>43712</v>
      </c>
      <c r="AC2424" s="91">
        <v>0.48958333333333331</v>
      </c>
      <c r="AD2424" s="92">
        <v>0</v>
      </c>
      <c r="AE2424" s="91">
        <v>0.41666666666666669</v>
      </c>
      <c r="AF2424" s="92">
        <v>10</v>
      </c>
    </row>
    <row r="2425" spans="12:32" ht="12.75" customHeight="1" x14ac:dyDescent="0.3">
      <c r="L2425" s="86">
        <v>4</v>
      </c>
      <c r="M2425" s="87" t="s">
        <v>808</v>
      </c>
      <c r="N2425" s="86" t="s">
        <v>52</v>
      </c>
      <c r="O2425" s="87" t="s">
        <v>843</v>
      </c>
      <c r="P2425" s="87" t="s">
        <v>844</v>
      </c>
      <c r="Q2425" s="38"/>
      <c r="R2425" s="38"/>
      <c r="S2425" s="38"/>
      <c r="T2425" s="38"/>
      <c r="U2425" s="88" t="s">
        <v>540</v>
      </c>
      <c r="V2425" s="88" t="s">
        <v>4835</v>
      </c>
      <c r="W2425" s="88" t="s">
        <v>4849</v>
      </c>
      <c r="X2425" s="89">
        <v>43676.318055555559</v>
      </c>
      <c r="Y2425" s="71">
        <v>43676</v>
      </c>
      <c r="Z2425" s="90">
        <v>0.31805555555555554</v>
      </c>
      <c r="AA2425" s="89">
        <v>43676.377083333333</v>
      </c>
      <c r="AB2425" s="71">
        <v>43676</v>
      </c>
      <c r="AC2425" s="91">
        <v>0.37708333333333338</v>
      </c>
      <c r="AD2425" s="92">
        <v>0</v>
      </c>
      <c r="AE2425" s="91">
        <v>5.9027777773735579E-2</v>
      </c>
      <c r="AF2425" s="92">
        <v>1.4166666665696539</v>
      </c>
    </row>
    <row r="2426" spans="12:32" ht="12.75" customHeight="1" x14ac:dyDescent="0.3">
      <c r="L2426" s="86">
        <v>4</v>
      </c>
      <c r="M2426" s="87" t="s">
        <v>808</v>
      </c>
      <c r="N2426" s="86" t="s">
        <v>52</v>
      </c>
      <c r="O2426" s="87" t="s">
        <v>843</v>
      </c>
      <c r="P2426" s="87" t="s">
        <v>844</v>
      </c>
      <c r="Q2426" s="38"/>
      <c r="R2426" s="38"/>
      <c r="S2426" s="38"/>
      <c r="T2426" s="38"/>
      <c r="U2426" s="88" t="s">
        <v>540</v>
      </c>
      <c r="V2426" s="88" t="s">
        <v>4835</v>
      </c>
      <c r="W2426" s="88" t="s">
        <v>4850</v>
      </c>
      <c r="X2426" s="89">
        <v>43649.323611111111</v>
      </c>
      <c r="Y2426" s="71">
        <v>43649</v>
      </c>
      <c r="Z2426" s="90">
        <v>0.32361111111111113</v>
      </c>
      <c r="AA2426" s="89">
        <v>43649.686805555553</v>
      </c>
      <c r="AB2426" s="71">
        <v>43649</v>
      </c>
      <c r="AC2426" s="91">
        <v>0.68680555555555556</v>
      </c>
      <c r="AD2426" s="92">
        <v>0</v>
      </c>
      <c r="AE2426" s="91">
        <v>0.3631944444423425</v>
      </c>
      <c r="AF2426" s="92">
        <v>8.71666666661622</v>
      </c>
    </row>
    <row r="2427" spans="12:32" ht="12.75" customHeight="1" x14ac:dyDescent="0.3">
      <c r="L2427" s="86">
        <v>4</v>
      </c>
      <c r="M2427" s="87" t="s">
        <v>808</v>
      </c>
      <c r="N2427" s="86" t="s">
        <v>52</v>
      </c>
      <c r="O2427" s="87" t="s">
        <v>843</v>
      </c>
      <c r="P2427" s="87" t="s">
        <v>844</v>
      </c>
      <c r="Q2427" s="38"/>
      <c r="R2427" s="38"/>
      <c r="S2427" s="38"/>
      <c r="T2427" s="38"/>
      <c r="U2427" s="88" t="s">
        <v>540</v>
      </c>
      <c r="V2427" s="88" t="s">
        <v>4835</v>
      </c>
      <c r="W2427" s="88" t="s">
        <v>4851</v>
      </c>
      <c r="X2427" s="89">
        <v>43662.341666666667</v>
      </c>
      <c r="Y2427" s="71">
        <v>43662</v>
      </c>
      <c r="Z2427" s="90">
        <v>0.34166666666666662</v>
      </c>
      <c r="AA2427" s="89">
        <v>43662.511805555558</v>
      </c>
      <c r="AB2427" s="71">
        <v>43662</v>
      </c>
      <c r="AC2427" s="91">
        <v>1.5118055555555556</v>
      </c>
      <c r="AD2427" s="92">
        <v>0</v>
      </c>
      <c r="AE2427" s="91">
        <v>0.17013888889050577</v>
      </c>
      <c r="AF2427" s="92">
        <v>4.0833333333721384</v>
      </c>
    </row>
    <row r="2428" spans="12:32" ht="12.75" customHeight="1" x14ac:dyDescent="0.3">
      <c r="L2428" s="86">
        <v>4</v>
      </c>
      <c r="M2428" s="87" t="s">
        <v>808</v>
      </c>
      <c r="N2428" s="86" t="s">
        <v>52</v>
      </c>
      <c r="O2428" s="87" t="s">
        <v>843</v>
      </c>
      <c r="P2428" s="87" t="s">
        <v>844</v>
      </c>
      <c r="Q2428" s="38"/>
      <c r="R2428" s="38"/>
      <c r="S2428" s="38"/>
      <c r="T2428" s="38"/>
      <c r="U2428" s="88" t="s">
        <v>540</v>
      </c>
      <c r="V2428" s="88" t="s">
        <v>4835</v>
      </c>
      <c r="W2428" s="88" t="s">
        <v>4852</v>
      </c>
      <c r="X2428" s="89">
        <v>43659.353472222225</v>
      </c>
      <c r="Y2428" s="71">
        <v>43659</v>
      </c>
      <c r="Z2428" s="90">
        <v>0.35347222222222219</v>
      </c>
      <c r="AA2428" s="89">
        <v>43659.423611111109</v>
      </c>
      <c r="AB2428" s="71">
        <v>43659</v>
      </c>
      <c r="AC2428" s="91">
        <v>0.4236111111111111</v>
      </c>
      <c r="AD2428" s="92">
        <v>0</v>
      </c>
      <c r="AE2428" s="91">
        <v>7.0138888884685002E-2</v>
      </c>
      <c r="AF2428" s="92">
        <v>1.6833333332324401</v>
      </c>
    </row>
    <row r="2429" spans="12:32" ht="12.75" customHeight="1" x14ac:dyDescent="0.3">
      <c r="L2429" s="86">
        <v>4</v>
      </c>
      <c r="M2429" s="87" t="s">
        <v>808</v>
      </c>
      <c r="N2429" s="86" t="s">
        <v>52</v>
      </c>
      <c r="O2429" s="87" t="s">
        <v>843</v>
      </c>
      <c r="P2429" s="87" t="s">
        <v>844</v>
      </c>
      <c r="Q2429" s="38"/>
      <c r="R2429" s="38"/>
      <c r="S2429" s="38"/>
      <c r="T2429" s="38"/>
      <c r="U2429" s="88" t="s">
        <v>540</v>
      </c>
      <c r="V2429" s="88" t="s">
        <v>4835</v>
      </c>
      <c r="W2429" s="88" t="s">
        <v>4853</v>
      </c>
      <c r="X2429" s="89">
        <v>43647.362500000003</v>
      </c>
      <c r="Y2429" s="71">
        <v>43647</v>
      </c>
      <c r="Z2429" s="90">
        <v>0.36249999999999999</v>
      </c>
      <c r="AA2429" s="89">
        <v>43647.486805555556</v>
      </c>
      <c r="AB2429" s="71">
        <v>43647</v>
      </c>
      <c r="AC2429" s="91">
        <v>0.48680555555555555</v>
      </c>
      <c r="AD2429" s="92">
        <v>0</v>
      </c>
      <c r="AE2429" s="91">
        <v>0.12430555555329192</v>
      </c>
      <c r="AF2429" s="92">
        <v>2.9833333332790062</v>
      </c>
    </row>
    <row r="2430" spans="12:32" ht="12.75" customHeight="1" x14ac:dyDescent="0.3">
      <c r="L2430" s="86">
        <v>4</v>
      </c>
      <c r="M2430" s="87" t="s">
        <v>808</v>
      </c>
      <c r="N2430" s="86" t="s">
        <v>52</v>
      </c>
      <c r="O2430" s="87" t="s">
        <v>843</v>
      </c>
      <c r="P2430" s="87" t="s">
        <v>844</v>
      </c>
      <c r="Q2430" s="38"/>
      <c r="R2430" s="38"/>
      <c r="S2430" s="38"/>
      <c r="T2430" s="38"/>
      <c r="U2430" s="88" t="s">
        <v>540</v>
      </c>
      <c r="V2430" s="88" t="s">
        <v>4835</v>
      </c>
      <c r="W2430" s="88" t="s">
        <v>4854</v>
      </c>
      <c r="X2430" s="89">
        <v>43661.404861111114</v>
      </c>
      <c r="Y2430" s="71">
        <v>43661</v>
      </c>
      <c r="Z2430" s="90">
        <v>0.40486111111111112</v>
      </c>
      <c r="AA2430" s="89">
        <v>43662.293055555558</v>
      </c>
      <c r="AB2430" s="71">
        <v>43662</v>
      </c>
      <c r="AC2430" s="91">
        <v>0.29305555555555557</v>
      </c>
      <c r="AD2430" s="92">
        <v>0</v>
      </c>
      <c r="AE2430" s="91">
        <v>0.30486111111111114</v>
      </c>
      <c r="AF2430" s="92">
        <v>7.3166666666666673</v>
      </c>
    </row>
    <row r="2431" spans="12:32" ht="12.75" customHeight="1" x14ac:dyDescent="0.3">
      <c r="L2431" s="86">
        <v>4</v>
      </c>
      <c r="M2431" s="87" t="s">
        <v>808</v>
      </c>
      <c r="N2431" s="86" t="s">
        <v>52</v>
      </c>
      <c r="O2431" s="87" t="s">
        <v>843</v>
      </c>
      <c r="P2431" s="87" t="s">
        <v>844</v>
      </c>
      <c r="Q2431" s="38"/>
      <c r="R2431" s="38"/>
      <c r="S2431" s="38"/>
      <c r="T2431" s="38"/>
      <c r="U2431" s="88" t="s">
        <v>540</v>
      </c>
      <c r="V2431" s="88" t="s">
        <v>4835</v>
      </c>
      <c r="W2431" s="88" t="s">
        <v>4855</v>
      </c>
      <c r="X2431" s="89">
        <v>43647.421527777777</v>
      </c>
      <c r="Y2431" s="71">
        <v>43647</v>
      </c>
      <c r="Z2431" s="90">
        <v>0.42152777777777778</v>
      </c>
      <c r="AA2431" s="89">
        <v>43647.635416666664</v>
      </c>
      <c r="AB2431" s="71">
        <v>43647</v>
      </c>
      <c r="AC2431" s="91">
        <v>0.63541666666666663</v>
      </c>
      <c r="AD2431" s="92">
        <v>0</v>
      </c>
      <c r="AE2431" s="91">
        <v>0.21388888888759539</v>
      </c>
      <c r="AF2431" s="92">
        <v>5.1333333333022892</v>
      </c>
    </row>
    <row r="2432" spans="12:32" ht="12.75" customHeight="1" x14ac:dyDescent="0.3">
      <c r="L2432" s="86">
        <v>4</v>
      </c>
      <c r="M2432" s="87" t="s">
        <v>808</v>
      </c>
      <c r="N2432" s="86" t="s">
        <v>52</v>
      </c>
      <c r="O2432" s="87" t="s">
        <v>843</v>
      </c>
      <c r="P2432" s="87" t="s">
        <v>844</v>
      </c>
      <c r="Q2432" s="38"/>
      <c r="R2432" s="38"/>
      <c r="S2432" s="38"/>
      <c r="T2432" s="38"/>
      <c r="U2432" s="88" t="s">
        <v>540</v>
      </c>
      <c r="V2432" s="88" t="s">
        <v>4835</v>
      </c>
      <c r="W2432" s="88" t="s">
        <v>4856</v>
      </c>
      <c r="X2432" s="89">
        <v>43663.468055555553</v>
      </c>
      <c r="Y2432" s="71">
        <v>43663</v>
      </c>
      <c r="Z2432" s="90">
        <v>0.4680555555555555</v>
      </c>
      <c r="AA2432" s="89">
        <v>43663.469444444447</v>
      </c>
      <c r="AB2432" s="71">
        <v>43663</v>
      </c>
      <c r="AC2432" s="91">
        <v>0.4694444444444445</v>
      </c>
      <c r="AD2432" s="92">
        <v>0</v>
      </c>
      <c r="AE2432" s="91">
        <v>1.3888888934161514E-3</v>
      </c>
      <c r="AF2432" s="92">
        <v>3.3333333441987634E-2</v>
      </c>
    </row>
    <row r="2433" spans="12:32" ht="12.75" customHeight="1" x14ac:dyDescent="0.3">
      <c r="L2433" s="86">
        <v>4</v>
      </c>
      <c r="M2433" s="87" t="s">
        <v>808</v>
      </c>
      <c r="N2433" s="86" t="s">
        <v>52</v>
      </c>
      <c r="O2433" s="87" t="s">
        <v>843</v>
      </c>
      <c r="P2433" s="87" t="s">
        <v>844</v>
      </c>
      <c r="Q2433" s="38"/>
      <c r="R2433" s="38"/>
      <c r="S2433" s="38"/>
      <c r="T2433" s="38"/>
      <c r="U2433" s="88" t="s">
        <v>540</v>
      </c>
      <c r="V2433" s="88" t="s">
        <v>4835</v>
      </c>
      <c r="W2433" s="88" t="s">
        <v>4857</v>
      </c>
      <c r="X2433" s="89">
        <v>43656.546527777777</v>
      </c>
      <c r="Y2433" s="71">
        <v>43656</v>
      </c>
      <c r="Z2433" s="90">
        <v>0.54652777777777772</v>
      </c>
      <c r="AA2433" s="89">
        <v>43656.657638888886</v>
      </c>
      <c r="AB2433" s="71">
        <v>43656</v>
      </c>
      <c r="AC2433" s="91">
        <v>0.65763888888888888</v>
      </c>
      <c r="AD2433" s="92">
        <v>0</v>
      </c>
      <c r="AE2433" s="91">
        <v>0.11111111110949423</v>
      </c>
      <c r="AF2433" s="92">
        <v>2.6666666666278616</v>
      </c>
    </row>
    <row r="2434" spans="12:32" ht="12.75" customHeight="1" x14ac:dyDescent="0.3">
      <c r="L2434" s="86">
        <v>4</v>
      </c>
      <c r="M2434" s="87" t="s">
        <v>808</v>
      </c>
      <c r="N2434" s="86" t="s">
        <v>52</v>
      </c>
      <c r="O2434" s="87" t="s">
        <v>843</v>
      </c>
      <c r="P2434" s="87" t="s">
        <v>844</v>
      </c>
      <c r="Q2434" s="38"/>
      <c r="R2434" s="38"/>
      <c r="S2434" s="38"/>
      <c r="T2434" s="38"/>
      <c r="U2434" s="88" t="s">
        <v>540</v>
      </c>
      <c r="V2434" s="88" t="s">
        <v>4835</v>
      </c>
      <c r="W2434" s="88" t="s">
        <v>4858</v>
      </c>
      <c r="X2434" s="89">
        <v>43663.552777777775</v>
      </c>
      <c r="Y2434" s="71">
        <v>43663</v>
      </c>
      <c r="Z2434" s="90">
        <v>0.55277777777777781</v>
      </c>
      <c r="AA2434" s="89">
        <v>43663.714583333334</v>
      </c>
      <c r="AB2434" s="71">
        <v>43663</v>
      </c>
      <c r="AC2434" s="91">
        <v>0.71458333333333335</v>
      </c>
      <c r="AD2434" s="92">
        <v>0</v>
      </c>
      <c r="AE2434" s="91">
        <v>0.16180555555911269</v>
      </c>
      <c r="AF2434" s="92">
        <v>3.8833333334187046</v>
      </c>
    </row>
    <row r="2435" spans="12:32" ht="12.75" customHeight="1" x14ac:dyDescent="0.3">
      <c r="L2435" s="86">
        <v>4</v>
      </c>
      <c r="M2435" s="87" t="s">
        <v>808</v>
      </c>
      <c r="N2435" s="86" t="s">
        <v>52</v>
      </c>
      <c r="O2435" s="87" t="s">
        <v>843</v>
      </c>
      <c r="P2435" s="87" t="s">
        <v>844</v>
      </c>
      <c r="Q2435" s="38"/>
      <c r="R2435" s="38"/>
      <c r="S2435" s="38"/>
      <c r="T2435" s="38"/>
      <c r="U2435" s="88" t="s">
        <v>540</v>
      </c>
      <c r="V2435" s="88" t="s">
        <v>4835</v>
      </c>
      <c r="W2435" s="88" t="s">
        <v>4859</v>
      </c>
      <c r="X2435" s="89">
        <v>43672.619444444441</v>
      </c>
      <c r="Y2435" s="71">
        <v>43672</v>
      </c>
      <c r="Z2435" s="90">
        <v>0.61944444444444446</v>
      </c>
      <c r="AA2435" s="89">
        <v>43672.759722222225</v>
      </c>
      <c r="AB2435" s="71">
        <v>43672</v>
      </c>
      <c r="AC2435" s="91">
        <v>0.75972222222222219</v>
      </c>
      <c r="AD2435" s="92">
        <v>0</v>
      </c>
      <c r="AE2435" s="91">
        <v>0.14027777778392192</v>
      </c>
      <c r="AF2435" s="92">
        <v>3.3666666668141261</v>
      </c>
    </row>
    <row r="2436" spans="12:32" ht="12.75" customHeight="1" x14ac:dyDescent="0.3">
      <c r="L2436" s="86">
        <v>4</v>
      </c>
      <c r="M2436" s="87" t="s">
        <v>808</v>
      </c>
      <c r="N2436" s="86" t="s">
        <v>52</v>
      </c>
      <c r="O2436" s="87" t="s">
        <v>843</v>
      </c>
      <c r="P2436" s="87" t="s">
        <v>844</v>
      </c>
      <c r="Q2436" s="38"/>
      <c r="R2436" s="38"/>
      <c r="S2436" s="38"/>
      <c r="T2436" s="38"/>
      <c r="U2436" s="88" t="s">
        <v>540</v>
      </c>
      <c r="V2436" s="88" t="s">
        <v>4835</v>
      </c>
      <c r="W2436" s="88" t="s">
        <v>4860</v>
      </c>
      <c r="X2436" s="89">
        <v>43656.628472222219</v>
      </c>
      <c r="Y2436" s="71">
        <v>43656</v>
      </c>
      <c r="Z2436" s="90">
        <v>0.62847222222222221</v>
      </c>
      <c r="AA2436" s="89">
        <v>43657.326388888891</v>
      </c>
      <c r="AB2436" s="71">
        <v>43657</v>
      </c>
      <c r="AC2436" s="91">
        <v>0.3263888888888889</v>
      </c>
      <c r="AD2436" s="92">
        <v>0</v>
      </c>
      <c r="AE2436" s="91">
        <v>0.11458333333333337</v>
      </c>
      <c r="AF2436" s="92">
        <v>2.7500000000000009</v>
      </c>
    </row>
    <row r="2437" spans="12:32" ht="12.75" customHeight="1" x14ac:dyDescent="0.3">
      <c r="L2437" s="86">
        <v>4</v>
      </c>
      <c r="M2437" s="87" t="s">
        <v>808</v>
      </c>
      <c r="N2437" s="86" t="s">
        <v>52</v>
      </c>
      <c r="O2437" s="87" t="s">
        <v>828</v>
      </c>
      <c r="P2437" s="87" t="s">
        <v>829</v>
      </c>
      <c r="Q2437" s="38"/>
      <c r="R2437" s="38"/>
      <c r="S2437" s="38"/>
      <c r="T2437" s="38"/>
      <c r="U2437" s="88" t="s">
        <v>540</v>
      </c>
      <c r="V2437" s="88" t="s">
        <v>4902</v>
      </c>
      <c r="W2437" s="88" t="s">
        <v>4910</v>
      </c>
      <c r="X2437" s="89">
        <v>43656.356249999997</v>
      </c>
      <c r="Y2437" s="71">
        <v>43656</v>
      </c>
      <c r="Z2437" s="90">
        <v>0.35625000000000001</v>
      </c>
      <c r="AA2437" s="89">
        <v>43656.606944444444</v>
      </c>
      <c r="AB2437" s="71">
        <v>43656</v>
      </c>
      <c r="AC2437" s="91">
        <v>0.6069444444444444</v>
      </c>
      <c r="AD2437" s="92">
        <v>0</v>
      </c>
      <c r="AE2437" s="91">
        <v>0.25069444444670808</v>
      </c>
      <c r="AF2437" s="92">
        <v>6.0166666667209938</v>
      </c>
    </row>
    <row r="2438" spans="12:32" ht="12.75" customHeight="1" x14ac:dyDescent="0.3">
      <c r="L2438" s="86">
        <v>4</v>
      </c>
      <c r="M2438" s="87" t="s">
        <v>808</v>
      </c>
      <c r="N2438" s="86" t="s">
        <v>52</v>
      </c>
      <c r="O2438" s="87" t="s">
        <v>828</v>
      </c>
      <c r="P2438" s="87" t="s">
        <v>829</v>
      </c>
      <c r="Q2438" s="38"/>
      <c r="R2438" s="38"/>
      <c r="S2438" s="38"/>
      <c r="T2438" s="38"/>
      <c r="U2438" s="88" t="s">
        <v>540</v>
      </c>
      <c r="V2438" s="88" t="s">
        <v>4902</v>
      </c>
      <c r="W2438" s="88" t="s">
        <v>4911</v>
      </c>
      <c r="X2438" s="89">
        <v>43672.392361111109</v>
      </c>
      <c r="Y2438" s="71">
        <v>43672</v>
      </c>
      <c r="Z2438" s="90">
        <v>0.3923611111111111</v>
      </c>
      <c r="AA2438" s="89">
        <v>43672.563888888886</v>
      </c>
      <c r="AB2438" s="71">
        <v>43672</v>
      </c>
      <c r="AC2438" s="91">
        <v>0.56388888888888888</v>
      </c>
      <c r="AD2438" s="92">
        <v>0</v>
      </c>
      <c r="AE2438" s="91">
        <v>0.17152777777664596</v>
      </c>
      <c r="AF2438" s="92">
        <v>4.1166666666395031</v>
      </c>
    </row>
    <row r="2439" spans="12:32" ht="12.75" customHeight="1" x14ac:dyDescent="0.3">
      <c r="L2439" s="86">
        <v>4</v>
      </c>
      <c r="M2439" s="87" t="s">
        <v>808</v>
      </c>
      <c r="N2439" s="86" t="s">
        <v>52</v>
      </c>
      <c r="O2439" s="87" t="s">
        <v>828</v>
      </c>
      <c r="P2439" s="87" t="s">
        <v>829</v>
      </c>
      <c r="Q2439" s="38"/>
      <c r="R2439" s="38"/>
      <c r="S2439" s="38"/>
      <c r="T2439" s="38"/>
      <c r="U2439" s="88" t="s">
        <v>540</v>
      </c>
      <c r="V2439" s="88" t="s">
        <v>4902</v>
      </c>
      <c r="W2439" s="88" t="s">
        <v>4912</v>
      </c>
      <c r="X2439" s="89">
        <v>43654.428472222222</v>
      </c>
      <c r="Y2439" s="71">
        <v>43654</v>
      </c>
      <c r="Z2439" s="90">
        <v>0.4284722222222222</v>
      </c>
      <c r="AA2439" s="89">
        <v>43654.524305555555</v>
      </c>
      <c r="AB2439" s="71">
        <v>43654</v>
      </c>
      <c r="AC2439" s="91">
        <v>1.5243055555555556</v>
      </c>
      <c r="AD2439" s="92">
        <v>0</v>
      </c>
      <c r="AE2439" s="91">
        <v>9.5833333332848269E-2</v>
      </c>
      <c r="AF2439" s="92">
        <v>2.2999999999883585</v>
      </c>
    </row>
    <row r="2440" spans="12:32" ht="12.75" customHeight="1" x14ac:dyDescent="0.3">
      <c r="L2440" s="86">
        <v>4</v>
      </c>
      <c r="M2440" s="87" t="s">
        <v>808</v>
      </c>
      <c r="N2440" s="86" t="s">
        <v>52</v>
      </c>
      <c r="O2440" s="87" t="s">
        <v>828</v>
      </c>
      <c r="P2440" s="87" t="s">
        <v>829</v>
      </c>
      <c r="Q2440" s="38"/>
      <c r="R2440" s="38"/>
      <c r="S2440" s="38"/>
      <c r="T2440" s="38"/>
      <c r="U2440" s="88" t="s">
        <v>540</v>
      </c>
      <c r="V2440" s="88" t="s">
        <v>4902</v>
      </c>
      <c r="W2440" s="88" t="s">
        <v>4913</v>
      </c>
      <c r="X2440" s="89">
        <v>43664.574305555558</v>
      </c>
      <c r="Y2440" s="71">
        <v>43664</v>
      </c>
      <c r="Z2440" s="90">
        <v>0.57430555555555551</v>
      </c>
      <c r="AA2440" s="89">
        <v>43664.69027777778</v>
      </c>
      <c r="AB2440" s="71">
        <v>43664</v>
      </c>
      <c r="AC2440" s="91">
        <v>0.69027777777777777</v>
      </c>
      <c r="AD2440" s="92">
        <v>0</v>
      </c>
      <c r="AE2440" s="91">
        <v>0.11597222222189885</v>
      </c>
      <c r="AF2440" s="92">
        <v>2.7833333333255723</v>
      </c>
    </row>
    <row r="2441" spans="12:32" ht="12.75" customHeight="1" x14ac:dyDescent="0.3">
      <c r="L2441" s="86">
        <v>4</v>
      </c>
      <c r="M2441" s="87" t="s">
        <v>808</v>
      </c>
      <c r="N2441" s="86" t="s">
        <v>52</v>
      </c>
      <c r="O2441" s="87" t="s">
        <v>828</v>
      </c>
      <c r="P2441" s="87" t="s">
        <v>829</v>
      </c>
      <c r="Q2441" s="38"/>
      <c r="R2441" s="38"/>
      <c r="S2441" s="38"/>
      <c r="T2441" s="38"/>
      <c r="U2441" s="88" t="s">
        <v>540</v>
      </c>
      <c r="V2441" s="88" t="s">
        <v>4902</v>
      </c>
      <c r="W2441" s="88" t="s">
        <v>4914</v>
      </c>
      <c r="X2441" s="89">
        <v>43664.597222222219</v>
      </c>
      <c r="Y2441" s="71">
        <v>43664</v>
      </c>
      <c r="Z2441" s="90">
        <v>0.59722222222222221</v>
      </c>
      <c r="AA2441" s="89">
        <v>43664.65</v>
      </c>
      <c r="AB2441" s="71">
        <v>43664</v>
      </c>
      <c r="AC2441" s="91">
        <v>0.65</v>
      </c>
      <c r="AD2441" s="92">
        <v>0</v>
      </c>
      <c r="AE2441" s="91">
        <v>5.2777777782466728E-2</v>
      </c>
      <c r="AF2441" s="92">
        <v>1.2666666667792015</v>
      </c>
    </row>
    <row r="2442" spans="12:32" ht="12.75" customHeight="1" x14ac:dyDescent="0.3">
      <c r="L2442" s="86">
        <v>4</v>
      </c>
      <c r="M2442" s="87" t="s">
        <v>808</v>
      </c>
      <c r="N2442" s="86" t="s">
        <v>52</v>
      </c>
      <c r="O2442" s="87" t="s">
        <v>828</v>
      </c>
      <c r="P2442" s="87" t="s">
        <v>829</v>
      </c>
      <c r="Q2442" s="38"/>
      <c r="R2442" s="38"/>
      <c r="S2442" s="38"/>
      <c r="T2442" s="38"/>
      <c r="U2442" s="88" t="s">
        <v>540</v>
      </c>
      <c r="V2442" s="88" t="s">
        <v>4902</v>
      </c>
      <c r="W2442" s="88" t="s">
        <v>4915</v>
      </c>
      <c r="X2442" s="89">
        <v>43662.540972222225</v>
      </c>
      <c r="Y2442" s="71">
        <v>43662</v>
      </c>
      <c r="Z2442" s="90">
        <v>0.54097222222222219</v>
      </c>
      <c r="AA2442" s="89">
        <v>43662.688888888886</v>
      </c>
      <c r="AB2442" s="71">
        <v>43662</v>
      </c>
      <c r="AC2442" s="91">
        <v>0.68888888888888888</v>
      </c>
      <c r="AD2442" s="92">
        <v>0</v>
      </c>
      <c r="AE2442" s="91">
        <v>0.14791666666133096</v>
      </c>
      <c r="AF2442" s="92">
        <v>3.5499999998719431</v>
      </c>
    </row>
    <row r="2443" spans="12:32" ht="12.75" customHeight="1" x14ac:dyDescent="0.3">
      <c r="L2443" s="86">
        <v>4</v>
      </c>
      <c r="M2443" s="87" t="s">
        <v>808</v>
      </c>
      <c r="N2443" s="86" t="s">
        <v>52</v>
      </c>
      <c r="O2443" s="87" t="s">
        <v>843</v>
      </c>
      <c r="P2443" s="87" t="s">
        <v>844</v>
      </c>
      <c r="Q2443" s="38"/>
      <c r="R2443" s="38"/>
      <c r="S2443" s="38"/>
      <c r="T2443" s="38"/>
      <c r="U2443" s="88" t="s">
        <v>540</v>
      </c>
      <c r="V2443" s="88" t="s">
        <v>4960</v>
      </c>
      <c r="W2443" s="88" t="s">
        <v>4961</v>
      </c>
      <c r="X2443" s="89">
        <v>43718.4375</v>
      </c>
      <c r="Y2443" s="71">
        <v>43718</v>
      </c>
      <c r="Z2443" s="90">
        <v>0.4375</v>
      </c>
      <c r="AA2443" s="89">
        <v>43718.75</v>
      </c>
      <c r="AB2443" s="71">
        <v>43718</v>
      </c>
      <c r="AC2443" s="91">
        <v>0.75</v>
      </c>
      <c r="AD2443" s="92">
        <v>0</v>
      </c>
      <c r="AE2443" s="91">
        <v>0.3125</v>
      </c>
      <c r="AF2443" s="92">
        <v>7.5</v>
      </c>
    </row>
    <row r="2444" spans="12:32" ht="12.75" customHeight="1" x14ac:dyDescent="0.3">
      <c r="L2444" s="86">
        <v>4</v>
      </c>
      <c r="M2444" s="87" t="s">
        <v>808</v>
      </c>
      <c r="N2444" s="86" t="s">
        <v>52</v>
      </c>
      <c r="O2444" s="87" t="s">
        <v>843</v>
      </c>
      <c r="P2444" s="87" t="s">
        <v>844</v>
      </c>
      <c r="Q2444" s="38"/>
      <c r="R2444" s="38"/>
      <c r="S2444" s="38"/>
      <c r="T2444" s="38"/>
      <c r="U2444" s="88" t="s">
        <v>540</v>
      </c>
      <c r="V2444" s="88" t="s">
        <v>4960</v>
      </c>
      <c r="W2444" s="88" t="s">
        <v>4962</v>
      </c>
      <c r="X2444" s="89">
        <v>43725.458333333336</v>
      </c>
      <c r="Y2444" s="71">
        <v>43725</v>
      </c>
      <c r="Z2444" s="90">
        <v>0.45833333333333331</v>
      </c>
      <c r="AA2444" s="89">
        <v>43725.604166666664</v>
      </c>
      <c r="AB2444" s="71">
        <v>43725</v>
      </c>
      <c r="AC2444" s="91">
        <v>0.60416666666666663</v>
      </c>
      <c r="AD2444" s="92">
        <v>0</v>
      </c>
      <c r="AE2444" s="91">
        <v>0.14583333332848269</v>
      </c>
      <c r="AF2444" s="92">
        <v>3.4999999998835847</v>
      </c>
    </row>
    <row r="2445" spans="12:32" ht="12.75" customHeight="1" x14ac:dyDescent="0.3">
      <c r="L2445" s="86">
        <v>4</v>
      </c>
      <c r="M2445" s="87" t="s">
        <v>808</v>
      </c>
      <c r="N2445" s="86" t="s">
        <v>52</v>
      </c>
      <c r="O2445" s="87" t="s">
        <v>843</v>
      </c>
      <c r="P2445" s="87" t="s">
        <v>844</v>
      </c>
      <c r="Q2445" s="38"/>
      <c r="R2445" s="38"/>
      <c r="S2445" s="38"/>
      <c r="T2445" s="38"/>
      <c r="U2445" s="88" t="s">
        <v>540</v>
      </c>
      <c r="V2445" s="88" t="s">
        <v>4960</v>
      </c>
      <c r="W2445" s="88" t="s">
        <v>4963</v>
      </c>
      <c r="X2445" s="89">
        <v>43724.458333333336</v>
      </c>
      <c r="Y2445" s="71">
        <v>43724</v>
      </c>
      <c r="Z2445" s="90">
        <v>0.45833333333333331</v>
      </c>
      <c r="AA2445" s="89">
        <v>43724.541666666664</v>
      </c>
      <c r="AB2445" s="71">
        <v>43724</v>
      </c>
      <c r="AC2445" s="91">
        <v>0.54166666666666663</v>
      </c>
      <c r="AD2445" s="92">
        <v>0</v>
      </c>
      <c r="AE2445" s="91">
        <v>8.3333333328482695E-2</v>
      </c>
      <c r="AF2445" s="92">
        <v>1.9999999998835847</v>
      </c>
    </row>
    <row r="2446" spans="12:32" ht="12.75" customHeight="1" x14ac:dyDescent="0.3">
      <c r="L2446" s="86">
        <v>4</v>
      </c>
      <c r="M2446" s="87" t="s">
        <v>808</v>
      </c>
      <c r="N2446" s="86" t="s">
        <v>52</v>
      </c>
      <c r="O2446" s="87" t="s">
        <v>843</v>
      </c>
      <c r="P2446" s="87" t="s">
        <v>844</v>
      </c>
      <c r="Q2446" s="38"/>
      <c r="R2446" s="38"/>
      <c r="S2446" s="38"/>
      <c r="T2446" s="38"/>
      <c r="U2446" s="88" t="s">
        <v>540</v>
      </c>
      <c r="V2446" s="88" t="s">
        <v>4960</v>
      </c>
      <c r="W2446" s="88" t="s">
        <v>4964</v>
      </c>
      <c r="X2446" s="89">
        <v>43711.479166666664</v>
      </c>
      <c r="Y2446" s="71">
        <v>43711</v>
      </c>
      <c r="Z2446" s="90">
        <v>0.47916666666666669</v>
      </c>
      <c r="AA2446" s="89">
        <v>43711.635416666664</v>
      </c>
      <c r="AB2446" s="71">
        <v>43711</v>
      </c>
      <c r="AC2446" s="91">
        <v>0.63541666666666663</v>
      </c>
      <c r="AD2446" s="92">
        <v>0</v>
      </c>
      <c r="AE2446" s="91">
        <v>0.15625</v>
      </c>
      <c r="AF2446" s="92">
        <v>3.75</v>
      </c>
    </row>
    <row r="2447" spans="12:32" ht="12.75" customHeight="1" x14ac:dyDescent="0.3">
      <c r="L2447" s="86">
        <v>4</v>
      </c>
      <c r="M2447" s="87" t="s">
        <v>808</v>
      </c>
      <c r="N2447" s="86" t="s">
        <v>52</v>
      </c>
      <c r="O2447" s="87" t="s">
        <v>843</v>
      </c>
      <c r="P2447" s="87" t="s">
        <v>844</v>
      </c>
      <c r="Q2447" s="38"/>
      <c r="R2447" s="38"/>
      <c r="S2447" s="38"/>
      <c r="T2447" s="38"/>
      <c r="U2447" s="88" t="s">
        <v>540</v>
      </c>
      <c r="V2447" s="88" t="s">
        <v>4960</v>
      </c>
      <c r="W2447" s="88" t="s">
        <v>4965</v>
      </c>
      <c r="X2447" s="89">
        <v>43719.625</v>
      </c>
      <c r="Y2447" s="71">
        <v>43719</v>
      </c>
      <c r="Z2447" s="90">
        <v>0.625</v>
      </c>
      <c r="AA2447" s="89">
        <v>43719.729166666664</v>
      </c>
      <c r="AB2447" s="71">
        <v>43719</v>
      </c>
      <c r="AC2447" s="91">
        <v>0.72916666666666663</v>
      </c>
      <c r="AD2447" s="92">
        <v>0</v>
      </c>
      <c r="AE2447" s="91">
        <v>0.10416666666424135</v>
      </c>
      <c r="AF2447" s="92">
        <v>2.4999999999417923</v>
      </c>
    </row>
    <row r="2448" spans="12:32" ht="12.75" customHeight="1" x14ac:dyDescent="0.3">
      <c r="L2448" s="86">
        <v>4</v>
      </c>
      <c r="M2448" s="87" t="s">
        <v>808</v>
      </c>
      <c r="N2448" s="86" t="s">
        <v>52</v>
      </c>
      <c r="O2448" s="87" t="s">
        <v>843</v>
      </c>
      <c r="P2448" s="87" t="s">
        <v>844</v>
      </c>
      <c r="Q2448" s="38"/>
      <c r="R2448" s="38"/>
      <c r="S2448" s="38"/>
      <c r="T2448" s="38"/>
      <c r="U2448" s="88" t="s">
        <v>540</v>
      </c>
      <c r="V2448" s="88" t="s">
        <v>4960</v>
      </c>
      <c r="W2448" s="88" t="s">
        <v>4966</v>
      </c>
      <c r="X2448" s="89">
        <v>43738.645833333336</v>
      </c>
      <c r="Y2448" s="71">
        <v>43738</v>
      </c>
      <c r="Z2448" s="90">
        <v>0.64583333333333337</v>
      </c>
      <c r="AA2448" s="89">
        <v>43738.75</v>
      </c>
      <c r="AB2448" s="71">
        <v>43738</v>
      </c>
      <c r="AC2448" s="91">
        <v>0.75</v>
      </c>
      <c r="AD2448" s="92">
        <v>0</v>
      </c>
      <c r="AE2448" s="91">
        <v>0.10416666666424135</v>
      </c>
      <c r="AF2448" s="92">
        <v>2.4999999999417923</v>
      </c>
    </row>
    <row r="2449" spans="12:32" ht="12.75" customHeight="1" x14ac:dyDescent="0.3">
      <c r="L2449" s="86">
        <v>4</v>
      </c>
      <c r="M2449" s="87" t="s">
        <v>808</v>
      </c>
      <c r="N2449" s="86" t="s">
        <v>52</v>
      </c>
      <c r="O2449" s="87" t="s">
        <v>843</v>
      </c>
      <c r="P2449" s="87" t="s">
        <v>844</v>
      </c>
      <c r="Q2449" s="38"/>
      <c r="R2449" s="38"/>
      <c r="S2449" s="38"/>
      <c r="T2449" s="38"/>
      <c r="U2449" s="88" t="s">
        <v>540</v>
      </c>
      <c r="V2449" s="88" t="s">
        <v>4960</v>
      </c>
      <c r="W2449" s="88" t="s">
        <v>4967</v>
      </c>
      <c r="X2449" s="89">
        <v>43713.645833333336</v>
      </c>
      <c r="Y2449" s="71">
        <v>43713</v>
      </c>
      <c r="Z2449" s="90">
        <v>0.64583333333333337</v>
      </c>
      <c r="AA2449" s="89">
        <v>43713.71875</v>
      </c>
      <c r="AB2449" s="71">
        <v>43713</v>
      </c>
      <c r="AC2449" s="91">
        <v>0.71875</v>
      </c>
      <c r="AD2449" s="92">
        <v>0</v>
      </c>
      <c r="AE2449" s="91">
        <v>7.2916666664241347E-2</v>
      </c>
      <c r="AF2449" s="92">
        <v>1.7499999999417923</v>
      </c>
    </row>
    <row r="2450" spans="12:32" ht="12.75" customHeight="1" x14ac:dyDescent="0.3">
      <c r="L2450" s="86">
        <v>4</v>
      </c>
      <c r="M2450" s="87" t="s">
        <v>808</v>
      </c>
      <c r="N2450" s="86" t="s">
        <v>52</v>
      </c>
      <c r="O2450" s="87" t="s">
        <v>843</v>
      </c>
      <c r="P2450" s="87" t="s">
        <v>844</v>
      </c>
      <c r="Q2450" s="38"/>
      <c r="R2450" s="38"/>
      <c r="S2450" s="38"/>
      <c r="T2450" s="38"/>
      <c r="U2450" s="88" t="s">
        <v>540</v>
      </c>
      <c r="V2450" s="88" t="s">
        <v>4960</v>
      </c>
      <c r="W2450" s="88" t="s">
        <v>4968</v>
      </c>
      <c r="X2450" s="89">
        <v>43726.5</v>
      </c>
      <c r="Y2450" s="71">
        <v>43726</v>
      </c>
      <c r="Z2450" s="90">
        <v>0.5</v>
      </c>
      <c r="AA2450" s="89">
        <v>43727.395833333336</v>
      </c>
      <c r="AB2450" s="71">
        <v>43727</v>
      </c>
      <c r="AC2450" s="91">
        <v>0.39583333333333331</v>
      </c>
      <c r="AD2450" s="92">
        <v>0</v>
      </c>
      <c r="AE2450" s="91">
        <v>0.3125</v>
      </c>
      <c r="AF2450" s="92">
        <v>7.5</v>
      </c>
    </row>
    <row r="2451" spans="12:32" ht="12.75" customHeight="1" x14ac:dyDescent="0.3">
      <c r="L2451" s="86">
        <v>4</v>
      </c>
      <c r="M2451" s="87" t="s">
        <v>808</v>
      </c>
      <c r="N2451" s="86" t="s">
        <v>52</v>
      </c>
      <c r="O2451" s="87" t="s">
        <v>843</v>
      </c>
      <c r="P2451" s="87" t="s">
        <v>844</v>
      </c>
      <c r="Q2451" s="38"/>
      <c r="R2451" s="38"/>
      <c r="S2451" s="38"/>
      <c r="T2451" s="38"/>
      <c r="U2451" s="88" t="s">
        <v>540</v>
      </c>
      <c r="V2451" s="88" t="s">
        <v>4960</v>
      </c>
      <c r="W2451" s="88" t="s">
        <v>4969</v>
      </c>
      <c r="X2451" s="89">
        <v>43732.5</v>
      </c>
      <c r="Y2451" s="71">
        <v>43732</v>
      </c>
      <c r="Z2451" s="90">
        <v>0.5</v>
      </c>
      <c r="AA2451" s="89">
        <v>43733.395833333336</v>
      </c>
      <c r="AB2451" s="71">
        <v>43733</v>
      </c>
      <c r="AC2451" s="91">
        <v>0.39583333333333331</v>
      </c>
      <c r="AD2451" s="92">
        <v>0</v>
      </c>
      <c r="AE2451" s="91">
        <v>0.3125</v>
      </c>
      <c r="AF2451" s="92">
        <v>7.5</v>
      </c>
    </row>
    <row r="2452" spans="12:32" ht="12.75" customHeight="1" x14ac:dyDescent="0.3">
      <c r="L2452" s="86">
        <v>4</v>
      </c>
      <c r="M2452" s="87" t="s">
        <v>808</v>
      </c>
      <c r="N2452" s="86" t="s">
        <v>52</v>
      </c>
      <c r="O2452" s="87" t="s">
        <v>843</v>
      </c>
      <c r="P2452" s="87" t="s">
        <v>844</v>
      </c>
      <c r="Q2452" s="38"/>
      <c r="R2452" s="38"/>
      <c r="S2452" s="38"/>
      <c r="T2452" s="38"/>
      <c r="U2452" s="88" t="s">
        <v>540</v>
      </c>
      <c r="V2452" s="88" t="s">
        <v>4960</v>
      </c>
      <c r="W2452" s="88" t="s">
        <v>4970</v>
      </c>
      <c r="X2452" s="89">
        <v>43731.520833333336</v>
      </c>
      <c r="Y2452" s="71">
        <v>43731</v>
      </c>
      <c r="Z2452" s="90">
        <v>0.52083333333333337</v>
      </c>
      <c r="AA2452" s="89">
        <v>43731.6875</v>
      </c>
      <c r="AB2452" s="71">
        <v>43731</v>
      </c>
      <c r="AC2452" s="91">
        <v>0.6875</v>
      </c>
      <c r="AD2452" s="92">
        <v>0</v>
      </c>
      <c r="AE2452" s="91">
        <v>0.16666666666424135</v>
      </c>
      <c r="AF2452" s="92">
        <v>3.9999999999417923</v>
      </c>
    </row>
    <row r="2453" spans="12:32" ht="12.75" customHeight="1" x14ac:dyDescent="0.3">
      <c r="L2453" s="86">
        <v>4</v>
      </c>
      <c r="M2453" s="87" t="s">
        <v>808</v>
      </c>
      <c r="N2453" s="86" t="s">
        <v>52</v>
      </c>
      <c r="O2453" s="87" t="s">
        <v>843</v>
      </c>
      <c r="P2453" s="87" t="s">
        <v>844</v>
      </c>
      <c r="Q2453" s="38"/>
      <c r="R2453" s="38"/>
      <c r="S2453" s="38"/>
      <c r="T2453" s="38"/>
      <c r="U2453" s="88" t="s">
        <v>540</v>
      </c>
      <c r="V2453" s="88" t="s">
        <v>4960</v>
      </c>
      <c r="W2453" s="88" t="s">
        <v>4971</v>
      </c>
      <c r="X2453" s="89">
        <v>43720.520833333336</v>
      </c>
      <c r="Y2453" s="71">
        <v>43720</v>
      </c>
      <c r="Z2453" s="90">
        <v>0.52083333333333337</v>
      </c>
      <c r="AA2453" s="89">
        <v>43720.625</v>
      </c>
      <c r="AB2453" s="71">
        <v>43720</v>
      </c>
      <c r="AC2453" s="91">
        <v>0.625</v>
      </c>
      <c r="AD2453" s="92">
        <v>0</v>
      </c>
      <c r="AE2453" s="91">
        <v>0.10416666666424135</v>
      </c>
      <c r="AF2453" s="92">
        <v>2.4999999999417923</v>
      </c>
    </row>
    <row r="2454" spans="12:32" ht="12.75" customHeight="1" x14ac:dyDescent="0.3">
      <c r="L2454" s="86">
        <v>4</v>
      </c>
      <c r="M2454" s="87" t="s">
        <v>808</v>
      </c>
      <c r="N2454" s="86" t="s">
        <v>52</v>
      </c>
      <c r="O2454" s="87" t="s">
        <v>1080</v>
      </c>
      <c r="P2454" s="87" t="s">
        <v>1081</v>
      </c>
      <c r="Q2454" s="38"/>
      <c r="R2454" s="38"/>
      <c r="S2454" s="38"/>
      <c r="T2454" s="38"/>
      <c r="U2454" s="88" t="s">
        <v>540</v>
      </c>
      <c r="V2454" s="88" t="s">
        <v>4976</v>
      </c>
      <c r="W2454" s="88" t="s">
        <v>4977</v>
      </c>
      <c r="X2454" s="89">
        <v>43649.362500000003</v>
      </c>
      <c r="Y2454" s="71">
        <v>43649</v>
      </c>
      <c r="Z2454" s="90">
        <v>0.36249999999999999</v>
      </c>
      <c r="AA2454" s="89">
        <v>43649.597916666666</v>
      </c>
      <c r="AB2454" s="71">
        <v>43649</v>
      </c>
      <c r="AC2454" s="91">
        <v>0.59791666666666665</v>
      </c>
      <c r="AD2454" s="92">
        <v>0</v>
      </c>
      <c r="AE2454" s="91">
        <v>0.23541666666278616</v>
      </c>
      <c r="AF2454" s="92">
        <v>5.6499999999068677</v>
      </c>
    </row>
    <row r="2455" spans="12:32" ht="12.75" customHeight="1" x14ac:dyDescent="0.3">
      <c r="L2455" s="86">
        <v>4</v>
      </c>
      <c r="M2455" s="87" t="s">
        <v>808</v>
      </c>
      <c r="N2455" s="86" t="s">
        <v>52</v>
      </c>
      <c r="O2455" s="87" t="s">
        <v>1080</v>
      </c>
      <c r="P2455" s="87" t="s">
        <v>1081</v>
      </c>
      <c r="Q2455" s="38"/>
      <c r="R2455" s="38"/>
      <c r="S2455" s="38"/>
      <c r="T2455" s="38"/>
      <c r="U2455" s="88" t="s">
        <v>540</v>
      </c>
      <c r="V2455" s="88" t="s">
        <v>4976</v>
      </c>
      <c r="W2455" s="88" t="s">
        <v>4978</v>
      </c>
      <c r="X2455" s="89">
        <v>43649.531944444447</v>
      </c>
      <c r="Y2455" s="71">
        <v>43649</v>
      </c>
      <c r="Z2455" s="90">
        <v>0.53194444444444444</v>
      </c>
      <c r="AA2455" s="89">
        <v>43649.648611111108</v>
      </c>
      <c r="AB2455" s="71">
        <v>43649</v>
      </c>
      <c r="AC2455" s="91">
        <v>0.64861111111111114</v>
      </c>
      <c r="AD2455" s="92">
        <v>0</v>
      </c>
      <c r="AE2455" s="91">
        <v>0.11666666666133096</v>
      </c>
      <c r="AF2455" s="92">
        <v>2.7999999998719431</v>
      </c>
    </row>
    <row r="2456" spans="12:32" ht="12.75" customHeight="1" x14ac:dyDescent="0.3">
      <c r="L2456" s="86">
        <v>4</v>
      </c>
      <c r="M2456" s="87" t="s">
        <v>808</v>
      </c>
      <c r="N2456" s="86" t="s">
        <v>52</v>
      </c>
      <c r="O2456" s="87" t="s">
        <v>843</v>
      </c>
      <c r="P2456" s="87" t="s">
        <v>844</v>
      </c>
      <c r="Q2456" s="38"/>
      <c r="R2456" s="38"/>
      <c r="S2456" s="38"/>
      <c r="T2456" s="38"/>
      <c r="U2456" s="88" t="s">
        <v>540</v>
      </c>
      <c r="V2456" s="88" t="s">
        <v>4982</v>
      </c>
      <c r="W2456" s="88" t="s">
        <v>4987</v>
      </c>
      <c r="X2456" s="89">
        <v>43649.402083333334</v>
      </c>
      <c r="Y2456" s="71">
        <v>43649</v>
      </c>
      <c r="Z2456" s="90">
        <v>0.40208333333333335</v>
      </c>
      <c r="AA2456" s="89">
        <v>43649.685416666667</v>
      </c>
      <c r="AB2456" s="71">
        <v>43649</v>
      </c>
      <c r="AC2456" s="91">
        <v>0.68541666666666667</v>
      </c>
      <c r="AD2456" s="92">
        <v>0</v>
      </c>
      <c r="AE2456" s="91">
        <v>0.28333333333284827</v>
      </c>
      <c r="AF2456" s="92">
        <v>6.7999999999883585</v>
      </c>
    </row>
    <row r="2457" spans="12:32" ht="12.75" customHeight="1" x14ac:dyDescent="0.3">
      <c r="L2457" s="86">
        <v>4</v>
      </c>
      <c r="M2457" s="87" t="s">
        <v>808</v>
      </c>
      <c r="N2457" s="86" t="s">
        <v>52</v>
      </c>
      <c r="O2457" s="87" t="s">
        <v>843</v>
      </c>
      <c r="P2457" s="87" t="s">
        <v>844</v>
      </c>
      <c r="Q2457" s="38"/>
      <c r="R2457" s="38"/>
      <c r="S2457" s="38"/>
      <c r="T2457" s="38"/>
      <c r="U2457" s="88" t="s">
        <v>540</v>
      </c>
      <c r="V2457" s="88" t="s">
        <v>4982</v>
      </c>
      <c r="W2457" s="88" t="s">
        <v>4988</v>
      </c>
      <c r="X2457" s="89">
        <v>43675.567361111112</v>
      </c>
      <c r="Y2457" s="71">
        <v>43675</v>
      </c>
      <c r="Z2457" s="90">
        <v>0.56736111111111109</v>
      </c>
      <c r="AA2457" s="89">
        <v>43676.404166666667</v>
      </c>
      <c r="AB2457" s="71">
        <v>43676</v>
      </c>
      <c r="AC2457" s="91">
        <v>0.40416666666666662</v>
      </c>
      <c r="AD2457" s="92">
        <v>0</v>
      </c>
      <c r="AE2457" s="91">
        <v>0.25347222222222221</v>
      </c>
      <c r="AF2457" s="92">
        <v>6.083333333333333</v>
      </c>
    </row>
    <row r="2458" spans="12:32" ht="12.75" customHeight="1" x14ac:dyDescent="0.3">
      <c r="L2458" s="86">
        <v>4</v>
      </c>
      <c r="M2458" s="87" t="s">
        <v>808</v>
      </c>
      <c r="N2458" s="86" t="s">
        <v>52</v>
      </c>
      <c r="O2458" s="87" t="s">
        <v>843</v>
      </c>
      <c r="P2458" s="87" t="s">
        <v>844</v>
      </c>
      <c r="Q2458" s="38"/>
      <c r="R2458" s="38"/>
      <c r="S2458" s="38"/>
      <c r="T2458" s="38"/>
      <c r="U2458" s="88" t="s">
        <v>540</v>
      </c>
      <c r="V2458" s="88" t="s">
        <v>4989</v>
      </c>
      <c r="W2458" s="88" t="s">
        <v>4999</v>
      </c>
      <c r="X2458" s="89">
        <v>43676.354861111111</v>
      </c>
      <c r="Y2458" s="71">
        <v>43676</v>
      </c>
      <c r="Z2458" s="90">
        <v>0.35486111111111113</v>
      </c>
      <c r="AA2458" s="89">
        <v>43676.479861111111</v>
      </c>
      <c r="AB2458" s="71">
        <v>43676</v>
      </c>
      <c r="AC2458" s="91">
        <v>0.47986111111111113</v>
      </c>
      <c r="AD2458" s="92">
        <v>0</v>
      </c>
      <c r="AE2458" s="91">
        <v>0.125</v>
      </c>
      <c r="AF2458" s="92">
        <v>3</v>
      </c>
    </row>
    <row r="2459" spans="12:32" ht="12.75" customHeight="1" x14ac:dyDescent="0.3">
      <c r="L2459" s="86">
        <v>4</v>
      </c>
      <c r="M2459" s="87" t="s">
        <v>808</v>
      </c>
      <c r="N2459" s="86" t="s">
        <v>52</v>
      </c>
      <c r="O2459" s="87" t="s">
        <v>843</v>
      </c>
      <c r="P2459" s="87" t="s">
        <v>844</v>
      </c>
      <c r="Q2459" s="38"/>
      <c r="R2459" s="38"/>
      <c r="S2459" s="38"/>
      <c r="T2459" s="38"/>
      <c r="U2459" s="88" t="s">
        <v>540</v>
      </c>
      <c r="V2459" s="88" t="s">
        <v>4989</v>
      </c>
      <c r="W2459" s="88" t="s">
        <v>5000</v>
      </c>
      <c r="X2459" s="89">
        <v>43676.369444444441</v>
      </c>
      <c r="Y2459" s="71">
        <v>43676</v>
      </c>
      <c r="Z2459" s="90">
        <v>0.36944444444444446</v>
      </c>
      <c r="AA2459" s="89">
        <v>43676.464583333334</v>
      </c>
      <c r="AB2459" s="71">
        <v>43676</v>
      </c>
      <c r="AC2459" s="91">
        <v>0.46458333333333335</v>
      </c>
      <c r="AD2459" s="92">
        <v>0</v>
      </c>
      <c r="AE2459" s="91">
        <v>9.5138888893416151E-2</v>
      </c>
      <c r="AF2459" s="92">
        <v>2.2833333334419876</v>
      </c>
    </row>
    <row r="2460" spans="12:32" ht="12.75" customHeight="1" x14ac:dyDescent="0.3">
      <c r="L2460" s="86">
        <v>4</v>
      </c>
      <c r="M2460" s="87" t="s">
        <v>808</v>
      </c>
      <c r="N2460" s="86" t="s">
        <v>52</v>
      </c>
      <c r="O2460" s="87" t="s">
        <v>843</v>
      </c>
      <c r="P2460" s="87" t="s">
        <v>844</v>
      </c>
      <c r="Q2460" s="38"/>
      <c r="R2460" s="38"/>
      <c r="S2460" s="38"/>
      <c r="T2460" s="38"/>
      <c r="U2460" s="88" t="s">
        <v>540</v>
      </c>
      <c r="V2460" s="88" t="s">
        <v>4989</v>
      </c>
      <c r="W2460" s="88" t="s">
        <v>5001</v>
      </c>
      <c r="X2460" s="89">
        <v>43647.37222222222</v>
      </c>
      <c r="Y2460" s="71">
        <v>43647</v>
      </c>
      <c r="Z2460" s="90">
        <v>0.37222222222222223</v>
      </c>
      <c r="AA2460" s="89">
        <v>43647.532638888886</v>
      </c>
      <c r="AB2460" s="71">
        <v>43647</v>
      </c>
      <c r="AC2460" s="91">
        <v>1.5326388888888889</v>
      </c>
      <c r="AD2460" s="92">
        <v>0</v>
      </c>
      <c r="AE2460" s="91">
        <v>0.16041666666569654</v>
      </c>
      <c r="AF2460" s="92">
        <v>3.8499999999767169</v>
      </c>
    </row>
    <row r="2461" spans="12:32" ht="12.75" customHeight="1" x14ac:dyDescent="0.3">
      <c r="L2461" s="86">
        <v>4</v>
      </c>
      <c r="M2461" s="87" t="s">
        <v>808</v>
      </c>
      <c r="N2461" s="86" t="s">
        <v>52</v>
      </c>
      <c r="O2461" s="87" t="s">
        <v>843</v>
      </c>
      <c r="P2461" s="87" t="s">
        <v>844</v>
      </c>
      <c r="Q2461" s="38"/>
      <c r="R2461" s="38"/>
      <c r="S2461" s="38"/>
      <c r="T2461" s="38"/>
      <c r="U2461" s="88" t="s">
        <v>540</v>
      </c>
      <c r="V2461" s="88" t="s">
        <v>4989</v>
      </c>
      <c r="W2461" s="88" t="s">
        <v>5002</v>
      </c>
      <c r="X2461" s="89">
        <v>43664.40625</v>
      </c>
      <c r="Y2461" s="71">
        <v>43664</v>
      </c>
      <c r="Z2461" s="90">
        <v>0.40625</v>
      </c>
      <c r="AA2461" s="89">
        <v>43664.479861111111</v>
      </c>
      <c r="AB2461" s="71">
        <v>43664</v>
      </c>
      <c r="AC2461" s="91">
        <v>0.47986111111111113</v>
      </c>
      <c r="AD2461" s="92">
        <v>0</v>
      </c>
      <c r="AE2461" s="91">
        <v>7.3611111110949423E-2</v>
      </c>
      <c r="AF2461" s="92">
        <v>1.7666666666627862</v>
      </c>
    </row>
    <row r="2462" spans="12:32" ht="12.75" customHeight="1" x14ac:dyDescent="0.3">
      <c r="L2462" s="86">
        <v>4</v>
      </c>
      <c r="M2462" s="87" t="s">
        <v>808</v>
      </c>
      <c r="N2462" s="86" t="s">
        <v>52</v>
      </c>
      <c r="O2462" s="87" t="s">
        <v>843</v>
      </c>
      <c r="P2462" s="87" t="s">
        <v>844</v>
      </c>
      <c r="Q2462" s="38"/>
      <c r="R2462" s="38"/>
      <c r="S2462" s="38"/>
      <c r="T2462" s="38"/>
      <c r="U2462" s="88" t="s">
        <v>540</v>
      </c>
      <c r="V2462" s="88" t="s">
        <v>4989</v>
      </c>
      <c r="W2462" s="88" t="s">
        <v>5003</v>
      </c>
      <c r="X2462" s="89">
        <v>43669.487500000003</v>
      </c>
      <c r="Y2462" s="71">
        <v>43669</v>
      </c>
      <c r="Z2462" s="90">
        <v>0.48749999999999999</v>
      </c>
      <c r="AA2462" s="89">
        <v>43669.654861111114</v>
      </c>
      <c r="AB2462" s="71">
        <v>43669</v>
      </c>
      <c r="AC2462" s="91">
        <v>0.65486111111111112</v>
      </c>
      <c r="AD2462" s="92">
        <v>0</v>
      </c>
      <c r="AE2462" s="91">
        <v>0.16736111111094942</v>
      </c>
      <c r="AF2462" s="92">
        <v>4.0166666666627862</v>
      </c>
    </row>
    <row r="2463" spans="12:32" ht="12.75" customHeight="1" x14ac:dyDescent="0.3">
      <c r="L2463" s="86">
        <v>4</v>
      </c>
      <c r="M2463" s="87" t="s">
        <v>808</v>
      </c>
      <c r="N2463" s="86" t="s">
        <v>52</v>
      </c>
      <c r="O2463" s="87" t="s">
        <v>843</v>
      </c>
      <c r="P2463" s="87" t="s">
        <v>844</v>
      </c>
      <c r="Q2463" s="38"/>
      <c r="R2463" s="38"/>
      <c r="S2463" s="38"/>
      <c r="T2463" s="38"/>
      <c r="U2463" s="88" t="s">
        <v>540</v>
      </c>
      <c r="V2463" s="88" t="s">
        <v>4989</v>
      </c>
      <c r="W2463" s="88" t="s">
        <v>5004</v>
      </c>
      <c r="X2463" s="89">
        <v>43662.572222222225</v>
      </c>
      <c r="Y2463" s="71">
        <v>43662</v>
      </c>
      <c r="Z2463" s="90">
        <v>0.57222222222222219</v>
      </c>
      <c r="AA2463" s="89">
        <v>43662.715277777781</v>
      </c>
      <c r="AB2463" s="71">
        <v>43662</v>
      </c>
      <c r="AC2463" s="91">
        <v>0.71527777777777779</v>
      </c>
      <c r="AD2463" s="92">
        <v>0</v>
      </c>
      <c r="AE2463" s="91">
        <v>0.14305555555620231</v>
      </c>
      <c r="AF2463" s="92">
        <v>3.4333333333488554</v>
      </c>
    </row>
    <row r="2464" spans="12:32" ht="12.75" customHeight="1" x14ac:dyDescent="0.3">
      <c r="L2464" s="86">
        <v>4</v>
      </c>
      <c r="M2464" s="87" t="s">
        <v>808</v>
      </c>
      <c r="N2464" s="86" t="s">
        <v>52</v>
      </c>
      <c r="O2464" s="87" t="s">
        <v>843</v>
      </c>
      <c r="P2464" s="87" t="s">
        <v>844</v>
      </c>
      <c r="Q2464" s="38"/>
      <c r="R2464" s="38"/>
      <c r="S2464" s="38"/>
      <c r="T2464" s="38"/>
      <c r="U2464" s="88" t="s">
        <v>540</v>
      </c>
      <c r="V2464" s="88" t="s">
        <v>4989</v>
      </c>
      <c r="W2464" s="88" t="s">
        <v>5005</v>
      </c>
      <c r="X2464" s="89">
        <v>43669.676388888889</v>
      </c>
      <c r="Y2464" s="71">
        <v>43669</v>
      </c>
      <c r="Z2464" s="90">
        <v>0.67638888888888893</v>
      </c>
      <c r="AA2464" s="89">
        <v>43670.545138888891</v>
      </c>
      <c r="AB2464" s="71">
        <v>43670</v>
      </c>
      <c r="AC2464" s="91">
        <v>0.54513888888888884</v>
      </c>
      <c r="AD2464" s="92">
        <v>0</v>
      </c>
      <c r="AE2464" s="91">
        <v>0.2854166666666666</v>
      </c>
      <c r="AF2464" s="92">
        <v>6.8499999999999979</v>
      </c>
    </row>
    <row r="2465" spans="12:32" ht="12.75" customHeight="1" x14ac:dyDescent="0.3">
      <c r="L2465" s="86">
        <v>4</v>
      </c>
      <c r="M2465" s="87" t="s">
        <v>808</v>
      </c>
      <c r="N2465" s="86" t="s">
        <v>52</v>
      </c>
      <c r="O2465" s="87" t="s">
        <v>828</v>
      </c>
      <c r="P2465" s="87" t="s">
        <v>829</v>
      </c>
      <c r="Q2465" s="38"/>
      <c r="R2465" s="38"/>
      <c r="S2465" s="38"/>
      <c r="T2465" s="38"/>
      <c r="U2465" s="88" t="s">
        <v>540</v>
      </c>
      <c r="V2465" s="88" t="s">
        <v>5046</v>
      </c>
      <c r="W2465" s="88" t="s">
        <v>5056</v>
      </c>
      <c r="X2465" s="89">
        <v>43649.368055555555</v>
      </c>
      <c r="Y2465" s="71">
        <v>43649</v>
      </c>
      <c r="Z2465" s="90">
        <v>0.36805555555555558</v>
      </c>
      <c r="AA2465" s="89">
        <v>43649.529166666667</v>
      </c>
      <c r="AB2465" s="71">
        <v>43649</v>
      </c>
      <c r="AC2465" s="91">
        <v>1.5291666666666668</v>
      </c>
      <c r="AD2465" s="92">
        <v>0</v>
      </c>
      <c r="AE2465" s="91">
        <v>0.16111111111240461</v>
      </c>
      <c r="AF2465" s="92">
        <v>3.8666666666977108</v>
      </c>
    </row>
    <row r="2466" spans="12:32" ht="12.75" customHeight="1" x14ac:dyDescent="0.3">
      <c r="L2466" s="86">
        <v>4</v>
      </c>
      <c r="M2466" s="87" t="s">
        <v>808</v>
      </c>
      <c r="N2466" s="86" t="s">
        <v>52</v>
      </c>
      <c r="O2466" s="87" t="s">
        <v>828</v>
      </c>
      <c r="P2466" s="87" t="s">
        <v>829</v>
      </c>
      <c r="Q2466" s="38"/>
      <c r="R2466" s="38"/>
      <c r="S2466" s="38"/>
      <c r="T2466" s="38"/>
      <c r="U2466" s="88" t="s">
        <v>540</v>
      </c>
      <c r="V2466" s="88" t="s">
        <v>5046</v>
      </c>
      <c r="W2466" s="88" t="s">
        <v>5057</v>
      </c>
      <c r="X2466" s="89">
        <v>43665.39166666667</v>
      </c>
      <c r="Y2466" s="71">
        <v>43665</v>
      </c>
      <c r="Z2466" s="90">
        <v>0.39166666666666666</v>
      </c>
      <c r="AA2466" s="89">
        <v>43665.672222222223</v>
      </c>
      <c r="AB2466" s="71">
        <v>43665</v>
      </c>
      <c r="AC2466" s="91">
        <v>0.67222222222222228</v>
      </c>
      <c r="AD2466" s="92">
        <v>0</v>
      </c>
      <c r="AE2466" s="91">
        <v>0.28055555555329192</v>
      </c>
      <c r="AF2466" s="92">
        <v>6.7333333332790062</v>
      </c>
    </row>
    <row r="2467" spans="12:32" ht="12.75" customHeight="1" x14ac:dyDescent="0.3">
      <c r="L2467" s="86">
        <v>4</v>
      </c>
      <c r="M2467" s="87" t="s">
        <v>808</v>
      </c>
      <c r="N2467" s="86" t="s">
        <v>52</v>
      </c>
      <c r="O2467" s="87" t="s">
        <v>828</v>
      </c>
      <c r="P2467" s="87" t="s">
        <v>829</v>
      </c>
      <c r="Q2467" s="38"/>
      <c r="R2467" s="38"/>
      <c r="S2467" s="38"/>
      <c r="T2467" s="38"/>
      <c r="U2467" s="88" t="s">
        <v>540</v>
      </c>
      <c r="V2467" s="88" t="s">
        <v>5046</v>
      </c>
      <c r="W2467" s="88" t="s">
        <v>5058</v>
      </c>
      <c r="X2467" s="89">
        <v>43675.441666666666</v>
      </c>
      <c r="Y2467" s="71">
        <v>43675</v>
      </c>
      <c r="Z2467" s="90">
        <v>0.44166666666666665</v>
      </c>
      <c r="AA2467" s="89">
        <v>43675.518055555556</v>
      </c>
      <c r="AB2467" s="71">
        <v>43675</v>
      </c>
      <c r="AC2467" s="91">
        <v>1.5180555555555557</v>
      </c>
      <c r="AD2467" s="92">
        <v>0</v>
      </c>
      <c r="AE2467" s="91">
        <v>7.6388888890505768E-2</v>
      </c>
      <c r="AF2467" s="92">
        <v>1.8333333333721384</v>
      </c>
    </row>
    <row r="2468" spans="12:32" ht="12.75" customHeight="1" x14ac:dyDescent="0.3">
      <c r="L2468" s="86">
        <v>4</v>
      </c>
      <c r="M2468" s="87" t="s">
        <v>808</v>
      </c>
      <c r="N2468" s="86" t="s">
        <v>52</v>
      </c>
      <c r="O2468" s="87" t="s">
        <v>828</v>
      </c>
      <c r="P2468" s="87" t="s">
        <v>829</v>
      </c>
      <c r="Q2468" s="38"/>
      <c r="R2468" s="38"/>
      <c r="S2468" s="38"/>
      <c r="T2468" s="38"/>
      <c r="U2468" s="88" t="s">
        <v>540</v>
      </c>
      <c r="V2468" s="88" t="s">
        <v>5046</v>
      </c>
      <c r="W2468" s="88" t="s">
        <v>5059</v>
      </c>
      <c r="X2468" s="89">
        <v>43647.468055555553</v>
      </c>
      <c r="Y2468" s="71">
        <v>43647</v>
      </c>
      <c r="Z2468" s="90">
        <v>0.4680555555555555</v>
      </c>
      <c r="AA2468" s="89">
        <v>43647.591666666667</v>
      </c>
      <c r="AB2468" s="71">
        <v>43647</v>
      </c>
      <c r="AC2468" s="91">
        <v>0.59166666666666667</v>
      </c>
      <c r="AD2468" s="92">
        <v>0</v>
      </c>
      <c r="AE2468" s="91">
        <v>0.12361111111385981</v>
      </c>
      <c r="AF2468" s="92">
        <v>2.9666666667326353</v>
      </c>
    </row>
    <row r="2469" spans="12:32" ht="12.75" customHeight="1" x14ac:dyDescent="0.3">
      <c r="L2469" s="86">
        <v>4</v>
      </c>
      <c r="M2469" s="87" t="s">
        <v>808</v>
      </c>
      <c r="N2469" s="86" t="s">
        <v>52</v>
      </c>
      <c r="O2469" s="87" t="s">
        <v>828</v>
      </c>
      <c r="P2469" s="87" t="s">
        <v>829</v>
      </c>
      <c r="Q2469" s="38"/>
      <c r="R2469" s="38"/>
      <c r="S2469" s="38"/>
      <c r="T2469" s="38"/>
      <c r="U2469" s="88" t="s">
        <v>540</v>
      </c>
      <c r="V2469" s="88" t="s">
        <v>5046</v>
      </c>
      <c r="W2469" s="88" t="s">
        <v>5060</v>
      </c>
      <c r="X2469" s="89">
        <v>43663.61041666667</v>
      </c>
      <c r="Y2469" s="71">
        <v>43663</v>
      </c>
      <c r="Z2469" s="90">
        <v>0.61041666666666661</v>
      </c>
      <c r="AA2469" s="89">
        <v>43663.772916666669</v>
      </c>
      <c r="AB2469" s="71">
        <v>43663</v>
      </c>
      <c r="AC2469" s="91">
        <v>0.7729166666666667</v>
      </c>
      <c r="AD2469" s="92">
        <v>0</v>
      </c>
      <c r="AE2469" s="91">
        <v>0.16249999999854481</v>
      </c>
      <c r="AF2469" s="92">
        <v>3.8999999999650754</v>
      </c>
    </row>
    <row r="2470" spans="12:32" ht="12.75" customHeight="1" x14ac:dyDescent="0.3">
      <c r="L2470" s="86">
        <v>4</v>
      </c>
      <c r="M2470" s="87" t="s">
        <v>808</v>
      </c>
      <c r="N2470" s="86" t="s">
        <v>52</v>
      </c>
      <c r="O2470" s="87" t="s">
        <v>828</v>
      </c>
      <c r="P2470" s="87" t="s">
        <v>829</v>
      </c>
      <c r="Q2470" s="38"/>
      <c r="R2470" s="38"/>
      <c r="S2470" s="38"/>
      <c r="T2470" s="38"/>
      <c r="U2470" s="88" t="s">
        <v>540</v>
      </c>
      <c r="V2470" s="88" t="s">
        <v>5046</v>
      </c>
      <c r="W2470" s="88" t="s">
        <v>5061</v>
      </c>
      <c r="X2470" s="89">
        <v>43671.513194444444</v>
      </c>
      <c r="Y2470" s="71">
        <v>43671</v>
      </c>
      <c r="Z2470" s="90">
        <v>0.5131944444444444</v>
      </c>
      <c r="AA2470" s="89">
        <v>43671.679861111108</v>
      </c>
      <c r="AB2470" s="71">
        <v>43671</v>
      </c>
      <c r="AC2470" s="91">
        <v>0.67986111111111114</v>
      </c>
      <c r="AD2470" s="92">
        <v>0</v>
      </c>
      <c r="AE2470" s="91">
        <v>0.16666666666424135</v>
      </c>
      <c r="AF2470" s="92">
        <v>3.9999999999417923</v>
      </c>
    </row>
    <row r="2471" spans="12:32" ht="12.75" customHeight="1" x14ac:dyDescent="0.3">
      <c r="L2471" s="86">
        <v>4</v>
      </c>
      <c r="M2471" s="87" t="s">
        <v>808</v>
      </c>
      <c r="N2471" s="86" t="s">
        <v>52</v>
      </c>
      <c r="O2471" s="87" t="s">
        <v>828</v>
      </c>
      <c r="P2471" s="87" t="s">
        <v>829</v>
      </c>
      <c r="Q2471" s="38"/>
      <c r="R2471" s="38"/>
      <c r="S2471" s="38"/>
      <c r="T2471" s="38"/>
      <c r="U2471" s="88" t="s">
        <v>540</v>
      </c>
      <c r="V2471" s="88" t="s">
        <v>5046</v>
      </c>
      <c r="W2471" s="88" t="s">
        <v>5062</v>
      </c>
      <c r="X2471" s="70"/>
      <c r="Y2471" s="71"/>
      <c r="Z2471" s="90"/>
      <c r="AA2471" s="90"/>
      <c r="AB2471" s="71"/>
      <c r="AC2471" s="91" t="s">
        <v>762</v>
      </c>
    </row>
    <row r="2472" spans="12:32" ht="12.75" customHeight="1" x14ac:dyDescent="0.3">
      <c r="L2472" s="86">
        <v>4</v>
      </c>
      <c r="M2472" s="87" t="s">
        <v>808</v>
      </c>
      <c r="N2472" s="86" t="s">
        <v>52</v>
      </c>
      <c r="O2472" s="87" t="s">
        <v>828</v>
      </c>
      <c r="P2472" s="87" t="s">
        <v>829</v>
      </c>
      <c r="Q2472" s="38"/>
      <c r="R2472" s="38"/>
      <c r="S2472" s="38"/>
      <c r="T2472" s="38"/>
      <c r="U2472" s="88" t="s">
        <v>540</v>
      </c>
      <c r="V2472" s="88" t="s">
        <v>5046</v>
      </c>
      <c r="W2472" s="88" t="s">
        <v>5063</v>
      </c>
      <c r="X2472" s="70"/>
      <c r="Y2472" s="71"/>
      <c r="Z2472" s="90"/>
      <c r="AA2472" s="90"/>
      <c r="AB2472" s="71"/>
      <c r="AC2472" s="91" t="s">
        <v>762</v>
      </c>
    </row>
    <row r="2473" spans="12:32" ht="12.75" customHeight="1" x14ac:dyDescent="0.3">
      <c r="L2473" s="86">
        <v>4</v>
      </c>
      <c r="M2473" s="87" t="s">
        <v>808</v>
      </c>
      <c r="N2473" s="86" t="s">
        <v>52</v>
      </c>
      <c r="O2473" s="87" t="s">
        <v>843</v>
      </c>
      <c r="P2473" s="87" t="s">
        <v>844</v>
      </c>
      <c r="Q2473" s="38"/>
      <c r="R2473" s="38"/>
      <c r="S2473" s="38"/>
      <c r="T2473" s="38"/>
      <c r="U2473" s="88" t="s">
        <v>540</v>
      </c>
      <c r="V2473" s="88" t="s">
        <v>5114</v>
      </c>
      <c r="W2473" s="88" t="s">
        <v>5124</v>
      </c>
      <c r="X2473" s="89">
        <v>43665.365972222222</v>
      </c>
      <c r="Y2473" s="71">
        <v>43665</v>
      </c>
      <c r="Z2473" s="90">
        <v>0.3659722222222222</v>
      </c>
      <c r="AA2473" s="89">
        <v>43665.464583333334</v>
      </c>
      <c r="AB2473" s="71">
        <v>43665</v>
      </c>
      <c r="AC2473" s="91">
        <v>0.46458333333333335</v>
      </c>
      <c r="AD2473" s="92">
        <v>0</v>
      </c>
      <c r="AE2473" s="91">
        <v>9.8611111112404615E-2</v>
      </c>
      <c r="AF2473" s="92">
        <v>2.3666666666977108</v>
      </c>
    </row>
    <row r="2474" spans="12:32" ht="12.75" customHeight="1" x14ac:dyDescent="0.3">
      <c r="L2474" s="86">
        <v>4</v>
      </c>
      <c r="M2474" s="87" t="s">
        <v>808</v>
      </c>
      <c r="N2474" s="86" t="s">
        <v>52</v>
      </c>
      <c r="O2474" s="87" t="s">
        <v>843</v>
      </c>
      <c r="P2474" s="87" t="s">
        <v>844</v>
      </c>
      <c r="Q2474" s="38"/>
      <c r="R2474" s="38"/>
      <c r="S2474" s="38"/>
      <c r="T2474" s="38"/>
      <c r="U2474" s="88" t="s">
        <v>540</v>
      </c>
      <c r="V2474" s="88" t="s">
        <v>5114</v>
      </c>
      <c r="W2474" s="88" t="s">
        <v>5125</v>
      </c>
      <c r="X2474" s="89">
        <v>43658.37777777778</v>
      </c>
      <c r="Y2474" s="71">
        <v>43658</v>
      </c>
      <c r="Z2474" s="90">
        <v>0.37777777777777777</v>
      </c>
      <c r="AA2474" s="89">
        <v>43658.455555555556</v>
      </c>
      <c r="AB2474" s="71">
        <v>43658</v>
      </c>
      <c r="AC2474" s="91">
        <v>0.45555555555555555</v>
      </c>
      <c r="AD2474" s="92">
        <v>0</v>
      </c>
      <c r="AE2474" s="91">
        <v>7.7777777776645962E-2</v>
      </c>
      <c r="AF2474" s="92">
        <v>1.8666666666395031</v>
      </c>
    </row>
    <row r="2475" spans="12:32" ht="12.75" customHeight="1" x14ac:dyDescent="0.3">
      <c r="L2475" s="86">
        <v>4</v>
      </c>
      <c r="M2475" s="87" t="s">
        <v>808</v>
      </c>
      <c r="N2475" s="86" t="s">
        <v>52</v>
      </c>
      <c r="O2475" s="87" t="s">
        <v>843</v>
      </c>
      <c r="P2475" s="87" t="s">
        <v>844</v>
      </c>
      <c r="Q2475" s="38"/>
      <c r="R2475" s="38"/>
      <c r="S2475" s="38"/>
      <c r="T2475" s="38"/>
      <c r="U2475" s="88" t="s">
        <v>540</v>
      </c>
      <c r="V2475" s="88" t="s">
        <v>5114</v>
      </c>
      <c r="W2475" s="88" t="s">
        <v>5126</v>
      </c>
      <c r="X2475" s="89">
        <v>43649.378472222219</v>
      </c>
      <c r="Y2475" s="71">
        <v>43649</v>
      </c>
      <c r="Z2475" s="90">
        <v>0.37847222222222227</v>
      </c>
      <c r="AA2475" s="89">
        <v>43649.518750000003</v>
      </c>
      <c r="AB2475" s="71">
        <v>43649</v>
      </c>
      <c r="AC2475" s="91">
        <v>1.5187499999999998</v>
      </c>
      <c r="AD2475" s="92">
        <v>0</v>
      </c>
      <c r="AE2475" s="91">
        <v>0.14027777778392192</v>
      </c>
      <c r="AF2475" s="92">
        <v>3.3666666668141261</v>
      </c>
    </row>
    <row r="2476" spans="12:32" ht="12.75" customHeight="1" x14ac:dyDescent="0.3">
      <c r="L2476" s="86">
        <v>4</v>
      </c>
      <c r="M2476" s="87" t="s">
        <v>808</v>
      </c>
      <c r="N2476" s="86" t="s">
        <v>52</v>
      </c>
      <c r="O2476" s="87" t="s">
        <v>843</v>
      </c>
      <c r="P2476" s="87" t="s">
        <v>844</v>
      </c>
      <c r="Q2476" s="38"/>
      <c r="R2476" s="38"/>
      <c r="S2476" s="38"/>
      <c r="T2476" s="38"/>
      <c r="U2476" s="88" t="s">
        <v>540</v>
      </c>
      <c r="V2476" s="88" t="s">
        <v>5114</v>
      </c>
      <c r="W2476" s="88" t="s">
        <v>5127</v>
      </c>
      <c r="X2476" s="89">
        <v>43677.385416666664</v>
      </c>
      <c r="Y2476" s="71">
        <v>43677</v>
      </c>
      <c r="Z2476" s="90">
        <v>0.38541666666666669</v>
      </c>
      <c r="AA2476" s="89">
        <v>43679.339583333334</v>
      </c>
      <c r="AB2476" s="71">
        <v>43679</v>
      </c>
      <c r="AC2476" s="91">
        <v>0.33958333333333335</v>
      </c>
      <c r="AD2476" s="92">
        <v>1</v>
      </c>
      <c r="AE2476" s="91">
        <v>0.37083333333333335</v>
      </c>
      <c r="AF2476" s="92">
        <v>16.899999999999999</v>
      </c>
    </row>
    <row r="2477" spans="12:32" ht="12.75" customHeight="1" x14ac:dyDescent="0.3">
      <c r="L2477" s="86">
        <v>4</v>
      </c>
      <c r="M2477" s="87" t="s">
        <v>808</v>
      </c>
      <c r="N2477" s="86" t="s">
        <v>52</v>
      </c>
      <c r="O2477" s="87" t="s">
        <v>843</v>
      </c>
      <c r="P2477" s="87" t="s">
        <v>844</v>
      </c>
      <c r="Q2477" s="38"/>
      <c r="R2477" s="38"/>
      <c r="S2477" s="38"/>
      <c r="T2477" s="38"/>
      <c r="U2477" s="88" t="s">
        <v>540</v>
      </c>
      <c r="V2477" s="88" t="s">
        <v>5114</v>
      </c>
      <c r="W2477" s="88" t="s">
        <v>5128</v>
      </c>
      <c r="X2477" s="89">
        <v>43696.411805555559</v>
      </c>
      <c r="Y2477" s="71">
        <v>43696</v>
      </c>
      <c r="Z2477" s="90">
        <v>0.41180555555555554</v>
      </c>
      <c r="AA2477" s="89">
        <v>43698.344444444447</v>
      </c>
      <c r="AB2477" s="71">
        <v>43698</v>
      </c>
      <c r="AC2477" s="91">
        <v>0.3444444444444445</v>
      </c>
      <c r="AD2477" s="92">
        <v>1</v>
      </c>
      <c r="AE2477" s="91">
        <v>0.34930555555555565</v>
      </c>
      <c r="AF2477" s="92">
        <v>16.383333333333336</v>
      </c>
    </row>
    <row r="2478" spans="12:32" ht="12.75" customHeight="1" x14ac:dyDescent="0.3">
      <c r="L2478" s="86">
        <v>4</v>
      </c>
      <c r="M2478" s="87" t="s">
        <v>808</v>
      </c>
      <c r="N2478" s="86" t="s">
        <v>52</v>
      </c>
      <c r="O2478" s="87" t="s">
        <v>843</v>
      </c>
      <c r="P2478" s="87" t="s">
        <v>844</v>
      </c>
      <c r="Q2478" s="38"/>
      <c r="R2478" s="38"/>
      <c r="S2478" s="38"/>
      <c r="T2478" s="38"/>
      <c r="U2478" s="88" t="s">
        <v>540</v>
      </c>
      <c r="V2478" s="88" t="s">
        <v>5114</v>
      </c>
      <c r="W2478" s="88" t="s">
        <v>5129</v>
      </c>
      <c r="X2478" s="89">
        <v>43654.430555555555</v>
      </c>
      <c r="Y2478" s="71">
        <v>43654</v>
      </c>
      <c r="Z2478" s="90">
        <v>0.43055555555555558</v>
      </c>
      <c r="AA2478" s="89">
        <v>43654.525000000001</v>
      </c>
      <c r="AB2478" s="71">
        <v>43654</v>
      </c>
      <c r="AC2478" s="91">
        <v>1.5249999999999999</v>
      </c>
      <c r="AD2478" s="92">
        <v>0</v>
      </c>
      <c r="AE2478" s="91">
        <v>9.4444444446708076E-2</v>
      </c>
      <c r="AF2478" s="92">
        <v>2.2666666667209938</v>
      </c>
    </row>
    <row r="2479" spans="12:32" ht="12.75" customHeight="1" x14ac:dyDescent="0.3">
      <c r="L2479" s="86">
        <v>4</v>
      </c>
      <c r="M2479" s="87" t="s">
        <v>808</v>
      </c>
      <c r="N2479" s="86" t="s">
        <v>52</v>
      </c>
      <c r="O2479" s="87" t="s">
        <v>843</v>
      </c>
      <c r="P2479" s="87" t="s">
        <v>844</v>
      </c>
      <c r="Q2479" s="38"/>
      <c r="R2479" s="38"/>
      <c r="S2479" s="38"/>
      <c r="T2479" s="38"/>
      <c r="U2479" s="88" t="s">
        <v>540</v>
      </c>
      <c r="V2479" s="88" t="s">
        <v>5114</v>
      </c>
      <c r="W2479" s="88" t="s">
        <v>5130</v>
      </c>
      <c r="X2479" s="89">
        <v>43671.447916666664</v>
      </c>
      <c r="Y2479" s="71">
        <v>43671</v>
      </c>
      <c r="Z2479" s="90">
        <v>0.44791666666666669</v>
      </c>
      <c r="AA2479" s="89">
        <v>43671.623611111114</v>
      </c>
      <c r="AB2479" s="71">
        <v>43671</v>
      </c>
      <c r="AC2479" s="91">
        <v>0.62361111111111112</v>
      </c>
      <c r="AD2479" s="92">
        <v>0</v>
      </c>
      <c r="AE2479" s="91">
        <v>0.17569444444961846</v>
      </c>
      <c r="AF2479" s="92">
        <v>4.216666666790843</v>
      </c>
    </row>
    <row r="2480" spans="12:32" ht="12.75" customHeight="1" x14ac:dyDescent="0.3">
      <c r="L2480" s="86">
        <v>4</v>
      </c>
      <c r="M2480" s="87" t="s">
        <v>808</v>
      </c>
      <c r="N2480" s="86" t="s">
        <v>52</v>
      </c>
      <c r="O2480" s="87" t="s">
        <v>843</v>
      </c>
      <c r="P2480" s="87" t="s">
        <v>844</v>
      </c>
      <c r="Q2480" s="38"/>
      <c r="R2480" s="38"/>
      <c r="S2480" s="38"/>
      <c r="T2480" s="38"/>
      <c r="U2480" s="88" t="s">
        <v>540</v>
      </c>
      <c r="V2480" s="88" t="s">
        <v>5114</v>
      </c>
      <c r="W2480" s="88" t="s">
        <v>5131</v>
      </c>
      <c r="X2480" s="89">
        <v>43657.5625</v>
      </c>
      <c r="Y2480" s="71">
        <v>43657</v>
      </c>
      <c r="Z2480" s="90">
        <v>0.5625</v>
      </c>
      <c r="AA2480" s="89">
        <v>43657.645138888889</v>
      </c>
      <c r="AB2480" s="71">
        <v>43657</v>
      </c>
      <c r="AC2480" s="91">
        <v>0.64513888888888893</v>
      </c>
      <c r="AD2480" s="92">
        <v>0</v>
      </c>
      <c r="AE2480" s="91">
        <v>8.2638888889050577E-2</v>
      </c>
      <c r="AF2480" s="92">
        <v>1.9833333333372138</v>
      </c>
    </row>
    <row r="2481" spans="12:32" ht="12.75" customHeight="1" x14ac:dyDescent="0.3">
      <c r="L2481" s="86">
        <v>4</v>
      </c>
      <c r="M2481" s="87" t="s">
        <v>808</v>
      </c>
      <c r="N2481" s="86" t="s">
        <v>52</v>
      </c>
      <c r="O2481" s="87" t="s">
        <v>843</v>
      </c>
      <c r="P2481" s="87" t="s">
        <v>844</v>
      </c>
      <c r="Q2481" s="38"/>
      <c r="R2481" s="38"/>
      <c r="S2481" s="38"/>
      <c r="T2481" s="38"/>
      <c r="U2481" s="88" t="s">
        <v>540</v>
      </c>
      <c r="V2481" s="88" t="s">
        <v>5114</v>
      </c>
      <c r="W2481" s="88" t="s">
        <v>5132</v>
      </c>
      <c r="X2481" s="89">
        <v>43689.569444444445</v>
      </c>
      <c r="Y2481" s="71">
        <v>43689</v>
      </c>
      <c r="Z2481" s="90">
        <v>0.56944444444444442</v>
      </c>
      <c r="AA2481" s="89">
        <v>43691.325694444444</v>
      </c>
      <c r="AB2481" s="71">
        <v>43691</v>
      </c>
      <c r="AC2481" s="91">
        <v>0.32569444444444445</v>
      </c>
      <c r="AD2481" s="92">
        <v>1</v>
      </c>
      <c r="AE2481" s="91">
        <v>0.17291666666666672</v>
      </c>
      <c r="AF2481" s="92">
        <v>12.150000000000002</v>
      </c>
    </row>
    <row r="2482" spans="12:32" ht="12.75" customHeight="1" x14ac:dyDescent="0.3">
      <c r="L2482" s="86">
        <v>4</v>
      </c>
      <c r="M2482" s="87" t="s">
        <v>808</v>
      </c>
      <c r="N2482" s="86" t="s">
        <v>52</v>
      </c>
      <c r="O2482" s="87" t="s">
        <v>843</v>
      </c>
      <c r="P2482" s="87" t="s">
        <v>844</v>
      </c>
      <c r="Q2482" s="38"/>
      <c r="R2482" s="38"/>
      <c r="S2482" s="38"/>
      <c r="T2482" s="38"/>
      <c r="U2482" s="88" t="s">
        <v>540</v>
      </c>
      <c r="V2482" s="88" t="s">
        <v>5114</v>
      </c>
      <c r="W2482" s="88" t="s">
        <v>5133</v>
      </c>
      <c r="X2482" s="89">
        <v>43691.722916666666</v>
      </c>
      <c r="Y2482" s="71">
        <v>43691</v>
      </c>
      <c r="Z2482" s="90">
        <v>0.72291666666666665</v>
      </c>
      <c r="AA2482" s="89">
        <v>43692.493750000001</v>
      </c>
      <c r="AB2482" s="71">
        <v>43692</v>
      </c>
      <c r="AC2482" s="91">
        <v>0.49374999999999997</v>
      </c>
      <c r="AD2482" s="92">
        <v>0</v>
      </c>
      <c r="AE2482" s="91">
        <v>0.1875</v>
      </c>
      <c r="AF2482" s="92">
        <v>4.5</v>
      </c>
    </row>
    <row r="2483" spans="12:32" ht="12.75" customHeight="1" x14ac:dyDescent="0.3">
      <c r="L2483" s="86">
        <v>4</v>
      </c>
      <c r="M2483" s="87" t="s">
        <v>808</v>
      </c>
      <c r="N2483" s="86" t="s">
        <v>52</v>
      </c>
      <c r="O2483" s="87" t="s">
        <v>828</v>
      </c>
      <c r="P2483" s="87" t="s">
        <v>829</v>
      </c>
      <c r="Q2483" s="38"/>
      <c r="R2483" s="38"/>
      <c r="S2483" s="38"/>
      <c r="T2483" s="38"/>
      <c r="U2483" s="88" t="s">
        <v>540</v>
      </c>
      <c r="V2483" s="88" t="s">
        <v>5182</v>
      </c>
      <c r="W2483" s="88" t="s">
        <v>5188</v>
      </c>
      <c r="X2483" s="89">
        <v>43658.348611111112</v>
      </c>
      <c r="Y2483" s="71">
        <v>43658</v>
      </c>
      <c r="Z2483" s="90">
        <v>0.34861111111111115</v>
      </c>
      <c r="AA2483" s="89">
        <v>43658.638888888891</v>
      </c>
      <c r="AB2483" s="71">
        <v>43658</v>
      </c>
      <c r="AC2483" s="91">
        <v>0.63888888888888884</v>
      </c>
      <c r="AD2483" s="92">
        <v>0</v>
      </c>
      <c r="AE2483" s="91">
        <v>0.29027777777810115</v>
      </c>
      <c r="AF2483" s="92">
        <v>6.9666666666744277</v>
      </c>
    </row>
    <row r="2484" spans="12:32" ht="12.75" customHeight="1" x14ac:dyDescent="0.3">
      <c r="L2484" s="86">
        <v>4</v>
      </c>
      <c r="M2484" s="87" t="s">
        <v>808</v>
      </c>
      <c r="N2484" s="86" t="s">
        <v>52</v>
      </c>
      <c r="O2484" s="87" t="s">
        <v>828</v>
      </c>
      <c r="P2484" s="87" t="s">
        <v>829</v>
      </c>
      <c r="Q2484" s="38"/>
      <c r="R2484" s="38"/>
      <c r="S2484" s="38"/>
      <c r="T2484" s="38"/>
      <c r="U2484" s="88" t="s">
        <v>540</v>
      </c>
      <c r="V2484" s="88" t="s">
        <v>5182</v>
      </c>
      <c r="W2484" s="88" t="s">
        <v>5189</v>
      </c>
      <c r="X2484" s="89">
        <v>43669.397916666669</v>
      </c>
      <c r="Y2484" s="71">
        <v>43669</v>
      </c>
      <c r="Z2484" s="90">
        <v>0.3979166666666667</v>
      </c>
      <c r="AA2484" s="89">
        <v>43669.53402777778</v>
      </c>
      <c r="AB2484" s="71">
        <v>43669</v>
      </c>
      <c r="AC2484" s="91">
        <v>1.5340277777777778</v>
      </c>
      <c r="AD2484" s="92">
        <v>0</v>
      </c>
      <c r="AE2484" s="91">
        <v>0.13611111111094942</v>
      </c>
      <c r="AF2484" s="92">
        <v>3.2666666666627862</v>
      </c>
    </row>
    <row r="2485" spans="12:32" ht="12.75" customHeight="1" x14ac:dyDescent="0.3">
      <c r="L2485" s="86">
        <v>4</v>
      </c>
      <c r="M2485" s="87" t="s">
        <v>808</v>
      </c>
      <c r="N2485" s="86" t="s">
        <v>52</v>
      </c>
      <c r="O2485" s="87" t="s">
        <v>828</v>
      </c>
      <c r="P2485" s="87" t="s">
        <v>829</v>
      </c>
      <c r="Q2485" s="38"/>
      <c r="R2485" s="38"/>
      <c r="S2485" s="38"/>
      <c r="T2485" s="38"/>
      <c r="U2485" s="88" t="s">
        <v>540</v>
      </c>
      <c r="V2485" s="88" t="s">
        <v>5182</v>
      </c>
      <c r="W2485" s="88" t="s">
        <v>5190</v>
      </c>
      <c r="X2485" s="89">
        <v>43691.399305555555</v>
      </c>
      <c r="Y2485" s="71">
        <v>43691</v>
      </c>
      <c r="Z2485" s="90">
        <v>0.39930555555555558</v>
      </c>
      <c r="AA2485" s="89">
        <v>43692.34097222222</v>
      </c>
      <c r="AB2485" s="71">
        <v>43692</v>
      </c>
      <c r="AC2485" s="91">
        <v>0.34097222222222223</v>
      </c>
      <c r="AD2485" s="92">
        <v>0</v>
      </c>
      <c r="AE2485" s="91">
        <v>0.35833333333333334</v>
      </c>
      <c r="AF2485" s="92">
        <v>8.6</v>
      </c>
    </row>
    <row r="2486" spans="12:32" ht="12.75" customHeight="1" x14ac:dyDescent="0.3">
      <c r="L2486" s="86">
        <v>4</v>
      </c>
      <c r="M2486" s="87" t="s">
        <v>808</v>
      </c>
      <c r="N2486" s="86" t="s">
        <v>52</v>
      </c>
      <c r="O2486" s="87" t="s">
        <v>828</v>
      </c>
      <c r="P2486" s="87" t="s">
        <v>829</v>
      </c>
      <c r="Q2486" s="38"/>
      <c r="R2486" s="38"/>
      <c r="S2486" s="38"/>
      <c r="T2486" s="38"/>
      <c r="U2486" s="88" t="s">
        <v>540</v>
      </c>
      <c r="V2486" s="88" t="s">
        <v>5182</v>
      </c>
      <c r="W2486" s="88" t="s">
        <v>5191</v>
      </c>
      <c r="X2486" s="89">
        <v>43656.431250000001</v>
      </c>
      <c r="Y2486" s="71">
        <v>43656</v>
      </c>
      <c r="Z2486" s="90">
        <v>0.43124999999999997</v>
      </c>
      <c r="AA2486" s="89">
        <v>43656.675694444442</v>
      </c>
      <c r="AB2486" s="71">
        <v>43656</v>
      </c>
      <c r="AC2486" s="91">
        <v>0.67569444444444449</v>
      </c>
      <c r="AD2486" s="92">
        <v>0</v>
      </c>
      <c r="AE2486" s="91">
        <v>0.24444444444088731</v>
      </c>
      <c r="AF2486" s="92">
        <v>5.8666666665812954</v>
      </c>
    </row>
    <row r="2487" spans="12:32" ht="12.75" customHeight="1" x14ac:dyDescent="0.3">
      <c r="L2487" s="86">
        <v>4</v>
      </c>
      <c r="M2487" s="87" t="s">
        <v>808</v>
      </c>
      <c r="N2487" s="86" t="s">
        <v>52</v>
      </c>
      <c r="O2487" s="87" t="s">
        <v>828</v>
      </c>
      <c r="P2487" s="87" t="s">
        <v>829</v>
      </c>
      <c r="Q2487" s="38"/>
      <c r="R2487" s="38"/>
      <c r="S2487" s="38"/>
      <c r="T2487" s="38"/>
      <c r="U2487" s="88" t="s">
        <v>540</v>
      </c>
      <c r="V2487" s="88" t="s">
        <v>5182</v>
      </c>
      <c r="W2487" s="88" t="s">
        <v>5192</v>
      </c>
      <c r="X2487" s="89">
        <v>43676.49722222222</v>
      </c>
      <c r="Y2487" s="71">
        <v>43676</v>
      </c>
      <c r="Z2487" s="90">
        <v>0.49722222222222223</v>
      </c>
      <c r="AA2487" s="89">
        <v>43676.695833333331</v>
      </c>
      <c r="AB2487" s="71">
        <v>43676</v>
      </c>
      <c r="AC2487" s="91">
        <v>0.6958333333333333</v>
      </c>
      <c r="AD2487" s="92">
        <v>0</v>
      </c>
      <c r="AE2487" s="91">
        <v>0.19861111111094942</v>
      </c>
      <c r="AF2487" s="92">
        <v>4.7666666666627862</v>
      </c>
    </row>
    <row r="2488" spans="12:32" ht="12.75" customHeight="1" x14ac:dyDescent="0.3">
      <c r="L2488" s="86">
        <v>4</v>
      </c>
      <c r="M2488" s="87" t="s">
        <v>808</v>
      </c>
      <c r="N2488" s="86" t="s">
        <v>52</v>
      </c>
      <c r="O2488" s="87" t="s">
        <v>828</v>
      </c>
      <c r="P2488" s="87" t="s">
        <v>829</v>
      </c>
      <c r="Q2488" s="38"/>
      <c r="R2488" s="38"/>
      <c r="S2488" s="38"/>
      <c r="T2488" s="38"/>
      <c r="U2488" s="88" t="s">
        <v>540</v>
      </c>
      <c r="V2488" s="88" t="s">
        <v>5182</v>
      </c>
      <c r="W2488" s="88" t="s">
        <v>5193</v>
      </c>
      <c r="X2488" s="89">
        <v>43684.525694444441</v>
      </c>
      <c r="Y2488" s="71">
        <v>43684</v>
      </c>
      <c r="Z2488" s="90">
        <v>0.52569444444444446</v>
      </c>
      <c r="AA2488" s="89">
        <v>43685.519444444442</v>
      </c>
      <c r="AB2488" s="71">
        <v>43685</v>
      </c>
      <c r="AC2488" s="91">
        <v>1.5194444444444444</v>
      </c>
      <c r="AD2488" s="92">
        <v>0</v>
      </c>
      <c r="AE2488" s="91">
        <v>1.4104166666666664</v>
      </c>
      <c r="AF2488" s="92">
        <v>33.849999999999994</v>
      </c>
    </row>
    <row r="2489" spans="12:32" ht="12.75" customHeight="1" x14ac:dyDescent="0.3">
      <c r="L2489" s="86">
        <v>4</v>
      </c>
      <c r="M2489" s="87" t="s">
        <v>808</v>
      </c>
      <c r="N2489" s="86" t="s">
        <v>52</v>
      </c>
      <c r="O2489" s="87" t="s">
        <v>828</v>
      </c>
      <c r="P2489" s="87" t="s">
        <v>829</v>
      </c>
      <c r="Q2489" s="38"/>
      <c r="R2489" s="38"/>
      <c r="S2489" s="38"/>
      <c r="T2489" s="38"/>
      <c r="U2489" s="88" t="s">
        <v>540</v>
      </c>
      <c r="V2489" s="88" t="s">
        <v>5182</v>
      </c>
      <c r="W2489" s="88" t="s">
        <v>5194</v>
      </c>
      <c r="X2489" s="89">
        <v>43670.529166666667</v>
      </c>
      <c r="Y2489" s="71">
        <v>43670</v>
      </c>
      <c r="Z2489" s="90">
        <v>0.52916666666666667</v>
      </c>
      <c r="AA2489" s="89">
        <v>43670.597916666666</v>
      </c>
      <c r="AB2489" s="71">
        <v>43670</v>
      </c>
      <c r="AC2489" s="91">
        <v>0.59791666666666665</v>
      </c>
      <c r="AD2489" s="92">
        <v>0</v>
      </c>
      <c r="AE2489" s="91">
        <v>6.8749999998544808E-2</v>
      </c>
      <c r="AF2489" s="92">
        <v>1.6499999999650754</v>
      </c>
    </row>
    <row r="2490" spans="12:32" ht="12.75" customHeight="1" x14ac:dyDescent="0.3">
      <c r="L2490" s="86">
        <v>4</v>
      </c>
      <c r="M2490" s="87" t="s">
        <v>808</v>
      </c>
      <c r="N2490" s="86" t="s">
        <v>52</v>
      </c>
      <c r="O2490" s="87" t="s">
        <v>809</v>
      </c>
      <c r="P2490" s="38"/>
      <c r="Q2490" s="87" t="s">
        <v>810</v>
      </c>
      <c r="R2490" s="38"/>
      <c r="S2490" s="38"/>
      <c r="T2490" s="38"/>
      <c r="U2490" s="88" t="s">
        <v>540</v>
      </c>
      <c r="V2490" s="88" t="s">
        <v>5205</v>
      </c>
      <c r="W2490" s="88" t="s">
        <v>5206</v>
      </c>
      <c r="X2490" s="89">
        <v>43720.46875</v>
      </c>
      <c r="Y2490" s="71">
        <v>43720</v>
      </c>
      <c r="Z2490" s="90">
        <v>0.46875</v>
      </c>
      <c r="AA2490" s="89">
        <v>43720.541666666664</v>
      </c>
      <c r="AB2490" s="71">
        <v>43720</v>
      </c>
      <c r="AC2490" s="91">
        <v>0.54166666666666663</v>
      </c>
      <c r="AD2490" s="92">
        <v>0</v>
      </c>
      <c r="AE2490" s="91">
        <v>7.2916666664241347E-2</v>
      </c>
      <c r="AF2490" s="92">
        <v>1.7499999999417923</v>
      </c>
    </row>
    <row r="2491" spans="12:32" ht="12.75" customHeight="1" x14ac:dyDescent="0.3">
      <c r="L2491" s="86">
        <v>4</v>
      </c>
      <c r="M2491" s="87" t="s">
        <v>808</v>
      </c>
      <c r="N2491" s="86" t="s">
        <v>52</v>
      </c>
      <c r="O2491" s="87" t="s">
        <v>809</v>
      </c>
      <c r="P2491" s="38"/>
      <c r="Q2491" s="87" t="s">
        <v>810</v>
      </c>
      <c r="R2491" s="38"/>
      <c r="S2491" s="38"/>
      <c r="T2491" s="38"/>
      <c r="U2491" s="88" t="s">
        <v>540</v>
      </c>
      <c r="V2491" s="88" t="s">
        <v>5205</v>
      </c>
      <c r="W2491" s="88" t="s">
        <v>5207</v>
      </c>
      <c r="X2491" s="89">
        <v>43718.489583333336</v>
      </c>
      <c r="Y2491" s="71">
        <v>43718</v>
      </c>
      <c r="Z2491" s="90">
        <v>0.48958333333333331</v>
      </c>
      <c r="AA2491" s="89">
        <v>43718.625</v>
      </c>
      <c r="AB2491" s="71">
        <v>43718</v>
      </c>
      <c r="AC2491" s="91">
        <v>0.625</v>
      </c>
      <c r="AD2491" s="92">
        <v>0</v>
      </c>
      <c r="AE2491" s="91">
        <v>0.13541666666424135</v>
      </c>
      <c r="AF2491" s="92">
        <v>3.2499999999417923</v>
      </c>
    </row>
    <row r="2492" spans="12:32" ht="12.75" customHeight="1" x14ac:dyDescent="0.3">
      <c r="L2492" s="86">
        <v>4</v>
      </c>
      <c r="M2492" s="87" t="s">
        <v>808</v>
      </c>
      <c r="N2492" s="86" t="s">
        <v>52</v>
      </c>
      <c r="O2492" s="87" t="s">
        <v>809</v>
      </c>
      <c r="P2492" s="38"/>
      <c r="Q2492" s="87" t="s">
        <v>810</v>
      </c>
      <c r="R2492" s="38"/>
      <c r="S2492" s="38"/>
      <c r="T2492" s="38"/>
      <c r="U2492" s="88" t="s">
        <v>540</v>
      </c>
      <c r="V2492" s="88" t="s">
        <v>5205</v>
      </c>
      <c r="W2492" s="88" t="s">
        <v>5208</v>
      </c>
      <c r="X2492" s="89">
        <v>43721.614583333336</v>
      </c>
      <c r="Y2492" s="71">
        <v>43721</v>
      </c>
      <c r="Z2492" s="90">
        <v>0.61458333333333337</v>
      </c>
      <c r="AA2492" s="89">
        <v>43721.71875</v>
      </c>
      <c r="AB2492" s="71">
        <v>43721</v>
      </c>
      <c r="AC2492" s="91">
        <v>0.71875</v>
      </c>
      <c r="AD2492" s="92">
        <v>0</v>
      </c>
      <c r="AE2492" s="91">
        <v>0.10416666666424135</v>
      </c>
      <c r="AF2492" s="92">
        <v>2.4999999999417923</v>
      </c>
    </row>
    <row r="2493" spans="12:32" ht="12.75" customHeight="1" x14ac:dyDescent="0.3">
      <c r="L2493" s="86">
        <v>4</v>
      </c>
      <c r="M2493" s="87" t="s">
        <v>808</v>
      </c>
      <c r="N2493" s="86" t="s">
        <v>52</v>
      </c>
      <c r="O2493" s="87" t="s">
        <v>809</v>
      </c>
      <c r="P2493" s="38"/>
      <c r="Q2493" s="87" t="s">
        <v>810</v>
      </c>
      <c r="R2493" s="38"/>
      <c r="S2493" s="38"/>
      <c r="T2493" s="38"/>
      <c r="U2493" s="88" t="s">
        <v>540</v>
      </c>
      <c r="V2493" s="88" t="s">
        <v>5205</v>
      </c>
      <c r="W2493" s="88" t="s">
        <v>5209</v>
      </c>
      <c r="X2493" s="89">
        <v>43711.666666666664</v>
      </c>
      <c r="Y2493" s="71">
        <v>43711</v>
      </c>
      <c r="Z2493" s="90">
        <v>0.66666666666666663</v>
      </c>
      <c r="AA2493" s="89">
        <v>43711.708333333336</v>
      </c>
      <c r="AB2493" s="71">
        <v>43711</v>
      </c>
      <c r="AC2493" s="91">
        <v>0.70833333333333337</v>
      </c>
      <c r="AD2493" s="92">
        <v>0</v>
      </c>
      <c r="AE2493" s="91">
        <v>4.1666666671517305E-2</v>
      </c>
      <c r="AF2493" s="92">
        <v>1.0000000001164153</v>
      </c>
    </row>
    <row r="2494" spans="12:32" ht="12.75" customHeight="1" x14ac:dyDescent="0.3">
      <c r="L2494" s="86">
        <v>4</v>
      </c>
      <c r="M2494" s="87" t="s">
        <v>808</v>
      </c>
      <c r="N2494" s="86" t="s">
        <v>52</v>
      </c>
      <c r="O2494" s="87" t="s">
        <v>809</v>
      </c>
      <c r="P2494" s="38"/>
      <c r="Q2494" s="87" t="s">
        <v>810</v>
      </c>
      <c r="R2494" s="38"/>
      <c r="S2494" s="38"/>
      <c r="T2494" s="38"/>
      <c r="U2494" s="88" t="s">
        <v>540</v>
      </c>
      <c r="V2494" s="88" t="s">
        <v>5205</v>
      </c>
      <c r="W2494" s="88" t="s">
        <v>5210</v>
      </c>
      <c r="X2494" s="89">
        <v>43717.5</v>
      </c>
      <c r="Y2494" s="71">
        <v>43717</v>
      </c>
      <c r="Z2494" s="90">
        <v>0.5</v>
      </c>
      <c r="AA2494" s="89">
        <v>43717.8125</v>
      </c>
      <c r="AB2494" s="71">
        <v>43717</v>
      </c>
      <c r="AC2494" s="91">
        <v>0.8125</v>
      </c>
      <c r="AD2494" s="92">
        <v>0</v>
      </c>
      <c r="AE2494" s="91">
        <v>0.3125</v>
      </c>
      <c r="AF2494" s="92">
        <v>7.5</v>
      </c>
    </row>
    <row r="2495" spans="12:32" ht="12.75" customHeight="1" x14ac:dyDescent="0.3">
      <c r="L2495" s="86">
        <v>4</v>
      </c>
      <c r="M2495" s="87" t="s">
        <v>808</v>
      </c>
      <c r="N2495" s="86" t="s">
        <v>52</v>
      </c>
      <c r="O2495" s="87" t="s">
        <v>809</v>
      </c>
      <c r="P2495" s="38"/>
      <c r="Q2495" s="87" t="s">
        <v>810</v>
      </c>
      <c r="R2495" s="38"/>
      <c r="S2495" s="38"/>
      <c r="T2495" s="38"/>
      <c r="U2495" s="88" t="s">
        <v>540</v>
      </c>
      <c r="V2495" s="88" t="s">
        <v>5205</v>
      </c>
      <c r="W2495" s="88" t="s">
        <v>5211</v>
      </c>
      <c r="X2495" s="89">
        <v>43711.5</v>
      </c>
      <c r="Y2495" s="71">
        <v>43711</v>
      </c>
      <c r="Z2495" s="90">
        <v>0.5</v>
      </c>
      <c r="AA2495" s="89">
        <v>43711.59375</v>
      </c>
      <c r="AB2495" s="71">
        <v>43711</v>
      </c>
      <c r="AC2495" s="91">
        <v>0.59375</v>
      </c>
      <c r="AD2495" s="92">
        <v>0</v>
      </c>
      <c r="AE2495" s="91">
        <v>9.375E-2</v>
      </c>
      <c r="AF2495" s="92">
        <v>2.25</v>
      </c>
    </row>
    <row r="2496" spans="12:32" ht="12.75" customHeight="1" x14ac:dyDescent="0.3">
      <c r="L2496" s="86">
        <v>4</v>
      </c>
      <c r="M2496" s="87" t="s">
        <v>808</v>
      </c>
      <c r="N2496" s="86" t="s">
        <v>52</v>
      </c>
      <c r="O2496" s="87" t="s">
        <v>809</v>
      </c>
      <c r="P2496" s="38"/>
      <c r="Q2496" s="87" t="s">
        <v>810</v>
      </c>
      <c r="R2496" s="38"/>
      <c r="S2496" s="38"/>
      <c r="T2496" s="38"/>
      <c r="U2496" s="88" t="s">
        <v>540</v>
      </c>
      <c r="V2496" s="88" t="s">
        <v>5205</v>
      </c>
      <c r="W2496" s="88" t="s">
        <v>5212</v>
      </c>
      <c r="X2496" s="89">
        <v>43712.520833333336</v>
      </c>
      <c r="Y2496" s="71">
        <v>43712</v>
      </c>
      <c r="Z2496" s="90">
        <v>0.52083333333333337</v>
      </c>
      <c r="AA2496" s="89">
        <v>43712.770833333336</v>
      </c>
      <c r="AB2496" s="71">
        <v>43712</v>
      </c>
      <c r="AC2496" s="91">
        <v>0.77083333333333326</v>
      </c>
      <c r="AD2496" s="92">
        <v>0</v>
      </c>
      <c r="AE2496" s="91">
        <v>0.25</v>
      </c>
      <c r="AF2496" s="92">
        <v>6</v>
      </c>
    </row>
    <row r="2497" spans="12:32" ht="12.75" customHeight="1" x14ac:dyDescent="0.3">
      <c r="L2497" s="86">
        <v>4</v>
      </c>
      <c r="M2497" s="87" t="s">
        <v>808</v>
      </c>
      <c r="N2497" s="86" t="s">
        <v>52</v>
      </c>
      <c r="O2497" s="87" t="s">
        <v>809</v>
      </c>
      <c r="P2497" s="38"/>
      <c r="Q2497" s="87" t="s">
        <v>810</v>
      </c>
      <c r="R2497" s="38"/>
      <c r="S2497" s="38"/>
      <c r="T2497" s="38"/>
      <c r="U2497" s="88" t="s">
        <v>540</v>
      </c>
      <c r="V2497" s="88" t="s">
        <v>5205</v>
      </c>
      <c r="W2497" s="88" t="s">
        <v>5213</v>
      </c>
      <c r="X2497" s="89">
        <v>43713.520833333336</v>
      </c>
      <c r="Y2497" s="71">
        <v>43713</v>
      </c>
      <c r="Z2497" s="90">
        <v>0.52083333333333337</v>
      </c>
      <c r="AA2497" s="89">
        <v>43713.739583333336</v>
      </c>
      <c r="AB2497" s="71">
        <v>43713</v>
      </c>
      <c r="AC2497" s="91">
        <v>0.73958333333333337</v>
      </c>
      <c r="AD2497" s="92">
        <v>0</v>
      </c>
      <c r="AE2497" s="91">
        <v>0.21875</v>
      </c>
      <c r="AF2497" s="92">
        <v>5.25</v>
      </c>
    </row>
    <row r="2498" spans="12:32" ht="12.75" customHeight="1" x14ac:dyDescent="0.3">
      <c r="L2498" s="86">
        <v>4</v>
      </c>
      <c r="M2498" s="87" t="s">
        <v>808</v>
      </c>
      <c r="N2498" s="86" t="s">
        <v>52</v>
      </c>
      <c r="O2498" s="87" t="s">
        <v>809</v>
      </c>
      <c r="P2498" s="38"/>
      <c r="Q2498" s="87" t="s">
        <v>810</v>
      </c>
      <c r="R2498" s="38"/>
      <c r="S2498" s="38"/>
      <c r="T2498" s="38"/>
      <c r="U2498" s="88" t="s">
        <v>540</v>
      </c>
      <c r="V2498" s="88" t="s">
        <v>5205</v>
      </c>
      <c r="W2498" s="88" t="s">
        <v>5214</v>
      </c>
      <c r="X2498" s="89">
        <v>43714.520833333336</v>
      </c>
      <c r="Y2498" s="71">
        <v>43714</v>
      </c>
      <c r="Z2498" s="90">
        <v>0.52083333333333337</v>
      </c>
      <c r="AA2498" s="89">
        <v>43714.71875</v>
      </c>
      <c r="AB2498" s="71">
        <v>43714</v>
      </c>
      <c r="AC2498" s="91">
        <v>0.71875</v>
      </c>
      <c r="AD2498" s="92">
        <v>0</v>
      </c>
      <c r="AE2498" s="91">
        <v>0.19791666666424135</v>
      </c>
      <c r="AF2498" s="92">
        <v>4.7499999999417923</v>
      </c>
    </row>
    <row r="2499" spans="12:32" ht="12.75" customHeight="1" x14ac:dyDescent="0.3">
      <c r="L2499" s="86">
        <v>4</v>
      </c>
      <c r="M2499" s="87" t="s">
        <v>808</v>
      </c>
      <c r="N2499" s="86" t="s">
        <v>52</v>
      </c>
      <c r="O2499" s="87" t="s">
        <v>828</v>
      </c>
      <c r="P2499" s="87" t="s">
        <v>829</v>
      </c>
      <c r="Q2499" s="38"/>
      <c r="R2499" s="38"/>
      <c r="S2499" s="38"/>
      <c r="T2499" s="38"/>
      <c r="U2499" s="88" t="s">
        <v>540</v>
      </c>
      <c r="V2499" s="88" t="s">
        <v>5215</v>
      </c>
      <c r="W2499" s="88" t="s">
        <v>5224</v>
      </c>
      <c r="X2499" s="89">
        <v>43665.398611111108</v>
      </c>
      <c r="Y2499" s="71">
        <v>43665</v>
      </c>
      <c r="Z2499" s="90">
        <v>0.39861111111111108</v>
      </c>
      <c r="AA2499" s="89">
        <v>43665.619444444441</v>
      </c>
      <c r="AB2499" s="71">
        <v>43665</v>
      </c>
      <c r="AC2499" s="91">
        <v>0.61944444444444446</v>
      </c>
      <c r="AD2499" s="92">
        <v>0</v>
      </c>
      <c r="AE2499" s="91">
        <v>0.22083333333284827</v>
      </c>
      <c r="AF2499" s="92">
        <v>5.2999999999883585</v>
      </c>
    </row>
    <row r="2500" spans="12:32" ht="12.75" customHeight="1" x14ac:dyDescent="0.3">
      <c r="L2500" s="86">
        <v>4</v>
      </c>
      <c r="M2500" s="87" t="s">
        <v>808</v>
      </c>
      <c r="N2500" s="86" t="s">
        <v>52</v>
      </c>
      <c r="O2500" s="87" t="s">
        <v>828</v>
      </c>
      <c r="P2500" s="87" t="s">
        <v>829</v>
      </c>
      <c r="Q2500" s="38"/>
      <c r="R2500" s="38"/>
      <c r="S2500" s="38"/>
      <c r="T2500" s="38"/>
      <c r="U2500" s="88" t="s">
        <v>540</v>
      </c>
      <c r="V2500" s="88" t="s">
        <v>5215</v>
      </c>
      <c r="W2500" s="88" t="s">
        <v>5225</v>
      </c>
      <c r="X2500" s="89">
        <v>43670.443749999999</v>
      </c>
      <c r="Y2500" s="71">
        <v>43670</v>
      </c>
      <c r="Z2500" s="90">
        <v>0.44375000000000003</v>
      </c>
      <c r="AA2500" s="89">
        <v>43670.51666666667</v>
      </c>
      <c r="AB2500" s="71">
        <v>43670</v>
      </c>
      <c r="AC2500" s="91">
        <v>1.5166666666666666</v>
      </c>
      <c r="AD2500" s="92">
        <v>0</v>
      </c>
      <c r="AE2500" s="91">
        <v>7.2916666671517305E-2</v>
      </c>
      <c r="AF2500" s="92">
        <v>1.7500000001164153</v>
      </c>
    </row>
    <row r="2501" spans="12:32" ht="12.75" customHeight="1" x14ac:dyDescent="0.3">
      <c r="L2501" s="86">
        <v>4</v>
      </c>
      <c r="M2501" s="87" t="s">
        <v>808</v>
      </c>
      <c r="N2501" s="86" t="s">
        <v>52</v>
      </c>
      <c r="O2501" s="87" t="s">
        <v>828</v>
      </c>
      <c r="P2501" s="87" t="s">
        <v>829</v>
      </c>
      <c r="Q2501" s="38"/>
      <c r="R2501" s="38"/>
      <c r="S2501" s="38"/>
      <c r="T2501" s="38"/>
      <c r="U2501" s="88" t="s">
        <v>540</v>
      </c>
      <c r="V2501" s="88" t="s">
        <v>5215</v>
      </c>
      <c r="W2501" s="88" t="s">
        <v>5226</v>
      </c>
      <c r="X2501" s="89">
        <v>43661.463888888888</v>
      </c>
      <c r="Y2501" s="71">
        <v>43661</v>
      </c>
      <c r="Z2501" s="90">
        <v>0.46388888888888885</v>
      </c>
      <c r="AA2501" s="89">
        <v>43661.645833333336</v>
      </c>
      <c r="AB2501" s="71">
        <v>43661</v>
      </c>
      <c r="AC2501" s="91">
        <v>0.64583333333333337</v>
      </c>
      <c r="AD2501" s="92">
        <v>0</v>
      </c>
      <c r="AE2501" s="91">
        <v>0.18194444444816327</v>
      </c>
      <c r="AF2501" s="92">
        <v>4.3666666667559184</v>
      </c>
    </row>
    <row r="2502" spans="12:32" ht="12.75" customHeight="1" x14ac:dyDescent="0.3">
      <c r="L2502" s="86">
        <v>4</v>
      </c>
      <c r="M2502" s="87" t="s">
        <v>808</v>
      </c>
      <c r="N2502" s="86" t="s">
        <v>52</v>
      </c>
      <c r="O2502" s="87" t="s">
        <v>828</v>
      </c>
      <c r="P2502" s="87" t="s">
        <v>829</v>
      </c>
      <c r="Q2502" s="38"/>
      <c r="R2502" s="38"/>
      <c r="S2502" s="38"/>
      <c r="T2502" s="38"/>
      <c r="U2502" s="88" t="s">
        <v>540</v>
      </c>
      <c r="V2502" s="88" t="s">
        <v>5215</v>
      </c>
      <c r="W2502" s="88" t="s">
        <v>5227</v>
      </c>
      <c r="X2502" s="89">
        <v>43665.567361111112</v>
      </c>
      <c r="Y2502" s="71">
        <v>43665</v>
      </c>
      <c r="Z2502" s="90">
        <v>0.56736111111111109</v>
      </c>
      <c r="AA2502" s="89">
        <v>43665.609722222223</v>
      </c>
      <c r="AB2502" s="71">
        <v>43665</v>
      </c>
      <c r="AC2502" s="91">
        <v>0.60972222222222228</v>
      </c>
      <c r="AD2502" s="92">
        <v>0</v>
      </c>
      <c r="AE2502" s="91">
        <v>4.2361111110949423E-2</v>
      </c>
      <c r="AF2502" s="92">
        <v>1.0166666666627862</v>
      </c>
    </row>
    <row r="2503" spans="12:32" ht="12.75" customHeight="1" x14ac:dyDescent="0.3">
      <c r="L2503" s="86">
        <v>4</v>
      </c>
      <c r="M2503" s="87" t="s">
        <v>808</v>
      </c>
      <c r="N2503" s="86" t="s">
        <v>52</v>
      </c>
      <c r="O2503" s="87" t="s">
        <v>1053</v>
      </c>
      <c r="P2503" s="38"/>
      <c r="Q2503" s="87" t="s">
        <v>1054</v>
      </c>
      <c r="R2503" s="38"/>
      <c r="S2503" s="38"/>
      <c r="T2503" s="38"/>
      <c r="U2503" s="88" t="s">
        <v>540</v>
      </c>
      <c r="V2503" s="88" t="s">
        <v>5250</v>
      </c>
      <c r="W2503" s="88" t="s">
        <v>5251</v>
      </c>
      <c r="X2503" s="89">
        <v>43647.36041666667</v>
      </c>
      <c r="Y2503" s="71">
        <v>43647</v>
      </c>
      <c r="Z2503" s="90">
        <v>0.36041666666666666</v>
      </c>
      <c r="AA2503" s="89">
        <v>43647.4375</v>
      </c>
      <c r="AB2503" s="71">
        <v>43647</v>
      </c>
      <c r="AC2503" s="91">
        <v>0.4375</v>
      </c>
      <c r="AD2503" s="92">
        <v>0</v>
      </c>
      <c r="AE2503" s="91">
        <v>7.7083333329937886E-2</v>
      </c>
      <c r="AF2503" s="92">
        <v>1.8499999999185093</v>
      </c>
    </row>
    <row r="2504" spans="12:32" ht="12.75" customHeight="1" x14ac:dyDescent="0.3">
      <c r="L2504" s="86">
        <v>4</v>
      </c>
      <c r="M2504" s="87" t="s">
        <v>808</v>
      </c>
      <c r="N2504" s="86" t="s">
        <v>52</v>
      </c>
      <c r="O2504" s="87" t="s">
        <v>1053</v>
      </c>
      <c r="P2504" s="38"/>
      <c r="Q2504" s="87" t="s">
        <v>1054</v>
      </c>
      <c r="R2504" s="38"/>
      <c r="S2504" s="38"/>
      <c r="T2504" s="38"/>
      <c r="U2504" s="88" t="s">
        <v>540</v>
      </c>
      <c r="V2504" s="88" t="s">
        <v>5250</v>
      </c>
      <c r="W2504" s="88" t="s">
        <v>5252</v>
      </c>
      <c r="X2504" s="89">
        <v>43648.384722222225</v>
      </c>
      <c r="Y2504" s="71">
        <v>43648</v>
      </c>
      <c r="Z2504" s="90">
        <v>0.38472222222222219</v>
      </c>
      <c r="AA2504" s="89">
        <v>43648.681250000001</v>
      </c>
      <c r="AB2504" s="71">
        <v>43648</v>
      </c>
      <c r="AC2504" s="91">
        <v>0.68125000000000002</v>
      </c>
      <c r="AD2504" s="92">
        <v>0</v>
      </c>
      <c r="AE2504" s="91">
        <v>0.29652777777664596</v>
      </c>
      <c r="AF2504" s="92">
        <v>7.1166666666395031</v>
      </c>
    </row>
    <row r="2505" spans="12:32" ht="12.75" customHeight="1" x14ac:dyDescent="0.3">
      <c r="L2505" s="86">
        <v>4</v>
      </c>
      <c r="M2505" s="87" t="s">
        <v>808</v>
      </c>
      <c r="N2505" s="86" t="s">
        <v>52</v>
      </c>
      <c r="O2505" s="87" t="s">
        <v>1053</v>
      </c>
      <c r="P2505" s="38"/>
      <c r="Q2505" s="87" t="s">
        <v>1054</v>
      </c>
      <c r="R2505" s="38"/>
      <c r="S2505" s="38"/>
      <c r="T2505" s="38"/>
      <c r="U2505" s="88" t="s">
        <v>540</v>
      </c>
      <c r="V2505" s="88" t="s">
        <v>5250</v>
      </c>
      <c r="W2505" s="88" t="s">
        <v>5253</v>
      </c>
      <c r="X2505" s="70"/>
      <c r="Y2505" s="71"/>
      <c r="Z2505" s="90"/>
      <c r="AA2505" s="90"/>
      <c r="AB2505" s="71"/>
      <c r="AC2505" s="91" t="s">
        <v>762</v>
      </c>
    </row>
    <row r="2506" spans="12:32" ht="12.75" customHeight="1" x14ac:dyDescent="0.3">
      <c r="L2506" s="86">
        <v>4</v>
      </c>
      <c r="M2506" s="87" t="s">
        <v>808</v>
      </c>
      <c r="N2506" s="86" t="s">
        <v>52</v>
      </c>
      <c r="O2506" s="87" t="s">
        <v>849</v>
      </c>
      <c r="P2506" s="87" t="s">
        <v>901</v>
      </c>
      <c r="Q2506" s="38"/>
      <c r="R2506" s="38"/>
      <c r="S2506" s="38"/>
      <c r="T2506" s="38"/>
      <c r="U2506" s="88" t="s">
        <v>540</v>
      </c>
      <c r="V2506" s="88" t="s">
        <v>5256</v>
      </c>
      <c r="W2506" s="88" t="s">
        <v>5258</v>
      </c>
      <c r="X2506" s="89">
        <v>43649.405555555553</v>
      </c>
      <c r="Y2506" s="71">
        <v>43649</v>
      </c>
      <c r="Z2506" s="90">
        <v>0.4055555555555555</v>
      </c>
      <c r="AA2506" s="89">
        <v>43649.488194444442</v>
      </c>
      <c r="AB2506" s="71">
        <v>43649</v>
      </c>
      <c r="AC2506" s="91">
        <v>0.48819444444444443</v>
      </c>
      <c r="AD2506" s="92">
        <v>0</v>
      </c>
      <c r="AE2506" s="91">
        <v>8.2638888889050577E-2</v>
      </c>
      <c r="AF2506" s="92">
        <v>1.9833333333372138</v>
      </c>
    </row>
    <row r="2507" spans="12:32" ht="12.75" customHeight="1" x14ac:dyDescent="0.3">
      <c r="L2507" s="86">
        <v>4</v>
      </c>
      <c r="M2507" s="87" t="s">
        <v>808</v>
      </c>
      <c r="N2507" s="86" t="s">
        <v>52</v>
      </c>
      <c r="O2507" s="87" t="s">
        <v>849</v>
      </c>
      <c r="P2507" s="87" t="s">
        <v>901</v>
      </c>
      <c r="Q2507" s="38"/>
      <c r="R2507" s="38"/>
      <c r="S2507" s="38"/>
      <c r="T2507" s="38"/>
      <c r="U2507" s="88" t="s">
        <v>540</v>
      </c>
      <c r="V2507" s="88" t="s">
        <v>5256</v>
      </c>
      <c r="W2507" s="88" t="s">
        <v>5259</v>
      </c>
      <c r="X2507" s="89">
        <v>43651.44027777778</v>
      </c>
      <c r="Y2507" s="71">
        <v>43651</v>
      </c>
      <c r="Z2507" s="90">
        <v>0.44027777777777777</v>
      </c>
      <c r="AA2507" s="89">
        <v>43651.707638888889</v>
      </c>
      <c r="AB2507" s="71">
        <v>43651</v>
      </c>
      <c r="AC2507" s="91">
        <v>0.70763888888888893</v>
      </c>
      <c r="AD2507" s="92">
        <v>0</v>
      </c>
      <c r="AE2507" s="91">
        <v>0.26736111110949423</v>
      </c>
      <c r="AF2507" s="92">
        <v>6.4166666666278616</v>
      </c>
    </row>
    <row r="2508" spans="12:32" ht="12.75" customHeight="1" x14ac:dyDescent="0.3">
      <c r="L2508" s="86">
        <v>4</v>
      </c>
      <c r="M2508" s="87" t="s">
        <v>808</v>
      </c>
      <c r="N2508" s="86" t="s">
        <v>52</v>
      </c>
      <c r="O2508" s="87" t="s">
        <v>849</v>
      </c>
      <c r="P2508" s="87" t="s">
        <v>901</v>
      </c>
      <c r="Q2508" s="38"/>
      <c r="R2508" s="38"/>
      <c r="S2508" s="38"/>
      <c r="T2508" s="38"/>
      <c r="U2508" s="88" t="s">
        <v>540</v>
      </c>
      <c r="V2508" s="88" t="s">
        <v>5256</v>
      </c>
      <c r="W2508" s="88" t="s">
        <v>5260</v>
      </c>
      <c r="X2508" s="89">
        <v>43670.72152777778</v>
      </c>
      <c r="Y2508" s="71">
        <v>43670</v>
      </c>
      <c r="Z2508" s="90">
        <v>0.72152777777777777</v>
      </c>
      <c r="AA2508" s="89">
        <v>43671.490277777775</v>
      </c>
      <c r="AB2508" s="71">
        <v>43671</v>
      </c>
      <c r="AC2508" s="91">
        <v>0.49027777777777781</v>
      </c>
      <c r="AD2508" s="92">
        <v>0</v>
      </c>
      <c r="AE2508" s="91">
        <v>0.18541666666666673</v>
      </c>
      <c r="AF2508" s="92">
        <v>4.4500000000000011</v>
      </c>
    </row>
    <row r="2509" spans="12:32" ht="12.75" customHeight="1" x14ac:dyDescent="0.3">
      <c r="L2509" s="86">
        <v>5</v>
      </c>
      <c r="M2509" s="87" t="s">
        <v>808</v>
      </c>
      <c r="N2509" s="86" t="s">
        <v>52</v>
      </c>
      <c r="O2509" s="87" t="s">
        <v>843</v>
      </c>
      <c r="P2509" s="87" t="s">
        <v>844</v>
      </c>
      <c r="Q2509" s="38"/>
      <c r="R2509" s="38"/>
      <c r="S2509" s="38"/>
      <c r="T2509" s="38"/>
      <c r="U2509" s="88" t="s">
        <v>540</v>
      </c>
      <c r="V2509" s="88" t="s">
        <v>1121</v>
      </c>
      <c r="W2509" s="88" t="s">
        <v>1146</v>
      </c>
      <c r="X2509" s="89">
        <v>43762.426388888889</v>
      </c>
      <c r="Y2509" s="71">
        <v>43762</v>
      </c>
      <c r="Z2509" s="90">
        <v>0.42638888888888887</v>
      </c>
      <c r="AA2509" s="89">
        <v>43762.709027777775</v>
      </c>
      <c r="AB2509" s="71">
        <v>43762</v>
      </c>
      <c r="AC2509" s="91">
        <v>0.70902777777777781</v>
      </c>
      <c r="AD2509" s="92">
        <v>0</v>
      </c>
      <c r="AE2509" s="91">
        <v>0.28263888888614019</v>
      </c>
      <c r="AF2509" s="92">
        <v>6.7833333332673647</v>
      </c>
    </row>
    <row r="2510" spans="12:32" ht="12.75" customHeight="1" x14ac:dyDescent="0.3">
      <c r="L2510" s="86">
        <v>5</v>
      </c>
      <c r="M2510" s="87" t="s">
        <v>808</v>
      </c>
      <c r="N2510" s="86" t="s">
        <v>52</v>
      </c>
      <c r="O2510" s="87" t="s">
        <v>843</v>
      </c>
      <c r="P2510" s="87" t="s">
        <v>844</v>
      </c>
      <c r="Q2510" s="38"/>
      <c r="R2510" s="38"/>
      <c r="S2510" s="38"/>
      <c r="T2510" s="38"/>
      <c r="U2510" s="88" t="s">
        <v>540</v>
      </c>
      <c r="V2510" s="88" t="s">
        <v>1121</v>
      </c>
      <c r="W2510" s="88" t="s">
        <v>1147</v>
      </c>
      <c r="X2510" s="89">
        <v>43753.448611111111</v>
      </c>
      <c r="Y2510" s="71">
        <v>43753</v>
      </c>
      <c r="Z2510" s="90">
        <v>0.44861111111111113</v>
      </c>
      <c r="AA2510" s="89">
        <v>43753.561111111114</v>
      </c>
      <c r="AB2510" s="71">
        <v>43753</v>
      </c>
      <c r="AC2510" s="91">
        <v>0.56111111111111112</v>
      </c>
      <c r="AD2510" s="92">
        <v>0</v>
      </c>
      <c r="AE2510" s="91">
        <v>0.11250000000291038</v>
      </c>
      <c r="AF2510" s="92">
        <v>2.7000000000698492</v>
      </c>
    </row>
    <row r="2511" spans="12:32" ht="12.75" customHeight="1" x14ac:dyDescent="0.3">
      <c r="L2511" s="86">
        <v>5</v>
      </c>
      <c r="M2511" s="87" t="s">
        <v>808</v>
      </c>
      <c r="N2511" s="86" t="s">
        <v>52</v>
      </c>
      <c r="O2511" s="87" t="s">
        <v>843</v>
      </c>
      <c r="P2511" s="87" t="s">
        <v>844</v>
      </c>
      <c r="Q2511" s="38"/>
      <c r="R2511" s="38"/>
      <c r="S2511" s="38"/>
      <c r="T2511" s="38"/>
      <c r="U2511" s="88" t="s">
        <v>540</v>
      </c>
      <c r="V2511" s="88" t="s">
        <v>1121</v>
      </c>
      <c r="W2511" s="88" t="s">
        <v>1148</v>
      </c>
      <c r="X2511" s="89">
        <v>43748.477083333331</v>
      </c>
      <c r="Y2511" s="71">
        <v>43748</v>
      </c>
      <c r="Z2511" s="90">
        <v>0.4770833333333333</v>
      </c>
      <c r="AA2511" s="89">
        <v>43748.614583333336</v>
      </c>
      <c r="AB2511" s="71">
        <v>43748</v>
      </c>
      <c r="AC2511" s="91">
        <v>0.61458333333333337</v>
      </c>
      <c r="AD2511" s="92">
        <v>0</v>
      </c>
      <c r="AE2511" s="91">
        <v>0.13750000000436557</v>
      </c>
      <c r="AF2511" s="92">
        <v>3.3000000001047738</v>
      </c>
    </row>
    <row r="2512" spans="12:32" ht="12.75" customHeight="1" x14ac:dyDescent="0.3">
      <c r="L2512" s="86">
        <v>5</v>
      </c>
      <c r="M2512" s="87" t="s">
        <v>808</v>
      </c>
      <c r="N2512" s="86" t="s">
        <v>52</v>
      </c>
      <c r="O2512" s="87" t="s">
        <v>843</v>
      </c>
      <c r="P2512" s="87" t="s">
        <v>844</v>
      </c>
      <c r="Q2512" s="38"/>
      <c r="R2512" s="38"/>
      <c r="S2512" s="38"/>
      <c r="T2512" s="38"/>
      <c r="U2512" s="88" t="s">
        <v>540</v>
      </c>
      <c r="V2512" s="88" t="s">
        <v>1121</v>
      </c>
      <c r="W2512" s="88" t="s">
        <v>1149</v>
      </c>
      <c r="X2512" s="89">
        <v>43747.478472222225</v>
      </c>
      <c r="Y2512" s="71">
        <v>43747</v>
      </c>
      <c r="Z2512" s="90">
        <v>0.47847222222222219</v>
      </c>
      <c r="AA2512" s="89">
        <v>43747.609027777777</v>
      </c>
      <c r="AB2512" s="71">
        <v>43747</v>
      </c>
      <c r="AC2512" s="91">
        <v>0.60902777777777772</v>
      </c>
      <c r="AD2512" s="92">
        <v>0</v>
      </c>
      <c r="AE2512" s="91">
        <v>0.13055555555183673</v>
      </c>
      <c r="AF2512" s="92">
        <v>3.1333333332440816</v>
      </c>
    </row>
    <row r="2513" spans="12:32" ht="12.75" customHeight="1" x14ac:dyDescent="0.3">
      <c r="L2513" s="86">
        <v>5</v>
      </c>
      <c r="M2513" s="87" t="s">
        <v>808</v>
      </c>
      <c r="N2513" s="86" t="s">
        <v>52</v>
      </c>
      <c r="O2513" s="87" t="s">
        <v>843</v>
      </c>
      <c r="P2513" s="87" t="s">
        <v>844</v>
      </c>
      <c r="Q2513" s="38"/>
      <c r="R2513" s="38"/>
      <c r="S2513" s="38"/>
      <c r="T2513" s="38"/>
      <c r="U2513" s="88" t="s">
        <v>540</v>
      </c>
      <c r="V2513" s="88" t="s">
        <v>1121</v>
      </c>
      <c r="W2513" s="88" t="s">
        <v>1150</v>
      </c>
      <c r="X2513" s="89">
        <v>43760.481249999997</v>
      </c>
      <c r="Y2513" s="71">
        <v>43760</v>
      </c>
      <c r="Z2513" s="90">
        <v>0.48125000000000001</v>
      </c>
      <c r="AA2513" s="89">
        <v>43760.782638888886</v>
      </c>
      <c r="AB2513" s="71">
        <v>43760</v>
      </c>
      <c r="AC2513" s="91">
        <v>0.78263888888888888</v>
      </c>
      <c r="AD2513" s="92">
        <v>0</v>
      </c>
      <c r="AE2513" s="91">
        <v>0.30138888888905058</v>
      </c>
      <c r="AF2513" s="92">
        <v>7.2333333333372138</v>
      </c>
    </row>
    <row r="2514" spans="12:32" ht="12.75" customHeight="1" x14ac:dyDescent="0.3">
      <c r="L2514" s="86">
        <v>5</v>
      </c>
      <c r="M2514" s="87" t="s">
        <v>808</v>
      </c>
      <c r="N2514" s="86" t="s">
        <v>52</v>
      </c>
      <c r="O2514" s="87" t="s">
        <v>843</v>
      </c>
      <c r="P2514" s="87" t="s">
        <v>844</v>
      </c>
      <c r="Q2514" s="38"/>
      <c r="R2514" s="38"/>
      <c r="S2514" s="38"/>
      <c r="T2514" s="38"/>
      <c r="U2514" s="88" t="s">
        <v>540</v>
      </c>
      <c r="V2514" s="88" t="s">
        <v>1121</v>
      </c>
      <c r="W2514" s="88" t="s">
        <v>1151</v>
      </c>
      <c r="X2514" s="89">
        <v>43763.489583333336</v>
      </c>
      <c r="Y2514" s="71">
        <v>43763</v>
      </c>
      <c r="Z2514" s="90">
        <v>0.48958333333333331</v>
      </c>
      <c r="AA2514" s="89">
        <v>43763.588888888888</v>
      </c>
      <c r="AB2514" s="71">
        <v>43763</v>
      </c>
      <c r="AC2514" s="91">
        <v>0.58888888888888891</v>
      </c>
      <c r="AD2514" s="92">
        <v>0</v>
      </c>
      <c r="AE2514" s="91">
        <v>9.9305555551836733E-2</v>
      </c>
      <c r="AF2514" s="92">
        <v>2.3833333332440816</v>
      </c>
    </row>
    <row r="2515" spans="12:32" ht="12.75" customHeight="1" x14ac:dyDescent="0.3">
      <c r="L2515" s="86">
        <v>5</v>
      </c>
      <c r="M2515" s="87" t="s">
        <v>808</v>
      </c>
      <c r="N2515" s="86" t="s">
        <v>52</v>
      </c>
      <c r="O2515" s="87" t="s">
        <v>843</v>
      </c>
      <c r="P2515" s="87" t="s">
        <v>844</v>
      </c>
      <c r="Q2515" s="38"/>
      <c r="R2515" s="38"/>
      <c r="S2515" s="38"/>
      <c r="T2515" s="38"/>
      <c r="U2515" s="88" t="s">
        <v>540</v>
      </c>
      <c r="V2515" s="88" t="s">
        <v>1121</v>
      </c>
      <c r="W2515" s="88" t="s">
        <v>1152</v>
      </c>
      <c r="X2515" s="89">
        <v>43739.604861111111</v>
      </c>
      <c r="Y2515" s="71">
        <v>43739</v>
      </c>
      <c r="Z2515" s="90">
        <v>0.60486111111111107</v>
      </c>
      <c r="AA2515" s="89">
        <v>43739.709027777775</v>
      </c>
      <c r="AB2515" s="71">
        <v>43739</v>
      </c>
      <c r="AC2515" s="91">
        <v>0.70902777777777781</v>
      </c>
      <c r="AD2515" s="92">
        <v>0</v>
      </c>
      <c r="AE2515" s="91">
        <v>0.10416666666424135</v>
      </c>
      <c r="AF2515" s="92">
        <v>2.4999999999417923</v>
      </c>
    </row>
    <row r="2516" spans="12:32" ht="12.75" customHeight="1" x14ac:dyDescent="0.3">
      <c r="L2516" s="86">
        <v>5</v>
      </c>
      <c r="M2516" s="87" t="s">
        <v>808</v>
      </c>
      <c r="N2516" s="86" t="s">
        <v>52</v>
      </c>
      <c r="O2516" s="87" t="s">
        <v>843</v>
      </c>
      <c r="P2516" s="87" t="s">
        <v>844</v>
      </c>
      <c r="Q2516" s="38"/>
      <c r="R2516" s="38"/>
      <c r="S2516" s="38"/>
      <c r="T2516" s="38"/>
      <c r="U2516" s="88" t="s">
        <v>540</v>
      </c>
      <c r="V2516" s="88" t="s">
        <v>1121</v>
      </c>
      <c r="W2516" s="88" t="s">
        <v>1153</v>
      </c>
      <c r="X2516" s="89">
        <v>43753.606944444444</v>
      </c>
      <c r="Y2516" s="71">
        <v>43753</v>
      </c>
      <c r="Z2516" s="90">
        <v>0.6069444444444444</v>
      </c>
      <c r="AA2516" s="89">
        <v>43753.69027777778</v>
      </c>
      <c r="AB2516" s="71">
        <v>43753</v>
      </c>
      <c r="AC2516" s="91">
        <v>0.69027777777777777</v>
      </c>
      <c r="AD2516" s="92">
        <v>0</v>
      </c>
      <c r="AE2516" s="91">
        <v>8.3333333335758653E-2</v>
      </c>
      <c r="AF2516" s="92">
        <v>2.0000000000582077</v>
      </c>
    </row>
    <row r="2517" spans="12:32" ht="12.75" customHeight="1" x14ac:dyDescent="0.3">
      <c r="L2517" s="86">
        <v>5</v>
      </c>
      <c r="M2517" s="87" t="s">
        <v>808</v>
      </c>
      <c r="N2517" s="86" t="s">
        <v>52</v>
      </c>
      <c r="O2517" s="87" t="s">
        <v>843</v>
      </c>
      <c r="P2517" s="87" t="s">
        <v>844</v>
      </c>
      <c r="Q2517" s="38"/>
      <c r="R2517" s="38"/>
      <c r="S2517" s="38"/>
      <c r="T2517" s="38"/>
      <c r="U2517" s="88" t="s">
        <v>540</v>
      </c>
      <c r="V2517" s="88" t="s">
        <v>1121</v>
      </c>
      <c r="W2517" s="88" t="s">
        <v>1154</v>
      </c>
      <c r="X2517" s="89">
        <v>43749.609722222223</v>
      </c>
      <c r="Y2517" s="71">
        <v>43749</v>
      </c>
      <c r="Z2517" s="90">
        <v>0.60972222222222228</v>
      </c>
      <c r="AA2517" s="89">
        <v>43749.736805555556</v>
      </c>
      <c r="AB2517" s="71">
        <v>43749</v>
      </c>
      <c r="AC2517" s="91">
        <v>0.7368055555555556</v>
      </c>
      <c r="AD2517" s="92">
        <v>0</v>
      </c>
      <c r="AE2517" s="91">
        <v>0.12708333333284827</v>
      </c>
      <c r="AF2517" s="92">
        <v>3.0499999999883585</v>
      </c>
    </row>
    <row r="2518" spans="12:32" ht="12.75" customHeight="1" x14ac:dyDescent="0.3">
      <c r="L2518" s="86">
        <v>5</v>
      </c>
      <c r="M2518" s="87" t="s">
        <v>808</v>
      </c>
      <c r="N2518" s="86" t="s">
        <v>52</v>
      </c>
      <c r="O2518" s="87" t="s">
        <v>843</v>
      </c>
      <c r="P2518" s="87" t="s">
        <v>844</v>
      </c>
      <c r="Q2518" s="38"/>
      <c r="R2518" s="38"/>
      <c r="S2518" s="38"/>
      <c r="T2518" s="38"/>
      <c r="U2518" s="88" t="s">
        <v>540</v>
      </c>
      <c r="V2518" s="88" t="s">
        <v>1121</v>
      </c>
      <c r="W2518" s="88" t="s">
        <v>1155</v>
      </c>
      <c r="X2518" s="89">
        <v>43768.625694444447</v>
      </c>
      <c r="Y2518" s="71">
        <v>43768</v>
      </c>
      <c r="Z2518" s="90">
        <v>0.62569444444444444</v>
      </c>
      <c r="AA2518" s="89">
        <v>43768.728472222225</v>
      </c>
      <c r="AB2518" s="71">
        <v>43768</v>
      </c>
      <c r="AC2518" s="91">
        <v>0.72847222222222219</v>
      </c>
      <c r="AD2518" s="92">
        <v>0</v>
      </c>
      <c r="AE2518" s="91">
        <v>0.10277777777810115</v>
      </c>
      <c r="AF2518" s="92">
        <v>2.4666666666744277</v>
      </c>
    </row>
    <row r="2519" spans="12:32" ht="12.75" customHeight="1" x14ac:dyDescent="0.3">
      <c r="L2519" s="86">
        <v>5</v>
      </c>
      <c r="M2519" s="87" t="s">
        <v>808</v>
      </c>
      <c r="N2519" s="86" t="s">
        <v>52</v>
      </c>
      <c r="O2519" s="87" t="s">
        <v>843</v>
      </c>
      <c r="P2519" s="87" t="s">
        <v>844</v>
      </c>
      <c r="Q2519" s="38"/>
      <c r="R2519" s="38"/>
      <c r="S2519" s="38"/>
      <c r="T2519" s="38"/>
      <c r="U2519" s="88" t="s">
        <v>540</v>
      </c>
      <c r="V2519" s="88" t="s">
        <v>1121</v>
      </c>
      <c r="W2519" s="88" t="s">
        <v>1156</v>
      </c>
      <c r="X2519" s="89">
        <v>43747.675694444442</v>
      </c>
      <c r="Y2519" s="71">
        <v>43747</v>
      </c>
      <c r="Z2519" s="90">
        <v>0.67569444444444449</v>
      </c>
      <c r="AA2519" s="89">
        <v>43747.759722222225</v>
      </c>
      <c r="AB2519" s="71">
        <v>43747</v>
      </c>
      <c r="AC2519" s="91">
        <v>0.75972222222222219</v>
      </c>
      <c r="AD2519" s="92">
        <v>0</v>
      </c>
      <c r="AE2519" s="91">
        <v>8.4027777782466728E-2</v>
      </c>
      <c r="AF2519" s="92">
        <v>2.0166666667792015</v>
      </c>
    </row>
    <row r="2520" spans="12:32" ht="12.75" customHeight="1" x14ac:dyDescent="0.3">
      <c r="L2520" s="86">
        <v>5</v>
      </c>
      <c r="M2520" s="87" t="s">
        <v>808</v>
      </c>
      <c r="N2520" s="86" t="s">
        <v>52</v>
      </c>
      <c r="O2520" s="87" t="s">
        <v>843</v>
      </c>
      <c r="P2520" s="87" t="s">
        <v>844</v>
      </c>
      <c r="Q2520" s="38"/>
      <c r="R2520" s="38"/>
      <c r="S2520" s="38"/>
      <c r="T2520" s="38"/>
      <c r="U2520" s="88" t="s">
        <v>540</v>
      </c>
      <c r="V2520" s="88" t="s">
        <v>1121</v>
      </c>
      <c r="W2520" s="88" t="s">
        <v>1157</v>
      </c>
      <c r="X2520" s="89">
        <v>43766.680555555555</v>
      </c>
      <c r="Y2520" s="71">
        <v>43766</v>
      </c>
      <c r="Z2520" s="90">
        <v>0.68055555555555558</v>
      </c>
      <c r="AA2520" s="89">
        <v>43766.779166666667</v>
      </c>
      <c r="AB2520" s="71">
        <v>43766</v>
      </c>
      <c r="AC2520" s="91">
        <v>0.77916666666666667</v>
      </c>
      <c r="AD2520" s="92">
        <v>0</v>
      </c>
      <c r="AE2520" s="91">
        <v>9.8611111112404615E-2</v>
      </c>
      <c r="AF2520" s="92">
        <v>2.3666666666977108</v>
      </c>
    </row>
    <row r="2521" spans="12:32" ht="12.75" customHeight="1" x14ac:dyDescent="0.3">
      <c r="L2521" s="86">
        <v>5</v>
      </c>
      <c r="M2521" s="87" t="s">
        <v>808</v>
      </c>
      <c r="N2521" s="86" t="s">
        <v>52</v>
      </c>
      <c r="O2521" s="87" t="s">
        <v>843</v>
      </c>
      <c r="P2521" s="87" t="s">
        <v>844</v>
      </c>
      <c r="Q2521" s="38"/>
      <c r="R2521" s="38"/>
      <c r="S2521" s="38"/>
      <c r="T2521" s="38"/>
      <c r="U2521" s="88" t="s">
        <v>540</v>
      </c>
      <c r="V2521" s="88" t="s">
        <v>1121</v>
      </c>
      <c r="W2521" s="88" t="s">
        <v>1158</v>
      </c>
      <c r="X2521" s="89">
        <v>43755.695833333331</v>
      </c>
      <c r="Y2521" s="71">
        <v>43755</v>
      </c>
      <c r="Z2521" s="90">
        <v>0.6958333333333333</v>
      </c>
      <c r="AA2521" s="89">
        <v>43755.804166666669</v>
      </c>
      <c r="AB2521" s="71">
        <v>43755</v>
      </c>
      <c r="AC2521" s="91">
        <v>0.8041666666666667</v>
      </c>
      <c r="AD2521" s="92">
        <v>0</v>
      </c>
      <c r="AE2521" s="91">
        <v>0.10833333333721384</v>
      </c>
      <c r="AF2521" s="92">
        <v>2.6000000000931323</v>
      </c>
    </row>
    <row r="2522" spans="12:32" ht="12.75" customHeight="1" x14ac:dyDescent="0.3">
      <c r="L2522" s="86">
        <v>5</v>
      </c>
      <c r="M2522" s="87" t="s">
        <v>808</v>
      </c>
      <c r="N2522" s="86" t="s">
        <v>52</v>
      </c>
      <c r="O2522" s="87" t="s">
        <v>843</v>
      </c>
      <c r="P2522" s="87" t="s">
        <v>844</v>
      </c>
      <c r="Q2522" s="38"/>
      <c r="R2522" s="38"/>
      <c r="S2522" s="38"/>
      <c r="T2522" s="38"/>
      <c r="U2522" s="88" t="s">
        <v>540</v>
      </c>
      <c r="V2522" s="88" t="s">
        <v>1121</v>
      </c>
      <c r="W2522" s="88" t="s">
        <v>1159</v>
      </c>
      <c r="X2522" s="89">
        <v>43767.501388888886</v>
      </c>
      <c r="Y2522" s="71">
        <v>43767</v>
      </c>
      <c r="Z2522" s="90">
        <v>0.50138888888888888</v>
      </c>
      <c r="AA2522" s="89">
        <v>43767.59097222222</v>
      </c>
      <c r="AB2522" s="71">
        <v>43767</v>
      </c>
      <c r="AC2522" s="91">
        <v>0.59097222222222223</v>
      </c>
      <c r="AD2522" s="92">
        <v>0</v>
      </c>
      <c r="AE2522" s="91">
        <v>8.9583333334303461E-2</v>
      </c>
      <c r="AF2522" s="92">
        <v>2.1500000000232831</v>
      </c>
    </row>
    <row r="2523" spans="12:32" ht="12.75" customHeight="1" x14ac:dyDescent="0.3">
      <c r="L2523" s="86">
        <v>5</v>
      </c>
      <c r="M2523" s="87" t="s">
        <v>808</v>
      </c>
      <c r="N2523" s="86" t="s">
        <v>52</v>
      </c>
      <c r="O2523" s="87" t="s">
        <v>843</v>
      </c>
      <c r="P2523" s="87" t="s">
        <v>844</v>
      </c>
      <c r="Q2523" s="38"/>
      <c r="R2523" s="38"/>
      <c r="S2523" s="38"/>
      <c r="T2523" s="38"/>
      <c r="U2523" s="88" t="s">
        <v>540</v>
      </c>
      <c r="V2523" s="88" t="s">
        <v>1121</v>
      </c>
      <c r="W2523" s="88" t="s">
        <v>1160</v>
      </c>
      <c r="X2523" s="89">
        <v>43742.501388888886</v>
      </c>
      <c r="Y2523" s="71">
        <v>43742</v>
      </c>
      <c r="Z2523" s="90">
        <v>0.50138888888888888</v>
      </c>
      <c r="AA2523" s="89">
        <v>43742.630555555559</v>
      </c>
      <c r="AB2523" s="71">
        <v>43742</v>
      </c>
      <c r="AC2523" s="91">
        <v>0.63055555555555554</v>
      </c>
      <c r="AD2523" s="92">
        <v>0</v>
      </c>
      <c r="AE2523" s="91">
        <v>0.1291666666729725</v>
      </c>
      <c r="AF2523" s="92">
        <v>3.1000000001513399</v>
      </c>
    </row>
    <row r="2524" spans="12:32" ht="12.75" customHeight="1" x14ac:dyDescent="0.3">
      <c r="L2524" s="86">
        <v>5</v>
      </c>
      <c r="M2524" s="87" t="s">
        <v>808</v>
      </c>
      <c r="N2524" s="86" t="s">
        <v>52</v>
      </c>
      <c r="O2524" s="87" t="s">
        <v>843</v>
      </c>
      <c r="P2524" s="87" t="s">
        <v>844</v>
      </c>
      <c r="Q2524" s="38"/>
      <c r="R2524" s="38"/>
      <c r="S2524" s="38"/>
      <c r="T2524" s="38"/>
      <c r="U2524" s="88" t="s">
        <v>540</v>
      </c>
      <c r="V2524" s="88" t="s">
        <v>1121</v>
      </c>
      <c r="W2524" s="88" t="s">
        <v>1161</v>
      </c>
      <c r="X2524" s="89">
        <v>43769.536111111112</v>
      </c>
      <c r="Y2524" s="71">
        <v>43769</v>
      </c>
      <c r="Z2524" s="90">
        <v>0.53611111111111109</v>
      </c>
      <c r="AA2524" s="89">
        <v>43769.588888888888</v>
      </c>
      <c r="AB2524" s="71">
        <v>43769</v>
      </c>
      <c r="AC2524" s="91">
        <v>0.58888888888888891</v>
      </c>
      <c r="AD2524" s="92">
        <v>0</v>
      </c>
      <c r="AE2524" s="91">
        <v>5.2777777775190771E-2</v>
      </c>
      <c r="AF2524" s="92">
        <v>1.2666666666045785</v>
      </c>
    </row>
    <row r="2525" spans="12:32" ht="12.75" customHeight="1" x14ac:dyDescent="0.3">
      <c r="L2525" s="86">
        <v>5</v>
      </c>
      <c r="M2525" s="87" t="s">
        <v>808</v>
      </c>
      <c r="N2525" s="86" t="s">
        <v>52</v>
      </c>
      <c r="O2525" s="87" t="s">
        <v>984</v>
      </c>
      <c r="P2525" s="87" t="s">
        <v>985</v>
      </c>
      <c r="Q2525" s="38"/>
      <c r="R2525" s="38"/>
      <c r="S2525" s="38"/>
      <c r="T2525" s="38"/>
      <c r="U2525" s="88" t="s">
        <v>540</v>
      </c>
      <c r="V2525" s="88" t="s">
        <v>1220</v>
      </c>
      <c r="W2525" s="88" t="s">
        <v>1221</v>
      </c>
      <c r="X2525" s="89">
        <v>43741.643055555556</v>
      </c>
      <c r="Y2525" s="71">
        <v>43741</v>
      </c>
      <c r="Z2525" s="90">
        <v>0.6430555555555556</v>
      </c>
      <c r="AA2525" s="89">
        <v>43741.702777777777</v>
      </c>
      <c r="AB2525" s="71">
        <v>43741</v>
      </c>
      <c r="AC2525" s="91">
        <v>0.70277777777777783</v>
      </c>
      <c r="AD2525" s="92">
        <v>0</v>
      </c>
      <c r="AE2525" s="91">
        <v>5.9722222220443655E-2</v>
      </c>
      <c r="AF2525" s="92">
        <v>1.4333333332906477</v>
      </c>
    </row>
    <row r="2526" spans="12:32" ht="12.75" customHeight="1" x14ac:dyDescent="0.3">
      <c r="L2526" s="86">
        <v>5</v>
      </c>
      <c r="M2526" s="87" t="s">
        <v>808</v>
      </c>
      <c r="N2526" s="86" t="s">
        <v>52</v>
      </c>
      <c r="O2526" s="87" t="s">
        <v>984</v>
      </c>
      <c r="P2526" s="87" t="s">
        <v>985</v>
      </c>
      <c r="Q2526" s="38"/>
      <c r="R2526" s="38"/>
      <c r="S2526" s="38"/>
      <c r="T2526" s="38"/>
      <c r="U2526" s="88" t="s">
        <v>540</v>
      </c>
      <c r="V2526" s="88" t="s">
        <v>1220</v>
      </c>
      <c r="W2526" s="88" t="s">
        <v>1222</v>
      </c>
      <c r="X2526" s="89">
        <v>43748.82708333333</v>
      </c>
      <c r="Y2526" s="71">
        <v>43748</v>
      </c>
      <c r="Z2526" s="90">
        <v>0.82708333333333339</v>
      </c>
      <c r="AA2526" s="89">
        <v>43749.793055555558</v>
      </c>
      <c r="AB2526" s="71">
        <v>43749</v>
      </c>
      <c r="AC2526" s="91">
        <v>0.79305555555555562</v>
      </c>
      <c r="AD2526" s="92">
        <v>0</v>
      </c>
      <c r="AE2526" s="91">
        <v>0.38263888888888886</v>
      </c>
      <c r="AF2526" s="92">
        <v>9.1833333333333336</v>
      </c>
    </row>
    <row r="2527" spans="12:32" ht="12.75" customHeight="1" x14ac:dyDescent="0.3">
      <c r="L2527" s="86">
        <v>5</v>
      </c>
      <c r="M2527" s="87" t="s">
        <v>808</v>
      </c>
      <c r="N2527" s="86" t="s">
        <v>52</v>
      </c>
      <c r="O2527" s="87" t="s">
        <v>828</v>
      </c>
      <c r="P2527" s="87" t="s">
        <v>829</v>
      </c>
      <c r="Q2527" s="38"/>
      <c r="R2527" s="38"/>
      <c r="S2527" s="38"/>
      <c r="T2527" s="38"/>
      <c r="U2527" s="88" t="s">
        <v>540</v>
      </c>
      <c r="V2527" s="88" t="s">
        <v>1278</v>
      </c>
      <c r="W2527" s="88" t="s">
        <v>1285</v>
      </c>
      <c r="X2527" s="89">
        <v>43760.488194444442</v>
      </c>
      <c r="Y2527" s="71">
        <v>43760</v>
      </c>
      <c r="Z2527" s="90">
        <v>0.48819444444444443</v>
      </c>
      <c r="AA2527" s="89">
        <v>43760.585416666669</v>
      </c>
      <c r="AB2527" s="71">
        <v>43760</v>
      </c>
      <c r="AC2527" s="91">
        <v>0.5854166666666667</v>
      </c>
      <c r="AD2527" s="92">
        <v>0</v>
      </c>
      <c r="AE2527" s="91">
        <v>9.7222222226264421E-2</v>
      </c>
      <c r="AF2527" s="92">
        <v>2.3333333334303461</v>
      </c>
    </row>
    <row r="2528" spans="12:32" ht="12.75" customHeight="1" x14ac:dyDescent="0.3">
      <c r="L2528" s="86">
        <v>5</v>
      </c>
      <c r="M2528" s="87" t="s">
        <v>808</v>
      </c>
      <c r="N2528" s="86" t="s">
        <v>52</v>
      </c>
      <c r="O2528" s="87" t="s">
        <v>828</v>
      </c>
      <c r="P2528" s="87" t="s">
        <v>829</v>
      </c>
      <c r="Q2528" s="38"/>
      <c r="R2528" s="38"/>
      <c r="S2528" s="38"/>
      <c r="T2528" s="38"/>
      <c r="U2528" s="88" t="s">
        <v>540</v>
      </c>
      <c r="V2528" s="88" t="s">
        <v>1278</v>
      </c>
      <c r="W2528" s="88" t="s">
        <v>1286</v>
      </c>
      <c r="X2528" s="89">
        <v>43739.599305555559</v>
      </c>
      <c r="Y2528" s="71">
        <v>43739</v>
      </c>
      <c r="Z2528" s="90">
        <v>0.59930555555555554</v>
      </c>
      <c r="AA2528" s="89">
        <v>43739.719444444447</v>
      </c>
      <c r="AB2528" s="71">
        <v>43739</v>
      </c>
      <c r="AC2528" s="91">
        <v>0.71944444444444444</v>
      </c>
      <c r="AD2528" s="92">
        <v>0</v>
      </c>
      <c r="AE2528" s="91">
        <v>0.12013888888759539</v>
      </c>
      <c r="AF2528" s="92">
        <v>2.8833333333022892</v>
      </c>
    </row>
    <row r="2529" spans="12:32" ht="12.75" customHeight="1" x14ac:dyDescent="0.3">
      <c r="L2529" s="86">
        <v>5</v>
      </c>
      <c r="M2529" s="87" t="s">
        <v>808</v>
      </c>
      <c r="N2529" s="86" t="s">
        <v>52</v>
      </c>
      <c r="O2529" s="87" t="s">
        <v>828</v>
      </c>
      <c r="P2529" s="87" t="s">
        <v>829</v>
      </c>
      <c r="Q2529" s="38"/>
      <c r="R2529" s="38"/>
      <c r="S2529" s="38"/>
      <c r="T2529" s="38"/>
      <c r="U2529" s="88" t="s">
        <v>540</v>
      </c>
      <c r="V2529" s="88" t="s">
        <v>1278</v>
      </c>
      <c r="W2529" s="88" t="s">
        <v>1287</v>
      </c>
      <c r="X2529" s="89">
        <v>43762.600694444445</v>
      </c>
      <c r="Y2529" s="71">
        <v>43762</v>
      </c>
      <c r="Z2529" s="90">
        <v>0.60069444444444442</v>
      </c>
      <c r="AA2529" s="89">
        <v>43762.763888888891</v>
      </c>
      <c r="AB2529" s="71">
        <v>43762</v>
      </c>
      <c r="AC2529" s="91">
        <v>0.76388888888888884</v>
      </c>
      <c r="AD2529" s="92">
        <v>0</v>
      </c>
      <c r="AE2529" s="91">
        <v>0.16319444444525288</v>
      </c>
      <c r="AF2529" s="92">
        <v>3.9166666666860692</v>
      </c>
    </row>
    <row r="2530" spans="12:32" ht="12.75" customHeight="1" x14ac:dyDescent="0.3">
      <c r="L2530" s="86">
        <v>5</v>
      </c>
      <c r="M2530" s="87" t="s">
        <v>808</v>
      </c>
      <c r="N2530" s="86" t="s">
        <v>52</v>
      </c>
      <c r="O2530" s="87" t="s">
        <v>828</v>
      </c>
      <c r="P2530" s="87" t="s">
        <v>829</v>
      </c>
      <c r="Q2530" s="38"/>
      <c r="R2530" s="38"/>
      <c r="S2530" s="38"/>
      <c r="T2530" s="38"/>
      <c r="U2530" s="88" t="s">
        <v>540</v>
      </c>
      <c r="V2530" s="88" t="s">
        <v>1278</v>
      </c>
      <c r="W2530" s="88" t="s">
        <v>1288</v>
      </c>
      <c r="X2530" s="89">
        <v>43745.607638888891</v>
      </c>
      <c r="Y2530" s="71">
        <v>43745</v>
      </c>
      <c r="Z2530" s="90">
        <v>0.60763888888888884</v>
      </c>
      <c r="AA2530" s="89">
        <v>43745.738888888889</v>
      </c>
      <c r="AB2530" s="71">
        <v>43745</v>
      </c>
      <c r="AC2530" s="91">
        <v>0.73888888888888893</v>
      </c>
      <c r="AD2530" s="92">
        <v>0</v>
      </c>
      <c r="AE2530" s="91">
        <v>0.13124999999854481</v>
      </c>
      <c r="AF2530" s="92">
        <v>3.1499999999650754</v>
      </c>
    </row>
    <row r="2531" spans="12:32" ht="12.75" customHeight="1" x14ac:dyDescent="0.3">
      <c r="L2531" s="86">
        <v>5</v>
      </c>
      <c r="M2531" s="87" t="s">
        <v>808</v>
      </c>
      <c r="N2531" s="86" t="s">
        <v>52</v>
      </c>
      <c r="O2531" s="87" t="s">
        <v>828</v>
      </c>
      <c r="P2531" s="87" t="s">
        <v>829</v>
      </c>
      <c r="Q2531" s="38"/>
      <c r="R2531" s="38"/>
      <c r="S2531" s="38"/>
      <c r="T2531" s="38"/>
      <c r="U2531" s="88" t="s">
        <v>540</v>
      </c>
      <c r="V2531" s="88" t="s">
        <v>1278</v>
      </c>
      <c r="W2531" s="88" t="s">
        <v>1289</v>
      </c>
      <c r="X2531" s="89">
        <v>43740.661805555559</v>
      </c>
      <c r="Y2531" s="71">
        <v>43740</v>
      </c>
      <c r="Z2531" s="90">
        <v>0.66180555555555554</v>
      </c>
      <c r="AA2531" s="89">
        <v>43740.768055555556</v>
      </c>
      <c r="AB2531" s="71">
        <v>43740</v>
      </c>
      <c r="AC2531" s="91">
        <v>0.76805555555555549</v>
      </c>
      <c r="AD2531" s="92">
        <v>0</v>
      </c>
      <c r="AE2531" s="91">
        <v>0.10624999999708962</v>
      </c>
      <c r="AF2531" s="92">
        <v>2.5499999999301508</v>
      </c>
    </row>
    <row r="2532" spans="12:32" ht="12.75" customHeight="1" x14ac:dyDescent="0.3">
      <c r="L2532" s="86">
        <v>5</v>
      </c>
      <c r="M2532" s="87" t="s">
        <v>808</v>
      </c>
      <c r="N2532" s="86" t="s">
        <v>52</v>
      </c>
      <c r="O2532" s="87" t="s">
        <v>828</v>
      </c>
      <c r="P2532" s="87" t="s">
        <v>829</v>
      </c>
      <c r="Q2532" s="38"/>
      <c r="R2532" s="38"/>
      <c r="S2532" s="38"/>
      <c r="T2532" s="38"/>
      <c r="U2532" s="88" t="s">
        <v>540</v>
      </c>
      <c r="V2532" s="88" t="s">
        <v>1278</v>
      </c>
      <c r="W2532" s="88" t="s">
        <v>1290</v>
      </c>
      <c r="X2532" s="89">
        <v>43755.732638888891</v>
      </c>
      <c r="Y2532" s="71">
        <v>43755</v>
      </c>
      <c r="Z2532" s="90">
        <v>0.73263888888888884</v>
      </c>
      <c r="AA2532" s="89">
        <v>43755.818055555559</v>
      </c>
      <c r="AB2532" s="71">
        <v>43755</v>
      </c>
      <c r="AC2532" s="91">
        <v>0.81805555555555554</v>
      </c>
      <c r="AD2532" s="92">
        <v>0</v>
      </c>
      <c r="AE2532" s="91">
        <v>8.5416666668606922E-2</v>
      </c>
      <c r="AF2532" s="92">
        <v>2.0500000000465661</v>
      </c>
    </row>
    <row r="2533" spans="12:32" ht="12.75" customHeight="1" x14ac:dyDescent="0.3">
      <c r="L2533" s="86">
        <v>5</v>
      </c>
      <c r="M2533" s="87" t="s">
        <v>808</v>
      </c>
      <c r="N2533" s="86" t="s">
        <v>52</v>
      </c>
      <c r="O2533" s="87" t="s">
        <v>828</v>
      </c>
      <c r="P2533" s="87" t="s">
        <v>829</v>
      </c>
      <c r="Q2533" s="38"/>
      <c r="R2533" s="38"/>
      <c r="S2533" s="38"/>
      <c r="T2533" s="38"/>
      <c r="U2533" s="88" t="s">
        <v>540</v>
      </c>
      <c r="V2533" s="88" t="s">
        <v>1278</v>
      </c>
      <c r="W2533" s="88" t="s">
        <v>1291</v>
      </c>
      <c r="X2533" s="89">
        <v>43769.738194444442</v>
      </c>
      <c r="Y2533" s="71">
        <v>43769</v>
      </c>
      <c r="Z2533" s="90">
        <v>0.73819444444444449</v>
      </c>
      <c r="AA2533" s="89">
        <v>43769.819444444445</v>
      </c>
      <c r="AB2533" s="71">
        <v>43769</v>
      </c>
      <c r="AC2533" s="91">
        <v>0.81944444444444442</v>
      </c>
      <c r="AD2533" s="92">
        <v>0</v>
      </c>
      <c r="AE2533" s="91">
        <v>8.1250000002910383E-2</v>
      </c>
      <c r="AF2533" s="92">
        <v>1.9500000000698492</v>
      </c>
    </row>
    <row r="2534" spans="12:32" ht="12.75" customHeight="1" x14ac:dyDescent="0.3">
      <c r="L2534" s="86">
        <v>5</v>
      </c>
      <c r="M2534" s="87" t="s">
        <v>808</v>
      </c>
      <c r="N2534" s="86" t="s">
        <v>52</v>
      </c>
      <c r="O2534" s="87" t="s">
        <v>843</v>
      </c>
      <c r="P2534" s="87" t="s">
        <v>1242</v>
      </c>
      <c r="Q2534" s="38"/>
      <c r="R2534" s="38"/>
      <c r="S2534" s="38"/>
      <c r="T2534" s="38"/>
      <c r="U2534" s="88" t="s">
        <v>540</v>
      </c>
      <c r="V2534" s="88" t="s">
        <v>1356</v>
      </c>
      <c r="W2534" s="88" t="s">
        <v>1379</v>
      </c>
      <c r="X2534" s="89">
        <v>43738.563888888886</v>
      </c>
      <c r="Y2534" s="71">
        <v>43738</v>
      </c>
      <c r="Z2534" s="90">
        <v>0.56388888888888888</v>
      </c>
      <c r="AA2534" s="89">
        <v>43739.547222222223</v>
      </c>
      <c r="AB2534" s="71">
        <v>43739</v>
      </c>
      <c r="AC2534" s="91">
        <v>0.54722222222222228</v>
      </c>
      <c r="AD2534" s="92">
        <v>0</v>
      </c>
      <c r="AE2534" s="91">
        <v>0.40000000000000008</v>
      </c>
      <c r="AF2534" s="92">
        <v>9.6000000000000014</v>
      </c>
    </row>
    <row r="2535" spans="12:32" ht="12.75" customHeight="1" x14ac:dyDescent="0.3">
      <c r="L2535" s="86">
        <v>5</v>
      </c>
      <c r="M2535" s="87" t="s">
        <v>808</v>
      </c>
      <c r="N2535" s="86" t="s">
        <v>52</v>
      </c>
      <c r="O2535" s="87" t="s">
        <v>843</v>
      </c>
      <c r="P2535" s="87" t="s">
        <v>1242</v>
      </c>
      <c r="Q2535" s="38"/>
      <c r="R2535" s="38"/>
      <c r="S2535" s="38"/>
      <c r="T2535" s="38"/>
      <c r="U2535" s="88" t="s">
        <v>540</v>
      </c>
      <c r="V2535" s="88" t="s">
        <v>1356</v>
      </c>
      <c r="W2535" s="88" t="s">
        <v>1380</v>
      </c>
      <c r="X2535" s="89">
        <v>43741.645833333336</v>
      </c>
      <c r="Y2535" s="71">
        <v>43741</v>
      </c>
      <c r="Z2535" s="90">
        <v>0.64583333333333337</v>
      </c>
      <c r="AA2535" s="89">
        <v>43742.618750000001</v>
      </c>
      <c r="AB2535" s="71">
        <v>43742</v>
      </c>
      <c r="AC2535" s="91">
        <v>0.61875000000000002</v>
      </c>
      <c r="AD2535" s="92">
        <v>0</v>
      </c>
      <c r="AE2535" s="91">
        <v>0.38958333333333334</v>
      </c>
      <c r="AF2535" s="92">
        <v>9.35</v>
      </c>
    </row>
    <row r="2536" spans="12:32" ht="12.75" customHeight="1" x14ac:dyDescent="0.3">
      <c r="L2536" s="86">
        <v>5</v>
      </c>
      <c r="M2536" s="87" t="s">
        <v>808</v>
      </c>
      <c r="N2536" s="86" t="s">
        <v>52</v>
      </c>
      <c r="O2536" s="87" t="s">
        <v>843</v>
      </c>
      <c r="P2536" s="87" t="s">
        <v>1242</v>
      </c>
      <c r="Q2536" s="38"/>
      <c r="R2536" s="38"/>
      <c r="S2536" s="38"/>
      <c r="T2536" s="38"/>
      <c r="U2536" s="88" t="s">
        <v>540</v>
      </c>
      <c r="V2536" s="88" t="s">
        <v>1356</v>
      </c>
      <c r="W2536" s="88" t="s">
        <v>1381</v>
      </c>
      <c r="X2536" s="89">
        <v>43767.674305555556</v>
      </c>
      <c r="Y2536" s="71">
        <v>43767</v>
      </c>
      <c r="Z2536" s="90">
        <v>0.6743055555555556</v>
      </c>
      <c r="AA2536" s="89">
        <v>43769.552083333336</v>
      </c>
      <c r="AB2536" s="71">
        <v>43769</v>
      </c>
      <c r="AC2536" s="91">
        <v>0.55208333333333337</v>
      </c>
      <c r="AD2536" s="92">
        <v>1</v>
      </c>
      <c r="AE2536" s="91">
        <v>0.29444444444444445</v>
      </c>
      <c r="AF2536" s="92">
        <v>15.066666666666666</v>
      </c>
    </row>
    <row r="2537" spans="12:32" ht="12.75" customHeight="1" x14ac:dyDescent="0.3">
      <c r="L2537" s="86">
        <v>5</v>
      </c>
      <c r="M2537" s="87" t="s">
        <v>808</v>
      </c>
      <c r="N2537" s="86" t="s">
        <v>52</v>
      </c>
      <c r="O2537" s="87" t="s">
        <v>843</v>
      </c>
      <c r="P2537" s="87" t="s">
        <v>1242</v>
      </c>
      <c r="Q2537" s="38"/>
      <c r="R2537" s="38"/>
      <c r="S2537" s="38"/>
      <c r="T2537" s="38"/>
      <c r="U2537" s="88" t="s">
        <v>540</v>
      </c>
      <c r="V2537" s="88" t="s">
        <v>1356</v>
      </c>
      <c r="W2537" s="88" t="s">
        <v>1382</v>
      </c>
      <c r="X2537" s="89">
        <v>43761.770138888889</v>
      </c>
      <c r="Y2537" s="71">
        <v>43761</v>
      </c>
      <c r="Z2537" s="90">
        <v>0.77013888888888893</v>
      </c>
      <c r="AA2537" s="89">
        <v>43763.677083333336</v>
      </c>
      <c r="AB2537" s="71">
        <v>43763</v>
      </c>
      <c r="AC2537" s="91">
        <v>0.67708333333333337</v>
      </c>
      <c r="AD2537" s="92">
        <v>1</v>
      </c>
      <c r="AE2537" s="91">
        <v>0.32361111111111113</v>
      </c>
      <c r="AF2537" s="92">
        <v>15.766666666666667</v>
      </c>
    </row>
    <row r="2538" spans="12:32" ht="12.75" customHeight="1" x14ac:dyDescent="0.3">
      <c r="L2538" s="86">
        <v>5</v>
      </c>
      <c r="M2538" s="87" t="s">
        <v>808</v>
      </c>
      <c r="N2538" s="86" t="s">
        <v>52</v>
      </c>
      <c r="O2538" s="87" t="s">
        <v>843</v>
      </c>
      <c r="P2538" s="87" t="s">
        <v>1242</v>
      </c>
      <c r="Q2538" s="38"/>
      <c r="R2538" s="38"/>
      <c r="S2538" s="38"/>
      <c r="T2538" s="38"/>
      <c r="U2538" s="88" t="s">
        <v>540</v>
      </c>
      <c r="V2538" s="88" t="s">
        <v>1356</v>
      </c>
      <c r="W2538" s="88" t="s">
        <v>1383</v>
      </c>
      <c r="X2538" s="89">
        <v>43760.770833333336</v>
      </c>
      <c r="Y2538" s="71">
        <v>43760</v>
      </c>
      <c r="Z2538" s="90">
        <v>0.77083333333333326</v>
      </c>
      <c r="AA2538" s="89">
        <v>43761.690972222219</v>
      </c>
      <c r="AB2538" s="71">
        <v>43761</v>
      </c>
      <c r="AC2538" s="91">
        <v>0.69097222222222221</v>
      </c>
      <c r="AD2538" s="92">
        <v>0</v>
      </c>
      <c r="AE2538" s="91">
        <v>0.33680555555555564</v>
      </c>
      <c r="AF2538" s="92">
        <v>8.0833333333333357</v>
      </c>
    </row>
    <row r="2539" spans="12:32" ht="12.75" customHeight="1" x14ac:dyDescent="0.3">
      <c r="L2539" s="86">
        <v>5</v>
      </c>
      <c r="M2539" s="87" t="s">
        <v>808</v>
      </c>
      <c r="N2539" s="86" t="s">
        <v>52</v>
      </c>
      <c r="O2539" s="87" t="s">
        <v>843</v>
      </c>
      <c r="P2539" s="87" t="s">
        <v>1242</v>
      </c>
      <c r="Q2539" s="38"/>
      <c r="R2539" s="38"/>
      <c r="S2539" s="38"/>
      <c r="T2539" s="38"/>
      <c r="U2539" s="88" t="s">
        <v>540</v>
      </c>
      <c r="V2539" s="88" t="s">
        <v>1356</v>
      </c>
      <c r="W2539" s="88" t="s">
        <v>1384</v>
      </c>
      <c r="X2539" s="89">
        <v>43746.781944444447</v>
      </c>
      <c r="Y2539" s="71">
        <v>43746</v>
      </c>
      <c r="Z2539" s="90">
        <v>0.78194444444444444</v>
      </c>
      <c r="AA2539" s="89">
        <v>43747.576388888891</v>
      </c>
      <c r="AB2539" s="71">
        <v>43747</v>
      </c>
      <c r="AC2539" s="91">
        <v>0.57638888888888884</v>
      </c>
      <c r="AD2539" s="92">
        <v>0</v>
      </c>
      <c r="AE2539" s="91">
        <v>0.21111111111111108</v>
      </c>
      <c r="AF2539" s="92">
        <v>5.0666666666666664</v>
      </c>
    </row>
    <row r="2540" spans="12:32" ht="12.75" customHeight="1" x14ac:dyDescent="0.3">
      <c r="L2540" s="86">
        <v>5</v>
      </c>
      <c r="M2540" s="87" t="s">
        <v>808</v>
      </c>
      <c r="N2540" s="86" t="s">
        <v>52</v>
      </c>
      <c r="O2540" s="87" t="s">
        <v>843</v>
      </c>
      <c r="P2540" s="87" t="s">
        <v>1242</v>
      </c>
      <c r="Q2540" s="38"/>
      <c r="R2540" s="38"/>
      <c r="S2540" s="38"/>
      <c r="T2540" s="38"/>
      <c r="U2540" s="88" t="s">
        <v>540</v>
      </c>
      <c r="V2540" s="88" t="s">
        <v>1356</v>
      </c>
      <c r="W2540" s="88" t="s">
        <v>1385</v>
      </c>
      <c r="X2540" s="70"/>
      <c r="Y2540" s="71"/>
      <c r="Z2540" s="90"/>
      <c r="AA2540" s="90"/>
      <c r="AB2540" s="71"/>
      <c r="AC2540" s="91" t="s">
        <v>762</v>
      </c>
    </row>
    <row r="2541" spans="12:32" ht="12.75" customHeight="1" x14ac:dyDescent="0.3">
      <c r="L2541" s="86">
        <v>5</v>
      </c>
      <c r="M2541" s="87" t="s">
        <v>808</v>
      </c>
      <c r="N2541" s="86" t="s">
        <v>52</v>
      </c>
      <c r="O2541" s="87" t="s">
        <v>828</v>
      </c>
      <c r="P2541" s="87" t="s">
        <v>829</v>
      </c>
      <c r="Q2541" s="38"/>
      <c r="R2541" s="38"/>
      <c r="S2541" s="38"/>
      <c r="T2541" s="38"/>
      <c r="U2541" s="88" t="s">
        <v>540</v>
      </c>
      <c r="V2541" s="88" t="s">
        <v>1461</v>
      </c>
      <c r="W2541" s="88" t="s">
        <v>1471</v>
      </c>
      <c r="X2541" s="89">
        <v>43746.45416666667</v>
      </c>
      <c r="Y2541" s="71">
        <v>43746</v>
      </c>
      <c r="Z2541" s="90">
        <v>0.45416666666666666</v>
      </c>
      <c r="AA2541" s="89">
        <v>43746.552777777775</v>
      </c>
      <c r="AB2541" s="71">
        <v>43746</v>
      </c>
      <c r="AC2541" s="91">
        <v>0.55277777777777781</v>
      </c>
      <c r="AD2541" s="92">
        <v>0</v>
      </c>
      <c r="AE2541" s="91">
        <v>9.8611111105128657E-2</v>
      </c>
      <c r="AF2541" s="92">
        <v>2.3666666665230878</v>
      </c>
    </row>
    <row r="2542" spans="12:32" ht="12.75" customHeight="1" x14ac:dyDescent="0.3">
      <c r="L2542" s="86">
        <v>5</v>
      </c>
      <c r="M2542" s="87" t="s">
        <v>808</v>
      </c>
      <c r="N2542" s="86" t="s">
        <v>52</v>
      </c>
      <c r="O2542" s="87" t="s">
        <v>828</v>
      </c>
      <c r="P2542" s="87" t="s">
        <v>829</v>
      </c>
      <c r="Q2542" s="38"/>
      <c r="R2542" s="38"/>
      <c r="S2542" s="38"/>
      <c r="T2542" s="38"/>
      <c r="U2542" s="88" t="s">
        <v>540</v>
      </c>
      <c r="V2542" s="88" t="s">
        <v>1461</v>
      </c>
      <c r="W2542" s="88" t="s">
        <v>1472</v>
      </c>
      <c r="X2542" s="89">
        <v>43749.476388888892</v>
      </c>
      <c r="Y2542" s="71">
        <v>43749</v>
      </c>
      <c r="Z2542" s="90">
        <v>0.47638888888888892</v>
      </c>
      <c r="AA2542" s="89">
        <v>43749.727083333331</v>
      </c>
      <c r="AB2542" s="71">
        <v>43749</v>
      </c>
      <c r="AC2542" s="91">
        <v>0.7270833333333333</v>
      </c>
      <c r="AD2542" s="92">
        <v>0</v>
      </c>
      <c r="AE2542" s="91">
        <v>0.25069444443943212</v>
      </c>
      <c r="AF2542" s="92">
        <v>6.0166666665463708</v>
      </c>
    </row>
    <row r="2543" spans="12:32" ht="12.75" customHeight="1" x14ac:dyDescent="0.3">
      <c r="L2543" s="86">
        <v>5</v>
      </c>
      <c r="M2543" s="87" t="s">
        <v>808</v>
      </c>
      <c r="N2543" s="86" t="s">
        <v>52</v>
      </c>
      <c r="O2543" s="87" t="s">
        <v>828</v>
      </c>
      <c r="P2543" s="87" t="s">
        <v>829</v>
      </c>
      <c r="Q2543" s="38"/>
      <c r="R2543" s="38"/>
      <c r="S2543" s="38"/>
      <c r="T2543" s="38"/>
      <c r="U2543" s="88" t="s">
        <v>540</v>
      </c>
      <c r="V2543" s="88" t="s">
        <v>1461</v>
      </c>
      <c r="W2543" s="88" t="s">
        <v>1473</v>
      </c>
      <c r="X2543" s="89">
        <v>43766.493055555555</v>
      </c>
      <c r="Y2543" s="71">
        <v>43766</v>
      </c>
      <c r="Z2543" s="90">
        <v>0.49305555555555558</v>
      </c>
      <c r="AA2543" s="89">
        <v>43766.59097222222</v>
      </c>
      <c r="AB2543" s="71">
        <v>43766</v>
      </c>
      <c r="AC2543" s="91">
        <v>0.59097222222222223</v>
      </c>
      <c r="AD2543" s="92">
        <v>0</v>
      </c>
      <c r="AE2543" s="91">
        <v>9.7916666665696539E-2</v>
      </c>
      <c r="AF2543" s="92">
        <v>2.3499999999767169</v>
      </c>
    </row>
    <row r="2544" spans="12:32" ht="12.75" customHeight="1" x14ac:dyDescent="0.3">
      <c r="L2544" s="86">
        <v>5</v>
      </c>
      <c r="M2544" s="87" t="s">
        <v>808</v>
      </c>
      <c r="N2544" s="86" t="s">
        <v>52</v>
      </c>
      <c r="O2544" s="87" t="s">
        <v>828</v>
      </c>
      <c r="P2544" s="87" t="s">
        <v>829</v>
      </c>
      <c r="Q2544" s="38"/>
      <c r="R2544" s="38"/>
      <c r="S2544" s="38"/>
      <c r="T2544" s="38"/>
      <c r="U2544" s="88" t="s">
        <v>540</v>
      </c>
      <c r="V2544" s="88" t="s">
        <v>1461</v>
      </c>
      <c r="W2544" s="88" t="s">
        <v>1474</v>
      </c>
      <c r="X2544" s="89">
        <v>43762.568055555559</v>
      </c>
      <c r="Y2544" s="71">
        <v>43762</v>
      </c>
      <c r="Z2544" s="90">
        <v>0.56805555555555554</v>
      </c>
      <c r="AA2544" s="89">
        <v>43762.696527777778</v>
      </c>
      <c r="AB2544" s="71">
        <v>43762</v>
      </c>
      <c r="AC2544" s="91">
        <v>0.69652777777777775</v>
      </c>
      <c r="AD2544" s="92">
        <v>0</v>
      </c>
      <c r="AE2544" s="91">
        <v>0.12847222221898846</v>
      </c>
      <c r="AF2544" s="92">
        <v>3.0833333332557231</v>
      </c>
    </row>
    <row r="2545" spans="12:32" ht="12.75" customHeight="1" x14ac:dyDescent="0.3">
      <c r="L2545" s="86">
        <v>5</v>
      </c>
      <c r="M2545" s="87" t="s">
        <v>808</v>
      </c>
      <c r="N2545" s="86" t="s">
        <v>52</v>
      </c>
      <c r="O2545" s="87" t="s">
        <v>828</v>
      </c>
      <c r="P2545" s="87" t="s">
        <v>829</v>
      </c>
      <c r="Q2545" s="38"/>
      <c r="R2545" s="38"/>
      <c r="S2545" s="38"/>
      <c r="T2545" s="38"/>
      <c r="U2545" s="88" t="s">
        <v>540</v>
      </c>
      <c r="V2545" s="88" t="s">
        <v>1461</v>
      </c>
      <c r="W2545" s="88" t="s">
        <v>1475</v>
      </c>
      <c r="X2545" s="89">
        <v>43768.584027777775</v>
      </c>
      <c r="Y2545" s="71">
        <v>43768</v>
      </c>
      <c r="Z2545" s="90">
        <v>0.58402777777777781</v>
      </c>
      <c r="AA2545" s="89">
        <v>43768.666666666664</v>
      </c>
      <c r="AB2545" s="71">
        <v>43768</v>
      </c>
      <c r="AC2545" s="91">
        <v>0.66666666666666663</v>
      </c>
      <c r="AD2545" s="92">
        <v>0</v>
      </c>
      <c r="AE2545" s="91">
        <v>8.2638888889050577E-2</v>
      </c>
      <c r="AF2545" s="92">
        <v>1.9833333333372138</v>
      </c>
    </row>
    <row r="2546" spans="12:32" ht="12.75" customHeight="1" x14ac:dyDescent="0.3">
      <c r="L2546" s="86">
        <v>5</v>
      </c>
      <c r="M2546" s="87" t="s">
        <v>808</v>
      </c>
      <c r="N2546" s="86" t="s">
        <v>52</v>
      </c>
      <c r="O2546" s="87" t="s">
        <v>828</v>
      </c>
      <c r="P2546" s="87" t="s">
        <v>829</v>
      </c>
      <c r="Q2546" s="38"/>
      <c r="R2546" s="38"/>
      <c r="S2546" s="38"/>
      <c r="T2546" s="38"/>
      <c r="U2546" s="88" t="s">
        <v>540</v>
      </c>
      <c r="V2546" s="88" t="s">
        <v>1461</v>
      </c>
      <c r="W2546" s="88" t="s">
        <v>1476</v>
      </c>
      <c r="X2546" s="89">
        <v>43767.588888888888</v>
      </c>
      <c r="Y2546" s="71">
        <v>43767</v>
      </c>
      <c r="Z2546" s="90">
        <v>0.58888888888888891</v>
      </c>
      <c r="AA2546" s="89">
        <v>43767.681944444441</v>
      </c>
      <c r="AB2546" s="71">
        <v>43767</v>
      </c>
      <c r="AC2546" s="91">
        <v>0.68194444444444446</v>
      </c>
      <c r="AD2546" s="92">
        <v>0</v>
      </c>
      <c r="AE2546" s="91">
        <v>9.3055555553291924E-2</v>
      </c>
      <c r="AF2546" s="92">
        <v>2.2333333332790062</v>
      </c>
    </row>
    <row r="2547" spans="12:32" ht="12.75" customHeight="1" x14ac:dyDescent="0.3">
      <c r="L2547" s="86">
        <v>5</v>
      </c>
      <c r="M2547" s="87" t="s">
        <v>808</v>
      </c>
      <c r="N2547" s="86" t="s">
        <v>52</v>
      </c>
      <c r="O2547" s="87" t="s">
        <v>828</v>
      </c>
      <c r="P2547" s="87" t="s">
        <v>829</v>
      </c>
      <c r="Q2547" s="38"/>
      <c r="R2547" s="38"/>
      <c r="S2547" s="38"/>
      <c r="T2547" s="38"/>
      <c r="U2547" s="88" t="s">
        <v>540</v>
      </c>
      <c r="V2547" s="88" t="s">
        <v>1461</v>
      </c>
      <c r="W2547" s="88" t="s">
        <v>1477</v>
      </c>
      <c r="X2547" s="89">
        <v>43769.615277777775</v>
      </c>
      <c r="Y2547" s="71">
        <v>43769</v>
      </c>
      <c r="Z2547" s="90">
        <v>0.61527777777777781</v>
      </c>
      <c r="AA2547" s="89">
        <v>43769.686805555553</v>
      </c>
      <c r="AB2547" s="71">
        <v>43769</v>
      </c>
      <c r="AC2547" s="91">
        <v>0.68680555555555556</v>
      </c>
      <c r="AD2547" s="92">
        <v>0</v>
      </c>
      <c r="AE2547" s="91">
        <v>7.1527777778101154E-2</v>
      </c>
      <c r="AF2547" s="92">
        <v>1.7166666666744277</v>
      </c>
    </row>
    <row r="2548" spans="12:32" ht="12.75" customHeight="1" x14ac:dyDescent="0.3">
      <c r="L2548" s="86">
        <v>5</v>
      </c>
      <c r="M2548" s="87" t="s">
        <v>808</v>
      </c>
      <c r="N2548" s="86" t="s">
        <v>52</v>
      </c>
      <c r="O2548" s="87" t="s">
        <v>828</v>
      </c>
      <c r="P2548" s="87" t="s">
        <v>829</v>
      </c>
      <c r="Q2548" s="38"/>
      <c r="R2548" s="38"/>
      <c r="S2548" s="38"/>
      <c r="T2548" s="38"/>
      <c r="U2548" s="88" t="s">
        <v>540</v>
      </c>
      <c r="V2548" s="88" t="s">
        <v>1461</v>
      </c>
      <c r="W2548" s="88" t="s">
        <v>1478</v>
      </c>
      <c r="X2548" s="89">
        <v>43754.663194444445</v>
      </c>
      <c r="Y2548" s="71">
        <v>43754</v>
      </c>
      <c r="Z2548" s="90">
        <v>0.66319444444444442</v>
      </c>
      <c r="AA2548" s="89">
        <v>43754.773611111108</v>
      </c>
      <c r="AB2548" s="71">
        <v>43754</v>
      </c>
      <c r="AC2548" s="91">
        <v>0.77361111111111103</v>
      </c>
      <c r="AD2548" s="92">
        <v>0</v>
      </c>
      <c r="AE2548" s="91">
        <v>0.11041666666278616</v>
      </c>
      <c r="AF2548" s="92">
        <v>2.6499999999068677</v>
      </c>
    </row>
    <row r="2549" spans="12:32" ht="12.75" customHeight="1" x14ac:dyDescent="0.3">
      <c r="L2549" s="86">
        <v>5</v>
      </c>
      <c r="M2549" s="87" t="s">
        <v>808</v>
      </c>
      <c r="N2549" s="86" t="s">
        <v>52</v>
      </c>
      <c r="O2549" s="87" t="s">
        <v>828</v>
      </c>
      <c r="P2549" s="87" t="s">
        <v>829</v>
      </c>
      <c r="Q2549" s="38"/>
      <c r="R2549" s="38"/>
      <c r="S2549" s="38"/>
      <c r="T2549" s="38"/>
      <c r="U2549" s="88" t="s">
        <v>540</v>
      </c>
      <c r="V2549" s="88" t="s">
        <v>1461</v>
      </c>
      <c r="W2549" s="88" t="s">
        <v>1479</v>
      </c>
      <c r="X2549" s="89">
        <v>43759.673611111109</v>
      </c>
      <c r="Y2549" s="71">
        <v>43759</v>
      </c>
      <c r="Z2549" s="90">
        <v>0.67361111111111116</v>
      </c>
      <c r="AA2549" s="89">
        <v>43759.769444444442</v>
      </c>
      <c r="AB2549" s="71">
        <v>43759</v>
      </c>
      <c r="AC2549" s="91">
        <v>0.76944444444444438</v>
      </c>
      <c r="AD2549" s="92">
        <v>0</v>
      </c>
      <c r="AE2549" s="91">
        <v>9.5833333332848269E-2</v>
      </c>
      <c r="AF2549" s="92">
        <v>2.2999999999883585</v>
      </c>
    </row>
    <row r="2550" spans="12:32" ht="12.75" customHeight="1" x14ac:dyDescent="0.3">
      <c r="L2550" s="86">
        <v>5</v>
      </c>
      <c r="M2550" s="87" t="s">
        <v>808</v>
      </c>
      <c r="N2550" s="86" t="s">
        <v>52</v>
      </c>
      <c r="O2550" s="87" t="s">
        <v>828</v>
      </c>
      <c r="P2550" s="87" t="s">
        <v>829</v>
      </c>
      <c r="Q2550" s="38"/>
      <c r="R2550" s="38"/>
      <c r="S2550" s="38"/>
      <c r="T2550" s="38"/>
      <c r="U2550" s="88" t="s">
        <v>540</v>
      </c>
      <c r="V2550" s="88" t="s">
        <v>1461</v>
      </c>
      <c r="W2550" s="88" t="s">
        <v>1480</v>
      </c>
      <c r="X2550" s="89">
        <v>43755.679861111108</v>
      </c>
      <c r="Y2550" s="71">
        <v>43755</v>
      </c>
      <c r="Z2550" s="90">
        <v>0.67986111111111114</v>
      </c>
      <c r="AA2550" s="89">
        <v>43755.79583333333</v>
      </c>
      <c r="AB2550" s="71">
        <v>43755</v>
      </c>
      <c r="AC2550" s="91">
        <v>0.79583333333333339</v>
      </c>
      <c r="AD2550" s="92">
        <v>0</v>
      </c>
      <c r="AE2550" s="91">
        <v>0.11597222222189885</v>
      </c>
      <c r="AF2550" s="92">
        <v>2.7833333333255723</v>
      </c>
    </row>
    <row r="2551" spans="12:32" ht="12.75" customHeight="1" x14ac:dyDescent="0.3">
      <c r="L2551" s="86">
        <v>5</v>
      </c>
      <c r="M2551" s="87" t="s">
        <v>808</v>
      </c>
      <c r="N2551" s="86" t="s">
        <v>52</v>
      </c>
      <c r="O2551" s="87" t="s">
        <v>877</v>
      </c>
      <c r="P2551" s="38"/>
      <c r="Q2551" s="87" t="s">
        <v>878</v>
      </c>
      <c r="R2551" s="38"/>
      <c r="S2551" s="38"/>
      <c r="T2551" s="38"/>
      <c r="U2551" s="88" t="s">
        <v>540</v>
      </c>
      <c r="V2551" s="88" t="s">
        <v>1529</v>
      </c>
      <c r="W2551" s="88" t="s">
        <v>1535</v>
      </c>
      <c r="X2551" s="89">
        <v>43768.436111111114</v>
      </c>
      <c r="Y2551" s="71">
        <v>43768</v>
      </c>
      <c r="Z2551" s="90">
        <v>0.43611111111111112</v>
      </c>
      <c r="AA2551" s="89">
        <v>43768.52847222222</v>
      </c>
      <c r="AB2551" s="71">
        <v>43768</v>
      </c>
      <c r="AC2551" s="91">
        <v>1.5284722222222222</v>
      </c>
      <c r="AD2551" s="92">
        <v>0</v>
      </c>
      <c r="AE2551" s="91">
        <v>9.2361111106583849E-2</v>
      </c>
      <c r="AF2551" s="92">
        <v>2.2166666665580124</v>
      </c>
    </row>
    <row r="2552" spans="12:32" ht="12.75" customHeight="1" x14ac:dyDescent="0.3">
      <c r="L2552" s="86">
        <v>5</v>
      </c>
      <c r="M2552" s="87" t="s">
        <v>808</v>
      </c>
      <c r="N2552" s="86" t="s">
        <v>52</v>
      </c>
      <c r="O2552" s="87" t="s">
        <v>877</v>
      </c>
      <c r="P2552" s="38"/>
      <c r="Q2552" s="87" t="s">
        <v>878</v>
      </c>
      <c r="R2552" s="38"/>
      <c r="S2552" s="38"/>
      <c r="T2552" s="38"/>
      <c r="U2552" s="88" t="s">
        <v>540</v>
      </c>
      <c r="V2552" s="88" t="s">
        <v>1529</v>
      </c>
      <c r="W2552" s="88" t="s">
        <v>1536</v>
      </c>
      <c r="X2552" s="89">
        <v>43740.445833333331</v>
      </c>
      <c r="Y2552" s="71">
        <v>43740</v>
      </c>
      <c r="Z2552" s="90">
        <v>0.4458333333333333</v>
      </c>
      <c r="AA2552" s="89">
        <v>43740.517361111109</v>
      </c>
      <c r="AB2552" s="71">
        <v>43740</v>
      </c>
      <c r="AC2552" s="91">
        <v>1.5173611111111112</v>
      </c>
      <c r="AD2552" s="92">
        <v>0</v>
      </c>
      <c r="AE2552" s="91">
        <v>7.1527777778101154E-2</v>
      </c>
      <c r="AF2552" s="92">
        <v>1.7166666666744277</v>
      </c>
    </row>
    <row r="2553" spans="12:32" ht="12.75" customHeight="1" x14ac:dyDescent="0.3">
      <c r="L2553" s="86">
        <v>5</v>
      </c>
      <c r="M2553" s="87" t="s">
        <v>808</v>
      </c>
      <c r="N2553" s="86" t="s">
        <v>52</v>
      </c>
      <c r="O2553" s="87" t="s">
        <v>809</v>
      </c>
      <c r="P2553" s="38"/>
      <c r="Q2553" s="87" t="s">
        <v>810</v>
      </c>
      <c r="R2553" s="38"/>
      <c r="S2553" s="38"/>
      <c r="T2553" s="38"/>
      <c r="U2553" s="88" t="s">
        <v>540</v>
      </c>
      <c r="V2553" s="88" t="s">
        <v>1553</v>
      </c>
      <c r="W2553" s="88" t="s">
        <v>1568</v>
      </c>
      <c r="X2553" s="89">
        <v>43749.472222222219</v>
      </c>
      <c r="Y2553" s="71">
        <v>43749</v>
      </c>
      <c r="Z2553" s="90">
        <v>0.47222222222222227</v>
      </c>
      <c r="AA2553" s="89">
        <v>43749.756249999999</v>
      </c>
      <c r="AB2553" s="71">
        <v>43749</v>
      </c>
      <c r="AC2553" s="91">
        <v>0.75625000000000009</v>
      </c>
      <c r="AD2553" s="92">
        <v>0</v>
      </c>
      <c r="AE2553" s="91">
        <v>0.28402777777955635</v>
      </c>
      <c r="AF2553" s="92">
        <v>6.8166666667093523</v>
      </c>
    </row>
    <row r="2554" spans="12:32" ht="12.75" customHeight="1" x14ac:dyDescent="0.3">
      <c r="L2554" s="86">
        <v>5</v>
      </c>
      <c r="M2554" s="87" t="s">
        <v>808</v>
      </c>
      <c r="N2554" s="86" t="s">
        <v>52</v>
      </c>
      <c r="O2554" s="87" t="s">
        <v>809</v>
      </c>
      <c r="P2554" s="38"/>
      <c r="Q2554" s="87" t="s">
        <v>810</v>
      </c>
      <c r="R2554" s="38"/>
      <c r="S2554" s="38"/>
      <c r="T2554" s="38"/>
      <c r="U2554" s="88" t="s">
        <v>540</v>
      </c>
      <c r="V2554" s="88" t="s">
        <v>1553</v>
      </c>
      <c r="W2554" s="88" t="s">
        <v>1569</v>
      </c>
      <c r="X2554" s="89">
        <v>43752.486805555556</v>
      </c>
      <c r="Y2554" s="71">
        <v>43752</v>
      </c>
      <c r="Z2554" s="90">
        <v>0.48680555555555555</v>
      </c>
      <c r="AA2554" s="89">
        <v>43752.697916666664</v>
      </c>
      <c r="AB2554" s="71">
        <v>43752</v>
      </c>
      <c r="AC2554" s="91">
        <v>0.69791666666666663</v>
      </c>
      <c r="AD2554" s="92">
        <v>0</v>
      </c>
      <c r="AE2554" s="91">
        <v>0.21111111110803904</v>
      </c>
      <c r="AF2554" s="92">
        <v>5.066666666592937</v>
      </c>
    </row>
    <row r="2555" spans="12:32" ht="12.75" customHeight="1" x14ac:dyDescent="0.3">
      <c r="L2555" s="86">
        <v>5</v>
      </c>
      <c r="M2555" s="87" t="s">
        <v>808</v>
      </c>
      <c r="N2555" s="86" t="s">
        <v>52</v>
      </c>
      <c r="O2555" s="87" t="s">
        <v>809</v>
      </c>
      <c r="P2555" s="38"/>
      <c r="Q2555" s="87" t="s">
        <v>810</v>
      </c>
      <c r="R2555" s="38"/>
      <c r="S2555" s="38"/>
      <c r="T2555" s="38"/>
      <c r="U2555" s="88" t="s">
        <v>540</v>
      </c>
      <c r="V2555" s="88" t="s">
        <v>1553</v>
      </c>
      <c r="W2555" s="88" t="s">
        <v>1570</v>
      </c>
      <c r="X2555" s="89">
        <v>43745.494444444441</v>
      </c>
      <c r="Y2555" s="71">
        <v>43745</v>
      </c>
      <c r="Z2555" s="90">
        <v>0.49444444444444446</v>
      </c>
      <c r="AA2555" s="89">
        <v>43745.727777777778</v>
      </c>
      <c r="AB2555" s="71">
        <v>43745</v>
      </c>
      <c r="AC2555" s="91">
        <v>0.72777777777777775</v>
      </c>
      <c r="AD2555" s="92">
        <v>0</v>
      </c>
      <c r="AE2555" s="91">
        <v>0.23333333333721384</v>
      </c>
      <c r="AF2555" s="92">
        <v>5.6000000000931323</v>
      </c>
    </row>
    <row r="2556" spans="12:32" ht="12.75" customHeight="1" x14ac:dyDescent="0.3">
      <c r="L2556" s="86">
        <v>5</v>
      </c>
      <c r="M2556" s="87" t="s">
        <v>808</v>
      </c>
      <c r="N2556" s="86" t="s">
        <v>52</v>
      </c>
      <c r="O2556" s="87" t="s">
        <v>809</v>
      </c>
      <c r="P2556" s="38"/>
      <c r="Q2556" s="87" t="s">
        <v>810</v>
      </c>
      <c r="R2556" s="38"/>
      <c r="S2556" s="38"/>
      <c r="T2556" s="38"/>
      <c r="U2556" s="88" t="s">
        <v>540</v>
      </c>
      <c r="V2556" s="88" t="s">
        <v>1553</v>
      </c>
      <c r="W2556" s="88" t="s">
        <v>1571</v>
      </c>
      <c r="X2556" s="89">
        <v>43766.549305555556</v>
      </c>
      <c r="Y2556" s="71">
        <v>43766</v>
      </c>
      <c r="Z2556" s="90">
        <v>0.5493055555555556</v>
      </c>
      <c r="AA2556" s="89">
        <v>43766.770833333336</v>
      </c>
      <c r="AB2556" s="71">
        <v>43766</v>
      </c>
      <c r="AC2556" s="91">
        <v>0.77083333333333326</v>
      </c>
      <c r="AD2556" s="92">
        <v>0</v>
      </c>
      <c r="AE2556" s="91">
        <v>0.22152777777955635</v>
      </c>
      <c r="AF2556" s="92">
        <v>5.3166666667093523</v>
      </c>
    </row>
    <row r="2557" spans="12:32" ht="12.75" customHeight="1" x14ac:dyDescent="0.3">
      <c r="L2557" s="86">
        <v>5</v>
      </c>
      <c r="M2557" s="87" t="s">
        <v>808</v>
      </c>
      <c r="N2557" s="86" t="s">
        <v>52</v>
      </c>
      <c r="O2557" s="87" t="s">
        <v>809</v>
      </c>
      <c r="P2557" s="38"/>
      <c r="Q2557" s="87" t="s">
        <v>810</v>
      </c>
      <c r="R2557" s="38"/>
      <c r="S2557" s="38"/>
      <c r="T2557" s="38"/>
      <c r="U2557" s="88" t="s">
        <v>540</v>
      </c>
      <c r="V2557" s="88" t="s">
        <v>1553</v>
      </c>
      <c r="W2557" s="88" t="s">
        <v>1572</v>
      </c>
      <c r="X2557" s="89">
        <v>43768.61041666667</v>
      </c>
      <c r="Y2557" s="71">
        <v>43768</v>
      </c>
      <c r="Z2557" s="90">
        <v>0.61041666666666661</v>
      </c>
      <c r="AA2557" s="89">
        <v>43768.722916666666</v>
      </c>
      <c r="AB2557" s="71">
        <v>43768</v>
      </c>
      <c r="AC2557" s="91">
        <v>0.72291666666666665</v>
      </c>
      <c r="AD2557" s="92">
        <v>0</v>
      </c>
      <c r="AE2557" s="91">
        <v>0.11249999999563443</v>
      </c>
      <c r="AF2557" s="92">
        <v>2.6999999998952262</v>
      </c>
    </row>
    <row r="2558" spans="12:32" ht="12.75" customHeight="1" x14ac:dyDescent="0.3">
      <c r="L2558" s="86">
        <v>5</v>
      </c>
      <c r="M2558" s="87" t="s">
        <v>808</v>
      </c>
      <c r="N2558" s="86" t="s">
        <v>52</v>
      </c>
      <c r="O2558" s="87" t="s">
        <v>809</v>
      </c>
      <c r="P2558" s="38"/>
      <c r="Q2558" s="87" t="s">
        <v>810</v>
      </c>
      <c r="R2558" s="38"/>
      <c r="S2558" s="38"/>
      <c r="T2558" s="38"/>
      <c r="U2558" s="88" t="s">
        <v>540</v>
      </c>
      <c r="V2558" s="88" t="s">
        <v>1553</v>
      </c>
      <c r="W2558" s="88" t="s">
        <v>1573</v>
      </c>
      <c r="X2558" s="89">
        <v>43740.636111111111</v>
      </c>
      <c r="Y2558" s="71">
        <v>43740</v>
      </c>
      <c r="Z2558" s="90">
        <v>0.63611111111111107</v>
      </c>
      <c r="AA2558" s="89">
        <v>43740.73541666667</v>
      </c>
      <c r="AB2558" s="71">
        <v>43740</v>
      </c>
      <c r="AC2558" s="91">
        <v>0.73541666666666672</v>
      </c>
      <c r="AD2558" s="92">
        <v>0</v>
      </c>
      <c r="AE2558" s="91">
        <v>9.930555555911269E-2</v>
      </c>
      <c r="AF2558" s="92">
        <v>2.3833333334187046</v>
      </c>
    </row>
    <row r="2559" spans="12:32" ht="12.75" customHeight="1" x14ac:dyDescent="0.3">
      <c r="L2559" s="86">
        <v>5</v>
      </c>
      <c r="M2559" s="87" t="s">
        <v>808</v>
      </c>
      <c r="N2559" s="86" t="s">
        <v>52</v>
      </c>
      <c r="O2559" s="87" t="s">
        <v>809</v>
      </c>
      <c r="P2559" s="38"/>
      <c r="Q2559" s="87" t="s">
        <v>810</v>
      </c>
      <c r="R2559" s="38"/>
      <c r="S2559" s="38"/>
      <c r="T2559" s="38"/>
      <c r="U2559" s="88" t="s">
        <v>540</v>
      </c>
      <c r="V2559" s="88" t="s">
        <v>1553</v>
      </c>
      <c r="W2559" s="88" t="s">
        <v>1574</v>
      </c>
      <c r="X2559" s="89">
        <v>43753.656944444447</v>
      </c>
      <c r="Y2559" s="71">
        <v>43753</v>
      </c>
      <c r="Z2559" s="90">
        <v>0.65694444444444444</v>
      </c>
      <c r="AA2559" s="89">
        <v>43753.763888888891</v>
      </c>
      <c r="AB2559" s="71">
        <v>43753</v>
      </c>
      <c r="AC2559" s="91">
        <v>0.76388888888888884</v>
      </c>
      <c r="AD2559" s="92">
        <v>0</v>
      </c>
      <c r="AE2559" s="91">
        <v>0.10694444444379769</v>
      </c>
      <c r="AF2559" s="92">
        <v>2.5666666666511446</v>
      </c>
    </row>
    <row r="2560" spans="12:32" ht="12.75" customHeight="1" x14ac:dyDescent="0.3">
      <c r="L2560" s="86">
        <v>5</v>
      </c>
      <c r="M2560" s="87" t="s">
        <v>808</v>
      </c>
      <c r="N2560" s="86" t="s">
        <v>52</v>
      </c>
      <c r="O2560" s="87" t="s">
        <v>809</v>
      </c>
      <c r="P2560" s="38"/>
      <c r="Q2560" s="87" t="s">
        <v>810</v>
      </c>
      <c r="R2560" s="38"/>
      <c r="S2560" s="38"/>
      <c r="T2560" s="38"/>
      <c r="U2560" s="88" t="s">
        <v>540</v>
      </c>
      <c r="V2560" s="88" t="s">
        <v>1553</v>
      </c>
      <c r="W2560" s="88" t="s">
        <v>1575</v>
      </c>
      <c r="X2560" s="89">
        <v>43760.535416666666</v>
      </c>
      <c r="Y2560" s="71">
        <v>43760</v>
      </c>
      <c r="Z2560" s="90">
        <v>0.53541666666666665</v>
      </c>
      <c r="AA2560" s="89">
        <v>43760.674305555556</v>
      </c>
      <c r="AB2560" s="71">
        <v>43760</v>
      </c>
      <c r="AC2560" s="91">
        <v>0.6743055555555556</v>
      </c>
      <c r="AD2560" s="92">
        <v>0</v>
      </c>
      <c r="AE2560" s="91">
        <v>0.13888888889050577</v>
      </c>
      <c r="AF2560" s="92">
        <v>3.3333333333721384</v>
      </c>
    </row>
    <row r="2561" spans="12:32" ht="12.75" customHeight="1" x14ac:dyDescent="0.3">
      <c r="L2561" s="86">
        <v>5</v>
      </c>
      <c r="M2561" s="87" t="s">
        <v>808</v>
      </c>
      <c r="N2561" s="86" t="s">
        <v>52</v>
      </c>
      <c r="O2561" s="87" t="s">
        <v>809</v>
      </c>
      <c r="P2561" s="38"/>
      <c r="Q2561" s="38"/>
      <c r="R2561" s="38"/>
      <c r="S2561" s="38"/>
      <c r="T2561" s="38"/>
      <c r="U2561" s="88" t="s">
        <v>540</v>
      </c>
      <c r="V2561" s="88" t="s">
        <v>1607</v>
      </c>
      <c r="W2561" s="88" t="s">
        <v>1608</v>
      </c>
      <c r="X2561" s="89">
        <v>43746.629861111112</v>
      </c>
      <c r="Y2561" s="71">
        <v>43746</v>
      </c>
      <c r="Z2561" s="90">
        <v>0.62986111111111109</v>
      </c>
      <c r="AA2561" s="89">
        <v>43746.747916666667</v>
      </c>
      <c r="AB2561" s="71">
        <v>43746</v>
      </c>
      <c r="AC2561" s="91">
        <v>0.74791666666666667</v>
      </c>
      <c r="AD2561" s="92">
        <v>0</v>
      </c>
      <c r="AE2561" s="91">
        <v>0.11805555555474712</v>
      </c>
      <c r="AF2561" s="92">
        <v>2.8333333333139308</v>
      </c>
    </row>
    <row r="2562" spans="12:32" ht="12.75" customHeight="1" x14ac:dyDescent="0.3">
      <c r="L2562" s="86">
        <v>5</v>
      </c>
      <c r="M2562" s="87" t="s">
        <v>808</v>
      </c>
      <c r="N2562" s="86" t="s">
        <v>52</v>
      </c>
      <c r="O2562" s="87" t="s">
        <v>910</v>
      </c>
      <c r="P2562" s="87" t="s">
        <v>911</v>
      </c>
      <c r="Q2562" s="38"/>
      <c r="R2562" s="38"/>
      <c r="S2562" s="38"/>
      <c r="T2562" s="38"/>
      <c r="U2562" s="88" t="s">
        <v>540</v>
      </c>
      <c r="V2562" s="88" t="s">
        <v>1615</v>
      </c>
      <c r="W2562" s="88" t="s">
        <v>1641</v>
      </c>
      <c r="X2562" s="89">
        <v>43769.458333333336</v>
      </c>
      <c r="Y2562" s="71">
        <v>43769</v>
      </c>
      <c r="Z2562" s="90">
        <v>0.45833333333333331</v>
      </c>
      <c r="AA2562" s="89">
        <v>43769.616666666669</v>
      </c>
      <c r="AB2562" s="71">
        <v>43769</v>
      </c>
      <c r="AC2562" s="91">
        <v>0.6166666666666667</v>
      </c>
      <c r="AD2562" s="92">
        <v>0</v>
      </c>
      <c r="AE2562" s="91">
        <v>0.15833333333284827</v>
      </c>
      <c r="AF2562" s="92">
        <v>3.7999999999883585</v>
      </c>
    </row>
    <row r="2563" spans="12:32" ht="12.75" customHeight="1" x14ac:dyDescent="0.3">
      <c r="L2563" s="86">
        <v>5</v>
      </c>
      <c r="M2563" s="87" t="s">
        <v>808</v>
      </c>
      <c r="N2563" s="86" t="s">
        <v>52</v>
      </c>
      <c r="O2563" s="87" t="s">
        <v>910</v>
      </c>
      <c r="P2563" s="87" t="s">
        <v>911</v>
      </c>
      <c r="Q2563" s="38"/>
      <c r="R2563" s="38"/>
      <c r="S2563" s="38"/>
      <c r="T2563" s="38"/>
      <c r="U2563" s="88" t="s">
        <v>540</v>
      </c>
      <c r="V2563" s="88" t="s">
        <v>1615</v>
      </c>
      <c r="W2563" s="88" t="s">
        <v>1642</v>
      </c>
      <c r="X2563" s="89">
        <v>43756.477777777778</v>
      </c>
      <c r="Y2563" s="71">
        <v>43756</v>
      </c>
      <c r="Z2563" s="90">
        <v>0.4777777777777778</v>
      </c>
      <c r="AA2563" s="89">
        <v>43756.743750000001</v>
      </c>
      <c r="AB2563" s="71">
        <v>43756</v>
      </c>
      <c r="AC2563" s="91">
        <v>0.74375000000000002</v>
      </c>
      <c r="AD2563" s="92">
        <v>0</v>
      </c>
      <c r="AE2563" s="91">
        <v>0.26597222222335404</v>
      </c>
      <c r="AF2563" s="92">
        <v>6.3833333333604969</v>
      </c>
    </row>
    <row r="2564" spans="12:32" ht="12.75" customHeight="1" x14ac:dyDescent="0.3">
      <c r="L2564" s="86">
        <v>5</v>
      </c>
      <c r="M2564" s="87" t="s">
        <v>808</v>
      </c>
      <c r="N2564" s="86" t="s">
        <v>52</v>
      </c>
      <c r="O2564" s="87" t="s">
        <v>910</v>
      </c>
      <c r="P2564" s="87" t="s">
        <v>911</v>
      </c>
      <c r="Q2564" s="38"/>
      <c r="R2564" s="38"/>
      <c r="S2564" s="38"/>
      <c r="T2564" s="38"/>
      <c r="U2564" s="88" t="s">
        <v>540</v>
      </c>
      <c r="V2564" s="88" t="s">
        <v>1615</v>
      </c>
      <c r="W2564" s="88" t="s">
        <v>1643</v>
      </c>
      <c r="X2564" s="89">
        <v>43741.493055555555</v>
      </c>
      <c r="Y2564" s="71">
        <v>43741</v>
      </c>
      <c r="Z2564" s="90">
        <v>0.49305555555555558</v>
      </c>
      <c r="AA2564" s="89">
        <v>43741.7</v>
      </c>
      <c r="AB2564" s="71">
        <v>43741</v>
      </c>
      <c r="AC2564" s="91">
        <v>0.7</v>
      </c>
      <c r="AD2564" s="92">
        <v>0</v>
      </c>
      <c r="AE2564" s="91">
        <v>0.2069444444423425</v>
      </c>
      <c r="AF2564" s="92">
        <v>4.96666666661622</v>
      </c>
    </row>
    <row r="2565" spans="12:32" ht="12.75" customHeight="1" x14ac:dyDescent="0.3">
      <c r="L2565" s="86">
        <v>5</v>
      </c>
      <c r="M2565" s="87" t="s">
        <v>808</v>
      </c>
      <c r="N2565" s="86" t="s">
        <v>52</v>
      </c>
      <c r="O2565" s="87" t="s">
        <v>910</v>
      </c>
      <c r="P2565" s="87" t="s">
        <v>911</v>
      </c>
      <c r="Q2565" s="38"/>
      <c r="R2565" s="38"/>
      <c r="S2565" s="38"/>
      <c r="T2565" s="38"/>
      <c r="U2565" s="88" t="s">
        <v>540</v>
      </c>
      <c r="V2565" s="88" t="s">
        <v>1615</v>
      </c>
      <c r="W2565" s="88" t="s">
        <v>1644</v>
      </c>
      <c r="X2565" s="89">
        <v>43761.571527777778</v>
      </c>
      <c r="Y2565" s="71">
        <v>43761</v>
      </c>
      <c r="Z2565" s="90">
        <v>0.57152777777777775</v>
      </c>
      <c r="AA2565" s="89">
        <v>43761.745138888888</v>
      </c>
      <c r="AB2565" s="71">
        <v>43761</v>
      </c>
      <c r="AC2565" s="91">
        <v>0.74513888888888891</v>
      </c>
      <c r="AD2565" s="92">
        <v>0</v>
      </c>
      <c r="AE2565" s="91">
        <v>0.17361111110949423</v>
      </c>
      <c r="AF2565" s="92">
        <v>4.1666666666278616</v>
      </c>
    </row>
    <row r="2566" spans="12:32" ht="12.75" customHeight="1" x14ac:dyDescent="0.3">
      <c r="L2566" s="86">
        <v>5</v>
      </c>
      <c r="M2566" s="87" t="s">
        <v>808</v>
      </c>
      <c r="N2566" s="86" t="s">
        <v>52</v>
      </c>
      <c r="O2566" s="87" t="s">
        <v>910</v>
      </c>
      <c r="P2566" s="87" t="s">
        <v>911</v>
      </c>
      <c r="Q2566" s="38"/>
      <c r="R2566" s="38"/>
      <c r="S2566" s="38"/>
      <c r="T2566" s="38"/>
      <c r="U2566" s="88" t="s">
        <v>540</v>
      </c>
      <c r="V2566" s="88" t="s">
        <v>1615</v>
      </c>
      <c r="W2566" s="88" t="s">
        <v>1645</v>
      </c>
      <c r="X2566" s="89">
        <v>43762.573611111111</v>
      </c>
      <c r="Y2566" s="71">
        <v>43762</v>
      </c>
      <c r="Z2566" s="90">
        <v>0.57361111111111107</v>
      </c>
      <c r="AA2566" s="89">
        <v>43762.623611111114</v>
      </c>
      <c r="AB2566" s="71">
        <v>43762</v>
      </c>
      <c r="AC2566" s="91">
        <v>0.62361111111111112</v>
      </c>
      <c r="AD2566" s="92">
        <v>0</v>
      </c>
      <c r="AE2566" s="91">
        <v>5.0000000002910383E-2</v>
      </c>
      <c r="AF2566" s="92">
        <v>1.2000000000698492</v>
      </c>
    </row>
    <row r="2567" spans="12:32" ht="12.75" customHeight="1" x14ac:dyDescent="0.3">
      <c r="L2567" s="86">
        <v>5</v>
      </c>
      <c r="M2567" s="87" t="s">
        <v>808</v>
      </c>
      <c r="N2567" s="86" t="s">
        <v>52</v>
      </c>
      <c r="O2567" s="87" t="s">
        <v>910</v>
      </c>
      <c r="P2567" s="87" t="s">
        <v>911</v>
      </c>
      <c r="Q2567" s="38"/>
      <c r="R2567" s="38"/>
      <c r="S2567" s="38"/>
      <c r="T2567" s="38"/>
      <c r="U2567" s="88" t="s">
        <v>540</v>
      </c>
      <c r="V2567" s="88" t="s">
        <v>1615</v>
      </c>
      <c r="W2567" s="88" t="s">
        <v>1646</v>
      </c>
      <c r="X2567" s="89">
        <v>43754.592361111114</v>
      </c>
      <c r="Y2567" s="71">
        <v>43754</v>
      </c>
      <c r="Z2567" s="90">
        <v>0.59236111111111112</v>
      </c>
      <c r="AA2567" s="89">
        <v>43754.774305555555</v>
      </c>
      <c r="AB2567" s="71">
        <v>43754</v>
      </c>
      <c r="AC2567" s="91">
        <v>0.77430555555555558</v>
      </c>
      <c r="AD2567" s="92">
        <v>0</v>
      </c>
      <c r="AE2567" s="91">
        <v>0.18194444444088731</v>
      </c>
      <c r="AF2567" s="92">
        <v>4.3666666665812954</v>
      </c>
    </row>
    <row r="2568" spans="12:32" ht="12.75" customHeight="1" x14ac:dyDescent="0.3">
      <c r="L2568" s="86">
        <v>5</v>
      </c>
      <c r="M2568" s="87" t="s">
        <v>808</v>
      </c>
      <c r="N2568" s="86" t="s">
        <v>52</v>
      </c>
      <c r="O2568" s="87" t="s">
        <v>910</v>
      </c>
      <c r="P2568" s="87" t="s">
        <v>911</v>
      </c>
      <c r="Q2568" s="38"/>
      <c r="R2568" s="38"/>
      <c r="S2568" s="38"/>
      <c r="T2568" s="38"/>
      <c r="U2568" s="88" t="s">
        <v>540</v>
      </c>
      <c r="V2568" s="88" t="s">
        <v>1615</v>
      </c>
      <c r="W2568" s="88" t="s">
        <v>1647</v>
      </c>
      <c r="X2568" s="89">
        <v>43749.598611111112</v>
      </c>
      <c r="Y2568" s="71">
        <v>43749</v>
      </c>
      <c r="Z2568" s="90">
        <v>0.59861111111111109</v>
      </c>
      <c r="AA2568" s="89">
        <v>43749.743750000001</v>
      </c>
      <c r="AB2568" s="71">
        <v>43749</v>
      </c>
      <c r="AC2568" s="91">
        <v>0.74375000000000002</v>
      </c>
      <c r="AD2568" s="92">
        <v>0</v>
      </c>
      <c r="AE2568" s="91">
        <v>0.14513888888905058</v>
      </c>
      <c r="AF2568" s="92">
        <v>3.4833333333372138</v>
      </c>
    </row>
    <row r="2569" spans="12:32" ht="12.75" customHeight="1" x14ac:dyDescent="0.3">
      <c r="L2569" s="86">
        <v>5</v>
      </c>
      <c r="M2569" s="87" t="s">
        <v>808</v>
      </c>
      <c r="N2569" s="86" t="s">
        <v>52</v>
      </c>
      <c r="O2569" s="87" t="s">
        <v>910</v>
      </c>
      <c r="P2569" s="87" t="s">
        <v>911</v>
      </c>
      <c r="Q2569" s="38"/>
      <c r="R2569" s="38"/>
      <c r="S2569" s="38"/>
      <c r="T2569" s="38"/>
      <c r="U2569" s="88" t="s">
        <v>540</v>
      </c>
      <c r="V2569" s="88" t="s">
        <v>1615</v>
      </c>
      <c r="W2569" s="88" t="s">
        <v>1648</v>
      </c>
      <c r="X2569" s="89">
        <v>43746.647916666669</v>
      </c>
      <c r="Y2569" s="71">
        <v>43746</v>
      </c>
      <c r="Z2569" s="90">
        <v>0.6479166666666667</v>
      </c>
      <c r="AA2569" s="89">
        <v>43746.693055555559</v>
      </c>
      <c r="AB2569" s="71">
        <v>43746</v>
      </c>
      <c r="AC2569" s="91">
        <v>0.69305555555555554</v>
      </c>
      <c r="AD2569" s="92">
        <v>0</v>
      </c>
      <c r="AE2569" s="91">
        <v>4.5138888890505768E-2</v>
      </c>
      <c r="AF2569" s="92">
        <v>1.0833333333721384</v>
      </c>
    </row>
    <row r="2570" spans="12:32" ht="12.75" customHeight="1" x14ac:dyDescent="0.3">
      <c r="L2570" s="86">
        <v>5</v>
      </c>
      <c r="M2570" s="87" t="s">
        <v>808</v>
      </c>
      <c r="N2570" s="86" t="s">
        <v>52</v>
      </c>
      <c r="O2570" s="87" t="s">
        <v>910</v>
      </c>
      <c r="P2570" s="87" t="s">
        <v>911</v>
      </c>
      <c r="Q2570" s="38"/>
      <c r="R2570" s="38"/>
      <c r="S2570" s="38"/>
      <c r="T2570" s="38"/>
      <c r="U2570" s="88" t="s">
        <v>540</v>
      </c>
      <c r="V2570" s="88" t="s">
        <v>1615</v>
      </c>
      <c r="W2570" s="88" t="s">
        <v>1649</v>
      </c>
      <c r="X2570" s="89">
        <v>43768.5</v>
      </c>
      <c r="Y2570" s="71">
        <v>43768</v>
      </c>
      <c r="Z2570" s="90">
        <v>0.5</v>
      </c>
      <c r="AA2570" s="89">
        <v>43768.775694444441</v>
      </c>
      <c r="AB2570" s="71">
        <v>43768</v>
      </c>
      <c r="AC2570" s="91">
        <v>0.77569444444444446</v>
      </c>
      <c r="AD2570" s="92">
        <v>0</v>
      </c>
      <c r="AE2570" s="91">
        <v>0.27569444444088731</v>
      </c>
      <c r="AF2570" s="92">
        <v>6.6166666665812954</v>
      </c>
    </row>
    <row r="2571" spans="12:32" ht="12.75" customHeight="1" x14ac:dyDescent="0.3">
      <c r="L2571" s="86">
        <v>5</v>
      </c>
      <c r="M2571" s="87" t="s">
        <v>808</v>
      </c>
      <c r="N2571" s="86" t="s">
        <v>52</v>
      </c>
      <c r="O2571" s="87" t="s">
        <v>910</v>
      </c>
      <c r="P2571" s="87" t="s">
        <v>911</v>
      </c>
      <c r="Q2571" s="38"/>
      <c r="R2571" s="38"/>
      <c r="S2571" s="38"/>
      <c r="T2571" s="38"/>
      <c r="U2571" s="88" t="s">
        <v>540</v>
      </c>
      <c r="V2571" s="88" t="s">
        <v>1615</v>
      </c>
      <c r="W2571" s="88" t="s">
        <v>1650</v>
      </c>
      <c r="X2571" s="89">
        <v>43747.513194444444</v>
      </c>
      <c r="Y2571" s="71">
        <v>43747</v>
      </c>
      <c r="Z2571" s="90">
        <v>0.5131944444444444</v>
      </c>
      <c r="AA2571" s="89">
        <v>43747.734722222223</v>
      </c>
      <c r="AB2571" s="71">
        <v>43747</v>
      </c>
      <c r="AC2571" s="91">
        <v>0.73472222222222217</v>
      </c>
      <c r="AD2571" s="92">
        <v>0</v>
      </c>
      <c r="AE2571" s="91">
        <v>0.22152777777955635</v>
      </c>
      <c r="AF2571" s="92">
        <v>5.3166666667093523</v>
      </c>
    </row>
    <row r="2572" spans="12:32" ht="12.75" customHeight="1" x14ac:dyDescent="0.3">
      <c r="L2572" s="86">
        <v>5</v>
      </c>
      <c r="M2572" s="87" t="s">
        <v>808</v>
      </c>
      <c r="N2572" s="86" t="s">
        <v>52</v>
      </c>
      <c r="O2572" s="87" t="s">
        <v>910</v>
      </c>
      <c r="P2572" s="87" t="s">
        <v>911</v>
      </c>
      <c r="Q2572" s="38"/>
      <c r="R2572" s="38"/>
      <c r="S2572" s="38"/>
      <c r="T2572" s="38"/>
      <c r="U2572" s="88" t="s">
        <v>540</v>
      </c>
      <c r="V2572" s="88" t="s">
        <v>1615</v>
      </c>
      <c r="W2572" s="88" t="s">
        <v>1651</v>
      </c>
      <c r="X2572" s="89">
        <v>43748.51458333333</v>
      </c>
      <c r="Y2572" s="71">
        <v>43748</v>
      </c>
      <c r="Z2572" s="90">
        <v>0.51458333333333328</v>
      </c>
      <c r="AA2572" s="89">
        <v>43748.801388888889</v>
      </c>
      <c r="AB2572" s="71">
        <v>43748</v>
      </c>
      <c r="AC2572" s="91">
        <v>0.80138888888888893</v>
      </c>
      <c r="AD2572" s="92">
        <v>0</v>
      </c>
      <c r="AE2572" s="91">
        <v>0.28680555555911269</v>
      </c>
      <c r="AF2572" s="92">
        <v>6.8833333334187046</v>
      </c>
    </row>
    <row r="2573" spans="12:32" ht="12.75" customHeight="1" x14ac:dyDescent="0.3">
      <c r="L2573" s="86">
        <v>5</v>
      </c>
      <c r="M2573" s="87" t="s">
        <v>808</v>
      </c>
      <c r="N2573" s="86" t="s">
        <v>52</v>
      </c>
      <c r="O2573" s="87" t="s">
        <v>910</v>
      </c>
      <c r="P2573" s="87" t="s">
        <v>911</v>
      </c>
      <c r="Q2573" s="38"/>
      <c r="R2573" s="38"/>
      <c r="S2573" s="38"/>
      <c r="T2573" s="38"/>
      <c r="U2573" s="88" t="s">
        <v>540</v>
      </c>
      <c r="V2573" s="88" t="s">
        <v>1615</v>
      </c>
      <c r="W2573" s="88" t="s">
        <v>1652</v>
      </c>
      <c r="X2573" s="89">
        <v>43763.525000000001</v>
      </c>
      <c r="Y2573" s="71">
        <v>43763</v>
      </c>
      <c r="Z2573" s="90">
        <v>0.52500000000000002</v>
      </c>
      <c r="AA2573" s="89">
        <v>43763.700694444444</v>
      </c>
      <c r="AB2573" s="71">
        <v>43763</v>
      </c>
      <c r="AC2573" s="91">
        <v>0.7006944444444444</v>
      </c>
      <c r="AD2573" s="92">
        <v>0</v>
      </c>
      <c r="AE2573" s="91">
        <v>0.1756944444423425</v>
      </c>
      <c r="AF2573" s="92">
        <v>4.21666666661622</v>
      </c>
    </row>
    <row r="2574" spans="12:32" ht="12.75" customHeight="1" x14ac:dyDescent="0.3">
      <c r="L2574" s="86">
        <v>5</v>
      </c>
      <c r="M2574" s="87" t="s">
        <v>808</v>
      </c>
      <c r="N2574" s="86" t="s">
        <v>52</v>
      </c>
      <c r="O2574" s="87" t="s">
        <v>910</v>
      </c>
      <c r="P2574" s="87" t="s">
        <v>911</v>
      </c>
      <c r="Q2574" s="38"/>
      <c r="R2574" s="38"/>
      <c r="S2574" s="38"/>
      <c r="T2574" s="38"/>
      <c r="U2574" s="88" t="s">
        <v>540</v>
      </c>
      <c r="V2574" s="88" t="s">
        <v>1615</v>
      </c>
      <c r="W2574" s="88" t="s">
        <v>1653</v>
      </c>
      <c r="X2574" s="89">
        <v>43740.525694444441</v>
      </c>
      <c r="Y2574" s="71">
        <v>43740</v>
      </c>
      <c r="Z2574" s="90">
        <v>0.52569444444444446</v>
      </c>
      <c r="AA2574" s="89">
        <v>43740.571527777778</v>
      </c>
      <c r="AB2574" s="71">
        <v>43740</v>
      </c>
      <c r="AC2574" s="91">
        <v>0.57152777777777775</v>
      </c>
      <c r="AD2574" s="92">
        <v>0</v>
      </c>
      <c r="AE2574" s="91">
        <v>4.5833333337213844E-2</v>
      </c>
      <c r="AF2574" s="92">
        <v>1.1000000000931323</v>
      </c>
    </row>
    <row r="2575" spans="12:32" ht="12.75" customHeight="1" x14ac:dyDescent="0.3">
      <c r="L2575" s="86">
        <v>5</v>
      </c>
      <c r="M2575" s="87" t="s">
        <v>808</v>
      </c>
      <c r="N2575" s="86" t="s">
        <v>52</v>
      </c>
      <c r="O2575" s="87" t="s">
        <v>910</v>
      </c>
      <c r="P2575" s="87" t="s">
        <v>911</v>
      </c>
      <c r="Q2575" s="38"/>
      <c r="R2575" s="38"/>
      <c r="S2575" s="38"/>
      <c r="T2575" s="38"/>
      <c r="U2575" s="88" t="s">
        <v>540</v>
      </c>
      <c r="V2575" s="88" t="s">
        <v>1615</v>
      </c>
      <c r="W2575" s="88" t="s">
        <v>1654</v>
      </c>
      <c r="X2575" s="70"/>
      <c r="Y2575" s="71"/>
      <c r="Z2575" s="90"/>
      <c r="AA2575" s="90"/>
      <c r="AB2575" s="71"/>
      <c r="AC2575" s="91" t="s">
        <v>762</v>
      </c>
    </row>
    <row r="2576" spans="12:32" ht="12.75" customHeight="1" x14ac:dyDescent="0.3">
      <c r="L2576" s="86">
        <v>5</v>
      </c>
      <c r="M2576" s="87" t="s">
        <v>808</v>
      </c>
      <c r="N2576" s="86" t="s">
        <v>52</v>
      </c>
      <c r="O2576" s="87" t="s">
        <v>910</v>
      </c>
      <c r="P2576" s="87" t="s">
        <v>911</v>
      </c>
      <c r="Q2576" s="38"/>
      <c r="R2576" s="38"/>
      <c r="S2576" s="38"/>
      <c r="T2576" s="38"/>
      <c r="U2576" s="88" t="s">
        <v>540</v>
      </c>
      <c r="V2576" s="88" t="s">
        <v>1615</v>
      </c>
      <c r="W2576" s="88" t="s">
        <v>1655</v>
      </c>
      <c r="X2576" s="70"/>
      <c r="Y2576" s="71"/>
      <c r="Z2576" s="90"/>
      <c r="AA2576" s="90"/>
      <c r="AB2576" s="71"/>
      <c r="AC2576" s="91" t="s">
        <v>762</v>
      </c>
    </row>
    <row r="2577" spans="12:32" ht="12.75" customHeight="1" x14ac:dyDescent="0.3">
      <c r="L2577" s="86">
        <v>5</v>
      </c>
      <c r="M2577" s="87" t="s">
        <v>808</v>
      </c>
      <c r="N2577" s="86" t="s">
        <v>52</v>
      </c>
      <c r="O2577" s="87" t="s">
        <v>910</v>
      </c>
      <c r="P2577" s="87" t="s">
        <v>911</v>
      </c>
      <c r="Q2577" s="38"/>
      <c r="R2577" s="38"/>
      <c r="S2577" s="38"/>
      <c r="T2577" s="38"/>
      <c r="U2577" s="88" t="s">
        <v>540</v>
      </c>
      <c r="V2577" s="88" t="s">
        <v>1615</v>
      </c>
      <c r="W2577" s="88" t="s">
        <v>1656</v>
      </c>
      <c r="X2577" s="70"/>
      <c r="Y2577" s="71"/>
      <c r="Z2577" s="90"/>
      <c r="AA2577" s="90"/>
      <c r="AB2577" s="71"/>
      <c r="AC2577" s="91" t="s">
        <v>762</v>
      </c>
    </row>
    <row r="2578" spans="12:32" ht="12.75" customHeight="1" x14ac:dyDescent="0.3">
      <c r="L2578" s="86">
        <v>5</v>
      </c>
      <c r="M2578" s="87" t="s">
        <v>808</v>
      </c>
      <c r="N2578" s="86" t="s">
        <v>52</v>
      </c>
      <c r="O2578" s="87" t="s">
        <v>889</v>
      </c>
      <c r="P2578" s="87" t="s">
        <v>890</v>
      </c>
      <c r="Q2578" s="38"/>
      <c r="R2578" s="38"/>
      <c r="S2578" s="38"/>
      <c r="T2578" s="38"/>
      <c r="U2578" s="88" t="s">
        <v>540</v>
      </c>
      <c r="V2578" s="88" t="s">
        <v>1739</v>
      </c>
      <c r="W2578" s="88" t="s">
        <v>1751</v>
      </c>
      <c r="X2578" s="89">
        <v>43755.431944444441</v>
      </c>
      <c r="Y2578" s="71">
        <v>43755</v>
      </c>
      <c r="Z2578" s="90">
        <v>0.43194444444444446</v>
      </c>
      <c r="AA2578" s="89">
        <v>43755.618750000001</v>
      </c>
      <c r="AB2578" s="71">
        <v>43755</v>
      </c>
      <c r="AC2578" s="91">
        <v>0.61875000000000002</v>
      </c>
      <c r="AD2578" s="92">
        <v>0</v>
      </c>
      <c r="AE2578" s="91">
        <v>0.18680555556056788</v>
      </c>
      <c r="AF2578" s="92">
        <v>4.4833333334536292</v>
      </c>
    </row>
    <row r="2579" spans="12:32" ht="12.75" customHeight="1" x14ac:dyDescent="0.3">
      <c r="L2579" s="86">
        <v>5</v>
      </c>
      <c r="M2579" s="87" t="s">
        <v>808</v>
      </c>
      <c r="N2579" s="86" t="s">
        <v>52</v>
      </c>
      <c r="O2579" s="87" t="s">
        <v>889</v>
      </c>
      <c r="P2579" s="87" t="s">
        <v>890</v>
      </c>
      <c r="Q2579" s="38"/>
      <c r="R2579" s="38"/>
      <c r="S2579" s="38"/>
      <c r="T2579" s="38"/>
      <c r="U2579" s="88" t="s">
        <v>540</v>
      </c>
      <c r="V2579" s="88" t="s">
        <v>1739</v>
      </c>
      <c r="W2579" s="88" t="s">
        <v>1752</v>
      </c>
      <c r="X2579" s="89">
        <v>43739.45208333333</v>
      </c>
      <c r="Y2579" s="71">
        <v>43739</v>
      </c>
      <c r="Z2579" s="90">
        <v>0.45208333333333334</v>
      </c>
      <c r="AA2579" s="89">
        <v>43739.547222222223</v>
      </c>
      <c r="AB2579" s="71">
        <v>43739</v>
      </c>
      <c r="AC2579" s="91">
        <v>0.54722222222222228</v>
      </c>
      <c r="AD2579" s="92">
        <v>0</v>
      </c>
      <c r="AE2579" s="91">
        <v>9.5138888893416151E-2</v>
      </c>
      <c r="AF2579" s="92">
        <v>2.2833333334419876</v>
      </c>
    </row>
    <row r="2580" spans="12:32" ht="12.75" customHeight="1" x14ac:dyDescent="0.3">
      <c r="L2580" s="86">
        <v>5</v>
      </c>
      <c r="M2580" s="87" t="s">
        <v>808</v>
      </c>
      <c r="N2580" s="86" t="s">
        <v>52</v>
      </c>
      <c r="O2580" s="87" t="s">
        <v>889</v>
      </c>
      <c r="P2580" s="87" t="s">
        <v>890</v>
      </c>
      <c r="Q2580" s="38"/>
      <c r="R2580" s="38"/>
      <c r="S2580" s="38"/>
      <c r="T2580" s="38"/>
      <c r="U2580" s="88" t="s">
        <v>540</v>
      </c>
      <c r="V2580" s="88" t="s">
        <v>1739</v>
      </c>
      <c r="W2580" s="88" t="s">
        <v>1753</v>
      </c>
      <c r="X2580" s="89">
        <v>43746.457638888889</v>
      </c>
      <c r="Y2580" s="71">
        <v>43746</v>
      </c>
      <c r="Z2580" s="90">
        <v>0.45763888888888887</v>
      </c>
      <c r="AA2580" s="89">
        <v>43746.606249999997</v>
      </c>
      <c r="AB2580" s="71">
        <v>43746</v>
      </c>
      <c r="AC2580" s="91">
        <v>0.60624999999999996</v>
      </c>
      <c r="AD2580" s="92">
        <v>0</v>
      </c>
      <c r="AE2580" s="91">
        <v>0.14861111110803904</v>
      </c>
      <c r="AF2580" s="92">
        <v>3.566666666592937</v>
      </c>
    </row>
    <row r="2581" spans="12:32" ht="12.75" customHeight="1" x14ac:dyDescent="0.3">
      <c r="L2581" s="86">
        <v>5</v>
      </c>
      <c r="M2581" s="87" t="s">
        <v>808</v>
      </c>
      <c r="N2581" s="86" t="s">
        <v>52</v>
      </c>
      <c r="O2581" s="87" t="s">
        <v>889</v>
      </c>
      <c r="P2581" s="87" t="s">
        <v>890</v>
      </c>
      <c r="Q2581" s="38"/>
      <c r="R2581" s="38"/>
      <c r="S2581" s="38"/>
      <c r="T2581" s="38"/>
      <c r="U2581" s="88" t="s">
        <v>540</v>
      </c>
      <c r="V2581" s="88" t="s">
        <v>1739</v>
      </c>
      <c r="W2581" s="88" t="s">
        <v>1754</v>
      </c>
      <c r="X2581" s="89">
        <v>43756.469444444447</v>
      </c>
      <c r="Y2581" s="71">
        <v>43756</v>
      </c>
      <c r="Z2581" s="90">
        <v>0.4694444444444445</v>
      </c>
      <c r="AA2581" s="89">
        <v>43756.615972222222</v>
      </c>
      <c r="AB2581" s="71">
        <v>43756</v>
      </c>
      <c r="AC2581" s="91">
        <v>0.61597222222222225</v>
      </c>
      <c r="AD2581" s="92">
        <v>0</v>
      </c>
      <c r="AE2581" s="91">
        <v>0.14652777777519077</v>
      </c>
      <c r="AF2581" s="92">
        <v>3.5166666666045785</v>
      </c>
    </row>
    <row r="2582" spans="12:32" ht="12.75" customHeight="1" x14ac:dyDescent="0.3">
      <c r="L2582" s="86">
        <v>5</v>
      </c>
      <c r="M2582" s="87" t="s">
        <v>808</v>
      </c>
      <c r="N2582" s="86" t="s">
        <v>52</v>
      </c>
      <c r="O2582" s="87" t="s">
        <v>889</v>
      </c>
      <c r="P2582" s="87" t="s">
        <v>890</v>
      </c>
      <c r="Q2582" s="38"/>
      <c r="R2582" s="38"/>
      <c r="S2582" s="38"/>
      <c r="T2582" s="38"/>
      <c r="U2582" s="88" t="s">
        <v>540</v>
      </c>
      <c r="V2582" s="88" t="s">
        <v>1739</v>
      </c>
      <c r="W2582" s="88" t="s">
        <v>1755</v>
      </c>
      <c r="X2582" s="89">
        <v>43766.475694444445</v>
      </c>
      <c r="Y2582" s="71">
        <v>43766</v>
      </c>
      <c r="Z2582" s="90">
        <v>0.47569444444444442</v>
      </c>
      <c r="AA2582" s="89">
        <v>43766.649305555555</v>
      </c>
      <c r="AB2582" s="71">
        <v>43766</v>
      </c>
      <c r="AC2582" s="91">
        <v>0.64930555555555558</v>
      </c>
      <c r="AD2582" s="92">
        <v>0</v>
      </c>
      <c r="AE2582" s="91">
        <v>0.17361111110949423</v>
      </c>
      <c r="AF2582" s="92">
        <v>4.1666666666278616</v>
      </c>
    </row>
    <row r="2583" spans="12:32" ht="12.75" customHeight="1" x14ac:dyDescent="0.3">
      <c r="L2583" s="86">
        <v>5</v>
      </c>
      <c r="M2583" s="87" t="s">
        <v>808</v>
      </c>
      <c r="N2583" s="86" t="s">
        <v>52</v>
      </c>
      <c r="O2583" s="87" t="s">
        <v>843</v>
      </c>
      <c r="P2583" s="87" t="s">
        <v>844</v>
      </c>
      <c r="Q2583" s="38"/>
      <c r="R2583" s="38"/>
      <c r="S2583" s="38"/>
      <c r="T2583" s="38"/>
      <c r="U2583" s="88" t="s">
        <v>540</v>
      </c>
      <c r="V2583" s="88" t="s">
        <v>1780</v>
      </c>
      <c r="W2583" s="88" t="s">
        <v>1794</v>
      </c>
      <c r="X2583" s="89">
        <v>43759.472222222219</v>
      </c>
      <c r="Y2583" s="71">
        <v>43759</v>
      </c>
      <c r="Z2583" s="90">
        <v>0.47222222222222227</v>
      </c>
      <c r="AA2583" s="89">
        <v>43759.587500000001</v>
      </c>
      <c r="AB2583" s="71">
        <v>43759</v>
      </c>
      <c r="AC2583" s="91">
        <v>0.58750000000000002</v>
      </c>
      <c r="AD2583" s="92">
        <v>0</v>
      </c>
      <c r="AE2583" s="91">
        <v>0.11527777778246673</v>
      </c>
      <c r="AF2583" s="92">
        <v>2.7666666667792015</v>
      </c>
    </row>
    <row r="2584" spans="12:32" ht="12.75" customHeight="1" x14ac:dyDescent="0.3">
      <c r="L2584" s="86">
        <v>5</v>
      </c>
      <c r="M2584" s="87" t="s">
        <v>808</v>
      </c>
      <c r="N2584" s="86" t="s">
        <v>52</v>
      </c>
      <c r="O2584" s="87" t="s">
        <v>843</v>
      </c>
      <c r="P2584" s="87" t="s">
        <v>844</v>
      </c>
      <c r="Q2584" s="38"/>
      <c r="R2584" s="38"/>
      <c r="S2584" s="38"/>
      <c r="T2584" s="38"/>
      <c r="U2584" s="88" t="s">
        <v>540</v>
      </c>
      <c r="V2584" s="88" t="s">
        <v>1780</v>
      </c>
      <c r="W2584" s="88" t="s">
        <v>1795</v>
      </c>
      <c r="X2584" s="89">
        <v>43766.481944444444</v>
      </c>
      <c r="Y2584" s="71">
        <v>43766</v>
      </c>
      <c r="Z2584" s="90">
        <v>0.48194444444444445</v>
      </c>
      <c r="AA2584" s="89">
        <v>43766.563888888886</v>
      </c>
      <c r="AB2584" s="71">
        <v>43766</v>
      </c>
      <c r="AC2584" s="91">
        <v>0.56388888888888888</v>
      </c>
      <c r="AD2584" s="92">
        <v>0</v>
      </c>
      <c r="AE2584" s="91">
        <v>8.1944444442342501E-2</v>
      </c>
      <c r="AF2584" s="92">
        <v>1.96666666661622</v>
      </c>
    </row>
    <row r="2585" spans="12:32" ht="12.75" customHeight="1" x14ac:dyDescent="0.3">
      <c r="L2585" s="86">
        <v>5</v>
      </c>
      <c r="M2585" s="87" t="s">
        <v>808</v>
      </c>
      <c r="N2585" s="86" t="s">
        <v>52</v>
      </c>
      <c r="O2585" s="87" t="s">
        <v>843</v>
      </c>
      <c r="P2585" s="87" t="s">
        <v>844</v>
      </c>
      <c r="Q2585" s="38"/>
      <c r="R2585" s="38"/>
      <c r="S2585" s="38"/>
      <c r="T2585" s="38"/>
      <c r="U2585" s="88" t="s">
        <v>540</v>
      </c>
      <c r="V2585" s="88" t="s">
        <v>1780</v>
      </c>
      <c r="W2585" s="88" t="s">
        <v>1796</v>
      </c>
      <c r="X2585" s="89">
        <v>43768.563888888886</v>
      </c>
      <c r="Y2585" s="71">
        <v>43768</v>
      </c>
      <c r="Z2585" s="90">
        <v>0.56388888888888888</v>
      </c>
      <c r="AA2585" s="89">
        <v>43769.424305555556</v>
      </c>
      <c r="AB2585" s="71">
        <v>43769</v>
      </c>
      <c r="AC2585" s="91">
        <v>0.42430555555555555</v>
      </c>
      <c r="AD2585" s="92">
        <v>0</v>
      </c>
      <c r="AE2585" s="91">
        <v>0.27708333333333335</v>
      </c>
      <c r="AF2585" s="92">
        <v>6.65</v>
      </c>
    </row>
    <row r="2586" spans="12:32" ht="12.75" customHeight="1" x14ac:dyDescent="0.3">
      <c r="L2586" s="86">
        <v>5</v>
      </c>
      <c r="M2586" s="87" t="s">
        <v>808</v>
      </c>
      <c r="N2586" s="86" t="s">
        <v>52</v>
      </c>
      <c r="O2586" s="87" t="s">
        <v>843</v>
      </c>
      <c r="P2586" s="87" t="s">
        <v>844</v>
      </c>
      <c r="Q2586" s="38"/>
      <c r="R2586" s="38"/>
      <c r="S2586" s="38"/>
      <c r="T2586" s="38"/>
      <c r="U2586" s="88" t="s">
        <v>540</v>
      </c>
      <c r="V2586" s="88" t="s">
        <v>1780</v>
      </c>
      <c r="W2586" s="88" t="s">
        <v>1797</v>
      </c>
      <c r="X2586" s="89">
        <v>43753.574305555558</v>
      </c>
      <c r="Y2586" s="71">
        <v>43753</v>
      </c>
      <c r="Z2586" s="90">
        <v>0.57430555555555551</v>
      </c>
      <c r="AA2586" s="89">
        <v>43753.615277777775</v>
      </c>
      <c r="AB2586" s="71">
        <v>43753</v>
      </c>
      <c r="AC2586" s="91">
        <v>0.61527777777777781</v>
      </c>
      <c r="AD2586" s="92">
        <v>0</v>
      </c>
      <c r="AE2586" s="91">
        <v>4.0972222217533272E-2</v>
      </c>
      <c r="AF2586" s="92">
        <v>0.98333333322079852</v>
      </c>
    </row>
    <row r="2587" spans="12:32" ht="12.75" customHeight="1" x14ac:dyDescent="0.3">
      <c r="L2587" s="86">
        <v>5</v>
      </c>
      <c r="M2587" s="87" t="s">
        <v>808</v>
      </c>
      <c r="N2587" s="86" t="s">
        <v>52</v>
      </c>
      <c r="O2587" s="87" t="s">
        <v>843</v>
      </c>
      <c r="P2587" s="87" t="s">
        <v>844</v>
      </c>
      <c r="Q2587" s="38"/>
      <c r="R2587" s="38"/>
      <c r="S2587" s="38"/>
      <c r="T2587" s="38"/>
      <c r="U2587" s="88" t="s">
        <v>540</v>
      </c>
      <c r="V2587" s="88" t="s">
        <v>1780</v>
      </c>
      <c r="W2587" s="88" t="s">
        <v>1798</v>
      </c>
      <c r="X2587" s="89">
        <v>43741.680555555555</v>
      </c>
      <c r="Y2587" s="71">
        <v>43741</v>
      </c>
      <c r="Z2587" s="90">
        <v>0.68055555555555558</v>
      </c>
      <c r="AA2587" s="89">
        <v>43741.772916666669</v>
      </c>
      <c r="AB2587" s="71">
        <v>43741</v>
      </c>
      <c r="AC2587" s="91">
        <v>0.7729166666666667</v>
      </c>
      <c r="AD2587" s="92">
        <v>0</v>
      </c>
      <c r="AE2587" s="91">
        <v>9.2361111113859806E-2</v>
      </c>
      <c r="AF2587" s="92">
        <v>2.2166666667326353</v>
      </c>
    </row>
    <row r="2588" spans="12:32" ht="12.75" customHeight="1" x14ac:dyDescent="0.3">
      <c r="L2588" s="86">
        <v>5</v>
      </c>
      <c r="M2588" s="87" t="s">
        <v>808</v>
      </c>
      <c r="N2588" s="86" t="s">
        <v>52</v>
      </c>
      <c r="O2588" s="87" t="s">
        <v>843</v>
      </c>
      <c r="P2588" s="87" t="s">
        <v>844</v>
      </c>
      <c r="Q2588" s="38"/>
      <c r="R2588" s="38"/>
      <c r="S2588" s="38"/>
      <c r="T2588" s="38"/>
      <c r="U2588" s="88" t="s">
        <v>540</v>
      </c>
      <c r="V2588" s="88" t="s">
        <v>1780</v>
      </c>
      <c r="W2588" s="88" t="s">
        <v>1799</v>
      </c>
      <c r="X2588" s="89">
        <v>43760.715277777781</v>
      </c>
      <c r="Y2588" s="71">
        <v>43760</v>
      </c>
      <c r="Z2588" s="90">
        <v>0.71527777777777779</v>
      </c>
      <c r="AA2588" s="89">
        <v>43760.784722222219</v>
      </c>
      <c r="AB2588" s="71">
        <v>43760</v>
      </c>
      <c r="AC2588" s="91">
        <v>0.78472222222222221</v>
      </c>
      <c r="AD2588" s="92">
        <v>0</v>
      </c>
      <c r="AE2588" s="91">
        <v>6.9444444437976927E-2</v>
      </c>
      <c r="AF2588" s="92">
        <v>1.6666666665114462</v>
      </c>
    </row>
    <row r="2589" spans="12:32" ht="12.75" customHeight="1" x14ac:dyDescent="0.3">
      <c r="L2589" s="86">
        <v>5</v>
      </c>
      <c r="M2589" s="87" t="s">
        <v>808</v>
      </c>
      <c r="N2589" s="86" t="s">
        <v>52</v>
      </c>
      <c r="O2589" s="87" t="s">
        <v>828</v>
      </c>
      <c r="P2589" s="87" t="s">
        <v>829</v>
      </c>
      <c r="Q2589" s="38"/>
      <c r="R2589" s="38"/>
      <c r="S2589" s="38"/>
      <c r="T2589" s="38"/>
      <c r="U2589" s="88" t="s">
        <v>540</v>
      </c>
      <c r="V2589" s="88" t="s">
        <v>1819</v>
      </c>
      <c r="W2589" s="88" t="s">
        <v>1830</v>
      </c>
      <c r="X2589" s="89">
        <v>43746.423611111109</v>
      </c>
      <c r="Y2589" s="71">
        <v>43746</v>
      </c>
      <c r="Z2589" s="90">
        <v>0.4236111111111111</v>
      </c>
      <c r="AA2589" s="89">
        <v>43746.424305555556</v>
      </c>
      <c r="AB2589" s="71">
        <v>43746</v>
      </c>
      <c r="AC2589" s="91">
        <v>0.42430555555555555</v>
      </c>
      <c r="AD2589" s="92">
        <v>0</v>
      </c>
      <c r="AE2589" s="91">
        <v>6.944444467080757E-4</v>
      </c>
      <c r="AF2589" s="92">
        <v>1.6666666720993817E-2</v>
      </c>
    </row>
    <row r="2590" spans="12:32" ht="12.75" customHeight="1" x14ac:dyDescent="0.3">
      <c r="L2590" s="86">
        <v>5</v>
      </c>
      <c r="M2590" s="87" t="s">
        <v>808</v>
      </c>
      <c r="N2590" s="86" t="s">
        <v>52</v>
      </c>
      <c r="O2590" s="87" t="s">
        <v>828</v>
      </c>
      <c r="P2590" s="87" t="s">
        <v>829</v>
      </c>
      <c r="Q2590" s="38"/>
      <c r="R2590" s="38"/>
      <c r="S2590" s="38"/>
      <c r="T2590" s="38"/>
      <c r="U2590" s="88" t="s">
        <v>540</v>
      </c>
      <c r="V2590" s="88" t="s">
        <v>1819</v>
      </c>
      <c r="W2590" s="88" t="s">
        <v>1831</v>
      </c>
      <c r="X2590" s="89">
        <v>43760.48541666667</v>
      </c>
      <c r="Y2590" s="71">
        <v>43760</v>
      </c>
      <c r="Z2590" s="90">
        <v>0.48541666666666666</v>
      </c>
      <c r="AA2590" s="89">
        <v>43761.568749999999</v>
      </c>
      <c r="AB2590" s="71">
        <v>43761</v>
      </c>
      <c r="AC2590" s="91">
        <v>0.56874999999999998</v>
      </c>
      <c r="AD2590" s="92">
        <v>0</v>
      </c>
      <c r="AE2590" s="91">
        <v>0.5</v>
      </c>
      <c r="AF2590" s="92">
        <v>12</v>
      </c>
    </row>
    <row r="2591" spans="12:32" ht="12.75" customHeight="1" x14ac:dyDescent="0.3">
      <c r="L2591" s="86">
        <v>5</v>
      </c>
      <c r="M2591" s="87" t="s">
        <v>808</v>
      </c>
      <c r="N2591" s="86" t="s">
        <v>52</v>
      </c>
      <c r="O2591" s="87" t="s">
        <v>828</v>
      </c>
      <c r="P2591" s="87" t="s">
        <v>829</v>
      </c>
      <c r="Q2591" s="38"/>
      <c r="R2591" s="38"/>
      <c r="S2591" s="38"/>
      <c r="T2591" s="38"/>
      <c r="U2591" s="88" t="s">
        <v>540</v>
      </c>
      <c r="V2591" s="88" t="s">
        <v>1819</v>
      </c>
      <c r="W2591" s="88" t="s">
        <v>1832</v>
      </c>
      <c r="X2591" s="89">
        <v>43740.665277777778</v>
      </c>
      <c r="Y2591" s="71">
        <v>43740</v>
      </c>
      <c r="Z2591" s="90">
        <v>0.66527777777777775</v>
      </c>
      <c r="AA2591" s="89">
        <v>43741.753472222219</v>
      </c>
      <c r="AB2591" s="71">
        <v>43741</v>
      </c>
      <c r="AC2591" s="91">
        <v>0.75347222222222221</v>
      </c>
      <c r="AD2591" s="92">
        <v>0</v>
      </c>
      <c r="AE2591" s="91">
        <v>0.5048611111111112</v>
      </c>
      <c r="AF2591" s="92">
        <v>12.116666666666669</v>
      </c>
    </row>
    <row r="2592" spans="12:32" ht="12.75" customHeight="1" x14ac:dyDescent="0.3">
      <c r="L2592" s="86">
        <v>5</v>
      </c>
      <c r="M2592" s="87" t="s">
        <v>808</v>
      </c>
      <c r="N2592" s="86" t="s">
        <v>52</v>
      </c>
      <c r="O2592" s="87" t="s">
        <v>828</v>
      </c>
      <c r="P2592" s="87" t="s">
        <v>829</v>
      </c>
      <c r="Q2592" s="38"/>
      <c r="R2592" s="38"/>
      <c r="S2592" s="38"/>
      <c r="T2592" s="38"/>
      <c r="U2592" s="88" t="s">
        <v>540</v>
      </c>
      <c r="V2592" s="88" t="s">
        <v>1819</v>
      </c>
      <c r="W2592" s="88" t="s">
        <v>1833</v>
      </c>
      <c r="X2592" s="89">
        <v>43769.689583333333</v>
      </c>
      <c r="Y2592" s="71">
        <v>43769</v>
      </c>
      <c r="Z2592" s="90">
        <v>0.68958333333333333</v>
      </c>
      <c r="AA2592" s="89">
        <v>43769.821527777778</v>
      </c>
      <c r="AB2592" s="71">
        <v>43769</v>
      </c>
      <c r="AC2592" s="91">
        <v>0.82152777777777786</v>
      </c>
      <c r="AD2592" s="92">
        <v>0</v>
      </c>
      <c r="AE2592" s="91">
        <v>0.13194444444525288</v>
      </c>
      <c r="AF2592" s="92">
        <v>3.1666666666860692</v>
      </c>
    </row>
    <row r="2593" spans="12:32" ht="12.75" customHeight="1" x14ac:dyDescent="0.3">
      <c r="L2593" s="86">
        <v>5</v>
      </c>
      <c r="M2593" s="87" t="s">
        <v>808</v>
      </c>
      <c r="N2593" s="86" t="s">
        <v>52</v>
      </c>
      <c r="O2593" s="87" t="s">
        <v>828</v>
      </c>
      <c r="P2593" s="87" t="s">
        <v>829</v>
      </c>
      <c r="Q2593" s="38"/>
      <c r="R2593" s="38"/>
      <c r="S2593" s="38"/>
      <c r="T2593" s="38"/>
      <c r="U2593" s="88" t="s">
        <v>540</v>
      </c>
      <c r="V2593" s="88" t="s">
        <v>1819</v>
      </c>
      <c r="W2593" s="88" t="s">
        <v>1834</v>
      </c>
      <c r="X2593" s="89">
        <v>43767.690972222219</v>
      </c>
      <c r="Y2593" s="71">
        <v>43767</v>
      </c>
      <c r="Z2593" s="90">
        <v>0.69097222222222221</v>
      </c>
      <c r="AA2593" s="89">
        <v>43768.552083333336</v>
      </c>
      <c r="AB2593" s="71">
        <v>43768</v>
      </c>
      <c r="AC2593" s="91">
        <v>0.55208333333333337</v>
      </c>
      <c r="AD2593" s="92">
        <v>0</v>
      </c>
      <c r="AE2593" s="91">
        <v>0.27777777777777785</v>
      </c>
      <c r="AF2593" s="92">
        <v>6.6666666666666679</v>
      </c>
    </row>
    <row r="2594" spans="12:32" ht="12.75" customHeight="1" x14ac:dyDescent="0.3">
      <c r="L2594" s="86">
        <v>5</v>
      </c>
      <c r="M2594" s="87" t="s">
        <v>808</v>
      </c>
      <c r="N2594" s="86" t="s">
        <v>52</v>
      </c>
      <c r="O2594" s="87" t="s">
        <v>828</v>
      </c>
      <c r="P2594" s="87" t="s">
        <v>829</v>
      </c>
      <c r="Q2594" s="38"/>
      <c r="R2594" s="38"/>
      <c r="S2594" s="38"/>
      <c r="T2594" s="38"/>
      <c r="U2594" s="88" t="s">
        <v>540</v>
      </c>
      <c r="V2594" s="88" t="s">
        <v>1819</v>
      </c>
      <c r="W2594" s="88" t="s">
        <v>1835</v>
      </c>
      <c r="X2594" s="89">
        <v>43761.715277777781</v>
      </c>
      <c r="Y2594" s="71">
        <v>43761</v>
      </c>
      <c r="Z2594" s="90">
        <v>0.71527777777777779</v>
      </c>
      <c r="AA2594" s="89">
        <v>43761.810416666667</v>
      </c>
      <c r="AB2594" s="71">
        <v>43761</v>
      </c>
      <c r="AC2594" s="91">
        <v>0.81041666666666667</v>
      </c>
      <c r="AD2594" s="92">
        <v>0</v>
      </c>
      <c r="AE2594" s="91">
        <v>9.5138888886140194E-2</v>
      </c>
      <c r="AF2594" s="92">
        <v>2.2833333332673647</v>
      </c>
    </row>
    <row r="2595" spans="12:32" ht="12.75" customHeight="1" x14ac:dyDescent="0.3">
      <c r="L2595" s="86">
        <v>5</v>
      </c>
      <c r="M2595" s="87" t="s">
        <v>808</v>
      </c>
      <c r="N2595" s="86" t="s">
        <v>52</v>
      </c>
      <c r="O2595" s="87" t="s">
        <v>828</v>
      </c>
      <c r="P2595" s="87" t="s">
        <v>829</v>
      </c>
      <c r="Q2595" s="38"/>
      <c r="R2595" s="38"/>
      <c r="S2595" s="38"/>
      <c r="T2595" s="38"/>
      <c r="U2595" s="88" t="s">
        <v>540</v>
      </c>
      <c r="V2595" s="88" t="s">
        <v>1819</v>
      </c>
      <c r="W2595" s="88" t="s">
        <v>1836</v>
      </c>
      <c r="X2595" s="70"/>
      <c r="Y2595" s="71"/>
      <c r="Z2595" s="90"/>
      <c r="AA2595" s="90"/>
      <c r="AB2595" s="71"/>
      <c r="AC2595" s="91" t="s">
        <v>762</v>
      </c>
    </row>
    <row r="2596" spans="12:32" ht="12.75" customHeight="1" x14ac:dyDescent="0.3">
      <c r="L2596" s="86">
        <v>5</v>
      </c>
      <c r="M2596" s="87" t="s">
        <v>808</v>
      </c>
      <c r="N2596" s="86" t="s">
        <v>52</v>
      </c>
      <c r="O2596" s="87" t="s">
        <v>843</v>
      </c>
      <c r="P2596" s="87" t="s">
        <v>844</v>
      </c>
      <c r="Q2596" s="38"/>
      <c r="R2596" s="38"/>
      <c r="S2596" s="38"/>
      <c r="T2596" s="38"/>
      <c r="U2596" s="88" t="s">
        <v>540</v>
      </c>
      <c r="V2596" s="88" t="s">
        <v>1885</v>
      </c>
      <c r="W2596" s="88" t="s">
        <v>1902</v>
      </c>
      <c r="X2596" s="89">
        <v>43747.436111111114</v>
      </c>
      <c r="Y2596" s="71">
        <v>43747</v>
      </c>
      <c r="Z2596" s="90">
        <v>0.43611111111111112</v>
      </c>
      <c r="AA2596" s="89">
        <v>43747.698611111111</v>
      </c>
      <c r="AB2596" s="71">
        <v>43747</v>
      </c>
      <c r="AC2596" s="91">
        <v>0.69861111111111107</v>
      </c>
      <c r="AD2596" s="92">
        <v>0</v>
      </c>
      <c r="AE2596" s="91">
        <v>0.26249999999708962</v>
      </c>
      <c r="AF2596" s="92">
        <v>6.2999999999301508</v>
      </c>
    </row>
    <row r="2597" spans="12:32" ht="12.75" customHeight="1" x14ac:dyDescent="0.3">
      <c r="L2597" s="86">
        <v>5</v>
      </c>
      <c r="M2597" s="87" t="s">
        <v>808</v>
      </c>
      <c r="N2597" s="86" t="s">
        <v>52</v>
      </c>
      <c r="O2597" s="87" t="s">
        <v>843</v>
      </c>
      <c r="P2597" s="87" t="s">
        <v>844</v>
      </c>
      <c r="Q2597" s="38"/>
      <c r="R2597" s="38"/>
      <c r="S2597" s="38"/>
      <c r="T2597" s="38"/>
      <c r="U2597" s="88" t="s">
        <v>540</v>
      </c>
      <c r="V2597" s="88" t="s">
        <v>1885</v>
      </c>
      <c r="W2597" s="88" t="s">
        <v>1903</v>
      </c>
      <c r="X2597" s="89">
        <v>43745.44027777778</v>
      </c>
      <c r="Y2597" s="71">
        <v>43745</v>
      </c>
      <c r="Z2597" s="90">
        <v>0.44027777777777777</v>
      </c>
      <c r="AA2597" s="89">
        <v>43745.615277777775</v>
      </c>
      <c r="AB2597" s="71">
        <v>43745</v>
      </c>
      <c r="AC2597" s="91">
        <v>0.61527777777777781</v>
      </c>
      <c r="AD2597" s="92">
        <v>0</v>
      </c>
      <c r="AE2597" s="91">
        <v>0.17499999999563443</v>
      </c>
      <c r="AF2597" s="92">
        <v>4.1999999998952262</v>
      </c>
    </row>
    <row r="2598" spans="12:32" ht="12.75" customHeight="1" x14ac:dyDescent="0.3">
      <c r="L2598" s="86">
        <v>5</v>
      </c>
      <c r="M2598" s="87" t="s">
        <v>808</v>
      </c>
      <c r="N2598" s="86" t="s">
        <v>52</v>
      </c>
      <c r="O2598" s="87" t="s">
        <v>843</v>
      </c>
      <c r="P2598" s="87" t="s">
        <v>844</v>
      </c>
      <c r="Q2598" s="38"/>
      <c r="R2598" s="38"/>
      <c r="S2598" s="38"/>
      <c r="T2598" s="38"/>
      <c r="U2598" s="88" t="s">
        <v>540</v>
      </c>
      <c r="V2598" s="88" t="s">
        <v>1885</v>
      </c>
      <c r="W2598" s="88" t="s">
        <v>1904</v>
      </c>
      <c r="X2598" s="89">
        <v>43749.44027777778</v>
      </c>
      <c r="Y2598" s="71">
        <v>43749</v>
      </c>
      <c r="Z2598" s="90">
        <v>0.44027777777777777</v>
      </c>
      <c r="AA2598" s="89">
        <v>43749.5625</v>
      </c>
      <c r="AB2598" s="71">
        <v>43749</v>
      </c>
      <c r="AC2598" s="91">
        <v>0.5625</v>
      </c>
      <c r="AD2598" s="92">
        <v>0</v>
      </c>
      <c r="AE2598" s="91">
        <v>0.12222222222044365</v>
      </c>
      <c r="AF2598" s="92">
        <v>2.9333333332906477</v>
      </c>
    </row>
    <row r="2599" spans="12:32" ht="12.75" customHeight="1" x14ac:dyDescent="0.3">
      <c r="L2599" s="86">
        <v>5</v>
      </c>
      <c r="M2599" s="87" t="s">
        <v>808</v>
      </c>
      <c r="N2599" s="86" t="s">
        <v>52</v>
      </c>
      <c r="O2599" s="87" t="s">
        <v>843</v>
      </c>
      <c r="P2599" s="87" t="s">
        <v>844</v>
      </c>
      <c r="Q2599" s="38"/>
      <c r="R2599" s="38"/>
      <c r="S2599" s="38"/>
      <c r="T2599" s="38"/>
      <c r="U2599" s="88" t="s">
        <v>540</v>
      </c>
      <c r="V2599" s="88" t="s">
        <v>1885</v>
      </c>
      <c r="W2599" s="88" t="s">
        <v>1905</v>
      </c>
      <c r="X2599" s="89">
        <v>43767.481249999997</v>
      </c>
      <c r="Y2599" s="71">
        <v>43767</v>
      </c>
      <c r="Z2599" s="90">
        <v>0.48125000000000001</v>
      </c>
      <c r="AA2599" s="89">
        <v>43767.729861111111</v>
      </c>
      <c r="AB2599" s="71">
        <v>43767</v>
      </c>
      <c r="AC2599" s="91">
        <v>0.72986111111111107</v>
      </c>
      <c r="AD2599" s="92">
        <v>0</v>
      </c>
      <c r="AE2599" s="91">
        <v>0.24861111111385981</v>
      </c>
      <c r="AF2599" s="92">
        <v>5.9666666667326353</v>
      </c>
    </row>
    <row r="2600" spans="12:32" ht="12.75" customHeight="1" x14ac:dyDescent="0.3">
      <c r="L2600" s="86">
        <v>5</v>
      </c>
      <c r="M2600" s="87" t="s">
        <v>808</v>
      </c>
      <c r="N2600" s="86" t="s">
        <v>52</v>
      </c>
      <c r="O2600" s="87" t="s">
        <v>843</v>
      </c>
      <c r="P2600" s="87" t="s">
        <v>844</v>
      </c>
      <c r="Q2600" s="38"/>
      <c r="R2600" s="38"/>
      <c r="S2600" s="38"/>
      <c r="T2600" s="38"/>
      <c r="U2600" s="88" t="s">
        <v>540</v>
      </c>
      <c r="V2600" s="88" t="s">
        <v>1885</v>
      </c>
      <c r="W2600" s="88" t="s">
        <v>1906</v>
      </c>
      <c r="X2600" s="89">
        <v>43753.486111111109</v>
      </c>
      <c r="Y2600" s="71">
        <v>43753</v>
      </c>
      <c r="Z2600" s="90">
        <v>0.4861111111111111</v>
      </c>
      <c r="AA2600" s="89">
        <v>43754.506249999999</v>
      </c>
      <c r="AB2600" s="71">
        <v>43754</v>
      </c>
      <c r="AC2600" s="91">
        <v>1.5062500000000001</v>
      </c>
      <c r="AD2600" s="92">
        <v>0</v>
      </c>
      <c r="AE2600" s="91">
        <v>1.4368055555555557</v>
      </c>
      <c r="AF2600" s="92">
        <v>34.483333333333334</v>
      </c>
    </row>
    <row r="2601" spans="12:32" ht="12.75" customHeight="1" x14ac:dyDescent="0.3">
      <c r="L2601" s="86">
        <v>5</v>
      </c>
      <c r="M2601" s="87" t="s">
        <v>808</v>
      </c>
      <c r="N2601" s="86" t="s">
        <v>52</v>
      </c>
      <c r="O2601" s="87" t="s">
        <v>843</v>
      </c>
      <c r="P2601" s="87" t="s">
        <v>844</v>
      </c>
      <c r="Q2601" s="38"/>
      <c r="R2601" s="38"/>
      <c r="S2601" s="38"/>
      <c r="T2601" s="38"/>
      <c r="U2601" s="88" t="s">
        <v>540</v>
      </c>
      <c r="V2601" s="88" t="s">
        <v>1885</v>
      </c>
      <c r="W2601" s="88" t="s">
        <v>1907</v>
      </c>
      <c r="X2601" s="89">
        <v>43769.563888888886</v>
      </c>
      <c r="Y2601" s="71">
        <v>43769</v>
      </c>
      <c r="Z2601" s="90">
        <v>0.56388888888888888</v>
      </c>
      <c r="AA2601" s="89">
        <v>43769.715277777781</v>
      </c>
      <c r="AB2601" s="71">
        <v>43769</v>
      </c>
      <c r="AC2601" s="91">
        <v>0.71527777777777779</v>
      </c>
      <c r="AD2601" s="92">
        <v>0</v>
      </c>
      <c r="AE2601" s="91">
        <v>0.15138888889487134</v>
      </c>
      <c r="AF2601" s="92">
        <v>3.6333333334769122</v>
      </c>
    </row>
    <row r="2602" spans="12:32" ht="12.75" customHeight="1" x14ac:dyDescent="0.3">
      <c r="L2602" s="86">
        <v>5</v>
      </c>
      <c r="M2602" s="87" t="s">
        <v>808</v>
      </c>
      <c r="N2602" s="86" t="s">
        <v>52</v>
      </c>
      <c r="O2602" s="87" t="s">
        <v>843</v>
      </c>
      <c r="P2602" s="87" t="s">
        <v>844</v>
      </c>
      <c r="Q2602" s="38"/>
      <c r="R2602" s="38"/>
      <c r="S2602" s="38"/>
      <c r="T2602" s="38"/>
      <c r="U2602" s="88" t="s">
        <v>540</v>
      </c>
      <c r="V2602" s="88" t="s">
        <v>1885</v>
      </c>
      <c r="W2602" s="88" t="s">
        <v>1908</v>
      </c>
      <c r="X2602" s="89">
        <v>43752.602777777778</v>
      </c>
      <c r="Y2602" s="71">
        <v>43752</v>
      </c>
      <c r="Z2602" s="90">
        <v>0.60277777777777775</v>
      </c>
      <c r="AA2602" s="89">
        <v>43752.834027777775</v>
      </c>
      <c r="AB2602" s="71">
        <v>43752</v>
      </c>
      <c r="AC2602" s="91">
        <v>0.83402777777777781</v>
      </c>
      <c r="AD2602" s="92">
        <v>0</v>
      </c>
      <c r="AE2602" s="91">
        <v>0.23124999999708962</v>
      </c>
      <c r="AF2602" s="92">
        <v>5.5499999999301508</v>
      </c>
    </row>
    <row r="2603" spans="12:32" ht="12.75" customHeight="1" x14ac:dyDescent="0.3">
      <c r="L2603" s="86">
        <v>5</v>
      </c>
      <c r="M2603" s="87" t="s">
        <v>808</v>
      </c>
      <c r="N2603" s="86" t="s">
        <v>52</v>
      </c>
      <c r="O2603" s="87" t="s">
        <v>843</v>
      </c>
      <c r="P2603" s="87" t="s">
        <v>844</v>
      </c>
      <c r="Q2603" s="38"/>
      <c r="R2603" s="38"/>
      <c r="S2603" s="38"/>
      <c r="T2603" s="38"/>
      <c r="U2603" s="88" t="s">
        <v>540</v>
      </c>
      <c r="V2603" s="88" t="s">
        <v>1885</v>
      </c>
      <c r="W2603" s="88" t="s">
        <v>1909</v>
      </c>
      <c r="X2603" s="89">
        <v>43759.632638888892</v>
      </c>
      <c r="Y2603" s="71">
        <v>43759</v>
      </c>
      <c r="Z2603" s="90">
        <v>0.63263888888888886</v>
      </c>
      <c r="AA2603" s="89">
        <v>43759.711805555555</v>
      </c>
      <c r="AB2603" s="71">
        <v>43759</v>
      </c>
      <c r="AC2603" s="91">
        <v>0.71180555555555558</v>
      </c>
      <c r="AD2603" s="92">
        <v>0</v>
      </c>
      <c r="AE2603" s="91">
        <v>7.9166666662786156E-2</v>
      </c>
      <c r="AF2603" s="92">
        <v>1.8999999999068677</v>
      </c>
    </row>
    <row r="2604" spans="12:32" ht="12.75" customHeight="1" x14ac:dyDescent="0.3">
      <c r="L2604" s="86">
        <v>5</v>
      </c>
      <c r="M2604" s="87" t="s">
        <v>808</v>
      </c>
      <c r="N2604" s="86" t="s">
        <v>52</v>
      </c>
      <c r="O2604" s="87" t="s">
        <v>843</v>
      </c>
      <c r="P2604" s="87" t="s">
        <v>844</v>
      </c>
      <c r="Q2604" s="38"/>
      <c r="R2604" s="38"/>
      <c r="S2604" s="38"/>
      <c r="T2604" s="38"/>
      <c r="U2604" s="88" t="s">
        <v>540</v>
      </c>
      <c r="V2604" s="88" t="s">
        <v>1885</v>
      </c>
      <c r="W2604" s="88" t="s">
        <v>1910</v>
      </c>
      <c r="X2604" s="89">
        <v>43740.645138888889</v>
      </c>
      <c r="Y2604" s="71">
        <v>43740</v>
      </c>
      <c r="Z2604" s="90">
        <v>0.64513888888888893</v>
      </c>
      <c r="AA2604" s="89">
        <v>43741.39166666667</v>
      </c>
      <c r="AB2604" s="71">
        <v>43741</v>
      </c>
      <c r="AC2604" s="91">
        <v>0.39166666666666666</v>
      </c>
      <c r="AD2604" s="92">
        <v>0</v>
      </c>
      <c r="AE2604" s="91">
        <v>0.16319444444444442</v>
      </c>
      <c r="AF2604" s="92">
        <v>3.9166666666666661</v>
      </c>
    </row>
    <row r="2605" spans="12:32" ht="12.75" customHeight="1" x14ac:dyDescent="0.3">
      <c r="L2605" s="86">
        <v>5</v>
      </c>
      <c r="M2605" s="87" t="s">
        <v>808</v>
      </c>
      <c r="N2605" s="86" t="s">
        <v>52</v>
      </c>
      <c r="O2605" s="87" t="s">
        <v>843</v>
      </c>
      <c r="P2605" s="87" t="s">
        <v>844</v>
      </c>
      <c r="Q2605" s="38"/>
      <c r="R2605" s="38"/>
      <c r="S2605" s="38"/>
      <c r="T2605" s="38"/>
      <c r="U2605" s="88" t="s">
        <v>540</v>
      </c>
      <c r="V2605" s="88" t="s">
        <v>1885</v>
      </c>
      <c r="W2605" s="88" t="s">
        <v>1911</v>
      </c>
      <c r="X2605" s="89">
        <v>43754.657638888886</v>
      </c>
      <c r="Y2605" s="71">
        <v>43754</v>
      </c>
      <c r="Z2605" s="90">
        <v>0.65763888888888888</v>
      </c>
      <c r="AA2605" s="89">
        <v>43754.770833333336</v>
      </c>
      <c r="AB2605" s="71">
        <v>43754</v>
      </c>
      <c r="AC2605" s="91">
        <v>0.77083333333333326</v>
      </c>
      <c r="AD2605" s="92">
        <v>0</v>
      </c>
      <c r="AE2605" s="91">
        <v>0.11319444444961846</v>
      </c>
      <c r="AF2605" s="92">
        <v>2.716666666790843</v>
      </c>
    </row>
    <row r="2606" spans="12:32" ht="12.75" customHeight="1" x14ac:dyDescent="0.3">
      <c r="L2606" s="86">
        <v>5</v>
      </c>
      <c r="M2606" s="87" t="s">
        <v>808</v>
      </c>
      <c r="N2606" s="86" t="s">
        <v>52</v>
      </c>
      <c r="O2606" s="87" t="s">
        <v>843</v>
      </c>
      <c r="P2606" s="87" t="s">
        <v>844</v>
      </c>
      <c r="Q2606" s="38"/>
      <c r="R2606" s="38"/>
      <c r="S2606" s="38"/>
      <c r="T2606" s="38"/>
      <c r="U2606" s="88" t="s">
        <v>540</v>
      </c>
      <c r="V2606" s="88" t="s">
        <v>1885</v>
      </c>
      <c r="W2606" s="88" t="s">
        <v>1912</v>
      </c>
      <c r="X2606" s="89">
        <v>43760.506249999999</v>
      </c>
      <c r="Y2606" s="71">
        <v>43760</v>
      </c>
      <c r="Z2606" s="90">
        <v>0.50624999999999998</v>
      </c>
      <c r="AA2606" s="89">
        <v>43761.390972222223</v>
      </c>
      <c r="AB2606" s="71">
        <v>43761</v>
      </c>
      <c r="AC2606" s="91">
        <v>0.39097222222222222</v>
      </c>
      <c r="AD2606" s="92">
        <v>0</v>
      </c>
      <c r="AE2606" s="91">
        <v>0.30138888888888893</v>
      </c>
      <c r="AF2606" s="92">
        <v>7.2333333333333343</v>
      </c>
    </row>
    <row r="2607" spans="12:32" ht="12.75" customHeight="1" x14ac:dyDescent="0.3">
      <c r="L2607" s="86">
        <v>5</v>
      </c>
      <c r="M2607" s="87" t="s">
        <v>808</v>
      </c>
      <c r="N2607" s="86" t="s">
        <v>52</v>
      </c>
      <c r="O2607" s="87" t="s">
        <v>843</v>
      </c>
      <c r="P2607" s="87" t="s">
        <v>844</v>
      </c>
      <c r="Q2607" s="38"/>
      <c r="R2607" s="38"/>
      <c r="S2607" s="38"/>
      <c r="T2607" s="38"/>
      <c r="U2607" s="88" t="s">
        <v>540</v>
      </c>
      <c r="V2607" s="88" t="s">
        <v>1885</v>
      </c>
      <c r="W2607" s="88" t="s">
        <v>1913</v>
      </c>
      <c r="X2607" s="89">
        <v>43746.517361111109</v>
      </c>
      <c r="Y2607" s="71">
        <v>43746</v>
      </c>
      <c r="Z2607" s="90">
        <v>0.51736111111111105</v>
      </c>
      <c r="AA2607" s="89">
        <v>43746.570138888892</v>
      </c>
      <c r="AB2607" s="71">
        <v>43746</v>
      </c>
      <c r="AC2607" s="91">
        <v>0.57013888888888886</v>
      </c>
      <c r="AD2607" s="92">
        <v>0</v>
      </c>
      <c r="AE2607" s="91">
        <v>5.2777777782466728E-2</v>
      </c>
      <c r="AF2607" s="92">
        <v>1.2666666667792015</v>
      </c>
    </row>
    <row r="2608" spans="12:32" ht="12.75" customHeight="1" x14ac:dyDescent="0.3">
      <c r="L2608" s="86">
        <v>5</v>
      </c>
      <c r="M2608" s="87" t="s">
        <v>808</v>
      </c>
      <c r="N2608" s="86" t="s">
        <v>52</v>
      </c>
      <c r="O2608" s="87" t="s">
        <v>843</v>
      </c>
      <c r="P2608" s="87" t="s">
        <v>844</v>
      </c>
      <c r="Q2608" s="38"/>
      <c r="R2608" s="38"/>
      <c r="S2608" s="38"/>
      <c r="T2608" s="38"/>
      <c r="U2608" s="88" t="s">
        <v>540</v>
      </c>
      <c r="V2608" s="88" t="s">
        <v>1980</v>
      </c>
      <c r="W2608" s="88" t="s">
        <v>1987</v>
      </c>
      <c r="X2608" s="89">
        <v>43754.386805555558</v>
      </c>
      <c r="Y2608" s="71">
        <v>43754</v>
      </c>
      <c r="Z2608" s="90">
        <v>0.38680555555555557</v>
      </c>
      <c r="AA2608" s="89">
        <v>43755.424305555556</v>
      </c>
      <c r="AB2608" s="71">
        <v>43755</v>
      </c>
      <c r="AC2608" s="91">
        <v>0.42430555555555555</v>
      </c>
      <c r="AD2608" s="92">
        <v>0</v>
      </c>
      <c r="AE2608" s="91">
        <v>0.45416666666666666</v>
      </c>
      <c r="AF2608" s="92">
        <v>10.9</v>
      </c>
    </row>
    <row r="2609" spans="12:32" ht="12.75" customHeight="1" x14ac:dyDescent="0.3">
      <c r="L2609" s="86">
        <v>5</v>
      </c>
      <c r="M2609" s="87" t="s">
        <v>808</v>
      </c>
      <c r="N2609" s="86" t="s">
        <v>52</v>
      </c>
      <c r="O2609" s="87" t="s">
        <v>843</v>
      </c>
      <c r="P2609" s="87" t="s">
        <v>844</v>
      </c>
      <c r="Q2609" s="38"/>
      <c r="R2609" s="38"/>
      <c r="S2609" s="38"/>
      <c r="T2609" s="38"/>
      <c r="U2609" s="88" t="s">
        <v>540</v>
      </c>
      <c r="V2609" s="88" t="s">
        <v>1980</v>
      </c>
      <c r="W2609" s="88" t="s">
        <v>1988</v>
      </c>
      <c r="X2609" s="89">
        <v>43752.512499999997</v>
      </c>
      <c r="Y2609" s="71">
        <v>43752</v>
      </c>
      <c r="Z2609" s="90">
        <v>0.51250000000000007</v>
      </c>
      <c r="AA2609" s="89">
        <v>43752.617361111108</v>
      </c>
      <c r="AB2609" s="71">
        <v>43752</v>
      </c>
      <c r="AC2609" s="91">
        <v>0.61736111111111114</v>
      </c>
      <c r="AD2609" s="92">
        <v>0</v>
      </c>
      <c r="AE2609" s="91">
        <v>0.10486111111094942</v>
      </c>
      <c r="AF2609" s="92">
        <v>2.5166666666627862</v>
      </c>
    </row>
    <row r="2610" spans="12:32" ht="12.75" customHeight="1" x14ac:dyDescent="0.3">
      <c r="L2610" s="86">
        <v>5</v>
      </c>
      <c r="M2610" s="87" t="s">
        <v>808</v>
      </c>
      <c r="N2610" s="86" t="s">
        <v>52</v>
      </c>
      <c r="O2610" s="87" t="s">
        <v>849</v>
      </c>
      <c r="P2610" s="87" t="s">
        <v>901</v>
      </c>
      <c r="Q2610" s="38"/>
      <c r="R2610" s="38"/>
      <c r="S2610" s="38"/>
      <c r="T2610" s="38"/>
      <c r="U2610" s="88" t="s">
        <v>540</v>
      </c>
      <c r="V2610" s="88" t="s">
        <v>1994</v>
      </c>
      <c r="W2610" s="88" t="s">
        <v>1997</v>
      </c>
      <c r="X2610" s="89">
        <v>43756.4</v>
      </c>
      <c r="Y2610" s="71">
        <v>43756</v>
      </c>
      <c r="Z2610" s="90">
        <v>0.39999999999999997</v>
      </c>
      <c r="AA2610" s="89">
        <v>43756.518750000003</v>
      </c>
      <c r="AB2610" s="71">
        <v>43756</v>
      </c>
      <c r="AC2610" s="91">
        <v>1.5187499999999998</v>
      </c>
      <c r="AD2610" s="92">
        <v>0</v>
      </c>
      <c r="AE2610" s="91">
        <v>0.11875000000145519</v>
      </c>
      <c r="AF2610" s="92">
        <v>2.8500000000349246</v>
      </c>
    </row>
    <row r="2611" spans="12:32" ht="12.75" customHeight="1" x14ac:dyDescent="0.3">
      <c r="L2611" s="86">
        <v>5</v>
      </c>
      <c r="M2611" s="87" t="s">
        <v>808</v>
      </c>
      <c r="N2611" s="86" t="s">
        <v>52</v>
      </c>
      <c r="O2611" s="87" t="s">
        <v>809</v>
      </c>
      <c r="P2611" s="38"/>
      <c r="Q2611" s="87" t="s">
        <v>810</v>
      </c>
      <c r="R2611" s="38"/>
      <c r="S2611" s="38"/>
      <c r="T2611" s="38"/>
      <c r="U2611" s="88" t="s">
        <v>540</v>
      </c>
      <c r="V2611" s="88" t="s">
        <v>2007</v>
      </c>
      <c r="W2611" s="88" t="s">
        <v>2009</v>
      </c>
      <c r="X2611" s="89">
        <v>43763.468055555553</v>
      </c>
      <c r="Y2611" s="71">
        <v>43763</v>
      </c>
      <c r="Z2611" s="90">
        <v>0.4680555555555555</v>
      </c>
      <c r="AA2611" s="89">
        <v>43763.629166666666</v>
      </c>
      <c r="AB2611" s="71">
        <v>43763</v>
      </c>
      <c r="AC2611" s="91">
        <v>0.62916666666666665</v>
      </c>
      <c r="AD2611" s="92">
        <v>0</v>
      </c>
      <c r="AE2611" s="91">
        <v>0.16111111111240461</v>
      </c>
      <c r="AF2611" s="92">
        <v>3.8666666666977108</v>
      </c>
    </row>
    <row r="2612" spans="12:32" ht="12.75" customHeight="1" x14ac:dyDescent="0.3">
      <c r="L2612" s="86">
        <v>5</v>
      </c>
      <c r="M2612" s="87" t="s">
        <v>808</v>
      </c>
      <c r="N2612" s="86" t="s">
        <v>52</v>
      </c>
      <c r="O2612" s="87" t="s">
        <v>809</v>
      </c>
      <c r="P2612" s="38"/>
      <c r="Q2612" s="87" t="s">
        <v>810</v>
      </c>
      <c r="R2612" s="38"/>
      <c r="S2612" s="38"/>
      <c r="T2612" s="38"/>
      <c r="U2612" s="88" t="s">
        <v>540</v>
      </c>
      <c r="V2612" s="88" t="s">
        <v>2007</v>
      </c>
      <c r="W2612" s="88" t="s">
        <v>2010</v>
      </c>
      <c r="X2612" s="89">
        <v>43752.5</v>
      </c>
      <c r="Y2612" s="71">
        <v>43752</v>
      </c>
      <c r="Z2612" s="90">
        <v>0.5</v>
      </c>
      <c r="AA2612" s="89">
        <v>43752.72152777778</v>
      </c>
      <c r="AB2612" s="71">
        <v>43752</v>
      </c>
      <c r="AC2612" s="91">
        <v>0.72152777777777777</v>
      </c>
      <c r="AD2612" s="92">
        <v>0</v>
      </c>
      <c r="AE2612" s="91">
        <v>0.22152777777955635</v>
      </c>
      <c r="AF2612" s="92">
        <v>5.3166666667093523</v>
      </c>
    </row>
    <row r="2613" spans="12:32" ht="12.75" customHeight="1" x14ac:dyDescent="0.3">
      <c r="L2613" s="86">
        <v>5</v>
      </c>
      <c r="M2613" s="87" t="s">
        <v>808</v>
      </c>
      <c r="N2613" s="86" t="s">
        <v>52</v>
      </c>
      <c r="O2613" s="87" t="s">
        <v>910</v>
      </c>
      <c r="P2613" s="87" t="s">
        <v>911</v>
      </c>
      <c r="Q2613" s="38"/>
      <c r="R2613" s="38"/>
      <c r="S2613" s="38"/>
      <c r="T2613" s="38"/>
      <c r="U2613" s="88" t="s">
        <v>540</v>
      </c>
      <c r="V2613" s="88" t="s">
        <v>2035</v>
      </c>
      <c r="W2613" s="88" t="s">
        <v>2058</v>
      </c>
      <c r="X2613" s="89">
        <v>43746.482638888891</v>
      </c>
      <c r="Y2613" s="71">
        <v>43746</v>
      </c>
      <c r="Z2613" s="90">
        <v>0.4826388888888889</v>
      </c>
      <c r="AA2613" s="89">
        <v>43746.602083333331</v>
      </c>
      <c r="AB2613" s="71">
        <v>43746</v>
      </c>
      <c r="AC2613" s="91">
        <v>0.6020833333333333</v>
      </c>
      <c r="AD2613" s="92">
        <v>0</v>
      </c>
      <c r="AE2613" s="91">
        <v>0.11944444444088731</v>
      </c>
      <c r="AF2613" s="92">
        <v>2.8666666665812954</v>
      </c>
    </row>
    <row r="2614" spans="12:32" ht="12.75" customHeight="1" x14ac:dyDescent="0.3">
      <c r="L2614" s="86">
        <v>5</v>
      </c>
      <c r="M2614" s="87" t="s">
        <v>808</v>
      </c>
      <c r="N2614" s="86" t="s">
        <v>52</v>
      </c>
      <c r="O2614" s="87" t="s">
        <v>910</v>
      </c>
      <c r="P2614" s="87" t="s">
        <v>911</v>
      </c>
      <c r="Q2614" s="38"/>
      <c r="R2614" s="38"/>
      <c r="S2614" s="38"/>
      <c r="T2614" s="38"/>
      <c r="U2614" s="88" t="s">
        <v>540</v>
      </c>
      <c r="V2614" s="88" t="s">
        <v>2035</v>
      </c>
      <c r="W2614" s="88" t="s">
        <v>2059</v>
      </c>
      <c r="X2614" s="89">
        <v>43760.486805555556</v>
      </c>
      <c r="Y2614" s="71">
        <v>43760</v>
      </c>
      <c r="Z2614" s="90">
        <v>0.48680555555555555</v>
      </c>
      <c r="AA2614" s="89">
        <v>43760.59097222222</v>
      </c>
      <c r="AB2614" s="71">
        <v>43760</v>
      </c>
      <c r="AC2614" s="91">
        <v>0.59097222222222223</v>
      </c>
      <c r="AD2614" s="92">
        <v>0</v>
      </c>
      <c r="AE2614" s="91">
        <v>0.10416666666424135</v>
      </c>
      <c r="AF2614" s="92">
        <v>2.4999999999417923</v>
      </c>
    </row>
    <row r="2615" spans="12:32" ht="12.75" customHeight="1" x14ac:dyDescent="0.3">
      <c r="L2615" s="86">
        <v>5</v>
      </c>
      <c r="M2615" s="87" t="s">
        <v>808</v>
      </c>
      <c r="N2615" s="86" t="s">
        <v>52</v>
      </c>
      <c r="O2615" s="87" t="s">
        <v>910</v>
      </c>
      <c r="P2615" s="87" t="s">
        <v>911</v>
      </c>
      <c r="Q2615" s="38"/>
      <c r="R2615" s="38"/>
      <c r="S2615" s="38"/>
      <c r="T2615" s="38"/>
      <c r="U2615" s="88" t="s">
        <v>540</v>
      </c>
      <c r="V2615" s="88" t="s">
        <v>2035</v>
      </c>
      <c r="W2615" s="88" t="s">
        <v>2060</v>
      </c>
      <c r="X2615" s="89">
        <v>43742.486805555556</v>
      </c>
      <c r="Y2615" s="71">
        <v>43742</v>
      </c>
      <c r="Z2615" s="90">
        <v>0.48680555555555555</v>
      </c>
      <c r="AA2615" s="89">
        <v>43742.606249999997</v>
      </c>
      <c r="AB2615" s="71">
        <v>43742</v>
      </c>
      <c r="AC2615" s="91">
        <v>0.60624999999999996</v>
      </c>
      <c r="AD2615" s="92">
        <v>0</v>
      </c>
      <c r="AE2615" s="91">
        <v>0.11944444444088731</v>
      </c>
      <c r="AF2615" s="92">
        <v>2.8666666665812954</v>
      </c>
    </row>
    <row r="2616" spans="12:32" ht="12.75" customHeight="1" x14ac:dyDescent="0.3">
      <c r="L2616" s="86">
        <v>5</v>
      </c>
      <c r="M2616" s="87" t="s">
        <v>808</v>
      </c>
      <c r="N2616" s="86" t="s">
        <v>52</v>
      </c>
      <c r="O2616" s="87" t="s">
        <v>910</v>
      </c>
      <c r="P2616" s="87" t="s">
        <v>911</v>
      </c>
      <c r="Q2616" s="38"/>
      <c r="R2616" s="38"/>
      <c r="S2616" s="38"/>
      <c r="T2616" s="38"/>
      <c r="U2616" s="88" t="s">
        <v>540</v>
      </c>
      <c r="V2616" s="88" t="s">
        <v>2035</v>
      </c>
      <c r="W2616" s="88" t="s">
        <v>2061</v>
      </c>
      <c r="X2616" s="89">
        <v>43756.487500000003</v>
      </c>
      <c r="Y2616" s="71">
        <v>43756</v>
      </c>
      <c r="Z2616" s="90">
        <v>0.48749999999999999</v>
      </c>
      <c r="AA2616" s="89">
        <v>43756.59375</v>
      </c>
      <c r="AB2616" s="71">
        <v>43756</v>
      </c>
      <c r="AC2616" s="91">
        <v>0.59375</v>
      </c>
      <c r="AD2616" s="92">
        <v>0</v>
      </c>
      <c r="AE2616" s="91">
        <v>0.10624999999708962</v>
      </c>
      <c r="AF2616" s="92">
        <v>2.5499999999301508</v>
      </c>
    </row>
    <row r="2617" spans="12:32" ht="12.75" customHeight="1" x14ac:dyDescent="0.3">
      <c r="L2617" s="86">
        <v>5</v>
      </c>
      <c r="M2617" s="87" t="s">
        <v>808</v>
      </c>
      <c r="N2617" s="86" t="s">
        <v>52</v>
      </c>
      <c r="O2617" s="87" t="s">
        <v>910</v>
      </c>
      <c r="P2617" s="87" t="s">
        <v>911</v>
      </c>
      <c r="Q2617" s="38"/>
      <c r="R2617" s="38"/>
      <c r="S2617" s="38"/>
      <c r="T2617" s="38"/>
      <c r="U2617" s="88" t="s">
        <v>540</v>
      </c>
      <c r="V2617" s="88" t="s">
        <v>2035</v>
      </c>
      <c r="W2617" s="88" t="s">
        <v>2062</v>
      </c>
      <c r="X2617" s="89">
        <v>43741.497916666667</v>
      </c>
      <c r="Y2617" s="71">
        <v>43741</v>
      </c>
      <c r="Z2617" s="90">
        <v>0.49791666666666662</v>
      </c>
      <c r="AA2617" s="89">
        <v>43741.59097222222</v>
      </c>
      <c r="AB2617" s="71">
        <v>43741</v>
      </c>
      <c r="AC2617" s="91">
        <v>0.59097222222222223</v>
      </c>
      <c r="AD2617" s="92">
        <v>0</v>
      </c>
      <c r="AE2617" s="91">
        <v>9.3055555553291924E-2</v>
      </c>
      <c r="AF2617" s="92">
        <v>2.2333333332790062</v>
      </c>
    </row>
    <row r="2618" spans="12:32" ht="12.75" customHeight="1" x14ac:dyDescent="0.3">
      <c r="L2618" s="86">
        <v>5</v>
      </c>
      <c r="M2618" s="87" t="s">
        <v>808</v>
      </c>
      <c r="N2618" s="86" t="s">
        <v>52</v>
      </c>
      <c r="O2618" s="87" t="s">
        <v>910</v>
      </c>
      <c r="P2618" s="87" t="s">
        <v>911</v>
      </c>
      <c r="Q2618" s="38"/>
      <c r="R2618" s="38"/>
      <c r="S2618" s="38"/>
      <c r="T2618" s="38"/>
      <c r="U2618" s="88" t="s">
        <v>540</v>
      </c>
      <c r="V2618" s="88" t="s">
        <v>2035</v>
      </c>
      <c r="W2618" s="88" t="s">
        <v>2063</v>
      </c>
      <c r="X2618" s="89">
        <v>43748.542361111111</v>
      </c>
      <c r="Y2618" s="71">
        <v>43748</v>
      </c>
      <c r="Z2618" s="90">
        <v>0.54236111111111107</v>
      </c>
      <c r="AA2618" s="89">
        <v>43748.652083333334</v>
      </c>
      <c r="AB2618" s="71">
        <v>43748</v>
      </c>
      <c r="AC2618" s="91">
        <v>0.65208333333333335</v>
      </c>
      <c r="AD2618" s="92">
        <v>0</v>
      </c>
      <c r="AE2618" s="91">
        <v>0.10972222222335404</v>
      </c>
      <c r="AF2618" s="92">
        <v>2.6333333333604969</v>
      </c>
    </row>
    <row r="2619" spans="12:32" ht="12.75" customHeight="1" x14ac:dyDescent="0.3">
      <c r="L2619" s="86">
        <v>5</v>
      </c>
      <c r="M2619" s="87" t="s">
        <v>808</v>
      </c>
      <c r="N2619" s="86" t="s">
        <v>52</v>
      </c>
      <c r="O2619" s="87" t="s">
        <v>910</v>
      </c>
      <c r="P2619" s="87" t="s">
        <v>911</v>
      </c>
      <c r="Q2619" s="38"/>
      <c r="R2619" s="38"/>
      <c r="S2619" s="38"/>
      <c r="T2619" s="38"/>
      <c r="U2619" s="88" t="s">
        <v>540</v>
      </c>
      <c r="V2619" s="88" t="s">
        <v>2035</v>
      </c>
      <c r="W2619" s="88" t="s">
        <v>2064</v>
      </c>
      <c r="X2619" s="89">
        <v>43761.611805555556</v>
      </c>
      <c r="Y2619" s="71">
        <v>43761</v>
      </c>
      <c r="Z2619" s="90">
        <v>0.6118055555555556</v>
      </c>
      <c r="AA2619" s="89">
        <v>43761.706944444442</v>
      </c>
      <c r="AB2619" s="71">
        <v>43761</v>
      </c>
      <c r="AC2619" s="91">
        <v>0.70694444444444449</v>
      </c>
      <c r="AD2619" s="92">
        <v>0</v>
      </c>
      <c r="AE2619" s="91">
        <v>9.5138888886140194E-2</v>
      </c>
      <c r="AF2619" s="92">
        <v>2.2833333332673647</v>
      </c>
    </row>
    <row r="2620" spans="12:32" ht="12.75" customHeight="1" x14ac:dyDescent="0.3">
      <c r="L2620" s="86">
        <v>5</v>
      </c>
      <c r="M2620" s="87" t="s">
        <v>808</v>
      </c>
      <c r="N2620" s="86" t="s">
        <v>52</v>
      </c>
      <c r="O2620" s="87" t="s">
        <v>910</v>
      </c>
      <c r="P2620" s="87" t="s">
        <v>911</v>
      </c>
      <c r="Q2620" s="38"/>
      <c r="R2620" s="38"/>
      <c r="S2620" s="38"/>
      <c r="T2620" s="38"/>
      <c r="U2620" s="88" t="s">
        <v>540</v>
      </c>
      <c r="V2620" s="88" t="s">
        <v>2035</v>
      </c>
      <c r="W2620" s="88" t="s">
        <v>2065</v>
      </c>
      <c r="X2620" s="89">
        <v>43747.631944444445</v>
      </c>
      <c r="Y2620" s="71">
        <v>43747</v>
      </c>
      <c r="Z2620" s="90">
        <v>0.63194444444444442</v>
      </c>
      <c r="AA2620" s="89">
        <v>43747.729166666664</v>
      </c>
      <c r="AB2620" s="71">
        <v>43747</v>
      </c>
      <c r="AC2620" s="91">
        <v>0.72916666666666663</v>
      </c>
      <c r="AD2620" s="92">
        <v>0</v>
      </c>
      <c r="AE2620" s="91">
        <v>9.7222222218988463E-2</v>
      </c>
      <c r="AF2620" s="92">
        <v>2.3333333332557231</v>
      </c>
    </row>
    <row r="2621" spans="12:32" ht="12.75" customHeight="1" x14ac:dyDescent="0.3">
      <c r="L2621" s="86">
        <v>5</v>
      </c>
      <c r="M2621" s="87" t="s">
        <v>808</v>
      </c>
      <c r="N2621" s="86" t="s">
        <v>52</v>
      </c>
      <c r="O2621" s="87" t="s">
        <v>910</v>
      </c>
      <c r="P2621" s="87" t="s">
        <v>911</v>
      </c>
      <c r="Q2621" s="38"/>
      <c r="R2621" s="38"/>
      <c r="S2621" s="38"/>
      <c r="T2621" s="38"/>
      <c r="U2621" s="88" t="s">
        <v>540</v>
      </c>
      <c r="V2621" s="88" t="s">
        <v>2035</v>
      </c>
      <c r="W2621" s="88" t="s">
        <v>2066</v>
      </c>
      <c r="X2621" s="89">
        <v>43752.633333333331</v>
      </c>
      <c r="Y2621" s="71">
        <v>43752</v>
      </c>
      <c r="Z2621" s="90">
        <v>0.6333333333333333</v>
      </c>
      <c r="AA2621" s="89">
        <v>43752.70416666667</v>
      </c>
      <c r="AB2621" s="71">
        <v>43752</v>
      </c>
      <c r="AC2621" s="91">
        <v>0.70416666666666672</v>
      </c>
      <c r="AD2621" s="92">
        <v>0</v>
      </c>
      <c r="AE2621" s="91">
        <v>7.0833333338669036E-2</v>
      </c>
      <c r="AF2621" s="92">
        <v>1.7000000001280569</v>
      </c>
    </row>
    <row r="2622" spans="12:32" ht="12.75" customHeight="1" x14ac:dyDescent="0.3">
      <c r="L2622" s="86">
        <v>5</v>
      </c>
      <c r="M2622" s="87" t="s">
        <v>808</v>
      </c>
      <c r="N2622" s="86" t="s">
        <v>52</v>
      </c>
      <c r="O2622" s="87" t="s">
        <v>910</v>
      </c>
      <c r="P2622" s="87" t="s">
        <v>911</v>
      </c>
      <c r="Q2622" s="38"/>
      <c r="R2622" s="38"/>
      <c r="S2622" s="38"/>
      <c r="T2622" s="38"/>
      <c r="U2622" s="88" t="s">
        <v>540</v>
      </c>
      <c r="V2622" s="88" t="s">
        <v>2035</v>
      </c>
      <c r="W2622" s="88" t="s">
        <v>2067</v>
      </c>
      <c r="X2622" s="89">
        <v>43753.658333333333</v>
      </c>
      <c r="Y2622" s="71">
        <v>43753</v>
      </c>
      <c r="Z2622" s="90">
        <v>0.65833333333333333</v>
      </c>
      <c r="AA2622" s="89">
        <v>43753.749305555553</v>
      </c>
      <c r="AB2622" s="71">
        <v>43753</v>
      </c>
      <c r="AC2622" s="91">
        <v>0.74930555555555556</v>
      </c>
      <c r="AD2622" s="92">
        <v>0</v>
      </c>
      <c r="AE2622" s="91">
        <v>9.0972222220443655E-2</v>
      </c>
      <c r="AF2622" s="92">
        <v>2.1833333332906477</v>
      </c>
    </row>
    <row r="2623" spans="12:32" ht="12.75" customHeight="1" x14ac:dyDescent="0.3">
      <c r="L2623" s="86">
        <v>5</v>
      </c>
      <c r="M2623" s="87" t="s">
        <v>808</v>
      </c>
      <c r="N2623" s="86" t="s">
        <v>52</v>
      </c>
      <c r="O2623" s="87" t="s">
        <v>910</v>
      </c>
      <c r="P2623" s="87" t="s">
        <v>911</v>
      </c>
      <c r="Q2623" s="38"/>
      <c r="R2623" s="38"/>
      <c r="S2623" s="38"/>
      <c r="T2623" s="38"/>
      <c r="U2623" s="88" t="s">
        <v>540</v>
      </c>
      <c r="V2623" s="88" t="s">
        <v>2035</v>
      </c>
      <c r="W2623" s="88" t="s">
        <v>2068</v>
      </c>
      <c r="X2623" s="89">
        <v>43749.512499999997</v>
      </c>
      <c r="Y2623" s="71">
        <v>43749</v>
      </c>
      <c r="Z2623" s="90">
        <v>0.51250000000000007</v>
      </c>
      <c r="AA2623" s="89">
        <v>43749.630555555559</v>
      </c>
      <c r="AB2623" s="71">
        <v>43749</v>
      </c>
      <c r="AC2623" s="91">
        <v>0.63055555555555554</v>
      </c>
      <c r="AD2623" s="92">
        <v>0</v>
      </c>
      <c r="AE2623" s="91">
        <v>0.11805555556202307</v>
      </c>
      <c r="AF2623" s="92">
        <v>2.8333333334885538</v>
      </c>
    </row>
    <row r="2624" spans="12:32" ht="12.75" customHeight="1" x14ac:dyDescent="0.3">
      <c r="L2624" s="86">
        <v>5</v>
      </c>
      <c r="M2624" s="87" t="s">
        <v>808</v>
      </c>
      <c r="N2624" s="86" t="s">
        <v>52</v>
      </c>
      <c r="O2624" s="87" t="s">
        <v>910</v>
      </c>
      <c r="P2624" s="87" t="s">
        <v>911</v>
      </c>
      <c r="Q2624" s="38"/>
      <c r="R2624" s="38"/>
      <c r="S2624" s="38"/>
      <c r="T2624" s="38"/>
      <c r="U2624" s="88" t="s">
        <v>540</v>
      </c>
      <c r="V2624" s="88" t="s">
        <v>2035</v>
      </c>
      <c r="W2624" s="88" t="s">
        <v>2069</v>
      </c>
      <c r="X2624" s="89">
        <v>43754.520833333336</v>
      </c>
      <c r="Y2624" s="71">
        <v>43754</v>
      </c>
      <c r="Z2624" s="90">
        <v>0.52083333333333337</v>
      </c>
      <c r="AA2624" s="89">
        <v>43754.572916666664</v>
      </c>
      <c r="AB2624" s="71">
        <v>43754</v>
      </c>
      <c r="AC2624" s="91">
        <v>0.57291666666666663</v>
      </c>
      <c r="AD2624" s="92">
        <v>0</v>
      </c>
      <c r="AE2624" s="91">
        <v>5.2083333328482695E-2</v>
      </c>
      <c r="AF2624" s="92">
        <v>1.2499999998835847</v>
      </c>
    </row>
    <row r="2625" spans="12:32" ht="12.75" customHeight="1" x14ac:dyDescent="0.3">
      <c r="L2625" s="86">
        <v>5</v>
      </c>
      <c r="M2625" s="87" t="s">
        <v>808</v>
      </c>
      <c r="N2625" s="86" t="s">
        <v>52</v>
      </c>
      <c r="O2625" s="87" t="s">
        <v>910</v>
      </c>
      <c r="P2625" s="87" t="s">
        <v>911</v>
      </c>
      <c r="Q2625" s="38"/>
      <c r="R2625" s="38"/>
      <c r="S2625" s="38"/>
      <c r="T2625" s="38"/>
      <c r="U2625" s="88" t="s">
        <v>540</v>
      </c>
      <c r="V2625" s="88" t="s">
        <v>2035</v>
      </c>
      <c r="W2625" s="88" t="s">
        <v>2070</v>
      </c>
      <c r="X2625" s="70"/>
      <c r="Y2625" s="71"/>
      <c r="Z2625" s="90"/>
      <c r="AA2625" s="90"/>
      <c r="AB2625" s="71"/>
      <c r="AC2625" s="91" t="s">
        <v>762</v>
      </c>
    </row>
    <row r="2626" spans="12:32" ht="12.75" customHeight="1" x14ac:dyDescent="0.3">
      <c r="L2626" s="86">
        <v>5</v>
      </c>
      <c r="M2626" s="87" t="s">
        <v>808</v>
      </c>
      <c r="N2626" s="86" t="s">
        <v>52</v>
      </c>
      <c r="O2626" s="87" t="s">
        <v>828</v>
      </c>
      <c r="P2626" s="87" t="s">
        <v>829</v>
      </c>
      <c r="Q2626" s="38"/>
      <c r="R2626" s="38"/>
      <c r="S2626" s="38"/>
      <c r="T2626" s="38"/>
      <c r="U2626" s="88" t="s">
        <v>540</v>
      </c>
      <c r="V2626" s="88" t="s">
        <v>2098</v>
      </c>
      <c r="W2626" s="88" t="s">
        <v>2112</v>
      </c>
      <c r="X2626" s="89">
        <v>43747.432638888888</v>
      </c>
      <c r="Y2626" s="71">
        <v>43747</v>
      </c>
      <c r="Z2626" s="90">
        <v>0.43263888888888885</v>
      </c>
      <c r="AA2626" s="89">
        <v>43747.578472222223</v>
      </c>
      <c r="AB2626" s="71">
        <v>43747</v>
      </c>
      <c r="AC2626" s="91">
        <v>0.57847222222222228</v>
      </c>
      <c r="AD2626" s="92">
        <v>0</v>
      </c>
      <c r="AE2626" s="91">
        <v>0.14583333333575865</v>
      </c>
      <c r="AF2626" s="92">
        <v>3.5000000000582077</v>
      </c>
    </row>
    <row r="2627" spans="12:32" ht="12.75" customHeight="1" x14ac:dyDescent="0.3">
      <c r="L2627" s="86">
        <v>5</v>
      </c>
      <c r="M2627" s="87" t="s">
        <v>808</v>
      </c>
      <c r="N2627" s="86" t="s">
        <v>52</v>
      </c>
      <c r="O2627" s="87" t="s">
        <v>828</v>
      </c>
      <c r="P2627" s="87" t="s">
        <v>829</v>
      </c>
      <c r="Q2627" s="38"/>
      <c r="R2627" s="38"/>
      <c r="S2627" s="38"/>
      <c r="T2627" s="38"/>
      <c r="U2627" s="88" t="s">
        <v>540</v>
      </c>
      <c r="V2627" s="88" t="s">
        <v>2098</v>
      </c>
      <c r="W2627" s="88" t="s">
        <v>2113</v>
      </c>
      <c r="X2627" s="89">
        <v>43768.450694444444</v>
      </c>
      <c r="Y2627" s="71">
        <v>43768</v>
      </c>
      <c r="Z2627" s="90">
        <v>0.45069444444444445</v>
      </c>
      <c r="AA2627" s="89">
        <v>43769.380555555559</v>
      </c>
      <c r="AB2627" s="71">
        <v>43769</v>
      </c>
      <c r="AC2627" s="91">
        <v>0.38055555555555554</v>
      </c>
      <c r="AD2627" s="92">
        <v>0</v>
      </c>
      <c r="AE2627" s="91">
        <v>0.34652777777777777</v>
      </c>
      <c r="AF2627" s="92">
        <v>8.3166666666666664</v>
      </c>
    </row>
    <row r="2628" spans="12:32" ht="12.75" customHeight="1" x14ac:dyDescent="0.3">
      <c r="L2628" s="86">
        <v>5</v>
      </c>
      <c r="M2628" s="87" t="s">
        <v>808</v>
      </c>
      <c r="N2628" s="86" t="s">
        <v>52</v>
      </c>
      <c r="O2628" s="87" t="s">
        <v>828</v>
      </c>
      <c r="P2628" s="87" t="s">
        <v>829</v>
      </c>
      <c r="Q2628" s="38"/>
      <c r="R2628" s="38"/>
      <c r="S2628" s="38"/>
      <c r="T2628" s="38"/>
      <c r="U2628" s="88" t="s">
        <v>540</v>
      </c>
      <c r="V2628" s="88" t="s">
        <v>2098</v>
      </c>
      <c r="W2628" s="88" t="s">
        <v>2114</v>
      </c>
      <c r="X2628" s="89">
        <v>43745.47152777778</v>
      </c>
      <c r="Y2628" s="71">
        <v>43745</v>
      </c>
      <c r="Z2628" s="90">
        <v>0.47152777777777777</v>
      </c>
      <c r="AA2628" s="89">
        <v>43746.638194444444</v>
      </c>
      <c r="AB2628" s="71">
        <v>43746</v>
      </c>
      <c r="AC2628" s="91">
        <v>0.6381944444444444</v>
      </c>
      <c r="AD2628" s="92">
        <v>0</v>
      </c>
      <c r="AE2628" s="91">
        <v>0.58333333333333326</v>
      </c>
      <c r="AF2628" s="92">
        <v>13.999999999999998</v>
      </c>
    </row>
    <row r="2629" spans="12:32" ht="12.75" customHeight="1" x14ac:dyDescent="0.3">
      <c r="L2629" s="86">
        <v>5</v>
      </c>
      <c r="M2629" s="87" t="s">
        <v>808</v>
      </c>
      <c r="N2629" s="86" t="s">
        <v>52</v>
      </c>
      <c r="O2629" s="87" t="s">
        <v>828</v>
      </c>
      <c r="P2629" s="87" t="s">
        <v>829</v>
      </c>
      <c r="Q2629" s="38"/>
      <c r="R2629" s="38"/>
      <c r="S2629" s="38"/>
      <c r="T2629" s="38"/>
      <c r="U2629" s="88" t="s">
        <v>540</v>
      </c>
      <c r="V2629" s="88" t="s">
        <v>2098</v>
      </c>
      <c r="W2629" s="88" t="s">
        <v>2115</v>
      </c>
      <c r="X2629" s="89">
        <v>43762.611111111109</v>
      </c>
      <c r="Y2629" s="71">
        <v>43762</v>
      </c>
      <c r="Z2629" s="90">
        <v>0.61111111111111116</v>
      </c>
      <c r="AA2629" s="89">
        <v>43763.540972222225</v>
      </c>
      <c r="AB2629" s="71">
        <v>43763</v>
      </c>
      <c r="AC2629" s="91">
        <v>1.5409722222222222</v>
      </c>
      <c r="AD2629" s="92">
        <v>0</v>
      </c>
      <c r="AE2629" s="91">
        <v>1.3465277777777778</v>
      </c>
      <c r="AF2629" s="92">
        <v>32.316666666666663</v>
      </c>
    </row>
    <row r="2630" spans="12:32" ht="12.75" customHeight="1" x14ac:dyDescent="0.3">
      <c r="L2630" s="86">
        <v>5</v>
      </c>
      <c r="M2630" s="87" t="s">
        <v>808</v>
      </c>
      <c r="N2630" s="86" t="s">
        <v>52</v>
      </c>
      <c r="O2630" s="87" t="s">
        <v>828</v>
      </c>
      <c r="P2630" s="87" t="s">
        <v>829</v>
      </c>
      <c r="Q2630" s="38"/>
      <c r="R2630" s="38"/>
      <c r="S2630" s="38"/>
      <c r="T2630" s="38"/>
      <c r="U2630" s="88" t="s">
        <v>540</v>
      </c>
      <c r="V2630" s="88" t="s">
        <v>2098</v>
      </c>
      <c r="W2630" s="88" t="s">
        <v>2116</v>
      </c>
      <c r="X2630" s="89">
        <v>43741.6875</v>
      </c>
      <c r="Y2630" s="71">
        <v>43741</v>
      </c>
      <c r="Z2630" s="90">
        <v>0.6875</v>
      </c>
      <c r="AA2630" s="89">
        <v>43741.836805555555</v>
      </c>
      <c r="AB2630" s="71">
        <v>43741</v>
      </c>
      <c r="AC2630" s="91">
        <v>0.83680555555555558</v>
      </c>
      <c r="AD2630" s="92">
        <v>0</v>
      </c>
      <c r="AE2630" s="91">
        <v>0.14930555555474712</v>
      </c>
      <c r="AF2630" s="92">
        <v>3.5833333333139308</v>
      </c>
    </row>
    <row r="2631" spans="12:32" ht="12.75" customHeight="1" x14ac:dyDescent="0.3">
      <c r="L2631" s="86">
        <v>5</v>
      </c>
      <c r="M2631" s="87" t="s">
        <v>808</v>
      </c>
      <c r="N2631" s="86" t="s">
        <v>52</v>
      </c>
      <c r="O2631" s="87" t="s">
        <v>828</v>
      </c>
      <c r="P2631" s="87" t="s">
        <v>829</v>
      </c>
      <c r="Q2631" s="38"/>
      <c r="R2631" s="38"/>
      <c r="S2631" s="38"/>
      <c r="T2631" s="38"/>
      <c r="U2631" s="88" t="s">
        <v>540</v>
      </c>
      <c r="V2631" s="88" t="s">
        <v>2098</v>
      </c>
      <c r="W2631" s="88" t="s">
        <v>2117</v>
      </c>
      <c r="X2631" s="89">
        <v>43760.7</v>
      </c>
      <c r="Y2631" s="71">
        <v>43760</v>
      </c>
      <c r="Z2631" s="90">
        <v>0.7</v>
      </c>
      <c r="AA2631" s="89">
        <v>43761.62777777778</v>
      </c>
      <c r="AB2631" s="71">
        <v>43761</v>
      </c>
      <c r="AC2631" s="91">
        <v>0.62777777777777777</v>
      </c>
      <c r="AD2631" s="92">
        <v>0</v>
      </c>
      <c r="AE2631" s="91">
        <v>0.3444444444444445</v>
      </c>
      <c r="AF2631" s="92">
        <v>8.2666666666666675</v>
      </c>
    </row>
    <row r="2632" spans="12:32" ht="12.75" customHeight="1" x14ac:dyDescent="0.3">
      <c r="L2632" s="86">
        <v>5</v>
      </c>
      <c r="M2632" s="87" t="s">
        <v>808</v>
      </c>
      <c r="N2632" s="86" t="s">
        <v>52</v>
      </c>
      <c r="O2632" s="87" t="s">
        <v>2169</v>
      </c>
      <c r="P2632" s="38"/>
      <c r="Q2632" s="87" t="s">
        <v>2170</v>
      </c>
      <c r="R2632" s="38"/>
      <c r="S2632" s="38"/>
      <c r="T2632" s="38"/>
      <c r="U2632" s="88" t="s">
        <v>540</v>
      </c>
      <c r="V2632" s="88" t="s">
        <v>2256</v>
      </c>
      <c r="W2632" s="88" t="s">
        <v>2257</v>
      </c>
      <c r="X2632" s="89">
        <v>43767.507638888892</v>
      </c>
      <c r="Y2632" s="71">
        <v>43767</v>
      </c>
      <c r="Z2632" s="90">
        <v>0.50763888888888886</v>
      </c>
      <c r="AA2632" s="89">
        <v>43767.602777777778</v>
      </c>
      <c r="AB2632" s="71">
        <v>43767</v>
      </c>
      <c r="AC2632" s="91">
        <v>0.60277777777777775</v>
      </c>
      <c r="AD2632" s="92">
        <v>0</v>
      </c>
      <c r="AE2632" s="91">
        <v>9.5138888886140194E-2</v>
      </c>
      <c r="AF2632" s="92">
        <v>2.2833333332673647</v>
      </c>
    </row>
    <row r="2633" spans="12:32" ht="12.75" customHeight="1" x14ac:dyDescent="0.3">
      <c r="L2633" s="86">
        <v>5</v>
      </c>
      <c r="M2633" s="87" t="s">
        <v>808</v>
      </c>
      <c r="N2633" s="86" t="s">
        <v>52</v>
      </c>
      <c r="O2633" s="87" t="s">
        <v>1086</v>
      </c>
      <c r="P2633" s="87" t="s">
        <v>2182</v>
      </c>
      <c r="Q2633" s="38"/>
      <c r="R2633" s="38"/>
      <c r="S2633" s="38"/>
      <c r="T2633" s="38"/>
      <c r="U2633" s="88" t="s">
        <v>540</v>
      </c>
      <c r="V2633" s="88" t="s">
        <v>2266</v>
      </c>
      <c r="W2633" s="88" t="s">
        <v>2269</v>
      </c>
      <c r="X2633" s="89">
        <v>43753.59652777778</v>
      </c>
      <c r="Y2633" s="71">
        <v>43753</v>
      </c>
      <c r="Z2633" s="90">
        <v>0.59652777777777777</v>
      </c>
      <c r="AA2633" s="89">
        <v>43754.382638888892</v>
      </c>
      <c r="AB2633" s="71">
        <v>43754</v>
      </c>
      <c r="AC2633" s="91">
        <v>0.38263888888888892</v>
      </c>
      <c r="AD2633" s="92">
        <v>0</v>
      </c>
      <c r="AE2633" s="91">
        <v>0.20277777777777783</v>
      </c>
      <c r="AF2633" s="92">
        <v>4.866666666666668</v>
      </c>
    </row>
    <row r="2634" spans="12:32" ht="12.75" customHeight="1" x14ac:dyDescent="0.3">
      <c r="L2634" s="86">
        <v>5</v>
      </c>
      <c r="M2634" s="87" t="s">
        <v>808</v>
      </c>
      <c r="N2634" s="86" t="s">
        <v>52</v>
      </c>
      <c r="O2634" s="87" t="s">
        <v>1086</v>
      </c>
      <c r="P2634" s="87" t="s">
        <v>2182</v>
      </c>
      <c r="Q2634" s="38"/>
      <c r="R2634" s="38"/>
      <c r="S2634" s="38"/>
      <c r="T2634" s="38"/>
      <c r="U2634" s="88" t="s">
        <v>540</v>
      </c>
      <c r="V2634" s="88" t="s">
        <v>2266</v>
      </c>
      <c r="W2634" s="88" t="s">
        <v>2270</v>
      </c>
      <c r="X2634" s="89">
        <v>43755.613888888889</v>
      </c>
      <c r="Y2634" s="71">
        <v>43755</v>
      </c>
      <c r="Z2634" s="90">
        <v>0.61388888888888893</v>
      </c>
      <c r="AA2634" s="89">
        <v>43755.740972222222</v>
      </c>
      <c r="AB2634" s="71">
        <v>43755</v>
      </c>
      <c r="AC2634" s="91">
        <v>0.74097222222222225</v>
      </c>
      <c r="AD2634" s="92">
        <v>0</v>
      </c>
      <c r="AE2634" s="91">
        <v>0.12708333333284827</v>
      </c>
      <c r="AF2634" s="92">
        <v>3.0499999999883585</v>
      </c>
    </row>
    <row r="2635" spans="12:32" ht="12.75" customHeight="1" x14ac:dyDescent="0.3">
      <c r="L2635" s="86">
        <v>5</v>
      </c>
      <c r="M2635" s="87" t="s">
        <v>808</v>
      </c>
      <c r="N2635" s="86" t="s">
        <v>52</v>
      </c>
      <c r="O2635" s="87" t="s">
        <v>1086</v>
      </c>
      <c r="P2635" s="87" t="s">
        <v>2182</v>
      </c>
      <c r="Q2635" s="38"/>
      <c r="R2635" s="38"/>
      <c r="S2635" s="38"/>
      <c r="T2635" s="38"/>
      <c r="U2635" s="88" t="s">
        <v>540</v>
      </c>
      <c r="V2635" s="88" t="s">
        <v>2266</v>
      </c>
      <c r="W2635" s="88" t="s">
        <v>2271</v>
      </c>
      <c r="X2635" s="89">
        <v>43746.615972222222</v>
      </c>
      <c r="Y2635" s="71">
        <v>43746</v>
      </c>
      <c r="Z2635" s="90">
        <v>0.61597222222222225</v>
      </c>
      <c r="AA2635" s="89">
        <v>43747.397916666669</v>
      </c>
      <c r="AB2635" s="71">
        <v>43747</v>
      </c>
      <c r="AC2635" s="91">
        <v>0.3979166666666667</v>
      </c>
      <c r="AD2635" s="92">
        <v>0</v>
      </c>
      <c r="AE2635" s="91">
        <v>0.19861111111111113</v>
      </c>
      <c r="AF2635" s="92">
        <v>4.7666666666666675</v>
      </c>
    </row>
    <row r="2636" spans="12:32" ht="12.75" customHeight="1" x14ac:dyDescent="0.3">
      <c r="L2636" s="86">
        <v>5</v>
      </c>
      <c r="M2636" s="87" t="s">
        <v>808</v>
      </c>
      <c r="N2636" s="86" t="s">
        <v>52</v>
      </c>
      <c r="O2636" s="87" t="s">
        <v>843</v>
      </c>
      <c r="P2636" s="87" t="s">
        <v>844</v>
      </c>
      <c r="Q2636" s="38"/>
      <c r="R2636" s="38"/>
      <c r="S2636" s="38"/>
      <c r="T2636" s="38"/>
      <c r="U2636" s="88" t="s">
        <v>540</v>
      </c>
      <c r="V2636" s="88" t="s">
        <v>2280</v>
      </c>
      <c r="W2636" s="88" t="s">
        <v>2305</v>
      </c>
      <c r="X2636" s="89">
        <v>43752.44027777778</v>
      </c>
      <c r="Y2636" s="71">
        <v>43752</v>
      </c>
      <c r="Z2636" s="90">
        <v>0.44027777777777777</v>
      </c>
      <c r="AA2636" s="89">
        <v>43752.506944444445</v>
      </c>
      <c r="AB2636" s="71">
        <v>43752</v>
      </c>
      <c r="AC2636" s="91">
        <v>1.5069444444444444</v>
      </c>
      <c r="AD2636" s="92">
        <v>0</v>
      </c>
      <c r="AE2636" s="91">
        <v>6.6666666665696539E-2</v>
      </c>
      <c r="AF2636" s="92">
        <v>1.5999999999767169</v>
      </c>
    </row>
    <row r="2637" spans="12:32" ht="12.75" customHeight="1" x14ac:dyDescent="0.3">
      <c r="L2637" s="86">
        <v>5</v>
      </c>
      <c r="M2637" s="87" t="s">
        <v>808</v>
      </c>
      <c r="N2637" s="86" t="s">
        <v>52</v>
      </c>
      <c r="O2637" s="87" t="s">
        <v>843</v>
      </c>
      <c r="P2637" s="87" t="s">
        <v>844</v>
      </c>
      <c r="Q2637" s="38"/>
      <c r="R2637" s="38"/>
      <c r="S2637" s="38"/>
      <c r="T2637" s="38"/>
      <c r="U2637" s="88" t="s">
        <v>540</v>
      </c>
      <c r="V2637" s="88" t="s">
        <v>2280</v>
      </c>
      <c r="W2637" s="88" t="s">
        <v>2306</v>
      </c>
      <c r="X2637" s="89">
        <v>43766.453472222223</v>
      </c>
      <c r="Y2637" s="71">
        <v>43766</v>
      </c>
      <c r="Z2637" s="90">
        <v>0.45347222222222222</v>
      </c>
      <c r="AA2637" s="89">
        <v>43766.709027777775</v>
      </c>
      <c r="AB2637" s="71">
        <v>43766</v>
      </c>
      <c r="AC2637" s="91">
        <v>0.70902777777777781</v>
      </c>
      <c r="AD2637" s="92">
        <v>0</v>
      </c>
      <c r="AE2637" s="91">
        <v>0.25555555555183673</v>
      </c>
      <c r="AF2637" s="92">
        <v>6.1333333332440816</v>
      </c>
    </row>
    <row r="2638" spans="12:32" ht="12.75" customHeight="1" x14ac:dyDescent="0.3">
      <c r="L2638" s="86">
        <v>5</v>
      </c>
      <c r="M2638" s="87" t="s">
        <v>808</v>
      </c>
      <c r="N2638" s="86" t="s">
        <v>52</v>
      </c>
      <c r="O2638" s="87" t="s">
        <v>843</v>
      </c>
      <c r="P2638" s="87" t="s">
        <v>844</v>
      </c>
      <c r="Q2638" s="38"/>
      <c r="R2638" s="38"/>
      <c r="S2638" s="38"/>
      <c r="T2638" s="38"/>
      <c r="U2638" s="88" t="s">
        <v>540</v>
      </c>
      <c r="V2638" s="88" t="s">
        <v>2280</v>
      </c>
      <c r="W2638" s="88" t="s">
        <v>2307</v>
      </c>
      <c r="X2638" s="89">
        <v>43767.463194444441</v>
      </c>
      <c r="Y2638" s="71">
        <v>43767</v>
      </c>
      <c r="Z2638" s="90">
        <v>0.46319444444444446</v>
      </c>
      <c r="AA2638" s="89">
        <v>43767.555555555555</v>
      </c>
      <c r="AB2638" s="71">
        <v>43767</v>
      </c>
      <c r="AC2638" s="91">
        <v>0.55555555555555558</v>
      </c>
      <c r="AD2638" s="92">
        <v>0</v>
      </c>
      <c r="AE2638" s="91">
        <v>9.2361111113859806E-2</v>
      </c>
      <c r="AF2638" s="92">
        <v>2.2166666667326353</v>
      </c>
    </row>
    <row r="2639" spans="12:32" ht="12.75" customHeight="1" x14ac:dyDescent="0.3">
      <c r="L2639" s="86">
        <v>5</v>
      </c>
      <c r="M2639" s="87" t="s">
        <v>808</v>
      </c>
      <c r="N2639" s="86" t="s">
        <v>52</v>
      </c>
      <c r="O2639" s="87" t="s">
        <v>843</v>
      </c>
      <c r="P2639" s="87" t="s">
        <v>844</v>
      </c>
      <c r="Q2639" s="38"/>
      <c r="R2639" s="38"/>
      <c r="S2639" s="38"/>
      <c r="T2639" s="38"/>
      <c r="U2639" s="88" t="s">
        <v>540</v>
      </c>
      <c r="V2639" s="88" t="s">
        <v>2280</v>
      </c>
      <c r="W2639" s="88" t="s">
        <v>2308</v>
      </c>
      <c r="X2639" s="89">
        <v>43768.475694444445</v>
      </c>
      <c r="Y2639" s="71">
        <v>43768</v>
      </c>
      <c r="Z2639" s="90">
        <v>0.47569444444444442</v>
      </c>
      <c r="AA2639" s="89">
        <v>43769.392361111109</v>
      </c>
      <c r="AB2639" s="71">
        <v>43769</v>
      </c>
      <c r="AC2639" s="91">
        <v>0.3923611111111111</v>
      </c>
      <c r="AD2639" s="92">
        <v>0</v>
      </c>
      <c r="AE2639" s="91">
        <v>0.33333333333333337</v>
      </c>
      <c r="AF2639" s="92">
        <v>8</v>
      </c>
    </row>
    <row r="2640" spans="12:32" ht="12.75" customHeight="1" x14ac:dyDescent="0.3">
      <c r="L2640" s="86">
        <v>5</v>
      </c>
      <c r="M2640" s="87" t="s">
        <v>808</v>
      </c>
      <c r="N2640" s="86" t="s">
        <v>52</v>
      </c>
      <c r="O2640" s="87" t="s">
        <v>843</v>
      </c>
      <c r="P2640" s="87" t="s">
        <v>844</v>
      </c>
      <c r="Q2640" s="38"/>
      <c r="R2640" s="38"/>
      <c r="S2640" s="38"/>
      <c r="T2640" s="38"/>
      <c r="U2640" s="88" t="s">
        <v>540</v>
      </c>
      <c r="V2640" s="88" t="s">
        <v>2280</v>
      </c>
      <c r="W2640" s="88" t="s">
        <v>2309</v>
      </c>
      <c r="X2640" s="89">
        <v>43761.588194444441</v>
      </c>
      <c r="Y2640" s="71">
        <v>43761</v>
      </c>
      <c r="Z2640" s="90">
        <v>0.58819444444444446</v>
      </c>
      <c r="AA2640" s="89">
        <v>43762.390972222223</v>
      </c>
      <c r="AB2640" s="71">
        <v>43762</v>
      </c>
      <c r="AC2640" s="91">
        <v>0.39097222222222222</v>
      </c>
      <c r="AD2640" s="92">
        <v>0</v>
      </c>
      <c r="AE2640" s="91">
        <v>0.21944444444444444</v>
      </c>
      <c r="AF2640" s="92">
        <v>5.2666666666666666</v>
      </c>
    </row>
    <row r="2641" spans="12:32" ht="12.75" customHeight="1" x14ac:dyDescent="0.3">
      <c r="L2641" s="86">
        <v>5</v>
      </c>
      <c r="M2641" s="87" t="s">
        <v>808</v>
      </c>
      <c r="N2641" s="86" t="s">
        <v>52</v>
      </c>
      <c r="O2641" s="87" t="s">
        <v>843</v>
      </c>
      <c r="P2641" s="87" t="s">
        <v>844</v>
      </c>
      <c r="Q2641" s="38"/>
      <c r="R2641" s="38"/>
      <c r="S2641" s="38"/>
      <c r="T2641" s="38"/>
      <c r="U2641" s="88" t="s">
        <v>540</v>
      </c>
      <c r="V2641" s="88" t="s">
        <v>2280</v>
      </c>
      <c r="W2641" s="88" t="s">
        <v>2310</v>
      </c>
      <c r="X2641" s="89">
        <v>43752.616666666669</v>
      </c>
      <c r="Y2641" s="71">
        <v>43752</v>
      </c>
      <c r="Z2641" s="90">
        <v>0.6166666666666667</v>
      </c>
      <c r="AA2641" s="89">
        <v>43753.390972222223</v>
      </c>
      <c r="AB2641" s="71">
        <v>43753</v>
      </c>
      <c r="AC2641" s="91">
        <v>0.39097222222222222</v>
      </c>
      <c r="AD2641" s="92">
        <v>0</v>
      </c>
      <c r="AE2641" s="91">
        <v>0.19097222222222221</v>
      </c>
      <c r="AF2641" s="92">
        <v>4.583333333333333</v>
      </c>
    </row>
    <row r="2642" spans="12:32" ht="12.75" customHeight="1" x14ac:dyDescent="0.3">
      <c r="L2642" s="86">
        <v>5</v>
      </c>
      <c r="M2642" s="87" t="s">
        <v>808</v>
      </c>
      <c r="N2642" s="86" t="s">
        <v>52</v>
      </c>
      <c r="O2642" s="87" t="s">
        <v>843</v>
      </c>
      <c r="P2642" s="87" t="s">
        <v>844</v>
      </c>
      <c r="Q2642" s="38"/>
      <c r="R2642" s="38"/>
      <c r="S2642" s="38"/>
      <c r="T2642" s="38"/>
      <c r="U2642" s="88" t="s">
        <v>540</v>
      </c>
      <c r="V2642" s="88" t="s">
        <v>2280</v>
      </c>
      <c r="W2642" s="88" t="s">
        <v>2311</v>
      </c>
      <c r="X2642" s="89">
        <v>43741.628472222219</v>
      </c>
      <c r="Y2642" s="71">
        <v>43741</v>
      </c>
      <c r="Z2642" s="90">
        <v>0.62847222222222221</v>
      </c>
      <c r="AA2642" s="89">
        <v>43742.394444444442</v>
      </c>
      <c r="AB2642" s="71">
        <v>43742</v>
      </c>
      <c r="AC2642" s="91">
        <v>0.39444444444444443</v>
      </c>
      <c r="AD2642" s="92">
        <v>0</v>
      </c>
      <c r="AE2642" s="91">
        <v>0.18263888888888891</v>
      </c>
      <c r="AF2642" s="92">
        <v>4.3833333333333337</v>
      </c>
    </row>
    <row r="2643" spans="12:32" ht="12.75" customHeight="1" x14ac:dyDescent="0.3">
      <c r="L2643" s="86">
        <v>5</v>
      </c>
      <c r="M2643" s="87" t="s">
        <v>808</v>
      </c>
      <c r="N2643" s="86" t="s">
        <v>52</v>
      </c>
      <c r="O2643" s="87" t="s">
        <v>843</v>
      </c>
      <c r="P2643" s="87" t="s">
        <v>844</v>
      </c>
      <c r="Q2643" s="38"/>
      <c r="R2643" s="38"/>
      <c r="S2643" s="38"/>
      <c r="T2643" s="38"/>
      <c r="U2643" s="88" t="s">
        <v>540</v>
      </c>
      <c r="V2643" s="88" t="s">
        <v>2280</v>
      </c>
      <c r="W2643" s="88" t="s">
        <v>2312</v>
      </c>
      <c r="X2643" s="89">
        <v>43740.629166666666</v>
      </c>
      <c r="Y2643" s="71">
        <v>43740</v>
      </c>
      <c r="Z2643" s="90">
        <v>0.62916666666666665</v>
      </c>
      <c r="AA2643" s="89">
        <v>43741.38958333333</v>
      </c>
      <c r="AB2643" s="71">
        <v>43741</v>
      </c>
      <c r="AC2643" s="91">
        <v>0.38958333333333334</v>
      </c>
      <c r="AD2643" s="92">
        <v>0</v>
      </c>
      <c r="AE2643" s="91">
        <v>0.17708333333333337</v>
      </c>
      <c r="AF2643" s="92">
        <v>4.2500000000000009</v>
      </c>
    </row>
    <row r="2644" spans="12:32" ht="12.75" customHeight="1" x14ac:dyDescent="0.3">
      <c r="L2644" s="86">
        <v>5</v>
      </c>
      <c r="M2644" s="87" t="s">
        <v>808</v>
      </c>
      <c r="N2644" s="86" t="s">
        <v>52</v>
      </c>
      <c r="O2644" s="87" t="s">
        <v>843</v>
      </c>
      <c r="P2644" s="87" t="s">
        <v>844</v>
      </c>
      <c r="Q2644" s="38"/>
      <c r="R2644" s="38"/>
      <c r="S2644" s="38"/>
      <c r="T2644" s="38"/>
      <c r="U2644" s="88" t="s">
        <v>540</v>
      </c>
      <c r="V2644" s="88" t="s">
        <v>2280</v>
      </c>
      <c r="W2644" s="88" t="s">
        <v>2313</v>
      </c>
      <c r="X2644" s="89">
        <v>43742.665277777778</v>
      </c>
      <c r="Y2644" s="71">
        <v>43742</v>
      </c>
      <c r="Z2644" s="90">
        <v>0.66527777777777775</v>
      </c>
      <c r="AA2644" s="89">
        <v>43742.783333333333</v>
      </c>
      <c r="AB2644" s="71">
        <v>43742</v>
      </c>
      <c r="AC2644" s="91">
        <v>0.78333333333333333</v>
      </c>
      <c r="AD2644" s="92">
        <v>0</v>
      </c>
      <c r="AE2644" s="91">
        <v>0.11805555555474712</v>
      </c>
      <c r="AF2644" s="92">
        <v>2.8333333333139308</v>
      </c>
    </row>
    <row r="2645" spans="12:32" ht="12.75" customHeight="1" x14ac:dyDescent="0.3">
      <c r="L2645" s="86">
        <v>5</v>
      </c>
      <c r="M2645" s="87" t="s">
        <v>808</v>
      </c>
      <c r="N2645" s="86" t="s">
        <v>52</v>
      </c>
      <c r="O2645" s="87" t="s">
        <v>843</v>
      </c>
      <c r="P2645" s="87" t="s">
        <v>844</v>
      </c>
      <c r="Q2645" s="38"/>
      <c r="R2645" s="38"/>
      <c r="S2645" s="38"/>
      <c r="T2645" s="38"/>
      <c r="U2645" s="88" t="s">
        <v>540</v>
      </c>
      <c r="V2645" s="88" t="s">
        <v>2280</v>
      </c>
      <c r="W2645" s="88" t="s">
        <v>2314</v>
      </c>
      <c r="X2645" s="89">
        <v>43738.533333333333</v>
      </c>
      <c r="Y2645" s="71">
        <v>43738</v>
      </c>
      <c r="Z2645" s="90">
        <v>0.53333333333333333</v>
      </c>
      <c r="AA2645" s="89">
        <v>43739.395138888889</v>
      </c>
      <c r="AB2645" s="71">
        <v>43739</v>
      </c>
      <c r="AC2645" s="91">
        <v>0.39513888888888887</v>
      </c>
      <c r="AD2645" s="92">
        <v>0</v>
      </c>
      <c r="AE2645" s="91">
        <v>0.27847222222222223</v>
      </c>
      <c r="AF2645" s="92">
        <v>6.6833333333333336</v>
      </c>
    </row>
    <row r="2646" spans="12:32" ht="12.75" customHeight="1" x14ac:dyDescent="0.3">
      <c r="L2646" s="86">
        <v>5</v>
      </c>
      <c r="M2646" s="87" t="s">
        <v>808</v>
      </c>
      <c r="N2646" s="86" t="s">
        <v>52</v>
      </c>
      <c r="O2646" s="87" t="s">
        <v>809</v>
      </c>
      <c r="P2646" s="38"/>
      <c r="Q2646" s="87" t="s">
        <v>810</v>
      </c>
      <c r="R2646" s="38"/>
      <c r="S2646" s="38"/>
      <c r="T2646" s="38"/>
      <c r="U2646" s="88" t="s">
        <v>540</v>
      </c>
      <c r="V2646" s="88" t="s">
        <v>2361</v>
      </c>
      <c r="W2646" s="88" t="s">
        <v>2395</v>
      </c>
      <c r="X2646" s="89">
        <v>43754.406944444447</v>
      </c>
      <c r="Y2646" s="71">
        <v>43754</v>
      </c>
      <c r="Z2646" s="90">
        <v>0.4069444444444445</v>
      </c>
      <c r="AA2646" s="89">
        <v>43754.423611111109</v>
      </c>
      <c r="AB2646" s="71">
        <v>43754</v>
      </c>
      <c r="AC2646" s="91">
        <v>0.4236111111111111</v>
      </c>
      <c r="AD2646" s="92">
        <v>0</v>
      </c>
      <c r="AE2646" s="91">
        <v>1.6666666662786156E-2</v>
      </c>
      <c r="AF2646" s="92">
        <v>0.39999999990686774</v>
      </c>
    </row>
    <row r="2647" spans="12:32" ht="12.75" customHeight="1" x14ac:dyDescent="0.3">
      <c r="L2647" s="86">
        <v>5</v>
      </c>
      <c r="M2647" s="87" t="s">
        <v>808</v>
      </c>
      <c r="N2647" s="86" t="s">
        <v>52</v>
      </c>
      <c r="O2647" s="87" t="s">
        <v>809</v>
      </c>
      <c r="P2647" s="38"/>
      <c r="Q2647" s="87" t="s">
        <v>810</v>
      </c>
      <c r="R2647" s="38"/>
      <c r="S2647" s="38"/>
      <c r="T2647" s="38"/>
      <c r="U2647" s="88" t="s">
        <v>540</v>
      </c>
      <c r="V2647" s="88" t="s">
        <v>2361</v>
      </c>
      <c r="W2647" s="88" t="s">
        <v>2396</v>
      </c>
      <c r="X2647" s="89">
        <v>43759.432638888888</v>
      </c>
      <c r="Y2647" s="71">
        <v>43759</v>
      </c>
      <c r="Z2647" s="90">
        <v>0.43263888888888885</v>
      </c>
      <c r="AA2647" s="89">
        <v>43759.665972222225</v>
      </c>
      <c r="AB2647" s="71">
        <v>43759</v>
      </c>
      <c r="AC2647" s="91">
        <v>0.66597222222222219</v>
      </c>
      <c r="AD2647" s="92">
        <v>0</v>
      </c>
      <c r="AE2647" s="91">
        <v>0.23333333333721384</v>
      </c>
      <c r="AF2647" s="92">
        <v>5.6000000000931323</v>
      </c>
    </row>
    <row r="2648" spans="12:32" ht="12.75" customHeight="1" x14ac:dyDescent="0.3">
      <c r="L2648" s="86">
        <v>5</v>
      </c>
      <c r="M2648" s="87" t="s">
        <v>808</v>
      </c>
      <c r="N2648" s="86" t="s">
        <v>52</v>
      </c>
      <c r="O2648" s="87" t="s">
        <v>809</v>
      </c>
      <c r="P2648" s="38"/>
      <c r="Q2648" s="87" t="s">
        <v>810</v>
      </c>
      <c r="R2648" s="38"/>
      <c r="S2648" s="38"/>
      <c r="T2648" s="38"/>
      <c r="U2648" s="88" t="s">
        <v>540</v>
      </c>
      <c r="V2648" s="88" t="s">
        <v>2361</v>
      </c>
      <c r="W2648" s="88" t="s">
        <v>2397</v>
      </c>
      <c r="X2648" s="89">
        <v>43761.470833333333</v>
      </c>
      <c r="Y2648" s="71">
        <v>43761</v>
      </c>
      <c r="Z2648" s="90">
        <v>0.47083333333333338</v>
      </c>
      <c r="AA2648" s="89">
        <v>43762.4375</v>
      </c>
      <c r="AB2648" s="71">
        <v>43762</v>
      </c>
      <c r="AC2648" s="91">
        <v>0.4375</v>
      </c>
      <c r="AD2648" s="92">
        <v>0</v>
      </c>
      <c r="AE2648" s="91">
        <v>0.3833333333333333</v>
      </c>
      <c r="AF2648" s="92">
        <v>9.1999999999999993</v>
      </c>
    </row>
    <row r="2649" spans="12:32" ht="12.75" customHeight="1" x14ac:dyDescent="0.3">
      <c r="L2649" s="86">
        <v>5</v>
      </c>
      <c r="M2649" s="87" t="s">
        <v>808</v>
      </c>
      <c r="N2649" s="86" t="s">
        <v>52</v>
      </c>
      <c r="O2649" s="87" t="s">
        <v>809</v>
      </c>
      <c r="P2649" s="38"/>
      <c r="Q2649" s="87" t="s">
        <v>810</v>
      </c>
      <c r="R2649" s="38"/>
      <c r="S2649" s="38"/>
      <c r="T2649" s="38"/>
      <c r="U2649" s="88" t="s">
        <v>540</v>
      </c>
      <c r="V2649" s="88" t="s">
        <v>2361</v>
      </c>
      <c r="W2649" s="88" t="s">
        <v>2398</v>
      </c>
      <c r="X2649" s="89">
        <v>43753.48541666667</v>
      </c>
      <c r="Y2649" s="71">
        <v>43753</v>
      </c>
      <c r="Z2649" s="90">
        <v>0.48541666666666666</v>
      </c>
      <c r="AA2649" s="89">
        <v>43754.40625</v>
      </c>
      <c r="AB2649" s="71">
        <v>43754</v>
      </c>
      <c r="AC2649" s="91">
        <v>0.40625</v>
      </c>
      <c r="AD2649" s="92">
        <v>0</v>
      </c>
      <c r="AE2649" s="91">
        <v>0.33750000000000002</v>
      </c>
      <c r="AF2649" s="92">
        <v>8.1000000000000014</v>
      </c>
    </row>
    <row r="2650" spans="12:32" ht="12.75" customHeight="1" x14ac:dyDescent="0.3">
      <c r="L2650" s="86">
        <v>5</v>
      </c>
      <c r="M2650" s="87" t="s">
        <v>808</v>
      </c>
      <c r="N2650" s="86" t="s">
        <v>52</v>
      </c>
      <c r="O2650" s="87" t="s">
        <v>809</v>
      </c>
      <c r="P2650" s="38"/>
      <c r="Q2650" s="87" t="s">
        <v>810</v>
      </c>
      <c r="R2650" s="38"/>
      <c r="S2650" s="38"/>
      <c r="T2650" s="38"/>
      <c r="U2650" s="88" t="s">
        <v>540</v>
      </c>
      <c r="V2650" s="88" t="s">
        <v>2361</v>
      </c>
      <c r="W2650" s="88" t="s">
        <v>2399</v>
      </c>
      <c r="X2650" s="89">
        <v>43754.486111111109</v>
      </c>
      <c r="Y2650" s="71">
        <v>43754</v>
      </c>
      <c r="Z2650" s="90">
        <v>0.4861111111111111</v>
      </c>
      <c r="AA2650" s="89">
        <v>43755.395833333336</v>
      </c>
      <c r="AB2650" s="71">
        <v>43755</v>
      </c>
      <c r="AC2650" s="91">
        <v>0.39583333333333331</v>
      </c>
      <c r="AD2650" s="92">
        <v>0</v>
      </c>
      <c r="AE2650" s="91">
        <v>0.3263888888888889</v>
      </c>
      <c r="AF2650" s="92">
        <v>7.8333333333333339</v>
      </c>
    </row>
    <row r="2651" spans="12:32" ht="12.75" customHeight="1" x14ac:dyDescent="0.3">
      <c r="L2651" s="86">
        <v>5</v>
      </c>
      <c r="M2651" s="87" t="s">
        <v>808</v>
      </c>
      <c r="N2651" s="86" t="s">
        <v>52</v>
      </c>
      <c r="O2651" s="87" t="s">
        <v>809</v>
      </c>
      <c r="P2651" s="38"/>
      <c r="Q2651" s="87" t="s">
        <v>810</v>
      </c>
      <c r="R2651" s="38"/>
      <c r="S2651" s="38"/>
      <c r="T2651" s="38"/>
      <c r="U2651" s="88" t="s">
        <v>540</v>
      </c>
      <c r="V2651" s="88" t="s">
        <v>2361</v>
      </c>
      <c r="W2651" s="88" t="s">
        <v>2400</v>
      </c>
      <c r="X2651" s="89">
        <v>43748.599305555559</v>
      </c>
      <c r="Y2651" s="71">
        <v>43748</v>
      </c>
      <c r="Z2651" s="90">
        <v>0.59930555555555554</v>
      </c>
      <c r="AA2651" s="89">
        <v>43749.433333333334</v>
      </c>
      <c r="AB2651" s="71">
        <v>43749</v>
      </c>
      <c r="AC2651" s="91">
        <v>0.43333333333333335</v>
      </c>
      <c r="AD2651" s="92">
        <v>0</v>
      </c>
      <c r="AE2651" s="91">
        <v>0.2506944444444445</v>
      </c>
      <c r="AF2651" s="92">
        <v>6.0166666666666675</v>
      </c>
    </row>
    <row r="2652" spans="12:32" ht="12.75" customHeight="1" x14ac:dyDescent="0.3">
      <c r="L2652" s="86">
        <v>5</v>
      </c>
      <c r="M2652" s="87" t="s">
        <v>808</v>
      </c>
      <c r="N2652" s="86" t="s">
        <v>52</v>
      </c>
      <c r="O2652" s="87" t="s">
        <v>809</v>
      </c>
      <c r="P2652" s="38"/>
      <c r="Q2652" s="87" t="s">
        <v>810</v>
      </c>
      <c r="R2652" s="38"/>
      <c r="S2652" s="38"/>
      <c r="T2652" s="38"/>
      <c r="U2652" s="88" t="s">
        <v>540</v>
      </c>
      <c r="V2652" s="88" t="s">
        <v>2361</v>
      </c>
      <c r="W2652" s="88" t="s">
        <v>2401</v>
      </c>
      <c r="X2652" s="89">
        <v>43741.622916666667</v>
      </c>
      <c r="Y2652" s="71">
        <v>43741</v>
      </c>
      <c r="Z2652" s="90">
        <v>0.62291666666666667</v>
      </c>
      <c r="AA2652" s="89">
        <v>43742.67291666667</v>
      </c>
      <c r="AB2652" s="71">
        <v>43742</v>
      </c>
      <c r="AC2652" s="91">
        <v>0.67291666666666672</v>
      </c>
      <c r="AD2652" s="92">
        <v>0</v>
      </c>
      <c r="AE2652" s="91">
        <v>0.46666666666666673</v>
      </c>
      <c r="AF2652" s="92">
        <v>11.200000000000001</v>
      </c>
    </row>
    <row r="2653" spans="12:32" ht="12.75" customHeight="1" x14ac:dyDescent="0.3">
      <c r="L2653" s="86">
        <v>5</v>
      </c>
      <c r="M2653" s="87" t="s">
        <v>808</v>
      </c>
      <c r="N2653" s="86" t="s">
        <v>52</v>
      </c>
      <c r="O2653" s="87" t="s">
        <v>809</v>
      </c>
      <c r="P2653" s="38"/>
      <c r="Q2653" s="87" t="s">
        <v>810</v>
      </c>
      <c r="R2653" s="38"/>
      <c r="S2653" s="38"/>
      <c r="T2653" s="38"/>
      <c r="U2653" s="88" t="s">
        <v>540</v>
      </c>
      <c r="V2653" s="88" t="s">
        <v>2361</v>
      </c>
      <c r="W2653" s="88" t="s">
        <v>2402</v>
      </c>
      <c r="X2653" s="89">
        <v>43746.636111111111</v>
      </c>
      <c r="Y2653" s="71">
        <v>43746</v>
      </c>
      <c r="Z2653" s="90">
        <v>0.63611111111111107</v>
      </c>
      <c r="AA2653" s="89">
        <v>43747.4</v>
      </c>
      <c r="AB2653" s="71">
        <v>43747</v>
      </c>
      <c r="AC2653" s="91">
        <v>0.39999999999999997</v>
      </c>
      <c r="AD2653" s="92">
        <v>0</v>
      </c>
      <c r="AE2653" s="91">
        <v>0.18055555555555558</v>
      </c>
      <c r="AF2653" s="92">
        <v>4.3333333333333339</v>
      </c>
    </row>
    <row r="2654" spans="12:32" ht="12.75" customHeight="1" x14ac:dyDescent="0.3">
      <c r="L2654" s="86">
        <v>5</v>
      </c>
      <c r="M2654" s="87" t="s">
        <v>808</v>
      </c>
      <c r="N2654" s="86" t="s">
        <v>52</v>
      </c>
      <c r="O2654" s="87" t="s">
        <v>809</v>
      </c>
      <c r="P2654" s="38"/>
      <c r="Q2654" s="87" t="s">
        <v>810</v>
      </c>
      <c r="R2654" s="38"/>
      <c r="S2654" s="38"/>
      <c r="T2654" s="38"/>
      <c r="U2654" s="88" t="s">
        <v>540</v>
      </c>
      <c r="V2654" s="88" t="s">
        <v>2361</v>
      </c>
      <c r="W2654" s="88" t="s">
        <v>2403</v>
      </c>
      <c r="X2654" s="89">
        <v>43747.731944444444</v>
      </c>
      <c r="Y2654" s="71">
        <v>43747</v>
      </c>
      <c r="Z2654" s="90">
        <v>0.7319444444444444</v>
      </c>
      <c r="AA2654" s="89">
        <v>43748.436111111114</v>
      </c>
      <c r="AB2654" s="71">
        <v>43748</v>
      </c>
      <c r="AC2654" s="91">
        <v>0.43611111111111112</v>
      </c>
      <c r="AD2654" s="92">
        <v>0</v>
      </c>
      <c r="AE2654" s="91">
        <v>0.1208333333333334</v>
      </c>
      <c r="AF2654" s="92">
        <v>2.9000000000000017</v>
      </c>
    </row>
    <row r="2655" spans="12:32" ht="12.75" customHeight="1" x14ac:dyDescent="0.3">
      <c r="L2655" s="86">
        <v>5</v>
      </c>
      <c r="M2655" s="87" t="s">
        <v>808</v>
      </c>
      <c r="N2655" s="86" t="s">
        <v>52</v>
      </c>
      <c r="O2655" s="87" t="s">
        <v>809</v>
      </c>
      <c r="P2655" s="38"/>
      <c r="Q2655" s="87" t="s">
        <v>810</v>
      </c>
      <c r="R2655" s="38"/>
      <c r="S2655" s="38"/>
      <c r="T2655" s="38"/>
      <c r="U2655" s="88" t="s">
        <v>540</v>
      </c>
      <c r="V2655" s="88" t="s">
        <v>2361</v>
      </c>
      <c r="W2655" s="88" t="s">
        <v>2404</v>
      </c>
      <c r="X2655" s="89">
        <v>43740.732638888891</v>
      </c>
      <c r="Y2655" s="71">
        <v>43740</v>
      </c>
      <c r="Z2655" s="90">
        <v>0.73263888888888884</v>
      </c>
      <c r="AA2655" s="89">
        <v>43741.45</v>
      </c>
      <c r="AB2655" s="71">
        <v>43741</v>
      </c>
      <c r="AC2655" s="91">
        <v>0.45</v>
      </c>
      <c r="AD2655" s="92">
        <v>0</v>
      </c>
      <c r="AE2655" s="91">
        <v>0.13402777777777786</v>
      </c>
      <c r="AF2655" s="92">
        <v>3.2166666666666686</v>
      </c>
    </row>
    <row r="2656" spans="12:32" ht="12.75" customHeight="1" x14ac:dyDescent="0.3">
      <c r="L2656" s="86">
        <v>5</v>
      </c>
      <c r="M2656" s="87" t="s">
        <v>808</v>
      </c>
      <c r="N2656" s="86" t="s">
        <v>52</v>
      </c>
      <c r="O2656" s="87" t="s">
        <v>809</v>
      </c>
      <c r="P2656" s="38"/>
      <c r="Q2656" s="87" t="s">
        <v>810</v>
      </c>
      <c r="R2656" s="38"/>
      <c r="S2656" s="38"/>
      <c r="T2656" s="38"/>
      <c r="U2656" s="88" t="s">
        <v>540</v>
      </c>
      <c r="V2656" s="88" t="s">
        <v>2361</v>
      </c>
      <c r="W2656" s="88" t="s">
        <v>2405</v>
      </c>
      <c r="X2656" s="89">
        <v>43752.749305555553</v>
      </c>
      <c r="Y2656" s="71">
        <v>43752</v>
      </c>
      <c r="Z2656" s="90">
        <v>0.74930555555555556</v>
      </c>
      <c r="AA2656" s="89">
        <v>43753.430555555555</v>
      </c>
      <c r="AB2656" s="71">
        <v>43753</v>
      </c>
      <c r="AC2656" s="91">
        <v>0.43055555555555558</v>
      </c>
      <c r="AD2656" s="92">
        <v>0</v>
      </c>
      <c r="AE2656" s="91">
        <v>9.7916666666666707E-2</v>
      </c>
      <c r="AF2656" s="92">
        <v>2.350000000000001</v>
      </c>
    </row>
    <row r="2657" spans="12:32" ht="12.75" customHeight="1" x14ac:dyDescent="0.3">
      <c r="L2657" s="86">
        <v>5</v>
      </c>
      <c r="M2657" s="87" t="s">
        <v>808</v>
      </c>
      <c r="N2657" s="86" t="s">
        <v>52</v>
      </c>
      <c r="O2657" s="87" t="s">
        <v>809</v>
      </c>
      <c r="P2657" s="38"/>
      <c r="Q2657" s="87" t="s">
        <v>810</v>
      </c>
      <c r="R2657" s="38"/>
      <c r="S2657" s="38"/>
      <c r="T2657" s="38"/>
      <c r="U2657" s="88" t="s">
        <v>540</v>
      </c>
      <c r="V2657" s="88" t="s">
        <v>2361</v>
      </c>
      <c r="W2657" s="88" t="s">
        <v>2406</v>
      </c>
      <c r="X2657" s="89">
        <v>43745.795138888891</v>
      </c>
      <c r="Y2657" s="71">
        <v>43745</v>
      </c>
      <c r="Z2657" s="90">
        <v>0.79513888888888884</v>
      </c>
      <c r="AA2657" s="89">
        <v>43746.425694444442</v>
      </c>
      <c r="AB2657" s="71">
        <v>43746</v>
      </c>
      <c r="AC2657" s="91">
        <v>0.42569444444444443</v>
      </c>
      <c r="AD2657" s="92">
        <v>0</v>
      </c>
      <c r="AE2657" s="91">
        <v>4.7222222222222276E-2</v>
      </c>
      <c r="AF2657" s="92">
        <v>1.1333333333333346</v>
      </c>
    </row>
    <row r="2658" spans="12:32" ht="12.75" customHeight="1" x14ac:dyDescent="0.3">
      <c r="L2658" s="86">
        <v>5</v>
      </c>
      <c r="M2658" s="87" t="s">
        <v>808</v>
      </c>
      <c r="N2658" s="86" t="s">
        <v>52</v>
      </c>
      <c r="O2658" s="87" t="s">
        <v>809</v>
      </c>
      <c r="P2658" s="38"/>
      <c r="Q2658" s="87" t="s">
        <v>810</v>
      </c>
      <c r="R2658" s="38"/>
      <c r="S2658" s="38"/>
      <c r="T2658" s="38"/>
      <c r="U2658" s="88" t="s">
        <v>540</v>
      </c>
      <c r="V2658" s="88" t="s">
        <v>2361</v>
      </c>
      <c r="W2658" s="88" t="s">
        <v>2407</v>
      </c>
      <c r="X2658" s="89">
        <v>43755.809027777781</v>
      </c>
      <c r="Y2658" s="71">
        <v>43755</v>
      </c>
      <c r="Z2658" s="90">
        <v>0.80902777777777779</v>
      </c>
      <c r="AA2658" s="89">
        <v>43756.678472222222</v>
      </c>
      <c r="AB2658" s="71">
        <v>43756</v>
      </c>
      <c r="AC2658" s="91">
        <v>0.67847222222222225</v>
      </c>
      <c r="AD2658" s="92">
        <v>0</v>
      </c>
      <c r="AE2658" s="91">
        <v>0.28611111111111115</v>
      </c>
      <c r="AF2658" s="92">
        <v>6.8666666666666671</v>
      </c>
    </row>
    <row r="2659" spans="12:32" ht="12.75" customHeight="1" x14ac:dyDescent="0.3">
      <c r="L2659" s="86">
        <v>5</v>
      </c>
      <c r="M2659" s="87" t="s">
        <v>808</v>
      </c>
      <c r="N2659" s="86" t="s">
        <v>52</v>
      </c>
      <c r="O2659" s="87" t="s">
        <v>809</v>
      </c>
      <c r="P2659" s="38"/>
      <c r="Q2659" s="87" t="s">
        <v>810</v>
      </c>
      <c r="R2659" s="38"/>
      <c r="S2659" s="38"/>
      <c r="T2659" s="38"/>
      <c r="U2659" s="88" t="s">
        <v>540</v>
      </c>
      <c r="V2659" s="88" t="s">
        <v>2361</v>
      </c>
      <c r="W2659" s="88" t="s">
        <v>2408</v>
      </c>
      <c r="X2659" s="70"/>
      <c r="Y2659" s="71"/>
      <c r="Z2659" s="90"/>
      <c r="AA2659" s="90"/>
      <c r="AB2659" s="71"/>
      <c r="AC2659" s="91" t="s">
        <v>762</v>
      </c>
    </row>
    <row r="2660" spans="12:32" ht="12.75" customHeight="1" x14ac:dyDescent="0.3">
      <c r="L2660" s="86">
        <v>5</v>
      </c>
      <c r="M2660" s="87" t="s">
        <v>808</v>
      </c>
      <c r="N2660" s="86" t="s">
        <v>52</v>
      </c>
      <c r="O2660" s="87" t="s">
        <v>809</v>
      </c>
      <c r="P2660" s="38"/>
      <c r="Q2660" s="87" t="s">
        <v>810</v>
      </c>
      <c r="R2660" s="38"/>
      <c r="S2660" s="38"/>
      <c r="T2660" s="38"/>
      <c r="U2660" s="88" t="s">
        <v>540</v>
      </c>
      <c r="V2660" s="88" t="s">
        <v>2361</v>
      </c>
      <c r="W2660" s="88" t="s">
        <v>2409</v>
      </c>
      <c r="X2660" s="70"/>
      <c r="Y2660" s="71"/>
      <c r="Z2660" s="90"/>
      <c r="AA2660" s="90"/>
      <c r="AB2660" s="71"/>
      <c r="AC2660" s="91" t="s">
        <v>762</v>
      </c>
    </row>
    <row r="2661" spans="12:32" ht="12.75" customHeight="1" x14ac:dyDescent="0.3">
      <c r="L2661" s="86">
        <v>5</v>
      </c>
      <c r="M2661" s="87" t="s">
        <v>808</v>
      </c>
      <c r="N2661" s="86" t="s">
        <v>52</v>
      </c>
      <c r="O2661" s="87" t="s">
        <v>843</v>
      </c>
      <c r="P2661" s="87" t="s">
        <v>844</v>
      </c>
      <c r="Q2661" s="38"/>
      <c r="R2661" s="38"/>
      <c r="S2661" s="38"/>
      <c r="T2661" s="38"/>
      <c r="U2661" s="88" t="s">
        <v>540</v>
      </c>
      <c r="V2661" s="88" t="s">
        <v>2484</v>
      </c>
      <c r="W2661" s="88" t="s">
        <v>2505</v>
      </c>
      <c r="X2661" s="89">
        <v>43762.426388888889</v>
      </c>
      <c r="Y2661" s="71">
        <v>43762</v>
      </c>
      <c r="Z2661" s="90">
        <v>0.42638888888888887</v>
      </c>
      <c r="AA2661" s="89">
        <v>43762.633333333331</v>
      </c>
      <c r="AB2661" s="71">
        <v>43762</v>
      </c>
      <c r="AC2661" s="91">
        <v>0.6333333333333333</v>
      </c>
      <c r="AD2661" s="92">
        <v>0</v>
      </c>
      <c r="AE2661" s="91">
        <v>0.2069444444423425</v>
      </c>
      <c r="AF2661" s="92">
        <v>4.96666666661622</v>
      </c>
    </row>
    <row r="2662" spans="12:32" ht="12.75" customHeight="1" x14ac:dyDescent="0.3">
      <c r="L2662" s="86">
        <v>5</v>
      </c>
      <c r="M2662" s="87" t="s">
        <v>808</v>
      </c>
      <c r="N2662" s="86" t="s">
        <v>52</v>
      </c>
      <c r="O2662" s="87" t="s">
        <v>843</v>
      </c>
      <c r="P2662" s="87" t="s">
        <v>844</v>
      </c>
      <c r="Q2662" s="38"/>
      <c r="R2662" s="38"/>
      <c r="S2662" s="38"/>
      <c r="T2662" s="38"/>
      <c r="U2662" s="88" t="s">
        <v>540</v>
      </c>
      <c r="V2662" s="88" t="s">
        <v>2484</v>
      </c>
      <c r="W2662" s="88" t="s">
        <v>2506</v>
      </c>
      <c r="X2662" s="89">
        <v>43761.45416666667</v>
      </c>
      <c r="Y2662" s="71">
        <v>43761</v>
      </c>
      <c r="Z2662" s="90">
        <v>0.45416666666666666</v>
      </c>
      <c r="AA2662" s="89">
        <v>43761.583333333336</v>
      </c>
      <c r="AB2662" s="71">
        <v>43761</v>
      </c>
      <c r="AC2662" s="91">
        <v>0.58333333333333337</v>
      </c>
      <c r="AD2662" s="92">
        <v>0</v>
      </c>
      <c r="AE2662" s="91">
        <v>0.12916666666569654</v>
      </c>
      <c r="AF2662" s="92">
        <v>3.0999999999767169</v>
      </c>
    </row>
    <row r="2663" spans="12:32" ht="12.75" customHeight="1" x14ac:dyDescent="0.3">
      <c r="L2663" s="86">
        <v>5</v>
      </c>
      <c r="M2663" s="87" t="s">
        <v>808</v>
      </c>
      <c r="N2663" s="86" t="s">
        <v>52</v>
      </c>
      <c r="O2663" s="87" t="s">
        <v>843</v>
      </c>
      <c r="P2663" s="87" t="s">
        <v>844</v>
      </c>
      <c r="Q2663" s="38"/>
      <c r="R2663" s="38"/>
      <c r="S2663" s="38"/>
      <c r="T2663" s="38"/>
      <c r="U2663" s="88" t="s">
        <v>540</v>
      </c>
      <c r="V2663" s="88" t="s">
        <v>2484</v>
      </c>
      <c r="W2663" s="88" t="s">
        <v>2507</v>
      </c>
      <c r="X2663" s="89">
        <v>43769.456250000003</v>
      </c>
      <c r="Y2663" s="71">
        <v>43769</v>
      </c>
      <c r="Z2663" s="90">
        <v>0.45624999999999999</v>
      </c>
      <c r="AA2663" s="89">
        <v>43769.572916666664</v>
      </c>
      <c r="AB2663" s="71">
        <v>43769</v>
      </c>
      <c r="AC2663" s="91">
        <v>0.57291666666666663</v>
      </c>
      <c r="AD2663" s="92">
        <v>0</v>
      </c>
      <c r="AE2663" s="91">
        <v>0.11666666666133096</v>
      </c>
      <c r="AF2663" s="92">
        <v>2.7999999998719431</v>
      </c>
    </row>
    <row r="2664" spans="12:32" ht="12.75" customHeight="1" x14ac:dyDescent="0.3">
      <c r="L2664" s="86">
        <v>5</v>
      </c>
      <c r="M2664" s="87" t="s">
        <v>808</v>
      </c>
      <c r="N2664" s="86" t="s">
        <v>52</v>
      </c>
      <c r="O2664" s="87" t="s">
        <v>843</v>
      </c>
      <c r="P2664" s="87" t="s">
        <v>844</v>
      </c>
      <c r="Q2664" s="38"/>
      <c r="R2664" s="38"/>
      <c r="S2664" s="38"/>
      <c r="T2664" s="38"/>
      <c r="U2664" s="88" t="s">
        <v>540</v>
      </c>
      <c r="V2664" s="88" t="s">
        <v>2484</v>
      </c>
      <c r="W2664" s="88" t="s">
        <v>2508</v>
      </c>
      <c r="X2664" s="89">
        <v>43767.470833333333</v>
      </c>
      <c r="Y2664" s="71">
        <v>43767</v>
      </c>
      <c r="Z2664" s="90">
        <v>0.47083333333333338</v>
      </c>
      <c r="AA2664" s="89">
        <v>43767.677777777775</v>
      </c>
      <c r="AB2664" s="71">
        <v>43767</v>
      </c>
      <c r="AC2664" s="91">
        <v>0.67777777777777781</v>
      </c>
      <c r="AD2664" s="92">
        <v>0</v>
      </c>
      <c r="AE2664" s="91">
        <v>0.2069444444423425</v>
      </c>
      <c r="AF2664" s="92">
        <v>4.96666666661622</v>
      </c>
    </row>
    <row r="2665" spans="12:32" ht="12.75" customHeight="1" x14ac:dyDescent="0.3">
      <c r="L2665" s="86">
        <v>5</v>
      </c>
      <c r="M2665" s="87" t="s">
        <v>808</v>
      </c>
      <c r="N2665" s="86" t="s">
        <v>52</v>
      </c>
      <c r="O2665" s="87" t="s">
        <v>843</v>
      </c>
      <c r="P2665" s="87" t="s">
        <v>844</v>
      </c>
      <c r="Q2665" s="38"/>
      <c r="R2665" s="38"/>
      <c r="S2665" s="38"/>
      <c r="T2665" s="38"/>
      <c r="U2665" s="88" t="s">
        <v>540</v>
      </c>
      <c r="V2665" s="88" t="s">
        <v>2484</v>
      </c>
      <c r="W2665" s="88" t="s">
        <v>2509</v>
      </c>
      <c r="X2665" s="89">
        <v>43745.474305555559</v>
      </c>
      <c r="Y2665" s="71">
        <v>43745</v>
      </c>
      <c r="Z2665" s="90">
        <v>0.47430555555555554</v>
      </c>
      <c r="AA2665" s="89">
        <v>43745.722222222219</v>
      </c>
      <c r="AB2665" s="71">
        <v>43745</v>
      </c>
      <c r="AC2665" s="91">
        <v>0.72222222222222221</v>
      </c>
      <c r="AD2665" s="92">
        <v>0</v>
      </c>
      <c r="AE2665" s="91">
        <v>0.24791666665987577</v>
      </c>
      <c r="AF2665" s="92">
        <v>5.9499999998370185</v>
      </c>
    </row>
    <row r="2666" spans="12:32" ht="12.75" customHeight="1" x14ac:dyDescent="0.3">
      <c r="L2666" s="86">
        <v>5</v>
      </c>
      <c r="M2666" s="87" t="s">
        <v>808</v>
      </c>
      <c r="N2666" s="86" t="s">
        <v>52</v>
      </c>
      <c r="O2666" s="87" t="s">
        <v>843</v>
      </c>
      <c r="P2666" s="87" t="s">
        <v>844</v>
      </c>
      <c r="Q2666" s="38"/>
      <c r="R2666" s="38"/>
      <c r="S2666" s="38"/>
      <c r="T2666" s="38"/>
      <c r="U2666" s="88" t="s">
        <v>540</v>
      </c>
      <c r="V2666" s="88" t="s">
        <v>2484</v>
      </c>
      <c r="W2666" s="88" t="s">
        <v>2510</v>
      </c>
      <c r="X2666" s="89">
        <v>43741.475694444445</v>
      </c>
      <c r="Y2666" s="71">
        <v>43741</v>
      </c>
      <c r="Z2666" s="90">
        <v>0.47569444444444442</v>
      </c>
      <c r="AA2666" s="89">
        <v>43741.55972222222</v>
      </c>
      <c r="AB2666" s="71">
        <v>43741</v>
      </c>
      <c r="AC2666" s="91">
        <v>0.55972222222222223</v>
      </c>
      <c r="AD2666" s="92">
        <v>0</v>
      </c>
      <c r="AE2666" s="91">
        <v>8.4027777775190771E-2</v>
      </c>
      <c r="AF2666" s="92">
        <v>2.0166666666045785</v>
      </c>
    </row>
    <row r="2667" spans="12:32" ht="12.75" customHeight="1" x14ac:dyDescent="0.3">
      <c r="L2667" s="86">
        <v>5</v>
      </c>
      <c r="M2667" s="87" t="s">
        <v>808</v>
      </c>
      <c r="N2667" s="86" t="s">
        <v>52</v>
      </c>
      <c r="O2667" s="87" t="s">
        <v>843</v>
      </c>
      <c r="P2667" s="87" t="s">
        <v>844</v>
      </c>
      <c r="Q2667" s="38"/>
      <c r="R2667" s="38"/>
      <c r="S2667" s="38"/>
      <c r="T2667" s="38"/>
      <c r="U2667" s="88" t="s">
        <v>540</v>
      </c>
      <c r="V2667" s="88" t="s">
        <v>2484</v>
      </c>
      <c r="W2667" s="88" t="s">
        <v>2511</v>
      </c>
      <c r="X2667" s="89">
        <v>43763.479166666664</v>
      </c>
      <c r="Y2667" s="71">
        <v>43763</v>
      </c>
      <c r="Z2667" s="90">
        <v>0.47916666666666669</v>
      </c>
      <c r="AA2667" s="89">
        <v>43763.719444444447</v>
      </c>
      <c r="AB2667" s="71">
        <v>43763</v>
      </c>
      <c r="AC2667" s="91">
        <v>0.71944444444444444</v>
      </c>
      <c r="AD2667" s="92">
        <v>0</v>
      </c>
      <c r="AE2667" s="91">
        <v>0.24027777778246673</v>
      </c>
      <c r="AF2667" s="92">
        <v>5.7666666667792015</v>
      </c>
    </row>
    <row r="2668" spans="12:32" ht="12.75" customHeight="1" x14ac:dyDescent="0.3">
      <c r="L2668" s="86">
        <v>5</v>
      </c>
      <c r="M2668" s="87" t="s">
        <v>808</v>
      </c>
      <c r="N2668" s="86" t="s">
        <v>52</v>
      </c>
      <c r="O2668" s="87" t="s">
        <v>843</v>
      </c>
      <c r="P2668" s="87" t="s">
        <v>844</v>
      </c>
      <c r="Q2668" s="38"/>
      <c r="R2668" s="38"/>
      <c r="S2668" s="38"/>
      <c r="T2668" s="38"/>
      <c r="U2668" s="88" t="s">
        <v>540</v>
      </c>
      <c r="V2668" s="88" t="s">
        <v>2484</v>
      </c>
      <c r="W2668" s="88" t="s">
        <v>2512</v>
      </c>
      <c r="X2668" s="89">
        <v>43766.486805555556</v>
      </c>
      <c r="Y2668" s="71">
        <v>43766</v>
      </c>
      <c r="Z2668" s="90">
        <v>0.48680555555555555</v>
      </c>
      <c r="AA2668" s="89">
        <v>43766.696527777778</v>
      </c>
      <c r="AB2668" s="71">
        <v>43766</v>
      </c>
      <c r="AC2668" s="91">
        <v>0.69652777777777775</v>
      </c>
      <c r="AD2668" s="92">
        <v>0</v>
      </c>
      <c r="AE2668" s="91">
        <v>0.20972222222189885</v>
      </c>
      <c r="AF2668" s="92">
        <v>5.0333333333255723</v>
      </c>
    </row>
    <row r="2669" spans="12:32" ht="12.75" customHeight="1" x14ac:dyDescent="0.3">
      <c r="L2669" s="86">
        <v>5</v>
      </c>
      <c r="M2669" s="87" t="s">
        <v>808</v>
      </c>
      <c r="N2669" s="86" t="s">
        <v>52</v>
      </c>
      <c r="O2669" s="87" t="s">
        <v>843</v>
      </c>
      <c r="P2669" s="87" t="s">
        <v>844</v>
      </c>
      <c r="Q2669" s="38"/>
      <c r="R2669" s="38"/>
      <c r="S2669" s="38"/>
      <c r="T2669" s="38"/>
      <c r="U2669" s="88" t="s">
        <v>540</v>
      </c>
      <c r="V2669" s="88" t="s">
        <v>2484</v>
      </c>
      <c r="W2669" s="88" t="s">
        <v>2513</v>
      </c>
      <c r="X2669" s="89">
        <v>43752.5625</v>
      </c>
      <c r="Y2669" s="71">
        <v>43752</v>
      </c>
      <c r="Z2669" s="90">
        <v>0.5625</v>
      </c>
      <c r="AA2669" s="89">
        <v>43752.770138888889</v>
      </c>
      <c r="AB2669" s="71">
        <v>43752</v>
      </c>
      <c r="AC2669" s="91">
        <v>0.77013888888888893</v>
      </c>
      <c r="AD2669" s="92">
        <v>0</v>
      </c>
      <c r="AE2669" s="91">
        <v>0.20763888888905058</v>
      </c>
      <c r="AF2669" s="92">
        <v>4.9833333333372138</v>
      </c>
    </row>
    <row r="2670" spans="12:32" ht="12.75" customHeight="1" x14ac:dyDescent="0.3">
      <c r="L2670" s="86">
        <v>5</v>
      </c>
      <c r="M2670" s="87" t="s">
        <v>808</v>
      </c>
      <c r="N2670" s="86" t="s">
        <v>52</v>
      </c>
      <c r="O2670" s="87" t="s">
        <v>849</v>
      </c>
      <c r="P2670" s="87" t="s">
        <v>901</v>
      </c>
      <c r="Q2670" s="38"/>
      <c r="R2670" s="38"/>
      <c r="S2670" s="38"/>
      <c r="T2670" s="38"/>
      <c r="U2670" s="88" t="s">
        <v>540</v>
      </c>
      <c r="V2670" s="88" t="s">
        <v>2563</v>
      </c>
      <c r="W2670" s="88" t="s">
        <v>2565</v>
      </c>
      <c r="X2670" s="89">
        <v>43752.720833333333</v>
      </c>
      <c r="Y2670" s="71">
        <v>43752</v>
      </c>
      <c r="Z2670" s="90">
        <v>0.72083333333333333</v>
      </c>
      <c r="AA2670" s="89">
        <v>43753.55972222222</v>
      </c>
      <c r="AB2670" s="71">
        <v>43753</v>
      </c>
      <c r="AC2670" s="91">
        <v>0.55972222222222223</v>
      </c>
      <c r="AD2670" s="92">
        <v>0</v>
      </c>
      <c r="AE2670" s="91">
        <v>0.25555555555555559</v>
      </c>
      <c r="AF2670" s="92">
        <v>6.1333333333333346</v>
      </c>
    </row>
    <row r="2671" spans="12:32" ht="12.75" customHeight="1" x14ac:dyDescent="0.3">
      <c r="L2671" s="86">
        <v>5</v>
      </c>
      <c r="M2671" s="87" t="s">
        <v>808</v>
      </c>
      <c r="N2671" s="86" t="s">
        <v>52</v>
      </c>
      <c r="O2671" s="87" t="s">
        <v>843</v>
      </c>
      <c r="P2671" s="87" t="s">
        <v>844</v>
      </c>
      <c r="Q2671" s="38"/>
      <c r="R2671" s="38"/>
      <c r="S2671" s="38"/>
      <c r="T2671" s="38"/>
      <c r="U2671" s="88" t="s">
        <v>540</v>
      </c>
      <c r="V2671" s="88" t="s">
        <v>2606</v>
      </c>
      <c r="W2671" s="88" t="s">
        <v>2633</v>
      </c>
      <c r="X2671" s="89">
        <v>43767.40625</v>
      </c>
      <c r="Y2671" s="71">
        <v>43767</v>
      </c>
      <c r="Z2671" s="90">
        <v>0.40625</v>
      </c>
      <c r="AA2671" s="89">
        <v>43767.732638888891</v>
      </c>
      <c r="AB2671" s="71">
        <v>43767</v>
      </c>
      <c r="AC2671" s="91">
        <v>0.73263888888888884</v>
      </c>
      <c r="AD2671" s="92">
        <v>0</v>
      </c>
      <c r="AE2671" s="91">
        <v>0.32638888889050577</v>
      </c>
      <c r="AF2671" s="92">
        <v>7.8333333333721384</v>
      </c>
    </row>
    <row r="2672" spans="12:32" ht="12.75" customHeight="1" x14ac:dyDescent="0.3">
      <c r="L2672" s="86">
        <v>5</v>
      </c>
      <c r="M2672" s="87" t="s">
        <v>808</v>
      </c>
      <c r="N2672" s="86" t="s">
        <v>52</v>
      </c>
      <c r="O2672" s="87" t="s">
        <v>843</v>
      </c>
      <c r="P2672" s="87" t="s">
        <v>844</v>
      </c>
      <c r="Q2672" s="38"/>
      <c r="R2672" s="38"/>
      <c r="S2672" s="38"/>
      <c r="T2672" s="38"/>
      <c r="U2672" s="88" t="s">
        <v>540</v>
      </c>
      <c r="V2672" s="88" t="s">
        <v>2606</v>
      </c>
      <c r="W2672" s="88" t="s">
        <v>2634</v>
      </c>
      <c r="X2672" s="89">
        <v>43749.422222222223</v>
      </c>
      <c r="Y2672" s="71">
        <v>43749</v>
      </c>
      <c r="Z2672" s="90">
        <v>0.42222222222222222</v>
      </c>
      <c r="AA2672" s="89">
        <v>43749.522222222222</v>
      </c>
      <c r="AB2672" s="71">
        <v>43749</v>
      </c>
      <c r="AC2672" s="91">
        <v>1.5222222222222221</v>
      </c>
      <c r="AD2672" s="92">
        <v>0</v>
      </c>
      <c r="AE2672" s="91">
        <v>9.9999999998544808E-2</v>
      </c>
      <c r="AF2672" s="92">
        <v>2.3999999999650754</v>
      </c>
    </row>
    <row r="2673" spans="12:32" ht="12.75" customHeight="1" x14ac:dyDescent="0.3">
      <c r="L2673" s="86">
        <v>5</v>
      </c>
      <c r="M2673" s="87" t="s">
        <v>808</v>
      </c>
      <c r="N2673" s="86" t="s">
        <v>52</v>
      </c>
      <c r="O2673" s="87" t="s">
        <v>843</v>
      </c>
      <c r="P2673" s="87" t="s">
        <v>844</v>
      </c>
      <c r="Q2673" s="38"/>
      <c r="R2673" s="38"/>
      <c r="S2673" s="38"/>
      <c r="T2673" s="38"/>
      <c r="U2673" s="88" t="s">
        <v>540</v>
      </c>
      <c r="V2673" s="88" t="s">
        <v>2606</v>
      </c>
      <c r="W2673" s="88" t="s">
        <v>2635</v>
      </c>
      <c r="X2673" s="89">
        <v>43739.458333333336</v>
      </c>
      <c r="Y2673" s="71">
        <v>43739</v>
      </c>
      <c r="Z2673" s="90">
        <v>0.45833333333333331</v>
      </c>
      <c r="AA2673" s="89">
        <v>43739.81527777778</v>
      </c>
      <c r="AB2673" s="71">
        <v>43739</v>
      </c>
      <c r="AC2673" s="91">
        <v>0.81527777777777777</v>
      </c>
      <c r="AD2673" s="92">
        <v>0</v>
      </c>
      <c r="AE2673" s="91">
        <v>0.35694444444379769</v>
      </c>
      <c r="AF2673" s="92">
        <v>8.5666666666511446</v>
      </c>
    </row>
    <row r="2674" spans="12:32" ht="12.75" customHeight="1" x14ac:dyDescent="0.3">
      <c r="L2674" s="86">
        <v>5</v>
      </c>
      <c r="M2674" s="87" t="s">
        <v>808</v>
      </c>
      <c r="N2674" s="86" t="s">
        <v>52</v>
      </c>
      <c r="O2674" s="87" t="s">
        <v>843</v>
      </c>
      <c r="P2674" s="87" t="s">
        <v>844</v>
      </c>
      <c r="Q2674" s="38"/>
      <c r="R2674" s="38"/>
      <c r="S2674" s="38"/>
      <c r="T2674" s="38"/>
      <c r="U2674" s="88" t="s">
        <v>540</v>
      </c>
      <c r="V2674" s="88" t="s">
        <v>2606</v>
      </c>
      <c r="W2674" s="88" t="s">
        <v>2636</v>
      </c>
      <c r="X2674" s="89">
        <v>43762.470833333333</v>
      </c>
      <c r="Y2674" s="71">
        <v>43762</v>
      </c>
      <c r="Z2674" s="90">
        <v>0.47083333333333338</v>
      </c>
      <c r="AA2674" s="89">
        <v>43762.635416666664</v>
      </c>
      <c r="AB2674" s="71">
        <v>43762</v>
      </c>
      <c r="AC2674" s="91">
        <v>0.63541666666666663</v>
      </c>
      <c r="AD2674" s="92">
        <v>0</v>
      </c>
      <c r="AE2674" s="91">
        <v>0.16458333333139308</v>
      </c>
      <c r="AF2674" s="92">
        <v>3.9499999999534339</v>
      </c>
    </row>
    <row r="2675" spans="12:32" ht="12.75" customHeight="1" x14ac:dyDescent="0.3">
      <c r="L2675" s="86">
        <v>5</v>
      </c>
      <c r="M2675" s="87" t="s">
        <v>808</v>
      </c>
      <c r="N2675" s="86" t="s">
        <v>52</v>
      </c>
      <c r="O2675" s="87" t="s">
        <v>843</v>
      </c>
      <c r="P2675" s="87" t="s">
        <v>844</v>
      </c>
      <c r="Q2675" s="38"/>
      <c r="R2675" s="38"/>
      <c r="S2675" s="38"/>
      <c r="T2675" s="38"/>
      <c r="U2675" s="88" t="s">
        <v>540</v>
      </c>
      <c r="V2675" s="88" t="s">
        <v>2606</v>
      </c>
      <c r="W2675" s="88" t="s">
        <v>2637</v>
      </c>
      <c r="X2675" s="89">
        <v>43742.470833333333</v>
      </c>
      <c r="Y2675" s="71">
        <v>43742</v>
      </c>
      <c r="Z2675" s="90">
        <v>0.47083333333333338</v>
      </c>
      <c r="AA2675" s="89">
        <v>43742.68472222222</v>
      </c>
      <c r="AB2675" s="71">
        <v>43742</v>
      </c>
      <c r="AC2675" s="91">
        <v>0.68472222222222223</v>
      </c>
      <c r="AD2675" s="92">
        <v>0</v>
      </c>
      <c r="AE2675" s="91">
        <v>0.21388888888759539</v>
      </c>
      <c r="AF2675" s="92">
        <v>5.1333333333022892</v>
      </c>
    </row>
    <row r="2676" spans="12:32" ht="12.75" customHeight="1" x14ac:dyDescent="0.3">
      <c r="L2676" s="86">
        <v>5</v>
      </c>
      <c r="M2676" s="87" t="s">
        <v>808</v>
      </c>
      <c r="N2676" s="86" t="s">
        <v>52</v>
      </c>
      <c r="O2676" s="87" t="s">
        <v>843</v>
      </c>
      <c r="P2676" s="87" t="s">
        <v>844</v>
      </c>
      <c r="Q2676" s="38"/>
      <c r="R2676" s="38"/>
      <c r="S2676" s="38"/>
      <c r="T2676" s="38"/>
      <c r="U2676" s="88" t="s">
        <v>540</v>
      </c>
      <c r="V2676" s="88" t="s">
        <v>2606</v>
      </c>
      <c r="W2676" s="88" t="s">
        <v>2638</v>
      </c>
      <c r="X2676" s="89">
        <v>43759.481944444444</v>
      </c>
      <c r="Y2676" s="71">
        <v>43759</v>
      </c>
      <c r="Z2676" s="90">
        <v>0.48194444444444445</v>
      </c>
      <c r="AA2676" s="89">
        <v>43759.556250000001</v>
      </c>
      <c r="AB2676" s="71">
        <v>43759</v>
      </c>
      <c r="AC2676" s="91">
        <v>0.55625000000000002</v>
      </c>
      <c r="AD2676" s="92">
        <v>0</v>
      </c>
      <c r="AE2676" s="91">
        <v>7.4305555557657499E-2</v>
      </c>
      <c r="AF2676" s="92">
        <v>1.78333333338378</v>
      </c>
    </row>
    <row r="2677" spans="12:32" ht="12.75" customHeight="1" x14ac:dyDescent="0.3">
      <c r="L2677" s="86">
        <v>5</v>
      </c>
      <c r="M2677" s="87" t="s">
        <v>808</v>
      </c>
      <c r="N2677" s="86" t="s">
        <v>52</v>
      </c>
      <c r="O2677" s="87" t="s">
        <v>843</v>
      </c>
      <c r="P2677" s="87" t="s">
        <v>844</v>
      </c>
      <c r="Q2677" s="38"/>
      <c r="R2677" s="38"/>
      <c r="S2677" s="38"/>
      <c r="T2677" s="38"/>
      <c r="U2677" s="88" t="s">
        <v>540</v>
      </c>
      <c r="V2677" s="88" t="s">
        <v>2606</v>
      </c>
      <c r="W2677" s="88" t="s">
        <v>2639</v>
      </c>
      <c r="X2677" s="89">
        <v>43756.545138888891</v>
      </c>
      <c r="Y2677" s="71">
        <v>43756</v>
      </c>
      <c r="Z2677" s="90">
        <v>0.54513888888888884</v>
      </c>
      <c r="AA2677" s="89">
        <v>43756.669444444444</v>
      </c>
      <c r="AB2677" s="71">
        <v>43756</v>
      </c>
      <c r="AC2677" s="91">
        <v>0.6694444444444444</v>
      </c>
      <c r="AD2677" s="92">
        <v>0</v>
      </c>
      <c r="AE2677" s="91">
        <v>0.12430555555329192</v>
      </c>
      <c r="AF2677" s="92">
        <v>2.9833333332790062</v>
      </c>
    </row>
    <row r="2678" spans="12:32" ht="12.75" customHeight="1" x14ac:dyDescent="0.3">
      <c r="L2678" s="86">
        <v>5</v>
      </c>
      <c r="M2678" s="87" t="s">
        <v>808</v>
      </c>
      <c r="N2678" s="86" t="s">
        <v>52</v>
      </c>
      <c r="O2678" s="87" t="s">
        <v>843</v>
      </c>
      <c r="P2678" s="87" t="s">
        <v>844</v>
      </c>
      <c r="Q2678" s="38"/>
      <c r="R2678" s="38"/>
      <c r="S2678" s="38"/>
      <c r="T2678" s="38"/>
      <c r="U2678" s="88" t="s">
        <v>540</v>
      </c>
      <c r="V2678" s="88" t="s">
        <v>2606</v>
      </c>
      <c r="W2678" s="88" t="s">
        <v>2640</v>
      </c>
      <c r="X2678" s="89">
        <v>43760.561805555553</v>
      </c>
      <c r="Y2678" s="71">
        <v>43760</v>
      </c>
      <c r="Z2678" s="90">
        <v>0.56180555555555556</v>
      </c>
      <c r="AA2678" s="89">
        <v>43760.809027777781</v>
      </c>
      <c r="AB2678" s="71">
        <v>43760</v>
      </c>
      <c r="AC2678" s="91">
        <v>0.80902777777777779</v>
      </c>
      <c r="AD2678" s="92">
        <v>0</v>
      </c>
      <c r="AE2678" s="91">
        <v>0.24722222222771961</v>
      </c>
      <c r="AF2678" s="92">
        <v>5.9333333334652707</v>
      </c>
    </row>
    <row r="2679" spans="12:32" ht="12.75" customHeight="1" x14ac:dyDescent="0.3">
      <c r="L2679" s="86">
        <v>5</v>
      </c>
      <c r="M2679" s="87" t="s">
        <v>808</v>
      </c>
      <c r="N2679" s="86" t="s">
        <v>52</v>
      </c>
      <c r="O2679" s="87" t="s">
        <v>843</v>
      </c>
      <c r="P2679" s="87" t="s">
        <v>844</v>
      </c>
      <c r="Q2679" s="38"/>
      <c r="R2679" s="38"/>
      <c r="S2679" s="38"/>
      <c r="T2679" s="38"/>
      <c r="U2679" s="88" t="s">
        <v>540</v>
      </c>
      <c r="V2679" s="88" t="s">
        <v>2606</v>
      </c>
      <c r="W2679" s="88" t="s">
        <v>2641</v>
      </c>
      <c r="X2679" s="89">
        <v>43746.579861111109</v>
      </c>
      <c r="Y2679" s="71">
        <v>43746</v>
      </c>
      <c r="Z2679" s="90">
        <v>0.57986111111111116</v>
      </c>
      <c r="AA2679" s="89">
        <v>43746.655555555553</v>
      </c>
      <c r="AB2679" s="71">
        <v>43746</v>
      </c>
      <c r="AC2679" s="91">
        <v>0.65555555555555556</v>
      </c>
      <c r="AD2679" s="92">
        <v>0</v>
      </c>
      <c r="AE2679" s="91">
        <v>7.5694444443797693E-2</v>
      </c>
      <c r="AF2679" s="92">
        <v>1.8166666666511446</v>
      </c>
    </row>
    <row r="2680" spans="12:32" ht="12.75" customHeight="1" x14ac:dyDescent="0.3">
      <c r="L2680" s="86">
        <v>5</v>
      </c>
      <c r="M2680" s="87" t="s">
        <v>808</v>
      </c>
      <c r="N2680" s="86" t="s">
        <v>52</v>
      </c>
      <c r="O2680" s="87" t="s">
        <v>843</v>
      </c>
      <c r="P2680" s="87" t="s">
        <v>844</v>
      </c>
      <c r="Q2680" s="38"/>
      <c r="R2680" s="38"/>
      <c r="S2680" s="38"/>
      <c r="T2680" s="38"/>
      <c r="U2680" s="88" t="s">
        <v>540</v>
      </c>
      <c r="V2680" s="88" t="s">
        <v>2606</v>
      </c>
      <c r="W2680" s="88" t="s">
        <v>2642</v>
      </c>
      <c r="X2680" s="89">
        <v>43745.588888888888</v>
      </c>
      <c r="Y2680" s="71">
        <v>43745</v>
      </c>
      <c r="Z2680" s="90">
        <v>0.58888888888888891</v>
      </c>
      <c r="AA2680" s="89">
        <v>43745.65902777778</v>
      </c>
      <c r="AB2680" s="71">
        <v>43745</v>
      </c>
      <c r="AC2680" s="91">
        <v>0.65902777777777777</v>
      </c>
      <c r="AD2680" s="92">
        <v>0</v>
      </c>
      <c r="AE2680" s="91">
        <v>7.013888889196096E-2</v>
      </c>
      <c r="AF2680" s="92">
        <v>1.683333333407063</v>
      </c>
    </row>
    <row r="2681" spans="12:32" ht="12.75" customHeight="1" x14ac:dyDescent="0.3">
      <c r="L2681" s="86">
        <v>5</v>
      </c>
      <c r="M2681" s="87" t="s">
        <v>808</v>
      </c>
      <c r="N2681" s="86" t="s">
        <v>52</v>
      </c>
      <c r="O2681" s="87" t="s">
        <v>843</v>
      </c>
      <c r="P2681" s="87" t="s">
        <v>844</v>
      </c>
      <c r="Q2681" s="38"/>
      <c r="R2681" s="38"/>
      <c r="S2681" s="38"/>
      <c r="T2681" s="38"/>
      <c r="U2681" s="88" t="s">
        <v>540</v>
      </c>
      <c r="V2681" s="88" t="s">
        <v>2606</v>
      </c>
      <c r="W2681" s="88" t="s">
        <v>2643</v>
      </c>
      <c r="X2681" s="89">
        <v>43741.590277777781</v>
      </c>
      <c r="Y2681" s="71">
        <v>43741</v>
      </c>
      <c r="Z2681" s="90">
        <v>0.59027777777777779</v>
      </c>
      <c r="AA2681" s="89">
        <v>43741.681250000001</v>
      </c>
      <c r="AB2681" s="71">
        <v>43741</v>
      </c>
      <c r="AC2681" s="91">
        <v>0.68125000000000002</v>
      </c>
      <c r="AD2681" s="92">
        <v>0</v>
      </c>
      <c r="AE2681" s="91">
        <v>9.0972222220443655E-2</v>
      </c>
      <c r="AF2681" s="92">
        <v>2.1833333332906477</v>
      </c>
    </row>
    <row r="2682" spans="12:32" ht="12.75" customHeight="1" x14ac:dyDescent="0.3">
      <c r="L2682" s="86">
        <v>5</v>
      </c>
      <c r="M2682" s="87" t="s">
        <v>808</v>
      </c>
      <c r="N2682" s="86" t="s">
        <v>52</v>
      </c>
      <c r="O2682" s="87" t="s">
        <v>843</v>
      </c>
      <c r="P2682" s="87" t="s">
        <v>844</v>
      </c>
      <c r="Q2682" s="38"/>
      <c r="R2682" s="38"/>
      <c r="S2682" s="38"/>
      <c r="T2682" s="38"/>
      <c r="U2682" s="88" t="s">
        <v>540</v>
      </c>
      <c r="V2682" s="88" t="s">
        <v>2606</v>
      </c>
      <c r="W2682" s="88" t="s">
        <v>2644</v>
      </c>
      <c r="X2682" s="89">
        <v>43755.595138888886</v>
      </c>
      <c r="Y2682" s="71">
        <v>43755</v>
      </c>
      <c r="Z2682" s="90">
        <v>0.59513888888888888</v>
      </c>
      <c r="AA2682" s="89">
        <v>43755.697916666664</v>
      </c>
      <c r="AB2682" s="71">
        <v>43755</v>
      </c>
      <c r="AC2682" s="91">
        <v>0.69791666666666663</v>
      </c>
      <c r="AD2682" s="92">
        <v>0</v>
      </c>
      <c r="AE2682" s="91">
        <v>0.10277777777810115</v>
      </c>
      <c r="AF2682" s="92">
        <v>2.4666666666744277</v>
      </c>
    </row>
    <row r="2683" spans="12:32" ht="12.75" customHeight="1" x14ac:dyDescent="0.3">
      <c r="L2683" s="86">
        <v>5</v>
      </c>
      <c r="M2683" s="87" t="s">
        <v>808</v>
      </c>
      <c r="N2683" s="86" t="s">
        <v>52</v>
      </c>
      <c r="O2683" s="87" t="s">
        <v>843</v>
      </c>
      <c r="P2683" s="87" t="s">
        <v>844</v>
      </c>
      <c r="Q2683" s="38"/>
      <c r="R2683" s="38"/>
      <c r="S2683" s="38"/>
      <c r="T2683" s="38"/>
      <c r="U2683" s="88" t="s">
        <v>540</v>
      </c>
      <c r="V2683" s="88" t="s">
        <v>2606</v>
      </c>
      <c r="W2683" s="88" t="s">
        <v>2645</v>
      </c>
      <c r="X2683" s="89">
        <v>43748.515277777777</v>
      </c>
      <c r="Y2683" s="71">
        <v>43748</v>
      </c>
      <c r="Z2683" s="90">
        <v>0.51527777777777783</v>
      </c>
      <c r="AA2683" s="89">
        <v>43748.679166666669</v>
      </c>
      <c r="AB2683" s="71">
        <v>43748</v>
      </c>
      <c r="AC2683" s="91">
        <v>0.6791666666666667</v>
      </c>
      <c r="AD2683" s="92">
        <v>0</v>
      </c>
      <c r="AE2683" s="91">
        <v>0.16388888889196096</v>
      </c>
      <c r="AF2683" s="92">
        <v>3.933333333407063</v>
      </c>
    </row>
    <row r="2684" spans="12:32" ht="12.75" customHeight="1" x14ac:dyDescent="0.3">
      <c r="L2684" s="86">
        <v>5</v>
      </c>
      <c r="M2684" s="87" t="s">
        <v>808</v>
      </c>
      <c r="N2684" s="86" t="s">
        <v>52</v>
      </c>
      <c r="O2684" s="87" t="s">
        <v>843</v>
      </c>
      <c r="P2684" s="87" t="s">
        <v>844</v>
      </c>
      <c r="Q2684" s="38"/>
      <c r="R2684" s="38"/>
      <c r="S2684" s="38"/>
      <c r="T2684" s="38"/>
      <c r="U2684" s="88" t="s">
        <v>540</v>
      </c>
      <c r="V2684" s="88" t="s">
        <v>2606</v>
      </c>
      <c r="W2684" s="88" t="s">
        <v>2646</v>
      </c>
      <c r="X2684" s="70"/>
      <c r="Y2684" s="71"/>
      <c r="Z2684" s="90"/>
      <c r="AA2684" s="90"/>
      <c r="AB2684" s="71"/>
      <c r="AC2684" s="91" t="s">
        <v>762</v>
      </c>
    </row>
    <row r="2685" spans="12:32" ht="12.75" customHeight="1" x14ac:dyDescent="0.3">
      <c r="L2685" s="86">
        <v>5</v>
      </c>
      <c r="M2685" s="87" t="s">
        <v>808</v>
      </c>
      <c r="N2685" s="86" t="s">
        <v>52</v>
      </c>
      <c r="O2685" s="87" t="s">
        <v>910</v>
      </c>
      <c r="P2685" s="87" t="s">
        <v>1006</v>
      </c>
      <c r="Q2685" s="38"/>
      <c r="R2685" s="38"/>
      <c r="S2685" s="38"/>
      <c r="T2685" s="38"/>
      <c r="U2685" s="88" t="s">
        <v>540</v>
      </c>
      <c r="V2685" s="88" t="s">
        <v>2694</v>
      </c>
      <c r="W2685" s="88" t="s">
        <v>2733</v>
      </c>
      <c r="X2685" s="89">
        <v>43762.43472222222</v>
      </c>
      <c r="Y2685" s="71">
        <v>43762</v>
      </c>
      <c r="Z2685" s="90">
        <v>0.43472222222222223</v>
      </c>
      <c r="AA2685" s="89">
        <v>43762.646527777775</v>
      </c>
      <c r="AB2685" s="71">
        <v>43762</v>
      </c>
      <c r="AC2685" s="91">
        <v>0.64652777777777781</v>
      </c>
      <c r="AD2685" s="92">
        <v>0</v>
      </c>
      <c r="AE2685" s="91">
        <v>0.21180555555474712</v>
      </c>
      <c r="AF2685" s="92">
        <v>5.0833333333139308</v>
      </c>
    </row>
    <row r="2686" spans="12:32" ht="12.75" customHeight="1" x14ac:dyDescent="0.3">
      <c r="L2686" s="86">
        <v>5</v>
      </c>
      <c r="M2686" s="87" t="s">
        <v>808</v>
      </c>
      <c r="N2686" s="86" t="s">
        <v>52</v>
      </c>
      <c r="O2686" s="87" t="s">
        <v>910</v>
      </c>
      <c r="P2686" s="87" t="s">
        <v>1006</v>
      </c>
      <c r="Q2686" s="38"/>
      <c r="R2686" s="38"/>
      <c r="S2686" s="38"/>
      <c r="T2686" s="38"/>
      <c r="U2686" s="88" t="s">
        <v>540</v>
      </c>
      <c r="V2686" s="88" t="s">
        <v>2694</v>
      </c>
      <c r="W2686" s="88" t="s">
        <v>2734</v>
      </c>
      <c r="X2686" s="89">
        <v>43759.448611111111</v>
      </c>
      <c r="Y2686" s="71">
        <v>43759</v>
      </c>
      <c r="Z2686" s="90">
        <v>0.44861111111111113</v>
      </c>
      <c r="AA2686" s="89">
        <v>43759.755555555559</v>
      </c>
      <c r="AB2686" s="71">
        <v>43759</v>
      </c>
      <c r="AC2686" s="91">
        <v>0.75555555555555554</v>
      </c>
      <c r="AD2686" s="92">
        <v>0</v>
      </c>
      <c r="AE2686" s="91">
        <v>0.30694444444816327</v>
      </c>
      <c r="AF2686" s="92">
        <v>7.3666666667559184</v>
      </c>
    </row>
    <row r="2687" spans="12:32" ht="12.75" customHeight="1" x14ac:dyDescent="0.3">
      <c r="L2687" s="86">
        <v>5</v>
      </c>
      <c r="M2687" s="87" t="s">
        <v>808</v>
      </c>
      <c r="N2687" s="86" t="s">
        <v>52</v>
      </c>
      <c r="O2687" s="87" t="s">
        <v>910</v>
      </c>
      <c r="P2687" s="87" t="s">
        <v>1006</v>
      </c>
      <c r="Q2687" s="38"/>
      <c r="R2687" s="38"/>
      <c r="S2687" s="38"/>
      <c r="T2687" s="38"/>
      <c r="U2687" s="88" t="s">
        <v>540</v>
      </c>
      <c r="V2687" s="88" t="s">
        <v>2694</v>
      </c>
      <c r="W2687" s="88" t="s">
        <v>2735</v>
      </c>
      <c r="X2687" s="89">
        <v>43756.499305555553</v>
      </c>
      <c r="Y2687" s="71">
        <v>43756</v>
      </c>
      <c r="Z2687" s="90">
        <v>0.4993055555555555</v>
      </c>
      <c r="AA2687" s="89">
        <v>43756.776388888888</v>
      </c>
      <c r="AB2687" s="71">
        <v>43756</v>
      </c>
      <c r="AC2687" s="91">
        <v>0.7763888888888888</v>
      </c>
      <c r="AD2687" s="92">
        <v>0</v>
      </c>
      <c r="AE2687" s="91">
        <v>0.27708333333430346</v>
      </c>
      <c r="AF2687" s="92">
        <v>6.6500000000232831</v>
      </c>
    </row>
    <row r="2688" spans="12:32" ht="12.75" customHeight="1" x14ac:dyDescent="0.3">
      <c r="L2688" s="86">
        <v>5</v>
      </c>
      <c r="M2688" s="87" t="s">
        <v>808</v>
      </c>
      <c r="N2688" s="86" t="s">
        <v>52</v>
      </c>
      <c r="O2688" s="87" t="s">
        <v>910</v>
      </c>
      <c r="P2688" s="87" t="s">
        <v>1006</v>
      </c>
      <c r="Q2688" s="38"/>
      <c r="R2688" s="38"/>
      <c r="S2688" s="38"/>
      <c r="T2688" s="38"/>
      <c r="U2688" s="88" t="s">
        <v>540</v>
      </c>
      <c r="V2688" s="88" t="s">
        <v>2694</v>
      </c>
      <c r="W2688" s="88" t="s">
        <v>2736</v>
      </c>
      <c r="X2688" s="89">
        <v>43742.557638888888</v>
      </c>
      <c r="Y2688" s="71">
        <v>43742</v>
      </c>
      <c r="Z2688" s="90">
        <v>0.55763888888888891</v>
      </c>
      <c r="AA2688" s="89">
        <v>43742.775000000001</v>
      </c>
      <c r="AB2688" s="71">
        <v>43742</v>
      </c>
      <c r="AC2688" s="91">
        <v>0.77499999999999991</v>
      </c>
      <c r="AD2688" s="92">
        <v>0</v>
      </c>
      <c r="AE2688" s="91">
        <v>0.21736111111385981</v>
      </c>
      <c r="AF2688" s="92">
        <v>5.2166666667326353</v>
      </c>
    </row>
    <row r="2689" spans="12:32" ht="12.75" customHeight="1" x14ac:dyDescent="0.3">
      <c r="L2689" s="86">
        <v>5</v>
      </c>
      <c r="M2689" s="87" t="s">
        <v>808</v>
      </c>
      <c r="N2689" s="86" t="s">
        <v>52</v>
      </c>
      <c r="O2689" s="87" t="s">
        <v>910</v>
      </c>
      <c r="P2689" s="87" t="s">
        <v>1006</v>
      </c>
      <c r="Q2689" s="38"/>
      <c r="R2689" s="38"/>
      <c r="S2689" s="38"/>
      <c r="T2689" s="38"/>
      <c r="U2689" s="88" t="s">
        <v>540</v>
      </c>
      <c r="V2689" s="88" t="s">
        <v>2694</v>
      </c>
      <c r="W2689" s="88" t="s">
        <v>2737</v>
      </c>
      <c r="X2689" s="89">
        <v>43748.515972222223</v>
      </c>
      <c r="Y2689" s="71">
        <v>43748</v>
      </c>
      <c r="Z2689" s="90">
        <v>0.51597222222222217</v>
      </c>
      <c r="AA2689" s="89">
        <v>43749.359722222223</v>
      </c>
      <c r="AB2689" s="71">
        <v>43749</v>
      </c>
      <c r="AC2689" s="91">
        <v>0.35972222222222222</v>
      </c>
      <c r="AD2689" s="92">
        <v>0</v>
      </c>
      <c r="AE2689" s="91">
        <v>0.26041666666666674</v>
      </c>
      <c r="AF2689" s="92">
        <v>6.2500000000000018</v>
      </c>
    </row>
    <row r="2690" spans="12:32" ht="12.75" customHeight="1" x14ac:dyDescent="0.3">
      <c r="L2690" s="86">
        <v>5</v>
      </c>
      <c r="M2690" s="87" t="s">
        <v>808</v>
      </c>
      <c r="N2690" s="86" t="s">
        <v>52</v>
      </c>
      <c r="O2690" s="87" t="s">
        <v>910</v>
      </c>
      <c r="P2690" s="87" t="s">
        <v>1006</v>
      </c>
      <c r="Q2690" s="38"/>
      <c r="R2690" s="38"/>
      <c r="S2690" s="38"/>
      <c r="T2690" s="38"/>
      <c r="U2690" s="88" t="s">
        <v>540</v>
      </c>
      <c r="V2690" s="88" t="s">
        <v>2694</v>
      </c>
      <c r="W2690" s="88" t="s">
        <v>2738</v>
      </c>
      <c r="X2690" s="89">
        <v>43752.537499999999</v>
      </c>
      <c r="Y2690" s="71">
        <v>43752</v>
      </c>
      <c r="Z2690" s="90">
        <v>0.53749999999999998</v>
      </c>
      <c r="AA2690" s="89">
        <v>43752.568749999999</v>
      </c>
      <c r="AB2690" s="71">
        <v>43752</v>
      </c>
      <c r="AC2690" s="91">
        <v>0.56874999999999998</v>
      </c>
      <c r="AD2690" s="92">
        <v>0</v>
      </c>
      <c r="AE2690" s="91">
        <v>3.125E-2</v>
      </c>
      <c r="AF2690" s="92">
        <v>0.75</v>
      </c>
    </row>
    <row r="2691" spans="12:32" ht="12.75" customHeight="1" x14ac:dyDescent="0.3">
      <c r="L2691" s="86">
        <v>5</v>
      </c>
      <c r="M2691" s="87" t="s">
        <v>808</v>
      </c>
      <c r="N2691" s="86" t="s">
        <v>52</v>
      </c>
      <c r="O2691" s="87" t="s">
        <v>843</v>
      </c>
      <c r="P2691" s="87" t="s">
        <v>844</v>
      </c>
      <c r="Q2691" s="38"/>
      <c r="R2691" s="38"/>
      <c r="S2691" s="38"/>
      <c r="T2691" s="38"/>
      <c r="U2691" s="88" t="s">
        <v>540</v>
      </c>
      <c r="V2691" s="88" t="s">
        <v>2775</v>
      </c>
      <c r="W2691" s="88" t="s">
        <v>2788</v>
      </c>
      <c r="X2691" s="89">
        <v>43754.464583333334</v>
      </c>
      <c r="Y2691" s="71">
        <v>43754</v>
      </c>
      <c r="Z2691" s="90">
        <v>0.46458333333333335</v>
      </c>
      <c r="AA2691" s="89">
        <v>43754.590277777781</v>
      </c>
      <c r="AB2691" s="71">
        <v>43754</v>
      </c>
      <c r="AC2691" s="91">
        <v>0.59027777777777779</v>
      </c>
      <c r="AD2691" s="92">
        <v>0</v>
      </c>
      <c r="AE2691" s="91">
        <v>0.12569444444670808</v>
      </c>
      <c r="AF2691" s="92">
        <v>3.0166666667209938</v>
      </c>
    </row>
    <row r="2692" spans="12:32" ht="12.75" customHeight="1" x14ac:dyDescent="0.3">
      <c r="L2692" s="86">
        <v>5</v>
      </c>
      <c r="M2692" s="87" t="s">
        <v>808</v>
      </c>
      <c r="N2692" s="86" t="s">
        <v>52</v>
      </c>
      <c r="O2692" s="87" t="s">
        <v>843</v>
      </c>
      <c r="P2692" s="87" t="s">
        <v>844</v>
      </c>
      <c r="Q2692" s="38"/>
      <c r="R2692" s="38"/>
      <c r="S2692" s="38"/>
      <c r="T2692" s="38"/>
      <c r="U2692" s="88" t="s">
        <v>540</v>
      </c>
      <c r="V2692" s="88" t="s">
        <v>2775</v>
      </c>
      <c r="W2692" s="88" t="s">
        <v>2789</v>
      </c>
      <c r="X2692" s="89">
        <v>43766.486805555556</v>
      </c>
      <c r="Y2692" s="71">
        <v>43766</v>
      </c>
      <c r="Z2692" s="90">
        <v>0.48680555555555555</v>
      </c>
      <c r="AA2692" s="89">
        <v>43766.719444444447</v>
      </c>
      <c r="AB2692" s="71">
        <v>43766</v>
      </c>
      <c r="AC2692" s="91">
        <v>0.71944444444444444</v>
      </c>
      <c r="AD2692" s="92">
        <v>0</v>
      </c>
      <c r="AE2692" s="91">
        <v>0.23263888889050577</v>
      </c>
      <c r="AF2692" s="92">
        <v>5.5833333333721384</v>
      </c>
    </row>
    <row r="2693" spans="12:32" ht="12.75" customHeight="1" x14ac:dyDescent="0.3">
      <c r="L2693" s="86">
        <v>5</v>
      </c>
      <c r="M2693" s="87" t="s">
        <v>808</v>
      </c>
      <c r="N2693" s="86" t="s">
        <v>52</v>
      </c>
      <c r="O2693" s="87" t="s">
        <v>843</v>
      </c>
      <c r="P2693" s="87" t="s">
        <v>844</v>
      </c>
      <c r="Q2693" s="38"/>
      <c r="R2693" s="38"/>
      <c r="S2693" s="38"/>
      <c r="T2693" s="38"/>
      <c r="U2693" s="88" t="s">
        <v>540</v>
      </c>
      <c r="V2693" s="88" t="s">
        <v>2775</v>
      </c>
      <c r="W2693" s="88" t="s">
        <v>2790</v>
      </c>
      <c r="X2693" s="89">
        <v>43752.561805555553</v>
      </c>
      <c r="Y2693" s="71">
        <v>43752</v>
      </c>
      <c r="Z2693" s="90">
        <v>0.56180555555555556</v>
      </c>
      <c r="AA2693" s="89">
        <v>43752.737500000003</v>
      </c>
      <c r="AB2693" s="71">
        <v>43752</v>
      </c>
      <c r="AC2693" s="91">
        <v>0.73750000000000004</v>
      </c>
      <c r="AD2693" s="92">
        <v>0</v>
      </c>
      <c r="AE2693" s="91">
        <v>0.17569444444961846</v>
      </c>
      <c r="AF2693" s="92">
        <v>4.216666666790843</v>
      </c>
    </row>
    <row r="2694" spans="12:32" ht="12.75" customHeight="1" x14ac:dyDescent="0.3">
      <c r="L2694" s="86">
        <v>5</v>
      </c>
      <c r="M2694" s="87" t="s">
        <v>808</v>
      </c>
      <c r="N2694" s="86" t="s">
        <v>52</v>
      </c>
      <c r="O2694" s="87" t="s">
        <v>843</v>
      </c>
      <c r="P2694" s="87" t="s">
        <v>844</v>
      </c>
      <c r="Q2694" s="38"/>
      <c r="R2694" s="38"/>
      <c r="S2694" s="38"/>
      <c r="T2694" s="38"/>
      <c r="U2694" s="88" t="s">
        <v>540</v>
      </c>
      <c r="V2694" s="88" t="s">
        <v>2775</v>
      </c>
      <c r="W2694" s="88" t="s">
        <v>2791</v>
      </c>
      <c r="X2694" s="89">
        <v>43745.570138888892</v>
      </c>
      <c r="Y2694" s="71">
        <v>43745</v>
      </c>
      <c r="Z2694" s="90">
        <v>0.57013888888888886</v>
      </c>
      <c r="AA2694" s="89">
        <v>43745.813194444447</v>
      </c>
      <c r="AB2694" s="71">
        <v>43745</v>
      </c>
      <c r="AC2694" s="91">
        <v>0.81319444444444444</v>
      </c>
      <c r="AD2694" s="92">
        <v>0</v>
      </c>
      <c r="AE2694" s="91">
        <v>0.24305555555474712</v>
      </c>
      <c r="AF2694" s="92">
        <v>5.8333333333139308</v>
      </c>
    </row>
    <row r="2695" spans="12:32" ht="12.75" customHeight="1" x14ac:dyDescent="0.3">
      <c r="L2695" s="86">
        <v>5</v>
      </c>
      <c r="M2695" s="87" t="s">
        <v>808</v>
      </c>
      <c r="N2695" s="86" t="s">
        <v>52</v>
      </c>
      <c r="O2695" s="87" t="s">
        <v>843</v>
      </c>
      <c r="P2695" s="87" t="s">
        <v>844</v>
      </c>
      <c r="Q2695" s="38"/>
      <c r="R2695" s="38"/>
      <c r="S2695" s="38"/>
      <c r="T2695" s="38"/>
      <c r="U2695" s="88" t="s">
        <v>540</v>
      </c>
      <c r="V2695" s="88" t="s">
        <v>2775</v>
      </c>
      <c r="W2695" s="88" t="s">
        <v>2792</v>
      </c>
      <c r="X2695" s="89">
        <v>43756.584722222222</v>
      </c>
      <c r="Y2695" s="71">
        <v>43756</v>
      </c>
      <c r="Z2695" s="90">
        <v>0.58472222222222225</v>
      </c>
      <c r="AA2695" s="89">
        <v>43756.688888888886</v>
      </c>
      <c r="AB2695" s="71">
        <v>43756</v>
      </c>
      <c r="AC2695" s="91">
        <v>0.68888888888888888</v>
      </c>
      <c r="AD2695" s="92">
        <v>0</v>
      </c>
      <c r="AE2695" s="91">
        <v>0.10416666666424135</v>
      </c>
      <c r="AF2695" s="92">
        <v>2.4999999999417923</v>
      </c>
    </row>
    <row r="2696" spans="12:32" ht="12.75" customHeight="1" x14ac:dyDescent="0.3">
      <c r="L2696" s="86">
        <v>5</v>
      </c>
      <c r="M2696" s="87" t="s">
        <v>808</v>
      </c>
      <c r="N2696" s="86" t="s">
        <v>52</v>
      </c>
      <c r="O2696" s="87" t="s">
        <v>843</v>
      </c>
      <c r="P2696" s="87" t="s">
        <v>2890</v>
      </c>
      <c r="Q2696" s="38"/>
      <c r="R2696" s="38"/>
      <c r="S2696" s="38"/>
      <c r="T2696" s="38"/>
      <c r="U2696" s="88" t="s">
        <v>540</v>
      </c>
      <c r="V2696" s="88" t="s">
        <v>2891</v>
      </c>
      <c r="W2696" s="88" t="s">
        <v>2892</v>
      </c>
      <c r="X2696" s="89">
        <v>43767.59375</v>
      </c>
      <c r="Y2696" s="71">
        <v>43767</v>
      </c>
      <c r="Z2696" s="90">
        <v>0.59375</v>
      </c>
      <c r="AA2696" s="89">
        <v>43767.754861111112</v>
      </c>
      <c r="AB2696" s="71">
        <v>43767</v>
      </c>
      <c r="AC2696" s="91">
        <v>0.75486111111111109</v>
      </c>
      <c r="AD2696" s="92">
        <v>0</v>
      </c>
      <c r="AE2696" s="91">
        <v>0.16111111111240461</v>
      </c>
      <c r="AF2696" s="92">
        <v>3.8666666666977108</v>
      </c>
    </row>
    <row r="2697" spans="12:32" ht="12.75" customHeight="1" x14ac:dyDescent="0.3">
      <c r="L2697" s="86">
        <v>5</v>
      </c>
      <c r="M2697" s="87" t="s">
        <v>808</v>
      </c>
      <c r="N2697" s="86" t="s">
        <v>52</v>
      </c>
      <c r="O2697" s="87" t="s">
        <v>849</v>
      </c>
      <c r="P2697" s="87" t="s">
        <v>850</v>
      </c>
      <c r="Q2697" s="38"/>
      <c r="R2697" s="38"/>
      <c r="S2697" s="38"/>
      <c r="T2697" s="38"/>
      <c r="U2697" s="88" t="s">
        <v>540</v>
      </c>
      <c r="V2697" s="88" t="s">
        <v>2893</v>
      </c>
      <c r="W2697" s="88" t="s">
        <v>2902</v>
      </c>
      <c r="X2697" s="89">
        <v>43745.695833333331</v>
      </c>
      <c r="Y2697" s="71">
        <v>43745</v>
      </c>
      <c r="Z2697" s="90">
        <v>0.6958333333333333</v>
      </c>
      <c r="AA2697" s="89">
        <v>43745.810416666667</v>
      </c>
      <c r="AB2697" s="71">
        <v>43745</v>
      </c>
      <c r="AC2697" s="91">
        <v>0.81041666666666667</v>
      </c>
      <c r="AD2697" s="92">
        <v>0</v>
      </c>
      <c r="AE2697" s="91">
        <v>0.11458333333575865</v>
      </c>
      <c r="AF2697" s="92">
        <v>2.7500000000582077</v>
      </c>
    </row>
    <row r="2698" spans="12:32" ht="12.75" customHeight="1" x14ac:dyDescent="0.3">
      <c r="L2698" s="86">
        <v>5</v>
      </c>
      <c r="M2698" s="87" t="s">
        <v>808</v>
      </c>
      <c r="N2698" s="86" t="s">
        <v>52</v>
      </c>
      <c r="O2698" s="87" t="s">
        <v>849</v>
      </c>
      <c r="P2698" s="87" t="s">
        <v>850</v>
      </c>
      <c r="Q2698" s="38"/>
      <c r="R2698" s="38"/>
      <c r="S2698" s="38"/>
      <c r="T2698" s="38"/>
      <c r="U2698" s="88" t="s">
        <v>540</v>
      </c>
      <c r="V2698" s="88" t="s">
        <v>2893</v>
      </c>
      <c r="W2698" s="88" t="s">
        <v>2903</v>
      </c>
      <c r="X2698" s="89">
        <v>43753.724999999999</v>
      </c>
      <c r="Y2698" s="71">
        <v>43753</v>
      </c>
      <c r="Z2698" s="90">
        <v>0.72499999999999998</v>
      </c>
      <c r="AA2698" s="89">
        <v>43753.816666666666</v>
      </c>
      <c r="AB2698" s="71">
        <v>43753</v>
      </c>
      <c r="AC2698" s="91">
        <v>0.81666666666666665</v>
      </c>
      <c r="AD2698" s="92">
        <v>0</v>
      </c>
      <c r="AE2698" s="91">
        <v>9.1666666667151731E-2</v>
      </c>
      <c r="AF2698" s="92">
        <v>2.2000000000116415</v>
      </c>
    </row>
    <row r="2699" spans="12:32" ht="12.75" customHeight="1" x14ac:dyDescent="0.3">
      <c r="L2699" s="86">
        <v>5</v>
      </c>
      <c r="M2699" s="87" t="s">
        <v>808</v>
      </c>
      <c r="N2699" s="86" t="s">
        <v>52</v>
      </c>
      <c r="O2699" s="87" t="s">
        <v>849</v>
      </c>
      <c r="P2699" s="87" t="s">
        <v>850</v>
      </c>
      <c r="Q2699" s="38"/>
      <c r="R2699" s="38"/>
      <c r="S2699" s="38"/>
      <c r="T2699" s="38"/>
      <c r="U2699" s="88" t="s">
        <v>540</v>
      </c>
      <c r="V2699" s="88" t="s">
        <v>2893</v>
      </c>
      <c r="W2699" s="88" t="s">
        <v>2904</v>
      </c>
      <c r="X2699" s="89">
        <v>43740.790972222225</v>
      </c>
      <c r="Y2699" s="71">
        <v>43740</v>
      </c>
      <c r="Z2699" s="90">
        <v>0.79097222222222219</v>
      </c>
      <c r="AA2699" s="89">
        <v>43740.794444444444</v>
      </c>
      <c r="AB2699" s="71">
        <v>43740</v>
      </c>
      <c r="AC2699" s="91">
        <v>0.79444444444444451</v>
      </c>
      <c r="AD2699" s="92">
        <v>0</v>
      </c>
      <c r="AE2699" s="91">
        <v>3.4722222189884633E-3</v>
      </c>
      <c r="AF2699" s="92">
        <v>8.3333333255723119E-2</v>
      </c>
    </row>
    <row r="2700" spans="12:32" ht="12.75" customHeight="1" x14ac:dyDescent="0.3">
      <c r="L2700" s="86">
        <v>5</v>
      </c>
      <c r="M2700" s="87" t="s">
        <v>808</v>
      </c>
      <c r="N2700" s="86" t="s">
        <v>52</v>
      </c>
      <c r="O2700" s="87" t="s">
        <v>849</v>
      </c>
      <c r="P2700" s="87" t="s">
        <v>850</v>
      </c>
      <c r="Q2700" s="38"/>
      <c r="R2700" s="38"/>
      <c r="S2700" s="38"/>
      <c r="T2700" s="38"/>
      <c r="U2700" s="88" t="s">
        <v>540</v>
      </c>
      <c r="V2700" s="88" t="s">
        <v>2893</v>
      </c>
      <c r="W2700" s="88" t="s">
        <v>2905</v>
      </c>
      <c r="X2700" s="89">
        <v>43759.797222222223</v>
      </c>
      <c r="Y2700" s="71">
        <v>43759</v>
      </c>
      <c r="Z2700" s="90">
        <v>0.79722222222222228</v>
      </c>
      <c r="AA2700" s="89">
        <v>43759.802083333336</v>
      </c>
      <c r="AB2700" s="71">
        <v>43759</v>
      </c>
      <c r="AC2700" s="91">
        <v>0.80208333333333326</v>
      </c>
      <c r="AD2700" s="92">
        <v>0</v>
      </c>
      <c r="AE2700" s="91">
        <v>4.8611111124046147E-3</v>
      </c>
      <c r="AF2700" s="92">
        <v>0.11666666669771075</v>
      </c>
    </row>
    <row r="2701" spans="12:32" ht="12.75" customHeight="1" x14ac:dyDescent="0.3">
      <c r="L2701" s="86">
        <v>5</v>
      </c>
      <c r="M2701" s="87" t="s">
        <v>808</v>
      </c>
      <c r="N2701" s="86" t="s">
        <v>52</v>
      </c>
      <c r="O2701" s="87" t="s">
        <v>849</v>
      </c>
      <c r="P2701" s="87" t="s">
        <v>850</v>
      </c>
      <c r="Q2701" s="38"/>
      <c r="R2701" s="38"/>
      <c r="S2701" s="38"/>
      <c r="T2701" s="38"/>
      <c r="U2701" s="88" t="s">
        <v>540</v>
      </c>
      <c r="V2701" s="88" t="s">
        <v>2893</v>
      </c>
      <c r="W2701" s="88" t="s">
        <v>2906</v>
      </c>
      <c r="X2701" s="89">
        <v>43746.800694444442</v>
      </c>
      <c r="Y2701" s="71">
        <v>43746</v>
      </c>
      <c r="Z2701" s="90">
        <v>0.80069444444444438</v>
      </c>
      <c r="AA2701" s="89">
        <v>43746.804166666669</v>
      </c>
      <c r="AB2701" s="71">
        <v>43746</v>
      </c>
      <c r="AC2701" s="91">
        <v>0.8041666666666667</v>
      </c>
      <c r="AD2701" s="92">
        <v>0</v>
      </c>
      <c r="AE2701" s="91">
        <v>3.4722222262644209E-3</v>
      </c>
      <c r="AF2701" s="92">
        <v>8.3333333430346102E-2</v>
      </c>
    </row>
    <row r="2702" spans="12:32" ht="12.75" customHeight="1" x14ac:dyDescent="0.3">
      <c r="L2702" s="86">
        <v>5</v>
      </c>
      <c r="M2702" s="87" t="s">
        <v>808</v>
      </c>
      <c r="N2702" s="86" t="s">
        <v>52</v>
      </c>
      <c r="O2702" s="87" t="s">
        <v>849</v>
      </c>
      <c r="P2702" s="87" t="s">
        <v>850</v>
      </c>
      <c r="Q2702" s="38"/>
      <c r="R2702" s="38"/>
      <c r="S2702" s="38"/>
      <c r="T2702" s="38"/>
      <c r="U2702" s="88" t="s">
        <v>540</v>
      </c>
      <c r="V2702" s="88" t="s">
        <v>2893</v>
      </c>
      <c r="W2702" s="88" t="s">
        <v>2907</v>
      </c>
      <c r="X2702" s="89">
        <v>43754.802777777775</v>
      </c>
      <c r="Y2702" s="71">
        <v>43754</v>
      </c>
      <c r="Z2702" s="90">
        <v>0.80277777777777781</v>
      </c>
      <c r="AA2702" s="89">
        <v>43754.806944444441</v>
      </c>
      <c r="AB2702" s="71">
        <v>43754</v>
      </c>
      <c r="AC2702" s="91">
        <v>0.80694444444444446</v>
      </c>
      <c r="AD2702" s="92">
        <v>0</v>
      </c>
      <c r="AE2702" s="91">
        <v>4.166666665696539E-3</v>
      </c>
      <c r="AF2702" s="92">
        <v>9.9999999976716936E-2</v>
      </c>
    </row>
    <row r="2703" spans="12:32" ht="12.75" customHeight="1" x14ac:dyDescent="0.3">
      <c r="L2703" s="86">
        <v>5</v>
      </c>
      <c r="M2703" s="87" t="s">
        <v>808</v>
      </c>
      <c r="N2703" s="86" t="s">
        <v>52</v>
      </c>
      <c r="O2703" s="87" t="s">
        <v>849</v>
      </c>
      <c r="P2703" s="87" t="s">
        <v>901</v>
      </c>
      <c r="Q2703" s="38"/>
      <c r="R2703" s="38"/>
      <c r="S2703" s="38"/>
      <c r="T2703" s="38"/>
      <c r="U2703" s="88" t="s">
        <v>540</v>
      </c>
      <c r="V2703" s="88" t="s">
        <v>2924</v>
      </c>
      <c r="W2703" s="88" t="s">
        <v>2927</v>
      </c>
      <c r="X2703" s="89">
        <v>43752.456944444442</v>
      </c>
      <c r="Y2703" s="71">
        <v>43752</v>
      </c>
      <c r="Z2703" s="90">
        <v>0.45694444444444443</v>
      </c>
      <c r="AA2703" s="89">
        <v>43752.497916666667</v>
      </c>
      <c r="AB2703" s="71">
        <v>43752</v>
      </c>
      <c r="AC2703" s="91">
        <v>0.49791666666666662</v>
      </c>
      <c r="AD2703" s="92">
        <v>0</v>
      </c>
      <c r="AE2703" s="91">
        <v>4.0972222224809229E-2</v>
      </c>
      <c r="AF2703" s="92">
        <v>0.9833333333954215</v>
      </c>
    </row>
    <row r="2704" spans="12:32" ht="12.75" customHeight="1" x14ac:dyDescent="0.3">
      <c r="L2704" s="86">
        <v>5</v>
      </c>
      <c r="M2704" s="87" t="s">
        <v>808</v>
      </c>
      <c r="N2704" s="86" t="s">
        <v>52</v>
      </c>
      <c r="O2704" s="87" t="s">
        <v>849</v>
      </c>
      <c r="P2704" s="87" t="s">
        <v>901</v>
      </c>
      <c r="Q2704" s="38"/>
      <c r="R2704" s="38"/>
      <c r="S2704" s="38"/>
      <c r="T2704" s="38"/>
      <c r="U2704" s="88" t="s">
        <v>540</v>
      </c>
      <c r="V2704" s="88" t="s">
        <v>2924</v>
      </c>
      <c r="W2704" s="88" t="s">
        <v>2928</v>
      </c>
      <c r="X2704" s="89">
        <v>43748.488194444442</v>
      </c>
      <c r="Y2704" s="71">
        <v>43748</v>
      </c>
      <c r="Z2704" s="90">
        <v>0.48819444444444443</v>
      </c>
      <c r="AA2704" s="89">
        <v>43748.521527777775</v>
      </c>
      <c r="AB2704" s="71">
        <v>43748</v>
      </c>
      <c r="AC2704" s="91">
        <v>1.5215277777777778</v>
      </c>
      <c r="AD2704" s="92">
        <v>0</v>
      </c>
      <c r="AE2704" s="91">
        <v>3.3333333332848269E-2</v>
      </c>
      <c r="AF2704" s="92">
        <v>0.79999999998835847</v>
      </c>
    </row>
    <row r="2705" spans="12:32" ht="12.75" customHeight="1" x14ac:dyDescent="0.3">
      <c r="L2705" s="86">
        <v>5</v>
      </c>
      <c r="M2705" s="87" t="s">
        <v>808</v>
      </c>
      <c r="N2705" s="86" t="s">
        <v>52</v>
      </c>
      <c r="O2705" s="87" t="s">
        <v>849</v>
      </c>
      <c r="P2705" s="87" t="s">
        <v>901</v>
      </c>
      <c r="Q2705" s="38"/>
      <c r="R2705" s="38"/>
      <c r="S2705" s="38"/>
      <c r="T2705" s="38"/>
      <c r="U2705" s="88" t="s">
        <v>540</v>
      </c>
      <c r="V2705" s="88" t="s">
        <v>2924</v>
      </c>
      <c r="W2705" s="88" t="s">
        <v>2929</v>
      </c>
      <c r="X2705" s="89">
        <v>43754.647916666669</v>
      </c>
      <c r="Y2705" s="71">
        <v>43754</v>
      </c>
      <c r="Z2705" s="90">
        <v>0.6479166666666667</v>
      </c>
      <c r="AA2705" s="89">
        <v>43755.561111111114</v>
      </c>
      <c r="AB2705" s="71">
        <v>43755</v>
      </c>
      <c r="AC2705" s="91">
        <v>0.56111111111111112</v>
      </c>
      <c r="AD2705" s="92">
        <v>0</v>
      </c>
      <c r="AE2705" s="91">
        <v>0.3298611111111111</v>
      </c>
      <c r="AF2705" s="92">
        <v>7.9166666666666661</v>
      </c>
    </row>
    <row r="2706" spans="12:32" ht="12.75" customHeight="1" x14ac:dyDescent="0.3">
      <c r="L2706" s="86">
        <v>5</v>
      </c>
      <c r="M2706" s="87" t="s">
        <v>808</v>
      </c>
      <c r="N2706" s="86" t="s">
        <v>52</v>
      </c>
      <c r="O2706" s="87" t="s">
        <v>843</v>
      </c>
      <c r="P2706" s="87" t="s">
        <v>844</v>
      </c>
      <c r="Q2706" s="38"/>
      <c r="R2706" s="38"/>
      <c r="S2706" s="38"/>
      <c r="T2706" s="38"/>
      <c r="U2706" s="88" t="s">
        <v>540</v>
      </c>
      <c r="V2706" s="88" t="s">
        <v>2940</v>
      </c>
      <c r="W2706" s="88" t="s">
        <v>2946</v>
      </c>
      <c r="X2706" s="89">
        <v>43755.613194444442</v>
      </c>
      <c r="Y2706" s="71">
        <v>43755</v>
      </c>
      <c r="Z2706" s="90">
        <v>0.61319444444444449</v>
      </c>
      <c r="AA2706" s="89">
        <v>43755.697916666664</v>
      </c>
      <c r="AB2706" s="71">
        <v>43755</v>
      </c>
      <c r="AC2706" s="91">
        <v>0.69791666666666663</v>
      </c>
      <c r="AD2706" s="92">
        <v>0</v>
      </c>
      <c r="AE2706" s="91">
        <v>8.4722222221898846E-2</v>
      </c>
      <c r="AF2706" s="92">
        <v>2.0333333333255723</v>
      </c>
    </row>
    <row r="2707" spans="12:32" ht="12.75" customHeight="1" x14ac:dyDescent="0.3">
      <c r="L2707" s="86">
        <v>5</v>
      </c>
      <c r="M2707" s="87" t="s">
        <v>808</v>
      </c>
      <c r="N2707" s="86" t="s">
        <v>52</v>
      </c>
      <c r="O2707" s="87" t="s">
        <v>843</v>
      </c>
      <c r="P2707" s="87" t="s">
        <v>844</v>
      </c>
      <c r="Q2707" s="38"/>
      <c r="R2707" s="38"/>
      <c r="S2707" s="38"/>
      <c r="T2707" s="38"/>
      <c r="U2707" s="88" t="s">
        <v>540</v>
      </c>
      <c r="V2707" s="88" t="s">
        <v>2940</v>
      </c>
      <c r="W2707" s="88" t="s">
        <v>2947</v>
      </c>
      <c r="X2707" s="89">
        <v>43752.629166666666</v>
      </c>
      <c r="Y2707" s="71">
        <v>43752</v>
      </c>
      <c r="Z2707" s="90">
        <v>0.62916666666666665</v>
      </c>
      <c r="AA2707" s="89">
        <v>43752.747916666667</v>
      </c>
      <c r="AB2707" s="71">
        <v>43752</v>
      </c>
      <c r="AC2707" s="91">
        <v>0.74791666666666667</v>
      </c>
      <c r="AD2707" s="92">
        <v>0</v>
      </c>
      <c r="AE2707" s="91">
        <v>0.11875000000145519</v>
      </c>
      <c r="AF2707" s="92">
        <v>2.8500000000349246</v>
      </c>
    </row>
    <row r="2708" spans="12:32" ht="12.75" customHeight="1" x14ac:dyDescent="0.3">
      <c r="L2708" s="86">
        <v>5</v>
      </c>
      <c r="M2708" s="87" t="s">
        <v>808</v>
      </c>
      <c r="N2708" s="86" t="s">
        <v>52</v>
      </c>
      <c r="O2708" s="87" t="s">
        <v>843</v>
      </c>
      <c r="P2708" s="87" t="s">
        <v>844</v>
      </c>
      <c r="Q2708" s="38"/>
      <c r="R2708" s="38"/>
      <c r="S2708" s="38"/>
      <c r="T2708" s="38"/>
      <c r="U2708" s="88" t="s">
        <v>540</v>
      </c>
      <c r="V2708" s="88" t="s">
        <v>3052</v>
      </c>
      <c r="W2708" s="88" t="s">
        <v>3062</v>
      </c>
      <c r="X2708" s="89">
        <v>43767.481944444444</v>
      </c>
      <c r="Y2708" s="71">
        <v>43767</v>
      </c>
      <c r="Z2708" s="90">
        <v>0.48194444444444445</v>
      </c>
      <c r="AA2708" s="89">
        <v>43767.622916666667</v>
      </c>
      <c r="AB2708" s="71">
        <v>43767</v>
      </c>
      <c r="AC2708" s="91">
        <v>0.62291666666666667</v>
      </c>
      <c r="AD2708" s="92">
        <v>0</v>
      </c>
      <c r="AE2708" s="91">
        <v>0.14097222222335404</v>
      </c>
      <c r="AF2708" s="92">
        <v>3.3833333333604969</v>
      </c>
    </row>
    <row r="2709" spans="12:32" ht="12.75" customHeight="1" x14ac:dyDescent="0.3">
      <c r="L2709" s="86">
        <v>5</v>
      </c>
      <c r="M2709" s="87" t="s">
        <v>808</v>
      </c>
      <c r="N2709" s="86" t="s">
        <v>52</v>
      </c>
      <c r="O2709" s="87" t="s">
        <v>910</v>
      </c>
      <c r="P2709" s="87" t="s">
        <v>911</v>
      </c>
      <c r="Q2709" s="38"/>
      <c r="R2709" s="38"/>
      <c r="S2709" s="38"/>
      <c r="T2709" s="38"/>
      <c r="U2709" s="88" t="s">
        <v>540</v>
      </c>
      <c r="V2709" s="88" t="s">
        <v>3106</v>
      </c>
      <c r="W2709" s="88" t="s">
        <v>3121</v>
      </c>
      <c r="X2709" s="89">
        <v>43766.447222222225</v>
      </c>
      <c r="Y2709" s="71">
        <v>43766</v>
      </c>
      <c r="Z2709" s="90">
        <v>0.44722222222222219</v>
      </c>
      <c r="AA2709" s="89">
        <v>43766.589583333334</v>
      </c>
      <c r="AB2709" s="71">
        <v>43766</v>
      </c>
      <c r="AC2709" s="91">
        <v>0.58958333333333335</v>
      </c>
      <c r="AD2709" s="92">
        <v>0</v>
      </c>
      <c r="AE2709" s="91">
        <v>0.14236111110949423</v>
      </c>
      <c r="AF2709" s="92">
        <v>3.4166666666278616</v>
      </c>
    </row>
    <row r="2710" spans="12:32" ht="12.75" customHeight="1" x14ac:dyDescent="0.3">
      <c r="L2710" s="86">
        <v>5</v>
      </c>
      <c r="M2710" s="87" t="s">
        <v>808</v>
      </c>
      <c r="N2710" s="86" t="s">
        <v>52</v>
      </c>
      <c r="O2710" s="87" t="s">
        <v>910</v>
      </c>
      <c r="P2710" s="87" t="s">
        <v>911</v>
      </c>
      <c r="Q2710" s="38"/>
      <c r="R2710" s="38"/>
      <c r="S2710" s="38"/>
      <c r="T2710" s="38"/>
      <c r="U2710" s="88" t="s">
        <v>540</v>
      </c>
      <c r="V2710" s="88" t="s">
        <v>3106</v>
      </c>
      <c r="W2710" s="88" t="s">
        <v>3122</v>
      </c>
      <c r="X2710" s="89">
        <v>43761.453472222223</v>
      </c>
      <c r="Y2710" s="71">
        <v>43761</v>
      </c>
      <c r="Z2710" s="90">
        <v>0.45347222222222222</v>
      </c>
      <c r="AA2710" s="89">
        <v>43761.712500000001</v>
      </c>
      <c r="AB2710" s="71">
        <v>43761</v>
      </c>
      <c r="AC2710" s="91">
        <v>0.71250000000000002</v>
      </c>
      <c r="AD2710" s="92">
        <v>0</v>
      </c>
      <c r="AE2710" s="91">
        <v>0.25902777777810115</v>
      </c>
      <c r="AF2710" s="92">
        <v>6.2166666666744277</v>
      </c>
    </row>
    <row r="2711" spans="12:32" ht="12.75" customHeight="1" x14ac:dyDescent="0.3">
      <c r="L2711" s="86">
        <v>5</v>
      </c>
      <c r="M2711" s="87" t="s">
        <v>808</v>
      </c>
      <c r="N2711" s="86" t="s">
        <v>52</v>
      </c>
      <c r="O2711" s="87" t="s">
        <v>910</v>
      </c>
      <c r="P2711" s="87" t="s">
        <v>911</v>
      </c>
      <c r="Q2711" s="38"/>
      <c r="R2711" s="38"/>
      <c r="S2711" s="38"/>
      <c r="T2711" s="38"/>
      <c r="U2711" s="88" t="s">
        <v>540</v>
      </c>
      <c r="V2711" s="88" t="s">
        <v>3106</v>
      </c>
      <c r="W2711" s="88" t="s">
        <v>3123</v>
      </c>
      <c r="X2711" s="89">
        <v>43762.488194444442</v>
      </c>
      <c r="Y2711" s="71">
        <v>43762</v>
      </c>
      <c r="Z2711" s="90">
        <v>0.48819444444444443</v>
      </c>
      <c r="AA2711" s="89">
        <v>43762.666666666664</v>
      </c>
      <c r="AB2711" s="71">
        <v>43762</v>
      </c>
      <c r="AC2711" s="91">
        <v>0.66666666666666663</v>
      </c>
      <c r="AD2711" s="92">
        <v>0</v>
      </c>
      <c r="AE2711" s="91">
        <v>0.17847222222189885</v>
      </c>
      <c r="AF2711" s="92">
        <v>4.2833333333255723</v>
      </c>
    </row>
    <row r="2712" spans="12:32" ht="12.75" customHeight="1" x14ac:dyDescent="0.3">
      <c r="L2712" s="86">
        <v>5</v>
      </c>
      <c r="M2712" s="87" t="s">
        <v>808</v>
      </c>
      <c r="N2712" s="86" t="s">
        <v>52</v>
      </c>
      <c r="O2712" s="87" t="s">
        <v>910</v>
      </c>
      <c r="P2712" s="87" t="s">
        <v>911</v>
      </c>
      <c r="Q2712" s="38"/>
      <c r="R2712" s="38"/>
      <c r="S2712" s="38"/>
      <c r="T2712" s="38"/>
      <c r="U2712" s="88" t="s">
        <v>540</v>
      </c>
      <c r="V2712" s="88" t="s">
        <v>3106</v>
      </c>
      <c r="W2712" s="88" t="s">
        <v>3124</v>
      </c>
      <c r="X2712" s="89">
        <v>43768.510416666664</v>
      </c>
      <c r="Y2712" s="71">
        <v>43768</v>
      </c>
      <c r="Z2712" s="90">
        <v>0.51041666666666663</v>
      </c>
      <c r="AA2712" s="89">
        <v>43768.681944444441</v>
      </c>
      <c r="AB2712" s="71">
        <v>43768</v>
      </c>
      <c r="AC2712" s="91">
        <v>0.68194444444444446</v>
      </c>
      <c r="AD2712" s="92">
        <v>0</v>
      </c>
      <c r="AE2712" s="91">
        <v>0.17152777777664596</v>
      </c>
      <c r="AF2712" s="92">
        <v>4.1166666666395031</v>
      </c>
    </row>
    <row r="2713" spans="12:32" ht="12.75" customHeight="1" x14ac:dyDescent="0.3">
      <c r="L2713" s="86">
        <v>5</v>
      </c>
      <c r="M2713" s="87" t="s">
        <v>808</v>
      </c>
      <c r="N2713" s="86" t="s">
        <v>52</v>
      </c>
      <c r="O2713" s="87" t="s">
        <v>828</v>
      </c>
      <c r="P2713" s="87" t="s">
        <v>829</v>
      </c>
      <c r="Q2713" s="38"/>
      <c r="R2713" s="38"/>
      <c r="S2713" s="38"/>
      <c r="T2713" s="38"/>
      <c r="U2713" s="88" t="s">
        <v>540</v>
      </c>
      <c r="V2713" s="88" t="s">
        <v>3182</v>
      </c>
      <c r="W2713" s="88" t="s">
        <v>3204</v>
      </c>
      <c r="X2713" s="89">
        <v>43742.443055555559</v>
      </c>
      <c r="Y2713" s="71">
        <v>43742</v>
      </c>
      <c r="Z2713" s="90">
        <v>0.44305555555555554</v>
      </c>
      <c r="AA2713" s="89">
        <v>43742.713194444441</v>
      </c>
      <c r="AB2713" s="71">
        <v>43742</v>
      </c>
      <c r="AC2713" s="91">
        <v>0.71319444444444446</v>
      </c>
      <c r="AD2713" s="92">
        <v>0</v>
      </c>
      <c r="AE2713" s="91">
        <v>0.27013888888177462</v>
      </c>
      <c r="AF2713" s="92">
        <v>6.4833333331625909</v>
      </c>
    </row>
    <row r="2714" spans="12:32" ht="12.75" customHeight="1" x14ac:dyDescent="0.3">
      <c r="L2714" s="86">
        <v>5</v>
      </c>
      <c r="M2714" s="87" t="s">
        <v>808</v>
      </c>
      <c r="N2714" s="86" t="s">
        <v>52</v>
      </c>
      <c r="O2714" s="87" t="s">
        <v>828</v>
      </c>
      <c r="P2714" s="87" t="s">
        <v>829</v>
      </c>
      <c r="Q2714" s="38"/>
      <c r="R2714" s="38"/>
      <c r="S2714" s="38"/>
      <c r="T2714" s="38"/>
      <c r="U2714" s="88" t="s">
        <v>540</v>
      </c>
      <c r="V2714" s="88" t="s">
        <v>3182</v>
      </c>
      <c r="W2714" s="88" t="s">
        <v>3205</v>
      </c>
      <c r="X2714" s="89">
        <v>43759.487500000003</v>
      </c>
      <c r="Y2714" s="71">
        <v>43759</v>
      </c>
      <c r="Z2714" s="90">
        <v>0.48749999999999999</v>
      </c>
      <c r="AA2714" s="89">
        <v>43759.570833333331</v>
      </c>
      <c r="AB2714" s="71">
        <v>43759</v>
      </c>
      <c r="AC2714" s="91">
        <v>0.5708333333333333</v>
      </c>
      <c r="AD2714" s="92">
        <v>0</v>
      </c>
      <c r="AE2714" s="91">
        <v>8.3333333328482695E-2</v>
      </c>
      <c r="AF2714" s="92">
        <v>1.9999999998835847</v>
      </c>
    </row>
    <row r="2715" spans="12:32" ht="12.75" customHeight="1" x14ac:dyDescent="0.3">
      <c r="L2715" s="86">
        <v>5</v>
      </c>
      <c r="M2715" s="87" t="s">
        <v>808</v>
      </c>
      <c r="N2715" s="86" t="s">
        <v>52</v>
      </c>
      <c r="O2715" s="87" t="s">
        <v>828</v>
      </c>
      <c r="P2715" s="87" t="s">
        <v>829</v>
      </c>
      <c r="Q2715" s="38"/>
      <c r="R2715" s="38"/>
      <c r="S2715" s="38"/>
      <c r="T2715" s="38"/>
      <c r="U2715" s="88" t="s">
        <v>540</v>
      </c>
      <c r="V2715" s="88" t="s">
        <v>3182</v>
      </c>
      <c r="W2715" s="88" t="s">
        <v>3206</v>
      </c>
      <c r="X2715" s="89">
        <v>43756.61041666667</v>
      </c>
      <c r="Y2715" s="71">
        <v>43756</v>
      </c>
      <c r="Z2715" s="90">
        <v>0.61041666666666661</v>
      </c>
      <c r="AA2715" s="89">
        <v>43756.693055555559</v>
      </c>
      <c r="AB2715" s="71">
        <v>43756</v>
      </c>
      <c r="AC2715" s="91">
        <v>0.69305555555555554</v>
      </c>
      <c r="AD2715" s="92">
        <v>0</v>
      </c>
      <c r="AE2715" s="91">
        <v>8.2638888889050577E-2</v>
      </c>
      <c r="AF2715" s="92">
        <v>1.9833333333372138</v>
      </c>
    </row>
    <row r="2716" spans="12:32" ht="12.75" customHeight="1" x14ac:dyDescent="0.3">
      <c r="L2716" s="86">
        <v>5</v>
      </c>
      <c r="M2716" s="87" t="s">
        <v>808</v>
      </c>
      <c r="N2716" s="86" t="s">
        <v>52</v>
      </c>
      <c r="O2716" s="87" t="s">
        <v>828</v>
      </c>
      <c r="P2716" s="87" t="s">
        <v>829</v>
      </c>
      <c r="Q2716" s="38"/>
      <c r="R2716" s="38"/>
      <c r="S2716" s="38"/>
      <c r="T2716" s="38"/>
      <c r="U2716" s="88" t="s">
        <v>540</v>
      </c>
      <c r="V2716" s="88" t="s">
        <v>3182</v>
      </c>
      <c r="W2716" s="88" t="s">
        <v>3207</v>
      </c>
      <c r="X2716" s="89">
        <v>43763.686805555553</v>
      </c>
      <c r="Y2716" s="71">
        <v>43763</v>
      </c>
      <c r="Z2716" s="90">
        <v>0.68680555555555556</v>
      </c>
      <c r="AA2716" s="89">
        <v>43763.872916666667</v>
      </c>
      <c r="AB2716" s="71">
        <v>43763</v>
      </c>
      <c r="AC2716" s="91">
        <v>0.87291666666666656</v>
      </c>
      <c r="AD2716" s="92">
        <v>0</v>
      </c>
      <c r="AE2716" s="91">
        <v>0.18611111111385981</v>
      </c>
      <c r="AF2716" s="92">
        <v>4.4666666667326353</v>
      </c>
    </row>
    <row r="2717" spans="12:32" ht="12.75" customHeight="1" x14ac:dyDescent="0.3">
      <c r="L2717" s="86">
        <v>5</v>
      </c>
      <c r="M2717" s="87" t="s">
        <v>808</v>
      </c>
      <c r="N2717" s="86" t="s">
        <v>52</v>
      </c>
      <c r="O2717" s="87" t="s">
        <v>828</v>
      </c>
      <c r="P2717" s="87" t="s">
        <v>829</v>
      </c>
      <c r="Q2717" s="38"/>
      <c r="R2717" s="38"/>
      <c r="S2717" s="38"/>
      <c r="T2717" s="38"/>
      <c r="U2717" s="88" t="s">
        <v>540</v>
      </c>
      <c r="V2717" s="88" t="s">
        <v>3182</v>
      </c>
      <c r="W2717" s="88" t="s">
        <v>3208</v>
      </c>
      <c r="X2717" s="89">
        <v>43766.717361111114</v>
      </c>
      <c r="Y2717" s="71">
        <v>43766</v>
      </c>
      <c r="Z2717" s="90">
        <v>0.71736111111111112</v>
      </c>
      <c r="AA2717" s="89">
        <v>43767.511111111111</v>
      </c>
      <c r="AB2717" s="71">
        <v>43767</v>
      </c>
      <c r="AC2717" s="91">
        <v>1.5111111111111111</v>
      </c>
      <c r="AD2717" s="92">
        <v>0</v>
      </c>
      <c r="AE2717" s="91">
        <v>1.2104166666666667</v>
      </c>
      <c r="AF2717" s="92">
        <v>29.05</v>
      </c>
    </row>
    <row r="2718" spans="12:32" ht="12.75" customHeight="1" x14ac:dyDescent="0.3">
      <c r="L2718" s="86">
        <v>5</v>
      </c>
      <c r="M2718" s="87" t="s">
        <v>808</v>
      </c>
      <c r="N2718" s="86" t="s">
        <v>52</v>
      </c>
      <c r="O2718" s="87" t="s">
        <v>828</v>
      </c>
      <c r="P2718" s="87" t="s">
        <v>829</v>
      </c>
      <c r="Q2718" s="38"/>
      <c r="R2718" s="38"/>
      <c r="S2718" s="38"/>
      <c r="T2718" s="38"/>
      <c r="U2718" s="88" t="s">
        <v>540</v>
      </c>
      <c r="V2718" s="88" t="s">
        <v>3182</v>
      </c>
      <c r="W2718" s="88" t="s">
        <v>3209</v>
      </c>
      <c r="X2718" s="89">
        <v>43759.723611111112</v>
      </c>
      <c r="Y2718" s="71">
        <v>43759</v>
      </c>
      <c r="Z2718" s="90">
        <v>0.72361111111111109</v>
      </c>
      <c r="AA2718" s="89">
        <v>43760.588194444441</v>
      </c>
      <c r="AB2718" s="71">
        <v>43760</v>
      </c>
      <c r="AC2718" s="91">
        <v>0.58819444444444446</v>
      </c>
      <c r="AD2718" s="92">
        <v>0</v>
      </c>
      <c r="AE2718" s="91">
        <v>0.28125000000000006</v>
      </c>
      <c r="AF2718" s="92">
        <v>6.7500000000000018</v>
      </c>
    </row>
    <row r="2719" spans="12:32" ht="12.75" customHeight="1" x14ac:dyDescent="0.3">
      <c r="L2719" s="86">
        <v>5</v>
      </c>
      <c r="M2719" s="87" t="s">
        <v>808</v>
      </c>
      <c r="N2719" s="86" t="s">
        <v>52</v>
      </c>
      <c r="O2719" s="87" t="s">
        <v>828</v>
      </c>
      <c r="P2719" s="87" t="s">
        <v>829</v>
      </c>
      <c r="Q2719" s="38"/>
      <c r="R2719" s="38"/>
      <c r="S2719" s="38"/>
      <c r="T2719" s="38"/>
      <c r="U2719" s="88" t="s">
        <v>540</v>
      </c>
      <c r="V2719" s="88" t="s">
        <v>3182</v>
      </c>
      <c r="W2719" s="88" t="s">
        <v>3210</v>
      </c>
      <c r="X2719" s="89">
        <v>43760.731944444444</v>
      </c>
      <c r="Y2719" s="71">
        <v>43760</v>
      </c>
      <c r="Z2719" s="90">
        <v>0.7319444444444444</v>
      </c>
      <c r="AA2719" s="89">
        <v>43761.508333333331</v>
      </c>
      <c r="AB2719" s="71">
        <v>43761</v>
      </c>
      <c r="AC2719" s="91">
        <v>1.5083333333333333</v>
      </c>
      <c r="AD2719" s="92">
        <v>0</v>
      </c>
      <c r="AE2719" s="91">
        <v>1.1930555555555555</v>
      </c>
      <c r="AF2719" s="92">
        <v>28.633333333333333</v>
      </c>
    </row>
    <row r="2720" spans="12:32" ht="12.75" customHeight="1" x14ac:dyDescent="0.3">
      <c r="L2720" s="86">
        <v>5</v>
      </c>
      <c r="M2720" s="87" t="s">
        <v>808</v>
      </c>
      <c r="N2720" s="86" t="s">
        <v>52</v>
      </c>
      <c r="O2720" s="87" t="s">
        <v>828</v>
      </c>
      <c r="P2720" s="87" t="s">
        <v>829</v>
      </c>
      <c r="Q2720" s="38"/>
      <c r="R2720" s="38"/>
      <c r="S2720" s="38"/>
      <c r="T2720" s="38"/>
      <c r="U2720" s="88" t="s">
        <v>540</v>
      </c>
      <c r="V2720" s="88" t="s">
        <v>3182</v>
      </c>
      <c r="W2720" s="88" t="s">
        <v>3211</v>
      </c>
      <c r="X2720" s="89">
        <v>43738.757638888892</v>
      </c>
      <c r="Y2720" s="71">
        <v>43738</v>
      </c>
      <c r="Z2720" s="90">
        <v>0.75763888888888897</v>
      </c>
      <c r="AA2720" s="89">
        <v>43739.539583333331</v>
      </c>
      <c r="AB2720" s="71">
        <v>43739</v>
      </c>
      <c r="AC2720" s="91">
        <v>1.5395833333333333</v>
      </c>
      <c r="AD2720" s="92">
        <v>0</v>
      </c>
      <c r="AE2720" s="91">
        <v>1.1986111111111111</v>
      </c>
      <c r="AF2720" s="92">
        <v>28.766666666666666</v>
      </c>
    </row>
    <row r="2721" spans="12:32" ht="12.75" customHeight="1" x14ac:dyDescent="0.3">
      <c r="L2721" s="86">
        <v>5</v>
      </c>
      <c r="M2721" s="87" t="s">
        <v>808</v>
      </c>
      <c r="N2721" s="86" t="s">
        <v>52</v>
      </c>
      <c r="O2721" s="87" t="s">
        <v>828</v>
      </c>
      <c r="P2721" s="87" t="s">
        <v>829</v>
      </c>
      <c r="Q2721" s="38"/>
      <c r="R2721" s="38"/>
      <c r="S2721" s="38"/>
      <c r="T2721" s="38"/>
      <c r="U2721" s="88" t="s">
        <v>540</v>
      </c>
      <c r="V2721" s="88" t="s">
        <v>3182</v>
      </c>
      <c r="W2721" s="88" t="s">
        <v>3212</v>
      </c>
      <c r="X2721" s="89">
        <v>43761.78402777778</v>
      </c>
      <c r="Y2721" s="71">
        <v>43761</v>
      </c>
      <c r="Z2721" s="90">
        <v>0.78402777777777777</v>
      </c>
      <c r="AA2721" s="89">
        <v>43762.454861111109</v>
      </c>
      <c r="AB2721" s="71">
        <v>43762</v>
      </c>
      <c r="AC2721" s="91">
        <v>0.4548611111111111</v>
      </c>
      <c r="AD2721" s="92">
        <v>0</v>
      </c>
      <c r="AE2721" s="91">
        <v>8.7500000000000022E-2</v>
      </c>
      <c r="AF2721" s="92">
        <v>2.1000000000000005</v>
      </c>
    </row>
    <row r="2722" spans="12:32" ht="12.75" customHeight="1" x14ac:dyDescent="0.3">
      <c r="L2722" s="86">
        <v>5</v>
      </c>
      <c r="M2722" s="87" t="s">
        <v>808</v>
      </c>
      <c r="N2722" s="86" t="s">
        <v>52</v>
      </c>
      <c r="O2722" s="87" t="s">
        <v>828</v>
      </c>
      <c r="P2722" s="87" t="s">
        <v>829</v>
      </c>
      <c r="Q2722" s="38"/>
      <c r="R2722" s="38"/>
      <c r="S2722" s="38"/>
      <c r="T2722" s="38"/>
      <c r="U2722" s="88" t="s">
        <v>540</v>
      </c>
      <c r="V2722" s="88" t="s">
        <v>3302</v>
      </c>
      <c r="W2722" s="88" t="s">
        <v>3312</v>
      </c>
      <c r="X2722" s="89">
        <v>43741.479861111111</v>
      </c>
      <c r="Y2722" s="71">
        <v>43741</v>
      </c>
      <c r="Z2722" s="90">
        <v>0.47986111111111113</v>
      </c>
      <c r="AA2722" s="89">
        <v>43741.638888888891</v>
      </c>
      <c r="AB2722" s="71">
        <v>43741</v>
      </c>
      <c r="AC2722" s="91">
        <v>0.63888888888888884</v>
      </c>
      <c r="AD2722" s="92">
        <v>0</v>
      </c>
      <c r="AE2722" s="91">
        <v>0.15902777777955635</v>
      </c>
      <c r="AF2722" s="92">
        <v>3.8166666667093523</v>
      </c>
    </row>
    <row r="2723" spans="12:32" ht="12.75" customHeight="1" x14ac:dyDescent="0.3">
      <c r="L2723" s="86">
        <v>5</v>
      </c>
      <c r="M2723" s="87" t="s">
        <v>808</v>
      </c>
      <c r="N2723" s="86" t="s">
        <v>52</v>
      </c>
      <c r="O2723" s="87" t="s">
        <v>828</v>
      </c>
      <c r="P2723" s="87" t="s">
        <v>829</v>
      </c>
      <c r="Q2723" s="38"/>
      <c r="R2723" s="38"/>
      <c r="S2723" s="38"/>
      <c r="T2723" s="38"/>
      <c r="U2723" s="88" t="s">
        <v>540</v>
      </c>
      <c r="V2723" s="88" t="s">
        <v>3302</v>
      </c>
      <c r="W2723" s="88" t="s">
        <v>3313</v>
      </c>
      <c r="X2723" s="89">
        <v>43753.488194444442</v>
      </c>
      <c r="Y2723" s="71">
        <v>43753</v>
      </c>
      <c r="Z2723" s="90">
        <v>0.48819444444444443</v>
      </c>
      <c r="AA2723" s="89">
        <v>43753.633333333331</v>
      </c>
      <c r="AB2723" s="71">
        <v>43753</v>
      </c>
      <c r="AC2723" s="91">
        <v>0.6333333333333333</v>
      </c>
      <c r="AD2723" s="92">
        <v>0</v>
      </c>
      <c r="AE2723" s="91">
        <v>0.14513888888905058</v>
      </c>
      <c r="AF2723" s="92">
        <v>3.4833333333372138</v>
      </c>
    </row>
    <row r="2724" spans="12:32" ht="12.75" customHeight="1" x14ac:dyDescent="0.3">
      <c r="L2724" s="86">
        <v>5</v>
      </c>
      <c r="M2724" s="87" t="s">
        <v>808</v>
      </c>
      <c r="N2724" s="86" t="s">
        <v>52</v>
      </c>
      <c r="O2724" s="87" t="s">
        <v>828</v>
      </c>
      <c r="P2724" s="87" t="s">
        <v>829</v>
      </c>
      <c r="Q2724" s="38"/>
      <c r="R2724" s="38"/>
      <c r="S2724" s="38"/>
      <c r="T2724" s="38"/>
      <c r="U2724" s="88" t="s">
        <v>540</v>
      </c>
      <c r="V2724" s="88" t="s">
        <v>3302</v>
      </c>
      <c r="W2724" s="88" t="s">
        <v>3314</v>
      </c>
      <c r="X2724" s="89">
        <v>43759.524305555555</v>
      </c>
      <c r="Y2724" s="71">
        <v>43759</v>
      </c>
      <c r="Z2724" s="90">
        <v>0.52430555555555558</v>
      </c>
      <c r="AA2724" s="89">
        <v>43759.710416666669</v>
      </c>
      <c r="AB2724" s="71">
        <v>43759</v>
      </c>
      <c r="AC2724" s="91">
        <v>0.7104166666666667</v>
      </c>
      <c r="AD2724" s="92">
        <v>0</v>
      </c>
      <c r="AE2724" s="91">
        <v>0.18611111111385981</v>
      </c>
      <c r="AF2724" s="92">
        <v>4.4666666667326353</v>
      </c>
    </row>
    <row r="2725" spans="12:32" ht="12.75" customHeight="1" x14ac:dyDescent="0.3">
      <c r="L2725" s="86">
        <v>5</v>
      </c>
      <c r="M2725" s="87" t="s">
        <v>808</v>
      </c>
      <c r="N2725" s="86" t="s">
        <v>52</v>
      </c>
      <c r="O2725" s="87" t="s">
        <v>910</v>
      </c>
      <c r="P2725" s="87" t="s">
        <v>911</v>
      </c>
      <c r="Q2725" s="38"/>
      <c r="R2725" s="38"/>
      <c r="S2725" s="38"/>
      <c r="T2725" s="38"/>
      <c r="U2725" s="88" t="s">
        <v>540</v>
      </c>
      <c r="V2725" s="88" t="s">
        <v>3325</v>
      </c>
      <c r="W2725" s="88" t="s">
        <v>3331</v>
      </c>
      <c r="X2725" s="89">
        <v>43740.442361111112</v>
      </c>
      <c r="Y2725" s="71">
        <v>43740</v>
      </c>
      <c r="Z2725" s="90">
        <v>0.44236111111111115</v>
      </c>
      <c r="AA2725" s="89">
        <v>43740.734722222223</v>
      </c>
      <c r="AB2725" s="71">
        <v>43740</v>
      </c>
      <c r="AC2725" s="91">
        <v>0.73472222222222217</v>
      </c>
      <c r="AD2725" s="92">
        <v>0</v>
      </c>
      <c r="AE2725" s="91">
        <v>0.29236111111094942</v>
      </c>
      <c r="AF2725" s="92">
        <v>7.0166666666627862</v>
      </c>
    </row>
    <row r="2726" spans="12:32" ht="12.75" customHeight="1" x14ac:dyDescent="0.3">
      <c r="L2726" s="86">
        <v>5</v>
      </c>
      <c r="M2726" s="87" t="s">
        <v>808</v>
      </c>
      <c r="N2726" s="86" t="s">
        <v>52</v>
      </c>
      <c r="O2726" s="87" t="s">
        <v>910</v>
      </c>
      <c r="P2726" s="87" t="s">
        <v>911</v>
      </c>
      <c r="Q2726" s="38"/>
      <c r="R2726" s="38"/>
      <c r="S2726" s="38"/>
      <c r="T2726" s="38"/>
      <c r="U2726" s="88" t="s">
        <v>540</v>
      </c>
      <c r="V2726" s="88" t="s">
        <v>3325</v>
      </c>
      <c r="W2726" s="88" t="s">
        <v>3332</v>
      </c>
      <c r="X2726" s="89">
        <v>43753.461111111108</v>
      </c>
      <c r="Y2726" s="71">
        <v>43753</v>
      </c>
      <c r="Z2726" s="90">
        <v>0.46111111111111108</v>
      </c>
      <c r="AA2726" s="89">
        <v>43753.615972222222</v>
      </c>
      <c r="AB2726" s="71">
        <v>43753</v>
      </c>
      <c r="AC2726" s="91">
        <v>0.61597222222222225</v>
      </c>
      <c r="AD2726" s="92">
        <v>0</v>
      </c>
      <c r="AE2726" s="91">
        <v>0.15486111111385981</v>
      </c>
      <c r="AF2726" s="92">
        <v>3.7166666667326353</v>
      </c>
    </row>
    <row r="2727" spans="12:32" ht="12.75" customHeight="1" x14ac:dyDescent="0.3">
      <c r="L2727" s="86">
        <v>5</v>
      </c>
      <c r="M2727" s="87" t="s">
        <v>808</v>
      </c>
      <c r="N2727" s="86" t="s">
        <v>52</v>
      </c>
      <c r="O2727" s="87" t="s">
        <v>910</v>
      </c>
      <c r="P2727" s="87" t="s">
        <v>911</v>
      </c>
      <c r="Q2727" s="38"/>
      <c r="R2727" s="38"/>
      <c r="S2727" s="38"/>
      <c r="T2727" s="38"/>
      <c r="U2727" s="88" t="s">
        <v>540</v>
      </c>
      <c r="V2727" s="88" t="s">
        <v>3325</v>
      </c>
      <c r="W2727" s="88" t="s">
        <v>3333</v>
      </c>
      <c r="X2727" s="89">
        <v>43768.462500000001</v>
      </c>
      <c r="Y2727" s="71">
        <v>43768</v>
      </c>
      <c r="Z2727" s="90">
        <v>0.46249999999999997</v>
      </c>
      <c r="AA2727" s="89">
        <v>43768.548611111109</v>
      </c>
      <c r="AB2727" s="71">
        <v>43768</v>
      </c>
      <c r="AC2727" s="91">
        <v>0.54861111111111116</v>
      </c>
      <c r="AD2727" s="92">
        <v>0</v>
      </c>
      <c r="AE2727" s="91">
        <v>8.611111110803904E-2</v>
      </c>
      <c r="AF2727" s="92">
        <v>2.066666666592937</v>
      </c>
    </row>
    <row r="2728" spans="12:32" ht="12.75" customHeight="1" x14ac:dyDescent="0.3">
      <c r="L2728" s="86">
        <v>5</v>
      </c>
      <c r="M2728" s="87" t="s">
        <v>808</v>
      </c>
      <c r="N2728" s="86" t="s">
        <v>52</v>
      </c>
      <c r="O2728" s="87" t="s">
        <v>910</v>
      </c>
      <c r="P2728" s="87" t="s">
        <v>911</v>
      </c>
      <c r="Q2728" s="38"/>
      <c r="R2728" s="38"/>
      <c r="S2728" s="38"/>
      <c r="T2728" s="38"/>
      <c r="U2728" s="88" t="s">
        <v>540</v>
      </c>
      <c r="V2728" s="88" t="s">
        <v>3325</v>
      </c>
      <c r="W2728" s="88" t="s">
        <v>3334</v>
      </c>
      <c r="X2728" s="89">
        <v>43741.600694444445</v>
      </c>
      <c r="Y2728" s="71">
        <v>43741</v>
      </c>
      <c r="Z2728" s="90">
        <v>0.60069444444444442</v>
      </c>
      <c r="AA2728" s="89">
        <v>43741.729166666664</v>
      </c>
      <c r="AB2728" s="71">
        <v>43741</v>
      </c>
      <c r="AC2728" s="91">
        <v>0.72916666666666663</v>
      </c>
      <c r="AD2728" s="92">
        <v>0</v>
      </c>
      <c r="AE2728" s="91">
        <v>0.12847222221898846</v>
      </c>
      <c r="AF2728" s="92">
        <v>3.0833333332557231</v>
      </c>
    </row>
    <row r="2729" spans="12:32" ht="12.75" customHeight="1" x14ac:dyDescent="0.3">
      <c r="L2729" s="86">
        <v>5</v>
      </c>
      <c r="M2729" s="87" t="s">
        <v>808</v>
      </c>
      <c r="N2729" s="86" t="s">
        <v>52</v>
      </c>
      <c r="O2729" s="87" t="s">
        <v>859</v>
      </c>
      <c r="P2729" s="87" t="s">
        <v>2191</v>
      </c>
      <c r="Q2729" s="38"/>
      <c r="R2729" s="38"/>
      <c r="S2729" s="38"/>
      <c r="T2729" s="38"/>
      <c r="U2729" s="88" t="s">
        <v>540</v>
      </c>
      <c r="V2729" s="88" t="s">
        <v>3376</v>
      </c>
      <c r="W2729" s="88" t="s">
        <v>3377</v>
      </c>
      <c r="X2729" s="89">
        <v>43766.52847222222</v>
      </c>
      <c r="Y2729" s="71">
        <v>43766</v>
      </c>
      <c r="Z2729" s="90">
        <v>0.52847222222222223</v>
      </c>
      <c r="AA2729" s="89">
        <v>43766.570138888892</v>
      </c>
      <c r="AB2729" s="71">
        <v>43766</v>
      </c>
      <c r="AC2729" s="91">
        <v>0.57013888888888886</v>
      </c>
      <c r="AD2729" s="92">
        <v>0</v>
      </c>
      <c r="AE2729" s="91">
        <v>4.1666666671517305E-2</v>
      </c>
      <c r="AF2729" s="92">
        <v>1.0000000001164153</v>
      </c>
    </row>
    <row r="2730" spans="12:32" ht="12.75" customHeight="1" x14ac:dyDescent="0.3">
      <c r="L2730" s="86">
        <v>5</v>
      </c>
      <c r="M2730" s="87" t="s">
        <v>808</v>
      </c>
      <c r="N2730" s="86" t="s">
        <v>52</v>
      </c>
      <c r="O2730" s="87" t="s">
        <v>859</v>
      </c>
      <c r="P2730" s="87" t="s">
        <v>2191</v>
      </c>
      <c r="Q2730" s="38"/>
      <c r="R2730" s="38"/>
      <c r="S2730" s="38"/>
      <c r="T2730" s="38"/>
      <c r="U2730" s="88" t="s">
        <v>540</v>
      </c>
      <c r="V2730" s="88" t="s">
        <v>3376</v>
      </c>
      <c r="W2730" s="88" t="s">
        <v>3378</v>
      </c>
      <c r="X2730" s="89">
        <v>43761.529861111114</v>
      </c>
      <c r="Y2730" s="71">
        <v>43761</v>
      </c>
      <c r="Z2730" s="90">
        <v>0.52986111111111112</v>
      </c>
      <c r="AA2730" s="89">
        <v>43761.587500000001</v>
      </c>
      <c r="AB2730" s="71">
        <v>43761</v>
      </c>
      <c r="AC2730" s="91">
        <v>0.58750000000000002</v>
      </c>
      <c r="AD2730" s="92">
        <v>0</v>
      </c>
      <c r="AE2730" s="91">
        <v>5.7638888887595385E-2</v>
      </c>
      <c r="AF2730" s="92">
        <v>1.3833333333022892</v>
      </c>
    </row>
    <row r="2731" spans="12:32" ht="12.75" customHeight="1" x14ac:dyDescent="0.3">
      <c r="L2731" s="86">
        <v>5</v>
      </c>
      <c r="M2731" s="87" t="s">
        <v>808</v>
      </c>
      <c r="N2731" s="86" t="s">
        <v>52</v>
      </c>
      <c r="O2731" s="87" t="s">
        <v>859</v>
      </c>
      <c r="P2731" s="87" t="s">
        <v>860</v>
      </c>
      <c r="Q2731" s="38"/>
      <c r="R2731" s="38"/>
      <c r="S2731" s="38"/>
      <c r="T2731" s="38"/>
      <c r="U2731" s="88" t="s">
        <v>540</v>
      </c>
      <c r="V2731" s="88" t="s">
        <v>3379</v>
      </c>
      <c r="W2731" s="88" t="s">
        <v>3386</v>
      </c>
      <c r="X2731" s="89">
        <v>43741.438194444447</v>
      </c>
      <c r="Y2731" s="71">
        <v>43741</v>
      </c>
      <c r="Z2731" s="90">
        <v>0.4381944444444445</v>
      </c>
      <c r="AA2731" s="89">
        <v>43741.773611111108</v>
      </c>
      <c r="AB2731" s="71">
        <v>43741</v>
      </c>
      <c r="AC2731" s="91">
        <v>0.77361111111111103</v>
      </c>
      <c r="AD2731" s="92">
        <v>0</v>
      </c>
      <c r="AE2731" s="91">
        <v>0.33541666666133096</v>
      </c>
      <c r="AF2731" s="92">
        <v>8.0499999998719431</v>
      </c>
    </row>
    <row r="2732" spans="12:32" ht="12.75" customHeight="1" x14ac:dyDescent="0.3">
      <c r="L2732" s="86">
        <v>5</v>
      </c>
      <c r="M2732" s="87" t="s">
        <v>808</v>
      </c>
      <c r="N2732" s="86" t="s">
        <v>52</v>
      </c>
      <c r="O2732" s="87" t="s">
        <v>843</v>
      </c>
      <c r="P2732" s="87" t="s">
        <v>844</v>
      </c>
      <c r="Q2732" s="38"/>
      <c r="R2732" s="38"/>
      <c r="S2732" s="38"/>
      <c r="T2732" s="38"/>
      <c r="U2732" s="88" t="s">
        <v>540</v>
      </c>
      <c r="V2732" s="88" t="s">
        <v>3397</v>
      </c>
      <c r="W2732" s="88" t="s">
        <v>3407</v>
      </c>
      <c r="X2732" s="89">
        <v>43766.473611111112</v>
      </c>
      <c r="Y2732" s="71">
        <v>43766</v>
      </c>
      <c r="Z2732" s="90">
        <v>0.47361111111111115</v>
      </c>
      <c r="AA2732" s="89">
        <v>43766.6</v>
      </c>
      <c r="AB2732" s="71">
        <v>43766</v>
      </c>
      <c r="AC2732" s="91">
        <v>0.6</v>
      </c>
      <c r="AD2732" s="92">
        <v>0</v>
      </c>
      <c r="AE2732" s="91">
        <v>0.12638888888614019</v>
      </c>
      <c r="AF2732" s="92">
        <v>3.0333333332673647</v>
      </c>
    </row>
    <row r="2733" spans="12:32" ht="12.75" customHeight="1" x14ac:dyDescent="0.3">
      <c r="L2733" s="86">
        <v>5</v>
      </c>
      <c r="M2733" s="87" t="s">
        <v>808</v>
      </c>
      <c r="N2733" s="86" t="s">
        <v>52</v>
      </c>
      <c r="O2733" s="87" t="s">
        <v>843</v>
      </c>
      <c r="P2733" s="87" t="s">
        <v>844</v>
      </c>
      <c r="Q2733" s="38"/>
      <c r="R2733" s="38"/>
      <c r="S2733" s="38"/>
      <c r="T2733" s="38"/>
      <c r="U2733" s="88" t="s">
        <v>540</v>
      </c>
      <c r="V2733" s="88" t="s">
        <v>3397</v>
      </c>
      <c r="W2733" s="88" t="s">
        <v>3408</v>
      </c>
      <c r="X2733" s="89">
        <v>43752.477777777778</v>
      </c>
      <c r="Y2733" s="71">
        <v>43752</v>
      </c>
      <c r="Z2733" s="90">
        <v>0.4777777777777778</v>
      </c>
      <c r="AA2733" s="89">
        <v>43752.654166666667</v>
      </c>
      <c r="AB2733" s="71">
        <v>43752</v>
      </c>
      <c r="AC2733" s="91">
        <v>0.65416666666666667</v>
      </c>
      <c r="AD2733" s="92">
        <v>0</v>
      </c>
      <c r="AE2733" s="91">
        <v>0.17638888888905058</v>
      </c>
      <c r="AF2733" s="92">
        <v>4.2333333333372138</v>
      </c>
    </row>
    <row r="2734" spans="12:32" ht="12.75" customHeight="1" x14ac:dyDescent="0.3">
      <c r="L2734" s="86">
        <v>5</v>
      </c>
      <c r="M2734" s="87" t="s">
        <v>808</v>
      </c>
      <c r="N2734" s="86" t="s">
        <v>52</v>
      </c>
      <c r="O2734" s="87" t="s">
        <v>843</v>
      </c>
      <c r="P2734" s="87" t="s">
        <v>844</v>
      </c>
      <c r="Q2734" s="38"/>
      <c r="R2734" s="38"/>
      <c r="S2734" s="38"/>
      <c r="T2734" s="38"/>
      <c r="U2734" s="88" t="s">
        <v>540</v>
      </c>
      <c r="V2734" s="88" t="s">
        <v>3397</v>
      </c>
      <c r="W2734" s="88" t="s">
        <v>3409</v>
      </c>
      <c r="X2734" s="89">
        <v>43759.647916666669</v>
      </c>
      <c r="Y2734" s="71">
        <v>43759</v>
      </c>
      <c r="Z2734" s="90">
        <v>0.6479166666666667</v>
      </c>
      <c r="AA2734" s="89">
        <v>43759.729861111111</v>
      </c>
      <c r="AB2734" s="71">
        <v>43759</v>
      </c>
      <c r="AC2734" s="91">
        <v>0.72986111111111107</v>
      </c>
      <c r="AD2734" s="92">
        <v>0</v>
      </c>
      <c r="AE2734" s="91">
        <v>8.1944444442342501E-2</v>
      </c>
      <c r="AF2734" s="92">
        <v>1.96666666661622</v>
      </c>
    </row>
    <row r="2735" spans="12:32" ht="12.75" customHeight="1" x14ac:dyDescent="0.3">
      <c r="L2735" s="86">
        <v>5</v>
      </c>
      <c r="M2735" s="87" t="s">
        <v>808</v>
      </c>
      <c r="N2735" s="86" t="s">
        <v>52</v>
      </c>
      <c r="O2735" s="87" t="s">
        <v>843</v>
      </c>
      <c r="P2735" s="87" t="s">
        <v>844</v>
      </c>
      <c r="Q2735" s="38"/>
      <c r="R2735" s="38"/>
      <c r="S2735" s="38"/>
      <c r="T2735" s="38"/>
      <c r="U2735" s="88" t="s">
        <v>540</v>
      </c>
      <c r="V2735" s="88" t="s">
        <v>3397</v>
      </c>
      <c r="W2735" s="88" t="s">
        <v>3410</v>
      </c>
      <c r="X2735" s="89">
        <v>43741.652777777781</v>
      </c>
      <c r="Y2735" s="71">
        <v>43741</v>
      </c>
      <c r="Z2735" s="90">
        <v>0.65277777777777779</v>
      </c>
      <c r="AA2735" s="89">
        <v>43741.803472222222</v>
      </c>
      <c r="AB2735" s="71">
        <v>43741</v>
      </c>
      <c r="AC2735" s="91">
        <v>0.80347222222222214</v>
      </c>
      <c r="AD2735" s="92">
        <v>0</v>
      </c>
      <c r="AE2735" s="91">
        <v>0.15069444444088731</v>
      </c>
      <c r="AF2735" s="92">
        <v>3.6166666665812954</v>
      </c>
    </row>
    <row r="2736" spans="12:32" ht="12.75" customHeight="1" x14ac:dyDescent="0.3">
      <c r="L2736" s="86">
        <v>5</v>
      </c>
      <c r="M2736" s="87" t="s">
        <v>808</v>
      </c>
      <c r="N2736" s="86" t="s">
        <v>52</v>
      </c>
      <c r="O2736" s="87" t="s">
        <v>1713</v>
      </c>
      <c r="P2736" s="87" t="s">
        <v>1714</v>
      </c>
      <c r="Q2736" s="38"/>
      <c r="R2736" s="38"/>
      <c r="S2736" s="38"/>
      <c r="T2736" s="38"/>
      <c r="U2736" s="88" t="s">
        <v>540</v>
      </c>
      <c r="V2736" s="88" t="s">
        <v>3426</v>
      </c>
      <c r="W2736" s="88" t="s">
        <v>3430</v>
      </c>
      <c r="X2736" s="89">
        <v>43767.492361111108</v>
      </c>
      <c r="Y2736" s="71">
        <v>43767</v>
      </c>
      <c r="Z2736" s="90">
        <v>0.49236111111111108</v>
      </c>
      <c r="AA2736" s="89">
        <v>43767.542361111111</v>
      </c>
      <c r="AB2736" s="71">
        <v>43767</v>
      </c>
      <c r="AC2736" s="91">
        <v>0.54236111111111107</v>
      </c>
      <c r="AD2736" s="92">
        <v>0</v>
      </c>
      <c r="AE2736" s="91">
        <v>5.0000000002910383E-2</v>
      </c>
      <c r="AF2736" s="92">
        <v>1.2000000000698492</v>
      </c>
    </row>
    <row r="2737" spans="12:32" ht="12.75" customHeight="1" x14ac:dyDescent="0.3">
      <c r="L2737" s="86">
        <v>5</v>
      </c>
      <c r="M2737" s="87" t="s">
        <v>808</v>
      </c>
      <c r="N2737" s="86" t="s">
        <v>52</v>
      </c>
      <c r="O2737" s="87" t="s">
        <v>1713</v>
      </c>
      <c r="P2737" s="87" t="s">
        <v>1714</v>
      </c>
      <c r="Q2737" s="38"/>
      <c r="R2737" s="38"/>
      <c r="S2737" s="38"/>
      <c r="T2737" s="38"/>
      <c r="U2737" s="88" t="s">
        <v>540</v>
      </c>
      <c r="V2737" s="88" t="s">
        <v>3426</v>
      </c>
      <c r="W2737" s="88" t="s">
        <v>3431</v>
      </c>
      <c r="X2737" s="89">
        <v>43755.622916666667</v>
      </c>
      <c r="Y2737" s="71">
        <v>43755</v>
      </c>
      <c r="Z2737" s="90">
        <v>0.62291666666666667</v>
      </c>
      <c r="AA2737" s="89">
        <v>43755.709722222222</v>
      </c>
      <c r="AB2737" s="71">
        <v>43755</v>
      </c>
      <c r="AC2737" s="91">
        <v>0.70972222222222225</v>
      </c>
      <c r="AD2737" s="92">
        <v>0</v>
      </c>
      <c r="AE2737" s="91">
        <v>8.6805555554747116E-2</v>
      </c>
      <c r="AF2737" s="92">
        <v>2.0833333333139308</v>
      </c>
    </row>
    <row r="2738" spans="12:32" ht="12.75" customHeight="1" x14ac:dyDescent="0.3">
      <c r="L2738" s="86">
        <v>5</v>
      </c>
      <c r="M2738" s="87" t="s">
        <v>808</v>
      </c>
      <c r="N2738" s="86" t="s">
        <v>52</v>
      </c>
      <c r="O2738" s="87" t="s">
        <v>1038</v>
      </c>
      <c r="P2738" s="87" t="s">
        <v>1039</v>
      </c>
      <c r="Q2738" s="38"/>
      <c r="R2738" s="38"/>
      <c r="S2738" s="38"/>
      <c r="T2738" s="38"/>
      <c r="U2738" s="88" t="s">
        <v>540</v>
      </c>
      <c r="V2738" s="88" t="s">
        <v>3451</v>
      </c>
      <c r="W2738" s="88" t="s">
        <v>3473</v>
      </c>
      <c r="X2738" s="89">
        <v>43753.56527777778</v>
      </c>
      <c r="Y2738" s="71">
        <v>43753</v>
      </c>
      <c r="Z2738" s="90">
        <v>0.56527777777777777</v>
      </c>
      <c r="AA2738" s="89">
        <v>43753.709027777775</v>
      </c>
      <c r="AB2738" s="71">
        <v>43753</v>
      </c>
      <c r="AC2738" s="91">
        <v>0.70902777777777781</v>
      </c>
      <c r="AD2738" s="92">
        <v>0</v>
      </c>
      <c r="AE2738" s="91">
        <v>0.14374999999563443</v>
      </c>
      <c r="AF2738" s="92">
        <v>3.4499999998952262</v>
      </c>
    </row>
    <row r="2739" spans="12:32" ht="12.75" customHeight="1" x14ac:dyDescent="0.3">
      <c r="L2739" s="86">
        <v>5</v>
      </c>
      <c r="M2739" s="87" t="s">
        <v>808</v>
      </c>
      <c r="N2739" s="86" t="s">
        <v>52</v>
      </c>
      <c r="O2739" s="87" t="s">
        <v>1038</v>
      </c>
      <c r="P2739" s="87" t="s">
        <v>1039</v>
      </c>
      <c r="Q2739" s="38"/>
      <c r="R2739" s="38"/>
      <c r="S2739" s="38"/>
      <c r="T2739" s="38"/>
      <c r="U2739" s="88" t="s">
        <v>540</v>
      </c>
      <c r="V2739" s="88" t="s">
        <v>3451</v>
      </c>
      <c r="W2739" s="88" t="s">
        <v>3474</v>
      </c>
      <c r="X2739" s="89">
        <v>43747.607638888891</v>
      </c>
      <c r="Y2739" s="71">
        <v>43747</v>
      </c>
      <c r="Z2739" s="90">
        <v>0.60763888888888884</v>
      </c>
      <c r="AA2739" s="89">
        <v>43747.724305555559</v>
      </c>
      <c r="AB2739" s="71">
        <v>43747</v>
      </c>
      <c r="AC2739" s="91">
        <v>0.72430555555555554</v>
      </c>
      <c r="AD2739" s="92">
        <v>0</v>
      </c>
      <c r="AE2739" s="91">
        <v>0.11666666666860692</v>
      </c>
      <c r="AF2739" s="92">
        <v>2.8000000000465661</v>
      </c>
    </row>
    <row r="2740" spans="12:32" ht="12.75" customHeight="1" x14ac:dyDescent="0.3">
      <c r="L2740" s="86">
        <v>5</v>
      </c>
      <c r="M2740" s="87" t="s">
        <v>808</v>
      </c>
      <c r="N2740" s="86" t="s">
        <v>52</v>
      </c>
      <c r="O2740" s="87" t="s">
        <v>1038</v>
      </c>
      <c r="P2740" s="87" t="s">
        <v>1039</v>
      </c>
      <c r="Q2740" s="38"/>
      <c r="R2740" s="38"/>
      <c r="S2740" s="38"/>
      <c r="T2740" s="38"/>
      <c r="U2740" s="88" t="s">
        <v>540</v>
      </c>
      <c r="V2740" s="88" t="s">
        <v>3451</v>
      </c>
      <c r="W2740" s="88" t="s">
        <v>3475</v>
      </c>
      <c r="X2740" s="89">
        <v>43739.647916666669</v>
      </c>
      <c r="Y2740" s="71">
        <v>43739</v>
      </c>
      <c r="Z2740" s="90">
        <v>0.6479166666666667</v>
      </c>
      <c r="AA2740" s="89">
        <v>43739.802777777775</v>
      </c>
      <c r="AB2740" s="71">
        <v>43739</v>
      </c>
      <c r="AC2740" s="91">
        <v>0.80277777777777781</v>
      </c>
      <c r="AD2740" s="92">
        <v>0</v>
      </c>
      <c r="AE2740" s="91">
        <v>0.15486111110658385</v>
      </c>
      <c r="AF2740" s="92">
        <v>3.7166666665580124</v>
      </c>
    </row>
    <row r="2741" spans="12:32" ht="12.75" customHeight="1" x14ac:dyDescent="0.3">
      <c r="L2741" s="86">
        <v>5</v>
      </c>
      <c r="M2741" s="87" t="s">
        <v>808</v>
      </c>
      <c r="N2741" s="86" t="s">
        <v>52</v>
      </c>
      <c r="O2741" s="87" t="s">
        <v>828</v>
      </c>
      <c r="P2741" s="87" t="s">
        <v>829</v>
      </c>
      <c r="Q2741" s="38"/>
      <c r="R2741" s="38"/>
      <c r="S2741" s="38"/>
      <c r="T2741" s="38"/>
      <c r="U2741" s="88" t="s">
        <v>540</v>
      </c>
      <c r="V2741" s="88" t="s">
        <v>3496</v>
      </c>
      <c r="W2741" s="88" t="s">
        <v>3519</v>
      </c>
      <c r="X2741" s="89">
        <v>43767.476388888892</v>
      </c>
      <c r="Y2741" s="71">
        <v>43767</v>
      </c>
      <c r="Z2741" s="90">
        <v>0.47638888888888892</v>
      </c>
      <c r="AA2741" s="89">
        <v>43767.768055555556</v>
      </c>
      <c r="AB2741" s="71">
        <v>43767</v>
      </c>
      <c r="AC2741" s="91">
        <v>0.76805555555555549</v>
      </c>
      <c r="AD2741" s="92">
        <v>0</v>
      </c>
      <c r="AE2741" s="91">
        <v>0.29166666666424135</v>
      </c>
      <c r="AF2741" s="92">
        <v>6.9999999999417923</v>
      </c>
    </row>
    <row r="2742" spans="12:32" ht="12.75" customHeight="1" x14ac:dyDescent="0.3">
      <c r="L2742" s="86">
        <v>5</v>
      </c>
      <c r="M2742" s="87" t="s">
        <v>808</v>
      </c>
      <c r="N2742" s="86" t="s">
        <v>52</v>
      </c>
      <c r="O2742" s="87" t="s">
        <v>828</v>
      </c>
      <c r="P2742" s="87" t="s">
        <v>829</v>
      </c>
      <c r="Q2742" s="38"/>
      <c r="R2742" s="38"/>
      <c r="S2742" s="38"/>
      <c r="T2742" s="38"/>
      <c r="U2742" s="88" t="s">
        <v>540</v>
      </c>
      <c r="V2742" s="88" t="s">
        <v>3496</v>
      </c>
      <c r="W2742" s="88" t="s">
        <v>3520</v>
      </c>
      <c r="X2742" s="89">
        <v>43763.544444444444</v>
      </c>
      <c r="Y2742" s="71">
        <v>43763</v>
      </c>
      <c r="Z2742" s="90">
        <v>0.5444444444444444</v>
      </c>
      <c r="AA2742" s="89">
        <v>43763.754166666666</v>
      </c>
      <c r="AB2742" s="71">
        <v>43763</v>
      </c>
      <c r="AC2742" s="91">
        <v>0.75416666666666665</v>
      </c>
      <c r="AD2742" s="92">
        <v>0</v>
      </c>
      <c r="AE2742" s="91">
        <v>0.20972222222189885</v>
      </c>
      <c r="AF2742" s="92">
        <v>5.0333333333255723</v>
      </c>
    </row>
    <row r="2743" spans="12:32" ht="12.75" customHeight="1" x14ac:dyDescent="0.3">
      <c r="L2743" s="86">
        <v>5</v>
      </c>
      <c r="M2743" s="87" t="s">
        <v>808</v>
      </c>
      <c r="N2743" s="86" t="s">
        <v>52</v>
      </c>
      <c r="O2743" s="87" t="s">
        <v>828</v>
      </c>
      <c r="P2743" s="87" t="s">
        <v>829</v>
      </c>
      <c r="Q2743" s="38"/>
      <c r="R2743" s="38"/>
      <c r="S2743" s="38"/>
      <c r="T2743" s="38"/>
      <c r="U2743" s="88" t="s">
        <v>540</v>
      </c>
      <c r="V2743" s="88" t="s">
        <v>3496</v>
      </c>
      <c r="W2743" s="88" t="s">
        <v>3521</v>
      </c>
      <c r="X2743" s="89">
        <v>43749.554861111108</v>
      </c>
      <c r="Y2743" s="71">
        <v>43749</v>
      </c>
      <c r="Z2743" s="90">
        <v>0.55486111111111114</v>
      </c>
      <c r="AA2743" s="89">
        <v>43749.767361111109</v>
      </c>
      <c r="AB2743" s="71">
        <v>43749</v>
      </c>
      <c r="AC2743" s="91">
        <v>0.76736111111111116</v>
      </c>
      <c r="AD2743" s="92">
        <v>0</v>
      </c>
      <c r="AE2743" s="91">
        <v>0.21250000000145519</v>
      </c>
      <c r="AF2743" s="92">
        <v>5.1000000000349246</v>
      </c>
    </row>
    <row r="2744" spans="12:32" ht="12.75" customHeight="1" x14ac:dyDescent="0.3">
      <c r="L2744" s="86">
        <v>5</v>
      </c>
      <c r="M2744" s="87" t="s">
        <v>808</v>
      </c>
      <c r="N2744" s="86" t="s">
        <v>52</v>
      </c>
      <c r="O2744" s="87" t="s">
        <v>828</v>
      </c>
      <c r="P2744" s="87" t="s">
        <v>829</v>
      </c>
      <c r="Q2744" s="38"/>
      <c r="R2744" s="38"/>
      <c r="S2744" s="38"/>
      <c r="T2744" s="38"/>
      <c r="U2744" s="88" t="s">
        <v>540</v>
      </c>
      <c r="V2744" s="88" t="s">
        <v>3496</v>
      </c>
      <c r="W2744" s="88" t="s">
        <v>3522</v>
      </c>
      <c r="X2744" s="89">
        <v>43761.625</v>
      </c>
      <c r="Y2744" s="71">
        <v>43761</v>
      </c>
      <c r="Z2744" s="90">
        <v>0.625</v>
      </c>
      <c r="AA2744" s="89">
        <v>43761.729166666664</v>
      </c>
      <c r="AB2744" s="71">
        <v>43761</v>
      </c>
      <c r="AC2744" s="91">
        <v>0.72916666666666663</v>
      </c>
      <c r="AD2744" s="92">
        <v>0</v>
      </c>
      <c r="AE2744" s="91">
        <v>0.10416666666424135</v>
      </c>
      <c r="AF2744" s="92">
        <v>2.4999999999417923</v>
      </c>
    </row>
    <row r="2745" spans="12:32" ht="12.75" customHeight="1" x14ac:dyDescent="0.3">
      <c r="L2745" s="86">
        <v>5</v>
      </c>
      <c r="M2745" s="87" t="s">
        <v>808</v>
      </c>
      <c r="N2745" s="86" t="s">
        <v>52</v>
      </c>
      <c r="O2745" s="87" t="s">
        <v>828</v>
      </c>
      <c r="P2745" s="87" t="s">
        <v>829</v>
      </c>
      <c r="Q2745" s="38"/>
      <c r="R2745" s="38"/>
      <c r="S2745" s="38"/>
      <c r="T2745" s="38"/>
      <c r="U2745" s="88" t="s">
        <v>540</v>
      </c>
      <c r="V2745" s="88" t="s">
        <v>3496</v>
      </c>
      <c r="W2745" s="88" t="s">
        <v>3523</v>
      </c>
      <c r="X2745" s="89">
        <v>43747.643055555556</v>
      </c>
      <c r="Y2745" s="71">
        <v>43747</v>
      </c>
      <c r="Z2745" s="90">
        <v>0.6430555555555556</v>
      </c>
      <c r="AA2745" s="89">
        <v>43747.786111111112</v>
      </c>
      <c r="AB2745" s="71">
        <v>43747</v>
      </c>
      <c r="AC2745" s="91">
        <v>0.7861111111111112</v>
      </c>
      <c r="AD2745" s="92">
        <v>0</v>
      </c>
      <c r="AE2745" s="91">
        <v>0.14305555555620231</v>
      </c>
      <c r="AF2745" s="92">
        <v>3.4333333333488554</v>
      </c>
    </row>
    <row r="2746" spans="12:32" ht="12.75" customHeight="1" x14ac:dyDescent="0.3">
      <c r="L2746" s="86">
        <v>5</v>
      </c>
      <c r="M2746" s="87" t="s">
        <v>808</v>
      </c>
      <c r="N2746" s="86" t="s">
        <v>52</v>
      </c>
      <c r="O2746" s="87" t="s">
        <v>828</v>
      </c>
      <c r="P2746" s="87" t="s">
        <v>829</v>
      </c>
      <c r="Q2746" s="38"/>
      <c r="R2746" s="38"/>
      <c r="S2746" s="38"/>
      <c r="T2746" s="38"/>
      <c r="U2746" s="88" t="s">
        <v>540</v>
      </c>
      <c r="V2746" s="88" t="s">
        <v>3496</v>
      </c>
      <c r="W2746" s="88" t="s">
        <v>3524</v>
      </c>
      <c r="X2746" s="89">
        <v>43766.650694444441</v>
      </c>
      <c r="Y2746" s="71">
        <v>43766</v>
      </c>
      <c r="Z2746" s="90">
        <v>0.65069444444444446</v>
      </c>
      <c r="AA2746" s="89">
        <v>43766.710416666669</v>
      </c>
      <c r="AB2746" s="71">
        <v>43766</v>
      </c>
      <c r="AC2746" s="91">
        <v>0.7104166666666667</v>
      </c>
      <c r="AD2746" s="92">
        <v>0</v>
      </c>
      <c r="AE2746" s="91">
        <v>5.9722222227719612E-2</v>
      </c>
      <c r="AF2746" s="92">
        <v>1.4333333334652707</v>
      </c>
    </row>
    <row r="2747" spans="12:32" ht="12.75" customHeight="1" x14ac:dyDescent="0.3">
      <c r="L2747" s="86">
        <v>5</v>
      </c>
      <c r="M2747" s="87" t="s">
        <v>808</v>
      </c>
      <c r="N2747" s="86" t="s">
        <v>52</v>
      </c>
      <c r="O2747" s="87" t="s">
        <v>828</v>
      </c>
      <c r="P2747" s="87" t="s">
        <v>829</v>
      </c>
      <c r="Q2747" s="38"/>
      <c r="R2747" s="38"/>
      <c r="S2747" s="38"/>
      <c r="T2747" s="38"/>
      <c r="U2747" s="88" t="s">
        <v>540</v>
      </c>
      <c r="V2747" s="88" t="s">
        <v>3496</v>
      </c>
      <c r="W2747" s="88" t="s">
        <v>3525</v>
      </c>
      <c r="X2747" s="89">
        <v>43760.664583333331</v>
      </c>
      <c r="Y2747" s="71">
        <v>43760</v>
      </c>
      <c r="Z2747" s="90">
        <v>0.6645833333333333</v>
      </c>
      <c r="AA2747" s="89">
        <v>43760.743750000001</v>
      </c>
      <c r="AB2747" s="71">
        <v>43760</v>
      </c>
      <c r="AC2747" s="91">
        <v>0.74375000000000002</v>
      </c>
      <c r="AD2747" s="92">
        <v>0</v>
      </c>
      <c r="AE2747" s="91">
        <v>7.9166666670062114E-2</v>
      </c>
      <c r="AF2747" s="92">
        <v>1.9000000000814907</v>
      </c>
    </row>
    <row r="2748" spans="12:32" ht="12.75" customHeight="1" x14ac:dyDescent="0.3">
      <c r="L2748" s="86">
        <v>5</v>
      </c>
      <c r="M2748" s="87" t="s">
        <v>808</v>
      </c>
      <c r="N2748" s="86" t="s">
        <v>52</v>
      </c>
      <c r="O2748" s="87" t="s">
        <v>828</v>
      </c>
      <c r="P2748" s="87" t="s">
        <v>829</v>
      </c>
      <c r="Q2748" s="38"/>
      <c r="R2748" s="38"/>
      <c r="S2748" s="38"/>
      <c r="T2748" s="38"/>
      <c r="U2748" s="88" t="s">
        <v>540</v>
      </c>
      <c r="V2748" s="88" t="s">
        <v>3496</v>
      </c>
      <c r="W2748" s="88" t="s">
        <v>3526</v>
      </c>
      <c r="X2748" s="89">
        <v>43754.697222222225</v>
      </c>
      <c r="Y2748" s="71">
        <v>43754</v>
      </c>
      <c r="Z2748" s="90">
        <v>0.69722222222222219</v>
      </c>
      <c r="AA2748" s="89">
        <v>43754.765972222223</v>
      </c>
      <c r="AB2748" s="71">
        <v>43754</v>
      </c>
      <c r="AC2748" s="91">
        <v>0.76597222222222228</v>
      </c>
      <c r="AD2748" s="92">
        <v>0</v>
      </c>
      <c r="AE2748" s="91">
        <v>6.8749999998544808E-2</v>
      </c>
      <c r="AF2748" s="92">
        <v>1.6499999999650754</v>
      </c>
    </row>
    <row r="2749" spans="12:32" ht="12.75" customHeight="1" x14ac:dyDescent="0.3">
      <c r="L2749" s="86">
        <v>5</v>
      </c>
      <c r="M2749" s="87" t="s">
        <v>808</v>
      </c>
      <c r="N2749" s="86" t="s">
        <v>52</v>
      </c>
      <c r="O2749" s="87" t="s">
        <v>828</v>
      </c>
      <c r="P2749" s="87" t="s">
        <v>829</v>
      </c>
      <c r="Q2749" s="38"/>
      <c r="R2749" s="38"/>
      <c r="S2749" s="38"/>
      <c r="T2749" s="38"/>
      <c r="U2749" s="88" t="s">
        <v>540</v>
      </c>
      <c r="V2749" s="88" t="s">
        <v>3496</v>
      </c>
      <c r="W2749" s="88" t="s">
        <v>3527</v>
      </c>
      <c r="X2749" s="89">
        <v>43768.535416666666</v>
      </c>
      <c r="Y2749" s="71">
        <v>43768</v>
      </c>
      <c r="Z2749" s="90">
        <v>0.53541666666666665</v>
      </c>
      <c r="AA2749" s="89">
        <v>43768.840277777781</v>
      </c>
      <c r="AB2749" s="71">
        <v>43768</v>
      </c>
      <c r="AC2749" s="91">
        <v>0.84027777777777768</v>
      </c>
      <c r="AD2749" s="92">
        <v>0</v>
      </c>
      <c r="AE2749" s="91">
        <v>0.304861111115315</v>
      </c>
      <c r="AF2749" s="92">
        <v>7.3166666667675599</v>
      </c>
    </row>
    <row r="2750" spans="12:32" ht="12.75" customHeight="1" x14ac:dyDescent="0.3">
      <c r="L2750" s="86">
        <v>5</v>
      </c>
      <c r="M2750" s="87" t="s">
        <v>808</v>
      </c>
      <c r="N2750" s="86" t="s">
        <v>52</v>
      </c>
      <c r="O2750" s="87" t="s">
        <v>828</v>
      </c>
      <c r="P2750" s="87" t="s">
        <v>829</v>
      </c>
      <c r="Q2750" s="38"/>
      <c r="R2750" s="38"/>
      <c r="S2750" s="38"/>
      <c r="T2750" s="38"/>
      <c r="U2750" s="88" t="s">
        <v>540</v>
      </c>
      <c r="V2750" s="88" t="s">
        <v>3496</v>
      </c>
      <c r="W2750" s="88" t="s">
        <v>3528</v>
      </c>
      <c r="X2750" s="70"/>
      <c r="Y2750" s="71"/>
      <c r="Z2750" s="90"/>
      <c r="AA2750" s="90"/>
      <c r="AB2750" s="71"/>
      <c r="AC2750" s="91" t="s">
        <v>762</v>
      </c>
    </row>
    <row r="2751" spans="12:32" ht="12.75" customHeight="1" x14ac:dyDescent="0.3">
      <c r="L2751" s="86">
        <v>5</v>
      </c>
      <c r="M2751" s="87" t="s">
        <v>808</v>
      </c>
      <c r="N2751" s="86" t="s">
        <v>52</v>
      </c>
      <c r="O2751" s="87" t="s">
        <v>828</v>
      </c>
      <c r="P2751" s="87" t="s">
        <v>829</v>
      </c>
      <c r="Q2751" s="38"/>
      <c r="R2751" s="38"/>
      <c r="S2751" s="38"/>
      <c r="T2751" s="38"/>
      <c r="U2751" s="88" t="s">
        <v>540</v>
      </c>
      <c r="V2751" s="88" t="s">
        <v>3567</v>
      </c>
      <c r="W2751" s="88" t="s">
        <v>3573</v>
      </c>
      <c r="X2751" s="89">
        <v>43748.597222222219</v>
      </c>
      <c r="Y2751" s="71">
        <v>43748</v>
      </c>
      <c r="Z2751" s="90">
        <v>0.59722222222222221</v>
      </c>
      <c r="AA2751" s="89">
        <v>43748.720833333333</v>
      </c>
      <c r="AB2751" s="71">
        <v>43748</v>
      </c>
      <c r="AC2751" s="91">
        <v>0.72083333333333333</v>
      </c>
      <c r="AD2751" s="92">
        <v>0</v>
      </c>
      <c r="AE2751" s="91">
        <v>0.12361111111385981</v>
      </c>
      <c r="AF2751" s="92">
        <v>2.9666666667326353</v>
      </c>
    </row>
    <row r="2752" spans="12:32" ht="12.75" customHeight="1" x14ac:dyDescent="0.3">
      <c r="L2752" s="86">
        <v>5</v>
      </c>
      <c r="M2752" s="87" t="s">
        <v>808</v>
      </c>
      <c r="N2752" s="86" t="s">
        <v>52</v>
      </c>
      <c r="O2752" s="87" t="s">
        <v>828</v>
      </c>
      <c r="P2752" s="87" t="s">
        <v>829</v>
      </c>
      <c r="Q2752" s="38"/>
      <c r="R2752" s="38"/>
      <c r="S2752" s="38"/>
      <c r="T2752" s="38"/>
      <c r="U2752" s="88" t="s">
        <v>540</v>
      </c>
      <c r="V2752" s="88" t="s">
        <v>3567</v>
      </c>
      <c r="W2752" s="88" t="s">
        <v>3574</v>
      </c>
      <c r="X2752" s="89">
        <v>43760.670138888891</v>
      </c>
      <c r="Y2752" s="71">
        <v>43760</v>
      </c>
      <c r="Z2752" s="90">
        <v>0.67013888888888884</v>
      </c>
      <c r="AA2752" s="89">
        <v>43760.731249999997</v>
      </c>
      <c r="AB2752" s="71">
        <v>43760</v>
      </c>
      <c r="AC2752" s="91">
        <v>0.73124999999999996</v>
      </c>
      <c r="AD2752" s="92">
        <v>0</v>
      </c>
      <c r="AE2752" s="91">
        <v>6.1111111106583849E-2</v>
      </c>
      <c r="AF2752" s="92">
        <v>1.4666666665580124</v>
      </c>
    </row>
    <row r="2753" spans="12:32" ht="12.75" customHeight="1" x14ac:dyDescent="0.3">
      <c r="L2753" s="86">
        <v>5</v>
      </c>
      <c r="M2753" s="87" t="s">
        <v>808</v>
      </c>
      <c r="N2753" s="86" t="s">
        <v>52</v>
      </c>
      <c r="O2753" s="87" t="s">
        <v>828</v>
      </c>
      <c r="P2753" s="87" t="s">
        <v>829</v>
      </c>
      <c r="Q2753" s="38"/>
      <c r="R2753" s="38"/>
      <c r="S2753" s="38"/>
      <c r="T2753" s="38"/>
      <c r="U2753" s="88" t="s">
        <v>540</v>
      </c>
      <c r="V2753" s="88" t="s">
        <v>3567</v>
      </c>
      <c r="W2753" s="88" t="s">
        <v>3575</v>
      </c>
      <c r="X2753" s="70"/>
      <c r="Y2753" s="71"/>
      <c r="Z2753" s="90"/>
      <c r="AA2753" s="90"/>
      <c r="AB2753" s="71"/>
      <c r="AC2753" s="91" t="s">
        <v>762</v>
      </c>
    </row>
    <row r="2754" spans="12:32" ht="12.75" customHeight="1" x14ac:dyDescent="0.3">
      <c r="L2754" s="86">
        <v>5</v>
      </c>
      <c r="M2754" s="87" t="s">
        <v>808</v>
      </c>
      <c r="N2754" s="86" t="s">
        <v>52</v>
      </c>
      <c r="O2754" s="87" t="s">
        <v>984</v>
      </c>
      <c r="P2754" s="87" t="s">
        <v>985</v>
      </c>
      <c r="Q2754" s="38"/>
      <c r="R2754" s="38"/>
      <c r="S2754" s="38"/>
      <c r="T2754" s="38"/>
      <c r="U2754" s="88" t="s">
        <v>540</v>
      </c>
      <c r="V2754" s="88" t="s">
        <v>3578</v>
      </c>
      <c r="W2754" s="88" t="s">
        <v>3584</v>
      </c>
      <c r="X2754" s="89">
        <v>43769.463888888888</v>
      </c>
      <c r="Y2754" s="71">
        <v>43769</v>
      </c>
      <c r="Z2754" s="90">
        <v>0.46388888888888885</v>
      </c>
      <c r="AA2754" s="89">
        <v>43769.606944444444</v>
      </c>
      <c r="AB2754" s="71">
        <v>43769</v>
      </c>
      <c r="AC2754" s="91">
        <v>0.6069444444444444</v>
      </c>
      <c r="AD2754" s="92">
        <v>0</v>
      </c>
      <c r="AE2754" s="91">
        <v>0.14305555555620231</v>
      </c>
      <c r="AF2754" s="92">
        <v>3.4333333333488554</v>
      </c>
    </row>
    <row r="2755" spans="12:32" ht="12.75" customHeight="1" x14ac:dyDescent="0.3">
      <c r="L2755" s="86">
        <v>5</v>
      </c>
      <c r="M2755" s="87" t="s">
        <v>808</v>
      </c>
      <c r="N2755" s="86" t="s">
        <v>52</v>
      </c>
      <c r="O2755" s="87" t="s">
        <v>984</v>
      </c>
      <c r="P2755" s="87" t="s">
        <v>985</v>
      </c>
      <c r="Q2755" s="38"/>
      <c r="R2755" s="38"/>
      <c r="S2755" s="38"/>
      <c r="T2755" s="38"/>
      <c r="U2755" s="88" t="s">
        <v>540</v>
      </c>
      <c r="V2755" s="88" t="s">
        <v>3578</v>
      </c>
      <c r="W2755" s="88" t="s">
        <v>3585</v>
      </c>
      <c r="X2755" s="89">
        <v>43747.567361111112</v>
      </c>
      <c r="Y2755" s="71">
        <v>43747</v>
      </c>
      <c r="Z2755" s="90">
        <v>0.56736111111111109</v>
      </c>
      <c r="AA2755" s="89">
        <v>43747.762499999997</v>
      </c>
      <c r="AB2755" s="71">
        <v>43747</v>
      </c>
      <c r="AC2755" s="91">
        <v>0.76249999999999996</v>
      </c>
      <c r="AD2755" s="92">
        <v>0</v>
      </c>
      <c r="AE2755" s="91">
        <v>0.195138888884685</v>
      </c>
      <c r="AF2755" s="92">
        <v>4.6833333332324401</v>
      </c>
    </row>
    <row r="2756" spans="12:32" ht="12.75" customHeight="1" x14ac:dyDescent="0.3">
      <c r="L2756" s="86">
        <v>5</v>
      </c>
      <c r="M2756" s="87" t="s">
        <v>808</v>
      </c>
      <c r="N2756" s="86" t="s">
        <v>52</v>
      </c>
      <c r="O2756" s="87" t="s">
        <v>984</v>
      </c>
      <c r="P2756" s="87" t="s">
        <v>985</v>
      </c>
      <c r="Q2756" s="38"/>
      <c r="R2756" s="38"/>
      <c r="S2756" s="38"/>
      <c r="T2756" s="38"/>
      <c r="U2756" s="88" t="s">
        <v>540</v>
      </c>
      <c r="V2756" s="88" t="s">
        <v>3578</v>
      </c>
      <c r="W2756" s="88" t="s">
        <v>3586</v>
      </c>
      <c r="X2756" s="89">
        <v>43754.568055555559</v>
      </c>
      <c r="Y2756" s="71">
        <v>43754</v>
      </c>
      <c r="Z2756" s="90">
        <v>0.56805555555555554</v>
      </c>
      <c r="AA2756" s="89">
        <v>43754.760416666664</v>
      </c>
      <c r="AB2756" s="71">
        <v>43754</v>
      </c>
      <c r="AC2756" s="91">
        <v>0.76041666666666674</v>
      </c>
      <c r="AD2756" s="92">
        <v>0</v>
      </c>
      <c r="AE2756" s="91">
        <v>0.19236111110512866</v>
      </c>
      <c r="AF2756" s="92">
        <v>4.6166666665230878</v>
      </c>
    </row>
    <row r="2757" spans="12:32" ht="12.75" customHeight="1" x14ac:dyDescent="0.3">
      <c r="L2757" s="86">
        <v>5</v>
      </c>
      <c r="M2757" s="87" t="s">
        <v>808</v>
      </c>
      <c r="N2757" s="86" t="s">
        <v>52</v>
      </c>
      <c r="O2757" s="87" t="s">
        <v>984</v>
      </c>
      <c r="P2757" s="87" t="s">
        <v>985</v>
      </c>
      <c r="Q2757" s="38"/>
      <c r="R2757" s="38"/>
      <c r="S2757" s="38"/>
      <c r="T2757" s="38"/>
      <c r="U2757" s="88" t="s">
        <v>540</v>
      </c>
      <c r="V2757" s="88" t="s">
        <v>3578</v>
      </c>
      <c r="W2757" s="88" t="s">
        <v>3587</v>
      </c>
      <c r="X2757" s="89">
        <v>43740.569444444445</v>
      </c>
      <c r="Y2757" s="71">
        <v>43740</v>
      </c>
      <c r="Z2757" s="90">
        <v>0.56944444444444442</v>
      </c>
      <c r="AA2757" s="89">
        <v>43740.747916666667</v>
      </c>
      <c r="AB2757" s="71">
        <v>43740</v>
      </c>
      <c r="AC2757" s="91">
        <v>0.74791666666666667</v>
      </c>
      <c r="AD2757" s="92">
        <v>0</v>
      </c>
      <c r="AE2757" s="91">
        <v>0.17847222222189885</v>
      </c>
      <c r="AF2757" s="92">
        <v>4.2833333333255723</v>
      </c>
    </row>
    <row r="2758" spans="12:32" ht="12.75" customHeight="1" x14ac:dyDescent="0.3">
      <c r="L2758" s="86">
        <v>5</v>
      </c>
      <c r="M2758" s="87" t="s">
        <v>808</v>
      </c>
      <c r="N2758" s="86" t="s">
        <v>52</v>
      </c>
      <c r="O2758" s="87" t="s">
        <v>984</v>
      </c>
      <c r="P2758" s="87" t="s">
        <v>985</v>
      </c>
      <c r="Q2758" s="38"/>
      <c r="R2758" s="38"/>
      <c r="S2758" s="38"/>
      <c r="T2758" s="38"/>
      <c r="U2758" s="88" t="s">
        <v>540</v>
      </c>
      <c r="V2758" s="88" t="s">
        <v>3578</v>
      </c>
      <c r="W2758" s="88" t="s">
        <v>3588</v>
      </c>
      <c r="X2758" s="89">
        <v>43745.633333333331</v>
      </c>
      <c r="Y2758" s="71">
        <v>43745</v>
      </c>
      <c r="Z2758" s="90">
        <v>0.6333333333333333</v>
      </c>
      <c r="AA2758" s="89">
        <v>43745.704861111109</v>
      </c>
      <c r="AB2758" s="71">
        <v>43745</v>
      </c>
      <c r="AC2758" s="91">
        <v>0.70486111111111116</v>
      </c>
      <c r="AD2758" s="92">
        <v>0</v>
      </c>
      <c r="AE2758" s="91">
        <v>7.1527777778101154E-2</v>
      </c>
      <c r="AF2758" s="92">
        <v>1.7166666666744277</v>
      </c>
    </row>
    <row r="2759" spans="12:32" ht="12.75" customHeight="1" x14ac:dyDescent="0.3">
      <c r="L2759" s="86">
        <v>5</v>
      </c>
      <c r="M2759" s="87" t="s">
        <v>808</v>
      </c>
      <c r="N2759" s="86" t="s">
        <v>52</v>
      </c>
      <c r="O2759" s="87" t="s">
        <v>984</v>
      </c>
      <c r="P2759" s="87" t="s">
        <v>985</v>
      </c>
      <c r="Q2759" s="38"/>
      <c r="R2759" s="38"/>
      <c r="S2759" s="38"/>
      <c r="T2759" s="38"/>
      <c r="U2759" s="88" t="s">
        <v>540</v>
      </c>
      <c r="V2759" s="88" t="s">
        <v>3578</v>
      </c>
      <c r="W2759" s="88" t="s">
        <v>3589</v>
      </c>
      <c r="X2759" s="89">
        <v>43759.520833333336</v>
      </c>
      <c r="Y2759" s="71">
        <v>43759</v>
      </c>
      <c r="Z2759" s="90">
        <v>0.52083333333333337</v>
      </c>
      <c r="AA2759" s="89">
        <v>43759.707638888889</v>
      </c>
      <c r="AB2759" s="71">
        <v>43759</v>
      </c>
      <c r="AC2759" s="91">
        <v>0.70763888888888893</v>
      </c>
      <c r="AD2759" s="92">
        <v>0</v>
      </c>
      <c r="AE2759" s="91">
        <v>0.18680555555329192</v>
      </c>
      <c r="AF2759" s="92">
        <v>4.4833333332790062</v>
      </c>
    </row>
    <row r="2760" spans="12:32" ht="12.75" customHeight="1" x14ac:dyDescent="0.3">
      <c r="L2760" s="86">
        <v>5</v>
      </c>
      <c r="M2760" s="87" t="s">
        <v>808</v>
      </c>
      <c r="N2760" s="86" t="s">
        <v>52</v>
      </c>
      <c r="O2760" s="87" t="s">
        <v>1080</v>
      </c>
      <c r="P2760" s="38"/>
      <c r="Q2760" s="38"/>
      <c r="R2760" s="38"/>
      <c r="S2760" s="38"/>
      <c r="T2760" s="38"/>
      <c r="U2760" s="88" t="s">
        <v>540</v>
      </c>
      <c r="V2760" s="88" t="s">
        <v>3613</v>
      </c>
      <c r="W2760" s="88" t="s">
        <v>3615</v>
      </c>
      <c r="X2760" s="89">
        <v>43767.675694444442</v>
      </c>
      <c r="Y2760" s="71">
        <v>43767</v>
      </c>
      <c r="Z2760" s="90">
        <v>0.67569444444444449</v>
      </c>
      <c r="AA2760" s="89">
        <v>43767.709722222222</v>
      </c>
      <c r="AB2760" s="71">
        <v>43767</v>
      </c>
      <c r="AC2760" s="91">
        <v>0.70972222222222225</v>
      </c>
      <c r="AD2760" s="92">
        <v>0</v>
      </c>
      <c r="AE2760" s="91">
        <v>3.4027777779556345E-2</v>
      </c>
      <c r="AF2760" s="92">
        <v>0.81666666670935228</v>
      </c>
    </row>
    <row r="2761" spans="12:32" ht="12.75" customHeight="1" x14ac:dyDescent="0.3">
      <c r="L2761" s="86">
        <v>5</v>
      </c>
      <c r="M2761" s="87" t="s">
        <v>808</v>
      </c>
      <c r="N2761" s="86" t="s">
        <v>52</v>
      </c>
      <c r="O2761" s="87" t="s">
        <v>828</v>
      </c>
      <c r="P2761" s="87" t="s">
        <v>829</v>
      </c>
      <c r="Q2761" s="38"/>
      <c r="R2761" s="38"/>
      <c r="S2761" s="38"/>
      <c r="T2761" s="38"/>
      <c r="U2761" s="88" t="s">
        <v>540</v>
      </c>
      <c r="V2761" s="88" t="s">
        <v>3643</v>
      </c>
      <c r="W2761" s="88" t="s">
        <v>3644</v>
      </c>
      <c r="X2761" s="89">
        <v>43745.647222222222</v>
      </c>
      <c r="Y2761" s="71">
        <v>43745</v>
      </c>
      <c r="Z2761" s="90">
        <v>0.64722222222222225</v>
      </c>
      <c r="AA2761" s="89">
        <v>43746.472222222219</v>
      </c>
      <c r="AB2761" s="71">
        <v>43746</v>
      </c>
      <c r="AC2761" s="91">
        <v>0.47222222222222227</v>
      </c>
      <c r="AD2761" s="92">
        <v>0</v>
      </c>
      <c r="AE2761" s="91">
        <v>0.2416666666666667</v>
      </c>
      <c r="AF2761" s="92">
        <v>5.8000000000000007</v>
      </c>
    </row>
    <row r="2762" spans="12:32" ht="12.75" customHeight="1" x14ac:dyDescent="0.3">
      <c r="L2762" s="86">
        <v>5</v>
      </c>
      <c r="M2762" s="87" t="s">
        <v>808</v>
      </c>
      <c r="N2762" s="86" t="s">
        <v>52</v>
      </c>
      <c r="O2762" s="87" t="s">
        <v>828</v>
      </c>
      <c r="P2762" s="87" t="s">
        <v>829</v>
      </c>
      <c r="Q2762" s="38"/>
      <c r="R2762" s="38"/>
      <c r="S2762" s="38"/>
      <c r="T2762" s="38"/>
      <c r="U2762" s="88" t="s">
        <v>540</v>
      </c>
      <c r="V2762" s="88" t="s">
        <v>3643</v>
      </c>
      <c r="W2762" s="88" t="s">
        <v>3645</v>
      </c>
      <c r="X2762" s="89">
        <v>43754.654166666667</v>
      </c>
      <c r="Y2762" s="71">
        <v>43754</v>
      </c>
      <c r="Z2762" s="90">
        <v>0.65416666666666667</v>
      </c>
      <c r="AA2762" s="89">
        <v>43755.629861111112</v>
      </c>
      <c r="AB2762" s="71">
        <v>43755</v>
      </c>
      <c r="AC2762" s="91">
        <v>0.62986111111111109</v>
      </c>
      <c r="AD2762" s="92">
        <v>0</v>
      </c>
      <c r="AE2762" s="91">
        <v>0.3923611111111111</v>
      </c>
      <c r="AF2762" s="92">
        <v>9.4166666666666661</v>
      </c>
    </row>
    <row r="2763" spans="12:32" ht="12.75" customHeight="1" x14ac:dyDescent="0.3">
      <c r="L2763" s="86">
        <v>5</v>
      </c>
      <c r="M2763" s="87" t="s">
        <v>808</v>
      </c>
      <c r="N2763" s="86" t="s">
        <v>52</v>
      </c>
      <c r="O2763" s="87" t="s">
        <v>828</v>
      </c>
      <c r="P2763" s="87" t="s">
        <v>829</v>
      </c>
      <c r="Q2763" s="38"/>
      <c r="R2763" s="38"/>
      <c r="S2763" s="38"/>
      <c r="T2763" s="38"/>
      <c r="U2763" s="88" t="s">
        <v>540</v>
      </c>
      <c r="V2763" s="88" t="s">
        <v>3643</v>
      </c>
      <c r="W2763" s="88" t="s">
        <v>3646</v>
      </c>
      <c r="X2763" s="89">
        <v>43760.65625</v>
      </c>
      <c r="Y2763" s="71">
        <v>43760</v>
      </c>
      <c r="Z2763" s="90">
        <v>0.65625</v>
      </c>
      <c r="AA2763" s="89">
        <v>43761.540277777778</v>
      </c>
      <c r="AB2763" s="71">
        <v>43761</v>
      </c>
      <c r="AC2763" s="91">
        <v>1.5402777777777779</v>
      </c>
      <c r="AD2763" s="92">
        <v>0</v>
      </c>
      <c r="AE2763" s="91">
        <v>1.3006944444444444</v>
      </c>
      <c r="AF2763" s="92">
        <v>31.216666666666665</v>
      </c>
    </row>
    <row r="2764" spans="12:32" ht="12.75" customHeight="1" x14ac:dyDescent="0.3">
      <c r="L2764" s="86">
        <v>5</v>
      </c>
      <c r="M2764" s="87" t="s">
        <v>808</v>
      </c>
      <c r="N2764" s="86" t="s">
        <v>52</v>
      </c>
      <c r="O2764" s="87" t="s">
        <v>828</v>
      </c>
      <c r="P2764" s="87" t="s">
        <v>829</v>
      </c>
      <c r="Q2764" s="38"/>
      <c r="R2764" s="38"/>
      <c r="S2764" s="38"/>
      <c r="T2764" s="38"/>
      <c r="U2764" s="88" t="s">
        <v>540</v>
      </c>
      <c r="V2764" s="88" t="s">
        <v>3643</v>
      </c>
      <c r="W2764" s="88" t="s">
        <v>3647</v>
      </c>
      <c r="X2764" s="89">
        <v>43759.703472222223</v>
      </c>
      <c r="Y2764" s="71">
        <v>43759</v>
      </c>
      <c r="Z2764" s="90">
        <v>0.70347222222222217</v>
      </c>
      <c r="AA2764" s="89">
        <v>43760.479166666664</v>
      </c>
      <c r="AB2764" s="71">
        <v>43760</v>
      </c>
      <c r="AC2764" s="91">
        <v>0.47916666666666669</v>
      </c>
      <c r="AD2764" s="92">
        <v>0</v>
      </c>
      <c r="AE2764" s="91">
        <v>0.1923611111111112</v>
      </c>
      <c r="AF2764" s="92">
        <v>4.6166666666666689</v>
      </c>
    </row>
    <row r="2765" spans="12:32" ht="12.75" customHeight="1" x14ac:dyDescent="0.3">
      <c r="L2765" s="86">
        <v>5</v>
      </c>
      <c r="M2765" s="87" t="s">
        <v>808</v>
      </c>
      <c r="N2765" s="86" t="s">
        <v>52</v>
      </c>
      <c r="O2765" s="87" t="s">
        <v>828</v>
      </c>
      <c r="P2765" s="87" t="s">
        <v>829</v>
      </c>
      <c r="Q2765" s="38"/>
      <c r="R2765" s="38"/>
      <c r="S2765" s="38"/>
      <c r="T2765" s="38"/>
      <c r="U2765" s="88" t="s">
        <v>540</v>
      </c>
      <c r="V2765" s="88" t="s">
        <v>3643</v>
      </c>
      <c r="W2765" s="88" t="s">
        <v>3648</v>
      </c>
      <c r="X2765" s="89">
        <v>43753.704861111109</v>
      </c>
      <c r="Y2765" s="71">
        <v>43753</v>
      </c>
      <c r="Z2765" s="90">
        <v>0.70486111111111116</v>
      </c>
      <c r="AA2765" s="89">
        <v>43754.482638888891</v>
      </c>
      <c r="AB2765" s="71">
        <v>43754</v>
      </c>
      <c r="AC2765" s="91">
        <v>0.4826388888888889</v>
      </c>
      <c r="AD2765" s="92">
        <v>0</v>
      </c>
      <c r="AE2765" s="91">
        <v>0.19444444444444442</v>
      </c>
      <c r="AF2765" s="92">
        <v>4.6666666666666661</v>
      </c>
    </row>
    <row r="2766" spans="12:32" ht="12.75" customHeight="1" x14ac:dyDescent="0.3">
      <c r="L2766" s="86">
        <v>5</v>
      </c>
      <c r="M2766" s="87" t="s">
        <v>808</v>
      </c>
      <c r="N2766" s="86" t="s">
        <v>52</v>
      </c>
      <c r="O2766" s="87" t="s">
        <v>828</v>
      </c>
      <c r="P2766" s="87" t="s">
        <v>829</v>
      </c>
      <c r="Q2766" s="38"/>
      <c r="R2766" s="38"/>
      <c r="S2766" s="38"/>
      <c r="T2766" s="38"/>
      <c r="U2766" s="88" t="s">
        <v>540</v>
      </c>
      <c r="V2766" s="88" t="s">
        <v>3643</v>
      </c>
      <c r="W2766" s="88" t="s">
        <v>3649</v>
      </c>
      <c r="X2766" s="89">
        <v>43746.729861111111</v>
      </c>
      <c r="Y2766" s="71">
        <v>43746</v>
      </c>
      <c r="Z2766" s="90">
        <v>0.72986111111111107</v>
      </c>
      <c r="AA2766" s="89">
        <v>43747.473611111112</v>
      </c>
      <c r="AB2766" s="71">
        <v>43747</v>
      </c>
      <c r="AC2766" s="91">
        <v>0.47361111111111115</v>
      </c>
      <c r="AD2766" s="92">
        <v>0</v>
      </c>
      <c r="AE2766" s="91">
        <v>0.16041666666666676</v>
      </c>
      <c r="AF2766" s="92">
        <v>3.8500000000000023</v>
      </c>
    </row>
    <row r="2767" spans="12:32" ht="12.75" customHeight="1" x14ac:dyDescent="0.3">
      <c r="L2767" s="86">
        <v>5</v>
      </c>
      <c r="M2767" s="87" t="s">
        <v>808</v>
      </c>
      <c r="N2767" s="86" t="s">
        <v>52</v>
      </c>
      <c r="O2767" s="87" t="s">
        <v>828</v>
      </c>
      <c r="P2767" s="87" t="s">
        <v>829</v>
      </c>
      <c r="Q2767" s="38"/>
      <c r="R2767" s="38"/>
      <c r="S2767" s="38"/>
      <c r="T2767" s="38"/>
      <c r="U2767" s="88" t="s">
        <v>540</v>
      </c>
      <c r="V2767" s="88" t="s">
        <v>3643</v>
      </c>
      <c r="W2767" s="88" t="s">
        <v>3650</v>
      </c>
      <c r="X2767" s="89">
        <v>43766.770833333336</v>
      </c>
      <c r="Y2767" s="71">
        <v>43766</v>
      </c>
      <c r="Z2767" s="90">
        <v>0.77083333333333326</v>
      </c>
      <c r="AA2767" s="89">
        <v>43767.481944444444</v>
      </c>
      <c r="AB2767" s="71">
        <v>43767</v>
      </c>
      <c r="AC2767" s="91">
        <v>0.48194444444444445</v>
      </c>
      <c r="AD2767" s="92">
        <v>0</v>
      </c>
      <c r="AE2767" s="91">
        <v>0.12777777777777788</v>
      </c>
      <c r="AF2767" s="92">
        <v>3.0666666666666691</v>
      </c>
    </row>
    <row r="2768" spans="12:32" ht="12.75" customHeight="1" x14ac:dyDescent="0.3">
      <c r="L2768" s="86">
        <v>5</v>
      </c>
      <c r="M2768" s="87" t="s">
        <v>808</v>
      </c>
      <c r="N2768" s="86" t="s">
        <v>52</v>
      </c>
      <c r="O2768" s="87" t="s">
        <v>828</v>
      </c>
      <c r="P2768" s="87" t="s">
        <v>829</v>
      </c>
      <c r="Q2768" s="38"/>
      <c r="R2768" s="38"/>
      <c r="S2768" s="38"/>
      <c r="T2768" s="38"/>
      <c r="U2768" s="88" t="s">
        <v>540</v>
      </c>
      <c r="V2768" s="88" t="s">
        <v>3643</v>
      </c>
      <c r="W2768" s="88" t="s">
        <v>3651</v>
      </c>
      <c r="X2768" s="70"/>
      <c r="Y2768" s="71"/>
      <c r="Z2768" s="90"/>
      <c r="AA2768" s="90"/>
      <c r="AB2768" s="71"/>
      <c r="AC2768" s="91" t="s">
        <v>762</v>
      </c>
    </row>
    <row r="2769" spans="12:32" ht="12.75" customHeight="1" x14ac:dyDescent="0.3">
      <c r="L2769" s="86">
        <v>5</v>
      </c>
      <c r="M2769" s="87" t="s">
        <v>808</v>
      </c>
      <c r="N2769" s="86" t="s">
        <v>52</v>
      </c>
      <c r="O2769" s="87" t="s">
        <v>809</v>
      </c>
      <c r="P2769" s="38"/>
      <c r="Q2769" s="87" t="s">
        <v>810</v>
      </c>
      <c r="R2769" s="38"/>
      <c r="S2769" s="38"/>
      <c r="T2769" s="38"/>
      <c r="U2769" s="88" t="s">
        <v>540</v>
      </c>
      <c r="V2769" s="88" t="s">
        <v>3673</v>
      </c>
      <c r="W2769" s="88" t="s">
        <v>3678</v>
      </c>
      <c r="X2769" s="89">
        <v>43752.482638888891</v>
      </c>
      <c r="Y2769" s="71">
        <v>43752</v>
      </c>
      <c r="Z2769" s="90">
        <v>0.4826388888888889</v>
      </c>
      <c r="AA2769" s="89">
        <v>43752.691666666666</v>
      </c>
      <c r="AB2769" s="71">
        <v>43752</v>
      </c>
      <c r="AC2769" s="91">
        <v>0.69166666666666665</v>
      </c>
      <c r="AD2769" s="92">
        <v>0</v>
      </c>
      <c r="AE2769" s="91">
        <v>0.20902777777519077</v>
      </c>
      <c r="AF2769" s="92">
        <v>5.0166666666045785</v>
      </c>
    </row>
    <row r="2770" spans="12:32" ht="12.75" customHeight="1" x14ac:dyDescent="0.3">
      <c r="L2770" s="86">
        <v>5</v>
      </c>
      <c r="M2770" s="87" t="s">
        <v>808</v>
      </c>
      <c r="N2770" s="86" t="s">
        <v>52</v>
      </c>
      <c r="O2770" s="87" t="s">
        <v>843</v>
      </c>
      <c r="P2770" s="87" t="s">
        <v>844</v>
      </c>
      <c r="Q2770" s="38"/>
      <c r="R2770" s="38"/>
      <c r="S2770" s="38"/>
      <c r="T2770" s="38"/>
      <c r="U2770" s="88" t="s">
        <v>540</v>
      </c>
      <c r="V2770" s="88" t="s">
        <v>3686</v>
      </c>
      <c r="W2770" s="88" t="s">
        <v>3691</v>
      </c>
      <c r="X2770" s="89">
        <v>43767.484027777777</v>
      </c>
      <c r="Y2770" s="71">
        <v>43767</v>
      </c>
      <c r="Z2770" s="90">
        <v>0.48402777777777778</v>
      </c>
      <c r="AA2770" s="89">
        <v>43767.602083333331</v>
      </c>
      <c r="AB2770" s="71">
        <v>43767</v>
      </c>
      <c r="AC2770" s="91">
        <v>0.6020833333333333</v>
      </c>
      <c r="AD2770" s="92">
        <v>0</v>
      </c>
      <c r="AE2770" s="91">
        <v>0.11805555555474712</v>
      </c>
      <c r="AF2770" s="92">
        <v>2.8333333333139308</v>
      </c>
    </row>
    <row r="2771" spans="12:32" ht="12.75" customHeight="1" x14ac:dyDescent="0.3">
      <c r="L2771" s="86">
        <v>5</v>
      </c>
      <c r="M2771" s="87" t="s">
        <v>808</v>
      </c>
      <c r="N2771" s="86" t="s">
        <v>52</v>
      </c>
      <c r="O2771" s="87" t="s">
        <v>843</v>
      </c>
      <c r="P2771" s="87" t="s">
        <v>844</v>
      </c>
      <c r="Q2771" s="38"/>
      <c r="R2771" s="38"/>
      <c r="S2771" s="38"/>
      <c r="T2771" s="38"/>
      <c r="U2771" s="88" t="s">
        <v>540</v>
      </c>
      <c r="V2771" s="88" t="s">
        <v>3686</v>
      </c>
      <c r="W2771" s="88" t="s">
        <v>3692</v>
      </c>
      <c r="X2771" s="89">
        <v>43769.505555555559</v>
      </c>
      <c r="Y2771" s="71">
        <v>43769</v>
      </c>
      <c r="Z2771" s="90">
        <v>0.50555555555555554</v>
      </c>
      <c r="AA2771" s="89">
        <v>43769.607638888891</v>
      </c>
      <c r="AB2771" s="71">
        <v>43769</v>
      </c>
      <c r="AC2771" s="91">
        <v>0.60763888888888884</v>
      </c>
      <c r="AD2771" s="92">
        <v>0</v>
      </c>
      <c r="AE2771" s="91">
        <v>0.10208333333139308</v>
      </c>
      <c r="AF2771" s="92">
        <v>2.4499999999534339</v>
      </c>
    </row>
    <row r="2772" spans="12:32" ht="12.75" customHeight="1" x14ac:dyDescent="0.3">
      <c r="L2772" s="86">
        <v>5</v>
      </c>
      <c r="M2772" s="87" t="s">
        <v>808</v>
      </c>
      <c r="N2772" s="86" t="s">
        <v>52</v>
      </c>
      <c r="O2772" s="87" t="s">
        <v>809</v>
      </c>
      <c r="P2772" s="38"/>
      <c r="Q2772" s="87" t="s">
        <v>810</v>
      </c>
      <c r="R2772" s="38"/>
      <c r="S2772" s="38"/>
      <c r="T2772" s="38"/>
      <c r="U2772" s="88" t="s">
        <v>540</v>
      </c>
      <c r="V2772" s="88" t="s">
        <v>3712</v>
      </c>
      <c r="W2772" s="88" t="s">
        <v>3725</v>
      </c>
      <c r="X2772" s="89">
        <v>43747.606249999997</v>
      </c>
      <c r="Y2772" s="71">
        <v>43747</v>
      </c>
      <c r="Z2772" s="90">
        <v>0.60624999999999996</v>
      </c>
      <c r="AA2772" s="89">
        <v>43747.664583333331</v>
      </c>
      <c r="AB2772" s="71">
        <v>43747</v>
      </c>
      <c r="AC2772" s="91">
        <v>0.6645833333333333</v>
      </c>
      <c r="AD2772" s="92">
        <v>0</v>
      </c>
      <c r="AE2772" s="91">
        <v>5.8333333334303461E-2</v>
      </c>
      <c r="AF2772" s="92">
        <v>1.4000000000232831</v>
      </c>
    </row>
    <row r="2773" spans="12:32" ht="12.75" customHeight="1" x14ac:dyDescent="0.3">
      <c r="L2773" s="86">
        <v>5</v>
      </c>
      <c r="M2773" s="87" t="s">
        <v>808</v>
      </c>
      <c r="N2773" s="86" t="s">
        <v>52</v>
      </c>
      <c r="O2773" s="87" t="s">
        <v>809</v>
      </c>
      <c r="P2773" s="38"/>
      <c r="Q2773" s="87" t="s">
        <v>810</v>
      </c>
      <c r="R2773" s="38"/>
      <c r="S2773" s="38"/>
      <c r="T2773" s="38"/>
      <c r="U2773" s="88" t="s">
        <v>540</v>
      </c>
      <c r="V2773" s="88" t="s">
        <v>3712</v>
      </c>
      <c r="W2773" s="88" t="s">
        <v>3726</v>
      </c>
      <c r="X2773" s="89">
        <v>43742.616666666669</v>
      </c>
      <c r="Y2773" s="71">
        <v>43742</v>
      </c>
      <c r="Z2773" s="90">
        <v>0.6166666666666667</v>
      </c>
      <c r="AA2773" s="89">
        <v>43742.678472222222</v>
      </c>
      <c r="AB2773" s="71">
        <v>43742</v>
      </c>
      <c r="AC2773" s="91">
        <v>0.67847222222222225</v>
      </c>
      <c r="AD2773" s="92">
        <v>0</v>
      </c>
      <c r="AE2773" s="91">
        <v>6.1805555553291924E-2</v>
      </c>
      <c r="AF2773" s="92">
        <v>1.4833333332790062</v>
      </c>
    </row>
    <row r="2774" spans="12:32" ht="12.75" customHeight="1" x14ac:dyDescent="0.3">
      <c r="L2774" s="86">
        <v>5</v>
      </c>
      <c r="M2774" s="87" t="s">
        <v>808</v>
      </c>
      <c r="N2774" s="86" t="s">
        <v>52</v>
      </c>
      <c r="O2774" s="87" t="s">
        <v>809</v>
      </c>
      <c r="P2774" s="38"/>
      <c r="Q2774" s="87" t="s">
        <v>810</v>
      </c>
      <c r="R2774" s="38"/>
      <c r="S2774" s="38"/>
      <c r="T2774" s="38"/>
      <c r="U2774" s="88" t="s">
        <v>540</v>
      </c>
      <c r="V2774" s="88" t="s">
        <v>3712</v>
      </c>
      <c r="W2774" s="88" t="s">
        <v>3727</v>
      </c>
      <c r="X2774" s="89">
        <v>43760.647222222222</v>
      </c>
      <c r="Y2774" s="71">
        <v>43760</v>
      </c>
      <c r="Z2774" s="90">
        <v>0.64722222222222225</v>
      </c>
      <c r="AA2774" s="89">
        <v>43760.709722222222</v>
      </c>
      <c r="AB2774" s="71">
        <v>43760</v>
      </c>
      <c r="AC2774" s="91">
        <v>0.70972222222222225</v>
      </c>
      <c r="AD2774" s="92">
        <v>0</v>
      </c>
      <c r="AE2774" s="91">
        <v>6.25E-2</v>
      </c>
      <c r="AF2774" s="92">
        <v>1.5</v>
      </c>
    </row>
    <row r="2775" spans="12:32" ht="12.75" customHeight="1" x14ac:dyDescent="0.3">
      <c r="L2775" s="86">
        <v>5</v>
      </c>
      <c r="M2775" s="87" t="s">
        <v>808</v>
      </c>
      <c r="N2775" s="86" t="s">
        <v>52</v>
      </c>
      <c r="O2775" s="87" t="s">
        <v>809</v>
      </c>
      <c r="P2775" s="38"/>
      <c r="Q2775" s="87" t="s">
        <v>810</v>
      </c>
      <c r="R2775" s="38"/>
      <c r="S2775" s="38"/>
      <c r="T2775" s="38"/>
      <c r="U2775" s="88" t="s">
        <v>540</v>
      </c>
      <c r="V2775" s="88" t="s">
        <v>3712</v>
      </c>
      <c r="W2775" s="88" t="s">
        <v>3728</v>
      </c>
      <c r="X2775" s="89">
        <v>43746.647916666669</v>
      </c>
      <c r="Y2775" s="71">
        <v>43746</v>
      </c>
      <c r="Z2775" s="90">
        <v>0.6479166666666667</v>
      </c>
      <c r="AA2775" s="89">
        <v>43746.724305555559</v>
      </c>
      <c r="AB2775" s="71">
        <v>43746</v>
      </c>
      <c r="AC2775" s="91">
        <v>0.72430555555555554</v>
      </c>
      <c r="AD2775" s="92">
        <v>0</v>
      </c>
      <c r="AE2775" s="91">
        <v>7.6388888890505768E-2</v>
      </c>
      <c r="AF2775" s="92">
        <v>1.8333333333721384</v>
      </c>
    </row>
    <row r="2776" spans="12:32" ht="12.75" customHeight="1" x14ac:dyDescent="0.3">
      <c r="L2776" s="86">
        <v>5</v>
      </c>
      <c r="M2776" s="87" t="s">
        <v>808</v>
      </c>
      <c r="N2776" s="86" t="s">
        <v>52</v>
      </c>
      <c r="O2776" s="87" t="s">
        <v>809</v>
      </c>
      <c r="P2776" s="38"/>
      <c r="Q2776" s="87" t="s">
        <v>810</v>
      </c>
      <c r="R2776" s="38"/>
      <c r="S2776" s="38"/>
      <c r="T2776" s="38"/>
      <c r="U2776" s="88" t="s">
        <v>540</v>
      </c>
      <c r="V2776" s="88" t="s">
        <v>3712</v>
      </c>
      <c r="W2776" s="88" t="s">
        <v>3729</v>
      </c>
      <c r="X2776" s="89">
        <v>43759.5</v>
      </c>
      <c r="Y2776" s="71">
        <v>43759</v>
      </c>
      <c r="Z2776" s="90">
        <v>0.5</v>
      </c>
      <c r="AA2776" s="89">
        <v>43759.547222222223</v>
      </c>
      <c r="AB2776" s="71">
        <v>43759</v>
      </c>
      <c r="AC2776" s="91">
        <v>0.54722222222222228</v>
      </c>
      <c r="AD2776" s="92">
        <v>0</v>
      </c>
      <c r="AE2776" s="91">
        <v>4.7222222223354038E-2</v>
      </c>
      <c r="AF2776" s="92">
        <v>1.1333333333604969</v>
      </c>
    </row>
    <row r="2777" spans="12:32" ht="12.75" customHeight="1" x14ac:dyDescent="0.3">
      <c r="L2777" s="86">
        <v>5</v>
      </c>
      <c r="M2777" s="87" t="s">
        <v>808</v>
      </c>
      <c r="N2777" s="86" t="s">
        <v>52</v>
      </c>
      <c r="O2777" s="87" t="s">
        <v>809</v>
      </c>
      <c r="P2777" s="38"/>
      <c r="Q2777" s="87" t="s">
        <v>810</v>
      </c>
      <c r="R2777" s="38"/>
      <c r="S2777" s="38"/>
      <c r="T2777" s="38"/>
      <c r="U2777" s="88" t="s">
        <v>540</v>
      </c>
      <c r="V2777" s="88" t="s">
        <v>3712</v>
      </c>
      <c r="W2777" s="88" t="s">
        <v>3730</v>
      </c>
      <c r="X2777" s="89">
        <v>43767.523611111108</v>
      </c>
      <c r="Y2777" s="71">
        <v>43767</v>
      </c>
      <c r="Z2777" s="90">
        <v>0.52361111111111114</v>
      </c>
      <c r="AA2777" s="89">
        <v>43767.581944444442</v>
      </c>
      <c r="AB2777" s="71">
        <v>43767</v>
      </c>
      <c r="AC2777" s="91">
        <v>0.58194444444444449</v>
      </c>
      <c r="AD2777" s="92">
        <v>0</v>
      </c>
      <c r="AE2777" s="91">
        <v>5.8333333334303461E-2</v>
      </c>
      <c r="AF2777" s="92">
        <v>1.4000000000232831</v>
      </c>
    </row>
    <row r="2778" spans="12:32" ht="12.75" customHeight="1" x14ac:dyDescent="0.3">
      <c r="L2778" s="86">
        <v>5</v>
      </c>
      <c r="M2778" s="87" t="s">
        <v>808</v>
      </c>
      <c r="N2778" s="86" t="s">
        <v>52</v>
      </c>
      <c r="O2778" s="87" t="s">
        <v>843</v>
      </c>
      <c r="P2778" s="87" t="s">
        <v>844</v>
      </c>
      <c r="Q2778" s="38"/>
      <c r="R2778" s="38"/>
      <c r="S2778" s="38"/>
      <c r="T2778" s="38"/>
      <c r="U2778" s="88" t="s">
        <v>540</v>
      </c>
      <c r="V2778" s="88" t="s">
        <v>3766</v>
      </c>
      <c r="W2778" s="88" t="s">
        <v>3778</v>
      </c>
      <c r="X2778" s="89">
        <v>43768.609027777777</v>
      </c>
      <c r="Y2778" s="71">
        <v>43768</v>
      </c>
      <c r="Z2778" s="90">
        <v>0.60902777777777772</v>
      </c>
      <c r="AA2778" s="89">
        <v>43768.689583333333</v>
      </c>
      <c r="AB2778" s="71">
        <v>43768</v>
      </c>
      <c r="AC2778" s="91">
        <v>0.68958333333333333</v>
      </c>
      <c r="AD2778" s="92">
        <v>0</v>
      </c>
      <c r="AE2778" s="91">
        <v>8.0555555556202307E-2</v>
      </c>
      <c r="AF2778" s="92">
        <v>1.9333333333488554</v>
      </c>
    </row>
    <row r="2779" spans="12:32" ht="12.75" customHeight="1" x14ac:dyDescent="0.3">
      <c r="L2779" s="86">
        <v>5</v>
      </c>
      <c r="M2779" s="87" t="s">
        <v>808</v>
      </c>
      <c r="N2779" s="86" t="s">
        <v>52</v>
      </c>
      <c r="O2779" s="87" t="s">
        <v>843</v>
      </c>
      <c r="P2779" s="87" t="s">
        <v>844</v>
      </c>
      <c r="Q2779" s="38"/>
      <c r="R2779" s="38"/>
      <c r="S2779" s="38"/>
      <c r="T2779" s="38"/>
      <c r="U2779" s="88" t="s">
        <v>540</v>
      </c>
      <c r="V2779" s="88" t="s">
        <v>3766</v>
      </c>
      <c r="W2779" s="88" t="s">
        <v>3779</v>
      </c>
      <c r="X2779" s="89">
        <v>43766.61041666667</v>
      </c>
      <c r="Y2779" s="71">
        <v>43766</v>
      </c>
      <c r="Z2779" s="90">
        <v>0.61041666666666661</v>
      </c>
      <c r="AA2779" s="89">
        <v>43766.724999999999</v>
      </c>
      <c r="AB2779" s="71">
        <v>43766</v>
      </c>
      <c r="AC2779" s="91">
        <v>0.72499999999999998</v>
      </c>
      <c r="AD2779" s="92">
        <v>0</v>
      </c>
      <c r="AE2779" s="91">
        <v>0.11458333332848269</v>
      </c>
      <c r="AF2779" s="92">
        <v>2.7499999998835847</v>
      </c>
    </row>
    <row r="2780" spans="12:32" ht="12.75" customHeight="1" x14ac:dyDescent="0.3">
      <c r="L2780" s="86">
        <v>5</v>
      </c>
      <c r="M2780" s="87" t="s">
        <v>808</v>
      </c>
      <c r="N2780" s="86" t="s">
        <v>52</v>
      </c>
      <c r="O2780" s="87" t="s">
        <v>843</v>
      </c>
      <c r="P2780" s="87" t="s">
        <v>844</v>
      </c>
      <c r="Q2780" s="38"/>
      <c r="R2780" s="38"/>
      <c r="S2780" s="38"/>
      <c r="T2780" s="38"/>
      <c r="U2780" s="88" t="s">
        <v>540</v>
      </c>
      <c r="V2780" s="88" t="s">
        <v>3766</v>
      </c>
      <c r="W2780" s="88" t="s">
        <v>3780</v>
      </c>
      <c r="X2780" s="89">
        <v>43747.611111111109</v>
      </c>
      <c r="Y2780" s="71">
        <v>43747</v>
      </c>
      <c r="Z2780" s="90">
        <v>0.61111111111111116</v>
      </c>
      <c r="AA2780" s="89">
        <v>43748.421527777777</v>
      </c>
      <c r="AB2780" s="71">
        <v>43748</v>
      </c>
      <c r="AC2780" s="91">
        <v>0.42152777777777778</v>
      </c>
      <c r="AD2780" s="92">
        <v>0</v>
      </c>
      <c r="AE2780" s="91">
        <v>0.2270833333333333</v>
      </c>
      <c r="AF2780" s="92">
        <v>5.4499999999999993</v>
      </c>
    </row>
    <row r="2781" spans="12:32" ht="12.75" customHeight="1" x14ac:dyDescent="0.3">
      <c r="L2781" s="86">
        <v>5</v>
      </c>
      <c r="M2781" s="87" t="s">
        <v>808</v>
      </c>
      <c r="N2781" s="86" t="s">
        <v>52</v>
      </c>
      <c r="O2781" s="87" t="s">
        <v>843</v>
      </c>
      <c r="P2781" s="87" t="s">
        <v>844</v>
      </c>
      <c r="Q2781" s="38"/>
      <c r="R2781" s="38"/>
      <c r="S2781" s="38"/>
      <c r="T2781" s="38"/>
      <c r="U2781" s="88" t="s">
        <v>540</v>
      </c>
      <c r="V2781" s="88" t="s">
        <v>3766</v>
      </c>
      <c r="W2781" s="88" t="s">
        <v>3781</v>
      </c>
      <c r="X2781" s="89">
        <v>43740.638194444444</v>
      </c>
      <c r="Y2781" s="71">
        <v>43740</v>
      </c>
      <c r="Z2781" s="90">
        <v>0.6381944444444444</v>
      </c>
      <c r="AA2781" s="89">
        <v>43740.827777777777</v>
      </c>
      <c r="AB2781" s="71">
        <v>43740</v>
      </c>
      <c r="AC2781" s="91">
        <v>0.82777777777777772</v>
      </c>
      <c r="AD2781" s="92">
        <v>0</v>
      </c>
      <c r="AE2781" s="91">
        <v>0.18958333333284827</v>
      </c>
      <c r="AF2781" s="92">
        <v>4.5499999999883585</v>
      </c>
    </row>
    <row r="2782" spans="12:32" ht="12.75" customHeight="1" x14ac:dyDescent="0.3">
      <c r="L2782" s="86">
        <v>5</v>
      </c>
      <c r="M2782" s="87" t="s">
        <v>808</v>
      </c>
      <c r="N2782" s="86" t="s">
        <v>52</v>
      </c>
      <c r="O2782" s="87" t="s">
        <v>843</v>
      </c>
      <c r="P2782" s="87" t="s">
        <v>844</v>
      </c>
      <c r="Q2782" s="38"/>
      <c r="R2782" s="38"/>
      <c r="S2782" s="38"/>
      <c r="T2782" s="38"/>
      <c r="U2782" s="88" t="s">
        <v>540</v>
      </c>
      <c r="V2782" s="88" t="s">
        <v>3766</v>
      </c>
      <c r="W2782" s="88" t="s">
        <v>3782</v>
      </c>
      <c r="X2782" s="89">
        <v>43745.699305555558</v>
      </c>
      <c r="Y2782" s="71">
        <v>43745</v>
      </c>
      <c r="Z2782" s="90">
        <v>0.69930555555555551</v>
      </c>
      <c r="AA2782" s="89">
        <v>43747.415972222225</v>
      </c>
      <c r="AB2782" s="71">
        <v>43747</v>
      </c>
      <c r="AC2782" s="91">
        <v>0.41597222222222219</v>
      </c>
      <c r="AD2782" s="92">
        <v>1</v>
      </c>
      <c r="AE2782" s="91">
        <v>0.13333333333333336</v>
      </c>
      <c r="AF2782" s="92">
        <v>11.200000000000001</v>
      </c>
    </row>
    <row r="2783" spans="12:32" ht="12.75" customHeight="1" x14ac:dyDescent="0.3">
      <c r="L2783" s="86">
        <v>5</v>
      </c>
      <c r="M2783" s="87" t="s">
        <v>808</v>
      </c>
      <c r="N2783" s="86" t="s">
        <v>52</v>
      </c>
      <c r="O2783" s="87" t="s">
        <v>843</v>
      </c>
      <c r="P2783" s="87" t="s">
        <v>844</v>
      </c>
      <c r="Q2783" s="38"/>
      <c r="R2783" s="38"/>
      <c r="S2783" s="38"/>
      <c r="T2783" s="38"/>
      <c r="U2783" s="88" t="s">
        <v>540</v>
      </c>
      <c r="V2783" s="88" t="s">
        <v>3766</v>
      </c>
      <c r="W2783" s="88" t="s">
        <v>3783</v>
      </c>
      <c r="X2783" s="89">
        <v>43753.520138888889</v>
      </c>
      <c r="Y2783" s="71">
        <v>43753</v>
      </c>
      <c r="Z2783" s="90">
        <v>0.52013888888888882</v>
      </c>
      <c r="AA2783" s="89">
        <v>43754.706250000003</v>
      </c>
      <c r="AB2783" s="71">
        <v>43754</v>
      </c>
      <c r="AC2783" s="91">
        <v>0.70625000000000004</v>
      </c>
      <c r="AD2783" s="92">
        <v>0</v>
      </c>
      <c r="AE2783" s="91">
        <v>0.60277777777777786</v>
      </c>
      <c r="AF2783" s="92">
        <v>14.466666666666669</v>
      </c>
    </row>
    <row r="2784" spans="12:32" ht="12.75" customHeight="1" x14ac:dyDescent="0.3">
      <c r="L2784" s="86">
        <v>5</v>
      </c>
      <c r="M2784" s="87" t="s">
        <v>808</v>
      </c>
      <c r="N2784" s="86" t="s">
        <v>52</v>
      </c>
      <c r="O2784" s="87" t="s">
        <v>843</v>
      </c>
      <c r="P2784" s="87" t="s">
        <v>844</v>
      </c>
      <c r="Q2784" s="38"/>
      <c r="R2784" s="38"/>
      <c r="S2784" s="38"/>
      <c r="T2784" s="38"/>
      <c r="U2784" s="88" t="s">
        <v>540</v>
      </c>
      <c r="V2784" s="88" t="s">
        <v>3766</v>
      </c>
      <c r="W2784" s="88" t="s">
        <v>3784</v>
      </c>
      <c r="X2784" s="89">
        <v>43748.523611111108</v>
      </c>
      <c r="Y2784" s="71">
        <v>43748</v>
      </c>
      <c r="Z2784" s="90">
        <v>0.52361111111111114</v>
      </c>
      <c r="AA2784" s="89">
        <v>43748.601388888892</v>
      </c>
      <c r="AB2784" s="71">
        <v>43748</v>
      </c>
      <c r="AC2784" s="91">
        <v>0.60138888888888886</v>
      </c>
      <c r="AD2784" s="92">
        <v>0</v>
      </c>
      <c r="AE2784" s="91">
        <v>7.777777778392192E-2</v>
      </c>
      <c r="AF2784" s="92">
        <v>1.8666666668141261</v>
      </c>
    </row>
    <row r="2785" spans="12:32" ht="12.75" customHeight="1" x14ac:dyDescent="0.3">
      <c r="L2785" s="86">
        <v>5</v>
      </c>
      <c r="M2785" s="87" t="s">
        <v>808</v>
      </c>
      <c r="N2785" s="86" t="s">
        <v>52</v>
      </c>
      <c r="O2785" s="87" t="s">
        <v>843</v>
      </c>
      <c r="P2785" s="87" t="s">
        <v>844</v>
      </c>
      <c r="Q2785" s="38"/>
      <c r="R2785" s="38"/>
      <c r="S2785" s="38"/>
      <c r="T2785" s="38"/>
      <c r="U2785" s="88" t="s">
        <v>540</v>
      </c>
      <c r="V2785" s="88" t="s">
        <v>3822</v>
      </c>
      <c r="W2785" s="88" t="s">
        <v>3847</v>
      </c>
      <c r="X2785" s="89">
        <v>43760.44027777778</v>
      </c>
      <c r="Y2785" s="71">
        <v>43760</v>
      </c>
      <c r="Z2785" s="90">
        <v>0.44027777777777777</v>
      </c>
      <c r="AA2785" s="89">
        <v>43760.768750000003</v>
      </c>
      <c r="AB2785" s="71">
        <v>43760</v>
      </c>
      <c r="AC2785" s="91">
        <v>0.76875000000000004</v>
      </c>
      <c r="AD2785" s="92">
        <v>0</v>
      </c>
      <c r="AE2785" s="91">
        <v>0.32847222222335404</v>
      </c>
      <c r="AF2785" s="92">
        <v>7.8833333333604969</v>
      </c>
    </row>
    <row r="2786" spans="12:32" ht="12.75" customHeight="1" x14ac:dyDescent="0.3">
      <c r="L2786" s="86">
        <v>5</v>
      </c>
      <c r="M2786" s="87" t="s">
        <v>808</v>
      </c>
      <c r="N2786" s="86" t="s">
        <v>52</v>
      </c>
      <c r="O2786" s="87" t="s">
        <v>843</v>
      </c>
      <c r="P2786" s="87" t="s">
        <v>844</v>
      </c>
      <c r="Q2786" s="38"/>
      <c r="R2786" s="38"/>
      <c r="S2786" s="38"/>
      <c r="T2786" s="38"/>
      <c r="U2786" s="88" t="s">
        <v>540</v>
      </c>
      <c r="V2786" s="88" t="s">
        <v>3822</v>
      </c>
      <c r="W2786" s="88" t="s">
        <v>3848</v>
      </c>
      <c r="X2786" s="89">
        <v>43769.441666666666</v>
      </c>
      <c r="Y2786" s="71">
        <v>43769</v>
      </c>
      <c r="Z2786" s="90">
        <v>0.44166666666666665</v>
      </c>
      <c r="AA2786" s="89">
        <v>43769.521527777775</v>
      </c>
      <c r="AB2786" s="71">
        <v>43769</v>
      </c>
      <c r="AC2786" s="91">
        <v>1.5215277777777778</v>
      </c>
      <c r="AD2786" s="92">
        <v>0</v>
      </c>
      <c r="AE2786" s="91">
        <v>7.9861111109494232E-2</v>
      </c>
      <c r="AF2786" s="92">
        <v>1.9166666666278616</v>
      </c>
    </row>
    <row r="2787" spans="12:32" ht="12.75" customHeight="1" x14ac:dyDescent="0.3">
      <c r="L2787" s="86">
        <v>5</v>
      </c>
      <c r="M2787" s="87" t="s">
        <v>808</v>
      </c>
      <c r="N2787" s="86" t="s">
        <v>52</v>
      </c>
      <c r="O2787" s="87" t="s">
        <v>843</v>
      </c>
      <c r="P2787" s="87" t="s">
        <v>844</v>
      </c>
      <c r="Q2787" s="38"/>
      <c r="R2787" s="38"/>
      <c r="S2787" s="38"/>
      <c r="T2787" s="38"/>
      <c r="U2787" s="88" t="s">
        <v>540</v>
      </c>
      <c r="V2787" s="88" t="s">
        <v>3822</v>
      </c>
      <c r="W2787" s="88" t="s">
        <v>3849</v>
      </c>
      <c r="X2787" s="89">
        <v>43749.443055555559</v>
      </c>
      <c r="Y2787" s="71">
        <v>43749</v>
      </c>
      <c r="Z2787" s="90">
        <v>0.44305555555555554</v>
      </c>
      <c r="AA2787" s="89">
        <v>43749.79583333333</v>
      </c>
      <c r="AB2787" s="71">
        <v>43749</v>
      </c>
      <c r="AC2787" s="91">
        <v>0.79583333333333339</v>
      </c>
      <c r="AD2787" s="92">
        <v>0</v>
      </c>
      <c r="AE2787" s="91">
        <v>0.3527777777708252</v>
      </c>
      <c r="AF2787" s="92">
        <v>8.4666666664998047</v>
      </c>
    </row>
    <row r="2788" spans="12:32" ht="12.75" customHeight="1" x14ac:dyDescent="0.3">
      <c r="L2788" s="86">
        <v>5</v>
      </c>
      <c r="M2788" s="87" t="s">
        <v>808</v>
      </c>
      <c r="N2788" s="86" t="s">
        <v>52</v>
      </c>
      <c r="O2788" s="87" t="s">
        <v>843</v>
      </c>
      <c r="P2788" s="87" t="s">
        <v>844</v>
      </c>
      <c r="Q2788" s="38"/>
      <c r="R2788" s="38"/>
      <c r="S2788" s="38"/>
      <c r="T2788" s="38"/>
      <c r="U2788" s="88" t="s">
        <v>540</v>
      </c>
      <c r="V2788" s="88" t="s">
        <v>3822</v>
      </c>
      <c r="W2788" s="88" t="s">
        <v>3850</v>
      </c>
      <c r="X2788" s="89">
        <v>43754.484722222223</v>
      </c>
      <c r="Y2788" s="71">
        <v>43754</v>
      </c>
      <c r="Z2788" s="90">
        <v>0.48472222222222222</v>
      </c>
      <c r="AA2788" s="89">
        <v>43754.772916666669</v>
      </c>
      <c r="AB2788" s="71">
        <v>43754</v>
      </c>
      <c r="AC2788" s="91">
        <v>0.7729166666666667</v>
      </c>
      <c r="AD2788" s="92">
        <v>0</v>
      </c>
      <c r="AE2788" s="91">
        <v>0.28819444444525288</v>
      </c>
      <c r="AF2788" s="92">
        <v>6.9166666666860692</v>
      </c>
    </row>
    <row r="2789" spans="12:32" ht="12.75" customHeight="1" x14ac:dyDescent="0.3">
      <c r="L2789" s="86">
        <v>5</v>
      </c>
      <c r="M2789" s="87" t="s">
        <v>808</v>
      </c>
      <c r="N2789" s="86" t="s">
        <v>52</v>
      </c>
      <c r="O2789" s="87" t="s">
        <v>843</v>
      </c>
      <c r="P2789" s="87" t="s">
        <v>844</v>
      </c>
      <c r="Q2789" s="38"/>
      <c r="R2789" s="38"/>
      <c r="S2789" s="38"/>
      <c r="T2789" s="38"/>
      <c r="U2789" s="88" t="s">
        <v>540</v>
      </c>
      <c r="V2789" s="88" t="s">
        <v>3822</v>
      </c>
      <c r="W2789" s="88" t="s">
        <v>3851</v>
      </c>
      <c r="X2789" s="89">
        <v>43755.566666666666</v>
      </c>
      <c r="Y2789" s="71">
        <v>43755</v>
      </c>
      <c r="Z2789" s="90">
        <v>0.56666666666666665</v>
      </c>
      <c r="AA2789" s="89">
        <v>43755.754166666666</v>
      </c>
      <c r="AB2789" s="71">
        <v>43755</v>
      </c>
      <c r="AC2789" s="91">
        <v>0.75416666666666665</v>
      </c>
      <c r="AD2789" s="92">
        <v>0</v>
      </c>
      <c r="AE2789" s="91">
        <v>0.1875</v>
      </c>
      <c r="AF2789" s="92">
        <v>4.5</v>
      </c>
    </row>
    <row r="2790" spans="12:32" ht="12.75" customHeight="1" x14ac:dyDescent="0.3">
      <c r="L2790" s="86">
        <v>5</v>
      </c>
      <c r="M2790" s="87" t="s">
        <v>808</v>
      </c>
      <c r="N2790" s="86" t="s">
        <v>52</v>
      </c>
      <c r="O2790" s="87" t="s">
        <v>843</v>
      </c>
      <c r="P2790" s="87" t="s">
        <v>844</v>
      </c>
      <c r="Q2790" s="38"/>
      <c r="R2790" s="38"/>
      <c r="S2790" s="38"/>
      <c r="T2790" s="38"/>
      <c r="U2790" s="88" t="s">
        <v>540</v>
      </c>
      <c r="V2790" s="88" t="s">
        <v>3822</v>
      </c>
      <c r="W2790" s="88" t="s">
        <v>3852</v>
      </c>
      <c r="X2790" s="89">
        <v>43769.605555555558</v>
      </c>
      <c r="Y2790" s="71">
        <v>43769</v>
      </c>
      <c r="Z2790" s="90">
        <v>0.60555555555555551</v>
      </c>
      <c r="AA2790" s="89">
        <v>43769.75277777778</v>
      </c>
      <c r="AB2790" s="71">
        <v>43769</v>
      </c>
      <c r="AC2790" s="91">
        <v>0.75277777777777777</v>
      </c>
      <c r="AD2790" s="92">
        <v>0</v>
      </c>
      <c r="AE2790" s="91">
        <v>0.14722222222189885</v>
      </c>
      <c r="AF2790" s="92">
        <v>3.5333333333255723</v>
      </c>
    </row>
    <row r="2791" spans="12:32" ht="12.75" customHeight="1" x14ac:dyDescent="0.3">
      <c r="L2791" s="86">
        <v>5</v>
      </c>
      <c r="M2791" s="87" t="s">
        <v>808</v>
      </c>
      <c r="N2791" s="86" t="s">
        <v>52</v>
      </c>
      <c r="O2791" s="87" t="s">
        <v>843</v>
      </c>
      <c r="P2791" s="87" t="s">
        <v>844</v>
      </c>
      <c r="Q2791" s="38"/>
      <c r="R2791" s="38"/>
      <c r="S2791" s="38"/>
      <c r="T2791" s="38"/>
      <c r="U2791" s="88" t="s">
        <v>540</v>
      </c>
      <c r="V2791" s="88" t="s">
        <v>3822</v>
      </c>
      <c r="W2791" s="88" t="s">
        <v>3853</v>
      </c>
      <c r="X2791" s="89">
        <v>43756.65347222222</v>
      </c>
      <c r="Y2791" s="71">
        <v>43756</v>
      </c>
      <c r="Z2791" s="90">
        <v>0.65347222222222223</v>
      </c>
      <c r="AA2791" s="89">
        <v>43756.768055555556</v>
      </c>
      <c r="AB2791" s="71">
        <v>43756</v>
      </c>
      <c r="AC2791" s="91">
        <v>0.76805555555555549</v>
      </c>
      <c r="AD2791" s="92">
        <v>0</v>
      </c>
      <c r="AE2791" s="91">
        <v>0.11458333333575865</v>
      </c>
      <c r="AF2791" s="92">
        <v>2.7500000000582077</v>
      </c>
    </row>
    <row r="2792" spans="12:32" ht="12.75" customHeight="1" x14ac:dyDescent="0.3">
      <c r="L2792" s="86">
        <v>5</v>
      </c>
      <c r="M2792" s="87" t="s">
        <v>808</v>
      </c>
      <c r="N2792" s="86" t="s">
        <v>52</v>
      </c>
      <c r="O2792" s="87" t="s">
        <v>843</v>
      </c>
      <c r="P2792" s="87" t="s">
        <v>844</v>
      </c>
      <c r="Q2792" s="38"/>
      <c r="R2792" s="38"/>
      <c r="S2792" s="38"/>
      <c r="T2792" s="38"/>
      <c r="U2792" s="88" t="s">
        <v>540</v>
      </c>
      <c r="V2792" s="88" t="s">
        <v>3822</v>
      </c>
      <c r="W2792" s="88" t="s">
        <v>3854</v>
      </c>
      <c r="X2792" s="89">
        <v>43761.518055555556</v>
      </c>
      <c r="Y2792" s="71">
        <v>43761</v>
      </c>
      <c r="Z2792" s="90">
        <v>0.5180555555555556</v>
      </c>
      <c r="AA2792" s="89">
        <v>43761.597222222219</v>
      </c>
      <c r="AB2792" s="71">
        <v>43761</v>
      </c>
      <c r="AC2792" s="91">
        <v>0.59722222222222221</v>
      </c>
      <c r="AD2792" s="92">
        <v>0</v>
      </c>
      <c r="AE2792" s="91">
        <v>7.9166666662786156E-2</v>
      </c>
      <c r="AF2792" s="92">
        <v>1.8999999999068677</v>
      </c>
    </row>
    <row r="2793" spans="12:32" ht="12.75" customHeight="1" x14ac:dyDescent="0.3">
      <c r="L2793" s="86">
        <v>5</v>
      </c>
      <c r="M2793" s="87" t="s">
        <v>808</v>
      </c>
      <c r="N2793" s="86" t="s">
        <v>52</v>
      </c>
      <c r="O2793" s="87" t="s">
        <v>843</v>
      </c>
      <c r="P2793" s="87" t="s">
        <v>844</v>
      </c>
      <c r="Q2793" s="38"/>
      <c r="R2793" s="38"/>
      <c r="S2793" s="38"/>
      <c r="T2793" s="38"/>
      <c r="U2793" s="88" t="s">
        <v>540</v>
      </c>
      <c r="V2793" s="88" t="s">
        <v>3822</v>
      </c>
      <c r="W2793" s="88" t="s">
        <v>3855</v>
      </c>
      <c r="X2793" s="89">
        <v>43759.52847222222</v>
      </c>
      <c r="Y2793" s="71">
        <v>43759</v>
      </c>
      <c r="Z2793" s="90">
        <v>0.52847222222222223</v>
      </c>
      <c r="AA2793" s="89">
        <v>43759.711111111108</v>
      </c>
      <c r="AB2793" s="71">
        <v>43759</v>
      </c>
      <c r="AC2793" s="91">
        <v>0.71111111111111114</v>
      </c>
      <c r="AD2793" s="92">
        <v>0</v>
      </c>
      <c r="AE2793" s="91">
        <v>0.18263888888759539</v>
      </c>
      <c r="AF2793" s="92">
        <v>4.3833333333022892</v>
      </c>
    </row>
    <row r="2794" spans="12:32" ht="12.75" customHeight="1" x14ac:dyDescent="0.3">
      <c r="L2794" s="86">
        <v>5</v>
      </c>
      <c r="M2794" s="87" t="s">
        <v>808</v>
      </c>
      <c r="N2794" s="86" t="s">
        <v>52</v>
      </c>
      <c r="O2794" s="87" t="s">
        <v>828</v>
      </c>
      <c r="P2794" s="87" t="s">
        <v>829</v>
      </c>
      <c r="Q2794" s="38"/>
      <c r="R2794" s="38"/>
      <c r="S2794" s="38"/>
      <c r="T2794" s="38"/>
      <c r="U2794" s="88" t="s">
        <v>540</v>
      </c>
      <c r="V2794" s="88" t="s">
        <v>3897</v>
      </c>
      <c r="W2794" s="88" t="s">
        <v>3907</v>
      </c>
      <c r="X2794" s="89">
        <v>43739.630555555559</v>
      </c>
      <c r="Y2794" s="71">
        <v>43739</v>
      </c>
      <c r="Z2794" s="90">
        <v>0.63055555555555554</v>
      </c>
      <c r="AA2794" s="89">
        <v>43739.751388888886</v>
      </c>
      <c r="AB2794" s="71">
        <v>43739</v>
      </c>
      <c r="AC2794" s="91">
        <v>0.75138888888888888</v>
      </c>
      <c r="AD2794" s="92">
        <v>0</v>
      </c>
      <c r="AE2794" s="91">
        <v>0.1208333333270275</v>
      </c>
      <c r="AF2794" s="92">
        <v>2.8999999998486601</v>
      </c>
    </row>
    <row r="2795" spans="12:32" ht="12.75" customHeight="1" x14ac:dyDescent="0.3">
      <c r="L2795" s="86">
        <v>5</v>
      </c>
      <c r="M2795" s="87" t="s">
        <v>808</v>
      </c>
      <c r="N2795" s="86" t="s">
        <v>52</v>
      </c>
      <c r="O2795" s="87" t="s">
        <v>828</v>
      </c>
      <c r="P2795" s="87" t="s">
        <v>829</v>
      </c>
      <c r="Q2795" s="38"/>
      <c r="R2795" s="38"/>
      <c r="S2795" s="38"/>
      <c r="T2795" s="38"/>
      <c r="U2795" s="88" t="s">
        <v>540</v>
      </c>
      <c r="V2795" s="88" t="s">
        <v>3897</v>
      </c>
      <c r="W2795" s="88" t="s">
        <v>3908</v>
      </c>
      <c r="X2795" s="89">
        <v>43740.637499999997</v>
      </c>
      <c r="Y2795" s="71">
        <v>43740</v>
      </c>
      <c r="Z2795" s="90">
        <v>0.63749999999999996</v>
      </c>
      <c r="AA2795" s="89">
        <v>43741.40902777778</v>
      </c>
      <c r="AB2795" s="71">
        <v>43741</v>
      </c>
      <c r="AC2795" s="91">
        <v>0.40902777777777777</v>
      </c>
      <c r="AD2795" s="92">
        <v>0</v>
      </c>
      <c r="AE2795" s="91">
        <v>0.1881944444444445</v>
      </c>
      <c r="AF2795" s="92">
        <v>4.5166666666666675</v>
      </c>
    </row>
    <row r="2796" spans="12:32" ht="12.75" customHeight="1" x14ac:dyDescent="0.3">
      <c r="L2796" s="86">
        <v>5</v>
      </c>
      <c r="M2796" s="87" t="s">
        <v>808</v>
      </c>
      <c r="N2796" s="86" t="s">
        <v>52</v>
      </c>
      <c r="O2796" s="87" t="s">
        <v>828</v>
      </c>
      <c r="P2796" s="87" t="s">
        <v>829</v>
      </c>
      <c r="Q2796" s="38"/>
      <c r="R2796" s="38"/>
      <c r="S2796" s="38"/>
      <c r="T2796" s="38"/>
      <c r="U2796" s="88" t="s">
        <v>540</v>
      </c>
      <c r="V2796" s="88" t="s">
        <v>3897</v>
      </c>
      <c r="W2796" s="88" t="s">
        <v>3909</v>
      </c>
      <c r="X2796" s="89">
        <v>43745.692361111112</v>
      </c>
      <c r="Y2796" s="71">
        <v>43745</v>
      </c>
      <c r="Z2796" s="90">
        <v>0.69236111111111109</v>
      </c>
      <c r="AA2796" s="89">
        <v>43746.453472222223</v>
      </c>
      <c r="AB2796" s="71">
        <v>43746</v>
      </c>
      <c r="AC2796" s="91">
        <v>0.45347222222222222</v>
      </c>
      <c r="AD2796" s="92">
        <v>0</v>
      </c>
      <c r="AE2796" s="91">
        <v>0.17777777777777781</v>
      </c>
      <c r="AF2796" s="92">
        <v>4.2666666666666675</v>
      </c>
    </row>
    <row r="2797" spans="12:32" ht="12.75" customHeight="1" x14ac:dyDescent="0.3">
      <c r="L2797" s="86">
        <v>5</v>
      </c>
      <c r="M2797" s="87" t="s">
        <v>808</v>
      </c>
      <c r="N2797" s="86" t="s">
        <v>52</v>
      </c>
      <c r="O2797" s="87" t="s">
        <v>828</v>
      </c>
      <c r="P2797" s="87" t="s">
        <v>829</v>
      </c>
      <c r="Q2797" s="38"/>
      <c r="R2797" s="38"/>
      <c r="S2797" s="38"/>
      <c r="T2797" s="38"/>
      <c r="U2797" s="88" t="s">
        <v>540</v>
      </c>
      <c r="V2797" s="88" t="s">
        <v>3940</v>
      </c>
      <c r="W2797" s="88" t="s">
        <v>3941</v>
      </c>
      <c r="X2797" s="89">
        <v>43739.701388888891</v>
      </c>
      <c r="Y2797" s="71">
        <v>43739</v>
      </c>
      <c r="Z2797" s="90">
        <v>0.70138888888888884</v>
      </c>
      <c r="AA2797" s="89">
        <v>43739.821527777778</v>
      </c>
      <c r="AB2797" s="71">
        <v>43739</v>
      </c>
      <c r="AC2797" s="91">
        <v>0.82152777777777786</v>
      </c>
      <c r="AD2797" s="92">
        <v>0</v>
      </c>
      <c r="AE2797" s="91">
        <v>0.12013888888759539</v>
      </c>
      <c r="AF2797" s="92">
        <v>2.8833333333022892</v>
      </c>
    </row>
    <row r="2798" spans="12:32" ht="12.75" customHeight="1" x14ac:dyDescent="0.3">
      <c r="L2798" s="86">
        <v>5</v>
      </c>
      <c r="M2798" s="87" t="s">
        <v>808</v>
      </c>
      <c r="N2798" s="86" t="s">
        <v>52</v>
      </c>
      <c r="O2798" s="87" t="s">
        <v>828</v>
      </c>
      <c r="P2798" s="87" t="s">
        <v>829</v>
      </c>
      <c r="Q2798" s="38"/>
      <c r="R2798" s="38"/>
      <c r="S2798" s="38"/>
      <c r="T2798" s="38"/>
      <c r="U2798" s="88" t="s">
        <v>540</v>
      </c>
      <c r="V2798" s="88" t="s">
        <v>3940</v>
      </c>
      <c r="W2798" s="88" t="s">
        <v>3942</v>
      </c>
      <c r="X2798" s="89">
        <v>43746.75</v>
      </c>
      <c r="Y2798" s="71">
        <v>43746</v>
      </c>
      <c r="Z2798" s="90">
        <v>0.75</v>
      </c>
      <c r="AA2798" s="89">
        <v>43747.427083333336</v>
      </c>
      <c r="AB2798" s="71">
        <v>43747</v>
      </c>
      <c r="AC2798" s="91">
        <v>0.42708333333333331</v>
      </c>
      <c r="AD2798" s="92">
        <v>0</v>
      </c>
      <c r="AE2798" s="91">
        <v>9.375E-2</v>
      </c>
      <c r="AF2798" s="92">
        <v>2.25</v>
      </c>
    </row>
    <row r="2799" spans="12:32" ht="12.75" customHeight="1" x14ac:dyDescent="0.3">
      <c r="L2799" s="86">
        <v>5</v>
      </c>
      <c r="M2799" s="87" t="s">
        <v>808</v>
      </c>
      <c r="N2799" s="86" t="s">
        <v>52</v>
      </c>
      <c r="O2799" s="87" t="s">
        <v>828</v>
      </c>
      <c r="P2799" s="87" t="s">
        <v>829</v>
      </c>
      <c r="Q2799" s="38"/>
      <c r="R2799" s="38"/>
      <c r="S2799" s="38"/>
      <c r="T2799" s="38"/>
      <c r="U2799" s="88" t="s">
        <v>540</v>
      </c>
      <c r="V2799" s="88" t="s">
        <v>3940</v>
      </c>
      <c r="W2799" s="88" t="s">
        <v>3943</v>
      </c>
      <c r="X2799" s="70"/>
      <c r="Y2799" s="71"/>
      <c r="Z2799" s="90"/>
      <c r="AA2799" s="90"/>
      <c r="AB2799" s="71"/>
      <c r="AC2799" s="91" t="s">
        <v>762</v>
      </c>
    </row>
    <row r="2800" spans="12:32" ht="12.75" customHeight="1" x14ac:dyDescent="0.3">
      <c r="L2800" s="86">
        <v>5</v>
      </c>
      <c r="M2800" s="87" t="s">
        <v>808</v>
      </c>
      <c r="N2800" s="86" t="s">
        <v>52</v>
      </c>
      <c r="O2800" s="87" t="s">
        <v>910</v>
      </c>
      <c r="P2800" s="87" t="s">
        <v>911</v>
      </c>
      <c r="Q2800" s="38"/>
      <c r="R2800" s="38"/>
      <c r="S2800" s="38"/>
      <c r="T2800" s="38"/>
      <c r="U2800" s="88" t="s">
        <v>540</v>
      </c>
      <c r="V2800" s="88" t="s">
        <v>3961</v>
      </c>
      <c r="W2800" s="88" t="s">
        <v>3962</v>
      </c>
      <c r="X2800" s="89">
        <v>43755.604861111111</v>
      </c>
      <c r="Y2800" s="71">
        <v>43755</v>
      </c>
      <c r="Z2800" s="90">
        <v>0.60486111111111107</v>
      </c>
      <c r="AA2800" s="89">
        <v>43755.677777777775</v>
      </c>
      <c r="AB2800" s="71">
        <v>43755</v>
      </c>
      <c r="AC2800" s="91">
        <v>0.67777777777777781</v>
      </c>
      <c r="AD2800" s="92">
        <v>0</v>
      </c>
      <c r="AE2800" s="91">
        <v>7.2916666664241347E-2</v>
      </c>
      <c r="AF2800" s="92">
        <v>1.7499999999417923</v>
      </c>
    </row>
    <row r="2801" spans="12:32" ht="12.75" customHeight="1" x14ac:dyDescent="0.3">
      <c r="L2801" s="86">
        <v>5</v>
      </c>
      <c r="M2801" s="87" t="s">
        <v>808</v>
      </c>
      <c r="N2801" s="86" t="s">
        <v>52</v>
      </c>
      <c r="O2801" s="87" t="s">
        <v>843</v>
      </c>
      <c r="P2801" s="87" t="s">
        <v>2890</v>
      </c>
      <c r="Q2801" s="38"/>
      <c r="R2801" s="38"/>
      <c r="S2801" s="38"/>
      <c r="T2801" s="38"/>
      <c r="U2801" s="88" t="s">
        <v>540</v>
      </c>
      <c r="V2801" s="88" t="s">
        <v>3966</v>
      </c>
      <c r="W2801" s="88" t="s">
        <v>3976</v>
      </c>
      <c r="X2801" s="89">
        <v>43746.466666666667</v>
      </c>
      <c r="Y2801" s="71">
        <v>43746</v>
      </c>
      <c r="Z2801" s="90">
        <v>0.46666666666666662</v>
      </c>
      <c r="AA2801" s="89">
        <v>43746.664583333331</v>
      </c>
      <c r="AB2801" s="71">
        <v>43746</v>
      </c>
      <c r="AC2801" s="91">
        <v>0.6645833333333333</v>
      </c>
      <c r="AD2801" s="92">
        <v>0</v>
      </c>
      <c r="AE2801" s="91">
        <v>0.19791666666424135</v>
      </c>
      <c r="AF2801" s="92">
        <v>4.7499999999417923</v>
      </c>
    </row>
    <row r="2802" spans="12:32" ht="12.75" customHeight="1" x14ac:dyDescent="0.3">
      <c r="L2802" s="86">
        <v>5</v>
      </c>
      <c r="M2802" s="87" t="s">
        <v>808</v>
      </c>
      <c r="N2802" s="86" t="s">
        <v>52</v>
      </c>
      <c r="O2802" s="87" t="s">
        <v>843</v>
      </c>
      <c r="P2802" s="87" t="s">
        <v>2890</v>
      </c>
      <c r="Q2802" s="38"/>
      <c r="R2802" s="38"/>
      <c r="S2802" s="38"/>
      <c r="T2802" s="38"/>
      <c r="U2802" s="88" t="s">
        <v>540</v>
      </c>
      <c r="V2802" s="88" t="s">
        <v>3966</v>
      </c>
      <c r="W2802" s="88" t="s">
        <v>3977</v>
      </c>
      <c r="X2802" s="89">
        <v>43766.469444444447</v>
      </c>
      <c r="Y2802" s="71">
        <v>43766</v>
      </c>
      <c r="Z2802" s="90">
        <v>0.4694444444444445</v>
      </c>
      <c r="AA2802" s="89">
        <v>43766.738194444442</v>
      </c>
      <c r="AB2802" s="71">
        <v>43766</v>
      </c>
      <c r="AC2802" s="91">
        <v>0.73819444444444449</v>
      </c>
      <c r="AD2802" s="92">
        <v>0</v>
      </c>
      <c r="AE2802" s="91">
        <v>0.26874999999563443</v>
      </c>
      <c r="AF2802" s="92">
        <v>6.4499999998952262</v>
      </c>
    </row>
    <row r="2803" spans="12:32" ht="12.75" customHeight="1" x14ac:dyDescent="0.3">
      <c r="L2803" s="86">
        <v>5</v>
      </c>
      <c r="M2803" s="87" t="s">
        <v>808</v>
      </c>
      <c r="N2803" s="86" t="s">
        <v>52</v>
      </c>
      <c r="O2803" s="87" t="s">
        <v>843</v>
      </c>
      <c r="P2803" s="87" t="s">
        <v>2890</v>
      </c>
      <c r="Q2803" s="38"/>
      <c r="R2803" s="38"/>
      <c r="S2803" s="38"/>
      <c r="T2803" s="38"/>
      <c r="U2803" s="88" t="s">
        <v>540</v>
      </c>
      <c r="V2803" s="88" t="s">
        <v>3966</v>
      </c>
      <c r="W2803" s="88" t="s">
        <v>3978</v>
      </c>
      <c r="X2803" s="89">
        <v>43747.470138888886</v>
      </c>
      <c r="Y2803" s="71">
        <v>43747</v>
      </c>
      <c r="Z2803" s="90">
        <v>0.47013888888888888</v>
      </c>
      <c r="AA2803" s="89">
        <v>43747.645138888889</v>
      </c>
      <c r="AB2803" s="71">
        <v>43747</v>
      </c>
      <c r="AC2803" s="91">
        <v>0.64513888888888893</v>
      </c>
      <c r="AD2803" s="92">
        <v>0</v>
      </c>
      <c r="AE2803" s="91">
        <v>0.17500000000291038</v>
      </c>
      <c r="AF2803" s="92">
        <v>4.2000000000698492</v>
      </c>
    </row>
    <row r="2804" spans="12:32" ht="12.75" customHeight="1" x14ac:dyDescent="0.3">
      <c r="L2804" s="86">
        <v>5</v>
      </c>
      <c r="M2804" s="87" t="s">
        <v>808</v>
      </c>
      <c r="N2804" s="86" t="s">
        <v>52</v>
      </c>
      <c r="O2804" s="87" t="s">
        <v>843</v>
      </c>
      <c r="P2804" s="87" t="s">
        <v>2890</v>
      </c>
      <c r="Q2804" s="38"/>
      <c r="R2804" s="38"/>
      <c r="S2804" s="38"/>
      <c r="T2804" s="38"/>
      <c r="U2804" s="88" t="s">
        <v>540</v>
      </c>
      <c r="V2804" s="88" t="s">
        <v>3966</v>
      </c>
      <c r="W2804" s="88" t="s">
        <v>3979</v>
      </c>
      <c r="X2804" s="89">
        <v>43739.470833333333</v>
      </c>
      <c r="Y2804" s="71">
        <v>43739</v>
      </c>
      <c r="Z2804" s="90">
        <v>0.47083333333333338</v>
      </c>
      <c r="AA2804" s="89">
        <v>43739.769444444442</v>
      </c>
      <c r="AB2804" s="71">
        <v>43739</v>
      </c>
      <c r="AC2804" s="91">
        <v>0.76944444444444438</v>
      </c>
      <c r="AD2804" s="92">
        <v>0</v>
      </c>
      <c r="AE2804" s="91">
        <v>0.29861111110949423</v>
      </c>
      <c r="AF2804" s="92">
        <v>7.1666666666278616</v>
      </c>
    </row>
    <row r="2805" spans="12:32" ht="12.75" customHeight="1" x14ac:dyDescent="0.3">
      <c r="L2805" s="86">
        <v>5</v>
      </c>
      <c r="M2805" s="87" t="s">
        <v>808</v>
      </c>
      <c r="N2805" s="86" t="s">
        <v>52</v>
      </c>
      <c r="O2805" s="87" t="s">
        <v>843</v>
      </c>
      <c r="P2805" s="87" t="s">
        <v>2890</v>
      </c>
      <c r="Q2805" s="38"/>
      <c r="R2805" s="38"/>
      <c r="S2805" s="38"/>
      <c r="T2805" s="38"/>
      <c r="U2805" s="88" t="s">
        <v>540</v>
      </c>
      <c r="V2805" s="88" t="s">
        <v>3966</v>
      </c>
      <c r="W2805" s="88" t="s">
        <v>3980</v>
      </c>
      <c r="X2805" s="89">
        <v>43752.480555555558</v>
      </c>
      <c r="Y2805" s="71">
        <v>43752</v>
      </c>
      <c r="Z2805" s="90">
        <v>0.48055555555555557</v>
      </c>
      <c r="AA2805" s="89">
        <v>43752.67083333333</v>
      </c>
      <c r="AB2805" s="71">
        <v>43752</v>
      </c>
      <c r="AC2805" s="91">
        <v>0.67083333333333328</v>
      </c>
      <c r="AD2805" s="92">
        <v>0</v>
      </c>
      <c r="AE2805" s="91">
        <v>0.19027777777228039</v>
      </c>
      <c r="AF2805" s="92">
        <v>4.5666666665347293</v>
      </c>
    </row>
    <row r="2806" spans="12:32" ht="12.75" customHeight="1" x14ac:dyDescent="0.3">
      <c r="L2806" s="86">
        <v>5</v>
      </c>
      <c r="M2806" s="87" t="s">
        <v>808</v>
      </c>
      <c r="N2806" s="86" t="s">
        <v>52</v>
      </c>
      <c r="O2806" s="87" t="s">
        <v>843</v>
      </c>
      <c r="P2806" s="87" t="s">
        <v>2890</v>
      </c>
      <c r="Q2806" s="38"/>
      <c r="R2806" s="38"/>
      <c r="S2806" s="38"/>
      <c r="T2806" s="38"/>
      <c r="U2806" s="88" t="s">
        <v>540</v>
      </c>
      <c r="V2806" s="88" t="s">
        <v>3966</v>
      </c>
      <c r="W2806" s="88" t="s">
        <v>3981</v>
      </c>
      <c r="X2806" s="89">
        <v>43741.484027777777</v>
      </c>
      <c r="Y2806" s="71">
        <v>43741</v>
      </c>
      <c r="Z2806" s="90">
        <v>0.48402777777777778</v>
      </c>
      <c r="AA2806" s="89">
        <v>43741.669444444444</v>
      </c>
      <c r="AB2806" s="71">
        <v>43741</v>
      </c>
      <c r="AC2806" s="91">
        <v>0.6694444444444444</v>
      </c>
      <c r="AD2806" s="92">
        <v>0</v>
      </c>
      <c r="AE2806" s="91">
        <v>0.18541666666715173</v>
      </c>
      <c r="AF2806" s="92">
        <v>4.4500000000116415</v>
      </c>
    </row>
    <row r="2807" spans="12:32" ht="12.75" customHeight="1" x14ac:dyDescent="0.3">
      <c r="L2807" s="86">
        <v>5</v>
      </c>
      <c r="M2807" s="87" t="s">
        <v>808</v>
      </c>
      <c r="N2807" s="86" t="s">
        <v>52</v>
      </c>
      <c r="O2807" s="87" t="s">
        <v>843</v>
      </c>
      <c r="P2807" s="87" t="s">
        <v>2890</v>
      </c>
      <c r="Q2807" s="38"/>
      <c r="R2807" s="38"/>
      <c r="S2807" s="38"/>
      <c r="T2807" s="38"/>
      <c r="U2807" s="88" t="s">
        <v>540</v>
      </c>
      <c r="V2807" s="88" t="s">
        <v>3966</v>
      </c>
      <c r="X2807" s="70"/>
      <c r="Y2807" s="71"/>
      <c r="Z2807" s="90"/>
      <c r="AA2807" s="90"/>
      <c r="AB2807" s="71"/>
      <c r="AC2807" s="91" t="s">
        <v>762</v>
      </c>
    </row>
    <row r="2808" spans="12:32" ht="12.75" customHeight="1" x14ac:dyDescent="0.3">
      <c r="L2808" s="86">
        <v>5</v>
      </c>
      <c r="M2808" s="87" t="s">
        <v>808</v>
      </c>
      <c r="N2808" s="86" t="s">
        <v>52</v>
      </c>
      <c r="O2808" s="87" t="s">
        <v>843</v>
      </c>
      <c r="P2808" s="87" t="s">
        <v>2890</v>
      </c>
      <c r="Q2808" s="38"/>
      <c r="R2808" s="38"/>
      <c r="S2808" s="38"/>
      <c r="T2808" s="38"/>
      <c r="U2808" s="88" t="s">
        <v>540</v>
      </c>
      <c r="V2808" s="88" t="s">
        <v>3966</v>
      </c>
      <c r="W2808" s="88" t="s">
        <v>3982</v>
      </c>
      <c r="X2808" s="70"/>
      <c r="Y2808" s="71"/>
      <c r="Z2808" s="90"/>
      <c r="AA2808" s="90"/>
      <c r="AB2808" s="71"/>
      <c r="AC2808" s="91" t="s">
        <v>762</v>
      </c>
    </row>
    <row r="2809" spans="12:32" ht="12.75" customHeight="1" x14ac:dyDescent="0.3">
      <c r="L2809" s="86">
        <v>5</v>
      </c>
      <c r="M2809" s="87" t="s">
        <v>808</v>
      </c>
      <c r="N2809" s="86" t="s">
        <v>52</v>
      </c>
      <c r="O2809" s="87" t="s">
        <v>843</v>
      </c>
      <c r="P2809" s="87" t="s">
        <v>844</v>
      </c>
      <c r="Q2809" s="38"/>
      <c r="R2809" s="38"/>
      <c r="S2809" s="38"/>
      <c r="T2809" s="38"/>
      <c r="U2809" s="88" t="s">
        <v>540</v>
      </c>
      <c r="V2809" s="88" t="s">
        <v>4063</v>
      </c>
      <c r="W2809" s="88" t="s">
        <v>4065</v>
      </c>
      <c r="X2809" s="70"/>
      <c r="Y2809" s="71"/>
      <c r="Z2809" s="90"/>
      <c r="AA2809" s="90"/>
      <c r="AB2809" s="71"/>
      <c r="AC2809" s="91" t="s">
        <v>762</v>
      </c>
    </row>
    <row r="2810" spans="12:32" ht="12.75" customHeight="1" x14ac:dyDescent="0.3">
      <c r="L2810" s="86">
        <v>5</v>
      </c>
      <c r="M2810" s="87" t="s">
        <v>808</v>
      </c>
      <c r="N2810" s="86" t="s">
        <v>52</v>
      </c>
      <c r="O2810" s="87" t="s">
        <v>843</v>
      </c>
      <c r="P2810" s="87" t="s">
        <v>1242</v>
      </c>
      <c r="Q2810" s="38"/>
      <c r="R2810" s="38"/>
      <c r="S2810" s="38"/>
      <c r="T2810" s="38"/>
      <c r="U2810" s="88" t="s">
        <v>540</v>
      </c>
      <c r="V2810" s="88" t="s">
        <v>4101</v>
      </c>
      <c r="W2810" s="88" t="s">
        <v>4129</v>
      </c>
      <c r="X2810" s="89">
        <v>43767.443055555559</v>
      </c>
      <c r="Y2810" s="71">
        <v>43767</v>
      </c>
      <c r="Z2810" s="90">
        <v>0.44305555555555554</v>
      </c>
      <c r="AA2810" s="89">
        <v>43767.533333333333</v>
      </c>
      <c r="AB2810" s="71">
        <v>43767</v>
      </c>
      <c r="AC2810" s="91">
        <v>1.5333333333333332</v>
      </c>
      <c r="AD2810" s="92">
        <v>0</v>
      </c>
      <c r="AE2810" s="91">
        <v>9.0277777773735579E-2</v>
      </c>
      <c r="AF2810" s="92">
        <v>2.1666666665696539</v>
      </c>
    </row>
    <row r="2811" spans="12:32" ht="12.75" customHeight="1" x14ac:dyDescent="0.3">
      <c r="L2811" s="86">
        <v>5</v>
      </c>
      <c r="M2811" s="87" t="s">
        <v>808</v>
      </c>
      <c r="N2811" s="86" t="s">
        <v>52</v>
      </c>
      <c r="O2811" s="87" t="s">
        <v>843</v>
      </c>
      <c r="P2811" s="87" t="s">
        <v>1242</v>
      </c>
      <c r="Q2811" s="38"/>
      <c r="R2811" s="38"/>
      <c r="S2811" s="38"/>
      <c r="T2811" s="38"/>
      <c r="U2811" s="88" t="s">
        <v>540</v>
      </c>
      <c r="V2811" s="88" t="s">
        <v>4101</v>
      </c>
      <c r="W2811" s="88" t="s">
        <v>4130</v>
      </c>
      <c r="X2811" s="89">
        <v>43739.479166666664</v>
      </c>
      <c r="Y2811" s="71">
        <v>43739</v>
      </c>
      <c r="Z2811" s="90">
        <v>0.47916666666666669</v>
      </c>
      <c r="AA2811" s="89">
        <v>43739.706250000003</v>
      </c>
      <c r="AB2811" s="71">
        <v>43739</v>
      </c>
      <c r="AC2811" s="91">
        <v>0.70625000000000004</v>
      </c>
      <c r="AD2811" s="92">
        <v>0</v>
      </c>
      <c r="AE2811" s="91">
        <v>0.22708333333866904</v>
      </c>
      <c r="AF2811" s="92">
        <v>5.4500000001280569</v>
      </c>
    </row>
    <row r="2812" spans="12:32" ht="12.75" customHeight="1" x14ac:dyDescent="0.3">
      <c r="L2812" s="86">
        <v>5</v>
      </c>
      <c r="M2812" s="87" t="s">
        <v>808</v>
      </c>
      <c r="N2812" s="86" t="s">
        <v>52</v>
      </c>
      <c r="O2812" s="87" t="s">
        <v>843</v>
      </c>
      <c r="P2812" s="87" t="s">
        <v>1242</v>
      </c>
      <c r="Q2812" s="38"/>
      <c r="R2812" s="38"/>
      <c r="S2812" s="38"/>
      <c r="T2812" s="38"/>
      <c r="U2812" s="88" t="s">
        <v>540</v>
      </c>
      <c r="V2812" s="88" t="s">
        <v>4101</v>
      </c>
      <c r="W2812" s="88" t="s">
        <v>4131</v>
      </c>
      <c r="X2812" s="89">
        <v>43769.479861111111</v>
      </c>
      <c r="Y2812" s="71">
        <v>43769</v>
      </c>
      <c r="Z2812" s="90">
        <v>0.47986111111111113</v>
      </c>
      <c r="AA2812" s="89">
        <v>43769.659722222219</v>
      </c>
      <c r="AB2812" s="71">
        <v>43769</v>
      </c>
      <c r="AC2812" s="91">
        <v>0.65972222222222221</v>
      </c>
      <c r="AD2812" s="92">
        <v>0</v>
      </c>
      <c r="AE2812" s="91">
        <v>0.17986111110803904</v>
      </c>
      <c r="AF2812" s="92">
        <v>4.316666666592937</v>
      </c>
    </row>
    <row r="2813" spans="12:32" ht="12.75" customHeight="1" x14ac:dyDescent="0.3">
      <c r="L2813" s="86">
        <v>5</v>
      </c>
      <c r="M2813" s="87" t="s">
        <v>808</v>
      </c>
      <c r="N2813" s="86" t="s">
        <v>52</v>
      </c>
      <c r="O2813" s="87" t="s">
        <v>843</v>
      </c>
      <c r="P2813" s="87" t="s">
        <v>1242</v>
      </c>
      <c r="Q2813" s="38"/>
      <c r="R2813" s="38"/>
      <c r="S2813" s="38"/>
      <c r="T2813" s="38"/>
      <c r="U2813" s="88" t="s">
        <v>540</v>
      </c>
      <c r="V2813" s="88" t="s">
        <v>4101</v>
      </c>
      <c r="W2813" s="88" t="s">
        <v>4132</v>
      </c>
      <c r="X2813" s="89">
        <v>43754.487500000003</v>
      </c>
      <c r="Y2813" s="71">
        <v>43754</v>
      </c>
      <c r="Z2813" s="90">
        <v>0.48749999999999999</v>
      </c>
      <c r="AA2813" s="89">
        <v>43754.535416666666</v>
      </c>
      <c r="AB2813" s="71">
        <v>43754</v>
      </c>
      <c r="AC2813" s="91">
        <v>1.5354166666666667</v>
      </c>
      <c r="AD2813" s="92">
        <v>0</v>
      </c>
      <c r="AE2813" s="91">
        <v>4.7916666662786156E-2</v>
      </c>
      <c r="AF2813" s="92">
        <v>1.1499999999068677</v>
      </c>
    </row>
    <row r="2814" spans="12:32" ht="12.75" customHeight="1" x14ac:dyDescent="0.3">
      <c r="L2814" s="86">
        <v>5</v>
      </c>
      <c r="M2814" s="87" t="s">
        <v>808</v>
      </c>
      <c r="N2814" s="86" t="s">
        <v>52</v>
      </c>
      <c r="O2814" s="87" t="s">
        <v>843</v>
      </c>
      <c r="P2814" s="87" t="s">
        <v>1242</v>
      </c>
      <c r="Q2814" s="38"/>
      <c r="R2814" s="38"/>
      <c r="S2814" s="38"/>
      <c r="T2814" s="38"/>
      <c r="U2814" s="88" t="s">
        <v>540</v>
      </c>
      <c r="V2814" s="88" t="s">
        <v>4101</v>
      </c>
      <c r="W2814" s="88" t="s">
        <v>4133</v>
      </c>
      <c r="X2814" s="89">
        <v>43742.555555555555</v>
      </c>
      <c r="Y2814" s="71">
        <v>43742</v>
      </c>
      <c r="Z2814" s="90">
        <v>0.55555555555555558</v>
      </c>
      <c r="AA2814" s="89">
        <v>43742.650694444441</v>
      </c>
      <c r="AB2814" s="71">
        <v>43742</v>
      </c>
      <c r="AC2814" s="91">
        <v>0.65069444444444446</v>
      </c>
      <c r="AD2814" s="92">
        <v>0</v>
      </c>
      <c r="AE2814" s="91">
        <v>9.5138888886140194E-2</v>
      </c>
      <c r="AF2814" s="92">
        <v>2.2833333332673647</v>
      </c>
    </row>
    <row r="2815" spans="12:32" ht="12.75" customHeight="1" x14ac:dyDescent="0.3">
      <c r="L2815" s="86">
        <v>5</v>
      </c>
      <c r="M2815" s="87" t="s">
        <v>808</v>
      </c>
      <c r="N2815" s="86" t="s">
        <v>52</v>
      </c>
      <c r="O2815" s="87" t="s">
        <v>843</v>
      </c>
      <c r="P2815" s="87" t="s">
        <v>1242</v>
      </c>
      <c r="Q2815" s="38"/>
      <c r="R2815" s="38"/>
      <c r="S2815" s="38"/>
      <c r="T2815" s="38"/>
      <c r="U2815" s="88" t="s">
        <v>540</v>
      </c>
      <c r="V2815" s="88" t="s">
        <v>4101</v>
      </c>
      <c r="W2815" s="88" t="s">
        <v>4134</v>
      </c>
      <c r="X2815" s="89">
        <v>43748.564583333333</v>
      </c>
      <c r="Y2815" s="71">
        <v>43748</v>
      </c>
      <c r="Z2815" s="90">
        <v>0.56458333333333333</v>
      </c>
      <c r="AA2815" s="89">
        <v>43749.42083333333</v>
      </c>
      <c r="AB2815" s="71">
        <v>43749</v>
      </c>
      <c r="AC2815" s="91">
        <v>0.42083333333333334</v>
      </c>
      <c r="AD2815" s="92">
        <v>0</v>
      </c>
      <c r="AE2815" s="91">
        <v>0.2729166666666667</v>
      </c>
      <c r="AF2815" s="92">
        <v>6.5500000000000007</v>
      </c>
    </row>
    <row r="2816" spans="12:32" ht="12.75" customHeight="1" x14ac:dyDescent="0.3">
      <c r="L2816" s="86">
        <v>5</v>
      </c>
      <c r="M2816" s="87" t="s">
        <v>808</v>
      </c>
      <c r="N2816" s="86" t="s">
        <v>52</v>
      </c>
      <c r="O2816" s="87" t="s">
        <v>843</v>
      </c>
      <c r="P2816" s="87" t="s">
        <v>1242</v>
      </c>
      <c r="Q2816" s="38"/>
      <c r="R2816" s="38"/>
      <c r="S2816" s="38"/>
      <c r="T2816" s="38"/>
      <c r="U2816" s="88" t="s">
        <v>540</v>
      </c>
      <c r="V2816" s="88" t="s">
        <v>4101</v>
      </c>
      <c r="W2816" s="88" t="s">
        <v>4135</v>
      </c>
      <c r="X2816" s="89">
        <v>43760.642361111109</v>
      </c>
      <c r="Y2816" s="71">
        <v>43760</v>
      </c>
      <c r="Z2816" s="90">
        <v>0.64236111111111116</v>
      </c>
      <c r="AA2816" s="89">
        <v>43761.415277777778</v>
      </c>
      <c r="AB2816" s="71">
        <v>43761</v>
      </c>
      <c r="AC2816" s="91">
        <v>0.4152777777777778</v>
      </c>
      <c r="AD2816" s="92">
        <v>0</v>
      </c>
      <c r="AE2816" s="91">
        <v>0.18958333333333333</v>
      </c>
      <c r="AF2816" s="92">
        <v>4.55</v>
      </c>
    </row>
    <row r="2817" spans="12:32" ht="12.75" customHeight="1" x14ac:dyDescent="0.3">
      <c r="L2817" s="86">
        <v>5</v>
      </c>
      <c r="M2817" s="87" t="s">
        <v>808</v>
      </c>
      <c r="N2817" s="86" t="s">
        <v>52</v>
      </c>
      <c r="O2817" s="87" t="s">
        <v>843</v>
      </c>
      <c r="P2817" s="87" t="s">
        <v>1242</v>
      </c>
      <c r="Q2817" s="38"/>
      <c r="R2817" s="38"/>
      <c r="S2817" s="38"/>
      <c r="T2817" s="38"/>
      <c r="U2817" s="88" t="s">
        <v>540</v>
      </c>
      <c r="V2817" s="88" t="s">
        <v>4101</v>
      </c>
      <c r="W2817" s="88" t="s">
        <v>4136</v>
      </c>
      <c r="X2817" s="89">
        <v>43740.816666666666</v>
      </c>
      <c r="Y2817" s="71">
        <v>43740</v>
      </c>
      <c r="Z2817" s="90">
        <v>0.81666666666666665</v>
      </c>
      <c r="AA2817" s="89">
        <v>43742.400000000001</v>
      </c>
      <c r="AB2817" s="71">
        <v>43742</v>
      </c>
      <c r="AC2817" s="91">
        <v>0.39999999999999997</v>
      </c>
      <c r="AD2817" s="92">
        <v>1</v>
      </c>
      <c r="AE2817" s="91">
        <v>0</v>
      </c>
      <c r="AF2817" s="92">
        <v>8</v>
      </c>
    </row>
    <row r="2818" spans="12:32" ht="12.75" customHeight="1" x14ac:dyDescent="0.3">
      <c r="L2818" s="86">
        <v>5</v>
      </c>
      <c r="M2818" s="87" t="s">
        <v>808</v>
      </c>
      <c r="N2818" s="86" t="s">
        <v>52</v>
      </c>
      <c r="O2818" s="87" t="s">
        <v>809</v>
      </c>
      <c r="P2818" s="38"/>
      <c r="Q2818" s="87" t="s">
        <v>810</v>
      </c>
      <c r="R2818" s="38"/>
      <c r="S2818" s="38"/>
      <c r="T2818" s="38"/>
      <c r="U2818" s="88" t="s">
        <v>540</v>
      </c>
      <c r="V2818" s="88" t="s">
        <v>4218</v>
      </c>
      <c r="W2818" s="88" t="s">
        <v>4235</v>
      </c>
      <c r="X2818" s="89">
        <v>43747.423611111109</v>
      </c>
      <c r="Y2818" s="71">
        <v>43747</v>
      </c>
      <c r="Z2818" s="90">
        <v>0.4236111111111111</v>
      </c>
      <c r="AA2818" s="89">
        <v>43747.477083333331</v>
      </c>
      <c r="AB2818" s="71">
        <v>43747</v>
      </c>
      <c r="AC2818" s="91">
        <v>0.4770833333333333</v>
      </c>
      <c r="AD2818" s="92">
        <v>0</v>
      </c>
      <c r="AE2818" s="91">
        <v>5.3472222221898846E-2</v>
      </c>
      <c r="AF2818" s="92">
        <v>1.2833333333255723</v>
      </c>
    </row>
    <row r="2819" spans="12:32" ht="12.75" customHeight="1" x14ac:dyDescent="0.3">
      <c r="L2819" s="86">
        <v>5</v>
      </c>
      <c r="M2819" s="87" t="s">
        <v>808</v>
      </c>
      <c r="N2819" s="86" t="s">
        <v>52</v>
      </c>
      <c r="O2819" s="87" t="s">
        <v>809</v>
      </c>
      <c r="P2819" s="38"/>
      <c r="Q2819" s="87" t="s">
        <v>810</v>
      </c>
      <c r="R2819" s="38"/>
      <c r="S2819" s="38"/>
      <c r="T2819" s="38"/>
      <c r="U2819" s="88" t="s">
        <v>540</v>
      </c>
      <c r="V2819" s="88" t="s">
        <v>4218</v>
      </c>
      <c r="W2819" s="88" t="s">
        <v>4236</v>
      </c>
      <c r="X2819" s="89">
        <v>43756.463888888888</v>
      </c>
      <c r="Y2819" s="71">
        <v>43756</v>
      </c>
      <c r="Z2819" s="90">
        <v>0.46388888888888885</v>
      </c>
      <c r="AA2819" s="89">
        <v>43756.618055555555</v>
      </c>
      <c r="AB2819" s="71">
        <v>43756</v>
      </c>
      <c r="AC2819" s="91">
        <v>0.61805555555555558</v>
      </c>
      <c r="AD2819" s="92">
        <v>0</v>
      </c>
      <c r="AE2819" s="91">
        <v>0.15416666666715173</v>
      </c>
      <c r="AF2819" s="92">
        <v>3.7000000000116415</v>
      </c>
    </row>
    <row r="2820" spans="12:32" ht="12.75" customHeight="1" x14ac:dyDescent="0.3">
      <c r="L2820" s="86">
        <v>5</v>
      </c>
      <c r="M2820" s="87" t="s">
        <v>808</v>
      </c>
      <c r="N2820" s="86" t="s">
        <v>52</v>
      </c>
      <c r="O2820" s="87" t="s">
        <v>809</v>
      </c>
      <c r="P2820" s="38"/>
      <c r="Q2820" s="87" t="s">
        <v>810</v>
      </c>
      <c r="R2820" s="38"/>
      <c r="S2820" s="38"/>
      <c r="T2820" s="38"/>
      <c r="U2820" s="88" t="s">
        <v>540</v>
      </c>
      <c r="V2820" s="88" t="s">
        <v>4218</v>
      </c>
      <c r="W2820" s="88" t="s">
        <v>4237</v>
      </c>
      <c r="X2820" s="89">
        <v>43760.479166666664</v>
      </c>
      <c r="Y2820" s="71">
        <v>43760</v>
      </c>
      <c r="Z2820" s="90">
        <v>0.47916666666666669</v>
      </c>
      <c r="AA2820" s="89">
        <v>43760.656944444447</v>
      </c>
      <c r="AB2820" s="71">
        <v>43760</v>
      </c>
      <c r="AC2820" s="91">
        <v>0.65694444444444444</v>
      </c>
      <c r="AD2820" s="92">
        <v>0</v>
      </c>
      <c r="AE2820" s="91">
        <v>0.17777777778246673</v>
      </c>
      <c r="AF2820" s="92">
        <v>4.2666666667792015</v>
      </c>
    </row>
    <row r="2821" spans="12:32" ht="12.75" customHeight="1" x14ac:dyDescent="0.3">
      <c r="L2821" s="86">
        <v>5</v>
      </c>
      <c r="M2821" s="87" t="s">
        <v>808</v>
      </c>
      <c r="N2821" s="86" t="s">
        <v>52</v>
      </c>
      <c r="O2821" s="87" t="s">
        <v>809</v>
      </c>
      <c r="P2821" s="38"/>
      <c r="Q2821" s="87" t="s">
        <v>810</v>
      </c>
      <c r="R2821" s="38"/>
      <c r="S2821" s="38"/>
      <c r="T2821" s="38"/>
      <c r="U2821" s="88" t="s">
        <v>540</v>
      </c>
      <c r="V2821" s="88" t="s">
        <v>4218</v>
      </c>
      <c r="W2821" s="88" t="s">
        <v>4238</v>
      </c>
      <c r="X2821" s="89">
        <v>43763.482638888891</v>
      </c>
      <c r="Y2821" s="71">
        <v>43763</v>
      </c>
      <c r="Z2821" s="90">
        <v>0.4826388888888889</v>
      </c>
      <c r="AA2821" s="89">
        <v>43763.631249999999</v>
      </c>
      <c r="AB2821" s="71">
        <v>43763</v>
      </c>
      <c r="AC2821" s="91">
        <v>0.63124999999999998</v>
      </c>
      <c r="AD2821" s="92">
        <v>0</v>
      </c>
      <c r="AE2821" s="91">
        <v>0.14861111110803904</v>
      </c>
      <c r="AF2821" s="92">
        <v>3.566666666592937</v>
      </c>
    </row>
    <row r="2822" spans="12:32" ht="12.75" customHeight="1" x14ac:dyDescent="0.3">
      <c r="L2822" s="86">
        <v>5</v>
      </c>
      <c r="M2822" s="87" t="s">
        <v>808</v>
      </c>
      <c r="N2822" s="86" t="s">
        <v>52</v>
      </c>
      <c r="O2822" s="87" t="s">
        <v>809</v>
      </c>
      <c r="P2822" s="38"/>
      <c r="Q2822" s="87" t="s">
        <v>810</v>
      </c>
      <c r="R2822" s="38"/>
      <c r="S2822" s="38"/>
      <c r="T2822" s="38"/>
      <c r="U2822" s="88" t="s">
        <v>540</v>
      </c>
      <c r="V2822" s="88" t="s">
        <v>4218</v>
      </c>
      <c r="W2822" s="88" t="s">
        <v>4239</v>
      </c>
      <c r="X2822" s="89">
        <v>43740.48333333333</v>
      </c>
      <c r="Y2822" s="71">
        <v>43740</v>
      </c>
      <c r="Z2822" s="90">
        <v>0.48333333333333334</v>
      </c>
      <c r="AA2822" s="89">
        <v>43740.636805555558</v>
      </c>
      <c r="AB2822" s="71">
        <v>43740</v>
      </c>
      <c r="AC2822" s="91">
        <v>0.63680555555555551</v>
      </c>
      <c r="AD2822" s="92">
        <v>0</v>
      </c>
      <c r="AE2822" s="91">
        <v>0.15347222222771961</v>
      </c>
      <c r="AF2822" s="92">
        <v>3.6833333334652707</v>
      </c>
    </row>
    <row r="2823" spans="12:32" ht="12.75" customHeight="1" x14ac:dyDescent="0.3">
      <c r="L2823" s="86">
        <v>5</v>
      </c>
      <c r="M2823" s="87" t="s">
        <v>808</v>
      </c>
      <c r="N2823" s="86" t="s">
        <v>52</v>
      </c>
      <c r="O2823" s="87" t="s">
        <v>809</v>
      </c>
      <c r="P2823" s="38"/>
      <c r="Q2823" s="87" t="s">
        <v>810</v>
      </c>
      <c r="R2823" s="38"/>
      <c r="S2823" s="38"/>
      <c r="T2823" s="38"/>
      <c r="U2823" s="88" t="s">
        <v>540</v>
      </c>
      <c r="V2823" s="88" t="s">
        <v>4218</v>
      </c>
      <c r="W2823" s="88" t="s">
        <v>4240</v>
      </c>
      <c r="X2823" s="89">
        <v>43745.487500000003</v>
      </c>
      <c r="Y2823" s="71">
        <v>43745</v>
      </c>
      <c r="Z2823" s="90">
        <v>0.48749999999999999</v>
      </c>
      <c r="AA2823" s="89">
        <v>43745.619444444441</v>
      </c>
      <c r="AB2823" s="71">
        <v>43745</v>
      </c>
      <c r="AC2823" s="91">
        <v>0.61944444444444446</v>
      </c>
      <c r="AD2823" s="92">
        <v>0</v>
      </c>
      <c r="AE2823" s="91">
        <v>0.13194444443797693</v>
      </c>
      <c r="AF2823" s="92">
        <v>3.1666666665114462</v>
      </c>
    </row>
    <row r="2824" spans="12:32" ht="12.75" customHeight="1" x14ac:dyDescent="0.3">
      <c r="L2824" s="86">
        <v>5</v>
      </c>
      <c r="M2824" s="87" t="s">
        <v>808</v>
      </c>
      <c r="N2824" s="86" t="s">
        <v>52</v>
      </c>
      <c r="O2824" s="87" t="s">
        <v>809</v>
      </c>
      <c r="P2824" s="38"/>
      <c r="Q2824" s="87" t="s">
        <v>810</v>
      </c>
      <c r="R2824" s="38"/>
      <c r="S2824" s="38"/>
      <c r="T2824" s="38"/>
      <c r="U2824" s="88" t="s">
        <v>540</v>
      </c>
      <c r="V2824" s="88" t="s">
        <v>4218</v>
      </c>
      <c r="W2824" s="88" t="s">
        <v>4241</v>
      </c>
      <c r="X2824" s="89">
        <v>43761.490972222222</v>
      </c>
      <c r="Y2824" s="71">
        <v>43761</v>
      </c>
      <c r="Z2824" s="90">
        <v>0.4909722222222222</v>
      </c>
      <c r="AA2824" s="89">
        <v>43761.612500000003</v>
      </c>
      <c r="AB2824" s="71">
        <v>43761</v>
      </c>
      <c r="AC2824" s="91">
        <v>0.61250000000000004</v>
      </c>
      <c r="AD2824" s="92">
        <v>0</v>
      </c>
      <c r="AE2824" s="91">
        <v>0.12152777778101154</v>
      </c>
      <c r="AF2824" s="92">
        <v>2.9166666667442769</v>
      </c>
    </row>
    <row r="2825" spans="12:32" ht="12.75" customHeight="1" x14ac:dyDescent="0.3">
      <c r="L2825" s="86">
        <v>5</v>
      </c>
      <c r="M2825" s="87" t="s">
        <v>808</v>
      </c>
      <c r="N2825" s="86" t="s">
        <v>52</v>
      </c>
      <c r="O2825" s="87" t="s">
        <v>809</v>
      </c>
      <c r="P2825" s="38"/>
      <c r="Q2825" s="87" t="s">
        <v>810</v>
      </c>
      <c r="R2825" s="38"/>
      <c r="S2825" s="38"/>
      <c r="T2825" s="38"/>
      <c r="U2825" s="88" t="s">
        <v>540</v>
      </c>
      <c r="V2825" s="88" t="s">
        <v>4218</v>
      </c>
      <c r="W2825" s="88" t="s">
        <v>4242</v>
      </c>
      <c r="X2825" s="89">
        <v>43739.497916666667</v>
      </c>
      <c r="Y2825" s="71">
        <v>43739</v>
      </c>
      <c r="Z2825" s="90">
        <v>0.49791666666666662</v>
      </c>
      <c r="AA2825" s="89">
        <v>43739.67083333333</v>
      </c>
      <c r="AB2825" s="71">
        <v>43739</v>
      </c>
      <c r="AC2825" s="91">
        <v>0.67083333333333328</v>
      </c>
      <c r="AD2825" s="92">
        <v>0</v>
      </c>
      <c r="AE2825" s="91">
        <v>0.17291666666278616</v>
      </c>
      <c r="AF2825" s="92">
        <v>4.1499999999068677</v>
      </c>
    </row>
    <row r="2826" spans="12:32" ht="12.75" customHeight="1" x14ac:dyDescent="0.3">
      <c r="L2826" s="86">
        <v>5</v>
      </c>
      <c r="M2826" s="87" t="s">
        <v>808</v>
      </c>
      <c r="N2826" s="86" t="s">
        <v>52</v>
      </c>
      <c r="O2826" s="87" t="s">
        <v>809</v>
      </c>
      <c r="P2826" s="38"/>
      <c r="Q2826" s="87" t="s">
        <v>810</v>
      </c>
      <c r="R2826" s="38"/>
      <c r="S2826" s="38"/>
      <c r="T2826" s="38"/>
      <c r="U2826" s="88" t="s">
        <v>540</v>
      </c>
      <c r="V2826" s="88" t="s">
        <v>4218</v>
      </c>
      <c r="W2826" s="88" t="s">
        <v>4243</v>
      </c>
      <c r="X2826" s="89">
        <v>43752.595833333333</v>
      </c>
      <c r="Y2826" s="71">
        <v>43752</v>
      </c>
      <c r="Z2826" s="90">
        <v>0.59583333333333333</v>
      </c>
      <c r="AA2826" s="89">
        <v>43752.695833333331</v>
      </c>
      <c r="AB2826" s="71">
        <v>43752</v>
      </c>
      <c r="AC2826" s="91">
        <v>0.6958333333333333</v>
      </c>
      <c r="AD2826" s="92">
        <v>0</v>
      </c>
      <c r="AE2826" s="91">
        <v>9.9999999998544808E-2</v>
      </c>
      <c r="AF2826" s="92">
        <v>2.3999999999650754</v>
      </c>
    </row>
    <row r="2827" spans="12:32" ht="12.75" customHeight="1" x14ac:dyDescent="0.3">
      <c r="L2827" s="86">
        <v>5</v>
      </c>
      <c r="M2827" s="87" t="s">
        <v>808</v>
      </c>
      <c r="N2827" s="86" t="s">
        <v>52</v>
      </c>
      <c r="O2827" s="87" t="s">
        <v>809</v>
      </c>
      <c r="P2827" s="38"/>
      <c r="Q2827" s="87" t="s">
        <v>810</v>
      </c>
      <c r="R2827" s="38"/>
      <c r="S2827" s="38"/>
      <c r="T2827" s="38"/>
      <c r="U2827" s="88" t="s">
        <v>540</v>
      </c>
      <c r="V2827" s="88" t="s">
        <v>4218</v>
      </c>
      <c r="W2827" s="88" t="s">
        <v>4244</v>
      </c>
      <c r="X2827" s="89">
        <v>43762.500694444447</v>
      </c>
      <c r="Y2827" s="71">
        <v>43762</v>
      </c>
      <c r="Z2827" s="90">
        <v>0.50069444444444444</v>
      </c>
      <c r="AA2827" s="89">
        <v>43766.540277777778</v>
      </c>
      <c r="AB2827" s="71">
        <v>43766</v>
      </c>
      <c r="AC2827" s="91">
        <v>1.5402777777777779</v>
      </c>
      <c r="AD2827" s="92">
        <v>3</v>
      </c>
      <c r="AE2827" s="91">
        <v>1.45625</v>
      </c>
      <c r="AF2827" s="92">
        <v>58.95</v>
      </c>
    </row>
    <row r="2828" spans="12:32" ht="12.75" customHeight="1" x14ac:dyDescent="0.3">
      <c r="L2828" s="86">
        <v>5</v>
      </c>
      <c r="M2828" s="87" t="s">
        <v>808</v>
      </c>
      <c r="N2828" s="86" t="s">
        <v>52</v>
      </c>
      <c r="O2828" s="87" t="s">
        <v>809</v>
      </c>
      <c r="P2828" s="38"/>
      <c r="Q2828" s="87" t="s">
        <v>810</v>
      </c>
      <c r="R2828" s="38"/>
      <c r="S2828" s="38"/>
      <c r="T2828" s="38"/>
      <c r="U2828" s="88" t="s">
        <v>540</v>
      </c>
      <c r="V2828" s="88" t="s">
        <v>4218</v>
      </c>
      <c r="W2828" s="88" t="s">
        <v>4245</v>
      </c>
      <c r="X2828" s="89">
        <v>43746.518055555556</v>
      </c>
      <c r="Y2828" s="71">
        <v>43746</v>
      </c>
      <c r="Z2828" s="90">
        <v>0.5180555555555556</v>
      </c>
      <c r="AA2828" s="89">
        <v>43746.602777777778</v>
      </c>
      <c r="AB2828" s="71">
        <v>43746</v>
      </c>
      <c r="AC2828" s="91">
        <v>0.60277777777777775</v>
      </c>
      <c r="AD2828" s="92">
        <v>0</v>
      </c>
      <c r="AE2828" s="91">
        <v>8.4722222221898846E-2</v>
      </c>
      <c r="AF2828" s="92">
        <v>2.0333333333255723</v>
      </c>
    </row>
    <row r="2829" spans="12:32" ht="12.75" customHeight="1" x14ac:dyDescent="0.3">
      <c r="L2829" s="86">
        <v>5</v>
      </c>
      <c r="M2829" s="87" t="s">
        <v>808</v>
      </c>
      <c r="N2829" s="86" t="s">
        <v>52</v>
      </c>
      <c r="O2829" s="87" t="s">
        <v>828</v>
      </c>
      <c r="P2829" s="87" t="s">
        <v>829</v>
      </c>
      <c r="Q2829" s="38"/>
      <c r="R2829" s="38"/>
      <c r="S2829" s="38"/>
      <c r="T2829" s="38"/>
      <c r="U2829" s="88" t="s">
        <v>540</v>
      </c>
      <c r="V2829" s="88" t="s">
        <v>4272</v>
      </c>
      <c r="W2829" s="88" t="s">
        <v>4298</v>
      </c>
      <c r="X2829" s="89">
        <v>43755.473611111112</v>
      </c>
      <c r="Y2829" s="71">
        <v>43755</v>
      </c>
      <c r="Z2829" s="90">
        <v>0.47361111111111115</v>
      </c>
      <c r="AA2829" s="89">
        <v>43755.594444444447</v>
      </c>
      <c r="AB2829" s="71">
        <v>43755</v>
      </c>
      <c r="AC2829" s="91">
        <v>0.59444444444444444</v>
      </c>
      <c r="AD2829" s="92">
        <v>0</v>
      </c>
      <c r="AE2829" s="91">
        <v>0.12083333333430346</v>
      </c>
      <c r="AF2829" s="92">
        <v>2.9000000000232831</v>
      </c>
    </row>
    <row r="2830" spans="12:32" ht="12.75" customHeight="1" x14ac:dyDescent="0.3">
      <c r="L2830" s="86">
        <v>5</v>
      </c>
      <c r="M2830" s="87" t="s">
        <v>808</v>
      </c>
      <c r="N2830" s="86" t="s">
        <v>52</v>
      </c>
      <c r="O2830" s="87" t="s">
        <v>828</v>
      </c>
      <c r="P2830" s="87" t="s">
        <v>829</v>
      </c>
      <c r="Q2830" s="38"/>
      <c r="R2830" s="38"/>
      <c r="S2830" s="38"/>
      <c r="T2830" s="38"/>
      <c r="U2830" s="88" t="s">
        <v>540</v>
      </c>
      <c r="V2830" s="88" t="s">
        <v>4272</v>
      </c>
      <c r="W2830" s="88" t="s">
        <v>4299</v>
      </c>
      <c r="X2830" s="89">
        <v>43756.636111111111</v>
      </c>
      <c r="Y2830" s="71">
        <v>43756</v>
      </c>
      <c r="Z2830" s="90">
        <v>0.63611111111111107</v>
      </c>
      <c r="AA2830" s="89">
        <v>43756.732638888891</v>
      </c>
      <c r="AB2830" s="71">
        <v>43756</v>
      </c>
      <c r="AC2830" s="91">
        <v>0.73263888888888884</v>
      </c>
      <c r="AD2830" s="92">
        <v>0</v>
      </c>
      <c r="AE2830" s="91">
        <v>9.6527777779556345E-2</v>
      </c>
      <c r="AF2830" s="92">
        <v>2.3166666667093523</v>
      </c>
    </row>
    <row r="2831" spans="12:32" ht="12.75" customHeight="1" x14ac:dyDescent="0.3">
      <c r="L2831" s="86">
        <v>5</v>
      </c>
      <c r="M2831" s="87" t="s">
        <v>808</v>
      </c>
      <c r="N2831" s="86" t="s">
        <v>52</v>
      </c>
      <c r="O2831" s="87" t="s">
        <v>828</v>
      </c>
      <c r="P2831" s="87" t="s">
        <v>829</v>
      </c>
      <c r="Q2831" s="38"/>
      <c r="R2831" s="38"/>
      <c r="S2831" s="38"/>
      <c r="T2831" s="38"/>
      <c r="U2831" s="88" t="s">
        <v>540</v>
      </c>
      <c r="V2831" s="88" t="s">
        <v>4272</v>
      </c>
      <c r="W2831" s="88" t="s">
        <v>4300</v>
      </c>
      <c r="X2831" s="89">
        <v>43759.636111111111</v>
      </c>
      <c r="Y2831" s="71">
        <v>43759</v>
      </c>
      <c r="Z2831" s="90">
        <v>0.63611111111111107</v>
      </c>
      <c r="AA2831" s="89">
        <v>43759.734722222223</v>
      </c>
      <c r="AB2831" s="71">
        <v>43759</v>
      </c>
      <c r="AC2831" s="91">
        <v>0.73472222222222217</v>
      </c>
      <c r="AD2831" s="92">
        <v>0</v>
      </c>
      <c r="AE2831" s="91">
        <v>9.8611111112404615E-2</v>
      </c>
      <c r="AF2831" s="92">
        <v>2.3666666666977108</v>
      </c>
    </row>
    <row r="2832" spans="12:32" ht="12.75" customHeight="1" x14ac:dyDescent="0.3">
      <c r="L2832" s="86">
        <v>5</v>
      </c>
      <c r="M2832" s="87" t="s">
        <v>808</v>
      </c>
      <c r="N2832" s="86" t="s">
        <v>52</v>
      </c>
      <c r="O2832" s="87" t="s">
        <v>828</v>
      </c>
      <c r="P2832" s="87" t="s">
        <v>829</v>
      </c>
      <c r="Q2832" s="38"/>
      <c r="R2832" s="38"/>
      <c r="S2832" s="38"/>
      <c r="T2832" s="38"/>
      <c r="U2832" s="88" t="s">
        <v>540</v>
      </c>
      <c r="V2832" s="88" t="s">
        <v>4272</v>
      </c>
      <c r="W2832" s="88" t="s">
        <v>4301</v>
      </c>
      <c r="X2832" s="89">
        <v>43748.65347222222</v>
      </c>
      <c r="Y2832" s="71">
        <v>43748</v>
      </c>
      <c r="Z2832" s="90">
        <v>0.65347222222222223</v>
      </c>
      <c r="AA2832" s="89">
        <v>43748.75277777778</v>
      </c>
      <c r="AB2832" s="71">
        <v>43748</v>
      </c>
      <c r="AC2832" s="91">
        <v>0.75277777777777777</v>
      </c>
      <c r="AD2832" s="92">
        <v>0</v>
      </c>
      <c r="AE2832" s="91">
        <v>9.930555555911269E-2</v>
      </c>
      <c r="AF2832" s="92">
        <v>2.3833333334187046</v>
      </c>
    </row>
    <row r="2833" spans="12:32" ht="12.75" customHeight="1" x14ac:dyDescent="0.3">
      <c r="L2833" s="86">
        <v>5</v>
      </c>
      <c r="M2833" s="87" t="s">
        <v>808</v>
      </c>
      <c r="N2833" s="86" t="s">
        <v>52</v>
      </c>
      <c r="O2833" s="87" t="s">
        <v>828</v>
      </c>
      <c r="P2833" s="87" t="s">
        <v>829</v>
      </c>
      <c r="Q2833" s="38"/>
      <c r="R2833" s="38"/>
      <c r="S2833" s="38"/>
      <c r="T2833" s="38"/>
      <c r="U2833" s="88" t="s">
        <v>540</v>
      </c>
      <c r="V2833" s="88" t="s">
        <v>4272</v>
      </c>
      <c r="W2833" s="88" t="s">
        <v>4302</v>
      </c>
      <c r="X2833" s="89">
        <v>43754.681250000001</v>
      </c>
      <c r="Y2833" s="71">
        <v>43754</v>
      </c>
      <c r="Z2833" s="90">
        <v>0.68125000000000002</v>
      </c>
      <c r="AA2833" s="89">
        <v>43754.836111111108</v>
      </c>
      <c r="AB2833" s="71">
        <v>43754</v>
      </c>
      <c r="AC2833" s="91">
        <v>0.83611111111111103</v>
      </c>
      <c r="AD2833" s="92">
        <v>0</v>
      </c>
      <c r="AE2833" s="91">
        <v>0.15486111110658385</v>
      </c>
      <c r="AF2833" s="92">
        <v>3.7166666665580124</v>
      </c>
    </row>
    <row r="2834" spans="12:32" ht="12.75" customHeight="1" x14ac:dyDescent="0.3">
      <c r="L2834" s="86">
        <v>5</v>
      </c>
      <c r="M2834" s="87" t="s">
        <v>808</v>
      </c>
      <c r="N2834" s="86" t="s">
        <v>52</v>
      </c>
      <c r="O2834" s="87" t="s">
        <v>828</v>
      </c>
      <c r="P2834" s="87" t="s">
        <v>829</v>
      </c>
      <c r="Q2834" s="38"/>
      <c r="R2834" s="38"/>
      <c r="S2834" s="38"/>
      <c r="T2834" s="38"/>
      <c r="U2834" s="88" t="s">
        <v>540</v>
      </c>
      <c r="V2834" s="88" t="s">
        <v>4272</v>
      </c>
      <c r="W2834" s="88" t="s">
        <v>4303</v>
      </c>
      <c r="X2834" s="89">
        <v>43745.695138888892</v>
      </c>
      <c r="Y2834" s="71">
        <v>43745</v>
      </c>
      <c r="Z2834" s="90">
        <v>0.69513888888888886</v>
      </c>
      <c r="AA2834" s="89">
        <v>43745.784722222219</v>
      </c>
      <c r="AB2834" s="71">
        <v>43745</v>
      </c>
      <c r="AC2834" s="91">
        <v>0.78472222222222221</v>
      </c>
      <c r="AD2834" s="92">
        <v>0</v>
      </c>
      <c r="AE2834" s="91">
        <v>8.9583333327027503E-2</v>
      </c>
      <c r="AF2834" s="92">
        <v>2.1499999998486601</v>
      </c>
    </row>
    <row r="2835" spans="12:32" ht="12.75" customHeight="1" x14ac:dyDescent="0.3">
      <c r="L2835" s="86">
        <v>5</v>
      </c>
      <c r="M2835" s="87" t="s">
        <v>808</v>
      </c>
      <c r="N2835" s="86" t="s">
        <v>52</v>
      </c>
      <c r="O2835" s="87" t="s">
        <v>828</v>
      </c>
      <c r="P2835" s="87" t="s">
        <v>829</v>
      </c>
      <c r="Q2835" s="38"/>
      <c r="R2835" s="38"/>
      <c r="S2835" s="38"/>
      <c r="T2835" s="38"/>
      <c r="U2835" s="88" t="s">
        <v>540</v>
      </c>
      <c r="V2835" s="88" t="s">
        <v>4272</v>
      </c>
      <c r="W2835" s="88" t="s">
        <v>4304</v>
      </c>
      <c r="X2835" s="89">
        <v>43760.509722222225</v>
      </c>
      <c r="Y2835" s="71">
        <v>43760</v>
      </c>
      <c r="Z2835" s="90">
        <v>0.50972222222222219</v>
      </c>
      <c r="AA2835" s="89">
        <v>43760.538888888892</v>
      </c>
      <c r="AB2835" s="71">
        <v>43760</v>
      </c>
      <c r="AC2835" s="91">
        <v>1.5388888888888888</v>
      </c>
      <c r="AD2835" s="92">
        <v>0</v>
      </c>
      <c r="AE2835" s="91">
        <v>2.9166666667151731E-2</v>
      </c>
      <c r="AF2835" s="92">
        <v>0.70000000001164153</v>
      </c>
    </row>
    <row r="2836" spans="12:32" ht="12.75" customHeight="1" x14ac:dyDescent="0.3">
      <c r="L2836" s="86">
        <v>5</v>
      </c>
      <c r="M2836" s="87" t="s">
        <v>808</v>
      </c>
      <c r="N2836" s="86" t="s">
        <v>52</v>
      </c>
      <c r="O2836" s="87" t="s">
        <v>828</v>
      </c>
      <c r="P2836" s="87" t="s">
        <v>829</v>
      </c>
      <c r="Q2836" s="38"/>
      <c r="R2836" s="38"/>
      <c r="S2836" s="38"/>
      <c r="T2836" s="38"/>
      <c r="U2836" s="88" t="s">
        <v>540</v>
      </c>
      <c r="V2836" s="88" t="s">
        <v>4272</v>
      </c>
      <c r="W2836" s="88" t="s">
        <v>4305</v>
      </c>
      <c r="X2836" s="70"/>
      <c r="Y2836" s="71"/>
      <c r="Z2836" s="90"/>
      <c r="AA2836" s="90"/>
      <c r="AB2836" s="71"/>
      <c r="AC2836" s="91" t="s">
        <v>762</v>
      </c>
    </row>
    <row r="2837" spans="12:32" ht="12.75" customHeight="1" x14ac:dyDescent="0.3">
      <c r="L2837" s="86">
        <v>5</v>
      </c>
      <c r="M2837" s="87" t="s">
        <v>808</v>
      </c>
      <c r="N2837" s="86" t="s">
        <v>52</v>
      </c>
      <c r="O2837" s="87" t="s">
        <v>877</v>
      </c>
      <c r="P2837" s="38"/>
      <c r="Q2837" s="87" t="s">
        <v>878</v>
      </c>
      <c r="R2837" s="38"/>
      <c r="S2837" s="38"/>
      <c r="T2837" s="38"/>
      <c r="U2837" s="88" t="s">
        <v>540</v>
      </c>
      <c r="V2837" s="88" t="s">
        <v>4355</v>
      </c>
      <c r="W2837" s="88" t="s">
        <v>4359</v>
      </c>
      <c r="X2837" s="89">
        <v>43746.519444444442</v>
      </c>
      <c r="Y2837" s="71">
        <v>43746</v>
      </c>
      <c r="Z2837" s="90">
        <v>0.51944444444444449</v>
      </c>
      <c r="AA2837" s="89">
        <v>43746.632638888892</v>
      </c>
      <c r="AB2837" s="71">
        <v>43746</v>
      </c>
      <c r="AC2837" s="91">
        <v>0.63263888888888886</v>
      </c>
      <c r="AD2837" s="92">
        <v>0</v>
      </c>
      <c r="AE2837" s="91">
        <v>0.11319444444961846</v>
      </c>
      <c r="AF2837" s="92">
        <v>2.716666666790843</v>
      </c>
    </row>
    <row r="2838" spans="12:32" ht="12.75" customHeight="1" x14ac:dyDescent="0.3">
      <c r="L2838" s="86">
        <v>5</v>
      </c>
      <c r="M2838" s="87" t="s">
        <v>808</v>
      </c>
      <c r="N2838" s="86" t="s">
        <v>52</v>
      </c>
      <c r="O2838" s="87" t="s">
        <v>809</v>
      </c>
      <c r="P2838" s="38"/>
      <c r="Q2838" s="87" t="s">
        <v>810</v>
      </c>
      <c r="R2838" s="38"/>
      <c r="S2838" s="38"/>
      <c r="T2838" s="38"/>
      <c r="U2838" s="88" t="s">
        <v>540</v>
      </c>
      <c r="V2838" s="88" t="s">
        <v>4362</v>
      </c>
      <c r="W2838" s="88" t="s">
        <v>4394</v>
      </c>
      <c r="X2838" s="89">
        <v>43766.457638888889</v>
      </c>
      <c r="Y2838" s="71">
        <v>43766</v>
      </c>
      <c r="Z2838" s="90">
        <v>0.45763888888888887</v>
      </c>
      <c r="AA2838" s="89">
        <v>43766.688888888886</v>
      </c>
      <c r="AB2838" s="71">
        <v>43766</v>
      </c>
      <c r="AC2838" s="91">
        <v>0.68888888888888888</v>
      </c>
      <c r="AD2838" s="92">
        <v>0</v>
      </c>
      <c r="AE2838" s="91">
        <v>0.23124999999708962</v>
      </c>
      <c r="AF2838" s="92">
        <v>5.5499999999301508</v>
      </c>
    </row>
    <row r="2839" spans="12:32" ht="12.75" customHeight="1" x14ac:dyDescent="0.3">
      <c r="L2839" s="86">
        <v>5</v>
      </c>
      <c r="M2839" s="87" t="s">
        <v>808</v>
      </c>
      <c r="N2839" s="86" t="s">
        <v>52</v>
      </c>
      <c r="O2839" s="87" t="s">
        <v>809</v>
      </c>
      <c r="P2839" s="38"/>
      <c r="Q2839" s="87" t="s">
        <v>810</v>
      </c>
      <c r="R2839" s="38"/>
      <c r="S2839" s="38"/>
      <c r="T2839" s="38"/>
      <c r="U2839" s="88" t="s">
        <v>540</v>
      </c>
      <c r="V2839" s="88" t="s">
        <v>4362</v>
      </c>
      <c r="W2839" s="88" t="s">
        <v>4395</v>
      </c>
      <c r="X2839" s="89">
        <v>43759.459027777775</v>
      </c>
      <c r="Y2839" s="71">
        <v>43759</v>
      </c>
      <c r="Z2839" s="90">
        <v>0.45902777777777781</v>
      </c>
      <c r="AA2839" s="89">
        <v>43759.635416666664</v>
      </c>
      <c r="AB2839" s="71">
        <v>43759</v>
      </c>
      <c r="AC2839" s="91">
        <v>0.63541666666666663</v>
      </c>
      <c r="AD2839" s="92">
        <v>0</v>
      </c>
      <c r="AE2839" s="91">
        <v>0.17638888888905058</v>
      </c>
      <c r="AF2839" s="92">
        <v>4.2333333333372138</v>
      </c>
    </row>
    <row r="2840" spans="12:32" ht="12.75" customHeight="1" x14ac:dyDescent="0.3">
      <c r="L2840" s="86">
        <v>5</v>
      </c>
      <c r="M2840" s="87" t="s">
        <v>808</v>
      </c>
      <c r="N2840" s="86" t="s">
        <v>52</v>
      </c>
      <c r="O2840" s="87" t="s">
        <v>809</v>
      </c>
      <c r="P2840" s="38"/>
      <c r="Q2840" s="87" t="s">
        <v>810</v>
      </c>
      <c r="R2840" s="38"/>
      <c r="S2840" s="38"/>
      <c r="T2840" s="38"/>
      <c r="U2840" s="88" t="s">
        <v>540</v>
      </c>
      <c r="V2840" s="88" t="s">
        <v>4362</v>
      </c>
      <c r="W2840" s="88" t="s">
        <v>4396</v>
      </c>
      <c r="X2840" s="89">
        <v>43754.459027777775</v>
      </c>
      <c r="Y2840" s="71">
        <v>43754</v>
      </c>
      <c r="Z2840" s="90">
        <v>0.45902777777777781</v>
      </c>
      <c r="AA2840" s="89">
        <v>43754.636805555558</v>
      </c>
      <c r="AB2840" s="71">
        <v>43754</v>
      </c>
      <c r="AC2840" s="91">
        <v>0.63680555555555551</v>
      </c>
      <c r="AD2840" s="92">
        <v>0</v>
      </c>
      <c r="AE2840" s="91">
        <v>0.17777777778246673</v>
      </c>
      <c r="AF2840" s="92">
        <v>4.2666666667792015</v>
      </c>
    </row>
    <row r="2841" spans="12:32" ht="12.75" customHeight="1" x14ac:dyDescent="0.3">
      <c r="L2841" s="86">
        <v>5</v>
      </c>
      <c r="M2841" s="87" t="s">
        <v>808</v>
      </c>
      <c r="N2841" s="86" t="s">
        <v>52</v>
      </c>
      <c r="O2841" s="87" t="s">
        <v>809</v>
      </c>
      <c r="P2841" s="38"/>
      <c r="Q2841" s="87" t="s">
        <v>810</v>
      </c>
      <c r="R2841" s="38"/>
      <c r="S2841" s="38"/>
      <c r="T2841" s="38"/>
      <c r="U2841" s="88" t="s">
        <v>540</v>
      </c>
      <c r="V2841" s="88" t="s">
        <v>4362</v>
      </c>
      <c r="W2841" s="88" t="s">
        <v>4397</v>
      </c>
      <c r="X2841" s="89">
        <v>43761.468055555553</v>
      </c>
      <c r="Y2841" s="71">
        <v>43761</v>
      </c>
      <c r="Z2841" s="90">
        <v>0.4680555555555555</v>
      </c>
      <c r="AA2841" s="89">
        <v>43761.783333333333</v>
      </c>
      <c r="AB2841" s="71">
        <v>43761</v>
      </c>
      <c r="AC2841" s="91">
        <v>0.78333333333333333</v>
      </c>
      <c r="AD2841" s="92">
        <v>0</v>
      </c>
      <c r="AE2841" s="91">
        <v>0.31527777777955635</v>
      </c>
      <c r="AF2841" s="92">
        <v>7.5666666667093523</v>
      </c>
    </row>
    <row r="2842" spans="12:32" ht="12.75" customHeight="1" x14ac:dyDescent="0.3">
      <c r="L2842" s="86">
        <v>5</v>
      </c>
      <c r="M2842" s="87" t="s">
        <v>808</v>
      </c>
      <c r="N2842" s="86" t="s">
        <v>52</v>
      </c>
      <c r="O2842" s="87" t="s">
        <v>809</v>
      </c>
      <c r="P2842" s="38"/>
      <c r="Q2842" s="87" t="s">
        <v>810</v>
      </c>
      <c r="R2842" s="38"/>
      <c r="S2842" s="38"/>
      <c r="T2842" s="38"/>
      <c r="U2842" s="88" t="s">
        <v>540</v>
      </c>
      <c r="V2842" s="88" t="s">
        <v>4362</v>
      </c>
      <c r="W2842" s="88" t="s">
        <v>4398</v>
      </c>
      <c r="X2842" s="89">
        <v>43747.484027777777</v>
      </c>
      <c r="Y2842" s="71">
        <v>43747</v>
      </c>
      <c r="Z2842" s="90">
        <v>0.48402777777777778</v>
      </c>
      <c r="AA2842" s="89">
        <v>43747.488888888889</v>
      </c>
      <c r="AB2842" s="71">
        <v>43747</v>
      </c>
      <c r="AC2842" s="91">
        <v>0.48888888888888887</v>
      </c>
      <c r="AD2842" s="92">
        <v>0</v>
      </c>
      <c r="AE2842" s="91">
        <v>4.8611111124046147E-3</v>
      </c>
      <c r="AF2842" s="92">
        <v>0.11666666669771075</v>
      </c>
    </row>
    <row r="2843" spans="12:32" ht="12.75" customHeight="1" x14ac:dyDescent="0.3">
      <c r="L2843" s="86">
        <v>5</v>
      </c>
      <c r="M2843" s="87" t="s">
        <v>808</v>
      </c>
      <c r="N2843" s="86" t="s">
        <v>52</v>
      </c>
      <c r="O2843" s="87" t="s">
        <v>809</v>
      </c>
      <c r="P2843" s="38"/>
      <c r="Q2843" s="87" t="s">
        <v>810</v>
      </c>
      <c r="R2843" s="38"/>
      <c r="S2843" s="38"/>
      <c r="T2843" s="38"/>
      <c r="U2843" s="88" t="s">
        <v>540</v>
      </c>
      <c r="V2843" s="88" t="s">
        <v>4362</v>
      </c>
      <c r="W2843" s="88" t="s">
        <v>4399</v>
      </c>
      <c r="X2843" s="89">
        <v>43760.493055555555</v>
      </c>
      <c r="Y2843" s="71">
        <v>43760</v>
      </c>
      <c r="Z2843" s="90">
        <v>0.49305555555555558</v>
      </c>
      <c r="AA2843" s="89">
        <v>43760.662499999999</v>
      </c>
      <c r="AB2843" s="71">
        <v>43760</v>
      </c>
      <c r="AC2843" s="91">
        <v>0.66249999999999998</v>
      </c>
      <c r="AD2843" s="92">
        <v>0</v>
      </c>
      <c r="AE2843" s="91">
        <v>0.16944444444379769</v>
      </c>
      <c r="AF2843" s="92">
        <v>4.0666666666511446</v>
      </c>
    </row>
    <row r="2844" spans="12:32" ht="12.75" customHeight="1" x14ac:dyDescent="0.3">
      <c r="L2844" s="86">
        <v>5</v>
      </c>
      <c r="M2844" s="87" t="s">
        <v>808</v>
      </c>
      <c r="N2844" s="86" t="s">
        <v>52</v>
      </c>
      <c r="O2844" s="87" t="s">
        <v>809</v>
      </c>
      <c r="P2844" s="38"/>
      <c r="Q2844" s="87" t="s">
        <v>810</v>
      </c>
      <c r="R2844" s="38"/>
      <c r="S2844" s="38"/>
      <c r="T2844" s="38"/>
      <c r="U2844" s="88" t="s">
        <v>540</v>
      </c>
      <c r="V2844" s="88" t="s">
        <v>4362</v>
      </c>
      <c r="W2844" s="88" t="s">
        <v>4400</v>
      </c>
      <c r="X2844" s="89">
        <v>43749.499305555553</v>
      </c>
      <c r="Y2844" s="71">
        <v>43749</v>
      </c>
      <c r="Z2844" s="90">
        <v>0.4993055555555555</v>
      </c>
      <c r="AA2844" s="89">
        <v>43749.700694444444</v>
      </c>
      <c r="AB2844" s="71">
        <v>43749</v>
      </c>
      <c r="AC2844" s="91">
        <v>0.7006944444444444</v>
      </c>
      <c r="AD2844" s="92">
        <v>0</v>
      </c>
      <c r="AE2844" s="91">
        <v>0.20138888889050577</v>
      </c>
      <c r="AF2844" s="92">
        <v>4.8333333333721384</v>
      </c>
    </row>
    <row r="2845" spans="12:32" ht="12.75" customHeight="1" x14ac:dyDescent="0.3">
      <c r="L2845" s="86">
        <v>5</v>
      </c>
      <c r="M2845" s="87" t="s">
        <v>808</v>
      </c>
      <c r="N2845" s="86" t="s">
        <v>52</v>
      </c>
      <c r="O2845" s="87" t="s">
        <v>809</v>
      </c>
      <c r="P2845" s="38"/>
      <c r="Q2845" s="87" t="s">
        <v>810</v>
      </c>
      <c r="R2845" s="38"/>
      <c r="S2845" s="38"/>
      <c r="T2845" s="38"/>
      <c r="U2845" s="88" t="s">
        <v>540</v>
      </c>
      <c r="V2845" s="88" t="s">
        <v>4362</v>
      </c>
      <c r="W2845" s="88" t="s">
        <v>4401</v>
      </c>
      <c r="X2845" s="89">
        <v>43745.522916666669</v>
      </c>
      <c r="Y2845" s="71">
        <v>43745</v>
      </c>
      <c r="Z2845" s="90">
        <v>0.5229166666666667</v>
      </c>
      <c r="AA2845" s="89">
        <v>43745.702777777777</v>
      </c>
      <c r="AB2845" s="71">
        <v>43745</v>
      </c>
      <c r="AC2845" s="91">
        <v>0.70277777777777783</v>
      </c>
      <c r="AD2845" s="92">
        <v>0</v>
      </c>
      <c r="AE2845" s="91">
        <v>0.17986111110803904</v>
      </c>
      <c r="AF2845" s="92">
        <v>4.316666666592937</v>
      </c>
    </row>
    <row r="2846" spans="12:32" ht="12.75" customHeight="1" x14ac:dyDescent="0.3">
      <c r="L2846" s="86">
        <v>5</v>
      </c>
      <c r="M2846" s="87" t="s">
        <v>808</v>
      </c>
      <c r="N2846" s="86" t="s">
        <v>52</v>
      </c>
      <c r="O2846" s="87" t="s">
        <v>809</v>
      </c>
      <c r="P2846" s="38"/>
      <c r="Q2846" s="87" t="s">
        <v>810</v>
      </c>
      <c r="R2846" s="38"/>
      <c r="S2846" s="38"/>
      <c r="T2846" s="38"/>
      <c r="U2846" s="88" t="s">
        <v>540</v>
      </c>
      <c r="V2846" s="88" t="s">
        <v>4362</v>
      </c>
      <c r="W2846" s="88" t="s">
        <v>4402</v>
      </c>
      <c r="X2846" s="89">
        <v>43739.532638888886</v>
      </c>
      <c r="Y2846" s="71">
        <v>43739</v>
      </c>
      <c r="Z2846" s="90">
        <v>0.53263888888888888</v>
      </c>
      <c r="AA2846" s="89">
        <v>43739.684027777781</v>
      </c>
      <c r="AB2846" s="71">
        <v>43739</v>
      </c>
      <c r="AC2846" s="91">
        <v>0.68402777777777779</v>
      </c>
      <c r="AD2846" s="92">
        <v>0</v>
      </c>
      <c r="AE2846" s="91">
        <v>0.15138888889487134</v>
      </c>
      <c r="AF2846" s="92">
        <v>3.6333333334769122</v>
      </c>
    </row>
    <row r="2847" spans="12:32" ht="12.75" customHeight="1" x14ac:dyDescent="0.3">
      <c r="L2847" s="86">
        <v>5</v>
      </c>
      <c r="M2847" s="87" t="s">
        <v>808</v>
      </c>
      <c r="N2847" s="86" t="s">
        <v>52</v>
      </c>
      <c r="O2847" s="87" t="s">
        <v>1548</v>
      </c>
      <c r="P2847" s="38"/>
      <c r="Q2847" s="87" t="s">
        <v>1549</v>
      </c>
      <c r="R2847" s="38"/>
      <c r="S2847" s="38"/>
      <c r="T2847" s="38"/>
      <c r="U2847" s="88" t="s">
        <v>540</v>
      </c>
      <c r="V2847" s="88" t="s">
        <v>4460</v>
      </c>
      <c r="W2847" s="88" t="s">
        <v>4464</v>
      </c>
      <c r="X2847" s="89">
        <v>43756.530555555553</v>
      </c>
      <c r="Y2847" s="71">
        <v>43756</v>
      </c>
      <c r="Z2847" s="90">
        <v>0.53055555555555556</v>
      </c>
      <c r="AA2847" s="89">
        <v>43756.611111111109</v>
      </c>
      <c r="AB2847" s="71">
        <v>43756</v>
      </c>
      <c r="AC2847" s="91">
        <v>0.61111111111111116</v>
      </c>
      <c r="AD2847" s="92">
        <v>0</v>
      </c>
      <c r="AE2847" s="91">
        <v>8.0555555556202307E-2</v>
      </c>
      <c r="AF2847" s="92">
        <v>1.9333333333488554</v>
      </c>
    </row>
    <row r="2848" spans="12:32" ht="12.75" customHeight="1" x14ac:dyDescent="0.3">
      <c r="L2848" s="86">
        <v>5</v>
      </c>
      <c r="M2848" s="87" t="s">
        <v>808</v>
      </c>
      <c r="N2848" s="86" t="s">
        <v>52</v>
      </c>
      <c r="O2848" s="87" t="s">
        <v>849</v>
      </c>
      <c r="P2848" s="87" t="s">
        <v>901</v>
      </c>
      <c r="Q2848" s="38"/>
      <c r="R2848" s="38"/>
      <c r="S2848" s="38"/>
      <c r="T2848" s="38"/>
      <c r="U2848" s="88" t="s">
        <v>540</v>
      </c>
      <c r="V2848" s="88" t="s">
        <v>4465</v>
      </c>
      <c r="W2848" s="88" t="s">
        <v>4472</v>
      </c>
      <c r="X2848" s="89">
        <v>43741.540277777778</v>
      </c>
      <c r="Y2848" s="71">
        <v>43741</v>
      </c>
      <c r="Z2848" s="90">
        <v>0.54027777777777775</v>
      </c>
      <c r="AA2848" s="89">
        <v>43741.723611111112</v>
      </c>
      <c r="AB2848" s="71">
        <v>43741</v>
      </c>
      <c r="AC2848" s="91">
        <v>0.72361111111111109</v>
      </c>
      <c r="AD2848" s="92">
        <v>0</v>
      </c>
      <c r="AE2848" s="91">
        <v>0.18333333333430346</v>
      </c>
      <c r="AF2848" s="92">
        <v>4.4000000000232831</v>
      </c>
    </row>
    <row r="2849" spans="12:32" ht="12.75" customHeight="1" x14ac:dyDescent="0.3">
      <c r="L2849" s="86">
        <v>5</v>
      </c>
      <c r="M2849" s="87" t="s">
        <v>808</v>
      </c>
      <c r="N2849" s="86" t="s">
        <v>52</v>
      </c>
      <c r="O2849" s="87" t="s">
        <v>843</v>
      </c>
      <c r="P2849" s="87" t="s">
        <v>844</v>
      </c>
      <c r="Q2849" s="38"/>
      <c r="R2849" s="38"/>
      <c r="S2849" s="38"/>
      <c r="T2849" s="38"/>
      <c r="U2849" s="88" t="s">
        <v>540</v>
      </c>
      <c r="V2849" s="88" t="s">
        <v>4526</v>
      </c>
      <c r="W2849" s="88" t="s">
        <v>4548</v>
      </c>
      <c r="X2849" s="89">
        <v>43766.44027777778</v>
      </c>
      <c r="Y2849" s="71">
        <v>43766</v>
      </c>
      <c r="Z2849" s="90">
        <v>0.44027777777777777</v>
      </c>
      <c r="AA2849" s="89">
        <v>43766.633333333331</v>
      </c>
      <c r="AB2849" s="71">
        <v>43766</v>
      </c>
      <c r="AC2849" s="91">
        <v>0.6333333333333333</v>
      </c>
      <c r="AD2849" s="92">
        <v>0</v>
      </c>
      <c r="AE2849" s="91">
        <v>0.19305555555183673</v>
      </c>
      <c r="AF2849" s="92">
        <v>4.6333333332440816</v>
      </c>
    </row>
    <row r="2850" spans="12:32" ht="12.75" customHeight="1" x14ac:dyDescent="0.3">
      <c r="L2850" s="86">
        <v>5</v>
      </c>
      <c r="M2850" s="87" t="s">
        <v>808</v>
      </c>
      <c r="N2850" s="86" t="s">
        <v>52</v>
      </c>
      <c r="O2850" s="87" t="s">
        <v>843</v>
      </c>
      <c r="P2850" s="87" t="s">
        <v>844</v>
      </c>
      <c r="Q2850" s="38"/>
      <c r="R2850" s="38"/>
      <c r="S2850" s="38"/>
      <c r="T2850" s="38"/>
      <c r="U2850" s="88" t="s">
        <v>540</v>
      </c>
      <c r="V2850" s="88" t="s">
        <v>4526</v>
      </c>
      <c r="W2850" s="88" t="s">
        <v>4549</v>
      </c>
      <c r="X2850" s="89">
        <v>43762.448611111111</v>
      </c>
      <c r="Y2850" s="71">
        <v>43762</v>
      </c>
      <c r="Z2850" s="90">
        <v>0.44861111111111113</v>
      </c>
      <c r="AA2850" s="89">
        <v>43763.395138888889</v>
      </c>
      <c r="AB2850" s="71">
        <v>43763</v>
      </c>
      <c r="AC2850" s="91">
        <v>0.39513888888888887</v>
      </c>
      <c r="AD2850" s="92">
        <v>0</v>
      </c>
      <c r="AE2850" s="91">
        <v>0.36319444444444443</v>
      </c>
      <c r="AF2850" s="92">
        <v>8.7166666666666668</v>
      </c>
    </row>
    <row r="2851" spans="12:32" ht="12.75" customHeight="1" x14ac:dyDescent="0.3">
      <c r="L2851" s="86">
        <v>5</v>
      </c>
      <c r="M2851" s="87" t="s">
        <v>808</v>
      </c>
      <c r="N2851" s="86" t="s">
        <v>52</v>
      </c>
      <c r="O2851" s="87" t="s">
        <v>843</v>
      </c>
      <c r="P2851" s="87" t="s">
        <v>844</v>
      </c>
      <c r="Q2851" s="38"/>
      <c r="R2851" s="38"/>
      <c r="S2851" s="38"/>
      <c r="T2851" s="38"/>
      <c r="U2851" s="88" t="s">
        <v>540</v>
      </c>
      <c r="V2851" s="88" t="s">
        <v>4526</v>
      </c>
      <c r="W2851" s="88" t="s">
        <v>4550</v>
      </c>
      <c r="X2851" s="89">
        <v>43742.470833333333</v>
      </c>
      <c r="Y2851" s="71">
        <v>43742</v>
      </c>
      <c r="Z2851" s="90">
        <v>0.47083333333333338</v>
      </c>
      <c r="AA2851" s="89">
        <v>43742.548611111109</v>
      </c>
      <c r="AB2851" s="71">
        <v>43742</v>
      </c>
      <c r="AC2851" s="91">
        <v>0.54861111111111116</v>
      </c>
      <c r="AD2851" s="92">
        <v>0</v>
      </c>
      <c r="AE2851" s="91">
        <v>7.7777777776645962E-2</v>
      </c>
      <c r="AF2851" s="92">
        <v>1.8666666666395031</v>
      </c>
    </row>
    <row r="2852" spans="12:32" ht="12.75" customHeight="1" x14ac:dyDescent="0.3">
      <c r="L2852" s="86">
        <v>5</v>
      </c>
      <c r="M2852" s="87" t="s">
        <v>808</v>
      </c>
      <c r="N2852" s="86" t="s">
        <v>52</v>
      </c>
      <c r="O2852" s="87" t="s">
        <v>843</v>
      </c>
      <c r="P2852" s="87" t="s">
        <v>844</v>
      </c>
      <c r="Q2852" s="38"/>
      <c r="R2852" s="38"/>
      <c r="S2852" s="38"/>
      <c r="T2852" s="38"/>
      <c r="U2852" s="88" t="s">
        <v>540</v>
      </c>
      <c r="V2852" s="88" t="s">
        <v>4526</v>
      </c>
      <c r="W2852" s="88" t="s">
        <v>4551</v>
      </c>
      <c r="X2852" s="89">
        <v>43748.604166666664</v>
      </c>
      <c r="Y2852" s="71">
        <v>43748</v>
      </c>
      <c r="Z2852" s="90">
        <v>0.60416666666666663</v>
      </c>
      <c r="AA2852" s="89">
        <v>43749.436805555553</v>
      </c>
      <c r="AB2852" s="71">
        <v>43749</v>
      </c>
      <c r="AC2852" s="91">
        <v>0.4368055555555555</v>
      </c>
      <c r="AD2852" s="92">
        <v>0</v>
      </c>
      <c r="AE2852" s="91">
        <v>0.24930555555555556</v>
      </c>
      <c r="AF2852" s="92">
        <v>5.9833333333333334</v>
      </c>
    </row>
    <row r="2853" spans="12:32" ht="12.75" customHeight="1" x14ac:dyDescent="0.3">
      <c r="L2853" s="86">
        <v>5</v>
      </c>
      <c r="M2853" s="87" t="s">
        <v>808</v>
      </c>
      <c r="N2853" s="86" t="s">
        <v>52</v>
      </c>
      <c r="O2853" s="87" t="s">
        <v>843</v>
      </c>
      <c r="P2853" s="87" t="s">
        <v>844</v>
      </c>
      <c r="Q2853" s="38"/>
      <c r="R2853" s="38"/>
      <c r="S2853" s="38"/>
      <c r="T2853" s="38"/>
      <c r="U2853" s="88" t="s">
        <v>540</v>
      </c>
      <c r="V2853" s="88" t="s">
        <v>4526</v>
      </c>
      <c r="W2853" s="88" t="s">
        <v>4552</v>
      </c>
      <c r="X2853" s="89">
        <v>43761.613888888889</v>
      </c>
      <c r="Y2853" s="71">
        <v>43761</v>
      </c>
      <c r="Z2853" s="90">
        <v>0.61388888888888893</v>
      </c>
      <c r="AA2853" s="89">
        <v>43761.709722222222</v>
      </c>
      <c r="AB2853" s="71">
        <v>43761</v>
      </c>
      <c r="AC2853" s="91">
        <v>0.70972222222222225</v>
      </c>
      <c r="AD2853" s="92">
        <v>0</v>
      </c>
      <c r="AE2853" s="91">
        <v>9.5833333332848269E-2</v>
      </c>
      <c r="AF2853" s="92">
        <v>2.2999999999883585</v>
      </c>
    </row>
    <row r="2854" spans="12:32" ht="12.75" customHeight="1" x14ac:dyDescent="0.3">
      <c r="L2854" s="86">
        <v>5</v>
      </c>
      <c r="M2854" s="87" t="s">
        <v>808</v>
      </c>
      <c r="N2854" s="86" t="s">
        <v>52</v>
      </c>
      <c r="O2854" s="87" t="s">
        <v>843</v>
      </c>
      <c r="P2854" s="87" t="s">
        <v>844</v>
      </c>
      <c r="Q2854" s="38"/>
      <c r="R2854" s="38"/>
      <c r="S2854" s="38"/>
      <c r="T2854" s="38"/>
      <c r="U2854" s="88" t="s">
        <v>540</v>
      </c>
      <c r="V2854" s="88" t="s">
        <v>4526</v>
      </c>
      <c r="W2854" s="88" t="s">
        <v>4553</v>
      </c>
      <c r="X2854" s="89">
        <v>43759.613888888889</v>
      </c>
      <c r="Y2854" s="71">
        <v>43759</v>
      </c>
      <c r="Z2854" s="90">
        <v>0.61388888888888893</v>
      </c>
      <c r="AA2854" s="89">
        <v>43760.392361111109</v>
      </c>
      <c r="AB2854" s="71">
        <v>43760</v>
      </c>
      <c r="AC2854" s="91">
        <v>0.3923611111111111</v>
      </c>
      <c r="AD2854" s="92">
        <v>0</v>
      </c>
      <c r="AE2854" s="91">
        <v>0.19513888888888886</v>
      </c>
      <c r="AF2854" s="92">
        <v>4.6833333333333327</v>
      </c>
    </row>
    <row r="2855" spans="12:32" ht="12.75" customHeight="1" x14ac:dyDescent="0.3">
      <c r="L2855" s="86">
        <v>5</v>
      </c>
      <c r="M2855" s="87" t="s">
        <v>808</v>
      </c>
      <c r="N2855" s="86" t="s">
        <v>52</v>
      </c>
      <c r="O2855" s="87" t="s">
        <v>843</v>
      </c>
      <c r="P2855" s="87" t="s">
        <v>844</v>
      </c>
      <c r="Q2855" s="38"/>
      <c r="R2855" s="38"/>
      <c r="S2855" s="38"/>
      <c r="T2855" s="38"/>
      <c r="U2855" s="88" t="s">
        <v>540</v>
      </c>
      <c r="V2855" s="88" t="s">
        <v>4526</v>
      </c>
      <c r="W2855" s="88" t="s">
        <v>4554</v>
      </c>
      <c r="X2855" s="89">
        <v>43740.640277777777</v>
      </c>
      <c r="Y2855" s="71">
        <v>43740</v>
      </c>
      <c r="Z2855" s="90">
        <v>0.64027777777777772</v>
      </c>
      <c r="AA2855" s="89">
        <v>43741.397222222222</v>
      </c>
      <c r="AB2855" s="71">
        <v>43741</v>
      </c>
      <c r="AC2855" s="91">
        <v>0.3972222222222222</v>
      </c>
      <c r="AD2855" s="92">
        <v>0</v>
      </c>
      <c r="AE2855" s="91">
        <v>0.17361111111111116</v>
      </c>
      <c r="AF2855" s="92">
        <v>4.1666666666666679</v>
      </c>
    </row>
    <row r="2856" spans="12:32" ht="12.75" customHeight="1" x14ac:dyDescent="0.3">
      <c r="L2856" s="86">
        <v>5</v>
      </c>
      <c r="M2856" s="87" t="s">
        <v>808</v>
      </c>
      <c r="N2856" s="86" t="s">
        <v>52</v>
      </c>
      <c r="O2856" s="87" t="s">
        <v>843</v>
      </c>
      <c r="P2856" s="87" t="s">
        <v>844</v>
      </c>
      <c r="Q2856" s="38"/>
      <c r="R2856" s="38"/>
      <c r="S2856" s="38"/>
      <c r="T2856" s="38"/>
      <c r="U2856" s="88" t="s">
        <v>540</v>
      </c>
      <c r="V2856" s="88" t="s">
        <v>4526</v>
      </c>
      <c r="W2856" s="88" t="s">
        <v>4555</v>
      </c>
      <c r="X2856" s="89">
        <v>43767.652777777781</v>
      </c>
      <c r="Y2856" s="71">
        <v>43767</v>
      </c>
      <c r="Z2856" s="90">
        <v>0.65277777777777779</v>
      </c>
      <c r="AA2856" s="89">
        <v>43768.40347222222</v>
      </c>
      <c r="AB2856" s="71">
        <v>43768</v>
      </c>
      <c r="AC2856" s="91">
        <v>0.40347222222222223</v>
      </c>
      <c r="AD2856" s="92">
        <v>0</v>
      </c>
      <c r="AE2856" s="91">
        <v>0.16736111111111113</v>
      </c>
      <c r="AF2856" s="92">
        <v>4.0166666666666675</v>
      </c>
    </row>
    <row r="2857" spans="12:32" ht="12.75" customHeight="1" x14ac:dyDescent="0.3">
      <c r="L2857" s="86">
        <v>5</v>
      </c>
      <c r="M2857" s="87" t="s">
        <v>808</v>
      </c>
      <c r="N2857" s="86" t="s">
        <v>52</v>
      </c>
      <c r="O2857" s="87" t="s">
        <v>843</v>
      </c>
      <c r="P2857" s="87" t="s">
        <v>844</v>
      </c>
      <c r="Q2857" s="38"/>
      <c r="R2857" s="38"/>
      <c r="S2857" s="38"/>
      <c r="T2857" s="38"/>
      <c r="U2857" s="88" t="s">
        <v>540</v>
      </c>
      <c r="V2857" s="88" t="s">
        <v>4526</v>
      </c>
      <c r="W2857" s="88" t="s">
        <v>4556</v>
      </c>
      <c r="X2857" s="89">
        <v>43756.670138888891</v>
      </c>
      <c r="Y2857" s="71">
        <v>43756</v>
      </c>
      <c r="Z2857" s="90">
        <v>0.67013888888888884</v>
      </c>
      <c r="AA2857" s="89">
        <v>43756.753472222219</v>
      </c>
      <c r="AB2857" s="71">
        <v>43756</v>
      </c>
      <c r="AC2857" s="91">
        <v>0.75347222222222221</v>
      </c>
      <c r="AD2857" s="92">
        <v>0</v>
      </c>
      <c r="AE2857" s="91">
        <v>8.3333333328482695E-2</v>
      </c>
      <c r="AF2857" s="92">
        <v>1.9999999998835847</v>
      </c>
    </row>
    <row r="2858" spans="12:32" ht="12.75" customHeight="1" x14ac:dyDescent="0.3">
      <c r="L2858" s="86">
        <v>5</v>
      </c>
      <c r="M2858" s="87" t="s">
        <v>808</v>
      </c>
      <c r="N2858" s="86" t="s">
        <v>52</v>
      </c>
      <c r="O2858" s="87" t="s">
        <v>843</v>
      </c>
      <c r="P2858" s="87" t="s">
        <v>844</v>
      </c>
      <c r="Q2858" s="38"/>
      <c r="R2858" s="38"/>
      <c r="S2858" s="38"/>
      <c r="T2858" s="38"/>
      <c r="U2858" s="88" t="s">
        <v>540</v>
      </c>
      <c r="V2858" s="88" t="s">
        <v>4526</v>
      </c>
      <c r="W2858" s="88" t="s">
        <v>4557</v>
      </c>
      <c r="X2858" s="89">
        <v>43769.527777777781</v>
      </c>
      <c r="Y2858" s="71">
        <v>43769</v>
      </c>
      <c r="Z2858" s="90">
        <v>0.52777777777777779</v>
      </c>
      <c r="AA2858" s="89">
        <v>43769.652777777781</v>
      </c>
      <c r="AB2858" s="71">
        <v>43769</v>
      </c>
      <c r="AC2858" s="91">
        <v>0.65277777777777779</v>
      </c>
      <c r="AD2858" s="92">
        <v>0</v>
      </c>
      <c r="AE2858" s="91">
        <v>0.125</v>
      </c>
      <c r="AF2858" s="92">
        <v>3</v>
      </c>
    </row>
    <row r="2859" spans="12:32" ht="12.75" customHeight="1" x14ac:dyDescent="0.3">
      <c r="L2859" s="86">
        <v>5</v>
      </c>
      <c r="M2859" s="87" t="s">
        <v>808</v>
      </c>
      <c r="N2859" s="86" t="s">
        <v>52</v>
      </c>
      <c r="O2859" s="87" t="s">
        <v>843</v>
      </c>
      <c r="P2859" s="87" t="s">
        <v>844</v>
      </c>
      <c r="Q2859" s="38"/>
      <c r="R2859" s="38"/>
      <c r="S2859" s="38"/>
      <c r="T2859" s="38"/>
      <c r="U2859" s="88" t="s">
        <v>540</v>
      </c>
      <c r="V2859" s="88" t="s">
        <v>4526</v>
      </c>
      <c r="W2859" s="88" t="s">
        <v>4558</v>
      </c>
      <c r="X2859" s="70"/>
      <c r="Y2859" s="71"/>
      <c r="Z2859" s="90"/>
      <c r="AA2859" s="90"/>
      <c r="AB2859" s="71"/>
      <c r="AC2859" s="91" t="s">
        <v>762</v>
      </c>
    </row>
    <row r="2860" spans="12:32" ht="12.75" customHeight="1" x14ac:dyDescent="0.3">
      <c r="L2860" s="86">
        <v>5</v>
      </c>
      <c r="M2860" s="87" t="s">
        <v>808</v>
      </c>
      <c r="N2860" s="86" t="s">
        <v>52</v>
      </c>
      <c r="O2860" s="87" t="s">
        <v>843</v>
      </c>
      <c r="P2860" s="87" t="s">
        <v>844</v>
      </c>
      <c r="Q2860" s="38"/>
      <c r="R2860" s="38"/>
      <c r="S2860" s="38"/>
      <c r="T2860" s="38"/>
      <c r="U2860" s="88" t="s">
        <v>540</v>
      </c>
      <c r="V2860" s="88" t="s">
        <v>4605</v>
      </c>
      <c r="W2860" s="88" t="s">
        <v>4606</v>
      </c>
      <c r="X2860" s="89">
        <v>43741.536111111112</v>
      </c>
      <c r="Y2860" s="71">
        <v>43741</v>
      </c>
      <c r="Z2860" s="90">
        <v>0.53611111111111109</v>
      </c>
      <c r="AA2860" s="89">
        <v>43742.55972222222</v>
      </c>
      <c r="AB2860" s="71">
        <v>43742</v>
      </c>
      <c r="AC2860" s="91">
        <v>0.55972222222222223</v>
      </c>
      <c r="AD2860" s="92">
        <v>0</v>
      </c>
      <c r="AE2860" s="91">
        <v>0.44027777777777782</v>
      </c>
      <c r="AF2860" s="92">
        <v>10.566666666666668</v>
      </c>
    </row>
    <row r="2861" spans="12:32" ht="12.75" customHeight="1" x14ac:dyDescent="0.3">
      <c r="L2861" s="86">
        <v>5</v>
      </c>
      <c r="M2861" s="87" t="s">
        <v>808</v>
      </c>
      <c r="N2861" s="86" t="s">
        <v>52</v>
      </c>
      <c r="O2861" s="87" t="s">
        <v>828</v>
      </c>
      <c r="P2861" s="87" t="s">
        <v>829</v>
      </c>
      <c r="Q2861" s="38"/>
      <c r="R2861" s="38"/>
      <c r="S2861" s="38"/>
      <c r="T2861" s="38"/>
      <c r="U2861" s="88" t="s">
        <v>540</v>
      </c>
      <c r="V2861" s="88" t="s">
        <v>4608</v>
      </c>
      <c r="W2861" s="88" t="s">
        <v>4618</v>
      </c>
      <c r="X2861" s="89">
        <v>43769.382638888892</v>
      </c>
      <c r="Y2861" s="71">
        <v>43769</v>
      </c>
      <c r="Z2861" s="90">
        <v>0.38263888888888892</v>
      </c>
      <c r="AA2861" s="89">
        <v>43769.38958333333</v>
      </c>
      <c r="AB2861" s="71">
        <v>43769</v>
      </c>
      <c r="AC2861" s="91">
        <v>0.38958333333333334</v>
      </c>
      <c r="AD2861" s="92">
        <v>0</v>
      </c>
      <c r="AE2861" s="91">
        <v>6.9444444379769266E-3</v>
      </c>
      <c r="AF2861" s="92">
        <v>0.16666666651144624</v>
      </c>
    </row>
    <row r="2862" spans="12:32" ht="12.75" customHeight="1" x14ac:dyDescent="0.3">
      <c r="L2862" s="86">
        <v>5</v>
      </c>
      <c r="M2862" s="87" t="s">
        <v>808</v>
      </c>
      <c r="N2862" s="86" t="s">
        <v>52</v>
      </c>
      <c r="O2862" s="87" t="s">
        <v>828</v>
      </c>
      <c r="P2862" s="87" t="s">
        <v>829</v>
      </c>
      <c r="Q2862" s="38"/>
      <c r="R2862" s="38"/>
      <c r="S2862" s="38"/>
      <c r="T2862" s="38"/>
      <c r="U2862" s="88" t="s">
        <v>540</v>
      </c>
      <c r="V2862" s="88" t="s">
        <v>4608</v>
      </c>
      <c r="W2862" s="88" t="s">
        <v>4619</v>
      </c>
      <c r="X2862" s="89">
        <v>43739.432638888888</v>
      </c>
      <c r="Y2862" s="71">
        <v>43739</v>
      </c>
      <c r="Z2862" s="90">
        <v>0.43263888888888885</v>
      </c>
      <c r="AA2862" s="89">
        <v>43739.667361111111</v>
      </c>
      <c r="AB2862" s="71">
        <v>43739</v>
      </c>
      <c r="AC2862" s="91">
        <v>0.66736111111111107</v>
      </c>
      <c r="AD2862" s="92">
        <v>0</v>
      </c>
      <c r="AE2862" s="91">
        <v>0.23472222222335404</v>
      </c>
      <c r="AF2862" s="92">
        <v>5.6333333333604969</v>
      </c>
    </row>
    <row r="2863" spans="12:32" ht="12.75" customHeight="1" x14ac:dyDescent="0.3">
      <c r="L2863" s="86">
        <v>5</v>
      </c>
      <c r="M2863" s="87" t="s">
        <v>808</v>
      </c>
      <c r="N2863" s="86" t="s">
        <v>52</v>
      </c>
      <c r="O2863" s="87" t="s">
        <v>828</v>
      </c>
      <c r="P2863" s="87" t="s">
        <v>829</v>
      </c>
      <c r="Q2863" s="38"/>
      <c r="R2863" s="38"/>
      <c r="S2863" s="38"/>
      <c r="T2863" s="38"/>
      <c r="U2863" s="88" t="s">
        <v>540</v>
      </c>
      <c r="V2863" s="88" t="s">
        <v>4608</v>
      </c>
      <c r="W2863" s="88" t="s">
        <v>4620</v>
      </c>
      <c r="X2863" s="89">
        <v>43760.45208333333</v>
      </c>
      <c r="Y2863" s="71">
        <v>43760</v>
      </c>
      <c r="Z2863" s="90">
        <v>0.45208333333333334</v>
      </c>
      <c r="AA2863" s="89">
        <v>43760.726388888892</v>
      </c>
      <c r="AB2863" s="71">
        <v>43760</v>
      </c>
      <c r="AC2863" s="91">
        <v>0.72638888888888886</v>
      </c>
      <c r="AD2863" s="92">
        <v>0</v>
      </c>
      <c r="AE2863" s="91">
        <v>0.27430555556202307</v>
      </c>
      <c r="AF2863" s="92">
        <v>6.5833333334885538</v>
      </c>
    </row>
    <row r="2864" spans="12:32" ht="12.75" customHeight="1" x14ac:dyDescent="0.3">
      <c r="L2864" s="86">
        <v>5</v>
      </c>
      <c r="M2864" s="87" t="s">
        <v>808</v>
      </c>
      <c r="N2864" s="86" t="s">
        <v>52</v>
      </c>
      <c r="O2864" s="87" t="s">
        <v>828</v>
      </c>
      <c r="P2864" s="87" t="s">
        <v>829</v>
      </c>
      <c r="Q2864" s="38"/>
      <c r="R2864" s="38"/>
      <c r="S2864" s="38"/>
      <c r="T2864" s="38"/>
      <c r="U2864" s="88" t="s">
        <v>540</v>
      </c>
      <c r="V2864" s="88" t="s">
        <v>4608</v>
      </c>
      <c r="W2864" s="88" t="s">
        <v>4621</v>
      </c>
      <c r="X2864" s="89">
        <v>43746.494444444441</v>
      </c>
      <c r="Y2864" s="71">
        <v>43746</v>
      </c>
      <c r="Z2864" s="90">
        <v>0.49444444444444446</v>
      </c>
      <c r="AA2864" s="89">
        <v>43746.591666666667</v>
      </c>
      <c r="AB2864" s="71">
        <v>43746</v>
      </c>
      <c r="AC2864" s="91">
        <v>0.59166666666666667</v>
      </c>
      <c r="AD2864" s="92">
        <v>0</v>
      </c>
      <c r="AE2864" s="91">
        <v>9.7222222226264421E-2</v>
      </c>
      <c r="AF2864" s="92">
        <v>2.3333333334303461</v>
      </c>
    </row>
    <row r="2865" spans="12:32" ht="12.75" customHeight="1" x14ac:dyDescent="0.3">
      <c r="L2865" s="86">
        <v>5</v>
      </c>
      <c r="M2865" s="87" t="s">
        <v>808</v>
      </c>
      <c r="N2865" s="86" t="s">
        <v>52</v>
      </c>
      <c r="O2865" s="87" t="s">
        <v>828</v>
      </c>
      <c r="P2865" s="87" t="s">
        <v>829</v>
      </c>
      <c r="Q2865" s="38"/>
      <c r="R2865" s="38"/>
      <c r="S2865" s="38"/>
      <c r="T2865" s="38"/>
      <c r="U2865" s="88" t="s">
        <v>540</v>
      </c>
      <c r="V2865" s="88" t="s">
        <v>4608</v>
      </c>
      <c r="X2865" s="70"/>
      <c r="Y2865" s="71"/>
      <c r="Z2865" s="90"/>
      <c r="AA2865" s="90"/>
      <c r="AB2865" s="71"/>
      <c r="AC2865" s="91" t="s">
        <v>762</v>
      </c>
    </row>
    <row r="2866" spans="12:32" ht="12.75" customHeight="1" x14ac:dyDescent="0.3">
      <c r="L2866" s="86">
        <v>5</v>
      </c>
      <c r="M2866" s="87" t="s">
        <v>808</v>
      </c>
      <c r="N2866" s="86" t="s">
        <v>52</v>
      </c>
      <c r="O2866" s="87" t="s">
        <v>828</v>
      </c>
      <c r="P2866" s="87" t="s">
        <v>829</v>
      </c>
      <c r="Q2866" s="38"/>
      <c r="R2866" s="38"/>
      <c r="S2866" s="38"/>
      <c r="T2866" s="38"/>
      <c r="U2866" s="88" t="s">
        <v>540</v>
      </c>
      <c r="V2866" s="88" t="s">
        <v>4634</v>
      </c>
      <c r="W2866" s="88" t="s">
        <v>4647</v>
      </c>
      <c r="X2866" s="89">
        <v>43755.412499999999</v>
      </c>
      <c r="Y2866" s="71">
        <v>43755</v>
      </c>
      <c r="Z2866" s="90">
        <v>0.41250000000000003</v>
      </c>
      <c r="AA2866" s="89">
        <v>43755.644444444442</v>
      </c>
      <c r="AB2866" s="71">
        <v>43755</v>
      </c>
      <c r="AC2866" s="91">
        <v>0.64444444444444449</v>
      </c>
      <c r="AD2866" s="92">
        <v>0</v>
      </c>
      <c r="AE2866" s="91">
        <v>0.23194444444379769</v>
      </c>
      <c r="AF2866" s="92">
        <v>5.5666666666511446</v>
      </c>
    </row>
    <row r="2867" spans="12:32" ht="12.75" customHeight="1" x14ac:dyDescent="0.3">
      <c r="L2867" s="86">
        <v>5</v>
      </c>
      <c r="M2867" s="87" t="s">
        <v>808</v>
      </c>
      <c r="N2867" s="86" t="s">
        <v>52</v>
      </c>
      <c r="O2867" s="87" t="s">
        <v>828</v>
      </c>
      <c r="P2867" s="87" t="s">
        <v>829</v>
      </c>
      <c r="Q2867" s="38"/>
      <c r="R2867" s="38"/>
      <c r="S2867" s="38"/>
      <c r="T2867" s="38"/>
      <c r="U2867" s="88" t="s">
        <v>540</v>
      </c>
      <c r="V2867" s="88" t="s">
        <v>4634</v>
      </c>
      <c r="W2867" s="88" t="s">
        <v>4648</v>
      </c>
      <c r="X2867" s="89">
        <v>43761.425694444442</v>
      </c>
      <c r="Y2867" s="71">
        <v>43761</v>
      </c>
      <c r="Z2867" s="90">
        <v>0.42569444444444443</v>
      </c>
      <c r="AA2867" s="89">
        <v>43761.527777777781</v>
      </c>
      <c r="AB2867" s="71">
        <v>43761</v>
      </c>
      <c r="AC2867" s="91">
        <v>1.5277777777777777</v>
      </c>
      <c r="AD2867" s="92">
        <v>0</v>
      </c>
      <c r="AE2867" s="91">
        <v>0.10208333333866904</v>
      </c>
      <c r="AF2867" s="92">
        <v>2.4500000001280569</v>
      </c>
    </row>
    <row r="2868" spans="12:32" ht="12.75" customHeight="1" x14ac:dyDescent="0.3">
      <c r="L2868" s="86">
        <v>5</v>
      </c>
      <c r="M2868" s="87" t="s">
        <v>808</v>
      </c>
      <c r="N2868" s="86" t="s">
        <v>52</v>
      </c>
      <c r="O2868" s="87" t="s">
        <v>828</v>
      </c>
      <c r="P2868" s="87" t="s">
        <v>829</v>
      </c>
      <c r="Q2868" s="38"/>
      <c r="R2868" s="38"/>
      <c r="S2868" s="38"/>
      <c r="T2868" s="38"/>
      <c r="U2868" s="88" t="s">
        <v>540</v>
      </c>
      <c r="V2868" s="88" t="s">
        <v>4634</v>
      </c>
      <c r="W2868" s="88" t="s">
        <v>4649</v>
      </c>
      <c r="X2868" s="89">
        <v>43760.46875</v>
      </c>
      <c r="Y2868" s="71">
        <v>43760</v>
      </c>
      <c r="Z2868" s="90">
        <v>0.46875</v>
      </c>
      <c r="AA2868" s="89">
        <v>43760.637499999997</v>
      </c>
      <c r="AB2868" s="71">
        <v>43760</v>
      </c>
      <c r="AC2868" s="91">
        <v>0.63749999999999996</v>
      </c>
      <c r="AD2868" s="92">
        <v>0</v>
      </c>
      <c r="AE2868" s="91">
        <v>0.16874999999708962</v>
      </c>
      <c r="AF2868" s="92">
        <v>4.0499999999301508</v>
      </c>
    </row>
    <row r="2869" spans="12:32" ht="12.75" customHeight="1" x14ac:dyDescent="0.3">
      <c r="L2869" s="86">
        <v>5</v>
      </c>
      <c r="M2869" s="87" t="s">
        <v>808</v>
      </c>
      <c r="N2869" s="86" t="s">
        <v>52</v>
      </c>
      <c r="O2869" s="87" t="s">
        <v>828</v>
      </c>
      <c r="P2869" s="87" t="s">
        <v>829</v>
      </c>
      <c r="Q2869" s="38"/>
      <c r="R2869" s="38"/>
      <c r="S2869" s="38"/>
      <c r="T2869" s="38"/>
      <c r="U2869" s="88" t="s">
        <v>540</v>
      </c>
      <c r="V2869" s="88" t="s">
        <v>4634</v>
      </c>
      <c r="W2869" s="88" t="s">
        <v>4650</v>
      </c>
      <c r="X2869" s="89">
        <v>43741.472916666666</v>
      </c>
      <c r="Y2869" s="71">
        <v>43741</v>
      </c>
      <c r="Z2869" s="90">
        <v>0.47291666666666665</v>
      </c>
      <c r="AA2869" s="89">
        <v>43741.540972222225</v>
      </c>
      <c r="AB2869" s="71">
        <v>43741</v>
      </c>
      <c r="AC2869" s="91">
        <v>1.5409722222222222</v>
      </c>
      <c r="AD2869" s="92">
        <v>0</v>
      </c>
      <c r="AE2869" s="91">
        <v>6.805555555911269E-2</v>
      </c>
      <c r="AF2869" s="92">
        <v>1.6333333334187046</v>
      </c>
    </row>
    <row r="2870" spans="12:32" ht="12.75" customHeight="1" x14ac:dyDescent="0.3">
      <c r="L2870" s="86">
        <v>5</v>
      </c>
      <c r="M2870" s="87" t="s">
        <v>808</v>
      </c>
      <c r="N2870" s="86" t="s">
        <v>52</v>
      </c>
      <c r="O2870" s="87" t="s">
        <v>828</v>
      </c>
      <c r="P2870" s="87" t="s">
        <v>829</v>
      </c>
      <c r="Q2870" s="38"/>
      <c r="R2870" s="38"/>
      <c r="S2870" s="38"/>
      <c r="T2870" s="38"/>
      <c r="U2870" s="88" t="s">
        <v>540</v>
      </c>
      <c r="V2870" s="88" t="s">
        <v>4634</v>
      </c>
      <c r="W2870" s="88" t="s">
        <v>4651</v>
      </c>
      <c r="X2870" s="89">
        <v>43767.487500000003</v>
      </c>
      <c r="Y2870" s="71">
        <v>43767</v>
      </c>
      <c r="Z2870" s="90">
        <v>0.48749999999999999</v>
      </c>
      <c r="AA2870" s="89">
        <v>43767.651388888888</v>
      </c>
      <c r="AB2870" s="71">
        <v>43767</v>
      </c>
      <c r="AC2870" s="91">
        <v>0.65138888888888891</v>
      </c>
      <c r="AD2870" s="92">
        <v>0</v>
      </c>
      <c r="AE2870" s="91">
        <v>0.163888888884685</v>
      </c>
      <c r="AF2870" s="92">
        <v>3.9333333332324401</v>
      </c>
    </row>
    <row r="2871" spans="12:32" ht="12.75" customHeight="1" x14ac:dyDescent="0.3">
      <c r="L2871" s="86">
        <v>5</v>
      </c>
      <c r="M2871" s="87" t="s">
        <v>808</v>
      </c>
      <c r="N2871" s="86" t="s">
        <v>52</v>
      </c>
      <c r="O2871" s="87" t="s">
        <v>828</v>
      </c>
      <c r="P2871" s="87" t="s">
        <v>829</v>
      </c>
      <c r="Q2871" s="38"/>
      <c r="R2871" s="38"/>
      <c r="S2871" s="38"/>
      <c r="T2871" s="38"/>
      <c r="U2871" s="88" t="s">
        <v>540</v>
      </c>
      <c r="V2871" s="88" t="s">
        <v>4634</v>
      </c>
      <c r="W2871" s="88" t="s">
        <v>4652</v>
      </c>
      <c r="X2871" s="89">
        <v>43762.561805555553</v>
      </c>
      <c r="Y2871" s="71">
        <v>43762</v>
      </c>
      <c r="Z2871" s="90">
        <v>0.56180555555555556</v>
      </c>
      <c r="AA2871" s="89">
        <v>43762.600694444445</v>
      </c>
      <c r="AB2871" s="71">
        <v>43762</v>
      </c>
      <c r="AC2871" s="91">
        <v>0.60069444444444442</v>
      </c>
      <c r="AD2871" s="92">
        <v>0</v>
      </c>
      <c r="AE2871" s="91">
        <v>3.888888889196096E-2</v>
      </c>
      <c r="AF2871" s="92">
        <v>0.93333333340706304</v>
      </c>
    </row>
    <row r="2872" spans="12:32" ht="12.75" customHeight="1" x14ac:dyDescent="0.3">
      <c r="L2872" s="86">
        <v>5</v>
      </c>
      <c r="M2872" s="87" t="s">
        <v>808</v>
      </c>
      <c r="N2872" s="86" t="s">
        <v>52</v>
      </c>
      <c r="O2872" s="87" t="s">
        <v>828</v>
      </c>
      <c r="P2872" s="87" t="s">
        <v>829</v>
      </c>
      <c r="Q2872" s="38"/>
      <c r="R2872" s="38"/>
      <c r="S2872" s="38"/>
      <c r="T2872" s="38"/>
      <c r="U2872" s="88" t="s">
        <v>540</v>
      </c>
      <c r="V2872" s="88" t="s">
        <v>4634</v>
      </c>
      <c r="W2872" s="88" t="s">
        <v>4653</v>
      </c>
      <c r="X2872" s="89">
        <v>43745.561805555553</v>
      </c>
      <c r="Y2872" s="71">
        <v>43745</v>
      </c>
      <c r="Z2872" s="90">
        <v>0.56180555555555556</v>
      </c>
      <c r="AA2872" s="89">
        <v>43745.658333333333</v>
      </c>
      <c r="AB2872" s="71">
        <v>43745</v>
      </c>
      <c r="AC2872" s="91">
        <v>0.65833333333333333</v>
      </c>
      <c r="AD2872" s="92">
        <v>0</v>
      </c>
      <c r="AE2872" s="91">
        <v>9.6527777779556345E-2</v>
      </c>
      <c r="AF2872" s="92">
        <v>2.3166666667093523</v>
      </c>
    </row>
    <row r="2873" spans="12:32" ht="12.75" customHeight="1" x14ac:dyDescent="0.3">
      <c r="L2873" s="86">
        <v>5</v>
      </c>
      <c r="M2873" s="87" t="s">
        <v>808</v>
      </c>
      <c r="N2873" s="86" t="s">
        <v>52</v>
      </c>
      <c r="O2873" s="87" t="s">
        <v>828</v>
      </c>
      <c r="P2873" s="87" t="s">
        <v>829</v>
      </c>
      <c r="Q2873" s="38"/>
      <c r="R2873" s="38"/>
      <c r="S2873" s="38"/>
      <c r="T2873" s="38"/>
      <c r="U2873" s="88" t="s">
        <v>540</v>
      </c>
      <c r="V2873" s="88" t="s">
        <v>4667</v>
      </c>
      <c r="W2873" s="88" t="s">
        <v>4672</v>
      </c>
      <c r="X2873" s="89">
        <v>43749.468055555553</v>
      </c>
      <c r="Y2873" s="71">
        <v>43749</v>
      </c>
      <c r="Z2873" s="90">
        <v>0.4680555555555555</v>
      </c>
      <c r="AA2873" s="89">
        <v>43749.57916666667</v>
      </c>
      <c r="AB2873" s="71">
        <v>43749</v>
      </c>
      <c r="AC2873" s="91">
        <v>0.57916666666666661</v>
      </c>
      <c r="AD2873" s="92">
        <v>0</v>
      </c>
      <c r="AE2873" s="91">
        <v>0.11111111111677019</v>
      </c>
      <c r="AF2873" s="92">
        <v>2.6666666668024845</v>
      </c>
    </row>
    <row r="2874" spans="12:32" ht="12.75" customHeight="1" x14ac:dyDescent="0.3">
      <c r="L2874" s="86">
        <v>5</v>
      </c>
      <c r="M2874" s="87" t="s">
        <v>808</v>
      </c>
      <c r="N2874" s="86" t="s">
        <v>52</v>
      </c>
      <c r="O2874" s="87" t="s">
        <v>828</v>
      </c>
      <c r="P2874" s="87" t="s">
        <v>829</v>
      </c>
      <c r="Q2874" s="38"/>
      <c r="R2874" s="38"/>
      <c r="S2874" s="38"/>
      <c r="T2874" s="38"/>
      <c r="U2874" s="88" t="s">
        <v>540</v>
      </c>
      <c r="V2874" s="88" t="s">
        <v>4667</v>
      </c>
      <c r="W2874" s="88" t="s">
        <v>4673</v>
      </c>
      <c r="X2874" s="89">
        <v>43759.468055555553</v>
      </c>
      <c r="Y2874" s="71">
        <v>43759</v>
      </c>
      <c r="Z2874" s="90">
        <v>0.4680555555555555</v>
      </c>
      <c r="AA2874" s="89">
        <v>43759.532638888886</v>
      </c>
      <c r="AB2874" s="71">
        <v>43759</v>
      </c>
      <c r="AC2874" s="91">
        <v>1.5326388888888889</v>
      </c>
      <c r="AD2874" s="92">
        <v>0</v>
      </c>
      <c r="AE2874" s="91">
        <v>6.4583333332848269E-2</v>
      </c>
      <c r="AF2874" s="92">
        <v>1.5499999999883585</v>
      </c>
    </row>
    <row r="2875" spans="12:32" ht="12.75" customHeight="1" x14ac:dyDescent="0.3">
      <c r="L2875" s="86">
        <v>5</v>
      </c>
      <c r="M2875" s="87" t="s">
        <v>808</v>
      </c>
      <c r="N2875" s="86" t="s">
        <v>52</v>
      </c>
      <c r="O2875" s="87" t="s">
        <v>828</v>
      </c>
      <c r="P2875" s="87" t="s">
        <v>829</v>
      </c>
      <c r="Q2875" s="38"/>
      <c r="R2875" s="38"/>
      <c r="S2875" s="38"/>
      <c r="T2875" s="38"/>
      <c r="U2875" s="88" t="s">
        <v>540</v>
      </c>
      <c r="V2875" s="88" t="s">
        <v>4688</v>
      </c>
      <c r="W2875" s="88" t="s">
        <v>4707</v>
      </c>
      <c r="X2875" s="89">
        <v>43763.430555555555</v>
      </c>
      <c r="Y2875" s="71">
        <v>43763</v>
      </c>
      <c r="Z2875" s="90">
        <v>0.43055555555555558</v>
      </c>
      <c r="AA2875" s="89">
        <v>43763.55972222222</v>
      </c>
      <c r="AB2875" s="71">
        <v>43763</v>
      </c>
      <c r="AC2875" s="91">
        <v>0.55972222222222223</v>
      </c>
      <c r="AD2875" s="92">
        <v>0</v>
      </c>
      <c r="AE2875" s="91">
        <v>0.12916666666569654</v>
      </c>
      <c r="AF2875" s="92">
        <v>3.0999999999767169</v>
      </c>
    </row>
    <row r="2876" spans="12:32" ht="12.75" customHeight="1" x14ac:dyDescent="0.3">
      <c r="L2876" s="86">
        <v>5</v>
      </c>
      <c r="M2876" s="87" t="s">
        <v>808</v>
      </c>
      <c r="N2876" s="86" t="s">
        <v>52</v>
      </c>
      <c r="O2876" s="87" t="s">
        <v>828</v>
      </c>
      <c r="P2876" s="87" t="s">
        <v>829</v>
      </c>
      <c r="Q2876" s="38"/>
      <c r="R2876" s="38"/>
      <c r="S2876" s="38"/>
      <c r="T2876" s="38"/>
      <c r="U2876" s="88" t="s">
        <v>540</v>
      </c>
      <c r="V2876" s="88" t="s">
        <v>4688</v>
      </c>
      <c r="W2876" s="88" t="s">
        <v>4708</v>
      </c>
      <c r="X2876" s="89">
        <v>43742.432638888888</v>
      </c>
      <c r="Y2876" s="71">
        <v>43742</v>
      </c>
      <c r="Z2876" s="90">
        <v>0.43263888888888885</v>
      </c>
      <c r="AA2876" s="89">
        <v>43742.724305555559</v>
      </c>
      <c r="AB2876" s="71">
        <v>43742</v>
      </c>
      <c r="AC2876" s="91">
        <v>0.72430555555555554</v>
      </c>
      <c r="AD2876" s="92">
        <v>0</v>
      </c>
      <c r="AE2876" s="91">
        <v>0.29166666667151731</v>
      </c>
      <c r="AF2876" s="92">
        <v>7.0000000001164153</v>
      </c>
    </row>
    <row r="2877" spans="12:32" ht="12.75" customHeight="1" x14ac:dyDescent="0.3">
      <c r="L2877" s="86">
        <v>5</v>
      </c>
      <c r="M2877" s="87" t="s">
        <v>808</v>
      </c>
      <c r="N2877" s="86" t="s">
        <v>52</v>
      </c>
      <c r="O2877" s="87" t="s">
        <v>828</v>
      </c>
      <c r="P2877" s="87" t="s">
        <v>829</v>
      </c>
      <c r="Q2877" s="38"/>
      <c r="R2877" s="38"/>
      <c r="S2877" s="38"/>
      <c r="T2877" s="38"/>
      <c r="U2877" s="88" t="s">
        <v>540</v>
      </c>
      <c r="V2877" s="88" t="s">
        <v>4688</v>
      </c>
      <c r="W2877" s="88" t="s">
        <v>4709</v>
      </c>
      <c r="X2877" s="89">
        <v>43755.46597222222</v>
      </c>
      <c r="Y2877" s="71">
        <v>43755</v>
      </c>
      <c r="Z2877" s="90">
        <v>0.46597222222222223</v>
      </c>
      <c r="AA2877" s="89">
        <v>43755.577777777777</v>
      </c>
      <c r="AB2877" s="71">
        <v>43755</v>
      </c>
      <c r="AC2877" s="91">
        <v>0.57777777777777772</v>
      </c>
      <c r="AD2877" s="92">
        <v>0</v>
      </c>
      <c r="AE2877" s="91">
        <v>0.11180555555620231</v>
      </c>
      <c r="AF2877" s="92">
        <v>2.6833333333488554</v>
      </c>
    </row>
    <row r="2878" spans="12:32" ht="12.75" customHeight="1" x14ac:dyDescent="0.3">
      <c r="L2878" s="86">
        <v>5</v>
      </c>
      <c r="M2878" s="87" t="s">
        <v>808</v>
      </c>
      <c r="N2878" s="86" t="s">
        <v>52</v>
      </c>
      <c r="O2878" s="87" t="s">
        <v>828</v>
      </c>
      <c r="P2878" s="87" t="s">
        <v>829</v>
      </c>
      <c r="Q2878" s="38"/>
      <c r="R2878" s="38"/>
      <c r="S2878" s="38"/>
      <c r="T2878" s="38"/>
      <c r="U2878" s="88" t="s">
        <v>540</v>
      </c>
      <c r="V2878" s="88" t="s">
        <v>4688</v>
      </c>
      <c r="W2878" s="88" t="s">
        <v>4710</v>
      </c>
      <c r="X2878" s="89">
        <v>43754.46597222222</v>
      </c>
      <c r="Y2878" s="71">
        <v>43754</v>
      </c>
      <c r="Z2878" s="90">
        <v>0.46597222222222223</v>
      </c>
      <c r="AA2878" s="89">
        <v>43754.558333333334</v>
      </c>
      <c r="AB2878" s="71">
        <v>43754</v>
      </c>
      <c r="AC2878" s="91">
        <v>0.55833333333333335</v>
      </c>
      <c r="AD2878" s="92">
        <v>0</v>
      </c>
      <c r="AE2878" s="91">
        <v>9.2361111113859806E-2</v>
      </c>
      <c r="AF2878" s="92">
        <v>2.2166666667326353</v>
      </c>
    </row>
    <row r="2879" spans="12:32" ht="12.75" customHeight="1" x14ac:dyDescent="0.3">
      <c r="L2879" s="86">
        <v>5</v>
      </c>
      <c r="M2879" s="87" t="s">
        <v>808</v>
      </c>
      <c r="N2879" s="86" t="s">
        <v>52</v>
      </c>
      <c r="O2879" s="87" t="s">
        <v>828</v>
      </c>
      <c r="P2879" s="87" t="s">
        <v>829</v>
      </c>
      <c r="Q2879" s="38"/>
      <c r="R2879" s="38"/>
      <c r="S2879" s="38"/>
      <c r="T2879" s="38"/>
      <c r="U2879" s="88" t="s">
        <v>540</v>
      </c>
      <c r="V2879" s="88" t="s">
        <v>4688</v>
      </c>
      <c r="W2879" s="88" t="s">
        <v>4711</v>
      </c>
      <c r="X2879" s="89">
        <v>43761.472916666666</v>
      </c>
      <c r="Y2879" s="71">
        <v>43761</v>
      </c>
      <c r="Z2879" s="90">
        <v>0.47291666666666665</v>
      </c>
      <c r="AA2879" s="89">
        <v>43761.787499999999</v>
      </c>
      <c r="AB2879" s="71">
        <v>43761</v>
      </c>
      <c r="AC2879" s="91">
        <v>0.78750000000000009</v>
      </c>
      <c r="AD2879" s="92">
        <v>0</v>
      </c>
      <c r="AE2879" s="91">
        <v>0.31458333333284827</v>
      </c>
      <c r="AF2879" s="92">
        <v>7.5499999999883585</v>
      </c>
    </row>
    <row r="2880" spans="12:32" ht="12.75" customHeight="1" x14ac:dyDescent="0.3">
      <c r="L2880" s="86">
        <v>5</v>
      </c>
      <c r="M2880" s="87" t="s">
        <v>808</v>
      </c>
      <c r="N2880" s="86" t="s">
        <v>52</v>
      </c>
      <c r="O2880" s="87" t="s">
        <v>828</v>
      </c>
      <c r="P2880" s="87" t="s">
        <v>829</v>
      </c>
      <c r="Q2880" s="38"/>
      <c r="R2880" s="38"/>
      <c r="S2880" s="38"/>
      <c r="T2880" s="38"/>
      <c r="U2880" s="88" t="s">
        <v>540</v>
      </c>
      <c r="V2880" s="88" t="s">
        <v>4688</v>
      </c>
      <c r="W2880" s="88" t="s">
        <v>4712</v>
      </c>
      <c r="X2880" s="89">
        <v>43739.603472222225</v>
      </c>
      <c r="Y2880" s="71">
        <v>43739</v>
      </c>
      <c r="Z2880" s="90">
        <v>0.60347222222222219</v>
      </c>
      <c r="AA2880" s="89">
        <v>43739.734722222223</v>
      </c>
      <c r="AB2880" s="71">
        <v>43739</v>
      </c>
      <c r="AC2880" s="91">
        <v>0.73472222222222217</v>
      </c>
      <c r="AD2880" s="92">
        <v>0</v>
      </c>
      <c r="AE2880" s="91">
        <v>0.13124999999854481</v>
      </c>
      <c r="AF2880" s="92">
        <v>3.1499999999650754</v>
      </c>
    </row>
    <row r="2881" spans="12:32" ht="12.75" customHeight="1" x14ac:dyDescent="0.3">
      <c r="L2881" s="86">
        <v>5</v>
      </c>
      <c r="M2881" s="87" t="s">
        <v>808</v>
      </c>
      <c r="N2881" s="86" t="s">
        <v>52</v>
      </c>
      <c r="O2881" s="87" t="s">
        <v>828</v>
      </c>
      <c r="P2881" s="87" t="s">
        <v>829</v>
      </c>
      <c r="Q2881" s="38"/>
      <c r="R2881" s="38"/>
      <c r="S2881" s="38"/>
      <c r="T2881" s="38"/>
      <c r="U2881" s="88" t="s">
        <v>540</v>
      </c>
      <c r="V2881" s="88" t="s">
        <v>4688</v>
      </c>
      <c r="W2881" s="88" t="s">
        <v>4713</v>
      </c>
      <c r="X2881" s="89">
        <v>43756.504166666666</v>
      </c>
      <c r="Y2881" s="71">
        <v>43756</v>
      </c>
      <c r="Z2881" s="90">
        <v>0.50416666666666665</v>
      </c>
      <c r="AA2881" s="89">
        <v>43756.705555555556</v>
      </c>
      <c r="AB2881" s="71">
        <v>43756</v>
      </c>
      <c r="AC2881" s="91">
        <v>0.7055555555555556</v>
      </c>
      <c r="AD2881" s="92">
        <v>0</v>
      </c>
      <c r="AE2881" s="91">
        <v>0.20138888889050577</v>
      </c>
      <c r="AF2881" s="92">
        <v>4.8333333333721384</v>
      </c>
    </row>
    <row r="2882" spans="12:32" ht="12.75" customHeight="1" x14ac:dyDescent="0.3">
      <c r="L2882" s="86">
        <v>5</v>
      </c>
      <c r="M2882" s="87" t="s">
        <v>808</v>
      </c>
      <c r="N2882" s="86" t="s">
        <v>52</v>
      </c>
      <c r="O2882" s="87" t="s">
        <v>828</v>
      </c>
      <c r="P2882" s="87" t="s">
        <v>829</v>
      </c>
      <c r="Q2882" s="38"/>
      <c r="R2882" s="38"/>
      <c r="S2882" s="38"/>
      <c r="T2882" s="38"/>
      <c r="U2882" s="88" t="s">
        <v>540</v>
      </c>
      <c r="V2882" s="88" t="s">
        <v>4688</v>
      </c>
      <c r="W2882" s="88" t="s">
        <v>4714</v>
      </c>
      <c r="X2882" s="70"/>
      <c r="Y2882" s="71"/>
      <c r="Z2882" s="90"/>
      <c r="AA2882" s="90"/>
      <c r="AB2882" s="71"/>
      <c r="AC2882" s="91" t="s">
        <v>762</v>
      </c>
    </row>
    <row r="2883" spans="12:32" ht="12.75" customHeight="1" x14ac:dyDescent="0.3">
      <c r="L2883" s="86">
        <v>5</v>
      </c>
      <c r="M2883" s="87" t="s">
        <v>808</v>
      </c>
      <c r="N2883" s="86" t="s">
        <v>52</v>
      </c>
      <c r="O2883" s="87" t="s">
        <v>849</v>
      </c>
      <c r="P2883" s="87" t="s">
        <v>901</v>
      </c>
      <c r="Q2883" s="38"/>
      <c r="R2883" s="38"/>
      <c r="S2883" s="38"/>
      <c r="T2883" s="38"/>
      <c r="U2883" s="88" t="s">
        <v>540</v>
      </c>
      <c r="V2883" s="88" t="s">
        <v>4726</v>
      </c>
      <c r="W2883" s="88" t="s">
        <v>4734</v>
      </c>
      <c r="X2883" s="89">
        <v>43754.652083333334</v>
      </c>
      <c r="Y2883" s="71">
        <v>43754</v>
      </c>
      <c r="Z2883" s="90">
        <v>0.65208333333333335</v>
      </c>
      <c r="AA2883" s="89">
        <v>43754.722222222219</v>
      </c>
      <c r="AB2883" s="71">
        <v>43754</v>
      </c>
      <c r="AC2883" s="91">
        <v>0.72222222222222221</v>
      </c>
      <c r="AD2883" s="92">
        <v>0</v>
      </c>
      <c r="AE2883" s="91">
        <v>7.0138888884685002E-2</v>
      </c>
      <c r="AF2883" s="92">
        <v>1.6833333332324401</v>
      </c>
    </row>
    <row r="2884" spans="12:32" ht="12.75" customHeight="1" x14ac:dyDescent="0.3">
      <c r="L2884" s="86">
        <v>5</v>
      </c>
      <c r="M2884" s="87" t="s">
        <v>808</v>
      </c>
      <c r="N2884" s="86" t="s">
        <v>52</v>
      </c>
      <c r="O2884" s="87" t="s">
        <v>828</v>
      </c>
      <c r="P2884" s="87" t="s">
        <v>829</v>
      </c>
      <c r="Q2884" s="38"/>
      <c r="R2884" s="38"/>
      <c r="S2884" s="38"/>
      <c r="T2884" s="38"/>
      <c r="U2884" s="88" t="s">
        <v>540</v>
      </c>
      <c r="V2884" s="88" t="s">
        <v>4763</v>
      </c>
      <c r="W2884" s="88" t="s">
        <v>4773</v>
      </c>
      <c r="X2884" s="89">
        <v>43740.673611111109</v>
      </c>
      <c r="Y2884" s="71">
        <v>43740</v>
      </c>
      <c r="Z2884" s="90">
        <v>0.67361111111111116</v>
      </c>
      <c r="AA2884" s="89">
        <v>43741.429166666669</v>
      </c>
      <c r="AB2884" s="71">
        <v>43741</v>
      </c>
      <c r="AC2884" s="91">
        <v>0.4291666666666667</v>
      </c>
      <c r="AD2884" s="92">
        <v>0</v>
      </c>
      <c r="AE2884" s="91">
        <v>0.17222222222222222</v>
      </c>
      <c r="AF2884" s="92">
        <v>4.1333333333333329</v>
      </c>
    </row>
    <row r="2885" spans="12:32" ht="12.75" customHeight="1" x14ac:dyDescent="0.3">
      <c r="L2885" s="86">
        <v>5</v>
      </c>
      <c r="M2885" s="87" t="s">
        <v>808</v>
      </c>
      <c r="N2885" s="86" t="s">
        <v>52</v>
      </c>
      <c r="O2885" s="87" t="s">
        <v>828</v>
      </c>
      <c r="P2885" s="87" t="s">
        <v>829</v>
      </c>
      <c r="Q2885" s="38"/>
      <c r="R2885" s="38"/>
      <c r="S2885" s="38"/>
      <c r="T2885" s="38"/>
      <c r="U2885" s="88" t="s">
        <v>540</v>
      </c>
      <c r="V2885" s="88" t="s">
        <v>4763</v>
      </c>
      <c r="W2885" s="88" t="s">
        <v>4774</v>
      </c>
      <c r="X2885" s="89">
        <v>43759.71875</v>
      </c>
      <c r="Y2885" s="71">
        <v>43759</v>
      </c>
      <c r="Z2885" s="90">
        <v>0.71875</v>
      </c>
      <c r="AA2885" s="89">
        <v>43760.45</v>
      </c>
      <c r="AB2885" s="71">
        <v>43760</v>
      </c>
      <c r="AC2885" s="91">
        <v>0.45</v>
      </c>
      <c r="AD2885" s="92">
        <v>0</v>
      </c>
      <c r="AE2885" s="91">
        <v>0.1479166666666667</v>
      </c>
      <c r="AF2885" s="92">
        <v>3.5500000000000007</v>
      </c>
    </row>
    <row r="2886" spans="12:32" ht="12.75" customHeight="1" x14ac:dyDescent="0.3">
      <c r="L2886" s="86">
        <v>5</v>
      </c>
      <c r="M2886" s="87" t="s">
        <v>808</v>
      </c>
      <c r="N2886" s="86" t="s">
        <v>52</v>
      </c>
      <c r="O2886" s="87" t="s">
        <v>828</v>
      </c>
      <c r="P2886" s="87" t="s">
        <v>829</v>
      </c>
      <c r="Q2886" s="38"/>
      <c r="R2886" s="38"/>
      <c r="S2886" s="38"/>
      <c r="T2886" s="38"/>
      <c r="U2886" s="88" t="s">
        <v>540</v>
      </c>
      <c r="V2886" s="88" t="s">
        <v>794</v>
      </c>
      <c r="W2886" s="88" t="s">
        <v>4811</v>
      </c>
      <c r="X2886" s="89">
        <v>43755.46597222222</v>
      </c>
      <c r="Y2886" s="71">
        <v>43755</v>
      </c>
      <c r="Z2886" s="90">
        <v>0.46597222222222223</v>
      </c>
      <c r="AA2886" s="89">
        <v>43756.423611111109</v>
      </c>
      <c r="AB2886" s="71">
        <v>43756</v>
      </c>
      <c r="AC2886" s="91">
        <v>0.4236111111111111</v>
      </c>
      <c r="AD2886" s="92">
        <v>0</v>
      </c>
      <c r="AE2886" s="91">
        <v>0.37430555555555556</v>
      </c>
      <c r="AF2886" s="92">
        <v>8.9833333333333343</v>
      </c>
    </row>
    <row r="2887" spans="12:32" ht="12.75" customHeight="1" x14ac:dyDescent="0.3">
      <c r="L2887" s="86">
        <v>5</v>
      </c>
      <c r="M2887" s="87" t="s">
        <v>808</v>
      </c>
      <c r="N2887" s="86" t="s">
        <v>52</v>
      </c>
      <c r="O2887" s="87" t="s">
        <v>828</v>
      </c>
      <c r="P2887" s="87" t="s">
        <v>829</v>
      </c>
      <c r="Q2887" s="38"/>
      <c r="R2887" s="38"/>
      <c r="S2887" s="38"/>
      <c r="T2887" s="38"/>
      <c r="U2887" s="88" t="s">
        <v>540</v>
      </c>
      <c r="V2887" s="88" t="s">
        <v>794</v>
      </c>
      <c r="W2887" s="88" t="s">
        <v>4812</v>
      </c>
      <c r="X2887" s="89">
        <v>43760.633333333331</v>
      </c>
      <c r="Y2887" s="71">
        <v>43760</v>
      </c>
      <c r="Z2887" s="90">
        <v>0.6333333333333333</v>
      </c>
      <c r="AA2887" s="89">
        <v>43761.431944444441</v>
      </c>
      <c r="AB2887" s="71">
        <v>43761</v>
      </c>
      <c r="AC2887" s="91">
        <v>0.43194444444444446</v>
      </c>
      <c r="AD2887" s="92">
        <v>0</v>
      </c>
      <c r="AE2887" s="91">
        <v>0.21527777777777785</v>
      </c>
      <c r="AF2887" s="92">
        <v>5.1666666666666679</v>
      </c>
    </row>
    <row r="2888" spans="12:32" ht="12.75" customHeight="1" x14ac:dyDescent="0.3">
      <c r="L2888" s="86">
        <v>5</v>
      </c>
      <c r="M2888" s="87" t="s">
        <v>808</v>
      </c>
      <c r="N2888" s="86" t="s">
        <v>52</v>
      </c>
      <c r="O2888" s="87" t="s">
        <v>828</v>
      </c>
      <c r="P2888" s="87" t="s">
        <v>829</v>
      </c>
      <c r="Q2888" s="38"/>
      <c r="R2888" s="38"/>
      <c r="S2888" s="38"/>
      <c r="T2888" s="38"/>
      <c r="U2888" s="88" t="s">
        <v>540</v>
      </c>
      <c r="V2888" s="88" t="s">
        <v>794</v>
      </c>
      <c r="W2888" s="88" t="s">
        <v>4813</v>
      </c>
      <c r="X2888" s="89">
        <v>43745.636805555558</v>
      </c>
      <c r="Y2888" s="71">
        <v>43745</v>
      </c>
      <c r="Z2888" s="90">
        <v>0.63680555555555551</v>
      </c>
      <c r="AA2888" s="89">
        <v>43745.792361111111</v>
      </c>
      <c r="AB2888" s="71">
        <v>43745</v>
      </c>
      <c r="AC2888" s="91">
        <v>0.79236111111111107</v>
      </c>
      <c r="AD2888" s="92">
        <v>0</v>
      </c>
      <c r="AE2888" s="91">
        <v>0.15555555555329192</v>
      </c>
      <c r="AF2888" s="92">
        <v>3.7333333332790062</v>
      </c>
    </row>
    <row r="2889" spans="12:32" ht="12.75" customHeight="1" x14ac:dyDescent="0.3">
      <c r="L2889" s="86">
        <v>5</v>
      </c>
      <c r="M2889" s="87" t="s">
        <v>808</v>
      </c>
      <c r="N2889" s="86" t="s">
        <v>52</v>
      </c>
      <c r="O2889" s="87" t="s">
        <v>828</v>
      </c>
      <c r="P2889" s="87" t="s">
        <v>829</v>
      </c>
      <c r="Q2889" s="38"/>
      <c r="R2889" s="38"/>
      <c r="S2889" s="38"/>
      <c r="T2889" s="38"/>
      <c r="U2889" s="88" t="s">
        <v>540</v>
      </c>
      <c r="V2889" s="88" t="s">
        <v>794</v>
      </c>
      <c r="W2889" s="88" t="s">
        <v>4814</v>
      </c>
      <c r="X2889" s="89">
        <v>43768.650694444441</v>
      </c>
      <c r="Y2889" s="71">
        <v>43768</v>
      </c>
      <c r="Z2889" s="90">
        <v>0.65069444444444446</v>
      </c>
      <c r="AA2889" s="89">
        <v>43769.415972222225</v>
      </c>
      <c r="AB2889" s="71">
        <v>43769</v>
      </c>
      <c r="AC2889" s="91">
        <v>0.41597222222222219</v>
      </c>
      <c r="AD2889" s="92">
        <v>0</v>
      </c>
      <c r="AE2889" s="91">
        <v>0.18194444444444441</v>
      </c>
      <c r="AF2889" s="92">
        <v>4.3666666666666654</v>
      </c>
    </row>
    <row r="2890" spans="12:32" ht="12.75" customHeight="1" x14ac:dyDescent="0.3">
      <c r="L2890" s="86">
        <v>5</v>
      </c>
      <c r="M2890" s="87" t="s">
        <v>808</v>
      </c>
      <c r="N2890" s="86" t="s">
        <v>52</v>
      </c>
      <c r="O2890" s="87" t="s">
        <v>828</v>
      </c>
      <c r="P2890" s="87" t="s">
        <v>829</v>
      </c>
      <c r="Q2890" s="38"/>
      <c r="R2890" s="38"/>
      <c r="S2890" s="38"/>
      <c r="T2890" s="38"/>
      <c r="U2890" s="88" t="s">
        <v>540</v>
      </c>
      <c r="V2890" s="88" t="s">
        <v>794</v>
      </c>
      <c r="W2890" s="88" t="s">
        <v>4815</v>
      </c>
      <c r="X2890" s="89">
        <v>43747.652083333334</v>
      </c>
      <c r="Y2890" s="71">
        <v>43747</v>
      </c>
      <c r="Z2890" s="90">
        <v>0.65208333333333335</v>
      </c>
      <c r="AA2890" s="89">
        <v>43747.847916666666</v>
      </c>
      <c r="AB2890" s="71">
        <v>43747</v>
      </c>
      <c r="AC2890" s="91">
        <v>0.84791666666666665</v>
      </c>
      <c r="AD2890" s="92">
        <v>0</v>
      </c>
      <c r="AE2890" s="91">
        <v>0.19583333333139308</v>
      </c>
      <c r="AF2890" s="92">
        <v>4.6999999999534339</v>
      </c>
    </row>
    <row r="2891" spans="12:32" ht="12.75" customHeight="1" x14ac:dyDescent="0.3">
      <c r="L2891" s="86">
        <v>5</v>
      </c>
      <c r="M2891" s="87" t="s">
        <v>808</v>
      </c>
      <c r="N2891" s="86" t="s">
        <v>52</v>
      </c>
      <c r="O2891" s="87" t="s">
        <v>828</v>
      </c>
      <c r="P2891" s="87" t="s">
        <v>829</v>
      </c>
      <c r="Q2891" s="38"/>
      <c r="R2891" s="38"/>
      <c r="S2891" s="38"/>
      <c r="T2891" s="38"/>
      <c r="U2891" s="88" t="s">
        <v>540</v>
      </c>
      <c r="V2891" s="88" t="s">
        <v>794</v>
      </c>
      <c r="W2891" s="88" t="s">
        <v>4816</v>
      </c>
      <c r="X2891" s="89">
        <v>43754.652083333334</v>
      </c>
      <c r="Y2891" s="71">
        <v>43754</v>
      </c>
      <c r="Z2891" s="90">
        <v>0.65208333333333335</v>
      </c>
      <c r="AA2891" s="89">
        <v>43755.431250000001</v>
      </c>
      <c r="AB2891" s="71">
        <v>43755</v>
      </c>
      <c r="AC2891" s="91">
        <v>0.43124999999999997</v>
      </c>
      <c r="AD2891" s="92">
        <v>0</v>
      </c>
      <c r="AE2891" s="91">
        <v>0.1958333333333333</v>
      </c>
      <c r="AF2891" s="92">
        <v>4.6999999999999993</v>
      </c>
    </row>
    <row r="2892" spans="12:32" ht="12.75" customHeight="1" x14ac:dyDescent="0.3">
      <c r="L2892" s="86">
        <v>5</v>
      </c>
      <c r="M2892" s="87" t="s">
        <v>808</v>
      </c>
      <c r="N2892" s="86" t="s">
        <v>52</v>
      </c>
      <c r="O2892" s="87" t="s">
        <v>828</v>
      </c>
      <c r="P2892" s="87" t="s">
        <v>829</v>
      </c>
      <c r="Q2892" s="38"/>
      <c r="R2892" s="38"/>
      <c r="S2892" s="38"/>
      <c r="T2892" s="38"/>
      <c r="U2892" s="88" t="s">
        <v>540</v>
      </c>
      <c r="V2892" s="88" t="s">
        <v>794</v>
      </c>
      <c r="W2892" s="88" t="s">
        <v>4817</v>
      </c>
      <c r="X2892" s="89">
        <v>43739.518750000003</v>
      </c>
      <c r="Y2892" s="71">
        <v>43739</v>
      </c>
      <c r="Z2892" s="90">
        <v>0.51874999999999993</v>
      </c>
      <c r="AA2892" s="89">
        <v>43739.570138888892</v>
      </c>
      <c r="AB2892" s="71">
        <v>43739</v>
      </c>
      <c r="AC2892" s="91">
        <v>0.57013888888888886</v>
      </c>
      <c r="AD2892" s="92">
        <v>0</v>
      </c>
      <c r="AE2892" s="91">
        <v>5.1388888889050577E-2</v>
      </c>
      <c r="AF2892" s="92">
        <v>1.2333333333372138</v>
      </c>
    </row>
    <row r="2893" spans="12:32" ht="12.75" customHeight="1" x14ac:dyDescent="0.3">
      <c r="L2893" s="86">
        <v>5</v>
      </c>
      <c r="M2893" s="87" t="s">
        <v>808</v>
      </c>
      <c r="N2893" s="86" t="s">
        <v>52</v>
      </c>
      <c r="O2893" s="87" t="s">
        <v>828</v>
      </c>
      <c r="P2893" s="87" t="s">
        <v>829</v>
      </c>
      <c r="Q2893" s="38"/>
      <c r="R2893" s="38"/>
      <c r="S2893" s="38"/>
      <c r="T2893" s="38"/>
      <c r="U2893" s="88" t="s">
        <v>540</v>
      </c>
      <c r="V2893" s="88" t="s">
        <v>794</v>
      </c>
      <c r="W2893" s="88" t="s">
        <v>4818</v>
      </c>
      <c r="X2893" s="89">
        <v>43767.521527777775</v>
      </c>
      <c r="Y2893" s="71">
        <v>43767</v>
      </c>
      <c r="Z2893" s="90">
        <v>0.52152777777777781</v>
      </c>
      <c r="AA2893" s="89">
        <v>43768.413194444445</v>
      </c>
      <c r="AB2893" s="71">
        <v>43768</v>
      </c>
      <c r="AC2893" s="91">
        <v>0.41319444444444442</v>
      </c>
      <c r="AD2893" s="92">
        <v>0</v>
      </c>
      <c r="AE2893" s="91">
        <v>0.30833333333333329</v>
      </c>
      <c r="AF2893" s="92">
        <v>7.3999999999999986</v>
      </c>
    </row>
    <row r="2894" spans="12:32" ht="12.75" customHeight="1" x14ac:dyDescent="0.3">
      <c r="L2894" s="86">
        <v>5</v>
      </c>
      <c r="M2894" s="87" t="s">
        <v>808</v>
      </c>
      <c r="N2894" s="86" t="s">
        <v>52</v>
      </c>
      <c r="O2894" s="87" t="s">
        <v>828</v>
      </c>
      <c r="P2894" s="87" t="s">
        <v>829</v>
      </c>
      <c r="Q2894" s="38"/>
      <c r="R2894" s="38"/>
      <c r="S2894" s="38"/>
      <c r="T2894" s="38"/>
      <c r="U2894" s="88" t="s">
        <v>540</v>
      </c>
      <c r="V2894" s="88" t="s">
        <v>794</v>
      </c>
      <c r="W2894" s="88" t="s">
        <v>4819</v>
      </c>
      <c r="X2894" s="70"/>
      <c r="Y2894" s="71"/>
      <c r="Z2894" s="90"/>
      <c r="AA2894" s="90"/>
      <c r="AB2894" s="71"/>
      <c r="AC2894" s="91" t="s">
        <v>762</v>
      </c>
    </row>
    <row r="2895" spans="12:32" ht="12.75" customHeight="1" x14ac:dyDescent="0.3">
      <c r="L2895" s="86">
        <v>5</v>
      </c>
      <c r="M2895" s="87" t="s">
        <v>808</v>
      </c>
      <c r="N2895" s="86" t="s">
        <v>52</v>
      </c>
      <c r="O2895" s="87" t="s">
        <v>828</v>
      </c>
      <c r="P2895" s="87" t="s">
        <v>829</v>
      </c>
      <c r="Q2895" s="38"/>
      <c r="R2895" s="38"/>
      <c r="S2895" s="38"/>
      <c r="T2895" s="38"/>
      <c r="U2895" s="88" t="s">
        <v>540</v>
      </c>
      <c r="V2895" s="88" t="s">
        <v>794</v>
      </c>
      <c r="W2895" s="88" t="s">
        <v>4820</v>
      </c>
      <c r="X2895" s="70"/>
      <c r="Y2895" s="71"/>
      <c r="Z2895" s="90"/>
      <c r="AA2895" s="90"/>
      <c r="AB2895" s="71"/>
      <c r="AC2895" s="91" t="s">
        <v>762</v>
      </c>
    </row>
    <row r="2896" spans="12:32" ht="12.75" customHeight="1" x14ac:dyDescent="0.3">
      <c r="L2896" s="86">
        <v>5</v>
      </c>
      <c r="M2896" s="87" t="s">
        <v>808</v>
      </c>
      <c r="N2896" s="86" t="s">
        <v>52</v>
      </c>
      <c r="O2896" s="87" t="s">
        <v>828</v>
      </c>
      <c r="P2896" s="87" t="s">
        <v>829</v>
      </c>
      <c r="Q2896" s="38"/>
      <c r="R2896" s="38"/>
      <c r="S2896" s="38"/>
      <c r="T2896" s="38"/>
      <c r="U2896" s="88" t="s">
        <v>540</v>
      </c>
      <c r="V2896" s="88" t="s">
        <v>794</v>
      </c>
      <c r="W2896" s="88" t="s">
        <v>4821</v>
      </c>
      <c r="X2896" s="70"/>
      <c r="Y2896" s="71"/>
      <c r="Z2896" s="90"/>
      <c r="AA2896" s="90"/>
      <c r="AB2896" s="71"/>
      <c r="AC2896" s="91" t="s">
        <v>762</v>
      </c>
    </row>
    <row r="2897" spans="12:32" ht="12.75" customHeight="1" x14ac:dyDescent="0.3">
      <c r="L2897" s="86">
        <v>5</v>
      </c>
      <c r="M2897" s="87" t="s">
        <v>808</v>
      </c>
      <c r="N2897" s="86" t="s">
        <v>52</v>
      </c>
      <c r="O2897" s="87" t="s">
        <v>843</v>
      </c>
      <c r="P2897" s="87" t="s">
        <v>844</v>
      </c>
      <c r="Q2897" s="38"/>
      <c r="R2897" s="38"/>
      <c r="S2897" s="38"/>
      <c r="T2897" s="38"/>
      <c r="U2897" s="88" t="s">
        <v>540</v>
      </c>
      <c r="V2897" s="88" t="s">
        <v>4835</v>
      </c>
      <c r="W2897" s="88" t="s">
        <v>4861</v>
      </c>
      <c r="X2897" s="89">
        <v>43746.44027777778</v>
      </c>
      <c r="Y2897" s="71">
        <v>43746</v>
      </c>
      <c r="Z2897" s="90">
        <v>0.44027777777777777</v>
      </c>
      <c r="AA2897" s="89">
        <v>43746.51666666667</v>
      </c>
      <c r="AB2897" s="71">
        <v>43746</v>
      </c>
      <c r="AC2897" s="91">
        <v>1.5166666666666666</v>
      </c>
      <c r="AD2897" s="92">
        <v>0</v>
      </c>
      <c r="AE2897" s="91">
        <v>7.6388888890505768E-2</v>
      </c>
      <c r="AF2897" s="92">
        <v>1.8333333333721384</v>
      </c>
    </row>
    <row r="2898" spans="12:32" ht="12.75" customHeight="1" x14ac:dyDescent="0.3">
      <c r="L2898" s="86">
        <v>5</v>
      </c>
      <c r="M2898" s="87" t="s">
        <v>808</v>
      </c>
      <c r="N2898" s="86" t="s">
        <v>52</v>
      </c>
      <c r="O2898" s="87" t="s">
        <v>843</v>
      </c>
      <c r="P2898" s="87" t="s">
        <v>844</v>
      </c>
      <c r="Q2898" s="38"/>
      <c r="R2898" s="38"/>
      <c r="S2898" s="38"/>
      <c r="T2898" s="38"/>
      <c r="U2898" s="88" t="s">
        <v>540</v>
      </c>
      <c r="V2898" s="88" t="s">
        <v>4835</v>
      </c>
      <c r="W2898" s="88" t="s">
        <v>4862</v>
      </c>
      <c r="X2898" s="89">
        <v>43762.442361111112</v>
      </c>
      <c r="Y2898" s="71">
        <v>43762</v>
      </c>
      <c r="Z2898" s="90">
        <v>0.44236111111111115</v>
      </c>
      <c r="AA2898" s="89">
        <v>43762.546527777777</v>
      </c>
      <c r="AB2898" s="71">
        <v>43762</v>
      </c>
      <c r="AC2898" s="91">
        <v>0.54652777777777772</v>
      </c>
      <c r="AD2898" s="92">
        <v>0</v>
      </c>
      <c r="AE2898" s="91">
        <v>0.10416666666424135</v>
      </c>
      <c r="AF2898" s="92">
        <v>2.4999999999417923</v>
      </c>
    </row>
    <row r="2899" spans="12:32" ht="12.75" customHeight="1" x14ac:dyDescent="0.3">
      <c r="L2899" s="86">
        <v>5</v>
      </c>
      <c r="M2899" s="87" t="s">
        <v>808</v>
      </c>
      <c r="N2899" s="86" t="s">
        <v>52</v>
      </c>
      <c r="O2899" s="87" t="s">
        <v>843</v>
      </c>
      <c r="P2899" s="87" t="s">
        <v>844</v>
      </c>
      <c r="Q2899" s="38"/>
      <c r="R2899" s="38"/>
      <c r="S2899" s="38"/>
      <c r="T2899" s="38"/>
      <c r="U2899" s="88" t="s">
        <v>540</v>
      </c>
      <c r="V2899" s="88" t="s">
        <v>4835</v>
      </c>
      <c r="W2899" s="88" t="s">
        <v>4863</v>
      </c>
      <c r="X2899" s="89">
        <v>43763.443055555559</v>
      </c>
      <c r="Y2899" s="71">
        <v>43763</v>
      </c>
      <c r="Z2899" s="90">
        <v>0.44305555555555554</v>
      </c>
      <c r="AA2899" s="89">
        <v>43763.665277777778</v>
      </c>
      <c r="AB2899" s="71">
        <v>43763</v>
      </c>
      <c r="AC2899" s="91">
        <v>0.66527777777777775</v>
      </c>
      <c r="AD2899" s="92">
        <v>0</v>
      </c>
      <c r="AE2899" s="91">
        <v>0.22222222221898846</v>
      </c>
      <c r="AF2899" s="92">
        <v>5.3333333332557231</v>
      </c>
    </row>
    <row r="2900" spans="12:32" ht="12.75" customHeight="1" x14ac:dyDescent="0.3">
      <c r="L2900" s="86">
        <v>5</v>
      </c>
      <c r="M2900" s="87" t="s">
        <v>808</v>
      </c>
      <c r="N2900" s="86" t="s">
        <v>52</v>
      </c>
      <c r="O2900" s="87" t="s">
        <v>843</v>
      </c>
      <c r="P2900" s="87" t="s">
        <v>844</v>
      </c>
      <c r="Q2900" s="38"/>
      <c r="R2900" s="38"/>
      <c r="S2900" s="38"/>
      <c r="T2900" s="38"/>
      <c r="U2900" s="88" t="s">
        <v>540</v>
      </c>
      <c r="V2900" s="88" t="s">
        <v>4835</v>
      </c>
      <c r="W2900" s="88" t="s">
        <v>4864</v>
      </c>
      <c r="X2900" s="89">
        <v>43747.472222222219</v>
      </c>
      <c r="Y2900" s="71">
        <v>43747</v>
      </c>
      <c r="Z2900" s="90">
        <v>0.47222222222222227</v>
      </c>
      <c r="AA2900" s="89">
        <v>43747.845138888886</v>
      </c>
      <c r="AB2900" s="71">
        <v>43747</v>
      </c>
      <c r="AC2900" s="91">
        <v>0.84513888888888888</v>
      </c>
      <c r="AD2900" s="92">
        <v>0</v>
      </c>
      <c r="AE2900" s="91">
        <v>0.37291666666715173</v>
      </c>
      <c r="AF2900" s="92">
        <v>8.9500000000116415</v>
      </c>
    </row>
    <row r="2901" spans="12:32" ht="12.75" customHeight="1" x14ac:dyDescent="0.3">
      <c r="L2901" s="86">
        <v>5</v>
      </c>
      <c r="M2901" s="87" t="s">
        <v>808</v>
      </c>
      <c r="N2901" s="86" t="s">
        <v>52</v>
      </c>
      <c r="O2901" s="87" t="s">
        <v>843</v>
      </c>
      <c r="P2901" s="87" t="s">
        <v>844</v>
      </c>
      <c r="Q2901" s="38"/>
      <c r="R2901" s="38"/>
      <c r="S2901" s="38"/>
      <c r="T2901" s="38"/>
      <c r="U2901" s="88" t="s">
        <v>540</v>
      </c>
      <c r="V2901" s="88" t="s">
        <v>4835</v>
      </c>
      <c r="W2901" s="88" t="s">
        <v>4865</v>
      </c>
      <c r="X2901" s="89">
        <v>43753.477777777778</v>
      </c>
      <c r="Y2901" s="71">
        <v>43753</v>
      </c>
      <c r="Z2901" s="90">
        <v>0.4777777777777778</v>
      </c>
      <c r="AA2901" s="89">
        <v>43753.813194444447</v>
      </c>
      <c r="AB2901" s="71">
        <v>43753</v>
      </c>
      <c r="AC2901" s="91">
        <v>0.81319444444444444</v>
      </c>
      <c r="AD2901" s="92">
        <v>0</v>
      </c>
      <c r="AE2901" s="91">
        <v>0.33541666666860692</v>
      </c>
      <c r="AF2901" s="92">
        <v>8.0500000000465661</v>
      </c>
    </row>
    <row r="2902" spans="12:32" ht="12.75" customHeight="1" x14ac:dyDescent="0.3">
      <c r="L2902" s="86">
        <v>5</v>
      </c>
      <c r="M2902" s="87" t="s">
        <v>808</v>
      </c>
      <c r="N2902" s="86" t="s">
        <v>52</v>
      </c>
      <c r="O2902" s="87" t="s">
        <v>843</v>
      </c>
      <c r="P2902" s="87" t="s">
        <v>844</v>
      </c>
      <c r="Q2902" s="38"/>
      <c r="R2902" s="38"/>
      <c r="S2902" s="38"/>
      <c r="T2902" s="38"/>
      <c r="U2902" s="88" t="s">
        <v>540</v>
      </c>
      <c r="V2902" s="88" t="s">
        <v>4835</v>
      </c>
      <c r="W2902" s="88" t="s">
        <v>4866</v>
      </c>
      <c r="X2902" s="89">
        <v>43761.486805555556</v>
      </c>
      <c r="Y2902" s="71">
        <v>43761</v>
      </c>
      <c r="Z2902" s="90">
        <v>0.48680555555555555</v>
      </c>
      <c r="AA2902" s="89">
        <v>43761.677777777775</v>
      </c>
      <c r="AB2902" s="71">
        <v>43761</v>
      </c>
      <c r="AC2902" s="91">
        <v>0.67777777777777781</v>
      </c>
      <c r="AD2902" s="92">
        <v>0</v>
      </c>
      <c r="AE2902" s="91">
        <v>0.19097222221898846</v>
      </c>
      <c r="AF2902" s="92">
        <v>4.5833333332557231</v>
      </c>
    </row>
    <row r="2903" spans="12:32" ht="12.75" customHeight="1" x14ac:dyDescent="0.3">
      <c r="L2903" s="86">
        <v>5</v>
      </c>
      <c r="M2903" s="87" t="s">
        <v>808</v>
      </c>
      <c r="N2903" s="86" t="s">
        <v>52</v>
      </c>
      <c r="O2903" s="87" t="s">
        <v>843</v>
      </c>
      <c r="P2903" s="87" t="s">
        <v>844</v>
      </c>
      <c r="Q2903" s="38"/>
      <c r="R2903" s="38"/>
      <c r="S2903" s="38"/>
      <c r="T2903" s="38"/>
      <c r="U2903" s="88" t="s">
        <v>540</v>
      </c>
      <c r="V2903" s="88" t="s">
        <v>4835</v>
      </c>
      <c r="W2903" s="88" t="s">
        <v>4867</v>
      </c>
      <c r="X2903" s="89">
        <v>43766.578472222223</v>
      </c>
      <c r="Y2903" s="71">
        <v>43766</v>
      </c>
      <c r="Z2903" s="90">
        <v>0.57847222222222228</v>
      </c>
      <c r="AA2903" s="89">
        <v>43766.659722222219</v>
      </c>
      <c r="AB2903" s="71">
        <v>43766</v>
      </c>
      <c r="AC2903" s="91">
        <v>0.65972222222222221</v>
      </c>
      <c r="AD2903" s="92">
        <v>0</v>
      </c>
      <c r="AE2903" s="91">
        <v>8.1249999995634425E-2</v>
      </c>
      <c r="AF2903" s="92">
        <v>1.9499999998952262</v>
      </c>
    </row>
    <row r="2904" spans="12:32" ht="12.75" customHeight="1" x14ac:dyDescent="0.3">
      <c r="L2904" s="86">
        <v>5</v>
      </c>
      <c r="M2904" s="87" t="s">
        <v>808</v>
      </c>
      <c r="N2904" s="86" t="s">
        <v>52</v>
      </c>
      <c r="O2904" s="87" t="s">
        <v>843</v>
      </c>
      <c r="P2904" s="87" t="s">
        <v>844</v>
      </c>
      <c r="Q2904" s="38"/>
      <c r="R2904" s="38"/>
      <c r="S2904" s="38"/>
      <c r="T2904" s="38"/>
      <c r="U2904" s="88" t="s">
        <v>540</v>
      </c>
      <c r="V2904" s="88" t="s">
        <v>4835</v>
      </c>
      <c r="W2904" s="88" t="s">
        <v>4868</v>
      </c>
      <c r="X2904" s="89">
        <v>43760.615277777775</v>
      </c>
      <c r="Y2904" s="71">
        <v>43760</v>
      </c>
      <c r="Z2904" s="90">
        <v>0.61527777777777781</v>
      </c>
      <c r="AA2904" s="89">
        <v>43760.695833333331</v>
      </c>
      <c r="AB2904" s="71">
        <v>43760</v>
      </c>
      <c r="AC2904" s="91">
        <v>0.6958333333333333</v>
      </c>
      <c r="AD2904" s="92">
        <v>0</v>
      </c>
      <c r="AE2904" s="91">
        <v>8.0555555556202307E-2</v>
      </c>
      <c r="AF2904" s="92">
        <v>1.9333333333488554</v>
      </c>
    </row>
    <row r="2905" spans="12:32" ht="12.75" customHeight="1" x14ac:dyDescent="0.3">
      <c r="L2905" s="86">
        <v>5</v>
      </c>
      <c r="M2905" s="87" t="s">
        <v>808</v>
      </c>
      <c r="N2905" s="86" t="s">
        <v>52</v>
      </c>
      <c r="O2905" s="87" t="s">
        <v>843</v>
      </c>
      <c r="P2905" s="87" t="s">
        <v>844</v>
      </c>
      <c r="Q2905" s="38"/>
      <c r="R2905" s="38"/>
      <c r="S2905" s="38"/>
      <c r="T2905" s="38"/>
      <c r="U2905" s="88" t="s">
        <v>540</v>
      </c>
      <c r="V2905" s="88" t="s">
        <v>4835</v>
      </c>
      <c r="W2905" s="88" t="s">
        <v>4869</v>
      </c>
      <c r="X2905" s="89">
        <v>43752.647222222222</v>
      </c>
      <c r="Y2905" s="71">
        <v>43752</v>
      </c>
      <c r="Z2905" s="90">
        <v>0.64722222222222225</v>
      </c>
      <c r="AA2905" s="89">
        <v>43752.750694444447</v>
      </c>
      <c r="AB2905" s="71">
        <v>43752</v>
      </c>
      <c r="AC2905" s="91">
        <v>0.75069444444444444</v>
      </c>
      <c r="AD2905" s="92">
        <v>0</v>
      </c>
      <c r="AE2905" s="91">
        <v>0.10347222222480923</v>
      </c>
      <c r="AF2905" s="92">
        <v>2.4833333333954215</v>
      </c>
    </row>
    <row r="2906" spans="12:32" ht="12.75" customHeight="1" x14ac:dyDescent="0.3">
      <c r="L2906" s="86">
        <v>5</v>
      </c>
      <c r="M2906" s="87" t="s">
        <v>808</v>
      </c>
      <c r="N2906" s="86" t="s">
        <v>52</v>
      </c>
      <c r="O2906" s="87" t="s">
        <v>843</v>
      </c>
      <c r="P2906" s="87" t="s">
        <v>844</v>
      </c>
      <c r="Q2906" s="38"/>
      <c r="R2906" s="38"/>
      <c r="S2906" s="38"/>
      <c r="T2906" s="38"/>
      <c r="U2906" s="88" t="s">
        <v>540</v>
      </c>
      <c r="V2906" s="88" t="s">
        <v>4835</v>
      </c>
      <c r="W2906" s="88" t="s">
        <v>4870</v>
      </c>
      <c r="X2906" s="89">
        <v>43759.675000000003</v>
      </c>
      <c r="Y2906" s="71">
        <v>43759</v>
      </c>
      <c r="Z2906" s="90">
        <v>0.67500000000000004</v>
      </c>
      <c r="AA2906" s="89">
        <v>43759.753472222219</v>
      </c>
      <c r="AB2906" s="71">
        <v>43759</v>
      </c>
      <c r="AC2906" s="91">
        <v>0.75347222222222221</v>
      </c>
      <c r="AD2906" s="92">
        <v>0</v>
      </c>
      <c r="AE2906" s="91">
        <v>7.847222221607808E-2</v>
      </c>
      <c r="AF2906" s="92">
        <v>1.8833333331858739</v>
      </c>
    </row>
    <row r="2907" spans="12:32" ht="12.75" customHeight="1" x14ac:dyDescent="0.3">
      <c r="L2907" s="86">
        <v>5</v>
      </c>
      <c r="M2907" s="87" t="s">
        <v>808</v>
      </c>
      <c r="N2907" s="86" t="s">
        <v>52</v>
      </c>
      <c r="O2907" s="87" t="s">
        <v>843</v>
      </c>
      <c r="P2907" s="87" t="s">
        <v>844</v>
      </c>
      <c r="Q2907" s="38"/>
      <c r="R2907" s="38"/>
      <c r="S2907" s="38"/>
      <c r="T2907" s="38"/>
      <c r="U2907" s="88" t="s">
        <v>540</v>
      </c>
      <c r="V2907" s="88" t="s">
        <v>4835</v>
      </c>
      <c r="W2907" s="88" t="s">
        <v>4871</v>
      </c>
      <c r="X2907" s="89">
        <v>43754.51666666667</v>
      </c>
      <c r="Y2907" s="71">
        <v>43754</v>
      </c>
      <c r="Z2907" s="90">
        <v>0.51666666666666672</v>
      </c>
      <c r="AA2907" s="89">
        <v>43754.739583333336</v>
      </c>
      <c r="AB2907" s="71">
        <v>43754</v>
      </c>
      <c r="AC2907" s="91">
        <v>0.73958333333333337</v>
      </c>
      <c r="AD2907" s="92">
        <v>0</v>
      </c>
      <c r="AE2907" s="91">
        <v>0.22291666666569654</v>
      </c>
      <c r="AF2907" s="92">
        <v>5.3499999999767169</v>
      </c>
    </row>
    <row r="2908" spans="12:32" ht="12.75" customHeight="1" x14ac:dyDescent="0.3">
      <c r="L2908" s="86">
        <v>5</v>
      </c>
      <c r="M2908" s="87" t="s">
        <v>808</v>
      </c>
      <c r="N2908" s="86" t="s">
        <v>52</v>
      </c>
      <c r="O2908" s="87" t="s">
        <v>843</v>
      </c>
      <c r="P2908" s="87" t="s">
        <v>844</v>
      </c>
      <c r="Q2908" s="38"/>
      <c r="R2908" s="38"/>
      <c r="S2908" s="38"/>
      <c r="T2908" s="38"/>
      <c r="U2908" s="88" t="s">
        <v>540</v>
      </c>
      <c r="V2908" s="88" t="s">
        <v>4902</v>
      </c>
      <c r="W2908" s="88" t="s">
        <v>4916</v>
      </c>
      <c r="X2908" s="89">
        <v>43755.428472222222</v>
      </c>
      <c r="Y2908" s="71">
        <v>43755</v>
      </c>
      <c r="Z2908" s="90">
        <v>0.4284722222222222</v>
      </c>
      <c r="AA2908" s="89">
        <v>43755.498611111114</v>
      </c>
      <c r="AB2908" s="71">
        <v>43755</v>
      </c>
      <c r="AC2908" s="91">
        <v>0.49861111111111112</v>
      </c>
      <c r="AD2908" s="92">
        <v>0</v>
      </c>
      <c r="AE2908" s="91">
        <v>7.013888889196096E-2</v>
      </c>
      <c r="AF2908" s="92">
        <v>1.683333333407063</v>
      </c>
    </row>
    <row r="2909" spans="12:32" ht="12.75" customHeight="1" x14ac:dyDescent="0.3">
      <c r="L2909" s="86">
        <v>5</v>
      </c>
      <c r="M2909" s="87" t="s">
        <v>808</v>
      </c>
      <c r="N2909" s="86" t="s">
        <v>52</v>
      </c>
      <c r="O2909" s="87" t="s">
        <v>843</v>
      </c>
      <c r="P2909" s="87" t="s">
        <v>844</v>
      </c>
      <c r="Q2909" s="38"/>
      <c r="R2909" s="38"/>
      <c r="S2909" s="38"/>
      <c r="T2909" s="38"/>
      <c r="U2909" s="88" t="s">
        <v>540</v>
      </c>
      <c r="V2909" s="88" t="s">
        <v>4902</v>
      </c>
      <c r="W2909" s="88" t="s">
        <v>4917</v>
      </c>
      <c r="X2909" s="89">
        <v>43756.475694444445</v>
      </c>
      <c r="Y2909" s="71">
        <v>43756</v>
      </c>
      <c r="Z2909" s="90">
        <v>0.47569444444444442</v>
      </c>
      <c r="AA2909" s="89">
        <v>43756.694444444445</v>
      </c>
      <c r="AB2909" s="71">
        <v>43756</v>
      </c>
      <c r="AC2909" s="91">
        <v>0.69444444444444442</v>
      </c>
      <c r="AD2909" s="92">
        <v>0</v>
      </c>
      <c r="AE2909" s="91">
        <v>0.21875</v>
      </c>
      <c r="AF2909" s="92">
        <v>5.25</v>
      </c>
    </row>
    <row r="2910" spans="12:32" ht="12.75" customHeight="1" x14ac:dyDescent="0.3">
      <c r="L2910" s="86">
        <v>5</v>
      </c>
      <c r="M2910" s="87" t="s">
        <v>808</v>
      </c>
      <c r="N2910" s="86" t="s">
        <v>52</v>
      </c>
      <c r="O2910" s="87" t="s">
        <v>828</v>
      </c>
      <c r="P2910" s="87" t="s">
        <v>829</v>
      </c>
      <c r="Q2910" s="38"/>
      <c r="R2910" s="38"/>
      <c r="S2910" s="38"/>
      <c r="T2910" s="38"/>
      <c r="U2910" s="88" t="s">
        <v>540</v>
      </c>
      <c r="V2910" s="88" t="s">
        <v>4902</v>
      </c>
      <c r="W2910" s="88" t="s">
        <v>4918</v>
      </c>
      <c r="X2910" s="89">
        <v>43768.479861111111</v>
      </c>
      <c r="Y2910" s="71">
        <v>43768</v>
      </c>
      <c r="Z2910" s="90">
        <v>0.47986111111111113</v>
      </c>
      <c r="AA2910" s="89">
        <v>43768.780555555553</v>
      </c>
      <c r="AB2910" s="71">
        <v>43768</v>
      </c>
      <c r="AC2910" s="91">
        <v>0.78055555555555556</v>
      </c>
      <c r="AD2910" s="92">
        <v>0</v>
      </c>
      <c r="AE2910" s="91">
        <v>0.3006944444423425</v>
      </c>
      <c r="AF2910" s="92">
        <v>7.21666666661622</v>
      </c>
    </row>
    <row r="2911" spans="12:32" ht="12.75" customHeight="1" x14ac:dyDescent="0.3">
      <c r="L2911" s="86">
        <v>5</v>
      </c>
      <c r="M2911" s="87" t="s">
        <v>808</v>
      </c>
      <c r="N2911" s="86" t="s">
        <v>52</v>
      </c>
      <c r="O2911" s="87" t="s">
        <v>843</v>
      </c>
      <c r="P2911" s="87" t="s">
        <v>844</v>
      </c>
      <c r="Q2911" s="38"/>
      <c r="R2911" s="38"/>
      <c r="S2911" s="38"/>
      <c r="T2911" s="38"/>
      <c r="U2911" s="88" t="s">
        <v>540</v>
      </c>
      <c r="V2911" s="88" t="s">
        <v>4902</v>
      </c>
      <c r="W2911" s="88" t="s">
        <v>4919</v>
      </c>
      <c r="X2911" s="89">
        <v>43760.481249999997</v>
      </c>
      <c r="Y2911" s="71">
        <v>43760</v>
      </c>
      <c r="Z2911" s="90">
        <v>0.48125000000000001</v>
      </c>
      <c r="AA2911" s="89">
        <v>43760.65902777778</v>
      </c>
      <c r="AB2911" s="71">
        <v>43760</v>
      </c>
      <c r="AC2911" s="91">
        <v>0.65902777777777777</v>
      </c>
      <c r="AD2911" s="92">
        <v>0</v>
      </c>
      <c r="AE2911" s="91">
        <v>0.17777777778246673</v>
      </c>
      <c r="AF2911" s="92">
        <v>4.2666666667792015</v>
      </c>
    </row>
    <row r="2912" spans="12:32" ht="12.75" customHeight="1" x14ac:dyDescent="0.3">
      <c r="L2912" s="86">
        <v>5</v>
      </c>
      <c r="M2912" s="87" t="s">
        <v>808</v>
      </c>
      <c r="N2912" s="86" t="s">
        <v>52</v>
      </c>
      <c r="O2912" s="87" t="s">
        <v>843</v>
      </c>
      <c r="P2912" s="87" t="s">
        <v>844</v>
      </c>
      <c r="Q2912" s="38"/>
      <c r="R2912" s="38"/>
      <c r="S2912" s="38"/>
      <c r="T2912" s="38"/>
      <c r="U2912" s="88" t="s">
        <v>540</v>
      </c>
      <c r="V2912" s="88" t="s">
        <v>4902</v>
      </c>
      <c r="W2912" s="88" t="s">
        <v>4920</v>
      </c>
      <c r="X2912" s="89">
        <v>43739.484027777777</v>
      </c>
      <c r="Y2912" s="71">
        <v>43739</v>
      </c>
      <c r="Z2912" s="90">
        <v>0.48402777777777778</v>
      </c>
      <c r="AA2912" s="89">
        <v>43739.554861111108</v>
      </c>
      <c r="AB2912" s="71">
        <v>43739</v>
      </c>
      <c r="AC2912" s="91">
        <v>0.55486111111111114</v>
      </c>
      <c r="AD2912" s="92">
        <v>0</v>
      </c>
      <c r="AE2912" s="91">
        <v>7.0833333331393078E-2</v>
      </c>
      <c r="AF2912" s="92">
        <v>1.6999999999534339</v>
      </c>
    </row>
    <row r="2913" spans="12:32" ht="12.75" customHeight="1" x14ac:dyDescent="0.3">
      <c r="L2913" s="86">
        <v>5</v>
      </c>
      <c r="M2913" s="87" t="s">
        <v>808</v>
      </c>
      <c r="N2913" s="86" t="s">
        <v>52</v>
      </c>
      <c r="O2913" s="87" t="s">
        <v>843</v>
      </c>
      <c r="P2913" s="87" t="s">
        <v>844</v>
      </c>
      <c r="Q2913" s="38"/>
      <c r="R2913" s="38"/>
      <c r="S2913" s="38"/>
      <c r="T2913" s="38"/>
      <c r="U2913" s="88" t="s">
        <v>540</v>
      </c>
      <c r="V2913" s="88" t="s">
        <v>4902</v>
      </c>
      <c r="W2913" s="88" t="s">
        <v>4921</v>
      </c>
      <c r="X2913" s="89">
        <v>43746.490277777775</v>
      </c>
      <c r="Y2913" s="71">
        <v>43746</v>
      </c>
      <c r="Z2913" s="90">
        <v>0.49027777777777781</v>
      </c>
      <c r="AA2913" s="89">
        <v>43746.692361111112</v>
      </c>
      <c r="AB2913" s="71">
        <v>43746</v>
      </c>
      <c r="AC2913" s="91">
        <v>0.69236111111111109</v>
      </c>
      <c r="AD2913" s="92">
        <v>0</v>
      </c>
      <c r="AE2913" s="91">
        <v>0.20208333333721384</v>
      </c>
      <c r="AF2913" s="92">
        <v>4.8500000000931323</v>
      </c>
    </row>
    <row r="2914" spans="12:32" ht="12.75" customHeight="1" x14ac:dyDescent="0.3">
      <c r="L2914" s="86">
        <v>5</v>
      </c>
      <c r="M2914" s="87" t="s">
        <v>808</v>
      </c>
      <c r="N2914" s="86" t="s">
        <v>52</v>
      </c>
      <c r="O2914" s="87" t="s">
        <v>828</v>
      </c>
      <c r="P2914" s="87" t="s">
        <v>829</v>
      </c>
      <c r="Q2914" s="38"/>
      <c r="R2914" s="38"/>
      <c r="S2914" s="38"/>
      <c r="T2914" s="38"/>
      <c r="U2914" s="88" t="s">
        <v>540</v>
      </c>
      <c r="V2914" s="88" t="s">
        <v>4902</v>
      </c>
      <c r="W2914" s="88" t="s">
        <v>4922</v>
      </c>
      <c r="X2914" s="89">
        <v>43754.491666666669</v>
      </c>
      <c r="Y2914" s="71">
        <v>43754</v>
      </c>
      <c r="Z2914" s="90">
        <v>0.4916666666666667</v>
      </c>
      <c r="AA2914" s="89">
        <v>43754.792361111111</v>
      </c>
      <c r="AB2914" s="71">
        <v>43754</v>
      </c>
      <c r="AC2914" s="91">
        <v>0.79236111111111107</v>
      </c>
      <c r="AD2914" s="92">
        <v>0</v>
      </c>
      <c r="AE2914" s="91">
        <v>0.3006944444423425</v>
      </c>
      <c r="AF2914" s="92">
        <v>7.21666666661622</v>
      </c>
    </row>
    <row r="2915" spans="12:32" ht="12.75" customHeight="1" x14ac:dyDescent="0.3">
      <c r="L2915" s="86">
        <v>5</v>
      </c>
      <c r="M2915" s="87" t="s">
        <v>808</v>
      </c>
      <c r="N2915" s="86" t="s">
        <v>52</v>
      </c>
      <c r="O2915" s="87" t="s">
        <v>843</v>
      </c>
      <c r="P2915" s="87" t="s">
        <v>844</v>
      </c>
      <c r="Q2915" s="38"/>
      <c r="R2915" s="38"/>
      <c r="S2915" s="38"/>
      <c r="T2915" s="38"/>
      <c r="U2915" s="88" t="s">
        <v>540</v>
      </c>
      <c r="V2915" s="88" t="s">
        <v>4902</v>
      </c>
      <c r="W2915" s="88" t="s">
        <v>4923</v>
      </c>
      <c r="X2915" s="89">
        <v>43761.525694444441</v>
      </c>
      <c r="Y2915" s="71">
        <v>43761</v>
      </c>
      <c r="Z2915" s="90">
        <v>0.52569444444444446</v>
      </c>
      <c r="AA2915" s="89">
        <v>43761.724999999999</v>
      </c>
      <c r="AB2915" s="71">
        <v>43761</v>
      </c>
      <c r="AC2915" s="91">
        <v>0.72499999999999998</v>
      </c>
      <c r="AD2915" s="92">
        <v>0</v>
      </c>
      <c r="AE2915" s="91">
        <v>0.1993055555576575</v>
      </c>
      <c r="AF2915" s="92">
        <v>4.78333333338378</v>
      </c>
    </row>
    <row r="2916" spans="12:32" ht="12.75" customHeight="1" x14ac:dyDescent="0.3">
      <c r="L2916" s="86">
        <v>5</v>
      </c>
      <c r="M2916" s="87" t="s">
        <v>808</v>
      </c>
      <c r="N2916" s="86" t="s">
        <v>52</v>
      </c>
      <c r="O2916" s="87" t="s">
        <v>843</v>
      </c>
      <c r="P2916" s="87" t="s">
        <v>844</v>
      </c>
      <c r="Q2916" s="38"/>
      <c r="R2916" s="38"/>
      <c r="S2916" s="38"/>
      <c r="T2916" s="38"/>
      <c r="U2916" s="88" t="s">
        <v>540</v>
      </c>
      <c r="V2916" s="88" t="s">
        <v>4902</v>
      </c>
      <c r="W2916" s="88" t="s">
        <v>4924</v>
      </c>
      <c r="X2916" s="89">
        <v>43748.52847222222</v>
      </c>
      <c r="Y2916" s="71">
        <v>43748</v>
      </c>
      <c r="Z2916" s="90">
        <v>0.52847222222222223</v>
      </c>
      <c r="AA2916" s="89">
        <v>43748.678472222222</v>
      </c>
      <c r="AB2916" s="71">
        <v>43748</v>
      </c>
      <c r="AC2916" s="91">
        <v>0.67847222222222225</v>
      </c>
      <c r="AD2916" s="92">
        <v>0</v>
      </c>
      <c r="AE2916" s="91">
        <v>0.15000000000145519</v>
      </c>
      <c r="AF2916" s="92">
        <v>3.6000000000349246</v>
      </c>
    </row>
    <row r="2917" spans="12:32" ht="12.75" customHeight="1" x14ac:dyDescent="0.3">
      <c r="L2917" s="86">
        <v>5</v>
      </c>
      <c r="M2917" s="87" t="s">
        <v>808</v>
      </c>
      <c r="N2917" s="86" t="s">
        <v>52</v>
      </c>
      <c r="O2917" s="87" t="s">
        <v>843</v>
      </c>
      <c r="P2917" s="87" t="s">
        <v>844</v>
      </c>
      <c r="Q2917" s="38"/>
      <c r="R2917" s="38"/>
      <c r="S2917" s="38"/>
      <c r="T2917" s="38"/>
      <c r="U2917" s="88" t="s">
        <v>540</v>
      </c>
      <c r="V2917" s="88" t="s">
        <v>4902</v>
      </c>
      <c r="W2917" s="88" t="s">
        <v>4925</v>
      </c>
      <c r="X2917" s="70"/>
      <c r="Y2917" s="71"/>
      <c r="Z2917" s="90"/>
      <c r="AA2917" s="90"/>
      <c r="AB2917" s="71"/>
      <c r="AC2917" s="91" t="s">
        <v>762</v>
      </c>
    </row>
    <row r="2918" spans="12:32" ht="12.75" customHeight="1" x14ac:dyDescent="0.3">
      <c r="L2918" s="86">
        <v>5</v>
      </c>
      <c r="M2918" s="87" t="s">
        <v>808</v>
      </c>
      <c r="N2918" s="86" t="s">
        <v>52</v>
      </c>
      <c r="O2918" s="87" t="s">
        <v>1080</v>
      </c>
      <c r="P2918" s="87" t="s">
        <v>1081</v>
      </c>
      <c r="Q2918" s="38"/>
      <c r="R2918" s="38"/>
      <c r="S2918" s="38"/>
      <c r="T2918" s="38"/>
      <c r="U2918" s="88" t="s">
        <v>540</v>
      </c>
      <c r="V2918" s="88" t="s">
        <v>4976</v>
      </c>
      <c r="W2918" s="88" t="s">
        <v>4979</v>
      </c>
      <c r="X2918" s="89">
        <v>43746.644444444442</v>
      </c>
      <c r="Y2918" s="71">
        <v>43746</v>
      </c>
      <c r="Z2918" s="90">
        <v>0.64444444444444449</v>
      </c>
      <c r="AA2918" s="89">
        <v>43746.713888888888</v>
      </c>
      <c r="AB2918" s="71">
        <v>43746</v>
      </c>
      <c r="AC2918" s="91">
        <v>0.71388888888888891</v>
      </c>
      <c r="AD2918" s="92">
        <v>0</v>
      </c>
      <c r="AE2918" s="91">
        <v>6.9444444445252884E-2</v>
      </c>
      <c r="AF2918" s="92">
        <v>1.6666666666860692</v>
      </c>
    </row>
    <row r="2919" spans="12:32" ht="12.75" customHeight="1" x14ac:dyDescent="0.3">
      <c r="L2919" s="86">
        <v>5</v>
      </c>
      <c r="M2919" s="87" t="s">
        <v>808</v>
      </c>
      <c r="N2919" s="86" t="s">
        <v>52</v>
      </c>
      <c r="O2919" s="87" t="s">
        <v>843</v>
      </c>
      <c r="P2919" s="87" t="s">
        <v>844</v>
      </c>
      <c r="Q2919" s="38"/>
      <c r="R2919" s="38"/>
      <c r="S2919" s="38"/>
      <c r="T2919" s="38"/>
      <c r="U2919" s="88" t="s">
        <v>540</v>
      </c>
      <c r="V2919" s="88" t="s">
        <v>4989</v>
      </c>
      <c r="W2919" s="88" t="s">
        <v>5006</v>
      </c>
      <c r="X2919" s="89">
        <v>43762.468055555553</v>
      </c>
      <c r="Y2919" s="71">
        <v>43762</v>
      </c>
      <c r="Z2919" s="90">
        <v>0.4680555555555555</v>
      </c>
      <c r="AA2919" s="89">
        <v>43762.61041666667</v>
      </c>
      <c r="AB2919" s="71">
        <v>43762</v>
      </c>
      <c r="AC2919" s="91">
        <v>0.61041666666666661</v>
      </c>
      <c r="AD2919" s="92">
        <v>0</v>
      </c>
      <c r="AE2919" s="91">
        <v>0.14236111111677019</v>
      </c>
      <c r="AF2919" s="92">
        <v>3.4166666668024845</v>
      </c>
    </row>
    <row r="2920" spans="12:32" ht="12.75" customHeight="1" x14ac:dyDescent="0.3">
      <c r="L2920" s="86">
        <v>5</v>
      </c>
      <c r="M2920" s="87" t="s">
        <v>808</v>
      </c>
      <c r="N2920" s="86" t="s">
        <v>52</v>
      </c>
      <c r="O2920" s="87" t="s">
        <v>843</v>
      </c>
      <c r="P2920" s="87" t="s">
        <v>844</v>
      </c>
      <c r="Q2920" s="38"/>
      <c r="R2920" s="38"/>
      <c r="S2920" s="38"/>
      <c r="T2920" s="38"/>
      <c r="U2920" s="88" t="s">
        <v>540</v>
      </c>
      <c r="V2920" s="88" t="s">
        <v>4989</v>
      </c>
      <c r="W2920" s="88" t="s">
        <v>5007</v>
      </c>
      <c r="X2920" s="89">
        <v>43748.474305555559</v>
      </c>
      <c r="Y2920" s="71">
        <v>43748</v>
      </c>
      <c r="Z2920" s="90">
        <v>0.47430555555555554</v>
      </c>
      <c r="AA2920" s="89">
        <v>43748.55972222222</v>
      </c>
      <c r="AB2920" s="71">
        <v>43748</v>
      </c>
      <c r="AC2920" s="91">
        <v>0.55972222222222223</v>
      </c>
      <c r="AD2920" s="92">
        <v>0</v>
      </c>
      <c r="AE2920" s="91">
        <v>8.5416666661330964E-2</v>
      </c>
      <c r="AF2920" s="92">
        <v>2.0499999998719431</v>
      </c>
    </row>
    <row r="2921" spans="12:32" ht="12.75" customHeight="1" x14ac:dyDescent="0.3">
      <c r="L2921" s="86">
        <v>5</v>
      </c>
      <c r="M2921" s="87" t="s">
        <v>808</v>
      </c>
      <c r="N2921" s="86" t="s">
        <v>52</v>
      </c>
      <c r="O2921" s="87" t="s">
        <v>843</v>
      </c>
      <c r="P2921" s="87" t="s">
        <v>844</v>
      </c>
      <c r="Q2921" s="38"/>
      <c r="R2921" s="38"/>
      <c r="S2921" s="38"/>
      <c r="T2921" s="38"/>
      <c r="U2921" s="88" t="s">
        <v>540</v>
      </c>
      <c r="V2921" s="88" t="s">
        <v>4989</v>
      </c>
      <c r="W2921" s="88" t="s">
        <v>5008</v>
      </c>
      <c r="X2921" s="89">
        <v>43763.498611111114</v>
      </c>
      <c r="Y2921" s="71">
        <v>43763</v>
      </c>
      <c r="Z2921" s="90">
        <v>0.49861111111111112</v>
      </c>
      <c r="AA2921" s="89">
        <v>43763.582638888889</v>
      </c>
      <c r="AB2921" s="71">
        <v>43763</v>
      </c>
      <c r="AC2921" s="91">
        <v>0.58263888888888893</v>
      </c>
      <c r="AD2921" s="92">
        <v>0</v>
      </c>
      <c r="AE2921" s="91">
        <v>8.4027777775190771E-2</v>
      </c>
      <c r="AF2921" s="92">
        <v>2.0166666666045785</v>
      </c>
    </row>
    <row r="2922" spans="12:32" ht="12.75" customHeight="1" x14ac:dyDescent="0.3">
      <c r="L2922" s="86">
        <v>5</v>
      </c>
      <c r="M2922" s="87" t="s">
        <v>808</v>
      </c>
      <c r="N2922" s="86" t="s">
        <v>52</v>
      </c>
      <c r="O2922" s="87" t="s">
        <v>843</v>
      </c>
      <c r="P2922" s="87" t="s">
        <v>844</v>
      </c>
      <c r="Q2922" s="38"/>
      <c r="R2922" s="38"/>
      <c r="S2922" s="38"/>
      <c r="T2922" s="38"/>
      <c r="U2922" s="88" t="s">
        <v>540</v>
      </c>
      <c r="V2922" s="88" t="s">
        <v>4989</v>
      </c>
      <c r="W2922" s="88" t="s">
        <v>5009</v>
      </c>
      <c r="X2922" s="89">
        <v>43752.564583333333</v>
      </c>
      <c r="Y2922" s="71">
        <v>43752</v>
      </c>
      <c r="Z2922" s="90">
        <v>0.56458333333333333</v>
      </c>
      <c r="AA2922" s="89">
        <v>43752.657638888886</v>
      </c>
      <c r="AB2922" s="71">
        <v>43752</v>
      </c>
      <c r="AC2922" s="91">
        <v>0.65763888888888888</v>
      </c>
      <c r="AD2922" s="92">
        <v>0</v>
      </c>
      <c r="AE2922" s="91">
        <v>9.3055555553291924E-2</v>
      </c>
      <c r="AF2922" s="92">
        <v>2.2333333332790062</v>
      </c>
    </row>
    <row r="2923" spans="12:32" ht="12.75" customHeight="1" x14ac:dyDescent="0.3">
      <c r="L2923" s="86">
        <v>5</v>
      </c>
      <c r="M2923" s="87" t="s">
        <v>808</v>
      </c>
      <c r="N2923" s="86" t="s">
        <v>52</v>
      </c>
      <c r="O2923" s="87" t="s">
        <v>843</v>
      </c>
      <c r="P2923" s="87" t="s">
        <v>844</v>
      </c>
      <c r="Q2923" s="38"/>
      <c r="R2923" s="38"/>
      <c r="S2923" s="38"/>
      <c r="T2923" s="38"/>
      <c r="U2923" s="88" t="s">
        <v>540</v>
      </c>
      <c r="V2923" s="88" t="s">
        <v>4989</v>
      </c>
      <c r="W2923" s="88" t="s">
        <v>5010</v>
      </c>
      <c r="X2923" s="89">
        <v>43746.570833333331</v>
      </c>
      <c r="Y2923" s="71">
        <v>43746</v>
      </c>
      <c r="Z2923" s="90">
        <v>0.5708333333333333</v>
      </c>
      <c r="AA2923" s="89">
        <v>43746.662499999999</v>
      </c>
      <c r="AB2923" s="71">
        <v>43746</v>
      </c>
      <c r="AC2923" s="91">
        <v>0.66249999999999998</v>
      </c>
      <c r="AD2923" s="92">
        <v>0</v>
      </c>
      <c r="AE2923" s="91">
        <v>9.1666666667151731E-2</v>
      </c>
      <c r="AF2923" s="92">
        <v>2.2000000000116415</v>
      </c>
    </row>
    <row r="2924" spans="12:32" ht="12.75" customHeight="1" x14ac:dyDescent="0.3">
      <c r="L2924" s="86">
        <v>5</v>
      </c>
      <c r="M2924" s="87" t="s">
        <v>808</v>
      </c>
      <c r="N2924" s="86" t="s">
        <v>52</v>
      </c>
      <c r="O2924" s="87" t="s">
        <v>843</v>
      </c>
      <c r="P2924" s="87" t="s">
        <v>844</v>
      </c>
      <c r="Q2924" s="38"/>
      <c r="R2924" s="38"/>
      <c r="S2924" s="38"/>
      <c r="T2924" s="38"/>
      <c r="U2924" s="88" t="s">
        <v>540</v>
      </c>
      <c r="V2924" s="88" t="s">
        <v>4989</v>
      </c>
      <c r="W2924" s="88" t="s">
        <v>5011</v>
      </c>
      <c r="X2924" s="89">
        <v>43755.737500000003</v>
      </c>
      <c r="Y2924" s="71">
        <v>43755</v>
      </c>
      <c r="Z2924" s="90">
        <v>0.73750000000000004</v>
      </c>
      <c r="AA2924" s="89">
        <v>43755.837500000001</v>
      </c>
      <c r="AB2924" s="71">
        <v>43755</v>
      </c>
      <c r="AC2924" s="91">
        <v>0.83749999999999991</v>
      </c>
      <c r="AD2924" s="92">
        <v>0</v>
      </c>
      <c r="AE2924" s="91">
        <v>9.9999999998544808E-2</v>
      </c>
      <c r="AF2924" s="92">
        <v>2.3999999999650754</v>
      </c>
    </row>
    <row r="2925" spans="12:32" ht="12.75" customHeight="1" x14ac:dyDescent="0.3">
      <c r="L2925" s="86">
        <v>5</v>
      </c>
      <c r="M2925" s="87" t="s">
        <v>808</v>
      </c>
      <c r="N2925" s="86" t="s">
        <v>52</v>
      </c>
      <c r="O2925" s="87" t="s">
        <v>828</v>
      </c>
      <c r="P2925" s="87" t="s">
        <v>829</v>
      </c>
      <c r="Q2925" s="38"/>
      <c r="R2925" s="38"/>
      <c r="S2925" s="38"/>
      <c r="T2925" s="38"/>
      <c r="U2925" s="88" t="s">
        <v>540</v>
      </c>
      <c r="V2925" s="88" t="s">
        <v>5046</v>
      </c>
      <c r="W2925" s="88" t="s">
        <v>5064</v>
      </c>
      <c r="X2925" s="89">
        <v>43768.481944444444</v>
      </c>
      <c r="Y2925" s="71">
        <v>43768</v>
      </c>
      <c r="Z2925" s="90">
        <v>0.48194444444444445</v>
      </c>
      <c r="AA2925" s="89">
        <v>43768.622916666667</v>
      </c>
      <c r="AB2925" s="71">
        <v>43768</v>
      </c>
      <c r="AC2925" s="91">
        <v>0.62291666666666667</v>
      </c>
      <c r="AD2925" s="92">
        <v>0</v>
      </c>
      <c r="AE2925" s="91">
        <v>0.14097222222335404</v>
      </c>
      <c r="AF2925" s="92">
        <v>3.3833333333604969</v>
      </c>
    </row>
    <row r="2926" spans="12:32" ht="12.75" customHeight="1" x14ac:dyDescent="0.3">
      <c r="L2926" s="86">
        <v>5</v>
      </c>
      <c r="M2926" s="87" t="s">
        <v>808</v>
      </c>
      <c r="N2926" s="86" t="s">
        <v>52</v>
      </c>
      <c r="O2926" s="87" t="s">
        <v>828</v>
      </c>
      <c r="P2926" s="87" t="s">
        <v>829</v>
      </c>
      <c r="Q2926" s="38"/>
      <c r="R2926" s="38"/>
      <c r="S2926" s="38"/>
      <c r="T2926" s="38"/>
      <c r="U2926" s="88" t="s">
        <v>540</v>
      </c>
      <c r="V2926" s="88" t="s">
        <v>5046</v>
      </c>
      <c r="W2926" s="88" t="s">
        <v>5065</v>
      </c>
      <c r="X2926" s="89">
        <v>43741.556944444441</v>
      </c>
      <c r="Y2926" s="71">
        <v>43741</v>
      </c>
      <c r="Z2926" s="90">
        <v>0.55694444444444446</v>
      </c>
      <c r="AA2926" s="89">
        <v>43741.618750000001</v>
      </c>
      <c r="AB2926" s="71">
        <v>43741</v>
      </c>
      <c r="AC2926" s="91">
        <v>0.61875000000000002</v>
      </c>
      <c r="AD2926" s="92">
        <v>0</v>
      </c>
      <c r="AE2926" s="91">
        <v>6.1805555560567882E-2</v>
      </c>
      <c r="AF2926" s="92">
        <v>1.4833333334536292</v>
      </c>
    </row>
    <row r="2927" spans="12:32" ht="12.75" customHeight="1" x14ac:dyDescent="0.3">
      <c r="L2927" s="86">
        <v>5</v>
      </c>
      <c r="M2927" s="87" t="s">
        <v>808</v>
      </c>
      <c r="N2927" s="86" t="s">
        <v>52</v>
      </c>
      <c r="O2927" s="87" t="s">
        <v>828</v>
      </c>
      <c r="P2927" s="87" t="s">
        <v>829</v>
      </c>
      <c r="Q2927" s="38"/>
      <c r="R2927" s="38"/>
      <c r="S2927" s="38"/>
      <c r="T2927" s="38"/>
      <c r="U2927" s="88" t="s">
        <v>540</v>
      </c>
      <c r="V2927" s="88" t="s">
        <v>5046</v>
      </c>
      <c r="W2927" s="88" t="s">
        <v>5066</v>
      </c>
      <c r="X2927" s="89">
        <v>43762.682638888888</v>
      </c>
      <c r="Y2927" s="71">
        <v>43762</v>
      </c>
      <c r="Z2927" s="90">
        <v>0.68263888888888891</v>
      </c>
      <c r="AA2927" s="89">
        <v>43762.754861111112</v>
      </c>
      <c r="AB2927" s="71">
        <v>43762</v>
      </c>
      <c r="AC2927" s="91">
        <v>0.75486111111111109</v>
      </c>
      <c r="AD2927" s="92">
        <v>0</v>
      </c>
      <c r="AE2927" s="91">
        <v>7.2222222224809229E-2</v>
      </c>
      <c r="AF2927" s="92">
        <v>1.7333333333954215</v>
      </c>
    </row>
    <row r="2928" spans="12:32" ht="12.75" customHeight="1" x14ac:dyDescent="0.3">
      <c r="L2928" s="86">
        <v>5</v>
      </c>
      <c r="M2928" s="87" t="s">
        <v>808</v>
      </c>
      <c r="N2928" s="86" t="s">
        <v>52</v>
      </c>
      <c r="O2928" s="87" t="s">
        <v>828</v>
      </c>
      <c r="P2928" s="87" t="s">
        <v>829</v>
      </c>
      <c r="Q2928" s="38"/>
      <c r="R2928" s="38"/>
      <c r="S2928" s="38"/>
      <c r="T2928" s="38"/>
      <c r="U2928" s="88" t="s">
        <v>540</v>
      </c>
      <c r="V2928" s="88" t="s">
        <v>5046</v>
      </c>
      <c r="W2928" s="88" t="s">
        <v>5067</v>
      </c>
      <c r="X2928" s="89">
        <v>43761.712500000001</v>
      </c>
      <c r="Y2928" s="71">
        <v>43761</v>
      </c>
      <c r="Z2928" s="90">
        <v>0.71250000000000002</v>
      </c>
      <c r="AA2928" s="89">
        <v>43762.422222222223</v>
      </c>
      <c r="AB2928" s="71">
        <v>43762</v>
      </c>
      <c r="AC2928" s="91">
        <v>0.42222222222222222</v>
      </c>
      <c r="AD2928" s="92">
        <v>0</v>
      </c>
      <c r="AE2928" s="91">
        <v>0.12638888888888888</v>
      </c>
      <c r="AF2928" s="92">
        <v>3.0333333333333332</v>
      </c>
    </row>
    <row r="2929" spans="12:32" ht="12.75" customHeight="1" x14ac:dyDescent="0.3">
      <c r="L2929" s="86">
        <v>5</v>
      </c>
      <c r="M2929" s="87" t="s">
        <v>808</v>
      </c>
      <c r="N2929" s="86" t="s">
        <v>52</v>
      </c>
      <c r="O2929" s="87" t="s">
        <v>828</v>
      </c>
      <c r="P2929" s="87" t="s">
        <v>829</v>
      </c>
      <c r="Q2929" s="38"/>
      <c r="R2929" s="38"/>
      <c r="S2929" s="38"/>
      <c r="T2929" s="38"/>
      <c r="U2929" s="88" t="s">
        <v>540</v>
      </c>
      <c r="V2929" s="88" t="s">
        <v>5046</v>
      </c>
      <c r="W2929" s="88" t="s">
        <v>5068</v>
      </c>
      <c r="X2929" s="89">
        <v>43747.717361111114</v>
      </c>
      <c r="Y2929" s="71">
        <v>43747</v>
      </c>
      <c r="Z2929" s="90">
        <v>0.71736111111111112</v>
      </c>
      <c r="AA2929" s="89">
        <v>43748.572222222225</v>
      </c>
      <c r="AB2929" s="71">
        <v>43748</v>
      </c>
      <c r="AC2929" s="91">
        <v>0.57222222222222219</v>
      </c>
      <c r="AD2929" s="92">
        <v>0</v>
      </c>
      <c r="AE2929" s="91">
        <v>0.27152777777777776</v>
      </c>
      <c r="AF2929" s="92">
        <v>6.5166666666666657</v>
      </c>
    </row>
    <row r="2930" spans="12:32" ht="12.75" customHeight="1" x14ac:dyDescent="0.3">
      <c r="L2930" s="86">
        <v>5</v>
      </c>
      <c r="M2930" s="87" t="s">
        <v>808</v>
      </c>
      <c r="N2930" s="86" t="s">
        <v>52</v>
      </c>
      <c r="O2930" s="87" t="s">
        <v>828</v>
      </c>
      <c r="P2930" s="87" t="s">
        <v>829</v>
      </c>
      <c r="Q2930" s="38"/>
      <c r="R2930" s="38"/>
      <c r="S2930" s="38"/>
      <c r="T2930" s="38"/>
      <c r="U2930" s="88" t="s">
        <v>540</v>
      </c>
      <c r="V2930" s="88" t="s">
        <v>5046</v>
      </c>
      <c r="W2930" s="88" t="s">
        <v>5069</v>
      </c>
      <c r="X2930" s="70"/>
      <c r="Y2930" s="71"/>
      <c r="Z2930" s="90"/>
      <c r="AA2930" s="90"/>
      <c r="AB2930" s="71"/>
      <c r="AC2930" s="91" t="s">
        <v>762</v>
      </c>
    </row>
    <row r="2931" spans="12:32" ht="12.75" customHeight="1" x14ac:dyDescent="0.3">
      <c r="L2931" s="86">
        <v>5</v>
      </c>
      <c r="M2931" s="87" t="s">
        <v>808</v>
      </c>
      <c r="N2931" s="86" t="s">
        <v>52</v>
      </c>
      <c r="O2931" s="87" t="s">
        <v>843</v>
      </c>
      <c r="P2931" s="87" t="s">
        <v>844</v>
      </c>
      <c r="Q2931" s="38"/>
      <c r="R2931" s="38"/>
      <c r="S2931" s="38"/>
      <c r="T2931" s="38"/>
      <c r="U2931" s="88" t="s">
        <v>540</v>
      </c>
      <c r="V2931" s="88" t="s">
        <v>5114</v>
      </c>
      <c r="W2931" s="88" t="s">
        <v>5136</v>
      </c>
      <c r="X2931" s="89">
        <v>43747.569444444445</v>
      </c>
      <c r="Y2931" s="71">
        <v>43747</v>
      </c>
      <c r="Z2931" s="90">
        <v>0.56944444444444442</v>
      </c>
      <c r="AA2931" s="89">
        <v>43747.664583333331</v>
      </c>
      <c r="AB2931" s="71">
        <v>43747</v>
      </c>
      <c r="AC2931" s="91">
        <v>0.6645833333333333</v>
      </c>
      <c r="AD2931" s="92">
        <v>0</v>
      </c>
      <c r="AE2931" s="91">
        <v>9.5138888886140194E-2</v>
      </c>
      <c r="AF2931" s="92">
        <v>2.2833333332673647</v>
      </c>
    </row>
    <row r="2932" spans="12:32" ht="12.75" customHeight="1" x14ac:dyDescent="0.3">
      <c r="L2932" s="86">
        <v>5</v>
      </c>
      <c r="M2932" s="87" t="s">
        <v>808</v>
      </c>
      <c r="N2932" s="86" t="s">
        <v>52</v>
      </c>
      <c r="O2932" s="87" t="s">
        <v>843</v>
      </c>
      <c r="P2932" s="87" t="s">
        <v>844</v>
      </c>
      <c r="Q2932" s="38"/>
      <c r="R2932" s="38"/>
      <c r="S2932" s="38"/>
      <c r="T2932" s="38"/>
      <c r="U2932" s="88" t="s">
        <v>540</v>
      </c>
      <c r="V2932" s="88" t="s">
        <v>5114</v>
      </c>
      <c r="W2932" s="88" t="s">
        <v>5137</v>
      </c>
      <c r="X2932" s="89">
        <v>43753.620833333334</v>
      </c>
      <c r="Y2932" s="71">
        <v>43753</v>
      </c>
      <c r="Z2932" s="90">
        <v>0.62083333333333335</v>
      </c>
      <c r="AA2932" s="89">
        <v>43754.427083333336</v>
      </c>
      <c r="AB2932" s="71">
        <v>43754</v>
      </c>
      <c r="AC2932" s="91">
        <v>0.42708333333333331</v>
      </c>
      <c r="AD2932" s="92">
        <v>0</v>
      </c>
      <c r="AE2932" s="91">
        <v>0.22291666666666665</v>
      </c>
      <c r="AF2932" s="92">
        <v>5.35</v>
      </c>
    </row>
    <row r="2933" spans="12:32" ht="12.75" customHeight="1" x14ac:dyDescent="0.3">
      <c r="L2933" s="86">
        <v>5</v>
      </c>
      <c r="M2933" s="87" t="s">
        <v>808</v>
      </c>
      <c r="N2933" s="86" t="s">
        <v>52</v>
      </c>
      <c r="O2933" s="87" t="s">
        <v>843</v>
      </c>
      <c r="P2933" s="87" t="s">
        <v>844</v>
      </c>
      <c r="Q2933" s="38"/>
      <c r="R2933" s="38"/>
      <c r="S2933" s="38"/>
      <c r="T2933" s="38"/>
      <c r="U2933" s="88" t="s">
        <v>540</v>
      </c>
      <c r="V2933" s="88" t="s">
        <v>5114</v>
      </c>
      <c r="W2933" s="88" t="s">
        <v>5138</v>
      </c>
      <c r="X2933" s="89">
        <v>43739.620833333334</v>
      </c>
      <c r="Y2933" s="71">
        <v>43739</v>
      </c>
      <c r="Z2933" s="90">
        <v>0.62083333333333335</v>
      </c>
      <c r="AA2933" s="89">
        <v>43740.42083333333</v>
      </c>
      <c r="AB2933" s="71">
        <v>43740</v>
      </c>
      <c r="AC2933" s="91">
        <v>0.42083333333333334</v>
      </c>
      <c r="AD2933" s="92">
        <v>0</v>
      </c>
      <c r="AE2933" s="91">
        <v>0.21666666666666667</v>
      </c>
      <c r="AF2933" s="92">
        <v>5.2</v>
      </c>
    </row>
    <row r="2934" spans="12:32" ht="12.75" customHeight="1" x14ac:dyDescent="0.3">
      <c r="L2934" s="86">
        <v>5</v>
      </c>
      <c r="M2934" s="87" t="s">
        <v>808</v>
      </c>
      <c r="N2934" s="86" t="s">
        <v>52</v>
      </c>
      <c r="O2934" s="87" t="s">
        <v>843</v>
      </c>
      <c r="P2934" s="87" t="s">
        <v>844</v>
      </c>
      <c r="Q2934" s="38"/>
      <c r="R2934" s="38"/>
      <c r="S2934" s="38"/>
      <c r="T2934" s="38"/>
      <c r="U2934" s="88" t="s">
        <v>540</v>
      </c>
      <c r="V2934" s="88" t="s">
        <v>5114</v>
      </c>
      <c r="W2934" s="88" t="s">
        <v>5139</v>
      </c>
      <c r="X2934" s="89">
        <v>43752.647222222222</v>
      </c>
      <c r="Y2934" s="71">
        <v>43752</v>
      </c>
      <c r="Z2934" s="90">
        <v>0.64722222222222225</v>
      </c>
      <c r="AA2934" s="89">
        <v>43752.727083333331</v>
      </c>
      <c r="AB2934" s="71">
        <v>43752</v>
      </c>
      <c r="AC2934" s="91">
        <v>0.7270833333333333</v>
      </c>
      <c r="AD2934" s="92">
        <v>0</v>
      </c>
      <c r="AE2934" s="91">
        <v>7.9861111109494232E-2</v>
      </c>
      <c r="AF2934" s="92">
        <v>1.9166666666278616</v>
      </c>
    </row>
    <row r="2935" spans="12:32" ht="12.75" customHeight="1" x14ac:dyDescent="0.3">
      <c r="L2935" s="86">
        <v>5</v>
      </c>
      <c r="M2935" s="87" t="s">
        <v>808</v>
      </c>
      <c r="N2935" s="86" t="s">
        <v>52</v>
      </c>
      <c r="O2935" s="87" t="s">
        <v>843</v>
      </c>
      <c r="P2935" s="87" t="s">
        <v>844</v>
      </c>
      <c r="Q2935" s="38"/>
      <c r="R2935" s="38"/>
      <c r="S2935" s="38"/>
      <c r="T2935" s="38"/>
      <c r="U2935" s="88" t="s">
        <v>540</v>
      </c>
      <c r="V2935" s="88" t="s">
        <v>5114</v>
      </c>
      <c r="W2935" s="88" t="s">
        <v>5140</v>
      </c>
      <c r="X2935" s="89">
        <v>43755.654861111114</v>
      </c>
      <c r="Y2935" s="71">
        <v>43755</v>
      </c>
      <c r="Z2935" s="90">
        <v>0.65486111111111112</v>
      </c>
      <c r="AA2935" s="89">
        <v>43756.584027777775</v>
      </c>
      <c r="AB2935" s="71">
        <v>43756</v>
      </c>
      <c r="AC2935" s="91">
        <v>0.58402777777777781</v>
      </c>
      <c r="AD2935" s="92">
        <v>0</v>
      </c>
      <c r="AE2935" s="91">
        <v>0.34583333333333338</v>
      </c>
      <c r="AF2935" s="92">
        <v>8.3000000000000007</v>
      </c>
    </row>
    <row r="2936" spans="12:32" ht="12.75" customHeight="1" x14ac:dyDescent="0.3">
      <c r="L2936" s="86">
        <v>5</v>
      </c>
      <c r="M2936" s="87" t="s">
        <v>808</v>
      </c>
      <c r="N2936" s="86" t="s">
        <v>52</v>
      </c>
      <c r="O2936" s="87" t="s">
        <v>843</v>
      </c>
      <c r="P2936" s="87" t="s">
        <v>844</v>
      </c>
      <c r="Q2936" s="38"/>
      <c r="R2936" s="38"/>
      <c r="S2936" s="38"/>
      <c r="T2936" s="38"/>
      <c r="U2936" s="88" t="s">
        <v>540</v>
      </c>
      <c r="V2936" s="88" t="s">
        <v>5114</v>
      </c>
      <c r="W2936" s="88" t="s">
        <v>5141</v>
      </c>
      <c r="X2936" s="89">
        <v>43766.730555555558</v>
      </c>
      <c r="Y2936" s="71">
        <v>43766</v>
      </c>
      <c r="Z2936" s="90">
        <v>0.73055555555555551</v>
      </c>
      <c r="AA2936" s="89">
        <v>43768.447222222225</v>
      </c>
      <c r="AB2936" s="71">
        <v>43768</v>
      </c>
      <c r="AC2936" s="91">
        <v>0.44722222222222219</v>
      </c>
      <c r="AD2936" s="92">
        <v>1</v>
      </c>
      <c r="AE2936" s="91">
        <v>0.13333333333333336</v>
      </c>
      <c r="AF2936" s="92">
        <v>11.200000000000001</v>
      </c>
    </row>
    <row r="2937" spans="12:32" ht="12.75" customHeight="1" x14ac:dyDescent="0.3">
      <c r="L2937" s="86">
        <v>5</v>
      </c>
      <c r="M2937" s="87" t="s">
        <v>808</v>
      </c>
      <c r="N2937" s="86" t="s">
        <v>52</v>
      </c>
      <c r="O2937" s="87" t="s">
        <v>843</v>
      </c>
      <c r="P2937" s="87" t="s">
        <v>844</v>
      </c>
      <c r="Q2937" s="38"/>
      <c r="R2937" s="38"/>
      <c r="S2937" s="38"/>
      <c r="T2937" s="38"/>
      <c r="U2937" s="88" t="s">
        <v>540</v>
      </c>
      <c r="V2937" s="88" t="s">
        <v>5114</v>
      </c>
      <c r="W2937" s="88" t="s">
        <v>5142</v>
      </c>
      <c r="X2937" s="89">
        <v>43768.732638888891</v>
      </c>
      <c r="Y2937" s="71">
        <v>43768</v>
      </c>
      <c r="Z2937" s="90">
        <v>0.73263888888888884</v>
      </c>
      <c r="AA2937" s="89">
        <v>43769.438194444447</v>
      </c>
      <c r="AB2937" s="71">
        <v>43769</v>
      </c>
      <c r="AC2937" s="91">
        <v>0.4381944444444445</v>
      </c>
      <c r="AD2937" s="92">
        <v>0</v>
      </c>
      <c r="AE2937" s="91">
        <v>0.12222222222222234</v>
      </c>
      <c r="AF2937" s="92">
        <v>2.9333333333333362</v>
      </c>
    </row>
    <row r="2938" spans="12:32" ht="12.75" customHeight="1" x14ac:dyDescent="0.3">
      <c r="L2938" s="86">
        <v>5</v>
      </c>
      <c r="M2938" s="87" t="s">
        <v>808</v>
      </c>
      <c r="N2938" s="86" t="s">
        <v>52</v>
      </c>
      <c r="O2938" s="87" t="s">
        <v>843</v>
      </c>
      <c r="P2938" s="87" t="s">
        <v>844</v>
      </c>
      <c r="Q2938" s="38"/>
      <c r="R2938" s="38"/>
      <c r="S2938" s="38"/>
      <c r="T2938" s="38"/>
      <c r="U2938" s="88" t="s">
        <v>540</v>
      </c>
      <c r="V2938" s="88" t="s">
        <v>5114</v>
      </c>
      <c r="W2938" s="88" t="s">
        <v>5143</v>
      </c>
      <c r="X2938" s="89">
        <v>43759.806250000001</v>
      </c>
      <c r="Y2938" s="71">
        <v>43759</v>
      </c>
      <c r="Z2938" s="90">
        <v>0.80624999999999991</v>
      </c>
      <c r="AA2938" s="89">
        <v>43760.568055555559</v>
      </c>
      <c r="AB2938" s="71">
        <v>43760</v>
      </c>
      <c r="AC2938" s="91">
        <v>0.56805555555555554</v>
      </c>
      <c r="AD2938" s="92">
        <v>0</v>
      </c>
      <c r="AE2938" s="91">
        <v>0.17847222222222231</v>
      </c>
      <c r="AF2938" s="92">
        <v>4.283333333333335</v>
      </c>
    </row>
    <row r="2939" spans="12:32" ht="12.75" customHeight="1" x14ac:dyDescent="0.3">
      <c r="L2939" s="86">
        <v>5</v>
      </c>
      <c r="M2939" s="87" t="s">
        <v>808</v>
      </c>
      <c r="N2939" s="86" t="s">
        <v>52</v>
      </c>
      <c r="O2939" s="87" t="s">
        <v>843</v>
      </c>
      <c r="P2939" s="87" t="s">
        <v>844</v>
      </c>
      <c r="Q2939" s="38"/>
      <c r="R2939" s="38"/>
      <c r="S2939" s="38"/>
      <c r="T2939" s="38"/>
      <c r="U2939" s="88" t="s">
        <v>540</v>
      </c>
      <c r="V2939" s="88" t="s">
        <v>5114</v>
      </c>
      <c r="W2939" s="88" t="s">
        <v>5144</v>
      </c>
      <c r="X2939" s="89">
        <v>43754.53402777778</v>
      </c>
      <c r="Y2939" s="71">
        <v>43754</v>
      </c>
      <c r="Z2939" s="90">
        <v>0.53402777777777777</v>
      </c>
      <c r="AA2939" s="89">
        <v>43754.654166666667</v>
      </c>
      <c r="AB2939" s="71">
        <v>43754</v>
      </c>
      <c r="AC2939" s="91">
        <v>0.65416666666666667</v>
      </c>
      <c r="AD2939" s="92">
        <v>0</v>
      </c>
      <c r="AE2939" s="91">
        <v>0.12013888888759539</v>
      </c>
      <c r="AF2939" s="92">
        <v>2.8833333333022892</v>
      </c>
    </row>
    <row r="2940" spans="12:32" ht="12.75" customHeight="1" x14ac:dyDescent="0.3">
      <c r="L2940" s="86">
        <v>5</v>
      </c>
      <c r="M2940" s="87" t="s">
        <v>808</v>
      </c>
      <c r="N2940" s="86" t="s">
        <v>52</v>
      </c>
      <c r="O2940" s="87" t="s">
        <v>843</v>
      </c>
      <c r="P2940" s="87" t="s">
        <v>844</v>
      </c>
      <c r="Q2940" s="38"/>
      <c r="R2940" s="38"/>
      <c r="S2940" s="38"/>
      <c r="T2940" s="38"/>
      <c r="U2940" s="88" t="s">
        <v>540</v>
      </c>
      <c r="V2940" s="88" t="s">
        <v>5114</v>
      </c>
      <c r="X2940" s="70"/>
      <c r="Y2940" s="71"/>
      <c r="Z2940" s="90"/>
      <c r="AA2940" s="90"/>
      <c r="AB2940" s="71"/>
      <c r="AC2940" s="91" t="s">
        <v>762</v>
      </c>
    </row>
    <row r="2941" spans="12:32" ht="12.75" customHeight="1" x14ac:dyDescent="0.3">
      <c r="L2941" s="86">
        <v>5</v>
      </c>
      <c r="M2941" s="87" t="s">
        <v>808</v>
      </c>
      <c r="N2941" s="86" t="s">
        <v>52</v>
      </c>
      <c r="O2941" s="87" t="s">
        <v>828</v>
      </c>
      <c r="P2941" s="87" t="s">
        <v>829</v>
      </c>
      <c r="Q2941" s="38"/>
      <c r="R2941" s="38"/>
      <c r="S2941" s="38"/>
      <c r="T2941" s="38"/>
      <c r="U2941" s="88" t="s">
        <v>540</v>
      </c>
      <c r="V2941" s="88" t="s">
        <v>5182</v>
      </c>
      <c r="W2941" s="88" t="s">
        <v>5195</v>
      </c>
      <c r="X2941" s="89">
        <v>43752.631249999999</v>
      </c>
      <c r="Y2941" s="71">
        <v>43752</v>
      </c>
      <c r="Z2941" s="90">
        <v>0.63124999999999998</v>
      </c>
      <c r="AA2941" s="89">
        <v>43752.739583333336</v>
      </c>
      <c r="AB2941" s="71">
        <v>43752</v>
      </c>
      <c r="AC2941" s="91">
        <v>0.73958333333333337</v>
      </c>
      <c r="AD2941" s="92">
        <v>0</v>
      </c>
      <c r="AE2941" s="91">
        <v>0.10833333333721384</v>
      </c>
      <c r="AF2941" s="92">
        <v>2.6000000000931323</v>
      </c>
    </row>
    <row r="2942" spans="12:32" ht="12.75" customHeight="1" x14ac:dyDescent="0.3">
      <c r="L2942" s="86">
        <v>5</v>
      </c>
      <c r="M2942" s="87" t="s">
        <v>808</v>
      </c>
      <c r="N2942" s="86" t="s">
        <v>52</v>
      </c>
      <c r="O2942" s="87" t="s">
        <v>828</v>
      </c>
      <c r="P2942" s="87" t="s">
        <v>829</v>
      </c>
      <c r="Q2942" s="38"/>
      <c r="R2942" s="38"/>
      <c r="S2942" s="38"/>
      <c r="T2942" s="38"/>
      <c r="U2942" s="88" t="s">
        <v>540</v>
      </c>
      <c r="V2942" s="88" t="s">
        <v>5182</v>
      </c>
      <c r="W2942" s="88" t="s">
        <v>5196</v>
      </c>
      <c r="X2942" s="89">
        <v>43754.668055555558</v>
      </c>
      <c r="Y2942" s="71">
        <v>43754</v>
      </c>
      <c r="Z2942" s="90">
        <v>0.66805555555555551</v>
      </c>
      <c r="AA2942" s="89">
        <v>43755.661805555559</v>
      </c>
      <c r="AB2942" s="71">
        <v>43755</v>
      </c>
      <c r="AC2942" s="91">
        <v>0.66180555555555554</v>
      </c>
      <c r="AD2942" s="92">
        <v>0</v>
      </c>
      <c r="AE2942" s="91">
        <v>0.41041666666666671</v>
      </c>
      <c r="AF2942" s="92">
        <v>9.8500000000000014</v>
      </c>
    </row>
    <row r="2943" spans="12:32" ht="12.75" customHeight="1" x14ac:dyDescent="0.3">
      <c r="L2943" s="86">
        <v>5</v>
      </c>
      <c r="M2943" s="87" t="s">
        <v>808</v>
      </c>
      <c r="N2943" s="86" t="s">
        <v>52</v>
      </c>
      <c r="O2943" s="87" t="s">
        <v>828</v>
      </c>
      <c r="P2943" s="87" t="s">
        <v>829</v>
      </c>
      <c r="Q2943" s="38"/>
      <c r="R2943" s="38"/>
      <c r="S2943" s="38"/>
      <c r="T2943" s="38"/>
      <c r="U2943" s="88" t="s">
        <v>540</v>
      </c>
      <c r="V2943" s="88" t="s">
        <v>5215</v>
      </c>
      <c r="W2943" s="88" t="s">
        <v>5228</v>
      </c>
      <c r="X2943" s="89">
        <v>43760.402777777781</v>
      </c>
      <c r="Y2943" s="71">
        <v>43760</v>
      </c>
      <c r="Z2943" s="90">
        <v>0.40277777777777773</v>
      </c>
      <c r="AA2943" s="89">
        <v>43760.832638888889</v>
      </c>
      <c r="AB2943" s="71">
        <v>43760</v>
      </c>
      <c r="AC2943" s="91">
        <v>0.83263888888888893</v>
      </c>
      <c r="AD2943" s="92">
        <v>0</v>
      </c>
      <c r="AE2943" s="91">
        <v>0.42986111110803904</v>
      </c>
      <c r="AF2943" s="92">
        <v>10.316666666592937</v>
      </c>
    </row>
    <row r="2944" spans="12:32" ht="12.75" customHeight="1" x14ac:dyDescent="0.3">
      <c r="L2944" s="86">
        <v>5</v>
      </c>
      <c r="M2944" s="87" t="s">
        <v>808</v>
      </c>
      <c r="N2944" s="86" t="s">
        <v>52</v>
      </c>
      <c r="O2944" s="87" t="s">
        <v>828</v>
      </c>
      <c r="P2944" s="87" t="s">
        <v>829</v>
      </c>
      <c r="Q2944" s="38"/>
      <c r="R2944" s="38"/>
      <c r="S2944" s="38"/>
      <c r="T2944" s="38"/>
      <c r="U2944" s="88" t="s">
        <v>540</v>
      </c>
      <c r="V2944" s="88" t="s">
        <v>5215</v>
      </c>
      <c r="W2944" s="88" t="s">
        <v>5229</v>
      </c>
      <c r="X2944" s="89">
        <v>43746.564583333333</v>
      </c>
      <c r="Y2944" s="71">
        <v>43746</v>
      </c>
      <c r="Z2944" s="90">
        <v>0.56458333333333333</v>
      </c>
      <c r="AA2944" s="89">
        <v>43746.756944444445</v>
      </c>
      <c r="AB2944" s="71">
        <v>43746</v>
      </c>
      <c r="AC2944" s="91">
        <v>0.75694444444444442</v>
      </c>
      <c r="AD2944" s="92">
        <v>0</v>
      </c>
      <c r="AE2944" s="91">
        <v>0.19236111111240461</v>
      </c>
      <c r="AF2944" s="92">
        <v>4.6166666666977108</v>
      </c>
    </row>
    <row r="2945" spans="12:32" ht="12.75" customHeight="1" x14ac:dyDescent="0.3">
      <c r="L2945" s="86">
        <v>5</v>
      </c>
      <c r="M2945" s="87" t="s">
        <v>808</v>
      </c>
      <c r="N2945" s="86" t="s">
        <v>52</v>
      </c>
      <c r="O2945" s="87" t="s">
        <v>828</v>
      </c>
      <c r="P2945" s="87" t="s">
        <v>829</v>
      </c>
      <c r="Q2945" s="38"/>
      <c r="R2945" s="38"/>
      <c r="S2945" s="38"/>
      <c r="T2945" s="38"/>
      <c r="U2945" s="88" t="s">
        <v>540</v>
      </c>
      <c r="V2945" s="88" t="s">
        <v>5215</v>
      </c>
      <c r="W2945" s="88" t="s">
        <v>5230</v>
      </c>
      <c r="X2945" s="89">
        <v>43754.686805555553</v>
      </c>
      <c r="Y2945" s="71">
        <v>43754</v>
      </c>
      <c r="Z2945" s="90">
        <v>0.68680555555555556</v>
      </c>
      <c r="AA2945" s="89">
        <v>43754.816666666666</v>
      </c>
      <c r="AB2945" s="71">
        <v>43754</v>
      </c>
      <c r="AC2945" s="91">
        <v>0.81666666666666665</v>
      </c>
      <c r="AD2945" s="92">
        <v>0</v>
      </c>
      <c r="AE2945" s="91">
        <v>0.12986111111240461</v>
      </c>
      <c r="AF2945" s="92">
        <v>3.1166666666977108</v>
      </c>
    </row>
    <row r="2946" spans="12:32" ht="12.75" customHeight="1" x14ac:dyDescent="0.3">
      <c r="L2946" s="86">
        <v>5</v>
      </c>
      <c r="M2946" s="87" t="s">
        <v>808</v>
      </c>
      <c r="N2946" s="86" t="s">
        <v>52</v>
      </c>
      <c r="O2946" s="87" t="s">
        <v>828</v>
      </c>
      <c r="P2946" s="87" t="s">
        <v>829</v>
      </c>
      <c r="Q2946" s="38"/>
      <c r="R2946" s="38"/>
      <c r="S2946" s="38"/>
      <c r="T2946" s="38"/>
      <c r="U2946" s="88" t="s">
        <v>540</v>
      </c>
      <c r="V2946" s="88" t="s">
        <v>5215</v>
      </c>
      <c r="W2946" s="88" t="s">
        <v>5231</v>
      </c>
      <c r="X2946" s="89">
        <v>43763.691666666666</v>
      </c>
      <c r="Y2946" s="71">
        <v>43763</v>
      </c>
      <c r="Z2946" s="90">
        <v>0.69166666666666665</v>
      </c>
      <c r="AA2946" s="89">
        <v>43763.847222222219</v>
      </c>
      <c r="AB2946" s="71">
        <v>43763</v>
      </c>
      <c r="AC2946" s="91">
        <v>0.84722222222222232</v>
      </c>
      <c r="AD2946" s="92">
        <v>0</v>
      </c>
      <c r="AE2946" s="91">
        <v>0.15555555555329192</v>
      </c>
      <c r="AF2946" s="92">
        <v>3.7333333332790062</v>
      </c>
    </row>
    <row r="2947" spans="12:32" ht="12.75" customHeight="1" x14ac:dyDescent="0.3">
      <c r="L2947" s="86">
        <v>5</v>
      </c>
      <c r="M2947" s="87" t="s">
        <v>808</v>
      </c>
      <c r="N2947" s="86" t="s">
        <v>52</v>
      </c>
      <c r="O2947" s="87" t="s">
        <v>828</v>
      </c>
      <c r="P2947" s="87" t="s">
        <v>829</v>
      </c>
      <c r="Q2947" s="38"/>
      <c r="R2947" s="38"/>
      <c r="S2947" s="38"/>
      <c r="T2947" s="38"/>
      <c r="U2947" s="88" t="s">
        <v>540</v>
      </c>
      <c r="V2947" s="88" t="s">
        <v>5215</v>
      </c>
      <c r="W2947" s="88" t="s">
        <v>5232</v>
      </c>
      <c r="X2947" s="89">
        <v>43762.728472222225</v>
      </c>
      <c r="Y2947" s="71">
        <v>43762</v>
      </c>
      <c r="Z2947" s="90">
        <v>0.72847222222222219</v>
      </c>
      <c r="AA2947" s="89">
        <v>43762.76458333333</v>
      </c>
      <c r="AB2947" s="71">
        <v>43762</v>
      </c>
      <c r="AC2947" s="91">
        <v>0.76458333333333339</v>
      </c>
      <c r="AD2947" s="92">
        <v>0</v>
      </c>
      <c r="AE2947" s="91">
        <v>3.6111111105128657E-2</v>
      </c>
      <c r="AF2947" s="92">
        <v>0.86666666652308777</v>
      </c>
    </row>
    <row r="2948" spans="12:32" ht="12.75" customHeight="1" x14ac:dyDescent="0.3">
      <c r="L2948" s="86">
        <v>5</v>
      </c>
      <c r="M2948" s="87" t="s">
        <v>808</v>
      </c>
      <c r="N2948" s="86" t="s">
        <v>52</v>
      </c>
      <c r="O2948" s="87" t="s">
        <v>828</v>
      </c>
      <c r="P2948" s="87" t="s">
        <v>829</v>
      </c>
      <c r="Q2948" s="38"/>
      <c r="R2948" s="38"/>
      <c r="S2948" s="38"/>
      <c r="T2948" s="38"/>
      <c r="U2948" s="88" t="s">
        <v>540</v>
      </c>
      <c r="V2948" s="88" t="s">
        <v>5215</v>
      </c>
      <c r="W2948" s="88" t="s">
        <v>5233</v>
      </c>
      <c r="X2948" s="70"/>
      <c r="Y2948" s="71"/>
      <c r="Z2948" s="90"/>
      <c r="AA2948" s="90"/>
      <c r="AB2948" s="71"/>
      <c r="AC2948" s="91" t="s">
        <v>762</v>
      </c>
    </row>
    <row r="2949" spans="12:32" ht="12.75" customHeight="1" x14ac:dyDescent="0.3">
      <c r="L2949" s="86">
        <v>5</v>
      </c>
      <c r="M2949" s="87" t="s">
        <v>808</v>
      </c>
      <c r="N2949" s="86" t="s">
        <v>52</v>
      </c>
      <c r="O2949" s="87" t="s">
        <v>849</v>
      </c>
      <c r="P2949" s="87" t="s">
        <v>901</v>
      </c>
      <c r="Q2949" s="38"/>
      <c r="R2949" s="38"/>
      <c r="S2949" s="38"/>
      <c r="T2949" s="38"/>
      <c r="U2949" s="88" t="s">
        <v>540</v>
      </c>
      <c r="V2949" s="88" t="s">
        <v>5256</v>
      </c>
      <c r="W2949" s="88" t="s">
        <v>5261</v>
      </c>
      <c r="X2949" s="89">
        <v>43745.585416666669</v>
      </c>
      <c r="Y2949" s="71">
        <v>43745</v>
      </c>
      <c r="Z2949" s="90">
        <v>0.5854166666666667</v>
      </c>
      <c r="AA2949" s="89">
        <v>43745.701388888891</v>
      </c>
      <c r="AB2949" s="71">
        <v>43745</v>
      </c>
      <c r="AC2949" s="91">
        <v>0.70138888888888884</v>
      </c>
      <c r="AD2949" s="92">
        <v>0</v>
      </c>
      <c r="AE2949" s="91">
        <v>0.11597222222189885</v>
      </c>
      <c r="AF2949" s="92">
        <v>2.7833333333255723</v>
      </c>
    </row>
    <row r="2950" spans="12:32" ht="12.75" customHeight="1" x14ac:dyDescent="0.3">
      <c r="L2950" s="86">
        <v>5</v>
      </c>
      <c r="M2950" s="87" t="s">
        <v>808</v>
      </c>
      <c r="N2950" s="86" t="s">
        <v>52</v>
      </c>
      <c r="O2950" s="87" t="s">
        <v>849</v>
      </c>
      <c r="P2950" s="87" t="s">
        <v>901</v>
      </c>
      <c r="Q2950" s="38"/>
      <c r="R2950" s="38"/>
      <c r="S2950" s="38"/>
      <c r="T2950" s="38"/>
      <c r="U2950" s="88" t="s">
        <v>540</v>
      </c>
      <c r="V2950" s="88" t="s">
        <v>5256</v>
      </c>
      <c r="W2950" s="88" t="s">
        <v>5262</v>
      </c>
      <c r="X2950" s="70"/>
      <c r="Y2950" s="71"/>
      <c r="Z2950" s="90"/>
      <c r="AA2950" s="90"/>
      <c r="AB2950" s="71"/>
      <c r="AC2950" s="91" t="s">
        <v>762</v>
      </c>
    </row>
    <row r="2951" spans="12:32" ht="12.75" customHeight="1" x14ac:dyDescent="0.3">
      <c r="L2951" s="86">
        <v>6</v>
      </c>
      <c r="M2951" s="87" t="s">
        <v>808</v>
      </c>
      <c r="N2951" s="86" t="s">
        <v>52</v>
      </c>
      <c r="O2951" s="87" t="s">
        <v>843</v>
      </c>
      <c r="P2951" s="87" t="s">
        <v>844</v>
      </c>
      <c r="Q2951" s="38"/>
      <c r="R2951" s="38"/>
      <c r="S2951" s="38"/>
      <c r="T2951" s="38"/>
      <c r="U2951" s="88" t="s">
        <v>540</v>
      </c>
      <c r="V2951" s="88" t="s">
        <v>1121</v>
      </c>
      <c r="W2951" s="88" t="s">
        <v>1165</v>
      </c>
      <c r="X2951" s="89">
        <v>43776.447222222225</v>
      </c>
      <c r="Y2951" s="71">
        <v>43776</v>
      </c>
      <c r="Z2951" s="90">
        <v>0.44722222222222219</v>
      </c>
      <c r="AA2951" s="89">
        <v>43776.792361111111</v>
      </c>
      <c r="AB2951" s="71">
        <v>43776</v>
      </c>
      <c r="AC2951" s="91">
        <v>0.79236111111111107</v>
      </c>
      <c r="AD2951" s="92">
        <v>0</v>
      </c>
      <c r="AE2951" s="91">
        <v>0.34513888888614019</v>
      </c>
      <c r="AF2951" s="92">
        <v>8.2833333332673647</v>
      </c>
    </row>
    <row r="2952" spans="12:32" ht="12.75" customHeight="1" x14ac:dyDescent="0.3">
      <c r="L2952" s="86">
        <v>6</v>
      </c>
      <c r="M2952" s="87" t="s">
        <v>808</v>
      </c>
      <c r="N2952" s="86" t="s">
        <v>52</v>
      </c>
      <c r="O2952" s="87" t="s">
        <v>843</v>
      </c>
      <c r="P2952" s="87" t="s">
        <v>844</v>
      </c>
      <c r="Q2952" s="38"/>
      <c r="R2952" s="38"/>
      <c r="S2952" s="38"/>
      <c r="T2952" s="38"/>
      <c r="U2952" s="88" t="s">
        <v>540</v>
      </c>
      <c r="V2952" s="88" t="s">
        <v>1121</v>
      </c>
      <c r="W2952" s="88" t="s">
        <v>1166</v>
      </c>
      <c r="X2952" s="89">
        <v>43781.451388888891</v>
      </c>
      <c r="Y2952" s="71">
        <v>43781</v>
      </c>
      <c r="Z2952" s="90">
        <v>0.4513888888888889</v>
      </c>
      <c r="AA2952" s="89">
        <v>43781.524305555555</v>
      </c>
      <c r="AB2952" s="71">
        <v>43781</v>
      </c>
      <c r="AC2952" s="91">
        <v>1.5243055555555556</v>
      </c>
      <c r="AD2952" s="92">
        <v>0</v>
      </c>
      <c r="AE2952" s="91">
        <v>7.2916666664241347E-2</v>
      </c>
      <c r="AF2952" s="92">
        <v>1.7499999999417923</v>
      </c>
    </row>
    <row r="2953" spans="12:32" ht="12.75" customHeight="1" x14ac:dyDescent="0.3">
      <c r="L2953" s="86">
        <v>6</v>
      </c>
      <c r="M2953" s="87" t="s">
        <v>808</v>
      </c>
      <c r="N2953" s="86" t="s">
        <v>52</v>
      </c>
      <c r="O2953" s="87" t="s">
        <v>843</v>
      </c>
      <c r="P2953" s="87" t="s">
        <v>844</v>
      </c>
      <c r="Q2953" s="38"/>
      <c r="R2953" s="38"/>
      <c r="S2953" s="38"/>
      <c r="T2953" s="38"/>
      <c r="U2953" s="88" t="s">
        <v>540</v>
      </c>
      <c r="V2953" s="88" t="s">
        <v>1121</v>
      </c>
      <c r="W2953" s="88" t="s">
        <v>1167</v>
      </c>
      <c r="X2953" s="89">
        <v>43777.484722222223</v>
      </c>
      <c r="Y2953" s="71">
        <v>43777</v>
      </c>
      <c r="Z2953" s="90">
        <v>0.48472222222222222</v>
      </c>
      <c r="AA2953" s="89">
        <v>43777.597916666666</v>
      </c>
      <c r="AB2953" s="71">
        <v>43777</v>
      </c>
      <c r="AC2953" s="91">
        <v>0.59791666666666665</v>
      </c>
      <c r="AD2953" s="92">
        <v>0</v>
      </c>
      <c r="AE2953" s="91">
        <v>0.1131944444423425</v>
      </c>
      <c r="AF2953" s="92">
        <v>2.71666666661622</v>
      </c>
    </row>
    <row r="2954" spans="12:32" ht="12.75" customHeight="1" x14ac:dyDescent="0.3">
      <c r="L2954" s="86">
        <v>6</v>
      </c>
      <c r="M2954" s="87" t="s">
        <v>808</v>
      </c>
      <c r="N2954" s="86" t="s">
        <v>52</v>
      </c>
      <c r="O2954" s="87" t="s">
        <v>843</v>
      </c>
      <c r="P2954" s="87" t="s">
        <v>844</v>
      </c>
      <c r="Q2954" s="38"/>
      <c r="R2954" s="38"/>
      <c r="S2954" s="38"/>
      <c r="T2954" s="38"/>
      <c r="U2954" s="88" t="s">
        <v>540</v>
      </c>
      <c r="V2954" s="88" t="s">
        <v>1121</v>
      </c>
      <c r="W2954" s="88" t="s">
        <v>1168</v>
      </c>
      <c r="X2954" s="89">
        <v>43783.638888888891</v>
      </c>
      <c r="Y2954" s="71">
        <v>43783</v>
      </c>
      <c r="Z2954" s="90">
        <v>0.63888888888888884</v>
      </c>
      <c r="AA2954" s="89">
        <v>43783.727777777778</v>
      </c>
      <c r="AB2954" s="71">
        <v>43783</v>
      </c>
      <c r="AC2954" s="91">
        <v>0.72777777777777775</v>
      </c>
      <c r="AD2954" s="92">
        <v>0</v>
      </c>
      <c r="AE2954" s="91">
        <v>8.8888888887595385E-2</v>
      </c>
      <c r="AF2954" s="92">
        <v>2.1333333333022892</v>
      </c>
    </row>
    <row r="2955" spans="12:32" ht="12.75" customHeight="1" x14ac:dyDescent="0.3">
      <c r="L2955" s="86">
        <v>6</v>
      </c>
      <c r="M2955" s="87" t="s">
        <v>808</v>
      </c>
      <c r="N2955" s="86" t="s">
        <v>52</v>
      </c>
      <c r="O2955" s="87" t="s">
        <v>843</v>
      </c>
      <c r="P2955" s="87" t="s">
        <v>844</v>
      </c>
      <c r="Q2955" s="38"/>
      <c r="R2955" s="38"/>
      <c r="S2955" s="38"/>
      <c r="T2955" s="38"/>
      <c r="U2955" s="88" t="s">
        <v>540</v>
      </c>
      <c r="V2955" s="88" t="s">
        <v>1121</v>
      </c>
      <c r="W2955" s="88" t="s">
        <v>1169</v>
      </c>
      <c r="X2955" s="89">
        <v>43788.501388888886</v>
      </c>
      <c r="Y2955" s="71">
        <v>43788</v>
      </c>
      <c r="Z2955" s="90">
        <v>0.50138888888888888</v>
      </c>
      <c r="AA2955" s="89">
        <v>43788.589583333334</v>
      </c>
      <c r="AB2955" s="71">
        <v>43788</v>
      </c>
      <c r="AC2955" s="91">
        <v>0.58958333333333335</v>
      </c>
      <c r="AD2955" s="92">
        <v>0</v>
      </c>
      <c r="AE2955" s="91">
        <v>8.8194444448163267E-2</v>
      </c>
      <c r="AF2955" s="92">
        <v>2.1166666667559184</v>
      </c>
    </row>
    <row r="2956" spans="12:32" ht="12.75" customHeight="1" x14ac:dyDescent="0.3">
      <c r="L2956" s="86">
        <v>6</v>
      </c>
      <c r="M2956" s="87" t="s">
        <v>808</v>
      </c>
      <c r="N2956" s="86" t="s">
        <v>52</v>
      </c>
      <c r="O2956" s="87" t="s">
        <v>843</v>
      </c>
      <c r="P2956" s="87" t="s">
        <v>844</v>
      </c>
      <c r="Q2956" s="38"/>
      <c r="R2956" s="38"/>
      <c r="S2956" s="38"/>
      <c r="T2956" s="38"/>
      <c r="U2956" s="88" t="s">
        <v>540</v>
      </c>
      <c r="V2956" s="88" t="s">
        <v>1121</v>
      </c>
      <c r="W2956" s="88" t="s">
        <v>1170</v>
      </c>
      <c r="X2956" s="89">
        <v>43791.540972222225</v>
      </c>
      <c r="Y2956" s="71">
        <v>43791</v>
      </c>
      <c r="Z2956" s="90">
        <v>0.54097222222222219</v>
      </c>
      <c r="AA2956" s="89">
        <v>43791.619444444441</v>
      </c>
      <c r="AB2956" s="71">
        <v>43791</v>
      </c>
      <c r="AC2956" s="91">
        <v>0.61944444444444446</v>
      </c>
      <c r="AD2956" s="92">
        <v>0</v>
      </c>
      <c r="AE2956" s="91">
        <v>7.847222221607808E-2</v>
      </c>
      <c r="AF2956" s="92">
        <v>1.8833333331858739</v>
      </c>
    </row>
    <row r="2957" spans="12:32" ht="12.75" customHeight="1" x14ac:dyDescent="0.3">
      <c r="L2957" s="86">
        <v>6</v>
      </c>
      <c r="M2957" s="87" t="s">
        <v>808</v>
      </c>
      <c r="N2957" s="86" t="s">
        <v>52</v>
      </c>
      <c r="O2957" s="87" t="s">
        <v>828</v>
      </c>
      <c r="P2957" s="87" t="s">
        <v>829</v>
      </c>
      <c r="Q2957" s="38"/>
      <c r="R2957" s="38"/>
      <c r="S2957" s="38"/>
      <c r="T2957" s="38"/>
      <c r="U2957" s="88" t="s">
        <v>540</v>
      </c>
      <c r="V2957" s="88" t="s">
        <v>1278</v>
      </c>
      <c r="W2957" s="88" t="s">
        <v>1292</v>
      </c>
      <c r="X2957" s="89">
        <v>43782.647222222222</v>
      </c>
      <c r="Y2957" s="71">
        <v>43782</v>
      </c>
      <c r="Z2957" s="90">
        <v>0.64722222222222225</v>
      </c>
      <c r="AA2957" s="89">
        <v>43783.457638888889</v>
      </c>
      <c r="AB2957" s="71">
        <v>43783</v>
      </c>
      <c r="AC2957" s="91">
        <v>0.45763888888888887</v>
      </c>
      <c r="AD2957" s="92">
        <v>0</v>
      </c>
      <c r="AE2957" s="91">
        <v>0.2270833333333333</v>
      </c>
      <c r="AF2957" s="92">
        <v>5.4499999999999993</v>
      </c>
    </row>
    <row r="2958" spans="12:32" ht="12.75" customHeight="1" x14ac:dyDescent="0.3">
      <c r="L2958" s="86">
        <v>6</v>
      </c>
      <c r="M2958" s="87" t="s">
        <v>808</v>
      </c>
      <c r="N2958" s="86" t="s">
        <v>52</v>
      </c>
      <c r="O2958" s="87" t="s">
        <v>828</v>
      </c>
      <c r="P2958" s="87" t="s">
        <v>829</v>
      </c>
      <c r="Q2958" s="38"/>
      <c r="R2958" s="38"/>
      <c r="S2958" s="38"/>
      <c r="T2958" s="38"/>
      <c r="U2958" s="88" t="s">
        <v>540</v>
      </c>
      <c r="V2958" s="88" t="s">
        <v>1278</v>
      </c>
      <c r="W2958" s="88" t="s">
        <v>1293</v>
      </c>
      <c r="X2958" s="89">
        <v>43791.655555555553</v>
      </c>
      <c r="Y2958" s="71">
        <v>43791</v>
      </c>
      <c r="Z2958" s="90">
        <v>0.65555555555555556</v>
      </c>
      <c r="AA2958" s="89">
        <v>43791.775694444441</v>
      </c>
      <c r="AB2958" s="71">
        <v>43791</v>
      </c>
      <c r="AC2958" s="91">
        <v>0.77569444444444446</v>
      </c>
      <c r="AD2958" s="92">
        <v>0</v>
      </c>
      <c r="AE2958" s="91">
        <v>0.12013888888759539</v>
      </c>
      <c r="AF2958" s="92">
        <v>2.8833333333022892</v>
      </c>
    </row>
    <row r="2959" spans="12:32" ht="12.75" customHeight="1" x14ac:dyDescent="0.3">
      <c r="L2959" s="86">
        <v>6</v>
      </c>
      <c r="M2959" s="87" t="s">
        <v>808</v>
      </c>
      <c r="N2959" s="86" t="s">
        <v>52</v>
      </c>
      <c r="O2959" s="87" t="s">
        <v>828</v>
      </c>
      <c r="P2959" s="87" t="s">
        <v>829</v>
      </c>
      <c r="Q2959" s="38"/>
      <c r="R2959" s="38"/>
      <c r="S2959" s="38"/>
      <c r="T2959" s="38"/>
      <c r="U2959" s="88" t="s">
        <v>540</v>
      </c>
      <c r="V2959" s="88" t="s">
        <v>1278</v>
      </c>
      <c r="W2959" s="88" t="s">
        <v>1294</v>
      </c>
      <c r="X2959" s="89">
        <v>43789.668055555558</v>
      </c>
      <c r="Y2959" s="71">
        <v>43789</v>
      </c>
      <c r="Z2959" s="90">
        <v>0.66805555555555551</v>
      </c>
      <c r="AA2959" s="89">
        <v>43789.763888888891</v>
      </c>
      <c r="AB2959" s="71">
        <v>43789</v>
      </c>
      <c r="AC2959" s="91">
        <v>0.76388888888888884</v>
      </c>
      <c r="AD2959" s="92">
        <v>0</v>
      </c>
      <c r="AE2959" s="91">
        <v>9.5833333332848269E-2</v>
      </c>
      <c r="AF2959" s="92">
        <v>2.2999999999883585</v>
      </c>
    </row>
    <row r="2960" spans="12:32" ht="12.75" customHeight="1" x14ac:dyDescent="0.3">
      <c r="L2960" s="86">
        <v>6</v>
      </c>
      <c r="M2960" s="87" t="s">
        <v>808</v>
      </c>
      <c r="N2960" s="86" t="s">
        <v>52</v>
      </c>
      <c r="O2960" s="87" t="s">
        <v>828</v>
      </c>
      <c r="P2960" s="87" t="s">
        <v>829</v>
      </c>
      <c r="Q2960" s="38"/>
      <c r="R2960" s="38"/>
      <c r="S2960" s="38"/>
      <c r="T2960" s="38"/>
      <c r="U2960" s="88" t="s">
        <v>540</v>
      </c>
      <c r="V2960" s="88" t="s">
        <v>1278</v>
      </c>
      <c r="W2960" s="88" t="s">
        <v>1295</v>
      </c>
      <c r="X2960" s="89">
        <v>43790.695833333331</v>
      </c>
      <c r="Y2960" s="71">
        <v>43790</v>
      </c>
      <c r="Z2960" s="90">
        <v>0.6958333333333333</v>
      </c>
      <c r="AA2960" s="89">
        <v>43791.461805555555</v>
      </c>
      <c r="AB2960" s="71">
        <v>43791</v>
      </c>
      <c r="AC2960" s="91">
        <v>0.46180555555555558</v>
      </c>
      <c r="AD2960" s="92">
        <v>0</v>
      </c>
      <c r="AE2960" s="91">
        <v>0.18263888888888896</v>
      </c>
      <c r="AF2960" s="92">
        <v>4.3833333333333346</v>
      </c>
    </row>
    <row r="2961" spans="12:32" ht="12.75" customHeight="1" x14ac:dyDescent="0.3">
      <c r="L2961" s="86">
        <v>6</v>
      </c>
      <c r="M2961" s="87" t="s">
        <v>808</v>
      </c>
      <c r="N2961" s="86" t="s">
        <v>52</v>
      </c>
      <c r="O2961" s="87" t="s">
        <v>828</v>
      </c>
      <c r="P2961" s="87" t="s">
        <v>829</v>
      </c>
      <c r="Q2961" s="38"/>
      <c r="R2961" s="38"/>
      <c r="S2961" s="38"/>
      <c r="T2961" s="38"/>
      <c r="U2961" s="88" t="s">
        <v>540</v>
      </c>
      <c r="V2961" s="88" t="s">
        <v>1278</v>
      </c>
      <c r="W2961" s="88" t="s">
        <v>1296</v>
      </c>
      <c r="X2961" s="89">
        <v>43794.741666666669</v>
      </c>
      <c r="Y2961" s="71">
        <v>43794</v>
      </c>
      <c r="Z2961" s="90">
        <v>0.7416666666666667</v>
      </c>
      <c r="AA2961" s="89">
        <v>43794.818749999999</v>
      </c>
      <c r="AB2961" s="71">
        <v>43794</v>
      </c>
      <c r="AC2961" s="91">
        <v>0.81875000000000009</v>
      </c>
      <c r="AD2961" s="92">
        <v>0</v>
      </c>
      <c r="AE2961" s="91">
        <v>7.7083333329937886E-2</v>
      </c>
      <c r="AF2961" s="92">
        <v>1.8499999999185093</v>
      </c>
    </row>
    <row r="2962" spans="12:32" ht="12.75" customHeight="1" x14ac:dyDescent="0.3">
      <c r="L2962" s="86">
        <v>6</v>
      </c>
      <c r="M2962" s="87" t="s">
        <v>808</v>
      </c>
      <c r="N2962" s="86" t="s">
        <v>52</v>
      </c>
      <c r="O2962" s="87" t="s">
        <v>828</v>
      </c>
      <c r="P2962" s="87" t="s">
        <v>829</v>
      </c>
      <c r="Q2962" s="38"/>
      <c r="R2962" s="38"/>
      <c r="S2962" s="38"/>
      <c r="T2962" s="38"/>
      <c r="U2962" s="88" t="s">
        <v>540</v>
      </c>
      <c r="V2962" s="88" t="s">
        <v>1278</v>
      </c>
      <c r="W2962" s="88" t="s">
        <v>1297</v>
      </c>
      <c r="X2962" s="70"/>
      <c r="Y2962" s="71"/>
      <c r="Z2962" s="90"/>
      <c r="AA2962" s="90"/>
      <c r="AB2962" s="71"/>
      <c r="AC2962" s="91" t="s">
        <v>762</v>
      </c>
    </row>
    <row r="2963" spans="12:32" ht="12.75" customHeight="1" x14ac:dyDescent="0.3">
      <c r="L2963" s="86">
        <v>6</v>
      </c>
      <c r="M2963" s="87" t="s">
        <v>808</v>
      </c>
      <c r="N2963" s="86" t="s">
        <v>52</v>
      </c>
      <c r="O2963" s="87" t="s">
        <v>843</v>
      </c>
      <c r="P2963" s="87" t="s">
        <v>1242</v>
      </c>
      <c r="Q2963" s="38"/>
      <c r="R2963" s="38"/>
      <c r="S2963" s="38"/>
      <c r="T2963" s="38"/>
      <c r="U2963" s="88" t="s">
        <v>540</v>
      </c>
      <c r="V2963" s="88" t="s">
        <v>1356</v>
      </c>
      <c r="W2963" s="88" t="s">
        <v>1386</v>
      </c>
      <c r="X2963" s="89">
        <v>43783.477777777778</v>
      </c>
      <c r="Y2963" s="71">
        <v>43783</v>
      </c>
      <c r="Z2963" s="90">
        <v>0.4777777777777778</v>
      </c>
      <c r="AA2963" s="89">
        <v>43783.53125</v>
      </c>
      <c r="AB2963" s="71">
        <v>43783</v>
      </c>
      <c r="AC2963" s="91">
        <v>1.53125</v>
      </c>
      <c r="AD2963" s="92">
        <v>0</v>
      </c>
      <c r="AE2963" s="91">
        <v>5.3472222221898846E-2</v>
      </c>
      <c r="AF2963" s="92">
        <v>1.2833333333255723</v>
      </c>
    </row>
    <row r="2964" spans="12:32" ht="12.75" customHeight="1" x14ac:dyDescent="0.3">
      <c r="L2964" s="86">
        <v>6</v>
      </c>
      <c r="M2964" s="87" t="s">
        <v>808</v>
      </c>
      <c r="N2964" s="86" t="s">
        <v>52</v>
      </c>
      <c r="O2964" s="87" t="s">
        <v>843</v>
      </c>
      <c r="P2964" s="87" t="s">
        <v>1242</v>
      </c>
      <c r="Q2964" s="38"/>
      <c r="R2964" s="38"/>
      <c r="S2964" s="38"/>
      <c r="T2964" s="38"/>
      <c r="U2964" s="88" t="s">
        <v>540</v>
      </c>
      <c r="V2964" s="88" t="s">
        <v>1356</v>
      </c>
      <c r="W2964" s="88" t="s">
        <v>1387</v>
      </c>
      <c r="X2964" s="89">
        <v>43788.588194444441</v>
      </c>
      <c r="Y2964" s="71">
        <v>43788</v>
      </c>
      <c r="Z2964" s="90">
        <v>0.58819444444444446</v>
      </c>
      <c r="AA2964" s="89">
        <v>43790.469444444447</v>
      </c>
      <c r="AB2964" s="71">
        <v>43790</v>
      </c>
      <c r="AC2964" s="91">
        <v>0.4694444444444445</v>
      </c>
      <c r="AD2964" s="92">
        <v>1</v>
      </c>
      <c r="AE2964" s="91">
        <v>0.29791666666666672</v>
      </c>
      <c r="AF2964" s="92">
        <v>15.150000000000002</v>
      </c>
    </row>
    <row r="2965" spans="12:32" ht="12.75" customHeight="1" x14ac:dyDescent="0.3">
      <c r="L2965" s="86">
        <v>6</v>
      </c>
      <c r="M2965" s="87" t="s">
        <v>808</v>
      </c>
      <c r="N2965" s="86" t="s">
        <v>52</v>
      </c>
      <c r="O2965" s="87" t="s">
        <v>843</v>
      </c>
      <c r="P2965" s="87" t="s">
        <v>1242</v>
      </c>
      <c r="Q2965" s="38"/>
      <c r="R2965" s="38"/>
      <c r="S2965" s="38"/>
      <c r="T2965" s="38"/>
      <c r="U2965" s="88" t="s">
        <v>540</v>
      </c>
      <c r="V2965" s="88" t="s">
        <v>1356</v>
      </c>
      <c r="W2965" s="88" t="s">
        <v>1388</v>
      </c>
      <c r="X2965" s="89">
        <v>43769.713194444441</v>
      </c>
      <c r="Y2965" s="71">
        <v>43769</v>
      </c>
      <c r="Z2965" s="90">
        <v>0.71319444444444446</v>
      </c>
      <c r="AA2965" s="89">
        <v>43770.665972222225</v>
      </c>
      <c r="AB2965" s="71">
        <v>43770</v>
      </c>
      <c r="AC2965" s="91">
        <v>0.66597222222222219</v>
      </c>
      <c r="AD2965" s="92">
        <v>0</v>
      </c>
      <c r="AE2965" s="91">
        <v>0.36944444444444441</v>
      </c>
      <c r="AF2965" s="92">
        <v>8.8666666666666654</v>
      </c>
    </row>
    <row r="2966" spans="12:32" ht="12.75" customHeight="1" x14ac:dyDescent="0.3">
      <c r="L2966" s="86">
        <v>6</v>
      </c>
      <c r="M2966" s="87" t="s">
        <v>808</v>
      </c>
      <c r="N2966" s="86" t="s">
        <v>52</v>
      </c>
      <c r="O2966" s="87" t="s">
        <v>843</v>
      </c>
      <c r="P2966" s="87" t="s">
        <v>1242</v>
      </c>
      <c r="Q2966" s="38"/>
      <c r="R2966" s="38"/>
      <c r="S2966" s="38"/>
      <c r="T2966" s="38"/>
      <c r="U2966" s="88" t="s">
        <v>540</v>
      </c>
      <c r="V2966" s="88" t="s">
        <v>1356</v>
      </c>
      <c r="W2966" s="88" t="s">
        <v>1389</v>
      </c>
      <c r="X2966" s="89">
        <v>43795.75</v>
      </c>
      <c r="Y2966" s="71">
        <v>43795</v>
      </c>
      <c r="Z2966" s="90">
        <v>0.75</v>
      </c>
      <c r="AA2966" s="89">
        <v>43796.518750000003</v>
      </c>
      <c r="AB2966" s="71">
        <v>43796</v>
      </c>
      <c r="AC2966" s="91">
        <v>1.5187499999999998</v>
      </c>
      <c r="AD2966" s="92">
        <v>0</v>
      </c>
      <c r="AE2966" s="91">
        <v>1.1854166666666663</v>
      </c>
      <c r="AF2966" s="92">
        <v>28.449999999999992</v>
      </c>
    </row>
    <row r="2967" spans="12:32" ht="12.75" customHeight="1" x14ac:dyDescent="0.3">
      <c r="L2967" s="86">
        <v>6</v>
      </c>
      <c r="M2967" s="87" t="s">
        <v>808</v>
      </c>
      <c r="N2967" s="86" t="s">
        <v>52</v>
      </c>
      <c r="O2967" s="87" t="s">
        <v>843</v>
      </c>
      <c r="P2967" s="87" t="s">
        <v>1242</v>
      </c>
      <c r="Q2967" s="38"/>
      <c r="R2967" s="38"/>
      <c r="S2967" s="38"/>
      <c r="T2967" s="38"/>
      <c r="U2967" s="88" t="s">
        <v>540</v>
      </c>
      <c r="V2967" s="88" t="s">
        <v>1356</v>
      </c>
      <c r="W2967" s="88" t="s">
        <v>1390</v>
      </c>
      <c r="X2967" s="89">
        <v>43790.771527777775</v>
      </c>
      <c r="Y2967" s="71">
        <v>43790</v>
      </c>
      <c r="Z2967" s="90">
        <v>0.77152777777777781</v>
      </c>
      <c r="AA2967" s="89">
        <v>43790.833333333336</v>
      </c>
      <c r="AB2967" s="71">
        <v>43790</v>
      </c>
      <c r="AC2967" s="91">
        <v>0.83333333333333326</v>
      </c>
      <c r="AD2967" s="92">
        <v>0</v>
      </c>
      <c r="AE2967" s="91">
        <v>6.1805555560567882E-2</v>
      </c>
      <c r="AF2967" s="92">
        <v>1.4833333334536292</v>
      </c>
    </row>
    <row r="2968" spans="12:32" ht="12.75" customHeight="1" x14ac:dyDescent="0.3">
      <c r="L2968" s="86">
        <v>6</v>
      </c>
      <c r="M2968" s="87" t="s">
        <v>808</v>
      </c>
      <c r="N2968" s="86" t="s">
        <v>52</v>
      </c>
      <c r="O2968" s="87" t="s">
        <v>843</v>
      </c>
      <c r="P2968" s="87" t="s">
        <v>1242</v>
      </c>
      <c r="Q2968" s="38"/>
      <c r="R2968" s="38"/>
      <c r="S2968" s="38"/>
      <c r="T2968" s="38"/>
      <c r="U2968" s="88" t="s">
        <v>540</v>
      </c>
      <c r="V2968" s="88" t="s">
        <v>1356</v>
      </c>
      <c r="W2968" s="88" t="s">
        <v>1391</v>
      </c>
      <c r="X2968" s="89">
        <v>43781.776388888888</v>
      </c>
      <c r="Y2968" s="71">
        <v>43781</v>
      </c>
      <c r="Z2968" s="90">
        <v>0.7763888888888888</v>
      </c>
      <c r="AA2968" s="89">
        <v>43782.678472222222</v>
      </c>
      <c r="AB2968" s="71">
        <v>43782</v>
      </c>
      <c r="AC2968" s="91">
        <v>0.67847222222222225</v>
      </c>
      <c r="AD2968" s="92">
        <v>0</v>
      </c>
      <c r="AE2968" s="91">
        <v>0.31875000000000014</v>
      </c>
      <c r="AF2968" s="92">
        <v>7.6500000000000039</v>
      </c>
    </row>
    <row r="2969" spans="12:32" ht="12.75" customHeight="1" x14ac:dyDescent="0.3">
      <c r="L2969" s="86">
        <v>6</v>
      </c>
      <c r="M2969" s="87" t="s">
        <v>808</v>
      </c>
      <c r="N2969" s="86" t="s">
        <v>52</v>
      </c>
      <c r="O2969" s="87" t="s">
        <v>843</v>
      </c>
      <c r="P2969" s="87" t="s">
        <v>1242</v>
      </c>
      <c r="Q2969" s="38"/>
      <c r="R2969" s="38"/>
      <c r="S2969" s="38"/>
      <c r="T2969" s="38"/>
      <c r="U2969" s="88" t="s">
        <v>540</v>
      </c>
      <c r="V2969" s="88" t="s">
        <v>1356</v>
      </c>
      <c r="W2969" s="88" t="s">
        <v>1392</v>
      </c>
      <c r="X2969" s="89">
        <v>43790.960416666669</v>
      </c>
      <c r="Y2969" s="71">
        <v>43790</v>
      </c>
      <c r="Z2969" s="90">
        <v>0.9604166666666667</v>
      </c>
      <c r="AA2969" s="89">
        <v>43791.609027777777</v>
      </c>
      <c r="AB2969" s="71">
        <v>43791</v>
      </c>
      <c r="AC2969" s="91">
        <v>0.60902777777777772</v>
      </c>
      <c r="AD2969" s="92">
        <v>0</v>
      </c>
      <c r="AE2969" s="91">
        <v>6.5277777777777712E-2</v>
      </c>
      <c r="AF2969" s="92">
        <v>1.5666666666666651</v>
      </c>
    </row>
    <row r="2970" spans="12:32" ht="12.75" customHeight="1" x14ac:dyDescent="0.3">
      <c r="L2970" s="86">
        <v>6</v>
      </c>
      <c r="M2970" s="87" t="s">
        <v>808</v>
      </c>
      <c r="N2970" s="86" t="s">
        <v>52</v>
      </c>
      <c r="O2970" s="87" t="s">
        <v>828</v>
      </c>
      <c r="P2970" s="87" t="s">
        <v>829</v>
      </c>
      <c r="Q2970" s="38"/>
      <c r="R2970" s="38"/>
      <c r="S2970" s="38"/>
      <c r="T2970" s="38"/>
      <c r="U2970" s="88" t="s">
        <v>540</v>
      </c>
      <c r="V2970" s="88" t="s">
        <v>1461</v>
      </c>
      <c r="W2970" s="88" t="s">
        <v>1482</v>
      </c>
      <c r="X2970" s="89">
        <v>43794.48333333333</v>
      </c>
      <c r="Y2970" s="71">
        <v>43794</v>
      </c>
      <c r="Z2970" s="90">
        <v>0.48333333333333334</v>
      </c>
      <c r="AA2970" s="89">
        <v>43794.572916666664</v>
      </c>
      <c r="AB2970" s="71">
        <v>43794</v>
      </c>
      <c r="AC2970" s="91">
        <v>0.57291666666666663</v>
      </c>
      <c r="AD2970" s="92">
        <v>0</v>
      </c>
      <c r="AE2970" s="91">
        <v>8.9583333334303461E-2</v>
      </c>
      <c r="AF2970" s="92">
        <v>2.1500000000232831</v>
      </c>
    </row>
    <row r="2971" spans="12:32" ht="12.75" customHeight="1" x14ac:dyDescent="0.3">
      <c r="L2971" s="86">
        <v>6</v>
      </c>
      <c r="M2971" s="87" t="s">
        <v>808</v>
      </c>
      <c r="N2971" s="86" t="s">
        <v>52</v>
      </c>
      <c r="O2971" s="87" t="s">
        <v>828</v>
      </c>
      <c r="P2971" s="87" t="s">
        <v>829</v>
      </c>
      <c r="Q2971" s="38"/>
      <c r="R2971" s="38"/>
      <c r="S2971" s="38"/>
      <c r="T2971" s="38"/>
      <c r="U2971" s="88" t="s">
        <v>540</v>
      </c>
      <c r="V2971" s="88" t="s">
        <v>1461</v>
      </c>
      <c r="W2971" s="88" t="s">
        <v>1483</v>
      </c>
      <c r="X2971" s="89">
        <v>43789.490972222222</v>
      </c>
      <c r="Y2971" s="71">
        <v>43789</v>
      </c>
      <c r="Z2971" s="90">
        <v>0.4909722222222222</v>
      </c>
      <c r="AA2971" s="89">
        <v>43789.597916666666</v>
      </c>
      <c r="AB2971" s="71">
        <v>43789</v>
      </c>
      <c r="AC2971" s="91">
        <v>0.59791666666666665</v>
      </c>
      <c r="AD2971" s="92">
        <v>0</v>
      </c>
      <c r="AE2971" s="91">
        <v>0.10694444444379769</v>
      </c>
      <c r="AF2971" s="92">
        <v>2.5666666666511446</v>
      </c>
    </row>
    <row r="2972" spans="12:32" ht="12.75" customHeight="1" x14ac:dyDescent="0.3">
      <c r="L2972" s="86">
        <v>6</v>
      </c>
      <c r="M2972" s="87" t="s">
        <v>808</v>
      </c>
      <c r="N2972" s="86" t="s">
        <v>52</v>
      </c>
      <c r="O2972" s="87" t="s">
        <v>828</v>
      </c>
      <c r="P2972" s="87" t="s">
        <v>829</v>
      </c>
      <c r="Q2972" s="38"/>
      <c r="R2972" s="38"/>
      <c r="S2972" s="38"/>
      <c r="T2972" s="38"/>
      <c r="U2972" s="88" t="s">
        <v>540</v>
      </c>
      <c r="V2972" s="88" t="s">
        <v>1461</v>
      </c>
      <c r="W2972" s="88" t="s">
        <v>1484</v>
      </c>
      <c r="X2972" s="89">
        <v>43783.495138888888</v>
      </c>
      <c r="Y2972" s="71">
        <v>43783</v>
      </c>
      <c r="Z2972" s="90">
        <v>0.49513888888888885</v>
      </c>
      <c r="AA2972" s="89">
        <v>43783.578472222223</v>
      </c>
      <c r="AB2972" s="71">
        <v>43783</v>
      </c>
      <c r="AC2972" s="91">
        <v>0.57847222222222228</v>
      </c>
      <c r="AD2972" s="92">
        <v>0</v>
      </c>
      <c r="AE2972" s="91">
        <v>8.3333333335758653E-2</v>
      </c>
      <c r="AF2972" s="92">
        <v>2.0000000000582077</v>
      </c>
    </row>
    <row r="2973" spans="12:32" ht="12.75" customHeight="1" x14ac:dyDescent="0.3">
      <c r="L2973" s="86">
        <v>6</v>
      </c>
      <c r="M2973" s="87" t="s">
        <v>808</v>
      </c>
      <c r="N2973" s="86" t="s">
        <v>52</v>
      </c>
      <c r="O2973" s="87" t="s">
        <v>828</v>
      </c>
      <c r="P2973" s="87" t="s">
        <v>829</v>
      </c>
      <c r="Q2973" s="38"/>
      <c r="R2973" s="38"/>
      <c r="S2973" s="38"/>
      <c r="T2973" s="38"/>
      <c r="U2973" s="88" t="s">
        <v>540</v>
      </c>
      <c r="V2973" s="88" t="s">
        <v>1461</v>
      </c>
      <c r="W2973" s="88" t="s">
        <v>1485</v>
      </c>
      <c r="X2973" s="89">
        <v>43770.560416666667</v>
      </c>
      <c r="Y2973" s="71">
        <v>43770</v>
      </c>
      <c r="Z2973" s="90">
        <v>0.56041666666666667</v>
      </c>
      <c r="AA2973" s="89">
        <v>43770.701388888891</v>
      </c>
      <c r="AB2973" s="71">
        <v>43770</v>
      </c>
      <c r="AC2973" s="91">
        <v>0.70138888888888884</v>
      </c>
      <c r="AD2973" s="92">
        <v>0</v>
      </c>
      <c r="AE2973" s="91">
        <v>0.14097222222335404</v>
      </c>
      <c r="AF2973" s="92">
        <v>3.3833333333604969</v>
      </c>
    </row>
    <row r="2974" spans="12:32" ht="12.75" customHeight="1" x14ac:dyDescent="0.3">
      <c r="L2974" s="86">
        <v>6</v>
      </c>
      <c r="M2974" s="87" t="s">
        <v>808</v>
      </c>
      <c r="N2974" s="86" t="s">
        <v>52</v>
      </c>
      <c r="O2974" s="87" t="s">
        <v>828</v>
      </c>
      <c r="P2974" s="87" t="s">
        <v>829</v>
      </c>
      <c r="Q2974" s="38"/>
      <c r="R2974" s="38"/>
      <c r="S2974" s="38"/>
      <c r="T2974" s="38"/>
      <c r="U2974" s="88" t="s">
        <v>540</v>
      </c>
      <c r="V2974" s="88" t="s">
        <v>1461</v>
      </c>
      <c r="W2974" s="88" t="s">
        <v>1486</v>
      </c>
      <c r="X2974" s="89">
        <v>43787.632638888892</v>
      </c>
      <c r="Y2974" s="71">
        <v>43787</v>
      </c>
      <c r="Z2974" s="90">
        <v>0.63263888888888886</v>
      </c>
      <c r="AA2974" s="89">
        <v>43787.754166666666</v>
      </c>
      <c r="AB2974" s="71">
        <v>43787</v>
      </c>
      <c r="AC2974" s="91">
        <v>0.75416666666666665</v>
      </c>
      <c r="AD2974" s="92">
        <v>0</v>
      </c>
      <c r="AE2974" s="91">
        <v>0.12152777777373558</v>
      </c>
      <c r="AF2974" s="92">
        <v>2.9166666665696539</v>
      </c>
    </row>
    <row r="2975" spans="12:32" ht="12.75" customHeight="1" x14ac:dyDescent="0.3">
      <c r="L2975" s="86">
        <v>6</v>
      </c>
      <c r="M2975" s="87" t="s">
        <v>808</v>
      </c>
      <c r="N2975" s="86" t="s">
        <v>52</v>
      </c>
      <c r="O2975" s="87" t="s">
        <v>828</v>
      </c>
      <c r="P2975" s="87" t="s">
        <v>829</v>
      </c>
      <c r="Q2975" s="38"/>
      <c r="R2975" s="38"/>
      <c r="S2975" s="38"/>
      <c r="T2975" s="38"/>
      <c r="U2975" s="88" t="s">
        <v>540</v>
      </c>
      <c r="V2975" s="88" t="s">
        <v>1461</v>
      </c>
      <c r="W2975" s="88" t="s">
        <v>1487</v>
      </c>
      <c r="X2975" s="89">
        <v>43783.777083333334</v>
      </c>
      <c r="Y2975" s="71">
        <v>43783</v>
      </c>
      <c r="Z2975" s="90">
        <v>0.77708333333333335</v>
      </c>
      <c r="AA2975" s="89">
        <v>43784.646527777775</v>
      </c>
      <c r="AB2975" s="71">
        <v>43784</v>
      </c>
      <c r="AC2975" s="91">
        <v>0.64652777777777781</v>
      </c>
      <c r="AD2975" s="92">
        <v>0</v>
      </c>
      <c r="AE2975" s="91">
        <v>0.28611111111111115</v>
      </c>
      <c r="AF2975" s="92">
        <v>6.8666666666666671</v>
      </c>
    </row>
    <row r="2976" spans="12:32" ht="12.75" customHeight="1" x14ac:dyDescent="0.3">
      <c r="L2976" s="86">
        <v>6</v>
      </c>
      <c r="M2976" s="87" t="s">
        <v>808</v>
      </c>
      <c r="N2976" s="86" t="s">
        <v>52</v>
      </c>
      <c r="O2976" s="87" t="s">
        <v>843</v>
      </c>
      <c r="P2976" s="87" t="s">
        <v>844</v>
      </c>
      <c r="Q2976" s="38"/>
      <c r="R2976" s="38"/>
      <c r="S2976" s="38"/>
      <c r="T2976" s="38"/>
      <c r="U2976" s="88" t="s">
        <v>540</v>
      </c>
      <c r="V2976" s="88" t="s">
        <v>1512</v>
      </c>
      <c r="W2976" s="88" t="s">
        <v>1519</v>
      </c>
      <c r="X2976" s="70"/>
      <c r="Y2976" s="71"/>
      <c r="Z2976" s="90"/>
      <c r="AA2976" s="90"/>
      <c r="AB2976" s="71"/>
      <c r="AC2976" s="91" t="s">
        <v>762</v>
      </c>
    </row>
    <row r="2977" spans="12:32" ht="12.75" customHeight="1" x14ac:dyDescent="0.3">
      <c r="L2977" s="86">
        <v>6</v>
      </c>
      <c r="M2977" s="87" t="s">
        <v>808</v>
      </c>
      <c r="N2977" s="86" t="s">
        <v>52</v>
      </c>
      <c r="O2977" s="87" t="s">
        <v>877</v>
      </c>
      <c r="P2977" s="38"/>
      <c r="Q2977" s="87" t="s">
        <v>878</v>
      </c>
      <c r="R2977" s="38"/>
      <c r="S2977" s="38"/>
      <c r="T2977" s="38"/>
      <c r="U2977" s="88" t="s">
        <v>540</v>
      </c>
      <c r="V2977" s="88" t="s">
        <v>1529</v>
      </c>
      <c r="W2977" s="88" t="s">
        <v>1537</v>
      </c>
      <c r="X2977" s="89">
        <v>43782.404861111114</v>
      </c>
      <c r="Y2977" s="71">
        <v>43782</v>
      </c>
      <c r="Z2977" s="90">
        <v>0.40486111111111112</v>
      </c>
      <c r="AA2977" s="89">
        <v>43782.626388888886</v>
      </c>
      <c r="AB2977" s="71">
        <v>43782</v>
      </c>
      <c r="AC2977" s="91">
        <v>0.62638888888888888</v>
      </c>
      <c r="AD2977" s="92">
        <v>0</v>
      </c>
      <c r="AE2977" s="91">
        <v>0.22152777777228039</v>
      </c>
      <c r="AF2977" s="92">
        <v>5.3166666665347293</v>
      </c>
    </row>
    <row r="2978" spans="12:32" ht="12.75" customHeight="1" x14ac:dyDescent="0.3">
      <c r="L2978" s="86">
        <v>6</v>
      </c>
      <c r="M2978" s="87" t="s">
        <v>808</v>
      </c>
      <c r="N2978" s="86" t="s">
        <v>52</v>
      </c>
      <c r="O2978" s="87" t="s">
        <v>877</v>
      </c>
      <c r="P2978" s="38"/>
      <c r="Q2978" s="87" t="s">
        <v>878</v>
      </c>
      <c r="R2978" s="38"/>
      <c r="S2978" s="38"/>
      <c r="T2978" s="38"/>
      <c r="U2978" s="88" t="s">
        <v>540</v>
      </c>
      <c r="V2978" s="88" t="s">
        <v>1529</v>
      </c>
      <c r="W2978" s="88" t="s">
        <v>1538</v>
      </c>
      <c r="X2978" s="89">
        <v>43783.420138888891</v>
      </c>
      <c r="Y2978" s="71">
        <v>43783</v>
      </c>
      <c r="Z2978" s="90">
        <v>0.4201388888888889</v>
      </c>
      <c r="AA2978" s="89">
        <v>43783.600694444445</v>
      </c>
      <c r="AB2978" s="71">
        <v>43783</v>
      </c>
      <c r="AC2978" s="91">
        <v>0.60069444444444442</v>
      </c>
      <c r="AD2978" s="92">
        <v>0</v>
      </c>
      <c r="AE2978" s="91">
        <v>0.18055555555474712</v>
      </c>
      <c r="AF2978" s="92">
        <v>4.3333333333139308</v>
      </c>
    </row>
    <row r="2979" spans="12:32" ht="12.75" customHeight="1" x14ac:dyDescent="0.3">
      <c r="L2979" s="86">
        <v>6</v>
      </c>
      <c r="M2979" s="87" t="s">
        <v>808</v>
      </c>
      <c r="N2979" s="86" t="s">
        <v>52</v>
      </c>
      <c r="O2979" s="87" t="s">
        <v>877</v>
      </c>
      <c r="P2979" s="38"/>
      <c r="Q2979" s="87" t="s">
        <v>878</v>
      </c>
      <c r="R2979" s="38"/>
      <c r="S2979" s="38"/>
      <c r="T2979" s="38"/>
      <c r="U2979" s="88" t="s">
        <v>540</v>
      </c>
      <c r="V2979" s="88" t="s">
        <v>1529</v>
      </c>
      <c r="W2979" s="88" t="s">
        <v>1539</v>
      </c>
      <c r="X2979" s="89">
        <v>43775.444444444445</v>
      </c>
      <c r="Y2979" s="71">
        <v>43775</v>
      </c>
      <c r="Z2979" s="90">
        <v>0.44444444444444442</v>
      </c>
      <c r="AA2979" s="89">
        <v>43775.513888888891</v>
      </c>
      <c r="AB2979" s="71">
        <v>43775</v>
      </c>
      <c r="AC2979" s="91">
        <v>1.5138888888888888</v>
      </c>
      <c r="AD2979" s="92">
        <v>0</v>
      </c>
      <c r="AE2979" s="91">
        <v>6.9444444445252884E-2</v>
      </c>
      <c r="AF2979" s="92">
        <v>1.6666666666860692</v>
      </c>
    </row>
    <row r="2980" spans="12:32" ht="12.75" customHeight="1" x14ac:dyDescent="0.3">
      <c r="L2980" s="86">
        <v>6</v>
      </c>
      <c r="M2980" s="87" t="s">
        <v>808</v>
      </c>
      <c r="N2980" s="86" t="s">
        <v>52</v>
      </c>
      <c r="O2980" s="87" t="s">
        <v>809</v>
      </c>
      <c r="P2980" s="38"/>
      <c r="Q2980" s="87" t="s">
        <v>810</v>
      </c>
      <c r="R2980" s="38"/>
      <c r="S2980" s="38"/>
      <c r="T2980" s="38"/>
      <c r="U2980" s="88" t="s">
        <v>540</v>
      </c>
      <c r="V2980" s="88" t="s">
        <v>1553</v>
      </c>
      <c r="W2980" s="88" t="s">
        <v>1577</v>
      </c>
      <c r="X2980" s="89">
        <v>43791.467361111114</v>
      </c>
      <c r="Y2980" s="71">
        <v>43791</v>
      </c>
      <c r="Z2980" s="90">
        <v>0.46736111111111112</v>
      </c>
      <c r="AA2980" s="89">
        <v>43791.720138888886</v>
      </c>
      <c r="AB2980" s="71">
        <v>43791</v>
      </c>
      <c r="AC2980" s="91">
        <v>0.72013888888888888</v>
      </c>
      <c r="AD2980" s="92">
        <v>0</v>
      </c>
      <c r="AE2980" s="91">
        <v>0.25277777777228039</v>
      </c>
      <c r="AF2980" s="92">
        <v>6.0666666665347293</v>
      </c>
    </row>
    <row r="2981" spans="12:32" ht="12.75" customHeight="1" x14ac:dyDescent="0.3">
      <c r="L2981" s="86">
        <v>6</v>
      </c>
      <c r="M2981" s="87" t="s">
        <v>808</v>
      </c>
      <c r="N2981" s="86" t="s">
        <v>52</v>
      </c>
      <c r="O2981" s="87" t="s">
        <v>809</v>
      </c>
      <c r="P2981" s="38"/>
      <c r="Q2981" s="87" t="s">
        <v>810</v>
      </c>
      <c r="R2981" s="38"/>
      <c r="S2981" s="38"/>
      <c r="T2981" s="38"/>
      <c r="U2981" s="88" t="s">
        <v>540</v>
      </c>
      <c r="V2981" s="88" t="s">
        <v>1553</v>
      </c>
      <c r="W2981" s="88" t="s">
        <v>1578</v>
      </c>
      <c r="X2981" s="89">
        <v>43774.470138888886</v>
      </c>
      <c r="Y2981" s="71">
        <v>43774</v>
      </c>
      <c r="Z2981" s="90">
        <v>0.47013888888888888</v>
      </c>
      <c r="AA2981" s="89">
        <v>43774.674305555556</v>
      </c>
      <c r="AB2981" s="71">
        <v>43774</v>
      </c>
      <c r="AC2981" s="91">
        <v>0.6743055555555556</v>
      </c>
      <c r="AD2981" s="92">
        <v>0</v>
      </c>
      <c r="AE2981" s="91">
        <v>0.20416666667006211</v>
      </c>
      <c r="AF2981" s="92">
        <v>4.9000000000814907</v>
      </c>
    </row>
    <row r="2982" spans="12:32" ht="12.75" customHeight="1" x14ac:dyDescent="0.3">
      <c r="L2982" s="86">
        <v>6</v>
      </c>
      <c r="M2982" s="87" t="s">
        <v>808</v>
      </c>
      <c r="N2982" s="86" t="s">
        <v>52</v>
      </c>
      <c r="O2982" s="87" t="s">
        <v>809</v>
      </c>
      <c r="P2982" s="38"/>
      <c r="Q2982" s="87" t="s">
        <v>810</v>
      </c>
      <c r="R2982" s="38"/>
      <c r="S2982" s="38"/>
      <c r="T2982" s="38"/>
      <c r="U2982" s="88" t="s">
        <v>540</v>
      </c>
      <c r="V2982" s="88" t="s">
        <v>1553</v>
      </c>
      <c r="W2982" s="88" t="s">
        <v>1579</v>
      </c>
      <c r="X2982" s="89">
        <v>43794.581944444442</v>
      </c>
      <c r="Y2982" s="71">
        <v>43794</v>
      </c>
      <c r="Z2982" s="90">
        <v>0.58194444444444449</v>
      </c>
      <c r="AA2982" s="89">
        <v>43794.757638888892</v>
      </c>
      <c r="AB2982" s="71">
        <v>43794</v>
      </c>
      <c r="AC2982" s="91">
        <v>0.75763888888888897</v>
      </c>
      <c r="AD2982" s="92">
        <v>0</v>
      </c>
      <c r="AE2982" s="91">
        <v>0.17569444444961846</v>
      </c>
      <c r="AF2982" s="92">
        <v>4.216666666790843</v>
      </c>
    </row>
    <row r="2983" spans="12:32" ht="12.75" customHeight="1" x14ac:dyDescent="0.3">
      <c r="L2983" s="86">
        <v>6</v>
      </c>
      <c r="M2983" s="87" t="s">
        <v>808</v>
      </c>
      <c r="N2983" s="86" t="s">
        <v>52</v>
      </c>
      <c r="O2983" s="87" t="s">
        <v>809</v>
      </c>
      <c r="P2983" s="38"/>
      <c r="Q2983" s="87" t="s">
        <v>810</v>
      </c>
      <c r="R2983" s="38"/>
      <c r="S2983" s="38"/>
      <c r="T2983" s="38"/>
      <c r="U2983" s="88" t="s">
        <v>540</v>
      </c>
      <c r="V2983" s="88" t="s">
        <v>1553</v>
      </c>
      <c r="W2983" s="88" t="s">
        <v>1580</v>
      </c>
      <c r="X2983" s="89">
        <v>43788.601388888892</v>
      </c>
      <c r="Y2983" s="71">
        <v>43788</v>
      </c>
      <c r="Z2983" s="90">
        <v>0.60138888888888886</v>
      </c>
      <c r="AA2983" s="89">
        <v>43788.790277777778</v>
      </c>
      <c r="AB2983" s="71">
        <v>43788</v>
      </c>
      <c r="AC2983" s="91">
        <v>0.79027777777777786</v>
      </c>
      <c r="AD2983" s="92">
        <v>0</v>
      </c>
      <c r="AE2983" s="91">
        <v>0.18888888888614019</v>
      </c>
      <c r="AF2983" s="92">
        <v>4.5333333332673647</v>
      </c>
    </row>
    <row r="2984" spans="12:32" ht="12.75" customHeight="1" x14ac:dyDescent="0.3">
      <c r="L2984" s="86">
        <v>6</v>
      </c>
      <c r="M2984" s="87" t="s">
        <v>808</v>
      </c>
      <c r="N2984" s="86" t="s">
        <v>52</v>
      </c>
      <c r="O2984" s="87" t="s">
        <v>809</v>
      </c>
      <c r="P2984" s="38"/>
      <c r="Q2984" s="87" t="s">
        <v>810</v>
      </c>
      <c r="R2984" s="38"/>
      <c r="S2984" s="38"/>
      <c r="T2984" s="38"/>
      <c r="U2984" s="88" t="s">
        <v>540</v>
      </c>
      <c r="V2984" s="88" t="s">
        <v>1553</v>
      </c>
      <c r="W2984" s="88" t="s">
        <v>1581</v>
      </c>
      <c r="X2984" s="89">
        <v>43789.515972222223</v>
      </c>
      <c r="Y2984" s="71">
        <v>43789</v>
      </c>
      <c r="Z2984" s="90">
        <v>0.51597222222222217</v>
      </c>
      <c r="AA2984" s="89">
        <v>43789.686111111114</v>
      </c>
      <c r="AB2984" s="71">
        <v>43789</v>
      </c>
      <c r="AC2984" s="91">
        <v>0.68611111111111112</v>
      </c>
      <c r="AD2984" s="92">
        <v>0</v>
      </c>
      <c r="AE2984" s="91">
        <v>0.17013888889050577</v>
      </c>
      <c r="AF2984" s="92">
        <v>4.0833333333721384</v>
      </c>
    </row>
    <row r="2985" spans="12:32" ht="12.75" customHeight="1" x14ac:dyDescent="0.3">
      <c r="L2985" s="86">
        <v>6</v>
      </c>
      <c r="M2985" s="87" t="s">
        <v>808</v>
      </c>
      <c r="N2985" s="86" t="s">
        <v>52</v>
      </c>
      <c r="O2985" s="87" t="s">
        <v>910</v>
      </c>
      <c r="P2985" s="87" t="s">
        <v>911</v>
      </c>
      <c r="Q2985" s="38"/>
      <c r="R2985" s="38"/>
      <c r="S2985" s="38"/>
      <c r="T2985" s="38"/>
      <c r="U2985" s="88" t="s">
        <v>540</v>
      </c>
      <c r="V2985" s="88" t="s">
        <v>1615</v>
      </c>
      <c r="W2985" s="88" t="s">
        <v>1657</v>
      </c>
      <c r="X2985" s="89">
        <v>43789.42291666667</v>
      </c>
      <c r="Y2985" s="71">
        <v>43789</v>
      </c>
      <c r="Z2985" s="90">
        <v>0.42291666666666666</v>
      </c>
      <c r="AA2985" s="89">
        <v>43789.725694444445</v>
      </c>
      <c r="AB2985" s="71">
        <v>43789</v>
      </c>
      <c r="AC2985" s="91">
        <v>0.72569444444444442</v>
      </c>
      <c r="AD2985" s="92">
        <v>0</v>
      </c>
      <c r="AE2985" s="91">
        <v>0.30277777777519077</v>
      </c>
      <c r="AF2985" s="92">
        <v>7.2666666666045785</v>
      </c>
    </row>
    <row r="2986" spans="12:32" ht="12.75" customHeight="1" x14ac:dyDescent="0.3">
      <c r="L2986" s="86">
        <v>6</v>
      </c>
      <c r="M2986" s="87" t="s">
        <v>808</v>
      </c>
      <c r="N2986" s="86" t="s">
        <v>52</v>
      </c>
      <c r="O2986" s="87" t="s">
        <v>910</v>
      </c>
      <c r="P2986" s="87" t="s">
        <v>911</v>
      </c>
      <c r="Q2986" s="38"/>
      <c r="R2986" s="38"/>
      <c r="S2986" s="38"/>
      <c r="T2986" s="38"/>
      <c r="U2986" s="88" t="s">
        <v>540</v>
      </c>
      <c r="V2986" s="88" t="s">
        <v>1615</v>
      </c>
      <c r="W2986" s="88" t="s">
        <v>1658</v>
      </c>
      <c r="X2986" s="89">
        <v>43774.424305555556</v>
      </c>
      <c r="Y2986" s="71">
        <v>43774</v>
      </c>
      <c r="Z2986" s="90">
        <v>0.42430555555555555</v>
      </c>
      <c r="AA2986" s="89">
        <v>43774.481944444444</v>
      </c>
      <c r="AB2986" s="71">
        <v>43774</v>
      </c>
      <c r="AC2986" s="91">
        <v>0.48194444444444445</v>
      </c>
      <c r="AD2986" s="92">
        <v>0</v>
      </c>
      <c r="AE2986" s="91">
        <v>5.7638888887595385E-2</v>
      </c>
      <c r="AF2986" s="92">
        <v>1.3833333333022892</v>
      </c>
    </row>
    <row r="2987" spans="12:32" ht="12.75" customHeight="1" x14ac:dyDescent="0.3">
      <c r="L2987" s="86">
        <v>6</v>
      </c>
      <c r="M2987" s="87" t="s">
        <v>808</v>
      </c>
      <c r="N2987" s="86" t="s">
        <v>52</v>
      </c>
      <c r="O2987" s="87" t="s">
        <v>910</v>
      </c>
      <c r="P2987" s="87" t="s">
        <v>911</v>
      </c>
      <c r="Q2987" s="38"/>
      <c r="R2987" s="38"/>
      <c r="S2987" s="38"/>
      <c r="T2987" s="38"/>
      <c r="U2987" s="88" t="s">
        <v>540</v>
      </c>
      <c r="V2987" s="88" t="s">
        <v>1615</v>
      </c>
      <c r="W2987" s="88" t="s">
        <v>1659</v>
      </c>
      <c r="X2987" s="89">
        <v>43770.454861111109</v>
      </c>
      <c r="Y2987" s="71">
        <v>43770</v>
      </c>
      <c r="Z2987" s="90">
        <v>0.4548611111111111</v>
      </c>
      <c r="AA2987" s="89">
        <v>43770.770833333336</v>
      </c>
      <c r="AB2987" s="71">
        <v>43770</v>
      </c>
      <c r="AC2987" s="91">
        <v>0.77083333333333326</v>
      </c>
      <c r="AD2987" s="92">
        <v>0</v>
      </c>
      <c r="AE2987" s="91">
        <v>0.31597222222626442</v>
      </c>
      <c r="AF2987" s="92">
        <v>7.5833333334303461</v>
      </c>
    </row>
    <row r="2988" spans="12:32" ht="12.75" customHeight="1" x14ac:dyDescent="0.3">
      <c r="L2988" s="86">
        <v>6</v>
      </c>
      <c r="M2988" s="87" t="s">
        <v>808</v>
      </c>
      <c r="N2988" s="86" t="s">
        <v>52</v>
      </c>
      <c r="O2988" s="87" t="s">
        <v>910</v>
      </c>
      <c r="P2988" s="87" t="s">
        <v>911</v>
      </c>
      <c r="Q2988" s="38"/>
      <c r="R2988" s="38"/>
      <c r="S2988" s="38"/>
      <c r="T2988" s="38"/>
      <c r="U2988" s="88" t="s">
        <v>540</v>
      </c>
      <c r="V2988" s="88" t="s">
        <v>1615</v>
      </c>
      <c r="W2988" s="88" t="s">
        <v>1660</v>
      </c>
      <c r="X2988" s="89">
        <v>43784.457638888889</v>
      </c>
      <c r="Y2988" s="71">
        <v>43784</v>
      </c>
      <c r="Z2988" s="90">
        <v>0.45763888888888887</v>
      </c>
      <c r="AA2988" s="89">
        <v>43784.695138888892</v>
      </c>
      <c r="AB2988" s="71">
        <v>43784</v>
      </c>
      <c r="AC2988" s="91">
        <v>0.69513888888888886</v>
      </c>
      <c r="AD2988" s="92">
        <v>0</v>
      </c>
      <c r="AE2988" s="91">
        <v>0.23750000000291038</v>
      </c>
      <c r="AF2988" s="92">
        <v>5.7000000000698492</v>
      </c>
    </row>
    <row r="2989" spans="12:32" ht="12.75" customHeight="1" x14ac:dyDescent="0.3">
      <c r="L2989" s="86">
        <v>6</v>
      </c>
      <c r="M2989" s="87" t="s">
        <v>808</v>
      </c>
      <c r="N2989" s="86" t="s">
        <v>52</v>
      </c>
      <c r="O2989" s="87" t="s">
        <v>910</v>
      </c>
      <c r="P2989" s="87" t="s">
        <v>911</v>
      </c>
      <c r="Q2989" s="38"/>
      <c r="R2989" s="38"/>
      <c r="S2989" s="38"/>
      <c r="T2989" s="38"/>
      <c r="U2989" s="88" t="s">
        <v>540</v>
      </c>
      <c r="V2989" s="88" t="s">
        <v>1615</v>
      </c>
      <c r="W2989" s="88" t="s">
        <v>1661</v>
      </c>
      <c r="X2989" s="89">
        <v>43783.461111111108</v>
      </c>
      <c r="Y2989" s="71">
        <v>43783</v>
      </c>
      <c r="Z2989" s="90">
        <v>0.46111111111111108</v>
      </c>
      <c r="AA2989" s="89">
        <v>43783.644444444442</v>
      </c>
      <c r="AB2989" s="71">
        <v>43783</v>
      </c>
      <c r="AC2989" s="91">
        <v>0.64444444444444449</v>
      </c>
      <c r="AD2989" s="92">
        <v>0</v>
      </c>
      <c r="AE2989" s="91">
        <v>0.18333333333430346</v>
      </c>
      <c r="AF2989" s="92">
        <v>4.4000000000232831</v>
      </c>
    </row>
    <row r="2990" spans="12:32" ht="12.75" customHeight="1" x14ac:dyDescent="0.3">
      <c r="L2990" s="86">
        <v>6</v>
      </c>
      <c r="M2990" s="87" t="s">
        <v>808</v>
      </c>
      <c r="N2990" s="86" t="s">
        <v>52</v>
      </c>
      <c r="O2990" s="87" t="s">
        <v>910</v>
      </c>
      <c r="P2990" s="87" t="s">
        <v>911</v>
      </c>
      <c r="Q2990" s="38"/>
      <c r="R2990" s="38"/>
      <c r="S2990" s="38"/>
      <c r="T2990" s="38"/>
      <c r="U2990" s="88" t="s">
        <v>540</v>
      </c>
      <c r="V2990" s="88" t="s">
        <v>1615</v>
      </c>
      <c r="W2990" s="88" t="s">
        <v>1662</v>
      </c>
      <c r="X2990" s="89">
        <v>43775.46597222222</v>
      </c>
      <c r="Y2990" s="71">
        <v>43775</v>
      </c>
      <c r="Z2990" s="90">
        <v>0.46597222222222223</v>
      </c>
      <c r="AA2990" s="89">
        <v>43775.679861111108</v>
      </c>
      <c r="AB2990" s="71">
        <v>43775</v>
      </c>
      <c r="AC2990" s="91">
        <v>0.67986111111111114</v>
      </c>
      <c r="AD2990" s="92">
        <v>0</v>
      </c>
      <c r="AE2990" s="91">
        <v>0.21388888888759539</v>
      </c>
      <c r="AF2990" s="92">
        <v>5.1333333333022892</v>
      </c>
    </row>
    <row r="2991" spans="12:32" ht="12.75" customHeight="1" x14ac:dyDescent="0.3">
      <c r="L2991" s="86">
        <v>6</v>
      </c>
      <c r="M2991" s="87" t="s">
        <v>808</v>
      </c>
      <c r="N2991" s="86" t="s">
        <v>52</v>
      </c>
      <c r="O2991" s="87" t="s">
        <v>910</v>
      </c>
      <c r="P2991" s="87" t="s">
        <v>911</v>
      </c>
      <c r="Q2991" s="38"/>
      <c r="R2991" s="38"/>
      <c r="S2991" s="38"/>
      <c r="T2991" s="38"/>
      <c r="U2991" s="88" t="s">
        <v>540</v>
      </c>
      <c r="V2991" s="88" t="s">
        <v>1615</v>
      </c>
      <c r="W2991" s="88" t="s">
        <v>1663</v>
      </c>
      <c r="X2991" s="89">
        <v>43791.486805555556</v>
      </c>
      <c r="Y2991" s="71">
        <v>43791</v>
      </c>
      <c r="Z2991" s="90">
        <v>0.48680555555555555</v>
      </c>
      <c r="AA2991" s="89">
        <v>43791.727777777778</v>
      </c>
      <c r="AB2991" s="71">
        <v>43791</v>
      </c>
      <c r="AC2991" s="91">
        <v>0.72777777777777775</v>
      </c>
      <c r="AD2991" s="92">
        <v>0</v>
      </c>
      <c r="AE2991" s="91">
        <v>0.24097222222189885</v>
      </c>
      <c r="AF2991" s="92">
        <v>5.7833333333255723</v>
      </c>
    </row>
    <row r="2992" spans="12:32" ht="12.75" customHeight="1" x14ac:dyDescent="0.3">
      <c r="L2992" s="86">
        <v>6</v>
      </c>
      <c r="M2992" s="87" t="s">
        <v>808</v>
      </c>
      <c r="N2992" s="86" t="s">
        <v>52</v>
      </c>
      <c r="O2992" s="87" t="s">
        <v>910</v>
      </c>
      <c r="P2992" s="87" t="s">
        <v>911</v>
      </c>
      <c r="Q2992" s="38"/>
      <c r="R2992" s="38"/>
      <c r="S2992" s="38"/>
      <c r="T2992" s="38"/>
      <c r="U2992" s="88" t="s">
        <v>540</v>
      </c>
      <c r="V2992" s="88" t="s">
        <v>1615</v>
      </c>
      <c r="W2992" s="88" t="s">
        <v>1664</v>
      </c>
      <c r="X2992" s="89">
        <v>43790.546527777777</v>
      </c>
      <c r="Y2992" s="71">
        <v>43790</v>
      </c>
      <c r="Z2992" s="90">
        <v>0.54652777777777772</v>
      </c>
      <c r="AA2992" s="89">
        <v>43790.780555555553</v>
      </c>
      <c r="AB2992" s="71">
        <v>43790</v>
      </c>
      <c r="AC2992" s="91">
        <v>0.78055555555555556</v>
      </c>
      <c r="AD2992" s="92">
        <v>0</v>
      </c>
      <c r="AE2992" s="91">
        <v>0.23402777777664596</v>
      </c>
      <c r="AF2992" s="92">
        <v>5.6166666666395031</v>
      </c>
    </row>
    <row r="2993" spans="12:32" ht="12.75" customHeight="1" x14ac:dyDescent="0.3">
      <c r="L2993" s="86">
        <v>6</v>
      </c>
      <c r="M2993" s="87" t="s">
        <v>808</v>
      </c>
      <c r="N2993" s="86" t="s">
        <v>52</v>
      </c>
      <c r="O2993" s="87" t="s">
        <v>910</v>
      </c>
      <c r="P2993" s="87" t="s">
        <v>911</v>
      </c>
      <c r="Q2993" s="38"/>
      <c r="R2993" s="38"/>
      <c r="S2993" s="38"/>
      <c r="T2993" s="38"/>
      <c r="U2993" s="88" t="s">
        <v>540</v>
      </c>
      <c r="V2993" s="88" t="s">
        <v>1615</v>
      </c>
      <c r="W2993" s="88" t="s">
        <v>1665</v>
      </c>
      <c r="X2993" s="89">
        <v>43794.550694444442</v>
      </c>
      <c r="Y2993" s="71">
        <v>43794</v>
      </c>
      <c r="Z2993" s="90">
        <v>0.55069444444444449</v>
      </c>
      <c r="AA2993" s="89">
        <v>43794.658333333333</v>
      </c>
      <c r="AB2993" s="71">
        <v>43794</v>
      </c>
      <c r="AC2993" s="91">
        <v>0.65833333333333333</v>
      </c>
      <c r="AD2993" s="92">
        <v>0</v>
      </c>
      <c r="AE2993" s="91">
        <v>0.10763888889050577</v>
      </c>
      <c r="AF2993" s="92">
        <v>2.5833333333721384</v>
      </c>
    </row>
    <row r="2994" spans="12:32" ht="12.75" customHeight="1" x14ac:dyDescent="0.3">
      <c r="L2994" s="86">
        <v>6</v>
      </c>
      <c r="M2994" s="87" t="s">
        <v>808</v>
      </c>
      <c r="N2994" s="86" t="s">
        <v>52</v>
      </c>
      <c r="O2994" s="87" t="s">
        <v>910</v>
      </c>
      <c r="P2994" s="87" t="s">
        <v>911</v>
      </c>
      <c r="Q2994" s="38"/>
      <c r="R2994" s="38"/>
      <c r="S2994" s="38"/>
      <c r="T2994" s="38"/>
      <c r="U2994" s="88" t="s">
        <v>540</v>
      </c>
      <c r="V2994" s="88" t="s">
        <v>1615</v>
      </c>
      <c r="W2994" s="88" t="s">
        <v>1666</v>
      </c>
      <c r="X2994" s="89">
        <v>43796.743055555555</v>
      </c>
      <c r="Y2994" s="71">
        <v>43796</v>
      </c>
      <c r="Z2994" s="90">
        <v>0.74305555555555558</v>
      </c>
      <c r="AA2994" s="89">
        <v>43796.781944444447</v>
      </c>
      <c r="AB2994" s="71">
        <v>43796</v>
      </c>
      <c r="AC2994" s="91">
        <v>0.78194444444444444</v>
      </c>
      <c r="AD2994" s="92">
        <v>0</v>
      </c>
      <c r="AE2994" s="91">
        <v>3.888888889196096E-2</v>
      </c>
      <c r="AF2994" s="92">
        <v>0.93333333340706304</v>
      </c>
    </row>
    <row r="2995" spans="12:32" ht="12.75" customHeight="1" x14ac:dyDescent="0.3">
      <c r="L2995" s="86">
        <v>6</v>
      </c>
      <c r="M2995" s="87" t="s">
        <v>808</v>
      </c>
      <c r="N2995" s="86" t="s">
        <v>52</v>
      </c>
      <c r="O2995" s="87" t="s">
        <v>910</v>
      </c>
      <c r="P2995" s="87" t="s">
        <v>911</v>
      </c>
      <c r="Q2995" s="38"/>
      <c r="R2995" s="38"/>
      <c r="S2995" s="38"/>
      <c r="T2995" s="38"/>
      <c r="U2995" s="88" t="s">
        <v>540</v>
      </c>
      <c r="V2995" s="88" t="s">
        <v>1615</v>
      </c>
      <c r="W2995" s="88" t="s">
        <v>1667</v>
      </c>
      <c r="X2995" s="89">
        <v>43776.527083333334</v>
      </c>
      <c r="Y2995" s="71">
        <v>43776</v>
      </c>
      <c r="Z2995" s="90">
        <v>0.52708333333333335</v>
      </c>
      <c r="AA2995" s="89">
        <v>43776.771527777775</v>
      </c>
      <c r="AB2995" s="71">
        <v>43776</v>
      </c>
      <c r="AC2995" s="91">
        <v>0.77152777777777781</v>
      </c>
      <c r="AD2995" s="92">
        <v>0</v>
      </c>
      <c r="AE2995" s="91">
        <v>0.24444444444088731</v>
      </c>
      <c r="AF2995" s="92">
        <v>5.8666666665812954</v>
      </c>
    </row>
    <row r="2996" spans="12:32" ht="12.75" customHeight="1" x14ac:dyDescent="0.3">
      <c r="L2996" s="86">
        <v>6</v>
      </c>
      <c r="M2996" s="87" t="s">
        <v>808</v>
      </c>
      <c r="N2996" s="86" t="s">
        <v>52</v>
      </c>
      <c r="O2996" s="87" t="s">
        <v>910</v>
      </c>
      <c r="P2996" s="87" t="s">
        <v>911</v>
      </c>
      <c r="Q2996" s="38"/>
      <c r="R2996" s="38"/>
      <c r="S2996" s="38"/>
      <c r="T2996" s="38"/>
      <c r="U2996" s="88" t="s">
        <v>540</v>
      </c>
      <c r="V2996" s="88" t="s">
        <v>1615</v>
      </c>
      <c r="W2996" s="88" t="s">
        <v>1668</v>
      </c>
      <c r="X2996" s="89">
        <v>43777.530555555553</v>
      </c>
      <c r="Y2996" s="71">
        <v>43777</v>
      </c>
      <c r="Z2996" s="90">
        <v>0.53055555555555556</v>
      </c>
      <c r="AA2996" s="89">
        <v>43777.793749999997</v>
      </c>
      <c r="AB2996" s="71">
        <v>43777</v>
      </c>
      <c r="AC2996" s="91">
        <v>0.79374999999999996</v>
      </c>
      <c r="AD2996" s="92">
        <v>0</v>
      </c>
      <c r="AE2996" s="91">
        <v>0.26319444444379769</v>
      </c>
      <c r="AF2996" s="92">
        <v>6.3166666666511446</v>
      </c>
    </row>
    <row r="2997" spans="12:32" ht="12.75" customHeight="1" x14ac:dyDescent="0.3">
      <c r="L2997" s="86">
        <v>6</v>
      </c>
      <c r="M2997" s="87" t="s">
        <v>808</v>
      </c>
      <c r="N2997" s="86" t="s">
        <v>52</v>
      </c>
      <c r="O2997" s="87" t="s">
        <v>889</v>
      </c>
      <c r="P2997" s="87" t="s">
        <v>1254</v>
      </c>
      <c r="Q2997" s="38"/>
      <c r="R2997" s="38"/>
      <c r="S2997" s="38"/>
      <c r="T2997" s="38"/>
      <c r="U2997" s="88" t="s">
        <v>540</v>
      </c>
      <c r="V2997" s="88" t="s">
        <v>1739</v>
      </c>
      <c r="W2997" s="88" t="s">
        <v>1756</v>
      </c>
      <c r="X2997" s="89">
        <v>43784.469444444447</v>
      </c>
      <c r="Y2997" s="71">
        <v>43784</v>
      </c>
      <c r="Z2997" s="90">
        <v>0.4694444444444445</v>
      </c>
      <c r="AA2997" s="89">
        <v>43784.631249999999</v>
      </c>
      <c r="AB2997" s="71">
        <v>43784</v>
      </c>
      <c r="AC2997" s="91">
        <v>0.63124999999999998</v>
      </c>
      <c r="AD2997" s="92">
        <v>0</v>
      </c>
      <c r="AE2997" s="91">
        <v>0.16180555555183673</v>
      </c>
      <c r="AF2997" s="92">
        <v>3.8833333332440816</v>
      </c>
    </row>
    <row r="2998" spans="12:32" ht="12.75" customHeight="1" x14ac:dyDescent="0.3">
      <c r="L2998" s="86">
        <v>6</v>
      </c>
      <c r="M2998" s="87" t="s">
        <v>808</v>
      </c>
      <c r="N2998" s="86" t="s">
        <v>52</v>
      </c>
      <c r="O2998" s="87" t="s">
        <v>889</v>
      </c>
      <c r="P2998" s="87" t="s">
        <v>1254</v>
      </c>
      <c r="Q2998" s="38"/>
      <c r="R2998" s="38"/>
      <c r="S2998" s="38"/>
      <c r="T2998" s="38"/>
      <c r="U2998" s="88" t="s">
        <v>540</v>
      </c>
      <c r="V2998" s="88" t="s">
        <v>1739</v>
      </c>
      <c r="W2998" s="88" t="s">
        <v>1757</v>
      </c>
      <c r="X2998" s="89">
        <v>43773.636805555558</v>
      </c>
      <c r="Y2998" s="71">
        <v>43773</v>
      </c>
      <c r="Z2998" s="90">
        <v>0.63680555555555551</v>
      </c>
      <c r="AA2998" s="89">
        <v>43773.732638888891</v>
      </c>
      <c r="AB2998" s="71">
        <v>43773</v>
      </c>
      <c r="AC2998" s="91">
        <v>0.73263888888888884</v>
      </c>
      <c r="AD2998" s="92">
        <v>0</v>
      </c>
      <c r="AE2998" s="91">
        <v>9.5833333332848269E-2</v>
      </c>
      <c r="AF2998" s="92">
        <v>2.2999999999883585</v>
      </c>
    </row>
    <row r="2999" spans="12:32" ht="12.75" customHeight="1" x14ac:dyDescent="0.3">
      <c r="L2999" s="86">
        <v>6</v>
      </c>
      <c r="M2999" s="87" t="s">
        <v>808</v>
      </c>
      <c r="N2999" s="86" t="s">
        <v>52</v>
      </c>
      <c r="O2999" s="87" t="s">
        <v>889</v>
      </c>
      <c r="P2999" s="87" t="s">
        <v>1254</v>
      </c>
      <c r="Q2999" s="38"/>
      <c r="R2999" s="38"/>
      <c r="S2999" s="38"/>
      <c r="T2999" s="38"/>
      <c r="U2999" s="88" t="s">
        <v>540</v>
      </c>
      <c r="V2999" s="88" t="s">
        <v>1739</v>
      </c>
      <c r="W2999" s="88" t="s">
        <v>1758</v>
      </c>
      <c r="X2999" s="89">
        <v>43795.50277777778</v>
      </c>
      <c r="Y2999" s="71">
        <v>43795</v>
      </c>
      <c r="Z2999" s="90">
        <v>0.50277777777777777</v>
      </c>
      <c r="AA2999" s="89">
        <v>43795.675000000003</v>
      </c>
      <c r="AB2999" s="71">
        <v>43795</v>
      </c>
      <c r="AC2999" s="91">
        <v>0.67500000000000004</v>
      </c>
      <c r="AD2999" s="92">
        <v>0</v>
      </c>
      <c r="AE2999" s="91">
        <v>0.17222222222335404</v>
      </c>
      <c r="AF2999" s="92">
        <v>4.1333333333604969</v>
      </c>
    </row>
    <row r="3000" spans="12:32" ht="12.75" customHeight="1" x14ac:dyDescent="0.3">
      <c r="L3000" s="86">
        <v>6</v>
      </c>
      <c r="M3000" s="87" t="s">
        <v>808</v>
      </c>
      <c r="N3000" s="86" t="s">
        <v>52</v>
      </c>
      <c r="O3000" s="87" t="s">
        <v>889</v>
      </c>
      <c r="P3000" s="87" t="s">
        <v>1254</v>
      </c>
      <c r="Q3000" s="38"/>
      <c r="R3000" s="38"/>
      <c r="S3000" s="38"/>
      <c r="T3000" s="38"/>
      <c r="U3000" s="88" t="s">
        <v>540</v>
      </c>
      <c r="V3000" s="88" t="s">
        <v>1739</v>
      </c>
      <c r="W3000" s="88" t="s">
        <v>1759</v>
      </c>
      <c r="X3000" s="89">
        <v>43781.533333333333</v>
      </c>
      <c r="Y3000" s="71">
        <v>43781</v>
      </c>
      <c r="Z3000" s="90">
        <v>0.53333333333333333</v>
      </c>
      <c r="AA3000" s="89">
        <v>43781.686805555553</v>
      </c>
      <c r="AB3000" s="71">
        <v>43781</v>
      </c>
      <c r="AC3000" s="91">
        <v>0.68680555555555556</v>
      </c>
      <c r="AD3000" s="92">
        <v>0</v>
      </c>
      <c r="AE3000" s="91">
        <v>0.15347222222044365</v>
      </c>
      <c r="AF3000" s="92">
        <v>3.6833333332906477</v>
      </c>
    </row>
    <row r="3001" spans="12:32" ht="12.75" customHeight="1" x14ac:dyDescent="0.3">
      <c r="L3001" s="86">
        <v>6</v>
      </c>
      <c r="M3001" s="87" t="s">
        <v>808</v>
      </c>
      <c r="N3001" s="86" t="s">
        <v>52</v>
      </c>
      <c r="O3001" s="87" t="s">
        <v>889</v>
      </c>
      <c r="P3001" s="87" t="s">
        <v>1254</v>
      </c>
      <c r="Q3001" s="38"/>
      <c r="R3001" s="38"/>
      <c r="S3001" s="38"/>
      <c r="T3001" s="38"/>
      <c r="U3001" s="88" t="s">
        <v>540</v>
      </c>
      <c r="V3001" s="88" t="s">
        <v>1739</v>
      </c>
      <c r="W3001" s="88" t="s">
        <v>1760</v>
      </c>
      <c r="X3001" s="70"/>
      <c r="Y3001" s="71"/>
      <c r="Z3001" s="90"/>
      <c r="AA3001" s="90"/>
      <c r="AB3001" s="71"/>
      <c r="AC3001" s="91" t="s">
        <v>762</v>
      </c>
    </row>
    <row r="3002" spans="12:32" ht="12.75" customHeight="1" x14ac:dyDescent="0.3">
      <c r="L3002" s="86">
        <v>6</v>
      </c>
      <c r="M3002" s="87" t="s">
        <v>808</v>
      </c>
      <c r="N3002" s="86" t="s">
        <v>52</v>
      </c>
      <c r="O3002" s="87" t="s">
        <v>843</v>
      </c>
      <c r="P3002" s="87" t="s">
        <v>844</v>
      </c>
      <c r="Q3002" s="38"/>
      <c r="R3002" s="38"/>
      <c r="S3002" s="38"/>
      <c r="T3002" s="38"/>
      <c r="U3002" s="88" t="s">
        <v>540</v>
      </c>
      <c r="V3002" s="88" t="s">
        <v>1780</v>
      </c>
      <c r="W3002" s="88" t="s">
        <v>1801</v>
      </c>
      <c r="X3002" s="89">
        <v>43795.59652777778</v>
      </c>
      <c r="Y3002" s="71">
        <v>43795</v>
      </c>
      <c r="Z3002" s="90">
        <v>0.59652777777777777</v>
      </c>
      <c r="AA3002" s="89">
        <v>43795.714583333334</v>
      </c>
      <c r="AB3002" s="71">
        <v>43795</v>
      </c>
      <c r="AC3002" s="91">
        <v>0.71458333333333335</v>
      </c>
      <c r="AD3002" s="92">
        <v>0</v>
      </c>
      <c r="AE3002" s="91">
        <v>0.11805555555474712</v>
      </c>
      <c r="AF3002" s="92">
        <v>2.8333333333139308</v>
      </c>
    </row>
    <row r="3003" spans="12:32" ht="12.75" customHeight="1" x14ac:dyDescent="0.3">
      <c r="L3003" s="86">
        <v>6</v>
      </c>
      <c r="M3003" s="87" t="s">
        <v>808</v>
      </c>
      <c r="N3003" s="86" t="s">
        <v>52</v>
      </c>
      <c r="O3003" s="87" t="s">
        <v>843</v>
      </c>
      <c r="P3003" s="87" t="s">
        <v>844</v>
      </c>
      <c r="Q3003" s="38"/>
      <c r="R3003" s="38"/>
      <c r="S3003" s="38"/>
      <c r="T3003" s="38"/>
      <c r="U3003" s="88" t="s">
        <v>540</v>
      </c>
      <c r="V3003" s="88" t="s">
        <v>1780</v>
      </c>
      <c r="W3003" s="88" t="s">
        <v>1802</v>
      </c>
      <c r="X3003" s="89">
        <v>43783.643750000003</v>
      </c>
      <c r="Y3003" s="71">
        <v>43783</v>
      </c>
      <c r="Z3003" s="90">
        <v>0.64375000000000004</v>
      </c>
      <c r="AA3003" s="89">
        <v>43783.711111111108</v>
      </c>
      <c r="AB3003" s="71">
        <v>43783</v>
      </c>
      <c r="AC3003" s="91">
        <v>0.71111111111111114</v>
      </c>
      <c r="AD3003" s="92">
        <v>0</v>
      </c>
      <c r="AE3003" s="91">
        <v>6.7361111105128657E-2</v>
      </c>
      <c r="AF3003" s="92">
        <v>1.6166666665230878</v>
      </c>
    </row>
    <row r="3004" spans="12:32" ht="12.75" customHeight="1" x14ac:dyDescent="0.3">
      <c r="L3004" s="86">
        <v>6</v>
      </c>
      <c r="M3004" s="87" t="s">
        <v>808</v>
      </c>
      <c r="N3004" s="86" t="s">
        <v>52</v>
      </c>
      <c r="O3004" s="87" t="s">
        <v>843</v>
      </c>
      <c r="P3004" s="87" t="s">
        <v>844</v>
      </c>
      <c r="Q3004" s="38"/>
      <c r="R3004" s="38"/>
      <c r="S3004" s="38"/>
      <c r="T3004" s="38"/>
      <c r="U3004" s="88" t="s">
        <v>540</v>
      </c>
      <c r="V3004" s="88" t="s">
        <v>1780</v>
      </c>
      <c r="W3004" s="88" t="s">
        <v>1803</v>
      </c>
      <c r="X3004" s="89">
        <v>43789.695138888892</v>
      </c>
      <c r="Y3004" s="71">
        <v>43789</v>
      </c>
      <c r="Z3004" s="90">
        <v>0.69513888888888886</v>
      </c>
      <c r="AA3004" s="89">
        <v>43789.754861111112</v>
      </c>
      <c r="AB3004" s="71">
        <v>43789</v>
      </c>
      <c r="AC3004" s="91">
        <v>0.75486111111111109</v>
      </c>
      <c r="AD3004" s="92">
        <v>0</v>
      </c>
      <c r="AE3004" s="91">
        <v>5.9722222220443655E-2</v>
      </c>
      <c r="AF3004" s="92">
        <v>1.4333333332906477</v>
      </c>
    </row>
    <row r="3005" spans="12:32" ht="12.75" customHeight="1" x14ac:dyDescent="0.3">
      <c r="L3005" s="86">
        <v>6</v>
      </c>
      <c r="M3005" s="87" t="s">
        <v>808</v>
      </c>
      <c r="N3005" s="86" t="s">
        <v>52</v>
      </c>
      <c r="O3005" s="87" t="s">
        <v>843</v>
      </c>
      <c r="P3005" s="87" t="s">
        <v>844</v>
      </c>
      <c r="Q3005" s="38"/>
      <c r="R3005" s="38"/>
      <c r="S3005" s="38"/>
      <c r="T3005" s="38"/>
      <c r="U3005" s="88" t="s">
        <v>540</v>
      </c>
      <c r="V3005" s="88" t="s">
        <v>1780</v>
      </c>
      <c r="W3005" s="88" t="s">
        <v>1804</v>
      </c>
      <c r="X3005" s="89">
        <v>43788.708333333336</v>
      </c>
      <c r="Y3005" s="71">
        <v>43788</v>
      </c>
      <c r="Z3005" s="90">
        <v>0.70833333333333337</v>
      </c>
      <c r="AA3005" s="89">
        <v>43789.421527777777</v>
      </c>
      <c r="AB3005" s="71">
        <v>43789</v>
      </c>
      <c r="AC3005" s="91">
        <v>0.42152777777777778</v>
      </c>
      <c r="AD3005" s="92">
        <v>0</v>
      </c>
      <c r="AE3005" s="91">
        <v>0.12986111111111109</v>
      </c>
      <c r="AF3005" s="92">
        <v>3.1166666666666663</v>
      </c>
    </row>
    <row r="3006" spans="12:32" ht="12.75" customHeight="1" x14ac:dyDescent="0.3">
      <c r="L3006" s="86">
        <v>6</v>
      </c>
      <c r="M3006" s="87" t="s">
        <v>808</v>
      </c>
      <c r="N3006" s="86" t="s">
        <v>52</v>
      </c>
      <c r="O3006" s="87" t="s">
        <v>828</v>
      </c>
      <c r="P3006" s="87" t="s">
        <v>829</v>
      </c>
      <c r="Q3006" s="38"/>
      <c r="R3006" s="38"/>
      <c r="S3006" s="38"/>
      <c r="T3006" s="38"/>
      <c r="U3006" s="88" t="s">
        <v>540</v>
      </c>
      <c r="V3006" s="88" t="s">
        <v>1819</v>
      </c>
      <c r="W3006" s="88" t="s">
        <v>1837</v>
      </c>
      <c r="X3006" s="89">
        <v>43781.458333333336</v>
      </c>
      <c r="Y3006" s="71">
        <v>43781</v>
      </c>
      <c r="Z3006" s="90">
        <v>0.45833333333333331</v>
      </c>
      <c r="AA3006" s="89">
        <v>43782.377083333333</v>
      </c>
      <c r="AB3006" s="71">
        <v>43782</v>
      </c>
      <c r="AC3006" s="91">
        <v>0.37708333333333338</v>
      </c>
      <c r="AD3006" s="92">
        <v>0</v>
      </c>
      <c r="AE3006" s="91">
        <v>0.33541666666666675</v>
      </c>
      <c r="AF3006" s="92">
        <v>8.0500000000000025</v>
      </c>
    </row>
    <row r="3007" spans="12:32" ht="12.75" customHeight="1" x14ac:dyDescent="0.3">
      <c r="L3007" s="86">
        <v>6</v>
      </c>
      <c r="M3007" s="87" t="s">
        <v>808</v>
      </c>
      <c r="N3007" s="86" t="s">
        <v>52</v>
      </c>
      <c r="O3007" s="87" t="s">
        <v>828</v>
      </c>
      <c r="P3007" s="87" t="s">
        <v>829</v>
      </c>
      <c r="Q3007" s="38"/>
      <c r="R3007" s="38"/>
      <c r="S3007" s="38"/>
      <c r="T3007" s="38"/>
      <c r="U3007" s="88" t="s">
        <v>540</v>
      </c>
      <c r="V3007" s="88" t="s">
        <v>1819</v>
      </c>
      <c r="W3007" s="88" t="s">
        <v>1838</v>
      </c>
      <c r="X3007" s="89">
        <v>43774.463888888888</v>
      </c>
      <c r="Y3007" s="71">
        <v>43774</v>
      </c>
      <c r="Z3007" s="90">
        <v>0.46388888888888885</v>
      </c>
      <c r="AA3007" s="89">
        <v>43774.545138888891</v>
      </c>
      <c r="AB3007" s="71">
        <v>43774</v>
      </c>
      <c r="AC3007" s="91">
        <v>0.54513888888888884</v>
      </c>
      <c r="AD3007" s="92">
        <v>0</v>
      </c>
      <c r="AE3007" s="91">
        <v>8.1250000002910383E-2</v>
      </c>
      <c r="AF3007" s="92">
        <v>1.9500000000698492</v>
      </c>
    </row>
    <row r="3008" spans="12:32" ht="12.75" customHeight="1" x14ac:dyDescent="0.3">
      <c r="L3008" s="86">
        <v>6</v>
      </c>
      <c r="M3008" s="87" t="s">
        <v>808</v>
      </c>
      <c r="N3008" s="86" t="s">
        <v>52</v>
      </c>
      <c r="O3008" s="87" t="s">
        <v>828</v>
      </c>
      <c r="P3008" s="87" t="s">
        <v>829</v>
      </c>
      <c r="Q3008" s="38"/>
      <c r="R3008" s="38"/>
      <c r="S3008" s="38"/>
      <c r="T3008" s="38"/>
      <c r="U3008" s="88" t="s">
        <v>540</v>
      </c>
      <c r="V3008" s="88" t="s">
        <v>1819</v>
      </c>
      <c r="W3008" s="88" t="s">
        <v>1839</v>
      </c>
      <c r="X3008" s="89">
        <v>43782.480555555558</v>
      </c>
      <c r="Y3008" s="71">
        <v>43782</v>
      </c>
      <c r="Z3008" s="90">
        <v>0.48055555555555557</v>
      </c>
      <c r="AA3008" s="89">
        <v>43782.553472222222</v>
      </c>
      <c r="AB3008" s="71">
        <v>43782</v>
      </c>
      <c r="AC3008" s="91">
        <v>0.55347222222222225</v>
      </c>
      <c r="AD3008" s="92">
        <v>0</v>
      </c>
      <c r="AE3008" s="91">
        <v>7.2916666664241347E-2</v>
      </c>
      <c r="AF3008" s="92">
        <v>1.7499999999417923</v>
      </c>
    </row>
    <row r="3009" spans="12:32" ht="12.75" customHeight="1" x14ac:dyDescent="0.3">
      <c r="L3009" s="86">
        <v>6</v>
      </c>
      <c r="M3009" s="87" t="s">
        <v>808</v>
      </c>
      <c r="N3009" s="86" t="s">
        <v>52</v>
      </c>
      <c r="O3009" s="87" t="s">
        <v>828</v>
      </c>
      <c r="P3009" s="87" t="s">
        <v>829</v>
      </c>
      <c r="Q3009" s="38"/>
      <c r="R3009" s="38"/>
      <c r="S3009" s="38"/>
      <c r="T3009" s="38"/>
      <c r="U3009" s="88" t="s">
        <v>540</v>
      </c>
      <c r="V3009" s="88" t="s">
        <v>1819</v>
      </c>
      <c r="W3009" s="88" t="s">
        <v>1840</v>
      </c>
      <c r="X3009" s="89">
        <v>43795.488888888889</v>
      </c>
      <c r="Y3009" s="71">
        <v>43795</v>
      </c>
      <c r="Z3009" s="90">
        <v>0.48888888888888887</v>
      </c>
      <c r="AA3009" s="89">
        <v>43796.371527777781</v>
      </c>
      <c r="AB3009" s="71">
        <v>43796</v>
      </c>
      <c r="AC3009" s="91">
        <v>0.37152777777777773</v>
      </c>
      <c r="AD3009" s="92">
        <v>0</v>
      </c>
      <c r="AE3009" s="91">
        <v>0.29930555555555555</v>
      </c>
      <c r="AF3009" s="92">
        <v>7.1833333333333336</v>
      </c>
    </row>
    <row r="3010" spans="12:32" ht="12.75" customHeight="1" x14ac:dyDescent="0.3">
      <c r="L3010" s="86">
        <v>6</v>
      </c>
      <c r="M3010" s="87" t="s">
        <v>808</v>
      </c>
      <c r="N3010" s="86" t="s">
        <v>52</v>
      </c>
      <c r="O3010" s="87" t="s">
        <v>828</v>
      </c>
      <c r="P3010" s="87" t="s">
        <v>829</v>
      </c>
      <c r="Q3010" s="38"/>
      <c r="R3010" s="38"/>
      <c r="S3010" s="38"/>
      <c r="T3010" s="38"/>
      <c r="U3010" s="88" t="s">
        <v>540</v>
      </c>
      <c r="V3010" s="88" t="s">
        <v>1819</v>
      </c>
      <c r="W3010" s="88" t="s">
        <v>1841</v>
      </c>
      <c r="X3010" s="89">
        <v>43776.544444444444</v>
      </c>
      <c r="Y3010" s="71">
        <v>43776</v>
      </c>
      <c r="Z3010" s="90">
        <v>0.5444444444444444</v>
      </c>
      <c r="AA3010" s="89">
        <v>43776.607638888891</v>
      </c>
      <c r="AB3010" s="71">
        <v>43776</v>
      </c>
      <c r="AC3010" s="91">
        <v>0.60763888888888884</v>
      </c>
      <c r="AD3010" s="92">
        <v>0</v>
      </c>
      <c r="AE3010" s="91">
        <v>6.3194444446708076E-2</v>
      </c>
      <c r="AF3010" s="92">
        <v>1.5166666667209938</v>
      </c>
    </row>
    <row r="3011" spans="12:32" ht="12.75" customHeight="1" x14ac:dyDescent="0.3">
      <c r="L3011" s="86">
        <v>6</v>
      </c>
      <c r="M3011" s="87" t="s">
        <v>808</v>
      </c>
      <c r="N3011" s="86" t="s">
        <v>52</v>
      </c>
      <c r="O3011" s="87" t="s">
        <v>828</v>
      </c>
      <c r="P3011" s="87" t="s">
        <v>829</v>
      </c>
      <c r="Q3011" s="38"/>
      <c r="R3011" s="38"/>
      <c r="S3011" s="38"/>
      <c r="T3011" s="38"/>
      <c r="U3011" s="88" t="s">
        <v>540</v>
      </c>
      <c r="V3011" s="88" t="s">
        <v>1819</v>
      </c>
      <c r="W3011" s="88" t="s">
        <v>1842</v>
      </c>
      <c r="X3011" s="89">
        <v>43790.612500000003</v>
      </c>
      <c r="Y3011" s="71">
        <v>43790</v>
      </c>
      <c r="Z3011" s="90">
        <v>0.61250000000000004</v>
      </c>
      <c r="AA3011" s="89">
        <v>43790.770138888889</v>
      </c>
      <c r="AB3011" s="71">
        <v>43790</v>
      </c>
      <c r="AC3011" s="91">
        <v>0.77013888888888893</v>
      </c>
      <c r="AD3011" s="92">
        <v>0</v>
      </c>
      <c r="AE3011" s="91">
        <v>0.15763888888614019</v>
      </c>
      <c r="AF3011" s="92">
        <v>3.7833333332673647</v>
      </c>
    </row>
    <row r="3012" spans="12:32" ht="12.75" customHeight="1" x14ac:dyDescent="0.3">
      <c r="L3012" s="86">
        <v>6</v>
      </c>
      <c r="M3012" s="87" t="s">
        <v>808</v>
      </c>
      <c r="N3012" s="86" t="s">
        <v>52</v>
      </c>
      <c r="O3012" s="87" t="s">
        <v>828</v>
      </c>
      <c r="P3012" s="87" t="s">
        <v>829</v>
      </c>
      <c r="Q3012" s="38"/>
      <c r="R3012" s="38"/>
      <c r="S3012" s="38"/>
      <c r="T3012" s="38"/>
      <c r="U3012" s="88" t="s">
        <v>540</v>
      </c>
      <c r="V3012" s="88" t="s">
        <v>1819</v>
      </c>
      <c r="W3012" s="88" t="s">
        <v>1843</v>
      </c>
      <c r="X3012" s="89">
        <v>43789.652083333334</v>
      </c>
      <c r="Y3012" s="71">
        <v>43789</v>
      </c>
      <c r="Z3012" s="90">
        <v>0.65208333333333335</v>
      </c>
      <c r="AA3012" s="89">
        <v>43790.364583333336</v>
      </c>
      <c r="AB3012" s="71">
        <v>43790</v>
      </c>
      <c r="AC3012" s="91">
        <v>0.36458333333333331</v>
      </c>
      <c r="AD3012" s="92">
        <v>0</v>
      </c>
      <c r="AE3012" s="91">
        <v>0.12916666666666665</v>
      </c>
      <c r="AF3012" s="92">
        <v>3.0999999999999996</v>
      </c>
    </row>
    <row r="3013" spans="12:32" ht="12.75" customHeight="1" x14ac:dyDescent="0.3">
      <c r="L3013" s="86">
        <v>6</v>
      </c>
      <c r="M3013" s="87" t="s">
        <v>808</v>
      </c>
      <c r="N3013" s="86" t="s">
        <v>52</v>
      </c>
      <c r="O3013" s="87" t="s">
        <v>828</v>
      </c>
      <c r="P3013" s="87" t="s">
        <v>829</v>
      </c>
      <c r="Q3013" s="38"/>
      <c r="R3013" s="38"/>
      <c r="S3013" s="38"/>
      <c r="T3013" s="38"/>
      <c r="U3013" s="88" t="s">
        <v>540</v>
      </c>
      <c r="V3013" s="88" t="s">
        <v>1819</v>
      </c>
      <c r="W3013" s="88" t="s">
        <v>1844</v>
      </c>
      <c r="X3013" s="89">
        <v>43782.782638888886</v>
      </c>
      <c r="Y3013" s="71">
        <v>43782</v>
      </c>
      <c r="Z3013" s="90">
        <v>0.78263888888888888</v>
      </c>
      <c r="AA3013" s="89">
        <v>43783.703472222223</v>
      </c>
      <c r="AB3013" s="71">
        <v>43783</v>
      </c>
      <c r="AC3013" s="91">
        <v>0.70347222222222217</v>
      </c>
      <c r="AD3013" s="92">
        <v>0</v>
      </c>
      <c r="AE3013" s="91">
        <v>0.33749999999999997</v>
      </c>
      <c r="AF3013" s="92">
        <v>8.1</v>
      </c>
    </row>
    <row r="3014" spans="12:32" ht="12.75" customHeight="1" x14ac:dyDescent="0.3">
      <c r="L3014" s="86">
        <v>6</v>
      </c>
      <c r="M3014" s="87" t="s">
        <v>808</v>
      </c>
      <c r="N3014" s="86" t="s">
        <v>52</v>
      </c>
      <c r="O3014" s="87" t="s">
        <v>828</v>
      </c>
      <c r="P3014" s="87" t="s">
        <v>829</v>
      </c>
      <c r="Q3014" s="38"/>
      <c r="R3014" s="38"/>
      <c r="S3014" s="38"/>
      <c r="T3014" s="38"/>
      <c r="U3014" s="88" t="s">
        <v>540</v>
      </c>
      <c r="V3014" s="88" t="s">
        <v>1819</v>
      </c>
      <c r="W3014" s="88" t="s">
        <v>1845</v>
      </c>
      <c r="X3014" s="89">
        <v>43788.504166666666</v>
      </c>
      <c r="Y3014" s="71">
        <v>43788</v>
      </c>
      <c r="Z3014" s="90">
        <v>0.50416666666666665</v>
      </c>
      <c r="AA3014" s="89">
        <v>43788.65902777778</v>
      </c>
      <c r="AB3014" s="71">
        <v>43788</v>
      </c>
      <c r="AC3014" s="91">
        <v>0.65902777777777777</v>
      </c>
      <c r="AD3014" s="92">
        <v>0</v>
      </c>
      <c r="AE3014" s="91">
        <v>0.15486111111385981</v>
      </c>
      <c r="AF3014" s="92">
        <v>3.7166666667326353</v>
      </c>
    </row>
    <row r="3015" spans="12:32" ht="12.75" customHeight="1" x14ac:dyDescent="0.3">
      <c r="L3015" s="86">
        <v>6</v>
      </c>
      <c r="M3015" s="87" t="s">
        <v>808</v>
      </c>
      <c r="N3015" s="86" t="s">
        <v>52</v>
      </c>
      <c r="O3015" s="87" t="s">
        <v>828</v>
      </c>
      <c r="P3015" s="87" t="s">
        <v>829</v>
      </c>
      <c r="Q3015" s="38"/>
      <c r="R3015" s="38"/>
      <c r="S3015" s="38"/>
      <c r="T3015" s="38"/>
      <c r="U3015" s="88" t="s">
        <v>540</v>
      </c>
      <c r="V3015" s="88" t="s">
        <v>1819</v>
      </c>
      <c r="W3015" s="88" t="s">
        <v>1846</v>
      </c>
      <c r="X3015" s="70"/>
      <c r="Y3015" s="71"/>
      <c r="Z3015" s="90"/>
      <c r="AA3015" s="90"/>
      <c r="AB3015" s="71"/>
      <c r="AC3015" s="91" t="s">
        <v>762</v>
      </c>
    </row>
    <row r="3016" spans="12:32" ht="12.75" customHeight="1" x14ac:dyDescent="0.3">
      <c r="L3016" s="86">
        <v>6</v>
      </c>
      <c r="M3016" s="87" t="s">
        <v>808</v>
      </c>
      <c r="N3016" s="86" t="s">
        <v>52</v>
      </c>
      <c r="O3016" s="87" t="s">
        <v>859</v>
      </c>
      <c r="P3016" s="87" t="s">
        <v>860</v>
      </c>
      <c r="Q3016" s="38"/>
      <c r="R3016" s="38"/>
      <c r="S3016" s="38"/>
      <c r="T3016" s="38"/>
      <c r="U3016" s="88" t="s">
        <v>540</v>
      </c>
      <c r="V3016" s="88" t="s">
        <v>1868</v>
      </c>
      <c r="W3016" s="88" t="s">
        <v>1871</v>
      </c>
      <c r="X3016" s="89">
        <v>43789.500694444447</v>
      </c>
      <c r="Y3016" s="71">
        <v>43789</v>
      </c>
      <c r="Z3016" s="90">
        <v>0.50069444444444444</v>
      </c>
      <c r="AA3016" s="89">
        <v>43789.756944444445</v>
      </c>
      <c r="AB3016" s="71">
        <v>43789</v>
      </c>
      <c r="AC3016" s="91">
        <v>0.75694444444444442</v>
      </c>
      <c r="AD3016" s="92">
        <v>0</v>
      </c>
      <c r="AE3016" s="91">
        <v>0.25624999999854481</v>
      </c>
      <c r="AF3016" s="92">
        <v>6.1499999999650754</v>
      </c>
    </row>
    <row r="3017" spans="12:32" ht="12.75" customHeight="1" x14ac:dyDescent="0.3">
      <c r="L3017" s="86">
        <v>6</v>
      </c>
      <c r="M3017" s="87" t="s">
        <v>808</v>
      </c>
      <c r="N3017" s="86" t="s">
        <v>52</v>
      </c>
      <c r="O3017" s="87" t="s">
        <v>843</v>
      </c>
      <c r="P3017" s="87" t="s">
        <v>844</v>
      </c>
      <c r="Q3017" s="38"/>
      <c r="R3017" s="38"/>
      <c r="S3017" s="38"/>
      <c r="T3017" s="38"/>
      <c r="U3017" s="88" t="s">
        <v>540</v>
      </c>
      <c r="V3017" s="88" t="s">
        <v>1885</v>
      </c>
      <c r="W3017" s="88" t="s">
        <v>1915</v>
      </c>
      <c r="X3017" s="89">
        <v>43776.439583333333</v>
      </c>
      <c r="Y3017" s="71">
        <v>43776</v>
      </c>
      <c r="Z3017" s="90">
        <v>0.43958333333333338</v>
      </c>
      <c r="AA3017" s="89">
        <v>43776.689583333333</v>
      </c>
      <c r="AB3017" s="71">
        <v>43776</v>
      </c>
      <c r="AC3017" s="91">
        <v>0.68958333333333333</v>
      </c>
      <c r="AD3017" s="92">
        <v>0</v>
      </c>
      <c r="AE3017" s="91">
        <v>0.25</v>
      </c>
      <c r="AF3017" s="92">
        <v>6</v>
      </c>
    </row>
    <row r="3018" spans="12:32" ht="12.75" customHeight="1" x14ac:dyDescent="0.3">
      <c r="L3018" s="86">
        <v>6</v>
      </c>
      <c r="M3018" s="87" t="s">
        <v>808</v>
      </c>
      <c r="N3018" s="86" t="s">
        <v>52</v>
      </c>
      <c r="O3018" s="87" t="s">
        <v>843</v>
      </c>
      <c r="P3018" s="87" t="s">
        <v>844</v>
      </c>
      <c r="Q3018" s="38"/>
      <c r="R3018" s="38"/>
      <c r="S3018" s="38"/>
      <c r="T3018" s="38"/>
      <c r="U3018" s="88" t="s">
        <v>540</v>
      </c>
      <c r="V3018" s="88" t="s">
        <v>1885</v>
      </c>
      <c r="W3018" s="88" t="s">
        <v>1916</v>
      </c>
      <c r="X3018" s="89">
        <v>43774.44027777778</v>
      </c>
      <c r="Y3018" s="71">
        <v>43774</v>
      </c>
      <c r="Z3018" s="90">
        <v>0.44027777777777777</v>
      </c>
      <c r="AA3018" s="89">
        <v>43774.535416666666</v>
      </c>
      <c r="AB3018" s="71">
        <v>43774</v>
      </c>
      <c r="AC3018" s="91">
        <v>1.5354166666666667</v>
      </c>
      <c r="AD3018" s="92">
        <v>0</v>
      </c>
      <c r="AE3018" s="91">
        <v>9.5138888886140194E-2</v>
      </c>
      <c r="AF3018" s="92">
        <v>2.2833333332673647</v>
      </c>
    </row>
    <row r="3019" spans="12:32" ht="12.75" customHeight="1" x14ac:dyDescent="0.3">
      <c r="L3019" s="86">
        <v>6</v>
      </c>
      <c r="M3019" s="87" t="s">
        <v>808</v>
      </c>
      <c r="N3019" s="86" t="s">
        <v>52</v>
      </c>
      <c r="O3019" s="87" t="s">
        <v>843</v>
      </c>
      <c r="P3019" s="87" t="s">
        <v>844</v>
      </c>
      <c r="Q3019" s="38"/>
      <c r="R3019" s="38"/>
      <c r="S3019" s="38"/>
      <c r="T3019" s="38"/>
      <c r="U3019" s="88" t="s">
        <v>540</v>
      </c>
      <c r="V3019" s="88" t="s">
        <v>1885</v>
      </c>
      <c r="W3019" s="88" t="s">
        <v>1917</v>
      </c>
      <c r="X3019" s="89">
        <v>43781.440972222219</v>
      </c>
      <c r="Y3019" s="71">
        <v>43781</v>
      </c>
      <c r="Z3019" s="90">
        <v>0.44097222222222227</v>
      </c>
      <c r="AA3019" s="89">
        <v>43782.392361111109</v>
      </c>
      <c r="AB3019" s="71">
        <v>43782</v>
      </c>
      <c r="AC3019" s="91">
        <v>0.3923611111111111</v>
      </c>
      <c r="AD3019" s="92">
        <v>0</v>
      </c>
      <c r="AE3019" s="91">
        <v>0.36805555555555552</v>
      </c>
      <c r="AF3019" s="92">
        <v>8.8333333333333321</v>
      </c>
    </row>
    <row r="3020" spans="12:32" ht="12.75" customHeight="1" x14ac:dyDescent="0.3">
      <c r="L3020" s="86">
        <v>6</v>
      </c>
      <c r="M3020" s="87" t="s">
        <v>808</v>
      </c>
      <c r="N3020" s="86" t="s">
        <v>52</v>
      </c>
      <c r="O3020" s="87" t="s">
        <v>843</v>
      </c>
      <c r="P3020" s="87" t="s">
        <v>844</v>
      </c>
      <c r="Q3020" s="38"/>
      <c r="R3020" s="38"/>
      <c r="S3020" s="38"/>
      <c r="T3020" s="38"/>
      <c r="U3020" s="88" t="s">
        <v>540</v>
      </c>
      <c r="V3020" s="88" t="s">
        <v>1885</v>
      </c>
      <c r="W3020" s="88" t="s">
        <v>1918</v>
      </c>
      <c r="X3020" s="89">
        <v>43794.445833333331</v>
      </c>
      <c r="Y3020" s="71">
        <v>43794</v>
      </c>
      <c r="Z3020" s="90">
        <v>0.4458333333333333</v>
      </c>
      <c r="AA3020" s="89">
        <v>43794.699305555558</v>
      </c>
      <c r="AB3020" s="71">
        <v>43794</v>
      </c>
      <c r="AC3020" s="91">
        <v>0.69930555555555551</v>
      </c>
      <c r="AD3020" s="92">
        <v>0</v>
      </c>
      <c r="AE3020" s="91">
        <v>0.25347222222626442</v>
      </c>
      <c r="AF3020" s="92">
        <v>6.0833333334303461</v>
      </c>
    </row>
    <row r="3021" spans="12:32" ht="12.75" customHeight="1" x14ac:dyDescent="0.3">
      <c r="L3021" s="86">
        <v>6</v>
      </c>
      <c r="M3021" s="87" t="s">
        <v>808</v>
      </c>
      <c r="N3021" s="86" t="s">
        <v>52</v>
      </c>
      <c r="O3021" s="87" t="s">
        <v>843</v>
      </c>
      <c r="P3021" s="87" t="s">
        <v>844</v>
      </c>
      <c r="Q3021" s="38"/>
      <c r="R3021" s="38"/>
      <c r="S3021" s="38"/>
      <c r="T3021" s="38"/>
      <c r="U3021" s="88" t="s">
        <v>540</v>
      </c>
      <c r="V3021" s="88" t="s">
        <v>1885</v>
      </c>
      <c r="W3021" s="88" t="s">
        <v>1919</v>
      </c>
      <c r="X3021" s="89">
        <v>43773.458333333336</v>
      </c>
      <c r="Y3021" s="71">
        <v>43773</v>
      </c>
      <c r="Z3021" s="90">
        <v>0.45833333333333331</v>
      </c>
      <c r="AA3021" s="89">
        <v>43773.517361111109</v>
      </c>
      <c r="AB3021" s="71">
        <v>43773</v>
      </c>
      <c r="AC3021" s="91">
        <v>1.5173611111111112</v>
      </c>
      <c r="AD3021" s="92">
        <v>0</v>
      </c>
      <c r="AE3021" s="91">
        <v>5.9027777773735579E-2</v>
      </c>
      <c r="AF3021" s="92">
        <v>1.4166666665696539</v>
      </c>
    </row>
    <row r="3022" spans="12:32" ht="12.75" customHeight="1" x14ac:dyDescent="0.3">
      <c r="L3022" s="86">
        <v>6</v>
      </c>
      <c r="M3022" s="87" t="s">
        <v>808</v>
      </c>
      <c r="N3022" s="86" t="s">
        <v>52</v>
      </c>
      <c r="O3022" s="87" t="s">
        <v>843</v>
      </c>
      <c r="P3022" s="87" t="s">
        <v>844</v>
      </c>
      <c r="Q3022" s="38"/>
      <c r="R3022" s="38"/>
      <c r="S3022" s="38"/>
      <c r="T3022" s="38"/>
      <c r="U3022" s="88" t="s">
        <v>540</v>
      </c>
      <c r="V3022" s="88" t="s">
        <v>1885</v>
      </c>
      <c r="W3022" s="88" t="s">
        <v>1920</v>
      </c>
      <c r="X3022" s="89">
        <v>43787.479861111111</v>
      </c>
      <c r="Y3022" s="71">
        <v>43787</v>
      </c>
      <c r="Z3022" s="90">
        <v>0.47986111111111113</v>
      </c>
      <c r="AA3022" s="89">
        <v>43787.585416666669</v>
      </c>
      <c r="AB3022" s="71">
        <v>43787</v>
      </c>
      <c r="AC3022" s="91">
        <v>0.5854166666666667</v>
      </c>
      <c r="AD3022" s="92">
        <v>0</v>
      </c>
      <c r="AE3022" s="91">
        <v>0.1055555555576575</v>
      </c>
      <c r="AF3022" s="92">
        <v>2.53333333338378</v>
      </c>
    </row>
    <row r="3023" spans="12:32" ht="12.75" customHeight="1" x14ac:dyDescent="0.3">
      <c r="L3023" s="86">
        <v>6</v>
      </c>
      <c r="M3023" s="87" t="s">
        <v>808</v>
      </c>
      <c r="N3023" s="86" t="s">
        <v>52</v>
      </c>
      <c r="O3023" s="87" t="s">
        <v>843</v>
      </c>
      <c r="P3023" s="87" t="s">
        <v>844</v>
      </c>
      <c r="Q3023" s="38"/>
      <c r="R3023" s="38"/>
      <c r="S3023" s="38"/>
      <c r="T3023" s="38"/>
      <c r="U3023" s="88" t="s">
        <v>540</v>
      </c>
      <c r="V3023" s="88" t="s">
        <v>1885</v>
      </c>
      <c r="W3023" s="88" t="s">
        <v>1921</v>
      </c>
      <c r="X3023" s="89">
        <v>43788.481249999997</v>
      </c>
      <c r="Y3023" s="71">
        <v>43788</v>
      </c>
      <c r="Z3023" s="90">
        <v>0.48125000000000001</v>
      </c>
      <c r="AA3023" s="89">
        <v>43788.742361111108</v>
      </c>
      <c r="AB3023" s="71">
        <v>43788</v>
      </c>
      <c r="AC3023" s="91">
        <v>0.74236111111111114</v>
      </c>
      <c r="AD3023" s="92">
        <v>0</v>
      </c>
      <c r="AE3023" s="91">
        <v>0.26111111111094942</v>
      </c>
      <c r="AF3023" s="92">
        <v>6.2666666666627862</v>
      </c>
    </row>
    <row r="3024" spans="12:32" ht="12.75" customHeight="1" x14ac:dyDescent="0.3">
      <c r="L3024" s="86">
        <v>6</v>
      </c>
      <c r="M3024" s="87" t="s">
        <v>808</v>
      </c>
      <c r="N3024" s="86" t="s">
        <v>52</v>
      </c>
      <c r="O3024" s="87" t="s">
        <v>843</v>
      </c>
      <c r="P3024" s="87" t="s">
        <v>844</v>
      </c>
      <c r="Q3024" s="38"/>
      <c r="R3024" s="38"/>
      <c r="S3024" s="38"/>
      <c r="T3024" s="38"/>
      <c r="U3024" s="88" t="s">
        <v>540</v>
      </c>
      <c r="V3024" s="88" t="s">
        <v>1885</v>
      </c>
      <c r="W3024" s="88" t="s">
        <v>1922</v>
      </c>
      <c r="X3024" s="89">
        <v>43782.625694444447</v>
      </c>
      <c r="Y3024" s="71">
        <v>43782</v>
      </c>
      <c r="Z3024" s="90">
        <v>0.62569444444444444</v>
      </c>
      <c r="AA3024" s="89">
        <v>43782.692361111112</v>
      </c>
      <c r="AB3024" s="71">
        <v>43782</v>
      </c>
      <c r="AC3024" s="91">
        <v>0.69236111111111109</v>
      </c>
      <c r="AD3024" s="92">
        <v>0</v>
      </c>
      <c r="AE3024" s="91">
        <v>6.6666666665696539E-2</v>
      </c>
      <c r="AF3024" s="92">
        <v>1.5999999999767169</v>
      </c>
    </row>
    <row r="3025" spans="12:32" ht="12.75" customHeight="1" x14ac:dyDescent="0.3">
      <c r="L3025" s="86">
        <v>6</v>
      </c>
      <c r="M3025" s="87" t="s">
        <v>808</v>
      </c>
      <c r="N3025" s="86" t="s">
        <v>52</v>
      </c>
      <c r="O3025" s="87" t="s">
        <v>843</v>
      </c>
      <c r="P3025" s="87" t="s">
        <v>844</v>
      </c>
      <c r="Q3025" s="38"/>
      <c r="R3025" s="38"/>
      <c r="S3025" s="38"/>
      <c r="T3025" s="38"/>
      <c r="U3025" s="88" t="s">
        <v>540</v>
      </c>
      <c r="V3025" s="88" t="s">
        <v>1885</v>
      </c>
      <c r="W3025" s="88" t="s">
        <v>1923</v>
      </c>
      <c r="X3025" s="89">
        <v>43789.636805555558</v>
      </c>
      <c r="Y3025" s="71">
        <v>43789</v>
      </c>
      <c r="Z3025" s="90">
        <v>0.63680555555555551</v>
      </c>
      <c r="AA3025" s="89">
        <v>43790.407638888886</v>
      </c>
      <c r="AB3025" s="71">
        <v>43790</v>
      </c>
      <c r="AC3025" s="91">
        <v>0.40763888888888888</v>
      </c>
      <c r="AD3025" s="92">
        <v>0</v>
      </c>
      <c r="AE3025" s="91">
        <v>0.18750000000000006</v>
      </c>
      <c r="AF3025" s="92">
        <v>4.5000000000000018</v>
      </c>
    </row>
    <row r="3026" spans="12:32" ht="12.75" customHeight="1" x14ac:dyDescent="0.3">
      <c r="L3026" s="86">
        <v>6</v>
      </c>
      <c r="M3026" s="87" t="s">
        <v>808</v>
      </c>
      <c r="N3026" s="86" t="s">
        <v>52</v>
      </c>
      <c r="O3026" s="87" t="s">
        <v>843</v>
      </c>
      <c r="P3026" s="87" t="s">
        <v>844</v>
      </c>
      <c r="Q3026" s="38"/>
      <c r="R3026" s="38"/>
      <c r="S3026" s="38"/>
      <c r="T3026" s="38"/>
      <c r="U3026" s="88" t="s">
        <v>540</v>
      </c>
      <c r="V3026" s="88" t="s">
        <v>1885</v>
      </c>
      <c r="W3026" s="88" t="s">
        <v>1924</v>
      </c>
      <c r="X3026" s="89">
        <v>43790.503472222219</v>
      </c>
      <c r="Y3026" s="71">
        <v>43790</v>
      </c>
      <c r="Z3026" s="90">
        <v>0.50347222222222221</v>
      </c>
      <c r="AA3026" s="89">
        <v>43790.792361111111</v>
      </c>
      <c r="AB3026" s="71">
        <v>43790</v>
      </c>
      <c r="AC3026" s="91">
        <v>0.79236111111111107</v>
      </c>
      <c r="AD3026" s="92">
        <v>0</v>
      </c>
      <c r="AE3026" s="91">
        <v>0.28888888889196096</v>
      </c>
      <c r="AF3026" s="92">
        <v>6.933333333407063</v>
      </c>
    </row>
    <row r="3027" spans="12:32" ht="12.75" customHeight="1" x14ac:dyDescent="0.3">
      <c r="L3027" s="86">
        <v>6</v>
      </c>
      <c r="M3027" s="87" t="s">
        <v>808</v>
      </c>
      <c r="N3027" s="86" t="s">
        <v>52</v>
      </c>
      <c r="O3027" s="87" t="s">
        <v>849</v>
      </c>
      <c r="P3027" s="87" t="s">
        <v>901</v>
      </c>
      <c r="Q3027" s="38"/>
      <c r="R3027" s="38"/>
      <c r="S3027" s="38"/>
      <c r="T3027" s="38"/>
      <c r="U3027" s="88" t="s">
        <v>540</v>
      </c>
      <c r="V3027" s="88" t="s">
        <v>1994</v>
      </c>
      <c r="W3027" s="88" t="s">
        <v>1998</v>
      </c>
      <c r="X3027" s="89">
        <v>43774.463194444441</v>
      </c>
      <c r="Y3027" s="71">
        <v>43774</v>
      </c>
      <c r="Z3027" s="90">
        <v>0.46319444444444446</v>
      </c>
      <c r="AA3027" s="89">
        <v>43774.63958333333</v>
      </c>
      <c r="AB3027" s="71">
        <v>43774</v>
      </c>
      <c r="AC3027" s="91">
        <v>0.63958333333333339</v>
      </c>
      <c r="AD3027" s="92">
        <v>0</v>
      </c>
      <c r="AE3027" s="91">
        <v>0.17638888888905058</v>
      </c>
      <c r="AF3027" s="92">
        <v>4.2333333333372138</v>
      </c>
    </row>
    <row r="3028" spans="12:32" ht="12.75" customHeight="1" x14ac:dyDescent="0.3">
      <c r="L3028" s="86">
        <v>6</v>
      </c>
      <c r="M3028" s="87" t="s">
        <v>808</v>
      </c>
      <c r="N3028" s="86" t="s">
        <v>52</v>
      </c>
      <c r="O3028" s="87" t="s">
        <v>809</v>
      </c>
      <c r="P3028" s="38"/>
      <c r="Q3028" s="87" t="s">
        <v>810</v>
      </c>
      <c r="R3028" s="38"/>
      <c r="S3028" s="38"/>
      <c r="T3028" s="38"/>
      <c r="U3028" s="88" t="s">
        <v>540</v>
      </c>
      <c r="V3028" s="88" t="s">
        <v>2007</v>
      </c>
      <c r="W3028" s="88" t="s">
        <v>2011</v>
      </c>
      <c r="X3028" s="89">
        <v>43784.381944444445</v>
      </c>
      <c r="Y3028" s="71">
        <v>43784</v>
      </c>
      <c r="Z3028" s="90">
        <v>0.38194444444444442</v>
      </c>
      <c r="AA3028" s="89">
        <v>43784.490972222222</v>
      </c>
      <c r="AB3028" s="71">
        <v>43784</v>
      </c>
      <c r="AC3028" s="91">
        <v>0.4909722222222222</v>
      </c>
      <c r="AD3028" s="92">
        <v>0</v>
      </c>
      <c r="AE3028" s="91">
        <v>0.10902777777664596</v>
      </c>
      <c r="AF3028" s="92">
        <v>2.6166666666395031</v>
      </c>
    </row>
    <row r="3029" spans="12:32" ht="12.75" customHeight="1" x14ac:dyDescent="0.3">
      <c r="L3029" s="86">
        <v>6</v>
      </c>
      <c r="M3029" s="87" t="s">
        <v>808</v>
      </c>
      <c r="N3029" s="86" t="s">
        <v>52</v>
      </c>
      <c r="O3029" s="87" t="s">
        <v>809</v>
      </c>
      <c r="P3029" s="38"/>
      <c r="Q3029" s="87" t="s">
        <v>810</v>
      </c>
      <c r="R3029" s="38"/>
      <c r="S3029" s="38"/>
      <c r="T3029" s="38"/>
      <c r="U3029" s="88" t="s">
        <v>540</v>
      </c>
      <c r="V3029" s="88" t="s">
        <v>2007</v>
      </c>
      <c r="W3029" s="88" t="s">
        <v>2012</v>
      </c>
      <c r="X3029" s="89">
        <v>43787.46875</v>
      </c>
      <c r="Y3029" s="71">
        <v>43787</v>
      </c>
      <c r="Z3029" s="90">
        <v>0.46875</v>
      </c>
      <c r="AA3029" s="89">
        <v>43787.71597222222</v>
      </c>
      <c r="AB3029" s="71">
        <v>43787</v>
      </c>
      <c r="AC3029" s="91">
        <v>0.71597222222222223</v>
      </c>
      <c r="AD3029" s="92">
        <v>0</v>
      </c>
      <c r="AE3029" s="91">
        <v>0.24722222222044365</v>
      </c>
      <c r="AF3029" s="92">
        <v>5.9333333332906477</v>
      </c>
    </row>
    <row r="3030" spans="12:32" ht="12.75" customHeight="1" x14ac:dyDescent="0.3">
      <c r="L3030" s="86">
        <v>6</v>
      </c>
      <c r="M3030" s="87" t="s">
        <v>808</v>
      </c>
      <c r="N3030" s="86" t="s">
        <v>52</v>
      </c>
      <c r="O3030" s="87" t="s">
        <v>809</v>
      </c>
      <c r="P3030" s="38"/>
      <c r="Q3030" s="87" t="s">
        <v>810</v>
      </c>
      <c r="R3030" s="38"/>
      <c r="S3030" s="38"/>
      <c r="T3030" s="38"/>
      <c r="U3030" s="88" t="s">
        <v>540</v>
      </c>
      <c r="V3030" s="88" t="s">
        <v>2007</v>
      </c>
      <c r="W3030" s="88" t="s">
        <v>2013</v>
      </c>
      <c r="X3030" s="89">
        <v>43790.560416666667</v>
      </c>
      <c r="Y3030" s="71">
        <v>43790</v>
      </c>
      <c r="Z3030" s="90">
        <v>0.56041666666666667</v>
      </c>
      <c r="AA3030" s="89">
        <v>43790.702777777777</v>
      </c>
      <c r="AB3030" s="71">
        <v>43790</v>
      </c>
      <c r="AC3030" s="91">
        <v>0.70277777777777783</v>
      </c>
      <c r="AD3030" s="92">
        <v>0</v>
      </c>
      <c r="AE3030" s="91">
        <v>0.14236111110949423</v>
      </c>
      <c r="AF3030" s="92">
        <v>3.4166666666278616</v>
      </c>
    </row>
    <row r="3031" spans="12:32" ht="12.75" customHeight="1" x14ac:dyDescent="0.3">
      <c r="L3031" s="86">
        <v>6</v>
      </c>
      <c r="M3031" s="87" t="s">
        <v>808</v>
      </c>
      <c r="N3031" s="86" t="s">
        <v>52</v>
      </c>
      <c r="O3031" s="87" t="s">
        <v>809</v>
      </c>
      <c r="P3031" s="38"/>
      <c r="Q3031" s="87" t="s">
        <v>810</v>
      </c>
      <c r="R3031" s="38"/>
      <c r="S3031" s="38"/>
      <c r="T3031" s="38"/>
      <c r="U3031" s="88" t="s">
        <v>540</v>
      </c>
      <c r="V3031" s="88" t="s">
        <v>2007</v>
      </c>
      <c r="W3031" s="88" t="s">
        <v>2014</v>
      </c>
      <c r="X3031" s="89">
        <v>43789.677083333336</v>
      </c>
      <c r="Y3031" s="71">
        <v>43789</v>
      </c>
      <c r="Z3031" s="90">
        <v>0.67708333333333337</v>
      </c>
      <c r="AA3031" s="89">
        <v>43789.738888888889</v>
      </c>
      <c r="AB3031" s="71">
        <v>43789</v>
      </c>
      <c r="AC3031" s="91">
        <v>0.73888888888888893</v>
      </c>
      <c r="AD3031" s="92">
        <v>0</v>
      </c>
      <c r="AE3031" s="91">
        <v>6.1805555553291924E-2</v>
      </c>
      <c r="AF3031" s="92">
        <v>1.4833333332790062</v>
      </c>
    </row>
    <row r="3032" spans="12:32" ht="12.75" customHeight="1" x14ac:dyDescent="0.3">
      <c r="L3032" s="86">
        <v>6</v>
      </c>
      <c r="M3032" s="87" t="s">
        <v>808</v>
      </c>
      <c r="N3032" s="86" t="s">
        <v>52</v>
      </c>
      <c r="O3032" s="87" t="s">
        <v>910</v>
      </c>
      <c r="P3032" s="87" t="s">
        <v>911</v>
      </c>
      <c r="Q3032" s="38"/>
      <c r="R3032" s="38"/>
      <c r="S3032" s="38"/>
      <c r="T3032" s="38"/>
      <c r="U3032" s="88" t="s">
        <v>540</v>
      </c>
      <c r="V3032" s="88" t="s">
        <v>2035</v>
      </c>
      <c r="W3032" s="88" t="s">
        <v>2074</v>
      </c>
      <c r="X3032" s="89">
        <v>43775.503472222219</v>
      </c>
      <c r="Y3032" s="71">
        <v>43775</v>
      </c>
      <c r="Z3032" s="90">
        <v>0.50347222222222221</v>
      </c>
      <c r="AA3032" s="89">
        <v>43775.593055555553</v>
      </c>
      <c r="AB3032" s="71">
        <v>43775</v>
      </c>
      <c r="AC3032" s="91">
        <v>0.59305555555555556</v>
      </c>
      <c r="AD3032" s="92">
        <v>0</v>
      </c>
      <c r="AE3032" s="91">
        <v>8.9583333334303461E-2</v>
      </c>
      <c r="AF3032" s="92">
        <v>2.1500000000232831</v>
      </c>
    </row>
    <row r="3033" spans="12:32" ht="12.75" customHeight="1" x14ac:dyDescent="0.3">
      <c r="L3033" s="86">
        <v>6</v>
      </c>
      <c r="M3033" s="87" t="s">
        <v>808</v>
      </c>
      <c r="N3033" s="86" t="s">
        <v>52</v>
      </c>
      <c r="O3033" s="87" t="s">
        <v>910</v>
      </c>
      <c r="P3033" s="87" t="s">
        <v>911</v>
      </c>
      <c r="Q3033" s="38"/>
      <c r="R3033" s="38"/>
      <c r="S3033" s="38"/>
      <c r="T3033" s="38"/>
      <c r="U3033" s="88" t="s">
        <v>540</v>
      </c>
      <c r="V3033" s="88" t="s">
        <v>2035</v>
      </c>
      <c r="W3033" s="88" t="s">
        <v>2075</v>
      </c>
      <c r="X3033" s="89">
        <v>43787.504166666666</v>
      </c>
      <c r="Y3033" s="71">
        <v>43787</v>
      </c>
      <c r="Z3033" s="90">
        <v>0.50416666666666665</v>
      </c>
      <c r="AA3033" s="89">
        <v>43787.553472222222</v>
      </c>
      <c r="AB3033" s="71">
        <v>43787</v>
      </c>
      <c r="AC3033" s="91">
        <v>0.55347222222222225</v>
      </c>
      <c r="AD3033" s="92">
        <v>0</v>
      </c>
      <c r="AE3033" s="91">
        <v>4.9305555556202307E-2</v>
      </c>
      <c r="AF3033" s="92">
        <v>1.1833333333488554</v>
      </c>
    </row>
    <row r="3034" spans="12:32" ht="12.75" customHeight="1" x14ac:dyDescent="0.3">
      <c r="L3034" s="86">
        <v>6</v>
      </c>
      <c r="M3034" s="87" t="s">
        <v>808</v>
      </c>
      <c r="N3034" s="86" t="s">
        <v>52</v>
      </c>
      <c r="O3034" s="87" t="s">
        <v>910</v>
      </c>
      <c r="P3034" s="87" t="s">
        <v>911</v>
      </c>
      <c r="Q3034" s="38"/>
      <c r="R3034" s="38"/>
      <c r="S3034" s="38"/>
      <c r="T3034" s="38"/>
      <c r="U3034" s="88" t="s">
        <v>540</v>
      </c>
      <c r="V3034" s="88" t="s">
        <v>2035</v>
      </c>
      <c r="W3034" s="88" t="s">
        <v>2076</v>
      </c>
      <c r="X3034" s="89">
        <v>43784.521527777775</v>
      </c>
      <c r="Y3034" s="71">
        <v>43784</v>
      </c>
      <c r="Z3034" s="90">
        <v>0.52152777777777781</v>
      </c>
      <c r="AA3034" s="89">
        <v>43784.602777777778</v>
      </c>
      <c r="AB3034" s="71">
        <v>43784</v>
      </c>
      <c r="AC3034" s="91">
        <v>0.60277777777777775</v>
      </c>
      <c r="AD3034" s="92">
        <v>0</v>
      </c>
      <c r="AE3034" s="91">
        <v>8.1250000002910383E-2</v>
      </c>
      <c r="AF3034" s="92">
        <v>1.9500000000698492</v>
      </c>
    </row>
    <row r="3035" spans="12:32" ht="12.75" customHeight="1" x14ac:dyDescent="0.3">
      <c r="L3035" s="86">
        <v>6</v>
      </c>
      <c r="M3035" s="87" t="s">
        <v>808</v>
      </c>
      <c r="N3035" s="86" t="s">
        <v>52</v>
      </c>
      <c r="O3035" s="87" t="s">
        <v>910</v>
      </c>
      <c r="P3035" s="87" t="s">
        <v>911</v>
      </c>
      <c r="Q3035" s="38"/>
      <c r="R3035" s="38"/>
      <c r="S3035" s="38"/>
      <c r="T3035" s="38"/>
      <c r="U3035" s="88" t="s">
        <v>540</v>
      </c>
      <c r="V3035" s="88" t="s">
        <v>2035</v>
      </c>
      <c r="W3035" s="88" t="s">
        <v>2077</v>
      </c>
      <c r="X3035" s="70"/>
      <c r="Y3035" s="71"/>
      <c r="Z3035" s="90"/>
      <c r="AA3035" s="90"/>
      <c r="AB3035" s="71"/>
      <c r="AC3035" s="91" t="s">
        <v>762</v>
      </c>
    </row>
    <row r="3036" spans="12:32" ht="12.75" customHeight="1" x14ac:dyDescent="0.3">
      <c r="L3036" s="86">
        <v>6</v>
      </c>
      <c r="M3036" s="87" t="s">
        <v>808</v>
      </c>
      <c r="N3036" s="86" t="s">
        <v>52</v>
      </c>
      <c r="O3036" s="87" t="s">
        <v>828</v>
      </c>
      <c r="P3036" s="87" t="s">
        <v>829</v>
      </c>
      <c r="Q3036" s="38"/>
      <c r="R3036" s="38"/>
      <c r="S3036" s="38"/>
      <c r="T3036" s="38"/>
      <c r="U3036" s="88" t="s">
        <v>540</v>
      </c>
      <c r="V3036" s="88" t="s">
        <v>2098</v>
      </c>
      <c r="W3036" s="88" t="s">
        <v>2118</v>
      </c>
      <c r="X3036" s="89">
        <v>43789.611111111109</v>
      </c>
      <c r="Y3036" s="71">
        <v>43789</v>
      </c>
      <c r="Z3036" s="90">
        <v>0.61111111111111116</v>
      </c>
      <c r="AA3036" s="89">
        <v>43790.535416666666</v>
      </c>
      <c r="AB3036" s="71">
        <v>43790</v>
      </c>
      <c r="AC3036" s="91">
        <v>1.5354166666666667</v>
      </c>
      <c r="AD3036" s="92">
        <v>0</v>
      </c>
      <c r="AE3036" s="91">
        <v>1.3409722222222222</v>
      </c>
      <c r="AF3036" s="92">
        <v>32.183333333333337</v>
      </c>
    </row>
    <row r="3037" spans="12:32" ht="12.75" customHeight="1" x14ac:dyDescent="0.3">
      <c r="L3037" s="86">
        <v>6</v>
      </c>
      <c r="M3037" s="87" t="s">
        <v>808</v>
      </c>
      <c r="N3037" s="86" t="s">
        <v>52</v>
      </c>
      <c r="O3037" s="87" t="s">
        <v>828</v>
      </c>
      <c r="P3037" s="87" t="s">
        <v>829</v>
      </c>
      <c r="Q3037" s="38"/>
      <c r="R3037" s="38"/>
      <c r="S3037" s="38"/>
      <c r="T3037" s="38"/>
      <c r="U3037" s="88" t="s">
        <v>540</v>
      </c>
      <c r="V3037" s="88" t="s">
        <v>2098</v>
      </c>
      <c r="W3037" s="88" t="s">
        <v>2119</v>
      </c>
      <c r="X3037" s="89">
        <v>43788.621527777781</v>
      </c>
      <c r="Y3037" s="71">
        <v>43788</v>
      </c>
      <c r="Z3037" s="90">
        <v>0.62152777777777779</v>
      </c>
      <c r="AA3037" s="89">
        <v>43788.826388888891</v>
      </c>
      <c r="AB3037" s="71">
        <v>43788</v>
      </c>
      <c r="AC3037" s="91">
        <v>0.82638888888888884</v>
      </c>
      <c r="AD3037" s="92">
        <v>0</v>
      </c>
      <c r="AE3037" s="91">
        <v>0.20486111110949423</v>
      </c>
      <c r="AF3037" s="92">
        <v>4.9166666666278616</v>
      </c>
    </row>
    <row r="3038" spans="12:32" ht="12.75" customHeight="1" x14ac:dyDescent="0.3">
      <c r="L3038" s="86">
        <v>6</v>
      </c>
      <c r="M3038" s="87" t="s">
        <v>808</v>
      </c>
      <c r="N3038" s="86" t="s">
        <v>52</v>
      </c>
      <c r="O3038" s="87" t="s">
        <v>828</v>
      </c>
      <c r="P3038" s="87" t="s">
        <v>829</v>
      </c>
      <c r="Q3038" s="38"/>
      <c r="R3038" s="38"/>
      <c r="S3038" s="38"/>
      <c r="T3038" s="38"/>
      <c r="U3038" s="88" t="s">
        <v>540</v>
      </c>
      <c r="V3038" s="88" t="s">
        <v>2098</v>
      </c>
      <c r="W3038" s="88" t="s">
        <v>2120</v>
      </c>
      <c r="X3038" s="89">
        <v>43774.531944444447</v>
      </c>
      <c r="Y3038" s="71">
        <v>43774</v>
      </c>
      <c r="Z3038" s="90">
        <v>0.53194444444444444</v>
      </c>
      <c r="AA3038" s="89">
        <v>43774.856944444444</v>
      </c>
      <c r="AB3038" s="71">
        <v>43774</v>
      </c>
      <c r="AC3038" s="91">
        <v>0.85694444444444451</v>
      </c>
      <c r="AD3038" s="92">
        <v>0</v>
      </c>
      <c r="AE3038" s="91">
        <v>0.32499999999708962</v>
      </c>
      <c r="AF3038" s="92">
        <v>7.7999999999301508</v>
      </c>
    </row>
    <row r="3039" spans="12:32" ht="12.75" customHeight="1" x14ac:dyDescent="0.3">
      <c r="L3039" s="86">
        <v>6</v>
      </c>
      <c r="M3039" s="87" t="s">
        <v>808</v>
      </c>
      <c r="N3039" s="86" t="s">
        <v>52</v>
      </c>
      <c r="O3039" s="87" t="s">
        <v>828</v>
      </c>
      <c r="P3039" s="87" t="s">
        <v>829</v>
      </c>
      <c r="Q3039" s="38"/>
      <c r="R3039" s="38"/>
      <c r="S3039" s="38"/>
      <c r="T3039" s="38"/>
      <c r="U3039" s="88" t="s">
        <v>540</v>
      </c>
      <c r="V3039" s="88" t="s">
        <v>726</v>
      </c>
      <c r="W3039" s="88" t="s">
        <v>2246</v>
      </c>
      <c r="X3039" s="89">
        <v>43776.674305555556</v>
      </c>
      <c r="Y3039" s="71">
        <v>43776</v>
      </c>
      <c r="Z3039" s="90">
        <v>0.6743055555555556</v>
      </c>
      <c r="AA3039" s="89">
        <v>43777.726388888892</v>
      </c>
      <c r="AB3039" s="71">
        <v>43777</v>
      </c>
      <c r="AC3039" s="91">
        <v>0.72638888888888886</v>
      </c>
      <c r="AD3039" s="92">
        <v>0</v>
      </c>
      <c r="AE3039" s="91">
        <v>0.46874999999999994</v>
      </c>
      <c r="AF3039" s="92">
        <v>11.249999999999998</v>
      </c>
    </row>
    <row r="3040" spans="12:32" ht="12.75" customHeight="1" x14ac:dyDescent="0.3">
      <c r="L3040" s="86">
        <v>6</v>
      </c>
      <c r="M3040" s="87" t="s">
        <v>808</v>
      </c>
      <c r="N3040" s="86" t="s">
        <v>52</v>
      </c>
      <c r="O3040" s="87" t="s">
        <v>1086</v>
      </c>
      <c r="P3040" s="87" t="s">
        <v>1087</v>
      </c>
      <c r="Q3040" s="38"/>
      <c r="R3040" s="38"/>
      <c r="S3040" s="38"/>
      <c r="T3040" s="38"/>
      <c r="U3040" s="88" t="s">
        <v>540</v>
      </c>
      <c r="V3040" s="88" t="s">
        <v>2266</v>
      </c>
      <c r="W3040" s="88" t="s">
        <v>2272</v>
      </c>
      <c r="X3040" s="89">
        <v>43770.399305555555</v>
      </c>
      <c r="Y3040" s="71">
        <v>43770</v>
      </c>
      <c r="Z3040" s="90">
        <v>0.39930555555555558</v>
      </c>
      <c r="AA3040" s="89">
        <v>43770.54791666667</v>
      </c>
      <c r="AB3040" s="71">
        <v>43770</v>
      </c>
      <c r="AC3040" s="91">
        <v>0.54791666666666661</v>
      </c>
      <c r="AD3040" s="92">
        <v>0</v>
      </c>
      <c r="AE3040" s="91">
        <v>0.148611111115315</v>
      </c>
      <c r="AF3040" s="92">
        <v>3.5666666667675599</v>
      </c>
    </row>
    <row r="3041" spans="12:32" ht="12.75" customHeight="1" x14ac:dyDescent="0.3">
      <c r="L3041" s="86">
        <v>6</v>
      </c>
      <c r="M3041" s="87" t="s">
        <v>808</v>
      </c>
      <c r="N3041" s="86" t="s">
        <v>52</v>
      </c>
      <c r="O3041" s="87" t="s">
        <v>1086</v>
      </c>
      <c r="P3041" s="87" t="s">
        <v>1087</v>
      </c>
      <c r="Q3041" s="38"/>
      <c r="R3041" s="38"/>
      <c r="S3041" s="38"/>
      <c r="T3041" s="38"/>
      <c r="U3041" s="88" t="s">
        <v>540</v>
      </c>
      <c r="V3041" s="88" t="s">
        <v>2266</v>
      </c>
      <c r="W3041" s="88" t="s">
        <v>2273</v>
      </c>
      <c r="X3041" s="89">
        <v>43782.418055555558</v>
      </c>
      <c r="Y3041" s="71">
        <v>43782</v>
      </c>
      <c r="Z3041" s="90">
        <v>0.41805555555555557</v>
      </c>
      <c r="AA3041" s="89">
        <v>43783.804166666669</v>
      </c>
      <c r="AB3041" s="71">
        <v>43783</v>
      </c>
      <c r="AC3041" s="91">
        <v>0.8041666666666667</v>
      </c>
      <c r="AD3041" s="92">
        <v>0</v>
      </c>
      <c r="AE3041" s="91">
        <v>0.80277777777777781</v>
      </c>
      <c r="AF3041" s="92">
        <v>19.266666666666666</v>
      </c>
    </row>
    <row r="3042" spans="12:32" ht="12.75" customHeight="1" x14ac:dyDescent="0.3">
      <c r="L3042" s="86">
        <v>6</v>
      </c>
      <c r="M3042" s="87" t="s">
        <v>808</v>
      </c>
      <c r="N3042" s="86" t="s">
        <v>52</v>
      </c>
      <c r="O3042" s="87" t="s">
        <v>1086</v>
      </c>
      <c r="P3042" s="87" t="s">
        <v>1087</v>
      </c>
      <c r="Q3042" s="38"/>
      <c r="R3042" s="38"/>
      <c r="S3042" s="38"/>
      <c r="T3042" s="38"/>
      <c r="U3042" s="88" t="s">
        <v>540</v>
      </c>
      <c r="V3042" s="88" t="s">
        <v>2266</v>
      </c>
      <c r="W3042" s="88" t="s">
        <v>2274</v>
      </c>
      <c r="X3042" s="89">
        <v>43776.429166666669</v>
      </c>
      <c r="Y3042" s="71">
        <v>43776</v>
      </c>
      <c r="Z3042" s="90">
        <v>0.4291666666666667</v>
      </c>
      <c r="AA3042" s="89">
        <v>43776.52847222222</v>
      </c>
      <c r="AB3042" s="71">
        <v>43776</v>
      </c>
      <c r="AC3042" s="91">
        <v>1.5284722222222222</v>
      </c>
      <c r="AD3042" s="92">
        <v>0</v>
      </c>
      <c r="AE3042" s="91">
        <v>9.9305555551836733E-2</v>
      </c>
      <c r="AF3042" s="92">
        <v>2.3833333332440816</v>
      </c>
    </row>
    <row r="3043" spans="12:32" ht="12.75" customHeight="1" x14ac:dyDescent="0.3">
      <c r="L3043" s="86">
        <v>6</v>
      </c>
      <c r="M3043" s="87" t="s">
        <v>808</v>
      </c>
      <c r="N3043" s="86" t="s">
        <v>52</v>
      </c>
      <c r="O3043" s="87" t="s">
        <v>1086</v>
      </c>
      <c r="P3043" s="87" t="s">
        <v>1087</v>
      </c>
      <c r="Q3043" s="38"/>
      <c r="R3043" s="38"/>
      <c r="S3043" s="38"/>
      <c r="T3043" s="38"/>
      <c r="U3043" s="88" t="s">
        <v>540</v>
      </c>
      <c r="V3043" s="88" t="s">
        <v>2266</v>
      </c>
      <c r="W3043" s="88" t="s">
        <v>2275</v>
      </c>
      <c r="X3043" s="89">
        <v>43787.802777777775</v>
      </c>
      <c r="Y3043" s="71">
        <v>43787</v>
      </c>
      <c r="Z3043" s="90">
        <v>0.80277777777777781</v>
      </c>
      <c r="AA3043" s="89">
        <v>43788.529166666667</v>
      </c>
      <c r="AB3043" s="71">
        <v>43788</v>
      </c>
      <c r="AC3043" s="91">
        <v>1.5291666666666668</v>
      </c>
      <c r="AD3043" s="92">
        <v>0</v>
      </c>
      <c r="AE3043" s="91">
        <v>1.1430555555555557</v>
      </c>
      <c r="AF3043" s="92">
        <v>27.433333333333337</v>
      </c>
    </row>
    <row r="3044" spans="12:32" ht="12.75" customHeight="1" x14ac:dyDescent="0.3">
      <c r="L3044" s="86">
        <v>6</v>
      </c>
      <c r="M3044" s="87" t="s">
        <v>808</v>
      </c>
      <c r="N3044" s="86" t="s">
        <v>52</v>
      </c>
      <c r="O3044" s="87" t="s">
        <v>843</v>
      </c>
      <c r="P3044" s="87" t="s">
        <v>844</v>
      </c>
      <c r="Q3044" s="38"/>
      <c r="R3044" s="38"/>
      <c r="S3044" s="38"/>
      <c r="T3044" s="38"/>
      <c r="U3044" s="88" t="s">
        <v>540</v>
      </c>
      <c r="V3044" s="88" t="s">
        <v>2280</v>
      </c>
      <c r="W3044" s="88" t="s">
        <v>2316</v>
      </c>
      <c r="X3044" s="89">
        <v>43795.447916666664</v>
      </c>
      <c r="Y3044" s="71">
        <v>43795</v>
      </c>
      <c r="Z3044" s="90">
        <v>0.44791666666666669</v>
      </c>
      <c r="AA3044" s="89">
        <v>43795.549305555556</v>
      </c>
      <c r="AB3044" s="71">
        <v>43795</v>
      </c>
      <c r="AC3044" s="91">
        <v>0.5493055555555556</v>
      </c>
      <c r="AD3044" s="92">
        <v>0</v>
      </c>
      <c r="AE3044" s="91">
        <v>0.10138888889196096</v>
      </c>
      <c r="AF3044" s="92">
        <v>2.433333333407063</v>
      </c>
    </row>
    <row r="3045" spans="12:32" ht="12.75" customHeight="1" x14ac:dyDescent="0.3">
      <c r="L3045" s="86">
        <v>6</v>
      </c>
      <c r="M3045" s="87" t="s">
        <v>808</v>
      </c>
      <c r="N3045" s="86" t="s">
        <v>52</v>
      </c>
      <c r="O3045" s="87" t="s">
        <v>843</v>
      </c>
      <c r="P3045" s="87" t="s">
        <v>844</v>
      </c>
      <c r="Q3045" s="38"/>
      <c r="R3045" s="38"/>
      <c r="S3045" s="38"/>
      <c r="T3045" s="38"/>
      <c r="U3045" s="88" t="s">
        <v>540</v>
      </c>
      <c r="V3045" s="88" t="s">
        <v>2280</v>
      </c>
      <c r="W3045" s="88" t="s">
        <v>2317</v>
      </c>
      <c r="X3045" s="89">
        <v>43773.555555555555</v>
      </c>
      <c r="Y3045" s="71">
        <v>43773</v>
      </c>
      <c r="Z3045" s="90">
        <v>0.55555555555555558</v>
      </c>
      <c r="AA3045" s="89">
        <v>43774.525694444441</v>
      </c>
      <c r="AB3045" s="71">
        <v>43774</v>
      </c>
      <c r="AC3045" s="91">
        <v>1.5256944444444445</v>
      </c>
      <c r="AD3045" s="92">
        <v>0</v>
      </c>
      <c r="AE3045" s="91">
        <v>1.3868055555555556</v>
      </c>
      <c r="AF3045" s="92">
        <v>33.283333333333331</v>
      </c>
    </row>
    <row r="3046" spans="12:32" ht="12.75" customHeight="1" x14ac:dyDescent="0.3">
      <c r="L3046" s="86">
        <v>6</v>
      </c>
      <c r="M3046" s="87" t="s">
        <v>808</v>
      </c>
      <c r="N3046" s="86" t="s">
        <v>52</v>
      </c>
      <c r="O3046" s="87" t="s">
        <v>843</v>
      </c>
      <c r="P3046" s="87" t="s">
        <v>844</v>
      </c>
      <c r="Q3046" s="38"/>
      <c r="R3046" s="38"/>
      <c r="S3046" s="38"/>
      <c r="T3046" s="38"/>
      <c r="U3046" s="88" t="s">
        <v>540</v>
      </c>
      <c r="V3046" s="88" t="s">
        <v>2280</v>
      </c>
      <c r="W3046" s="88" t="s">
        <v>2318</v>
      </c>
      <c r="X3046" s="89">
        <v>43783.59652777778</v>
      </c>
      <c r="Y3046" s="71">
        <v>43783</v>
      </c>
      <c r="Z3046" s="90">
        <v>0.59652777777777777</v>
      </c>
      <c r="AA3046" s="89">
        <v>43784.393750000003</v>
      </c>
      <c r="AB3046" s="71">
        <v>43784</v>
      </c>
      <c r="AC3046" s="91">
        <v>0.39374999999999999</v>
      </c>
      <c r="AD3046" s="92">
        <v>0</v>
      </c>
      <c r="AE3046" s="91">
        <v>0.21388888888888891</v>
      </c>
      <c r="AF3046" s="92">
        <v>5.1333333333333337</v>
      </c>
    </row>
    <row r="3047" spans="12:32" ht="12.75" customHeight="1" x14ac:dyDescent="0.3">
      <c r="L3047" s="86">
        <v>6</v>
      </c>
      <c r="M3047" s="87" t="s">
        <v>808</v>
      </c>
      <c r="N3047" s="86" t="s">
        <v>52</v>
      </c>
      <c r="O3047" s="87" t="s">
        <v>843</v>
      </c>
      <c r="P3047" s="87" t="s">
        <v>844</v>
      </c>
      <c r="Q3047" s="38"/>
      <c r="R3047" s="38"/>
      <c r="S3047" s="38"/>
      <c r="T3047" s="38"/>
      <c r="U3047" s="88" t="s">
        <v>540</v>
      </c>
      <c r="V3047" s="88" t="s">
        <v>2280</v>
      </c>
      <c r="W3047" s="88" t="s">
        <v>2319</v>
      </c>
      <c r="X3047" s="89">
        <v>43784.601388888892</v>
      </c>
      <c r="Y3047" s="71">
        <v>43784</v>
      </c>
      <c r="Z3047" s="90">
        <v>0.60138888888888886</v>
      </c>
      <c r="AA3047" s="89">
        <v>43784.748611111114</v>
      </c>
      <c r="AB3047" s="71">
        <v>43784</v>
      </c>
      <c r="AC3047" s="91">
        <v>0.74861111111111112</v>
      </c>
      <c r="AD3047" s="92">
        <v>0</v>
      </c>
      <c r="AE3047" s="91">
        <v>0.14722222222189885</v>
      </c>
      <c r="AF3047" s="92">
        <v>3.5333333333255723</v>
      </c>
    </row>
    <row r="3048" spans="12:32" ht="12.75" customHeight="1" x14ac:dyDescent="0.3">
      <c r="L3048" s="86">
        <v>6</v>
      </c>
      <c r="M3048" s="87" t="s">
        <v>808</v>
      </c>
      <c r="N3048" s="86" t="s">
        <v>52</v>
      </c>
      <c r="O3048" s="87" t="s">
        <v>843</v>
      </c>
      <c r="P3048" s="87" t="s">
        <v>844</v>
      </c>
      <c r="Q3048" s="38"/>
      <c r="R3048" s="38"/>
      <c r="S3048" s="38"/>
      <c r="T3048" s="38"/>
      <c r="U3048" s="88" t="s">
        <v>540</v>
      </c>
      <c r="V3048" s="88" t="s">
        <v>2280</v>
      </c>
      <c r="W3048" s="88" t="s">
        <v>2320</v>
      </c>
      <c r="X3048" s="89">
        <v>43794.638888888891</v>
      </c>
      <c r="Y3048" s="71">
        <v>43794</v>
      </c>
      <c r="Z3048" s="90">
        <v>0.63888888888888884</v>
      </c>
      <c r="AA3048" s="89">
        <v>43795.395138888889</v>
      </c>
      <c r="AB3048" s="71">
        <v>43795</v>
      </c>
      <c r="AC3048" s="91">
        <v>0.39513888888888887</v>
      </c>
      <c r="AD3048" s="92">
        <v>0</v>
      </c>
      <c r="AE3048" s="91">
        <v>0.17291666666666672</v>
      </c>
      <c r="AF3048" s="92">
        <v>4.1500000000000012</v>
      </c>
    </row>
    <row r="3049" spans="12:32" ht="12.75" customHeight="1" x14ac:dyDescent="0.3">
      <c r="L3049" s="86">
        <v>6</v>
      </c>
      <c r="M3049" s="87" t="s">
        <v>808</v>
      </c>
      <c r="N3049" s="86" t="s">
        <v>52</v>
      </c>
      <c r="O3049" s="87" t="s">
        <v>843</v>
      </c>
      <c r="P3049" s="87" t="s">
        <v>844</v>
      </c>
      <c r="Q3049" s="38"/>
      <c r="R3049" s="38"/>
      <c r="S3049" s="38"/>
      <c r="T3049" s="38"/>
      <c r="U3049" s="88" t="s">
        <v>540</v>
      </c>
      <c r="V3049" s="88" t="s">
        <v>2280</v>
      </c>
      <c r="W3049" s="88" t="s">
        <v>2321</v>
      </c>
      <c r="X3049" s="89">
        <v>43788.661111111112</v>
      </c>
      <c r="Y3049" s="71">
        <v>43788</v>
      </c>
      <c r="Z3049" s="90">
        <v>0.66111111111111109</v>
      </c>
      <c r="AA3049" s="89">
        <v>43789.395833333336</v>
      </c>
      <c r="AB3049" s="71">
        <v>43789</v>
      </c>
      <c r="AC3049" s="91">
        <v>0.39583333333333331</v>
      </c>
      <c r="AD3049" s="92">
        <v>0</v>
      </c>
      <c r="AE3049" s="91">
        <v>0.15138888888888891</v>
      </c>
      <c r="AF3049" s="92">
        <v>3.6333333333333337</v>
      </c>
    </row>
    <row r="3050" spans="12:32" ht="12.75" customHeight="1" x14ac:dyDescent="0.3">
      <c r="L3050" s="86">
        <v>6</v>
      </c>
      <c r="M3050" s="87" t="s">
        <v>808</v>
      </c>
      <c r="N3050" s="86" t="s">
        <v>52</v>
      </c>
      <c r="O3050" s="87" t="s">
        <v>843</v>
      </c>
      <c r="P3050" s="87" t="s">
        <v>844</v>
      </c>
      <c r="Q3050" s="38"/>
      <c r="R3050" s="38"/>
      <c r="S3050" s="38"/>
      <c r="T3050" s="38"/>
      <c r="U3050" s="88" t="s">
        <v>540</v>
      </c>
      <c r="V3050" s="88" t="s">
        <v>2280</v>
      </c>
      <c r="W3050" s="88" t="s">
        <v>2322</v>
      </c>
      <c r="X3050" s="89">
        <v>43776.697916666664</v>
      </c>
      <c r="Y3050" s="71">
        <v>43776</v>
      </c>
      <c r="Z3050" s="90">
        <v>0.69791666666666663</v>
      </c>
      <c r="AA3050" s="89">
        <v>43777.388888888891</v>
      </c>
      <c r="AB3050" s="71">
        <v>43777</v>
      </c>
      <c r="AC3050" s="91">
        <v>0.3888888888888889</v>
      </c>
      <c r="AD3050" s="92">
        <v>0</v>
      </c>
      <c r="AE3050" s="91">
        <v>0.10763888888888895</v>
      </c>
      <c r="AF3050" s="92">
        <v>2.5833333333333348</v>
      </c>
    </row>
    <row r="3051" spans="12:32" ht="12.75" customHeight="1" x14ac:dyDescent="0.3">
      <c r="L3051" s="86">
        <v>6</v>
      </c>
      <c r="M3051" s="87" t="s">
        <v>808</v>
      </c>
      <c r="N3051" s="86" t="s">
        <v>52</v>
      </c>
      <c r="O3051" s="87" t="s">
        <v>843</v>
      </c>
      <c r="P3051" s="87" t="s">
        <v>844</v>
      </c>
      <c r="Q3051" s="38"/>
      <c r="R3051" s="38"/>
      <c r="S3051" s="38"/>
      <c r="T3051" s="38"/>
      <c r="U3051" s="88" t="s">
        <v>540</v>
      </c>
      <c r="V3051" s="88" t="s">
        <v>2280</v>
      </c>
      <c r="W3051" s="88" t="s">
        <v>2323</v>
      </c>
      <c r="X3051" s="70"/>
      <c r="Y3051" s="71"/>
      <c r="Z3051" s="90"/>
      <c r="AA3051" s="90"/>
      <c r="AB3051" s="71"/>
      <c r="AC3051" s="91" t="s">
        <v>762</v>
      </c>
    </row>
    <row r="3052" spans="12:32" ht="12.75" customHeight="1" x14ac:dyDescent="0.3">
      <c r="L3052" s="86">
        <v>6</v>
      </c>
      <c r="M3052" s="87" t="s">
        <v>808</v>
      </c>
      <c r="N3052" s="86" t="s">
        <v>52</v>
      </c>
      <c r="O3052" s="87" t="s">
        <v>843</v>
      </c>
      <c r="P3052" s="87" t="s">
        <v>844</v>
      </c>
      <c r="Q3052" s="38"/>
      <c r="R3052" s="38"/>
      <c r="S3052" s="38"/>
      <c r="T3052" s="38"/>
      <c r="U3052" s="88" t="s">
        <v>540</v>
      </c>
      <c r="V3052" s="88" t="s">
        <v>2280</v>
      </c>
      <c r="W3052" s="88" t="s">
        <v>2324</v>
      </c>
      <c r="X3052" s="70"/>
      <c r="Y3052" s="71"/>
      <c r="Z3052" s="90"/>
      <c r="AA3052" s="90"/>
      <c r="AB3052" s="71"/>
      <c r="AC3052" s="91" t="s">
        <v>762</v>
      </c>
    </row>
    <row r="3053" spans="12:32" ht="12.75" customHeight="1" x14ac:dyDescent="0.3">
      <c r="L3053" s="86">
        <v>6</v>
      </c>
      <c r="M3053" s="87" t="s">
        <v>808</v>
      </c>
      <c r="N3053" s="86" t="s">
        <v>52</v>
      </c>
      <c r="O3053" s="87" t="s">
        <v>809</v>
      </c>
      <c r="P3053" s="38"/>
      <c r="Q3053" s="87" t="s">
        <v>810</v>
      </c>
      <c r="R3053" s="38"/>
      <c r="S3053" s="38"/>
      <c r="T3053" s="38"/>
      <c r="U3053" s="88" t="s">
        <v>540</v>
      </c>
      <c r="V3053" s="88" t="s">
        <v>2361</v>
      </c>
      <c r="W3053" s="88" t="s">
        <v>2410</v>
      </c>
      <c r="X3053" s="89">
        <v>43795.418055555558</v>
      </c>
      <c r="Y3053" s="71">
        <v>43795</v>
      </c>
      <c r="Z3053" s="90">
        <v>0.41805555555555557</v>
      </c>
      <c r="AA3053" s="89">
        <v>43795.65</v>
      </c>
      <c r="AB3053" s="71">
        <v>43795</v>
      </c>
      <c r="AC3053" s="91">
        <v>0.65</v>
      </c>
      <c r="AD3053" s="92">
        <v>0</v>
      </c>
      <c r="AE3053" s="91">
        <v>0.23194444444379769</v>
      </c>
      <c r="AF3053" s="92">
        <v>5.5666666666511446</v>
      </c>
    </row>
    <row r="3054" spans="12:32" ht="12.75" customHeight="1" x14ac:dyDescent="0.3">
      <c r="L3054" s="86">
        <v>6</v>
      </c>
      <c r="M3054" s="87" t="s">
        <v>808</v>
      </c>
      <c r="N3054" s="86" t="s">
        <v>52</v>
      </c>
      <c r="O3054" s="87" t="s">
        <v>809</v>
      </c>
      <c r="P3054" s="38"/>
      <c r="Q3054" s="87" t="s">
        <v>810</v>
      </c>
      <c r="R3054" s="38"/>
      <c r="S3054" s="38"/>
      <c r="T3054" s="38"/>
      <c r="U3054" s="88" t="s">
        <v>540</v>
      </c>
      <c r="V3054" s="88" t="s">
        <v>2361</v>
      </c>
      <c r="W3054" s="88" t="s">
        <v>2411</v>
      </c>
      <c r="X3054" s="89">
        <v>43781.447222222225</v>
      </c>
      <c r="Y3054" s="71">
        <v>43781</v>
      </c>
      <c r="Z3054" s="90">
        <v>0.44722222222222219</v>
      </c>
      <c r="AA3054" s="89">
        <v>43781.637499999997</v>
      </c>
      <c r="AB3054" s="71">
        <v>43781</v>
      </c>
      <c r="AC3054" s="91">
        <v>0.63749999999999996</v>
      </c>
      <c r="AD3054" s="92">
        <v>0</v>
      </c>
      <c r="AE3054" s="91">
        <v>0.19027777777228039</v>
      </c>
      <c r="AF3054" s="92">
        <v>4.5666666665347293</v>
      </c>
    </row>
    <row r="3055" spans="12:32" ht="12.75" customHeight="1" x14ac:dyDescent="0.3">
      <c r="L3055" s="86">
        <v>6</v>
      </c>
      <c r="M3055" s="87" t="s">
        <v>808</v>
      </c>
      <c r="N3055" s="86" t="s">
        <v>52</v>
      </c>
      <c r="O3055" s="87" t="s">
        <v>809</v>
      </c>
      <c r="P3055" s="38"/>
      <c r="Q3055" s="87" t="s">
        <v>810</v>
      </c>
      <c r="R3055" s="38"/>
      <c r="S3055" s="38"/>
      <c r="T3055" s="38"/>
      <c r="U3055" s="88" t="s">
        <v>540</v>
      </c>
      <c r="V3055" s="88" t="s">
        <v>2361</v>
      </c>
      <c r="W3055" s="88" t="s">
        <v>2412</v>
      </c>
      <c r="X3055" s="89">
        <v>43777.478472222225</v>
      </c>
      <c r="Y3055" s="71">
        <v>43777</v>
      </c>
      <c r="Z3055" s="90">
        <v>0.47847222222222219</v>
      </c>
      <c r="AA3055" s="89">
        <v>43777.538194444445</v>
      </c>
      <c r="AB3055" s="71">
        <v>43777</v>
      </c>
      <c r="AC3055" s="91">
        <v>1.5381944444444444</v>
      </c>
      <c r="AD3055" s="92">
        <v>0</v>
      </c>
      <c r="AE3055" s="91">
        <v>5.9722222220443655E-2</v>
      </c>
      <c r="AF3055" s="92">
        <v>1.4333333332906477</v>
      </c>
    </row>
    <row r="3056" spans="12:32" ht="12.75" customHeight="1" x14ac:dyDescent="0.3">
      <c r="L3056" s="86">
        <v>6</v>
      </c>
      <c r="M3056" s="87" t="s">
        <v>808</v>
      </c>
      <c r="N3056" s="86" t="s">
        <v>52</v>
      </c>
      <c r="O3056" s="87" t="s">
        <v>809</v>
      </c>
      <c r="P3056" s="38"/>
      <c r="Q3056" s="87" t="s">
        <v>810</v>
      </c>
      <c r="R3056" s="38"/>
      <c r="S3056" s="38"/>
      <c r="T3056" s="38"/>
      <c r="U3056" s="88" t="s">
        <v>540</v>
      </c>
      <c r="V3056" s="88" t="s">
        <v>2361</v>
      </c>
      <c r="W3056" s="88" t="s">
        <v>2413</v>
      </c>
      <c r="X3056" s="89">
        <v>43796.545138888891</v>
      </c>
      <c r="Y3056" s="71">
        <v>43796</v>
      </c>
      <c r="Z3056" s="90">
        <v>0.54513888888888884</v>
      </c>
      <c r="AA3056" s="89">
        <v>43796.683333333334</v>
      </c>
      <c r="AB3056" s="71">
        <v>43796</v>
      </c>
      <c r="AC3056" s="91">
        <v>0.68333333333333335</v>
      </c>
      <c r="AD3056" s="92">
        <v>0</v>
      </c>
      <c r="AE3056" s="91">
        <v>0.13819444444379769</v>
      </c>
      <c r="AF3056" s="92">
        <v>3.3166666666511446</v>
      </c>
    </row>
    <row r="3057" spans="12:32" ht="12.75" customHeight="1" x14ac:dyDescent="0.3">
      <c r="L3057" s="86">
        <v>6</v>
      </c>
      <c r="M3057" s="87" t="s">
        <v>808</v>
      </c>
      <c r="N3057" s="86" t="s">
        <v>52</v>
      </c>
      <c r="O3057" s="87" t="s">
        <v>809</v>
      </c>
      <c r="P3057" s="38"/>
      <c r="Q3057" s="87" t="s">
        <v>810</v>
      </c>
      <c r="R3057" s="38"/>
      <c r="S3057" s="38"/>
      <c r="T3057" s="38"/>
      <c r="U3057" s="88" t="s">
        <v>540</v>
      </c>
      <c r="V3057" s="88" t="s">
        <v>2361</v>
      </c>
      <c r="W3057" s="88" t="s">
        <v>2414</v>
      </c>
      <c r="X3057" s="89">
        <v>43775.548611111109</v>
      </c>
      <c r="Y3057" s="71">
        <v>43775</v>
      </c>
      <c r="Z3057" s="90">
        <v>0.54861111111111116</v>
      </c>
      <c r="AA3057" s="89">
        <v>43775.810416666667</v>
      </c>
      <c r="AB3057" s="71">
        <v>43775</v>
      </c>
      <c r="AC3057" s="91">
        <v>0.81041666666666667</v>
      </c>
      <c r="AD3057" s="92">
        <v>0</v>
      </c>
      <c r="AE3057" s="91">
        <v>0.2618055555576575</v>
      </c>
      <c r="AF3057" s="92">
        <v>6.28333333338378</v>
      </c>
    </row>
    <row r="3058" spans="12:32" ht="12.75" customHeight="1" x14ac:dyDescent="0.3">
      <c r="L3058" s="86">
        <v>6</v>
      </c>
      <c r="M3058" s="87" t="s">
        <v>808</v>
      </c>
      <c r="N3058" s="86" t="s">
        <v>52</v>
      </c>
      <c r="O3058" s="87" t="s">
        <v>809</v>
      </c>
      <c r="P3058" s="38"/>
      <c r="Q3058" s="87" t="s">
        <v>810</v>
      </c>
      <c r="R3058" s="38"/>
      <c r="S3058" s="38"/>
      <c r="T3058" s="38"/>
      <c r="U3058" s="88" t="s">
        <v>540</v>
      </c>
      <c r="V3058" s="88" t="s">
        <v>2361</v>
      </c>
      <c r="W3058" s="88" t="s">
        <v>2415</v>
      </c>
      <c r="X3058" s="89">
        <v>43794.609027777777</v>
      </c>
      <c r="Y3058" s="71">
        <v>43794</v>
      </c>
      <c r="Z3058" s="90">
        <v>0.60902777777777772</v>
      </c>
      <c r="AA3058" s="89">
        <v>43795.416666666664</v>
      </c>
      <c r="AB3058" s="71">
        <v>43795</v>
      </c>
      <c r="AC3058" s="91">
        <v>0.41666666666666669</v>
      </c>
      <c r="AD3058" s="92">
        <v>0</v>
      </c>
      <c r="AE3058" s="91">
        <v>0.22430555555555565</v>
      </c>
      <c r="AF3058" s="92">
        <v>5.3833333333333355</v>
      </c>
    </row>
    <row r="3059" spans="12:32" ht="12.75" customHeight="1" x14ac:dyDescent="0.3">
      <c r="L3059" s="86">
        <v>6</v>
      </c>
      <c r="M3059" s="87" t="s">
        <v>808</v>
      </c>
      <c r="N3059" s="86" t="s">
        <v>52</v>
      </c>
      <c r="O3059" s="87" t="s">
        <v>809</v>
      </c>
      <c r="P3059" s="38"/>
      <c r="Q3059" s="87" t="s">
        <v>810</v>
      </c>
      <c r="R3059" s="38"/>
      <c r="S3059" s="38"/>
      <c r="T3059" s="38"/>
      <c r="U3059" s="88" t="s">
        <v>540</v>
      </c>
      <c r="V3059" s="88" t="s">
        <v>2361</v>
      </c>
      <c r="W3059" s="88" t="s">
        <v>2416</v>
      </c>
      <c r="X3059" s="89">
        <v>43784.638194444444</v>
      </c>
      <c r="Y3059" s="71">
        <v>43784</v>
      </c>
      <c r="Z3059" s="90">
        <v>0.6381944444444444</v>
      </c>
      <c r="AA3059" s="89">
        <v>43784.802083333336</v>
      </c>
      <c r="AB3059" s="71">
        <v>43784</v>
      </c>
      <c r="AC3059" s="91">
        <v>0.80208333333333326</v>
      </c>
      <c r="AD3059" s="92">
        <v>0</v>
      </c>
      <c r="AE3059" s="91">
        <v>0.16388888889196096</v>
      </c>
      <c r="AF3059" s="92">
        <v>3.933333333407063</v>
      </c>
    </row>
    <row r="3060" spans="12:32" ht="12.75" customHeight="1" x14ac:dyDescent="0.3">
      <c r="L3060" s="86">
        <v>6</v>
      </c>
      <c r="M3060" s="87" t="s">
        <v>808</v>
      </c>
      <c r="N3060" s="86" t="s">
        <v>52</v>
      </c>
      <c r="O3060" s="87" t="s">
        <v>809</v>
      </c>
      <c r="P3060" s="38"/>
      <c r="Q3060" s="87" t="s">
        <v>810</v>
      </c>
      <c r="R3060" s="38"/>
      <c r="S3060" s="38"/>
      <c r="T3060" s="38"/>
      <c r="U3060" s="88" t="s">
        <v>540</v>
      </c>
      <c r="V3060" s="88" t="s">
        <v>2361</v>
      </c>
      <c r="W3060" s="88" t="s">
        <v>2417</v>
      </c>
      <c r="X3060" s="89">
        <v>43776.649305555555</v>
      </c>
      <c r="Y3060" s="71">
        <v>43776</v>
      </c>
      <c r="Z3060" s="90">
        <v>0.64930555555555558</v>
      </c>
      <c r="AA3060" s="89">
        <v>43776.739583333336</v>
      </c>
      <c r="AB3060" s="71">
        <v>43776</v>
      </c>
      <c r="AC3060" s="91">
        <v>0.73958333333333337</v>
      </c>
      <c r="AD3060" s="92">
        <v>0</v>
      </c>
      <c r="AE3060" s="91">
        <v>9.0277777781011537E-2</v>
      </c>
      <c r="AF3060" s="92">
        <v>2.1666666667442769</v>
      </c>
    </row>
    <row r="3061" spans="12:32" ht="12.75" customHeight="1" x14ac:dyDescent="0.3">
      <c r="L3061" s="86">
        <v>6</v>
      </c>
      <c r="M3061" s="87" t="s">
        <v>808</v>
      </c>
      <c r="N3061" s="86" t="s">
        <v>52</v>
      </c>
      <c r="O3061" s="87" t="s">
        <v>809</v>
      </c>
      <c r="P3061" s="38"/>
      <c r="Q3061" s="87" t="s">
        <v>810</v>
      </c>
      <c r="R3061" s="38"/>
      <c r="S3061" s="38"/>
      <c r="T3061" s="38"/>
      <c r="U3061" s="88" t="s">
        <v>540</v>
      </c>
      <c r="V3061" s="88" t="s">
        <v>2361</v>
      </c>
      <c r="W3061" s="88" t="s">
        <v>2418</v>
      </c>
      <c r="X3061" s="89">
        <v>43782.705555555556</v>
      </c>
      <c r="Y3061" s="71">
        <v>43782</v>
      </c>
      <c r="Z3061" s="90">
        <v>0.7055555555555556</v>
      </c>
      <c r="AA3061" s="89">
        <v>43783.430555555555</v>
      </c>
      <c r="AB3061" s="71">
        <v>43783</v>
      </c>
      <c r="AC3061" s="91">
        <v>0.43055555555555558</v>
      </c>
      <c r="AD3061" s="92">
        <v>0</v>
      </c>
      <c r="AE3061" s="91">
        <v>0.14166666666666666</v>
      </c>
      <c r="AF3061" s="92">
        <v>3.4</v>
      </c>
    </row>
    <row r="3062" spans="12:32" ht="12.75" customHeight="1" x14ac:dyDescent="0.3">
      <c r="L3062" s="86">
        <v>6</v>
      </c>
      <c r="M3062" s="87" t="s">
        <v>808</v>
      </c>
      <c r="N3062" s="86" t="s">
        <v>52</v>
      </c>
      <c r="O3062" s="87" t="s">
        <v>809</v>
      </c>
      <c r="P3062" s="38"/>
      <c r="Q3062" s="87" t="s">
        <v>810</v>
      </c>
      <c r="R3062" s="38"/>
      <c r="S3062" s="38"/>
      <c r="T3062" s="38"/>
      <c r="U3062" s="88" t="s">
        <v>540</v>
      </c>
      <c r="V3062" s="88" t="s">
        <v>2361</v>
      </c>
      <c r="W3062" s="88" t="s">
        <v>2419</v>
      </c>
      <c r="X3062" s="89">
        <v>43783.760416666664</v>
      </c>
      <c r="Y3062" s="71">
        <v>43783</v>
      </c>
      <c r="Z3062" s="90">
        <v>0.76041666666666674</v>
      </c>
      <c r="AA3062" s="89">
        <v>43784.451388888891</v>
      </c>
      <c r="AB3062" s="71">
        <v>43784</v>
      </c>
      <c r="AC3062" s="91">
        <v>0.4513888888888889</v>
      </c>
      <c r="AD3062" s="92">
        <v>0</v>
      </c>
      <c r="AE3062" s="91">
        <v>0.10763888888888884</v>
      </c>
      <c r="AF3062" s="92">
        <v>2.5833333333333321</v>
      </c>
    </row>
    <row r="3063" spans="12:32" ht="12.75" customHeight="1" x14ac:dyDescent="0.3">
      <c r="L3063" s="86">
        <v>6</v>
      </c>
      <c r="M3063" s="87" t="s">
        <v>808</v>
      </c>
      <c r="N3063" s="86" t="s">
        <v>52</v>
      </c>
      <c r="O3063" s="87" t="s">
        <v>809</v>
      </c>
      <c r="P3063" s="38"/>
      <c r="Q3063" s="87" t="s">
        <v>810</v>
      </c>
      <c r="R3063" s="38"/>
      <c r="S3063" s="38"/>
      <c r="T3063" s="38"/>
      <c r="U3063" s="88" t="s">
        <v>540</v>
      </c>
      <c r="V3063" s="88" t="s">
        <v>2361</v>
      </c>
      <c r="W3063" s="88" t="s">
        <v>2420</v>
      </c>
      <c r="X3063" s="89">
        <v>43781.783333333333</v>
      </c>
      <c r="Y3063" s="71">
        <v>43781</v>
      </c>
      <c r="Z3063" s="90">
        <v>0.78333333333333333</v>
      </c>
      <c r="AA3063" s="89">
        <v>43782.422222222223</v>
      </c>
      <c r="AB3063" s="71">
        <v>43782</v>
      </c>
      <c r="AC3063" s="91">
        <v>0.42222222222222222</v>
      </c>
      <c r="AD3063" s="92">
        <v>0</v>
      </c>
      <c r="AE3063" s="91">
        <v>5.555555555555558E-2</v>
      </c>
      <c r="AF3063" s="92">
        <v>1.3333333333333339</v>
      </c>
    </row>
    <row r="3064" spans="12:32" ht="12.75" customHeight="1" x14ac:dyDescent="0.3">
      <c r="L3064" s="86">
        <v>6</v>
      </c>
      <c r="M3064" s="87" t="s">
        <v>808</v>
      </c>
      <c r="N3064" s="86" t="s">
        <v>52</v>
      </c>
      <c r="O3064" s="87" t="s">
        <v>809</v>
      </c>
      <c r="P3064" s="38"/>
      <c r="Q3064" s="87" t="s">
        <v>810</v>
      </c>
      <c r="R3064" s="38"/>
      <c r="S3064" s="38"/>
      <c r="T3064" s="38"/>
      <c r="U3064" s="88" t="s">
        <v>540</v>
      </c>
      <c r="V3064" s="88" t="s">
        <v>2361</v>
      </c>
      <c r="W3064" s="88" t="s">
        <v>2421</v>
      </c>
      <c r="X3064" s="89">
        <v>43775.810416666667</v>
      </c>
      <c r="Y3064" s="71">
        <v>43775</v>
      </c>
      <c r="Z3064" s="90">
        <v>0.81041666666666667</v>
      </c>
      <c r="AA3064" s="89">
        <v>43776.431250000001</v>
      </c>
      <c r="AB3064" s="71">
        <v>43776</v>
      </c>
      <c r="AC3064" s="91">
        <v>0.43124999999999997</v>
      </c>
      <c r="AD3064" s="92">
        <v>0</v>
      </c>
      <c r="AE3064" s="91">
        <v>3.7499999999999978E-2</v>
      </c>
      <c r="AF3064" s="92">
        <v>0.89999999999999947</v>
      </c>
    </row>
    <row r="3065" spans="12:32" ht="12.75" customHeight="1" x14ac:dyDescent="0.3">
      <c r="L3065" s="86">
        <v>6</v>
      </c>
      <c r="M3065" s="87" t="s">
        <v>808</v>
      </c>
      <c r="N3065" s="86" t="s">
        <v>52</v>
      </c>
      <c r="O3065" s="87" t="s">
        <v>809</v>
      </c>
      <c r="P3065" s="38"/>
      <c r="Q3065" s="87" t="s">
        <v>810</v>
      </c>
      <c r="R3065" s="38"/>
      <c r="S3065" s="38"/>
      <c r="T3065" s="38"/>
      <c r="U3065" s="88" t="s">
        <v>540</v>
      </c>
      <c r="V3065" s="88" t="s">
        <v>2361</v>
      </c>
      <c r="W3065" s="88" t="s">
        <v>2422</v>
      </c>
      <c r="X3065" s="89">
        <v>43774.510416666664</v>
      </c>
      <c r="Y3065" s="71">
        <v>43774</v>
      </c>
      <c r="Z3065" s="90">
        <v>0.51041666666666663</v>
      </c>
      <c r="AA3065" s="89">
        <v>43774.634722222225</v>
      </c>
      <c r="AB3065" s="71">
        <v>43774</v>
      </c>
      <c r="AC3065" s="91">
        <v>0.63472222222222219</v>
      </c>
      <c r="AD3065" s="92">
        <v>0</v>
      </c>
      <c r="AE3065" s="91">
        <v>0.12430555556056788</v>
      </c>
      <c r="AF3065" s="92">
        <v>2.9833333334536292</v>
      </c>
    </row>
    <row r="3066" spans="12:32" ht="12.75" customHeight="1" x14ac:dyDescent="0.3">
      <c r="L3066" s="86">
        <v>6</v>
      </c>
      <c r="M3066" s="87" t="s">
        <v>808</v>
      </c>
      <c r="N3066" s="86" t="s">
        <v>52</v>
      </c>
      <c r="O3066" s="87" t="s">
        <v>881</v>
      </c>
      <c r="P3066" s="38"/>
      <c r="Q3066" s="87" t="s">
        <v>882</v>
      </c>
      <c r="R3066" s="38"/>
      <c r="S3066" s="38"/>
      <c r="T3066" s="38"/>
      <c r="U3066" s="88" t="s">
        <v>540</v>
      </c>
      <c r="V3066" s="88" t="s">
        <v>2480</v>
      </c>
      <c r="W3066" s="88" t="s">
        <v>2481</v>
      </c>
      <c r="X3066" s="89">
        <v>43783.487500000003</v>
      </c>
      <c r="Y3066" s="71">
        <v>43783</v>
      </c>
      <c r="Z3066" s="90">
        <v>0.48749999999999999</v>
      </c>
      <c r="AA3066" s="89">
        <v>43783.561805555553</v>
      </c>
      <c r="AB3066" s="71">
        <v>43783</v>
      </c>
      <c r="AC3066" s="91">
        <v>0.56180555555555556</v>
      </c>
      <c r="AD3066" s="92">
        <v>0</v>
      </c>
      <c r="AE3066" s="91">
        <v>7.4305555550381541E-2</v>
      </c>
      <c r="AF3066" s="92">
        <v>1.783333333209157</v>
      </c>
    </row>
    <row r="3067" spans="12:32" ht="12.75" customHeight="1" x14ac:dyDescent="0.3">
      <c r="L3067" s="86">
        <v>6</v>
      </c>
      <c r="M3067" s="87" t="s">
        <v>808</v>
      </c>
      <c r="N3067" s="86" t="s">
        <v>52</v>
      </c>
      <c r="O3067" s="87" t="s">
        <v>843</v>
      </c>
      <c r="P3067" s="87" t="s">
        <v>844</v>
      </c>
      <c r="Q3067" s="38"/>
      <c r="R3067" s="38"/>
      <c r="S3067" s="38"/>
      <c r="T3067" s="38"/>
      <c r="U3067" s="88" t="s">
        <v>540</v>
      </c>
      <c r="V3067" s="88" t="s">
        <v>2484</v>
      </c>
      <c r="W3067" s="88" t="s">
        <v>2514</v>
      </c>
      <c r="X3067" s="89">
        <v>43787.443749999999</v>
      </c>
      <c r="Y3067" s="71">
        <v>43787</v>
      </c>
      <c r="Z3067" s="90">
        <v>0.44375000000000003</v>
      </c>
      <c r="AA3067" s="89">
        <v>43787.493750000001</v>
      </c>
      <c r="AB3067" s="71">
        <v>43787</v>
      </c>
      <c r="AC3067" s="91">
        <v>0.49374999999999997</v>
      </c>
      <c r="AD3067" s="92">
        <v>0</v>
      </c>
      <c r="AE3067" s="91">
        <v>5.0000000002910383E-2</v>
      </c>
      <c r="AF3067" s="92">
        <v>1.2000000000698492</v>
      </c>
    </row>
    <row r="3068" spans="12:32" ht="12.75" customHeight="1" x14ac:dyDescent="0.3">
      <c r="L3068" s="86">
        <v>6</v>
      </c>
      <c r="M3068" s="87" t="s">
        <v>808</v>
      </c>
      <c r="N3068" s="86" t="s">
        <v>52</v>
      </c>
      <c r="O3068" s="87" t="s">
        <v>843</v>
      </c>
      <c r="P3068" s="87" t="s">
        <v>844</v>
      </c>
      <c r="Q3068" s="38"/>
      <c r="R3068" s="38"/>
      <c r="S3068" s="38"/>
      <c r="T3068" s="38"/>
      <c r="U3068" s="88" t="s">
        <v>540</v>
      </c>
      <c r="V3068" s="88" t="s">
        <v>2484</v>
      </c>
      <c r="W3068" s="88" t="s">
        <v>2515</v>
      </c>
      <c r="X3068" s="89">
        <v>43777.575694444444</v>
      </c>
      <c r="Y3068" s="71">
        <v>43777</v>
      </c>
      <c r="Z3068" s="90">
        <v>0.5756944444444444</v>
      </c>
      <c r="AA3068" s="89">
        <v>43777.720833333333</v>
      </c>
      <c r="AB3068" s="71">
        <v>43777</v>
      </c>
      <c r="AC3068" s="91">
        <v>0.72083333333333333</v>
      </c>
      <c r="AD3068" s="92">
        <v>0</v>
      </c>
      <c r="AE3068" s="91">
        <v>0.14513888888905058</v>
      </c>
      <c r="AF3068" s="92">
        <v>3.4833333333372138</v>
      </c>
    </row>
    <row r="3069" spans="12:32" ht="12.75" customHeight="1" x14ac:dyDescent="0.3">
      <c r="L3069" s="86">
        <v>6</v>
      </c>
      <c r="M3069" s="87" t="s">
        <v>808</v>
      </c>
      <c r="N3069" s="86" t="s">
        <v>52</v>
      </c>
      <c r="O3069" s="87" t="s">
        <v>843</v>
      </c>
      <c r="P3069" s="87" t="s">
        <v>844</v>
      </c>
      <c r="Q3069" s="38"/>
      <c r="R3069" s="38"/>
      <c r="S3069" s="38"/>
      <c r="T3069" s="38"/>
      <c r="U3069" s="88" t="s">
        <v>540</v>
      </c>
      <c r="V3069" s="88" t="s">
        <v>2484</v>
      </c>
      <c r="W3069" s="88" t="s">
        <v>2516</v>
      </c>
      <c r="X3069" s="89">
        <v>43781.600694444445</v>
      </c>
      <c r="Y3069" s="71">
        <v>43781</v>
      </c>
      <c r="Z3069" s="90">
        <v>0.60069444444444442</v>
      </c>
      <c r="AA3069" s="89">
        <v>43781.849305555559</v>
      </c>
      <c r="AB3069" s="71">
        <v>43781</v>
      </c>
      <c r="AC3069" s="91">
        <v>0.84930555555555554</v>
      </c>
      <c r="AD3069" s="92">
        <v>0</v>
      </c>
      <c r="AE3069" s="91">
        <v>0.24861111111385981</v>
      </c>
      <c r="AF3069" s="92">
        <v>5.9666666667326353</v>
      </c>
    </row>
    <row r="3070" spans="12:32" ht="12.75" customHeight="1" x14ac:dyDescent="0.3">
      <c r="L3070" s="86">
        <v>6</v>
      </c>
      <c r="M3070" s="87" t="s">
        <v>808</v>
      </c>
      <c r="N3070" s="86" t="s">
        <v>52</v>
      </c>
      <c r="O3070" s="87" t="s">
        <v>843</v>
      </c>
      <c r="P3070" s="87" t="s">
        <v>844</v>
      </c>
      <c r="Q3070" s="38"/>
      <c r="R3070" s="38"/>
      <c r="S3070" s="38"/>
      <c r="T3070" s="38"/>
      <c r="U3070" s="88" t="s">
        <v>540</v>
      </c>
      <c r="V3070" s="88" t="s">
        <v>2484</v>
      </c>
      <c r="W3070" s="88" t="s">
        <v>2517</v>
      </c>
      <c r="X3070" s="89">
        <v>43791.640972222223</v>
      </c>
      <c r="Y3070" s="71">
        <v>43791</v>
      </c>
      <c r="Z3070" s="90">
        <v>0.64097222222222228</v>
      </c>
      <c r="AA3070" s="89">
        <v>43791.709027777775</v>
      </c>
      <c r="AB3070" s="71">
        <v>43791</v>
      </c>
      <c r="AC3070" s="91">
        <v>0.70902777777777781</v>
      </c>
      <c r="AD3070" s="92">
        <v>0</v>
      </c>
      <c r="AE3070" s="91">
        <v>6.8055555551836733E-2</v>
      </c>
      <c r="AF3070" s="92">
        <v>1.6333333332440816</v>
      </c>
    </row>
    <row r="3071" spans="12:32" ht="12.75" customHeight="1" x14ac:dyDescent="0.3">
      <c r="L3071" s="86">
        <v>6</v>
      </c>
      <c r="M3071" s="87" t="s">
        <v>808</v>
      </c>
      <c r="N3071" s="86" t="s">
        <v>52</v>
      </c>
      <c r="O3071" s="87" t="s">
        <v>843</v>
      </c>
      <c r="P3071" s="87" t="s">
        <v>844</v>
      </c>
      <c r="Q3071" s="38"/>
      <c r="R3071" s="38"/>
      <c r="S3071" s="38"/>
      <c r="T3071" s="38"/>
      <c r="U3071" s="88" t="s">
        <v>540</v>
      </c>
      <c r="V3071" s="88" t="s">
        <v>2484</v>
      </c>
      <c r="W3071" s="88" t="s">
        <v>2518</v>
      </c>
      <c r="X3071" s="89">
        <v>43790.64166666667</v>
      </c>
      <c r="Y3071" s="71">
        <v>43790</v>
      </c>
      <c r="Z3071" s="90">
        <v>0.64166666666666661</v>
      </c>
      <c r="AA3071" s="89">
        <v>43790.720138888886</v>
      </c>
      <c r="AB3071" s="71">
        <v>43790</v>
      </c>
      <c r="AC3071" s="91">
        <v>0.72013888888888888</v>
      </c>
      <c r="AD3071" s="92">
        <v>0</v>
      </c>
      <c r="AE3071" s="91">
        <v>7.847222221607808E-2</v>
      </c>
      <c r="AF3071" s="92">
        <v>1.8833333331858739</v>
      </c>
    </row>
    <row r="3072" spans="12:32" ht="12.75" customHeight="1" x14ac:dyDescent="0.3">
      <c r="L3072" s="86">
        <v>6</v>
      </c>
      <c r="M3072" s="87" t="s">
        <v>808</v>
      </c>
      <c r="N3072" s="86" t="s">
        <v>52</v>
      </c>
      <c r="O3072" s="87" t="s">
        <v>843</v>
      </c>
      <c r="P3072" s="87" t="s">
        <v>844</v>
      </c>
      <c r="Q3072" s="38"/>
      <c r="R3072" s="38"/>
      <c r="S3072" s="38"/>
      <c r="T3072" s="38"/>
      <c r="U3072" s="88" t="s">
        <v>540</v>
      </c>
      <c r="V3072" s="88" t="s">
        <v>2484</v>
      </c>
      <c r="W3072" s="88" t="s">
        <v>2519</v>
      </c>
      <c r="X3072" s="89">
        <v>43773.509027777778</v>
      </c>
      <c r="Y3072" s="71">
        <v>43773</v>
      </c>
      <c r="Z3072" s="90">
        <v>0.50902777777777775</v>
      </c>
      <c r="AA3072" s="89">
        <v>43773.637499999997</v>
      </c>
      <c r="AB3072" s="71">
        <v>43773</v>
      </c>
      <c r="AC3072" s="91">
        <v>0.63749999999999996</v>
      </c>
      <c r="AD3072" s="92">
        <v>0</v>
      </c>
      <c r="AE3072" s="91">
        <v>0.12847222221898846</v>
      </c>
      <c r="AF3072" s="92">
        <v>3.0833333332557231</v>
      </c>
    </row>
    <row r="3073" spans="12:32" ht="12.75" customHeight="1" x14ac:dyDescent="0.3">
      <c r="L3073" s="86">
        <v>6</v>
      </c>
      <c r="M3073" s="87" t="s">
        <v>808</v>
      </c>
      <c r="N3073" s="86" t="s">
        <v>52</v>
      </c>
      <c r="O3073" s="87" t="s">
        <v>843</v>
      </c>
      <c r="P3073" s="87" t="s">
        <v>844</v>
      </c>
      <c r="Q3073" s="38"/>
      <c r="R3073" s="38"/>
      <c r="S3073" s="38"/>
      <c r="T3073" s="38"/>
      <c r="U3073" s="88" t="s">
        <v>540</v>
      </c>
      <c r="V3073" s="88" t="s">
        <v>2484</v>
      </c>
      <c r="W3073" s="88" t="s">
        <v>2520</v>
      </c>
      <c r="X3073" s="89">
        <v>43770.509027777778</v>
      </c>
      <c r="Y3073" s="71">
        <v>43770</v>
      </c>
      <c r="Z3073" s="90">
        <v>0.50902777777777775</v>
      </c>
      <c r="AA3073" s="89">
        <v>43770.690972222219</v>
      </c>
      <c r="AB3073" s="71">
        <v>43770</v>
      </c>
      <c r="AC3073" s="91">
        <v>0.69097222222222221</v>
      </c>
      <c r="AD3073" s="92">
        <v>0</v>
      </c>
      <c r="AE3073" s="91">
        <v>0.18194444444088731</v>
      </c>
      <c r="AF3073" s="92">
        <v>4.3666666665812954</v>
      </c>
    </row>
    <row r="3074" spans="12:32" ht="12.75" customHeight="1" x14ac:dyDescent="0.3">
      <c r="L3074" s="86">
        <v>6</v>
      </c>
      <c r="M3074" s="87" t="s">
        <v>808</v>
      </c>
      <c r="N3074" s="86" t="s">
        <v>52</v>
      </c>
      <c r="O3074" s="87" t="s">
        <v>843</v>
      </c>
      <c r="P3074" s="87" t="s">
        <v>844</v>
      </c>
      <c r="Q3074" s="38"/>
      <c r="R3074" s="38"/>
      <c r="S3074" s="38"/>
      <c r="T3074" s="38"/>
      <c r="U3074" s="88" t="s">
        <v>540</v>
      </c>
      <c r="V3074" s="88" t="s">
        <v>2484</v>
      </c>
      <c r="W3074" s="88" t="s">
        <v>2521</v>
      </c>
      <c r="X3074" s="89">
        <v>43788.509722222225</v>
      </c>
      <c r="Y3074" s="71">
        <v>43788</v>
      </c>
      <c r="Z3074" s="90">
        <v>0.50972222222222219</v>
      </c>
      <c r="AA3074" s="89">
        <v>43788.705555555556</v>
      </c>
      <c r="AB3074" s="71">
        <v>43788</v>
      </c>
      <c r="AC3074" s="91">
        <v>0.7055555555555556</v>
      </c>
      <c r="AD3074" s="92">
        <v>0</v>
      </c>
      <c r="AE3074" s="91">
        <v>0.19583333333139308</v>
      </c>
      <c r="AF3074" s="92">
        <v>4.6999999999534339</v>
      </c>
    </row>
    <row r="3075" spans="12:32" ht="12.75" customHeight="1" x14ac:dyDescent="0.3">
      <c r="L3075" s="86">
        <v>6</v>
      </c>
      <c r="M3075" s="87" t="s">
        <v>808</v>
      </c>
      <c r="N3075" s="86" t="s">
        <v>52</v>
      </c>
      <c r="O3075" s="87" t="s">
        <v>843</v>
      </c>
      <c r="P3075" s="87" t="s">
        <v>844</v>
      </c>
      <c r="Q3075" s="38"/>
      <c r="R3075" s="38"/>
      <c r="S3075" s="38"/>
      <c r="T3075" s="38"/>
      <c r="U3075" s="88" t="s">
        <v>540</v>
      </c>
      <c r="V3075" s="88" t="s">
        <v>2484</v>
      </c>
      <c r="W3075" s="88" t="s">
        <v>2522</v>
      </c>
      <c r="X3075" s="89">
        <v>43783.536805555559</v>
      </c>
      <c r="Y3075" s="71">
        <v>43783</v>
      </c>
      <c r="Z3075" s="90">
        <v>0.53680555555555554</v>
      </c>
      <c r="AA3075" s="89">
        <v>43783.665277777778</v>
      </c>
      <c r="AB3075" s="71">
        <v>43783</v>
      </c>
      <c r="AC3075" s="91">
        <v>0.66527777777777775</v>
      </c>
      <c r="AD3075" s="92">
        <v>0</v>
      </c>
      <c r="AE3075" s="91">
        <v>0.12847222221898846</v>
      </c>
      <c r="AF3075" s="92">
        <v>3.0833333332557231</v>
      </c>
    </row>
    <row r="3076" spans="12:32" ht="12.75" customHeight="1" x14ac:dyDescent="0.3">
      <c r="L3076" s="86">
        <v>6</v>
      </c>
      <c r="M3076" s="87" t="s">
        <v>808</v>
      </c>
      <c r="N3076" s="86" t="s">
        <v>52</v>
      </c>
      <c r="O3076" s="87" t="s">
        <v>843</v>
      </c>
      <c r="P3076" s="87" t="s">
        <v>844</v>
      </c>
      <c r="Q3076" s="38"/>
      <c r="R3076" s="38"/>
      <c r="S3076" s="38"/>
      <c r="T3076" s="38"/>
      <c r="U3076" s="88" t="s">
        <v>540</v>
      </c>
      <c r="V3076" s="88" t="s">
        <v>2484</v>
      </c>
      <c r="W3076" s="88" t="s">
        <v>2523</v>
      </c>
      <c r="X3076" s="70"/>
      <c r="Y3076" s="71"/>
      <c r="Z3076" s="90"/>
      <c r="AA3076" s="90"/>
      <c r="AB3076" s="71"/>
      <c r="AC3076" s="91" t="s">
        <v>762</v>
      </c>
    </row>
    <row r="3077" spans="12:32" ht="12.75" customHeight="1" x14ac:dyDescent="0.3">
      <c r="L3077" s="86">
        <v>6</v>
      </c>
      <c r="M3077" s="87" t="s">
        <v>808</v>
      </c>
      <c r="N3077" s="86" t="s">
        <v>52</v>
      </c>
      <c r="O3077" s="87" t="s">
        <v>843</v>
      </c>
      <c r="P3077" s="87" t="s">
        <v>844</v>
      </c>
      <c r="Q3077" s="38"/>
      <c r="R3077" s="38"/>
      <c r="S3077" s="38"/>
      <c r="T3077" s="38"/>
      <c r="U3077" s="88" t="s">
        <v>540</v>
      </c>
      <c r="V3077" s="88" t="s">
        <v>2606</v>
      </c>
      <c r="W3077" s="88" t="s">
        <v>2648</v>
      </c>
      <c r="X3077" s="89">
        <v>43776.418749999997</v>
      </c>
      <c r="Y3077" s="71">
        <v>43776</v>
      </c>
      <c r="Z3077" s="90">
        <v>0.41875000000000001</v>
      </c>
      <c r="AA3077" s="89">
        <v>43776.463194444441</v>
      </c>
      <c r="AB3077" s="71">
        <v>43776</v>
      </c>
      <c r="AC3077" s="91">
        <v>0.46319444444444446</v>
      </c>
      <c r="AD3077" s="92">
        <v>0</v>
      </c>
      <c r="AE3077" s="91">
        <v>4.4444444443797693E-2</v>
      </c>
      <c r="AF3077" s="92">
        <v>1.0666666666511446</v>
      </c>
    </row>
    <row r="3078" spans="12:32" ht="12.75" customHeight="1" x14ac:dyDescent="0.3">
      <c r="L3078" s="86">
        <v>6</v>
      </c>
      <c r="M3078" s="87" t="s">
        <v>808</v>
      </c>
      <c r="N3078" s="86" t="s">
        <v>52</v>
      </c>
      <c r="O3078" s="87" t="s">
        <v>843</v>
      </c>
      <c r="P3078" s="87" t="s">
        <v>844</v>
      </c>
      <c r="Q3078" s="38"/>
      <c r="R3078" s="38"/>
      <c r="S3078" s="38"/>
      <c r="T3078" s="38"/>
      <c r="U3078" s="88" t="s">
        <v>540</v>
      </c>
      <c r="V3078" s="88" t="s">
        <v>2606</v>
      </c>
      <c r="W3078" s="88" t="s">
        <v>2649</v>
      </c>
      <c r="X3078" s="89">
        <v>43794.427777777775</v>
      </c>
      <c r="Y3078" s="71">
        <v>43794</v>
      </c>
      <c r="Z3078" s="90">
        <v>0.42777777777777781</v>
      </c>
      <c r="AA3078" s="89">
        <v>43794.529166666667</v>
      </c>
      <c r="AB3078" s="71">
        <v>43794</v>
      </c>
      <c r="AC3078" s="91">
        <v>1.5291666666666668</v>
      </c>
      <c r="AD3078" s="92">
        <v>0</v>
      </c>
      <c r="AE3078" s="91">
        <v>0.10138888889196096</v>
      </c>
      <c r="AF3078" s="92">
        <v>2.433333333407063</v>
      </c>
    </row>
    <row r="3079" spans="12:32" ht="12.75" customHeight="1" x14ac:dyDescent="0.3">
      <c r="L3079" s="86">
        <v>6</v>
      </c>
      <c r="M3079" s="87" t="s">
        <v>808</v>
      </c>
      <c r="N3079" s="86" t="s">
        <v>52</v>
      </c>
      <c r="O3079" s="87" t="s">
        <v>843</v>
      </c>
      <c r="P3079" s="87" t="s">
        <v>844</v>
      </c>
      <c r="Q3079" s="38"/>
      <c r="R3079" s="38"/>
      <c r="S3079" s="38"/>
      <c r="T3079" s="38"/>
      <c r="U3079" s="88" t="s">
        <v>540</v>
      </c>
      <c r="V3079" s="88" t="s">
        <v>2606</v>
      </c>
      <c r="W3079" s="88" t="s">
        <v>2650</v>
      </c>
      <c r="X3079" s="89">
        <v>43783.436111111114</v>
      </c>
      <c r="Y3079" s="71">
        <v>43783</v>
      </c>
      <c r="Z3079" s="90">
        <v>0.43611111111111112</v>
      </c>
      <c r="AA3079" s="89">
        <v>43783.619444444441</v>
      </c>
      <c r="AB3079" s="71">
        <v>43783</v>
      </c>
      <c r="AC3079" s="91">
        <v>0.61944444444444446</v>
      </c>
      <c r="AD3079" s="92">
        <v>0</v>
      </c>
      <c r="AE3079" s="91">
        <v>0.1833333333270275</v>
      </c>
      <c r="AF3079" s="92">
        <v>4.3999999998486601</v>
      </c>
    </row>
    <row r="3080" spans="12:32" ht="12.75" customHeight="1" x14ac:dyDescent="0.3">
      <c r="L3080" s="86">
        <v>6</v>
      </c>
      <c r="M3080" s="87" t="s">
        <v>808</v>
      </c>
      <c r="N3080" s="86" t="s">
        <v>52</v>
      </c>
      <c r="O3080" s="87" t="s">
        <v>843</v>
      </c>
      <c r="P3080" s="87" t="s">
        <v>844</v>
      </c>
      <c r="Q3080" s="38"/>
      <c r="R3080" s="38"/>
      <c r="S3080" s="38"/>
      <c r="T3080" s="38"/>
      <c r="U3080" s="88" t="s">
        <v>540</v>
      </c>
      <c r="V3080" s="88" t="s">
        <v>2606</v>
      </c>
      <c r="W3080" s="88" t="s">
        <v>2651</v>
      </c>
      <c r="X3080" s="89">
        <v>43781.463194444441</v>
      </c>
      <c r="Y3080" s="71">
        <v>43781</v>
      </c>
      <c r="Z3080" s="90">
        <v>0.46319444444444446</v>
      </c>
      <c r="AA3080" s="89">
        <v>43781.638888888891</v>
      </c>
      <c r="AB3080" s="71">
        <v>43781</v>
      </c>
      <c r="AC3080" s="91">
        <v>0.63888888888888884</v>
      </c>
      <c r="AD3080" s="92">
        <v>0</v>
      </c>
      <c r="AE3080" s="91">
        <v>0.17569444444961846</v>
      </c>
      <c r="AF3080" s="92">
        <v>4.216666666790843</v>
      </c>
    </row>
    <row r="3081" spans="12:32" ht="12.75" customHeight="1" x14ac:dyDescent="0.3">
      <c r="L3081" s="86">
        <v>6</v>
      </c>
      <c r="M3081" s="87" t="s">
        <v>808</v>
      </c>
      <c r="N3081" s="86" t="s">
        <v>52</v>
      </c>
      <c r="O3081" s="87" t="s">
        <v>843</v>
      </c>
      <c r="P3081" s="87" t="s">
        <v>844</v>
      </c>
      <c r="Q3081" s="38"/>
      <c r="R3081" s="38"/>
      <c r="S3081" s="38"/>
      <c r="T3081" s="38"/>
      <c r="U3081" s="88" t="s">
        <v>540</v>
      </c>
      <c r="V3081" s="88" t="s">
        <v>2606</v>
      </c>
      <c r="W3081" s="88" t="s">
        <v>2652</v>
      </c>
      <c r="X3081" s="89">
        <v>43773.477083333331</v>
      </c>
      <c r="Y3081" s="71">
        <v>43773</v>
      </c>
      <c r="Z3081" s="90">
        <v>0.4770833333333333</v>
      </c>
      <c r="AA3081" s="89">
        <v>43773.63958333333</v>
      </c>
      <c r="AB3081" s="71">
        <v>43773</v>
      </c>
      <c r="AC3081" s="91">
        <v>0.63958333333333339</v>
      </c>
      <c r="AD3081" s="92">
        <v>0</v>
      </c>
      <c r="AE3081" s="91">
        <v>0.16249999999854481</v>
      </c>
      <c r="AF3081" s="92">
        <v>3.8999999999650754</v>
      </c>
    </row>
    <row r="3082" spans="12:32" ht="12.75" customHeight="1" x14ac:dyDescent="0.3">
      <c r="L3082" s="86">
        <v>6</v>
      </c>
      <c r="M3082" s="87" t="s">
        <v>808</v>
      </c>
      <c r="N3082" s="86" t="s">
        <v>52</v>
      </c>
      <c r="O3082" s="87" t="s">
        <v>843</v>
      </c>
      <c r="P3082" s="87" t="s">
        <v>844</v>
      </c>
      <c r="Q3082" s="38"/>
      <c r="R3082" s="38"/>
      <c r="S3082" s="38"/>
      <c r="T3082" s="38"/>
      <c r="U3082" s="88" t="s">
        <v>540</v>
      </c>
      <c r="V3082" s="88" t="s">
        <v>2606</v>
      </c>
      <c r="W3082" s="88" t="s">
        <v>2653</v>
      </c>
      <c r="X3082" s="89">
        <v>43770.484722222223</v>
      </c>
      <c r="Y3082" s="71">
        <v>43770</v>
      </c>
      <c r="Z3082" s="90">
        <v>0.48472222222222222</v>
      </c>
      <c r="AA3082" s="89">
        <v>43770.554861111108</v>
      </c>
      <c r="AB3082" s="71">
        <v>43770</v>
      </c>
      <c r="AC3082" s="91">
        <v>0.55486111111111114</v>
      </c>
      <c r="AD3082" s="92">
        <v>0</v>
      </c>
      <c r="AE3082" s="91">
        <v>7.0138888884685002E-2</v>
      </c>
      <c r="AF3082" s="92">
        <v>1.6833333332324401</v>
      </c>
    </row>
    <row r="3083" spans="12:32" ht="12.75" customHeight="1" x14ac:dyDescent="0.3">
      <c r="L3083" s="86">
        <v>6</v>
      </c>
      <c r="M3083" s="87" t="s">
        <v>808</v>
      </c>
      <c r="N3083" s="86" t="s">
        <v>52</v>
      </c>
      <c r="O3083" s="87" t="s">
        <v>843</v>
      </c>
      <c r="P3083" s="87" t="s">
        <v>844</v>
      </c>
      <c r="Q3083" s="38"/>
      <c r="R3083" s="38"/>
      <c r="S3083" s="38"/>
      <c r="T3083" s="38"/>
      <c r="U3083" s="88" t="s">
        <v>540</v>
      </c>
      <c r="V3083" s="88" t="s">
        <v>2606</v>
      </c>
      <c r="W3083" s="88" t="s">
        <v>2654</v>
      </c>
      <c r="X3083" s="89">
        <v>43774.583333333336</v>
      </c>
      <c r="Y3083" s="71">
        <v>43774</v>
      </c>
      <c r="Z3083" s="90">
        <v>0.58333333333333337</v>
      </c>
      <c r="AA3083" s="89">
        <v>43774.703472222223</v>
      </c>
      <c r="AB3083" s="71">
        <v>43774</v>
      </c>
      <c r="AC3083" s="91">
        <v>0.70347222222222217</v>
      </c>
      <c r="AD3083" s="92">
        <v>0</v>
      </c>
      <c r="AE3083" s="91">
        <v>0.12013888888759539</v>
      </c>
      <c r="AF3083" s="92">
        <v>2.8833333333022892</v>
      </c>
    </row>
    <row r="3084" spans="12:32" ht="12.75" customHeight="1" x14ac:dyDescent="0.3">
      <c r="L3084" s="86">
        <v>6</v>
      </c>
      <c r="M3084" s="87" t="s">
        <v>808</v>
      </c>
      <c r="N3084" s="86" t="s">
        <v>52</v>
      </c>
      <c r="O3084" s="87" t="s">
        <v>843</v>
      </c>
      <c r="P3084" s="87" t="s">
        <v>844</v>
      </c>
      <c r="Q3084" s="38"/>
      <c r="R3084" s="38"/>
      <c r="S3084" s="38"/>
      <c r="T3084" s="38"/>
      <c r="U3084" s="88" t="s">
        <v>540</v>
      </c>
      <c r="V3084" s="88" t="s">
        <v>2606</v>
      </c>
      <c r="W3084" s="88" t="s">
        <v>2655</v>
      </c>
      <c r="X3084" s="89">
        <v>43790.597916666666</v>
      </c>
      <c r="Y3084" s="71">
        <v>43790</v>
      </c>
      <c r="Z3084" s="90">
        <v>0.59791666666666665</v>
      </c>
      <c r="AA3084" s="89">
        <v>43790.76458333333</v>
      </c>
      <c r="AB3084" s="71">
        <v>43790</v>
      </c>
      <c r="AC3084" s="91">
        <v>0.76458333333333339</v>
      </c>
      <c r="AD3084" s="92">
        <v>0</v>
      </c>
      <c r="AE3084" s="91">
        <v>0.16666666666424135</v>
      </c>
      <c r="AF3084" s="92">
        <v>3.9999999999417923</v>
      </c>
    </row>
    <row r="3085" spans="12:32" ht="12.75" customHeight="1" x14ac:dyDescent="0.3">
      <c r="L3085" s="86">
        <v>6</v>
      </c>
      <c r="M3085" s="87" t="s">
        <v>808</v>
      </c>
      <c r="N3085" s="86" t="s">
        <v>52</v>
      </c>
      <c r="O3085" s="87" t="s">
        <v>843</v>
      </c>
      <c r="P3085" s="87" t="s">
        <v>844</v>
      </c>
      <c r="Q3085" s="38"/>
      <c r="R3085" s="38"/>
      <c r="S3085" s="38"/>
      <c r="T3085" s="38"/>
      <c r="U3085" s="88" t="s">
        <v>540</v>
      </c>
      <c r="V3085" s="88" t="s">
        <v>2606</v>
      </c>
      <c r="W3085" s="88" t="s">
        <v>2656</v>
      </c>
      <c r="X3085" s="89">
        <v>43788.65902777778</v>
      </c>
      <c r="Y3085" s="71">
        <v>43788</v>
      </c>
      <c r="Z3085" s="90">
        <v>0.65902777777777777</v>
      </c>
      <c r="AA3085" s="89">
        <v>43788.791666666664</v>
      </c>
      <c r="AB3085" s="71">
        <v>43788</v>
      </c>
      <c r="AC3085" s="91">
        <v>0.79166666666666674</v>
      </c>
      <c r="AD3085" s="92">
        <v>0</v>
      </c>
      <c r="AE3085" s="91">
        <v>0.132638888884685</v>
      </c>
      <c r="AF3085" s="92">
        <v>3.1833333332324401</v>
      </c>
    </row>
    <row r="3086" spans="12:32" ht="12.75" customHeight="1" x14ac:dyDescent="0.3">
      <c r="L3086" s="86">
        <v>6</v>
      </c>
      <c r="M3086" s="87" t="s">
        <v>808</v>
      </c>
      <c r="N3086" s="86" t="s">
        <v>52</v>
      </c>
      <c r="O3086" s="87" t="s">
        <v>843</v>
      </c>
      <c r="P3086" s="87" t="s">
        <v>844</v>
      </c>
      <c r="Q3086" s="38"/>
      <c r="R3086" s="38"/>
      <c r="S3086" s="38"/>
      <c r="T3086" s="38"/>
      <c r="U3086" s="88" t="s">
        <v>540</v>
      </c>
      <c r="V3086" s="88" t="s">
        <v>2606</v>
      </c>
      <c r="W3086" s="88" t="s">
        <v>2657</v>
      </c>
      <c r="X3086" s="70"/>
      <c r="Y3086" s="71"/>
      <c r="Z3086" s="90"/>
      <c r="AA3086" s="90"/>
      <c r="AB3086" s="71"/>
      <c r="AC3086" s="91" t="s">
        <v>762</v>
      </c>
    </row>
    <row r="3087" spans="12:32" ht="12.75" customHeight="1" x14ac:dyDescent="0.3">
      <c r="L3087" s="86">
        <v>6</v>
      </c>
      <c r="M3087" s="87" t="s">
        <v>808</v>
      </c>
      <c r="N3087" s="86" t="s">
        <v>52</v>
      </c>
      <c r="O3087" s="87" t="s">
        <v>910</v>
      </c>
      <c r="P3087" s="87" t="s">
        <v>1006</v>
      </c>
      <c r="Q3087" s="38"/>
      <c r="R3087" s="38"/>
      <c r="S3087" s="38"/>
      <c r="T3087" s="38"/>
      <c r="U3087" s="88" t="s">
        <v>540</v>
      </c>
      <c r="V3087" s="88" t="s">
        <v>2694</v>
      </c>
      <c r="W3087" s="88" t="s">
        <v>2742</v>
      </c>
      <c r="X3087" s="89">
        <v>43777.61041666667</v>
      </c>
      <c r="Y3087" s="71">
        <v>43777</v>
      </c>
      <c r="Z3087" s="90">
        <v>0.61041666666666661</v>
      </c>
      <c r="AA3087" s="89">
        <v>43777.838888888888</v>
      </c>
      <c r="AB3087" s="71">
        <v>43777</v>
      </c>
      <c r="AC3087" s="91">
        <v>0.8388888888888888</v>
      </c>
      <c r="AD3087" s="92">
        <v>0</v>
      </c>
      <c r="AE3087" s="91">
        <v>0.22847222221753327</v>
      </c>
      <c r="AF3087" s="92">
        <v>5.4833333332207985</v>
      </c>
    </row>
    <row r="3088" spans="12:32" ht="12.75" customHeight="1" x14ac:dyDescent="0.3">
      <c r="L3088" s="86">
        <v>6</v>
      </c>
      <c r="M3088" s="87" t="s">
        <v>808</v>
      </c>
      <c r="N3088" s="86" t="s">
        <v>52</v>
      </c>
      <c r="O3088" s="87" t="s">
        <v>910</v>
      </c>
      <c r="P3088" s="87" t="s">
        <v>1006</v>
      </c>
      <c r="Q3088" s="38"/>
      <c r="R3088" s="38"/>
      <c r="S3088" s="38"/>
      <c r="T3088" s="38"/>
      <c r="U3088" s="88" t="s">
        <v>540</v>
      </c>
      <c r="V3088" s="88" t="s">
        <v>2694</v>
      </c>
      <c r="W3088" s="88" t="s">
        <v>2743</v>
      </c>
      <c r="X3088" s="89">
        <v>43770.513888888891</v>
      </c>
      <c r="Y3088" s="71">
        <v>43770</v>
      </c>
      <c r="Z3088" s="90">
        <v>0.51388888888888895</v>
      </c>
      <c r="AA3088" s="89">
        <v>43770.713194444441</v>
      </c>
      <c r="AB3088" s="71">
        <v>43770</v>
      </c>
      <c r="AC3088" s="91">
        <v>0.71319444444444446</v>
      </c>
      <c r="AD3088" s="92">
        <v>0</v>
      </c>
      <c r="AE3088" s="91">
        <v>0.19930555555038154</v>
      </c>
      <c r="AF3088" s="92">
        <v>4.783333333209157</v>
      </c>
    </row>
    <row r="3089" spans="12:32" ht="12.75" customHeight="1" x14ac:dyDescent="0.3">
      <c r="L3089" s="86">
        <v>6</v>
      </c>
      <c r="M3089" s="87" t="s">
        <v>808</v>
      </c>
      <c r="N3089" s="86" t="s">
        <v>52</v>
      </c>
      <c r="O3089" s="87" t="s">
        <v>828</v>
      </c>
      <c r="P3089" s="87" t="s">
        <v>829</v>
      </c>
      <c r="Q3089" s="38"/>
      <c r="R3089" s="38"/>
      <c r="S3089" s="38"/>
      <c r="T3089" s="38"/>
      <c r="U3089" s="88" t="s">
        <v>540</v>
      </c>
      <c r="V3089" s="88" t="s">
        <v>2775</v>
      </c>
      <c r="W3089" s="88" t="s">
        <v>2794</v>
      </c>
      <c r="X3089" s="89">
        <v>43787.579861111109</v>
      </c>
      <c r="Y3089" s="71">
        <v>43787</v>
      </c>
      <c r="Z3089" s="90">
        <v>0.57986111111111116</v>
      </c>
      <c r="AA3089" s="89">
        <v>43787.794444444444</v>
      </c>
      <c r="AB3089" s="71">
        <v>43787</v>
      </c>
      <c r="AC3089" s="91">
        <v>0.79444444444444451</v>
      </c>
      <c r="AD3089" s="92">
        <v>0</v>
      </c>
      <c r="AE3089" s="91">
        <v>0.21458333333430346</v>
      </c>
      <c r="AF3089" s="92">
        <v>5.1500000000232831</v>
      </c>
    </row>
    <row r="3090" spans="12:32" ht="12.75" customHeight="1" x14ac:dyDescent="0.3">
      <c r="L3090" s="86">
        <v>6</v>
      </c>
      <c r="M3090" s="87" t="s">
        <v>808</v>
      </c>
      <c r="N3090" s="86" t="s">
        <v>52</v>
      </c>
      <c r="O3090" s="87" t="s">
        <v>828</v>
      </c>
      <c r="P3090" s="87" t="s">
        <v>829</v>
      </c>
      <c r="Q3090" s="38"/>
      <c r="R3090" s="38"/>
      <c r="S3090" s="38"/>
      <c r="T3090" s="38"/>
      <c r="U3090" s="88" t="s">
        <v>540</v>
      </c>
      <c r="V3090" s="88" t="s">
        <v>2893</v>
      </c>
      <c r="W3090" s="88" t="s">
        <v>2908</v>
      </c>
      <c r="X3090" s="89">
        <v>43776.46875</v>
      </c>
      <c r="Y3090" s="71">
        <v>43776</v>
      </c>
      <c r="Z3090" s="90">
        <v>0.46875</v>
      </c>
      <c r="AA3090" s="89">
        <v>43776.62222222222</v>
      </c>
      <c r="AB3090" s="71">
        <v>43776</v>
      </c>
      <c r="AC3090" s="91">
        <v>0.62222222222222223</v>
      </c>
      <c r="AD3090" s="92">
        <v>0</v>
      </c>
      <c r="AE3090" s="91">
        <v>0.15347222222044365</v>
      </c>
      <c r="AF3090" s="92">
        <v>3.6833333332906477</v>
      </c>
    </row>
    <row r="3091" spans="12:32" ht="12.75" customHeight="1" x14ac:dyDescent="0.3">
      <c r="L3091" s="86">
        <v>6</v>
      </c>
      <c r="M3091" s="87" t="s">
        <v>808</v>
      </c>
      <c r="N3091" s="86" t="s">
        <v>52</v>
      </c>
      <c r="O3091" s="87" t="s">
        <v>828</v>
      </c>
      <c r="P3091" s="87" t="s">
        <v>829</v>
      </c>
      <c r="Q3091" s="38"/>
      <c r="R3091" s="38"/>
      <c r="S3091" s="38"/>
      <c r="T3091" s="38"/>
      <c r="U3091" s="88" t="s">
        <v>540</v>
      </c>
      <c r="V3091" s="88" t="s">
        <v>2893</v>
      </c>
      <c r="W3091" s="88" t="s">
        <v>2909</v>
      </c>
      <c r="X3091" s="89">
        <v>43790.595138888886</v>
      </c>
      <c r="Y3091" s="71">
        <v>43790</v>
      </c>
      <c r="Z3091" s="90">
        <v>0.59513888888888888</v>
      </c>
      <c r="AA3091" s="89">
        <v>43790.600694444445</v>
      </c>
      <c r="AB3091" s="71">
        <v>43790</v>
      </c>
      <c r="AC3091" s="91">
        <v>0.60069444444444442</v>
      </c>
      <c r="AD3091" s="92">
        <v>0</v>
      </c>
      <c r="AE3091" s="91">
        <v>5.5555555591126904E-3</v>
      </c>
      <c r="AF3091" s="92">
        <v>0.13333333341870457</v>
      </c>
    </row>
    <row r="3092" spans="12:32" ht="12.75" customHeight="1" x14ac:dyDescent="0.3">
      <c r="L3092" s="86">
        <v>6</v>
      </c>
      <c r="M3092" s="87" t="s">
        <v>808</v>
      </c>
      <c r="N3092" s="86" t="s">
        <v>52</v>
      </c>
      <c r="O3092" s="87" t="s">
        <v>828</v>
      </c>
      <c r="P3092" s="87" t="s">
        <v>829</v>
      </c>
      <c r="Q3092" s="38"/>
      <c r="R3092" s="38"/>
      <c r="S3092" s="38"/>
      <c r="T3092" s="38"/>
      <c r="U3092" s="88" t="s">
        <v>540</v>
      </c>
      <c r="V3092" s="88" t="s">
        <v>2893</v>
      </c>
      <c r="W3092" s="88" t="s">
        <v>2910</v>
      </c>
      <c r="X3092" s="89">
        <v>43777.802777777775</v>
      </c>
      <c r="Y3092" s="71">
        <v>43777</v>
      </c>
      <c r="Z3092" s="90">
        <v>0.80277777777777781</v>
      </c>
      <c r="AA3092" s="89">
        <v>43777.806944444441</v>
      </c>
      <c r="AB3092" s="71">
        <v>43777</v>
      </c>
      <c r="AC3092" s="91">
        <v>0.80694444444444446</v>
      </c>
      <c r="AD3092" s="92">
        <v>0</v>
      </c>
      <c r="AE3092" s="91">
        <v>4.166666665696539E-3</v>
      </c>
      <c r="AF3092" s="92">
        <v>9.9999999976716936E-2</v>
      </c>
    </row>
    <row r="3093" spans="12:32" ht="12.75" customHeight="1" x14ac:dyDescent="0.3">
      <c r="L3093" s="86">
        <v>6</v>
      </c>
      <c r="M3093" s="87" t="s">
        <v>808</v>
      </c>
      <c r="N3093" s="86" t="s">
        <v>52</v>
      </c>
      <c r="O3093" s="87" t="s">
        <v>843</v>
      </c>
      <c r="P3093" s="87" t="s">
        <v>844</v>
      </c>
      <c r="Q3093" s="38"/>
      <c r="R3093" s="38"/>
      <c r="S3093" s="38"/>
      <c r="T3093" s="38"/>
      <c r="U3093" s="88" t="s">
        <v>540</v>
      </c>
      <c r="V3093" s="88" t="s">
        <v>3052</v>
      </c>
      <c r="W3093" s="88" t="s">
        <v>3070</v>
      </c>
      <c r="X3093" s="89">
        <v>43777.481249999997</v>
      </c>
      <c r="Y3093" s="71">
        <v>43777</v>
      </c>
      <c r="Z3093" s="90">
        <v>0.48125000000000001</v>
      </c>
      <c r="AA3093" s="89">
        <v>43777.603472222225</v>
      </c>
      <c r="AB3093" s="71">
        <v>43777</v>
      </c>
      <c r="AC3093" s="91">
        <v>0.60347222222222219</v>
      </c>
      <c r="AD3093" s="92">
        <v>0</v>
      </c>
      <c r="AE3093" s="91">
        <v>0.12222222222771961</v>
      </c>
      <c r="AF3093" s="92">
        <v>2.9333333334652707</v>
      </c>
    </row>
    <row r="3094" spans="12:32" ht="12.75" customHeight="1" x14ac:dyDescent="0.3">
      <c r="L3094" s="86">
        <v>6</v>
      </c>
      <c r="M3094" s="87" t="s">
        <v>808</v>
      </c>
      <c r="N3094" s="86" t="s">
        <v>52</v>
      </c>
      <c r="O3094" s="87" t="s">
        <v>843</v>
      </c>
      <c r="P3094" s="87" t="s">
        <v>844</v>
      </c>
      <c r="Q3094" s="38"/>
      <c r="R3094" s="38"/>
      <c r="S3094" s="38"/>
      <c r="T3094" s="38"/>
      <c r="U3094" s="88" t="s">
        <v>540</v>
      </c>
      <c r="V3094" s="88" t="s">
        <v>3052</v>
      </c>
      <c r="W3094" s="88" t="s">
        <v>3071</v>
      </c>
      <c r="X3094" s="89">
        <v>43796.482638888891</v>
      </c>
      <c r="Y3094" s="71">
        <v>43796</v>
      </c>
      <c r="Z3094" s="90">
        <v>0.4826388888888889</v>
      </c>
      <c r="AA3094" s="89">
        <v>43796.581944444442</v>
      </c>
      <c r="AB3094" s="71">
        <v>43796</v>
      </c>
      <c r="AC3094" s="91">
        <v>0.58194444444444449</v>
      </c>
      <c r="AD3094" s="92">
        <v>0</v>
      </c>
      <c r="AE3094" s="91">
        <v>9.9305555551836733E-2</v>
      </c>
      <c r="AF3094" s="92">
        <v>2.3833333332440816</v>
      </c>
    </row>
    <row r="3095" spans="12:32" ht="12.75" customHeight="1" x14ac:dyDescent="0.3">
      <c r="L3095" s="86">
        <v>6</v>
      </c>
      <c r="M3095" s="87" t="s">
        <v>808</v>
      </c>
      <c r="N3095" s="86" t="s">
        <v>52</v>
      </c>
      <c r="O3095" s="87" t="s">
        <v>843</v>
      </c>
      <c r="P3095" s="87" t="s">
        <v>844</v>
      </c>
      <c r="Q3095" s="38"/>
      <c r="R3095" s="38"/>
      <c r="S3095" s="38"/>
      <c r="T3095" s="38"/>
      <c r="U3095" s="88" t="s">
        <v>540</v>
      </c>
      <c r="V3095" s="88" t="s">
        <v>3052</v>
      </c>
      <c r="W3095" s="88" t="s">
        <v>3072</v>
      </c>
      <c r="X3095" s="89">
        <v>43794.61041666667</v>
      </c>
      <c r="Y3095" s="71">
        <v>43794</v>
      </c>
      <c r="Z3095" s="90">
        <v>0.61041666666666661</v>
      </c>
      <c r="AA3095" s="89">
        <v>43794.73541666667</v>
      </c>
      <c r="AB3095" s="71">
        <v>43794</v>
      </c>
      <c r="AC3095" s="91">
        <v>0.73541666666666672</v>
      </c>
      <c r="AD3095" s="92">
        <v>0</v>
      </c>
      <c r="AE3095" s="91">
        <v>0.125</v>
      </c>
      <c r="AF3095" s="92">
        <v>3</v>
      </c>
    </row>
    <row r="3096" spans="12:32" ht="12.75" customHeight="1" x14ac:dyDescent="0.3">
      <c r="L3096" s="86">
        <v>6</v>
      </c>
      <c r="M3096" s="87" t="s">
        <v>808</v>
      </c>
      <c r="N3096" s="86" t="s">
        <v>52</v>
      </c>
      <c r="O3096" s="87" t="s">
        <v>843</v>
      </c>
      <c r="P3096" s="87" t="s">
        <v>844</v>
      </c>
      <c r="Q3096" s="38"/>
      <c r="R3096" s="38"/>
      <c r="S3096" s="38"/>
      <c r="T3096" s="38"/>
      <c r="U3096" s="88" t="s">
        <v>540</v>
      </c>
      <c r="V3096" s="88" t="s">
        <v>3052</v>
      </c>
      <c r="W3096" s="88" t="s">
        <v>3073</v>
      </c>
      <c r="X3096" s="89">
        <v>43774.634027777778</v>
      </c>
      <c r="Y3096" s="71">
        <v>43774</v>
      </c>
      <c r="Z3096" s="90">
        <v>0.63402777777777775</v>
      </c>
      <c r="AA3096" s="89">
        <v>43774.712500000001</v>
      </c>
      <c r="AB3096" s="71">
        <v>43774</v>
      </c>
      <c r="AC3096" s="91">
        <v>0.71250000000000002</v>
      </c>
      <c r="AD3096" s="92">
        <v>0</v>
      </c>
      <c r="AE3096" s="91">
        <v>7.8472222223354038E-2</v>
      </c>
      <c r="AF3096" s="92">
        <v>1.8833333333604969</v>
      </c>
    </row>
    <row r="3097" spans="12:32" ht="12.75" customHeight="1" x14ac:dyDescent="0.3">
      <c r="L3097" s="86">
        <v>6</v>
      </c>
      <c r="M3097" s="87" t="s">
        <v>808</v>
      </c>
      <c r="N3097" s="86" t="s">
        <v>52</v>
      </c>
      <c r="O3097" s="87" t="s">
        <v>849</v>
      </c>
      <c r="P3097" s="87" t="s">
        <v>850</v>
      </c>
      <c r="Q3097" s="38"/>
      <c r="R3097" s="38"/>
      <c r="S3097" s="38"/>
      <c r="T3097" s="38"/>
      <c r="U3097" s="88" t="s">
        <v>540</v>
      </c>
      <c r="V3097" s="88" t="s">
        <v>3106</v>
      </c>
      <c r="W3097" s="88" t="s">
        <v>3125</v>
      </c>
      <c r="X3097" s="89">
        <v>43791.444444444445</v>
      </c>
      <c r="Y3097" s="71">
        <v>43791</v>
      </c>
      <c r="Z3097" s="90">
        <v>0.44444444444444442</v>
      </c>
      <c r="AA3097" s="89">
        <v>43791.654861111114</v>
      </c>
      <c r="AB3097" s="71">
        <v>43791</v>
      </c>
      <c r="AC3097" s="91">
        <v>0.65486111111111112</v>
      </c>
      <c r="AD3097" s="92">
        <v>0</v>
      </c>
      <c r="AE3097" s="91">
        <v>0.21041666666860692</v>
      </c>
      <c r="AF3097" s="92">
        <v>5.0500000000465661</v>
      </c>
    </row>
    <row r="3098" spans="12:32" ht="12.75" customHeight="1" x14ac:dyDescent="0.3">
      <c r="L3098" s="86">
        <v>6</v>
      </c>
      <c r="M3098" s="87" t="s">
        <v>808</v>
      </c>
      <c r="N3098" s="86" t="s">
        <v>52</v>
      </c>
      <c r="O3098" s="87" t="s">
        <v>849</v>
      </c>
      <c r="P3098" s="87" t="s">
        <v>850</v>
      </c>
      <c r="Q3098" s="38"/>
      <c r="R3098" s="38"/>
      <c r="S3098" s="38"/>
      <c r="T3098" s="38"/>
      <c r="U3098" s="88" t="s">
        <v>540</v>
      </c>
      <c r="V3098" s="88" t="s">
        <v>3106</v>
      </c>
      <c r="W3098" s="88" t="s">
        <v>3126</v>
      </c>
      <c r="X3098" s="89">
        <v>43774.448611111111</v>
      </c>
      <c r="Y3098" s="71">
        <v>43774</v>
      </c>
      <c r="Z3098" s="90">
        <v>0.44861111111111113</v>
      </c>
      <c r="AA3098" s="89">
        <v>43774.625</v>
      </c>
      <c r="AB3098" s="71">
        <v>43774</v>
      </c>
      <c r="AC3098" s="91">
        <v>0.625</v>
      </c>
      <c r="AD3098" s="92">
        <v>0</v>
      </c>
      <c r="AE3098" s="91">
        <v>0.17638888888905058</v>
      </c>
      <c r="AF3098" s="92">
        <v>4.2333333333372138</v>
      </c>
    </row>
    <row r="3099" spans="12:32" ht="12.75" customHeight="1" x14ac:dyDescent="0.3">
      <c r="L3099" s="86">
        <v>6</v>
      </c>
      <c r="M3099" s="87" t="s">
        <v>808</v>
      </c>
      <c r="N3099" s="86" t="s">
        <v>52</v>
      </c>
      <c r="O3099" s="87" t="s">
        <v>849</v>
      </c>
      <c r="P3099" s="87" t="s">
        <v>850</v>
      </c>
      <c r="Q3099" s="38"/>
      <c r="R3099" s="38"/>
      <c r="S3099" s="38"/>
      <c r="T3099" s="38"/>
      <c r="U3099" s="88" t="s">
        <v>540</v>
      </c>
      <c r="V3099" s="88" t="s">
        <v>3106</v>
      </c>
      <c r="W3099" s="88" t="s">
        <v>3127</v>
      </c>
      <c r="X3099" s="89">
        <v>43788.450694444444</v>
      </c>
      <c r="Y3099" s="71">
        <v>43788</v>
      </c>
      <c r="Z3099" s="90">
        <v>0.45069444444444445</v>
      </c>
      <c r="AA3099" s="89">
        <v>43788.693055555559</v>
      </c>
      <c r="AB3099" s="71">
        <v>43788</v>
      </c>
      <c r="AC3099" s="91">
        <v>0.69305555555555554</v>
      </c>
      <c r="AD3099" s="92">
        <v>0</v>
      </c>
      <c r="AE3099" s="91">
        <v>0.242361111115315</v>
      </c>
      <c r="AF3099" s="92">
        <v>5.8166666667675599</v>
      </c>
    </row>
    <row r="3100" spans="12:32" ht="12.75" customHeight="1" x14ac:dyDescent="0.3">
      <c r="L3100" s="86">
        <v>6</v>
      </c>
      <c r="M3100" s="87" t="s">
        <v>808</v>
      </c>
      <c r="N3100" s="86" t="s">
        <v>52</v>
      </c>
      <c r="O3100" s="87" t="s">
        <v>849</v>
      </c>
      <c r="P3100" s="87" t="s">
        <v>850</v>
      </c>
      <c r="Q3100" s="38"/>
      <c r="R3100" s="38"/>
      <c r="S3100" s="38"/>
      <c r="T3100" s="38"/>
      <c r="U3100" s="88" t="s">
        <v>540</v>
      </c>
      <c r="V3100" s="88" t="s">
        <v>3106</v>
      </c>
      <c r="W3100" s="88" t="s">
        <v>3128</v>
      </c>
      <c r="X3100" s="89">
        <v>43773.45416666667</v>
      </c>
      <c r="Y3100" s="71">
        <v>43773</v>
      </c>
      <c r="Z3100" s="90">
        <v>0.45416666666666666</v>
      </c>
      <c r="AA3100" s="89">
        <v>43773.681944444441</v>
      </c>
      <c r="AB3100" s="71">
        <v>43773</v>
      </c>
      <c r="AC3100" s="91">
        <v>0.68194444444444446</v>
      </c>
      <c r="AD3100" s="92">
        <v>0</v>
      </c>
      <c r="AE3100" s="91">
        <v>0.2277777777708252</v>
      </c>
      <c r="AF3100" s="92">
        <v>5.4666666664998047</v>
      </c>
    </row>
    <row r="3101" spans="12:32" ht="12.75" customHeight="1" x14ac:dyDescent="0.3">
      <c r="L3101" s="86">
        <v>6</v>
      </c>
      <c r="M3101" s="87" t="s">
        <v>808</v>
      </c>
      <c r="N3101" s="86" t="s">
        <v>52</v>
      </c>
      <c r="O3101" s="87" t="s">
        <v>849</v>
      </c>
      <c r="P3101" s="87" t="s">
        <v>850</v>
      </c>
      <c r="Q3101" s="38"/>
      <c r="R3101" s="38"/>
      <c r="S3101" s="38"/>
      <c r="T3101" s="38"/>
      <c r="U3101" s="88" t="s">
        <v>540</v>
      </c>
      <c r="V3101" s="88" t="s">
        <v>3106</v>
      </c>
      <c r="W3101" s="88" t="s">
        <v>3129</v>
      </c>
      <c r="X3101" s="89">
        <v>43783.461111111108</v>
      </c>
      <c r="Y3101" s="71">
        <v>43783</v>
      </c>
      <c r="Z3101" s="90">
        <v>0.46111111111111108</v>
      </c>
      <c r="AA3101" s="89">
        <v>43783.64166666667</v>
      </c>
      <c r="AB3101" s="71">
        <v>43783</v>
      </c>
      <c r="AC3101" s="91">
        <v>0.64166666666666661</v>
      </c>
      <c r="AD3101" s="92">
        <v>0</v>
      </c>
      <c r="AE3101" s="91">
        <v>0.18055555556202307</v>
      </c>
      <c r="AF3101" s="92">
        <v>4.3333333334885538</v>
      </c>
    </row>
    <row r="3102" spans="12:32" ht="12.75" customHeight="1" x14ac:dyDescent="0.3">
      <c r="L3102" s="86">
        <v>6</v>
      </c>
      <c r="M3102" s="87" t="s">
        <v>808</v>
      </c>
      <c r="N3102" s="86" t="s">
        <v>52</v>
      </c>
      <c r="O3102" s="87" t="s">
        <v>849</v>
      </c>
      <c r="P3102" s="87" t="s">
        <v>850</v>
      </c>
      <c r="Q3102" s="38"/>
      <c r="R3102" s="38"/>
      <c r="S3102" s="38"/>
      <c r="T3102" s="38"/>
      <c r="U3102" s="88" t="s">
        <v>540</v>
      </c>
      <c r="V3102" s="88" t="s">
        <v>3106</v>
      </c>
      <c r="W3102" s="88" t="s">
        <v>3130</v>
      </c>
      <c r="X3102" s="89">
        <v>43775.461805555555</v>
      </c>
      <c r="Y3102" s="71">
        <v>43775</v>
      </c>
      <c r="Z3102" s="90">
        <v>0.46180555555555558</v>
      </c>
      <c r="AA3102" s="89">
        <v>43775.643750000003</v>
      </c>
      <c r="AB3102" s="71">
        <v>43775</v>
      </c>
      <c r="AC3102" s="91">
        <v>0.64375000000000004</v>
      </c>
      <c r="AD3102" s="92">
        <v>0</v>
      </c>
      <c r="AE3102" s="91">
        <v>0.18194444444816327</v>
      </c>
      <c r="AF3102" s="92">
        <v>4.3666666667559184</v>
      </c>
    </row>
    <row r="3103" spans="12:32" ht="12.75" customHeight="1" x14ac:dyDescent="0.3">
      <c r="L3103" s="86">
        <v>6</v>
      </c>
      <c r="M3103" s="87" t="s">
        <v>808</v>
      </c>
      <c r="N3103" s="86" t="s">
        <v>52</v>
      </c>
      <c r="O3103" s="87" t="s">
        <v>849</v>
      </c>
      <c r="P3103" s="87" t="s">
        <v>850</v>
      </c>
      <c r="Q3103" s="38"/>
      <c r="R3103" s="38"/>
      <c r="S3103" s="38"/>
      <c r="T3103" s="38"/>
      <c r="U3103" s="88" t="s">
        <v>540</v>
      </c>
      <c r="V3103" s="88" t="s">
        <v>3106</v>
      </c>
      <c r="W3103" s="88" t="s">
        <v>3131</v>
      </c>
      <c r="X3103" s="89">
        <v>43782.491666666669</v>
      </c>
      <c r="Y3103" s="71">
        <v>43782</v>
      </c>
      <c r="Z3103" s="90">
        <v>0.4916666666666667</v>
      </c>
      <c r="AA3103" s="89">
        <v>43782.738194444442</v>
      </c>
      <c r="AB3103" s="71">
        <v>43782</v>
      </c>
      <c r="AC3103" s="91">
        <v>0.73819444444444449</v>
      </c>
      <c r="AD3103" s="92">
        <v>0</v>
      </c>
      <c r="AE3103" s="91">
        <v>0.24652777777373558</v>
      </c>
      <c r="AF3103" s="92">
        <v>5.9166666665696539</v>
      </c>
    </row>
    <row r="3104" spans="12:32" ht="12.75" customHeight="1" x14ac:dyDescent="0.3">
      <c r="L3104" s="86">
        <v>6</v>
      </c>
      <c r="M3104" s="87" t="s">
        <v>808</v>
      </c>
      <c r="N3104" s="86" t="s">
        <v>52</v>
      </c>
      <c r="O3104" s="87" t="s">
        <v>828</v>
      </c>
      <c r="P3104" s="87" t="s">
        <v>829</v>
      </c>
      <c r="Q3104" s="38"/>
      <c r="R3104" s="38"/>
      <c r="S3104" s="38"/>
      <c r="T3104" s="38"/>
      <c r="U3104" s="88" t="s">
        <v>540</v>
      </c>
      <c r="V3104" s="88" t="s">
        <v>3182</v>
      </c>
      <c r="W3104" s="88" t="s">
        <v>3213</v>
      </c>
      <c r="X3104" s="89">
        <v>43781.438888888886</v>
      </c>
      <c r="Y3104" s="71">
        <v>43781</v>
      </c>
      <c r="Z3104" s="90">
        <v>0.43888888888888888</v>
      </c>
      <c r="AA3104" s="89">
        <v>43782.566666666666</v>
      </c>
      <c r="AB3104" s="71">
        <v>43782</v>
      </c>
      <c r="AC3104" s="91">
        <v>0.56666666666666665</v>
      </c>
      <c r="AD3104" s="92">
        <v>0</v>
      </c>
      <c r="AE3104" s="91">
        <v>0.54444444444444451</v>
      </c>
      <c r="AF3104" s="92">
        <v>13.066666666666668</v>
      </c>
    </row>
    <row r="3105" spans="12:32" ht="12.75" customHeight="1" x14ac:dyDescent="0.3">
      <c r="L3105" s="86">
        <v>6</v>
      </c>
      <c r="M3105" s="87" t="s">
        <v>808</v>
      </c>
      <c r="N3105" s="86" t="s">
        <v>52</v>
      </c>
      <c r="O3105" s="87" t="s">
        <v>828</v>
      </c>
      <c r="P3105" s="87" t="s">
        <v>829</v>
      </c>
      <c r="Q3105" s="38"/>
      <c r="R3105" s="38"/>
      <c r="S3105" s="38"/>
      <c r="T3105" s="38"/>
      <c r="U3105" s="88" t="s">
        <v>540</v>
      </c>
      <c r="V3105" s="88" t="s">
        <v>3182</v>
      </c>
      <c r="W3105" s="88" t="s">
        <v>3214</v>
      </c>
      <c r="X3105" s="89">
        <v>43775.638194444444</v>
      </c>
      <c r="Y3105" s="71">
        <v>43775</v>
      </c>
      <c r="Z3105" s="90">
        <v>0.6381944444444444</v>
      </c>
      <c r="AA3105" s="89">
        <v>43776.501388888886</v>
      </c>
      <c r="AB3105" s="71">
        <v>43776</v>
      </c>
      <c r="AC3105" s="91">
        <v>1.5013888888888889</v>
      </c>
      <c r="AD3105" s="92">
        <v>0</v>
      </c>
      <c r="AE3105" s="91">
        <v>1.2798611111111111</v>
      </c>
      <c r="AF3105" s="92">
        <v>30.716666666666669</v>
      </c>
    </row>
    <row r="3106" spans="12:32" ht="12.75" customHeight="1" x14ac:dyDescent="0.3">
      <c r="L3106" s="86">
        <v>6</v>
      </c>
      <c r="M3106" s="87" t="s">
        <v>808</v>
      </c>
      <c r="N3106" s="86" t="s">
        <v>52</v>
      </c>
      <c r="O3106" s="87" t="s">
        <v>828</v>
      </c>
      <c r="P3106" s="87" t="s">
        <v>829</v>
      </c>
      <c r="Q3106" s="38"/>
      <c r="R3106" s="38"/>
      <c r="S3106" s="38"/>
      <c r="T3106" s="38"/>
      <c r="U3106" s="88" t="s">
        <v>540</v>
      </c>
      <c r="V3106" s="88" t="s">
        <v>3182</v>
      </c>
      <c r="W3106" s="88" t="s">
        <v>3215</v>
      </c>
      <c r="X3106" s="89">
        <v>43794.655555555553</v>
      </c>
      <c r="Y3106" s="71">
        <v>43794</v>
      </c>
      <c r="Z3106" s="90">
        <v>0.65555555555555556</v>
      </c>
      <c r="AA3106" s="89">
        <v>43795.412499999999</v>
      </c>
      <c r="AB3106" s="71">
        <v>43795</v>
      </c>
      <c r="AC3106" s="91">
        <v>0.41250000000000003</v>
      </c>
      <c r="AD3106" s="92">
        <v>0</v>
      </c>
      <c r="AE3106" s="91">
        <v>0.17361111111111116</v>
      </c>
      <c r="AF3106" s="92">
        <v>4.1666666666666679</v>
      </c>
    </row>
    <row r="3107" spans="12:32" ht="12.75" customHeight="1" x14ac:dyDescent="0.3">
      <c r="L3107" s="86">
        <v>6</v>
      </c>
      <c r="M3107" s="87" t="s">
        <v>808</v>
      </c>
      <c r="N3107" s="86" t="s">
        <v>52</v>
      </c>
      <c r="O3107" s="87" t="s">
        <v>828</v>
      </c>
      <c r="P3107" s="87" t="s">
        <v>829</v>
      </c>
      <c r="Q3107" s="38"/>
      <c r="R3107" s="38"/>
      <c r="S3107" s="38"/>
      <c r="T3107" s="38"/>
      <c r="U3107" s="88" t="s">
        <v>540</v>
      </c>
      <c r="V3107" s="88" t="s">
        <v>3182</v>
      </c>
      <c r="W3107" s="88" t="s">
        <v>3216</v>
      </c>
      <c r="X3107" s="89">
        <v>43773.681944444441</v>
      </c>
      <c r="Y3107" s="71">
        <v>43773</v>
      </c>
      <c r="Z3107" s="90">
        <v>0.68194444444444446</v>
      </c>
      <c r="AA3107" s="89">
        <v>43774.519444444442</v>
      </c>
      <c r="AB3107" s="71">
        <v>43774</v>
      </c>
      <c r="AC3107" s="91">
        <v>1.5194444444444444</v>
      </c>
      <c r="AD3107" s="92">
        <v>0</v>
      </c>
      <c r="AE3107" s="91">
        <v>1.2541666666666664</v>
      </c>
      <c r="AF3107" s="92">
        <v>30.099999999999994</v>
      </c>
    </row>
    <row r="3108" spans="12:32" ht="12.75" customHeight="1" x14ac:dyDescent="0.3">
      <c r="L3108" s="86">
        <v>6</v>
      </c>
      <c r="M3108" s="87" t="s">
        <v>808</v>
      </c>
      <c r="N3108" s="86" t="s">
        <v>52</v>
      </c>
      <c r="O3108" s="87" t="s">
        <v>828</v>
      </c>
      <c r="P3108" s="87" t="s">
        <v>829</v>
      </c>
      <c r="Q3108" s="38"/>
      <c r="R3108" s="38"/>
      <c r="S3108" s="38"/>
      <c r="T3108" s="38"/>
      <c r="U3108" s="88" t="s">
        <v>540</v>
      </c>
      <c r="V3108" s="88" t="s">
        <v>3182</v>
      </c>
      <c r="W3108" s="88" t="s">
        <v>3217</v>
      </c>
      <c r="X3108" s="89">
        <v>43774.694444444445</v>
      </c>
      <c r="Y3108" s="71">
        <v>43774</v>
      </c>
      <c r="Z3108" s="90">
        <v>0.69444444444444442</v>
      </c>
      <c r="AA3108" s="89">
        <v>43775.453472222223</v>
      </c>
      <c r="AB3108" s="71">
        <v>43775</v>
      </c>
      <c r="AC3108" s="91">
        <v>0.45347222222222222</v>
      </c>
      <c r="AD3108" s="92">
        <v>0</v>
      </c>
      <c r="AE3108" s="91">
        <v>0.17569444444444449</v>
      </c>
      <c r="AF3108" s="92">
        <v>4.2166666666666677</v>
      </c>
    </row>
    <row r="3109" spans="12:32" ht="12.75" customHeight="1" x14ac:dyDescent="0.3">
      <c r="L3109" s="86">
        <v>6</v>
      </c>
      <c r="M3109" s="87" t="s">
        <v>808</v>
      </c>
      <c r="N3109" s="86" t="s">
        <v>52</v>
      </c>
      <c r="O3109" s="87" t="s">
        <v>828</v>
      </c>
      <c r="P3109" s="87" t="s">
        <v>829</v>
      </c>
      <c r="Q3109" s="38"/>
      <c r="R3109" s="38"/>
      <c r="S3109" s="38"/>
      <c r="T3109" s="38"/>
      <c r="U3109" s="88" t="s">
        <v>540</v>
      </c>
      <c r="V3109" s="88" t="s">
        <v>3182</v>
      </c>
      <c r="W3109" s="88" t="s">
        <v>3218</v>
      </c>
      <c r="X3109" s="70"/>
      <c r="Y3109" s="71"/>
      <c r="Z3109" s="90"/>
      <c r="AA3109" s="90"/>
      <c r="AB3109" s="71"/>
      <c r="AC3109" s="91" t="s">
        <v>762</v>
      </c>
    </row>
    <row r="3110" spans="12:32" ht="12.75" customHeight="1" x14ac:dyDescent="0.3">
      <c r="L3110" s="86">
        <v>6</v>
      </c>
      <c r="M3110" s="87" t="s">
        <v>808</v>
      </c>
      <c r="N3110" s="86" t="s">
        <v>52</v>
      </c>
      <c r="O3110" s="87" t="s">
        <v>828</v>
      </c>
      <c r="P3110" s="87" t="s">
        <v>829</v>
      </c>
      <c r="Q3110" s="38"/>
      <c r="R3110" s="38"/>
      <c r="S3110" s="38"/>
      <c r="T3110" s="38"/>
      <c r="U3110" s="88" t="s">
        <v>540</v>
      </c>
      <c r="V3110" s="88" t="s">
        <v>3302</v>
      </c>
      <c r="W3110" s="88" t="s">
        <v>3317</v>
      </c>
      <c r="X3110" s="89">
        <v>43798.44027777778</v>
      </c>
      <c r="Y3110" s="71">
        <v>43798</v>
      </c>
      <c r="Z3110" s="90">
        <v>0.44027777777777777</v>
      </c>
      <c r="AA3110" s="89">
        <v>43798.574305555558</v>
      </c>
      <c r="AB3110" s="71">
        <v>43798</v>
      </c>
      <c r="AC3110" s="91">
        <v>0.57430555555555551</v>
      </c>
      <c r="AD3110" s="92">
        <v>0</v>
      </c>
      <c r="AE3110" s="91">
        <v>0.13402777777810115</v>
      </c>
      <c r="AF3110" s="92">
        <v>3.2166666666744277</v>
      </c>
    </row>
    <row r="3111" spans="12:32" ht="12.75" customHeight="1" x14ac:dyDescent="0.3">
      <c r="L3111" s="86">
        <v>6</v>
      </c>
      <c r="M3111" s="87" t="s">
        <v>808</v>
      </c>
      <c r="N3111" s="86" t="s">
        <v>52</v>
      </c>
      <c r="O3111" s="87" t="s">
        <v>828</v>
      </c>
      <c r="P3111" s="87" t="s">
        <v>829</v>
      </c>
      <c r="Q3111" s="38"/>
      <c r="R3111" s="38"/>
      <c r="S3111" s="38"/>
      <c r="T3111" s="38"/>
      <c r="U3111" s="88" t="s">
        <v>540</v>
      </c>
      <c r="V3111" s="88" t="s">
        <v>3302</v>
      </c>
      <c r="W3111" s="88" t="s">
        <v>3318</v>
      </c>
      <c r="X3111" s="89">
        <v>43789.48541666667</v>
      </c>
      <c r="Y3111" s="71">
        <v>43789</v>
      </c>
      <c r="Z3111" s="90">
        <v>0.48541666666666666</v>
      </c>
      <c r="AA3111" s="89">
        <v>43789.611805555556</v>
      </c>
      <c r="AB3111" s="71">
        <v>43789</v>
      </c>
      <c r="AC3111" s="91">
        <v>0.6118055555555556</v>
      </c>
      <c r="AD3111" s="92">
        <v>0</v>
      </c>
      <c r="AE3111" s="91">
        <v>0.12638888888614019</v>
      </c>
      <c r="AF3111" s="92">
        <v>3.0333333332673647</v>
      </c>
    </row>
    <row r="3112" spans="12:32" ht="12.75" customHeight="1" x14ac:dyDescent="0.3">
      <c r="L3112" s="86">
        <v>6</v>
      </c>
      <c r="M3112" s="87" t="s">
        <v>808</v>
      </c>
      <c r="N3112" s="86" t="s">
        <v>52</v>
      </c>
      <c r="O3112" s="87" t="s">
        <v>910</v>
      </c>
      <c r="P3112" s="87" t="s">
        <v>911</v>
      </c>
      <c r="Q3112" s="38"/>
      <c r="R3112" s="38"/>
      <c r="S3112" s="38"/>
      <c r="T3112" s="38"/>
      <c r="U3112" s="88" t="s">
        <v>540</v>
      </c>
      <c r="V3112" s="88" t="s">
        <v>3325</v>
      </c>
      <c r="W3112" s="88" t="s">
        <v>3335</v>
      </c>
      <c r="X3112" s="89">
        <v>43776.488194444442</v>
      </c>
      <c r="Y3112" s="71">
        <v>43776</v>
      </c>
      <c r="Z3112" s="90">
        <v>0.48819444444444443</v>
      </c>
      <c r="AA3112" s="89">
        <v>43776.632638888892</v>
      </c>
      <c r="AB3112" s="71">
        <v>43776</v>
      </c>
      <c r="AC3112" s="91">
        <v>0.63263888888888886</v>
      </c>
      <c r="AD3112" s="92">
        <v>0</v>
      </c>
      <c r="AE3112" s="91">
        <v>0.14444444444961846</v>
      </c>
      <c r="AF3112" s="92">
        <v>3.466666666790843</v>
      </c>
    </row>
    <row r="3113" spans="12:32" ht="12.75" customHeight="1" x14ac:dyDescent="0.3">
      <c r="L3113" s="86">
        <v>6</v>
      </c>
      <c r="M3113" s="87" t="s">
        <v>808</v>
      </c>
      <c r="N3113" s="86" t="s">
        <v>52</v>
      </c>
      <c r="O3113" s="87" t="s">
        <v>859</v>
      </c>
      <c r="P3113" s="87" t="s">
        <v>860</v>
      </c>
      <c r="Q3113" s="38"/>
      <c r="R3113" s="38"/>
      <c r="S3113" s="38"/>
      <c r="T3113" s="38"/>
      <c r="U3113" s="88" t="s">
        <v>540</v>
      </c>
      <c r="V3113" s="88" t="s">
        <v>3379</v>
      </c>
      <c r="W3113" s="88" t="s">
        <v>3387</v>
      </c>
      <c r="X3113" s="89">
        <v>43784.404166666667</v>
      </c>
      <c r="Y3113" s="71">
        <v>43784</v>
      </c>
      <c r="Z3113" s="90">
        <v>0.40416666666666662</v>
      </c>
      <c r="AA3113" s="89">
        <v>43784.725694444445</v>
      </c>
      <c r="AB3113" s="71">
        <v>43784</v>
      </c>
      <c r="AC3113" s="91">
        <v>0.72569444444444442</v>
      </c>
      <c r="AD3113" s="92">
        <v>0</v>
      </c>
      <c r="AE3113" s="91">
        <v>0.32152777777810115</v>
      </c>
      <c r="AF3113" s="92">
        <v>7.7166666666744277</v>
      </c>
    </row>
    <row r="3114" spans="12:32" ht="12.75" customHeight="1" x14ac:dyDescent="0.3">
      <c r="L3114" s="86">
        <v>6</v>
      </c>
      <c r="M3114" s="87" t="s">
        <v>808</v>
      </c>
      <c r="N3114" s="86" t="s">
        <v>52</v>
      </c>
      <c r="O3114" s="87" t="s">
        <v>859</v>
      </c>
      <c r="P3114" s="87" t="s">
        <v>860</v>
      </c>
      <c r="Q3114" s="38"/>
      <c r="R3114" s="38"/>
      <c r="S3114" s="38"/>
      <c r="T3114" s="38"/>
      <c r="U3114" s="88" t="s">
        <v>540</v>
      </c>
      <c r="V3114" s="88" t="s">
        <v>3379</v>
      </c>
      <c r="W3114" s="88" t="s">
        <v>3388</v>
      </c>
      <c r="X3114" s="89">
        <v>43791.650694444441</v>
      </c>
      <c r="Y3114" s="71">
        <v>43791</v>
      </c>
      <c r="Z3114" s="90">
        <v>0.65069444444444446</v>
      </c>
      <c r="AA3114" s="89">
        <v>43791.720833333333</v>
      </c>
      <c r="AB3114" s="71">
        <v>43791</v>
      </c>
      <c r="AC3114" s="91">
        <v>0.72083333333333333</v>
      </c>
      <c r="AD3114" s="92">
        <v>0</v>
      </c>
      <c r="AE3114" s="91">
        <v>7.013888889196096E-2</v>
      </c>
      <c r="AF3114" s="92">
        <v>1.683333333407063</v>
      </c>
    </row>
    <row r="3115" spans="12:32" ht="12.75" customHeight="1" x14ac:dyDescent="0.3">
      <c r="L3115" s="86">
        <v>6</v>
      </c>
      <c r="M3115" s="87" t="s">
        <v>808</v>
      </c>
      <c r="N3115" s="86" t="s">
        <v>52</v>
      </c>
      <c r="O3115" s="87" t="s">
        <v>843</v>
      </c>
      <c r="P3115" s="87" t="s">
        <v>844</v>
      </c>
      <c r="Q3115" s="38"/>
      <c r="R3115" s="38"/>
      <c r="S3115" s="38"/>
      <c r="T3115" s="38"/>
      <c r="U3115" s="88" t="s">
        <v>540</v>
      </c>
      <c r="V3115" s="88" t="s">
        <v>3397</v>
      </c>
      <c r="W3115" s="88" t="s">
        <v>3411</v>
      </c>
      <c r="X3115" s="89">
        <v>43784.454861111109</v>
      </c>
      <c r="Y3115" s="71">
        <v>43784</v>
      </c>
      <c r="Z3115" s="90">
        <v>0.4548611111111111</v>
      </c>
      <c r="AA3115" s="89">
        <v>43784.7</v>
      </c>
      <c r="AB3115" s="71">
        <v>43784</v>
      </c>
      <c r="AC3115" s="91">
        <v>0.7</v>
      </c>
      <c r="AD3115" s="92">
        <v>0</v>
      </c>
      <c r="AE3115" s="91">
        <v>0.24513888888759539</v>
      </c>
      <c r="AF3115" s="92">
        <v>5.8833333333022892</v>
      </c>
    </row>
    <row r="3116" spans="12:32" ht="12.75" customHeight="1" x14ac:dyDescent="0.3">
      <c r="L3116" s="86">
        <v>6</v>
      </c>
      <c r="M3116" s="87" t="s">
        <v>808</v>
      </c>
      <c r="N3116" s="86" t="s">
        <v>52</v>
      </c>
      <c r="O3116" s="87" t="s">
        <v>843</v>
      </c>
      <c r="P3116" s="87" t="s">
        <v>844</v>
      </c>
      <c r="Q3116" s="38"/>
      <c r="R3116" s="38"/>
      <c r="S3116" s="38"/>
      <c r="T3116" s="38"/>
      <c r="U3116" s="88" t="s">
        <v>540</v>
      </c>
      <c r="V3116" s="88" t="s">
        <v>3397</v>
      </c>
      <c r="W3116" s="88" t="s">
        <v>3412</v>
      </c>
      <c r="X3116" s="89">
        <v>43773.476388888892</v>
      </c>
      <c r="Y3116" s="71">
        <v>43773</v>
      </c>
      <c r="Z3116" s="90">
        <v>0.47638888888888892</v>
      </c>
      <c r="AA3116" s="89">
        <v>43773.771527777775</v>
      </c>
      <c r="AB3116" s="71">
        <v>43773</v>
      </c>
      <c r="AC3116" s="91">
        <v>0.77152777777777781</v>
      </c>
      <c r="AD3116" s="92">
        <v>0</v>
      </c>
      <c r="AE3116" s="91">
        <v>0.29513888888322981</v>
      </c>
      <c r="AF3116" s="92">
        <v>7.0833333331975155</v>
      </c>
    </row>
    <row r="3117" spans="12:32" ht="12.75" customHeight="1" x14ac:dyDescent="0.3">
      <c r="L3117" s="86">
        <v>6</v>
      </c>
      <c r="M3117" s="87" t="s">
        <v>808</v>
      </c>
      <c r="N3117" s="86" t="s">
        <v>52</v>
      </c>
      <c r="O3117" s="87" t="s">
        <v>843</v>
      </c>
      <c r="P3117" s="87" t="s">
        <v>844</v>
      </c>
      <c r="Q3117" s="38"/>
      <c r="R3117" s="38"/>
      <c r="S3117" s="38"/>
      <c r="T3117" s="38"/>
      <c r="U3117" s="88" t="s">
        <v>540</v>
      </c>
      <c r="V3117" s="88" t="s">
        <v>3397</v>
      </c>
      <c r="W3117" s="88" t="s">
        <v>3413</v>
      </c>
      <c r="X3117" s="89">
        <v>43795.490972222222</v>
      </c>
      <c r="Y3117" s="71">
        <v>43795</v>
      </c>
      <c r="Z3117" s="90">
        <v>0.4909722222222222</v>
      </c>
      <c r="AA3117" s="89">
        <v>43795.784722222219</v>
      </c>
      <c r="AB3117" s="71">
        <v>43795</v>
      </c>
      <c r="AC3117" s="91">
        <v>0.78472222222222221</v>
      </c>
      <c r="AD3117" s="92">
        <v>0</v>
      </c>
      <c r="AE3117" s="91">
        <v>0.29374999999708962</v>
      </c>
      <c r="AF3117" s="92">
        <v>7.0499999999301508</v>
      </c>
    </row>
    <row r="3118" spans="12:32" ht="12.75" customHeight="1" x14ac:dyDescent="0.3">
      <c r="L3118" s="86">
        <v>6</v>
      </c>
      <c r="M3118" s="87" t="s">
        <v>808</v>
      </c>
      <c r="N3118" s="86" t="s">
        <v>52</v>
      </c>
      <c r="O3118" s="87" t="s">
        <v>1713</v>
      </c>
      <c r="P3118" s="87" t="s">
        <v>1714</v>
      </c>
      <c r="Q3118" s="38"/>
      <c r="R3118" s="38"/>
      <c r="S3118" s="38"/>
      <c r="T3118" s="38"/>
      <c r="U3118" s="88" t="s">
        <v>540</v>
      </c>
      <c r="V3118" s="88" t="s">
        <v>3426</v>
      </c>
      <c r="W3118" s="88" t="s">
        <v>3432</v>
      </c>
      <c r="X3118" s="70"/>
      <c r="Y3118" s="71"/>
      <c r="Z3118" s="90"/>
      <c r="AA3118" s="90"/>
      <c r="AB3118" s="71"/>
      <c r="AC3118" s="91" t="s">
        <v>762</v>
      </c>
    </row>
    <row r="3119" spans="12:32" ht="12.75" customHeight="1" x14ac:dyDescent="0.3">
      <c r="L3119" s="86">
        <v>6</v>
      </c>
      <c r="M3119" s="87" t="s">
        <v>808</v>
      </c>
      <c r="N3119" s="86" t="s">
        <v>52</v>
      </c>
      <c r="O3119" s="87" t="s">
        <v>1038</v>
      </c>
      <c r="P3119" s="87" t="s">
        <v>1039</v>
      </c>
      <c r="Q3119" s="38"/>
      <c r="R3119" s="38"/>
      <c r="S3119" s="38"/>
      <c r="T3119" s="38"/>
      <c r="U3119" s="88" t="s">
        <v>540</v>
      </c>
      <c r="V3119" s="88" t="s">
        <v>3451</v>
      </c>
      <c r="W3119" s="88" t="s">
        <v>3476</v>
      </c>
      <c r="X3119" s="89">
        <v>43795.475694444445</v>
      </c>
      <c r="Y3119" s="71">
        <v>43795</v>
      </c>
      <c r="Z3119" s="90">
        <v>0.47569444444444442</v>
      </c>
      <c r="AA3119" s="89">
        <v>43795.739583333336</v>
      </c>
      <c r="AB3119" s="71">
        <v>43795</v>
      </c>
      <c r="AC3119" s="91">
        <v>0.73958333333333337</v>
      </c>
      <c r="AD3119" s="92">
        <v>0</v>
      </c>
      <c r="AE3119" s="91">
        <v>0.26388888889050577</v>
      </c>
      <c r="AF3119" s="92">
        <v>6.3333333333721384</v>
      </c>
    </row>
    <row r="3120" spans="12:32" ht="12.75" customHeight="1" x14ac:dyDescent="0.3">
      <c r="L3120" s="86">
        <v>6</v>
      </c>
      <c r="M3120" s="87" t="s">
        <v>808</v>
      </c>
      <c r="N3120" s="86" t="s">
        <v>52</v>
      </c>
      <c r="O3120" s="87" t="s">
        <v>1038</v>
      </c>
      <c r="P3120" s="87" t="s">
        <v>1039</v>
      </c>
      <c r="Q3120" s="38"/>
      <c r="R3120" s="38"/>
      <c r="S3120" s="38"/>
      <c r="T3120" s="38"/>
      <c r="U3120" s="88" t="s">
        <v>540</v>
      </c>
      <c r="V3120" s="88" t="s">
        <v>3451</v>
      </c>
      <c r="W3120" s="88" t="s">
        <v>3477</v>
      </c>
      <c r="X3120" s="89">
        <v>43775.484027777777</v>
      </c>
      <c r="Y3120" s="71">
        <v>43775</v>
      </c>
      <c r="Z3120" s="90">
        <v>0.48402777777777778</v>
      </c>
      <c r="AA3120" s="89">
        <v>43775.725694444445</v>
      </c>
      <c r="AB3120" s="71">
        <v>43775</v>
      </c>
      <c r="AC3120" s="91">
        <v>0.72569444444444442</v>
      </c>
      <c r="AD3120" s="92">
        <v>0</v>
      </c>
      <c r="AE3120" s="91">
        <v>0.24166666666860692</v>
      </c>
      <c r="AF3120" s="92">
        <v>5.8000000000465661</v>
      </c>
    </row>
    <row r="3121" spans="12:32" ht="12.75" customHeight="1" x14ac:dyDescent="0.3">
      <c r="L3121" s="86">
        <v>6</v>
      </c>
      <c r="M3121" s="87" t="s">
        <v>808</v>
      </c>
      <c r="N3121" s="86" t="s">
        <v>52</v>
      </c>
      <c r="O3121" s="87" t="s">
        <v>1038</v>
      </c>
      <c r="P3121" s="87" t="s">
        <v>1039</v>
      </c>
      <c r="Q3121" s="38"/>
      <c r="R3121" s="38"/>
      <c r="S3121" s="38"/>
      <c r="T3121" s="38"/>
      <c r="U3121" s="88" t="s">
        <v>540</v>
      </c>
      <c r="V3121" s="88" t="s">
        <v>3451</v>
      </c>
      <c r="W3121" s="88" t="s">
        <v>3478</v>
      </c>
      <c r="X3121" s="89">
        <v>43787.59097222222</v>
      </c>
      <c r="Y3121" s="71">
        <v>43787</v>
      </c>
      <c r="Z3121" s="90">
        <v>0.59097222222222223</v>
      </c>
      <c r="AA3121" s="89">
        <v>43787.822916666664</v>
      </c>
      <c r="AB3121" s="71">
        <v>43787</v>
      </c>
      <c r="AC3121" s="91">
        <v>0.82291666666666674</v>
      </c>
      <c r="AD3121" s="92">
        <v>0</v>
      </c>
      <c r="AE3121" s="91">
        <v>0.23194444444379769</v>
      </c>
      <c r="AF3121" s="92">
        <v>5.5666666666511446</v>
      </c>
    </row>
    <row r="3122" spans="12:32" ht="12.75" customHeight="1" x14ac:dyDescent="0.3">
      <c r="L3122" s="86">
        <v>6</v>
      </c>
      <c r="M3122" s="87" t="s">
        <v>808</v>
      </c>
      <c r="N3122" s="86" t="s">
        <v>52</v>
      </c>
      <c r="O3122" s="87" t="s">
        <v>1038</v>
      </c>
      <c r="P3122" s="87" t="s">
        <v>1039</v>
      </c>
      <c r="Q3122" s="38"/>
      <c r="R3122" s="38"/>
      <c r="S3122" s="38"/>
      <c r="T3122" s="38"/>
      <c r="U3122" s="88" t="s">
        <v>540</v>
      </c>
      <c r="V3122" s="88" t="s">
        <v>3451</v>
      </c>
      <c r="W3122" s="88" t="s">
        <v>3479</v>
      </c>
      <c r="X3122" s="89">
        <v>43788.636805555558</v>
      </c>
      <c r="Y3122" s="71">
        <v>43788</v>
      </c>
      <c r="Z3122" s="90">
        <v>0.63680555555555551</v>
      </c>
      <c r="AA3122" s="89">
        <v>43788.711805555555</v>
      </c>
      <c r="AB3122" s="71">
        <v>43788</v>
      </c>
      <c r="AC3122" s="91">
        <v>0.71180555555555558</v>
      </c>
      <c r="AD3122" s="92">
        <v>0</v>
      </c>
      <c r="AE3122" s="91">
        <v>7.4999999997089617E-2</v>
      </c>
      <c r="AF3122" s="92">
        <v>1.7999999999301508</v>
      </c>
    </row>
    <row r="3123" spans="12:32" ht="12.75" customHeight="1" x14ac:dyDescent="0.3">
      <c r="L3123" s="86">
        <v>6</v>
      </c>
      <c r="M3123" s="87" t="s">
        <v>808</v>
      </c>
      <c r="N3123" s="86" t="s">
        <v>52</v>
      </c>
      <c r="O3123" s="87" t="s">
        <v>1038</v>
      </c>
      <c r="P3123" s="87" t="s">
        <v>1039</v>
      </c>
      <c r="Q3123" s="38"/>
      <c r="R3123" s="38"/>
      <c r="S3123" s="38"/>
      <c r="T3123" s="38"/>
      <c r="U3123" s="88" t="s">
        <v>540</v>
      </c>
      <c r="V3123" s="88" t="s">
        <v>3451</v>
      </c>
      <c r="W3123" s="88" t="s">
        <v>3480</v>
      </c>
      <c r="X3123" s="89">
        <v>43794.682638888888</v>
      </c>
      <c r="Y3123" s="71">
        <v>43794</v>
      </c>
      <c r="Z3123" s="90">
        <v>0.68263888888888891</v>
      </c>
      <c r="AA3123" s="89">
        <v>43794.784722222219</v>
      </c>
      <c r="AB3123" s="71">
        <v>43794</v>
      </c>
      <c r="AC3123" s="91">
        <v>0.78472222222222221</v>
      </c>
      <c r="AD3123" s="92">
        <v>0</v>
      </c>
      <c r="AE3123" s="91">
        <v>0.10208333333139308</v>
      </c>
      <c r="AF3123" s="92">
        <v>2.4499999999534339</v>
      </c>
    </row>
    <row r="3124" spans="12:32" ht="12.75" customHeight="1" x14ac:dyDescent="0.3">
      <c r="L3124" s="86">
        <v>6</v>
      </c>
      <c r="M3124" s="87" t="s">
        <v>808</v>
      </c>
      <c r="N3124" s="86" t="s">
        <v>52</v>
      </c>
      <c r="O3124" s="87" t="s">
        <v>828</v>
      </c>
      <c r="P3124" s="87" t="s">
        <v>829</v>
      </c>
      <c r="Q3124" s="38"/>
      <c r="R3124" s="38"/>
      <c r="S3124" s="38"/>
      <c r="T3124" s="38"/>
      <c r="U3124" s="88" t="s">
        <v>540</v>
      </c>
      <c r="V3124" s="88" t="s">
        <v>3496</v>
      </c>
      <c r="W3124" s="88" t="s">
        <v>3530</v>
      </c>
      <c r="X3124" s="89">
        <v>43784.448611111111</v>
      </c>
      <c r="Y3124" s="71">
        <v>43784</v>
      </c>
      <c r="Z3124" s="90">
        <v>0.44861111111111113</v>
      </c>
      <c r="AA3124" s="89">
        <v>43784.770138888889</v>
      </c>
      <c r="AB3124" s="71">
        <v>43784</v>
      </c>
      <c r="AC3124" s="91">
        <v>0.77013888888888893</v>
      </c>
      <c r="AD3124" s="92">
        <v>0</v>
      </c>
      <c r="AE3124" s="91">
        <v>0.32152777777810115</v>
      </c>
      <c r="AF3124" s="92">
        <v>7.7166666666744277</v>
      </c>
    </row>
    <row r="3125" spans="12:32" ht="12.75" customHeight="1" x14ac:dyDescent="0.3">
      <c r="L3125" s="86">
        <v>6</v>
      </c>
      <c r="M3125" s="87" t="s">
        <v>808</v>
      </c>
      <c r="N3125" s="86" t="s">
        <v>52</v>
      </c>
      <c r="O3125" s="87" t="s">
        <v>828</v>
      </c>
      <c r="P3125" s="87" t="s">
        <v>829</v>
      </c>
      <c r="Q3125" s="38"/>
      <c r="R3125" s="38"/>
      <c r="S3125" s="38"/>
      <c r="T3125" s="38"/>
      <c r="U3125" s="88" t="s">
        <v>540</v>
      </c>
      <c r="V3125" s="88" t="s">
        <v>3496</v>
      </c>
      <c r="W3125" s="88" t="s">
        <v>3531</v>
      </c>
      <c r="X3125" s="89">
        <v>43798.456250000003</v>
      </c>
      <c r="Y3125" s="71">
        <v>43798</v>
      </c>
      <c r="Z3125" s="90">
        <v>0.45624999999999999</v>
      </c>
      <c r="AA3125" s="89">
        <v>43798.657638888886</v>
      </c>
      <c r="AB3125" s="71">
        <v>43798</v>
      </c>
      <c r="AC3125" s="91">
        <v>0.65763888888888888</v>
      </c>
      <c r="AD3125" s="92">
        <v>0</v>
      </c>
      <c r="AE3125" s="91">
        <v>0.20138888888322981</v>
      </c>
      <c r="AF3125" s="92">
        <v>4.8333333331975155</v>
      </c>
    </row>
    <row r="3126" spans="12:32" ht="12.75" customHeight="1" x14ac:dyDescent="0.3">
      <c r="L3126" s="86">
        <v>6</v>
      </c>
      <c r="M3126" s="87" t="s">
        <v>808</v>
      </c>
      <c r="N3126" s="86" t="s">
        <v>52</v>
      </c>
      <c r="O3126" s="87" t="s">
        <v>828</v>
      </c>
      <c r="P3126" s="87" t="s">
        <v>829</v>
      </c>
      <c r="Q3126" s="38"/>
      <c r="R3126" s="38"/>
      <c r="S3126" s="38"/>
      <c r="T3126" s="38"/>
      <c r="U3126" s="88" t="s">
        <v>540</v>
      </c>
      <c r="V3126" s="88" t="s">
        <v>3496</v>
      </c>
      <c r="W3126" s="88" t="s">
        <v>3532</v>
      </c>
      <c r="X3126" s="89">
        <v>43791.496527777781</v>
      </c>
      <c r="Y3126" s="71">
        <v>43791</v>
      </c>
      <c r="Z3126" s="90">
        <v>0.49652777777777773</v>
      </c>
      <c r="AA3126" s="89">
        <v>43791.709722222222</v>
      </c>
      <c r="AB3126" s="71">
        <v>43791</v>
      </c>
      <c r="AC3126" s="91">
        <v>0.70972222222222225</v>
      </c>
      <c r="AD3126" s="92">
        <v>0</v>
      </c>
      <c r="AE3126" s="91">
        <v>0.21319444444088731</v>
      </c>
      <c r="AF3126" s="92">
        <v>5.1166666665812954</v>
      </c>
    </row>
    <row r="3127" spans="12:32" ht="12.75" customHeight="1" x14ac:dyDescent="0.3">
      <c r="L3127" s="86">
        <v>6</v>
      </c>
      <c r="M3127" s="87" t="s">
        <v>808</v>
      </c>
      <c r="N3127" s="86" t="s">
        <v>52</v>
      </c>
      <c r="O3127" s="87" t="s">
        <v>828</v>
      </c>
      <c r="P3127" s="87" t="s">
        <v>829</v>
      </c>
      <c r="Q3127" s="38"/>
      <c r="R3127" s="38"/>
      <c r="S3127" s="38"/>
      <c r="T3127" s="38"/>
      <c r="U3127" s="88" t="s">
        <v>540</v>
      </c>
      <c r="V3127" s="88" t="s">
        <v>3496</v>
      </c>
      <c r="W3127" s="88" t="s">
        <v>3533</v>
      </c>
      <c r="X3127" s="89">
        <v>43794.5625</v>
      </c>
      <c r="Y3127" s="71">
        <v>43794</v>
      </c>
      <c r="Z3127" s="90">
        <v>0.5625</v>
      </c>
      <c r="AA3127" s="89">
        <v>43794.748611111114</v>
      </c>
      <c r="AB3127" s="71">
        <v>43794</v>
      </c>
      <c r="AC3127" s="91">
        <v>0.74861111111111112</v>
      </c>
      <c r="AD3127" s="92">
        <v>0</v>
      </c>
      <c r="AE3127" s="91">
        <v>0.18611111111385981</v>
      </c>
      <c r="AF3127" s="92">
        <v>4.4666666667326353</v>
      </c>
    </row>
    <row r="3128" spans="12:32" ht="12.75" customHeight="1" x14ac:dyDescent="0.3">
      <c r="L3128" s="86">
        <v>6</v>
      </c>
      <c r="M3128" s="87" t="s">
        <v>808</v>
      </c>
      <c r="N3128" s="86" t="s">
        <v>52</v>
      </c>
      <c r="O3128" s="87" t="s">
        <v>828</v>
      </c>
      <c r="P3128" s="87" t="s">
        <v>829</v>
      </c>
      <c r="Q3128" s="38"/>
      <c r="R3128" s="38"/>
      <c r="S3128" s="38"/>
      <c r="T3128" s="38"/>
      <c r="U3128" s="88" t="s">
        <v>540</v>
      </c>
      <c r="V3128" s="88" t="s">
        <v>3496</v>
      </c>
      <c r="W3128" s="88" t="s">
        <v>3534</v>
      </c>
      <c r="X3128" s="89">
        <v>43770.611805555556</v>
      </c>
      <c r="Y3128" s="71">
        <v>43770</v>
      </c>
      <c r="Z3128" s="90">
        <v>0.6118055555555556</v>
      </c>
      <c r="AA3128" s="89">
        <v>43770.688194444447</v>
      </c>
      <c r="AB3128" s="71">
        <v>43770</v>
      </c>
      <c r="AC3128" s="91">
        <v>0.68819444444444444</v>
      </c>
      <c r="AD3128" s="92">
        <v>0</v>
      </c>
      <c r="AE3128" s="91">
        <v>7.6388888890505768E-2</v>
      </c>
      <c r="AF3128" s="92">
        <v>1.8333333333721384</v>
      </c>
    </row>
    <row r="3129" spans="12:32" ht="12.75" customHeight="1" x14ac:dyDescent="0.3">
      <c r="L3129" s="86">
        <v>6</v>
      </c>
      <c r="M3129" s="87" t="s">
        <v>808</v>
      </c>
      <c r="N3129" s="86" t="s">
        <v>52</v>
      </c>
      <c r="O3129" s="87" t="s">
        <v>828</v>
      </c>
      <c r="P3129" s="87" t="s">
        <v>829</v>
      </c>
      <c r="Q3129" s="38"/>
      <c r="R3129" s="38"/>
      <c r="S3129" s="38"/>
      <c r="T3129" s="38"/>
      <c r="U3129" s="88" t="s">
        <v>540</v>
      </c>
      <c r="V3129" s="88" t="s">
        <v>3496</v>
      </c>
      <c r="W3129" s="88" t="s">
        <v>3535</v>
      </c>
      <c r="X3129" s="89">
        <v>43796.629861111112</v>
      </c>
      <c r="Y3129" s="71">
        <v>43796</v>
      </c>
      <c r="Z3129" s="90">
        <v>0.62986111111111109</v>
      </c>
      <c r="AA3129" s="89">
        <v>43796.770833333336</v>
      </c>
      <c r="AB3129" s="71">
        <v>43796</v>
      </c>
      <c r="AC3129" s="91">
        <v>0.77083333333333326</v>
      </c>
      <c r="AD3129" s="92">
        <v>0</v>
      </c>
      <c r="AE3129" s="91">
        <v>0.14097222222335404</v>
      </c>
      <c r="AF3129" s="92">
        <v>3.3833333333604969</v>
      </c>
    </row>
    <row r="3130" spans="12:32" ht="12.75" customHeight="1" x14ac:dyDescent="0.3">
      <c r="L3130" s="86">
        <v>6</v>
      </c>
      <c r="M3130" s="87" t="s">
        <v>808</v>
      </c>
      <c r="N3130" s="86" t="s">
        <v>52</v>
      </c>
      <c r="O3130" s="87" t="s">
        <v>828</v>
      </c>
      <c r="P3130" s="87" t="s">
        <v>829</v>
      </c>
      <c r="Q3130" s="38"/>
      <c r="R3130" s="38"/>
      <c r="S3130" s="38"/>
      <c r="T3130" s="38"/>
      <c r="U3130" s="88" t="s">
        <v>540</v>
      </c>
      <c r="V3130" s="88" t="s">
        <v>3496</v>
      </c>
      <c r="W3130" s="88" t="s">
        <v>3536</v>
      </c>
      <c r="X3130" s="89">
        <v>43782.65902777778</v>
      </c>
      <c r="Y3130" s="71">
        <v>43782</v>
      </c>
      <c r="Z3130" s="90">
        <v>0.65902777777777777</v>
      </c>
      <c r="AA3130" s="89">
        <v>43782.763888888891</v>
      </c>
      <c r="AB3130" s="71">
        <v>43782</v>
      </c>
      <c r="AC3130" s="91">
        <v>0.76388888888888884</v>
      </c>
      <c r="AD3130" s="92">
        <v>0</v>
      </c>
      <c r="AE3130" s="91">
        <v>0.10486111111094942</v>
      </c>
      <c r="AF3130" s="92">
        <v>2.5166666666627862</v>
      </c>
    </row>
    <row r="3131" spans="12:32" ht="12.75" customHeight="1" x14ac:dyDescent="0.3">
      <c r="L3131" s="86">
        <v>6</v>
      </c>
      <c r="M3131" s="87" t="s">
        <v>808</v>
      </c>
      <c r="N3131" s="86" t="s">
        <v>52</v>
      </c>
      <c r="O3131" s="87" t="s">
        <v>828</v>
      </c>
      <c r="P3131" s="87" t="s">
        <v>829</v>
      </c>
      <c r="Q3131" s="38"/>
      <c r="R3131" s="38"/>
      <c r="S3131" s="38"/>
      <c r="T3131" s="38"/>
      <c r="U3131" s="88" t="s">
        <v>540</v>
      </c>
      <c r="V3131" s="88" t="s">
        <v>3496</v>
      </c>
      <c r="W3131" s="88" t="s">
        <v>3537</v>
      </c>
      <c r="X3131" s="89">
        <v>43788.663888888892</v>
      </c>
      <c r="Y3131" s="71">
        <v>43788</v>
      </c>
      <c r="Z3131" s="90">
        <v>0.66388888888888886</v>
      </c>
      <c r="AA3131" s="89">
        <v>43788.748611111114</v>
      </c>
      <c r="AB3131" s="71">
        <v>43788</v>
      </c>
      <c r="AC3131" s="91">
        <v>0.74861111111111112</v>
      </c>
      <c r="AD3131" s="92">
        <v>0</v>
      </c>
      <c r="AE3131" s="91">
        <v>8.4722222221898846E-2</v>
      </c>
      <c r="AF3131" s="92">
        <v>2.0333333333255723</v>
      </c>
    </row>
    <row r="3132" spans="12:32" ht="12.75" customHeight="1" x14ac:dyDescent="0.3">
      <c r="L3132" s="86">
        <v>6</v>
      </c>
      <c r="M3132" s="87" t="s">
        <v>808</v>
      </c>
      <c r="N3132" s="86" t="s">
        <v>52</v>
      </c>
      <c r="O3132" s="87" t="s">
        <v>828</v>
      </c>
      <c r="P3132" s="87" t="s">
        <v>829</v>
      </c>
      <c r="Q3132" s="38"/>
      <c r="R3132" s="38"/>
      <c r="S3132" s="38"/>
      <c r="T3132" s="38"/>
      <c r="U3132" s="88" t="s">
        <v>540</v>
      </c>
      <c r="V3132" s="88" t="s">
        <v>3496</v>
      </c>
      <c r="W3132" s="88" t="s">
        <v>3538</v>
      </c>
      <c r="X3132" s="89">
        <v>43774.669444444444</v>
      </c>
      <c r="Y3132" s="71">
        <v>43774</v>
      </c>
      <c r="Z3132" s="90">
        <v>0.6694444444444444</v>
      </c>
      <c r="AA3132" s="89">
        <v>43774.756944444445</v>
      </c>
      <c r="AB3132" s="71">
        <v>43774</v>
      </c>
      <c r="AC3132" s="91">
        <v>0.75694444444444442</v>
      </c>
      <c r="AD3132" s="92">
        <v>0</v>
      </c>
      <c r="AE3132" s="91">
        <v>8.7500000001455192E-2</v>
      </c>
      <c r="AF3132" s="92">
        <v>2.1000000000349246</v>
      </c>
    </row>
    <row r="3133" spans="12:32" ht="12.75" customHeight="1" x14ac:dyDescent="0.3">
      <c r="L3133" s="86">
        <v>6</v>
      </c>
      <c r="M3133" s="87" t="s">
        <v>808</v>
      </c>
      <c r="N3133" s="86" t="s">
        <v>52</v>
      </c>
      <c r="O3133" s="87" t="s">
        <v>828</v>
      </c>
      <c r="P3133" s="87" t="s">
        <v>829</v>
      </c>
      <c r="Q3133" s="38"/>
      <c r="R3133" s="38"/>
      <c r="S3133" s="38"/>
      <c r="T3133" s="38"/>
      <c r="U3133" s="88" t="s">
        <v>540</v>
      </c>
      <c r="V3133" s="88" t="s">
        <v>3496</v>
      </c>
      <c r="W3133" s="88" t="s">
        <v>3539</v>
      </c>
      <c r="X3133" s="89">
        <v>43775.688888888886</v>
      </c>
      <c r="Y3133" s="71">
        <v>43775</v>
      </c>
      <c r="Z3133" s="90">
        <v>0.68888888888888888</v>
      </c>
      <c r="AA3133" s="89">
        <v>43775.759027777778</v>
      </c>
      <c r="AB3133" s="71">
        <v>43775</v>
      </c>
      <c r="AC3133" s="91">
        <v>0.75902777777777786</v>
      </c>
      <c r="AD3133" s="92">
        <v>0</v>
      </c>
      <c r="AE3133" s="91">
        <v>7.013888889196096E-2</v>
      </c>
      <c r="AF3133" s="92">
        <v>1.683333333407063</v>
      </c>
    </row>
    <row r="3134" spans="12:32" ht="12.75" customHeight="1" x14ac:dyDescent="0.3">
      <c r="L3134" s="86">
        <v>6</v>
      </c>
      <c r="M3134" s="87" t="s">
        <v>808</v>
      </c>
      <c r="N3134" s="86" t="s">
        <v>52</v>
      </c>
      <c r="O3134" s="87" t="s">
        <v>828</v>
      </c>
      <c r="P3134" s="87" t="s">
        <v>829</v>
      </c>
      <c r="Q3134" s="38"/>
      <c r="R3134" s="38"/>
      <c r="S3134" s="38"/>
      <c r="T3134" s="38"/>
      <c r="U3134" s="88" t="s">
        <v>540</v>
      </c>
      <c r="V3134" s="88" t="s">
        <v>3567</v>
      </c>
      <c r="W3134" s="88" t="s">
        <v>3576</v>
      </c>
      <c r="X3134" s="89">
        <v>43790.606944444444</v>
      </c>
      <c r="Y3134" s="71">
        <v>43790</v>
      </c>
      <c r="Z3134" s="90">
        <v>0.6069444444444444</v>
      </c>
      <c r="AA3134" s="89">
        <v>43790.706944444442</v>
      </c>
      <c r="AB3134" s="71">
        <v>43790</v>
      </c>
      <c r="AC3134" s="91">
        <v>0.70694444444444449</v>
      </c>
      <c r="AD3134" s="92">
        <v>0</v>
      </c>
      <c r="AE3134" s="91">
        <v>9.9999999998544808E-2</v>
      </c>
      <c r="AF3134" s="92">
        <v>2.3999999999650754</v>
      </c>
    </row>
    <row r="3135" spans="12:32" ht="12.75" customHeight="1" x14ac:dyDescent="0.3">
      <c r="L3135" s="86">
        <v>6</v>
      </c>
      <c r="M3135" s="87" t="s">
        <v>808</v>
      </c>
      <c r="N3135" s="86" t="s">
        <v>52</v>
      </c>
      <c r="O3135" s="87" t="s">
        <v>984</v>
      </c>
      <c r="P3135" s="87" t="s">
        <v>985</v>
      </c>
      <c r="Q3135" s="38"/>
      <c r="R3135" s="38"/>
      <c r="S3135" s="38"/>
      <c r="T3135" s="38"/>
      <c r="U3135" s="88" t="s">
        <v>540</v>
      </c>
      <c r="V3135" s="88" t="s">
        <v>3578</v>
      </c>
      <c r="W3135" s="88" t="s">
        <v>3590</v>
      </c>
      <c r="X3135" s="89">
        <v>43787.520138888889</v>
      </c>
      <c r="Y3135" s="71">
        <v>43787</v>
      </c>
      <c r="Z3135" s="90">
        <v>0.52013888888888882</v>
      </c>
      <c r="AA3135" s="89">
        <v>43787.699305555558</v>
      </c>
      <c r="AB3135" s="71">
        <v>43787</v>
      </c>
      <c r="AC3135" s="91">
        <v>0.69930555555555551</v>
      </c>
      <c r="AD3135" s="92">
        <v>0</v>
      </c>
      <c r="AE3135" s="91">
        <v>0.17916666666860692</v>
      </c>
      <c r="AF3135" s="92">
        <v>4.3000000000465661</v>
      </c>
    </row>
    <row r="3136" spans="12:32" ht="12.75" customHeight="1" x14ac:dyDescent="0.3">
      <c r="L3136" s="86">
        <v>6</v>
      </c>
      <c r="M3136" s="87" t="s">
        <v>808</v>
      </c>
      <c r="N3136" s="86" t="s">
        <v>52</v>
      </c>
      <c r="O3136" s="87" t="s">
        <v>828</v>
      </c>
      <c r="P3136" s="87" t="s">
        <v>829</v>
      </c>
      <c r="Q3136" s="38"/>
      <c r="R3136" s="38"/>
      <c r="S3136" s="38"/>
      <c r="T3136" s="38"/>
      <c r="U3136" s="88" t="s">
        <v>540</v>
      </c>
      <c r="V3136" s="88" t="s">
        <v>3643</v>
      </c>
      <c r="W3136" s="88" t="s">
        <v>3652</v>
      </c>
      <c r="X3136" s="89">
        <v>43788.734027777777</v>
      </c>
      <c r="Y3136" s="71">
        <v>43788</v>
      </c>
      <c r="Z3136" s="90">
        <v>0.73402777777777783</v>
      </c>
      <c r="AA3136" s="89">
        <v>43789.513888888891</v>
      </c>
      <c r="AB3136" s="71">
        <v>43789</v>
      </c>
      <c r="AC3136" s="91">
        <v>1.5138888888888888</v>
      </c>
      <c r="AD3136" s="92">
        <v>0</v>
      </c>
      <c r="AE3136" s="91">
        <v>1.1965277777777776</v>
      </c>
      <c r="AF3136" s="92">
        <v>28.716666666666661</v>
      </c>
    </row>
    <row r="3137" spans="12:32" ht="12.75" customHeight="1" x14ac:dyDescent="0.3">
      <c r="L3137" s="86">
        <v>6</v>
      </c>
      <c r="M3137" s="87" t="s">
        <v>808</v>
      </c>
      <c r="N3137" s="86" t="s">
        <v>52</v>
      </c>
      <c r="O3137" s="87" t="s">
        <v>828</v>
      </c>
      <c r="P3137" s="87" t="s">
        <v>829</v>
      </c>
      <c r="Q3137" s="38"/>
      <c r="R3137" s="38"/>
      <c r="S3137" s="38"/>
      <c r="T3137" s="38"/>
      <c r="U3137" s="88" t="s">
        <v>540</v>
      </c>
      <c r="V3137" s="88" t="s">
        <v>3643</v>
      </c>
      <c r="W3137" s="88" t="s">
        <v>3653</v>
      </c>
      <c r="X3137" s="70"/>
      <c r="Y3137" s="71"/>
      <c r="Z3137" s="90"/>
      <c r="AA3137" s="90"/>
      <c r="AB3137" s="71"/>
      <c r="AC3137" s="91" t="s">
        <v>762</v>
      </c>
    </row>
    <row r="3138" spans="12:32" ht="12.75" customHeight="1" x14ac:dyDescent="0.3">
      <c r="L3138" s="86">
        <v>6</v>
      </c>
      <c r="M3138" s="87" t="s">
        <v>808</v>
      </c>
      <c r="N3138" s="86" t="s">
        <v>52</v>
      </c>
      <c r="O3138" s="87" t="s">
        <v>809</v>
      </c>
      <c r="P3138" s="38"/>
      <c r="Q3138" s="87" t="s">
        <v>810</v>
      </c>
      <c r="R3138" s="38"/>
      <c r="S3138" s="38"/>
      <c r="T3138" s="38"/>
      <c r="U3138" s="88" t="s">
        <v>540</v>
      </c>
      <c r="V3138" s="88" t="s">
        <v>3673</v>
      </c>
      <c r="W3138" s="88" t="s">
        <v>3679</v>
      </c>
      <c r="X3138" s="89">
        <v>43782.497916666667</v>
      </c>
      <c r="Y3138" s="71">
        <v>43782</v>
      </c>
      <c r="Z3138" s="90">
        <v>0.49791666666666662</v>
      </c>
      <c r="AA3138" s="89">
        <v>43782.692361111112</v>
      </c>
      <c r="AB3138" s="71">
        <v>43782</v>
      </c>
      <c r="AC3138" s="91">
        <v>0.69236111111111109</v>
      </c>
      <c r="AD3138" s="92">
        <v>0</v>
      </c>
      <c r="AE3138" s="91">
        <v>0.19444444444525288</v>
      </c>
      <c r="AF3138" s="92">
        <v>4.6666666666860692</v>
      </c>
    </row>
    <row r="3139" spans="12:32" ht="12.75" customHeight="1" x14ac:dyDescent="0.3">
      <c r="L3139" s="86">
        <v>6</v>
      </c>
      <c r="M3139" s="87" t="s">
        <v>808</v>
      </c>
      <c r="N3139" s="86" t="s">
        <v>52</v>
      </c>
      <c r="O3139" s="87" t="s">
        <v>809</v>
      </c>
      <c r="P3139" s="38"/>
      <c r="Q3139" s="87" t="s">
        <v>810</v>
      </c>
      <c r="R3139" s="38"/>
      <c r="S3139" s="38"/>
      <c r="T3139" s="38"/>
      <c r="U3139" s="88" t="s">
        <v>540</v>
      </c>
      <c r="V3139" s="88" t="s">
        <v>3673</v>
      </c>
      <c r="W3139" s="88" t="s">
        <v>3680</v>
      </c>
      <c r="X3139" s="89">
        <v>43794.542361111111</v>
      </c>
      <c r="Y3139" s="71">
        <v>43794</v>
      </c>
      <c r="Z3139" s="90">
        <v>0.54236111111111107</v>
      </c>
      <c r="AA3139" s="89">
        <v>43794.714583333334</v>
      </c>
      <c r="AB3139" s="71">
        <v>43794</v>
      </c>
      <c r="AC3139" s="91">
        <v>0.71458333333333335</v>
      </c>
      <c r="AD3139" s="92">
        <v>0</v>
      </c>
      <c r="AE3139" s="91">
        <v>0.17222222222335404</v>
      </c>
      <c r="AF3139" s="92">
        <v>4.1333333333604969</v>
      </c>
    </row>
    <row r="3140" spans="12:32" ht="12.75" customHeight="1" x14ac:dyDescent="0.3">
      <c r="L3140" s="86">
        <v>6</v>
      </c>
      <c r="M3140" s="87" t="s">
        <v>808</v>
      </c>
      <c r="N3140" s="86" t="s">
        <v>52</v>
      </c>
      <c r="O3140" s="87" t="s">
        <v>809</v>
      </c>
      <c r="P3140" s="38"/>
      <c r="Q3140" s="87" t="s">
        <v>810</v>
      </c>
      <c r="R3140" s="38"/>
      <c r="S3140" s="38"/>
      <c r="T3140" s="38"/>
      <c r="U3140" s="88" t="s">
        <v>540</v>
      </c>
      <c r="V3140" s="88" t="s">
        <v>3673</v>
      </c>
      <c r="W3140" s="88" t="s">
        <v>3681</v>
      </c>
      <c r="X3140" s="89">
        <v>43774.500694444447</v>
      </c>
      <c r="Y3140" s="71">
        <v>43774</v>
      </c>
      <c r="Z3140" s="90">
        <v>0.50069444444444444</v>
      </c>
      <c r="AA3140" s="89">
        <v>43774.694444444445</v>
      </c>
      <c r="AB3140" s="71">
        <v>43774</v>
      </c>
      <c r="AC3140" s="91">
        <v>0.69444444444444442</v>
      </c>
      <c r="AD3140" s="92">
        <v>0</v>
      </c>
      <c r="AE3140" s="91">
        <v>0.19374999999854481</v>
      </c>
      <c r="AF3140" s="92">
        <v>4.6499999999650754</v>
      </c>
    </row>
    <row r="3141" spans="12:32" ht="12.75" customHeight="1" x14ac:dyDescent="0.3">
      <c r="L3141" s="86">
        <v>6</v>
      </c>
      <c r="M3141" s="87" t="s">
        <v>808</v>
      </c>
      <c r="N3141" s="86" t="s">
        <v>52</v>
      </c>
      <c r="O3141" s="87" t="s">
        <v>843</v>
      </c>
      <c r="P3141" s="87" t="s">
        <v>844</v>
      </c>
      <c r="Q3141" s="38"/>
      <c r="R3141" s="38"/>
      <c r="S3141" s="38"/>
      <c r="T3141" s="38"/>
      <c r="U3141" s="88" t="s">
        <v>540</v>
      </c>
      <c r="V3141" s="88" t="s">
        <v>3686</v>
      </c>
      <c r="W3141" s="88" t="s">
        <v>3693</v>
      </c>
      <c r="X3141" s="89">
        <v>43787.595833333333</v>
      </c>
      <c r="Y3141" s="71">
        <v>43787</v>
      </c>
      <c r="Z3141" s="90">
        <v>0.59583333333333333</v>
      </c>
      <c r="AA3141" s="89">
        <v>43787.789583333331</v>
      </c>
      <c r="AB3141" s="71">
        <v>43787</v>
      </c>
      <c r="AC3141" s="91">
        <v>0.7895833333333333</v>
      </c>
      <c r="AD3141" s="92">
        <v>0</v>
      </c>
      <c r="AE3141" s="91">
        <v>0.19374999999854481</v>
      </c>
      <c r="AF3141" s="92">
        <v>4.6499999999650754</v>
      </c>
    </row>
    <row r="3142" spans="12:32" ht="12.75" customHeight="1" x14ac:dyDescent="0.3">
      <c r="L3142" s="86">
        <v>6</v>
      </c>
      <c r="M3142" s="87" t="s">
        <v>808</v>
      </c>
      <c r="N3142" s="86" t="s">
        <v>52</v>
      </c>
      <c r="O3142" s="87" t="s">
        <v>809</v>
      </c>
      <c r="P3142" s="38"/>
      <c r="Q3142" s="87" t="s">
        <v>810</v>
      </c>
      <c r="R3142" s="38"/>
      <c r="S3142" s="38"/>
      <c r="T3142" s="38"/>
      <c r="U3142" s="88" t="s">
        <v>540</v>
      </c>
      <c r="V3142" s="88" t="s">
        <v>3712</v>
      </c>
      <c r="W3142" s="88" t="s">
        <v>3731</v>
      </c>
      <c r="X3142" s="89">
        <v>43788.435416666667</v>
      </c>
      <c r="Y3142" s="71">
        <v>43788</v>
      </c>
      <c r="Z3142" s="90">
        <v>0.43541666666666662</v>
      </c>
      <c r="AA3142" s="89">
        <v>43788.61041666667</v>
      </c>
      <c r="AB3142" s="71">
        <v>43788</v>
      </c>
      <c r="AC3142" s="91">
        <v>0.61041666666666661</v>
      </c>
      <c r="AD3142" s="92">
        <v>0</v>
      </c>
      <c r="AE3142" s="91">
        <v>0.17500000000291038</v>
      </c>
      <c r="AF3142" s="92">
        <v>4.2000000000698492</v>
      </c>
    </row>
    <row r="3143" spans="12:32" ht="12.75" customHeight="1" x14ac:dyDescent="0.3">
      <c r="L3143" s="86">
        <v>6</v>
      </c>
      <c r="M3143" s="87" t="s">
        <v>808</v>
      </c>
      <c r="N3143" s="86" t="s">
        <v>52</v>
      </c>
      <c r="O3143" s="87" t="s">
        <v>809</v>
      </c>
      <c r="P3143" s="38"/>
      <c r="Q3143" s="87" t="s">
        <v>810</v>
      </c>
      <c r="R3143" s="38"/>
      <c r="S3143" s="38"/>
      <c r="T3143" s="38"/>
      <c r="U3143" s="88" t="s">
        <v>540</v>
      </c>
      <c r="V3143" s="88" t="s">
        <v>3712</v>
      </c>
      <c r="W3143" s="88" t="s">
        <v>3732</v>
      </c>
      <c r="X3143" s="89">
        <v>43783.462500000001</v>
      </c>
      <c r="Y3143" s="71">
        <v>43783</v>
      </c>
      <c r="Z3143" s="90">
        <v>0.46249999999999997</v>
      </c>
      <c r="AA3143" s="89">
        <v>43783.54791666667</v>
      </c>
      <c r="AB3143" s="71">
        <v>43783</v>
      </c>
      <c r="AC3143" s="91">
        <v>0.54791666666666661</v>
      </c>
      <c r="AD3143" s="92">
        <v>0</v>
      </c>
      <c r="AE3143" s="91">
        <v>8.5416666668606922E-2</v>
      </c>
      <c r="AF3143" s="92">
        <v>2.0500000000465661</v>
      </c>
    </row>
    <row r="3144" spans="12:32" ht="12.75" customHeight="1" x14ac:dyDescent="0.3">
      <c r="L3144" s="86">
        <v>6</v>
      </c>
      <c r="M3144" s="87" t="s">
        <v>808</v>
      </c>
      <c r="N3144" s="86" t="s">
        <v>52</v>
      </c>
      <c r="O3144" s="87" t="s">
        <v>809</v>
      </c>
      <c r="P3144" s="38"/>
      <c r="Q3144" s="87" t="s">
        <v>810</v>
      </c>
      <c r="R3144" s="38"/>
      <c r="S3144" s="38"/>
      <c r="T3144" s="38"/>
      <c r="U3144" s="88" t="s">
        <v>540</v>
      </c>
      <c r="V3144" s="88" t="s">
        <v>3712</v>
      </c>
      <c r="W3144" s="88" t="s">
        <v>3733</v>
      </c>
      <c r="X3144" s="89">
        <v>43776.463888888888</v>
      </c>
      <c r="Y3144" s="71">
        <v>43776</v>
      </c>
      <c r="Z3144" s="90">
        <v>0.46388888888888885</v>
      </c>
      <c r="AA3144" s="89">
        <v>43776.55972222222</v>
      </c>
      <c r="AB3144" s="71">
        <v>43776</v>
      </c>
      <c r="AC3144" s="91">
        <v>0.55972222222222223</v>
      </c>
      <c r="AD3144" s="92">
        <v>0</v>
      </c>
      <c r="AE3144" s="91">
        <v>9.5833333332848269E-2</v>
      </c>
      <c r="AF3144" s="92">
        <v>2.2999999999883585</v>
      </c>
    </row>
    <row r="3145" spans="12:32" ht="12.75" customHeight="1" x14ac:dyDescent="0.3">
      <c r="L3145" s="86">
        <v>6</v>
      </c>
      <c r="M3145" s="87" t="s">
        <v>808</v>
      </c>
      <c r="N3145" s="86" t="s">
        <v>52</v>
      </c>
      <c r="O3145" s="87" t="s">
        <v>809</v>
      </c>
      <c r="P3145" s="38"/>
      <c r="Q3145" s="87" t="s">
        <v>810</v>
      </c>
      <c r="R3145" s="38"/>
      <c r="S3145" s="38"/>
      <c r="T3145" s="38"/>
      <c r="U3145" s="88" t="s">
        <v>540</v>
      </c>
      <c r="V3145" s="88" t="s">
        <v>3712</v>
      </c>
      <c r="W3145" s="88" t="s">
        <v>3734</v>
      </c>
      <c r="X3145" s="89">
        <v>43775.481944444444</v>
      </c>
      <c r="Y3145" s="71">
        <v>43775</v>
      </c>
      <c r="Z3145" s="90">
        <v>0.48194444444444445</v>
      </c>
      <c r="AA3145" s="89">
        <v>43775.538194444445</v>
      </c>
      <c r="AB3145" s="71">
        <v>43775</v>
      </c>
      <c r="AC3145" s="91">
        <v>1.5381944444444444</v>
      </c>
      <c r="AD3145" s="92">
        <v>0</v>
      </c>
      <c r="AE3145" s="91">
        <v>5.6250000001455192E-2</v>
      </c>
      <c r="AF3145" s="92">
        <v>1.3500000000349246</v>
      </c>
    </row>
    <row r="3146" spans="12:32" ht="12.75" customHeight="1" x14ac:dyDescent="0.3">
      <c r="L3146" s="86">
        <v>6</v>
      </c>
      <c r="M3146" s="87" t="s">
        <v>808</v>
      </c>
      <c r="N3146" s="86" t="s">
        <v>52</v>
      </c>
      <c r="O3146" s="87" t="s">
        <v>809</v>
      </c>
      <c r="P3146" s="38"/>
      <c r="Q3146" s="87" t="s">
        <v>810</v>
      </c>
      <c r="R3146" s="38"/>
      <c r="S3146" s="38"/>
      <c r="T3146" s="38"/>
      <c r="U3146" s="88" t="s">
        <v>540</v>
      </c>
      <c r="V3146" s="88" t="s">
        <v>3712</v>
      </c>
      <c r="W3146" s="88" t="s">
        <v>3735</v>
      </c>
      <c r="X3146" s="89">
        <v>43777.563194444447</v>
      </c>
      <c r="Y3146" s="71">
        <v>43777</v>
      </c>
      <c r="Z3146" s="90">
        <v>0.56319444444444444</v>
      </c>
      <c r="AA3146" s="89">
        <v>43777.677083333336</v>
      </c>
      <c r="AB3146" s="71">
        <v>43777</v>
      </c>
      <c r="AC3146" s="91">
        <v>0.67708333333333337</v>
      </c>
      <c r="AD3146" s="92">
        <v>0</v>
      </c>
      <c r="AE3146" s="91">
        <v>0.11388888888905058</v>
      </c>
      <c r="AF3146" s="92">
        <v>2.7333333333372138</v>
      </c>
    </row>
    <row r="3147" spans="12:32" ht="12.75" customHeight="1" x14ac:dyDescent="0.3">
      <c r="L3147" s="86">
        <v>6</v>
      </c>
      <c r="M3147" s="87" t="s">
        <v>808</v>
      </c>
      <c r="N3147" s="86" t="s">
        <v>52</v>
      </c>
      <c r="O3147" s="87" t="s">
        <v>809</v>
      </c>
      <c r="P3147" s="38"/>
      <c r="Q3147" s="87" t="s">
        <v>810</v>
      </c>
      <c r="R3147" s="38"/>
      <c r="S3147" s="38"/>
      <c r="T3147" s="38"/>
      <c r="U3147" s="88" t="s">
        <v>540</v>
      </c>
      <c r="V3147" s="88" t="s">
        <v>3712</v>
      </c>
      <c r="W3147" s="88" t="s">
        <v>3736</v>
      </c>
      <c r="X3147" s="89">
        <v>43774.56527777778</v>
      </c>
      <c r="Y3147" s="71">
        <v>43774</v>
      </c>
      <c r="Z3147" s="90">
        <v>0.56527777777777777</v>
      </c>
      <c r="AA3147" s="89">
        <v>43774.711111111108</v>
      </c>
      <c r="AB3147" s="71">
        <v>43774</v>
      </c>
      <c r="AC3147" s="91">
        <v>0.71111111111111114</v>
      </c>
      <c r="AD3147" s="92">
        <v>0</v>
      </c>
      <c r="AE3147" s="91">
        <v>0.14583333332848269</v>
      </c>
      <c r="AF3147" s="92">
        <v>3.4999999998835847</v>
      </c>
    </row>
    <row r="3148" spans="12:32" ht="12.75" customHeight="1" x14ac:dyDescent="0.3">
      <c r="L3148" s="86">
        <v>6</v>
      </c>
      <c r="M3148" s="87" t="s">
        <v>808</v>
      </c>
      <c r="N3148" s="86" t="s">
        <v>52</v>
      </c>
      <c r="O3148" s="87" t="s">
        <v>809</v>
      </c>
      <c r="P3148" s="38"/>
      <c r="Q3148" s="87" t="s">
        <v>810</v>
      </c>
      <c r="R3148" s="38"/>
      <c r="S3148" s="38"/>
      <c r="T3148" s="38"/>
      <c r="U3148" s="88" t="s">
        <v>540</v>
      </c>
      <c r="V3148" s="88" t="s">
        <v>3712</v>
      </c>
      <c r="W3148" s="88" t="s">
        <v>3737</v>
      </c>
      <c r="X3148" s="89">
        <v>43794.566666666666</v>
      </c>
      <c r="Y3148" s="71">
        <v>43794</v>
      </c>
      <c r="Z3148" s="90">
        <v>0.56666666666666665</v>
      </c>
      <c r="AA3148" s="89">
        <v>43794.672222222223</v>
      </c>
      <c r="AB3148" s="71">
        <v>43794</v>
      </c>
      <c r="AC3148" s="91">
        <v>0.67222222222222228</v>
      </c>
      <c r="AD3148" s="92">
        <v>0</v>
      </c>
      <c r="AE3148" s="91">
        <v>0.1055555555576575</v>
      </c>
      <c r="AF3148" s="92">
        <v>2.53333333338378</v>
      </c>
    </row>
    <row r="3149" spans="12:32" ht="12.75" customHeight="1" x14ac:dyDescent="0.3">
      <c r="L3149" s="86">
        <v>6</v>
      </c>
      <c r="M3149" s="87" t="s">
        <v>808</v>
      </c>
      <c r="N3149" s="86" t="s">
        <v>52</v>
      </c>
      <c r="O3149" s="87" t="s">
        <v>809</v>
      </c>
      <c r="P3149" s="38"/>
      <c r="Q3149" s="87" t="s">
        <v>810</v>
      </c>
      <c r="R3149" s="38"/>
      <c r="S3149" s="38"/>
      <c r="T3149" s="38"/>
      <c r="U3149" s="88" t="s">
        <v>540</v>
      </c>
      <c r="V3149" s="88" t="s">
        <v>3712</v>
      </c>
      <c r="W3149" s="88" t="s">
        <v>3738</v>
      </c>
      <c r="X3149" s="89">
        <v>43782.60833333333</v>
      </c>
      <c r="Y3149" s="71">
        <v>43782</v>
      </c>
      <c r="Z3149" s="90">
        <v>0.60833333333333339</v>
      </c>
      <c r="AA3149" s="89">
        <v>43782.742361111108</v>
      </c>
      <c r="AB3149" s="71">
        <v>43782</v>
      </c>
      <c r="AC3149" s="91">
        <v>0.74236111111111114</v>
      </c>
      <c r="AD3149" s="92">
        <v>0</v>
      </c>
      <c r="AE3149" s="91">
        <v>0.13402777777810115</v>
      </c>
      <c r="AF3149" s="92">
        <v>3.2166666666744277</v>
      </c>
    </row>
    <row r="3150" spans="12:32" ht="12.75" customHeight="1" x14ac:dyDescent="0.3">
      <c r="L3150" s="86">
        <v>6</v>
      </c>
      <c r="M3150" s="87" t="s">
        <v>808</v>
      </c>
      <c r="N3150" s="86" t="s">
        <v>52</v>
      </c>
      <c r="O3150" s="87" t="s">
        <v>809</v>
      </c>
      <c r="P3150" s="38"/>
      <c r="Q3150" s="87" t="s">
        <v>810</v>
      </c>
      <c r="R3150" s="38"/>
      <c r="S3150" s="38"/>
      <c r="T3150" s="38"/>
      <c r="U3150" s="88" t="s">
        <v>540</v>
      </c>
      <c r="V3150" s="88" t="s">
        <v>3712</v>
      </c>
      <c r="W3150" s="88" t="s">
        <v>3739</v>
      </c>
      <c r="X3150" s="89">
        <v>43796.629166666666</v>
      </c>
      <c r="Y3150" s="71">
        <v>43796</v>
      </c>
      <c r="Z3150" s="90">
        <v>0.62916666666666665</v>
      </c>
      <c r="AA3150" s="89">
        <v>43796.691666666666</v>
      </c>
      <c r="AB3150" s="71">
        <v>43796</v>
      </c>
      <c r="AC3150" s="91">
        <v>0.69166666666666665</v>
      </c>
      <c r="AD3150" s="92">
        <v>0</v>
      </c>
      <c r="AE3150" s="91">
        <v>6.25E-2</v>
      </c>
      <c r="AF3150" s="92">
        <v>1.5</v>
      </c>
    </row>
    <row r="3151" spans="12:32" ht="12.75" customHeight="1" x14ac:dyDescent="0.3">
      <c r="L3151" s="86">
        <v>6</v>
      </c>
      <c r="M3151" s="87" t="s">
        <v>808</v>
      </c>
      <c r="N3151" s="86" t="s">
        <v>52</v>
      </c>
      <c r="O3151" s="87" t="s">
        <v>809</v>
      </c>
      <c r="P3151" s="38"/>
      <c r="Q3151" s="87" t="s">
        <v>810</v>
      </c>
      <c r="R3151" s="38"/>
      <c r="S3151" s="38"/>
      <c r="T3151" s="38"/>
      <c r="U3151" s="88" t="s">
        <v>540</v>
      </c>
      <c r="V3151" s="88" t="s">
        <v>3712</v>
      </c>
      <c r="W3151" s="88" t="s">
        <v>3740</v>
      </c>
      <c r="X3151" s="89">
        <v>43791.629166666666</v>
      </c>
      <c r="Y3151" s="71">
        <v>43791</v>
      </c>
      <c r="Z3151" s="90">
        <v>0.62916666666666665</v>
      </c>
      <c r="AA3151" s="89">
        <v>43791.683333333334</v>
      </c>
      <c r="AB3151" s="71">
        <v>43791</v>
      </c>
      <c r="AC3151" s="91">
        <v>0.68333333333333335</v>
      </c>
      <c r="AD3151" s="92">
        <v>0</v>
      </c>
      <c r="AE3151" s="91">
        <v>5.4166666668606922E-2</v>
      </c>
      <c r="AF3151" s="92">
        <v>1.3000000000465661</v>
      </c>
    </row>
    <row r="3152" spans="12:32" ht="12.75" customHeight="1" x14ac:dyDescent="0.3">
      <c r="L3152" s="86">
        <v>6</v>
      </c>
      <c r="M3152" s="87" t="s">
        <v>808</v>
      </c>
      <c r="N3152" s="86" t="s">
        <v>52</v>
      </c>
      <c r="O3152" s="87" t="s">
        <v>809</v>
      </c>
      <c r="P3152" s="38"/>
      <c r="Q3152" s="87" t="s">
        <v>810</v>
      </c>
      <c r="R3152" s="38"/>
      <c r="S3152" s="38"/>
      <c r="T3152" s="38"/>
      <c r="U3152" s="88" t="s">
        <v>540</v>
      </c>
      <c r="V3152" s="88" t="s">
        <v>3712</v>
      </c>
      <c r="W3152" s="88" t="s">
        <v>3741</v>
      </c>
      <c r="X3152" s="89">
        <v>43787.629166666666</v>
      </c>
      <c r="Y3152" s="71">
        <v>43787</v>
      </c>
      <c r="Z3152" s="90">
        <v>0.62916666666666665</v>
      </c>
      <c r="AA3152" s="89">
        <v>43787.697916666664</v>
      </c>
      <c r="AB3152" s="71">
        <v>43787</v>
      </c>
      <c r="AC3152" s="91">
        <v>0.69791666666666663</v>
      </c>
      <c r="AD3152" s="92">
        <v>0</v>
      </c>
      <c r="AE3152" s="91">
        <v>6.8749999998544808E-2</v>
      </c>
      <c r="AF3152" s="92">
        <v>1.6499999999650754</v>
      </c>
    </row>
    <row r="3153" spans="12:32" ht="12.75" customHeight="1" x14ac:dyDescent="0.3">
      <c r="L3153" s="86">
        <v>6</v>
      </c>
      <c r="M3153" s="87" t="s">
        <v>808</v>
      </c>
      <c r="N3153" s="86" t="s">
        <v>52</v>
      </c>
      <c r="O3153" s="87" t="s">
        <v>809</v>
      </c>
      <c r="P3153" s="38"/>
      <c r="Q3153" s="87" t="s">
        <v>810</v>
      </c>
      <c r="R3153" s="38"/>
      <c r="S3153" s="38"/>
      <c r="T3153" s="38"/>
      <c r="U3153" s="88" t="s">
        <v>540</v>
      </c>
      <c r="V3153" s="88" t="s">
        <v>3712</v>
      </c>
      <c r="W3153" s="88" t="s">
        <v>3742</v>
      </c>
      <c r="X3153" s="89">
        <v>43781.501388888886</v>
      </c>
      <c r="Y3153" s="71">
        <v>43781</v>
      </c>
      <c r="Z3153" s="90">
        <v>0.50138888888888888</v>
      </c>
      <c r="AA3153" s="89">
        <v>43781.546527777777</v>
      </c>
      <c r="AB3153" s="71">
        <v>43781</v>
      </c>
      <c r="AC3153" s="91">
        <v>0.54652777777777772</v>
      </c>
      <c r="AD3153" s="92">
        <v>0</v>
      </c>
      <c r="AE3153" s="91">
        <v>4.5138888890505768E-2</v>
      </c>
      <c r="AF3153" s="92">
        <v>1.0833333333721384</v>
      </c>
    </row>
    <row r="3154" spans="12:32" ht="12.75" customHeight="1" x14ac:dyDescent="0.3">
      <c r="L3154" s="86">
        <v>6</v>
      </c>
      <c r="M3154" s="87" t="s">
        <v>808</v>
      </c>
      <c r="N3154" s="86" t="s">
        <v>52</v>
      </c>
      <c r="O3154" s="87" t="s">
        <v>843</v>
      </c>
      <c r="P3154" s="87" t="s">
        <v>844</v>
      </c>
      <c r="Q3154" s="38"/>
      <c r="R3154" s="38"/>
      <c r="S3154" s="38"/>
      <c r="T3154" s="38"/>
      <c r="U3154" s="88" t="s">
        <v>540</v>
      </c>
      <c r="V3154" s="88" t="s">
        <v>3766</v>
      </c>
      <c r="W3154" s="88" t="s">
        <v>3785</v>
      </c>
      <c r="X3154" s="89">
        <v>43784.486111111109</v>
      </c>
      <c r="Y3154" s="71">
        <v>43784</v>
      </c>
      <c r="Z3154" s="90">
        <v>0.4861111111111111</v>
      </c>
      <c r="AA3154" s="89">
        <v>43784.558333333334</v>
      </c>
      <c r="AB3154" s="71">
        <v>43784</v>
      </c>
      <c r="AC3154" s="91">
        <v>0.55833333333333335</v>
      </c>
      <c r="AD3154" s="92">
        <v>0</v>
      </c>
      <c r="AE3154" s="91">
        <v>7.2222222224809229E-2</v>
      </c>
      <c r="AF3154" s="92">
        <v>1.7333333333954215</v>
      </c>
    </row>
    <row r="3155" spans="12:32" ht="12.75" customHeight="1" x14ac:dyDescent="0.3">
      <c r="L3155" s="86">
        <v>6</v>
      </c>
      <c r="M3155" s="87" t="s">
        <v>808</v>
      </c>
      <c r="N3155" s="86" t="s">
        <v>52</v>
      </c>
      <c r="O3155" s="87" t="s">
        <v>843</v>
      </c>
      <c r="P3155" s="87" t="s">
        <v>844</v>
      </c>
      <c r="Q3155" s="38"/>
      <c r="R3155" s="38"/>
      <c r="S3155" s="38"/>
      <c r="T3155" s="38"/>
      <c r="U3155" s="88" t="s">
        <v>540</v>
      </c>
      <c r="V3155" s="88" t="s">
        <v>3766</v>
      </c>
      <c r="W3155" s="88" t="s">
        <v>3786</v>
      </c>
      <c r="X3155" s="89">
        <v>43795.704861111109</v>
      </c>
      <c r="Y3155" s="71">
        <v>43795</v>
      </c>
      <c r="Z3155" s="90">
        <v>0.70486111111111116</v>
      </c>
      <c r="AA3155" s="89">
        <v>43795.773611111108</v>
      </c>
      <c r="AB3155" s="71">
        <v>43795</v>
      </c>
      <c r="AC3155" s="91">
        <v>0.77361111111111103</v>
      </c>
      <c r="AD3155" s="92">
        <v>0</v>
      </c>
      <c r="AE3155" s="91">
        <v>6.8749999998544808E-2</v>
      </c>
      <c r="AF3155" s="92">
        <v>1.6499999999650754</v>
      </c>
    </row>
    <row r="3156" spans="12:32" ht="12.75" customHeight="1" x14ac:dyDescent="0.3">
      <c r="L3156" s="86">
        <v>6</v>
      </c>
      <c r="M3156" s="87" t="s">
        <v>808</v>
      </c>
      <c r="N3156" s="86" t="s">
        <v>52</v>
      </c>
      <c r="O3156" s="87" t="s">
        <v>843</v>
      </c>
      <c r="P3156" s="87" t="s">
        <v>844</v>
      </c>
      <c r="Q3156" s="38"/>
      <c r="R3156" s="38"/>
      <c r="S3156" s="38"/>
      <c r="T3156" s="38"/>
      <c r="U3156" s="88" t="s">
        <v>540</v>
      </c>
      <c r="V3156" s="88" t="s">
        <v>3766</v>
      </c>
      <c r="W3156" s="88" t="s">
        <v>3787</v>
      </c>
      <c r="X3156" s="89">
        <v>43774.711805555555</v>
      </c>
      <c r="Y3156" s="71">
        <v>43774</v>
      </c>
      <c r="Z3156" s="90">
        <v>0.71180555555555558</v>
      </c>
      <c r="AA3156" s="89">
        <v>43774.79583333333</v>
      </c>
      <c r="AB3156" s="71">
        <v>43774</v>
      </c>
      <c r="AC3156" s="91">
        <v>0.79583333333333339</v>
      </c>
      <c r="AD3156" s="92">
        <v>0</v>
      </c>
      <c r="AE3156" s="91">
        <v>8.4027777775190771E-2</v>
      </c>
      <c r="AF3156" s="92">
        <v>2.0166666666045785</v>
      </c>
    </row>
    <row r="3157" spans="12:32" ht="12.75" customHeight="1" x14ac:dyDescent="0.3">
      <c r="L3157" s="86">
        <v>6</v>
      </c>
      <c r="M3157" s="87" t="s">
        <v>808</v>
      </c>
      <c r="N3157" s="86" t="s">
        <v>52</v>
      </c>
      <c r="O3157" s="87" t="s">
        <v>843</v>
      </c>
      <c r="P3157" s="87" t="s">
        <v>844</v>
      </c>
      <c r="Q3157" s="38"/>
      <c r="R3157" s="38"/>
      <c r="S3157" s="38"/>
      <c r="T3157" s="38"/>
      <c r="U3157" s="88" t="s">
        <v>540</v>
      </c>
      <c r="V3157" s="88" t="s">
        <v>3766</v>
      </c>
      <c r="W3157" s="88" t="s">
        <v>3788</v>
      </c>
      <c r="X3157" s="89">
        <v>43789.715277777781</v>
      </c>
      <c r="Y3157" s="71">
        <v>43789</v>
      </c>
      <c r="Z3157" s="90">
        <v>0.71527777777777779</v>
      </c>
      <c r="AA3157" s="89">
        <v>43789.813194444447</v>
      </c>
      <c r="AB3157" s="71">
        <v>43789</v>
      </c>
      <c r="AC3157" s="91">
        <v>0.81319444444444444</v>
      </c>
      <c r="AD3157" s="92">
        <v>0</v>
      </c>
      <c r="AE3157" s="91">
        <v>9.7916666665696539E-2</v>
      </c>
      <c r="AF3157" s="92">
        <v>2.3499999999767169</v>
      </c>
    </row>
    <row r="3158" spans="12:32" ht="12.75" customHeight="1" x14ac:dyDescent="0.3">
      <c r="L3158" s="86">
        <v>6</v>
      </c>
      <c r="M3158" s="87" t="s">
        <v>808</v>
      </c>
      <c r="N3158" s="86" t="s">
        <v>52</v>
      </c>
      <c r="O3158" s="87" t="s">
        <v>843</v>
      </c>
      <c r="P3158" s="87" t="s">
        <v>844</v>
      </c>
      <c r="Q3158" s="38"/>
      <c r="R3158" s="38"/>
      <c r="S3158" s="38"/>
      <c r="T3158" s="38"/>
      <c r="U3158" s="88" t="s">
        <v>540</v>
      </c>
      <c r="V3158" s="88" t="s">
        <v>3766</v>
      </c>
      <c r="W3158" s="88" t="s">
        <v>3789</v>
      </c>
      <c r="X3158" s="89">
        <v>43788.720138888886</v>
      </c>
      <c r="Y3158" s="71">
        <v>43788</v>
      </c>
      <c r="Z3158" s="90">
        <v>0.72013888888888888</v>
      </c>
      <c r="AA3158" s="89">
        <v>43789.472222222219</v>
      </c>
      <c r="AB3158" s="71">
        <v>43789</v>
      </c>
      <c r="AC3158" s="91">
        <v>0.47222222222222227</v>
      </c>
      <c r="AD3158" s="92">
        <v>0</v>
      </c>
      <c r="AE3158" s="91">
        <v>0.16875000000000007</v>
      </c>
      <c r="AF3158" s="92">
        <v>4.0500000000000016</v>
      </c>
    </row>
    <row r="3159" spans="12:32" ht="12.75" customHeight="1" x14ac:dyDescent="0.3">
      <c r="L3159" s="86">
        <v>6</v>
      </c>
      <c r="M3159" s="87" t="s">
        <v>808</v>
      </c>
      <c r="N3159" s="86" t="s">
        <v>52</v>
      </c>
      <c r="O3159" s="87" t="s">
        <v>843</v>
      </c>
      <c r="P3159" s="87" t="s">
        <v>844</v>
      </c>
      <c r="Q3159" s="38"/>
      <c r="R3159" s="38"/>
      <c r="S3159" s="38"/>
      <c r="T3159" s="38"/>
      <c r="U3159" s="88" t="s">
        <v>540</v>
      </c>
      <c r="V3159" s="88" t="s">
        <v>3822</v>
      </c>
      <c r="W3159" s="88" t="s">
        <v>3858</v>
      </c>
      <c r="X3159" s="89">
        <v>43789.465277777781</v>
      </c>
      <c r="Y3159" s="71">
        <v>43789</v>
      </c>
      <c r="Z3159" s="90">
        <v>0.46527777777777773</v>
      </c>
      <c r="AA3159" s="89">
        <v>43789.550694444442</v>
      </c>
      <c r="AB3159" s="71">
        <v>43789</v>
      </c>
      <c r="AC3159" s="91">
        <v>0.55069444444444449</v>
      </c>
      <c r="AD3159" s="92">
        <v>0</v>
      </c>
      <c r="AE3159" s="91">
        <v>8.5416666661330964E-2</v>
      </c>
      <c r="AF3159" s="92">
        <v>2.0499999998719431</v>
      </c>
    </row>
    <row r="3160" spans="12:32" ht="12.75" customHeight="1" x14ac:dyDescent="0.3">
      <c r="L3160" s="86">
        <v>6</v>
      </c>
      <c r="M3160" s="87" t="s">
        <v>808</v>
      </c>
      <c r="N3160" s="86" t="s">
        <v>52</v>
      </c>
      <c r="O3160" s="87" t="s">
        <v>843</v>
      </c>
      <c r="P3160" s="87" t="s">
        <v>844</v>
      </c>
      <c r="Q3160" s="38"/>
      <c r="R3160" s="38"/>
      <c r="S3160" s="38"/>
      <c r="T3160" s="38"/>
      <c r="U3160" s="88" t="s">
        <v>540</v>
      </c>
      <c r="V3160" s="88" t="s">
        <v>3822</v>
      </c>
      <c r="W3160" s="88" t="s">
        <v>3859</v>
      </c>
      <c r="X3160" s="89">
        <v>43795.482638888891</v>
      </c>
      <c r="Y3160" s="71">
        <v>43795</v>
      </c>
      <c r="Z3160" s="90">
        <v>0.4826388888888889</v>
      </c>
      <c r="AA3160" s="89">
        <v>43795.550694444442</v>
      </c>
      <c r="AB3160" s="71">
        <v>43795</v>
      </c>
      <c r="AC3160" s="91">
        <v>0.55069444444444449</v>
      </c>
      <c r="AD3160" s="92">
        <v>0</v>
      </c>
      <c r="AE3160" s="91">
        <v>6.8055555551836733E-2</v>
      </c>
      <c r="AF3160" s="92">
        <v>1.6333333332440816</v>
      </c>
    </row>
    <row r="3161" spans="12:32" ht="12.75" customHeight="1" x14ac:dyDescent="0.3">
      <c r="L3161" s="86">
        <v>6</v>
      </c>
      <c r="M3161" s="87" t="s">
        <v>808</v>
      </c>
      <c r="N3161" s="86" t="s">
        <v>52</v>
      </c>
      <c r="O3161" s="87" t="s">
        <v>843</v>
      </c>
      <c r="P3161" s="87" t="s">
        <v>844</v>
      </c>
      <c r="Q3161" s="38"/>
      <c r="R3161" s="38"/>
      <c r="S3161" s="38"/>
      <c r="T3161" s="38"/>
      <c r="U3161" s="88" t="s">
        <v>540</v>
      </c>
      <c r="V3161" s="88" t="s">
        <v>3822</v>
      </c>
      <c r="W3161" s="88" t="s">
        <v>3860</v>
      </c>
      <c r="X3161" s="89">
        <v>43787.492361111108</v>
      </c>
      <c r="Y3161" s="71">
        <v>43787</v>
      </c>
      <c r="Z3161" s="90">
        <v>0.49236111111111108</v>
      </c>
      <c r="AA3161" s="89">
        <v>43787.781944444447</v>
      </c>
      <c r="AB3161" s="71">
        <v>43787</v>
      </c>
      <c r="AC3161" s="91">
        <v>0.78194444444444444</v>
      </c>
      <c r="AD3161" s="92">
        <v>0</v>
      </c>
      <c r="AE3161" s="91">
        <v>0.28958333333866904</v>
      </c>
      <c r="AF3161" s="92">
        <v>6.9500000001280569</v>
      </c>
    </row>
    <row r="3162" spans="12:32" ht="12.75" customHeight="1" x14ac:dyDescent="0.3">
      <c r="L3162" s="86">
        <v>6</v>
      </c>
      <c r="M3162" s="87" t="s">
        <v>808</v>
      </c>
      <c r="N3162" s="86" t="s">
        <v>52</v>
      </c>
      <c r="O3162" s="87" t="s">
        <v>843</v>
      </c>
      <c r="P3162" s="87" t="s">
        <v>844</v>
      </c>
      <c r="Q3162" s="38"/>
      <c r="R3162" s="38"/>
      <c r="S3162" s="38"/>
      <c r="T3162" s="38"/>
      <c r="U3162" s="88" t="s">
        <v>540</v>
      </c>
      <c r="V3162" s="88" t="s">
        <v>3822</v>
      </c>
      <c r="W3162" s="88" t="s">
        <v>3861</v>
      </c>
      <c r="X3162" s="89">
        <v>43776.715277777781</v>
      </c>
      <c r="Y3162" s="71">
        <v>43776</v>
      </c>
      <c r="Z3162" s="90">
        <v>0.71527777777777779</v>
      </c>
      <c r="AA3162" s="89">
        <v>43776.809027777781</v>
      </c>
      <c r="AB3162" s="71">
        <v>43776</v>
      </c>
      <c r="AC3162" s="91">
        <v>0.80902777777777779</v>
      </c>
      <c r="AD3162" s="92">
        <v>0</v>
      </c>
      <c r="AE3162" s="91">
        <v>9.375E-2</v>
      </c>
      <c r="AF3162" s="92">
        <v>2.25</v>
      </c>
    </row>
    <row r="3163" spans="12:32" ht="12.75" customHeight="1" x14ac:dyDescent="0.3">
      <c r="L3163" s="86">
        <v>6</v>
      </c>
      <c r="M3163" s="87" t="s">
        <v>808</v>
      </c>
      <c r="N3163" s="86" t="s">
        <v>52</v>
      </c>
      <c r="O3163" s="87" t="s">
        <v>843</v>
      </c>
      <c r="P3163" s="87" t="s">
        <v>844</v>
      </c>
      <c r="Q3163" s="38"/>
      <c r="R3163" s="38"/>
      <c r="S3163" s="38"/>
      <c r="T3163" s="38"/>
      <c r="U3163" s="88" t="s">
        <v>540</v>
      </c>
      <c r="V3163" s="88" t="s">
        <v>3822</v>
      </c>
      <c r="W3163" s="88" t="s">
        <v>3862</v>
      </c>
      <c r="X3163" s="89">
        <v>43783.515277777777</v>
      </c>
      <c r="Y3163" s="71">
        <v>43783</v>
      </c>
      <c r="Z3163" s="90">
        <v>0.51527777777777783</v>
      </c>
      <c r="AA3163" s="89">
        <v>43783.613888888889</v>
      </c>
      <c r="AB3163" s="71">
        <v>43783</v>
      </c>
      <c r="AC3163" s="91">
        <v>0.61388888888888893</v>
      </c>
      <c r="AD3163" s="92">
        <v>0</v>
      </c>
      <c r="AE3163" s="91">
        <v>9.8611111112404615E-2</v>
      </c>
      <c r="AF3163" s="92">
        <v>2.3666666666977108</v>
      </c>
    </row>
    <row r="3164" spans="12:32" ht="12.75" customHeight="1" x14ac:dyDescent="0.3">
      <c r="L3164" s="86">
        <v>6</v>
      </c>
      <c r="M3164" s="87" t="s">
        <v>808</v>
      </c>
      <c r="N3164" s="86" t="s">
        <v>52</v>
      </c>
      <c r="O3164" s="87" t="s">
        <v>843</v>
      </c>
      <c r="P3164" s="87" t="s">
        <v>844</v>
      </c>
      <c r="Q3164" s="38"/>
      <c r="R3164" s="38"/>
      <c r="S3164" s="38"/>
      <c r="T3164" s="38"/>
      <c r="U3164" s="88" t="s">
        <v>540</v>
      </c>
      <c r="V3164" s="88" t="s">
        <v>3822</v>
      </c>
      <c r="W3164" s="88" t="s">
        <v>3863</v>
      </c>
      <c r="X3164" s="89">
        <v>43791.523611111108</v>
      </c>
      <c r="Y3164" s="71">
        <v>43791</v>
      </c>
      <c r="Z3164" s="90">
        <v>0.52361111111111114</v>
      </c>
      <c r="AA3164" s="89">
        <v>43791.63958333333</v>
      </c>
      <c r="AB3164" s="71">
        <v>43791</v>
      </c>
      <c r="AC3164" s="91">
        <v>0.63958333333333339</v>
      </c>
      <c r="AD3164" s="92">
        <v>0</v>
      </c>
      <c r="AE3164" s="91">
        <v>0.11597222222189885</v>
      </c>
      <c r="AF3164" s="92">
        <v>2.7833333333255723</v>
      </c>
    </row>
    <row r="3165" spans="12:32" ht="12.75" customHeight="1" x14ac:dyDescent="0.3">
      <c r="L3165" s="86">
        <v>6</v>
      </c>
      <c r="M3165" s="87" t="s">
        <v>808</v>
      </c>
      <c r="N3165" s="86" t="s">
        <v>52</v>
      </c>
      <c r="O3165" s="87" t="s">
        <v>843</v>
      </c>
      <c r="P3165" s="87" t="s">
        <v>844</v>
      </c>
      <c r="Q3165" s="38"/>
      <c r="R3165" s="38"/>
      <c r="S3165" s="38"/>
      <c r="T3165" s="38"/>
      <c r="U3165" s="88" t="s">
        <v>540</v>
      </c>
      <c r="V3165" s="88" t="s">
        <v>3822</v>
      </c>
      <c r="W3165" s="88" t="s">
        <v>3864</v>
      </c>
      <c r="X3165" s="70"/>
      <c r="Y3165" s="71"/>
      <c r="Z3165" s="90"/>
      <c r="AA3165" s="90"/>
      <c r="AB3165" s="71"/>
      <c r="AC3165" s="91" t="s">
        <v>762</v>
      </c>
    </row>
    <row r="3166" spans="12:32" ht="12.75" customHeight="1" x14ac:dyDescent="0.3">
      <c r="L3166" s="86">
        <v>6</v>
      </c>
      <c r="M3166" s="87" t="s">
        <v>808</v>
      </c>
      <c r="N3166" s="86" t="s">
        <v>52</v>
      </c>
      <c r="O3166" s="87" t="s">
        <v>828</v>
      </c>
      <c r="P3166" s="87" t="s">
        <v>829</v>
      </c>
      <c r="Q3166" s="38"/>
      <c r="R3166" s="38"/>
      <c r="S3166" s="38"/>
      <c r="T3166" s="38"/>
      <c r="U3166" s="88" t="s">
        <v>540</v>
      </c>
      <c r="V3166" s="88" t="s">
        <v>3897</v>
      </c>
      <c r="W3166" s="88" t="s">
        <v>3910</v>
      </c>
      <c r="X3166" s="89">
        <v>43794.611111111109</v>
      </c>
      <c r="Y3166" s="71">
        <v>43794</v>
      </c>
      <c r="Z3166" s="90">
        <v>0.61111111111111116</v>
      </c>
      <c r="AA3166" s="89">
        <v>43794.777777777781</v>
      </c>
      <c r="AB3166" s="71">
        <v>43794</v>
      </c>
      <c r="AC3166" s="91">
        <v>0.77777777777777779</v>
      </c>
      <c r="AD3166" s="92">
        <v>0</v>
      </c>
      <c r="AE3166" s="91">
        <v>0.16666666667151731</v>
      </c>
      <c r="AF3166" s="92">
        <v>4.0000000001164153</v>
      </c>
    </row>
    <row r="3167" spans="12:32" ht="12.75" customHeight="1" x14ac:dyDescent="0.3">
      <c r="L3167" s="86">
        <v>6</v>
      </c>
      <c r="M3167" s="87" t="s">
        <v>808</v>
      </c>
      <c r="N3167" s="86" t="s">
        <v>52</v>
      </c>
      <c r="O3167" s="87" t="s">
        <v>828</v>
      </c>
      <c r="P3167" s="87" t="s">
        <v>829</v>
      </c>
      <c r="Q3167" s="38"/>
      <c r="R3167" s="38"/>
      <c r="S3167" s="38"/>
      <c r="T3167" s="38"/>
      <c r="U3167" s="88" t="s">
        <v>540</v>
      </c>
      <c r="V3167" s="88" t="s">
        <v>3940</v>
      </c>
      <c r="W3167" s="88" t="s">
        <v>3944</v>
      </c>
      <c r="X3167" s="89">
        <v>43787.684027777781</v>
      </c>
      <c r="Y3167" s="71">
        <v>43787</v>
      </c>
      <c r="Z3167" s="90">
        <v>0.68402777777777779</v>
      </c>
      <c r="AA3167" s="89">
        <v>43788.575694444444</v>
      </c>
      <c r="AB3167" s="71">
        <v>43788</v>
      </c>
      <c r="AC3167" s="91">
        <v>0.5756944444444444</v>
      </c>
      <c r="AD3167" s="92">
        <v>0</v>
      </c>
      <c r="AE3167" s="91">
        <v>0.30833333333333329</v>
      </c>
      <c r="AF3167" s="92">
        <v>7.3999999999999986</v>
      </c>
    </row>
    <row r="3168" spans="12:32" ht="12.75" customHeight="1" x14ac:dyDescent="0.3">
      <c r="L3168" s="86">
        <v>6</v>
      </c>
      <c r="M3168" s="87" t="s">
        <v>808</v>
      </c>
      <c r="N3168" s="86" t="s">
        <v>52</v>
      </c>
      <c r="O3168" s="87" t="s">
        <v>828</v>
      </c>
      <c r="P3168" s="87" t="s">
        <v>829</v>
      </c>
      <c r="Q3168" s="38"/>
      <c r="R3168" s="38"/>
      <c r="S3168" s="38"/>
      <c r="T3168" s="38"/>
      <c r="U3168" s="88" t="s">
        <v>540</v>
      </c>
      <c r="V3168" s="88" t="s">
        <v>3940</v>
      </c>
      <c r="W3168" s="88" t="s">
        <v>3945</v>
      </c>
      <c r="X3168" s="89">
        <v>43774.726388888892</v>
      </c>
      <c r="Y3168" s="71">
        <v>43774</v>
      </c>
      <c r="Z3168" s="90">
        <v>0.72638888888888886</v>
      </c>
      <c r="AA3168" s="89">
        <v>43775.443749999999</v>
      </c>
      <c r="AB3168" s="71">
        <v>43775</v>
      </c>
      <c r="AC3168" s="91">
        <v>0.44375000000000003</v>
      </c>
      <c r="AD3168" s="92">
        <v>0</v>
      </c>
      <c r="AE3168" s="91">
        <v>0.13402777777777786</v>
      </c>
      <c r="AF3168" s="92">
        <v>3.2166666666666686</v>
      </c>
    </row>
    <row r="3169" spans="12:32" ht="12.75" customHeight="1" x14ac:dyDescent="0.3">
      <c r="L3169" s="86">
        <v>6</v>
      </c>
      <c r="M3169" s="87" t="s">
        <v>808</v>
      </c>
      <c r="N3169" s="86" t="s">
        <v>52</v>
      </c>
      <c r="O3169" s="87" t="s">
        <v>828</v>
      </c>
      <c r="P3169" s="87" t="s">
        <v>829</v>
      </c>
      <c r="Q3169" s="38"/>
      <c r="R3169" s="38"/>
      <c r="S3169" s="38"/>
      <c r="T3169" s="38"/>
      <c r="U3169" s="88" t="s">
        <v>540</v>
      </c>
      <c r="V3169" s="88" t="s">
        <v>3940</v>
      </c>
      <c r="W3169" s="88" t="s">
        <v>3946</v>
      </c>
      <c r="X3169" s="89">
        <v>43795.770138888889</v>
      </c>
      <c r="Y3169" s="71">
        <v>43795</v>
      </c>
      <c r="Z3169" s="90">
        <v>0.77013888888888893</v>
      </c>
      <c r="AA3169" s="89">
        <v>43795.887499999997</v>
      </c>
      <c r="AB3169" s="71">
        <v>43795</v>
      </c>
      <c r="AC3169" s="91">
        <v>0.88749999999999996</v>
      </c>
      <c r="AD3169" s="92">
        <v>0</v>
      </c>
      <c r="AE3169" s="91">
        <v>0.11736111110803904</v>
      </c>
      <c r="AF3169" s="92">
        <v>2.816666666592937</v>
      </c>
    </row>
    <row r="3170" spans="12:32" ht="12.75" customHeight="1" x14ac:dyDescent="0.3">
      <c r="L3170" s="86">
        <v>6</v>
      </c>
      <c r="M3170" s="87" t="s">
        <v>808</v>
      </c>
      <c r="N3170" s="86" t="s">
        <v>52</v>
      </c>
      <c r="O3170" s="87" t="s">
        <v>889</v>
      </c>
      <c r="P3170" s="87" t="s">
        <v>890</v>
      </c>
      <c r="Q3170" s="38"/>
      <c r="R3170" s="38"/>
      <c r="S3170" s="38"/>
      <c r="T3170" s="38"/>
      <c r="U3170" s="88" t="s">
        <v>540</v>
      </c>
      <c r="V3170" s="88" t="s">
        <v>3966</v>
      </c>
      <c r="W3170" s="88" t="s">
        <v>3983</v>
      </c>
      <c r="X3170" s="89">
        <v>43770.459722222222</v>
      </c>
      <c r="Y3170" s="71">
        <v>43770</v>
      </c>
      <c r="Z3170" s="90">
        <v>0.4597222222222222</v>
      </c>
      <c r="AA3170" s="89">
        <v>43770.588194444441</v>
      </c>
      <c r="AB3170" s="71">
        <v>43770</v>
      </c>
      <c r="AC3170" s="91">
        <v>0.58819444444444446</v>
      </c>
      <c r="AD3170" s="92">
        <v>0</v>
      </c>
      <c r="AE3170" s="91">
        <v>0.12847222221898846</v>
      </c>
      <c r="AF3170" s="92">
        <v>3.0833333332557231</v>
      </c>
    </row>
    <row r="3171" spans="12:32" ht="12.75" customHeight="1" x14ac:dyDescent="0.3">
      <c r="L3171" s="86">
        <v>6</v>
      </c>
      <c r="M3171" s="87" t="s">
        <v>808</v>
      </c>
      <c r="N3171" s="86" t="s">
        <v>52</v>
      </c>
      <c r="O3171" s="87" t="s">
        <v>889</v>
      </c>
      <c r="P3171" s="87" t="s">
        <v>890</v>
      </c>
      <c r="Q3171" s="38"/>
      <c r="R3171" s="38"/>
      <c r="S3171" s="38"/>
      <c r="T3171" s="38"/>
      <c r="U3171" s="88" t="s">
        <v>540</v>
      </c>
      <c r="V3171" s="88" t="s">
        <v>3966</v>
      </c>
      <c r="W3171" s="88" t="s">
        <v>3984</v>
      </c>
      <c r="X3171" s="89">
        <v>43783.463194444441</v>
      </c>
      <c r="Y3171" s="71">
        <v>43783</v>
      </c>
      <c r="Z3171" s="90">
        <v>0.46319444444444446</v>
      </c>
      <c r="AA3171" s="89">
        <v>43783.511805555558</v>
      </c>
      <c r="AB3171" s="71">
        <v>43783</v>
      </c>
      <c r="AC3171" s="91">
        <v>1.5118055555555556</v>
      </c>
      <c r="AD3171" s="92">
        <v>0</v>
      </c>
      <c r="AE3171" s="91">
        <v>4.8611111116770189E-2</v>
      </c>
      <c r="AF3171" s="92">
        <v>1.1666666668024845</v>
      </c>
    </row>
    <row r="3172" spans="12:32" ht="12.75" customHeight="1" x14ac:dyDescent="0.3">
      <c r="L3172" s="86">
        <v>6</v>
      </c>
      <c r="M3172" s="87" t="s">
        <v>808</v>
      </c>
      <c r="N3172" s="86" t="s">
        <v>52</v>
      </c>
      <c r="O3172" s="87" t="s">
        <v>889</v>
      </c>
      <c r="P3172" s="87" t="s">
        <v>890</v>
      </c>
      <c r="Q3172" s="38"/>
      <c r="R3172" s="38"/>
      <c r="S3172" s="38"/>
      <c r="T3172" s="38"/>
      <c r="U3172" s="88" t="s">
        <v>540</v>
      </c>
      <c r="V3172" s="88" t="s">
        <v>3966</v>
      </c>
      <c r="W3172" s="88" t="s">
        <v>3985</v>
      </c>
      <c r="X3172" s="89">
        <v>43791.472222222219</v>
      </c>
      <c r="Y3172" s="71">
        <v>43791</v>
      </c>
      <c r="Z3172" s="90">
        <v>0.47222222222222227</v>
      </c>
      <c r="AA3172" s="89">
        <v>43791.801388888889</v>
      </c>
      <c r="AB3172" s="71">
        <v>43791</v>
      </c>
      <c r="AC3172" s="91">
        <v>0.80138888888888893</v>
      </c>
      <c r="AD3172" s="92">
        <v>0</v>
      </c>
      <c r="AE3172" s="91">
        <v>0.32916666667006211</v>
      </c>
      <c r="AF3172" s="92">
        <v>7.9000000000814907</v>
      </c>
    </row>
    <row r="3173" spans="12:32" ht="12.75" customHeight="1" x14ac:dyDescent="0.3">
      <c r="L3173" s="86">
        <v>6</v>
      </c>
      <c r="M3173" s="87" t="s">
        <v>808</v>
      </c>
      <c r="N3173" s="86" t="s">
        <v>52</v>
      </c>
      <c r="O3173" s="87" t="s">
        <v>889</v>
      </c>
      <c r="P3173" s="87" t="s">
        <v>890</v>
      </c>
      <c r="Q3173" s="38"/>
      <c r="R3173" s="38"/>
      <c r="S3173" s="38"/>
      <c r="T3173" s="38"/>
      <c r="U3173" s="88" t="s">
        <v>540</v>
      </c>
      <c r="V3173" s="88" t="s">
        <v>3966</v>
      </c>
      <c r="W3173" s="88" t="s">
        <v>3986</v>
      </c>
      <c r="X3173" s="89">
        <v>43787.475694444445</v>
      </c>
      <c r="Y3173" s="71">
        <v>43787</v>
      </c>
      <c r="Z3173" s="90">
        <v>0.47569444444444442</v>
      </c>
      <c r="AA3173" s="89">
        <v>43787.714583333334</v>
      </c>
      <c r="AB3173" s="71">
        <v>43787</v>
      </c>
      <c r="AC3173" s="91">
        <v>0.71458333333333335</v>
      </c>
      <c r="AD3173" s="92">
        <v>0</v>
      </c>
      <c r="AE3173" s="91">
        <v>0.23888888888905058</v>
      </c>
      <c r="AF3173" s="92">
        <v>5.7333333333372138</v>
      </c>
    </row>
    <row r="3174" spans="12:32" ht="12.75" customHeight="1" x14ac:dyDescent="0.3">
      <c r="L3174" s="86">
        <v>6</v>
      </c>
      <c r="M3174" s="87" t="s">
        <v>808</v>
      </c>
      <c r="N3174" s="86" t="s">
        <v>52</v>
      </c>
      <c r="O3174" s="87" t="s">
        <v>889</v>
      </c>
      <c r="P3174" s="87" t="s">
        <v>890</v>
      </c>
      <c r="Q3174" s="38"/>
      <c r="R3174" s="38"/>
      <c r="S3174" s="38"/>
      <c r="T3174" s="38"/>
      <c r="U3174" s="88" t="s">
        <v>540</v>
      </c>
      <c r="V3174" s="88" t="s">
        <v>3966</v>
      </c>
      <c r="W3174" s="88" t="s">
        <v>3987</v>
      </c>
      <c r="X3174" s="89">
        <v>43777.479861111111</v>
      </c>
      <c r="Y3174" s="71">
        <v>43777</v>
      </c>
      <c r="Z3174" s="90">
        <v>0.47986111111111113</v>
      </c>
      <c r="AA3174" s="89">
        <v>43777.586111111108</v>
      </c>
      <c r="AB3174" s="71">
        <v>43777</v>
      </c>
      <c r="AC3174" s="91">
        <v>0.58611111111111114</v>
      </c>
      <c r="AD3174" s="92">
        <v>0</v>
      </c>
      <c r="AE3174" s="91">
        <v>0.10624999999708962</v>
      </c>
      <c r="AF3174" s="92">
        <v>2.5499999999301508</v>
      </c>
    </row>
    <row r="3175" spans="12:32" ht="12.75" customHeight="1" x14ac:dyDescent="0.3">
      <c r="L3175" s="86">
        <v>6</v>
      </c>
      <c r="M3175" s="87" t="s">
        <v>808</v>
      </c>
      <c r="N3175" s="86" t="s">
        <v>52</v>
      </c>
      <c r="O3175" s="87" t="s">
        <v>889</v>
      </c>
      <c r="P3175" s="87" t="s">
        <v>890</v>
      </c>
      <c r="Q3175" s="38"/>
      <c r="R3175" s="38"/>
      <c r="S3175" s="38"/>
      <c r="T3175" s="38"/>
      <c r="U3175" s="88" t="s">
        <v>540</v>
      </c>
      <c r="V3175" s="88" t="s">
        <v>3966</v>
      </c>
      <c r="W3175" s="88" t="s">
        <v>3988</v>
      </c>
      <c r="X3175" s="89">
        <v>43773.482638888891</v>
      </c>
      <c r="Y3175" s="71">
        <v>43773</v>
      </c>
      <c r="Z3175" s="90">
        <v>0.4826388888888889</v>
      </c>
      <c r="AA3175" s="89">
        <v>43773.690972222219</v>
      </c>
      <c r="AB3175" s="71">
        <v>43773</v>
      </c>
      <c r="AC3175" s="91">
        <v>0.69097222222222221</v>
      </c>
      <c r="AD3175" s="92">
        <v>0</v>
      </c>
      <c r="AE3175" s="91">
        <v>0.20833333332848269</v>
      </c>
      <c r="AF3175" s="92">
        <v>4.9999999998835847</v>
      </c>
    </row>
    <row r="3176" spans="12:32" ht="12.75" customHeight="1" x14ac:dyDescent="0.3">
      <c r="L3176" s="86">
        <v>6</v>
      </c>
      <c r="M3176" s="87" t="s">
        <v>808</v>
      </c>
      <c r="N3176" s="86" t="s">
        <v>52</v>
      </c>
      <c r="O3176" s="87" t="s">
        <v>889</v>
      </c>
      <c r="P3176" s="87" t="s">
        <v>890</v>
      </c>
      <c r="Q3176" s="38"/>
      <c r="R3176" s="38"/>
      <c r="S3176" s="38"/>
      <c r="T3176" s="38"/>
      <c r="U3176" s="88" t="s">
        <v>540</v>
      </c>
      <c r="V3176" s="88" t="s">
        <v>3966</v>
      </c>
      <c r="W3176" s="88" t="s">
        <v>3989</v>
      </c>
      <c r="X3176" s="89">
        <v>43774.48541666667</v>
      </c>
      <c r="Y3176" s="71">
        <v>43774</v>
      </c>
      <c r="Z3176" s="90">
        <v>0.48541666666666666</v>
      </c>
      <c r="AA3176" s="89">
        <v>43774.722916666666</v>
      </c>
      <c r="AB3176" s="71">
        <v>43774</v>
      </c>
      <c r="AC3176" s="91">
        <v>0.72291666666666665</v>
      </c>
      <c r="AD3176" s="92">
        <v>0</v>
      </c>
      <c r="AE3176" s="91">
        <v>0.23749999999563443</v>
      </c>
      <c r="AF3176" s="92">
        <v>5.6999999998952262</v>
      </c>
    </row>
    <row r="3177" spans="12:32" ht="12.75" customHeight="1" x14ac:dyDescent="0.3">
      <c r="L3177" s="86">
        <v>6</v>
      </c>
      <c r="M3177" s="87" t="s">
        <v>808</v>
      </c>
      <c r="N3177" s="86" t="s">
        <v>52</v>
      </c>
      <c r="O3177" s="87" t="s">
        <v>889</v>
      </c>
      <c r="P3177" s="87" t="s">
        <v>890</v>
      </c>
      <c r="Q3177" s="38"/>
      <c r="R3177" s="38"/>
      <c r="S3177" s="38"/>
      <c r="T3177" s="38"/>
      <c r="U3177" s="88" t="s">
        <v>540</v>
      </c>
      <c r="V3177" s="88" t="s">
        <v>3966</v>
      </c>
      <c r="W3177" s="88" t="s">
        <v>3990</v>
      </c>
      <c r="X3177" s="89">
        <v>43790.524305555555</v>
      </c>
      <c r="Y3177" s="71">
        <v>43790</v>
      </c>
      <c r="Z3177" s="90">
        <v>0.52430555555555558</v>
      </c>
      <c r="AA3177" s="89">
        <v>43790.752083333333</v>
      </c>
      <c r="AB3177" s="71">
        <v>43790</v>
      </c>
      <c r="AC3177" s="91">
        <v>0.75208333333333333</v>
      </c>
      <c r="AD3177" s="92">
        <v>0</v>
      </c>
      <c r="AE3177" s="91">
        <v>0.22777777777810115</v>
      </c>
      <c r="AF3177" s="92">
        <v>5.4666666666744277</v>
      </c>
    </row>
    <row r="3178" spans="12:32" ht="12.75" customHeight="1" x14ac:dyDescent="0.3">
      <c r="L3178" s="86">
        <v>6</v>
      </c>
      <c r="M3178" s="87" t="s">
        <v>808</v>
      </c>
      <c r="N3178" s="86" t="s">
        <v>52</v>
      </c>
      <c r="O3178" s="87" t="s">
        <v>843</v>
      </c>
      <c r="P3178" s="87" t="s">
        <v>844</v>
      </c>
      <c r="Q3178" s="38"/>
      <c r="R3178" s="38"/>
      <c r="S3178" s="38"/>
      <c r="T3178" s="38"/>
      <c r="U3178" s="88" t="s">
        <v>540</v>
      </c>
      <c r="V3178" s="88" t="s">
        <v>4016</v>
      </c>
      <c r="W3178" s="88" t="s">
        <v>4017</v>
      </c>
      <c r="X3178" s="89">
        <v>43790.557638888888</v>
      </c>
      <c r="Y3178" s="71">
        <v>43790</v>
      </c>
      <c r="Z3178" s="90">
        <v>0.55763888888888891</v>
      </c>
      <c r="AA3178" s="89">
        <v>43791.697222222225</v>
      </c>
      <c r="AB3178" s="71">
        <v>43791</v>
      </c>
      <c r="AC3178" s="91">
        <v>0.69722222222222219</v>
      </c>
      <c r="AD3178" s="92">
        <v>0</v>
      </c>
      <c r="AE3178" s="91">
        <v>0.55624999999999991</v>
      </c>
      <c r="AF3178" s="92">
        <v>13.349999999999998</v>
      </c>
    </row>
    <row r="3179" spans="12:32" ht="12.75" customHeight="1" x14ac:dyDescent="0.3">
      <c r="L3179" s="86">
        <v>6</v>
      </c>
      <c r="M3179" s="87" t="s">
        <v>808</v>
      </c>
      <c r="N3179" s="86" t="s">
        <v>52</v>
      </c>
      <c r="O3179" s="87" t="s">
        <v>843</v>
      </c>
      <c r="P3179" s="87" t="s">
        <v>844</v>
      </c>
      <c r="Q3179" s="38"/>
      <c r="R3179" s="38"/>
      <c r="S3179" s="38"/>
      <c r="T3179" s="38"/>
      <c r="U3179" s="88" t="s">
        <v>540</v>
      </c>
      <c r="V3179" s="88" t="s">
        <v>4016</v>
      </c>
      <c r="W3179" s="88" t="s">
        <v>4018</v>
      </c>
      <c r="X3179" s="89">
        <v>43798.588888888888</v>
      </c>
      <c r="Y3179" s="71">
        <v>43798</v>
      </c>
      <c r="Z3179" s="90">
        <v>0.58888888888888891</v>
      </c>
      <c r="AA3179" s="89">
        <v>43798.75277777778</v>
      </c>
      <c r="AB3179" s="71">
        <v>43798</v>
      </c>
      <c r="AC3179" s="91">
        <v>0.75277777777777777</v>
      </c>
      <c r="AD3179" s="92">
        <v>0</v>
      </c>
      <c r="AE3179" s="91">
        <v>0.16388888889196096</v>
      </c>
      <c r="AF3179" s="92">
        <v>3.933333333407063</v>
      </c>
    </row>
    <row r="3180" spans="12:32" ht="12.75" customHeight="1" x14ac:dyDescent="0.3">
      <c r="L3180" s="86">
        <v>6</v>
      </c>
      <c r="M3180" s="87" t="s">
        <v>808</v>
      </c>
      <c r="N3180" s="86" t="s">
        <v>52</v>
      </c>
      <c r="O3180" s="87" t="s">
        <v>843</v>
      </c>
      <c r="P3180" s="87" t="s">
        <v>844</v>
      </c>
      <c r="Q3180" s="38"/>
      <c r="R3180" s="38"/>
      <c r="S3180" s="38"/>
      <c r="T3180" s="38"/>
      <c r="U3180" s="88" t="s">
        <v>540</v>
      </c>
      <c r="V3180" s="88" t="s">
        <v>4016</v>
      </c>
      <c r="W3180" s="88" t="s">
        <v>4019</v>
      </c>
      <c r="X3180" s="89">
        <v>43794.7</v>
      </c>
      <c r="Y3180" s="71">
        <v>43794</v>
      </c>
      <c r="Z3180" s="90">
        <v>0.7</v>
      </c>
      <c r="AA3180" s="89">
        <v>43795.693749999999</v>
      </c>
      <c r="AB3180" s="71">
        <v>43795</v>
      </c>
      <c r="AC3180" s="91">
        <v>0.69374999999999998</v>
      </c>
      <c r="AD3180" s="92">
        <v>0</v>
      </c>
      <c r="AE3180" s="91">
        <v>0.41041666666666671</v>
      </c>
      <c r="AF3180" s="92">
        <v>9.8500000000000014</v>
      </c>
    </row>
    <row r="3181" spans="12:32" ht="12.75" customHeight="1" x14ac:dyDescent="0.3">
      <c r="L3181" s="86">
        <v>6</v>
      </c>
      <c r="M3181" s="87" t="s">
        <v>808</v>
      </c>
      <c r="N3181" s="86" t="s">
        <v>52</v>
      </c>
      <c r="O3181" s="87" t="s">
        <v>843</v>
      </c>
      <c r="P3181" s="87" t="s">
        <v>844</v>
      </c>
      <c r="Q3181" s="38"/>
      <c r="R3181" s="38"/>
      <c r="S3181" s="38"/>
      <c r="T3181" s="38"/>
      <c r="U3181" s="88" t="s">
        <v>540</v>
      </c>
      <c r="V3181" s="88" t="s">
        <v>4063</v>
      </c>
      <c r="W3181" s="88" t="s">
        <v>4066</v>
      </c>
      <c r="X3181" s="89">
        <v>43774.438888888886</v>
      </c>
      <c r="Y3181" s="71">
        <v>43774</v>
      </c>
      <c r="Z3181" s="90">
        <v>0.43888888888888888</v>
      </c>
      <c r="AA3181" s="89">
        <v>43774.772222222222</v>
      </c>
      <c r="AB3181" s="71">
        <v>43774</v>
      </c>
      <c r="AC3181" s="91">
        <v>0.77222222222222214</v>
      </c>
      <c r="AD3181" s="92">
        <v>0</v>
      </c>
      <c r="AE3181" s="91">
        <v>0.33333333333575865</v>
      </c>
      <c r="AF3181" s="92">
        <v>8.0000000000582077</v>
      </c>
    </row>
    <row r="3182" spans="12:32" ht="12.75" customHeight="1" x14ac:dyDescent="0.3">
      <c r="L3182" s="86">
        <v>6</v>
      </c>
      <c r="M3182" s="87" t="s">
        <v>808</v>
      </c>
      <c r="N3182" s="86" t="s">
        <v>52</v>
      </c>
      <c r="O3182" s="87" t="s">
        <v>843</v>
      </c>
      <c r="P3182" s="87" t="s">
        <v>844</v>
      </c>
      <c r="Q3182" s="38"/>
      <c r="R3182" s="38"/>
      <c r="S3182" s="38"/>
      <c r="T3182" s="38"/>
      <c r="U3182" s="88" t="s">
        <v>540</v>
      </c>
      <c r="V3182" s="88" t="s">
        <v>4063</v>
      </c>
      <c r="W3182" s="88" t="s">
        <v>4067</v>
      </c>
      <c r="X3182" s="89">
        <v>43788.45208333333</v>
      </c>
      <c r="Y3182" s="71">
        <v>43788</v>
      </c>
      <c r="Z3182" s="90">
        <v>0.45208333333333334</v>
      </c>
      <c r="AA3182" s="89">
        <v>43788.682638888888</v>
      </c>
      <c r="AB3182" s="71">
        <v>43788</v>
      </c>
      <c r="AC3182" s="91">
        <v>0.68263888888888891</v>
      </c>
      <c r="AD3182" s="92">
        <v>0</v>
      </c>
      <c r="AE3182" s="91">
        <v>0.2305555555576575</v>
      </c>
      <c r="AF3182" s="92">
        <v>5.53333333338378</v>
      </c>
    </row>
    <row r="3183" spans="12:32" ht="12.75" customHeight="1" x14ac:dyDescent="0.3">
      <c r="L3183" s="86">
        <v>6</v>
      </c>
      <c r="M3183" s="87" t="s">
        <v>808</v>
      </c>
      <c r="N3183" s="86" t="s">
        <v>52</v>
      </c>
      <c r="O3183" s="87" t="s">
        <v>843</v>
      </c>
      <c r="P3183" s="87" t="s">
        <v>844</v>
      </c>
      <c r="Q3183" s="38"/>
      <c r="R3183" s="38"/>
      <c r="S3183" s="38"/>
      <c r="T3183" s="38"/>
      <c r="U3183" s="88" t="s">
        <v>540</v>
      </c>
      <c r="V3183" s="88" t="s">
        <v>4063</v>
      </c>
      <c r="W3183" s="88" t="s">
        <v>4068</v>
      </c>
      <c r="X3183" s="89">
        <v>43794.45416666667</v>
      </c>
      <c r="Y3183" s="71">
        <v>43794</v>
      </c>
      <c r="Z3183" s="90">
        <v>0.45416666666666666</v>
      </c>
      <c r="AA3183" s="89">
        <v>43795.760416666664</v>
      </c>
      <c r="AB3183" s="71">
        <v>43795</v>
      </c>
      <c r="AC3183" s="91">
        <v>0.76041666666666674</v>
      </c>
      <c r="AD3183" s="92">
        <v>0</v>
      </c>
      <c r="AE3183" s="91">
        <v>0.72291666666666676</v>
      </c>
      <c r="AF3183" s="92">
        <v>17.350000000000001</v>
      </c>
    </row>
    <row r="3184" spans="12:32" ht="12.75" customHeight="1" x14ac:dyDescent="0.3">
      <c r="L3184" s="86">
        <v>6</v>
      </c>
      <c r="M3184" s="87" t="s">
        <v>808</v>
      </c>
      <c r="N3184" s="86" t="s">
        <v>52</v>
      </c>
      <c r="O3184" s="87" t="s">
        <v>843</v>
      </c>
      <c r="P3184" s="87" t="s">
        <v>844</v>
      </c>
      <c r="Q3184" s="38"/>
      <c r="R3184" s="38"/>
      <c r="S3184" s="38"/>
      <c r="T3184" s="38"/>
      <c r="U3184" s="88" t="s">
        <v>540</v>
      </c>
      <c r="V3184" s="88" t="s">
        <v>4063</v>
      </c>
      <c r="W3184" s="88" t="s">
        <v>4069</v>
      </c>
      <c r="X3184" s="89">
        <v>43789.464583333334</v>
      </c>
      <c r="Y3184" s="71">
        <v>43789</v>
      </c>
      <c r="Z3184" s="90">
        <v>0.46458333333333335</v>
      </c>
      <c r="AA3184" s="89">
        <v>43789.785416666666</v>
      </c>
      <c r="AB3184" s="71">
        <v>43789</v>
      </c>
      <c r="AC3184" s="91">
        <v>0.78541666666666665</v>
      </c>
      <c r="AD3184" s="92">
        <v>0</v>
      </c>
      <c r="AE3184" s="91">
        <v>0.32083333333139308</v>
      </c>
      <c r="AF3184" s="92">
        <v>7.6999999999534339</v>
      </c>
    </row>
    <row r="3185" spans="12:32" ht="12.75" customHeight="1" x14ac:dyDescent="0.3">
      <c r="L3185" s="86">
        <v>6</v>
      </c>
      <c r="M3185" s="87" t="s">
        <v>808</v>
      </c>
      <c r="N3185" s="86" t="s">
        <v>52</v>
      </c>
      <c r="O3185" s="87" t="s">
        <v>843</v>
      </c>
      <c r="P3185" s="87" t="s">
        <v>844</v>
      </c>
      <c r="Q3185" s="38"/>
      <c r="R3185" s="38"/>
      <c r="S3185" s="38"/>
      <c r="T3185" s="38"/>
      <c r="U3185" s="88" t="s">
        <v>540</v>
      </c>
      <c r="V3185" s="88" t="s">
        <v>4063</v>
      </c>
      <c r="W3185" s="88" t="s">
        <v>4070</v>
      </c>
      <c r="X3185" s="89">
        <v>43781.476388888892</v>
      </c>
      <c r="Y3185" s="71">
        <v>43781</v>
      </c>
      <c r="Z3185" s="90">
        <v>0.47638888888888892</v>
      </c>
      <c r="AA3185" s="89">
        <v>43781.579861111109</v>
      </c>
      <c r="AB3185" s="71">
        <v>43781</v>
      </c>
      <c r="AC3185" s="91">
        <v>0.57986111111111116</v>
      </c>
      <c r="AD3185" s="92">
        <v>0</v>
      </c>
      <c r="AE3185" s="91">
        <v>0.10347222221753327</v>
      </c>
      <c r="AF3185" s="92">
        <v>2.4833333332207985</v>
      </c>
    </row>
    <row r="3186" spans="12:32" ht="12.75" customHeight="1" x14ac:dyDescent="0.3">
      <c r="L3186" s="86">
        <v>6</v>
      </c>
      <c r="M3186" s="87" t="s">
        <v>808</v>
      </c>
      <c r="N3186" s="86" t="s">
        <v>52</v>
      </c>
      <c r="O3186" s="87" t="s">
        <v>843</v>
      </c>
      <c r="P3186" s="87" t="s">
        <v>844</v>
      </c>
      <c r="Q3186" s="38"/>
      <c r="R3186" s="38"/>
      <c r="S3186" s="38"/>
      <c r="T3186" s="38"/>
      <c r="U3186" s="88" t="s">
        <v>540</v>
      </c>
      <c r="V3186" s="88" t="s">
        <v>4063</v>
      </c>
      <c r="W3186" s="88" t="s">
        <v>4071</v>
      </c>
      <c r="X3186" s="89">
        <v>43773.486111111109</v>
      </c>
      <c r="Y3186" s="71">
        <v>43773</v>
      </c>
      <c r="Z3186" s="90">
        <v>0.4861111111111111</v>
      </c>
      <c r="AA3186" s="89">
        <v>43773.897222222222</v>
      </c>
      <c r="AB3186" s="71">
        <v>43773</v>
      </c>
      <c r="AC3186" s="91">
        <v>0.89722222222222214</v>
      </c>
      <c r="AD3186" s="92">
        <v>0</v>
      </c>
      <c r="AE3186" s="91">
        <v>0.41111111111240461</v>
      </c>
      <c r="AF3186" s="92">
        <v>9.8666666666977108</v>
      </c>
    </row>
    <row r="3187" spans="12:32" ht="12.75" customHeight="1" x14ac:dyDescent="0.3">
      <c r="L3187" s="86">
        <v>6</v>
      </c>
      <c r="M3187" s="87" t="s">
        <v>808</v>
      </c>
      <c r="N3187" s="86" t="s">
        <v>52</v>
      </c>
      <c r="O3187" s="87" t="s">
        <v>843</v>
      </c>
      <c r="P3187" s="87" t="s">
        <v>844</v>
      </c>
      <c r="Q3187" s="38"/>
      <c r="R3187" s="38"/>
      <c r="S3187" s="38"/>
      <c r="T3187" s="38"/>
      <c r="U3187" s="88" t="s">
        <v>540</v>
      </c>
      <c r="V3187" s="88" t="s">
        <v>4063</v>
      </c>
      <c r="W3187" s="88" t="s">
        <v>4072</v>
      </c>
      <c r="X3187" s="89">
        <v>43782.495833333334</v>
      </c>
      <c r="Y3187" s="71">
        <v>43782</v>
      </c>
      <c r="Z3187" s="90">
        <v>0.49583333333333335</v>
      </c>
      <c r="AA3187" s="89">
        <v>43782.744444444441</v>
      </c>
      <c r="AB3187" s="71">
        <v>43782</v>
      </c>
      <c r="AC3187" s="91">
        <v>0.74444444444444446</v>
      </c>
      <c r="AD3187" s="92">
        <v>0</v>
      </c>
      <c r="AE3187" s="91">
        <v>0.24861111110658385</v>
      </c>
      <c r="AF3187" s="92">
        <v>5.9666666665580124</v>
      </c>
    </row>
    <row r="3188" spans="12:32" ht="12.75" customHeight="1" x14ac:dyDescent="0.3">
      <c r="L3188" s="86">
        <v>6</v>
      </c>
      <c r="M3188" s="87" t="s">
        <v>808</v>
      </c>
      <c r="N3188" s="86" t="s">
        <v>52</v>
      </c>
      <c r="O3188" s="87" t="s">
        <v>843</v>
      </c>
      <c r="P3188" s="87" t="s">
        <v>844</v>
      </c>
      <c r="Q3188" s="38"/>
      <c r="R3188" s="38"/>
      <c r="S3188" s="38"/>
      <c r="T3188" s="38"/>
      <c r="U3188" s="88" t="s">
        <v>540</v>
      </c>
      <c r="V3188" s="88" t="s">
        <v>4063</v>
      </c>
      <c r="W3188" s="88" t="s">
        <v>4073</v>
      </c>
      <c r="X3188" s="89">
        <v>43796.599305555559</v>
      </c>
      <c r="Y3188" s="71">
        <v>43796</v>
      </c>
      <c r="Z3188" s="90">
        <v>0.59930555555555554</v>
      </c>
      <c r="AA3188" s="89">
        <v>43796.769444444442</v>
      </c>
      <c r="AB3188" s="71">
        <v>43796</v>
      </c>
      <c r="AC3188" s="91">
        <v>0.76944444444444438</v>
      </c>
      <c r="AD3188" s="92">
        <v>0</v>
      </c>
      <c r="AE3188" s="91">
        <v>0.17013888888322981</v>
      </c>
      <c r="AF3188" s="92">
        <v>4.0833333331975155</v>
      </c>
    </row>
    <row r="3189" spans="12:32" ht="12.75" customHeight="1" x14ac:dyDescent="0.3">
      <c r="L3189" s="86">
        <v>6</v>
      </c>
      <c r="M3189" s="87" t="s">
        <v>808</v>
      </c>
      <c r="N3189" s="86" t="s">
        <v>52</v>
      </c>
      <c r="O3189" s="87" t="s">
        <v>843</v>
      </c>
      <c r="P3189" s="87" t="s">
        <v>844</v>
      </c>
      <c r="Q3189" s="38"/>
      <c r="R3189" s="38"/>
      <c r="S3189" s="38"/>
      <c r="T3189" s="38"/>
      <c r="U3189" s="88" t="s">
        <v>540</v>
      </c>
      <c r="V3189" s="88" t="s">
        <v>4063</v>
      </c>
      <c r="W3189" s="88" t="s">
        <v>4074</v>
      </c>
      <c r="X3189" s="70"/>
      <c r="Y3189" s="71"/>
      <c r="Z3189" s="90"/>
      <c r="AA3189" s="90"/>
      <c r="AB3189" s="71"/>
      <c r="AC3189" s="91" t="s">
        <v>762</v>
      </c>
    </row>
    <row r="3190" spans="12:32" ht="12.75" customHeight="1" x14ac:dyDescent="0.3">
      <c r="L3190" s="86">
        <v>6</v>
      </c>
      <c r="M3190" s="87" t="s">
        <v>808</v>
      </c>
      <c r="N3190" s="86" t="s">
        <v>52</v>
      </c>
      <c r="O3190" s="87" t="s">
        <v>843</v>
      </c>
      <c r="P3190" s="87" t="s">
        <v>844</v>
      </c>
      <c r="Q3190" s="38"/>
      <c r="R3190" s="38"/>
      <c r="S3190" s="38"/>
      <c r="T3190" s="38"/>
      <c r="U3190" s="88" t="s">
        <v>540</v>
      </c>
      <c r="V3190" s="88" t="s">
        <v>4063</v>
      </c>
      <c r="W3190" s="88" t="s">
        <v>4075</v>
      </c>
      <c r="X3190" s="70"/>
      <c r="Y3190" s="71"/>
      <c r="Z3190" s="90"/>
      <c r="AA3190" s="90"/>
      <c r="AB3190" s="71"/>
      <c r="AC3190" s="91" t="s">
        <v>762</v>
      </c>
    </row>
    <row r="3191" spans="12:32" ht="12.75" customHeight="1" x14ac:dyDescent="0.3">
      <c r="L3191" s="86">
        <v>6</v>
      </c>
      <c r="M3191" s="87" t="s">
        <v>808</v>
      </c>
      <c r="N3191" s="86" t="s">
        <v>52</v>
      </c>
      <c r="O3191" s="87" t="s">
        <v>843</v>
      </c>
      <c r="P3191" s="87" t="s">
        <v>844</v>
      </c>
      <c r="Q3191" s="38"/>
      <c r="R3191" s="38"/>
      <c r="S3191" s="38"/>
      <c r="T3191" s="38"/>
      <c r="U3191" s="88" t="s">
        <v>540</v>
      </c>
      <c r="V3191" s="88" t="s">
        <v>4063</v>
      </c>
      <c r="W3191" s="88" t="s">
        <v>4076</v>
      </c>
      <c r="X3191" s="70"/>
      <c r="Y3191" s="71"/>
      <c r="Z3191" s="90"/>
      <c r="AA3191" s="90"/>
      <c r="AB3191" s="71"/>
      <c r="AC3191" s="91" t="s">
        <v>762</v>
      </c>
    </row>
    <row r="3192" spans="12:32" ht="12.75" customHeight="1" x14ac:dyDescent="0.3">
      <c r="L3192" s="86">
        <v>6</v>
      </c>
      <c r="M3192" s="87" t="s">
        <v>808</v>
      </c>
      <c r="N3192" s="86" t="s">
        <v>52</v>
      </c>
      <c r="O3192" s="87" t="s">
        <v>843</v>
      </c>
      <c r="P3192" s="87" t="s">
        <v>1242</v>
      </c>
      <c r="Q3192" s="38"/>
      <c r="R3192" s="38"/>
      <c r="S3192" s="38"/>
      <c r="T3192" s="38"/>
      <c r="U3192" s="88" t="s">
        <v>540</v>
      </c>
      <c r="V3192" s="88" t="s">
        <v>4101</v>
      </c>
      <c r="W3192" s="88" t="s">
        <v>4139</v>
      </c>
      <c r="X3192" s="89">
        <v>43777.418055555558</v>
      </c>
      <c r="Y3192" s="71">
        <v>43777</v>
      </c>
      <c r="Z3192" s="90">
        <v>0.41805555555555557</v>
      </c>
      <c r="AA3192" s="89">
        <v>43777.498611111114</v>
      </c>
      <c r="AB3192" s="71">
        <v>43777</v>
      </c>
      <c r="AC3192" s="91">
        <v>0.49861111111111112</v>
      </c>
      <c r="AD3192" s="92">
        <v>0</v>
      </c>
      <c r="AE3192" s="91">
        <v>8.0555555556202307E-2</v>
      </c>
      <c r="AF3192" s="92">
        <v>1.9333333333488554</v>
      </c>
    </row>
    <row r="3193" spans="12:32" ht="12.75" customHeight="1" x14ac:dyDescent="0.3">
      <c r="L3193" s="86">
        <v>6</v>
      </c>
      <c r="M3193" s="87" t="s">
        <v>808</v>
      </c>
      <c r="N3193" s="86" t="s">
        <v>52</v>
      </c>
      <c r="O3193" s="87" t="s">
        <v>843</v>
      </c>
      <c r="P3193" s="87" t="s">
        <v>1242</v>
      </c>
      <c r="Q3193" s="38"/>
      <c r="R3193" s="38"/>
      <c r="S3193" s="38"/>
      <c r="T3193" s="38"/>
      <c r="U3193" s="88" t="s">
        <v>540</v>
      </c>
      <c r="V3193" s="88" t="s">
        <v>4101</v>
      </c>
      <c r="W3193" s="88" t="s">
        <v>4140</v>
      </c>
      <c r="X3193" s="89">
        <v>43774.455555555556</v>
      </c>
      <c r="Y3193" s="71">
        <v>43774</v>
      </c>
      <c r="Z3193" s="90">
        <v>0.45555555555555555</v>
      </c>
      <c r="AA3193" s="89">
        <v>43774.575694444444</v>
      </c>
      <c r="AB3193" s="71">
        <v>43774</v>
      </c>
      <c r="AC3193" s="91">
        <v>0.5756944444444444</v>
      </c>
      <c r="AD3193" s="92">
        <v>0</v>
      </c>
      <c r="AE3193" s="91">
        <v>0.12013888888759539</v>
      </c>
      <c r="AF3193" s="92">
        <v>2.8833333333022892</v>
      </c>
    </row>
    <row r="3194" spans="12:32" ht="12.75" customHeight="1" x14ac:dyDescent="0.3">
      <c r="L3194" s="86">
        <v>6</v>
      </c>
      <c r="M3194" s="87" t="s">
        <v>808</v>
      </c>
      <c r="N3194" s="86" t="s">
        <v>52</v>
      </c>
      <c r="O3194" s="87" t="s">
        <v>843</v>
      </c>
      <c r="P3194" s="87" t="s">
        <v>1242</v>
      </c>
      <c r="Q3194" s="38"/>
      <c r="R3194" s="38"/>
      <c r="S3194" s="38"/>
      <c r="T3194" s="38"/>
      <c r="U3194" s="88" t="s">
        <v>540</v>
      </c>
      <c r="V3194" s="88" t="s">
        <v>4101</v>
      </c>
      <c r="W3194" s="88" t="s">
        <v>4141</v>
      </c>
      <c r="X3194" s="89">
        <v>43781.46875</v>
      </c>
      <c r="Y3194" s="71">
        <v>43781</v>
      </c>
      <c r="Z3194" s="90">
        <v>0.46875</v>
      </c>
      <c r="AA3194" s="89">
        <v>43781.646527777775</v>
      </c>
      <c r="AB3194" s="71">
        <v>43781</v>
      </c>
      <c r="AC3194" s="91">
        <v>0.64652777777777781</v>
      </c>
      <c r="AD3194" s="92">
        <v>0</v>
      </c>
      <c r="AE3194" s="91">
        <v>0.17777777777519077</v>
      </c>
      <c r="AF3194" s="92">
        <v>4.2666666666045785</v>
      </c>
    </row>
    <row r="3195" spans="12:32" ht="12.75" customHeight="1" x14ac:dyDescent="0.3">
      <c r="L3195" s="86">
        <v>6</v>
      </c>
      <c r="M3195" s="87" t="s">
        <v>808</v>
      </c>
      <c r="N3195" s="86" t="s">
        <v>52</v>
      </c>
      <c r="O3195" s="87" t="s">
        <v>843</v>
      </c>
      <c r="P3195" s="87" t="s">
        <v>1242</v>
      </c>
      <c r="Q3195" s="38"/>
      <c r="R3195" s="38"/>
      <c r="S3195" s="38"/>
      <c r="T3195" s="38"/>
      <c r="U3195" s="88" t="s">
        <v>540</v>
      </c>
      <c r="V3195" s="88" t="s">
        <v>4101</v>
      </c>
      <c r="W3195" s="88" t="s">
        <v>4142</v>
      </c>
      <c r="X3195" s="89">
        <v>43770.696527777778</v>
      </c>
      <c r="Y3195" s="71">
        <v>43770</v>
      </c>
      <c r="Z3195" s="90">
        <v>0.69652777777777775</v>
      </c>
      <c r="AA3195" s="89">
        <v>43770.773611111108</v>
      </c>
      <c r="AB3195" s="71">
        <v>43770</v>
      </c>
      <c r="AC3195" s="91">
        <v>0.77361111111111103</v>
      </c>
      <c r="AD3195" s="92">
        <v>0</v>
      </c>
      <c r="AE3195" s="91">
        <v>7.7083333329937886E-2</v>
      </c>
      <c r="AF3195" s="92">
        <v>1.8499999999185093</v>
      </c>
    </row>
    <row r="3196" spans="12:32" ht="12.75" customHeight="1" x14ac:dyDescent="0.3">
      <c r="L3196" s="86">
        <v>6</v>
      </c>
      <c r="M3196" s="87" t="s">
        <v>808</v>
      </c>
      <c r="N3196" s="86" t="s">
        <v>52</v>
      </c>
      <c r="O3196" s="87" t="s">
        <v>843</v>
      </c>
      <c r="P3196" s="87" t="s">
        <v>1242</v>
      </c>
      <c r="Q3196" s="38"/>
      <c r="R3196" s="38"/>
      <c r="S3196" s="38"/>
      <c r="T3196" s="38"/>
      <c r="U3196" s="88" t="s">
        <v>540</v>
      </c>
      <c r="V3196" s="88" t="s">
        <v>4101</v>
      </c>
      <c r="W3196" s="88" t="s">
        <v>4143</v>
      </c>
      <c r="X3196" s="89">
        <v>43783.724999999999</v>
      </c>
      <c r="Y3196" s="71">
        <v>43783</v>
      </c>
      <c r="Z3196" s="90">
        <v>0.72499999999999998</v>
      </c>
      <c r="AA3196" s="89">
        <v>43784.445833333331</v>
      </c>
      <c r="AB3196" s="71">
        <v>43784</v>
      </c>
      <c r="AC3196" s="91">
        <v>0.4458333333333333</v>
      </c>
      <c r="AD3196" s="92">
        <v>0</v>
      </c>
      <c r="AE3196" s="91">
        <v>0.13750000000000001</v>
      </c>
      <c r="AF3196" s="92">
        <v>3.3000000000000003</v>
      </c>
    </row>
    <row r="3197" spans="12:32" ht="12.75" customHeight="1" x14ac:dyDescent="0.3">
      <c r="L3197" s="86">
        <v>6</v>
      </c>
      <c r="M3197" s="87" t="s">
        <v>808</v>
      </c>
      <c r="N3197" s="86" t="s">
        <v>52</v>
      </c>
      <c r="O3197" s="87" t="s">
        <v>843</v>
      </c>
      <c r="P3197" s="87" t="s">
        <v>1242</v>
      </c>
      <c r="Q3197" s="38"/>
      <c r="R3197" s="38"/>
      <c r="S3197" s="38"/>
      <c r="T3197" s="38"/>
      <c r="U3197" s="88" t="s">
        <v>540</v>
      </c>
      <c r="V3197" s="88" t="s">
        <v>4101</v>
      </c>
      <c r="W3197" s="88" t="s">
        <v>4144</v>
      </c>
      <c r="X3197" s="89">
        <v>43795.731944444444</v>
      </c>
      <c r="Y3197" s="71">
        <v>43795</v>
      </c>
      <c r="Z3197" s="90">
        <v>0.7319444444444444</v>
      </c>
      <c r="AA3197" s="89">
        <v>43796.521527777775</v>
      </c>
      <c r="AB3197" s="71">
        <v>43796</v>
      </c>
      <c r="AC3197" s="91">
        <v>1.5215277777777778</v>
      </c>
      <c r="AD3197" s="92">
        <v>0</v>
      </c>
      <c r="AE3197" s="91">
        <v>1.20625</v>
      </c>
      <c r="AF3197" s="92">
        <v>28.950000000000003</v>
      </c>
    </row>
    <row r="3198" spans="12:32" ht="12.75" customHeight="1" x14ac:dyDescent="0.3">
      <c r="L3198" s="86">
        <v>6</v>
      </c>
      <c r="M3198" s="87" t="s">
        <v>808</v>
      </c>
      <c r="N3198" s="86" t="s">
        <v>52</v>
      </c>
      <c r="O3198" s="87" t="s">
        <v>843</v>
      </c>
      <c r="P3198" s="87" t="s">
        <v>1242</v>
      </c>
      <c r="Q3198" s="38"/>
      <c r="R3198" s="38"/>
      <c r="S3198" s="38"/>
      <c r="T3198" s="38"/>
      <c r="U3198" s="88" t="s">
        <v>540</v>
      </c>
      <c r="V3198" s="88" t="s">
        <v>4101</v>
      </c>
      <c r="W3198" s="88" t="s">
        <v>4145</v>
      </c>
      <c r="X3198" s="89">
        <v>43769.836805555555</v>
      </c>
      <c r="Y3198" s="71">
        <v>43769</v>
      </c>
      <c r="Z3198" s="90">
        <v>0.83680555555555558</v>
      </c>
      <c r="AA3198" s="89">
        <v>43770.59652777778</v>
      </c>
      <c r="AB3198" s="71">
        <v>43770</v>
      </c>
      <c r="AC3198" s="91">
        <v>0.59652777777777777</v>
      </c>
      <c r="AD3198" s="92">
        <v>0</v>
      </c>
      <c r="AE3198" s="91">
        <v>0.17638888888888887</v>
      </c>
      <c r="AF3198" s="92">
        <v>4.2333333333333325</v>
      </c>
    </row>
    <row r="3199" spans="12:32" ht="12.75" customHeight="1" x14ac:dyDescent="0.3">
      <c r="L3199" s="86">
        <v>6</v>
      </c>
      <c r="M3199" s="87" t="s">
        <v>808</v>
      </c>
      <c r="N3199" s="86" t="s">
        <v>52</v>
      </c>
      <c r="O3199" s="87" t="s">
        <v>843</v>
      </c>
      <c r="P3199" s="87" t="s">
        <v>1242</v>
      </c>
      <c r="Q3199" s="38"/>
      <c r="R3199" s="38"/>
      <c r="S3199" s="38"/>
      <c r="T3199" s="38"/>
      <c r="U3199" s="88" t="s">
        <v>540</v>
      </c>
      <c r="V3199" s="88" t="s">
        <v>4101</v>
      </c>
      <c r="W3199" s="88" t="s">
        <v>4146</v>
      </c>
      <c r="X3199" s="89">
        <v>43782.526388888888</v>
      </c>
      <c r="Y3199" s="71">
        <v>43782</v>
      </c>
      <c r="Z3199" s="90">
        <v>0.52638888888888891</v>
      </c>
      <c r="AA3199" s="89">
        <v>43782.584027777775</v>
      </c>
      <c r="AB3199" s="71">
        <v>43782</v>
      </c>
      <c r="AC3199" s="91">
        <v>0.58402777777777781</v>
      </c>
      <c r="AD3199" s="92">
        <v>0</v>
      </c>
      <c r="AE3199" s="91">
        <v>5.7638888887595385E-2</v>
      </c>
      <c r="AF3199" s="92">
        <v>1.3833333333022892</v>
      </c>
    </row>
    <row r="3200" spans="12:32" ht="12.75" customHeight="1" x14ac:dyDescent="0.3">
      <c r="L3200" s="86">
        <v>6</v>
      </c>
      <c r="M3200" s="87" t="s">
        <v>808</v>
      </c>
      <c r="N3200" s="86" t="s">
        <v>52</v>
      </c>
      <c r="O3200" s="87" t="s">
        <v>809</v>
      </c>
      <c r="P3200" s="38"/>
      <c r="Q3200" s="87" t="s">
        <v>810</v>
      </c>
      <c r="R3200" s="38"/>
      <c r="S3200" s="38"/>
      <c r="T3200" s="38"/>
      <c r="U3200" s="88" t="s">
        <v>540</v>
      </c>
      <c r="V3200" s="88" t="s">
        <v>4218</v>
      </c>
      <c r="W3200" s="88" t="s">
        <v>4246</v>
      </c>
      <c r="X3200" s="89">
        <v>43784.46875</v>
      </c>
      <c r="Y3200" s="71">
        <v>43784</v>
      </c>
      <c r="Z3200" s="90">
        <v>0.46875</v>
      </c>
      <c r="AA3200" s="89">
        <v>43784.622916666667</v>
      </c>
      <c r="AB3200" s="71">
        <v>43784</v>
      </c>
      <c r="AC3200" s="91">
        <v>0.62291666666666667</v>
      </c>
      <c r="AD3200" s="92">
        <v>0</v>
      </c>
      <c r="AE3200" s="91">
        <v>0.15416666666715173</v>
      </c>
      <c r="AF3200" s="92">
        <v>3.7000000000116415</v>
      </c>
    </row>
    <row r="3201" spans="12:32" ht="12.75" customHeight="1" x14ac:dyDescent="0.3">
      <c r="L3201" s="86">
        <v>6</v>
      </c>
      <c r="M3201" s="87" t="s">
        <v>808</v>
      </c>
      <c r="N3201" s="86" t="s">
        <v>52</v>
      </c>
      <c r="O3201" s="87" t="s">
        <v>809</v>
      </c>
      <c r="P3201" s="38"/>
      <c r="Q3201" s="87" t="s">
        <v>810</v>
      </c>
      <c r="R3201" s="38"/>
      <c r="S3201" s="38"/>
      <c r="T3201" s="38"/>
      <c r="U3201" s="88" t="s">
        <v>540</v>
      </c>
      <c r="V3201" s="88" t="s">
        <v>4218</v>
      </c>
      <c r="W3201" s="88" t="s">
        <v>4247</v>
      </c>
      <c r="X3201" s="89">
        <v>43775.476388888892</v>
      </c>
      <c r="Y3201" s="71">
        <v>43775</v>
      </c>
      <c r="Z3201" s="90">
        <v>0.47638888888888892</v>
      </c>
      <c r="AA3201" s="89">
        <v>43775.584027777775</v>
      </c>
      <c r="AB3201" s="71">
        <v>43775</v>
      </c>
      <c r="AC3201" s="91">
        <v>0.58402777777777781</v>
      </c>
      <c r="AD3201" s="92">
        <v>0</v>
      </c>
      <c r="AE3201" s="91">
        <v>0.10763888888322981</v>
      </c>
      <c r="AF3201" s="92">
        <v>2.5833333331975155</v>
      </c>
    </row>
    <row r="3202" spans="12:32" ht="12.75" customHeight="1" x14ac:dyDescent="0.3">
      <c r="L3202" s="86">
        <v>6</v>
      </c>
      <c r="M3202" s="87" t="s">
        <v>808</v>
      </c>
      <c r="N3202" s="86" t="s">
        <v>52</v>
      </c>
      <c r="O3202" s="87" t="s">
        <v>809</v>
      </c>
      <c r="P3202" s="38"/>
      <c r="Q3202" s="87" t="s">
        <v>810</v>
      </c>
      <c r="R3202" s="38"/>
      <c r="S3202" s="38"/>
      <c r="T3202" s="38"/>
      <c r="U3202" s="88" t="s">
        <v>540</v>
      </c>
      <c r="V3202" s="88" t="s">
        <v>4218</v>
      </c>
      <c r="W3202" s="88" t="s">
        <v>4248</v>
      </c>
      <c r="X3202" s="89">
        <v>43774.496527777781</v>
      </c>
      <c r="Y3202" s="71">
        <v>43774</v>
      </c>
      <c r="Z3202" s="90">
        <v>0.49652777777777773</v>
      </c>
      <c r="AA3202" s="89">
        <v>43774.665277777778</v>
      </c>
      <c r="AB3202" s="71">
        <v>43774</v>
      </c>
      <c r="AC3202" s="91">
        <v>0.66527777777777775</v>
      </c>
      <c r="AD3202" s="92">
        <v>0</v>
      </c>
      <c r="AE3202" s="91">
        <v>0.16874999999708962</v>
      </c>
      <c r="AF3202" s="92">
        <v>4.0499999999301508</v>
      </c>
    </row>
    <row r="3203" spans="12:32" ht="12.75" customHeight="1" x14ac:dyDescent="0.3">
      <c r="L3203" s="86">
        <v>6</v>
      </c>
      <c r="M3203" s="87" t="s">
        <v>808</v>
      </c>
      <c r="N3203" s="86" t="s">
        <v>52</v>
      </c>
      <c r="O3203" s="87" t="s">
        <v>809</v>
      </c>
      <c r="P3203" s="38"/>
      <c r="Q3203" s="87" t="s">
        <v>810</v>
      </c>
      <c r="R3203" s="38"/>
      <c r="S3203" s="38"/>
      <c r="T3203" s="38"/>
      <c r="U3203" s="88" t="s">
        <v>540</v>
      </c>
      <c r="V3203" s="88" t="s">
        <v>4218</v>
      </c>
      <c r="W3203" s="88" t="s">
        <v>4249</v>
      </c>
      <c r="X3203" s="89">
        <v>43788.497916666667</v>
      </c>
      <c r="Y3203" s="71">
        <v>43788</v>
      </c>
      <c r="Z3203" s="90">
        <v>0.49791666666666662</v>
      </c>
      <c r="AA3203" s="89">
        <v>43788.611805555556</v>
      </c>
      <c r="AB3203" s="71">
        <v>43788</v>
      </c>
      <c r="AC3203" s="91">
        <v>0.6118055555555556</v>
      </c>
      <c r="AD3203" s="92">
        <v>0</v>
      </c>
      <c r="AE3203" s="91">
        <v>0.11388888888905058</v>
      </c>
      <c r="AF3203" s="92">
        <v>2.7333333333372138</v>
      </c>
    </row>
    <row r="3204" spans="12:32" ht="12.75" customHeight="1" x14ac:dyDescent="0.3">
      <c r="L3204" s="86">
        <v>6</v>
      </c>
      <c r="M3204" s="87" t="s">
        <v>808</v>
      </c>
      <c r="N3204" s="86" t="s">
        <v>52</v>
      </c>
      <c r="O3204" s="87" t="s">
        <v>809</v>
      </c>
      <c r="P3204" s="38"/>
      <c r="Q3204" s="87" t="s">
        <v>810</v>
      </c>
      <c r="R3204" s="38"/>
      <c r="S3204" s="38"/>
      <c r="T3204" s="38"/>
      <c r="U3204" s="88" t="s">
        <v>540</v>
      </c>
      <c r="V3204" s="88" t="s">
        <v>4218</v>
      </c>
      <c r="W3204" s="88" t="s">
        <v>4250</v>
      </c>
      <c r="X3204" s="89">
        <v>43795.644444444442</v>
      </c>
      <c r="Y3204" s="71">
        <v>43795</v>
      </c>
      <c r="Z3204" s="90">
        <v>0.64444444444444449</v>
      </c>
      <c r="AA3204" s="89">
        <v>43795.714583333334</v>
      </c>
      <c r="AB3204" s="71">
        <v>43795</v>
      </c>
      <c r="AC3204" s="91">
        <v>0.71458333333333335</v>
      </c>
      <c r="AD3204" s="92">
        <v>0</v>
      </c>
      <c r="AE3204" s="91">
        <v>7.013888889196096E-2</v>
      </c>
      <c r="AF3204" s="92">
        <v>1.683333333407063</v>
      </c>
    </row>
    <row r="3205" spans="12:32" ht="12.75" customHeight="1" x14ac:dyDescent="0.3">
      <c r="L3205" s="86">
        <v>6</v>
      </c>
      <c r="M3205" s="87" t="s">
        <v>808</v>
      </c>
      <c r="N3205" s="86" t="s">
        <v>52</v>
      </c>
      <c r="O3205" s="87" t="s">
        <v>809</v>
      </c>
      <c r="P3205" s="38"/>
      <c r="Q3205" s="87" t="s">
        <v>810</v>
      </c>
      <c r="R3205" s="38"/>
      <c r="S3205" s="38"/>
      <c r="T3205" s="38"/>
      <c r="U3205" s="88" t="s">
        <v>540</v>
      </c>
      <c r="V3205" s="88" t="s">
        <v>4218</v>
      </c>
      <c r="W3205" s="88" t="s">
        <v>4251</v>
      </c>
      <c r="X3205" s="89">
        <v>43790.506944444445</v>
      </c>
      <c r="Y3205" s="71">
        <v>43790</v>
      </c>
      <c r="Z3205" s="90">
        <v>0.50694444444444442</v>
      </c>
      <c r="AA3205" s="89">
        <v>43790.59097222222</v>
      </c>
      <c r="AB3205" s="71">
        <v>43790</v>
      </c>
      <c r="AC3205" s="91">
        <v>0.59097222222222223</v>
      </c>
      <c r="AD3205" s="92">
        <v>0</v>
      </c>
      <c r="AE3205" s="91">
        <v>8.4027777775190771E-2</v>
      </c>
      <c r="AF3205" s="92">
        <v>2.0166666666045785</v>
      </c>
    </row>
    <row r="3206" spans="12:32" ht="12.75" customHeight="1" x14ac:dyDescent="0.3">
      <c r="L3206" s="86">
        <v>6</v>
      </c>
      <c r="M3206" s="87" t="s">
        <v>808</v>
      </c>
      <c r="N3206" s="86" t="s">
        <v>52</v>
      </c>
      <c r="O3206" s="87" t="s">
        <v>809</v>
      </c>
      <c r="P3206" s="38"/>
      <c r="Q3206" s="87" t="s">
        <v>810</v>
      </c>
      <c r="R3206" s="38"/>
      <c r="S3206" s="38"/>
      <c r="T3206" s="38"/>
      <c r="U3206" s="88" t="s">
        <v>540</v>
      </c>
      <c r="V3206" s="88" t="s">
        <v>4218</v>
      </c>
      <c r="W3206" s="88" t="s">
        <v>4252</v>
      </c>
      <c r="X3206" s="89">
        <v>43789.51666666667</v>
      </c>
      <c r="Y3206" s="71">
        <v>43789</v>
      </c>
      <c r="Z3206" s="90">
        <v>0.51666666666666672</v>
      </c>
      <c r="AA3206" s="89">
        <v>43789.696527777778</v>
      </c>
      <c r="AB3206" s="71">
        <v>43789</v>
      </c>
      <c r="AC3206" s="91">
        <v>0.69652777777777775</v>
      </c>
      <c r="AD3206" s="92">
        <v>0</v>
      </c>
      <c r="AE3206" s="91">
        <v>0.17986111110803904</v>
      </c>
      <c r="AF3206" s="92">
        <v>4.316666666592937</v>
      </c>
    </row>
    <row r="3207" spans="12:32" ht="12.75" customHeight="1" x14ac:dyDescent="0.3">
      <c r="L3207" s="86">
        <v>6</v>
      </c>
      <c r="M3207" s="87" t="s">
        <v>808</v>
      </c>
      <c r="N3207" s="86" t="s">
        <v>52</v>
      </c>
      <c r="O3207" s="87" t="s">
        <v>809</v>
      </c>
      <c r="P3207" s="38"/>
      <c r="Q3207" s="87" t="s">
        <v>810</v>
      </c>
      <c r="R3207" s="38"/>
      <c r="S3207" s="38"/>
      <c r="T3207" s="38"/>
      <c r="U3207" s="88" t="s">
        <v>540</v>
      </c>
      <c r="V3207" s="88" t="s">
        <v>4218</v>
      </c>
      <c r="W3207" s="88" t="s">
        <v>4253</v>
      </c>
      <c r="X3207" s="89">
        <v>43787.522222222222</v>
      </c>
      <c r="Y3207" s="71">
        <v>43787</v>
      </c>
      <c r="Z3207" s="90">
        <v>0.52222222222222225</v>
      </c>
      <c r="AA3207" s="89">
        <v>43787.63958333333</v>
      </c>
      <c r="AB3207" s="71">
        <v>43787</v>
      </c>
      <c r="AC3207" s="91">
        <v>0.63958333333333339</v>
      </c>
      <c r="AD3207" s="92">
        <v>0</v>
      </c>
      <c r="AE3207" s="91">
        <v>0.11736111110803904</v>
      </c>
      <c r="AF3207" s="92">
        <v>2.816666666592937</v>
      </c>
    </row>
    <row r="3208" spans="12:32" ht="12.75" customHeight="1" x14ac:dyDescent="0.3">
      <c r="L3208" s="86">
        <v>6</v>
      </c>
      <c r="M3208" s="87" t="s">
        <v>808</v>
      </c>
      <c r="N3208" s="86" t="s">
        <v>52</v>
      </c>
      <c r="O3208" s="87" t="s">
        <v>809</v>
      </c>
      <c r="P3208" s="38"/>
      <c r="Q3208" s="87" t="s">
        <v>810</v>
      </c>
      <c r="R3208" s="38"/>
      <c r="S3208" s="38"/>
      <c r="T3208" s="38"/>
      <c r="U3208" s="88" t="s">
        <v>540</v>
      </c>
      <c r="V3208" s="88" t="s">
        <v>4218</v>
      </c>
      <c r="W3208" s="88" t="s">
        <v>4254</v>
      </c>
      <c r="X3208" s="70"/>
      <c r="Y3208" s="71"/>
      <c r="Z3208" s="90"/>
      <c r="AA3208" s="90"/>
      <c r="AB3208" s="71"/>
      <c r="AC3208" s="91" t="s">
        <v>762</v>
      </c>
    </row>
    <row r="3209" spans="12:32" ht="12.75" customHeight="1" x14ac:dyDescent="0.3">
      <c r="L3209" s="86">
        <v>6</v>
      </c>
      <c r="M3209" s="87" t="s">
        <v>808</v>
      </c>
      <c r="N3209" s="86" t="s">
        <v>52</v>
      </c>
      <c r="O3209" s="87" t="s">
        <v>828</v>
      </c>
      <c r="P3209" s="87" t="s">
        <v>829</v>
      </c>
      <c r="Q3209" s="38"/>
      <c r="R3209" s="38"/>
      <c r="S3209" s="38"/>
      <c r="T3209" s="38"/>
      <c r="U3209" s="88" t="s">
        <v>540</v>
      </c>
      <c r="V3209" s="88" t="s">
        <v>4272</v>
      </c>
      <c r="W3209" s="88" t="s">
        <v>4308</v>
      </c>
      <c r="X3209" s="89">
        <v>43796.479861111111</v>
      </c>
      <c r="Y3209" s="71">
        <v>43796</v>
      </c>
      <c r="Z3209" s="90">
        <v>0.47986111111111113</v>
      </c>
      <c r="AA3209" s="89">
        <v>43796.563194444447</v>
      </c>
      <c r="AB3209" s="71">
        <v>43796</v>
      </c>
      <c r="AC3209" s="91">
        <v>0.56319444444444444</v>
      </c>
      <c r="AD3209" s="92">
        <v>0</v>
      </c>
      <c r="AE3209" s="91">
        <v>8.3333333335758653E-2</v>
      </c>
      <c r="AF3209" s="92">
        <v>2.0000000000582077</v>
      </c>
    </row>
    <row r="3210" spans="12:32" ht="12.75" customHeight="1" x14ac:dyDescent="0.3">
      <c r="L3210" s="86">
        <v>6</v>
      </c>
      <c r="M3210" s="87" t="s">
        <v>808</v>
      </c>
      <c r="N3210" s="86" t="s">
        <v>52</v>
      </c>
      <c r="O3210" s="87" t="s">
        <v>828</v>
      </c>
      <c r="P3210" s="87" t="s">
        <v>829</v>
      </c>
      <c r="Q3210" s="38"/>
      <c r="R3210" s="38"/>
      <c r="S3210" s="38"/>
      <c r="T3210" s="38"/>
      <c r="U3210" s="88" t="s">
        <v>540</v>
      </c>
      <c r="V3210" s="88" t="s">
        <v>4272</v>
      </c>
      <c r="W3210" s="88" t="s">
        <v>4309</v>
      </c>
      <c r="X3210" s="89">
        <v>43777.593055555553</v>
      </c>
      <c r="Y3210" s="71">
        <v>43777</v>
      </c>
      <c r="Z3210" s="90">
        <v>0.59305555555555556</v>
      </c>
      <c r="AA3210" s="89">
        <v>43777.696527777778</v>
      </c>
      <c r="AB3210" s="71">
        <v>43777</v>
      </c>
      <c r="AC3210" s="91">
        <v>0.69652777777777775</v>
      </c>
      <c r="AD3210" s="92">
        <v>0</v>
      </c>
      <c r="AE3210" s="91">
        <v>0.10347222222480923</v>
      </c>
      <c r="AF3210" s="92">
        <v>2.4833333333954215</v>
      </c>
    </row>
    <row r="3211" spans="12:32" ht="12.75" customHeight="1" x14ac:dyDescent="0.3">
      <c r="L3211" s="86">
        <v>6</v>
      </c>
      <c r="M3211" s="87" t="s">
        <v>808</v>
      </c>
      <c r="N3211" s="86" t="s">
        <v>52</v>
      </c>
      <c r="O3211" s="87" t="s">
        <v>828</v>
      </c>
      <c r="P3211" s="87" t="s">
        <v>829</v>
      </c>
      <c r="Q3211" s="38"/>
      <c r="R3211" s="38"/>
      <c r="S3211" s="38"/>
      <c r="T3211" s="38"/>
      <c r="U3211" s="88" t="s">
        <v>540</v>
      </c>
      <c r="V3211" s="88" t="s">
        <v>4272</v>
      </c>
      <c r="W3211" s="88" t="s">
        <v>4310</v>
      </c>
      <c r="X3211" s="89">
        <v>43790.707638888889</v>
      </c>
      <c r="Y3211" s="71">
        <v>43790</v>
      </c>
      <c r="Z3211" s="90">
        <v>0.70763888888888893</v>
      </c>
      <c r="AA3211" s="89">
        <v>43790.796527777777</v>
      </c>
      <c r="AB3211" s="71">
        <v>43790</v>
      </c>
      <c r="AC3211" s="91">
        <v>0.79652777777777772</v>
      </c>
      <c r="AD3211" s="92">
        <v>0</v>
      </c>
      <c r="AE3211" s="91">
        <v>8.8888888887595385E-2</v>
      </c>
      <c r="AF3211" s="92">
        <v>2.1333333333022892</v>
      </c>
    </row>
    <row r="3212" spans="12:32" ht="12.75" customHeight="1" x14ac:dyDescent="0.3">
      <c r="L3212" s="86">
        <v>6</v>
      </c>
      <c r="M3212" s="87" t="s">
        <v>808</v>
      </c>
      <c r="N3212" s="86" t="s">
        <v>52</v>
      </c>
      <c r="O3212" s="87" t="s">
        <v>828</v>
      </c>
      <c r="P3212" s="87" t="s">
        <v>829</v>
      </c>
      <c r="Q3212" s="38"/>
      <c r="R3212" s="38"/>
      <c r="S3212" s="38"/>
      <c r="T3212" s="38"/>
      <c r="U3212" s="88" t="s">
        <v>540</v>
      </c>
      <c r="V3212" s="88" t="s">
        <v>4272</v>
      </c>
      <c r="W3212" s="88" t="s">
        <v>4311</v>
      </c>
      <c r="X3212" s="89">
        <v>43782.513888888891</v>
      </c>
      <c r="Y3212" s="71">
        <v>43782</v>
      </c>
      <c r="Z3212" s="90">
        <v>0.51388888888888895</v>
      </c>
      <c r="AA3212" s="89">
        <v>43782.628472222219</v>
      </c>
      <c r="AB3212" s="71">
        <v>43782</v>
      </c>
      <c r="AC3212" s="91">
        <v>0.62847222222222221</v>
      </c>
      <c r="AD3212" s="92">
        <v>0</v>
      </c>
      <c r="AE3212" s="91">
        <v>0.11458333332848269</v>
      </c>
      <c r="AF3212" s="92">
        <v>2.7499999998835847</v>
      </c>
    </row>
    <row r="3213" spans="12:32" ht="12.75" customHeight="1" x14ac:dyDescent="0.3">
      <c r="L3213" s="86">
        <v>6</v>
      </c>
      <c r="M3213" s="87" t="s">
        <v>808</v>
      </c>
      <c r="N3213" s="86" t="s">
        <v>52</v>
      </c>
      <c r="O3213" s="87" t="s">
        <v>828</v>
      </c>
      <c r="P3213" s="87" t="s">
        <v>829</v>
      </c>
      <c r="Q3213" s="38"/>
      <c r="R3213" s="38"/>
      <c r="S3213" s="38"/>
      <c r="T3213" s="38"/>
      <c r="U3213" s="88" t="s">
        <v>540</v>
      </c>
      <c r="V3213" s="88" t="s">
        <v>4272</v>
      </c>
      <c r="W3213" s="88" t="s">
        <v>4312</v>
      </c>
      <c r="X3213" s="89">
        <v>43776.51458333333</v>
      </c>
      <c r="Y3213" s="71">
        <v>43776</v>
      </c>
      <c r="Z3213" s="90">
        <v>0.51458333333333328</v>
      </c>
      <c r="AA3213" s="89">
        <v>43776.557638888888</v>
      </c>
      <c r="AB3213" s="71">
        <v>43776</v>
      </c>
      <c r="AC3213" s="91">
        <v>0.55763888888888891</v>
      </c>
      <c r="AD3213" s="92">
        <v>0</v>
      </c>
      <c r="AE3213" s="91">
        <v>4.3055555557657499E-2</v>
      </c>
      <c r="AF3213" s="92">
        <v>1.03333333338378</v>
      </c>
    </row>
    <row r="3214" spans="12:32" ht="12.75" customHeight="1" x14ac:dyDescent="0.3">
      <c r="L3214" s="86">
        <v>6</v>
      </c>
      <c r="M3214" s="87" t="s">
        <v>808</v>
      </c>
      <c r="N3214" s="86" t="s">
        <v>52</v>
      </c>
      <c r="O3214" s="87" t="s">
        <v>877</v>
      </c>
      <c r="P3214" s="38"/>
      <c r="Q3214" s="87" t="s">
        <v>878</v>
      </c>
      <c r="R3214" s="38"/>
      <c r="S3214" s="38"/>
      <c r="T3214" s="38"/>
      <c r="U3214" s="88" t="s">
        <v>540</v>
      </c>
      <c r="V3214" s="88" t="s">
        <v>4355</v>
      </c>
      <c r="W3214" s="88" t="s">
        <v>4360</v>
      </c>
      <c r="X3214" s="89">
        <v>43776.506944444445</v>
      </c>
      <c r="Y3214" s="71">
        <v>43776</v>
      </c>
      <c r="Z3214" s="90">
        <v>0.50694444444444442</v>
      </c>
      <c r="AA3214" s="89">
        <v>43776.573611111111</v>
      </c>
      <c r="AB3214" s="71">
        <v>43776</v>
      </c>
      <c r="AC3214" s="91">
        <v>0.57361111111111107</v>
      </c>
      <c r="AD3214" s="92">
        <v>0</v>
      </c>
      <c r="AE3214" s="91">
        <v>6.6666666665696539E-2</v>
      </c>
      <c r="AF3214" s="92">
        <v>1.5999999999767169</v>
      </c>
    </row>
    <row r="3215" spans="12:32" ht="12.75" customHeight="1" x14ac:dyDescent="0.3">
      <c r="L3215" s="86">
        <v>6</v>
      </c>
      <c r="M3215" s="87" t="s">
        <v>808</v>
      </c>
      <c r="N3215" s="86" t="s">
        <v>52</v>
      </c>
      <c r="O3215" s="87" t="s">
        <v>809</v>
      </c>
      <c r="P3215" s="38"/>
      <c r="Q3215" s="87" t="s">
        <v>810</v>
      </c>
      <c r="R3215" s="38"/>
      <c r="S3215" s="38"/>
      <c r="T3215" s="38"/>
      <c r="U3215" s="88" t="s">
        <v>540</v>
      </c>
      <c r="V3215" s="88" t="s">
        <v>4362</v>
      </c>
      <c r="W3215" s="88" t="s">
        <v>4403</v>
      </c>
      <c r="X3215" s="89">
        <v>43791.44027777778</v>
      </c>
      <c r="Y3215" s="71">
        <v>43791</v>
      </c>
      <c r="Z3215" s="90">
        <v>0.44027777777777777</v>
      </c>
      <c r="AA3215" s="89">
        <v>43791.737500000003</v>
      </c>
      <c r="AB3215" s="71">
        <v>43791</v>
      </c>
      <c r="AC3215" s="91">
        <v>0.73750000000000004</v>
      </c>
      <c r="AD3215" s="92">
        <v>0</v>
      </c>
      <c r="AE3215" s="91">
        <v>0.29722222222335404</v>
      </c>
      <c r="AF3215" s="92">
        <v>7.1333333333604969</v>
      </c>
    </row>
    <row r="3216" spans="12:32" ht="12.75" customHeight="1" x14ac:dyDescent="0.3">
      <c r="L3216" s="86">
        <v>6</v>
      </c>
      <c r="M3216" s="87" t="s">
        <v>808</v>
      </c>
      <c r="N3216" s="86" t="s">
        <v>52</v>
      </c>
      <c r="O3216" s="87" t="s">
        <v>809</v>
      </c>
      <c r="P3216" s="38"/>
      <c r="Q3216" s="87" t="s">
        <v>810</v>
      </c>
      <c r="R3216" s="38"/>
      <c r="S3216" s="38"/>
      <c r="T3216" s="38"/>
      <c r="U3216" s="88" t="s">
        <v>540</v>
      </c>
      <c r="V3216" s="88" t="s">
        <v>4362</v>
      </c>
      <c r="W3216" s="88" t="s">
        <v>4404</v>
      </c>
      <c r="X3216" s="89">
        <v>43782.444444444445</v>
      </c>
      <c r="Y3216" s="71">
        <v>43782</v>
      </c>
      <c r="Z3216" s="90">
        <v>0.44444444444444442</v>
      </c>
      <c r="AA3216" s="89">
        <v>43782.65902777778</v>
      </c>
      <c r="AB3216" s="71">
        <v>43782</v>
      </c>
      <c r="AC3216" s="91">
        <v>0.65902777777777777</v>
      </c>
      <c r="AD3216" s="92">
        <v>0</v>
      </c>
      <c r="AE3216" s="91">
        <v>0.21458333333430346</v>
      </c>
      <c r="AF3216" s="92">
        <v>5.1500000000232831</v>
      </c>
    </row>
    <row r="3217" spans="12:32" ht="12.75" customHeight="1" x14ac:dyDescent="0.3">
      <c r="L3217" s="86">
        <v>6</v>
      </c>
      <c r="M3217" s="87" t="s">
        <v>808</v>
      </c>
      <c r="N3217" s="86" t="s">
        <v>52</v>
      </c>
      <c r="O3217" s="87" t="s">
        <v>809</v>
      </c>
      <c r="P3217" s="38"/>
      <c r="Q3217" s="87" t="s">
        <v>810</v>
      </c>
      <c r="R3217" s="38"/>
      <c r="S3217" s="38"/>
      <c r="T3217" s="38"/>
      <c r="U3217" s="88" t="s">
        <v>540</v>
      </c>
      <c r="V3217" s="88" t="s">
        <v>4362</v>
      </c>
      <c r="W3217" s="88" t="s">
        <v>4405</v>
      </c>
      <c r="X3217" s="89">
        <v>43787.449305555558</v>
      </c>
      <c r="Y3217" s="71">
        <v>43787</v>
      </c>
      <c r="Z3217" s="90">
        <v>0.44930555555555557</v>
      </c>
      <c r="AA3217" s="89">
        <v>43787.59097222222</v>
      </c>
      <c r="AB3217" s="71">
        <v>43787</v>
      </c>
      <c r="AC3217" s="91">
        <v>0.59097222222222223</v>
      </c>
      <c r="AD3217" s="92">
        <v>0</v>
      </c>
      <c r="AE3217" s="91">
        <v>0.14166666666278616</v>
      </c>
      <c r="AF3217" s="92">
        <v>3.3999999999068677</v>
      </c>
    </row>
    <row r="3218" spans="12:32" ht="12.75" customHeight="1" x14ac:dyDescent="0.3">
      <c r="L3218" s="86">
        <v>6</v>
      </c>
      <c r="M3218" s="87" t="s">
        <v>808</v>
      </c>
      <c r="N3218" s="86" t="s">
        <v>52</v>
      </c>
      <c r="O3218" s="87" t="s">
        <v>809</v>
      </c>
      <c r="P3218" s="38"/>
      <c r="Q3218" s="87" t="s">
        <v>810</v>
      </c>
      <c r="R3218" s="38"/>
      <c r="S3218" s="38"/>
      <c r="T3218" s="38"/>
      <c r="U3218" s="88" t="s">
        <v>540</v>
      </c>
      <c r="V3218" s="88" t="s">
        <v>4362</v>
      </c>
      <c r="W3218" s="88" t="s">
        <v>4406</v>
      </c>
      <c r="X3218" s="89">
        <v>43784.46875</v>
      </c>
      <c r="Y3218" s="71">
        <v>43784</v>
      </c>
      <c r="Z3218" s="90">
        <v>0.46875</v>
      </c>
      <c r="AA3218" s="89">
        <v>43784.768055555556</v>
      </c>
      <c r="AB3218" s="71">
        <v>43784</v>
      </c>
      <c r="AC3218" s="91">
        <v>0.76805555555555549</v>
      </c>
      <c r="AD3218" s="92">
        <v>0</v>
      </c>
      <c r="AE3218" s="91">
        <v>0.29930555555620231</v>
      </c>
      <c r="AF3218" s="92">
        <v>7.1833333333488554</v>
      </c>
    </row>
    <row r="3219" spans="12:32" ht="12.75" customHeight="1" x14ac:dyDescent="0.3">
      <c r="L3219" s="86">
        <v>6</v>
      </c>
      <c r="M3219" s="87" t="s">
        <v>808</v>
      </c>
      <c r="N3219" s="86" t="s">
        <v>52</v>
      </c>
      <c r="O3219" s="87" t="s">
        <v>809</v>
      </c>
      <c r="P3219" s="38"/>
      <c r="Q3219" s="87" t="s">
        <v>810</v>
      </c>
      <c r="R3219" s="38"/>
      <c r="S3219" s="38"/>
      <c r="T3219" s="38"/>
      <c r="U3219" s="88" t="s">
        <v>540</v>
      </c>
      <c r="V3219" s="88" t="s">
        <v>4362</v>
      </c>
      <c r="W3219" s="88" t="s">
        <v>4407</v>
      </c>
      <c r="X3219" s="89">
        <v>43796.481944444444</v>
      </c>
      <c r="Y3219" s="71">
        <v>43796</v>
      </c>
      <c r="Z3219" s="90">
        <v>0.48194444444444445</v>
      </c>
      <c r="AA3219" s="89">
        <v>43796.62777777778</v>
      </c>
      <c r="AB3219" s="71">
        <v>43796</v>
      </c>
      <c r="AC3219" s="91">
        <v>0.62777777777777777</v>
      </c>
      <c r="AD3219" s="92">
        <v>0</v>
      </c>
      <c r="AE3219" s="91">
        <v>0.14583333333575865</v>
      </c>
      <c r="AF3219" s="92">
        <v>3.5000000000582077</v>
      </c>
    </row>
    <row r="3220" spans="12:32" ht="12.75" customHeight="1" x14ac:dyDescent="0.3">
      <c r="L3220" s="86">
        <v>6</v>
      </c>
      <c r="M3220" s="87" t="s">
        <v>808</v>
      </c>
      <c r="N3220" s="86" t="s">
        <v>52</v>
      </c>
      <c r="O3220" s="87" t="s">
        <v>809</v>
      </c>
      <c r="P3220" s="38"/>
      <c r="Q3220" s="87" t="s">
        <v>810</v>
      </c>
      <c r="R3220" s="38"/>
      <c r="S3220" s="38"/>
      <c r="T3220" s="38"/>
      <c r="U3220" s="88" t="s">
        <v>540</v>
      </c>
      <c r="V3220" s="88" t="s">
        <v>4362</v>
      </c>
      <c r="W3220" s="88" t="s">
        <v>4408</v>
      </c>
      <c r="X3220" s="89">
        <v>43790.555555555555</v>
      </c>
      <c r="Y3220" s="71">
        <v>43790</v>
      </c>
      <c r="Z3220" s="90">
        <v>0.55555555555555558</v>
      </c>
      <c r="AA3220" s="89">
        <v>43790.780555555553</v>
      </c>
      <c r="AB3220" s="71">
        <v>43790</v>
      </c>
      <c r="AC3220" s="91">
        <v>0.78055555555555556</v>
      </c>
      <c r="AD3220" s="92">
        <v>0</v>
      </c>
      <c r="AE3220" s="91">
        <v>0.22499999999854481</v>
      </c>
      <c r="AF3220" s="92">
        <v>5.3999999999650754</v>
      </c>
    </row>
    <row r="3221" spans="12:32" ht="12.75" customHeight="1" x14ac:dyDescent="0.3">
      <c r="L3221" s="86">
        <v>6</v>
      </c>
      <c r="M3221" s="87" t="s">
        <v>808</v>
      </c>
      <c r="N3221" s="86" t="s">
        <v>52</v>
      </c>
      <c r="O3221" s="87" t="s">
        <v>809</v>
      </c>
      <c r="P3221" s="38"/>
      <c r="Q3221" s="87" t="s">
        <v>810</v>
      </c>
      <c r="R3221" s="38"/>
      <c r="S3221" s="38"/>
      <c r="T3221" s="38"/>
      <c r="U3221" s="88" t="s">
        <v>540</v>
      </c>
      <c r="V3221" s="88" t="s">
        <v>4362</v>
      </c>
      <c r="W3221" s="88" t="s">
        <v>4409</v>
      </c>
      <c r="X3221" s="89">
        <v>43773.581250000003</v>
      </c>
      <c r="Y3221" s="71">
        <v>43773</v>
      </c>
      <c r="Z3221" s="90">
        <v>0.58125000000000004</v>
      </c>
      <c r="AA3221" s="89">
        <v>43773.759027777778</v>
      </c>
      <c r="AB3221" s="71">
        <v>43773</v>
      </c>
      <c r="AC3221" s="91">
        <v>0.75902777777777786</v>
      </c>
      <c r="AD3221" s="92">
        <v>0</v>
      </c>
      <c r="AE3221" s="91">
        <v>0.17777777777519077</v>
      </c>
      <c r="AF3221" s="92">
        <v>4.2666666666045785</v>
      </c>
    </row>
    <row r="3222" spans="12:32" ht="12.75" customHeight="1" x14ac:dyDescent="0.3">
      <c r="L3222" s="86">
        <v>6</v>
      </c>
      <c r="M3222" s="87" t="s">
        <v>808</v>
      </c>
      <c r="N3222" s="86" t="s">
        <v>52</v>
      </c>
      <c r="O3222" s="87" t="s">
        <v>809</v>
      </c>
      <c r="P3222" s="38"/>
      <c r="Q3222" s="87" t="s">
        <v>810</v>
      </c>
      <c r="R3222" s="38"/>
      <c r="S3222" s="38"/>
      <c r="T3222" s="38"/>
      <c r="U3222" s="88" t="s">
        <v>540</v>
      </c>
      <c r="V3222" s="88" t="s">
        <v>4362</v>
      </c>
      <c r="W3222" s="88" t="s">
        <v>4410</v>
      </c>
      <c r="X3222" s="89">
        <v>43774.643750000003</v>
      </c>
      <c r="Y3222" s="71">
        <v>43774</v>
      </c>
      <c r="Z3222" s="90">
        <v>0.64375000000000004</v>
      </c>
      <c r="AA3222" s="89">
        <v>43774.78125</v>
      </c>
      <c r="AB3222" s="71">
        <v>43774</v>
      </c>
      <c r="AC3222" s="91">
        <v>0.78125</v>
      </c>
      <c r="AD3222" s="92">
        <v>0</v>
      </c>
      <c r="AE3222" s="91">
        <v>0.13749999999708962</v>
      </c>
      <c r="AF3222" s="92">
        <v>3.2999999999301508</v>
      </c>
    </row>
    <row r="3223" spans="12:32" ht="12.75" customHeight="1" x14ac:dyDescent="0.3">
      <c r="L3223" s="86">
        <v>6</v>
      </c>
      <c r="M3223" s="87" t="s">
        <v>808</v>
      </c>
      <c r="N3223" s="86" t="s">
        <v>52</v>
      </c>
      <c r="O3223" s="87" t="s">
        <v>809</v>
      </c>
      <c r="P3223" s="38"/>
      <c r="Q3223" s="87" t="s">
        <v>810</v>
      </c>
      <c r="R3223" s="38"/>
      <c r="S3223" s="38"/>
      <c r="T3223" s="38"/>
      <c r="U3223" s="88" t="s">
        <v>540</v>
      </c>
      <c r="V3223" s="88" t="s">
        <v>4362</v>
      </c>
      <c r="W3223" s="88" t="s">
        <v>4411</v>
      </c>
      <c r="X3223" s="89">
        <v>43776.644444444442</v>
      </c>
      <c r="Y3223" s="71">
        <v>43776</v>
      </c>
      <c r="Z3223" s="90">
        <v>0.64444444444444449</v>
      </c>
      <c r="AA3223" s="89">
        <v>43776.729861111111</v>
      </c>
      <c r="AB3223" s="71">
        <v>43776</v>
      </c>
      <c r="AC3223" s="91">
        <v>0.72986111111111107</v>
      </c>
      <c r="AD3223" s="92">
        <v>0</v>
      </c>
      <c r="AE3223" s="91">
        <v>8.5416666668606922E-2</v>
      </c>
      <c r="AF3223" s="92">
        <v>2.0500000000465661</v>
      </c>
    </row>
    <row r="3224" spans="12:32" ht="12.75" customHeight="1" x14ac:dyDescent="0.3">
      <c r="L3224" s="86">
        <v>6</v>
      </c>
      <c r="M3224" s="87" t="s">
        <v>808</v>
      </c>
      <c r="N3224" s="86" t="s">
        <v>52</v>
      </c>
      <c r="O3224" s="87" t="s">
        <v>809</v>
      </c>
      <c r="P3224" s="38"/>
      <c r="Q3224" s="87" t="s">
        <v>810</v>
      </c>
      <c r="R3224" s="38"/>
      <c r="S3224" s="38"/>
      <c r="T3224" s="38"/>
      <c r="U3224" s="88" t="s">
        <v>540</v>
      </c>
      <c r="V3224" s="88" t="s">
        <v>4362</v>
      </c>
      <c r="W3224" s="88" t="s">
        <v>4412</v>
      </c>
      <c r="X3224" s="89">
        <v>43789.521527777775</v>
      </c>
      <c r="Y3224" s="71">
        <v>43789</v>
      </c>
      <c r="Z3224" s="90">
        <v>0.52152777777777781</v>
      </c>
      <c r="AA3224" s="89">
        <v>43789.795138888891</v>
      </c>
      <c r="AB3224" s="71">
        <v>43789</v>
      </c>
      <c r="AC3224" s="91">
        <v>0.79513888888888884</v>
      </c>
      <c r="AD3224" s="92">
        <v>0</v>
      </c>
      <c r="AE3224" s="91">
        <v>0.273611111115315</v>
      </c>
      <c r="AF3224" s="92">
        <v>6.5666666667675599</v>
      </c>
    </row>
    <row r="3225" spans="12:32" ht="12.75" customHeight="1" x14ac:dyDescent="0.3">
      <c r="L3225" s="86">
        <v>6</v>
      </c>
      <c r="M3225" s="87" t="s">
        <v>808</v>
      </c>
      <c r="N3225" s="86" t="s">
        <v>52</v>
      </c>
      <c r="O3225" s="87" t="s">
        <v>809</v>
      </c>
      <c r="P3225" s="38"/>
      <c r="Q3225" s="87" t="s">
        <v>810</v>
      </c>
      <c r="R3225" s="38"/>
      <c r="S3225" s="38"/>
      <c r="T3225" s="38"/>
      <c r="U3225" s="88" t="s">
        <v>540</v>
      </c>
      <c r="V3225" s="88" t="s">
        <v>4362</v>
      </c>
      <c r="W3225" s="88" t="s">
        <v>4413</v>
      </c>
      <c r="X3225" s="70"/>
      <c r="Y3225" s="71"/>
      <c r="Z3225" s="90"/>
      <c r="AA3225" s="90"/>
      <c r="AB3225" s="71"/>
      <c r="AC3225" s="91" t="s">
        <v>762</v>
      </c>
    </row>
    <row r="3226" spans="12:32" ht="12.75" customHeight="1" x14ac:dyDescent="0.3">
      <c r="L3226" s="86">
        <v>6</v>
      </c>
      <c r="M3226" s="87" t="s">
        <v>808</v>
      </c>
      <c r="N3226" s="86" t="s">
        <v>52</v>
      </c>
      <c r="O3226" s="87" t="s">
        <v>809</v>
      </c>
      <c r="P3226" s="38"/>
      <c r="Q3226" s="87" t="s">
        <v>810</v>
      </c>
      <c r="R3226" s="38"/>
      <c r="S3226" s="38"/>
      <c r="T3226" s="38"/>
      <c r="U3226" s="88" t="s">
        <v>540</v>
      </c>
      <c r="V3226" s="88" t="s">
        <v>4362</v>
      </c>
      <c r="W3226" s="88" t="s">
        <v>4413</v>
      </c>
      <c r="X3226" s="70"/>
      <c r="Y3226" s="71"/>
      <c r="Z3226" s="90"/>
      <c r="AA3226" s="90"/>
      <c r="AB3226" s="71"/>
      <c r="AC3226" s="91" t="s">
        <v>762</v>
      </c>
    </row>
    <row r="3227" spans="12:32" ht="12.75" customHeight="1" x14ac:dyDescent="0.3">
      <c r="L3227" s="86">
        <v>6</v>
      </c>
      <c r="M3227" s="87" t="s">
        <v>808</v>
      </c>
      <c r="N3227" s="86" t="s">
        <v>52</v>
      </c>
      <c r="O3227" s="87" t="s">
        <v>849</v>
      </c>
      <c r="P3227" s="87" t="s">
        <v>901</v>
      </c>
      <c r="Q3227" s="38"/>
      <c r="R3227" s="38"/>
      <c r="S3227" s="38"/>
      <c r="T3227" s="38"/>
      <c r="U3227" s="88" t="s">
        <v>540</v>
      </c>
      <c r="V3227" s="88" t="s">
        <v>4465</v>
      </c>
      <c r="W3227" s="88" t="s">
        <v>4474</v>
      </c>
      <c r="X3227" s="89">
        <v>43781.416666666664</v>
      </c>
      <c r="Y3227" s="71">
        <v>43781</v>
      </c>
      <c r="Z3227" s="90">
        <v>0.41666666666666669</v>
      </c>
      <c r="AA3227" s="89">
        <v>43781.597222222219</v>
      </c>
      <c r="AB3227" s="71">
        <v>43781</v>
      </c>
      <c r="AC3227" s="91">
        <v>0.59722222222222221</v>
      </c>
      <c r="AD3227" s="92">
        <v>0</v>
      </c>
      <c r="AE3227" s="91">
        <v>0.18055555555474712</v>
      </c>
      <c r="AF3227" s="92">
        <v>4.3333333333139308</v>
      </c>
    </row>
    <row r="3228" spans="12:32" ht="12.75" customHeight="1" x14ac:dyDescent="0.3">
      <c r="L3228" s="86">
        <v>6</v>
      </c>
      <c r="M3228" s="87" t="s">
        <v>808</v>
      </c>
      <c r="N3228" s="86" t="s">
        <v>52</v>
      </c>
      <c r="O3228" s="87" t="s">
        <v>849</v>
      </c>
      <c r="P3228" s="87" t="s">
        <v>901</v>
      </c>
      <c r="Q3228" s="38"/>
      <c r="R3228" s="38"/>
      <c r="S3228" s="38"/>
      <c r="T3228" s="38"/>
      <c r="U3228" s="88" t="s">
        <v>540</v>
      </c>
      <c r="V3228" s="88" t="s">
        <v>4465</v>
      </c>
      <c r="W3228" s="88" t="s">
        <v>4475</v>
      </c>
      <c r="X3228" s="89">
        <v>43791.424305555556</v>
      </c>
      <c r="Y3228" s="71">
        <v>43791</v>
      </c>
      <c r="Z3228" s="90">
        <v>0.42430555555555555</v>
      </c>
      <c r="AA3228" s="89">
        <v>43791.522222222222</v>
      </c>
      <c r="AB3228" s="71">
        <v>43791</v>
      </c>
      <c r="AC3228" s="91">
        <v>1.5222222222222221</v>
      </c>
      <c r="AD3228" s="92">
        <v>0</v>
      </c>
      <c r="AE3228" s="91">
        <v>9.7916666665696539E-2</v>
      </c>
      <c r="AF3228" s="92">
        <v>2.3499999999767169</v>
      </c>
    </row>
    <row r="3229" spans="12:32" ht="12.75" customHeight="1" x14ac:dyDescent="0.3">
      <c r="L3229" s="86">
        <v>6</v>
      </c>
      <c r="M3229" s="87" t="s">
        <v>808</v>
      </c>
      <c r="N3229" s="86" t="s">
        <v>52</v>
      </c>
      <c r="O3229" s="87" t="s">
        <v>849</v>
      </c>
      <c r="P3229" s="87" t="s">
        <v>901</v>
      </c>
      <c r="Q3229" s="38"/>
      <c r="R3229" s="38"/>
      <c r="S3229" s="38"/>
      <c r="T3229" s="38"/>
      <c r="U3229" s="88" t="s">
        <v>540</v>
      </c>
      <c r="V3229" s="88" t="s">
        <v>4465</v>
      </c>
      <c r="W3229" s="88" t="s">
        <v>4476</v>
      </c>
      <c r="X3229" s="89">
        <v>43776.435416666667</v>
      </c>
      <c r="Y3229" s="71">
        <v>43776</v>
      </c>
      <c r="Z3229" s="90">
        <v>0.43541666666666662</v>
      </c>
      <c r="AA3229" s="89">
        <v>43776.684027777781</v>
      </c>
      <c r="AB3229" s="71">
        <v>43776</v>
      </c>
      <c r="AC3229" s="91">
        <v>0.68402777777777779</v>
      </c>
      <c r="AD3229" s="92">
        <v>0</v>
      </c>
      <c r="AE3229" s="91">
        <v>0.24861111111385981</v>
      </c>
      <c r="AF3229" s="92">
        <v>5.9666666667326353</v>
      </c>
    </row>
    <row r="3230" spans="12:32" ht="12.75" customHeight="1" x14ac:dyDescent="0.3">
      <c r="L3230" s="86">
        <v>6</v>
      </c>
      <c r="M3230" s="87" t="s">
        <v>808</v>
      </c>
      <c r="N3230" s="86" t="s">
        <v>52</v>
      </c>
      <c r="O3230" s="87" t="s">
        <v>849</v>
      </c>
      <c r="P3230" s="87" t="s">
        <v>901</v>
      </c>
      <c r="Q3230" s="38"/>
      <c r="R3230" s="38"/>
      <c r="S3230" s="38"/>
      <c r="T3230" s="38"/>
      <c r="U3230" s="88" t="s">
        <v>540</v>
      </c>
      <c r="V3230" s="88" t="s">
        <v>4465</v>
      </c>
      <c r="W3230" s="88" t="s">
        <v>4477</v>
      </c>
      <c r="X3230" s="89">
        <v>43784.445833333331</v>
      </c>
      <c r="Y3230" s="71">
        <v>43784</v>
      </c>
      <c r="Z3230" s="90">
        <v>0.4458333333333333</v>
      </c>
      <c r="AA3230" s="89">
        <v>43784.643055555556</v>
      </c>
      <c r="AB3230" s="71">
        <v>43784</v>
      </c>
      <c r="AC3230" s="91">
        <v>0.6430555555555556</v>
      </c>
      <c r="AD3230" s="92">
        <v>0</v>
      </c>
      <c r="AE3230" s="91">
        <v>0.19722222222480923</v>
      </c>
      <c r="AF3230" s="92">
        <v>4.7333333333954215</v>
      </c>
    </row>
    <row r="3231" spans="12:32" ht="12.75" customHeight="1" x14ac:dyDescent="0.3">
      <c r="L3231" s="86">
        <v>6</v>
      </c>
      <c r="M3231" s="87" t="s">
        <v>808</v>
      </c>
      <c r="N3231" s="86" t="s">
        <v>52</v>
      </c>
      <c r="O3231" s="87" t="s">
        <v>849</v>
      </c>
      <c r="P3231" s="87" t="s">
        <v>901</v>
      </c>
      <c r="Q3231" s="38"/>
      <c r="R3231" s="38"/>
      <c r="S3231" s="38"/>
      <c r="T3231" s="38"/>
      <c r="U3231" s="88" t="s">
        <v>540</v>
      </c>
      <c r="V3231" s="88" t="s">
        <v>4465</v>
      </c>
      <c r="W3231" s="88" t="s">
        <v>4478</v>
      </c>
      <c r="X3231" s="89">
        <v>43794.456250000003</v>
      </c>
      <c r="Y3231" s="71">
        <v>43794</v>
      </c>
      <c r="Z3231" s="90">
        <v>0.45624999999999999</v>
      </c>
      <c r="AA3231" s="89">
        <v>43794.643055555556</v>
      </c>
      <c r="AB3231" s="71">
        <v>43794</v>
      </c>
      <c r="AC3231" s="91">
        <v>0.6430555555555556</v>
      </c>
      <c r="AD3231" s="92">
        <v>0</v>
      </c>
      <c r="AE3231" s="91">
        <v>0.18680555555329192</v>
      </c>
      <c r="AF3231" s="92">
        <v>4.4833333332790062</v>
      </c>
    </row>
    <row r="3232" spans="12:32" ht="12.75" customHeight="1" x14ac:dyDescent="0.3">
      <c r="L3232" s="86">
        <v>6</v>
      </c>
      <c r="M3232" s="87" t="s">
        <v>808</v>
      </c>
      <c r="N3232" s="86" t="s">
        <v>52</v>
      </c>
      <c r="O3232" s="87" t="s">
        <v>984</v>
      </c>
      <c r="P3232" s="87" t="s">
        <v>985</v>
      </c>
      <c r="Q3232" s="38"/>
      <c r="R3232" s="38"/>
      <c r="S3232" s="38"/>
      <c r="T3232" s="38"/>
      <c r="U3232" s="88" t="s">
        <v>540</v>
      </c>
      <c r="V3232" s="88" t="s">
        <v>4508</v>
      </c>
      <c r="W3232" s="88" t="s">
        <v>4517</v>
      </c>
      <c r="X3232" s="89">
        <v>43775.356249999997</v>
      </c>
      <c r="Y3232" s="71">
        <v>43775</v>
      </c>
      <c r="Z3232" s="90">
        <v>0.35625000000000001</v>
      </c>
      <c r="AA3232" s="89">
        <v>43775.69027777778</v>
      </c>
      <c r="AB3232" s="71">
        <v>43775</v>
      </c>
      <c r="AC3232" s="91">
        <v>0.69027777777777777</v>
      </c>
      <c r="AD3232" s="92">
        <v>0</v>
      </c>
      <c r="AE3232" s="91">
        <v>0.33402777778246673</v>
      </c>
      <c r="AF3232" s="92">
        <v>8.0166666667792015</v>
      </c>
    </row>
    <row r="3233" spans="12:32" ht="12.75" customHeight="1" x14ac:dyDescent="0.3">
      <c r="L3233" s="86">
        <v>6</v>
      </c>
      <c r="M3233" s="87" t="s">
        <v>808</v>
      </c>
      <c r="N3233" s="86" t="s">
        <v>52</v>
      </c>
      <c r="O3233" s="87" t="s">
        <v>984</v>
      </c>
      <c r="P3233" s="87" t="s">
        <v>985</v>
      </c>
      <c r="Q3233" s="38"/>
      <c r="R3233" s="38"/>
      <c r="S3233" s="38"/>
      <c r="T3233" s="38"/>
      <c r="U3233" s="88" t="s">
        <v>540</v>
      </c>
      <c r="V3233" s="88" t="s">
        <v>4508</v>
      </c>
      <c r="W3233" s="88" t="s">
        <v>4518</v>
      </c>
      <c r="X3233" s="89">
        <v>43792.397916666669</v>
      </c>
      <c r="Y3233" s="71">
        <v>43792</v>
      </c>
      <c r="Z3233" s="90">
        <v>0.3979166666666667</v>
      </c>
      <c r="AA3233" s="89">
        <v>43792.738888888889</v>
      </c>
      <c r="AB3233" s="71">
        <v>43792</v>
      </c>
      <c r="AC3233" s="91">
        <v>0.73888888888888893</v>
      </c>
      <c r="AD3233" s="92">
        <v>0</v>
      </c>
      <c r="AE3233" s="91">
        <v>0.34097222222044365</v>
      </c>
      <c r="AF3233" s="92">
        <v>8.1833333332906477</v>
      </c>
    </row>
    <row r="3234" spans="12:32" ht="12.75" customHeight="1" x14ac:dyDescent="0.3">
      <c r="L3234" s="86">
        <v>6</v>
      </c>
      <c r="M3234" s="87" t="s">
        <v>808</v>
      </c>
      <c r="N3234" s="86" t="s">
        <v>52</v>
      </c>
      <c r="O3234" s="87" t="s">
        <v>984</v>
      </c>
      <c r="P3234" s="87" t="s">
        <v>985</v>
      </c>
      <c r="Q3234" s="38"/>
      <c r="R3234" s="38"/>
      <c r="S3234" s="38"/>
      <c r="T3234" s="38"/>
      <c r="U3234" s="88" t="s">
        <v>540</v>
      </c>
      <c r="V3234" s="88" t="s">
        <v>4508</v>
      </c>
      <c r="W3234" s="88" t="s">
        <v>4519</v>
      </c>
      <c r="X3234" s="89">
        <v>43778.40625</v>
      </c>
      <c r="Y3234" s="71">
        <v>43778</v>
      </c>
      <c r="Z3234" s="90">
        <v>0.40625</v>
      </c>
      <c r="AA3234" s="89">
        <v>43778.875694444447</v>
      </c>
      <c r="AB3234" s="71">
        <v>43778</v>
      </c>
      <c r="AC3234" s="91">
        <v>0.87569444444444455</v>
      </c>
      <c r="AD3234" s="92">
        <v>0</v>
      </c>
      <c r="AE3234" s="91">
        <v>0.46944444444670808</v>
      </c>
      <c r="AF3234" s="92">
        <v>11.266666666720994</v>
      </c>
    </row>
    <row r="3235" spans="12:32" ht="12.75" customHeight="1" x14ac:dyDescent="0.3">
      <c r="L3235" s="86">
        <v>6</v>
      </c>
      <c r="M3235" s="87" t="s">
        <v>808</v>
      </c>
      <c r="N3235" s="86" t="s">
        <v>52</v>
      </c>
      <c r="O3235" s="87" t="s">
        <v>984</v>
      </c>
      <c r="P3235" s="87" t="s">
        <v>985</v>
      </c>
      <c r="Q3235" s="38"/>
      <c r="R3235" s="38"/>
      <c r="S3235" s="38"/>
      <c r="T3235" s="38"/>
      <c r="U3235" s="88" t="s">
        <v>540</v>
      </c>
      <c r="V3235" s="88" t="s">
        <v>4508</v>
      </c>
      <c r="W3235" s="88" t="s">
        <v>4520</v>
      </c>
      <c r="X3235" s="89">
        <v>43785.406944444447</v>
      </c>
      <c r="Y3235" s="71">
        <v>43785</v>
      </c>
      <c r="Z3235" s="90">
        <v>0.4069444444444445</v>
      </c>
      <c r="AA3235" s="89">
        <v>43785.685416666667</v>
      </c>
      <c r="AB3235" s="71">
        <v>43785</v>
      </c>
      <c r="AC3235" s="91">
        <v>0.68541666666666667</v>
      </c>
      <c r="AD3235" s="92">
        <v>0</v>
      </c>
      <c r="AE3235" s="91">
        <v>0.27847222222044365</v>
      </c>
      <c r="AF3235" s="92">
        <v>6.6833333332906477</v>
      </c>
    </row>
    <row r="3236" spans="12:32" ht="12.75" customHeight="1" x14ac:dyDescent="0.3">
      <c r="L3236" s="86">
        <v>6</v>
      </c>
      <c r="M3236" s="87" t="s">
        <v>808</v>
      </c>
      <c r="N3236" s="86" t="s">
        <v>52</v>
      </c>
      <c r="O3236" s="87" t="s">
        <v>984</v>
      </c>
      <c r="P3236" s="87" t="s">
        <v>985</v>
      </c>
      <c r="Q3236" s="38"/>
      <c r="R3236" s="38"/>
      <c r="S3236" s="38"/>
      <c r="T3236" s="38"/>
      <c r="U3236" s="88" t="s">
        <v>540</v>
      </c>
      <c r="V3236" s="88" t="s">
        <v>4508</v>
      </c>
      <c r="W3236" s="88" t="s">
        <v>4521</v>
      </c>
      <c r="X3236" s="89">
        <v>43782.441666666666</v>
      </c>
      <c r="Y3236" s="71">
        <v>43782</v>
      </c>
      <c r="Z3236" s="90">
        <v>0.44166666666666665</v>
      </c>
      <c r="AA3236" s="89">
        <v>43784.642361111109</v>
      </c>
      <c r="AB3236" s="71">
        <v>43784</v>
      </c>
      <c r="AC3236" s="91">
        <v>0.64236111111111116</v>
      </c>
      <c r="AD3236" s="92">
        <v>1</v>
      </c>
      <c r="AE3236" s="91">
        <v>0.61736111111111125</v>
      </c>
      <c r="AF3236" s="92">
        <v>22.81666666666667</v>
      </c>
    </row>
    <row r="3237" spans="12:32" ht="12.75" customHeight="1" x14ac:dyDescent="0.3">
      <c r="L3237" s="86">
        <v>6</v>
      </c>
      <c r="M3237" s="87" t="s">
        <v>808</v>
      </c>
      <c r="N3237" s="86" t="s">
        <v>52</v>
      </c>
      <c r="O3237" s="87" t="s">
        <v>843</v>
      </c>
      <c r="P3237" s="87" t="s">
        <v>1242</v>
      </c>
      <c r="Q3237" s="38"/>
      <c r="R3237" s="38"/>
      <c r="S3237" s="38"/>
      <c r="T3237" s="38"/>
      <c r="U3237" s="88" t="s">
        <v>540</v>
      </c>
      <c r="V3237" s="88" t="s">
        <v>4526</v>
      </c>
      <c r="W3237" s="88" t="s">
        <v>4559</v>
      </c>
      <c r="X3237" s="89">
        <v>43787.43472222222</v>
      </c>
      <c r="Y3237" s="71">
        <v>43787</v>
      </c>
      <c r="Z3237" s="90">
        <v>0.43472222222222223</v>
      </c>
      <c r="AA3237" s="89">
        <v>43787.628472222219</v>
      </c>
      <c r="AB3237" s="71">
        <v>43787</v>
      </c>
      <c r="AC3237" s="91">
        <v>0.62847222222222221</v>
      </c>
      <c r="AD3237" s="92">
        <v>0</v>
      </c>
      <c r="AE3237" s="91">
        <v>0.19374999999854481</v>
      </c>
      <c r="AF3237" s="92">
        <v>4.6499999999650754</v>
      </c>
    </row>
    <row r="3238" spans="12:32" ht="12.75" customHeight="1" x14ac:dyDescent="0.3">
      <c r="L3238" s="86">
        <v>6</v>
      </c>
      <c r="M3238" s="87" t="s">
        <v>808</v>
      </c>
      <c r="N3238" s="86" t="s">
        <v>52</v>
      </c>
      <c r="O3238" s="87" t="s">
        <v>843</v>
      </c>
      <c r="P3238" s="87" t="s">
        <v>1242</v>
      </c>
      <c r="Q3238" s="38"/>
      <c r="R3238" s="38"/>
      <c r="S3238" s="38"/>
      <c r="T3238" s="38"/>
      <c r="U3238" s="88" t="s">
        <v>540</v>
      </c>
      <c r="V3238" s="88" t="s">
        <v>4526</v>
      </c>
      <c r="W3238" s="88" t="s">
        <v>4560</v>
      </c>
      <c r="X3238" s="89">
        <v>43776.439583333333</v>
      </c>
      <c r="Y3238" s="71">
        <v>43776</v>
      </c>
      <c r="Z3238" s="90">
        <v>0.43958333333333338</v>
      </c>
      <c r="AA3238" s="89">
        <v>43776.668749999997</v>
      </c>
      <c r="AB3238" s="71">
        <v>43776</v>
      </c>
      <c r="AC3238" s="91">
        <v>0.66874999999999996</v>
      </c>
      <c r="AD3238" s="92">
        <v>0</v>
      </c>
      <c r="AE3238" s="91">
        <v>0.22916666666424135</v>
      </c>
      <c r="AF3238" s="92">
        <v>5.4999999999417923</v>
      </c>
    </row>
    <row r="3239" spans="12:32" ht="12.75" customHeight="1" x14ac:dyDescent="0.3">
      <c r="L3239" s="86">
        <v>6</v>
      </c>
      <c r="M3239" s="87" t="s">
        <v>808</v>
      </c>
      <c r="N3239" s="86" t="s">
        <v>52</v>
      </c>
      <c r="O3239" s="87" t="s">
        <v>843</v>
      </c>
      <c r="P3239" s="87" t="s">
        <v>1242</v>
      </c>
      <c r="Q3239" s="38"/>
      <c r="R3239" s="38"/>
      <c r="S3239" s="38"/>
      <c r="T3239" s="38"/>
      <c r="U3239" s="88" t="s">
        <v>540</v>
      </c>
      <c r="V3239" s="88" t="s">
        <v>4526</v>
      </c>
      <c r="W3239" s="88" t="s">
        <v>4561</v>
      </c>
      <c r="X3239" s="89">
        <v>43788.449305555558</v>
      </c>
      <c r="Y3239" s="71">
        <v>43788</v>
      </c>
      <c r="Z3239" s="90">
        <v>0.44930555555555557</v>
      </c>
      <c r="AA3239" s="89">
        <v>43788.515972222223</v>
      </c>
      <c r="AB3239" s="71">
        <v>43788</v>
      </c>
      <c r="AC3239" s="91">
        <v>1.5159722222222221</v>
      </c>
      <c r="AD3239" s="92">
        <v>0</v>
      </c>
      <c r="AE3239" s="91">
        <v>6.6666666665696539E-2</v>
      </c>
      <c r="AF3239" s="92">
        <v>1.5999999999767169</v>
      </c>
    </row>
    <row r="3240" spans="12:32" ht="12.75" customHeight="1" x14ac:dyDescent="0.3">
      <c r="L3240" s="86">
        <v>6</v>
      </c>
      <c r="M3240" s="87" t="s">
        <v>808</v>
      </c>
      <c r="N3240" s="86" t="s">
        <v>52</v>
      </c>
      <c r="O3240" s="87" t="s">
        <v>843</v>
      </c>
      <c r="P3240" s="87" t="s">
        <v>1242</v>
      </c>
      <c r="Q3240" s="38"/>
      <c r="R3240" s="38"/>
      <c r="S3240" s="38"/>
      <c r="T3240" s="38"/>
      <c r="U3240" s="88" t="s">
        <v>540</v>
      </c>
      <c r="V3240" s="88" t="s">
        <v>4526</v>
      </c>
      <c r="W3240" s="88" t="s">
        <v>4562</v>
      </c>
      <c r="X3240" s="89">
        <v>43770.479166666664</v>
      </c>
      <c r="Y3240" s="71">
        <v>43770</v>
      </c>
      <c r="Z3240" s="90">
        <v>0.47916666666666669</v>
      </c>
      <c r="AA3240" s="89">
        <v>43770.600694444445</v>
      </c>
      <c r="AB3240" s="71">
        <v>43770</v>
      </c>
      <c r="AC3240" s="91">
        <v>0.60069444444444442</v>
      </c>
      <c r="AD3240" s="92">
        <v>0</v>
      </c>
      <c r="AE3240" s="91">
        <v>0.12152777778101154</v>
      </c>
      <c r="AF3240" s="92">
        <v>2.9166666667442769</v>
      </c>
    </row>
    <row r="3241" spans="12:32" ht="12.75" customHeight="1" x14ac:dyDescent="0.3">
      <c r="L3241" s="86">
        <v>6</v>
      </c>
      <c r="M3241" s="87" t="s">
        <v>808</v>
      </c>
      <c r="N3241" s="86" t="s">
        <v>52</v>
      </c>
      <c r="O3241" s="87" t="s">
        <v>843</v>
      </c>
      <c r="P3241" s="87" t="s">
        <v>1242</v>
      </c>
      <c r="Q3241" s="38"/>
      <c r="R3241" s="38"/>
      <c r="S3241" s="38"/>
      <c r="T3241" s="38"/>
      <c r="U3241" s="88" t="s">
        <v>540</v>
      </c>
      <c r="V3241" s="88" t="s">
        <v>4526</v>
      </c>
      <c r="W3241" s="88" t="s">
        <v>4563</v>
      </c>
      <c r="X3241" s="89">
        <v>43796.486111111109</v>
      </c>
      <c r="Y3241" s="71">
        <v>43796</v>
      </c>
      <c r="Z3241" s="90">
        <v>0.4861111111111111</v>
      </c>
      <c r="AA3241" s="89">
        <v>43796.676388888889</v>
      </c>
      <c r="AB3241" s="71">
        <v>43796</v>
      </c>
      <c r="AC3241" s="91">
        <v>0.67638888888888893</v>
      </c>
      <c r="AD3241" s="92">
        <v>0</v>
      </c>
      <c r="AE3241" s="91">
        <v>0.19027777777955635</v>
      </c>
      <c r="AF3241" s="92">
        <v>4.5666666667093523</v>
      </c>
    </row>
    <row r="3242" spans="12:32" ht="12.75" customHeight="1" x14ac:dyDescent="0.3">
      <c r="L3242" s="86">
        <v>6</v>
      </c>
      <c r="M3242" s="87" t="s">
        <v>808</v>
      </c>
      <c r="N3242" s="86" t="s">
        <v>52</v>
      </c>
      <c r="O3242" s="87" t="s">
        <v>843</v>
      </c>
      <c r="P3242" s="87" t="s">
        <v>1242</v>
      </c>
      <c r="Q3242" s="38"/>
      <c r="R3242" s="38"/>
      <c r="S3242" s="38"/>
      <c r="T3242" s="38"/>
      <c r="U3242" s="88" t="s">
        <v>540</v>
      </c>
      <c r="V3242" s="88" t="s">
        <v>4526</v>
      </c>
      <c r="W3242" s="88" t="s">
        <v>4564</v>
      </c>
      <c r="X3242" s="89">
        <v>43781.556944444441</v>
      </c>
      <c r="Y3242" s="71">
        <v>43781</v>
      </c>
      <c r="Z3242" s="90">
        <v>0.55694444444444446</v>
      </c>
      <c r="AA3242" s="89">
        <v>43782.438888888886</v>
      </c>
      <c r="AB3242" s="71">
        <v>43782</v>
      </c>
      <c r="AC3242" s="91">
        <v>0.43888888888888888</v>
      </c>
      <c r="AD3242" s="92">
        <v>0</v>
      </c>
      <c r="AE3242" s="91">
        <v>0.2986111111111111</v>
      </c>
      <c r="AF3242" s="92">
        <v>7.1666666666666661</v>
      </c>
    </row>
    <row r="3243" spans="12:32" ht="12.75" customHeight="1" x14ac:dyDescent="0.3">
      <c r="L3243" s="86">
        <v>6</v>
      </c>
      <c r="M3243" s="87" t="s">
        <v>808</v>
      </c>
      <c r="N3243" s="86" t="s">
        <v>52</v>
      </c>
      <c r="O3243" s="87" t="s">
        <v>843</v>
      </c>
      <c r="P3243" s="87" t="s">
        <v>1242</v>
      </c>
      <c r="Q3243" s="38"/>
      <c r="R3243" s="38"/>
      <c r="S3243" s="38"/>
      <c r="T3243" s="38"/>
      <c r="U3243" s="88" t="s">
        <v>540</v>
      </c>
      <c r="V3243" s="88" t="s">
        <v>4526</v>
      </c>
      <c r="W3243" s="88" t="s">
        <v>4565</v>
      </c>
      <c r="X3243" s="89">
        <v>43774.606249999997</v>
      </c>
      <c r="Y3243" s="71">
        <v>43774</v>
      </c>
      <c r="Z3243" s="90">
        <v>0.60624999999999996</v>
      </c>
      <c r="AA3243" s="89">
        <v>43775.40347222222</v>
      </c>
      <c r="AB3243" s="71">
        <v>43775</v>
      </c>
      <c r="AC3243" s="91">
        <v>0.40347222222222223</v>
      </c>
      <c r="AD3243" s="92">
        <v>0</v>
      </c>
      <c r="AE3243" s="91">
        <v>0.21388888888888896</v>
      </c>
      <c r="AF3243" s="92">
        <v>5.1333333333333346</v>
      </c>
    </row>
    <row r="3244" spans="12:32" ht="12.75" customHeight="1" x14ac:dyDescent="0.3">
      <c r="L3244" s="86">
        <v>6</v>
      </c>
      <c r="M3244" s="87" t="s">
        <v>808</v>
      </c>
      <c r="N3244" s="86" t="s">
        <v>52</v>
      </c>
      <c r="O3244" s="87" t="s">
        <v>843</v>
      </c>
      <c r="P3244" s="87" t="s">
        <v>1242</v>
      </c>
      <c r="Q3244" s="38"/>
      <c r="R3244" s="38"/>
      <c r="S3244" s="38"/>
      <c r="T3244" s="38"/>
      <c r="U3244" s="88" t="s">
        <v>540</v>
      </c>
      <c r="V3244" s="88" t="s">
        <v>4526</v>
      </c>
      <c r="W3244" s="88" t="s">
        <v>4566</v>
      </c>
      <c r="X3244" s="89">
        <v>43790.645138888889</v>
      </c>
      <c r="Y3244" s="71">
        <v>43790</v>
      </c>
      <c r="Z3244" s="90">
        <v>0.64513888888888893</v>
      </c>
      <c r="AA3244" s="89">
        <v>43791.647916666669</v>
      </c>
      <c r="AB3244" s="71">
        <v>43791</v>
      </c>
      <c r="AC3244" s="91">
        <v>0.6479166666666667</v>
      </c>
      <c r="AD3244" s="92">
        <v>0</v>
      </c>
      <c r="AE3244" s="91">
        <v>0.41944444444444445</v>
      </c>
      <c r="AF3244" s="92">
        <v>10.066666666666666</v>
      </c>
    </row>
    <row r="3245" spans="12:32" ht="12.75" customHeight="1" x14ac:dyDescent="0.3">
      <c r="L3245" s="86">
        <v>6</v>
      </c>
      <c r="M3245" s="87" t="s">
        <v>808</v>
      </c>
      <c r="N3245" s="86" t="s">
        <v>52</v>
      </c>
      <c r="O3245" s="87" t="s">
        <v>843</v>
      </c>
      <c r="P3245" s="87" t="s">
        <v>1242</v>
      </c>
      <c r="Q3245" s="38"/>
      <c r="R3245" s="38"/>
      <c r="S3245" s="38"/>
      <c r="T3245" s="38"/>
      <c r="U3245" s="88" t="s">
        <v>540</v>
      </c>
      <c r="V3245" s="88" t="s">
        <v>4526</v>
      </c>
      <c r="W3245" s="88" t="s">
        <v>4567</v>
      </c>
      <c r="X3245" s="89">
        <v>43794.501388888886</v>
      </c>
      <c r="Y3245" s="71">
        <v>43794</v>
      </c>
      <c r="Z3245" s="90">
        <v>0.50138888888888888</v>
      </c>
      <c r="AA3245" s="89">
        <v>43795.386111111111</v>
      </c>
      <c r="AB3245" s="71">
        <v>43795</v>
      </c>
      <c r="AC3245" s="91">
        <v>0.38611111111111113</v>
      </c>
      <c r="AD3245" s="92">
        <v>0</v>
      </c>
      <c r="AE3245" s="91">
        <v>0.30138888888888893</v>
      </c>
      <c r="AF3245" s="92">
        <v>7.2333333333333343</v>
      </c>
    </row>
    <row r="3246" spans="12:32" ht="12.75" customHeight="1" x14ac:dyDescent="0.3">
      <c r="L3246" s="86">
        <v>6</v>
      </c>
      <c r="M3246" s="87" t="s">
        <v>808</v>
      </c>
      <c r="N3246" s="86" t="s">
        <v>52</v>
      </c>
      <c r="O3246" s="87" t="s">
        <v>843</v>
      </c>
      <c r="P3246" s="87" t="s">
        <v>1242</v>
      </c>
      <c r="Q3246" s="38"/>
      <c r="R3246" s="38"/>
      <c r="S3246" s="38"/>
      <c r="T3246" s="38"/>
      <c r="U3246" s="88" t="s">
        <v>540</v>
      </c>
      <c r="V3246" s="88" t="s">
        <v>4526</v>
      </c>
      <c r="W3246" s="88" t="s">
        <v>4568</v>
      </c>
      <c r="X3246" s="89">
        <v>43773.502083333333</v>
      </c>
      <c r="Y3246" s="71">
        <v>43773</v>
      </c>
      <c r="Z3246" s="90">
        <v>0.50208333333333333</v>
      </c>
      <c r="AA3246" s="89">
        <v>43774.488194444442</v>
      </c>
      <c r="AB3246" s="71">
        <v>43774</v>
      </c>
      <c r="AC3246" s="91">
        <v>0.48819444444444443</v>
      </c>
      <c r="AD3246" s="92">
        <v>0</v>
      </c>
      <c r="AE3246" s="91">
        <v>0.40277777777777779</v>
      </c>
      <c r="AF3246" s="92">
        <v>9.6666666666666679</v>
      </c>
    </row>
    <row r="3247" spans="12:32" ht="12.75" customHeight="1" x14ac:dyDescent="0.3">
      <c r="L3247" s="86">
        <v>6</v>
      </c>
      <c r="M3247" s="87" t="s">
        <v>808</v>
      </c>
      <c r="N3247" s="86" t="s">
        <v>52</v>
      </c>
      <c r="O3247" s="87" t="s">
        <v>1038</v>
      </c>
      <c r="P3247" s="87" t="s">
        <v>3005</v>
      </c>
      <c r="Q3247" s="38"/>
      <c r="R3247" s="38"/>
      <c r="S3247" s="38"/>
      <c r="T3247" s="38"/>
      <c r="U3247" s="88" t="s">
        <v>540</v>
      </c>
      <c r="V3247" s="88" t="s">
        <v>4630</v>
      </c>
      <c r="W3247" s="88" t="s">
        <v>4632</v>
      </c>
      <c r="X3247" s="89">
        <v>43790.456250000003</v>
      </c>
      <c r="Y3247" s="71">
        <v>43790</v>
      </c>
      <c r="Z3247" s="90">
        <v>0.45624999999999999</v>
      </c>
      <c r="AA3247" s="89">
        <v>43790.584722222222</v>
      </c>
      <c r="AB3247" s="71">
        <v>43790</v>
      </c>
      <c r="AC3247" s="91">
        <v>0.58472222222222225</v>
      </c>
      <c r="AD3247" s="92">
        <v>0</v>
      </c>
      <c r="AE3247" s="91">
        <v>0.12847222221898846</v>
      </c>
      <c r="AF3247" s="92">
        <v>3.0833333332557231</v>
      </c>
    </row>
    <row r="3248" spans="12:32" ht="12.75" customHeight="1" x14ac:dyDescent="0.3">
      <c r="L3248" s="86">
        <v>6</v>
      </c>
      <c r="M3248" s="87" t="s">
        <v>808</v>
      </c>
      <c r="N3248" s="86" t="s">
        <v>52</v>
      </c>
      <c r="O3248" s="87" t="s">
        <v>1038</v>
      </c>
      <c r="P3248" s="87" t="s">
        <v>3005</v>
      </c>
      <c r="Q3248" s="38"/>
      <c r="R3248" s="38"/>
      <c r="S3248" s="38"/>
      <c r="T3248" s="38"/>
      <c r="U3248" s="88" t="s">
        <v>540</v>
      </c>
      <c r="V3248" s="88" t="s">
        <v>4630</v>
      </c>
      <c r="W3248" s="88" t="s">
        <v>4633</v>
      </c>
      <c r="X3248" s="89">
        <v>43788.55</v>
      </c>
      <c r="Y3248" s="71">
        <v>43788</v>
      </c>
      <c r="Z3248" s="90">
        <v>0.55000000000000004</v>
      </c>
      <c r="AA3248" s="89">
        <v>43788.663888888892</v>
      </c>
      <c r="AB3248" s="71">
        <v>43788</v>
      </c>
      <c r="AC3248" s="91">
        <v>0.66388888888888886</v>
      </c>
      <c r="AD3248" s="92">
        <v>0</v>
      </c>
      <c r="AE3248" s="91">
        <v>0.11388888888905058</v>
      </c>
      <c r="AF3248" s="92">
        <v>2.7333333333372138</v>
      </c>
    </row>
    <row r="3249" spans="12:32" ht="12.75" customHeight="1" x14ac:dyDescent="0.3">
      <c r="L3249" s="86">
        <v>6</v>
      </c>
      <c r="M3249" s="87" t="s">
        <v>808</v>
      </c>
      <c r="N3249" s="86" t="s">
        <v>52</v>
      </c>
      <c r="O3249" s="87" t="s">
        <v>828</v>
      </c>
      <c r="P3249" s="87" t="s">
        <v>829</v>
      </c>
      <c r="Q3249" s="38"/>
      <c r="R3249" s="38"/>
      <c r="S3249" s="38"/>
      <c r="T3249" s="38"/>
      <c r="U3249" s="88" t="s">
        <v>540</v>
      </c>
      <c r="V3249" s="88" t="s">
        <v>4634</v>
      </c>
      <c r="W3249" s="88" t="s">
        <v>4654</v>
      </c>
      <c r="X3249" s="89">
        <v>43787.476388888892</v>
      </c>
      <c r="Y3249" s="71">
        <v>43787</v>
      </c>
      <c r="Z3249" s="90">
        <v>0.47638888888888892</v>
      </c>
      <c r="AA3249" s="89">
        <v>43787.65</v>
      </c>
      <c r="AB3249" s="71">
        <v>43787</v>
      </c>
      <c r="AC3249" s="91">
        <v>0.65</v>
      </c>
      <c r="AD3249" s="92">
        <v>0</v>
      </c>
      <c r="AE3249" s="91">
        <v>0.17361111110949423</v>
      </c>
      <c r="AF3249" s="92">
        <v>4.1666666666278616</v>
      </c>
    </row>
    <row r="3250" spans="12:32" ht="12.75" customHeight="1" x14ac:dyDescent="0.3">
      <c r="L3250" s="86">
        <v>6</v>
      </c>
      <c r="M3250" s="87" t="s">
        <v>808</v>
      </c>
      <c r="N3250" s="86" t="s">
        <v>52</v>
      </c>
      <c r="O3250" s="87" t="s">
        <v>828</v>
      </c>
      <c r="P3250" s="87" t="s">
        <v>829</v>
      </c>
      <c r="Q3250" s="38"/>
      <c r="R3250" s="38"/>
      <c r="S3250" s="38"/>
      <c r="T3250" s="38"/>
      <c r="U3250" s="88" t="s">
        <v>540</v>
      </c>
      <c r="V3250" s="88" t="s">
        <v>4667</v>
      </c>
      <c r="W3250" s="88" t="s">
        <v>4674</v>
      </c>
      <c r="X3250" s="89">
        <v>43774.447916666664</v>
      </c>
      <c r="Y3250" s="71">
        <v>43774</v>
      </c>
      <c r="Z3250" s="90">
        <v>0.44791666666666669</v>
      </c>
      <c r="AA3250" s="89">
        <v>43774.540277777778</v>
      </c>
      <c r="AB3250" s="71">
        <v>43774</v>
      </c>
      <c r="AC3250" s="91">
        <v>1.5402777777777779</v>
      </c>
      <c r="AD3250" s="92">
        <v>0</v>
      </c>
      <c r="AE3250" s="91">
        <v>9.2361111113859806E-2</v>
      </c>
      <c r="AF3250" s="92">
        <v>2.2166666667326353</v>
      </c>
    </row>
    <row r="3251" spans="12:32" ht="12.75" customHeight="1" x14ac:dyDescent="0.3">
      <c r="L3251" s="86">
        <v>6</v>
      </c>
      <c r="M3251" s="87" t="s">
        <v>808</v>
      </c>
      <c r="N3251" s="86" t="s">
        <v>52</v>
      </c>
      <c r="O3251" s="87" t="s">
        <v>828</v>
      </c>
      <c r="P3251" s="87" t="s">
        <v>829</v>
      </c>
      <c r="Q3251" s="38"/>
      <c r="R3251" s="38"/>
      <c r="S3251" s="38"/>
      <c r="T3251" s="38"/>
      <c r="U3251" s="88" t="s">
        <v>540</v>
      </c>
      <c r="V3251" s="88" t="s">
        <v>4667</v>
      </c>
      <c r="W3251" s="88" t="s">
        <v>4675</v>
      </c>
      <c r="X3251" s="89">
        <v>43777.45</v>
      </c>
      <c r="Y3251" s="71">
        <v>43777</v>
      </c>
      <c r="Z3251" s="90">
        <v>0.45</v>
      </c>
      <c r="AA3251" s="89">
        <v>43777.569444444445</v>
      </c>
      <c r="AB3251" s="71">
        <v>43777</v>
      </c>
      <c r="AC3251" s="91">
        <v>0.56944444444444442</v>
      </c>
      <c r="AD3251" s="92">
        <v>0</v>
      </c>
      <c r="AE3251" s="91">
        <v>0.11944444444816327</v>
      </c>
      <c r="AF3251" s="92">
        <v>2.8666666667559184</v>
      </c>
    </row>
    <row r="3252" spans="12:32" ht="12.75" customHeight="1" x14ac:dyDescent="0.3">
      <c r="L3252" s="86">
        <v>6</v>
      </c>
      <c r="M3252" s="87" t="s">
        <v>808</v>
      </c>
      <c r="N3252" s="86" t="s">
        <v>52</v>
      </c>
      <c r="O3252" s="87" t="s">
        <v>828</v>
      </c>
      <c r="P3252" s="87" t="s">
        <v>829</v>
      </c>
      <c r="Q3252" s="38"/>
      <c r="R3252" s="38"/>
      <c r="S3252" s="38"/>
      <c r="T3252" s="38"/>
      <c r="U3252" s="88" t="s">
        <v>540</v>
      </c>
      <c r="V3252" s="88" t="s">
        <v>4688</v>
      </c>
      <c r="W3252" s="88" t="s">
        <v>4715</v>
      </c>
      <c r="X3252" s="89">
        <v>43776.432638888888</v>
      </c>
      <c r="Y3252" s="71">
        <v>43776</v>
      </c>
      <c r="Z3252" s="90">
        <v>0.43263888888888885</v>
      </c>
      <c r="AA3252" s="89">
        <v>43776.482638888891</v>
      </c>
      <c r="AB3252" s="71">
        <v>43776</v>
      </c>
      <c r="AC3252" s="91">
        <v>0.4826388888888889</v>
      </c>
      <c r="AD3252" s="92">
        <v>0</v>
      </c>
      <c r="AE3252" s="91">
        <v>5.0000000002910383E-2</v>
      </c>
      <c r="AF3252" s="92">
        <v>1.2000000000698492</v>
      </c>
    </row>
    <row r="3253" spans="12:32" ht="12.75" customHeight="1" x14ac:dyDescent="0.3">
      <c r="L3253" s="86">
        <v>6</v>
      </c>
      <c r="M3253" s="87" t="s">
        <v>808</v>
      </c>
      <c r="N3253" s="86" t="s">
        <v>52</v>
      </c>
      <c r="O3253" s="87" t="s">
        <v>828</v>
      </c>
      <c r="P3253" s="87" t="s">
        <v>829</v>
      </c>
      <c r="Q3253" s="38"/>
      <c r="R3253" s="38"/>
      <c r="S3253" s="38"/>
      <c r="T3253" s="38"/>
      <c r="U3253" s="88" t="s">
        <v>540</v>
      </c>
      <c r="V3253" s="88" t="s">
        <v>4688</v>
      </c>
      <c r="W3253" s="88" t="s">
        <v>4716</v>
      </c>
      <c r="X3253" s="89">
        <v>43770.50277777778</v>
      </c>
      <c r="Y3253" s="71">
        <v>43770</v>
      </c>
      <c r="Z3253" s="90">
        <v>0.50277777777777777</v>
      </c>
      <c r="AA3253" s="89">
        <v>43770.729861111111</v>
      </c>
      <c r="AB3253" s="71">
        <v>43770</v>
      </c>
      <c r="AC3253" s="91">
        <v>0.72986111111111107</v>
      </c>
      <c r="AD3253" s="92">
        <v>0</v>
      </c>
      <c r="AE3253" s="91">
        <v>0.22708333333139308</v>
      </c>
      <c r="AF3253" s="92">
        <v>5.4499999999534339</v>
      </c>
    </row>
    <row r="3254" spans="12:32" ht="12.75" customHeight="1" x14ac:dyDescent="0.3">
      <c r="L3254" s="86">
        <v>6</v>
      </c>
      <c r="M3254" s="87" t="s">
        <v>808</v>
      </c>
      <c r="N3254" s="86" t="s">
        <v>52</v>
      </c>
      <c r="O3254" s="87" t="s">
        <v>849</v>
      </c>
      <c r="P3254" s="87" t="s">
        <v>901</v>
      </c>
      <c r="Q3254" s="38"/>
      <c r="R3254" s="38"/>
      <c r="S3254" s="38"/>
      <c r="T3254" s="38"/>
      <c r="U3254" s="88" t="s">
        <v>540</v>
      </c>
      <c r="V3254" s="88" t="s">
        <v>4726</v>
      </c>
      <c r="W3254" s="88" t="s">
        <v>4735</v>
      </c>
      <c r="X3254" s="89">
        <v>43776.473611111112</v>
      </c>
      <c r="Y3254" s="71">
        <v>43776</v>
      </c>
      <c r="Z3254" s="90">
        <v>0.47361111111111115</v>
      </c>
      <c r="AA3254" s="89">
        <v>43776.689583333333</v>
      </c>
      <c r="AB3254" s="71">
        <v>43776</v>
      </c>
      <c r="AC3254" s="91">
        <v>0.68958333333333333</v>
      </c>
      <c r="AD3254" s="92">
        <v>0</v>
      </c>
      <c r="AE3254" s="91">
        <v>0.21597222222044365</v>
      </c>
      <c r="AF3254" s="92">
        <v>5.1833333332906477</v>
      </c>
    </row>
    <row r="3255" spans="12:32" ht="12.75" customHeight="1" x14ac:dyDescent="0.3">
      <c r="L3255" s="86">
        <v>6</v>
      </c>
      <c r="M3255" s="87" t="s">
        <v>808</v>
      </c>
      <c r="N3255" s="86" t="s">
        <v>52</v>
      </c>
      <c r="O3255" s="87" t="s">
        <v>828</v>
      </c>
      <c r="P3255" s="87" t="s">
        <v>829</v>
      </c>
      <c r="Q3255" s="38"/>
      <c r="R3255" s="38"/>
      <c r="S3255" s="38"/>
      <c r="T3255" s="38"/>
      <c r="U3255" s="88" t="s">
        <v>540</v>
      </c>
      <c r="V3255" s="88" t="s">
        <v>4763</v>
      </c>
      <c r="W3255" s="88" t="s">
        <v>4776</v>
      </c>
      <c r="X3255" s="89">
        <v>43773.45</v>
      </c>
      <c r="Y3255" s="71">
        <v>43773</v>
      </c>
      <c r="Z3255" s="90">
        <v>0.45</v>
      </c>
      <c r="AA3255" s="89">
        <v>43773.666666666664</v>
      </c>
      <c r="AB3255" s="71">
        <v>43773</v>
      </c>
      <c r="AC3255" s="91">
        <v>0.66666666666666663</v>
      </c>
      <c r="AD3255" s="92">
        <v>0</v>
      </c>
      <c r="AE3255" s="91">
        <v>0.21666666666715173</v>
      </c>
      <c r="AF3255" s="92">
        <v>5.2000000000116415</v>
      </c>
    </row>
    <row r="3256" spans="12:32" ht="12.75" customHeight="1" x14ac:dyDescent="0.3">
      <c r="L3256" s="86">
        <v>6</v>
      </c>
      <c r="M3256" s="87" t="s">
        <v>808</v>
      </c>
      <c r="N3256" s="86" t="s">
        <v>52</v>
      </c>
      <c r="O3256" s="87" t="s">
        <v>828</v>
      </c>
      <c r="P3256" s="87" t="s">
        <v>829</v>
      </c>
      <c r="Q3256" s="38"/>
      <c r="R3256" s="38"/>
      <c r="S3256" s="38"/>
      <c r="T3256" s="38"/>
      <c r="U3256" s="88" t="s">
        <v>540</v>
      </c>
      <c r="V3256" s="88" t="s">
        <v>4763</v>
      </c>
      <c r="W3256" s="88" t="s">
        <v>4777</v>
      </c>
      <c r="X3256" s="89">
        <v>43789.604861111111</v>
      </c>
      <c r="Y3256" s="71">
        <v>43789</v>
      </c>
      <c r="Z3256" s="90">
        <v>0.60486111111111107</v>
      </c>
      <c r="AA3256" s="89">
        <v>43789.729166666664</v>
      </c>
      <c r="AB3256" s="71">
        <v>43789</v>
      </c>
      <c r="AC3256" s="91">
        <v>0.72916666666666663</v>
      </c>
      <c r="AD3256" s="92">
        <v>0</v>
      </c>
      <c r="AE3256" s="91">
        <v>0.12430555555329192</v>
      </c>
      <c r="AF3256" s="92">
        <v>2.9833333332790062</v>
      </c>
    </row>
    <row r="3257" spans="12:32" ht="12.75" customHeight="1" x14ac:dyDescent="0.3">
      <c r="L3257" s="86">
        <v>6</v>
      </c>
      <c r="M3257" s="87" t="s">
        <v>808</v>
      </c>
      <c r="N3257" s="86" t="s">
        <v>52</v>
      </c>
      <c r="O3257" s="87" t="s">
        <v>828</v>
      </c>
      <c r="P3257" s="87" t="s">
        <v>829</v>
      </c>
      <c r="Q3257" s="38"/>
      <c r="R3257" s="38"/>
      <c r="S3257" s="38"/>
      <c r="T3257" s="38"/>
      <c r="U3257" s="88" t="s">
        <v>540</v>
      </c>
      <c r="V3257" s="88" t="s">
        <v>4763</v>
      </c>
      <c r="W3257" s="88" t="s">
        <v>4778</v>
      </c>
      <c r="X3257" s="89">
        <v>43773.692361111112</v>
      </c>
      <c r="Y3257" s="71">
        <v>43773</v>
      </c>
      <c r="Z3257" s="90">
        <v>0.69236111111111109</v>
      </c>
      <c r="AA3257" s="89">
        <v>43774.48333333333</v>
      </c>
      <c r="AB3257" s="71">
        <v>43774</v>
      </c>
      <c r="AC3257" s="91">
        <v>0.48333333333333334</v>
      </c>
      <c r="AD3257" s="92">
        <v>0</v>
      </c>
      <c r="AE3257" s="91">
        <v>0.20763888888888893</v>
      </c>
      <c r="AF3257" s="92">
        <v>4.9833333333333343</v>
      </c>
    </row>
    <row r="3258" spans="12:32" ht="12.75" customHeight="1" x14ac:dyDescent="0.3">
      <c r="L3258" s="86">
        <v>6</v>
      </c>
      <c r="M3258" s="87" t="s">
        <v>808</v>
      </c>
      <c r="N3258" s="86" t="s">
        <v>52</v>
      </c>
      <c r="O3258" s="87" t="s">
        <v>828</v>
      </c>
      <c r="P3258" s="87" t="s">
        <v>829</v>
      </c>
      <c r="Q3258" s="38"/>
      <c r="R3258" s="38"/>
      <c r="S3258" s="38"/>
      <c r="T3258" s="38"/>
      <c r="U3258" s="88" t="s">
        <v>540</v>
      </c>
      <c r="V3258" s="88" t="s">
        <v>4763</v>
      </c>
      <c r="W3258" s="88" t="s">
        <v>4779</v>
      </c>
      <c r="X3258" s="89">
        <v>43789.741666666669</v>
      </c>
      <c r="Y3258" s="71">
        <v>43789</v>
      </c>
      <c r="Z3258" s="90">
        <v>0.7416666666666667</v>
      </c>
      <c r="AA3258" s="89">
        <v>43790.628472222219</v>
      </c>
      <c r="AB3258" s="71">
        <v>43790</v>
      </c>
      <c r="AC3258" s="91">
        <v>0.62847222222222221</v>
      </c>
      <c r="AD3258" s="92">
        <v>0</v>
      </c>
      <c r="AE3258" s="91">
        <v>0.3034722222222222</v>
      </c>
      <c r="AF3258" s="92">
        <v>7.2833333333333332</v>
      </c>
    </row>
    <row r="3259" spans="12:32" ht="12.75" customHeight="1" x14ac:dyDescent="0.3">
      <c r="L3259" s="86">
        <v>6</v>
      </c>
      <c r="M3259" s="87" t="s">
        <v>808</v>
      </c>
      <c r="N3259" s="86" t="s">
        <v>52</v>
      </c>
      <c r="O3259" s="87" t="s">
        <v>828</v>
      </c>
      <c r="P3259" s="87" t="s">
        <v>829</v>
      </c>
      <c r="Q3259" s="38"/>
      <c r="R3259" s="38"/>
      <c r="S3259" s="38"/>
      <c r="T3259" s="38"/>
      <c r="U3259" s="88" t="s">
        <v>540</v>
      </c>
      <c r="V3259" s="88" t="s">
        <v>4763</v>
      </c>
      <c r="W3259" s="88" t="s">
        <v>4780</v>
      </c>
      <c r="X3259" s="70"/>
      <c r="Y3259" s="71"/>
      <c r="Z3259" s="90"/>
      <c r="AA3259" s="90"/>
      <c r="AB3259" s="71"/>
      <c r="AC3259" s="91" t="s">
        <v>762</v>
      </c>
    </row>
    <row r="3260" spans="12:32" ht="12.75" customHeight="1" x14ac:dyDescent="0.3">
      <c r="L3260" s="86">
        <v>6</v>
      </c>
      <c r="M3260" s="87" t="s">
        <v>808</v>
      </c>
      <c r="N3260" s="86" t="s">
        <v>52</v>
      </c>
      <c r="O3260" s="87" t="s">
        <v>828</v>
      </c>
      <c r="P3260" s="87" t="s">
        <v>829</v>
      </c>
      <c r="Q3260" s="38"/>
      <c r="R3260" s="38"/>
      <c r="S3260" s="38"/>
      <c r="T3260" s="38"/>
      <c r="U3260" s="88" t="s">
        <v>540</v>
      </c>
      <c r="V3260" s="88" t="s">
        <v>794</v>
      </c>
      <c r="W3260" s="88" t="s">
        <v>4822</v>
      </c>
      <c r="X3260" s="89">
        <v>43781.679861111108</v>
      </c>
      <c r="Y3260" s="71">
        <v>43781</v>
      </c>
      <c r="Z3260" s="90">
        <v>0.67986111111111114</v>
      </c>
      <c r="AA3260" s="89">
        <v>43781.768055555556</v>
      </c>
      <c r="AB3260" s="71">
        <v>43781</v>
      </c>
      <c r="AC3260" s="91">
        <v>0.76805555555555549</v>
      </c>
      <c r="AD3260" s="92">
        <v>0</v>
      </c>
      <c r="AE3260" s="91">
        <v>8.8194444448163267E-2</v>
      </c>
      <c r="AF3260" s="92">
        <v>2.1166666667559184</v>
      </c>
    </row>
    <row r="3261" spans="12:32" ht="12.75" customHeight="1" x14ac:dyDescent="0.3">
      <c r="L3261" s="86">
        <v>6</v>
      </c>
      <c r="M3261" s="87" t="s">
        <v>808</v>
      </c>
      <c r="N3261" s="86" t="s">
        <v>52</v>
      </c>
      <c r="O3261" s="87" t="s">
        <v>843</v>
      </c>
      <c r="P3261" s="87" t="s">
        <v>844</v>
      </c>
      <c r="Q3261" s="38"/>
      <c r="R3261" s="38"/>
      <c r="S3261" s="38"/>
      <c r="T3261" s="38"/>
      <c r="U3261" s="88" t="s">
        <v>540</v>
      </c>
      <c r="V3261" s="88" t="s">
        <v>4835</v>
      </c>
      <c r="W3261" s="88" t="s">
        <v>4872</v>
      </c>
      <c r="X3261" s="89">
        <v>43794.441666666666</v>
      </c>
      <c r="Y3261" s="71">
        <v>43794</v>
      </c>
      <c r="Z3261" s="90">
        <v>0.44166666666666665</v>
      </c>
      <c r="AA3261" s="89">
        <v>43794.686111111114</v>
      </c>
      <c r="AB3261" s="71">
        <v>43794</v>
      </c>
      <c r="AC3261" s="91">
        <v>0.68611111111111112</v>
      </c>
      <c r="AD3261" s="92">
        <v>0</v>
      </c>
      <c r="AE3261" s="91">
        <v>0.24444444444816327</v>
      </c>
      <c r="AF3261" s="92">
        <v>5.8666666667559184</v>
      </c>
    </row>
    <row r="3262" spans="12:32" ht="12.75" customHeight="1" x14ac:dyDescent="0.3">
      <c r="L3262" s="86">
        <v>6</v>
      </c>
      <c r="M3262" s="87" t="s">
        <v>808</v>
      </c>
      <c r="N3262" s="86" t="s">
        <v>52</v>
      </c>
      <c r="O3262" s="87" t="s">
        <v>843</v>
      </c>
      <c r="P3262" s="87" t="s">
        <v>844</v>
      </c>
      <c r="Q3262" s="38"/>
      <c r="R3262" s="38"/>
      <c r="S3262" s="38"/>
      <c r="T3262" s="38"/>
      <c r="U3262" s="88" t="s">
        <v>540</v>
      </c>
      <c r="V3262" s="88" t="s">
        <v>4835</v>
      </c>
      <c r="W3262" s="88" t="s">
        <v>4873</v>
      </c>
      <c r="X3262" s="89">
        <v>43788.443749999999</v>
      </c>
      <c r="Y3262" s="71">
        <v>43788</v>
      </c>
      <c r="Z3262" s="90">
        <v>0.44375000000000003</v>
      </c>
      <c r="AA3262" s="89">
        <v>43788.54791666667</v>
      </c>
      <c r="AB3262" s="71">
        <v>43788</v>
      </c>
      <c r="AC3262" s="91">
        <v>0.54791666666666661</v>
      </c>
      <c r="AD3262" s="92">
        <v>0</v>
      </c>
      <c r="AE3262" s="91">
        <v>0.10416666667151731</v>
      </c>
      <c r="AF3262" s="92">
        <v>2.5000000001164153</v>
      </c>
    </row>
    <row r="3263" spans="12:32" ht="12.75" customHeight="1" x14ac:dyDescent="0.3">
      <c r="L3263" s="86">
        <v>6</v>
      </c>
      <c r="M3263" s="87" t="s">
        <v>808</v>
      </c>
      <c r="N3263" s="86" t="s">
        <v>52</v>
      </c>
      <c r="O3263" s="87" t="s">
        <v>843</v>
      </c>
      <c r="P3263" s="87" t="s">
        <v>844</v>
      </c>
      <c r="Q3263" s="38"/>
      <c r="R3263" s="38"/>
      <c r="S3263" s="38"/>
      <c r="T3263" s="38"/>
      <c r="U3263" s="88" t="s">
        <v>540</v>
      </c>
      <c r="V3263" s="88" t="s">
        <v>4835</v>
      </c>
      <c r="W3263" s="88" t="s">
        <v>4874</v>
      </c>
      <c r="X3263" s="89">
        <v>43783.447222222225</v>
      </c>
      <c r="Y3263" s="71">
        <v>43783</v>
      </c>
      <c r="Z3263" s="90">
        <v>0.44722222222222219</v>
      </c>
      <c r="AA3263" s="89">
        <v>43783.772916666669</v>
      </c>
      <c r="AB3263" s="71">
        <v>43783</v>
      </c>
      <c r="AC3263" s="91">
        <v>0.7729166666666667</v>
      </c>
      <c r="AD3263" s="92">
        <v>0</v>
      </c>
      <c r="AE3263" s="91">
        <v>0.32569444444379769</v>
      </c>
      <c r="AF3263" s="92">
        <v>7.8166666666511446</v>
      </c>
    </row>
    <row r="3264" spans="12:32" ht="12.75" customHeight="1" x14ac:dyDescent="0.3">
      <c r="L3264" s="86">
        <v>6</v>
      </c>
      <c r="M3264" s="87" t="s">
        <v>808</v>
      </c>
      <c r="N3264" s="86" t="s">
        <v>52</v>
      </c>
      <c r="O3264" s="87" t="s">
        <v>843</v>
      </c>
      <c r="P3264" s="87" t="s">
        <v>844</v>
      </c>
      <c r="Q3264" s="38"/>
      <c r="R3264" s="38"/>
      <c r="S3264" s="38"/>
      <c r="T3264" s="38"/>
      <c r="U3264" s="88" t="s">
        <v>540</v>
      </c>
      <c r="V3264" s="88" t="s">
        <v>4835</v>
      </c>
      <c r="W3264" s="88" t="s">
        <v>4875</v>
      </c>
      <c r="X3264" s="89">
        <v>43782.479166666664</v>
      </c>
      <c r="Y3264" s="71">
        <v>43782</v>
      </c>
      <c r="Z3264" s="90">
        <v>0.47916666666666669</v>
      </c>
      <c r="AA3264" s="89">
        <v>43782.779166666667</v>
      </c>
      <c r="AB3264" s="71">
        <v>43782</v>
      </c>
      <c r="AC3264" s="91">
        <v>0.77916666666666667</v>
      </c>
      <c r="AD3264" s="92">
        <v>0</v>
      </c>
      <c r="AE3264" s="91">
        <v>0.30000000000291038</v>
      </c>
      <c r="AF3264" s="92">
        <v>7.2000000000698492</v>
      </c>
    </row>
    <row r="3265" spans="12:32" ht="12.75" customHeight="1" x14ac:dyDescent="0.3">
      <c r="L3265" s="86">
        <v>6</v>
      </c>
      <c r="M3265" s="87" t="s">
        <v>808</v>
      </c>
      <c r="N3265" s="86" t="s">
        <v>52</v>
      </c>
      <c r="O3265" s="87" t="s">
        <v>843</v>
      </c>
      <c r="P3265" s="87" t="s">
        <v>844</v>
      </c>
      <c r="Q3265" s="38"/>
      <c r="R3265" s="38"/>
      <c r="S3265" s="38"/>
      <c r="T3265" s="38"/>
      <c r="U3265" s="88" t="s">
        <v>540</v>
      </c>
      <c r="V3265" s="88" t="s">
        <v>4835</v>
      </c>
      <c r="W3265" s="88" t="s">
        <v>4876</v>
      </c>
      <c r="X3265" s="89">
        <v>43787.479861111111</v>
      </c>
      <c r="Y3265" s="71">
        <v>43787</v>
      </c>
      <c r="Z3265" s="90">
        <v>0.47986111111111113</v>
      </c>
      <c r="AA3265" s="89">
        <v>43787.631249999999</v>
      </c>
      <c r="AB3265" s="71">
        <v>43787</v>
      </c>
      <c r="AC3265" s="91">
        <v>0.63124999999999998</v>
      </c>
      <c r="AD3265" s="92">
        <v>0</v>
      </c>
      <c r="AE3265" s="91">
        <v>0.15138888888759539</v>
      </c>
      <c r="AF3265" s="92">
        <v>3.6333333333022892</v>
      </c>
    </row>
    <row r="3266" spans="12:32" ht="12.75" customHeight="1" x14ac:dyDescent="0.3">
      <c r="L3266" s="86">
        <v>6</v>
      </c>
      <c r="M3266" s="87" t="s">
        <v>808</v>
      </c>
      <c r="N3266" s="86" t="s">
        <v>52</v>
      </c>
      <c r="O3266" s="87" t="s">
        <v>843</v>
      </c>
      <c r="P3266" s="87" t="s">
        <v>844</v>
      </c>
      <c r="Q3266" s="38"/>
      <c r="R3266" s="38"/>
      <c r="S3266" s="38"/>
      <c r="T3266" s="38"/>
      <c r="U3266" s="88" t="s">
        <v>540</v>
      </c>
      <c r="V3266" s="88" t="s">
        <v>4835</v>
      </c>
      <c r="W3266" s="88" t="s">
        <v>4877</v>
      </c>
      <c r="X3266" s="89">
        <v>43795.558333333334</v>
      </c>
      <c r="Y3266" s="71">
        <v>43795</v>
      </c>
      <c r="Z3266" s="90">
        <v>0.55833333333333335</v>
      </c>
      <c r="AA3266" s="89">
        <v>43795.70416666667</v>
      </c>
      <c r="AB3266" s="71">
        <v>43795</v>
      </c>
      <c r="AC3266" s="91">
        <v>0.70416666666666672</v>
      </c>
      <c r="AD3266" s="92">
        <v>0</v>
      </c>
      <c r="AE3266" s="91">
        <v>0.14583333333575865</v>
      </c>
      <c r="AF3266" s="92">
        <v>3.5000000000582077</v>
      </c>
    </row>
    <row r="3267" spans="12:32" ht="12.75" customHeight="1" x14ac:dyDescent="0.3">
      <c r="L3267" s="86">
        <v>6</v>
      </c>
      <c r="M3267" s="87" t="s">
        <v>808</v>
      </c>
      <c r="N3267" s="86" t="s">
        <v>52</v>
      </c>
      <c r="O3267" s="87" t="s">
        <v>843</v>
      </c>
      <c r="P3267" s="87" t="s">
        <v>844</v>
      </c>
      <c r="Q3267" s="38"/>
      <c r="R3267" s="38"/>
      <c r="S3267" s="38"/>
      <c r="T3267" s="38"/>
      <c r="U3267" s="88" t="s">
        <v>540</v>
      </c>
      <c r="V3267" s="88" t="s">
        <v>4835</v>
      </c>
      <c r="W3267" s="88" t="s">
        <v>4878</v>
      </c>
      <c r="X3267" s="89">
        <v>43774.560416666667</v>
      </c>
      <c r="Y3267" s="71">
        <v>43774</v>
      </c>
      <c r="Z3267" s="90">
        <v>0.56041666666666667</v>
      </c>
      <c r="AA3267" s="89">
        <v>43774.638194444444</v>
      </c>
      <c r="AB3267" s="71">
        <v>43774</v>
      </c>
      <c r="AC3267" s="91">
        <v>0.6381944444444444</v>
      </c>
      <c r="AD3267" s="92">
        <v>0</v>
      </c>
      <c r="AE3267" s="91">
        <v>7.7777777776645962E-2</v>
      </c>
      <c r="AF3267" s="92">
        <v>1.8666666666395031</v>
      </c>
    </row>
    <row r="3268" spans="12:32" ht="12.75" customHeight="1" x14ac:dyDescent="0.3">
      <c r="L3268" s="86">
        <v>6</v>
      </c>
      <c r="M3268" s="87" t="s">
        <v>808</v>
      </c>
      <c r="N3268" s="86" t="s">
        <v>52</v>
      </c>
      <c r="O3268" s="87" t="s">
        <v>843</v>
      </c>
      <c r="P3268" s="87" t="s">
        <v>844</v>
      </c>
      <c r="Q3268" s="38"/>
      <c r="R3268" s="38"/>
      <c r="S3268" s="38"/>
      <c r="T3268" s="38"/>
      <c r="U3268" s="88" t="s">
        <v>540</v>
      </c>
      <c r="V3268" s="88" t="s">
        <v>4835</v>
      </c>
      <c r="W3268" s="88" t="s">
        <v>4879</v>
      </c>
      <c r="X3268" s="89">
        <v>43781.5625</v>
      </c>
      <c r="Y3268" s="71">
        <v>43781</v>
      </c>
      <c r="Z3268" s="90">
        <v>0.5625</v>
      </c>
      <c r="AA3268" s="89">
        <v>43781.731944444444</v>
      </c>
      <c r="AB3268" s="71">
        <v>43781</v>
      </c>
      <c r="AC3268" s="91">
        <v>0.7319444444444444</v>
      </c>
      <c r="AD3268" s="92">
        <v>0</v>
      </c>
      <c r="AE3268" s="91">
        <v>0.16944444444379769</v>
      </c>
      <c r="AF3268" s="92">
        <v>4.0666666666511446</v>
      </c>
    </row>
    <row r="3269" spans="12:32" ht="12.75" customHeight="1" x14ac:dyDescent="0.3">
      <c r="L3269" s="86">
        <v>6</v>
      </c>
      <c r="M3269" s="87" t="s">
        <v>808</v>
      </c>
      <c r="N3269" s="86" t="s">
        <v>52</v>
      </c>
      <c r="O3269" s="87" t="s">
        <v>843</v>
      </c>
      <c r="P3269" s="87" t="s">
        <v>844</v>
      </c>
      <c r="Q3269" s="38"/>
      <c r="R3269" s="38"/>
      <c r="S3269" s="38"/>
      <c r="T3269" s="38"/>
      <c r="U3269" s="88" t="s">
        <v>540</v>
      </c>
      <c r="V3269" s="88" t="s">
        <v>4835</v>
      </c>
      <c r="W3269" s="88" t="s">
        <v>4880</v>
      </c>
      <c r="X3269" s="89">
        <v>43777.523611111108</v>
      </c>
      <c r="Y3269" s="71">
        <v>43777</v>
      </c>
      <c r="Z3269" s="90">
        <v>0.52361111111111114</v>
      </c>
      <c r="AA3269" s="89">
        <v>43777.654861111114</v>
      </c>
      <c r="AB3269" s="71">
        <v>43777</v>
      </c>
      <c r="AC3269" s="91">
        <v>0.65486111111111112</v>
      </c>
      <c r="AD3269" s="92">
        <v>0</v>
      </c>
      <c r="AE3269" s="91">
        <v>0.13125000000582077</v>
      </c>
      <c r="AF3269" s="92">
        <v>3.1500000001396984</v>
      </c>
    </row>
    <row r="3270" spans="12:32" ht="12.75" customHeight="1" x14ac:dyDescent="0.3">
      <c r="L3270" s="86">
        <v>6</v>
      </c>
      <c r="M3270" s="87" t="s">
        <v>808</v>
      </c>
      <c r="N3270" s="86" t="s">
        <v>52</v>
      </c>
      <c r="O3270" s="87" t="s">
        <v>828</v>
      </c>
      <c r="P3270" s="87" t="s">
        <v>829</v>
      </c>
      <c r="Q3270" s="38"/>
      <c r="R3270" s="38"/>
      <c r="S3270" s="38"/>
      <c r="T3270" s="38"/>
      <c r="U3270" s="88" t="s">
        <v>540</v>
      </c>
      <c r="V3270" s="88" t="s">
        <v>4902</v>
      </c>
      <c r="W3270" s="88" t="s">
        <v>4926</v>
      </c>
      <c r="X3270" s="89">
        <v>43781.402083333334</v>
      </c>
      <c r="Y3270" s="71">
        <v>43781</v>
      </c>
      <c r="Z3270" s="90">
        <v>0.40208333333333335</v>
      </c>
      <c r="AA3270" s="89">
        <v>43782.388888888891</v>
      </c>
      <c r="AB3270" s="71">
        <v>43782</v>
      </c>
      <c r="AC3270" s="91">
        <v>0.3888888888888889</v>
      </c>
      <c r="AD3270" s="92">
        <v>0</v>
      </c>
      <c r="AE3270" s="91">
        <v>0.40347222222222223</v>
      </c>
      <c r="AF3270" s="92">
        <v>9.6833333333333336</v>
      </c>
    </row>
    <row r="3271" spans="12:32" ht="12.75" customHeight="1" x14ac:dyDescent="0.3">
      <c r="L3271" s="86">
        <v>6</v>
      </c>
      <c r="M3271" s="87" t="s">
        <v>808</v>
      </c>
      <c r="N3271" s="86" t="s">
        <v>52</v>
      </c>
      <c r="O3271" s="87" t="s">
        <v>828</v>
      </c>
      <c r="P3271" s="87" t="s">
        <v>829</v>
      </c>
      <c r="Q3271" s="38"/>
      <c r="R3271" s="38"/>
      <c r="S3271" s="38"/>
      <c r="T3271" s="38"/>
      <c r="U3271" s="88" t="s">
        <v>540</v>
      </c>
      <c r="V3271" s="88" t="s">
        <v>4902</v>
      </c>
      <c r="W3271" s="88" t="s">
        <v>4927</v>
      </c>
      <c r="X3271" s="89">
        <v>43784.425694444442</v>
      </c>
      <c r="Y3271" s="71">
        <v>43784</v>
      </c>
      <c r="Z3271" s="90">
        <v>0.42569444444444443</v>
      </c>
      <c r="AA3271" s="89">
        <v>43784.607638888891</v>
      </c>
      <c r="AB3271" s="71">
        <v>43784</v>
      </c>
      <c r="AC3271" s="91">
        <v>0.60763888888888884</v>
      </c>
      <c r="AD3271" s="92">
        <v>0</v>
      </c>
      <c r="AE3271" s="91">
        <v>0.18194444444816327</v>
      </c>
      <c r="AF3271" s="92">
        <v>4.3666666667559184</v>
      </c>
    </row>
    <row r="3272" spans="12:32" ht="12.75" customHeight="1" x14ac:dyDescent="0.3">
      <c r="L3272" s="86">
        <v>6</v>
      </c>
      <c r="M3272" s="87" t="s">
        <v>808</v>
      </c>
      <c r="N3272" s="86" t="s">
        <v>52</v>
      </c>
      <c r="O3272" s="87" t="s">
        <v>828</v>
      </c>
      <c r="P3272" s="87" t="s">
        <v>829</v>
      </c>
      <c r="Q3272" s="38"/>
      <c r="R3272" s="38"/>
      <c r="S3272" s="38"/>
      <c r="T3272" s="38"/>
      <c r="U3272" s="88" t="s">
        <v>540</v>
      </c>
      <c r="V3272" s="88" t="s">
        <v>4902</v>
      </c>
      <c r="W3272" s="88" t="s">
        <v>4928</v>
      </c>
      <c r="X3272" s="89">
        <v>43788.436111111114</v>
      </c>
      <c r="Y3272" s="71">
        <v>43788</v>
      </c>
      <c r="Z3272" s="90">
        <v>0.43611111111111112</v>
      </c>
      <c r="AA3272" s="89">
        <v>43788.506249999999</v>
      </c>
      <c r="AB3272" s="71">
        <v>43788</v>
      </c>
      <c r="AC3272" s="91">
        <v>1.5062500000000001</v>
      </c>
      <c r="AD3272" s="92">
        <v>0</v>
      </c>
      <c r="AE3272" s="91">
        <v>7.0138888884685002E-2</v>
      </c>
      <c r="AF3272" s="92">
        <v>1.6833333332324401</v>
      </c>
    </row>
    <row r="3273" spans="12:32" ht="12.75" customHeight="1" x14ac:dyDescent="0.3">
      <c r="L3273" s="86">
        <v>6</v>
      </c>
      <c r="M3273" s="87" t="s">
        <v>808</v>
      </c>
      <c r="N3273" s="86" t="s">
        <v>52</v>
      </c>
      <c r="O3273" s="87" t="s">
        <v>828</v>
      </c>
      <c r="P3273" s="87" t="s">
        <v>829</v>
      </c>
      <c r="Q3273" s="38"/>
      <c r="R3273" s="38"/>
      <c r="S3273" s="38"/>
      <c r="T3273" s="38"/>
      <c r="U3273" s="88" t="s">
        <v>540</v>
      </c>
      <c r="V3273" s="88" t="s">
        <v>4902</v>
      </c>
      <c r="W3273" s="88" t="s">
        <v>4929</v>
      </c>
      <c r="X3273" s="89">
        <v>43795.443055555559</v>
      </c>
      <c r="Y3273" s="71">
        <v>43795</v>
      </c>
      <c r="Z3273" s="90">
        <v>0.44305555555555554</v>
      </c>
      <c r="AA3273" s="89">
        <v>43795.544444444444</v>
      </c>
      <c r="AB3273" s="71">
        <v>43795</v>
      </c>
      <c r="AC3273" s="91">
        <v>0.5444444444444444</v>
      </c>
      <c r="AD3273" s="92">
        <v>0</v>
      </c>
      <c r="AE3273" s="91">
        <v>0.101388888884685</v>
      </c>
      <c r="AF3273" s="92">
        <v>2.4333333332324401</v>
      </c>
    </row>
    <row r="3274" spans="12:32" ht="12.75" customHeight="1" x14ac:dyDescent="0.3">
      <c r="L3274" s="86">
        <v>6</v>
      </c>
      <c r="M3274" s="87" t="s">
        <v>808</v>
      </c>
      <c r="N3274" s="86" t="s">
        <v>52</v>
      </c>
      <c r="O3274" s="87" t="s">
        <v>828</v>
      </c>
      <c r="P3274" s="87" t="s">
        <v>829</v>
      </c>
      <c r="Q3274" s="38"/>
      <c r="R3274" s="38"/>
      <c r="S3274" s="38"/>
      <c r="T3274" s="38"/>
      <c r="U3274" s="88" t="s">
        <v>540</v>
      </c>
      <c r="V3274" s="88" t="s">
        <v>4902</v>
      </c>
      <c r="W3274" s="88" t="s">
        <v>4930</v>
      </c>
      <c r="X3274" s="89">
        <v>43782.48541666667</v>
      </c>
      <c r="Y3274" s="71">
        <v>43782</v>
      </c>
      <c r="Z3274" s="90">
        <v>0.48541666666666666</v>
      </c>
      <c r="AA3274" s="89">
        <v>43782.642361111109</v>
      </c>
      <c r="AB3274" s="71">
        <v>43782</v>
      </c>
      <c r="AC3274" s="91">
        <v>0.64236111111111116</v>
      </c>
      <c r="AD3274" s="92">
        <v>0</v>
      </c>
      <c r="AE3274" s="91">
        <v>0.15694444443943212</v>
      </c>
      <c r="AF3274" s="92">
        <v>3.7666666665463708</v>
      </c>
    </row>
    <row r="3275" spans="12:32" ht="12.75" customHeight="1" x14ac:dyDescent="0.3">
      <c r="L3275" s="86">
        <v>6</v>
      </c>
      <c r="M3275" s="87" t="s">
        <v>808</v>
      </c>
      <c r="N3275" s="86" t="s">
        <v>52</v>
      </c>
      <c r="O3275" s="87" t="s">
        <v>828</v>
      </c>
      <c r="P3275" s="87" t="s">
        <v>829</v>
      </c>
      <c r="Q3275" s="38"/>
      <c r="R3275" s="38"/>
      <c r="S3275" s="38"/>
      <c r="T3275" s="38"/>
      <c r="U3275" s="88" t="s">
        <v>540</v>
      </c>
      <c r="V3275" s="88" t="s">
        <v>4902</v>
      </c>
      <c r="W3275" s="88" t="s">
        <v>4931</v>
      </c>
      <c r="X3275" s="89">
        <v>43790.570833333331</v>
      </c>
      <c r="Y3275" s="71">
        <v>43790</v>
      </c>
      <c r="Z3275" s="90">
        <v>0.5708333333333333</v>
      </c>
      <c r="AA3275" s="89">
        <v>43790.63958333333</v>
      </c>
      <c r="AB3275" s="71">
        <v>43790</v>
      </c>
      <c r="AC3275" s="91">
        <v>0.63958333333333339</v>
      </c>
      <c r="AD3275" s="92">
        <v>0</v>
      </c>
      <c r="AE3275" s="91">
        <v>6.8749999998544808E-2</v>
      </c>
      <c r="AF3275" s="92">
        <v>1.6499999999650754</v>
      </c>
    </row>
    <row r="3276" spans="12:32" ht="12.75" customHeight="1" x14ac:dyDescent="0.3">
      <c r="L3276" s="86">
        <v>6</v>
      </c>
      <c r="M3276" s="87" t="s">
        <v>808</v>
      </c>
      <c r="N3276" s="86" t="s">
        <v>52</v>
      </c>
      <c r="O3276" s="87" t="s">
        <v>828</v>
      </c>
      <c r="P3276" s="87" t="s">
        <v>829</v>
      </c>
      <c r="Q3276" s="38"/>
      <c r="R3276" s="38"/>
      <c r="S3276" s="38"/>
      <c r="T3276" s="38"/>
      <c r="U3276" s="88" t="s">
        <v>540</v>
      </c>
      <c r="V3276" s="88" t="s">
        <v>4902</v>
      </c>
      <c r="W3276" s="88" t="s">
        <v>4932</v>
      </c>
      <c r="X3276" s="89">
        <v>43776.600694444445</v>
      </c>
      <c r="Y3276" s="71">
        <v>43776</v>
      </c>
      <c r="Z3276" s="90">
        <v>0.60069444444444442</v>
      </c>
      <c r="AA3276" s="89">
        <v>43776.689583333333</v>
      </c>
      <c r="AB3276" s="71">
        <v>43776</v>
      </c>
      <c r="AC3276" s="91">
        <v>0.68958333333333333</v>
      </c>
      <c r="AD3276" s="92">
        <v>0</v>
      </c>
      <c r="AE3276" s="91">
        <v>8.8888888887595385E-2</v>
      </c>
      <c r="AF3276" s="92">
        <v>2.1333333333022892</v>
      </c>
    </row>
    <row r="3277" spans="12:32" ht="12.75" customHeight="1" x14ac:dyDescent="0.3">
      <c r="L3277" s="86">
        <v>6</v>
      </c>
      <c r="M3277" s="87" t="s">
        <v>808</v>
      </c>
      <c r="N3277" s="86" t="s">
        <v>52</v>
      </c>
      <c r="O3277" s="87" t="s">
        <v>828</v>
      </c>
      <c r="P3277" s="87" t="s">
        <v>829</v>
      </c>
      <c r="Q3277" s="38"/>
      <c r="R3277" s="38"/>
      <c r="S3277" s="38"/>
      <c r="T3277" s="38"/>
      <c r="U3277" s="88" t="s">
        <v>540</v>
      </c>
      <c r="V3277" s="88" t="s">
        <v>4902</v>
      </c>
      <c r="W3277" s="88" t="s">
        <v>4933</v>
      </c>
      <c r="X3277" s="89">
        <v>43788.658333333333</v>
      </c>
      <c r="Y3277" s="71">
        <v>43788</v>
      </c>
      <c r="Z3277" s="90">
        <v>0.65833333333333333</v>
      </c>
      <c r="AA3277" s="89">
        <v>43789.386805555558</v>
      </c>
      <c r="AB3277" s="71">
        <v>43789</v>
      </c>
      <c r="AC3277" s="91">
        <v>0.38680555555555557</v>
      </c>
      <c r="AD3277" s="92">
        <v>0</v>
      </c>
      <c r="AE3277" s="91">
        <v>0.14513888888888893</v>
      </c>
      <c r="AF3277" s="92">
        <v>3.4833333333333343</v>
      </c>
    </row>
    <row r="3278" spans="12:32" ht="12.75" customHeight="1" x14ac:dyDescent="0.3">
      <c r="L3278" s="86">
        <v>6</v>
      </c>
      <c r="M3278" s="87" t="s">
        <v>808</v>
      </c>
      <c r="N3278" s="86" t="s">
        <v>52</v>
      </c>
      <c r="O3278" s="87" t="s">
        <v>828</v>
      </c>
      <c r="P3278" s="87" t="s">
        <v>829</v>
      </c>
      <c r="Q3278" s="38"/>
      <c r="R3278" s="38"/>
      <c r="S3278" s="38"/>
      <c r="T3278" s="38"/>
      <c r="U3278" s="88" t="s">
        <v>540</v>
      </c>
      <c r="V3278" s="88" t="s">
        <v>4902</v>
      </c>
      <c r="W3278" s="88" t="s">
        <v>4934</v>
      </c>
      <c r="X3278" s="89">
        <v>43769.506249999999</v>
      </c>
      <c r="Y3278" s="71">
        <v>43769</v>
      </c>
      <c r="Z3278" s="90">
        <v>0.50624999999999998</v>
      </c>
      <c r="AA3278" s="89">
        <v>43770.385416666664</v>
      </c>
      <c r="AB3278" s="71">
        <v>43770</v>
      </c>
      <c r="AC3278" s="91">
        <v>0.38541666666666669</v>
      </c>
      <c r="AD3278" s="92">
        <v>0</v>
      </c>
      <c r="AE3278" s="91">
        <v>0.29583333333333339</v>
      </c>
      <c r="AF3278" s="92">
        <v>7.1000000000000014</v>
      </c>
    </row>
    <row r="3279" spans="12:32" ht="12.75" customHeight="1" x14ac:dyDescent="0.3">
      <c r="L3279" s="86">
        <v>6</v>
      </c>
      <c r="M3279" s="87" t="s">
        <v>808</v>
      </c>
      <c r="N3279" s="86" t="s">
        <v>52</v>
      </c>
      <c r="O3279" s="87" t="s">
        <v>828</v>
      </c>
      <c r="P3279" s="87" t="s">
        <v>829</v>
      </c>
      <c r="Q3279" s="38"/>
      <c r="R3279" s="38"/>
      <c r="S3279" s="38"/>
      <c r="T3279" s="38"/>
      <c r="U3279" s="88" t="s">
        <v>540</v>
      </c>
      <c r="V3279" s="88" t="s">
        <v>4902</v>
      </c>
      <c r="W3279" s="88" t="s">
        <v>4935</v>
      </c>
      <c r="X3279" s="89">
        <v>43770.518750000003</v>
      </c>
      <c r="Y3279" s="71">
        <v>43770</v>
      </c>
      <c r="Z3279" s="90">
        <v>0.51874999999999993</v>
      </c>
      <c r="AA3279" s="89">
        <v>43770.691666666666</v>
      </c>
      <c r="AB3279" s="71">
        <v>43770</v>
      </c>
      <c r="AC3279" s="91">
        <v>0.69166666666666665</v>
      </c>
      <c r="AD3279" s="92">
        <v>0</v>
      </c>
      <c r="AE3279" s="91">
        <v>0.17291666666278616</v>
      </c>
      <c r="AF3279" s="92">
        <v>4.1499999999068677</v>
      </c>
    </row>
    <row r="3280" spans="12:32" ht="12.75" customHeight="1" x14ac:dyDescent="0.3">
      <c r="L3280" s="86">
        <v>6</v>
      </c>
      <c r="M3280" s="87" t="s">
        <v>808</v>
      </c>
      <c r="N3280" s="86" t="s">
        <v>52</v>
      </c>
      <c r="O3280" s="87" t="s">
        <v>828</v>
      </c>
      <c r="P3280" s="87" t="s">
        <v>829</v>
      </c>
      <c r="Q3280" s="38"/>
      <c r="R3280" s="38"/>
      <c r="S3280" s="38"/>
      <c r="T3280" s="38"/>
      <c r="U3280" s="88" t="s">
        <v>540</v>
      </c>
      <c r="V3280" s="88" t="s">
        <v>4902</v>
      </c>
      <c r="W3280" s="88" t="s">
        <v>4936</v>
      </c>
      <c r="X3280" s="89">
        <v>43789.527777777781</v>
      </c>
      <c r="Y3280" s="71">
        <v>43789</v>
      </c>
      <c r="Z3280" s="90">
        <v>0.52777777777777779</v>
      </c>
      <c r="AA3280" s="89">
        <v>43789.615277777775</v>
      </c>
      <c r="AB3280" s="71">
        <v>43789</v>
      </c>
      <c r="AC3280" s="91">
        <v>0.61527777777777781</v>
      </c>
      <c r="AD3280" s="92">
        <v>0</v>
      </c>
      <c r="AE3280" s="91">
        <v>8.7499999994179234E-2</v>
      </c>
      <c r="AF3280" s="92">
        <v>2.0999999998603016</v>
      </c>
    </row>
    <row r="3281" spans="12:32" ht="12.75" customHeight="1" x14ac:dyDescent="0.3">
      <c r="L3281" s="86">
        <v>6</v>
      </c>
      <c r="M3281" s="87" t="s">
        <v>808</v>
      </c>
      <c r="N3281" s="86" t="s">
        <v>52</v>
      </c>
      <c r="O3281" s="87" t="s">
        <v>843</v>
      </c>
      <c r="P3281" s="87" t="s">
        <v>844</v>
      </c>
      <c r="Q3281" s="38"/>
      <c r="R3281" s="38"/>
      <c r="S3281" s="38"/>
      <c r="T3281" s="38"/>
      <c r="U3281" s="88" t="s">
        <v>540</v>
      </c>
      <c r="V3281" s="88" t="s">
        <v>4989</v>
      </c>
      <c r="W3281" s="88" t="s">
        <v>5012</v>
      </c>
      <c r="X3281" s="89">
        <v>43775.40625</v>
      </c>
      <c r="Y3281" s="71">
        <v>43775</v>
      </c>
      <c r="Z3281" s="90">
        <v>0.40625</v>
      </c>
      <c r="AA3281" s="89">
        <v>43775.720833333333</v>
      </c>
      <c r="AB3281" s="71">
        <v>43775</v>
      </c>
      <c r="AC3281" s="91">
        <v>0.72083333333333333</v>
      </c>
      <c r="AD3281" s="92">
        <v>0</v>
      </c>
      <c r="AE3281" s="91">
        <v>0.31458333333284827</v>
      </c>
      <c r="AF3281" s="92">
        <v>7.5499999999883585</v>
      </c>
    </row>
    <row r="3282" spans="12:32" ht="12.75" customHeight="1" x14ac:dyDescent="0.3">
      <c r="L3282" s="86">
        <v>6</v>
      </c>
      <c r="M3282" s="87" t="s">
        <v>808</v>
      </c>
      <c r="N3282" s="86" t="s">
        <v>52</v>
      </c>
      <c r="O3282" s="87" t="s">
        <v>843</v>
      </c>
      <c r="P3282" s="87" t="s">
        <v>844</v>
      </c>
      <c r="Q3282" s="38"/>
      <c r="R3282" s="38"/>
      <c r="S3282" s="38"/>
      <c r="T3282" s="38"/>
      <c r="U3282" s="88" t="s">
        <v>540</v>
      </c>
      <c r="V3282" s="88" t="s">
        <v>4989</v>
      </c>
      <c r="W3282" s="88" t="s">
        <v>5013</v>
      </c>
      <c r="X3282" s="89">
        <v>43790.436805555553</v>
      </c>
      <c r="Y3282" s="71">
        <v>43790</v>
      </c>
      <c r="Z3282" s="90">
        <v>0.4368055555555555</v>
      </c>
      <c r="AA3282" s="89">
        <v>43790.570833333331</v>
      </c>
      <c r="AB3282" s="71">
        <v>43790</v>
      </c>
      <c r="AC3282" s="91">
        <v>0.5708333333333333</v>
      </c>
      <c r="AD3282" s="92">
        <v>0</v>
      </c>
      <c r="AE3282" s="91">
        <v>0.13402777777810115</v>
      </c>
      <c r="AF3282" s="92">
        <v>3.2166666666744277</v>
      </c>
    </row>
    <row r="3283" spans="12:32" ht="12.75" customHeight="1" x14ac:dyDescent="0.3">
      <c r="L3283" s="86">
        <v>6</v>
      </c>
      <c r="M3283" s="87" t="s">
        <v>808</v>
      </c>
      <c r="N3283" s="86" t="s">
        <v>52</v>
      </c>
      <c r="O3283" s="87" t="s">
        <v>843</v>
      </c>
      <c r="P3283" s="87" t="s">
        <v>844</v>
      </c>
      <c r="Q3283" s="38"/>
      <c r="R3283" s="38"/>
      <c r="S3283" s="38"/>
      <c r="T3283" s="38"/>
      <c r="U3283" s="88" t="s">
        <v>540</v>
      </c>
      <c r="V3283" s="88" t="s">
        <v>4989</v>
      </c>
      <c r="W3283" s="88" t="s">
        <v>5014</v>
      </c>
      <c r="X3283" s="89">
        <v>43796.441666666666</v>
      </c>
      <c r="Y3283" s="71">
        <v>43796</v>
      </c>
      <c r="Z3283" s="90">
        <v>0.44166666666666665</v>
      </c>
      <c r="AA3283" s="89">
        <v>43796.52847222222</v>
      </c>
      <c r="AB3283" s="71">
        <v>43796</v>
      </c>
      <c r="AC3283" s="91">
        <v>1.5284722222222222</v>
      </c>
      <c r="AD3283" s="92">
        <v>0</v>
      </c>
      <c r="AE3283" s="91">
        <v>8.6805555554747116E-2</v>
      </c>
      <c r="AF3283" s="92">
        <v>2.0833333333139308</v>
      </c>
    </row>
    <row r="3284" spans="12:32" ht="12.75" customHeight="1" x14ac:dyDescent="0.3">
      <c r="L3284" s="86">
        <v>6</v>
      </c>
      <c r="M3284" s="87" t="s">
        <v>808</v>
      </c>
      <c r="N3284" s="86" t="s">
        <v>52</v>
      </c>
      <c r="O3284" s="87" t="s">
        <v>843</v>
      </c>
      <c r="P3284" s="87" t="s">
        <v>844</v>
      </c>
      <c r="Q3284" s="38"/>
      <c r="R3284" s="38"/>
      <c r="S3284" s="38"/>
      <c r="T3284" s="38"/>
      <c r="U3284" s="88" t="s">
        <v>540</v>
      </c>
      <c r="V3284" s="88" t="s">
        <v>4989</v>
      </c>
      <c r="W3284" s="88" t="s">
        <v>5015</v>
      </c>
      <c r="X3284" s="89">
        <v>43795.459722222222</v>
      </c>
      <c r="Y3284" s="71">
        <v>43795</v>
      </c>
      <c r="Z3284" s="90">
        <v>0.4597222222222222</v>
      </c>
      <c r="AA3284" s="89">
        <v>43795.552083333336</v>
      </c>
      <c r="AB3284" s="71">
        <v>43795</v>
      </c>
      <c r="AC3284" s="91">
        <v>0.55208333333333337</v>
      </c>
      <c r="AD3284" s="92">
        <v>0</v>
      </c>
      <c r="AE3284" s="91">
        <v>9.2361111113859806E-2</v>
      </c>
      <c r="AF3284" s="92">
        <v>2.2166666667326353</v>
      </c>
    </row>
    <row r="3285" spans="12:32" ht="12.75" customHeight="1" x14ac:dyDescent="0.3">
      <c r="L3285" s="86">
        <v>6</v>
      </c>
      <c r="M3285" s="87" t="s">
        <v>808</v>
      </c>
      <c r="N3285" s="86" t="s">
        <v>52</v>
      </c>
      <c r="O3285" s="87" t="s">
        <v>843</v>
      </c>
      <c r="P3285" s="87" t="s">
        <v>844</v>
      </c>
      <c r="Q3285" s="38"/>
      <c r="R3285" s="38"/>
      <c r="S3285" s="38"/>
      <c r="T3285" s="38"/>
      <c r="U3285" s="88" t="s">
        <v>540</v>
      </c>
      <c r="V3285" s="88" t="s">
        <v>4989</v>
      </c>
      <c r="W3285" s="88" t="s">
        <v>5016</v>
      </c>
      <c r="X3285" s="89">
        <v>43770.470833333333</v>
      </c>
      <c r="Y3285" s="71">
        <v>43770</v>
      </c>
      <c r="Z3285" s="90">
        <v>0.47083333333333338</v>
      </c>
      <c r="AA3285" s="89">
        <v>43770.580555555556</v>
      </c>
      <c r="AB3285" s="71">
        <v>43770</v>
      </c>
      <c r="AC3285" s="91">
        <v>0.5805555555555556</v>
      </c>
      <c r="AD3285" s="92">
        <v>0</v>
      </c>
      <c r="AE3285" s="91">
        <v>0.10972222222335404</v>
      </c>
      <c r="AF3285" s="92">
        <v>2.6333333333604969</v>
      </c>
    </row>
    <row r="3286" spans="12:32" ht="12.75" customHeight="1" x14ac:dyDescent="0.3">
      <c r="L3286" s="86">
        <v>6</v>
      </c>
      <c r="M3286" s="87" t="s">
        <v>808</v>
      </c>
      <c r="N3286" s="86" t="s">
        <v>52</v>
      </c>
      <c r="O3286" s="87" t="s">
        <v>843</v>
      </c>
      <c r="P3286" s="87" t="s">
        <v>844</v>
      </c>
      <c r="Q3286" s="38"/>
      <c r="R3286" s="38"/>
      <c r="S3286" s="38"/>
      <c r="T3286" s="38"/>
      <c r="U3286" s="88" t="s">
        <v>540</v>
      </c>
      <c r="V3286" s="88" t="s">
        <v>4989</v>
      </c>
      <c r="W3286" s="88" t="s">
        <v>5017</v>
      </c>
      <c r="X3286" s="89">
        <v>43777.479166666664</v>
      </c>
      <c r="Y3286" s="71">
        <v>43777</v>
      </c>
      <c r="Z3286" s="90">
        <v>0.47916666666666669</v>
      </c>
      <c r="AA3286" s="89">
        <v>43777.587500000001</v>
      </c>
      <c r="AB3286" s="71">
        <v>43777</v>
      </c>
      <c r="AC3286" s="91">
        <v>0.58750000000000002</v>
      </c>
      <c r="AD3286" s="92">
        <v>0</v>
      </c>
      <c r="AE3286" s="91">
        <v>0.10833333333721384</v>
      </c>
      <c r="AF3286" s="92">
        <v>2.6000000000931323</v>
      </c>
    </row>
    <row r="3287" spans="12:32" ht="12.75" customHeight="1" x14ac:dyDescent="0.3">
      <c r="L3287" s="86">
        <v>6</v>
      </c>
      <c r="M3287" s="87" t="s">
        <v>808</v>
      </c>
      <c r="N3287" s="86" t="s">
        <v>52</v>
      </c>
      <c r="O3287" s="87" t="s">
        <v>843</v>
      </c>
      <c r="P3287" s="87" t="s">
        <v>844</v>
      </c>
      <c r="Q3287" s="38"/>
      <c r="R3287" s="38"/>
      <c r="S3287" s="38"/>
      <c r="T3287" s="38"/>
      <c r="U3287" s="88" t="s">
        <v>540</v>
      </c>
      <c r="V3287" s="88" t="s">
        <v>4989</v>
      </c>
      <c r="W3287" s="88" t="s">
        <v>5018</v>
      </c>
      <c r="X3287" s="89">
        <v>43773.481944444444</v>
      </c>
      <c r="Y3287" s="71">
        <v>43773</v>
      </c>
      <c r="Z3287" s="90">
        <v>0.48194444444444445</v>
      </c>
      <c r="AA3287" s="89">
        <v>43773.574999999997</v>
      </c>
      <c r="AB3287" s="71">
        <v>43773</v>
      </c>
      <c r="AC3287" s="91">
        <v>0.57499999999999996</v>
      </c>
      <c r="AD3287" s="92">
        <v>0</v>
      </c>
      <c r="AE3287" s="91">
        <v>9.3055555553291924E-2</v>
      </c>
      <c r="AF3287" s="92">
        <v>2.2333333332790062</v>
      </c>
    </row>
    <row r="3288" spans="12:32" ht="12.75" customHeight="1" x14ac:dyDescent="0.3">
      <c r="L3288" s="86">
        <v>6</v>
      </c>
      <c r="M3288" s="87" t="s">
        <v>808</v>
      </c>
      <c r="N3288" s="86" t="s">
        <v>52</v>
      </c>
      <c r="O3288" s="87" t="s">
        <v>843</v>
      </c>
      <c r="P3288" s="87" t="s">
        <v>844</v>
      </c>
      <c r="Q3288" s="38"/>
      <c r="R3288" s="38"/>
      <c r="S3288" s="38"/>
      <c r="T3288" s="38"/>
      <c r="U3288" s="88" t="s">
        <v>540</v>
      </c>
      <c r="V3288" s="88" t="s">
        <v>4989</v>
      </c>
      <c r="W3288" s="88" t="s">
        <v>5019</v>
      </c>
      <c r="X3288" s="89">
        <v>43787.597222222219</v>
      </c>
      <c r="Y3288" s="71">
        <v>43787</v>
      </c>
      <c r="Z3288" s="90">
        <v>0.59722222222222221</v>
      </c>
      <c r="AA3288" s="89">
        <v>43787.70416666667</v>
      </c>
      <c r="AB3288" s="71">
        <v>43787</v>
      </c>
      <c r="AC3288" s="91">
        <v>0.70416666666666672</v>
      </c>
      <c r="AD3288" s="92">
        <v>0</v>
      </c>
      <c r="AE3288" s="91">
        <v>0.10694444445107365</v>
      </c>
      <c r="AF3288" s="92">
        <v>2.5666666668257676</v>
      </c>
    </row>
    <row r="3289" spans="12:32" ht="12.75" customHeight="1" x14ac:dyDescent="0.3">
      <c r="L3289" s="86">
        <v>6</v>
      </c>
      <c r="M3289" s="87" t="s">
        <v>808</v>
      </c>
      <c r="N3289" s="86" t="s">
        <v>52</v>
      </c>
      <c r="O3289" s="87" t="s">
        <v>843</v>
      </c>
      <c r="P3289" s="87" t="s">
        <v>844</v>
      </c>
      <c r="Q3289" s="38"/>
      <c r="R3289" s="38"/>
      <c r="S3289" s="38"/>
      <c r="T3289" s="38"/>
      <c r="U3289" s="88" t="s">
        <v>540</v>
      </c>
      <c r="V3289" s="88" t="s">
        <v>4989</v>
      </c>
      <c r="W3289" s="88" t="s">
        <v>5020</v>
      </c>
      <c r="X3289" s="89">
        <v>43783.602083333331</v>
      </c>
      <c r="Y3289" s="71">
        <v>43783</v>
      </c>
      <c r="Z3289" s="90">
        <v>0.6020833333333333</v>
      </c>
      <c r="AA3289" s="89">
        <v>43783.726388888892</v>
      </c>
      <c r="AB3289" s="71">
        <v>43783</v>
      </c>
      <c r="AC3289" s="91">
        <v>0.72638888888888886</v>
      </c>
      <c r="AD3289" s="92">
        <v>0</v>
      </c>
      <c r="AE3289" s="91">
        <v>0.12430555556056788</v>
      </c>
      <c r="AF3289" s="92">
        <v>2.9833333334536292</v>
      </c>
    </row>
    <row r="3290" spans="12:32" ht="12.75" customHeight="1" x14ac:dyDescent="0.3">
      <c r="L3290" s="86">
        <v>6</v>
      </c>
      <c r="M3290" s="87" t="s">
        <v>808</v>
      </c>
      <c r="N3290" s="86" t="s">
        <v>52</v>
      </c>
      <c r="O3290" s="87" t="s">
        <v>843</v>
      </c>
      <c r="P3290" s="87" t="s">
        <v>844</v>
      </c>
      <c r="Q3290" s="38"/>
      <c r="R3290" s="38"/>
      <c r="S3290" s="38"/>
      <c r="T3290" s="38"/>
      <c r="U3290" s="88" t="s">
        <v>540</v>
      </c>
      <c r="V3290" s="88" t="s">
        <v>4989</v>
      </c>
      <c r="W3290" s="88" t="s">
        <v>5021</v>
      </c>
      <c r="X3290" s="89">
        <v>43776.613194444442</v>
      </c>
      <c r="Y3290" s="71">
        <v>43776</v>
      </c>
      <c r="Z3290" s="90">
        <v>0.61319444444444449</v>
      </c>
      <c r="AA3290" s="89">
        <v>43776.65625</v>
      </c>
      <c r="AB3290" s="71">
        <v>43776</v>
      </c>
      <c r="AC3290" s="91">
        <v>0.65625</v>
      </c>
      <c r="AD3290" s="92">
        <v>0</v>
      </c>
      <c r="AE3290" s="91">
        <v>4.3055555557657499E-2</v>
      </c>
      <c r="AF3290" s="92">
        <v>1.03333333338378</v>
      </c>
    </row>
    <row r="3291" spans="12:32" ht="12.75" customHeight="1" x14ac:dyDescent="0.3">
      <c r="L3291" s="86">
        <v>6</v>
      </c>
      <c r="M3291" s="87" t="s">
        <v>808</v>
      </c>
      <c r="N3291" s="86" t="s">
        <v>52</v>
      </c>
      <c r="O3291" s="87" t="s">
        <v>828</v>
      </c>
      <c r="P3291" s="87" t="s">
        <v>829</v>
      </c>
      <c r="Q3291" s="38"/>
      <c r="R3291" s="38"/>
      <c r="S3291" s="38"/>
      <c r="T3291" s="38"/>
      <c r="U3291" s="88" t="s">
        <v>540</v>
      </c>
      <c r="V3291" s="88" t="s">
        <v>5046</v>
      </c>
      <c r="W3291" s="88" t="s">
        <v>5070</v>
      </c>
      <c r="X3291" s="89">
        <v>43781.449305555558</v>
      </c>
      <c r="Y3291" s="71">
        <v>43781</v>
      </c>
      <c r="Z3291" s="90">
        <v>0.44930555555555557</v>
      </c>
      <c r="AA3291" s="89">
        <v>43781.647916666669</v>
      </c>
      <c r="AB3291" s="71">
        <v>43781</v>
      </c>
      <c r="AC3291" s="91">
        <v>0.6479166666666667</v>
      </c>
      <c r="AD3291" s="92">
        <v>0</v>
      </c>
      <c r="AE3291" s="91">
        <v>0.19861111111094942</v>
      </c>
      <c r="AF3291" s="92">
        <v>4.7666666666627862</v>
      </c>
    </row>
    <row r="3292" spans="12:32" ht="12.75" customHeight="1" x14ac:dyDescent="0.3">
      <c r="L3292" s="86">
        <v>6</v>
      </c>
      <c r="M3292" s="87" t="s">
        <v>808</v>
      </c>
      <c r="N3292" s="86" t="s">
        <v>52</v>
      </c>
      <c r="O3292" s="87" t="s">
        <v>828</v>
      </c>
      <c r="P3292" s="87" t="s">
        <v>829</v>
      </c>
      <c r="Q3292" s="38"/>
      <c r="R3292" s="38"/>
      <c r="S3292" s="38"/>
      <c r="T3292" s="38"/>
      <c r="U3292" s="88" t="s">
        <v>540</v>
      </c>
      <c r="V3292" s="88" t="s">
        <v>5046</v>
      </c>
      <c r="W3292" s="88" t="s">
        <v>5071</v>
      </c>
      <c r="X3292" s="89">
        <v>43784.479166666664</v>
      </c>
      <c r="Y3292" s="71">
        <v>43784</v>
      </c>
      <c r="Z3292" s="90">
        <v>0.47916666666666669</v>
      </c>
      <c r="AA3292" s="89">
        <v>43784.578472222223</v>
      </c>
      <c r="AB3292" s="71">
        <v>43784</v>
      </c>
      <c r="AC3292" s="91">
        <v>0.57847222222222228</v>
      </c>
      <c r="AD3292" s="92">
        <v>0</v>
      </c>
      <c r="AE3292" s="91">
        <v>9.930555555911269E-2</v>
      </c>
      <c r="AF3292" s="92">
        <v>2.3833333334187046</v>
      </c>
    </row>
    <row r="3293" spans="12:32" ht="12.75" customHeight="1" x14ac:dyDescent="0.3">
      <c r="L3293" s="86">
        <v>6</v>
      </c>
      <c r="M3293" s="87" t="s">
        <v>808</v>
      </c>
      <c r="N3293" s="86" t="s">
        <v>52</v>
      </c>
      <c r="O3293" s="87" t="s">
        <v>828</v>
      </c>
      <c r="P3293" s="87" t="s">
        <v>829</v>
      </c>
      <c r="Q3293" s="38"/>
      <c r="R3293" s="38"/>
      <c r="S3293" s="38"/>
      <c r="T3293" s="38"/>
      <c r="U3293" s="88" t="s">
        <v>540</v>
      </c>
      <c r="V3293" s="88" t="s">
        <v>5046</v>
      </c>
      <c r="W3293" s="88" t="s">
        <v>5072</v>
      </c>
      <c r="X3293" s="89">
        <v>43795.542361111111</v>
      </c>
      <c r="Y3293" s="71">
        <v>43795</v>
      </c>
      <c r="Z3293" s="90">
        <v>0.54236111111111107</v>
      </c>
      <c r="AA3293" s="89">
        <v>43795.657638888886</v>
      </c>
      <c r="AB3293" s="71">
        <v>43795</v>
      </c>
      <c r="AC3293" s="91">
        <v>0.65763888888888888</v>
      </c>
      <c r="AD3293" s="92">
        <v>0</v>
      </c>
      <c r="AE3293" s="91">
        <v>0.11527777777519077</v>
      </c>
      <c r="AF3293" s="92">
        <v>2.7666666666045785</v>
      </c>
    </row>
    <row r="3294" spans="12:32" ht="12.75" customHeight="1" x14ac:dyDescent="0.3">
      <c r="L3294" s="86">
        <v>6</v>
      </c>
      <c r="M3294" s="87" t="s">
        <v>808</v>
      </c>
      <c r="N3294" s="86" t="s">
        <v>52</v>
      </c>
      <c r="O3294" s="87" t="s">
        <v>828</v>
      </c>
      <c r="P3294" s="87" t="s">
        <v>829</v>
      </c>
      <c r="Q3294" s="38"/>
      <c r="R3294" s="38"/>
      <c r="S3294" s="38"/>
      <c r="T3294" s="38"/>
      <c r="U3294" s="88" t="s">
        <v>540</v>
      </c>
      <c r="V3294" s="88" t="s">
        <v>5046</v>
      </c>
      <c r="W3294" s="88" t="s">
        <v>5073</v>
      </c>
      <c r="X3294" s="89">
        <v>43774.54791666667</v>
      </c>
      <c r="Y3294" s="71">
        <v>43774</v>
      </c>
      <c r="Z3294" s="90">
        <v>0.54791666666666661</v>
      </c>
      <c r="AA3294" s="89">
        <v>43774.647222222222</v>
      </c>
      <c r="AB3294" s="71">
        <v>43774</v>
      </c>
      <c r="AC3294" s="91">
        <v>0.64722222222222225</v>
      </c>
      <c r="AD3294" s="92">
        <v>0</v>
      </c>
      <c r="AE3294" s="91">
        <v>9.9305555551836733E-2</v>
      </c>
      <c r="AF3294" s="92">
        <v>2.3833333332440816</v>
      </c>
    </row>
    <row r="3295" spans="12:32" ht="12.75" customHeight="1" x14ac:dyDescent="0.3">
      <c r="L3295" s="86">
        <v>6</v>
      </c>
      <c r="M3295" s="87" t="s">
        <v>808</v>
      </c>
      <c r="N3295" s="86" t="s">
        <v>52</v>
      </c>
      <c r="O3295" s="87" t="s">
        <v>828</v>
      </c>
      <c r="P3295" s="87" t="s">
        <v>829</v>
      </c>
      <c r="Q3295" s="38"/>
      <c r="R3295" s="38"/>
      <c r="S3295" s="38"/>
      <c r="T3295" s="38"/>
      <c r="U3295" s="88" t="s">
        <v>540</v>
      </c>
      <c r="V3295" s="88" t="s">
        <v>5046</v>
      </c>
      <c r="W3295" s="88" t="s">
        <v>5074</v>
      </c>
      <c r="X3295" s="89">
        <v>43791.589583333334</v>
      </c>
      <c r="Y3295" s="71">
        <v>43791</v>
      </c>
      <c r="Z3295" s="90">
        <v>0.58958333333333335</v>
      </c>
      <c r="AA3295" s="89">
        <v>43791.724999999999</v>
      </c>
      <c r="AB3295" s="71">
        <v>43791</v>
      </c>
      <c r="AC3295" s="91">
        <v>0.72499999999999998</v>
      </c>
      <c r="AD3295" s="92">
        <v>0</v>
      </c>
      <c r="AE3295" s="91">
        <v>0.13541666666424135</v>
      </c>
      <c r="AF3295" s="92">
        <v>3.2499999999417923</v>
      </c>
    </row>
    <row r="3296" spans="12:32" ht="12.75" customHeight="1" x14ac:dyDescent="0.3">
      <c r="L3296" s="86">
        <v>6</v>
      </c>
      <c r="M3296" s="87" t="s">
        <v>808</v>
      </c>
      <c r="N3296" s="86" t="s">
        <v>52</v>
      </c>
      <c r="O3296" s="87" t="s">
        <v>828</v>
      </c>
      <c r="P3296" s="87" t="s">
        <v>829</v>
      </c>
      <c r="Q3296" s="38"/>
      <c r="R3296" s="38"/>
      <c r="S3296" s="38"/>
      <c r="T3296" s="38"/>
      <c r="U3296" s="88" t="s">
        <v>540</v>
      </c>
      <c r="V3296" s="88" t="s">
        <v>5046</v>
      </c>
      <c r="W3296" s="88" t="s">
        <v>5075</v>
      </c>
      <c r="X3296" s="89">
        <v>43773.680555555555</v>
      </c>
      <c r="Y3296" s="71">
        <v>43773</v>
      </c>
      <c r="Z3296" s="90">
        <v>0.68055555555555558</v>
      </c>
      <c r="AA3296" s="89">
        <v>43774.40902777778</v>
      </c>
      <c r="AB3296" s="71">
        <v>43774</v>
      </c>
      <c r="AC3296" s="91">
        <v>0.40902777777777777</v>
      </c>
      <c r="AD3296" s="92">
        <v>0</v>
      </c>
      <c r="AE3296" s="91">
        <v>0.14513888888888887</v>
      </c>
      <c r="AF3296" s="92">
        <v>3.4833333333333329</v>
      </c>
    </row>
    <row r="3297" spans="12:32" ht="12.75" customHeight="1" x14ac:dyDescent="0.3">
      <c r="L3297" s="86">
        <v>6</v>
      </c>
      <c r="M3297" s="87" t="s">
        <v>808</v>
      </c>
      <c r="N3297" s="86" t="s">
        <v>52</v>
      </c>
      <c r="O3297" s="87" t="s">
        <v>828</v>
      </c>
      <c r="P3297" s="87" t="s">
        <v>829</v>
      </c>
      <c r="Q3297" s="38"/>
      <c r="R3297" s="38"/>
      <c r="S3297" s="38"/>
      <c r="T3297" s="38"/>
      <c r="U3297" s="88" t="s">
        <v>540</v>
      </c>
      <c r="V3297" s="88" t="s">
        <v>5046</v>
      </c>
      <c r="W3297" s="88" t="s">
        <v>5076</v>
      </c>
      <c r="X3297" s="89">
        <v>43788.697916666664</v>
      </c>
      <c r="Y3297" s="71">
        <v>43788</v>
      </c>
      <c r="Z3297" s="90">
        <v>0.69791666666666663</v>
      </c>
      <c r="AA3297" s="89">
        <v>43789.416666666664</v>
      </c>
      <c r="AB3297" s="71">
        <v>43789</v>
      </c>
      <c r="AC3297" s="91">
        <v>0.41666666666666669</v>
      </c>
      <c r="AD3297" s="92">
        <v>0</v>
      </c>
      <c r="AE3297" s="91">
        <v>0.13541666666666674</v>
      </c>
      <c r="AF3297" s="92">
        <v>3.2500000000000018</v>
      </c>
    </row>
    <row r="3298" spans="12:32" ht="12.75" customHeight="1" x14ac:dyDescent="0.3">
      <c r="L3298" s="86">
        <v>6</v>
      </c>
      <c r="M3298" s="87" t="s">
        <v>808</v>
      </c>
      <c r="N3298" s="86" t="s">
        <v>52</v>
      </c>
      <c r="O3298" s="87" t="s">
        <v>828</v>
      </c>
      <c r="P3298" s="87" t="s">
        <v>829</v>
      </c>
      <c r="Q3298" s="38"/>
      <c r="R3298" s="38"/>
      <c r="S3298" s="38"/>
      <c r="T3298" s="38"/>
      <c r="U3298" s="88" t="s">
        <v>540</v>
      </c>
      <c r="V3298" s="88" t="s">
        <v>5046</v>
      </c>
      <c r="W3298" s="88" t="s">
        <v>5077</v>
      </c>
      <c r="X3298" s="89">
        <v>43777.505555555559</v>
      </c>
      <c r="Y3298" s="71">
        <v>43777</v>
      </c>
      <c r="Z3298" s="90">
        <v>0.50555555555555554</v>
      </c>
      <c r="AA3298" s="89">
        <v>43777.593055555553</v>
      </c>
      <c r="AB3298" s="71">
        <v>43777</v>
      </c>
      <c r="AC3298" s="91">
        <v>0.59305555555555556</v>
      </c>
      <c r="AD3298" s="92">
        <v>0</v>
      </c>
      <c r="AE3298" s="91">
        <v>8.7499999994179234E-2</v>
      </c>
      <c r="AF3298" s="92">
        <v>2.0999999998603016</v>
      </c>
    </row>
    <row r="3299" spans="12:32" ht="12.75" customHeight="1" x14ac:dyDescent="0.3">
      <c r="L3299" s="86">
        <v>6</v>
      </c>
      <c r="M3299" s="87" t="s">
        <v>808</v>
      </c>
      <c r="N3299" s="86" t="s">
        <v>52</v>
      </c>
      <c r="O3299" s="87" t="s">
        <v>828</v>
      </c>
      <c r="P3299" s="87" t="s">
        <v>829</v>
      </c>
      <c r="Q3299" s="38"/>
      <c r="R3299" s="38"/>
      <c r="S3299" s="38"/>
      <c r="T3299" s="38"/>
      <c r="U3299" s="88" t="s">
        <v>540</v>
      </c>
      <c r="V3299" s="88" t="s">
        <v>5046</v>
      </c>
      <c r="W3299" s="88" t="s">
        <v>5078</v>
      </c>
      <c r="X3299" s="89">
        <v>43790.506944444445</v>
      </c>
      <c r="Y3299" s="71">
        <v>43790</v>
      </c>
      <c r="Z3299" s="90">
        <v>0.50694444444444442</v>
      </c>
      <c r="AA3299" s="89">
        <v>43790.709027777775</v>
      </c>
      <c r="AB3299" s="71">
        <v>43790</v>
      </c>
      <c r="AC3299" s="91">
        <v>0.70902777777777781</v>
      </c>
      <c r="AD3299" s="92">
        <v>0</v>
      </c>
      <c r="AE3299" s="91">
        <v>0.20208333332993789</v>
      </c>
      <c r="AF3299" s="92">
        <v>4.8499999999185093</v>
      </c>
    </row>
    <row r="3300" spans="12:32" ht="12.75" customHeight="1" x14ac:dyDescent="0.3">
      <c r="L3300" s="86">
        <v>6</v>
      </c>
      <c r="M3300" s="87" t="s">
        <v>808</v>
      </c>
      <c r="N3300" s="86" t="s">
        <v>52</v>
      </c>
      <c r="O3300" s="87" t="s">
        <v>828</v>
      </c>
      <c r="P3300" s="87" t="s">
        <v>829</v>
      </c>
      <c r="Q3300" s="38"/>
      <c r="R3300" s="38"/>
      <c r="S3300" s="38"/>
      <c r="T3300" s="38"/>
      <c r="U3300" s="88" t="s">
        <v>540</v>
      </c>
      <c r="V3300" s="88" t="s">
        <v>5046</v>
      </c>
      <c r="W3300" s="88" t="s">
        <v>5079</v>
      </c>
      <c r="X3300" s="89">
        <v>43787.508333333331</v>
      </c>
      <c r="Y3300" s="71">
        <v>43787</v>
      </c>
      <c r="Z3300" s="90">
        <v>0.5083333333333333</v>
      </c>
      <c r="AA3300" s="89">
        <v>43787.595138888886</v>
      </c>
      <c r="AB3300" s="71">
        <v>43787</v>
      </c>
      <c r="AC3300" s="91">
        <v>0.59513888888888888</v>
      </c>
      <c r="AD3300" s="92">
        <v>0</v>
      </c>
      <c r="AE3300" s="91">
        <v>8.6805555554747116E-2</v>
      </c>
      <c r="AF3300" s="92">
        <v>2.0833333333139308</v>
      </c>
    </row>
    <row r="3301" spans="12:32" ht="12.75" customHeight="1" x14ac:dyDescent="0.3">
      <c r="L3301" s="86">
        <v>6</v>
      </c>
      <c r="M3301" s="87" t="s">
        <v>808</v>
      </c>
      <c r="N3301" s="86" t="s">
        <v>52</v>
      </c>
      <c r="O3301" s="87" t="s">
        <v>828</v>
      </c>
      <c r="P3301" s="87" t="s">
        <v>829</v>
      </c>
      <c r="Q3301" s="38"/>
      <c r="R3301" s="38"/>
      <c r="S3301" s="38"/>
      <c r="T3301" s="38"/>
      <c r="U3301" s="88" t="s">
        <v>540</v>
      </c>
      <c r="V3301" s="88" t="s">
        <v>5046</v>
      </c>
      <c r="W3301" s="88" t="s">
        <v>5080</v>
      </c>
      <c r="X3301" s="89">
        <v>43783.510416666664</v>
      </c>
      <c r="Y3301" s="71">
        <v>43783</v>
      </c>
      <c r="Z3301" s="90">
        <v>0.51041666666666663</v>
      </c>
      <c r="AA3301" s="89">
        <v>43783.644444444442</v>
      </c>
      <c r="AB3301" s="71">
        <v>43783</v>
      </c>
      <c r="AC3301" s="91">
        <v>0.64444444444444449</v>
      </c>
      <c r="AD3301" s="92">
        <v>0</v>
      </c>
      <c r="AE3301" s="91">
        <v>0.13402777777810115</v>
      </c>
      <c r="AF3301" s="92">
        <v>3.2166666666744277</v>
      </c>
    </row>
    <row r="3302" spans="12:32" ht="12.75" customHeight="1" x14ac:dyDescent="0.3">
      <c r="L3302" s="86">
        <v>6</v>
      </c>
      <c r="M3302" s="87" t="s">
        <v>808</v>
      </c>
      <c r="N3302" s="86" t="s">
        <v>52</v>
      </c>
      <c r="O3302" s="87" t="s">
        <v>843</v>
      </c>
      <c r="P3302" s="87" t="s">
        <v>844</v>
      </c>
      <c r="Q3302" s="38"/>
      <c r="R3302" s="38"/>
      <c r="S3302" s="38"/>
      <c r="T3302" s="38"/>
      <c r="U3302" s="88" t="s">
        <v>540</v>
      </c>
      <c r="V3302" s="88" t="s">
        <v>5114</v>
      </c>
      <c r="W3302" s="88" t="s">
        <v>5147</v>
      </c>
      <c r="X3302" s="89">
        <v>43789.651388888888</v>
      </c>
      <c r="Y3302" s="71">
        <v>43789</v>
      </c>
      <c r="Z3302" s="90">
        <v>0.65138888888888891</v>
      </c>
      <c r="AA3302" s="89">
        <v>43790.415972222225</v>
      </c>
      <c r="AB3302" s="71">
        <v>43790</v>
      </c>
      <c r="AC3302" s="91">
        <v>0.41597222222222219</v>
      </c>
      <c r="AD3302" s="92">
        <v>0</v>
      </c>
      <c r="AE3302" s="91">
        <v>0.18124999999999997</v>
      </c>
      <c r="AF3302" s="92">
        <v>4.3499999999999996</v>
      </c>
    </row>
    <row r="3303" spans="12:32" ht="12.75" customHeight="1" x14ac:dyDescent="0.3">
      <c r="L3303" s="86">
        <v>6</v>
      </c>
      <c r="M3303" s="87" t="s">
        <v>808</v>
      </c>
      <c r="N3303" s="86" t="s">
        <v>52</v>
      </c>
      <c r="O3303" s="87" t="s">
        <v>843</v>
      </c>
      <c r="P3303" s="87" t="s">
        <v>844</v>
      </c>
      <c r="Q3303" s="38"/>
      <c r="R3303" s="38"/>
      <c r="S3303" s="38"/>
      <c r="T3303" s="38"/>
      <c r="U3303" s="88" t="s">
        <v>540</v>
      </c>
      <c r="V3303" s="88" t="s">
        <v>5114</v>
      </c>
      <c r="W3303" s="88" t="s">
        <v>5148</v>
      </c>
      <c r="X3303" s="89">
        <v>43776.692361111112</v>
      </c>
      <c r="Y3303" s="71">
        <v>43776</v>
      </c>
      <c r="Z3303" s="90">
        <v>0.69236111111111109</v>
      </c>
      <c r="AA3303" s="89">
        <v>43777.540277777778</v>
      </c>
      <c r="AB3303" s="71">
        <v>43777</v>
      </c>
      <c r="AC3303" s="91">
        <v>1.5402777777777779</v>
      </c>
      <c r="AD3303" s="92">
        <v>0</v>
      </c>
      <c r="AE3303" s="91">
        <v>1.2645833333333334</v>
      </c>
      <c r="AF3303" s="92">
        <v>30.35</v>
      </c>
    </row>
    <row r="3304" spans="12:32" ht="12.75" customHeight="1" x14ac:dyDescent="0.3">
      <c r="L3304" s="86">
        <v>6</v>
      </c>
      <c r="M3304" s="87" t="s">
        <v>808</v>
      </c>
      <c r="N3304" s="86" t="s">
        <v>52</v>
      </c>
      <c r="O3304" s="87" t="s">
        <v>843</v>
      </c>
      <c r="P3304" s="87" t="s">
        <v>844</v>
      </c>
      <c r="Q3304" s="38"/>
      <c r="R3304" s="38"/>
      <c r="S3304" s="38"/>
      <c r="T3304" s="38"/>
      <c r="U3304" s="88" t="s">
        <v>540</v>
      </c>
      <c r="V3304" s="88" t="s">
        <v>5114</v>
      </c>
      <c r="W3304" s="88" t="s">
        <v>5149</v>
      </c>
      <c r="X3304" s="89">
        <v>43794.804861111108</v>
      </c>
      <c r="Y3304" s="71">
        <v>43794</v>
      </c>
      <c r="Z3304" s="90">
        <v>0.80486111111111103</v>
      </c>
      <c r="AA3304" s="89">
        <v>43796.462500000001</v>
      </c>
      <c r="AB3304" s="71">
        <v>43796</v>
      </c>
      <c r="AC3304" s="91">
        <v>0.46249999999999997</v>
      </c>
      <c r="AD3304" s="92">
        <v>1</v>
      </c>
      <c r="AE3304" s="91">
        <v>7.4305555555555625E-2</v>
      </c>
      <c r="AF3304" s="92">
        <v>9.783333333333335</v>
      </c>
    </row>
    <row r="3305" spans="12:32" ht="12.75" customHeight="1" x14ac:dyDescent="0.3">
      <c r="L3305" s="86">
        <v>6</v>
      </c>
      <c r="M3305" s="87" t="s">
        <v>808</v>
      </c>
      <c r="N3305" s="86" t="s">
        <v>52</v>
      </c>
      <c r="O3305" s="87" t="s">
        <v>843</v>
      </c>
      <c r="P3305" s="87" t="s">
        <v>844</v>
      </c>
      <c r="Q3305" s="38"/>
      <c r="R3305" s="38"/>
      <c r="S3305" s="38"/>
      <c r="T3305" s="38"/>
      <c r="U3305" s="88" t="s">
        <v>540</v>
      </c>
      <c r="V3305" s="88" t="s">
        <v>5114</v>
      </c>
      <c r="W3305" s="88" t="s">
        <v>5150</v>
      </c>
      <c r="X3305" s="89">
        <v>43773.8125</v>
      </c>
      <c r="Y3305" s="71">
        <v>43773</v>
      </c>
      <c r="Z3305" s="90">
        <v>0.8125</v>
      </c>
      <c r="AA3305" s="89">
        <v>43774.638194444444</v>
      </c>
      <c r="AB3305" s="71">
        <v>43774</v>
      </c>
      <c r="AC3305" s="91">
        <v>0.6381944444444444</v>
      </c>
      <c r="AD3305" s="92">
        <v>0</v>
      </c>
      <c r="AE3305" s="91">
        <v>0.24236111111111108</v>
      </c>
      <c r="AF3305" s="92">
        <v>5.8166666666666664</v>
      </c>
    </row>
    <row r="3306" spans="12:32" ht="12.75" customHeight="1" x14ac:dyDescent="0.3">
      <c r="L3306" s="86">
        <v>6</v>
      </c>
      <c r="M3306" s="87" t="s">
        <v>808</v>
      </c>
      <c r="N3306" s="86" t="s">
        <v>52</v>
      </c>
      <c r="O3306" s="87" t="s">
        <v>843</v>
      </c>
      <c r="P3306" s="87" t="s">
        <v>844</v>
      </c>
      <c r="Q3306" s="38"/>
      <c r="R3306" s="38"/>
      <c r="S3306" s="38"/>
      <c r="T3306" s="38"/>
      <c r="U3306" s="88" t="s">
        <v>540</v>
      </c>
      <c r="V3306" s="88" t="s">
        <v>5114</v>
      </c>
      <c r="W3306" s="88" t="s">
        <v>5151</v>
      </c>
      <c r="X3306" s="89">
        <v>43781.818055555559</v>
      </c>
      <c r="Y3306" s="71">
        <v>43781</v>
      </c>
      <c r="Z3306" s="90">
        <v>0.81805555555555554</v>
      </c>
      <c r="AA3306" s="89">
        <v>43782.714583333334</v>
      </c>
      <c r="AB3306" s="71">
        <v>43782</v>
      </c>
      <c r="AC3306" s="91">
        <v>0.71458333333333335</v>
      </c>
      <c r="AD3306" s="92">
        <v>0</v>
      </c>
      <c r="AE3306" s="91">
        <v>0.3131944444444445</v>
      </c>
      <c r="AF3306" s="92">
        <v>7.5166666666666675</v>
      </c>
    </row>
    <row r="3307" spans="12:32" ht="12.75" customHeight="1" x14ac:dyDescent="0.3">
      <c r="L3307" s="86">
        <v>6</v>
      </c>
      <c r="M3307" s="87" t="s">
        <v>808</v>
      </c>
      <c r="N3307" s="86" t="s">
        <v>52</v>
      </c>
      <c r="O3307" s="87" t="s">
        <v>843</v>
      </c>
      <c r="P3307" s="87" t="s">
        <v>844</v>
      </c>
      <c r="Q3307" s="38"/>
      <c r="R3307" s="38"/>
      <c r="S3307" s="38"/>
      <c r="T3307" s="38"/>
      <c r="U3307" s="88" t="s">
        <v>540</v>
      </c>
      <c r="V3307" s="88" t="s">
        <v>5114</v>
      </c>
      <c r="W3307" s="88" t="s">
        <v>5152</v>
      </c>
      <c r="X3307" s="89">
        <v>43773.512499999997</v>
      </c>
      <c r="Y3307" s="71">
        <v>43773</v>
      </c>
      <c r="Z3307" s="90">
        <v>0.51250000000000007</v>
      </c>
      <c r="AA3307" s="89">
        <v>43773.586805555555</v>
      </c>
      <c r="AB3307" s="71">
        <v>43773</v>
      </c>
      <c r="AC3307" s="91">
        <v>0.58680555555555558</v>
      </c>
      <c r="AD3307" s="92">
        <v>0</v>
      </c>
      <c r="AE3307" s="91">
        <v>7.4305555557657499E-2</v>
      </c>
      <c r="AF3307" s="92">
        <v>1.78333333338378</v>
      </c>
    </row>
    <row r="3308" spans="12:32" ht="12.75" customHeight="1" x14ac:dyDescent="0.3">
      <c r="L3308" s="86">
        <v>6</v>
      </c>
      <c r="M3308" s="87" t="s">
        <v>808</v>
      </c>
      <c r="N3308" s="86" t="s">
        <v>52</v>
      </c>
      <c r="O3308" s="87" t="s">
        <v>828</v>
      </c>
      <c r="P3308" s="87" t="s">
        <v>829</v>
      </c>
      <c r="Q3308" s="38"/>
      <c r="R3308" s="38"/>
      <c r="S3308" s="38"/>
      <c r="T3308" s="38"/>
      <c r="U3308" s="88" t="s">
        <v>540</v>
      </c>
      <c r="V3308" s="88" t="s">
        <v>5182</v>
      </c>
      <c r="W3308" s="88" t="s">
        <v>5198</v>
      </c>
      <c r="X3308" s="89">
        <v>43784.475694444445</v>
      </c>
      <c r="Y3308" s="71">
        <v>43784</v>
      </c>
      <c r="Z3308" s="90">
        <v>0.47569444444444442</v>
      </c>
      <c r="AA3308" s="89">
        <v>43784.593055555553</v>
      </c>
      <c r="AB3308" s="71">
        <v>43784</v>
      </c>
      <c r="AC3308" s="91">
        <v>0.59305555555555556</v>
      </c>
      <c r="AD3308" s="92">
        <v>0</v>
      </c>
      <c r="AE3308" s="91">
        <v>0.11736111110803904</v>
      </c>
      <c r="AF3308" s="92">
        <v>2.816666666592937</v>
      </c>
    </row>
    <row r="3309" spans="12:32" ht="12.75" customHeight="1" x14ac:dyDescent="0.3">
      <c r="L3309" s="86">
        <v>6</v>
      </c>
      <c r="M3309" s="87" t="s">
        <v>808</v>
      </c>
      <c r="N3309" s="86" t="s">
        <v>52</v>
      </c>
      <c r="O3309" s="87" t="s">
        <v>828</v>
      </c>
      <c r="P3309" s="87" t="s">
        <v>829</v>
      </c>
      <c r="Q3309" s="38"/>
      <c r="R3309" s="38"/>
      <c r="S3309" s="38"/>
      <c r="T3309" s="38"/>
      <c r="U3309" s="88" t="s">
        <v>540</v>
      </c>
      <c r="V3309" s="88" t="s">
        <v>5182</v>
      </c>
      <c r="W3309" s="88" t="s">
        <v>5199</v>
      </c>
      <c r="X3309" s="89">
        <v>43782.678472222222</v>
      </c>
      <c r="Y3309" s="71">
        <v>43782</v>
      </c>
      <c r="Z3309" s="90">
        <v>0.67847222222222225</v>
      </c>
      <c r="AA3309" s="89">
        <v>43783.415277777778</v>
      </c>
      <c r="AB3309" s="71">
        <v>43783</v>
      </c>
      <c r="AC3309" s="91">
        <v>0.4152777777777778</v>
      </c>
      <c r="AD3309" s="92">
        <v>0</v>
      </c>
      <c r="AE3309" s="91">
        <v>0.15347222222222223</v>
      </c>
      <c r="AF3309" s="92">
        <v>3.6833333333333336</v>
      </c>
    </row>
    <row r="3310" spans="12:32" ht="12.75" customHeight="1" x14ac:dyDescent="0.3">
      <c r="L3310" s="86">
        <v>6</v>
      </c>
      <c r="M3310" s="87" t="s">
        <v>808</v>
      </c>
      <c r="N3310" s="86" t="s">
        <v>52</v>
      </c>
      <c r="O3310" s="87" t="s">
        <v>828</v>
      </c>
      <c r="P3310" s="87" t="s">
        <v>829</v>
      </c>
      <c r="Q3310" s="38"/>
      <c r="R3310" s="38"/>
      <c r="S3310" s="38"/>
      <c r="T3310" s="38"/>
      <c r="U3310" s="88" t="s">
        <v>540</v>
      </c>
      <c r="V3310" s="88" t="s">
        <v>5215</v>
      </c>
      <c r="W3310" s="88" t="s">
        <v>5234</v>
      </c>
      <c r="X3310" s="89">
        <v>43790.588194444441</v>
      </c>
      <c r="Y3310" s="71">
        <v>43790</v>
      </c>
      <c r="Z3310" s="90">
        <v>0.58819444444444446</v>
      </c>
      <c r="AA3310" s="89">
        <v>43790.779861111114</v>
      </c>
      <c r="AB3310" s="71">
        <v>43790</v>
      </c>
      <c r="AC3310" s="91">
        <v>0.77986111111111112</v>
      </c>
      <c r="AD3310" s="92">
        <v>0</v>
      </c>
      <c r="AE3310" s="91">
        <v>0.1916666666729725</v>
      </c>
      <c r="AF3310" s="92">
        <v>4.6000000001513399</v>
      </c>
    </row>
    <row r="3311" spans="12:32" ht="12.75" customHeight="1" x14ac:dyDescent="0.3">
      <c r="L3311" s="86">
        <v>6</v>
      </c>
      <c r="M3311" s="87" t="s">
        <v>808</v>
      </c>
      <c r="N3311" s="86" t="s">
        <v>52</v>
      </c>
      <c r="O3311" s="87" t="s">
        <v>828</v>
      </c>
      <c r="P3311" s="87" t="s">
        <v>829</v>
      </c>
      <c r="Q3311" s="38"/>
      <c r="R3311" s="38"/>
      <c r="S3311" s="38"/>
      <c r="T3311" s="38"/>
      <c r="U3311" s="88" t="s">
        <v>540</v>
      </c>
      <c r="V3311" s="88" t="s">
        <v>5215</v>
      </c>
      <c r="W3311" s="88" t="s">
        <v>5235</v>
      </c>
      <c r="X3311" s="89">
        <v>43777.609027777777</v>
      </c>
      <c r="Y3311" s="71">
        <v>43777</v>
      </c>
      <c r="Z3311" s="90">
        <v>0.60902777777777772</v>
      </c>
      <c r="AA3311" s="89">
        <v>43777.763194444444</v>
      </c>
      <c r="AB3311" s="71">
        <v>43777</v>
      </c>
      <c r="AC3311" s="91">
        <v>0.76319444444444451</v>
      </c>
      <c r="AD3311" s="92">
        <v>0</v>
      </c>
      <c r="AE3311" s="91">
        <v>0.15416666666715173</v>
      </c>
      <c r="AF3311" s="92">
        <v>3.7000000000116415</v>
      </c>
    </row>
    <row r="3312" spans="12:32" ht="12.75" customHeight="1" x14ac:dyDescent="0.3">
      <c r="L3312" s="86">
        <v>6</v>
      </c>
      <c r="M3312" s="87" t="s">
        <v>808</v>
      </c>
      <c r="N3312" s="86" t="s">
        <v>52</v>
      </c>
      <c r="O3312" s="87" t="s">
        <v>828</v>
      </c>
      <c r="P3312" s="87" t="s">
        <v>829</v>
      </c>
      <c r="Q3312" s="38"/>
      <c r="R3312" s="38"/>
      <c r="S3312" s="38"/>
      <c r="T3312" s="38"/>
      <c r="U3312" s="88" t="s">
        <v>540</v>
      </c>
      <c r="V3312" s="88" t="s">
        <v>5215</v>
      </c>
      <c r="W3312" s="88" t="s">
        <v>5236</v>
      </c>
      <c r="X3312" s="89">
        <v>43770.644444444442</v>
      </c>
      <c r="Y3312" s="71">
        <v>43770</v>
      </c>
      <c r="Z3312" s="90">
        <v>0.64444444444444449</v>
      </c>
      <c r="AA3312" s="89">
        <v>43770.692361111112</v>
      </c>
      <c r="AB3312" s="71">
        <v>43770</v>
      </c>
      <c r="AC3312" s="91">
        <v>0.69236111111111109</v>
      </c>
      <c r="AD3312" s="92">
        <v>0</v>
      </c>
      <c r="AE3312" s="91">
        <v>4.7916666670062114E-2</v>
      </c>
      <c r="AF3312" s="92">
        <v>1.1500000000814907</v>
      </c>
    </row>
    <row r="3313" spans="12:32" ht="12.75" customHeight="1" x14ac:dyDescent="0.3">
      <c r="L3313" s="86">
        <v>6</v>
      </c>
      <c r="M3313" s="87" t="s">
        <v>808</v>
      </c>
      <c r="N3313" s="86" t="s">
        <v>52</v>
      </c>
      <c r="O3313" s="87" t="s">
        <v>828</v>
      </c>
      <c r="P3313" s="87" t="s">
        <v>829</v>
      </c>
      <c r="Q3313" s="38"/>
      <c r="R3313" s="38"/>
      <c r="S3313" s="38"/>
      <c r="T3313" s="38"/>
      <c r="U3313" s="88" t="s">
        <v>540</v>
      </c>
      <c r="V3313" s="88" t="s">
        <v>5215</v>
      </c>
      <c r="W3313" s="88" t="s">
        <v>5237</v>
      </c>
      <c r="X3313" s="89">
        <v>43788.688888888886</v>
      </c>
      <c r="Y3313" s="71">
        <v>43788</v>
      </c>
      <c r="Z3313" s="90">
        <v>0.68888888888888888</v>
      </c>
      <c r="AA3313" s="89">
        <v>43788.826388888891</v>
      </c>
      <c r="AB3313" s="71">
        <v>43788</v>
      </c>
      <c r="AC3313" s="91">
        <v>0.82638888888888884</v>
      </c>
      <c r="AD3313" s="92">
        <v>0</v>
      </c>
      <c r="AE3313" s="91">
        <v>0.13750000000436557</v>
      </c>
      <c r="AF3313" s="92">
        <v>3.3000000001047738</v>
      </c>
    </row>
    <row r="3314" spans="12:32" ht="12.75" customHeight="1" x14ac:dyDescent="0.3">
      <c r="L3314" s="86">
        <v>6</v>
      </c>
      <c r="M3314" s="87" t="s">
        <v>808</v>
      </c>
      <c r="N3314" s="86" t="s">
        <v>52</v>
      </c>
      <c r="O3314" s="87" t="s">
        <v>828</v>
      </c>
      <c r="P3314" s="87" t="s">
        <v>829</v>
      </c>
      <c r="Q3314" s="38"/>
      <c r="R3314" s="38"/>
      <c r="S3314" s="38"/>
      <c r="T3314" s="38"/>
      <c r="U3314" s="88" t="s">
        <v>540</v>
      </c>
      <c r="V3314" s="88" t="s">
        <v>5215</v>
      </c>
      <c r="W3314" s="88" t="s">
        <v>5238</v>
      </c>
      <c r="X3314" s="89">
        <v>43796.711805555555</v>
      </c>
      <c r="Y3314" s="71">
        <v>43796</v>
      </c>
      <c r="Z3314" s="90">
        <v>0.71180555555555558</v>
      </c>
      <c r="AA3314" s="89">
        <v>43796.82916666667</v>
      </c>
      <c r="AB3314" s="71">
        <v>43796</v>
      </c>
      <c r="AC3314" s="91">
        <v>0.82916666666666661</v>
      </c>
      <c r="AD3314" s="92">
        <v>0</v>
      </c>
      <c r="AE3314" s="91">
        <v>0.117361111115315</v>
      </c>
      <c r="AF3314" s="92">
        <v>2.8166666667675599</v>
      </c>
    </row>
    <row r="3315" spans="12:32" ht="12.75" customHeight="1" x14ac:dyDescent="0.3">
      <c r="L3315" s="86">
        <v>6</v>
      </c>
      <c r="M3315" s="87" t="s">
        <v>808</v>
      </c>
      <c r="N3315" s="86" t="s">
        <v>52</v>
      </c>
      <c r="O3315" s="87" t="s">
        <v>828</v>
      </c>
      <c r="P3315" s="87" t="s">
        <v>829</v>
      </c>
      <c r="Q3315" s="38"/>
      <c r="R3315" s="38"/>
      <c r="S3315" s="38"/>
      <c r="T3315" s="38"/>
      <c r="U3315" s="88" t="s">
        <v>540</v>
      </c>
      <c r="V3315" s="88" t="s">
        <v>5215</v>
      </c>
      <c r="W3315" s="88" t="s">
        <v>5239</v>
      </c>
      <c r="X3315" s="70"/>
      <c r="Y3315" s="71"/>
      <c r="Z3315" s="90"/>
      <c r="AA3315" s="90"/>
      <c r="AB3315" s="71"/>
      <c r="AC3315" s="91" t="s">
        <v>762</v>
      </c>
    </row>
    <row r="3316" spans="12:32" ht="12.75" customHeight="1" x14ac:dyDescent="0.3">
      <c r="L3316" s="86">
        <v>6</v>
      </c>
      <c r="M3316" s="87" t="s">
        <v>808</v>
      </c>
      <c r="N3316" s="86" t="s">
        <v>52</v>
      </c>
      <c r="O3316" s="87" t="s">
        <v>849</v>
      </c>
      <c r="P3316" s="87" t="s">
        <v>901</v>
      </c>
      <c r="Q3316" s="38"/>
      <c r="R3316" s="38"/>
      <c r="S3316" s="38"/>
      <c r="T3316" s="38"/>
      <c r="U3316" s="88" t="s">
        <v>540</v>
      </c>
      <c r="V3316" s="88" t="s">
        <v>5256</v>
      </c>
      <c r="W3316" s="88" t="s">
        <v>5263</v>
      </c>
      <c r="X3316" s="89">
        <v>43787.67083333333</v>
      </c>
      <c r="Y3316" s="71">
        <v>43787</v>
      </c>
      <c r="Z3316" s="90">
        <v>0.67083333333333328</v>
      </c>
      <c r="AA3316" s="89">
        <v>43787.75</v>
      </c>
      <c r="AB3316" s="71">
        <v>43787</v>
      </c>
      <c r="AC3316" s="91">
        <v>0.75</v>
      </c>
      <c r="AD3316" s="92">
        <v>0</v>
      </c>
      <c r="AE3316" s="91">
        <v>7.9166666670062114E-2</v>
      </c>
      <c r="AF3316" s="92">
        <v>1.9000000000814907</v>
      </c>
    </row>
    <row r="3317" spans="12:32" ht="12.75" customHeight="1" x14ac:dyDescent="0.3">
      <c r="L3317" s="86">
        <v>7</v>
      </c>
      <c r="M3317" s="87" t="s">
        <v>808</v>
      </c>
      <c r="N3317" s="86" t="s">
        <v>52</v>
      </c>
      <c r="O3317" s="87" t="s">
        <v>843</v>
      </c>
      <c r="P3317" s="87" t="s">
        <v>844</v>
      </c>
      <c r="Q3317" s="38"/>
      <c r="R3317" s="38"/>
      <c r="S3317" s="38"/>
      <c r="T3317" s="38"/>
      <c r="U3317" s="88" t="s">
        <v>540</v>
      </c>
      <c r="V3317" s="88" t="s">
        <v>1121</v>
      </c>
      <c r="W3317" s="88" t="s">
        <v>1172</v>
      </c>
      <c r="X3317" s="89">
        <v>43805.604166666664</v>
      </c>
      <c r="Y3317" s="71">
        <v>43805</v>
      </c>
      <c r="Z3317" s="90">
        <v>0.60416666666666663</v>
      </c>
      <c r="AA3317" s="89">
        <v>43805.666666666664</v>
      </c>
      <c r="AB3317" s="71">
        <v>43805</v>
      </c>
      <c r="AC3317" s="91">
        <v>0.66666666666666663</v>
      </c>
      <c r="AD3317" s="92">
        <v>0</v>
      </c>
      <c r="AE3317" s="91">
        <v>6.25E-2</v>
      </c>
      <c r="AF3317" s="92">
        <v>1.5</v>
      </c>
    </row>
    <row r="3318" spans="12:32" ht="12.75" customHeight="1" x14ac:dyDescent="0.3">
      <c r="L3318" s="86">
        <v>7</v>
      </c>
      <c r="M3318" s="87" t="s">
        <v>808</v>
      </c>
      <c r="N3318" s="86" t="s">
        <v>52</v>
      </c>
      <c r="O3318" s="87" t="s">
        <v>843</v>
      </c>
      <c r="P3318" s="87" t="s">
        <v>844</v>
      </c>
      <c r="Q3318" s="38"/>
      <c r="R3318" s="38"/>
      <c r="S3318" s="38"/>
      <c r="T3318" s="38"/>
      <c r="U3318" s="88" t="s">
        <v>540</v>
      </c>
      <c r="V3318" s="88" t="s">
        <v>1121</v>
      </c>
      <c r="W3318" s="88" t="s">
        <v>1173</v>
      </c>
      <c r="X3318" s="89">
        <v>43810.625</v>
      </c>
      <c r="Y3318" s="71">
        <v>43810</v>
      </c>
      <c r="Z3318" s="90">
        <v>0.625</v>
      </c>
      <c r="AA3318" s="89">
        <v>43810.729166666664</v>
      </c>
      <c r="AB3318" s="71">
        <v>43810</v>
      </c>
      <c r="AC3318" s="91">
        <v>0.72916666666666663</v>
      </c>
      <c r="AD3318" s="92">
        <v>0</v>
      </c>
      <c r="AE3318" s="91">
        <v>0.10416666666424135</v>
      </c>
      <c r="AF3318" s="92">
        <v>2.4999999999417923</v>
      </c>
    </row>
    <row r="3319" spans="12:32" ht="12.75" customHeight="1" x14ac:dyDescent="0.3">
      <c r="L3319" s="86">
        <v>7</v>
      </c>
      <c r="M3319" s="87" t="s">
        <v>808</v>
      </c>
      <c r="N3319" s="86" t="s">
        <v>52</v>
      </c>
      <c r="O3319" s="87" t="s">
        <v>843</v>
      </c>
      <c r="P3319" s="87" t="s">
        <v>844</v>
      </c>
      <c r="Q3319" s="38"/>
      <c r="R3319" s="38"/>
      <c r="S3319" s="38"/>
      <c r="T3319" s="38"/>
      <c r="U3319" s="88" t="s">
        <v>540</v>
      </c>
      <c r="V3319" s="88" t="s">
        <v>1121</v>
      </c>
      <c r="W3319" s="88" t="s">
        <v>1174</v>
      </c>
      <c r="X3319" s="89">
        <v>43816.645833333336</v>
      </c>
      <c r="Y3319" s="71">
        <v>43816</v>
      </c>
      <c r="Z3319" s="90">
        <v>0.64583333333333337</v>
      </c>
      <c r="AA3319" s="89">
        <v>43816.770833333336</v>
      </c>
      <c r="AB3319" s="71">
        <v>43816</v>
      </c>
      <c r="AC3319" s="91">
        <v>0.77083333333333326</v>
      </c>
      <c r="AD3319" s="92">
        <v>0</v>
      </c>
      <c r="AE3319" s="91">
        <v>0.125</v>
      </c>
      <c r="AF3319" s="92">
        <v>3</v>
      </c>
    </row>
    <row r="3320" spans="12:32" ht="12.75" customHeight="1" x14ac:dyDescent="0.3">
      <c r="L3320" s="86">
        <v>7</v>
      </c>
      <c r="M3320" s="87" t="s">
        <v>808</v>
      </c>
      <c r="N3320" s="86" t="s">
        <v>52</v>
      </c>
      <c r="O3320" s="87" t="s">
        <v>843</v>
      </c>
      <c r="P3320" s="87" t="s">
        <v>844</v>
      </c>
      <c r="Q3320" s="38"/>
      <c r="R3320" s="38"/>
      <c r="S3320" s="38"/>
      <c r="T3320" s="38"/>
      <c r="U3320" s="88" t="s">
        <v>540</v>
      </c>
      <c r="V3320" s="88" t="s">
        <v>1121</v>
      </c>
      <c r="W3320" s="88" t="s">
        <v>1175</v>
      </c>
      <c r="X3320" s="89">
        <v>43801.645833333336</v>
      </c>
      <c r="Y3320" s="71">
        <v>43801</v>
      </c>
      <c r="Z3320" s="90">
        <v>0.64583333333333337</v>
      </c>
      <c r="AA3320" s="89">
        <v>43801.770833333336</v>
      </c>
      <c r="AB3320" s="71">
        <v>43801</v>
      </c>
      <c r="AC3320" s="91">
        <v>0.77083333333333326</v>
      </c>
      <c r="AD3320" s="92">
        <v>0</v>
      </c>
      <c r="AE3320" s="91">
        <v>0.125</v>
      </c>
      <c r="AF3320" s="92">
        <v>3</v>
      </c>
    </row>
    <row r="3321" spans="12:32" ht="12.75" customHeight="1" x14ac:dyDescent="0.3">
      <c r="L3321" s="86">
        <v>7</v>
      </c>
      <c r="M3321" s="87" t="s">
        <v>808</v>
      </c>
      <c r="N3321" s="86" t="s">
        <v>52</v>
      </c>
      <c r="O3321" s="87" t="s">
        <v>843</v>
      </c>
      <c r="P3321" s="87" t="s">
        <v>844</v>
      </c>
      <c r="Q3321" s="38"/>
      <c r="R3321" s="38"/>
      <c r="S3321" s="38"/>
      <c r="T3321" s="38"/>
      <c r="U3321" s="88" t="s">
        <v>540</v>
      </c>
      <c r="V3321" s="88" t="s">
        <v>1121</v>
      </c>
      <c r="W3321" s="88" t="s">
        <v>1176</v>
      </c>
      <c r="X3321" s="89">
        <v>43805.46875</v>
      </c>
      <c r="Y3321" s="71">
        <v>43805</v>
      </c>
      <c r="Z3321" s="90">
        <v>0.46875</v>
      </c>
      <c r="AA3321" s="89">
        <v>43805.59375</v>
      </c>
      <c r="AB3321" s="71">
        <v>43805</v>
      </c>
      <c r="AC3321" s="91">
        <v>0.59375</v>
      </c>
      <c r="AD3321" s="92">
        <v>0</v>
      </c>
      <c r="AE3321" s="91">
        <v>0.125</v>
      </c>
      <c r="AF3321" s="92">
        <v>3</v>
      </c>
    </row>
    <row r="3322" spans="12:32" ht="12.75" customHeight="1" x14ac:dyDescent="0.3">
      <c r="L3322" s="86">
        <v>7</v>
      </c>
      <c r="M3322" s="87" t="s">
        <v>808</v>
      </c>
      <c r="N3322" s="86" t="s">
        <v>52</v>
      </c>
      <c r="O3322" s="87" t="s">
        <v>843</v>
      </c>
      <c r="P3322" s="87" t="s">
        <v>844</v>
      </c>
      <c r="Q3322" s="38"/>
      <c r="R3322" s="38"/>
      <c r="S3322" s="38"/>
      <c r="T3322" s="38"/>
      <c r="U3322" s="88" t="s">
        <v>540</v>
      </c>
      <c r="V3322" s="88" t="s">
        <v>1121</v>
      </c>
      <c r="W3322" s="88" t="s">
        <v>1177</v>
      </c>
      <c r="X3322" s="89">
        <v>43830.5</v>
      </c>
      <c r="Y3322" s="71">
        <v>43830</v>
      </c>
      <c r="Z3322" s="90">
        <v>0.5</v>
      </c>
      <c r="AA3322" s="89">
        <v>43830.59375</v>
      </c>
      <c r="AB3322" s="71">
        <v>43830</v>
      </c>
      <c r="AC3322" s="91">
        <v>0.59375</v>
      </c>
      <c r="AD3322" s="92">
        <v>0</v>
      </c>
      <c r="AE3322" s="91">
        <v>9.375E-2</v>
      </c>
      <c r="AF3322" s="92">
        <v>2.25</v>
      </c>
    </row>
    <row r="3323" spans="12:32" ht="12.75" customHeight="1" x14ac:dyDescent="0.3">
      <c r="L3323" s="86">
        <v>7</v>
      </c>
      <c r="M3323" s="87" t="s">
        <v>808</v>
      </c>
      <c r="N3323" s="86" t="s">
        <v>52</v>
      </c>
      <c r="O3323" s="87" t="s">
        <v>843</v>
      </c>
      <c r="P3323" s="87" t="s">
        <v>844</v>
      </c>
      <c r="Q3323" s="38"/>
      <c r="R3323" s="38"/>
      <c r="S3323" s="38"/>
      <c r="T3323" s="38"/>
      <c r="U3323" s="88" t="s">
        <v>540</v>
      </c>
      <c r="V3323" s="88" t="s">
        <v>1121</v>
      </c>
      <c r="W3323" s="88" t="s">
        <v>1178</v>
      </c>
      <c r="X3323" s="89">
        <v>43823.520833333336</v>
      </c>
      <c r="Y3323" s="71">
        <v>43823</v>
      </c>
      <c r="Z3323" s="90">
        <v>0.52083333333333337</v>
      </c>
      <c r="AA3323" s="89">
        <v>43823.5625</v>
      </c>
      <c r="AB3323" s="71">
        <v>43823</v>
      </c>
      <c r="AC3323" s="91">
        <v>0.5625</v>
      </c>
      <c r="AD3323" s="92">
        <v>0</v>
      </c>
      <c r="AE3323" s="91">
        <v>4.1666666664241347E-2</v>
      </c>
      <c r="AF3323" s="92">
        <v>0.99999999994179234</v>
      </c>
    </row>
    <row r="3324" spans="12:32" ht="12.75" customHeight="1" x14ac:dyDescent="0.3">
      <c r="L3324" s="86">
        <v>7</v>
      </c>
      <c r="M3324" s="87" t="s">
        <v>808</v>
      </c>
      <c r="N3324" s="86" t="s">
        <v>52</v>
      </c>
      <c r="O3324" s="87" t="s">
        <v>843</v>
      </c>
      <c r="P3324" s="87" t="s">
        <v>844</v>
      </c>
      <c r="Q3324" s="38"/>
      <c r="R3324" s="38"/>
      <c r="S3324" s="38"/>
      <c r="T3324" s="38"/>
      <c r="U3324" s="88" t="s">
        <v>540</v>
      </c>
      <c r="V3324" s="88" t="s">
        <v>1121</v>
      </c>
      <c r="W3324" s="88" t="s">
        <v>1179</v>
      </c>
      <c r="X3324" s="89">
        <v>43829.520833333336</v>
      </c>
      <c r="Y3324" s="71">
        <v>43829</v>
      </c>
      <c r="Z3324" s="90">
        <v>0.52083333333333337</v>
      </c>
      <c r="AA3324" s="89">
        <v>43829.59375</v>
      </c>
      <c r="AB3324" s="71">
        <v>43829</v>
      </c>
      <c r="AC3324" s="91">
        <v>0.59375</v>
      </c>
      <c r="AD3324" s="92">
        <v>0</v>
      </c>
      <c r="AE3324" s="91">
        <v>7.2916666664241347E-2</v>
      </c>
      <c r="AF3324" s="92">
        <v>1.7499999999417923</v>
      </c>
    </row>
    <row r="3325" spans="12:32" ht="12.75" customHeight="1" x14ac:dyDescent="0.3">
      <c r="L3325" s="86">
        <v>7</v>
      </c>
      <c r="M3325" s="87" t="s">
        <v>808</v>
      </c>
      <c r="N3325" s="86" t="s">
        <v>52</v>
      </c>
      <c r="O3325" s="87" t="s">
        <v>843</v>
      </c>
      <c r="P3325" s="87" t="s">
        <v>844</v>
      </c>
      <c r="Q3325" s="38"/>
      <c r="R3325" s="38"/>
      <c r="S3325" s="38"/>
      <c r="T3325" s="38"/>
      <c r="U3325" s="88" t="s">
        <v>540</v>
      </c>
      <c r="V3325" s="88" t="s">
        <v>1121</v>
      </c>
      <c r="W3325" s="88" t="s">
        <v>1180</v>
      </c>
      <c r="X3325" s="89">
        <v>43812.520833333336</v>
      </c>
      <c r="Y3325" s="71">
        <v>43812</v>
      </c>
      <c r="Z3325" s="90">
        <v>0.52083333333333337</v>
      </c>
      <c r="AA3325" s="89">
        <v>43815.666666666664</v>
      </c>
      <c r="AB3325" s="71">
        <v>43815</v>
      </c>
      <c r="AC3325" s="91">
        <v>0.66666666666666663</v>
      </c>
      <c r="AD3325" s="92">
        <v>2</v>
      </c>
      <c r="AE3325" s="91">
        <v>0.5625</v>
      </c>
      <c r="AF3325" s="92">
        <v>29.5</v>
      </c>
    </row>
    <row r="3326" spans="12:32" ht="12.75" customHeight="1" x14ac:dyDescent="0.3">
      <c r="L3326" s="86">
        <v>7</v>
      </c>
      <c r="M3326" s="87" t="s">
        <v>808</v>
      </c>
      <c r="N3326" s="86" t="s">
        <v>52</v>
      </c>
      <c r="O3326" s="87" t="s">
        <v>843</v>
      </c>
      <c r="P3326" s="87" t="s">
        <v>844</v>
      </c>
      <c r="Q3326" s="38"/>
      <c r="R3326" s="38"/>
      <c r="S3326" s="38"/>
      <c r="T3326" s="38"/>
      <c r="U3326" s="88" t="s">
        <v>540</v>
      </c>
      <c r="V3326" s="88" t="s">
        <v>1121</v>
      </c>
      <c r="W3326" s="88" t="s">
        <v>1181</v>
      </c>
      <c r="X3326" s="89">
        <v>43809.520833333336</v>
      </c>
      <c r="Y3326" s="71">
        <v>43809</v>
      </c>
      <c r="Z3326" s="90">
        <v>0.52083333333333337</v>
      </c>
      <c r="AA3326" s="89">
        <v>43809.729166666664</v>
      </c>
      <c r="AB3326" s="71">
        <v>43809</v>
      </c>
      <c r="AC3326" s="91">
        <v>0.72916666666666663</v>
      </c>
      <c r="AD3326" s="92">
        <v>0</v>
      </c>
      <c r="AE3326" s="91">
        <v>0.20833333332848269</v>
      </c>
      <c r="AF3326" s="92">
        <v>4.9999999998835847</v>
      </c>
    </row>
    <row r="3327" spans="12:32" ht="12.75" customHeight="1" x14ac:dyDescent="0.3">
      <c r="L3327" s="86">
        <v>7</v>
      </c>
      <c r="M3327" s="87" t="s">
        <v>808</v>
      </c>
      <c r="N3327" s="86" t="s">
        <v>52</v>
      </c>
      <c r="O3327" s="87" t="s">
        <v>843</v>
      </c>
      <c r="P3327" s="87" t="s">
        <v>844</v>
      </c>
      <c r="Q3327" s="38"/>
      <c r="R3327" s="38"/>
      <c r="S3327" s="38"/>
      <c r="T3327" s="38"/>
      <c r="U3327" s="88" t="s">
        <v>540</v>
      </c>
      <c r="V3327" s="88" t="s">
        <v>1121</v>
      </c>
      <c r="W3327" s="88" t="s">
        <v>1182</v>
      </c>
      <c r="Y3327" s="71"/>
      <c r="Z3327" s="90"/>
      <c r="AB3327" s="71"/>
      <c r="AC3327" s="91" t="s">
        <v>762</v>
      </c>
    </row>
    <row r="3328" spans="12:32" ht="12.75" customHeight="1" x14ac:dyDescent="0.3">
      <c r="L3328" s="86">
        <v>7</v>
      </c>
      <c r="M3328" s="87" t="s">
        <v>808</v>
      </c>
      <c r="N3328" s="86" t="s">
        <v>52</v>
      </c>
      <c r="O3328" s="87" t="s">
        <v>984</v>
      </c>
      <c r="P3328" s="87" t="s">
        <v>985</v>
      </c>
      <c r="Q3328" s="38"/>
      <c r="R3328" s="38"/>
      <c r="S3328" s="38"/>
      <c r="T3328" s="38"/>
      <c r="U3328" s="88" t="s">
        <v>540</v>
      </c>
      <c r="V3328" s="88" t="s">
        <v>1220</v>
      </c>
      <c r="W3328" s="88" t="s">
        <v>1223</v>
      </c>
      <c r="X3328" s="89">
        <v>43811.541666666664</v>
      </c>
      <c r="Y3328" s="71">
        <v>43811</v>
      </c>
      <c r="Z3328" s="90">
        <v>0.54166666666666663</v>
      </c>
      <c r="AA3328" s="89">
        <v>43811.604166666664</v>
      </c>
      <c r="AB3328" s="71">
        <v>43811</v>
      </c>
      <c r="AC3328" s="91">
        <v>0.60416666666666663</v>
      </c>
      <c r="AD3328" s="92">
        <v>0</v>
      </c>
      <c r="AE3328" s="91">
        <v>6.25E-2</v>
      </c>
      <c r="AF3328" s="92">
        <v>1.5</v>
      </c>
    </row>
    <row r="3329" spans="12:32" ht="12.75" customHeight="1" x14ac:dyDescent="0.3">
      <c r="L3329" s="86">
        <v>7</v>
      </c>
      <c r="M3329" s="87" t="s">
        <v>808</v>
      </c>
      <c r="N3329" s="86" t="s">
        <v>52</v>
      </c>
      <c r="O3329" s="87" t="s">
        <v>984</v>
      </c>
      <c r="P3329" s="87" t="s">
        <v>985</v>
      </c>
      <c r="Q3329" s="38"/>
      <c r="R3329" s="38"/>
      <c r="S3329" s="38"/>
      <c r="T3329" s="38"/>
      <c r="U3329" s="88" t="s">
        <v>540</v>
      </c>
      <c r="V3329" s="88" t="s">
        <v>1220</v>
      </c>
      <c r="W3329" s="88" t="s">
        <v>1224</v>
      </c>
      <c r="X3329" s="89">
        <v>43804.645833333336</v>
      </c>
      <c r="Y3329" s="71">
        <v>43804</v>
      </c>
      <c r="Z3329" s="90">
        <v>0.64583333333333337</v>
      </c>
      <c r="AA3329" s="89">
        <v>43804.729166666664</v>
      </c>
      <c r="AB3329" s="71">
        <v>43804</v>
      </c>
      <c r="AC3329" s="91">
        <v>0.72916666666666663</v>
      </c>
      <c r="AD3329" s="92">
        <v>0</v>
      </c>
      <c r="AE3329" s="91">
        <v>8.3333333328482695E-2</v>
      </c>
      <c r="AF3329" s="92">
        <v>1.9999999998835847</v>
      </c>
    </row>
    <row r="3330" spans="12:32" ht="12.75" customHeight="1" x14ac:dyDescent="0.3">
      <c r="L3330" s="86">
        <v>7</v>
      </c>
      <c r="M3330" s="87" t="s">
        <v>808</v>
      </c>
      <c r="N3330" s="86" t="s">
        <v>52</v>
      </c>
      <c r="O3330" s="87" t="s">
        <v>828</v>
      </c>
      <c r="P3330" s="87" t="s">
        <v>829</v>
      </c>
      <c r="Q3330" s="38"/>
      <c r="R3330" s="38"/>
      <c r="S3330" s="38"/>
      <c r="T3330" s="38"/>
      <c r="U3330" s="88" t="s">
        <v>540</v>
      </c>
      <c r="V3330" s="88" t="s">
        <v>1278</v>
      </c>
      <c r="W3330" s="88" t="s">
        <v>1304</v>
      </c>
      <c r="X3330" s="89">
        <v>43822.614583333336</v>
      </c>
      <c r="Y3330" s="71">
        <v>43822</v>
      </c>
      <c r="Z3330" s="90">
        <v>0.61458333333333337</v>
      </c>
      <c r="AA3330" s="89">
        <v>43822.760416666664</v>
      </c>
      <c r="AB3330" s="71">
        <v>43822</v>
      </c>
      <c r="AC3330" s="91">
        <v>0.76041666666666674</v>
      </c>
      <c r="AD3330" s="92">
        <v>0</v>
      </c>
      <c r="AE3330" s="91">
        <v>0.14583333332848269</v>
      </c>
      <c r="AF3330" s="92">
        <v>3.4999999998835847</v>
      </c>
    </row>
    <row r="3331" spans="12:32" ht="12.75" customHeight="1" x14ac:dyDescent="0.3">
      <c r="L3331" s="86">
        <v>7</v>
      </c>
      <c r="M3331" s="87" t="s">
        <v>808</v>
      </c>
      <c r="N3331" s="86" t="s">
        <v>52</v>
      </c>
      <c r="O3331" s="87" t="s">
        <v>828</v>
      </c>
      <c r="P3331" s="87" t="s">
        <v>829</v>
      </c>
      <c r="Q3331" s="38"/>
      <c r="R3331" s="38"/>
      <c r="S3331" s="38"/>
      <c r="T3331" s="38"/>
      <c r="U3331" s="88" t="s">
        <v>540</v>
      </c>
      <c r="V3331" s="88" t="s">
        <v>1278</v>
      </c>
      <c r="W3331" s="88" t="s">
        <v>1305</v>
      </c>
      <c r="X3331" s="89">
        <v>43819.625</v>
      </c>
      <c r="Y3331" s="71">
        <v>43819</v>
      </c>
      <c r="Z3331" s="90">
        <v>0.625</v>
      </c>
      <c r="AA3331" s="89">
        <v>43819.833333333336</v>
      </c>
      <c r="AB3331" s="71">
        <v>43819</v>
      </c>
      <c r="AC3331" s="91">
        <v>0.83333333333333326</v>
      </c>
      <c r="AD3331" s="92">
        <v>0</v>
      </c>
      <c r="AE3331" s="91">
        <v>0.20833333333575865</v>
      </c>
      <c r="AF3331" s="92">
        <v>5.0000000000582077</v>
      </c>
    </row>
    <row r="3332" spans="12:32" ht="12.75" customHeight="1" x14ac:dyDescent="0.3">
      <c r="L3332" s="86">
        <v>7</v>
      </c>
      <c r="M3332" s="87" t="s">
        <v>808</v>
      </c>
      <c r="N3332" s="86" t="s">
        <v>52</v>
      </c>
      <c r="O3332" s="87" t="s">
        <v>828</v>
      </c>
      <c r="P3332" s="87" t="s">
        <v>829</v>
      </c>
      <c r="Q3332" s="38"/>
      <c r="R3332" s="38"/>
      <c r="S3332" s="38"/>
      <c r="T3332" s="38"/>
      <c r="U3332" s="88" t="s">
        <v>540</v>
      </c>
      <c r="V3332" s="88" t="s">
        <v>1278</v>
      </c>
      <c r="W3332" s="88" t="s">
        <v>1306</v>
      </c>
      <c r="X3332" s="89">
        <v>43816.6875</v>
      </c>
      <c r="Y3332" s="71">
        <v>43816</v>
      </c>
      <c r="Z3332" s="90">
        <v>0.6875</v>
      </c>
      <c r="AA3332" s="89">
        <v>43817.458333333336</v>
      </c>
      <c r="AB3332" s="71">
        <v>43817</v>
      </c>
      <c r="AC3332" s="91">
        <v>0.45833333333333331</v>
      </c>
      <c r="AD3332" s="92">
        <v>0</v>
      </c>
      <c r="AE3332" s="91">
        <v>0.1875</v>
      </c>
      <c r="AF3332" s="92">
        <v>4.5</v>
      </c>
    </row>
    <row r="3333" spans="12:32" ht="12.75" customHeight="1" x14ac:dyDescent="0.3">
      <c r="L3333" s="86">
        <v>7</v>
      </c>
      <c r="M3333" s="87" t="s">
        <v>808</v>
      </c>
      <c r="N3333" s="86" t="s">
        <v>52</v>
      </c>
      <c r="O3333" s="87" t="s">
        <v>828</v>
      </c>
      <c r="P3333" s="87" t="s">
        <v>829</v>
      </c>
      <c r="Q3333" s="38"/>
      <c r="R3333" s="38"/>
      <c r="S3333" s="38"/>
      <c r="T3333" s="38"/>
      <c r="U3333" s="88" t="s">
        <v>540</v>
      </c>
      <c r="V3333" s="88" t="s">
        <v>1278</v>
      </c>
      <c r="W3333" s="88" t="s">
        <v>1307</v>
      </c>
      <c r="X3333" s="89">
        <v>43803.697916666664</v>
      </c>
      <c r="Y3333" s="71">
        <v>43803</v>
      </c>
      <c r="Z3333" s="90">
        <v>0.69791666666666663</v>
      </c>
      <c r="AA3333" s="89">
        <v>43804.447916666664</v>
      </c>
      <c r="AB3333" s="71">
        <v>43804</v>
      </c>
      <c r="AC3333" s="91">
        <v>0.44791666666666669</v>
      </c>
      <c r="AD3333" s="92">
        <v>0</v>
      </c>
      <c r="AE3333" s="91">
        <v>0.16666666666666674</v>
      </c>
      <c r="AF3333" s="92">
        <v>4.0000000000000018</v>
      </c>
    </row>
    <row r="3334" spans="12:32" ht="12.75" customHeight="1" x14ac:dyDescent="0.3">
      <c r="L3334" s="86">
        <v>7</v>
      </c>
      <c r="M3334" s="87" t="s">
        <v>808</v>
      </c>
      <c r="N3334" s="86" t="s">
        <v>52</v>
      </c>
      <c r="O3334" s="87" t="s">
        <v>843</v>
      </c>
      <c r="P3334" s="87" t="s">
        <v>1242</v>
      </c>
      <c r="Q3334" s="38"/>
      <c r="R3334" s="38"/>
      <c r="S3334" s="38"/>
      <c r="T3334" s="38"/>
      <c r="U3334" s="88" t="s">
        <v>540</v>
      </c>
      <c r="V3334" s="88" t="s">
        <v>1356</v>
      </c>
      <c r="W3334" s="88" t="s">
        <v>1393</v>
      </c>
      <c r="X3334" s="89">
        <v>43818.552083333336</v>
      </c>
      <c r="Y3334" s="71">
        <v>43818</v>
      </c>
      <c r="Z3334" s="90">
        <v>0.55208333333333337</v>
      </c>
      <c r="AA3334" s="89">
        <v>43818.65625</v>
      </c>
      <c r="AB3334" s="71">
        <v>43818</v>
      </c>
      <c r="AC3334" s="91">
        <v>0.65625</v>
      </c>
      <c r="AD3334" s="92">
        <v>0</v>
      </c>
      <c r="AE3334" s="91">
        <v>0.10416666666424135</v>
      </c>
      <c r="AF3334" s="92">
        <v>2.4999999999417923</v>
      </c>
    </row>
    <row r="3335" spans="12:32" ht="12.75" customHeight="1" x14ac:dyDescent="0.3">
      <c r="L3335" s="86">
        <v>7</v>
      </c>
      <c r="M3335" s="87" t="s">
        <v>808</v>
      </c>
      <c r="N3335" s="86" t="s">
        <v>52</v>
      </c>
      <c r="O3335" s="87" t="s">
        <v>843</v>
      </c>
      <c r="P3335" s="87" t="s">
        <v>1242</v>
      </c>
      <c r="Q3335" s="38"/>
      <c r="R3335" s="38"/>
      <c r="S3335" s="38"/>
      <c r="T3335" s="38"/>
      <c r="U3335" s="88" t="s">
        <v>540</v>
      </c>
      <c r="V3335" s="88" t="s">
        <v>1356</v>
      </c>
      <c r="W3335" s="88" t="s">
        <v>1394</v>
      </c>
      <c r="X3335" s="89">
        <v>43829.6875</v>
      </c>
      <c r="Y3335" s="71">
        <v>43829</v>
      </c>
      <c r="Z3335" s="90">
        <v>0.6875</v>
      </c>
      <c r="AA3335" s="89">
        <v>43830.625</v>
      </c>
      <c r="AB3335" s="71">
        <v>43830</v>
      </c>
      <c r="AC3335" s="91">
        <v>0.625</v>
      </c>
      <c r="AD3335" s="92">
        <v>0</v>
      </c>
      <c r="AE3335" s="91">
        <v>0.35416666666666669</v>
      </c>
      <c r="AF3335" s="92">
        <v>8.5</v>
      </c>
    </row>
    <row r="3336" spans="12:32" ht="12.75" customHeight="1" x14ac:dyDescent="0.3">
      <c r="L3336" s="86">
        <v>7</v>
      </c>
      <c r="M3336" s="87" t="s">
        <v>808</v>
      </c>
      <c r="N3336" s="86" t="s">
        <v>52</v>
      </c>
      <c r="O3336" s="87" t="s">
        <v>843</v>
      </c>
      <c r="P3336" s="87" t="s">
        <v>1242</v>
      </c>
      <c r="Q3336" s="38"/>
      <c r="R3336" s="38"/>
      <c r="S3336" s="38"/>
      <c r="T3336" s="38"/>
      <c r="U3336" s="88" t="s">
        <v>540</v>
      </c>
      <c r="V3336" s="88" t="s">
        <v>1356</v>
      </c>
      <c r="W3336" s="88" t="s">
        <v>1395</v>
      </c>
      <c r="X3336" s="89">
        <v>43810.71875</v>
      </c>
      <c r="Y3336" s="71">
        <v>43810</v>
      </c>
      <c r="Z3336" s="90">
        <v>0.71875</v>
      </c>
      <c r="AA3336" s="89">
        <v>43811.572916666664</v>
      </c>
      <c r="AB3336" s="71">
        <v>43811</v>
      </c>
      <c r="AC3336" s="91">
        <v>0.57291666666666663</v>
      </c>
      <c r="AD3336" s="92">
        <v>0</v>
      </c>
      <c r="AE3336" s="91">
        <v>0.27083333333333331</v>
      </c>
      <c r="AF3336" s="92">
        <v>6.5</v>
      </c>
    </row>
    <row r="3337" spans="12:32" ht="12.75" customHeight="1" x14ac:dyDescent="0.3">
      <c r="L3337" s="86">
        <v>7</v>
      </c>
      <c r="M3337" s="87" t="s">
        <v>808</v>
      </c>
      <c r="N3337" s="86" t="s">
        <v>52</v>
      </c>
      <c r="O3337" s="87" t="s">
        <v>843</v>
      </c>
      <c r="P3337" s="87" t="s">
        <v>1242</v>
      </c>
      <c r="Q3337" s="38"/>
      <c r="R3337" s="38"/>
      <c r="S3337" s="38"/>
      <c r="T3337" s="38"/>
      <c r="U3337" s="88" t="s">
        <v>540</v>
      </c>
      <c r="V3337" s="88" t="s">
        <v>1356</v>
      </c>
      <c r="W3337" s="88" t="s">
        <v>1396</v>
      </c>
      <c r="X3337" s="89">
        <v>43817.729166666664</v>
      </c>
      <c r="Y3337" s="71">
        <v>43817</v>
      </c>
      <c r="Z3337" s="90">
        <v>0.72916666666666663</v>
      </c>
      <c r="AA3337" s="89">
        <v>43818.46875</v>
      </c>
      <c r="AB3337" s="71">
        <v>43818</v>
      </c>
      <c r="AC3337" s="91">
        <v>0.46875</v>
      </c>
      <c r="AD3337" s="92">
        <v>0</v>
      </c>
      <c r="AE3337" s="91">
        <v>0.15625000000000006</v>
      </c>
      <c r="AF3337" s="92">
        <v>3.7500000000000013</v>
      </c>
    </row>
    <row r="3338" spans="12:32" ht="12.75" customHeight="1" x14ac:dyDescent="0.3">
      <c r="L3338" s="86">
        <v>7</v>
      </c>
      <c r="M3338" s="87" t="s">
        <v>808</v>
      </c>
      <c r="N3338" s="86" t="s">
        <v>52</v>
      </c>
      <c r="O3338" s="87" t="s">
        <v>843</v>
      </c>
      <c r="P3338" s="87" t="s">
        <v>1242</v>
      </c>
      <c r="Q3338" s="38"/>
      <c r="R3338" s="38"/>
      <c r="S3338" s="38"/>
      <c r="T3338" s="38"/>
      <c r="U3338" s="88" t="s">
        <v>540</v>
      </c>
      <c r="V3338" s="88" t="s">
        <v>1356</v>
      </c>
      <c r="W3338" s="88" t="s">
        <v>1397</v>
      </c>
      <c r="X3338" s="89">
        <v>43822.729166666664</v>
      </c>
      <c r="Y3338" s="71">
        <v>43822</v>
      </c>
      <c r="Z3338" s="90">
        <v>0.72916666666666663</v>
      </c>
      <c r="AA3338" s="89">
        <v>43823.729166666664</v>
      </c>
      <c r="AB3338" s="71">
        <v>43823</v>
      </c>
      <c r="AC3338" s="91">
        <v>0.72916666666666663</v>
      </c>
      <c r="AD3338" s="92">
        <v>0</v>
      </c>
      <c r="AE3338" s="91">
        <v>0.41666666666666669</v>
      </c>
      <c r="AF3338" s="92">
        <v>10</v>
      </c>
    </row>
    <row r="3339" spans="12:32" ht="12.75" customHeight="1" x14ac:dyDescent="0.3">
      <c r="L3339" s="86">
        <v>7</v>
      </c>
      <c r="M3339" s="87" t="s">
        <v>808</v>
      </c>
      <c r="N3339" s="86" t="s">
        <v>52</v>
      </c>
      <c r="O3339" s="87" t="s">
        <v>843</v>
      </c>
      <c r="P3339" s="87" t="s">
        <v>1242</v>
      </c>
      <c r="Q3339" s="38"/>
      <c r="R3339" s="38"/>
      <c r="S3339" s="38"/>
      <c r="T3339" s="38"/>
      <c r="U3339" s="88" t="s">
        <v>540</v>
      </c>
      <c r="V3339" s="88" t="s">
        <v>1356</v>
      </c>
      <c r="W3339" s="88" t="s">
        <v>1398</v>
      </c>
      <c r="X3339" s="89">
        <v>43815.75</v>
      </c>
      <c r="Y3339" s="71">
        <v>43815</v>
      </c>
      <c r="Z3339" s="90">
        <v>0.75</v>
      </c>
      <c r="AA3339" s="89">
        <v>43816.791666666664</v>
      </c>
      <c r="AB3339" s="71">
        <v>43816</v>
      </c>
      <c r="AC3339" s="91">
        <v>0.79166666666666674</v>
      </c>
      <c r="AD3339" s="92">
        <v>0</v>
      </c>
      <c r="AE3339" s="91">
        <v>0.45833333333333337</v>
      </c>
      <c r="AF3339" s="92">
        <v>11</v>
      </c>
    </row>
    <row r="3340" spans="12:32" ht="12.75" customHeight="1" x14ac:dyDescent="0.3">
      <c r="L3340" s="86">
        <v>7</v>
      </c>
      <c r="M3340" s="87" t="s">
        <v>808</v>
      </c>
      <c r="N3340" s="86" t="s">
        <v>52</v>
      </c>
      <c r="O3340" s="87" t="s">
        <v>843</v>
      </c>
      <c r="P3340" s="87" t="s">
        <v>1242</v>
      </c>
      <c r="Q3340" s="38"/>
      <c r="R3340" s="38"/>
      <c r="S3340" s="38"/>
      <c r="T3340" s="38"/>
      <c r="U3340" s="88" t="s">
        <v>540</v>
      </c>
      <c r="V3340" s="88" t="s">
        <v>1356</v>
      </c>
      <c r="W3340" s="88" t="s">
        <v>1399</v>
      </c>
      <c r="X3340" s="89">
        <v>43801.78125</v>
      </c>
      <c r="Y3340" s="71">
        <v>43801</v>
      </c>
      <c r="Z3340" s="90">
        <v>0.78125</v>
      </c>
      <c r="AA3340" s="89">
        <v>43802.666666666664</v>
      </c>
      <c r="AB3340" s="71">
        <v>43802</v>
      </c>
      <c r="AC3340" s="91">
        <v>0.66666666666666663</v>
      </c>
      <c r="AD3340" s="92">
        <v>0</v>
      </c>
      <c r="AE3340" s="91">
        <v>0.30208333333333331</v>
      </c>
      <c r="AF3340" s="92">
        <v>7.25</v>
      </c>
    </row>
    <row r="3341" spans="12:32" ht="12.75" customHeight="1" x14ac:dyDescent="0.3">
      <c r="L3341" s="86">
        <v>7</v>
      </c>
      <c r="M3341" s="87" t="s">
        <v>808</v>
      </c>
      <c r="N3341" s="86" t="s">
        <v>52</v>
      </c>
      <c r="O3341" s="87" t="s">
        <v>843</v>
      </c>
      <c r="P3341" s="87" t="s">
        <v>1242</v>
      </c>
      <c r="Q3341" s="38"/>
      <c r="R3341" s="38"/>
      <c r="S3341" s="38"/>
      <c r="T3341" s="38"/>
      <c r="U3341" s="88" t="s">
        <v>540</v>
      </c>
      <c r="V3341" s="88" t="s">
        <v>1356</v>
      </c>
      <c r="W3341" s="88" t="s">
        <v>1400</v>
      </c>
      <c r="X3341" s="89">
        <v>43826.4375</v>
      </c>
      <c r="Y3341" s="71">
        <v>43826</v>
      </c>
      <c r="Z3341" s="90">
        <v>0.4375</v>
      </c>
      <c r="AA3341" s="89">
        <v>43826.604166666664</v>
      </c>
      <c r="AB3341" s="71">
        <v>43826</v>
      </c>
      <c r="AC3341" s="91">
        <v>0.60416666666666663</v>
      </c>
      <c r="AD3341" s="92">
        <v>0</v>
      </c>
      <c r="AE3341" s="91">
        <v>0.16666666666424135</v>
      </c>
      <c r="AF3341" s="92">
        <v>3.9999999999417923</v>
      </c>
    </row>
    <row r="3342" spans="12:32" ht="12.75" customHeight="1" x14ac:dyDescent="0.3">
      <c r="L3342" s="86">
        <v>7</v>
      </c>
      <c r="M3342" s="87" t="s">
        <v>808</v>
      </c>
      <c r="N3342" s="86" t="s">
        <v>52</v>
      </c>
      <c r="O3342" s="87" t="s">
        <v>843</v>
      </c>
      <c r="P3342" s="87" t="s">
        <v>1242</v>
      </c>
      <c r="Q3342" s="38"/>
      <c r="R3342" s="38"/>
      <c r="S3342" s="38"/>
      <c r="T3342" s="38"/>
      <c r="U3342" s="88" t="s">
        <v>540</v>
      </c>
      <c r="V3342" s="88" t="s">
        <v>1356</v>
      </c>
      <c r="W3342" s="88" t="s">
        <v>1401</v>
      </c>
      <c r="X3342" s="89">
        <v>43805.458333333336</v>
      </c>
      <c r="Y3342" s="71">
        <v>43805</v>
      </c>
      <c r="Z3342" s="90">
        <v>0.45833333333333331</v>
      </c>
      <c r="AA3342" s="89">
        <v>43805.75</v>
      </c>
      <c r="AB3342" s="71">
        <v>43805</v>
      </c>
      <c r="AC3342" s="91">
        <v>0.75</v>
      </c>
      <c r="AD3342" s="92">
        <v>0</v>
      </c>
      <c r="AE3342" s="91">
        <v>0.29166666666424135</v>
      </c>
      <c r="AF3342" s="92">
        <v>6.9999999999417923</v>
      </c>
    </row>
    <row r="3343" spans="12:32" ht="12.75" customHeight="1" x14ac:dyDescent="0.3">
      <c r="L3343" s="86">
        <v>7</v>
      </c>
      <c r="M3343" s="87" t="s">
        <v>808</v>
      </c>
      <c r="N3343" s="86" t="s">
        <v>52</v>
      </c>
      <c r="O3343" s="87" t="s">
        <v>843</v>
      </c>
      <c r="P3343" s="87" t="s">
        <v>1242</v>
      </c>
      <c r="Q3343" s="38"/>
      <c r="R3343" s="38"/>
      <c r="S3343" s="38"/>
      <c r="T3343" s="38"/>
      <c r="U3343" s="88" t="s">
        <v>540</v>
      </c>
      <c r="V3343" s="88" t="s">
        <v>1356</v>
      </c>
      <c r="W3343" s="88" t="s">
        <v>1402</v>
      </c>
      <c r="X3343" s="89">
        <v>43809.479166666664</v>
      </c>
      <c r="Y3343" s="71">
        <v>43809</v>
      </c>
      <c r="Z3343" s="90">
        <v>0.47916666666666669</v>
      </c>
      <c r="AA3343" s="89">
        <v>43810.510416666664</v>
      </c>
      <c r="AB3343" s="71">
        <v>43810</v>
      </c>
      <c r="AC3343" s="91">
        <v>1.5104166666666665</v>
      </c>
      <c r="AD3343" s="92">
        <v>0</v>
      </c>
      <c r="AE3343" s="91">
        <v>1.4479166666666665</v>
      </c>
      <c r="AF3343" s="92">
        <v>34.75</v>
      </c>
    </row>
    <row r="3344" spans="12:32" ht="12.75" customHeight="1" x14ac:dyDescent="0.3">
      <c r="L3344" s="86">
        <v>7</v>
      </c>
      <c r="M3344" s="87" t="s">
        <v>808</v>
      </c>
      <c r="N3344" s="86" t="s">
        <v>52</v>
      </c>
      <c r="O3344" s="87" t="s">
        <v>843</v>
      </c>
      <c r="P3344" s="87" t="s">
        <v>1242</v>
      </c>
      <c r="Q3344" s="38"/>
      <c r="R3344" s="38"/>
      <c r="S3344" s="38"/>
      <c r="T3344" s="38"/>
      <c r="U3344" s="88" t="s">
        <v>540</v>
      </c>
      <c r="V3344" s="88" t="s">
        <v>1356</v>
      </c>
      <c r="W3344" s="88" t="s">
        <v>1403</v>
      </c>
      <c r="X3344" s="89">
        <v>43808.510416666664</v>
      </c>
      <c r="Y3344" s="71">
        <v>43808</v>
      </c>
      <c r="Z3344" s="90">
        <v>0.51041666666666663</v>
      </c>
      <c r="AA3344" s="89">
        <v>43808.6875</v>
      </c>
      <c r="AB3344" s="71">
        <v>43808</v>
      </c>
      <c r="AC3344" s="91">
        <v>0.6875</v>
      </c>
      <c r="AD3344" s="92">
        <v>0</v>
      </c>
      <c r="AE3344" s="91">
        <v>0.17708333333575865</v>
      </c>
      <c r="AF3344" s="92">
        <v>4.2500000000582077</v>
      </c>
    </row>
    <row r="3345" spans="12:32" ht="12.75" customHeight="1" x14ac:dyDescent="0.3">
      <c r="L3345" s="86">
        <v>7</v>
      </c>
      <c r="M3345" s="87" t="s">
        <v>808</v>
      </c>
      <c r="N3345" s="86" t="s">
        <v>52</v>
      </c>
      <c r="O3345" s="87" t="s">
        <v>828</v>
      </c>
      <c r="P3345" s="87" t="s">
        <v>829</v>
      </c>
      <c r="Q3345" s="38"/>
      <c r="R3345" s="38"/>
      <c r="S3345" s="38"/>
      <c r="T3345" s="38"/>
      <c r="U3345" s="88" t="s">
        <v>540</v>
      </c>
      <c r="V3345" s="88" t="s">
        <v>1461</v>
      </c>
      <c r="W3345" s="88" t="s">
        <v>1489</v>
      </c>
      <c r="X3345" s="89">
        <v>43830.5625</v>
      </c>
      <c r="Y3345" s="71">
        <v>43830</v>
      </c>
      <c r="Z3345" s="90">
        <v>0.5625</v>
      </c>
      <c r="AA3345" s="89">
        <v>43830.65625</v>
      </c>
      <c r="AB3345" s="71">
        <v>43830</v>
      </c>
      <c r="AC3345" s="91">
        <v>0.65625</v>
      </c>
      <c r="AD3345" s="92">
        <v>0</v>
      </c>
      <c r="AE3345" s="91">
        <v>9.375E-2</v>
      </c>
      <c r="AF3345" s="92">
        <v>2.25</v>
      </c>
    </row>
    <row r="3346" spans="12:32" ht="12.75" customHeight="1" x14ac:dyDescent="0.3">
      <c r="L3346" s="86">
        <v>7</v>
      </c>
      <c r="M3346" s="87" t="s">
        <v>808</v>
      </c>
      <c r="N3346" s="86" t="s">
        <v>52</v>
      </c>
      <c r="O3346" s="87" t="s">
        <v>828</v>
      </c>
      <c r="P3346" s="87" t="s">
        <v>829</v>
      </c>
      <c r="Q3346" s="38"/>
      <c r="R3346" s="38"/>
      <c r="S3346" s="38"/>
      <c r="T3346" s="38"/>
      <c r="U3346" s="88" t="s">
        <v>540</v>
      </c>
      <c r="V3346" s="88" t="s">
        <v>1461</v>
      </c>
      <c r="W3346" s="88" t="s">
        <v>1490</v>
      </c>
      <c r="X3346" s="89">
        <v>43802.625</v>
      </c>
      <c r="Y3346" s="71">
        <v>43802</v>
      </c>
      <c r="Z3346" s="90">
        <v>0.625</v>
      </c>
      <c r="AA3346" s="89">
        <v>43802.770833333336</v>
      </c>
      <c r="AB3346" s="71">
        <v>43802</v>
      </c>
      <c r="AC3346" s="91">
        <v>0.77083333333333326</v>
      </c>
      <c r="AD3346" s="92">
        <v>0</v>
      </c>
      <c r="AE3346" s="91">
        <v>0.14583333333575865</v>
      </c>
      <c r="AF3346" s="92">
        <v>3.5000000000582077</v>
      </c>
    </row>
    <row r="3347" spans="12:32" ht="12.75" customHeight="1" x14ac:dyDescent="0.3">
      <c r="L3347" s="86">
        <v>7</v>
      </c>
      <c r="M3347" s="87" t="s">
        <v>808</v>
      </c>
      <c r="N3347" s="86" t="s">
        <v>52</v>
      </c>
      <c r="O3347" s="87" t="s">
        <v>828</v>
      </c>
      <c r="P3347" s="87" t="s">
        <v>829</v>
      </c>
      <c r="Q3347" s="38"/>
      <c r="R3347" s="38"/>
      <c r="S3347" s="38"/>
      <c r="T3347" s="38"/>
      <c r="U3347" s="88" t="s">
        <v>540</v>
      </c>
      <c r="V3347" s="88" t="s">
        <v>1461</v>
      </c>
      <c r="W3347" s="88" t="s">
        <v>1491</v>
      </c>
      <c r="X3347" s="89">
        <v>43805.635416666664</v>
      </c>
      <c r="Y3347" s="71">
        <v>43805</v>
      </c>
      <c r="Z3347" s="90">
        <v>0.63541666666666663</v>
      </c>
      <c r="AA3347" s="89">
        <v>43805.75</v>
      </c>
      <c r="AB3347" s="71">
        <v>43805</v>
      </c>
      <c r="AC3347" s="91">
        <v>0.75</v>
      </c>
      <c r="AD3347" s="92">
        <v>0</v>
      </c>
      <c r="AE3347" s="91">
        <v>0.11458333333575865</v>
      </c>
      <c r="AF3347" s="92">
        <v>2.7500000000582077</v>
      </c>
    </row>
    <row r="3348" spans="12:32" ht="12.75" customHeight="1" x14ac:dyDescent="0.3">
      <c r="L3348" s="86">
        <v>7</v>
      </c>
      <c r="M3348" s="87" t="s">
        <v>808</v>
      </c>
      <c r="N3348" s="86" t="s">
        <v>52</v>
      </c>
      <c r="O3348" s="87" t="s">
        <v>828</v>
      </c>
      <c r="P3348" s="87" t="s">
        <v>829</v>
      </c>
      <c r="Q3348" s="38"/>
      <c r="R3348" s="38"/>
      <c r="S3348" s="38"/>
      <c r="T3348" s="38"/>
      <c r="U3348" s="88" t="s">
        <v>540</v>
      </c>
      <c r="V3348" s="88" t="s">
        <v>1461</v>
      </c>
      <c r="W3348" s="88" t="s">
        <v>1492</v>
      </c>
      <c r="X3348" s="89">
        <v>43829.677083333336</v>
      </c>
      <c r="Y3348" s="71">
        <v>43829</v>
      </c>
      <c r="Z3348" s="90">
        <v>0.67708333333333337</v>
      </c>
      <c r="AA3348" s="89">
        <v>43829.729166666664</v>
      </c>
      <c r="AB3348" s="71">
        <v>43829</v>
      </c>
      <c r="AC3348" s="91">
        <v>0.72916666666666663</v>
      </c>
      <c r="AD3348" s="92">
        <v>0</v>
      </c>
      <c r="AE3348" s="91">
        <v>5.2083333328482695E-2</v>
      </c>
      <c r="AF3348" s="92">
        <v>1.2499999998835847</v>
      </c>
    </row>
    <row r="3349" spans="12:32" ht="12.75" customHeight="1" x14ac:dyDescent="0.3">
      <c r="L3349" s="86">
        <v>7</v>
      </c>
      <c r="M3349" s="87" t="s">
        <v>808</v>
      </c>
      <c r="N3349" s="86" t="s">
        <v>52</v>
      </c>
      <c r="O3349" s="87" t="s">
        <v>828</v>
      </c>
      <c r="P3349" s="87" t="s">
        <v>829</v>
      </c>
      <c r="Q3349" s="38"/>
      <c r="R3349" s="38"/>
      <c r="S3349" s="38"/>
      <c r="T3349" s="38"/>
      <c r="U3349" s="88" t="s">
        <v>540</v>
      </c>
      <c r="V3349" s="88" t="s">
        <v>1461</v>
      </c>
      <c r="W3349" s="88" t="s">
        <v>1493</v>
      </c>
      <c r="X3349" s="89">
        <v>43815.6875</v>
      </c>
      <c r="Y3349" s="71">
        <v>43815</v>
      </c>
      <c r="Z3349" s="90">
        <v>0.6875</v>
      </c>
      <c r="AA3349" s="89">
        <v>43816.645833333336</v>
      </c>
      <c r="AB3349" s="71">
        <v>43816</v>
      </c>
      <c r="AC3349" s="91">
        <v>0.64583333333333337</v>
      </c>
      <c r="AD3349" s="92">
        <v>0</v>
      </c>
      <c r="AE3349" s="91">
        <v>0.37500000000000006</v>
      </c>
      <c r="AF3349" s="92">
        <v>9.0000000000000018</v>
      </c>
    </row>
    <row r="3350" spans="12:32" ht="12.75" customHeight="1" x14ac:dyDescent="0.3">
      <c r="L3350" s="86">
        <v>7</v>
      </c>
      <c r="M3350" s="87" t="s">
        <v>808</v>
      </c>
      <c r="N3350" s="86" t="s">
        <v>52</v>
      </c>
      <c r="O3350" s="87" t="s">
        <v>828</v>
      </c>
      <c r="P3350" s="87" t="s">
        <v>829</v>
      </c>
      <c r="Q3350" s="38"/>
      <c r="R3350" s="38"/>
      <c r="S3350" s="38"/>
      <c r="T3350" s="38"/>
      <c r="U3350" s="88" t="s">
        <v>540</v>
      </c>
      <c r="V3350" s="88" t="s">
        <v>1461</v>
      </c>
      <c r="W3350" s="88" t="s">
        <v>1494</v>
      </c>
      <c r="X3350" s="89">
        <v>43809.4375</v>
      </c>
      <c r="Y3350" s="71">
        <v>43809</v>
      </c>
      <c r="Z3350" s="90">
        <v>0.4375</v>
      </c>
      <c r="AA3350" s="89">
        <v>43809.645833333336</v>
      </c>
      <c r="AB3350" s="71">
        <v>43809</v>
      </c>
      <c r="AC3350" s="91">
        <v>0.64583333333333337</v>
      </c>
      <c r="AD3350" s="92">
        <v>0</v>
      </c>
      <c r="AE3350" s="91">
        <v>0.20833333333575865</v>
      </c>
      <c r="AF3350" s="92">
        <v>5.0000000000582077</v>
      </c>
    </row>
    <row r="3351" spans="12:32" ht="12.75" customHeight="1" x14ac:dyDescent="0.3">
      <c r="L3351" s="86">
        <v>7</v>
      </c>
      <c r="M3351" s="87" t="s">
        <v>808</v>
      </c>
      <c r="N3351" s="86" t="s">
        <v>52</v>
      </c>
      <c r="O3351" s="87" t="s">
        <v>828</v>
      </c>
      <c r="P3351" s="87" t="s">
        <v>829</v>
      </c>
      <c r="Q3351" s="38"/>
      <c r="R3351" s="38"/>
      <c r="S3351" s="38"/>
      <c r="T3351" s="38"/>
      <c r="U3351" s="88" t="s">
        <v>540</v>
      </c>
      <c r="V3351" s="88" t="s">
        <v>1461</v>
      </c>
      <c r="W3351" s="88" t="s">
        <v>1495</v>
      </c>
      <c r="X3351" s="89">
        <v>43818.458333333336</v>
      </c>
      <c r="Y3351" s="71">
        <v>43818</v>
      </c>
      <c r="Z3351" s="90">
        <v>0.45833333333333331</v>
      </c>
      <c r="AA3351" s="89">
        <v>43818.697916666664</v>
      </c>
      <c r="AB3351" s="71">
        <v>43818</v>
      </c>
      <c r="AC3351" s="91">
        <v>0.69791666666666663</v>
      </c>
      <c r="AD3351" s="92">
        <v>0</v>
      </c>
      <c r="AE3351" s="91">
        <v>0.23958333332848269</v>
      </c>
      <c r="AF3351" s="92">
        <v>5.7499999998835847</v>
      </c>
    </row>
    <row r="3352" spans="12:32" ht="12.75" customHeight="1" x14ac:dyDescent="0.3">
      <c r="L3352" s="86">
        <v>7</v>
      </c>
      <c r="M3352" s="87" t="s">
        <v>808</v>
      </c>
      <c r="N3352" s="86" t="s">
        <v>52</v>
      </c>
      <c r="O3352" s="87" t="s">
        <v>828</v>
      </c>
      <c r="P3352" s="87" t="s">
        <v>829</v>
      </c>
      <c r="Q3352" s="38"/>
      <c r="R3352" s="38"/>
      <c r="S3352" s="38"/>
      <c r="T3352" s="38"/>
      <c r="U3352" s="88" t="s">
        <v>540</v>
      </c>
      <c r="V3352" s="88" t="s">
        <v>1461</v>
      </c>
      <c r="W3352" s="88" t="s">
        <v>1496</v>
      </c>
      <c r="X3352" s="89">
        <v>43823.489583333336</v>
      </c>
      <c r="Y3352" s="71">
        <v>43823</v>
      </c>
      <c r="Z3352" s="90">
        <v>0.48958333333333331</v>
      </c>
      <c r="AA3352" s="89">
        <v>43823.604166666664</v>
      </c>
      <c r="AB3352" s="71">
        <v>43823</v>
      </c>
      <c r="AC3352" s="91">
        <v>0.60416666666666663</v>
      </c>
      <c r="AD3352" s="92">
        <v>0</v>
      </c>
      <c r="AE3352" s="91">
        <v>0.11458333332848269</v>
      </c>
      <c r="AF3352" s="92">
        <v>2.7499999998835847</v>
      </c>
    </row>
    <row r="3353" spans="12:32" ht="12.75" customHeight="1" x14ac:dyDescent="0.3">
      <c r="L3353" s="86">
        <v>7</v>
      </c>
      <c r="M3353" s="87" t="s">
        <v>808</v>
      </c>
      <c r="N3353" s="86" t="s">
        <v>52</v>
      </c>
      <c r="O3353" s="87" t="s">
        <v>828</v>
      </c>
      <c r="P3353" s="87" t="s">
        <v>829</v>
      </c>
      <c r="Q3353" s="38"/>
      <c r="R3353" s="38"/>
      <c r="S3353" s="38"/>
      <c r="T3353" s="38"/>
      <c r="U3353" s="88" t="s">
        <v>540</v>
      </c>
      <c r="V3353" s="88" t="s">
        <v>1461</v>
      </c>
      <c r="W3353" s="88" t="s">
        <v>1497</v>
      </c>
      <c r="X3353" s="89">
        <v>43819.5</v>
      </c>
      <c r="Y3353" s="71">
        <v>43819</v>
      </c>
      <c r="Z3353" s="90">
        <v>0.5</v>
      </c>
      <c r="AA3353" s="89">
        <v>43819.625</v>
      </c>
      <c r="AB3353" s="71">
        <v>43819</v>
      </c>
      <c r="AC3353" s="91">
        <v>0.625</v>
      </c>
      <c r="AD3353" s="92">
        <v>0</v>
      </c>
      <c r="AE3353" s="91">
        <v>0.125</v>
      </c>
      <c r="AF3353" s="92">
        <v>3</v>
      </c>
    </row>
    <row r="3354" spans="12:32" ht="12.75" customHeight="1" x14ac:dyDescent="0.3">
      <c r="L3354" s="86">
        <v>7</v>
      </c>
      <c r="M3354" s="87" t="s">
        <v>808</v>
      </c>
      <c r="N3354" s="86" t="s">
        <v>52</v>
      </c>
      <c r="O3354" s="87" t="s">
        <v>828</v>
      </c>
      <c r="P3354" s="87" t="s">
        <v>829</v>
      </c>
      <c r="Q3354" s="38"/>
      <c r="R3354" s="38"/>
      <c r="S3354" s="38"/>
      <c r="T3354" s="38"/>
      <c r="U3354" s="88" t="s">
        <v>540</v>
      </c>
      <c r="V3354" s="88" t="s">
        <v>1461</v>
      </c>
      <c r="W3354" s="88" t="s">
        <v>1498</v>
      </c>
      <c r="X3354" s="89">
        <v>43826.5</v>
      </c>
      <c r="Y3354" s="71">
        <v>43826</v>
      </c>
      <c r="Z3354" s="90">
        <v>0.5</v>
      </c>
      <c r="AA3354" s="89">
        <v>43826.677083333336</v>
      </c>
      <c r="AB3354" s="71">
        <v>43826</v>
      </c>
      <c r="AC3354" s="91">
        <v>0.67708333333333337</v>
      </c>
      <c r="AD3354" s="92">
        <v>0</v>
      </c>
      <c r="AE3354" s="91">
        <v>0.17708333333575865</v>
      </c>
      <c r="AF3354" s="92">
        <v>4.2500000000582077</v>
      </c>
    </row>
    <row r="3355" spans="12:32" ht="12.75" customHeight="1" x14ac:dyDescent="0.3">
      <c r="L3355" s="86">
        <v>7</v>
      </c>
      <c r="M3355" s="87" t="s">
        <v>808</v>
      </c>
      <c r="N3355" s="86" t="s">
        <v>52</v>
      </c>
      <c r="O3355" s="87" t="s">
        <v>843</v>
      </c>
      <c r="P3355" s="87" t="s">
        <v>844</v>
      </c>
      <c r="Q3355" s="38"/>
      <c r="R3355" s="38"/>
      <c r="S3355" s="38"/>
      <c r="T3355" s="38"/>
      <c r="U3355" s="88" t="s">
        <v>540</v>
      </c>
      <c r="V3355" s="88" t="s">
        <v>1512</v>
      </c>
      <c r="W3355" s="88" t="s">
        <v>1520</v>
      </c>
      <c r="X3355" s="89">
        <v>43811.614583333336</v>
      </c>
      <c r="Y3355" s="71">
        <v>43811</v>
      </c>
      <c r="Z3355" s="90">
        <v>0.61458333333333337</v>
      </c>
      <c r="AA3355" s="89">
        <v>43811.833333333336</v>
      </c>
      <c r="AB3355" s="71">
        <v>43811</v>
      </c>
      <c r="AC3355" s="91">
        <v>0.83333333333333326</v>
      </c>
      <c r="AD3355" s="92">
        <v>0</v>
      </c>
      <c r="AE3355" s="91">
        <v>0.21875</v>
      </c>
      <c r="AF3355" s="92">
        <v>5.25</v>
      </c>
    </row>
    <row r="3356" spans="12:32" ht="12.75" customHeight="1" x14ac:dyDescent="0.3">
      <c r="L3356" s="86">
        <v>7</v>
      </c>
      <c r="M3356" s="87" t="s">
        <v>808</v>
      </c>
      <c r="N3356" s="86" t="s">
        <v>52</v>
      </c>
      <c r="O3356" s="87" t="s">
        <v>828</v>
      </c>
      <c r="P3356" s="38"/>
      <c r="Q3356" s="38"/>
      <c r="R3356" s="38"/>
      <c r="S3356" s="38"/>
      <c r="T3356" s="38"/>
      <c r="U3356" s="88" t="s">
        <v>540</v>
      </c>
      <c r="V3356" s="88" t="s">
        <v>1525</v>
      </c>
      <c r="W3356" s="88" t="s">
        <v>1526</v>
      </c>
      <c r="X3356" s="89">
        <v>43805.614583333336</v>
      </c>
      <c r="Y3356" s="71">
        <v>43805</v>
      </c>
      <c r="Z3356" s="90">
        <v>0.61458333333333337</v>
      </c>
      <c r="AA3356" s="89">
        <v>43805.791666666664</v>
      </c>
      <c r="AB3356" s="71">
        <v>43805</v>
      </c>
      <c r="AC3356" s="91">
        <v>0.79166666666666674</v>
      </c>
      <c r="AD3356" s="92">
        <v>0</v>
      </c>
      <c r="AE3356" s="91">
        <v>0.17708333332848269</v>
      </c>
      <c r="AF3356" s="92">
        <v>4.2499999998835847</v>
      </c>
    </row>
    <row r="3357" spans="12:32" ht="12.75" customHeight="1" x14ac:dyDescent="0.3">
      <c r="L3357" s="86">
        <v>7</v>
      </c>
      <c r="M3357" s="87" t="s">
        <v>808</v>
      </c>
      <c r="N3357" s="86" t="s">
        <v>52</v>
      </c>
      <c r="O3357" s="87" t="s">
        <v>877</v>
      </c>
      <c r="P3357" s="38"/>
      <c r="Q3357" s="87" t="s">
        <v>878</v>
      </c>
      <c r="R3357" s="38"/>
      <c r="S3357" s="38"/>
      <c r="T3357" s="38"/>
      <c r="U3357" s="88" t="s">
        <v>540</v>
      </c>
      <c r="V3357" s="88" t="s">
        <v>1529</v>
      </c>
      <c r="W3357" s="88" t="s">
        <v>1540</v>
      </c>
      <c r="X3357" s="89">
        <v>43803.416666666664</v>
      </c>
      <c r="Y3357" s="71">
        <v>43803</v>
      </c>
      <c r="Z3357" s="90">
        <v>0.41666666666666669</v>
      </c>
      <c r="AA3357" s="89">
        <v>43803.5625</v>
      </c>
      <c r="AB3357" s="71">
        <v>43803</v>
      </c>
      <c r="AC3357" s="91">
        <v>0.5625</v>
      </c>
      <c r="AD3357" s="92">
        <v>0</v>
      </c>
      <c r="AE3357" s="91">
        <v>0.14583333333575865</v>
      </c>
      <c r="AF3357" s="92">
        <v>3.5000000000582077</v>
      </c>
    </row>
    <row r="3358" spans="12:32" ht="12.75" customHeight="1" x14ac:dyDescent="0.3">
      <c r="L3358" s="86">
        <v>7</v>
      </c>
      <c r="M3358" s="87" t="s">
        <v>808</v>
      </c>
      <c r="N3358" s="86" t="s">
        <v>52</v>
      </c>
      <c r="O3358" s="87" t="s">
        <v>849</v>
      </c>
      <c r="P3358" s="87" t="s">
        <v>855</v>
      </c>
      <c r="Q3358" s="38"/>
      <c r="R3358" s="38"/>
      <c r="S3358" s="38"/>
      <c r="T3358" s="38"/>
      <c r="U3358" s="88" t="s">
        <v>540</v>
      </c>
      <c r="V3358" s="88" t="s">
        <v>1543</v>
      </c>
      <c r="W3358" s="88" t="s">
        <v>1544</v>
      </c>
      <c r="X3358" s="89">
        <v>43816.416666666664</v>
      </c>
      <c r="Y3358" s="71">
        <v>43816</v>
      </c>
      <c r="Z3358" s="90">
        <v>0.41666666666666669</v>
      </c>
      <c r="AA3358" s="89">
        <v>43816.75</v>
      </c>
      <c r="AB3358" s="71">
        <v>43816</v>
      </c>
      <c r="AC3358" s="91">
        <v>0.75</v>
      </c>
      <c r="AD3358" s="92">
        <v>0</v>
      </c>
      <c r="AE3358" s="91">
        <v>0.33333333333575865</v>
      </c>
      <c r="AF3358" s="92">
        <v>8.0000000000582077</v>
      </c>
    </row>
    <row r="3359" spans="12:32" ht="12.75" customHeight="1" x14ac:dyDescent="0.3">
      <c r="L3359" s="86">
        <v>7</v>
      </c>
      <c r="M3359" s="87" t="s">
        <v>808</v>
      </c>
      <c r="N3359" s="86" t="s">
        <v>52</v>
      </c>
      <c r="O3359" s="87" t="s">
        <v>849</v>
      </c>
      <c r="P3359" s="87" t="s">
        <v>855</v>
      </c>
      <c r="Q3359" s="38"/>
      <c r="R3359" s="38"/>
      <c r="S3359" s="38"/>
      <c r="T3359" s="38"/>
      <c r="U3359" s="88" t="s">
        <v>540</v>
      </c>
      <c r="V3359" s="88" t="s">
        <v>1543</v>
      </c>
      <c r="W3359" s="88" t="s">
        <v>1545</v>
      </c>
      <c r="X3359" s="89">
        <v>43804.458333333336</v>
      </c>
      <c r="Y3359" s="71">
        <v>43804</v>
      </c>
      <c r="Z3359" s="90">
        <v>0.45833333333333331</v>
      </c>
      <c r="AA3359" s="89">
        <v>43804.770833333336</v>
      </c>
      <c r="AB3359" s="71">
        <v>43804</v>
      </c>
      <c r="AC3359" s="91">
        <v>0.77083333333333326</v>
      </c>
      <c r="AD3359" s="92">
        <v>0</v>
      </c>
      <c r="AE3359" s="91">
        <v>0.3125</v>
      </c>
      <c r="AF3359" s="92">
        <v>7.5</v>
      </c>
    </row>
    <row r="3360" spans="12:32" ht="12.75" customHeight="1" x14ac:dyDescent="0.3">
      <c r="L3360" s="86">
        <v>7</v>
      </c>
      <c r="M3360" s="87" t="s">
        <v>808</v>
      </c>
      <c r="N3360" s="86" t="s">
        <v>52</v>
      </c>
      <c r="O3360" s="87" t="s">
        <v>849</v>
      </c>
      <c r="P3360" s="87" t="s">
        <v>855</v>
      </c>
      <c r="Q3360" s="38"/>
      <c r="R3360" s="38"/>
      <c r="S3360" s="38"/>
      <c r="T3360" s="38"/>
      <c r="U3360" s="88" t="s">
        <v>540</v>
      </c>
      <c r="V3360" s="88" t="s">
        <v>1543</v>
      </c>
      <c r="W3360" s="88" t="s">
        <v>1546</v>
      </c>
      <c r="X3360" s="89">
        <v>43802.458333333336</v>
      </c>
      <c r="Y3360" s="71">
        <v>43802</v>
      </c>
      <c r="Z3360" s="90">
        <v>0.45833333333333331</v>
      </c>
      <c r="AA3360" s="89">
        <v>43802.645833333336</v>
      </c>
      <c r="AB3360" s="71">
        <v>43802</v>
      </c>
      <c r="AC3360" s="91">
        <v>0.64583333333333337</v>
      </c>
      <c r="AD3360" s="92">
        <v>0</v>
      </c>
      <c r="AE3360" s="91">
        <v>0.1875</v>
      </c>
      <c r="AF3360" s="92">
        <v>4.5</v>
      </c>
    </row>
    <row r="3361" spans="12:32" ht="12.75" customHeight="1" x14ac:dyDescent="0.3">
      <c r="L3361" s="86">
        <v>7</v>
      </c>
      <c r="M3361" s="87" t="s">
        <v>808</v>
      </c>
      <c r="N3361" s="86" t="s">
        <v>52</v>
      </c>
      <c r="O3361" s="87" t="s">
        <v>849</v>
      </c>
      <c r="P3361" s="87" t="s">
        <v>855</v>
      </c>
      <c r="Q3361" s="38"/>
      <c r="R3361" s="38"/>
      <c r="S3361" s="38"/>
      <c r="T3361" s="38"/>
      <c r="U3361" s="88" t="s">
        <v>540</v>
      </c>
      <c r="V3361" s="88" t="s">
        <v>1543</v>
      </c>
      <c r="W3361" s="88" t="s">
        <v>1547</v>
      </c>
      <c r="Y3361" s="71"/>
      <c r="Z3361" s="90"/>
      <c r="AB3361" s="71"/>
      <c r="AC3361" s="91" t="s">
        <v>762</v>
      </c>
    </row>
    <row r="3362" spans="12:32" ht="12.75" customHeight="1" x14ac:dyDescent="0.3">
      <c r="L3362" s="86">
        <v>7</v>
      </c>
      <c r="M3362" s="87" t="s">
        <v>808</v>
      </c>
      <c r="N3362" s="86" t="s">
        <v>52</v>
      </c>
      <c r="O3362" s="87" t="s">
        <v>809</v>
      </c>
      <c r="P3362" s="38"/>
      <c r="Q3362" s="87" t="s">
        <v>810</v>
      </c>
      <c r="R3362" s="38"/>
      <c r="S3362" s="38"/>
      <c r="T3362" s="38"/>
      <c r="U3362" s="88" t="s">
        <v>540</v>
      </c>
      <c r="V3362" s="88" t="s">
        <v>1553</v>
      </c>
      <c r="W3362" s="88" t="s">
        <v>1582</v>
      </c>
      <c r="X3362" s="89">
        <v>43817.552083333336</v>
      </c>
      <c r="Y3362" s="71">
        <v>43817</v>
      </c>
      <c r="Z3362" s="90">
        <v>0.55208333333333337</v>
      </c>
      <c r="AA3362" s="89">
        <v>43817.75</v>
      </c>
      <c r="AB3362" s="71">
        <v>43817</v>
      </c>
      <c r="AC3362" s="91">
        <v>0.75</v>
      </c>
      <c r="AD3362" s="92">
        <v>0</v>
      </c>
      <c r="AE3362" s="91">
        <v>0.19791666666424135</v>
      </c>
      <c r="AF3362" s="92">
        <v>4.7499999999417923</v>
      </c>
    </row>
    <row r="3363" spans="12:32" ht="12.75" customHeight="1" x14ac:dyDescent="0.3">
      <c r="L3363" s="86">
        <v>7</v>
      </c>
      <c r="M3363" s="87" t="s">
        <v>808</v>
      </c>
      <c r="N3363" s="86" t="s">
        <v>52</v>
      </c>
      <c r="O3363" s="87" t="s">
        <v>809</v>
      </c>
      <c r="P3363" s="38"/>
      <c r="Q3363" s="87" t="s">
        <v>810</v>
      </c>
      <c r="R3363" s="38"/>
      <c r="S3363" s="38"/>
      <c r="T3363" s="38"/>
      <c r="U3363" s="88" t="s">
        <v>540</v>
      </c>
      <c r="V3363" s="88" t="s">
        <v>1553</v>
      </c>
      <c r="W3363" s="88" t="s">
        <v>1583</v>
      </c>
      <c r="X3363" s="89">
        <v>43816.708333333336</v>
      </c>
      <c r="Y3363" s="71">
        <v>43816</v>
      </c>
      <c r="Z3363" s="90">
        <v>0.70833333333333337</v>
      </c>
      <c r="AA3363" s="89">
        <v>43816.8125</v>
      </c>
      <c r="AB3363" s="71">
        <v>43816</v>
      </c>
      <c r="AC3363" s="91">
        <v>0.8125</v>
      </c>
      <c r="AD3363" s="92">
        <v>0</v>
      </c>
      <c r="AE3363" s="91">
        <v>0.10416666666424135</v>
      </c>
      <c r="AF3363" s="92">
        <v>2.4999999999417923</v>
      </c>
    </row>
    <row r="3364" spans="12:32" ht="12.75" customHeight="1" x14ac:dyDescent="0.3">
      <c r="L3364" s="86">
        <v>7</v>
      </c>
      <c r="M3364" s="87" t="s">
        <v>808</v>
      </c>
      <c r="N3364" s="86" t="s">
        <v>52</v>
      </c>
      <c r="O3364" s="87" t="s">
        <v>809</v>
      </c>
      <c r="P3364" s="38"/>
      <c r="Q3364" s="87" t="s">
        <v>810</v>
      </c>
      <c r="R3364" s="38"/>
      <c r="S3364" s="38"/>
      <c r="T3364" s="38"/>
      <c r="U3364" s="88" t="s">
        <v>540</v>
      </c>
      <c r="V3364" s="88" t="s">
        <v>1553</v>
      </c>
      <c r="W3364" s="88" t="s">
        <v>1584</v>
      </c>
      <c r="X3364" s="89">
        <v>43803.489583333336</v>
      </c>
      <c r="Y3364" s="71">
        <v>43803</v>
      </c>
      <c r="Z3364" s="90">
        <v>0.48958333333333331</v>
      </c>
      <c r="AA3364" s="89">
        <v>43803.666666666664</v>
      </c>
      <c r="AB3364" s="71">
        <v>43803</v>
      </c>
      <c r="AC3364" s="91">
        <v>0.66666666666666663</v>
      </c>
      <c r="AD3364" s="92">
        <v>0</v>
      </c>
      <c r="AE3364" s="91">
        <v>0.17708333332848269</v>
      </c>
      <c r="AF3364" s="92">
        <v>4.2499999998835847</v>
      </c>
    </row>
    <row r="3365" spans="12:32" ht="12.75" customHeight="1" x14ac:dyDescent="0.3">
      <c r="L3365" s="86">
        <v>7</v>
      </c>
      <c r="M3365" s="87" t="s">
        <v>808</v>
      </c>
      <c r="N3365" s="86" t="s">
        <v>52</v>
      </c>
      <c r="O3365" s="87" t="s">
        <v>809</v>
      </c>
      <c r="P3365" s="38"/>
      <c r="Q3365" s="87" t="s">
        <v>810</v>
      </c>
      <c r="R3365" s="38"/>
      <c r="S3365" s="38"/>
      <c r="T3365" s="38"/>
      <c r="U3365" s="88" t="s">
        <v>540</v>
      </c>
      <c r="V3365" s="88" t="s">
        <v>1553</v>
      </c>
      <c r="W3365" s="88" t="s">
        <v>1585</v>
      </c>
      <c r="X3365" s="89">
        <v>43819.5</v>
      </c>
      <c r="Y3365" s="71">
        <v>43819</v>
      </c>
      <c r="Z3365" s="90">
        <v>0.5</v>
      </c>
      <c r="AA3365" s="89">
        <v>43819.739583333336</v>
      </c>
      <c r="AB3365" s="71">
        <v>43819</v>
      </c>
      <c r="AC3365" s="91">
        <v>0.73958333333333337</v>
      </c>
      <c r="AD3365" s="92">
        <v>0</v>
      </c>
      <c r="AE3365" s="91">
        <v>0.23958333333575865</v>
      </c>
      <c r="AF3365" s="92">
        <v>5.7500000000582077</v>
      </c>
    </row>
    <row r="3366" spans="12:32" ht="12.75" customHeight="1" x14ac:dyDescent="0.3">
      <c r="L3366" s="86">
        <v>7</v>
      </c>
      <c r="M3366" s="87" t="s">
        <v>808</v>
      </c>
      <c r="N3366" s="86" t="s">
        <v>52</v>
      </c>
      <c r="O3366" s="87" t="s">
        <v>809</v>
      </c>
      <c r="P3366" s="38"/>
      <c r="Q3366" s="87" t="s">
        <v>810</v>
      </c>
      <c r="R3366" s="38"/>
      <c r="S3366" s="38"/>
      <c r="T3366" s="38"/>
      <c r="U3366" s="88" t="s">
        <v>540</v>
      </c>
      <c r="V3366" s="88" t="s">
        <v>1553</v>
      </c>
      <c r="W3366" s="88" t="s">
        <v>1586</v>
      </c>
      <c r="X3366" s="89">
        <v>43805.510416666664</v>
      </c>
      <c r="Y3366" s="71">
        <v>43805</v>
      </c>
      <c r="Z3366" s="90">
        <v>0.51041666666666663</v>
      </c>
      <c r="AA3366" s="89">
        <v>43805.614583333336</v>
      </c>
      <c r="AB3366" s="71">
        <v>43805</v>
      </c>
      <c r="AC3366" s="91">
        <v>0.61458333333333337</v>
      </c>
      <c r="AD3366" s="92">
        <v>0</v>
      </c>
      <c r="AE3366" s="91">
        <v>0.10416666667151731</v>
      </c>
      <c r="AF3366" s="92">
        <v>2.5000000001164153</v>
      </c>
    </row>
    <row r="3367" spans="12:32" ht="12.75" customHeight="1" x14ac:dyDescent="0.3">
      <c r="L3367" s="86">
        <v>7</v>
      </c>
      <c r="M3367" s="87" t="s">
        <v>808</v>
      </c>
      <c r="N3367" s="86" t="s">
        <v>52</v>
      </c>
      <c r="O3367" s="87" t="s">
        <v>809</v>
      </c>
      <c r="P3367" s="38"/>
      <c r="Q3367" s="87" t="s">
        <v>810</v>
      </c>
      <c r="R3367" s="38"/>
      <c r="S3367" s="38"/>
      <c r="T3367" s="38"/>
      <c r="U3367" s="88" t="s">
        <v>540</v>
      </c>
      <c r="V3367" s="88" t="s">
        <v>1553</v>
      </c>
      <c r="W3367" s="88" t="s">
        <v>1587</v>
      </c>
      <c r="X3367" s="89">
        <v>43801.53125</v>
      </c>
      <c r="Y3367" s="71">
        <v>43801</v>
      </c>
      <c r="Z3367" s="90">
        <v>0.53125</v>
      </c>
      <c r="AA3367" s="89">
        <v>43801.739583333336</v>
      </c>
      <c r="AB3367" s="71">
        <v>43801</v>
      </c>
      <c r="AC3367" s="91">
        <v>0.73958333333333337</v>
      </c>
      <c r="AD3367" s="92">
        <v>0</v>
      </c>
      <c r="AE3367" s="91">
        <v>0.20833333333575865</v>
      </c>
      <c r="AF3367" s="92">
        <v>5.0000000000582077</v>
      </c>
    </row>
    <row r="3368" spans="12:32" ht="12.75" customHeight="1" x14ac:dyDescent="0.3">
      <c r="L3368" s="86">
        <v>7</v>
      </c>
      <c r="M3368" s="87" t="s">
        <v>808</v>
      </c>
      <c r="N3368" s="86" t="s">
        <v>52</v>
      </c>
      <c r="O3368" s="87" t="s">
        <v>828</v>
      </c>
      <c r="P3368" s="87" t="s">
        <v>829</v>
      </c>
      <c r="Q3368" s="38"/>
      <c r="R3368" s="38"/>
      <c r="S3368" s="38"/>
      <c r="T3368" s="38"/>
      <c r="U3368" s="88" t="s">
        <v>540</v>
      </c>
      <c r="V3368" s="88" t="s">
        <v>1601</v>
      </c>
      <c r="W3368" s="88" t="s">
        <v>1602</v>
      </c>
      <c r="X3368" s="89">
        <v>43802.541666666664</v>
      </c>
      <c r="Y3368" s="71">
        <v>43802</v>
      </c>
      <c r="Z3368" s="90">
        <v>0.54166666666666663</v>
      </c>
      <c r="AA3368" s="89">
        <v>43802.666666666664</v>
      </c>
      <c r="AB3368" s="71">
        <v>43802</v>
      </c>
      <c r="AC3368" s="91">
        <v>0.66666666666666663</v>
      </c>
      <c r="AD3368" s="92">
        <v>0</v>
      </c>
      <c r="AE3368" s="91">
        <v>0.125</v>
      </c>
      <c r="AF3368" s="92">
        <v>3</v>
      </c>
    </row>
    <row r="3369" spans="12:32" ht="12.75" customHeight="1" x14ac:dyDescent="0.3">
      <c r="L3369" s="86">
        <v>7</v>
      </c>
      <c r="M3369" s="87" t="s">
        <v>808</v>
      </c>
      <c r="N3369" s="86" t="s">
        <v>52</v>
      </c>
      <c r="O3369" s="87" t="s">
        <v>809</v>
      </c>
      <c r="P3369" s="38"/>
      <c r="Q3369" s="38"/>
      <c r="R3369" s="38"/>
      <c r="S3369" s="38"/>
      <c r="T3369" s="38"/>
      <c r="U3369" s="88" t="s">
        <v>540</v>
      </c>
      <c r="V3369" s="88" t="s">
        <v>1607</v>
      </c>
      <c r="W3369" s="88" t="s">
        <v>1609</v>
      </c>
      <c r="X3369" s="89">
        <v>43804.458333333336</v>
      </c>
      <c r="Y3369" s="71">
        <v>43804</v>
      </c>
      <c r="Z3369" s="90">
        <v>0.45833333333333331</v>
      </c>
      <c r="AA3369" s="89">
        <v>43804.625</v>
      </c>
      <c r="AB3369" s="71">
        <v>43804</v>
      </c>
      <c r="AC3369" s="91">
        <v>0.625</v>
      </c>
      <c r="AD3369" s="92">
        <v>0</v>
      </c>
      <c r="AE3369" s="91">
        <v>0.16666666666424135</v>
      </c>
      <c r="AF3369" s="92">
        <v>3.9999999999417923</v>
      </c>
    </row>
    <row r="3370" spans="12:32" ht="12.75" customHeight="1" x14ac:dyDescent="0.3">
      <c r="L3370" s="86">
        <v>7</v>
      </c>
      <c r="M3370" s="87" t="s">
        <v>808</v>
      </c>
      <c r="N3370" s="86" t="s">
        <v>52</v>
      </c>
      <c r="O3370" s="87" t="s">
        <v>910</v>
      </c>
      <c r="P3370" s="87" t="s">
        <v>911</v>
      </c>
      <c r="Q3370" s="38"/>
      <c r="R3370" s="38"/>
      <c r="S3370" s="38"/>
      <c r="T3370" s="38"/>
      <c r="U3370" s="88" t="s">
        <v>540</v>
      </c>
      <c r="V3370" s="88" t="s">
        <v>1615</v>
      </c>
      <c r="W3370" s="88" t="s">
        <v>1670</v>
      </c>
      <c r="X3370" s="89">
        <v>43819.416666666664</v>
      </c>
      <c r="Y3370" s="71">
        <v>43819</v>
      </c>
      <c r="Z3370" s="90">
        <v>0.41666666666666669</v>
      </c>
      <c r="AA3370" s="89">
        <v>43819.645833333336</v>
      </c>
      <c r="AB3370" s="71">
        <v>43819</v>
      </c>
      <c r="AC3370" s="91">
        <v>0.64583333333333337</v>
      </c>
      <c r="AD3370" s="92">
        <v>0</v>
      </c>
      <c r="AE3370" s="91">
        <v>0.22916666667151731</v>
      </c>
      <c r="AF3370" s="92">
        <v>5.5000000001164153</v>
      </c>
    </row>
    <row r="3371" spans="12:32" ht="12.75" customHeight="1" x14ac:dyDescent="0.3">
      <c r="L3371" s="86">
        <v>7</v>
      </c>
      <c r="M3371" s="87" t="s">
        <v>808</v>
      </c>
      <c r="N3371" s="86" t="s">
        <v>52</v>
      </c>
      <c r="O3371" s="87" t="s">
        <v>910</v>
      </c>
      <c r="P3371" s="87" t="s">
        <v>911</v>
      </c>
      <c r="Q3371" s="38"/>
      <c r="R3371" s="38"/>
      <c r="S3371" s="38"/>
      <c r="T3371" s="38"/>
      <c r="U3371" s="88" t="s">
        <v>540</v>
      </c>
      <c r="V3371" s="88" t="s">
        <v>1615</v>
      </c>
      <c r="W3371" s="88" t="s">
        <v>1671</v>
      </c>
      <c r="X3371" s="89">
        <v>43830.416666666664</v>
      </c>
      <c r="Y3371" s="71">
        <v>43830</v>
      </c>
      <c r="Z3371" s="90">
        <v>0.41666666666666669</v>
      </c>
      <c r="AA3371" s="89">
        <v>43830.666666666664</v>
      </c>
      <c r="AB3371" s="71">
        <v>43830</v>
      </c>
      <c r="AC3371" s="91">
        <v>0.66666666666666663</v>
      </c>
      <c r="AD3371" s="92">
        <v>0</v>
      </c>
      <c r="AE3371" s="91">
        <v>0.25</v>
      </c>
      <c r="AF3371" s="92">
        <v>6</v>
      </c>
    </row>
    <row r="3372" spans="12:32" ht="12.75" customHeight="1" x14ac:dyDescent="0.3">
      <c r="L3372" s="86">
        <v>7</v>
      </c>
      <c r="M3372" s="87" t="s">
        <v>808</v>
      </c>
      <c r="N3372" s="86" t="s">
        <v>52</v>
      </c>
      <c r="O3372" s="87" t="s">
        <v>910</v>
      </c>
      <c r="P3372" s="87" t="s">
        <v>911</v>
      </c>
      <c r="Q3372" s="38"/>
      <c r="R3372" s="38"/>
      <c r="S3372" s="38"/>
      <c r="T3372" s="38"/>
      <c r="U3372" s="88" t="s">
        <v>540</v>
      </c>
      <c r="V3372" s="88" t="s">
        <v>1615</v>
      </c>
      <c r="W3372" s="88" t="s">
        <v>1672</v>
      </c>
      <c r="X3372" s="89">
        <v>43826.416666666664</v>
      </c>
      <c r="Y3372" s="71">
        <v>43826</v>
      </c>
      <c r="Z3372" s="90">
        <v>0.41666666666666669</v>
      </c>
      <c r="AA3372" s="89">
        <v>43826.791666666664</v>
      </c>
      <c r="AB3372" s="71">
        <v>43826</v>
      </c>
      <c r="AC3372" s="91">
        <v>0.79166666666666674</v>
      </c>
      <c r="AD3372" s="92">
        <v>0</v>
      </c>
      <c r="AE3372" s="91">
        <v>0.375</v>
      </c>
      <c r="AF3372" s="92">
        <v>9</v>
      </c>
    </row>
    <row r="3373" spans="12:32" ht="12.75" customHeight="1" x14ac:dyDescent="0.3">
      <c r="L3373" s="86">
        <v>7</v>
      </c>
      <c r="M3373" s="87" t="s">
        <v>808</v>
      </c>
      <c r="N3373" s="86" t="s">
        <v>52</v>
      </c>
      <c r="O3373" s="87" t="s">
        <v>910</v>
      </c>
      <c r="P3373" s="87" t="s">
        <v>911</v>
      </c>
      <c r="Q3373" s="38"/>
      <c r="R3373" s="38"/>
      <c r="S3373" s="38"/>
      <c r="T3373" s="38"/>
      <c r="U3373" s="88" t="s">
        <v>540</v>
      </c>
      <c r="V3373" s="88" t="s">
        <v>1615</v>
      </c>
      <c r="W3373" s="88" t="s">
        <v>1673</v>
      </c>
      <c r="X3373" s="89">
        <v>43804.416666666664</v>
      </c>
      <c r="Y3373" s="71">
        <v>43804</v>
      </c>
      <c r="Z3373" s="90">
        <v>0.41666666666666669</v>
      </c>
      <c r="AA3373" s="89">
        <v>43804.458333333336</v>
      </c>
      <c r="AB3373" s="71">
        <v>43804</v>
      </c>
      <c r="AC3373" s="91">
        <v>0.45833333333333331</v>
      </c>
      <c r="AD3373" s="92">
        <v>0</v>
      </c>
      <c r="AE3373" s="91">
        <v>4.1666666671517305E-2</v>
      </c>
      <c r="AF3373" s="92">
        <v>1.0000000001164153</v>
      </c>
    </row>
    <row r="3374" spans="12:32" ht="12.75" customHeight="1" x14ac:dyDescent="0.3">
      <c r="L3374" s="86">
        <v>7</v>
      </c>
      <c r="M3374" s="87" t="s">
        <v>808</v>
      </c>
      <c r="N3374" s="86" t="s">
        <v>52</v>
      </c>
      <c r="O3374" s="87" t="s">
        <v>910</v>
      </c>
      <c r="P3374" s="87" t="s">
        <v>911</v>
      </c>
      <c r="Q3374" s="38"/>
      <c r="R3374" s="38"/>
      <c r="S3374" s="38"/>
      <c r="T3374" s="38"/>
      <c r="U3374" s="88" t="s">
        <v>540</v>
      </c>
      <c r="V3374" s="88" t="s">
        <v>1615</v>
      </c>
      <c r="W3374" s="88" t="s">
        <v>1674</v>
      </c>
      <c r="X3374" s="89">
        <v>43818.416666666664</v>
      </c>
      <c r="Y3374" s="71">
        <v>43818</v>
      </c>
      <c r="Z3374" s="90">
        <v>0.41666666666666669</v>
      </c>
      <c r="AA3374" s="89">
        <v>43818.8125</v>
      </c>
      <c r="AB3374" s="71">
        <v>43818</v>
      </c>
      <c r="AC3374" s="91">
        <v>0.8125</v>
      </c>
      <c r="AD3374" s="92">
        <v>0</v>
      </c>
      <c r="AE3374" s="91">
        <v>0.39583333333575865</v>
      </c>
      <c r="AF3374" s="92">
        <v>9.5000000000582077</v>
      </c>
    </row>
    <row r="3375" spans="12:32" ht="12.75" customHeight="1" x14ac:dyDescent="0.3">
      <c r="L3375" s="86">
        <v>7</v>
      </c>
      <c r="M3375" s="87" t="s">
        <v>808</v>
      </c>
      <c r="N3375" s="86" t="s">
        <v>52</v>
      </c>
      <c r="O3375" s="87" t="s">
        <v>910</v>
      </c>
      <c r="P3375" s="87" t="s">
        <v>911</v>
      </c>
      <c r="Q3375" s="38"/>
      <c r="R3375" s="38"/>
      <c r="S3375" s="38"/>
      <c r="T3375" s="38"/>
      <c r="U3375" s="88" t="s">
        <v>540</v>
      </c>
      <c r="V3375" s="88" t="s">
        <v>1615</v>
      </c>
      <c r="W3375" s="88" t="s">
        <v>1675</v>
      </c>
      <c r="X3375" s="89">
        <v>43805.416666666664</v>
      </c>
      <c r="Y3375" s="71">
        <v>43805</v>
      </c>
      <c r="Z3375" s="90">
        <v>0.41666666666666669</v>
      </c>
      <c r="AA3375" s="89">
        <v>43805.791666666664</v>
      </c>
      <c r="AB3375" s="71">
        <v>43805</v>
      </c>
      <c r="AC3375" s="91">
        <v>0.79166666666666674</v>
      </c>
      <c r="AD3375" s="92">
        <v>0</v>
      </c>
      <c r="AE3375" s="91">
        <v>0.375</v>
      </c>
      <c r="AF3375" s="92">
        <v>9</v>
      </c>
    </row>
    <row r="3376" spans="12:32" ht="12.75" customHeight="1" x14ac:dyDescent="0.3">
      <c r="L3376" s="86">
        <v>7</v>
      </c>
      <c r="M3376" s="87" t="s">
        <v>808</v>
      </c>
      <c r="N3376" s="86" t="s">
        <v>52</v>
      </c>
      <c r="O3376" s="87" t="s">
        <v>910</v>
      </c>
      <c r="P3376" s="87" t="s">
        <v>911</v>
      </c>
      <c r="Q3376" s="38"/>
      <c r="R3376" s="38"/>
      <c r="S3376" s="38"/>
      <c r="T3376" s="38"/>
      <c r="U3376" s="88" t="s">
        <v>540</v>
      </c>
      <c r="V3376" s="88" t="s">
        <v>1615</v>
      </c>
      <c r="W3376" s="88" t="s">
        <v>1676</v>
      </c>
      <c r="X3376" s="89">
        <v>43822.427083333336</v>
      </c>
      <c r="Y3376" s="71">
        <v>43822</v>
      </c>
      <c r="Z3376" s="90">
        <v>0.42708333333333331</v>
      </c>
      <c r="AA3376" s="89">
        <v>43822.791666666664</v>
      </c>
      <c r="AB3376" s="71">
        <v>43822</v>
      </c>
      <c r="AC3376" s="91">
        <v>0.79166666666666674</v>
      </c>
      <c r="AD3376" s="92">
        <v>0</v>
      </c>
      <c r="AE3376" s="91">
        <v>0.36458333332848269</v>
      </c>
      <c r="AF3376" s="92">
        <v>8.7499999998835847</v>
      </c>
    </row>
    <row r="3377" spans="12:32" ht="12.75" customHeight="1" x14ac:dyDescent="0.3">
      <c r="L3377" s="86">
        <v>7</v>
      </c>
      <c r="M3377" s="87" t="s">
        <v>808</v>
      </c>
      <c r="N3377" s="86" t="s">
        <v>52</v>
      </c>
      <c r="O3377" s="87" t="s">
        <v>910</v>
      </c>
      <c r="P3377" s="87" t="s">
        <v>911</v>
      </c>
      <c r="Q3377" s="38"/>
      <c r="R3377" s="38"/>
      <c r="S3377" s="38"/>
      <c r="T3377" s="38"/>
      <c r="U3377" s="88" t="s">
        <v>540</v>
      </c>
      <c r="V3377" s="88" t="s">
        <v>1615</v>
      </c>
      <c r="W3377" s="88" t="s">
        <v>1677</v>
      </c>
      <c r="X3377" s="89">
        <v>43811.427083333336</v>
      </c>
      <c r="Y3377" s="71">
        <v>43811</v>
      </c>
      <c r="Z3377" s="90">
        <v>0.42708333333333331</v>
      </c>
      <c r="AA3377" s="89">
        <v>43811.791666666664</v>
      </c>
      <c r="AB3377" s="71">
        <v>43811</v>
      </c>
      <c r="AC3377" s="91">
        <v>0.79166666666666674</v>
      </c>
      <c r="AD3377" s="92">
        <v>0</v>
      </c>
      <c r="AE3377" s="91">
        <v>0.36458333332848269</v>
      </c>
      <c r="AF3377" s="92">
        <v>8.7499999998835847</v>
      </c>
    </row>
    <row r="3378" spans="12:32" ht="12.75" customHeight="1" x14ac:dyDescent="0.3">
      <c r="L3378" s="86">
        <v>7</v>
      </c>
      <c r="M3378" s="87" t="s">
        <v>808</v>
      </c>
      <c r="N3378" s="86" t="s">
        <v>52</v>
      </c>
      <c r="O3378" s="87" t="s">
        <v>910</v>
      </c>
      <c r="P3378" s="87" t="s">
        <v>911</v>
      </c>
      <c r="Q3378" s="38"/>
      <c r="R3378" s="38"/>
      <c r="S3378" s="38"/>
      <c r="T3378" s="38"/>
      <c r="U3378" s="88" t="s">
        <v>540</v>
      </c>
      <c r="V3378" s="88" t="s">
        <v>1615</v>
      </c>
      <c r="W3378" s="88" t="s">
        <v>1678</v>
      </c>
      <c r="X3378" s="89">
        <v>43808.427083333336</v>
      </c>
      <c r="Y3378" s="71">
        <v>43808</v>
      </c>
      <c r="Z3378" s="90">
        <v>0.42708333333333331</v>
      </c>
      <c r="AA3378" s="89">
        <v>43808.75</v>
      </c>
      <c r="AB3378" s="71">
        <v>43808</v>
      </c>
      <c r="AC3378" s="91">
        <v>0.75</v>
      </c>
      <c r="AD3378" s="92">
        <v>0</v>
      </c>
      <c r="AE3378" s="91">
        <v>0.32291666666424135</v>
      </c>
      <c r="AF3378" s="92">
        <v>7.7499999999417923</v>
      </c>
    </row>
    <row r="3379" spans="12:32" ht="12.75" customHeight="1" x14ac:dyDescent="0.3">
      <c r="L3379" s="86">
        <v>7</v>
      </c>
      <c r="M3379" s="87" t="s">
        <v>808</v>
      </c>
      <c r="N3379" s="86" t="s">
        <v>52</v>
      </c>
      <c r="O3379" s="87" t="s">
        <v>910</v>
      </c>
      <c r="P3379" s="87" t="s">
        <v>911</v>
      </c>
      <c r="Q3379" s="38"/>
      <c r="R3379" s="38"/>
      <c r="S3379" s="38"/>
      <c r="T3379" s="38"/>
      <c r="U3379" s="88" t="s">
        <v>540</v>
      </c>
      <c r="V3379" s="88" t="s">
        <v>1615</v>
      </c>
      <c r="W3379" s="88" t="s">
        <v>1679</v>
      </c>
      <c r="X3379" s="89">
        <v>43821.458333333336</v>
      </c>
      <c r="Y3379" s="71">
        <v>43821</v>
      </c>
      <c r="Z3379" s="90">
        <v>0.45833333333333331</v>
      </c>
      <c r="AA3379" s="89">
        <v>43821.520833333336</v>
      </c>
      <c r="AB3379" s="71">
        <v>43821</v>
      </c>
      <c r="AC3379" s="91">
        <v>1.5208333333333335</v>
      </c>
      <c r="AD3379" s="92">
        <v>0</v>
      </c>
      <c r="AE3379" s="91">
        <v>6.25E-2</v>
      </c>
      <c r="AF3379" s="92">
        <v>1.5</v>
      </c>
    </row>
    <row r="3380" spans="12:32" ht="12.75" customHeight="1" x14ac:dyDescent="0.3">
      <c r="L3380" s="86">
        <v>7</v>
      </c>
      <c r="M3380" s="87" t="s">
        <v>808</v>
      </c>
      <c r="N3380" s="86" t="s">
        <v>52</v>
      </c>
      <c r="O3380" s="87" t="s">
        <v>910</v>
      </c>
      <c r="P3380" s="87" t="s">
        <v>911</v>
      </c>
      <c r="Q3380" s="38"/>
      <c r="R3380" s="38"/>
      <c r="S3380" s="38"/>
      <c r="T3380" s="38"/>
      <c r="U3380" s="88" t="s">
        <v>540</v>
      </c>
      <c r="V3380" s="88" t="s">
        <v>1615</v>
      </c>
      <c r="W3380" s="88" t="s">
        <v>1680</v>
      </c>
      <c r="X3380" s="89">
        <v>43804.625</v>
      </c>
      <c r="Y3380" s="71">
        <v>43804</v>
      </c>
      <c r="Z3380" s="90">
        <v>0.625</v>
      </c>
      <c r="AA3380" s="89">
        <v>43804.8125</v>
      </c>
      <c r="AB3380" s="71">
        <v>43804</v>
      </c>
      <c r="AC3380" s="91">
        <v>0.8125</v>
      </c>
      <c r="AD3380" s="92">
        <v>0</v>
      </c>
      <c r="AE3380" s="91">
        <v>0.1875</v>
      </c>
      <c r="AF3380" s="92">
        <v>4.5</v>
      </c>
    </row>
    <row r="3381" spans="12:32" ht="12.75" customHeight="1" x14ac:dyDescent="0.3">
      <c r="L3381" s="86">
        <v>7</v>
      </c>
      <c r="M3381" s="87" t="s">
        <v>808</v>
      </c>
      <c r="N3381" s="86" t="s">
        <v>52</v>
      </c>
      <c r="O3381" s="87" t="s">
        <v>889</v>
      </c>
      <c r="P3381" s="87" t="s">
        <v>1254</v>
      </c>
      <c r="Q3381" s="38"/>
      <c r="R3381" s="38"/>
      <c r="S3381" s="38"/>
      <c r="T3381" s="38"/>
      <c r="U3381" s="88" t="s">
        <v>540</v>
      </c>
      <c r="V3381" s="88" t="s">
        <v>1739</v>
      </c>
      <c r="W3381" s="88" t="s">
        <v>1761</v>
      </c>
      <c r="X3381" s="89">
        <v>43808.458333333336</v>
      </c>
      <c r="Y3381" s="71">
        <v>43808</v>
      </c>
      <c r="Z3381" s="90">
        <v>0.45833333333333331</v>
      </c>
      <c r="AA3381" s="89">
        <v>43808.6875</v>
      </c>
      <c r="AB3381" s="71">
        <v>43808</v>
      </c>
      <c r="AC3381" s="91">
        <v>0.6875</v>
      </c>
      <c r="AD3381" s="92">
        <v>0</v>
      </c>
      <c r="AE3381" s="91">
        <v>0.22916666666424135</v>
      </c>
      <c r="AF3381" s="92">
        <v>5.4999999999417923</v>
      </c>
    </row>
    <row r="3382" spans="12:32" ht="12.75" customHeight="1" x14ac:dyDescent="0.3">
      <c r="L3382" s="86">
        <v>7</v>
      </c>
      <c r="M3382" s="87" t="s">
        <v>808</v>
      </c>
      <c r="N3382" s="86" t="s">
        <v>52</v>
      </c>
      <c r="O3382" s="87" t="s">
        <v>889</v>
      </c>
      <c r="P3382" s="87" t="s">
        <v>1254</v>
      </c>
      <c r="Q3382" s="38"/>
      <c r="R3382" s="38"/>
      <c r="S3382" s="38"/>
      <c r="T3382" s="38"/>
      <c r="U3382" s="88" t="s">
        <v>540</v>
      </c>
      <c r="V3382" s="88" t="s">
        <v>1739</v>
      </c>
      <c r="W3382" s="88" t="s">
        <v>1762</v>
      </c>
      <c r="X3382" s="89">
        <v>43801.458333333336</v>
      </c>
      <c r="Y3382" s="71">
        <v>43801</v>
      </c>
      <c r="Z3382" s="90">
        <v>0.45833333333333331</v>
      </c>
      <c r="AA3382" s="89">
        <v>43801.5</v>
      </c>
      <c r="AB3382" s="71">
        <v>43801</v>
      </c>
      <c r="AC3382" s="91">
        <v>1.5</v>
      </c>
      <c r="AD3382" s="92">
        <v>0</v>
      </c>
      <c r="AE3382" s="91">
        <v>4.1666666664241347E-2</v>
      </c>
      <c r="AF3382" s="92">
        <v>0.99999999994179234</v>
      </c>
    </row>
    <row r="3383" spans="12:32" ht="12.75" customHeight="1" x14ac:dyDescent="0.3">
      <c r="L3383" s="86">
        <v>7</v>
      </c>
      <c r="M3383" s="87" t="s">
        <v>808</v>
      </c>
      <c r="N3383" s="86" t="s">
        <v>52</v>
      </c>
      <c r="O3383" s="87" t="s">
        <v>889</v>
      </c>
      <c r="P3383" s="87" t="s">
        <v>1254</v>
      </c>
      <c r="Q3383" s="38"/>
      <c r="R3383" s="38"/>
      <c r="S3383" s="38"/>
      <c r="T3383" s="38"/>
      <c r="U3383" s="88" t="s">
        <v>540</v>
      </c>
      <c r="V3383" s="88" t="s">
        <v>1739</v>
      </c>
      <c r="W3383" s="88" t="s">
        <v>1763</v>
      </c>
      <c r="X3383" s="89">
        <v>43811.458333333336</v>
      </c>
      <c r="Y3383" s="71">
        <v>43811</v>
      </c>
      <c r="Z3383" s="90">
        <v>0.45833333333333331</v>
      </c>
      <c r="AA3383" s="89">
        <v>43811.666666666664</v>
      </c>
      <c r="AB3383" s="71">
        <v>43811</v>
      </c>
      <c r="AC3383" s="91">
        <v>0.66666666666666663</v>
      </c>
      <c r="AD3383" s="92">
        <v>0</v>
      </c>
      <c r="AE3383" s="91">
        <v>0.20833333332848269</v>
      </c>
      <c r="AF3383" s="92">
        <v>4.9999999998835847</v>
      </c>
    </row>
    <row r="3384" spans="12:32" ht="12.75" customHeight="1" x14ac:dyDescent="0.3">
      <c r="L3384" s="86">
        <v>7</v>
      </c>
      <c r="M3384" s="87" t="s">
        <v>808</v>
      </c>
      <c r="N3384" s="86" t="s">
        <v>52</v>
      </c>
      <c r="O3384" s="87" t="s">
        <v>889</v>
      </c>
      <c r="P3384" s="87" t="s">
        <v>1254</v>
      </c>
      <c r="Q3384" s="38"/>
      <c r="R3384" s="38"/>
      <c r="S3384" s="38"/>
      <c r="T3384" s="38"/>
      <c r="U3384" s="88" t="s">
        <v>540</v>
      </c>
      <c r="V3384" s="88" t="s">
        <v>1739</v>
      </c>
      <c r="W3384" s="88" t="s">
        <v>1764</v>
      </c>
      <c r="X3384" s="89">
        <v>43815.46875</v>
      </c>
      <c r="Y3384" s="71">
        <v>43815</v>
      </c>
      <c r="Z3384" s="90">
        <v>0.46875</v>
      </c>
      <c r="AA3384" s="89">
        <v>43815.729166666664</v>
      </c>
      <c r="AB3384" s="71">
        <v>43815</v>
      </c>
      <c r="AC3384" s="91">
        <v>0.72916666666666663</v>
      </c>
      <c r="AD3384" s="92">
        <v>0</v>
      </c>
      <c r="AE3384" s="91">
        <v>0.26041666666424135</v>
      </c>
      <c r="AF3384" s="92">
        <v>6.2499999999417923</v>
      </c>
    </row>
    <row r="3385" spans="12:32" ht="12.75" customHeight="1" x14ac:dyDescent="0.3">
      <c r="L3385" s="86">
        <v>7</v>
      </c>
      <c r="M3385" s="87" t="s">
        <v>808</v>
      </c>
      <c r="N3385" s="86" t="s">
        <v>52</v>
      </c>
      <c r="O3385" s="87" t="s">
        <v>889</v>
      </c>
      <c r="P3385" s="87" t="s">
        <v>1254</v>
      </c>
      <c r="Q3385" s="38"/>
      <c r="R3385" s="38"/>
      <c r="S3385" s="38"/>
      <c r="T3385" s="38"/>
      <c r="U3385" s="88" t="s">
        <v>540</v>
      </c>
      <c r="V3385" s="88" t="s">
        <v>1739</v>
      </c>
      <c r="W3385" s="88" t="s">
        <v>1765</v>
      </c>
      <c r="X3385" s="89">
        <v>43819.5</v>
      </c>
      <c r="Y3385" s="71">
        <v>43819</v>
      </c>
      <c r="Z3385" s="90">
        <v>0.5</v>
      </c>
      <c r="AA3385" s="89">
        <v>43819.708333333336</v>
      </c>
      <c r="AB3385" s="71">
        <v>43819</v>
      </c>
      <c r="AC3385" s="91">
        <v>0.70833333333333337</v>
      </c>
      <c r="AD3385" s="92">
        <v>0</v>
      </c>
      <c r="AE3385" s="91">
        <v>0.20833333333575865</v>
      </c>
      <c r="AF3385" s="92">
        <v>5.0000000000582077</v>
      </c>
    </row>
    <row r="3386" spans="12:32" ht="12.75" customHeight="1" x14ac:dyDescent="0.3">
      <c r="L3386" s="86">
        <v>7</v>
      </c>
      <c r="M3386" s="87" t="s">
        <v>808</v>
      </c>
      <c r="N3386" s="86" t="s">
        <v>52</v>
      </c>
      <c r="O3386" s="87" t="s">
        <v>889</v>
      </c>
      <c r="P3386" s="87" t="s">
        <v>1254</v>
      </c>
      <c r="Q3386" s="38"/>
      <c r="R3386" s="38"/>
      <c r="S3386" s="38"/>
      <c r="T3386" s="38"/>
      <c r="U3386" s="88" t="s">
        <v>540</v>
      </c>
      <c r="V3386" s="88" t="s">
        <v>1739</v>
      </c>
      <c r="W3386" s="88" t="s">
        <v>1766</v>
      </c>
      <c r="X3386" s="89">
        <v>43809.520833333336</v>
      </c>
      <c r="Y3386" s="71">
        <v>43809</v>
      </c>
      <c r="Z3386" s="90">
        <v>0.52083333333333337</v>
      </c>
      <c r="AA3386" s="89">
        <v>43809.708333333336</v>
      </c>
      <c r="AB3386" s="71">
        <v>43809</v>
      </c>
      <c r="AC3386" s="91">
        <v>0.70833333333333337</v>
      </c>
      <c r="AD3386" s="92">
        <v>0</v>
      </c>
      <c r="AE3386" s="91">
        <v>0.1875</v>
      </c>
      <c r="AF3386" s="92">
        <v>4.5</v>
      </c>
    </row>
    <row r="3387" spans="12:32" ht="12.75" customHeight="1" x14ac:dyDescent="0.3">
      <c r="L3387" s="86">
        <v>7</v>
      </c>
      <c r="M3387" s="87" t="s">
        <v>808</v>
      </c>
      <c r="N3387" s="86" t="s">
        <v>52</v>
      </c>
      <c r="O3387" s="87" t="s">
        <v>843</v>
      </c>
      <c r="P3387" s="87" t="s">
        <v>844</v>
      </c>
      <c r="Q3387" s="38"/>
      <c r="R3387" s="38"/>
      <c r="S3387" s="38"/>
      <c r="T3387" s="38"/>
      <c r="U3387" s="88" t="s">
        <v>540</v>
      </c>
      <c r="V3387" s="88" t="s">
        <v>1780</v>
      </c>
      <c r="W3387" s="88" t="s">
        <v>1805</v>
      </c>
      <c r="X3387" s="89">
        <v>43808.583333333336</v>
      </c>
      <c r="Y3387" s="71">
        <v>43808</v>
      </c>
      <c r="Z3387" s="90">
        <v>0.58333333333333337</v>
      </c>
      <c r="AA3387" s="89">
        <v>43809.4375</v>
      </c>
      <c r="AB3387" s="71">
        <v>43809</v>
      </c>
      <c r="AC3387" s="91">
        <v>0.4375</v>
      </c>
      <c r="AD3387" s="92">
        <v>0</v>
      </c>
      <c r="AE3387" s="91">
        <v>0.27083333333333331</v>
      </c>
      <c r="AF3387" s="92">
        <v>6.5</v>
      </c>
    </row>
    <row r="3388" spans="12:32" ht="12.75" customHeight="1" x14ac:dyDescent="0.3">
      <c r="L3388" s="86">
        <v>7</v>
      </c>
      <c r="M3388" s="87" t="s">
        <v>808</v>
      </c>
      <c r="N3388" s="86" t="s">
        <v>52</v>
      </c>
      <c r="O3388" s="87" t="s">
        <v>843</v>
      </c>
      <c r="P3388" s="87" t="s">
        <v>844</v>
      </c>
      <c r="Q3388" s="38"/>
      <c r="R3388" s="38"/>
      <c r="S3388" s="38"/>
      <c r="T3388" s="38"/>
      <c r="U3388" s="88" t="s">
        <v>540</v>
      </c>
      <c r="V3388" s="88" t="s">
        <v>1780</v>
      </c>
      <c r="W3388" s="88" t="s">
        <v>1806</v>
      </c>
      <c r="X3388" s="89">
        <v>43810.625</v>
      </c>
      <c r="Y3388" s="71">
        <v>43810</v>
      </c>
      <c r="Z3388" s="90">
        <v>0.625</v>
      </c>
      <c r="AA3388" s="89">
        <v>43810.739583333336</v>
      </c>
      <c r="AB3388" s="71">
        <v>43810</v>
      </c>
      <c r="AC3388" s="91">
        <v>0.73958333333333337</v>
      </c>
      <c r="AD3388" s="92">
        <v>0</v>
      </c>
      <c r="AE3388" s="91">
        <v>0.11458333333575865</v>
      </c>
      <c r="AF3388" s="92">
        <v>2.7500000000582077</v>
      </c>
    </row>
    <row r="3389" spans="12:32" ht="12.75" customHeight="1" x14ac:dyDescent="0.3">
      <c r="L3389" s="86">
        <v>7</v>
      </c>
      <c r="M3389" s="87" t="s">
        <v>808</v>
      </c>
      <c r="N3389" s="86" t="s">
        <v>52</v>
      </c>
      <c r="O3389" s="87" t="s">
        <v>843</v>
      </c>
      <c r="P3389" s="87" t="s">
        <v>844</v>
      </c>
      <c r="Q3389" s="38"/>
      <c r="R3389" s="38"/>
      <c r="S3389" s="38"/>
      <c r="T3389" s="38"/>
      <c r="U3389" s="88" t="s">
        <v>540</v>
      </c>
      <c r="V3389" s="88" t="s">
        <v>1780</v>
      </c>
      <c r="W3389" s="88" t="s">
        <v>1807</v>
      </c>
      <c r="X3389" s="89">
        <v>43815.802083333336</v>
      </c>
      <c r="Y3389" s="71">
        <v>43815</v>
      </c>
      <c r="Z3389" s="90">
        <v>0.80208333333333326</v>
      </c>
      <c r="AA3389" s="89">
        <v>43816.78125</v>
      </c>
      <c r="AB3389" s="71">
        <v>43816</v>
      </c>
      <c r="AC3389" s="91">
        <v>0.78125</v>
      </c>
      <c r="AD3389" s="92">
        <v>0</v>
      </c>
      <c r="AE3389" s="91">
        <v>0.39583333333333343</v>
      </c>
      <c r="AF3389" s="92">
        <v>9.5000000000000018</v>
      </c>
    </row>
    <row r="3390" spans="12:32" ht="12.75" customHeight="1" x14ac:dyDescent="0.3">
      <c r="L3390" s="86">
        <v>7</v>
      </c>
      <c r="M3390" s="87" t="s">
        <v>808</v>
      </c>
      <c r="N3390" s="86" t="s">
        <v>52</v>
      </c>
      <c r="O3390" s="87" t="s">
        <v>843</v>
      </c>
      <c r="P3390" s="87" t="s">
        <v>844</v>
      </c>
      <c r="Q3390" s="38"/>
      <c r="R3390" s="38"/>
      <c r="S3390" s="38"/>
      <c r="T3390" s="38"/>
      <c r="U3390" s="88" t="s">
        <v>540</v>
      </c>
      <c r="V3390" s="88" t="s">
        <v>1780</v>
      </c>
      <c r="W3390" s="88" t="s">
        <v>1808</v>
      </c>
      <c r="X3390" s="89">
        <v>43829.489583333336</v>
      </c>
      <c r="Y3390" s="71">
        <v>43829</v>
      </c>
      <c r="Z3390" s="90">
        <v>0.48958333333333331</v>
      </c>
      <c r="AA3390" s="89">
        <v>43829.645833333336</v>
      </c>
      <c r="AB3390" s="71">
        <v>43829</v>
      </c>
      <c r="AC3390" s="91">
        <v>0.64583333333333337</v>
      </c>
      <c r="AD3390" s="92">
        <v>0</v>
      </c>
      <c r="AE3390" s="91">
        <v>0.15625</v>
      </c>
      <c r="AF3390" s="92">
        <v>3.75</v>
      </c>
    </row>
    <row r="3391" spans="12:32" ht="12.75" customHeight="1" x14ac:dyDescent="0.3">
      <c r="L3391" s="86">
        <v>7</v>
      </c>
      <c r="M3391" s="87" t="s">
        <v>808</v>
      </c>
      <c r="N3391" s="86" t="s">
        <v>52</v>
      </c>
      <c r="O3391" s="87" t="s">
        <v>828</v>
      </c>
      <c r="P3391" s="87" t="s">
        <v>829</v>
      </c>
      <c r="Q3391" s="38"/>
      <c r="R3391" s="38"/>
      <c r="S3391" s="38"/>
      <c r="T3391" s="38"/>
      <c r="U3391" s="88" t="s">
        <v>540</v>
      </c>
      <c r="V3391" s="88" t="s">
        <v>1819</v>
      </c>
      <c r="W3391" s="88" t="s">
        <v>1847</v>
      </c>
      <c r="X3391" s="89">
        <v>43809.645833333336</v>
      </c>
      <c r="Y3391" s="71">
        <v>43809</v>
      </c>
      <c r="Z3391" s="90">
        <v>0.64583333333333337</v>
      </c>
      <c r="AA3391" s="89">
        <v>43810.375</v>
      </c>
      <c r="AB3391" s="71">
        <v>43810</v>
      </c>
      <c r="AC3391" s="91">
        <v>0.375</v>
      </c>
      <c r="AD3391" s="92">
        <v>0</v>
      </c>
      <c r="AE3391" s="91">
        <v>0.14583333333333331</v>
      </c>
      <c r="AF3391" s="92">
        <v>3.4999999999999996</v>
      </c>
    </row>
    <row r="3392" spans="12:32" ht="12.75" customHeight="1" x14ac:dyDescent="0.3">
      <c r="L3392" s="86">
        <v>7</v>
      </c>
      <c r="M3392" s="87" t="s">
        <v>808</v>
      </c>
      <c r="N3392" s="86" t="s">
        <v>52</v>
      </c>
      <c r="O3392" s="87" t="s">
        <v>828</v>
      </c>
      <c r="P3392" s="87" t="s">
        <v>829</v>
      </c>
      <c r="Q3392" s="38"/>
      <c r="R3392" s="38"/>
      <c r="S3392" s="38"/>
      <c r="T3392" s="38"/>
      <c r="U3392" s="88" t="s">
        <v>540</v>
      </c>
      <c r="V3392" s="88" t="s">
        <v>1819</v>
      </c>
      <c r="W3392" s="88" t="s">
        <v>1848</v>
      </c>
      <c r="X3392" s="89">
        <v>43810.666666666664</v>
      </c>
      <c r="Y3392" s="71">
        <v>43810</v>
      </c>
      <c r="Z3392" s="90">
        <v>0.66666666666666663</v>
      </c>
      <c r="AA3392" s="89">
        <v>43810.854166666664</v>
      </c>
      <c r="AB3392" s="71">
        <v>43810</v>
      </c>
      <c r="AC3392" s="91">
        <v>0.85416666666666674</v>
      </c>
      <c r="AD3392" s="92">
        <v>0</v>
      </c>
      <c r="AE3392" s="91">
        <v>0.1875</v>
      </c>
      <c r="AF3392" s="92">
        <v>4.5</v>
      </c>
    </row>
    <row r="3393" spans="12:32" ht="12.75" customHeight="1" x14ac:dyDescent="0.3">
      <c r="L3393" s="86">
        <v>7</v>
      </c>
      <c r="M3393" s="87" t="s">
        <v>808</v>
      </c>
      <c r="N3393" s="86" t="s">
        <v>52</v>
      </c>
      <c r="O3393" s="87" t="s">
        <v>828</v>
      </c>
      <c r="P3393" s="87" t="s">
        <v>829</v>
      </c>
      <c r="Q3393" s="38"/>
      <c r="R3393" s="38"/>
      <c r="S3393" s="38"/>
      <c r="T3393" s="38"/>
      <c r="U3393" s="88" t="s">
        <v>540</v>
      </c>
      <c r="V3393" s="88" t="s">
        <v>1819</v>
      </c>
      <c r="W3393" s="88" t="s">
        <v>1849</v>
      </c>
      <c r="X3393" s="89">
        <v>43817.416666666664</v>
      </c>
      <c r="Y3393" s="71">
        <v>43817</v>
      </c>
      <c r="Z3393" s="90">
        <v>0.41666666666666669</v>
      </c>
      <c r="AA3393" s="89">
        <v>43818.572916666664</v>
      </c>
      <c r="AB3393" s="71">
        <v>43818</v>
      </c>
      <c r="AC3393" s="91">
        <v>0.57291666666666663</v>
      </c>
      <c r="AD3393" s="92">
        <v>0</v>
      </c>
      <c r="AE3393" s="91">
        <v>0.57291666666666663</v>
      </c>
      <c r="AF3393" s="92">
        <v>13.75</v>
      </c>
    </row>
    <row r="3394" spans="12:32" ht="12.75" customHeight="1" x14ac:dyDescent="0.3">
      <c r="L3394" s="86">
        <v>7</v>
      </c>
      <c r="M3394" s="87" t="s">
        <v>808</v>
      </c>
      <c r="N3394" s="86" t="s">
        <v>52</v>
      </c>
      <c r="O3394" s="87" t="s">
        <v>828</v>
      </c>
      <c r="P3394" s="87" t="s">
        <v>829</v>
      </c>
      <c r="Q3394" s="38"/>
      <c r="R3394" s="38"/>
      <c r="S3394" s="38"/>
      <c r="T3394" s="38"/>
      <c r="U3394" s="88" t="s">
        <v>540</v>
      </c>
      <c r="V3394" s="88" t="s">
        <v>1819</v>
      </c>
      <c r="W3394" s="88" t="s">
        <v>1850</v>
      </c>
      <c r="X3394" s="89">
        <v>43801.479166666664</v>
      </c>
      <c r="Y3394" s="71">
        <v>43801</v>
      </c>
      <c r="Z3394" s="90">
        <v>0.47916666666666669</v>
      </c>
      <c r="AA3394" s="89">
        <v>43802.375</v>
      </c>
      <c r="AB3394" s="71">
        <v>43802</v>
      </c>
      <c r="AC3394" s="91">
        <v>0.375</v>
      </c>
      <c r="AD3394" s="92">
        <v>0</v>
      </c>
      <c r="AE3394" s="91">
        <v>0.3125</v>
      </c>
      <c r="AF3394" s="92">
        <v>7.5</v>
      </c>
    </row>
    <row r="3395" spans="12:32" ht="12.75" customHeight="1" x14ac:dyDescent="0.3">
      <c r="L3395" s="86">
        <v>7</v>
      </c>
      <c r="M3395" s="87" t="s">
        <v>808</v>
      </c>
      <c r="N3395" s="86" t="s">
        <v>52</v>
      </c>
      <c r="O3395" s="87" t="s">
        <v>828</v>
      </c>
      <c r="P3395" s="87" t="s">
        <v>829</v>
      </c>
      <c r="Q3395" s="38"/>
      <c r="R3395" s="38"/>
      <c r="S3395" s="38"/>
      <c r="T3395" s="38"/>
      <c r="U3395" s="88" t="s">
        <v>540</v>
      </c>
      <c r="V3395" s="88" t="s">
        <v>1819</v>
      </c>
      <c r="W3395" s="88" t="s">
        <v>1851</v>
      </c>
      <c r="X3395" s="89">
        <v>43804.520833333336</v>
      </c>
      <c r="Y3395" s="71">
        <v>43804</v>
      </c>
      <c r="Z3395" s="90">
        <v>0.52083333333333337</v>
      </c>
      <c r="AA3395" s="89">
        <v>43804.614583333336</v>
      </c>
      <c r="AB3395" s="71">
        <v>43804</v>
      </c>
      <c r="AC3395" s="91">
        <v>0.61458333333333337</v>
      </c>
      <c r="AD3395" s="92">
        <v>0</v>
      </c>
      <c r="AE3395" s="91">
        <v>9.375E-2</v>
      </c>
      <c r="AF3395" s="92">
        <v>2.25</v>
      </c>
    </row>
    <row r="3396" spans="12:32" ht="12.75" customHeight="1" x14ac:dyDescent="0.3">
      <c r="L3396" s="86">
        <v>7</v>
      </c>
      <c r="M3396" s="87" t="s">
        <v>808</v>
      </c>
      <c r="N3396" s="86" t="s">
        <v>52</v>
      </c>
      <c r="O3396" s="87" t="s">
        <v>843</v>
      </c>
      <c r="P3396" s="87" t="s">
        <v>844</v>
      </c>
      <c r="Q3396" s="38"/>
      <c r="R3396" s="38"/>
      <c r="S3396" s="38"/>
      <c r="T3396" s="38"/>
      <c r="U3396" s="88" t="s">
        <v>540</v>
      </c>
      <c r="V3396" s="88" t="s">
        <v>1885</v>
      </c>
      <c r="W3396" s="88" t="s">
        <v>1925</v>
      </c>
      <c r="X3396" s="89">
        <v>43805.625</v>
      </c>
      <c r="Y3396" s="71">
        <v>43805</v>
      </c>
      <c r="Z3396" s="90">
        <v>0.625</v>
      </c>
      <c r="AA3396" s="89">
        <v>43805.71875</v>
      </c>
      <c r="AB3396" s="71">
        <v>43805</v>
      </c>
      <c r="AC3396" s="91">
        <v>0.71875</v>
      </c>
      <c r="AD3396" s="92">
        <v>0</v>
      </c>
      <c r="AE3396" s="91">
        <v>9.375E-2</v>
      </c>
      <c r="AF3396" s="92">
        <v>2.25</v>
      </c>
    </row>
    <row r="3397" spans="12:32" ht="12.75" customHeight="1" x14ac:dyDescent="0.3">
      <c r="L3397" s="86">
        <v>7</v>
      </c>
      <c r="M3397" s="87" t="s">
        <v>808</v>
      </c>
      <c r="N3397" s="86" t="s">
        <v>52</v>
      </c>
      <c r="O3397" s="87" t="s">
        <v>843</v>
      </c>
      <c r="P3397" s="87" t="s">
        <v>844</v>
      </c>
      <c r="Q3397" s="38"/>
      <c r="R3397" s="38"/>
      <c r="S3397" s="38"/>
      <c r="T3397" s="38"/>
      <c r="U3397" s="88" t="s">
        <v>540</v>
      </c>
      <c r="V3397" s="88" t="s">
        <v>1885</v>
      </c>
      <c r="W3397" s="88" t="s">
        <v>1926</v>
      </c>
      <c r="X3397" s="89">
        <v>43808.625</v>
      </c>
      <c r="Y3397" s="71">
        <v>43808</v>
      </c>
      <c r="Z3397" s="90">
        <v>0.625</v>
      </c>
      <c r="AA3397" s="89">
        <v>43808.729166666664</v>
      </c>
      <c r="AB3397" s="71">
        <v>43808</v>
      </c>
      <c r="AC3397" s="91">
        <v>0.72916666666666663</v>
      </c>
      <c r="AD3397" s="92">
        <v>0</v>
      </c>
      <c r="AE3397" s="91">
        <v>0.10416666666424135</v>
      </c>
      <c r="AF3397" s="92">
        <v>2.4999999999417923</v>
      </c>
    </row>
    <row r="3398" spans="12:32" ht="12.75" customHeight="1" x14ac:dyDescent="0.3">
      <c r="L3398" s="86">
        <v>7</v>
      </c>
      <c r="M3398" s="87" t="s">
        <v>808</v>
      </c>
      <c r="N3398" s="86" t="s">
        <v>52</v>
      </c>
      <c r="O3398" s="87" t="s">
        <v>843</v>
      </c>
      <c r="P3398" s="87" t="s">
        <v>844</v>
      </c>
      <c r="Q3398" s="38"/>
      <c r="R3398" s="38"/>
      <c r="S3398" s="38"/>
      <c r="T3398" s="38"/>
      <c r="U3398" s="88" t="s">
        <v>540</v>
      </c>
      <c r="V3398" s="88" t="s">
        <v>1885</v>
      </c>
      <c r="W3398" s="88" t="s">
        <v>1927</v>
      </c>
      <c r="X3398" s="89">
        <v>43815.645833333336</v>
      </c>
      <c r="Y3398" s="71">
        <v>43815</v>
      </c>
      <c r="Z3398" s="90">
        <v>0.64583333333333337</v>
      </c>
      <c r="AA3398" s="89">
        <v>43815.729166666664</v>
      </c>
      <c r="AB3398" s="71">
        <v>43815</v>
      </c>
      <c r="AC3398" s="91">
        <v>0.72916666666666663</v>
      </c>
      <c r="AD3398" s="92">
        <v>0</v>
      </c>
      <c r="AE3398" s="91">
        <v>8.3333333328482695E-2</v>
      </c>
      <c r="AF3398" s="92">
        <v>1.9999999998835847</v>
      </c>
    </row>
    <row r="3399" spans="12:32" ht="12.75" customHeight="1" x14ac:dyDescent="0.3">
      <c r="L3399" s="86">
        <v>7</v>
      </c>
      <c r="M3399" s="87" t="s">
        <v>808</v>
      </c>
      <c r="N3399" s="86" t="s">
        <v>52</v>
      </c>
      <c r="O3399" s="87" t="s">
        <v>843</v>
      </c>
      <c r="P3399" s="87" t="s">
        <v>844</v>
      </c>
      <c r="Q3399" s="38"/>
      <c r="R3399" s="38"/>
      <c r="S3399" s="38"/>
      <c r="T3399" s="38"/>
      <c r="U3399" s="88" t="s">
        <v>540</v>
      </c>
      <c r="V3399" s="88" t="s">
        <v>1885</v>
      </c>
      <c r="W3399" s="88" t="s">
        <v>1928</v>
      </c>
      <c r="X3399" s="89">
        <v>43803.645833333336</v>
      </c>
      <c r="Y3399" s="71">
        <v>43803</v>
      </c>
      <c r="Z3399" s="90">
        <v>0.64583333333333337</v>
      </c>
      <c r="AA3399" s="89">
        <v>43803.770833333336</v>
      </c>
      <c r="AB3399" s="71">
        <v>43803</v>
      </c>
      <c r="AC3399" s="91">
        <v>0.77083333333333326</v>
      </c>
      <c r="AD3399" s="92">
        <v>0</v>
      </c>
      <c r="AE3399" s="91">
        <v>0.125</v>
      </c>
      <c r="AF3399" s="92">
        <v>3</v>
      </c>
    </row>
    <row r="3400" spans="12:32" ht="12.75" customHeight="1" x14ac:dyDescent="0.3">
      <c r="L3400" s="86">
        <v>7</v>
      </c>
      <c r="M3400" s="87" t="s">
        <v>808</v>
      </c>
      <c r="N3400" s="86" t="s">
        <v>52</v>
      </c>
      <c r="O3400" s="87" t="s">
        <v>843</v>
      </c>
      <c r="P3400" s="87" t="s">
        <v>844</v>
      </c>
      <c r="Q3400" s="38"/>
      <c r="R3400" s="38"/>
      <c r="S3400" s="38"/>
      <c r="T3400" s="38"/>
      <c r="U3400" s="88" t="s">
        <v>540</v>
      </c>
      <c r="V3400" s="88" t="s">
        <v>1885</v>
      </c>
      <c r="W3400" s="88" t="s">
        <v>1929</v>
      </c>
      <c r="X3400" s="89">
        <v>43811.427083333336</v>
      </c>
      <c r="Y3400" s="71">
        <v>43811</v>
      </c>
      <c r="Z3400" s="90">
        <v>0.42708333333333331</v>
      </c>
      <c r="AA3400" s="89">
        <v>43811.59375</v>
      </c>
      <c r="AB3400" s="71">
        <v>43811</v>
      </c>
      <c r="AC3400" s="91">
        <v>0.59375</v>
      </c>
      <c r="AD3400" s="92">
        <v>0</v>
      </c>
      <c r="AE3400" s="91">
        <v>0.16666666666424135</v>
      </c>
      <c r="AF3400" s="92">
        <v>3.9999999999417923</v>
      </c>
    </row>
    <row r="3401" spans="12:32" ht="12.75" customHeight="1" x14ac:dyDescent="0.3">
      <c r="L3401" s="86">
        <v>7</v>
      </c>
      <c r="M3401" s="87" t="s">
        <v>808</v>
      </c>
      <c r="N3401" s="86" t="s">
        <v>52</v>
      </c>
      <c r="O3401" s="87" t="s">
        <v>843</v>
      </c>
      <c r="P3401" s="87" t="s">
        <v>844</v>
      </c>
      <c r="Q3401" s="38"/>
      <c r="R3401" s="38"/>
      <c r="S3401" s="38"/>
      <c r="T3401" s="38"/>
      <c r="U3401" s="88" t="s">
        <v>540</v>
      </c>
      <c r="V3401" s="88" t="s">
        <v>1885</v>
      </c>
      <c r="W3401" s="88" t="s">
        <v>1930</v>
      </c>
      <c r="X3401" s="89">
        <v>43819.458333333336</v>
      </c>
      <c r="Y3401" s="71">
        <v>43819</v>
      </c>
      <c r="Z3401" s="90">
        <v>0.45833333333333331</v>
      </c>
      <c r="AA3401" s="89">
        <v>43819.53125</v>
      </c>
      <c r="AB3401" s="71">
        <v>43819</v>
      </c>
      <c r="AC3401" s="91">
        <v>1.53125</v>
      </c>
      <c r="AD3401" s="92">
        <v>0</v>
      </c>
      <c r="AE3401" s="91">
        <v>7.2916666664241347E-2</v>
      </c>
      <c r="AF3401" s="92">
        <v>1.7499999999417923</v>
      </c>
    </row>
    <row r="3402" spans="12:32" ht="12.75" customHeight="1" x14ac:dyDescent="0.3">
      <c r="L3402" s="86">
        <v>7</v>
      </c>
      <c r="M3402" s="87" t="s">
        <v>808</v>
      </c>
      <c r="N3402" s="86" t="s">
        <v>52</v>
      </c>
      <c r="O3402" s="87" t="s">
        <v>843</v>
      </c>
      <c r="P3402" s="87" t="s">
        <v>844</v>
      </c>
      <c r="Q3402" s="38"/>
      <c r="R3402" s="38"/>
      <c r="S3402" s="38"/>
      <c r="T3402" s="38"/>
      <c r="U3402" s="88" t="s">
        <v>540</v>
      </c>
      <c r="V3402" s="88" t="s">
        <v>1885</v>
      </c>
      <c r="W3402" s="88" t="s">
        <v>1931</v>
      </c>
      <c r="X3402" s="89">
        <v>43817.479166666664</v>
      </c>
      <c r="Y3402" s="71">
        <v>43817</v>
      </c>
      <c r="Z3402" s="90">
        <v>0.47916666666666669</v>
      </c>
      <c r="AA3402" s="89">
        <v>43817.708333333336</v>
      </c>
      <c r="AB3402" s="71">
        <v>43817</v>
      </c>
      <c r="AC3402" s="91">
        <v>0.70833333333333337</v>
      </c>
      <c r="AD3402" s="92">
        <v>0</v>
      </c>
      <c r="AE3402" s="91">
        <v>0.22916666667151731</v>
      </c>
      <c r="AF3402" s="92">
        <v>5.5000000001164153</v>
      </c>
    </row>
    <row r="3403" spans="12:32" ht="12.75" customHeight="1" x14ac:dyDescent="0.3">
      <c r="L3403" s="86">
        <v>7</v>
      </c>
      <c r="M3403" s="87" t="s">
        <v>808</v>
      </c>
      <c r="N3403" s="86" t="s">
        <v>52</v>
      </c>
      <c r="O3403" s="87" t="s">
        <v>843</v>
      </c>
      <c r="P3403" s="87" t="s">
        <v>844</v>
      </c>
      <c r="Q3403" s="38"/>
      <c r="R3403" s="38"/>
      <c r="S3403" s="38"/>
      <c r="T3403" s="38"/>
      <c r="U3403" s="88" t="s">
        <v>540</v>
      </c>
      <c r="V3403" s="88" t="s">
        <v>1885</v>
      </c>
      <c r="W3403" s="88" t="s">
        <v>1932</v>
      </c>
      <c r="X3403" s="89">
        <v>43830.479166666664</v>
      </c>
      <c r="Y3403" s="71">
        <v>43830</v>
      </c>
      <c r="Z3403" s="90">
        <v>0.47916666666666669</v>
      </c>
      <c r="AA3403" s="89">
        <v>43830.541666666664</v>
      </c>
      <c r="AB3403" s="71">
        <v>43830</v>
      </c>
      <c r="AC3403" s="91">
        <v>0.54166666666666663</v>
      </c>
      <c r="AD3403" s="92">
        <v>0</v>
      </c>
      <c r="AE3403" s="91">
        <v>6.25E-2</v>
      </c>
      <c r="AF3403" s="92">
        <v>1.5</v>
      </c>
    </row>
    <row r="3404" spans="12:32" ht="12.75" customHeight="1" x14ac:dyDescent="0.3">
      <c r="L3404" s="86">
        <v>7</v>
      </c>
      <c r="M3404" s="87" t="s">
        <v>808</v>
      </c>
      <c r="N3404" s="86" t="s">
        <v>52</v>
      </c>
      <c r="O3404" s="87" t="s">
        <v>843</v>
      </c>
      <c r="P3404" s="87" t="s">
        <v>844</v>
      </c>
      <c r="Q3404" s="38"/>
      <c r="R3404" s="38"/>
      <c r="S3404" s="38"/>
      <c r="T3404" s="38"/>
      <c r="U3404" s="88" t="s">
        <v>540</v>
      </c>
      <c r="V3404" s="88" t="s">
        <v>1885</v>
      </c>
      <c r="W3404" s="88" t="s">
        <v>1933</v>
      </c>
      <c r="X3404" s="89">
        <v>43816.479166666664</v>
      </c>
      <c r="Y3404" s="71">
        <v>43816</v>
      </c>
      <c r="Z3404" s="90">
        <v>0.47916666666666669</v>
      </c>
      <c r="AA3404" s="89">
        <v>43817.395833333336</v>
      </c>
      <c r="AB3404" s="71">
        <v>43817</v>
      </c>
      <c r="AC3404" s="91">
        <v>0.39583333333333331</v>
      </c>
      <c r="AD3404" s="92">
        <v>0</v>
      </c>
      <c r="AE3404" s="91">
        <v>0.33333333333333331</v>
      </c>
      <c r="AF3404" s="92">
        <v>8</v>
      </c>
    </row>
    <row r="3405" spans="12:32" ht="12.75" customHeight="1" x14ac:dyDescent="0.3">
      <c r="L3405" s="86">
        <v>7</v>
      </c>
      <c r="M3405" s="87" t="s">
        <v>808</v>
      </c>
      <c r="N3405" s="86" t="s">
        <v>52</v>
      </c>
      <c r="O3405" s="87" t="s">
        <v>843</v>
      </c>
      <c r="P3405" s="87" t="s">
        <v>844</v>
      </c>
      <c r="Q3405" s="38"/>
      <c r="R3405" s="38"/>
      <c r="S3405" s="38"/>
      <c r="T3405" s="38"/>
      <c r="U3405" s="88" t="s">
        <v>540</v>
      </c>
      <c r="V3405" s="88" t="s">
        <v>1885</v>
      </c>
      <c r="W3405" s="88" t="s">
        <v>1934</v>
      </c>
      <c r="X3405" s="89">
        <v>43809.5</v>
      </c>
      <c r="Y3405" s="71">
        <v>43809</v>
      </c>
      <c r="Z3405" s="90">
        <v>0.5</v>
      </c>
      <c r="AA3405" s="89">
        <v>43810.541666666664</v>
      </c>
      <c r="AB3405" s="71">
        <v>43810</v>
      </c>
      <c r="AC3405" s="91">
        <v>0.54166666666666663</v>
      </c>
      <c r="AD3405" s="92">
        <v>0</v>
      </c>
      <c r="AE3405" s="91">
        <v>0.45833333333333331</v>
      </c>
      <c r="AF3405" s="92">
        <v>11</v>
      </c>
    </row>
    <row r="3406" spans="12:32" ht="12.75" customHeight="1" x14ac:dyDescent="0.3">
      <c r="L3406" s="86">
        <v>7</v>
      </c>
      <c r="M3406" s="87" t="s">
        <v>808</v>
      </c>
      <c r="N3406" s="86" t="s">
        <v>52</v>
      </c>
      <c r="O3406" s="87" t="s">
        <v>843</v>
      </c>
      <c r="P3406" s="87" t="s">
        <v>844</v>
      </c>
      <c r="Q3406" s="38"/>
      <c r="R3406" s="38"/>
      <c r="S3406" s="38"/>
      <c r="T3406" s="38"/>
      <c r="U3406" s="88" t="s">
        <v>540</v>
      </c>
      <c r="V3406" s="88" t="s">
        <v>1980</v>
      </c>
      <c r="W3406" s="88" t="s">
        <v>1990</v>
      </c>
      <c r="X3406" s="89">
        <v>43829.458333333336</v>
      </c>
      <c r="Y3406" s="71">
        <v>43829</v>
      </c>
      <c r="Z3406" s="90">
        <v>0.45833333333333331</v>
      </c>
      <c r="AA3406" s="89">
        <v>43829.791666666664</v>
      </c>
      <c r="AB3406" s="71">
        <v>43829</v>
      </c>
      <c r="AC3406" s="91">
        <v>0.79166666666666674</v>
      </c>
      <c r="AD3406" s="92">
        <v>0</v>
      </c>
      <c r="AE3406" s="91">
        <v>0.33333333332848269</v>
      </c>
      <c r="AF3406" s="92">
        <v>7.9999999998835847</v>
      </c>
    </row>
    <row r="3407" spans="12:32" ht="12.75" customHeight="1" x14ac:dyDescent="0.3">
      <c r="L3407" s="86">
        <v>7</v>
      </c>
      <c r="M3407" s="87" t="s">
        <v>808</v>
      </c>
      <c r="N3407" s="86" t="s">
        <v>52</v>
      </c>
      <c r="O3407" s="87" t="s">
        <v>843</v>
      </c>
      <c r="P3407" s="87" t="s">
        <v>844</v>
      </c>
      <c r="Q3407" s="38"/>
      <c r="R3407" s="38"/>
      <c r="S3407" s="38"/>
      <c r="T3407" s="38"/>
      <c r="U3407" s="88" t="s">
        <v>540</v>
      </c>
      <c r="V3407" s="88" t="s">
        <v>1980</v>
      </c>
      <c r="W3407" s="88" t="s">
        <v>1991</v>
      </c>
      <c r="X3407" s="89">
        <v>43822.520833333336</v>
      </c>
      <c r="Y3407" s="71">
        <v>43822</v>
      </c>
      <c r="Z3407" s="90">
        <v>0.52083333333333337</v>
      </c>
      <c r="AA3407" s="89">
        <v>43822.5625</v>
      </c>
      <c r="AB3407" s="71">
        <v>43822</v>
      </c>
      <c r="AC3407" s="91">
        <v>0.5625</v>
      </c>
      <c r="AD3407" s="92">
        <v>0</v>
      </c>
      <c r="AE3407" s="91">
        <v>4.1666666664241347E-2</v>
      </c>
      <c r="AF3407" s="92">
        <v>0.99999999994179234</v>
      </c>
    </row>
    <row r="3408" spans="12:32" ht="12.75" customHeight="1" x14ac:dyDescent="0.3">
      <c r="L3408" s="86">
        <v>7</v>
      </c>
      <c r="M3408" s="87" t="s">
        <v>808</v>
      </c>
      <c r="N3408" s="86" t="s">
        <v>52</v>
      </c>
      <c r="O3408" s="87" t="s">
        <v>849</v>
      </c>
      <c r="P3408" s="87" t="s">
        <v>901</v>
      </c>
      <c r="Q3408" s="38"/>
      <c r="R3408" s="38"/>
      <c r="S3408" s="38"/>
      <c r="T3408" s="38"/>
      <c r="U3408" s="88" t="s">
        <v>540</v>
      </c>
      <c r="V3408" s="88" t="s">
        <v>1994</v>
      </c>
      <c r="W3408" s="88" t="s">
        <v>1999</v>
      </c>
      <c r="X3408" s="89">
        <v>43819.458333333336</v>
      </c>
      <c r="Y3408" s="71">
        <v>43819</v>
      </c>
      <c r="Z3408" s="90">
        <v>0.45833333333333331</v>
      </c>
      <c r="AA3408" s="89">
        <v>43819.583333333336</v>
      </c>
      <c r="AB3408" s="71">
        <v>43819</v>
      </c>
      <c r="AC3408" s="91">
        <v>0.58333333333333337</v>
      </c>
      <c r="AD3408" s="92">
        <v>0</v>
      </c>
      <c r="AE3408" s="91">
        <v>0.125</v>
      </c>
      <c r="AF3408" s="92">
        <v>3</v>
      </c>
    </row>
    <row r="3409" spans="12:32" ht="12.75" customHeight="1" x14ac:dyDescent="0.3">
      <c r="L3409" s="86">
        <v>7</v>
      </c>
      <c r="M3409" s="87" t="s">
        <v>808</v>
      </c>
      <c r="N3409" s="86" t="s">
        <v>52</v>
      </c>
      <c r="O3409" s="87" t="s">
        <v>828</v>
      </c>
      <c r="P3409" s="87" t="s">
        <v>829</v>
      </c>
      <c r="Q3409" s="38"/>
      <c r="R3409" s="38"/>
      <c r="S3409" s="38"/>
      <c r="T3409" s="38"/>
      <c r="U3409" s="88" t="s">
        <v>540</v>
      </c>
      <c r="V3409" s="88" t="s">
        <v>2003</v>
      </c>
      <c r="W3409" s="88" t="s">
        <v>2004</v>
      </c>
      <c r="X3409" s="89">
        <v>43808.479166666664</v>
      </c>
      <c r="Y3409" s="71">
        <v>43808</v>
      </c>
      <c r="Z3409" s="90">
        <v>0.47916666666666669</v>
      </c>
      <c r="AA3409" s="89">
        <v>43808.5625</v>
      </c>
      <c r="AB3409" s="71">
        <v>43808</v>
      </c>
      <c r="AC3409" s="91">
        <v>0.5625</v>
      </c>
      <c r="AD3409" s="92">
        <v>0</v>
      </c>
      <c r="AE3409" s="91">
        <v>8.3333333335758653E-2</v>
      </c>
      <c r="AF3409" s="92">
        <v>2.0000000000582077</v>
      </c>
    </row>
    <row r="3410" spans="12:32" ht="12.75" customHeight="1" x14ac:dyDescent="0.3">
      <c r="L3410" s="86">
        <v>7</v>
      </c>
      <c r="M3410" s="87" t="s">
        <v>808</v>
      </c>
      <c r="N3410" s="86" t="s">
        <v>52</v>
      </c>
      <c r="O3410" s="87" t="s">
        <v>828</v>
      </c>
      <c r="P3410" s="87" t="s">
        <v>829</v>
      </c>
      <c r="Q3410" s="38"/>
      <c r="R3410" s="38"/>
      <c r="S3410" s="38"/>
      <c r="T3410" s="38"/>
      <c r="U3410" s="88" t="s">
        <v>540</v>
      </c>
      <c r="V3410" s="88" t="s">
        <v>2003</v>
      </c>
      <c r="W3410" s="88" t="s">
        <v>2005</v>
      </c>
      <c r="X3410" s="89">
        <v>43809.489583333336</v>
      </c>
      <c r="Y3410" s="71">
        <v>43809</v>
      </c>
      <c r="Z3410" s="90">
        <v>0.48958333333333331</v>
      </c>
      <c r="AA3410" s="89">
        <v>43809.885416666664</v>
      </c>
      <c r="AB3410" s="71">
        <v>43809</v>
      </c>
      <c r="AC3410" s="91">
        <v>0.88541666666666674</v>
      </c>
      <c r="AD3410" s="92">
        <v>0</v>
      </c>
      <c r="AE3410" s="91">
        <v>0.39583333332848269</v>
      </c>
      <c r="AF3410" s="92">
        <v>9.4999999998835847</v>
      </c>
    </row>
    <row r="3411" spans="12:32" ht="12.75" customHeight="1" x14ac:dyDescent="0.3">
      <c r="L3411" s="86">
        <v>7</v>
      </c>
      <c r="M3411" s="87" t="s">
        <v>808</v>
      </c>
      <c r="N3411" s="86" t="s">
        <v>52</v>
      </c>
      <c r="O3411" s="87" t="s">
        <v>809</v>
      </c>
      <c r="P3411" s="38"/>
      <c r="Q3411" s="87" t="s">
        <v>810</v>
      </c>
      <c r="R3411" s="38"/>
      <c r="S3411" s="38"/>
      <c r="T3411" s="38"/>
      <c r="U3411" s="88" t="s">
        <v>540</v>
      </c>
      <c r="V3411" s="88" t="s">
        <v>2007</v>
      </c>
      <c r="W3411" s="88" t="s">
        <v>2015</v>
      </c>
      <c r="X3411" s="89">
        <v>43829.416666666664</v>
      </c>
      <c r="Y3411" s="71">
        <v>43829</v>
      </c>
      <c r="Z3411" s="90">
        <v>0.41666666666666669</v>
      </c>
      <c r="AA3411" s="89">
        <v>43829.65625</v>
      </c>
      <c r="AB3411" s="71">
        <v>43829</v>
      </c>
      <c r="AC3411" s="91">
        <v>0.65625</v>
      </c>
      <c r="AD3411" s="92">
        <v>0</v>
      </c>
      <c r="AE3411" s="91">
        <v>0.23958333333575865</v>
      </c>
      <c r="AF3411" s="92">
        <v>5.7500000000582077</v>
      </c>
    </row>
    <row r="3412" spans="12:32" ht="12.75" customHeight="1" x14ac:dyDescent="0.3">
      <c r="L3412" s="86">
        <v>7</v>
      </c>
      <c r="M3412" s="87" t="s">
        <v>808</v>
      </c>
      <c r="N3412" s="86" t="s">
        <v>52</v>
      </c>
      <c r="O3412" s="87" t="s">
        <v>809</v>
      </c>
      <c r="P3412" s="38"/>
      <c r="Q3412" s="87" t="s">
        <v>810</v>
      </c>
      <c r="R3412" s="38"/>
      <c r="S3412" s="38"/>
      <c r="T3412" s="38"/>
      <c r="U3412" s="88" t="s">
        <v>540</v>
      </c>
      <c r="V3412" s="88" t="s">
        <v>2007</v>
      </c>
      <c r="W3412" s="88" t="s">
        <v>2016</v>
      </c>
      <c r="X3412" s="89">
        <v>43815.572916666664</v>
      </c>
      <c r="Y3412" s="71">
        <v>43815</v>
      </c>
      <c r="Z3412" s="90">
        <v>0.57291666666666663</v>
      </c>
      <c r="AA3412" s="89">
        <v>43815.645833333336</v>
      </c>
      <c r="AB3412" s="71">
        <v>43815</v>
      </c>
      <c r="AC3412" s="91">
        <v>0.64583333333333337</v>
      </c>
      <c r="AD3412" s="92">
        <v>0</v>
      </c>
      <c r="AE3412" s="91">
        <v>7.2916666671517305E-2</v>
      </c>
      <c r="AF3412" s="92">
        <v>1.7500000001164153</v>
      </c>
    </row>
    <row r="3413" spans="12:32" ht="12.75" customHeight="1" x14ac:dyDescent="0.3">
      <c r="L3413" s="86">
        <v>7</v>
      </c>
      <c r="M3413" s="87" t="s">
        <v>808</v>
      </c>
      <c r="N3413" s="86" t="s">
        <v>52</v>
      </c>
      <c r="O3413" s="87" t="s">
        <v>809</v>
      </c>
      <c r="P3413" s="38"/>
      <c r="Q3413" s="87" t="s">
        <v>810</v>
      </c>
      <c r="R3413" s="38"/>
      <c r="S3413" s="38"/>
      <c r="T3413" s="38"/>
      <c r="U3413" s="88" t="s">
        <v>540</v>
      </c>
      <c r="V3413" s="88" t="s">
        <v>2007</v>
      </c>
      <c r="W3413" s="88" t="s">
        <v>2017</v>
      </c>
      <c r="X3413" s="89">
        <v>43803.5</v>
      </c>
      <c r="Y3413" s="71">
        <v>43803</v>
      </c>
      <c r="Z3413" s="90">
        <v>0.5</v>
      </c>
      <c r="AA3413" s="89">
        <v>43803.697916666664</v>
      </c>
      <c r="AB3413" s="71">
        <v>43803</v>
      </c>
      <c r="AC3413" s="91">
        <v>0.69791666666666663</v>
      </c>
      <c r="AD3413" s="92">
        <v>0</v>
      </c>
      <c r="AE3413" s="91">
        <v>0.19791666666424135</v>
      </c>
      <c r="AF3413" s="92">
        <v>4.7499999999417923</v>
      </c>
    </row>
    <row r="3414" spans="12:32" ht="12.75" customHeight="1" x14ac:dyDescent="0.3">
      <c r="L3414" s="86">
        <v>7</v>
      </c>
      <c r="M3414" s="87" t="s">
        <v>808</v>
      </c>
      <c r="N3414" s="86" t="s">
        <v>52</v>
      </c>
      <c r="O3414" s="87" t="s">
        <v>910</v>
      </c>
      <c r="P3414" s="87" t="s">
        <v>911</v>
      </c>
      <c r="Q3414" s="38"/>
      <c r="R3414" s="38"/>
      <c r="S3414" s="38"/>
      <c r="T3414" s="38"/>
      <c r="U3414" s="88" t="s">
        <v>540</v>
      </c>
      <c r="V3414" s="88" t="s">
        <v>2035</v>
      </c>
      <c r="W3414" s="88" t="s">
        <v>2079</v>
      </c>
      <c r="X3414" s="89">
        <v>43830.479166666664</v>
      </c>
      <c r="Y3414" s="71">
        <v>43830</v>
      </c>
      <c r="Z3414" s="90">
        <v>0.47916666666666669</v>
      </c>
      <c r="AA3414" s="89">
        <v>43830.5625</v>
      </c>
      <c r="AB3414" s="71">
        <v>43830</v>
      </c>
      <c r="AC3414" s="91">
        <v>0.5625</v>
      </c>
      <c r="AD3414" s="92">
        <v>0</v>
      </c>
      <c r="AE3414" s="91">
        <v>8.3333333335758653E-2</v>
      </c>
      <c r="AF3414" s="92">
        <v>2.0000000000582077</v>
      </c>
    </row>
    <row r="3415" spans="12:32" ht="12.75" customHeight="1" x14ac:dyDescent="0.3">
      <c r="L3415" s="86">
        <v>7</v>
      </c>
      <c r="M3415" s="87" t="s">
        <v>808</v>
      </c>
      <c r="N3415" s="86" t="s">
        <v>52</v>
      </c>
      <c r="O3415" s="87" t="s">
        <v>910</v>
      </c>
      <c r="P3415" s="87" t="s">
        <v>911</v>
      </c>
      <c r="Q3415" s="38"/>
      <c r="R3415" s="38"/>
      <c r="S3415" s="38"/>
      <c r="T3415" s="38"/>
      <c r="U3415" s="88" t="s">
        <v>540</v>
      </c>
      <c r="V3415" s="88" t="s">
        <v>2035</v>
      </c>
      <c r="W3415" s="88" t="s">
        <v>2080</v>
      </c>
      <c r="X3415" s="89">
        <v>43809.604166666664</v>
      </c>
      <c r="Y3415" s="71">
        <v>43809</v>
      </c>
      <c r="Z3415" s="90">
        <v>0.60416666666666663</v>
      </c>
      <c r="AA3415" s="89">
        <v>43809.770833333336</v>
      </c>
      <c r="AB3415" s="71">
        <v>43809</v>
      </c>
      <c r="AC3415" s="91">
        <v>0.77083333333333326</v>
      </c>
      <c r="AD3415" s="92">
        <v>0</v>
      </c>
      <c r="AE3415" s="91">
        <v>0.16666666667151731</v>
      </c>
      <c r="AF3415" s="92">
        <v>4.0000000001164153</v>
      </c>
    </row>
    <row r="3416" spans="12:32" ht="12.75" customHeight="1" x14ac:dyDescent="0.3">
      <c r="L3416" s="86">
        <v>7</v>
      </c>
      <c r="M3416" s="87" t="s">
        <v>808</v>
      </c>
      <c r="N3416" s="86" t="s">
        <v>52</v>
      </c>
      <c r="O3416" s="87" t="s">
        <v>910</v>
      </c>
      <c r="P3416" s="87" t="s">
        <v>911</v>
      </c>
      <c r="Q3416" s="38"/>
      <c r="R3416" s="38"/>
      <c r="S3416" s="38"/>
      <c r="T3416" s="38"/>
      <c r="U3416" s="88" t="s">
        <v>540</v>
      </c>
      <c r="V3416" s="88" t="s">
        <v>2035</v>
      </c>
      <c r="W3416" s="88" t="s">
        <v>2081</v>
      </c>
      <c r="X3416" s="89">
        <v>43819.645833333336</v>
      </c>
      <c r="Y3416" s="71">
        <v>43819</v>
      </c>
      <c r="Z3416" s="90">
        <v>0.64583333333333337</v>
      </c>
      <c r="AA3416" s="89">
        <v>43819.739583333336</v>
      </c>
      <c r="AB3416" s="71">
        <v>43819</v>
      </c>
      <c r="AC3416" s="91">
        <v>0.73958333333333337</v>
      </c>
      <c r="AD3416" s="92">
        <v>0</v>
      </c>
      <c r="AE3416" s="91">
        <v>9.375E-2</v>
      </c>
      <c r="AF3416" s="92">
        <v>2.25</v>
      </c>
    </row>
    <row r="3417" spans="12:32" ht="12.75" customHeight="1" x14ac:dyDescent="0.3">
      <c r="L3417" s="86">
        <v>7</v>
      </c>
      <c r="M3417" s="87" t="s">
        <v>808</v>
      </c>
      <c r="N3417" s="86" t="s">
        <v>52</v>
      </c>
      <c r="O3417" s="87" t="s">
        <v>910</v>
      </c>
      <c r="P3417" s="87" t="s">
        <v>911</v>
      </c>
      <c r="Q3417" s="38"/>
      <c r="R3417" s="38"/>
      <c r="S3417" s="38"/>
      <c r="T3417" s="38"/>
      <c r="U3417" s="88" t="s">
        <v>540</v>
      </c>
      <c r="V3417" s="88" t="s">
        <v>2035</v>
      </c>
      <c r="W3417" s="88" t="s">
        <v>2082</v>
      </c>
      <c r="X3417" s="89">
        <v>43822.53125</v>
      </c>
      <c r="Y3417" s="71">
        <v>43822</v>
      </c>
      <c r="Z3417" s="90">
        <v>0.53125</v>
      </c>
      <c r="AA3417" s="89">
        <v>43822.75</v>
      </c>
      <c r="AB3417" s="71">
        <v>43822</v>
      </c>
      <c r="AC3417" s="91">
        <v>0.75</v>
      </c>
      <c r="AD3417" s="92">
        <v>0</v>
      </c>
      <c r="AE3417" s="91">
        <v>0.21875</v>
      </c>
      <c r="AF3417" s="92">
        <v>5.25</v>
      </c>
    </row>
    <row r="3418" spans="12:32" ht="12.75" customHeight="1" x14ac:dyDescent="0.3">
      <c r="L3418" s="86">
        <v>7</v>
      </c>
      <c r="M3418" s="87" t="s">
        <v>808</v>
      </c>
      <c r="N3418" s="86" t="s">
        <v>52</v>
      </c>
      <c r="O3418" s="87" t="s">
        <v>828</v>
      </c>
      <c r="P3418" s="87" t="s">
        <v>829</v>
      </c>
      <c r="Q3418" s="38"/>
      <c r="R3418" s="38"/>
      <c r="S3418" s="38"/>
      <c r="T3418" s="38"/>
      <c r="U3418" s="88" t="s">
        <v>540</v>
      </c>
      <c r="V3418" s="88" t="s">
        <v>2098</v>
      </c>
      <c r="W3418" s="88" t="s">
        <v>2121</v>
      </c>
      <c r="X3418" s="89">
        <v>43809.583333333336</v>
      </c>
      <c r="Y3418" s="71">
        <v>43809</v>
      </c>
      <c r="Z3418" s="90">
        <v>0.58333333333333337</v>
      </c>
      <c r="AA3418" s="89">
        <v>43811.583333333336</v>
      </c>
      <c r="AB3418" s="71">
        <v>43811</v>
      </c>
      <c r="AC3418" s="91">
        <v>0.58333333333333337</v>
      </c>
      <c r="AD3418" s="92">
        <v>1</v>
      </c>
      <c r="AE3418" s="91">
        <v>0.41666666666666669</v>
      </c>
      <c r="AF3418" s="92">
        <v>18</v>
      </c>
    </row>
    <row r="3419" spans="12:32" ht="12.75" customHeight="1" x14ac:dyDescent="0.3">
      <c r="L3419" s="86">
        <v>7</v>
      </c>
      <c r="M3419" s="87" t="s">
        <v>808</v>
      </c>
      <c r="N3419" s="86" t="s">
        <v>52</v>
      </c>
      <c r="O3419" s="87" t="s">
        <v>828</v>
      </c>
      <c r="P3419" s="87" t="s">
        <v>829</v>
      </c>
      <c r="Q3419" s="38"/>
      <c r="R3419" s="38"/>
      <c r="S3419" s="38"/>
      <c r="T3419" s="38"/>
      <c r="U3419" s="88" t="s">
        <v>540</v>
      </c>
      <c r="V3419" s="88" t="s">
        <v>2098</v>
      </c>
      <c r="W3419" s="88" t="s">
        <v>2122</v>
      </c>
      <c r="X3419" s="89">
        <v>43817.604166666664</v>
      </c>
      <c r="Y3419" s="71">
        <v>43817</v>
      </c>
      <c r="Z3419" s="90">
        <v>0.60416666666666663</v>
      </c>
      <c r="AA3419" s="89">
        <v>43819.604166666664</v>
      </c>
      <c r="AB3419" s="71">
        <v>43819</v>
      </c>
      <c r="AC3419" s="91">
        <v>0.60416666666666663</v>
      </c>
      <c r="AD3419" s="92">
        <v>1</v>
      </c>
      <c r="AE3419" s="91">
        <v>0.41666666666666669</v>
      </c>
      <c r="AF3419" s="92">
        <v>18</v>
      </c>
    </row>
    <row r="3420" spans="12:32" ht="12.75" customHeight="1" x14ac:dyDescent="0.3">
      <c r="L3420" s="86">
        <v>7</v>
      </c>
      <c r="M3420" s="87" t="s">
        <v>808</v>
      </c>
      <c r="N3420" s="86" t="s">
        <v>52</v>
      </c>
      <c r="O3420" s="87" t="s">
        <v>828</v>
      </c>
      <c r="P3420" s="87" t="s">
        <v>829</v>
      </c>
      <c r="Q3420" s="38"/>
      <c r="R3420" s="38"/>
      <c r="S3420" s="38"/>
      <c r="T3420" s="38"/>
      <c r="U3420" s="88" t="s">
        <v>540</v>
      </c>
      <c r="V3420" s="88" t="s">
        <v>2098</v>
      </c>
      <c r="W3420" s="88" t="s">
        <v>2123</v>
      </c>
      <c r="X3420" s="89">
        <v>43803.625</v>
      </c>
      <c r="Y3420" s="71">
        <v>43803</v>
      </c>
      <c r="Z3420" s="90">
        <v>0.625</v>
      </c>
      <c r="AA3420" s="89">
        <v>43804.583333333336</v>
      </c>
      <c r="AB3420" s="71">
        <v>43804</v>
      </c>
      <c r="AC3420" s="91">
        <v>0.58333333333333337</v>
      </c>
      <c r="AD3420" s="92">
        <v>0</v>
      </c>
      <c r="AE3420" s="91">
        <v>0.37500000000000006</v>
      </c>
      <c r="AF3420" s="92">
        <v>9.0000000000000018</v>
      </c>
    </row>
    <row r="3421" spans="12:32" ht="12.75" customHeight="1" x14ac:dyDescent="0.3">
      <c r="L3421" s="86">
        <v>7</v>
      </c>
      <c r="M3421" s="87" t="s">
        <v>808</v>
      </c>
      <c r="N3421" s="86" t="s">
        <v>52</v>
      </c>
      <c r="O3421" s="87" t="s">
        <v>828</v>
      </c>
      <c r="P3421" s="87" t="s">
        <v>829</v>
      </c>
      <c r="Q3421" s="38"/>
      <c r="R3421" s="38"/>
      <c r="S3421" s="38"/>
      <c r="T3421" s="38"/>
      <c r="U3421" s="88" t="s">
        <v>540</v>
      </c>
      <c r="V3421" s="88" t="s">
        <v>2098</v>
      </c>
      <c r="W3421" s="88" t="s">
        <v>2124</v>
      </c>
      <c r="X3421" s="89">
        <v>43802.416666666664</v>
      </c>
      <c r="Y3421" s="71">
        <v>43802</v>
      </c>
      <c r="Z3421" s="90">
        <v>0.41666666666666669</v>
      </c>
      <c r="AA3421" s="89">
        <v>43802.604166666664</v>
      </c>
      <c r="AB3421" s="71">
        <v>43802</v>
      </c>
      <c r="AC3421" s="91">
        <v>0.60416666666666663</v>
      </c>
      <c r="AD3421" s="92">
        <v>0</v>
      </c>
      <c r="AE3421" s="91">
        <v>0.1875</v>
      </c>
      <c r="AF3421" s="92">
        <v>4.5</v>
      </c>
    </row>
    <row r="3422" spans="12:32" ht="12.75" customHeight="1" x14ac:dyDescent="0.3">
      <c r="L3422" s="86">
        <v>7</v>
      </c>
      <c r="M3422" s="87" t="s">
        <v>808</v>
      </c>
      <c r="N3422" s="86" t="s">
        <v>52</v>
      </c>
      <c r="O3422" s="87" t="s">
        <v>828</v>
      </c>
      <c r="P3422" s="87" t="s">
        <v>829</v>
      </c>
      <c r="Q3422" s="38"/>
      <c r="R3422" s="38"/>
      <c r="S3422" s="38"/>
      <c r="T3422" s="38"/>
      <c r="U3422" s="88" t="s">
        <v>540</v>
      </c>
      <c r="V3422" s="88" t="s">
        <v>2098</v>
      </c>
      <c r="W3422" s="88" t="s">
        <v>2125</v>
      </c>
      <c r="X3422" s="89">
        <v>43815.4375</v>
      </c>
      <c r="Y3422" s="71">
        <v>43815</v>
      </c>
      <c r="Z3422" s="90">
        <v>0.4375</v>
      </c>
      <c r="AA3422" s="89">
        <v>43815.75</v>
      </c>
      <c r="AB3422" s="71">
        <v>43815</v>
      </c>
      <c r="AC3422" s="91">
        <v>0.75</v>
      </c>
      <c r="AD3422" s="92">
        <v>0</v>
      </c>
      <c r="AE3422" s="91">
        <v>0.3125</v>
      </c>
      <c r="AF3422" s="92">
        <v>7.5</v>
      </c>
    </row>
    <row r="3423" spans="12:32" ht="12.75" customHeight="1" x14ac:dyDescent="0.3">
      <c r="L3423" s="86">
        <v>7</v>
      </c>
      <c r="M3423" s="87" t="s">
        <v>808</v>
      </c>
      <c r="N3423" s="86" t="s">
        <v>52</v>
      </c>
      <c r="O3423" s="87" t="s">
        <v>828</v>
      </c>
      <c r="P3423" s="87" t="s">
        <v>829</v>
      </c>
      <c r="Q3423" s="38"/>
      <c r="R3423" s="38"/>
      <c r="S3423" s="38"/>
      <c r="T3423" s="38"/>
      <c r="U3423" s="88" t="s">
        <v>540</v>
      </c>
      <c r="V3423" s="88" t="s">
        <v>2098</v>
      </c>
      <c r="W3423" s="88" t="s">
        <v>2126</v>
      </c>
      <c r="X3423" s="89">
        <v>43829.479166666664</v>
      </c>
      <c r="Y3423" s="71">
        <v>43829</v>
      </c>
      <c r="Z3423" s="90">
        <v>0.47916666666666669</v>
      </c>
      <c r="AA3423" s="89">
        <v>43829.552083333336</v>
      </c>
      <c r="AB3423" s="71">
        <v>43829</v>
      </c>
      <c r="AC3423" s="91">
        <v>0.55208333333333337</v>
      </c>
      <c r="AD3423" s="92">
        <v>0</v>
      </c>
      <c r="AE3423" s="91">
        <v>7.2916666671517305E-2</v>
      </c>
      <c r="AF3423" s="92">
        <v>1.7500000001164153</v>
      </c>
    </row>
    <row r="3424" spans="12:32" ht="12.75" customHeight="1" x14ac:dyDescent="0.3">
      <c r="L3424" s="86">
        <v>7</v>
      </c>
      <c r="M3424" s="87" t="s">
        <v>808</v>
      </c>
      <c r="N3424" s="86" t="s">
        <v>52</v>
      </c>
      <c r="O3424" s="87" t="s">
        <v>828</v>
      </c>
      <c r="P3424" s="87" t="s">
        <v>829</v>
      </c>
      <c r="Q3424" s="38"/>
      <c r="R3424" s="38"/>
      <c r="S3424" s="38"/>
      <c r="T3424" s="38"/>
      <c r="U3424" s="88" t="s">
        <v>540</v>
      </c>
      <c r="V3424" s="88" t="s">
        <v>2098</v>
      </c>
      <c r="W3424" s="88" t="s">
        <v>2127</v>
      </c>
      <c r="X3424" s="89">
        <v>43822.520833333336</v>
      </c>
      <c r="Y3424" s="71">
        <v>43822</v>
      </c>
      <c r="Z3424" s="90">
        <v>0.52083333333333337</v>
      </c>
      <c r="AA3424" s="89">
        <v>43822.708333333336</v>
      </c>
      <c r="AB3424" s="71">
        <v>43822</v>
      </c>
      <c r="AC3424" s="91">
        <v>0.70833333333333337</v>
      </c>
      <c r="AD3424" s="92">
        <v>0</v>
      </c>
      <c r="AE3424" s="91">
        <v>0.1875</v>
      </c>
      <c r="AF3424" s="92">
        <v>4.5</v>
      </c>
    </row>
    <row r="3425" spans="12:32" ht="12.75" customHeight="1" x14ac:dyDescent="0.3">
      <c r="L3425" s="86">
        <v>7</v>
      </c>
      <c r="M3425" s="87" t="s">
        <v>808</v>
      </c>
      <c r="N3425" s="86" t="s">
        <v>52</v>
      </c>
      <c r="O3425" s="87" t="s">
        <v>2169</v>
      </c>
      <c r="P3425" s="38"/>
      <c r="Q3425" s="87" t="s">
        <v>2170</v>
      </c>
      <c r="R3425" s="38"/>
      <c r="S3425" s="38"/>
      <c r="T3425" s="38"/>
      <c r="U3425" s="88" t="s">
        <v>540</v>
      </c>
      <c r="V3425" s="88" t="s">
        <v>2256</v>
      </c>
      <c r="W3425" s="88" t="s">
        <v>2258</v>
      </c>
      <c r="X3425" s="89">
        <v>43803.4375</v>
      </c>
      <c r="Y3425" s="71">
        <v>43803</v>
      </c>
      <c r="Z3425" s="90">
        <v>0.4375</v>
      </c>
      <c r="AA3425" s="89">
        <v>43803.5625</v>
      </c>
      <c r="AB3425" s="71">
        <v>43803</v>
      </c>
      <c r="AC3425" s="91">
        <v>0.5625</v>
      </c>
      <c r="AD3425" s="92">
        <v>0</v>
      </c>
      <c r="AE3425" s="91">
        <v>0.125</v>
      </c>
      <c r="AF3425" s="92">
        <v>3</v>
      </c>
    </row>
    <row r="3426" spans="12:32" ht="12.75" customHeight="1" x14ac:dyDescent="0.3">
      <c r="L3426" s="86">
        <v>7</v>
      </c>
      <c r="M3426" s="87" t="s">
        <v>808</v>
      </c>
      <c r="N3426" s="86" t="s">
        <v>52</v>
      </c>
      <c r="O3426" s="87" t="s">
        <v>843</v>
      </c>
      <c r="P3426" s="87" t="s">
        <v>844</v>
      </c>
      <c r="Q3426" s="38"/>
      <c r="R3426" s="38"/>
      <c r="S3426" s="38"/>
      <c r="T3426" s="38"/>
      <c r="U3426" s="88" t="s">
        <v>540</v>
      </c>
      <c r="V3426" s="88" t="s">
        <v>2280</v>
      </c>
      <c r="W3426" s="88" t="s">
        <v>2325</v>
      </c>
      <c r="X3426" s="89">
        <v>43809.614583333336</v>
      </c>
      <c r="Y3426" s="71">
        <v>43809</v>
      </c>
      <c r="Z3426" s="90">
        <v>0.61458333333333337</v>
      </c>
      <c r="AA3426" s="89">
        <v>43810.40625</v>
      </c>
      <c r="AB3426" s="71">
        <v>43810</v>
      </c>
      <c r="AC3426" s="91">
        <v>0.40625</v>
      </c>
      <c r="AD3426" s="92">
        <v>0</v>
      </c>
      <c r="AE3426" s="91">
        <v>0.20833333333333331</v>
      </c>
      <c r="AF3426" s="92">
        <v>5</v>
      </c>
    </row>
    <row r="3427" spans="12:32" ht="12.75" customHeight="1" x14ac:dyDescent="0.3">
      <c r="L3427" s="86">
        <v>7</v>
      </c>
      <c r="M3427" s="87" t="s">
        <v>808</v>
      </c>
      <c r="N3427" s="86" t="s">
        <v>52</v>
      </c>
      <c r="O3427" s="87" t="s">
        <v>843</v>
      </c>
      <c r="P3427" s="87" t="s">
        <v>844</v>
      </c>
      <c r="Q3427" s="38"/>
      <c r="R3427" s="38"/>
      <c r="S3427" s="38"/>
      <c r="T3427" s="38"/>
      <c r="U3427" s="88" t="s">
        <v>540</v>
      </c>
      <c r="V3427" s="88" t="s">
        <v>2280</v>
      </c>
      <c r="W3427" s="88" t="s">
        <v>2326</v>
      </c>
      <c r="X3427" s="89">
        <v>43802.677083333336</v>
      </c>
      <c r="Y3427" s="71">
        <v>43802</v>
      </c>
      <c r="Z3427" s="90">
        <v>0.67708333333333337</v>
      </c>
      <c r="AA3427" s="89">
        <v>43803.40625</v>
      </c>
      <c r="AB3427" s="71">
        <v>43803</v>
      </c>
      <c r="AC3427" s="91">
        <v>0.40625</v>
      </c>
      <c r="AD3427" s="92">
        <v>0</v>
      </c>
      <c r="AE3427" s="91">
        <v>0.14583333333333331</v>
      </c>
      <c r="AF3427" s="92">
        <v>3.4999999999999996</v>
      </c>
    </row>
    <row r="3428" spans="12:32" ht="12.75" customHeight="1" x14ac:dyDescent="0.3">
      <c r="L3428" s="86">
        <v>7</v>
      </c>
      <c r="M3428" s="87" t="s">
        <v>808</v>
      </c>
      <c r="N3428" s="86" t="s">
        <v>52</v>
      </c>
      <c r="O3428" s="87" t="s">
        <v>843</v>
      </c>
      <c r="P3428" s="87" t="s">
        <v>844</v>
      </c>
      <c r="Q3428" s="38"/>
      <c r="R3428" s="38"/>
      <c r="S3428" s="38"/>
      <c r="T3428" s="38"/>
      <c r="U3428" s="88" t="s">
        <v>540</v>
      </c>
      <c r="V3428" s="88" t="s">
        <v>2280</v>
      </c>
      <c r="W3428" s="88" t="s">
        <v>2327</v>
      </c>
      <c r="X3428" s="89">
        <v>43830.677083333336</v>
      </c>
      <c r="Y3428" s="71">
        <v>43830</v>
      </c>
      <c r="Z3428" s="90">
        <v>0.67708333333333337</v>
      </c>
      <c r="AA3428" s="89">
        <v>43830.8125</v>
      </c>
      <c r="AB3428" s="71">
        <v>43830</v>
      </c>
      <c r="AC3428" s="91">
        <v>0.8125</v>
      </c>
      <c r="AD3428" s="92">
        <v>0</v>
      </c>
      <c r="AE3428" s="91">
        <v>0.13541666666424135</v>
      </c>
      <c r="AF3428" s="92">
        <v>3.2499999999417923</v>
      </c>
    </row>
    <row r="3429" spans="12:32" ht="12.75" customHeight="1" x14ac:dyDescent="0.3">
      <c r="L3429" s="86">
        <v>7</v>
      </c>
      <c r="M3429" s="87" t="s">
        <v>808</v>
      </c>
      <c r="N3429" s="86" t="s">
        <v>52</v>
      </c>
      <c r="O3429" s="87" t="s">
        <v>843</v>
      </c>
      <c r="P3429" s="87" t="s">
        <v>844</v>
      </c>
      <c r="Q3429" s="38"/>
      <c r="R3429" s="38"/>
      <c r="S3429" s="38"/>
      <c r="T3429" s="38"/>
      <c r="U3429" s="88" t="s">
        <v>540</v>
      </c>
      <c r="V3429" s="88" t="s">
        <v>2280</v>
      </c>
      <c r="W3429" s="88" t="s">
        <v>2328</v>
      </c>
      <c r="X3429" s="89">
        <v>43801.416666666664</v>
      </c>
      <c r="Y3429" s="71">
        <v>43801</v>
      </c>
      <c r="Z3429" s="90">
        <v>0.41666666666666669</v>
      </c>
      <c r="AA3429" s="89">
        <v>43802.40625</v>
      </c>
      <c r="AB3429" s="71">
        <v>43802</v>
      </c>
      <c r="AC3429" s="91">
        <v>0.40625</v>
      </c>
      <c r="AD3429" s="92">
        <v>0</v>
      </c>
      <c r="AE3429" s="91">
        <v>0.40625</v>
      </c>
      <c r="AF3429" s="92">
        <v>9.75</v>
      </c>
    </row>
    <row r="3430" spans="12:32" ht="12.75" customHeight="1" x14ac:dyDescent="0.3">
      <c r="L3430" s="86">
        <v>7</v>
      </c>
      <c r="M3430" s="87" t="s">
        <v>808</v>
      </c>
      <c r="N3430" s="86" t="s">
        <v>52</v>
      </c>
      <c r="O3430" s="87" t="s">
        <v>843</v>
      </c>
      <c r="P3430" s="87" t="s">
        <v>844</v>
      </c>
      <c r="Q3430" s="38"/>
      <c r="R3430" s="38"/>
      <c r="S3430" s="38"/>
      <c r="T3430" s="38"/>
      <c r="U3430" s="88" t="s">
        <v>540</v>
      </c>
      <c r="V3430" s="88" t="s">
        <v>2280</v>
      </c>
      <c r="W3430" s="88" t="s">
        <v>2329</v>
      </c>
      <c r="X3430" s="89">
        <v>43811.46875</v>
      </c>
      <c r="Y3430" s="71">
        <v>43811</v>
      </c>
      <c r="Z3430" s="90">
        <v>0.46875</v>
      </c>
      <c r="AA3430" s="89">
        <v>43811.604166666664</v>
      </c>
      <c r="AB3430" s="71">
        <v>43811</v>
      </c>
      <c r="AC3430" s="91">
        <v>0.60416666666666663</v>
      </c>
      <c r="AD3430" s="92">
        <v>0</v>
      </c>
      <c r="AE3430" s="91">
        <v>0.13541666666424135</v>
      </c>
      <c r="AF3430" s="92">
        <v>3.2499999999417923</v>
      </c>
    </row>
    <row r="3431" spans="12:32" ht="12.75" customHeight="1" x14ac:dyDescent="0.3">
      <c r="L3431" s="86">
        <v>7</v>
      </c>
      <c r="M3431" s="87" t="s">
        <v>808</v>
      </c>
      <c r="N3431" s="86" t="s">
        <v>52</v>
      </c>
      <c r="O3431" s="87" t="s">
        <v>843</v>
      </c>
      <c r="P3431" s="87" t="s">
        <v>844</v>
      </c>
      <c r="Q3431" s="38"/>
      <c r="R3431" s="38"/>
      <c r="S3431" s="38"/>
      <c r="T3431" s="38"/>
      <c r="U3431" s="88" t="s">
        <v>540</v>
      </c>
      <c r="V3431" s="88" t="s">
        <v>2280</v>
      </c>
      <c r="W3431" s="88" t="s">
        <v>2330</v>
      </c>
      <c r="X3431" s="89">
        <v>43822.5</v>
      </c>
      <c r="Y3431" s="71">
        <v>43822</v>
      </c>
      <c r="Z3431" s="90">
        <v>0.5</v>
      </c>
      <c r="AA3431" s="89">
        <v>43822.645833333336</v>
      </c>
      <c r="AB3431" s="71">
        <v>43822</v>
      </c>
      <c r="AC3431" s="91">
        <v>0.64583333333333337</v>
      </c>
      <c r="AD3431" s="92">
        <v>0</v>
      </c>
      <c r="AE3431" s="91">
        <v>0.14583333333575865</v>
      </c>
      <c r="AF3431" s="92">
        <v>3.5000000000582077</v>
      </c>
    </row>
    <row r="3432" spans="12:32" ht="12.75" customHeight="1" x14ac:dyDescent="0.3">
      <c r="L3432" s="86">
        <v>7</v>
      </c>
      <c r="M3432" s="87" t="s">
        <v>808</v>
      </c>
      <c r="N3432" s="86" t="s">
        <v>52</v>
      </c>
      <c r="O3432" s="87" t="s">
        <v>809</v>
      </c>
      <c r="P3432" s="38"/>
      <c r="Q3432" s="87" t="s">
        <v>810</v>
      </c>
      <c r="R3432" s="38"/>
      <c r="S3432" s="38"/>
      <c r="T3432" s="38"/>
      <c r="U3432" s="88" t="s">
        <v>540</v>
      </c>
      <c r="V3432" s="88" t="s">
        <v>2361</v>
      </c>
      <c r="W3432" s="88" t="s">
        <v>2423</v>
      </c>
      <c r="X3432" s="89">
        <v>43816.4375</v>
      </c>
      <c r="Y3432" s="71">
        <v>43816</v>
      </c>
      <c r="Z3432" s="90">
        <v>0.4375</v>
      </c>
      <c r="AA3432" s="89">
        <v>43816.697916666664</v>
      </c>
      <c r="AB3432" s="71">
        <v>43816</v>
      </c>
      <c r="AC3432" s="91">
        <v>0.69791666666666663</v>
      </c>
      <c r="AD3432" s="92">
        <v>0</v>
      </c>
      <c r="AE3432" s="91">
        <v>0.26041666666424135</v>
      </c>
      <c r="AF3432" s="92">
        <v>6.2499999999417923</v>
      </c>
    </row>
    <row r="3433" spans="12:32" ht="12.75" customHeight="1" x14ac:dyDescent="0.3">
      <c r="L3433" s="86">
        <v>7</v>
      </c>
      <c r="M3433" s="87" t="s">
        <v>808</v>
      </c>
      <c r="N3433" s="86" t="s">
        <v>52</v>
      </c>
      <c r="O3433" s="87" t="s">
        <v>809</v>
      </c>
      <c r="P3433" s="38"/>
      <c r="Q3433" s="87" t="s">
        <v>810</v>
      </c>
      <c r="R3433" s="38"/>
      <c r="S3433" s="38"/>
      <c r="T3433" s="38"/>
      <c r="U3433" s="88" t="s">
        <v>540</v>
      </c>
      <c r="V3433" s="88" t="s">
        <v>2361</v>
      </c>
      <c r="W3433" s="88" t="s">
        <v>2424</v>
      </c>
      <c r="X3433" s="89">
        <v>43805.458333333336</v>
      </c>
      <c r="Y3433" s="71">
        <v>43805</v>
      </c>
      <c r="Z3433" s="90">
        <v>0.45833333333333331</v>
      </c>
      <c r="AA3433" s="89">
        <v>43805.75</v>
      </c>
      <c r="AB3433" s="71">
        <v>43805</v>
      </c>
      <c r="AC3433" s="91">
        <v>0.75</v>
      </c>
      <c r="AD3433" s="92">
        <v>0</v>
      </c>
      <c r="AE3433" s="91">
        <v>0.29166666666424135</v>
      </c>
      <c r="AF3433" s="92">
        <v>6.9999999999417923</v>
      </c>
    </row>
    <row r="3434" spans="12:32" ht="12.75" customHeight="1" x14ac:dyDescent="0.3">
      <c r="L3434" s="86">
        <v>7</v>
      </c>
      <c r="M3434" s="87" t="s">
        <v>808</v>
      </c>
      <c r="N3434" s="86" t="s">
        <v>52</v>
      </c>
      <c r="O3434" s="87" t="s">
        <v>809</v>
      </c>
      <c r="P3434" s="38"/>
      <c r="Q3434" s="87" t="s">
        <v>810</v>
      </c>
      <c r="R3434" s="38"/>
      <c r="S3434" s="38"/>
      <c r="T3434" s="38"/>
      <c r="U3434" s="88" t="s">
        <v>540</v>
      </c>
      <c r="V3434" s="88" t="s">
        <v>2361</v>
      </c>
      <c r="W3434" s="88" t="s">
        <v>2425</v>
      </c>
      <c r="X3434" s="89">
        <v>43815.479166666664</v>
      </c>
      <c r="Y3434" s="71">
        <v>43815</v>
      </c>
      <c r="Z3434" s="90">
        <v>0.47916666666666669</v>
      </c>
      <c r="AA3434" s="89">
        <v>43816.416666666664</v>
      </c>
      <c r="AB3434" s="71">
        <v>43816</v>
      </c>
      <c r="AC3434" s="91">
        <v>0.41666666666666669</v>
      </c>
      <c r="AD3434" s="92">
        <v>0</v>
      </c>
      <c r="AE3434" s="91">
        <v>0.35416666666666669</v>
      </c>
      <c r="AF3434" s="92">
        <v>8.5</v>
      </c>
    </row>
    <row r="3435" spans="12:32" ht="12.75" customHeight="1" x14ac:dyDescent="0.3">
      <c r="L3435" s="86">
        <v>7</v>
      </c>
      <c r="M3435" s="87" t="s">
        <v>808</v>
      </c>
      <c r="N3435" s="86" t="s">
        <v>52</v>
      </c>
      <c r="O3435" s="87" t="s">
        <v>809</v>
      </c>
      <c r="P3435" s="38"/>
      <c r="Q3435" s="87" t="s">
        <v>810</v>
      </c>
      <c r="R3435" s="38"/>
      <c r="S3435" s="38"/>
      <c r="T3435" s="38"/>
      <c r="U3435" s="88" t="s">
        <v>540</v>
      </c>
      <c r="V3435" s="88" t="s">
        <v>2361</v>
      </c>
      <c r="W3435" s="88" t="s">
        <v>2426</v>
      </c>
      <c r="X3435" s="89">
        <v>43804.479166666664</v>
      </c>
      <c r="Y3435" s="71">
        <v>43804</v>
      </c>
      <c r="Z3435" s="90">
        <v>0.47916666666666669</v>
      </c>
      <c r="AA3435" s="89">
        <v>43804.583333333336</v>
      </c>
      <c r="AB3435" s="71">
        <v>43804</v>
      </c>
      <c r="AC3435" s="91">
        <v>0.58333333333333337</v>
      </c>
      <c r="AD3435" s="92">
        <v>0</v>
      </c>
      <c r="AE3435" s="91">
        <v>0.10416666667151731</v>
      </c>
      <c r="AF3435" s="92">
        <v>2.5000000001164153</v>
      </c>
    </row>
    <row r="3436" spans="12:32" ht="12.75" customHeight="1" x14ac:dyDescent="0.3">
      <c r="L3436" s="86">
        <v>7</v>
      </c>
      <c r="M3436" s="87" t="s">
        <v>808</v>
      </c>
      <c r="N3436" s="86" t="s">
        <v>52</v>
      </c>
      <c r="O3436" s="87" t="s">
        <v>809</v>
      </c>
      <c r="P3436" s="38"/>
      <c r="Q3436" s="87" t="s">
        <v>810</v>
      </c>
      <c r="R3436" s="38"/>
      <c r="S3436" s="38"/>
      <c r="T3436" s="38"/>
      <c r="U3436" s="88" t="s">
        <v>540</v>
      </c>
      <c r="V3436" s="88" t="s">
        <v>2361</v>
      </c>
      <c r="W3436" s="88" t="s">
        <v>2427</v>
      </c>
      <c r="X3436" s="89">
        <v>43808.541666666664</v>
      </c>
      <c r="Y3436" s="71">
        <v>43808</v>
      </c>
      <c r="Z3436" s="90">
        <v>0.54166666666666663</v>
      </c>
      <c r="AA3436" s="89">
        <v>43809.458333333336</v>
      </c>
      <c r="AB3436" s="71">
        <v>43809</v>
      </c>
      <c r="AC3436" s="91">
        <v>0.45833333333333331</v>
      </c>
      <c r="AD3436" s="92">
        <v>0</v>
      </c>
      <c r="AE3436" s="91">
        <v>0.33333333333333337</v>
      </c>
      <c r="AF3436" s="92">
        <v>8</v>
      </c>
    </row>
    <row r="3437" spans="12:32" ht="12.75" customHeight="1" x14ac:dyDescent="0.3">
      <c r="L3437" s="86">
        <v>7</v>
      </c>
      <c r="M3437" s="87" t="s">
        <v>808</v>
      </c>
      <c r="N3437" s="86" t="s">
        <v>52</v>
      </c>
      <c r="O3437" s="87" t="s">
        <v>809</v>
      </c>
      <c r="P3437" s="38"/>
      <c r="Q3437" s="87" t="s">
        <v>810</v>
      </c>
      <c r="R3437" s="38"/>
      <c r="S3437" s="38"/>
      <c r="T3437" s="38"/>
      <c r="U3437" s="88" t="s">
        <v>540</v>
      </c>
      <c r="V3437" s="88" t="s">
        <v>2361</v>
      </c>
      <c r="W3437" s="88" t="s">
        <v>2428</v>
      </c>
      <c r="X3437" s="89">
        <v>43803.541666666664</v>
      </c>
      <c r="Y3437" s="71">
        <v>43803</v>
      </c>
      <c r="Z3437" s="90">
        <v>0.54166666666666663</v>
      </c>
      <c r="AA3437" s="89">
        <v>43804.4375</v>
      </c>
      <c r="AB3437" s="71">
        <v>43804</v>
      </c>
      <c r="AC3437" s="91">
        <v>0.4375</v>
      </c>
      <c r="AD3437" s="92">
        <v>0</v>
      </c>
      <c r="AE3437" s="91">
        <v>0.31250000000000006</v>
      </c>
      <c r="AF3437" s="92">
        <v>7.5000000000000018</v>
      </c>
    </row>
    <row r="3438" spans="12:32" ht="12.75" customHeight="1" x14ac:dyDescent="0.3">
      <c r="L3438" s="86">
        <v>7</v>
      </c>
      <c r="M3438" s="87" t="s">
        <v>808</v>
      </c>
      <c r="N3438" s="86" t="s">
        <v>52</v>
      </c>
      <c r="O3438" s="87" t="s">
        <v>809</v>
      </c>
      <c r="P3438" s="38"/>
      <c r="Q3438" s="87" t="s">
        <v>810</v>
      </c>
      <c r="R3438" s="38"/>
      <c r="S3438" s="38"/>
      <c r="T3438" s="38"/>
      <c r="U3438" s="88" t="s">
        <v>540</v>
      </c>
      <c r="V3438" s="88" t="s">
        <v>2361</v>
      </c>
      <c r="W3438" s="88" t="s">
        <v>2429</v>
      </c>
      <c r="X3438" s="89">
        <v>43812.552083333336</v>
      </c>
      <c r="Y3438" s="71">
        <v>43812</v>
      </c>
      <c r="Z3438" s="90">
        <v>0.55208333333333337</v>
      </c>
      <c r="AA3438" s="89">
        <v>43812.697916666664</v>
      </c>
      <c r="AB3438" s="71">
        <v>43812</v>
      </c>
      <c r="AC3438" s="91">
        <v>0.69791666666666663</v>
      </c>
      <c r="AD3438" s="92">
        <v>0</v>
      </c>
      <c r="AE3438" s="91">
        <v>0.14583333332848269</v>
      </c>
      <c r="AF3438" s="92">
        <v>3.4999999998835847</v>
      </c>
    </row>
    <row r="3439" spans="12:32" ht="12.75" customHeight="1" x14ac:dyDescent="0.3">
      <c r="L3439" s="86">
        <v>7</v>
      </c>
      <c r="M3439" s="87" t="s">
        <v>808</v>
      </c>
      <c r="N3439" s="86" t="s">
        <v>52</v>
      </c>
      <c r="O3439" s="87" t="s">
        <v>809</v>
      </c>
      <c r="P3439" s="38"/>
      <c r="Q3439" s="87" t="s">
        <v>810</v>
      </c>
      <c r="R3439" s="38"/>
      <c r="S3439" s="38"/>
      <c r="T3439" s="38"/>
      <c r="U3439" s="88" t="s">
        <v>540</v>
      </c>
      <c r="V3439" s="88" t="s">
        <v>2361</v>
      </c>
      <c r="W3439" s="88" t="s">
        <v>2430</v>
      </c>
      <c r="X3439" s="89">
        <v>43811.572916666664</v>
      </c>
      <c r="Y3439" s="71">
        <v>43811</v>
      </c>
      <c r="Z3439" s="90">
        <v>0.57291666666666663</v>
      </c>
      <c r="AA3439" s="89">
        <v>43811.729166666664</v>
      </c>
      <c r="AB3439" s="71">
        <v>43811</v>
      </c>
      <c r="AC3439" s="91">
        <v>0.72916666666666663</v>
      </c>
      <c r="AD3439" s="92">
        <v>0</v>
      </c>
      <c r="AE3439" s="91">
        <v>0.15625</v>
      </c>
      <c r="AF3439" s="92">
        <v>3.75</v>
      </c>
    </row>
    <row r="3440" spans="12:32" ht="12.75" customHeight="1" x14ac:dyDescent="0.3">
      <c r="L3440" s="86">
        <v>7</v>
      </c>
      <c r="M3440" s="87" t="s">
        <v>808</v>
      </c>
      <c r="N3440" s="86" t="s">
        <v>52</v>
      </c>
      <c r="O3440" s="87" t="s">
        <v>809</v>
      </c>
      <c r="P3440" s="38"/>
      <c r="Q3440" s="87" t="s">
        <v>810</v>
      </c>
      <c r="R3440" s="38"/>
      <c r="S3440" s="38"/>
      <c r="T3440" s="38"/>
      <c r="U3440" s="88" t="s">
        <v>540</v>
      </c>
      <c r="V3440" s="88" t="s">
        <v>2361</v>
      </c>
      <c r="W3440" s="88" t="s">
        <v>2431</v>
      </c>
      <c r="X3440" s="89">
        <v>43801.75</v>
      </c>
      <c r="Y3440" s="71">
        <v>43801</v>
      </c>
      <c r="Z3440" s="90">
        <v>0.75</v>
      </c>
      <c r="AA3440" s="89">
        <v>43802.541666666664</v>
      </c>
      <c r="AB3440" s="71">
        <v>43802</v>
      </c>
      <c r="AC3440" s="91">
        <v>0.54166666666666663</v>
      </c>
      <c r="AD3440" s="92">
        <v>0</v>
      </c>
      <c r="AE3440" s="91">
        <v>0.20833333333333331</v>
      </c>
      <c r="AF3440" s="92">
        <v>5</v>
      </c>
    </row>
    <row r="3441" spans="12:32" ht="12.75" customHeight="1" x14ac:dyDescent="0.3">
      <c r="L3441" s="86">
        <v>7</v>
      </c>
      <c r="M3441" s="87" t="s">
        <v>808</v>
      </c>
      <c r="N3441" s="86" t="s">
        <v>52</v>
      </c>
      <c r="O3441" s="87" t="s">
        <v>809</v>
      </c>
      <c r="P3441" s="38"/>
      <c r="Q3441" s="87" t="s">
        <v>810</v>
      </c>
      <c r="R3441" s="38"/>
      <c r="S3441" s="38"/>
      <c r="T3441" s="38"/>
      <c r="U3441" s="88" t="s">
        <v>540</v>
      </c>
      <c r="V3441" s="88" t="s">
        <v>2361</v>
      </c>
      <c r="W3441" s="88" t="s">
        <v>2432</v>
      </c>
      <c r="X3441" s="89">
        <v>43817.5</v>
      </c>
      <c r="Y3441" s="71">
        <v>43817</v>
      </c>
      <c r="Z3441" s="90">
        <v>0.5</v>
      </c>
      <c r="AA3441" s="89">
        <v>43817.65625</v>
      </c>
      <c r="AB3441" s="71">
        <v>43817</v>
      </c>
      <c r="AC3441" s="91">
        <v>0.65625</v>
      </c>
      <c r="AD3441" s="92">
        <v>0</v>
      </c>
      <c r="AE3441" s="91">
        <v>0.15625</v>
      </c>
      <c r="AF3441" s="92">
        <v>3.75</v>
      </c>
    </row>
    <row r="3442" spans="12:32" ht="12.75" customHeight="1" x14ac:dyDescent="0.3">
      <c r="L3442" s="86">
        <v>7</v>
      </c>
      <c r="M3442" s="87" t="s">
        <v>808</v>
      </c>
      <c r="N3442" s="86" t="s">
        <v>52</v>
      </c>
      <c r="O3442" s="87" t="s">
        <v>809</v>
      </c>
      <c r="P3442" s="38"/>
      <c r="Q3442" s="87" t="s">
        <v>810</v>
      </c>
      <c r="R3442" s="38"/>
      <c r="S3442" s="38"/>
      <c r="T3442" s="38"/>
      <c r="U3442" s="88" t="s">
        <v>540</v>
      </c>
      <c r="V3442" s="88" t="s">
        <v>2361</v>
      </c>
      <c r="W3442" s="88" t="s">
        <v>2433</v>
      </c>
      <c r="X3442" s="89">
        <v>43810.53125</v>
      </c>
      <c r="Y3442" s="71">
        <v>43810</v>
      </c>
      <c r="Z3442" s="90">
        <v>0.53125</v>
      </c>
      <c r="AA3442" s="89">
        <v>43811.4375</v>
      </c>
      <c r="AB3442" s="71">
        <v>43811</v>
      </c>
      <c r="AC3442" s="91">
        <v>0.4375</v>
      </c>
      <c r="AD3442" s="92">
        <v>0</v>
      </c>
      <c r="AE3442" s="91">
        <v>0.32291666666666669</v>
      </c>
      <c r="AF3442" s="92">
        <v>7.75</v>
      </c>
    </row>
    <row r="3443" spans="12:32" ht="12.75" customHeight="1" x14ac:dyDescent="0.3">
      <c r="L3443" s="86">
        <v>7</v>
      </c>
      <c r="M3443" s="87" t="s">
        <v>808</v>
      </c>
      <c r="N3443" s="86" t="s">
        <v>52</v>
      </c>
      <c r="O3443" s="87" t="s">
        <v>881</v>
      </c>
      <c r="P3443" s="38"/>
      <c r="Q3443" s="87" t="s">
        <v>882</v>
      </c>
      <c r="R3443" s="38"/>
      <c r="S3443" s="38"/>
      <c r="T3443" s="38"/>
      <c r="U3443" s="88" t="s">
        <v>540</v>
      </c>
      <c r="V3443" s="88" t="s">
        <v>2480</v>
      </c>
      <c r="W3443" s="88" t="s">
        <v>2482</v>
      </c>
      <c r="X3443" s="89">
        <v>43811.479166666664</v>
      </c>
      <c r="Y3443" s="71">
        <v>43811</v>
      </c>
      <c r="Z3443" s="90">
        <v>0.47916666666666669</v>
      </c>
      <c r="AA3443" s="89">
        <v>43811.5625</v>
      </c>
      <c r="AB3443" s="71">
        <v>43811</v>
      </c>
      <c r="AC3443" s="91">
        <v>0.5625</v>
      </c>
      <c r="AD3443" s="92">
        <v>0</v>
      </c>
      <c r="AE3443" s="91">
        <v>8.3333333335758653E-2</v>
      </c>
      <c r="AF3443" s="92">
        <v>2.0000000000582077</v>
      </c>
    </row>
    <row r="3444" spans="12:32" ht="12.75" customHeight="1" x14ac:dyDescent="0.3">
      <c r="L3444" s="86">
        <v>7</v>
      </c>
      <c r="M3444" s="87" t="s">
        <v>808</v>
      </c>
      <c r="N3444" s="86" t="s">
        <v>52</v>
      </c>
      <c r="O3444" s="87" t="s">
        <v>881</v>
      </c>
      <c r="P3444" s="38"/>
      <c r="Q3444" s="87" t="s">
        <v>882</v>
      </c>
      <c r="R3444" s="38"/>
      <c r="S3444" s="38"/>
      <c r="T3444" s="38"/>
      <c r="U3444" s="88" t="s">
        <v>540</v>
      </c>
      <c r="V3444" s="88" t="s">
        <v>2480</v>
      </c>
      <c r="W3444" s="88" t="s">
        <v>2483</v>
      </c>
      <c r="X3444" s="89">
        <v>43810.5</v>
      </c>
      <c r="Y3444" s="71">
        <v>43810</v>
      </c>
      <c r="Z3444" s="90">
        <v>0.5</v>
      </c>
      <c r="AA3444" s="89">
        <v>43810.614583333336</v>
      </c>
      <c r="AB3444" s="71">
        <v>43810</v>
      </c>
      <c r="AC3444" s="91">
        <v>0.61458333333333337</v>
      </c>
      <c r="AD3444" s="92">
        <v>0</v>
      </c>
      <c r="AE3444" s="91">
        <v>0.11458333333575865</v>
      </c>
      <c r="AF3444" s="92">
        <v>2.7500000000582077</v>
      </c>
    </row>
    <row r="3445" spans="12:32" ht="12.75" customHeight="1" x14ac:dyDescent="0.3">
      <c r="L3445" s="86">
        <v>7</v>
      </c>
      <c r="M3445" s="87" t="s">
        <v>808</v>
      </c>
      <c r="N3445" s="86" t="s">
        <v>52</v>
      </c>
      <c r="O3445" s="87" t="s">
        <v>843</v>
      </c>
      <c r="P3445" s="87" t="s">
        <v>844</v>
      </c>
      <c r="Q3445" s="38"/>
      <c r="R3445" s="38"/>
      <c r="S3445" s="38"/>
      <c r="T3445" s="38"/>
      <c r="U3445" s="88" t="s">
        <v>540</v>
      </c>
      <c r="V3445" s="88" t="s">
        <v>2484</v>
      </c>
      <c r="W3445" s="88" t="s">
        <v>2524</v>
      </c>
      <c r="X3445" s="89">
        <v>43816.583333333336</v>
      </c>
      <c r="Y3445" s="71">
        <v>43816</v>
      </c>
      <c r="Z3445" s="90">
        <v>0.58333333333333337</v>
      </c>
      <c r="AA3445" s="89">
        <v>43816.708333333336</v>
      </c>
      <c r="AB3445" s="71">
        <v>43816</v>
      </c>
      <c r="AC3445" s="91">
        <v>0.70833333333333337</v>
      </c>
      <c r="AD3445" s="92">
        <v>0</v>
      </c>
      <c r="AE3445" s="91">
        <v>0.125</v>
      </c>
      <c r="AF3445" s="92">
        <v>3</v>
      </c>
    </row>
    <row r="3446" spans="12:32" ht="12.75" customHeight="1" x14ac:dyDescent="0.3">
      <c r="L3446" s="86">
        <v>7</v>
      </c>
      <c r="M3446" s="87" t="s">
        <v>808</v>
      </c>
      <c r="N3446" s="86" t="s">
        <v>52</v>
      </c>
      <c r="O3446" s="87" t="s">
        <v>843</v>
      </c>
      <c r="P3446" s="87" t="s">
        <v>844</v>
      </c>
      <c r="Q3446" s="38"/>
      <c r="R3446" s="38"/>
      <c r="S3446" s="38"/>
      <c r="T3446" s="38"/>
      <c r="U3446" s="88" t="s">
        <v>540</v>
      </c>
      <c r="V3446" s="88" t="s">
        <v>2484</v>
      </c>
      <c r="W3446" s="88" t="s">
        <v>2525</v>
      </c>
      <c r="X3446" s="89">
        <v>43811.59375</v>
      </c>
      <c r="Y3446" s="71">
        <v>43811</v>
      </c>
      <c r="Z3446" s="90">
        <v>0.59375</v>
      </c>
      <c r="AA3446" s="89">
        <v>43811.78125</v>
      </c>
      <c r="AB3446" s="71">
        <v>43811</v>
      </c>
      <c r="AC3446" s="91">
        <v>0.78125</v>
      </c>
      <c r="AD3446" s="92">
        <v>0</v>
      </c>
      <c r="AE3446" s="91">
        <v>0.1875</v>
      </c>
      <c r="AF3446" s="92">
        <v>4.5</v>
      </c>
    </row>
    <row r="3447" spans="12:32" ht="12.75" customHeight="1" x14ac:dyDescent="0.3">
      <c r="L3447" s="86">
        <v>7</v>
      </c>
      <c r="M3447" s="87" t="s">
        <v>808</v>
      </c>
      <c r="N3447" s="86" t="s">
        <v>52</v>
      </c>
      <c r="O3447" s="87" t="s">
        <v>843</v>
      </c>
      <c r="P3447" s="87" t="s">
        <v>844</v>
      </c>
      <c r="Q3447" s="38"/>
      <c r="R3447" s="38"/>
      <c r="S3447" s="38"/>
      <c r="T3447" s="38"/>
      <c r="U3447" s="88" t="s">
        <v>540</v>
      </c>
      <c r="V3447" s="88" t="s">
        <v>2484</v>
      </c>
      <c r="W3447" s="88" t="s">
        <v>2526</v>
      </c>
      <c r="X3447" s="89">
        <v>43826.458333333336</v>
      </c>
      <c r="Y3447" s="71">
        <v>43826</v>
      </c>
      <c r="Z3447" s="90">
        <v>0.45833333333333331</v>
      </c>
      <c r="AA3447" s="89">
        <v>43826.666666666664</v>
      </c>
      <c r="AB3447" s="71">
        <v>43826</v>
      </c>
      <c r="AC3447" s="91">
        <v>0.66666666666666663</v>
      </c>
      <c r="AD3447" s="92">
        <v>0</v>
      </c>
      <c r="AE3447" s="91">
        <v>0.20833333332848269</v>
      </c>
      <c r="AF3447" s="92">
        <v>4.9999999998835847</v>
      </c>
    </row>
    <row r="3448" spans="12:32" ht="12.75" customHeight="1" x14ac:dyDescent="0.3">
      <c r="L3448" s="86">
        <v>7</v>
      </c>
      <c r="M3448" s="87" t="s">
        <v>808</v>
      </c>
      <c r="N3448" s="86" t="s">
        <v>52</v>
      </c>
      <c r="O3448" s="87" t="s">
        <v>843</v>
      </c>
      <c r="P3448" s="87" t="s">
        <v>844</v>
      </c>
      <c r="Q3448" s="38"/>
      <c r="R3448" s="38"/>
      <c r="S3448" s="38"/>
      <c r="T3448" s="38"/>
      <c r="U3448" s="88" t="s">
        <v>540</v>
      </c>
      <c r="V3448" s="88" t="s">
        <v>2484</v>
      </c>
      <c r="W3448" s="88" t="s">
        <v>2527</v>
      </c>
      <c r="X3448" s="89">
        <v>43803.46875</v>
      </c>
      <c r="Y3448" s="71">
        <v>43803</v>
      </c>
      <c r="Z3448" s="90">
        <v>0.46875</v>
      </c>
      <c r="AA3448" s="89">
        <v>43803.59375</v>
      </c>
      <c r="AB3448" s="71">
        <v>43803</v>
      </c>
      <c r="AC3448" s="91">
        <v>0.59375</v>
      </c>
      <c r="AD3448" s="92">
        <v>0</v>
      </c>
      <c r="AE3448" s="91">
        <v>0.125</v>
      </c>
      <c r="AF3448" s="92">
        <v>3</v>
      </c>
    </row>
    <row r="3449" spans="12:32" ht="12.75" customHeight="1" x14ac:dyDescent="0.3">
      <c r="L3449" s="86">
        <v>7</v>
      </c>
      <c r="M3449" s="87" t="s">
        <v>808</v>
      </c>
      <c r="N3449" s="86" t="s">
        <v>52</v>
      </c>
      <c r="O3449" s="87" t="s">
        <v>843</v>
      </c>
      <c r="P3449" s="87" t="s">
        <v>844</v>
      </c>
      <c r="Q3449" s="38"/>
      <c r="R3449" s="38"/>
      <c r="S3449" s="38"/>
      <c r="T3449" s="38"/>
      <c r="U3449" s="88" t="s">
        <v>540</v>
      </c>
      <c r="V3449" s="88" t="s">
        <v>2606</v>
      </c>
      <c r="W3449" s="88" t="s">
        <v>2658</v>
      </c>
      <c r="X3449" s="89">
        <v>43804.541666666664</v>
      </c>
      <c r="Y3449" s="71">
        <v>43804</v>
      </c>
      <c r="Z3449" s="90">
        <v>0.54166666666666663</v>
      </c>
      <c r="AA3449" s="89">
        <v>43804.791666666664</v>
      </c>
      <c r="AB3449" s="71">
        <v>43804</v>
      </c>
      <c r="AC3449" s="91">
        <v>0.79166666666666674</v>
      </c>
      <c r="AD3449" s="92">
        <v>0</v>
      </c>
      <c r="AE3449" s="91">
        <v>0.25</v>
      </c>
      <c r="AF3449" s="92">
        <v>6</v>
      </c>
    </row>
    <row r="3450" spans="12:32" ht="12.75" customHeight="1" x14ac:dyDescent="0.3">
      <c r="L3450" s="86">
        <v>7</v>
      </c>
      <c r="M3450" s="87" t="s">
        <v>808</v>
      </c>
      <c r="N3450" s="86" t="s">
        <v>52</v>
      </c>
      <c r="O3450" s="87" t="s">
        <v>843</v>
      </c>
      <c r="P3450" s="87" t="s">
        <v>844</v>
      </c>
      <c r="Q3450" s="38"/>
      <c r="R3450" s="38"/>
      <c r="S3450" s="38"/>
      <c r="T3450" s="38"/>
      <c r="U3450" s="88" t="s">
        <v>540</v>
      </c>
      <c r="V3450" s="88" t="s">
        <v>2606</v>
      </c>
      <c r="W3450" s="88" t="s">
        <v>2659</v>
      </c>
      <c r="X3450" s="89">
        <v>43826.572916666664</v>
      </c>
      <c r="Y3450" s="71">
        <v>43826</v>
      </c>
      <c r="Z3450" s="90">
        <v>0.57291666666666663</v>
      </c>
      <c r="AA3450" s="89">
        <v>43826.75</v>
      </c>
      <c r="AB3450" s="71">
        <v>43826</v>
      </c>
      <c r="AC3450" s="91">
        <v>0.75</v>
      </c>
      <c r="AD3450" s="92">
        <v>0</v>
      </c>
      <c r="AE3450" s="91">
        <v>0.17708333333575865</v>
      </c>
      <c r="AF3450" s="92">
        <v>4.2500000000582077</v>
      </c>
    </row>
    <row r="3451" spans="12:32" ht="12.75" customHeight="1" x14ac:dyDescent="0.3">
      <c r="L3451" s="86">
        <v>7</v>
      </c>
      <c r="M3451" s="87" t="s">
        <v>808</v>
      </c>
      <c r="N3451" s="86" t="s">
        <v>52</v>
      </c>
      <c r="O3451" s="87" t="s">
        <v>843</v>
      </c>
      <c r="P3451" s="87" t="s">
        <v>844</v>
      </c>
      <c r="Q3451" s="38"/>
      <c r="R3451" s="38"/>
      <c r="S3451" s="38"/>
      <c r="T3451" s="38"/>
      <c r="U3451" s="88" t="s">
        <v>540</v>
      </c>
      <c r="V3451" s="88" t="s">
        <v>2606</v>
      </c>
      <c r="W3451" s="88" t="s">
        <v>2660</v>
      </c>
      <c r="X3451" s="89">
        <v>43808.583333333336</v>
      </c>
      <c r="Y3451" s="71">
        <v>43808</v>
      </c>
      <c r="Z3451" s="90">
        <v>0.58333333333333337</v>
      </c>
      <c r="AA3451" s="89">
        <v>43808.697916666664</v>
      </c>
      <c r="AB3451" s="71">
        <v>43808</v>
      </c>
      <c r="AC3451" s="91">
        <v>0.69791666666666663</v>
      </c>
      <c r="AD3451" s="92">
        <v>0</v>
      </c>
      <c r="AE3451" s="91">
        <v>0.11458333332848269</v>
      </c>
      <c r="AF3451" s="92">
        <v>2.7499999998835847</v>
      </c>
    </row>
    <row r="3452" spans="12:32" ht="12.75" customHeight="1" x14ac:dyDescent="0.3">
      <c r="L3452" s="86">
        <v>7</v>
      </c>
      <c r="M3452" s="87" t="s">
        <v>808</v>
      </c>
      <c r="N3452" s="86" t="s">
        <v>52</v>
      </c>
      <c r="O3452" s="87" t="s">
        <v>843</v>
      </c>
      <c r="P3452" s="87" t="s">
        <v>844</v>
      </c>
      <c r="Q3452" s="38"/>
      <c r="R3452" s="38"/>
      <c r="S3452" s="38"/>
      <c r="T3452" s="38"/>
      <c r="U3452" s="88" t="s">
        <v>540</v>
      </c>
      <c r="V3452" s="88" t="s">
        <v>2606</v>
      </c>
      <c r="W3452" s="88" t="s">
        <v>2661</v>
      </c>
      <c r="X3452" s="89">
        <v>43815.375</v>
      </c>
      <c r="Y3452" s="71">
        <v>43815</v>
      </c>
      <c r="Z3452" s="90">
        <v>0.375</v>
      </c>
      <c r="AA3452" s="89">
        <v>43815.791666666664</v>
      </c>
      <c r="AB3452" s="71">
        <v>43815</v>
      </c>
      <c r="AC3452" s="91">
        <v>0.79166666666666674</v>
      </c>
      <c r="AD3452" s="92">
        <v>0</v>
      </c>
      <c r="AE3452" s="91">
        <v>0.41666666666424135</v>
      </c>
      <c r="AF3452" s="92">
        <v>9.9999999999417923</v>
      </c>
    </row>
    <row r="3453" spans="12:32" ht="12.75" customHeight="1" x14ac:dyDescent="0.3">
      <c r="L3453" s="86">
        <v>7</v>
      </c>
      <c r="M3453" s="87" t="s">
        <v>808</v>
      </c>
      <c r="N3453" s="86" t="s">
        <v>52</v>
      </c>
      <c r="O3453" s="87" t="s">
        <v>843</v>
      </c>
      <c r="P3453" s="87" t="s">
        <v>844</v>
      </c>
      <c r="Q3453" s="38"/>
      <c r="R3453" s="38"/>
      <c r="S3453" s="38"/>
      <c r="T3453" s="38"/>
      <c r="U3453" s="88" t="s">
        <v>540</v>
      </c>
      <c r="V3453" s="88" t="s">
        <v>2606</v>
      </c>
      <c r="W3453" s="88" t="s">
        <v>2662</v>
      </c>
      <c r="X3453" s="89">
        <v>43811.427083333336</v>
      </c>
      <c r="Y3453" s="71">
        <v>43811</v>
      </c>
      <c r="Z3453" s="90">
        <v>0.42708333333333331</v>
      </c>
      <c r="AA3453" s="89">
        <v>43811.489583333336</v>
      </c>
      <c r="AB3453" s="71">
        <v>43811</v>
      </c>
      <c r="AC3453" s="91">
        <v>0.48958333333333331</v>
      </c>
      <c r="AD3453" s="92">
        <v>0</v>
      </c>
      <c r="AE3453" s="91">
        <v>6.25E-2</v>
      </c>
      <c r="AF3453" s="92">
        <v>1.5</v>
      </c>
    </row>
    <row r="3454" spans="12:32" ht="12.75" customHeight="1" x14ac:dyDescent="0.3">
      <c r="L3454" s="86">
        <v>7</v>
      </c>
      <c r="M3454" s="87" t="s">
        <v>808</v>
      </c>
      <c r="N3454" s="86" t="s">
        <v>52</v>
      </c>
      <c r="O3454" s="87" t="s">
        <v>843</v>
      </c>
      <c r="P3454" s="87" t="s">
        <v>844</v>
      </c>
      <c r="Q3454" s="38"/>
      <c r="R3454" s="38"/>
      <c r="S3454" s="38"/>
      <c r="T3454" s="38"/>
      <c r="U3454" s="88" t="s">
        <v>540</v>
      </c>
      <c r="V3454" s="88" t="s">
        <v>2606</v>
      </c>
      <c r="W3454" s="88" t="s">
        <v>2663</v>
      </c>
      <c r="X3454" s="89">
        <v>43809.4375</v>
      </c>
      <c r="Y3454" s="71">
        <v>43809</v>
      </c>
      <c r="Z3454" s="90">
        <v>0.4375</v>
      </c>
      <c r="AA3454" s="89">
        <v>43809.5</v>
      </c>
      <c r="AB3454" s="71">
        <v>43809</v>
      </c>
      <c r="AC3454" s="91">
        <v>1.5</v>
      </c>
      <c r="AD3454" s="92">
        <v>0</v>
      </c>
      <c r="AE3454" s="91">
        <v>6.25E-2</v>
      </c>
      <c r="AF3454" s="92">
        <v>1.5</v>
      </c>
    </row>
    <row r="3455" spans="12:32" ht="12.75" customHeight="1" x14ac:dyDescent="0.3">
      <c r="L3455" s="86">
        <v>7</v>
      </c>
      <c r="M3455" s="87" t="s">
        <v>808</v>
      </c>
      <c r="N3455" s="86" t="s">
        <v>52</v>
      </c>
      <c r="O3455" s="87" t="s">
        <v>843</v>
      </c>
      <c r="P3455" s="87" t="s">
        <v>844</v>
      </c>
      <c r="Q3455" s="38"/>
      <c r="R3455" s="38"/>
      <c r="S3455" s="38"/>
      <c r="T3455" s="38"/>
      <c r="U3455" s="88" t="s">
        <v>540</v>
      </c>
      <c r="V3455" s="88" t="s">
        <v>2606</v>
      </c>
      <c r="W3455" s="88" t="s">
        <v>2664</v>
      </c>
      <c r="X3455" s="89">
        <v>43816.458333333336</v>
      </c>
      <c r="Y3455" s="71">
        <v>43816</v>
      </c>
      <c r="Z3455" s="90">
        <v>0.45833333333333331</v>
      </c>
      <c r="AA3455" s="89">
        <v>43816.625</v>
      </c>
      <c r="AB3455" s="71">
        <v>43816</v>
      </c>
      <c r="AC3455" s="91">
        <v>0.625</v>
      </c>
      <c r="AD3455" s="92">
        <v>0</v>
      </c>
      <c r="AE3455" s="91">
        <v>0.16666666666424135</v>
      </c>
      <c r="AF3455" s="92">
        <v>3.9999999999417923</v>
      </c>
    </row>
    <row r="3456" spans="12:32" ht="12.75" customHeight="1" x14ac:dyDescent="0.3">
      <c r="L3456" s="86">
        <v>7</v>
      </c>
      <c r="M3456" s="87" t="s">
        <v>808</v>
      </c>
      <c r="N3456" s="86" t="s">
        <v>52</v>
      </c>
      <c r="O3456" s="87" t="s">
        <v>843</v>
      </c>
      <c r="P3456" s="87" t="s">
        <v>844</v>
      </c>
      <c r="Q3456" s="38"/>
      <c r="R3456" s="38"/>
      <c r="S3456" s="38"/>
      <c r="T3456" s="38"/>
      <c r="U3456" s="88" t="s">
        <v>540</v>
      </c>
      <c r="V3456" s="88" t="s">
        <v>2606</v>
      </c>
      <c r="W3456" s="88" t="s">
        <v>2665</v>
      </c>
      <c r="X3456" s="89">
        <v>43829.46875</v>
      </c>
      <c r="Y3456" s="71">
        <v>43829</v>
      </c>
      <c r="Z3456" s="90">
        <v>0.46875</v>
      </c>
      <c r="AA3456" s="89">
        <v>43829.541666666664</v>
      </c>
      <c r="AB3456" s="71">
        <v>43829</v>
      </c>
      <c r="AC3456" s="91">
        <v>0.54166666666666663</v>
      </c>
      <c r="AD3456" s="92">
        <v>0</v>
      </c>
      <c r="AE3456" s="91">
        <v>7.2916666664241347E-2</v>
      </c>
      <c r="AF3456" s="92">
        <v>1.7499999999417923</v>
      </c>
    </row>
    <row r="3457" spans="12:32" ht="12.75" customHeight="1" x14ac:dyDescent="0.3">
      <c r="L3457" s="86">
        <v>7</v>
      </c>
      <c r="M3457" s="87" t="s">
        <v>808</v>
      </c>
      <c r="N3457" s="86" t="s">
        <v>52</v>
      </c>
      <c r="O3457" s="87" t="s">
        <v>843</v>
      </c>
      <c r="P3457" s="87" t="s">
        <v>844</v>
      </c>
      <c r="Q3457" s="38"/>
      <c r="R3457" s="38"/>
      <c r="S3457" s="38"/>
      <c r="T3457" s="38"/>
      <c r="U3457" s="88" t="s">
        <v>540</v>
      </c>
      <c r="V3457" s="88" t="s">
        <v>2606</v>
      </c>
      <c r="W3457" s="88" t="s">
        <v>2666</v>
      </c>
      <c r="X3457" s="89">
        <v>43825.479166666664</v>
      </c>
      <c r="Y3457" s="71">
        <v>43825</v>
      </c>
      <c r="Z3457" s="90">
        <v>0.47916666666666669</v>
      </c>
      <c r="AA3457" s="89">
        <v>43825.739583333336</v>
      </c>
      <c r="AB3457" s="71">
        <v>43825</v>
      </c>
      <c r="AC3457" s="91">
        <v>0.73958333333333337</v>
      </c>
      <c r="AD3457" s="92">
        <v>0</v>
      </c>
      <c r="AE3457" s="91">
        <v>0.26041666667151731</v>
      </c>
      <c r="AF3457" s="92">
        <v>6.2500000001164153</v>
      </c>
    </row>
    <row r="3458" spans="12:32" ht="12.75" customHeight="1" x14ac:dyDescent="0.3">
      <c r="L3458" s="86">
        <v>7</v>
      </c>
      <c r="M3458" s="87" t="s">
        <v>808</v>
      </c>
      <c r="N3458" s="86" t="s">
        <v>52</v>
      </c>
      <c r="O3458" s="87" t="s">
        <v>843</v>
      </c>
      <c r="P3458" s="87" t="s">
        <v>844</v>
      </c>
      <c r="Q3458" s="38"/>
      <c r="R3458" s="38"/>
      <c r="S3458" s="38"/>
      <c r="T3458" s="38"/>
      <c r="U3458" s="88" t="s">
        <v>540</v>
      </c>
      <c r="V3458" s="88" t="s">
        <v>2606</v>
      </c>
      <c r="W3458" s="88" t="s">
        <v>2667</v>
      </c>
      <c r="X3458" s="89">
        <v>43812.489583333336</v>
      </c>
      <c r="Y3458" s="71">
        <v>43812</v>
      </c>
      <c r="Z3458" s="90">
        <v>0.48958333333333331</v>
      </c>
      <c r="AA3458" s="89">
        <v>43812.770833333336</v>
      </c>
      <c r="AB3458" s="71">
        <v>43812</v>
      </c>
      <c r="AC3458" s="91">
        <v>0.77083333333333326</v>
      </c>
      <c r="AD3458" s="92">
        <v>0</v>
      </c>
      <c r="AE3458" s="91">
        <v>0.28125</v>
      </c>
      <c r="AF3458" s="92">
        <v>6.75</v>
      </c>
    </row>
    <row r="3459" spans="12:32" ht="12.75" customHeight="1" x14ac:dyDescent="0.3">
      <c r="L3459" s="86">
        <v>7</v>
      </c>
      <c r="M3459" s="87" t="s">
        <v>808</v>
      </c>
      <c r="N3459" s="86" t="s">
        <v>52</v>
      </c>
      <c r="O3459" s="87" t="s">
        <v>843</v>
      </c>
      <c r="P3459" s="87" t="s">
        <v>844</v>
      </c>
      <c r="Q3459" s="38"/>
      <c r="R3459" s="38"/>
      <c r="S3459" s="38"/>
      <c r="T3459" s="38"/>
      <c r="U3459" s="88" t="s">
        <v>540</v>
      </c>
      <c r="V3459" s="88" t="s">
        <v>2606</v>
      </c>
      <c r="W3459" s="88" t="s">
        <v>2668</v>
      </c>
      <c r="X3459" s="89">
        <v>43805.5</v>
      </c>
      <c r="Y3459" s="71">
        <v>43805</v>
      </c>
      <c r="Z3459" s="90">
        <v>0.5</v>
      </c>
      <c r="AA3459" s="89">
        <v>43805.791666666664</v>
      </c>
      <c r="AB3459" s="71">
        <v>43805</v>
      </c>
      <c r="AC3459" s="91">
        <v>0.79166666666666674</v>
      </c>
      <c r="AD3459" s="92">
        <v>0</v>
      </c>
      <c r="AE3459" s="91">
        <v>0.29166666666424135</v>
      </c>
      <c r="AF3459" s="92">
        <v>6.9999999999417923</v>
      </c>
    </row>
    <row r="3460" spans="12:32" ht="12.75" customHeight="1" x14ac:dyDescent="0.3">
      <c r="L3460" s="86">
        <v>7</v>
      </c>
      <c r="M3460" s="87" t="s">
        <v>808</v>
      </c>
      <c r="N3460" s="86" t="s">
        <v>52</v>
      </c>
      <c r="O3460" s="87" t="s">
        <v>910</v>
      </c>
      <c r="P3460" s="87" t="s">
        <v>1006</v>
      </c>
      <c r="Q3460" s="38"/>
      <c r="R3460" s="38"/>
      <c r="S3460" s="38"/>
      <c r="T3460" s="38"/>
      <c r="U3460" s="88" t="s">
        <v>540</v>
      </c>
      <c r="V3460" s="88" t="s">
        <v>2694</v>
      </c>
      <c r="W3460" s="88" t="s">
        <v>2751</v>
      </c>
      <c r="X3460" s="89">
        <v>43830.427083333336</v>
      </c>
      <c r="Y3460" s="71">
        <v>43830</v>
      </c>
      <c r="Z3460" s="90">
        <v>0.42708333333333331</v>
      </c>
      <c r="AA3460" s="89">
        <v>43830.583333333336</v>
      </c>
      <c r="AB3460" s="71">
        <v>43830</v>
      </c>
      <c r="AC3460" s="91">
        <v>0.58333333333333337</v>
      </c>
      <c r="AD3460" s="92">
        <v>0</v>
      </c>
      <c r="AE3460" s="91">
        <v>0.15625</v>
      </c>
      <c r="AF3460" s="92">
        <v>3.75</v>
      </c>
    </row>
    <row r="3461" spans="12:32" ht="12.75" customHeight="1" x14ac:dyDescent="0.3">
      <c r="L3461" s="86">
        <v>7</v>
      </c>
      <c r="M3461" s="87" t="s">
        <v>808</v>
      </c>
      <c r="N3461" s="86" t="s">
        <v>52</v>
      </c>
      <c r="O3461" s="87" t="s">
        <v>910</v>
      </c>
      <c r="P3461" s="87" t="s">
        <v>1006</v>
      </c>
      <c r="Q3461" s="38"/>
      <c r="R3461" s="38"/>
      <c r="S3461" s="38"/>
      <c r="T3461" s="38"/>
      <c r="U3461" s="88" t="s">
        <v>540</v>
      </c>
      <c r="V3461" s="88" t="s">
        <v>2694</v>
      </c>
      <c r="W3461" s="88" t="s">
        <v>2752</v>
      </c>
      <c r="X3461" s="89">
        <v>43819.4375</v>
      </c>
      <c r="Y3461" s="71">
        <v>43819</v>
      </c>
      <c r="Z3461" s="90">
        <v>0.4375</v>
      </c>
      <c r="AA3461" s="89">
        <v>43819.479166666664</v>
      </c>
      <c r="AB3461" s="71">
        <v>43819</v>
      </c>
      <c r="AC3461" s="91">
        <v>0.47916666666666669</v>
      </c>
      <c r="AD3461" s="92">
        <v>0</v>
      </c>
      <c r="AE3461" s="91">
        <v>4.1666666664241347E-2</v>
      </c>
      <c r="AF3461" s="92">
        <v>0.99999999994179234</v>
      </c>
    </row>
    <row r="3462" spans="12:32" ht="12.75" customHeight="1" x14ac:dyDescent="0.3">
      <c r="L3462" s="86">
        <v>7</v>
      </c>
      <c r="M3462" s="87" t="s">
        <v>808</v>
      </c>
      <c r="N3462" s="86" t="s">
        <v>52</v>
      </c>
      <c r="O3462" s="87" t="s">
        <v>910</v>
      </c>
      <c r="P3462" s="87" t="s">
        <v>1006</v>
      </c>
      <c r="Q3462" s="38"/>
      <c r="R3462" s="38"/>
      <c r="S3462" s="38"/>
      <c r="T3462" s="38"/>
      <c r="U3462" s="88" t="s">
        <v>540</v>
      </c>
      <c r="V3462" s="88" t="s">
        <v>2694</v>
      </c>
      <c r="W3462" s="88" t="s">
        <v>2753</v>
      </c>
      <c r="X3462" s="89">
        <v>43801.458333333336</v>
      </c>
      <c r="Y3462" s="71">
        <v>43801</v>
      </c>
      <c r="Z3462" s="90">
        <v>0.45833333333333331</v>
      </c>
      <c r="AA3462" s="89">
        <v>43801.583333333336</v>
      </c>
      <c r="AB3462" s="71">
        <v>43801</v>
      </c>
      <c r="AC3462" s="91">
        <v>0.58333333333333337</v>
      </c>
      <c r="AD3462" s="92">
        <v>0</v>
      </c>
      <c r="AE3462" s="91">
        <v>0.125</v>
      </c>
      <c r="AF3462" s="92">
        <v>3</v>
      </c>
    </row>
    <row r="3463" spans="12:32" ht="12.75" customHeight="1" x14ac:dyDescent="0.3">
      <c r="L3463" s="86">
        <v>7</v>
      </c>
      <c r="M3463" s="87" t="s">
        <v>808</v>
      </c>
      <c r="N3463" s="86" t="s">
        <v>52</v>
      </c>
      <c r="O3463" s="87" t="s">
        <v>910</v>
      </c>
      <c r="P3463" s="87" t="s">
        <v>1006</v>
      </c>
      <c r="Q3463" s="38"/>
      <c r="R3463" s="38"/>
      <c r="S3463" s="38"/>
      <c r="T3463" s="38"/>
      <c r="U3463" s="88" t="s">
        <v>540</v>
      </c>
      <c r="V3463" s="88" t="s">
        <v>2694</v>
      </c>
      <c r="W3463" s="88" t="s">
        <v>2754</v>
      </c>
      <c r="X3463" s="89">
        <v>43801.625</v>
      </c>
      <c r="Y3463" s="71">
        <v>43801</v>
      </c>
      <c r="Z3463" s="90">
        <v>0.625</v>
      </c>
      <c r="AA3463" s="89">
        <v>43801.75</v>
      </c>
      <c r="AB3463" s="71">
        <v>43801</v>
      </c>
      <c r="AC3463" s="91">
        <v>0.75</v>
      </c>
      <c r="AD3463" s="92">
        <v>0</v>
      </c>
      <c r="AE3463" s="91">
        <v>0.125</v>
      </c>
      <c r="AF3463" s="92">
        <v>3</v>
      </c>
    </row>
    <row r="3464" spans="12:32" ht="12.75" customHeight="1" x14ac:dyDescent="0.3">
      <c r="L3464" s="86">
        <v>7</v>
      </c>
      <c r="M3464" s="87" t="s">
        <v>808</v>
      </c>
      <c r="N3464" s="86" t="s">
        <v>52</v>
      </c>
      <c r="O3464" s="87" t="s">
        <v>828</v>
      </c>
      <c r="P3464" s="87" t="s">
        <v>829</v>
      </c>
      <c r="Q3464" s="38"/>
      <c r="R3464" s="38"/>
      <c r="S3464" s="38"/>
      <c r="T3464" s="38"/>
      <c r="U3464" s="88" t="s">
        <v>540</v>
      </c>
      <c r="V3464" s="88" t="s">
        <v>2775</v>
      </c>
      <c r="W3464" s="88" t="s">
        <v>2798</v>
      </c>
      <c r="X3464" s="89">
        <v>43818.635416666664</v>
      </c>
      <c r="Y3464" s="71">
        <v>43818</v>
      </c>
      <c r="Z3464" s="90">
        <v>0.63541666666666663</v>
      </c>
      <c r="AA3464" s="89">
        <v>43818.8125</v>
      </c>
      <c r="AB3464" s="71">
        <v>43818</v>
      </c>
      <c r="AC3464" s="91">
        <v>0.8125</v>
      </c>
      <c r="AD3464" s="92">
        <v>0</v>
      </c>
      <c r="AE3464" s="91">
        <v>0.17708333333575865</v>
      </c>
      <c r="AF3464" s="92">
        <v>4.2500000000582077</v>
      </c>
    </row>
    <row r="3465" spans="12:32" ht="12.75" customHeight="1" x14ac:dyDescent="0.3">
      <c r="L3465" s="86">
        <v>7</v>
      </c>
      <c r="M3465" s="87" t="s">
        <v>808</v>
      </c>
      <c r="N3465" s="86" t="s">
        <v>52</v>
      </c>
      <c r="O3465" s="87" t="s">
        <v>828</v>
      </c>
      <c r="P3465" s="87" t="s">
        <v>829</v>
      </c>
      <c r="Q3465" s="38"/>
      <c r="R3465" s="38"/>
      <c r="S3465" s="38"/>
      <c r="T3465" s="38"/>
      <c r="U3465" s="88" t="s">
        <v>540</v>
      </c>
      <c r="V3465" s="88" t="s">
        <v>2775</v>
      </c>
      <c r="W3465" s="88" t="s">
        <v>2799</v>
      </c>
      <c r="X3465" s="89">
        <v>43801.71875</v>
      </c>
      <c r="Y3465" s="71">
        <v>43801</v>
      </c>
      <c r="Z3465" s="90">
        <v>0.71875</v>
      </c>
      <c r="AA3465" s="89">
        <v>43801.822916666664</v>
      </c>
      <c r="AB3465" s="71">
        <v>43801</v>
      </c>
      <c r="AC3465" s="91">
        <v>0.82291666666666674</v>
      </c>
      <c r="AD3465" s="92">
        <v>0</v>
      </c>
      <c r="AE3465" s="91">
        <v>0.10416666666424135</v>
      </c>
      <c r="AF3465" s="92">
        <v>2.4999999999417923</v>
      </c>
    </row>
    <row r="3466" spans="12:32" ht="12.75" customHeight="1" x14ac:dyDescent="0.3">
      <c r="L3466" s="86">
        <v>7</v>
      </c>
      <c r="M3466" s="87" t="s">
        <v>808</v>
      </c>
      <c r="N3466" s="86" t="s">
        <v>52</v>
      </c>
      <c r="O3466" s="87" t="s">
        <v>828</v>
      </c>
      <c r="P3466" s="87" t="s">
        <v>829</v>
      </c>
      <c r="Q3466" s="38"/>
      <c r="R3466" s="38"/>
      <c r="S3466" s="38"/>
      <c r="T3466" s="38"/>
      <c r="U3466" s="88" t="s">
        <v>540</v>
      </c>
      <c r="V3466" s="88" t="s">
        <v>2859</v>
      </c>
      <c r="W3466" s="88" t="s">
        <v>2860</v>
      </c>
      <c r="X3466" s="89">
        <v>43817.583333333336</v>
      </c>
      <c r="Y3466" s="71">
        <v>43817</v>
      </c>
      <c r="Z3466" s="90">
        <v>0.58333333333333337</v>
      </c>
      <c r="AA3466" s="89">
        <v>43817.75</v>
      </c>
      <c r="AB3466" s="71">
        <v>43817</v>
      </c>
      <c r="AC3466" s="91">
        <v>0.75</v>
      </c>
      <c r="AD3466" s="92">
        <v>0</v>
      </c>
      <c r="AE3466" s="91">
        <v>0.16666666666424135</v>
      </c>
      <c r="AF3466" s="92">
        <v>3.9999999999417923</v>
      </c>
    </row>
    <row r="3467" spans="12:32" ht="12.75" customHeight="1" x14ac:dyDescent="0.3">
      <c r="L3467" s="86">
        <v>7</v>
      </c>
      <c r="M3467" s="87" t="s">
        <v>808</v>
      </c>
      <c r="N3467" s="86" t="s">
        <v>52</v>
      </c>
      <c r="O3467" s="87" t="s">
        <v>828</v>
      </c>
      <c r="P3467" s="87" t="s">
        <v>829</v>
      </c>
      <c r="Q3467" s="38"/>
      <c r="R3467" s="38"/>
      <c r="S3467" s="38"/>
      <c r="T3467" s="38"/>
      <c r="U3467" s="88" t="s">
        <v>540</v>
      </c>
      <c r="V3467" s="88" t="s">
        <v>2859</v>
      </c>
      <c r="W3467" s="88" t="s">
        <v>2861</v>
      </c>
      <c r="X3467" s="89">
        <v>43818.604166666664</v>
      </c>
      <c r="Y3467" s="71">
        <v>43818</v>
      </c>
      <c r="Z3467" s="90">
        <v>0.60416666666666663</v>
      </c>
      <c r="AA3467" s="89">
        <v>43818.78125</v>
      </c>
      <c r="AB3467" s="71">
        <v>43818</v>
      </c>
      <c r="AC3467" s="91">
        <v>0.78125</v>
      </c>
      <c r="AD3467" s="92">
        <v>0</v>
      </c>
      <c r="AE3467" s="91">
        <v>0.17708333333575865</v>
      </c>
      <c r="AF3467" s="92">
        <v>4.2500000000582077</v>
      </c>
    </row>
    <row r="3468" spans="12:32" ht="12.75" customHeight="1" x14ac:dyDescent="0.3">
      <c r="L3468" s="86">
        <v>7</v>
      </c>
      <c r="M3468" s="87" t="s">
        <v>808</v>
      </c>
      <c r="N3468" s="86" t="s">
        <v>52</v>
      </c>
      <c r="O3468" s="87" t="s">
        <v>828</v>
      </c>
      <c r="P3468" s="87" t="s">
        <v>829</v>
      </c>
      <c r="Q3468" s="38"/>
      <c r="R3468" s="38"/>
      <c r="S3468" s="38"/>
      <c r="T3468" s="38"/>
      <c r="U3468" s="88" t="s">
        <v>540</v>
      </c>
      <c r="V3468" s="88" t="s">
        <v>2859</v>
      </c>
      <c r="W3468" s="88" t="s">
        <v>2862</v>
      </c>
      <c r="X3468" s="89">
        <v>43830.4375</v>
      </c>
      <c r="Y3468" s="71">
        <v>43830</v>
      </c>
      <c r="Z3468" s="90">
        <v>0.4375</v>
      </c>
      <c r="AA3468" s="89">
        <v>43830.6875</v>
      </c>
      <c r="AB3468" s="71">
        <v>43830</v>
      </c>
      <c r="AC3468" s="91">
        <v>0.6875</v>
      </c>
      <c r="AD3468" s="92">
        <v>0</v>
      </c>
      <c r="AE3468" s="91">
        <v>0.25</v>
      </c>
      <c r="AF3468" s="92">
        <v>6</v>
      </c>
    </row>
    <row r="3469" spans="12:32" ht="12.75" customHeight="1" x14ac:dyDescent="0.3">
      <c r="L3469" s="86">
        <v>7</v>
      </c>
      <c r="M3469" s="87" t="s">
        <v>808</v>
      </c>
      <c r="N3469" s="86" t="s">
        <v>52</v>
      </c>
      <c r="O3469" s="87" t="s">
        <v>828</v>
      </c>
      <c r="P3469" s="87" t="s">
        <v>829</v>
      </c>
      <c r="Q3469" s="38"/>
      <c r="R3469" s="38"/>
      <c r="S3469" s="38"/>
      <c r="T3469" s="38"/>
      <c r="U3469" s="88" t="s">
        <v>540</v>
      </c>
      <c r="V3469" s="88" t="s">
        <v>2859</v>
      </c>
      <c r="W3469" s="88" t="s">
        <v>2863</v>
      </c>
      <c r="X3469" s="89">
        <v>43804.458333333336</v>
      </c>
      <c r="Y3469" s="71">
        <v>43804</v>
      </c>
      <c r="Z3469" s="90">
        <v>0.45833333333333331</v>
      </c>
      <c r="AA3469" s="89">
        <v>43804.625</v>
      </c>
      <c r="AB3469" s="71">
        <v>43804</v>
      </c>
      <c r="AC3469" s="91">
        <v>0.625</v>
      </c>
      <c r="AD3469" s="92">
        <v>0</v>
      </c>
      <c r="AE3469" s="91">
        <v>0.16666666666424135</v>
      </c>
      <c r="AF3469" s="92">
        <v>3.9999999999417923</v>
      </c>
    </row>
    <row r="3470" spans="12:32" ht="12.75" customHeight="1" x14ac:dyDescent="0.3">
      <c r="L3470" s="86">
        <v>7</v>
      </c>
      <c r="M3470" s="87" t="s">
        <v>808</v>
      </c>
      <c r="N3470" s="86" t="s">
        <v>52</v>
      </c>
      <c r="O3470" s="87" t="s">
        <v>828</v>
      </c>
      <c r="P3470" s="87" t="s">
        <v>829</v>
      </c>
      <c r="Q3470" s="38"/>
      <c r="R3470" s="38"/>
      <c r="S3470" s="38"/>
      <c r="T3470" s="38"/>
      <c r="U3470" s="88" t="s">
        <v>540</v>
      </c>
      <c r="V3470" s="88" t="s">
        <v>2859</v>
      </c>
      <c r="W3470" s="88" t="s">
        <v>2864</v>
      </c>
      <c r="X3470" s="89">
        <v>43812.5</v>
      </c>
      <c r="Y3470" s="71">
        <v>43812</v>
      </c>
      <c r="Z3470" s="90">
        <v>0.5</v>
      </c>
      <c r="AA3470" s="89">
        <v>43812.78125</v>
      </c>
      <c r="AB3470" s="71">
        <v>43812</v>
      </c>
      <c r="AC3470" s="91">
        <v>0.78125</v>
      </c>
      <c r="AD3470" s="92">
        <v>0</v>
      </c>
      <c r="AE3470" s="91">
        <v>0.28125</v>
      </c>
      <c r="AF3470" s="92">
        <v>6.75</v>
      </c>
    </row>
    <row r="3471" spans="12:32" ht="12.75" customHeight="1" x14ac:dyDescent="0.3">
      <c r="L3471" s="86">
        <v>7</v>
      </c>
      <c r="M3471" s="87" t="s">
        <v>808</v>
      </c>
      <c r="N3471" s="86" t="s">
        <v>52</v>
      </c>
      <c r="O3471" s="87" t="s">
        <v>828</v>
      </c>
      <c r="P3471" s="87" t="s">
        <v>829</v>
      </c>
      <c r="Q3471" s="38"/>
      <c r="R3471" s="38"/>
      <c r="S3471" s="38"/>
      <c r="T3471" s="38"/>
      <c r="U3471" s="88" t="s">
        <v>540</v>
      </c>
      <c r="V3471" s="88" t="s">
        <v>2893</v>
      </c>
      <c r="W3471" s="88" t="s">
        <v>2911</v>
      </c>
      <c r="X3471" s="89">
        <v>43804.604166666664</v>
      </c>
      <c r="Y3471" s="71">
        <v>43804</v>
      </c>
      <c r="Z3471" s="90">
        <v>0.60416666666666663</v>
      </c>
      <c r="AA3471" s="89">
        <v>43804.708333333336</v>
      </c>
      <c r="AB3471" s="71">
        <v>43804</v>
      </c>
      <c r="AC3471" s="91">
        <v>0.70833333333333337</v>
      </c>
      <c r="AD3471" s="92">
        <v>0</v>
      </c>
      <c r="AE3471" s="91">
        <v>0.10416666667151731</v>
      </c>
      <c r="AF3471" s="92">
        <v>2.5000000001164153</v>
      </c>
    </row>
    <row r="3472" spans="12:32" ht="12.75" customHeight="1" x14ac:dyDescent="0.3">
      <c r="L3472" s="86">
        <v>7</v>
      </c>
      <c r="M3472" s="87" t="s">
        <v>808</v>
      </c>
      <c r="N3472" s="86" t="s">
        <v>52</v>
      </c>
      <c r="O3472" s="87" t="s">
        <v>828</v>
      </c>
      <c r="P3472" s="87" t="s">
        <v>829</v>
      </c>
      <c r="Q3472" s="38"/>
      <c r="R3472" s="38"/>
      <c r="S3472" s="38"/>
      <c r="T3472" s="38"/>
      <c r="U3472" s="88" t="s">
        <v>540</v>
      </c>
      <c r="V3472" s="88" t="s">
        <v>2893</v>
      </c>
      <c r="W3472" s="88" t="s">
        <v>2912</v>
      </c>
      <c r="X3472" s="89">
        <v>43801.677083333336</v>
      </c>
      <c r="Y3472" s="71">
        <v>43801</v>
      </c>
      <c r="Z3472" s="90">
        <v>0.67708333333333337</v>
      </c>
      <c r="AA3472" s="89">
        <v>43802.40625</v>
      </c>
      <c r="AB3472" s="71">
        <v>43802</v>
      </c>
      <c r="AC3472" s="91">
        <v>0.40625</v>
      </c>
      <c r="AD3472" s="92">
        <v>0</v>
      </c>
      <c r="AE3472" s="91">
        <v>0.14583333333333331</v>
      </c>
      <c r="AF3472" s="92">
        <v>3.4999999999999996</v>
      </c>
    </row>
    <row r="3473" spans="12:32" ht="12.75" customHeight="1" x14ac:dyDescent="0.3">
      <c r="L3473" s="86">
        <v>7</v>
      </c>
      <c r="M3473" s="87" t="s">
        <v>808</v>
      </c>
      <c r="N3473" s="86" t="s">
        <v>52</v>
      </c>
      <c r="O3473" s="87" t="s">
        <v>828</v>
      </c>
      <c r="P3473" s="87" t="s">
        <v>829</v>
      </c>
      <c r="Q3473" s="38"/>
      <c r="R3473" s="38"/>
      <c r="S3473" s="38"/>
      <c r="T3473" s="38"/>
      <c r="U3473" s="88" t="s">
        <v>540</v>
      </c>
      <c r="V3473" s="88" t="s">
        <v>2893</v>
      </c>
      <c r="W3473" s="88" t="s">
        <v>2913</v>
      </c>
      <c r="X3473" s="89">
        <v>43830.802083333336</v>
      </c>
      <c r="Y3473" s="71">
        <v>43830</v>
      </c>
      <c r="Z3473" s="90">
        <v>0.80208333333333326</v>
      </c>
      <c r="AA3473" s="89">
        <v>43830.84375</v>
      </c>
      <c r="AB3473" s="71">
        <v>43830</v>
      </c>
      <c r="AC3473" s="91">
        <v>0.84375</v>
      </c>
      <c r="AD3473" s="92">
        <v>0</v>
      </c>
      <c r="AE3473" s="91">
        <v>4.1666666664241347E-2</v>
      </c>
      <c r="AF3473" s="92">
        <v>0.99999999994179234</v>
      </c>
    </row>
    <row r="3474" spans="12:32" ht="12.75" customHeight="1" x14ac:dyDescent="0.3">
      <c r="L3474" s="86">
        <v>7</v>
      </c>
      <c r="M3474" s="87" t="s">
        <v>808</v>
      </c>
      <c r="N3474" s="86" t="s">
        <v>52</v>
      </c>
      <c r="O3474" s="87" t="s">
        <v>849</v>
      </c>
      <c r="P3474" s="87" t="s">
        <v>901</v>
      </c>
      <c r="Q3474" s="38"/>
      <c r="R3474" s="38"/>
      <c r="S3474" s="38"/>
      <c r="T3474" s="38"/>
      <c r="U3474" s="88" t="s">
        <v>540</v>
      </c>
      <c r="V3474" s="88" t="s">
        <v>2924</v>
      </c>
      <c r="W3474" s="88" t="s">
        <v>2930</v>
      </c>
      <c r="X3474" s="89">
        <v>43810.479166666664</v>
      </c>
      <c r="Y3474" s="71">
        <v>43810</v>
      </c>
      <c r="Z3474" s="90">
        <v>0.47916666666666669</v>
      </c>
      <c r="AA3474" s="89">
        <v>43810.583333333336</v>
      </c>
      <c r="AB3474" s="71">
        <v>43810</v>
      </c>
      <c r="AC3474" s="91">
        <v>0.58333333333333337</v>
      </c>
      <c r="AD3474" s="92">
        <v>0</v>
      </c>
      <c r="AE3474" s="91">
        <v>0.10416666667151731</v>
      </c>
      <c r="AF3474" s="92">
        <v>2.5000000001164153</v>
      </c>
    </row>
    <row r="3475" spans="12:32" ht="12.75" customHeight="1" x14ac:dyDescent="0.3">
      <c r="L3475" s="86">
        <v>7</v>
      </c>
      <c r="M3475" s="87" t="s">
        <v>808</v>
      </c>
      <c r="N3475" s="86" t="s">
        <v>52</v>
      </c>
      <c r="O3475" s="87" t="s">
        <v>1548</v>
      </c>
      <c r="P3475" s="38"/>
      <c r="Q3475" s="87" t="s">
        <v>1549</v>
      </c>
      <c r="R3475" s="38"/>
      <c r="S3475" s="38"/>
      <c r="T3475" s="38"/>
      <c r="U3475" s="88" t="s">
        <v>540</v>
      </c>
      <c r="V3475" s="88" t="s">
        <v>2933</v>
      </c>
      <c r="W3475" s="88" t="s">
        <v>2936</v>
      </c>
      <c r="X3475" s="89">
        <v>43802.59375</v>
      </c>
      <c r="Y3475" s="71">
        <v>43802</v>
      </c>
      <c r="Z3475" s="90">
        <v>0.59375</v>
      </c>
      <c r="AA3475" s="89">
        <v>43802.708333333336</v>
      </c>
      <c r="AB3475" s="71">
        <v>43802</v>
      </c>
      <c r="AC3475" s="91">
        <v>0.70833333333333337</v>
      </c>
      <c r="AD3475" s="92">
        <v>0</v>
      </c>
      <c r="AE3475" s="91">
        <v>0.11458333333575865</v>
      </c>
      <c r="AF3475" s="92">
        <v>2.7500000000582077</v>
      </c>
    </row>
    <row r="3476" spans="12:32" ht="12.75" customHeight="1" x14ac:dyDescent="0.3">
      <c r="L3476" s="86">
        <v>7</v>
      </c>
      <c r="M3476" s="87" t="s">
        <v>808</v>
      </c>
      <c r="N3476" s="86" t="s">
        <v>52</v>
      </c>
      <c r="O3476" s="87" t="s">
        <v>1548</v>
      </c>
      <c r="P3476" s="38"/>
      <c r="Q3476" s="87" t="s">
        <v>1549</v>
      </c>
      <c r="R3476" s="38"/>
      <c r="S3476" s="38"/>
      <c r="T3476" s="38"/>
      <c r="U3476" s="88" t="s">
        <v>540</v>
      </c>
      <c r="V3476" s="88" t="s">
        <v>2933</v>
      </c>
      <c r="W3476" s="88" t="s">
        <v>2937</v>
      </c>
      <c r="X3476" s="89">
        <v>43804.604166666664</v>
      </c>
      <c r="Y3476" s="71">
        <v>43804</v>
      </c>
      <c r="Z3476" s="90">
        <v>0.60416666666666663</v>
      </c>
      <c r="AA3476" s="89">
        <v>43804.666666666664</v>
      </c>
      <c r="AB3476" s="71">
        <v>43804</v>
      </c>
      <c r="AC3476" s="91">
        <v>0.66666666666666663</v>
      </c>
      <c r="AD3476" s="92">
        <v>0</v>
      </c>
      <c r="AE3476" s="91">
        <v>6.25E-2</v>
      </c>
      <c r="AF3476" s="92">
        <v>1.5</v>
      </c>
    </row>
    <row r="3477" spans="12:32" ht="12.75" customHeight="1" x14ac:dyDescent="0.3">
      <c r="L3477" s="86">
        <v>7</v>
      </c>
      <c r="M3477" s="87" t="s">
        <v>808</v>
      </c>
      <c r="N3477" s="86" t="s">
        <v>52</v>
      </c>
      <c r="O3477" s="87" t="s">
        <v>843</v>
      </c>
      <c r="P3477" s="87" t="s">
        <v>844</v>
      </c>
      <c r="Q3477" s="38"/>
      <c r="R3477" s="38"/>
      <c r="S3477" s="38"/>
      <c r="T3477" s="38"/>
      <c r="U3477" s="88" t="s">
        <v>540</v>
      </c>
      <c r="V3477" s="88" t="s">
        <v>2940</v>
      </c>
      <c r="W3477" s="88" t="s">
        <v>2949</v>
      </c>
      <c r="X3477" s="89">
        <v>43811.614583333336</v>
      </c>
      <c r="Y3477" s="71">
        <v>43811</v>
      </c>
      <c r="Z3477" s="90">
        <v>0.61458333333333337</v>
      </c>
      <c r="AA3477" s="89">
        <v>43811.770833333336</v>
      </c>
      <c r="AB3477" s="71">
        <v>43811</v>
      </c>
      <c r="AC3477" s="91">
        <v>0.77083333333333326</v>
      </c>
      <c r="AD3477" s="92">
        <v>0</v>
      </c>
      <c r="AE3477" s="91">
        <v>0.15625</v>
      </c>
      <c r="AF3477" s="92">
        <v>3.75</v>
      </c>
    </row>
    <row r="3478" spans="12:32" ht="12.75" customHeight="1" x14ac:dyDescent="0.3">
      <c r="L3478" s="86">
        <v>7</v>
      </c>
      <c r="M3478" s="87" t="s">
        <v>808</v>
      </c>
      <c r="N3478" s="86" t="s">
        <v>52</v>
      </c>
      <c r="O3478" s="87" t="s">
        <v>843</v>
      </c>
      <c r="P3478" s="87" t="s">
        <v>844</v>
      </c>
      <c r="Q3478" s="38"/>
      <c r="R3478" s="38"/>
      <c r="S3478" s="38"/>
      <c r="T3478" s="38"/>
      <c r="U3478" s="88" t="s">
        <v>540</v>
      </c>
      <c r="V3478" s="88" t="s">
        <v>2940</v>
      </c>
      <c r="W3478" s="88" t="s">
        <v>2950</v>
      </c>
      <c r="X3478" s="89">
        <v>43808.625</v>
      </c>
      <c r="Y3478" s="71">
        <v>43808</v>
      </c>
      <c r="Z3478" s="90">
        <v>0.625</v>
      </c>
      <c r="AA3478" s="89">
        <v>43808.770833333336</v>
      </c>
      <c r="AB3478" s="71">
        <v>43808</v>
      </c>
      <c r="AC3478" s="91">
        <v>0.77083333333333326</v>
      </c>
      <c r="AD3478" s="92">
        <v>0</v>
      </c>
      <c r="AE3478" s="91">
        <v>0.14583333333575865</v>
      </c>
      <c r="AF3478" s="92">
        <v>3.5000000000582077</v>
      </c>
    </row>
    <row r="3479" spans="12:32" ht="12.75" customHeight="1" x14ac:dyDescent="0.3">
      <c r="L3479" s="86">
        <v>7</v>
      </c>
      <c r="M3479" s="87" t="s">
        <v>808</v>
      </c>
      <c r="N3479" s="86" t="s">
        <v>52</v>
      </c>
      <c r="O3479" s="87" t="s">
        <v>843</v>
      </c>
      <c r="P3479" s="87" t="s">
        <v>844</v>
      </c>
      <c r="Q3479" s="38"/>
      <c r="R3479" s="38"/>
      <c r="S3479" s="38"/>
      <c r="T3479" s="38"/>
      <c r="U3479" s="88" t="s">
        <v>540</v>
      </c>
      <c r="V3479" s="88" t="s">
        <v>2940</v>
      </c>
      <c r="W3479" s="88" t="s">
        <v>2951</v>
      </c>
      <c r="X3479" s="89">
        <v>43809.479166666664</v>
      </c>
      <c r="Y3479" s="71">
        <v>43809</v>
      </c>
      <c r="Z3479" s="90">
        <v>0.47916666666666669</v>
      </c>
      <c r="AA3479" s="89">
        <v>43809.75</v>
      </c>
      <c r="AB3479" s="71">
        <v>43809</v>
      </c>
      <c r="AC3479" s="91">
        <v>0.75</v>
      </c>
      <c r="AD3479" s="92">
        <v>0</v>
      </c>
      <c r="AE3479" s="91">
        <v>0.27083333333575865</v>
      </c>
      <c r="AF3479" s="92">
        <v>6.5000000000582077</v>
      </c>
    </row>
    <row r="3480" spans="12:32" ht="12.75" customHeight="1" x14ac:dyDescent="0.3">
      <c r="L3480" s="86">
        <v>7</v>
      </c>
      <c r="M3480" s="87" t="s">
        <v>808</v>
      </c>
      <c r="N3480" s="86" t="s">
        <v>52</v>
      </c>
      <c r="O3480" s="87" t="s">
        <v>843</v>
      </c>
      <c r="P3480" s="87" t="s">
        <v>844</v>
      </c>
      <c r="Q3480" s="38"/>
      <c r="R3480" s="38"/>
      <c r="S3480" s="38"/>
      <c r="T3480" s="38"/>
      <c r="U3480" s="88" t="s">
        <v>540</v>
      </c>
      <c r="V3480" s="88" t="s">
        <v>3052</v>
      </c>
      <c r="W3480" s="88" t="s">
        <v>3077</v>
      </c>
      <c r="X3480" s="89">
        <v>43818.59375</v>
      </c>
      <c r="Y3480" s="71">
        <v>43818</v>
      </c>
      <c r="Z3480" s="90">
        <v>0.59375</v>
      </c>
      <c r="AA3480" s="89">
        <v>43818.739583333336</v>
      </c>
      <c r="AB3480" s="71">
        <v>43818</v>
      </c>
      <c r="AC3480" s="91">
        <v>0.73958333333333337</v>
      </c>
      <c r="AD3480" s="92">
        <v>0</v>
      </c>
      <c r="AE3480" s="91">
        <v>0.14583333333575865</v>
      </c>
      <c r="AF3480" s="92">
        <v>3.5000000000582077</v>
      </c>
    </row>
    <row r="3481" spans="12:32" ht="12.75" customHeight="1" x14ac:dyDescent="0.3">
      <c r="L3481" s="86">
        <v>7</v>
      </c>
      <c r="M3481" s="87" t="s">
        <v>808</v>
      </c>
      <c r="N3481" s="86" t="s">
        <v>52</v>
      </c>
      <c r="O3481" s="87" t="s">
        <v>843</v>
      </c>
      <c r="P3481" s="87" t="s">
        <v>844</v>
      </c>
      <c r="Q3481" s="38"/>
      <c r="R3481" s="38"/>
      <c r="S3481" s="38"/>
      <c r="T3481" s="38"/>
      <c r="U3481" s="88" t="s">
        <v>540</v>
      </c>
      <c r="V3481" s="88" t="s">
        <v>3052</v>
      </c>
      <c r="W3481" s="88" t="s">
        <v>3078</v>
      </c>
      <c r="X3481" s="89">
        <v>43812.447916666664</v>
      </c>
      <c r="Y3481" s="71">
        <v>43812</v>
      </c>
      <c r="Z3481" s="90">
        <v>0.44791666666666669</v>
      </c>
      <c r="AA3481" s="89">
        <v>43812.604166666664</v>
      </c>
      <c r="AB3481" s="71">
        <v>43812</v>
      </c>
      <c r="AC3481" s="91">
        <v>0.60416666666666663</v>
      </c>
      <c r="AD3481" s="92">
        <v>0</v>
      </c>
      <c r="AE3481" s="91">
        <v>0.15625</v>
      </c>
      <c r="AF3481" s="92">
        <v>3.75</v>
      </c>
    </row>
    <row r="3482" spans="12:32" ht="12.75" customHeight="1" x14ac:dyDescent="0.3">
      <c r="L3482" s="86">
        <v>7</v>
      </c>
      <c r="M3482" s="87" t="s">
        <v>808</v>
      </c>
      <c r="N3482" s="86" t="s">
        <v>52</v>
      </c>
      <c r="O3482" s="87" t="s">
        <v>843</v>
      </c>
      <c r="P3482" s="87" t="s">
        <v>844</v>
      </c>
      <c r="Q3482" s="38"/>
      <c r="R3482" s="38"/>
      <c r="S3482" s="38"/>
      <c r="T3482" s="38"/>
      <c r="U3482" s="88" t="s">
        <v>540</v>
      </c>
      <c r="V3482" s="88" t="s">
        <v>3052</v>
      </c>
      <c r="W3482" s="88" t="s">
        <v>3079</v>
      </c>
      <c r="X3482" s="89">
        <v>43811.46875</v>
      </c>
      <c r="Y3482" s="71">
        <v>43811</v>
      </c>
      <c r="Z3482" s="90">
        <v>0.46875</v>
      </c>
      <c r="AA3482" s="89">
        <v>43811.583333333336</v>
      </c>
      <c r="AB3482" s="71">
        <v>43811</v>
      </c>
      <c r="AC3482" s="91">
        <v>0.58333333333333337</v>
      </c>
      <c r="AD3482" s="92">
        <v>0</v>
      </c>
      <c r="AE3482" s="91">
        <v>0.11458333333575865</v>
      </c>
      <c r="AF3482" s="92">
        <v>2.7500000000582077</v>
      </c>
    </row>
    <row r="3483" spans="12:32" ht="12.75" customHeight="1" x14ac:dyDescent="0.3">
      <c r="L3483" s="86">
        <v>7</v>
      </c>
      <c r="M3483" s="87" t="s">
        <v>808</v>
      </c>
      <c r="N3483" s="86" t="s">
        <v>52</v>
      </c>
      <c r="O3483" s="87" t="s">
        <v>843</v>
      </c>
      <c r="P3483" s="87" t="s">
        <v>844</v>
      </c>
      <c r="Q3483" s="38"/>
      <c r="R3483" s="38"/>
      <c r="S3483" s="38"/>
      <c r="T3483" s="38"/>
      <c r="U3483" s="88" t="s">
        <v>540</v>
      </c>
      <c r="V3483" s="88" t="s">
        <v>3052</v>
      </c>
      <c r="W3483" s="88" t="s">
        <v>3080</v>
      </c>
      <c r="X3483" s="89">
        <v>43825.46875</v>
      </c>
      <c r="Y3483" s="71">
        <v>43825</v>
      </c>
      <c r="Z3483" s="90">
        <v>0.46875</v>
      </c>
      <c r="AA3483" s="89">
        <v>43825.59375</v>
      </c>
      <c r="AB3483" s="71">
        <v>43825</v>
      </c>
      <c r="AC3483" s="91">
        <v>0.59375</v>
      </c>
      <c r="AD3483" s="92">
        <v>0</v>
      </c>
      <c r="AE3483" s="91">
        <v>0.125</v>
      </c>
      <c r="AF3483" s="92">
        <v>3</v>
      </c>
    </row>
    <row r="3484" spans="12:32" ht="12.75" customHeight="1" x14ac:dyDescent="0.3">
      <c r="L3484" s="86">
        <v>7</v>
      </c>
      <c r="M3484" s="87" t="s">
        <v>808</v>
      </c>
      <c r="N3484" s="86" t="s">
        <v>52</v>
      </c>
      <c r="O3484" s="87" t="s">
        <v>843</v>
      </c>
      <c r="P3484" s="87" t="s">
        <v>844</v>
      </c>
      <c r="Q3484" s="38"/>
      <c r="R3484" s="38"/>
      <c r="S3484" s="38"/>
      <c r="T3484" s="38"/>
      <c r="U3484" s="88" t="s">
        <v>540</v>
      </c>
      <c r="V3484" s="88" t="s">
        <v>3052</v>
      </c>
      <c r="W3484" s="88" t="s">
        <v>3081</v>
      </c>
      <c r="X3484" s="89">
        <v>43817.46875</v>
      </c>
      <c r="Y3484" s="71">
        <v>43817</v>
      </c>
      <c r="Z3484" s="90">
        <v>0.46875</v>
      </c>
      <c r="AA3484" s="89">
        <v>43817.59375</v>
      </c>
      <c r="AB3484" s="71">
        <v>43817</v>
      </c>
      <c r="AC3484" s="91">
        <v>0.59375</v>
      </c>
      <c r="AD3484" s="92">
        <v>0</v>
      </c>
      <c r="AE3484" s="91">
        <v>0.125</v>
      </c>
      <c r="AF3484" s="92">
        <v>3</v>
      </c>
    </row>
    <row r="3485" spans="12:32" ht="12.75" customHeight="1" x14ac:dyDescent="0.3">
      <c r="L3485" s="86">
        <v>7</v>
      </c>
      <c r="M3485" s="87" t="s">
        <v>808</v>
      </c>
      <c r="N3485" s="86" t="s">
        <v>52</v>
      </c>
      <c r="O3485" s="87" t="s">
        <v>843</v>
      </c>
      <c r="P3485" s="87" t="s">
        <v>844</v>
      </c>
      <c r="Q3485" s="38"/>
      <c r="R3485" s="38"/>
      <c r="S3485" s="38"/>
      <c r="T3485" s="38"/>
      <c r="U3485" s="88" t="s">
        <v>540</v>
      </c>
      <c r="V3485" s="88" t="s">
        <v>3052</v>
      </c>
      <c r="W3485" s="88" t="s">
        <v>3082</v>
      </c>
      <c r="X3485" s="89">
        <v>43808.46875</v>
      </c>
      <c r="Y3485" s="71">
        <v>43808</v>
      </c>
      <c r="Z3485" s="90">
        <v>0.46875</v>
      </c>
      <c r="AA3485" s="89">
        <v>43808.625</v>
      </c>
      <c r="AB3485" s="71">
        <v>43808</v>
      </c>
      <c r="AC3485" s="91">
        <v>0.625</v>
      </c>
      <c r="AD3485" s="92">
        <v>0</v>
      </c>
      <c r="AE3485" s="91">
        <v>0.15625</v>
      </c>
      <c r="AF3485" s="92">
        <v>3.75</v>
      </c>
    </row>
    <row r="3486" spans="12:32" ht="12.75" customHeight="1" x14ac:dyDescent="0.3">
      <c r="L3486" s="86">
        <v>7</v>
      </c>
      <c r="M3486" s="87" t="s">
        <v>808</v>
      </c>
      <c r="N3486" s="86" t="s">
        <v>52</v>
      </c>
      <c r="O3486" s="87" t="s">
        <v>843</v>
      </c>
      <c r="P3486" s="87" t="s">
        <v>844</v>
      </c>
      <c r="Q3486" s="38"/>
      <c r="R3486" s="38"/>
      <c r="S3486" s="38"/>
      <c r="T3486" s="38"/>
      <c r="U3486" s="88" t="s">
        <v>540</v>
      </c>
      <c r="V3486" s="88" t="s">
        <v>3052</v>
      </c>
      <c r="W3486" s="88" t="s">
        <v>3083</v>
      </c>
      <c r="X3486" s="89">
        <v>43801.46875</v>
      </c>
      <c r="Y3486" s="71">
        <v>43801</v>
      </c>
      <c r="Z3486" s="90">
        <v>0.46875</v>
      </c>
      <c r="AA3486" s="89">
        <v>43801.625</v>
      </c>
      <c r="AB3486" s="71">
        <v>43801</v>
      </c>
      <c r="AC3486" s="91">
        <v>0.625</v>
      </c>
      <c r="AD3486" s="92">
        <v>0</v>
      </c>
      <c r="AE3486" s="91">
        <v>0.15625</v>
      </c>
      <c r="AF3486" s="92">
        <v>3.75</v>
      </c>
    </row>
    <row r="3487" spans="12:32" ht="12.75" customHeight="1" x14ac:dyDescent="0.3">
      <c r="L3487" s="86">
        <v>7</v>
      </c>
      <c r="M3487" s="87" t="s">
        <v>808</v>
      </c>
      <c r="N3487" s="86" t="s">
        <v>52</v>
      </c>
      <c r="O3487" s="87" t="s">
        <v>849</v>
      </c>
      <c r="P3487" s="87" t="s">
        <v>850</v>
      </c>
      <c r="Q3487" s="38"/>
      <c r="R3487" s="38"/>
      <c r="S3487" s="38"/>
      <c r="T3487" s="38"/>
      <c r="U3487" s="88" t="s">
        <v>540</v>
      </c>
      <c r="V3487" s="88" t="s">
        <v>3106</v>
      </c>
      <c r="W3487" s="88" t="s">
        <v>3132</v>
      </c>
      <c r="X3487" s="89">
        <v>43803.59375</v>
      </c>
      <c r="Y3487" s="71">
        <v>43803</v>
      </c>
      <c r="Z3487" s="90">
        <v>0.59375</v>
      </c>
      <c r="AA3487" s="89">
        <v>43804.354166666664</v>
      </c>
      <c r="AB3487" s="71">
        <v>43804</v>
      </c>
      <c r="AC3487" s="91">
        <v>0.35416666666666669</v>
      </c>
      <c r="AD3487" s="92">
        <v>0</v>
      </c>
      <c r="AE3487" s="91">
        <v>0.17708333333333337</v>
      </c>
      <c r="AF3487" s="92">
        <v>4.2500000000000009</v>
      </c>
    </row>
    <row r="3488" spans="12:32" ht="12.75" customHeight="1" x14ac:dyDescent="0.3">
      <c r="L3488" s="86">
        <v>7</v>
      </c>
      <c r="M3488" s="87" t="s">
        <v>808</v>
      </c>
      <c r="N3488" s="86" t="s">
        <v>52</v>
      </c>
      <c r="O3488" s="87" t="s">
        <v>849</v>
      </c>
      <c r="P3488" s="87" t="s">
        <v>850</v>
      </c>
      <c r="Q3488" s="38"/>
      <c r="R3488" s="38"/>
      <c r="S3488" s="38"/>
      <c r="T3488" s="38"/>
      <c r="U3488" s="88" t="s">
        <v>540</v>
      </c>
      <c r="V3488" s="88" t="s">
        <v>3106</v>
      </c>
      <c r="W3488" s="88" t="s">
        <v>3133</v>
      </c>
      <c r="X3488" s="89">
        <v>43830.59375</v>
      </c>
      <c r="Y3488" s="71">
        <v>43830</v>
      </c>
      <c r="Z3488" s="90">
        <v>0.59375</v>
      </c>
      <c r="AA3488" s="89">
        <v>43830.71875</v>
      </c>
      <c r="AB3488" s="71">
        <v>43830</v>
      </c>
      <c r="AC3488" s="91">
        <v>0.71875</v>
      </c>
      <c r="AD3488" s="92">
        <v>0</v>
      </c>
      <c r="AE3488" s="91">
        <v>0.125</v>
      </c>
      <c r="AF3488" s="92">
        <v>3</v>
      </c>
    </row>
    <row r="3489" spans="12:32" ht="12.75" customHeight="1" x14ac:dyDescent="0.3">
      <c r="L3489" s="86">
        <v>7</v>
      </c>
      <c r="M3489" s="87" t="s">
        <v>808</v>
      </c>
      <c r="N3489" s="86" t="s">
        <v>52</v>
      </c>
      <c r="O3489" s="87" t="s">
        <v>849</v>
      </c>
      <c r="P3489" s="87" t="s">
        <v>850</v>
      </c>
      <c r="Q3489" s="38"/>
      <c r="R3489" s="38"/>
      <c r="S3489" s="38"/>
      <c r="T3489" s="38"/>
      <c r="U3489" s="88" t="s">
        <v>540</v>
      </c>
      <c r="V3489" s="88" t="s">
        <v>3106</v>
      </c>
      <c r="W3489" s="88" t="s">
        <v>3134</v>
      </c>
      <c r="X3489" s="89">
        <v>43817.427083333336</v>
      </c>
      <c r="Y3489" s="71">
        <v>43817</v>
      </c>
      <c r="Z3489" s="90">
        <v>0.42708333333333331</v>
      </c>
      <c r="AA3489" s="89">
        <v>43817.635416666664</v>
      </c>
      <c r="AB3489" s="71">
        <v>43817</v>
      </c>
      <c r="AC3489" s="91">
        <v>0.63541666666666663</v>
      </c>
      <c r="AD3489" s="92">
        <v>0</v>
      </c>
      <c r="AE3489" s="91">
        <v>0.20833333332848269</v>
      </c>
      <c r="AF3489" s="92">
        <v>4.9999999998835847</v>
      </c>
    </row>
    <row r="3490" spans="12:32" ht="12.75" customHeight="1" x14ac:dyDescent="0.3">
      <c r="L3490" s="86">
        <v>7</v>
      </c>
      <c r="M3490" s="87" t="s">
        <v>808</v>
      </c>
      <c r="N3490" s="86" t="s">
        <v>52</v>
      </c>
      <c r="O3490" s="87" t="s">
        <v>849</v>
      </c>
      <c r="P3490" s="87" t="s">
        <v>850</v>
      </c>
      <c r="Q3490" s="38"/>
      <c r="R3490" s="38"/>
      <c r="S3490" s="38"/>
      <c r="T3490" s="38"/>
      <c r="U3490" s="88" t="s">
        <v>540</v>
      </c>
      <c r="V3490" s="88" t="s">
        <v>3106</v>
      </c>
      <c r="W3490" s="88" t="s">
        <v>3135</v>
      </c>
      <c r="X3490" s="89">
        <v>43816.4375</v>
      </c>
      <c r="Y3490" s="71">
        <v>43816</v>
      </c>
      <c r="Z3490" s="90">
        <v>0.4375</v>
      </c>
      <c r="AA3490" s="89">
        <v>43816.666666666664</v>
      </c>
      <c r="AB3490" s="71">
        <v>43816</v>
      </c>
      <c r="AC3490" s="91">
        <v>0.66666666666666663</v>
      </c>
      <c r="AD3490" s="92">
        <v>0</v>
      </c>
      <c r="AE3490" s="91">
        <v>0.22916666666424135</v>
      </c>
      <c r="AF3490" s="92">
        <v>5.4999999999417923</v>
      </c>
    </row>
    <row r="3491" spans="12:32" ht="12.75" customHeight="1" x14ac:dyDescent="0.3">
      <c r="L3491" s="86">
        <v>7</v>
      </c>
      <c r="M3491" s="87" t="s">
        <v>808</v>
      </c>
      <c r="N3491" s="86" t="s">
        <v>52</v>
      </c>
      <c r="O3491" s="87" t="s">
        <v>849</v>
      </c>
      <c r="P3491" s="87" t="s">
        <v>850</v>
      </c>
      <c r="Q3491" s="38"/>
      <c r="R3491" s="38"/>
      <c r="S3491" s="38"/>
      <c r="T3491" s="38"/>
      <c r="U3491" s="88" t="s">
        <v>540</v>
      </c>
      <c r="V3491" s="88" t="s">
        <v>3106</v>
      </c>
      <c r="W3491" s="88" t="s">
        <v>3136</v>
      </c>
      <c r="X3491" s="89">
        <v>43815.4375</v>
      </c>
      <c r="Y3491" s="71">
        <v>43815</v>
      </c>
      <c r="Z3491" s="90">
        <v>0.4375</v>
      </c>
      <c r="AA3491" s="89">
        <v>43815.6875</v>
      </c>
      <c r="AB3491" s="71">
        <v>43815</v>
      </c>
      <c r="AC3491" s="91">
        <v>0.6875</v>
      </c>
      <c r="AD3491" s="92">
        <v>0</v>
      </c>
      <c r="AE3491" s="91">
        <v>0.25</v>
      </c>
      <c r="AF3491" s="92">
        <v>6</v>
      </c>
    </row>
    <row r="3492" spans="12:32" ht="12.75" customHeight="1" x14ac:dyDescent="0.3">
      <c r="L3492" s="86">
        <v>7</v>
      </c>
      <c r="M3492" s="87" t="s">
        <v>808</v>
      </c>
      <c r="N3492" s="86" t="s">
        <v>52</v>
      </c>
      <c r="O3492" s="87" t="s">
        <v>849</v>
      </c>
      <c r="P3492" s="87" t="s">
        <v>850</v>
      </c>
      <c r="Q3492" s="38"/>
      <c r="R3492" s="38"/>
      <c r="S3492" s="38"/>
      <c r="T3492" s="38"/>
      <c r="U3492" s="88" t="s">
        <v>540</v>
      </c>
      <c r="V3492" s="88" t="s">
        <v>3106</v>
      </c>
      <c r="W3492" s="88" t="s">
        <v>3137</v>
      </c>
      <c r="X3492" s="89">
        <v>43805.4375</v>
      </c>
      <c r="Y3492" s="71">
        <v>43805</v>
      </c>
      <c r="Z3492" s="90">
        <v>0.4375</v>
      </c>
      <c r="AA3492" s="89">
        <v>43805.583333333336</v>
      </c>
      <c r="AB3492" s="71">
        <v>43805</v>
      </c>
      <c r="AC3492" s="91">
        <v>0.58333333333333337</v>
      </c>
      <c r="AD3492" s="92">
        <v>0</v>
      </c>
      <c r="AE3492" s="91">
        <v>0.14583333333575865</v>
      </c>
      <c r="AF3492" s="92">
        <v>3.5000000000582077</v>
      </c>
    </row>
    <row r="3493" spans="12:32" ht="12.75" customHeight="1" x14ac:dyDescent="0.3">
      <c r="L3493" s="86">
        <v>7</v>
      </c>
      <c r="M3493" s="87" t="s">
        <v>808</v>
      </c>
      <c r="N3493" s="86" t="s">
        <v>52</v>
      </c>
      <c r="O3493" s="87" t="s">
        <v>849</v>
      </c>
      <c r="P3493" s="87" t="s">
        <v>850</v>
      </c>
      <c r="Q3493" s="38"/>
      <c r="R3493" s="38"/>
      <c r="S3493" s="38"/>
      <c r="T3493" s="38"/>
      <c r="U3493" s="88" t="s">
        <v>540</v>
      </c>
      <c r="V3493" s="88" t="s">
        <v>3106</v>
      </c>
      <c r="W3493" s="88" t="s">
        <v>3138</v>
      </c>
      <c r="X3493" s="89">
        <v>43801.447916666664</v>
      </c>
      <c r="Y3493" s="71">
        <v>43801</v>
      </c>
      <c r="Z3493" s="90">
        <v>0.44791666666666669</v>
      </c>
      <c r="AA3493" s="89">
        <v>43801.666666666664</v>
      </c>
      <c r="AB3493" s="71">
        <v>43801</v>
      </c>
      <c r="AC3493" s="91">
        <v>0.66666666666666663</v>
      </c>
      <c r="AD3493" s="92">
        <v>0</v>
      </c>
      <c r="AE3493" s="91">
        <v>0.21875</v>
      </c>
      <c r="AF3493" s="92">
        <v>5.25</v>
      </c>
    </row>
    <row r="3494" spans="12:32" ht="12.75" customHeight="1" x14ac:dyDescent="0.3">
      <c r="L3494" s="86">
        <v>7</v>
      </c>
      <c r="M3494" s="87" t="s">
        <v>808</v>
      </c>
      <c r="N3494" s="86" t="s">
        <v>52</v>
      </c>
      <c r="O3494" s="87" t="s">
        <v>849</v>
      </c>
      <c r="P3494" s="87" t="s">
        <v>850</v>
      </c>
      <c r="Q3494" s="38"/>
      <c r="R3494" s="38"/>
      <c r="S3494" s="38"/>
      <c r="T3494" s="38"/>
      <c r="U3494" s="88" t="s">
        <v>540</v>
      </c>
      <c r="V3494" s="88" t="s">
        <v>3106</v>
      </c>
      <c r="W3494" s="88" t="s">
        <v>3139</v>
      </c>
      <c r="X3494" s="89">
        <v>43804.46875</v>
      </c>
      <c r="Y3494" s="71">
        <v>43804</v>
      </c>
      <c r="Z3494" s="90">
        <v>0.46875</v>
      </c>
      <c r="AA3494" s="89">
        <v>43804.635416666664</v>
      </c>
      <c r="AB3494" s="71">
        <v>43804</v>
      </c>
      <c r="AC3494" s="91">
        <v>0.63541666666666663</v>
      </c>
      <c r="AD3494" s="92">
        <v>0</v>
      </c>
      <c r="AE3494" s="91">
        <v>0.16666666666424135</v>
      </c>
      <c r="AF3494" s="92">
        <v>3.9999999999417923</v>
      </c>
    </row>
    <row r="3495" spans="12:32" ht="12.75" customHeight="1" x14ac:dyDescent="0.3">
      <c r="L3495" s="86">
        <v>7</v>
      </c>
      <c r="M3495" s="87" t="s">
        <v>808</v>
      </c>
      <c r="N3495" s="86" t="s">
        <v>52</v>
      </c>
      <c r="O3495" s="87" t="s">
        <v>828</v>
      </c>
      <c r="P3495" s="87" t="s">
        <v>829</v>
      </c>
      <c r="Q3495" s="38"/>
      <c r="R3495" s="38"/>
      <c r="S3495" s="38"/>
      <c r="T3495" s="38"/>
      <c r="U3495" s="88" t="s">
        <v>540</v>
      </c>
      <c r="V3495" s="88" t="s">
        <v>3182</v>
      </c>
      <c r="W3495" s="88" t="s">
        <v>3221</v>
      </c>
      <c r="X3495" s="89">
        <v>43810.666666666664</v>
      </c>
      <c r="Y3495" s="71">
        <v>43810</v>
      </c>
      <c r="Z3495" s="90">
        <v>0.66666666666666663</v>
      </c>
      <c r="AA3495" s="89">
        <v>43811.458333333336</v>
      </c>
      <c r="AB3495" s="71">
        <v>43811</v>
      </c>
      <c r="AC3495" s="91">
        <v>0.45833333333333331</v>
      </c>
      <c r="AD3495" s="92">
        <v>0</v>
      </c>
      <c r="AE3495" s="91">
        <v>0.20833333333333337</v>
      </c>
      <c r="AF3495" s="92">
        <v>5.0000000000000009</v>
      </c>
    </row>
    <row r="3496" spans="12:32" ht="12.75" customHeight="1" x14ac:dyDescent="0.3">
      <c r="L3496" s="86">
        <v>7</v>
      </c>
      <c r="M3496" s="87" t="s">
        <v>808</v>
      </c>
      <c r="N3496" s="86" t="s">
        <v>52</v>
      </c>
      <c r="O3496" s="87" t="s">
        <v>843</v>
      </c>
      <c r="P3496" s="87" t="s">
        <v>844</v>
      </c>
      <c r="Q3496" s="38"/>
      <c r="R3496" s="38"/>
      <c r="S3496" s="38"/>
      <c r="T3496" s="38"/>
      <c r="U3496" s="88" t="s">
        <v>540</v>
      </c>
      <c r="V3496" s="88" t="s">
        <v>3222</v>
      </c>
      <c r="W3496" s="88" t="s">
        <v>3235</v>
      </c>
      <c r="X3496" s="89">
        <v>43823.479166666664</v>
      </c>
      <c r="Y3496" s="71">
        <v>43823</v>
      </c>
      <c r="Z3496" s="90">
        <v>0.47916666666666669</v>
      </c>
      <c r="AA3496" s="89">
        <v>43823.677083333336</v>
      </c>
      <c r="AB3496" s="71">
        <v>43823</v>
      </c>
      <c r="AC3496" s="91">
        <v>0.67708333333333337</v>
      </c>
      <c r="AD3496" s="92">
        <v>0</v>
      </c>
      <c r="AE3496" s="91">
        <v>0.19791666667151731</v>
      </c>
      <c r="AF3496" s="92">
        <v>4.7500000001164153</v>
      </c>
    </row>
    <row r="3497" spans="12:32" ht="12.75" customHeight="1" x14ac:dyDescent="0.3">
      <c r="L3497" s="86">
        <v>7</v>
      </c>
      <c r="M3497" s="87" t="s">
        <v>808</v>
      </c>
      <c r="N3497" s="86" t="s">
        <v>52</v>
      </c>
      <c r="O3497" s="87" t="s">
        <v>828</v>
      </c>
      <c r="P3497" s="87" t="s">
        <v>829</v>
      </c>
      <c r="Q3497" s="38"/>
      <c r="R3497" s="38"/>
      <c r="S3497" s="38"/>
      <c r="T3497" s="38"/>
      <c r="U3497" s="88" t="s">
        <v>540</v>
      </c>
      <c r="V3497" s="88" t="s">
        <v>3302</v>
      </c>
      <c r="W3497" s="88" t="s">
        <v>3319</v>
      </c>
      <c r="X3497" s="89">
        <v>43802.572916666664</v>
      </c>
      <c r="Y3497" s="71">
        <v>43802</v>
      </c>
      <c r="Z3497" s="90">
        <v>0.57291666666666663</v>
      </c>
      <c r="AA3497" s="89">
        <v>43802.708333333336</v>
      </c>
      <c r="AB3497" s="71">
        <v>43802</v>
      </c>
      <c r="AC3497" s="91">
        <v>0.70833333333333337</v>
      </c>
      <c r="AD3497" s="92">
        <v>0</v>
      </c>
      <c r="AE3497" s="91">
        <v>0.13541666667151731</v>
      </c>
      <c r="AF3497" s="92">
        <v>3.2500000001164153</v>
      </c>
    </row>
    <row r="3498" spans="12:32" ht="12.75" customHeight="1" x14ac:dyDescent="0.3">
      <c r="L3498" s="86">
        <v>7</v>
      </c>
      <c r="M3498" s="87" t="s">
        <v>808</v>
      </c>
      <c r="N3498" s="86" t="s">
        <v>52</v>
      </c>
      <c r="O3498" s="87" t="s">
        <v>910</v>
      </c>
      <c r="P3498" s="87" t="s">
        <v>911</v>
      </c>
      <c r="Q3498" s="38"/>
      <c r="R3498" s="38"/>
      <c r="S3498" s="38"/>
      <c r="T3498" s="38"/>
      <c r="U3498" s="88" t="s">
        <v>540</v>
      </c>
      <c r="V3498" s="88" t="s">
        <v>3325</v>
      </c>
      <c r="W3498" s="88" t="s">
        <v>3336</v>
      </c>
      <c r="X3498" s="89">
        <v>43803.447916666664</v>
      </c>
      <c r="Y3498" s="71">
        <v>43803</v>
      </c>
      <c r="Z3498" s="90">
        <v>0.44791666666666669</v>
      </c>
      <c r="AA3498" s="89">
        <v>43803.666666666664</v>
      </c>
      <c r="AB3498" s="71">
        <v>43803</v>
      </c>
      <c r="AC3498" s="91">
        <v>0.66666666666666663</v>
      </c>
      <c r="AD3498" s="92">
        <v>0</v>
      </c>
      <c r="AE3498" s="91">
        <v>0.21875</v>
      </c>
      <c r="AF3498" s="92">
        <v>5.25</v>
      </c>
    </row>
    <row r="3499" spans="12:32" ht="12.75" customHeight="1" x14ac:dyDescent="0.3">
      <c r="L3499" s="86">
        <v>7</v>
      </c>
      <c r="M3499" s="87" t="s">
        <v>808</v>
      </c>
      <c r="N3499" s="86" t="s">
        <v>52</v>
      </c>
      <c r="O3499" s="87" t="s">
        <v>910</v>
      </c>
      <c r="P3499" s="87" t="s">
        <v>911</v>
      </c>
      <c r="Q3499" s="38"/>
      <c r="R3499" s="38"/>
      <c r="S3499" s="38"/>
      <c r="T3499" s="38"/>
      <c r="U3499" s="88" t="s">
        <v>540</v>
      </c>
      <c r="V3499" s="88" t="s">
        <v>3325</v>
      </c>
      <c r="W3499" s="88" t="s">
        <v>3337</v>
      </c>
      <c r="X3499" s="89">
        <v>43818.458333333336</v>
      </c>
      <c r="Y3499" s="71">
        <v>43818</v>
      </c>
      <c r="Z3499" s="90">
        <v>0.45833333333333331</v>
      </c>
      <c r="AA3499" s="89">
        <v>43818.666666666664</v>
      </c>
      <c r="AB3499" s="71">
        <v>43818</v>
      </c>
      <c r="AC3499" s="91">
        <v>0.66666666666666663</v>
      </c>
      <c r="AD3499" s="92">
        <v>0</v>
      </c>
      <c r="AE3499" s="91">
        <v>0.20833333332848269</v>
      </c>
      <c r="AF3499" s="92">
        <v>4.9999999998835847</v>
      </c>
    </row>
    <row r="3500" spans="12:32" ht="12.75" customHeight="1" x14ac:dyDescent="0.3">
      <c r="L3500" s="86">
        <v>7</v>
      </c>
      <c r="M3500" s="87" t="s">
        <v>808</v>
      </c>
      <c r="N3500" s="86" t="s">
        <v>52</v>
      </c>
      <c r="O3500" s="87" t="s">
        <v>910</v>
      </c>
      <c r="P3500" s="87" t="s">
        <v>911</v>
      </c>
      <c r="Q3500" s="38"/>
      <c r="R3500" s="38"/>
      <c r="S3500" s="38"/>
      <c r="T3500" s="38"/>
      <c r="U3500" s="88" t="s">
        <v>540</v>
      </c>
      <c r="V3500" s="88" t="s">
        <v>3325</v>
      </c>
      <c r="W3500" s="88" t="s">
        <v>3338</v>
      </c>
      <c r="X3500" s="89">
        <v>43811.458333333336</v>
      </c>
      <c r="Y3500" s="71">
        <v>43811</v>
      </c>
      <c r="Z3500" s="90">
        <v>0.45833333333333331</v>
      </c>
      <c r="AA3500" s="89">
        <v>43811.666666666664</v>
      </c>
      <c r="AB3500" s="71">
        <v>43811</v>
      </c>
      <c r="AC3500" s="91">
        <v>0.66666666666666663</v>
      </c>
      <c r="AD3500" s="92">
        <v>0</v>
      </c>
      <c r="AE3500" s="91">
        <v>0.20833333332848269</v>
      </c>
      <c r="AF3500" s="92">
        <v>4.9999999998835847</v>
      </c>
    </row>
    <row r="3501" spans="12:32" ht="12.75" customHeight="1" x14ac:dyDescent="0.3">
      <c r="L3501" s="86">
        <v>7</v>
      </c>
      <c r="M3501" s="87" t="s">
        <v>808</v>
      </c>
      <c r="N3501" s="86" t="s">
        <v>52</v>
      </c>
      <c r="O3501" s="87" t="s">
        <v>859</v>
      </c>
      <c r="P3501" s="87" t="s">
        <v>860</v>
      </c>
      <c r="Q3501" s="38"/>
      <c r="R3501" s="38"/>
      <c r="S3501" s="38"/>
      <c r="T3501" s="38"/>
      <c r="U3501" s="88" t="s">
        <v>540</v>
      </c>
      <c r="V3501" s="88" t="s">
        <v>3379</v>
      </c>
      <c r="W3501" s="88" t="s">
        <v>3389</v>
      </c>
      <c r="X3501" s="89">
        <v>43811.385416666664</v>
      </c>
      <c r="Y3501" s="71">
        <v>43811</v>
      </c>
      <c r="Z3501" s="90">
        <v>0.38541666666666669</v>
      </c>
      <c r="AA3501" s="89">
        <v>43811.770833333336</v>
      </c>
      <c r="AB3501" s="71">
        <v>43811</v>
      </c>
      <c r="AC3501" s="91">
        <v>0.77083333333333326</v>
      </c>
      <c r="AD3501" s="92">
        <v>0</v>
      </c>
      <c r="AE3501" s="91">
        <v>0.38541666667151731</v>
      </c>
      <c r="AF3501" s="92">
        <v>9.2500000001164153</v>
      </c>
    </row>
    <row r="3502" spans="12:32" ht="12.75" customHeight="1" x14ac:dyDescent="0.3">
      <c r="L3502" s="86">
        <v>7</v>
      </c>
      <c r="M3502" s="87" t="s">
        <v>808</v>
      </c>
      <c r="N3502" s="86" t="s">
        <v>52</v>
      </c>
      <c r="O3502" s="87" t="s">
        <v>859</v>
      </c>
      <c r="P3502" s="87" t="s">
        <v>860</v>
      </c>
      <c r="Q3502" s="38"/>
      <c r="R3502" s="38"/>
      <c r="S3502" s="38"/>
      <c r="T3502" s="38"/>
      <c r="U3502" s="88" t="s">
        <v>540</v>
      </c>
      <c r="V3502" s="88" t="s">
        <v>3379</v>
      </c>
      <c r="W3502" s="88" t="s">
        <v>3390</v>
      </c>
      <c r="X3502" s="89">
        <v>43805.416666666664</v>
      </c>
      <c r="Y3502" s="71">
        <v>43805</v>
      </c>
      <c r="Z3502" s="90">
        <v>0.41666666666666669</v>
      </c>
      <c r="AA3502" s="89">
        <v>43805.770833333336</v>
      </c>
      <c r="AB3502" s="71">
        <v>43805</v>
      </c>
      <c r="AC3502" s="91">
        <v>0.77083333333333326</v>
      </c>
      <c r="AD3502" s="92">
        <v>0</v>
      </c>
      <c r="AE3502" s="91">
        <v>0.35416666667151731</v>
      </c>
      <c r="AF3502" s="92">
        <v>8.5000000001164153</v>
      </c>
    </row>
    <row r="3503" spans="12:32" ht="12.75" customHeight="1" x14ac:dyDescent="0.3">
      <c r="L3503" s="86">
        <v>7</v>
      </c>
      <c r="M3503" s="87" t="s">
        <v>808</v>
      </c>
      <c r="N3503" s="86" t="s">
        <v>52</v>
      </c>
      <c r="O3503" s="87" t="s">
        <v>843</v>
      </c>
      <c r="P3503" s="87" t="s">
        <v>844</v>
      </c>
      <c r="Q3503" s="38"/>
      <c r="R3503" s="38"/>
      <c r="S3503" s="38"/>
      <c r="T3503" s="38"/>
      <c r="U3503" s="88" t="s">
        <v>540</v>
      </c>
      <c r="V3503" s="88" t="s">
        <v>3397</v>
      </c>
      <c r="W3503" s="88" t="s">
        <v>3414</v>
      </c>
      <c r="X3503" s="89">
        <v>43802.5625</v>
      </c>
      <c r="Y3503" s="71">
        <v>43802</v>
      </c>
      <c r="Z3503" s="90">
        <v>0.5625</v>
      </c>
      <c r="AA3503" s="89">
        <v>43802.8125</v>
      </c>
      <c r="AB3503" s="71">
        <v>43802</v>
      </c>
      <c r="AC3503" s="91">
        <v>0.8125</v>
      </c>
      <c r="AD3503" s="92">
        <v>0</v>
      </c>
      <c r="AE3503" s="91">
        <v>0.25</v>
      </c>
      <c r="AF3503" s="92">
        <v>6</v>
      </c>
    </row>
    <row r="3504" spans="12:32" ht="12.75" customHeight="1" x14ac:dyDescent="0.3">
      <c r="L3504" s="86">
        <v>7</v>
      </c>
      <c r="M3504" s="87" t="s">
        <v>808</v>
      </c>
      <c r="N3504" s="86" t="s">
        <v>52</v>
      </c>
      <c r="O3504" s="87" t="s">
        <v>843</v>
      </c>
      <c r="P3504" s="87" t="s">
        <v>844</v>
      </c>
      <c r="Q3504" s="38"/>
      <c r="R3504" s="38"/>
      <c r="S3504" s="38"/>
      <c r="T3504" s="38"/>
      <c r="U3504" s="88" t="s">
        <v>540</v>
      </c>
      <c r="V3504" s="88" t="s">
        <v>3397</v>
      </c>
      <c r="W3504" s="88" t="s">
        <v>3415</v>
      </c>
      <c r="X3504" s="89">
        <v>43819.583333333336</v>
      </c>
      <c r="Y3504" s="71">
        <v>43819</v>
      </c>
      <c r="Z3504" s="90">
        <v>0.58333333333333337</v>
      </c>
      <c r="AA3504" s="89">
        <v>43819.895833333336</v>
      </c>
      <c r="AB3504" s="71">
        <v>43819</v>
      </c>
      <c r="AC3504" s="91">
        <v>0.89583333333333326</v>
      </c>
      <c r="AD3504" s="92">
        <v>0</v>
      </c>
      <c r="AE3504" s="91">
        <v>0.3125</v>
      </c>
      <c r="AF3504" s="92">
        <v>7.5</v>
      </c>
    </row>
    <row r="3505" spans="12:32" ht="12.75" customHeight="1" x14ac:dyDescent="0.3">
      <c r="L3505" s="86">
        <v>7</v>
      </c>
      <c r="M3505" s="87" t="s">
        <v>808</v>
      </c>
      <c r="N3505" s="86" t="s">
        <v>52</v>
      </c>
      <c r="O3505" s="87" t="s">
        <v>843</v>
      </c>
      <c r="P3505" s="87" t="s">
        <v>844</v>
      </c>
      <c r="Q3505" s="38"/>
      <c r="R3505" s="38"/>
      <c r="S3505" s="38"/>
      <c r="T3505" s="38"/>
      <c r="U3505" s="88" t="s">
        <v>540</v>
      </c>
      <c r="V3505" s="88" t="s">
        <v>3397</v>
      </c>
      <c r="W3505" s="88" t="s">
        <v>3416</v>
      </c>
      <c r="X3505" s="89">
        <v>43818.583333333336</v>
      </c>
      <c r="Y3505" s="71">
        <v>43818</v>
      </c>
      <c r="Z3505" s="90">
        <v>0.58333333333333337</v>
      </c>
      <c r="AA3505" s="89">
        <v>43818.6875</v>
      </c>
      <c r="AB3505" s="71">
        <v>43818</v>
      </c>
      <c r="AC3505" s="91">
        <v>0.6875</v>
      </c>
      <c r="AD3505" s="92">
        <v>0</v>
      </c>
      <c r="AE3505" s="91">
        <v>0.10416666666424135</v>
      </c>
      <c r="AF3505" s="92">
        <v>2.4999999999417923</v>
      </c>
    </row>
    <row r="3506" spans="12:32" ht="12.75" customHeight="1" x14ac:dyDescent="0.3">
      <c r="L3506" s="86">
        <v>7</v>
      </c>
      <c r="M3506" s="87" t="s">
        <v>808</v>
      </c>
      <c r="N3506" s="86" t="s">
        <v>52</v>
      </c>
      <c r="O3506" s="87" t="s">
        <v>1713</v>
      </c>
      <c r="P3506" s="87" t="s">
        <v>1714</v>
      </c>
      <c r="Q3506" s="38"/>
      <c r="R3506" s="38"/>
      <c r="S3506" s="38"/>
      <c r="T3506" s="38"/>
      <c r="U3506" s="88" t="s">
        <v>540</v>
      </c>
      <c r="V3506" s="88" t="s">
        <v>3426</v>
      </c>
      <c r="W3506" s="88" t="s">
        <v>3433</v>
      </c>
      <c r="X3506" s="89">
        <v>43803.604166666664</v>
      </c>
      <c r="Y3506" s="71">
        <v>43803</v>
      </c>
      <c r="Z3506" s="90">
        <v>0.60416666666666663</v>
      </c>
      <c r="AA3506" s="89">
        <v>43803.708333333336</v>
      </c>
      <c r="AB3506" s="71">
        <v>43803</v>
      </c>
      <c r="AC3506" s="91">
        <v>0.70833333333333337</v>
      </c>
      <c r="AD3506" s="92">
        <v>0</v>
      </c>
      <c r="AE3506" s="91">
        <v>0.10416666667151731</v>
      </c>
      <c r="AF3506" s="92">
        <v>2.5000000001164153</v>
      </c>
    </row>
    <row r="3507" spans="12:32" ht="12.75" customHeight="1" x14ac:dyDescent="0.3">
      <c r="L3507" s="86">
        <v>7</v>
      </c>
      <c r="M3507" s="87" t="s">
        <v>808</v>
      </c>
      <c r="N3507" s="86" t="s">
        <v>52</v>
      </c>
      <c r="O3507" s="87" t="s">
        <v>1038</v>
      </c>
      <c r="P3507" s="87" t="s">
        <v>1039</v>
      </c>
      <c r="Q3507" s="38"/>
      <c r="R3507" s="38"/>
      <c r="S3507" s="38"/>
      <c r="T3507" s="38"/>
      <c r="U3507" s="88" t="s">
        <v>540</v>
      </c>
      <c r="V3507" s="88" t="s">
        <v>3451</v>
      </c>
      <c r="W3507" s="88" t="s">
        <v>3481</v>
      </c>
      <c r="X3507" s="89">
        <v>43815.458333333336</v>
      </c>
      <c r="Y3507" s="71">
        <v>43815</v>
      </c>
      <c r="Z3507" s="90">
        <v>0.45833333333333331</v>
      </c>
      <c r="AA3507" s="89">
        <v>43815.604166666664</v>
      </c>
      <c r="AB3507" s="71">
        <v>43815</v>
      </c>
      <c r="AC3507" s="91">
        <v>0.60416666666666663</v>
      </c>
      <c r="AD3507" s="92">
        <v>0</v>
      </c>
      <c r="AE3507" s="91">
        <v>0.14583333332848269</v>
      </c>
      <c r="AF3507" s="92">
        <v>3.4999999998835847</v>
      </c>
    </row>
    <row r="3508" spans="12:32" ht="12.75" customHeight="1" x14ac:dyDescent="0.3">
      <c r="L3508" s="86">
        <v>7</v>
      </c>
      <c r="M3508" s="87" t="s">
        <v>808</v>
      </c>
      <c r="N3508" s="86" t="s">
        <v>52</v>
      </c>
      <c r="O3508" s="87" t="s">
        <v>1038</v>
      </c>
      <c r="P3508" s="87" t="s">
        <v>1039</v>
      </c>
      <c r="Q3508" s="38"/>
      <c r="R3508" s="38"/>
      <c r="S3508" s="38"/>
      <c r="T3508" s="38"/>
      <c r="U3508" s="88" t="s">
        <v>540</v>
      </c>
      <c r="V3508" s="88" t="s">
        <v>3451</v>
      </c>
      <c r="W3508" s="88" t="s">
        <v>3482</v>
      </c>
      <c r="X3508" s="89">
        <v>43829.479166666664</v>
      </c>
      <c r="Y3508" s="71">
        <v>43829</v>
      </c>
      <c r="Z3508" s="90">
        <v>0.47916666666666669</v>
      </c>
      <c r="AA3508" s="89">
        <v>43829.770833333336</v>
      </c>
      <c r="AB3508" s="71">
        <v>43829</v>
      </c>
      <c r="AC3508" s="91">
        <v>0.77083333333333326</v>
      </c>
      <c r="AD3508" s="92">
        <v>0</v>
      </c>
      <c r="AE3508" s="91">
        <v>0.29166666667151731</v>
      </c>
      <c r="AF3508" s="92">
        <v>7.0000000001164153</v>
      </c>
    </row>
    <row r="3509" spans="12:32" ht="12.75" customHeight="1" x14ac:dyDescent="0.3">
      <c r="L3509" s="86">
        <v>7</v>
      </c>
      <c r="M3509" s="87" t="s">
        <v>808</v>
      </c>
      <c r="N3509" s="86" t="s">
        <v>52</v>
      </c>
      <c r="O3509" s="87" t="s">
        <v>1038</v>
      </c>
      <c r="P3509" s="87" t="s">
        <v>1039</v>
      </c>
      <c r="Q3509" s="38"/>
      <c r="R3509" s="38"/>
      <c r="S3509" s="38"/>
      <c r="T3509" s="38"/>
      <c r="U3509" s="88" t="s">
        <v>540</v>
      </c>
      <c r="V3509" s="88" t="s">
        <v>3451</v>
      </c>
      <c r="W3509" s="88" t="s">
        <v>3483</v>
      </c>
      <c r="X3509" s="89">
        <v>43816.541666666664</v>
      </c>
      <c r="Y3509" s="71">
        <v>43816</v>
      </c>
      <c r="Z3509" s="90">
        <v>0.54166666666666663</v>
      </c>
      <c r="AA3509" s="89">
        <v>43816.6875</v>
      </c>
      <c r="AB3509" s="71">
        <v>43816</v>
      </c>
      <c r="AC3509" s="91">
        <v>0.6875</v>
      </c>
      <c r="AD3509" s="92">
        <v>0</v>
      </c>
      <c r="AE3509" s="91">
        <v>0.14583333333575865</v>
      </c>
      <c r="AF3509" s="92">
        <v>3.5000000000582077</v>
      </c>
    </row>
    <row r="3510" spans="12:32" ht="12.75" customHeight="1" x14ac:dyDescent="0.3">
      <c r="L3510" s="86">
        <v>7</v>
      </c>
      <c r="M3510" s="87" t="s">
        <v>808</v>
      </c>
      <c r="N3510" s="86" t="s">
        <v>52</v>
      </c>
      <c r="O3510" s="87" t="s">
        <v>1038</v>
      </c>
      <c r="P3510" s="87" t="s">
        <v>1039</v>
      </c>
      <c r="Q3510" s="38"/>
      <c r="R3510" s="38"/>
      <c r="S3510" s="38"/>
      <c r="T3510" s="38"/>
      <c r="U3510" s="88" t="s">
        <v>540</v>
      </c>
      <c r="V3510" s="88" t="s">
        <v>3451</v>
      </c>
      <c r="W3510" s="88" t="s">
        <v>3484</v>
      </c>
      <c r="X3510" s="89">
        <v>43817.614583333336</v>
      </c>
      <c r="Y3510" s="71">
        <v>43817</v>
      </c>
      <c r="Z3510" s="90">
        <v>0.61458333333333337</v>
      </c>
      <c r="AA3510" s="89">
        <v>43817.770833333336</v>
      </c>
      <c r="AB3510" s="71">
        <v>43817</v>
      </c>
      <c r="AC3510" s="91">
        <v>0.77083333333333326</v>
      </c>
      <c r="AD3510" s="92">
        <v>0</v>
      </c>
      <c r="AE3510" s="91">
        <v>0.15625</v>
      </c>
      <c r="AF3510" s="92">
        <v>3.75</v>
      </c>
    </row>
    <row r="3511" spans="12:32" ht="12.75" customHeight="1" x14ac:dyDescent="0.3">
      <c r="L3511" s="86">
        <v>7</v>
      </c>
      <c r="M3511" s="87" t="s">
        <v>808</v>
      </c>
      <c r="N3511" s="86" t="s">
        <v>52</v>
      </c>
      <c r="O3511" s="87" t="s">
        <v>1038</v>
      </c>
      <c r="P3511" s="87" t="s">
        <v>1039</v>
      </c>
      <c r="Q3511" s="38"/>
      <c r="R3511" s="38"/>
      <c r="S3511" s="38"/>
      <c r="T3511" s="38"/>
      <c r="U3511" s="88" t="s">
        <v>540</v>
      </c>
      <c r="V3511" s="88" t="s">
        <v>3451</v>
      </c>
      <c r="W3511" s="88" t="s">
        <v>3485</v>
      </c>
      <c r="X3511" s="89">
        <v>43815.614583333336</v>
      </c>
      <c r="Y3511" s="71">
        <v>43815</v>
      </c>
      <c r="Z3511" s="90">
        <v>0.61458333333333337</v>
      </c>
      <c r="AA3511" s="89">
        <v>43815.770833333336</v>
      </c>
      <c r="AB3511" s="71">
        <v>43815</v>
      </c>
      <c r="AC3511" s="91">
        <v>0.77083333333333326</v>
      </c>
      <c r="AD3511" s="92">
        <v>0</v>
      </c>
      <c r="AE3511" s="91">
        <v>0.15625</v>
      </c>
      <c r="AF3511" s="92">
        <v>3.75</v>
      </c>
    </row>
    <row r="3512" spans="12:32" ht="12.75" customHeight="1" x14ac:dyDescent="0.3">
      <c r="L3512" s="86">
        <v>7</v>
      </c>
      <c r="M3512" s="87" t="s">
        <v>808</v>
      </c>
      <c r="N3512" s="86" t="s">
        <v>52</v>
      </c>
      <c r="O3512" s="87" t="s">
        <v>828</v>
      </c>
      <c r="P3512" s="87" t="s">
        <v>829</v>
      </c>
      <c r="Q3512" s="38"/>
      <c r="R3512" s="38"/>
      <c r="S3512" s="38"/>
      <c r="T3512" s="38"/>
      <c r="U3512" s="88" t="s">
        <v>540</v>
      </c>
      <c r="V3512" s="88" t="s">
        <v>3496</v>
      </c>
      <c r="W3512" s="88" t="s">
        <v>3540</v>
      </c>
      <c r="X3512" s="89">
        <v>43805.583333333336</v>
      </c>
      <c r="Y3512" s="71">
        <v>43805</v>
      </c>
      <c r="Z3512" s="90">
        <v>0.58333333333333337</v>
      </c>
      <c r="AA3512" s="89">
        <v>43805.75</v>
      </c>
      <c r="AB3512" s="71">
        <v>43805</v>
      </c>
      <c r="AC3512" s="91">
        <v>0.75</v>
      </c>
      <c r="AD3512" s="92">
        <v>0</v>
      </c>
      <c r="AE3512" s="91">
        <v>0.16666666666424135</v>
      </c>
      <c r="AF3512" s="92">
        <v>3.9999999999417923</v>
      </c>
    </row>
    <row r="3513" spans="12:32" ht="12.75" customHeight="1" x14ac:dyDescent="0.3">
      <c r="L3513" s="86">
        <v>7</v>
      </c>
      <c r="M3513" s="87" t="s">
        <v>808</v>
      </c>
      <c r="N3513" s="86" t="s">
        <v>52</v>
      </c>
      <c r="O3513" s="87" t="s">
        <v>828</v>
      </c>
      <c r="P3513" s="87" t="s">
        <v>829</v>
      </c>
      <c r="Q3513" s="38"/>
      <c r="R3513" s="38"/>
      <c r="S3513" s="38"/>
      <c r="T3513" s="38"/>
      <c r="U3513" s="88" t="s">
        <v>540</v>
      </c>
      <c r="V3513" s="88" t="s">
        <v>3496</v>
      </c>
      <c r="W3513" s="88" t="s">
        <v>3541</v>
      </c>
      <c r="X3513" s="89">
        <v>43810.583333333336</v>
      </c>
      <c r="Y3513" s="71">
        <v>43810</v>
      </c>
      <c r="Z3513" s="90">
        <v>0.58333333333333337</v>
      </c>
      <c r="AA3513" s="89">
        <v>43810.770833333336</v>
      </c>
      <c r="AB3513" s="71">
        <v>43810</v>
      </c>
      <c r="AC3513" s="91">
        <v>0.77083333333333326</v>
      </c>
      <c r="AD3513" s="92">
        <v>0</v>
      </c>
      <c r="AE3513" s="91">
        <v>0.1875</v>
      </c>
      <c r="AF3513" s="92">
        <v>4.5</v>
      </c>
    </row>
    <row r="3514" spans="12:32" ht="12.75" customHeight="1" x14ac:dyDescent="0.3">
      <c r="L3514" s="86">
        <v>7</v>
      </c>
      <c r="M3514" s="87" t="s">
        <v>808</v>
      </c>
      <c r="N3514" s="86" t="s">
        <v>52</v>
      </c>
      <c r="O3514" s="87" t="s">
        <v>828</v>
      </c>
      <c r="P3514" s="87" t="s">
        <v>829</v>
      </c>
      <c r="Q3514" s="38"/>
      <c r="R3514" s="38"/>
      <c r="S3514" s="38"/>
      <c r="T3514" s="38"/>
      <c r="U3514" s="88" t="s">
        <v>540</v>
      </c>
      <c r="V3514" s="88" t="s">
        <v>3496</v>
      </c>
      <c r="W3514" s="88" t="s">
        <v>3542</v>
      </c>
      <c r="X3514" s="89">
        <v>43816.604166666664</v>
      </c>
      <c r="Y3514" s="71">
        <v>43816</v>
      </c>
      <c r="Z3514" s="90">
        <v>0.60416666666666663</v>
      </c>
      <c r="AA3514" s="89">
        <v>43816.760416666664</v>
      </c>
      <c r="AB3514" s="71">
        <v>43816</v>
      </c>
      <c r="AC3514" s="91">
        <v>0.76041666666666674</v>
      </c>
      <c r="AD3514" s="92">
        <v>0</v>
      </c>
      <c r="AE3514" s="91">
        <v>0.15625</v>
      </c>
      <c r="AF3514" s="92">
        <v>3.75</v>
      </c>
    </row>
    <row r="3515" spans="12:32" ht="12.75" customHeight="1" x14ac:dyDescent="0.3">
      <c r="L3515" s="86">
        <v>7</v>
      </c>
      <c r="M3515" s="87" t="s">
        <v>808</v>
      </c>
      <c r="N3515" s="86" t="s">
        <v>52</v>
      </c>
      <c r="O3515" s="87" t="s">
        <v>828</v>
      </c>
      <c r="P3515" s="87" t="s">
        <v>829</v>
      </c>
      <c r="Q3515" s="38"/>
      <c r="R3515" s="38"/>
      <c r="S3515" s="38"/>
      <c r="T3515" s="38"/>
      <c r="U3515" s="88" t="s">
        <v>540</v>
      </c>
      <c r="V3515" s="88" t="s">
        <v>3496</v>
      </c>
      <c r="W3515" s="88" t="s">
        <v>3543</v>
      </c>
      <c r="X3515" s="89">
        <v>43808.604166666664</v>
      </c>
      <c r="Y3515" s="71">
        <v>43808</v>
      </c>
      <c r="Z3515" s="90">
        <v>0.60416666666666663</v>
      </c>
      <c r="AA3515" s="89">
        <v>43808.78125</v>
      </c>
      <c r="AB3515" s="71">
        <v>43808</v>
      </c>
      <c r="AC3515" s="91">
        <v>0.78125</v>
      </c>
      <c r="AD3515" s="92">
        <v>0</v>
      </c>
      <c r="AE3515" s="91">
        <v>0.17708333333575865</v>
      </c>
      <c r="AF3515" s="92">
        <v>4.2500000000582077</v>
      </c>
    </row>
    <row r="3516" spans="12:32" ht="12.75" customHeight="1" x14ac:dyDescent="0.3">
      <c r="L3516" s="86">
        <v>7</v>
      </c>
      <c r="M3516" s="87" t="s">
        <v>808</v>
      </c>
      <c r="N3516" s="86" t="s">
        <v>52</v>
      </c>
      <c r="O3516" s="87" t="s">
        <v>828</v>
      </c>
      <c r="P3516" s="87" t="s">
        <v>829</v>
      </c>
      <c r="Q3516" s="38"/>
      <c r="R3516" s="38"/>
      <c r="S3516" s="38"/>
      <c r="T3516" s="38"/>
      <c r="U3516" s="88" t="s">
        <v>540</v>
      </c>
      <c r="V3516" s="88" t="s">
        <v>3496</v>
      </c>
      <c r="W3516" s="88" t="s">
        <v>3544</v>
      </c>
      <c r="X3516" s="89">
        <v>43802.375</v>
      </c>
      <c r="Y3516" s="71">
        <v>43802</v>
      </c>
      <c r="Z3516" s="90">
        <v>0.375</v>
      </c>
      <c r="AA3516" s="89">
        <v>43802.791666666664</v>
      </c>
      <c r="AB3516" s="71">
        <v>43802</v>
      </c>
      <c r="AC3516" s="91">
        <v>0.79166666666666674</v>
      </c>
      <c r="AD3516" s="92">
        <v>0</v>
      </c>
      <c r="AE3516" s="91">
        <v>0.41666666666424135</v>
      </c>
      <c r="AF3516" s="92">
        <v>9.9999999999417923</v>
      </c>
    </row>
    <row r="3517" spans="12:32" ht="12.75" customHeight="1" x14ac:dyDescent="0.3">
      <c r="L3517" s="86">
        <v>7</v>
      </c>
      <c r="M3517" s="87" t="s">
        <v>808</v>
      </c>
      <c r="N3517" s="86" t="s">
        <v>52</v>
      </c>
      <c r="O3517" s="87" t="s">
        <v>828</v>
      </c>
      <c r="P3517" s="87" t="s">
        <v>829</v>
      </c>
      <c r="Q3517" s="38"/>
      <c r="R3517" s="38"/>
      <c r="S3517" s="38"/>
      <c r="T3517" s="38"/>
      <c r="U3517" s="88" t="s">
        <v>540</v>
      </c>
      <c r="V3517" s="88" t="s">
        <v>3496</v>
      </c>
      <c r="W3517" s="88" t="s">
        <v>3545</v>
      </c>
      <c r="X3517" s="89">
        <v>43809.385416666664</v>
      </c>
      <c r="Y3517" s="71">
        <v>43809</v>
      </c>
      <c r="Z3517" s="90">
        <v>0.38541666666666669</v>
      </c>
      <c r="AA3517" s="89">
        <v>43809.4375</v>
      </c>
      <c r="AB3517" s="71">
        <v>43809</v>
      </c>
      <c r="AC3517" s="91">
        <v>0.4375</v>
      </c>
      <c r="AD3517" s="92">
        <v>0</v>
      </c>
      <c r="AE3517" s="91">
        <v>5.2083333335758653E-2</v>
      </c>
      <c r="AF3517" s="92">
        <v>1.2500000000582077</v>
      </c>
    </row>
    <row r="3518" spans="12:32" ht="12.75" customHeight="1" x14ac:dyDescent="0.3">
      <c r="L3518" s="86">
        <v>7</v>
      </c>
      <c r="M3518" s="87" t="s">
        <v>808</v>
      </c>
      <c r="N3518" s="86" t="s">
        <v>52</v>
      </c>
      <c r="O3518" s="87" t="s">
        <v>828</v>
      </c>
      <c r="P3518" s="87" t="s">
        <v>829</v>
      </c>
      <c r="Q3518" s="38"/>
      <c r="R3518" s="38"/>
      <c r="S3518" s="38"/>
      <c r="T3518" s="38"/>
      <c r="U3518" s="88" t="s">
        <v>540</v>
      </c>
      <c r="V3518" s="88" t="s">
        <v>3496</v>
      </c>
      <c r="W3518" s="88" t="s">
        <v>3546</v>
      </c>
      <c r="X3518" s="89">
        <v>43817.395833333336</v>
      </c>
      <c r="Y3518" s="71">
        <v>43817</v>
      </c>
      <c r="Z3518" s="90">
        <v>0.39583333333333331</v>
      </c>
      <c r="AA3518" s="89">
        <v>43817.6875</v>
      </c>
      <c r="AB3518" s="71">
        <v>43817</v>
      </c>
      <c r="AC3518" s="91">
        <v>0.6875</v>
      </c>
      <c r="AD3518" s="92">
        <v>0</v>
      </c>
      <c r="AE3518" s="91">
        <v>0.29166666666424135</v>
      </c>
      <c r="AF3518" s="92">
        <v>6.9999999999417923</v>
      </c>
    </row>
    <row r="3519" spans="12:32" ht="12.75" customHeight="1" x14ac:dyDescent="0.3">
      <c r="L3519" s="86">
        <v>7</v>
      </c>
      <c r="M3519" s="87" t="s">
        <v>808</v>
      </c>
      <c r="N3519" s="86" t="s">
        <v>52</v>
      </c>
      <c r="O3519" s="87" t="s">
        <v>828</v>
      </c>
      <c r="P3519" s="87" t="s">
        <v>829</v>
      </c>
      <c r="Q3519" s="38"/>
      <c r="R3519" s="38"/>
      <c r="S3519" s="38"/>
      <c r="T3519" s="38"/>
      <c r="U3519" s="88" t="s">
        <v>540</v>
      </c>
      <c r="V3519" s="88" t="s">
        <v>3496</v>
      </c>
      <c r="W3519" s="88" t="s">
        <v>3547</v>
      </c>
      <c r="X3519" s="89">
        <v>43816.447916666664</v>
      </c>
      <c r="Y3519" s="71">
        <v>43816</v>
      </c>
      <c r="Z3519" s="90">
        <v>0.44791666666666669</v>
      </c>
      <c r="AA3519" s="89">
        <v>43816.59375</v>
      </c>
      <c r="AB3519" s="71">
        <v>43816</v>
      </c>
      <c r="AC3519" s="91">
        <v>0.59375</v>
      </c>
      <c r="AD3519" s="92">
        <v>0</v>
      </c>
      <c r="AE3519" s="91">
        <v>0.14583333333575865</v>
      </c>
      <c r="AF3519" s="92">
        <v>3.5000000000582077</v>
      </c>
    </row>
    <row r="3520" spans="12:32" ht="12.75" customHeight="1" x14ac:dyDescent="0.3">
      <c r="L3520" s="86">
        <v>7</v>
      </c>
      <c r="M3520" s="87" t="s">
        <v>808</v>
      </c>
      <c r="N3520" s="86" t="s">
        <v>52</v>
      </c>
      <c r="O3520" s="87" t="s">
        <v>828</v>
      </c>
      <c r="P3520" s="87" t="s">
        <v>829</v>
      </c>
      <c r="Q3520" s="38"/>
      <c r="R3520" s="38"/>
      <c r="S3520" s="38"/>
      <c r="T3520" s="38"/>
      <c r="U3520" s="88" t="s">
        <v>540</v>
      </c>
      <c r="V3520" s="88" t="s">
        <v>3496</v>
      </c>
      <c r="W3520" s="88" t="s">
        <v>3548</v>
      </c>
      <c r="X3520" s="89">
        <v>43822.489583333336</v>
      </c>
      <c r="Y3520" s="71">
        <v>43822</v>
      </c>
      <c r="Z3520" s="90">
        <v>0.48958333333333331</v>
      </c>
      <c r="AA3520" s="89">
        <v>43822.770833333336</v>
      </c>
      <c r="AB3520" s="71">
        <v>43822</v>
      </c>
      <c r="AC3520" s="91">
        <v>0.77083333333333326</v>
      </c>
      <c r="AD3520" s="92">
        <v>0</v>
      </c>
      <c r="AE3520" s="91">
        <v>0.28125</v>
      </c>
      <c r="AF3520" s="92">
        <v>6.75</v>
      </c>
    </row>
    <row r="3521" spans="12:32" ht="12.75" customHeight="1" x14ac:dyDescent="0.3">
      <c r="L3521" s="86">
        <v>7</v>
      </c>
      <c r="M3521" s="87" t="s">
        <v>808</v>
      </c>
      <c r="N3521" s="86" t="s">
        <v>52</v>
      </c>
      <c r="O3521" s="87" t="s">
        <v>828</v>
      </c>
      <c r="P3521" s="87" t="s">
        <v>829</v>
      </c>
      <c r="Q3521" s="38"/>
      <c r="R3521" s="38"/>
      <c r="S3521" s="38"/>
      <c r="T3521" s="38"/>
      <c r="U3521" s="88" t="s">
        <v>540</v>
      </c>
      <c r="V3521" s="88" t="s">
        <v>3496</v>
      </c>
      <c r="W3521" s="88" t="s">
        <v>3549</v>
      </c>
      <c r="X3521" s="89">
        <v>43826.5</v>
      </c>
      <c r="Y3521" s="71">
        <v>43826</v>
      </c>
      <c r="Z3521" s="90">
        <v>0.5</v>
      </c>
      <c r="AA3521" s="89">
        <v>43826.75</v>
      </c>
      <c r="AB3521" s="71">
        <v>43826</v>
      </c>
      <c r="AC3521" s="91">
        <v>0.75</v>
      </c>
      <c r="AD3521" s="92">
        <v>0</v>
      </c>
      <c r="AE3521" s="91">
        <v>0.25</v>
      </c>
      <c r="AF3521" s="92">
        <v>6</v>
      </c>
    </row>
    <row r="3522" spans="12:32" ht="12.75" customHeight="1" x14ac:dyDescent="0.3">
      <c r="L3522" s="86">
        <v>7</v>
      </c>
      <c r="M3522" s="87" t="s">
        <v>808</v>
      </c>
      <c r="N3522" s="86" t="s">
        <v>52</v>
      </c>
      <c r="O3522" s="87" t="s">
        <v>1080</v>
      </c>
      <c r="P3522" s="87" t="s">
        <v>1081</v>
      </c>
      <c r="Q3522" s="38"/>
      <c r="R3522" s="38"/>
      <c r="S3522" s="38"/>
      <c r="T3522" s="38"/>
      <c r="U3522" s="88" t="s">
        <v>540</v>
      </c>
      <c r="V3522" s="88" t="s">
        <v>3594</v>
      </c>
      <c r="W3522" s="88" t="s">
        <v>3596</v>
      </c>
      <c r="X3522" s="89">
        <v>43802.5</v>
      </c>
      <c r="Y3522" s="71">
        <v>43802</v>
      </c>
      <c r="Z3522" s="90">
        <v>0.5</v>
      </c>
      <c r="AA3522" s="89">
        <v>43802.583333333336</v>
      </c>
      <c r="AB3522" s="71">
        <v>43802</v>
      </c>
      <c r="AC3522" s="91">
        <v>0.58333333333333337</v>
      </c>
      <c r="AD3522" s="92">
        <v>0</v>
      </c>
      <c r="AE3522" s="91">
        <v>8.3333333335758653E-2</v>
      </c>
      <c r="AF3522" s="92">
        <v>2.0000000000582077</v>
      </c>
    </row>
    <row r="3523" spans="12:32" ht="12.75" customHeight="1" x14ac:dyDescent="0.3">
      <c r="L3523" s="86">
        <v>7</v>
      </c>
      <c r="M3523" s="87" t="s">
        <v>808</v>
      </c>
      <c r="N3523" s="86" t="s">
        <v>52</v>
      </c>
      <c r="O3523" s="87" t="s">
        <v>828</v>
      </c>
      <c r="P3523" s="87" t="s">
        <v>829</v>
      </c>
      <c r="Q3523" s="38"/>
      <c r="R3523" s="38"/>
      <c r="S3523" s="38"/>
      <c r="T3523" s="38"/>
      <c r="U3523" s="88" t="s">
        <v>540</v>
      </c>
      <c r="V3523" s="88" t="s">
        <v>3643</v>
      </c>
      <c r="W3523" s="88" t="s">
        <v>3654</v>
      </c>
      <c r="X3523" s="89">
        <v>43801.5625</v>
      </c>
      <c r="Y3523" s="71">
        <v>43801</v>
      </c>
      <c r="Z3523" s="90">
        <v>0.5625</v>
      </c>
      <c r="AA3523" s="89">
        <v>43802.479166666664</v>
      </c>
      <c r="AB3523" s="71">
        <v>43802</v>
      </c>
      <c r="AC3523" s="91">
        <v>0.47916666666666669</v>
      </c>
      <c r="AD3523" s="92">
        <v>0</v>
      </c>
      <c r="AE3523" s="91">
        <v>0.33333333333333337</v>
      </c>
      <c r="AF3523" s="92">
        <v>8</v>
      </c>
    </row>
    <row r="3524" spans="12:32" ht="12.75" customHeight="1" x14ac:dyDescent="0.3">
      <c r="L3524" s="86">
        <v>7</v>
      </c>
      <c r="M3524" s="87" t="s">
        <v>808</v>
      </c>
      <c r="N3524" s="86" t="s">
        <v>52</v>
      </c>
      <c r="O3524" s="87" t="s">
        <v>828</v>
      </c>
      <c r="P3524" s="87" t="s">
        <v>829</v>
      </c>
      <c r="Q3524" s="38"/>
      <c r="R3524" s="38"/>
      <c r="S3524" s="38"/>
      <c r="T3524" s="38"/>
      <c r="U3524" s="88" t="s">
        <v>540</v>
      </c>
      <c r="V3524" s="88" t="s">
        <v>3643</v>
      </c>
      <c r="W3524" s="88" t="s">
        <v>3655</v>
      </c>
      <c r="X3524" s="89">
        <v>43802.625</v>
      </c>
      <c r="Y3524" s="71">
        <v>43802</v>
      </c>
      <c r="Z3524" s="90">
        <v>0.625</v>
      </c>
      <c r="AA3524" s="89">
        <v>43803.458333333336</v>
      </c>
      <c r="AB3524" s="71">
        <v>43803</v>
      </c>
      <c r="AC3524" s="91">
        <v>0.45833333333333331</v>
      </c>
      <c r="AD3524" s="92">
        <v>0</v>
      </c>
      <c r="AE3524" s="91">
        <v>0.25</v>
      </c>
      <c r="AF3524" s="92">
        <v>6</v>
      </c>
    </row>
    <row r="3525" spans="12:32" ht="12.75" customHeight="1" x14ac:dyDescent="0.3">
      <c r="L3525" s="86">
        <v>7</v>
      </c>
      <c r="M3525" s="87" t="s">
        <v>808</v>
      </c>
      <c r="N3525" s="86" t="s">
        <v>52</v>
      </c>
      <c r="O3525" s="87" t="s">
        <v>828</v>
      </c>
      <c r="P3525" s="87" t="s">
        <v>829</v>
      </c>
      <c r="Q3525" s="38"/>
      <c r="R3525" s="38"/>
      <c r="S3525" s="38"/>
      <c r="T3525" s="38"/>
      <c r="U3525" s="88" t="s">
        <v>540</v>
      </c>
      <c r="V3525" s="88" t="s">
        <v>3643</v>
      </c>
      <c r="W3525" s="88" t="s">
        <v>3656</v>
      </c>
      <c r="X3525" s="89">
        <v>43803.6875</v>
      </c>
      <c r="Y3525" s="71">
        <v>43803</v>
      </c>
      <c r="Z3525" s="90">
        <v>0.6875</v>
      </c>
      <c r="AA3525" s="89">
        <v>43804.5625</v>
      </c>
      <c r="AB3525" s="71">
        <v>43804</v>
      </c>
      <c r="AC3525" s="91">
        <v>0.5625</v>
      </c>
      <c r="AD3525" s="92">
        <v>0</v>
      </c>
      <c r="AE3525" s="91">
        <v>0.29166666666666669</v>
      </c>
      <c r="AF3525" s="92">
        <v>7</v>
      </c>
    </row>
    <row r="3526" spans="12:32" ht="12.75" customHeight="1" x14ac:dyDescent="0.3">
      <c r="L3526" s="86">
        <v>7</v>
      </c>
      <c r="M3526" s="87" t="s">
        <v>808</v>
      </c>
      <c r="N3526" s="86" t="s">
        <v>52</v>
      </c>
      <c r="O3526" s="87" t="s">
        <v>809</v>
      </c>
      <c r="P3526" s="38"/>
      <c r="Q3526" s="87" t="s">
        <v>810</v>
      </c>
      <c r="R3526" s="38"/>
      <c r="S3526" s="38"/>
      <c r="T3526" s="38"/>
      <c r="U3526" s="88" t="s">
        <v>540</v>
      </c>
      <c r="V3526" s="88" t="s">
        <v>3673</v>
      </c>
      <c r="W3526" s="88" t="s">
        <v>3682</v>
      </c>
      <c r="X3526" s="89">
        <v>43815.479166666664</v>
      </c>
      <c r="Y3526" s="71">
        <v>43815</v>
      </c>
      <c r="Z3526" s="90">
        <v>0.47916666666666669</v>
      </c>
      <c r="AA3526" s="89">
        <v>43815.770833333336</v>
      </c>
      <c r="AB3526" s="71">
        <v>43815</v>
      </c>
      <c r="AC3526" s="91">
        <v>0.77083333333333326</v>
      </c>
      <c r="AD3526" s="92">
        <v>0</v>
      </c>
      <c r="AE3526" s="91">
        <v>0.29166666667151731</v>
      </c>
      <c r="AF3526" s="92">
        <v>7.0000000001164153</v>
      </c>
    </row>
    <row r="3527" spans="12:32" ht="12.75" customHeight="1" x14ac:dyDescent="0.3">
      <c r="L3527" s="86">
        <v>7</v>
      </c>
      <c r="M3527" s="87" t="s">
        <v>808</v>
      </c>
      <c r="N3527" s="86" t="s">
        <v>52</v>
      </c>
      <c r="O3527" s="87" t="s">
        <v>843</v>
      </c>
      <c r="P3527" s="87" t="s">
        <v>844</v>
      </c>
      <c r="Q3527" s="38"/>
      <c r="R3527" s="38"/>
      <c r="S3527" s="38"/>
      <c r="T3527" s="38"/>
      <c r="U3527" s="88" t="s">
        <v>540</v>
      </c>
      <c r="V3527" s="88" t="s">
        <v>3686</v>
      </c>
      <c r="W3527" s="88" t="s">
        <v>3694</v>
      </c>
      <c r="X3527" s="89">
        <v>43810.5625</v>
      </c>
      <c r="Y3527" s="71">
        <v>43810</v>
      </c>
      <c r="Z3527" s="90">
        <v>0.5625</v>
      </c>
      <c r="AA3527" s="89">
        <v>43810.791666666664</v>
      </c>
      <c r="AB3527" s="71">
        <v>43810</v>
      </c>
      <c r="AC3527" s="91">
        <v>0.79166666666666674</v>
      </c>
      <c r="AD3527" s="92">
        <v>0</v>
      </c>
      <c r="AE3527" s="91">
        <v>0.22916666666424135</v>
      </c>
      <c r="AF3527" s="92">
        <v>5.4999999999417923</v>
      </c>
    </row>
    <row r="3528" spans="12:32" ht="12.75" customHeight="1" x14ac:dyDescent="0.3">
      <c r="L3528" s="86">
        <v>7</v>
      </c>
      <c r="M3528" s="87" t="s">
        <v>808</v>
      </c>
      <c r="N3528" s="86" t="s">
        <v>52</v>
      </c>
      <c r="O3528" s="87" t="s">
        <v>809</v>
      </c>
      <c r="P3528" s="38"/>
      <c r="Q3528" s="87" t="s">
        <v>810</v>
      </c>
      <c r="R3528" s="38"/>
      <c r="S3528" s="38"/>
      <c r="T3528" s="38"/>
      <c r="U3528" s="88" t="s">
        <v>540</v>
      </c>
      <c r="V3528" s="88" t="s">
        <v>3712</v>
      </c>
      <c r="W3528" s="88" t="s">
        <v>3743</v>
      </c>
      <c r="X3528" s="89">
        <v>43802.458333333336</v>
      </c>
      <c r="Y3528" s="71">
        <v>43802</v>
      </c>
      <c r="Z3528" s="90">
        <v>0.45833333333333331</v>
      </c>
      <c r="AA3528" s="89">
        <v>43802.71875</v>
      </c>
      <c r="AB3528" s="71">
        <v>43802</v>
      </c>
      <c r="AC3528" s="91">
        <v>0.71875</v>
      </c>
      <c r="AD3528" s="92">
        <v>0</v>
      </c>
      <c r="AE3528" s="91">
        <v>0.26041666666424135</v>
      </c>
      <c r="AF3528" s="92">
        <v>6.2499999999417923</v>
      </c>
    </row>
    <row r="3529" spans="12:32" ht="12.75" customHeight="1" x14ac:dyDescent="0.3">
      <c r="L3529" s="86">
        <v>7</v>
      </c>
      <c r="M3529" s="87" t="s">
        <v>808</v>
      </c>
      <c r="N3529" s="86" t="s">
        <v>52</v>
      </c>
      <c r="O3529" s="87" t="s">
        <v>809</v>
      </c>
      <c r="P3529" s="38"/>
      <c r="Q3529" s="87" t="s">
        <v>810</v>
      </c>
      <c r="R3529" s="38"/>
      <c r="S3529" s="38"/>
      <c r="T3529" s="38"/>
      <c r="U3529" s="88" t="s">
        <v>540</v>
      </c>
      <c r="V3529" s="88" t="s">
        <v>3712</v>
      </c>
      <c r="W3529" s="88" t="s">
        <v>3744</v>
      </c>
      <c r="X3529" s="89">
        <v>43804.458333333336</v>
      </c>
      <c r="Y3529" s="71">
        <v>43804</v>
      </c>
      <c r="Z3529" s="90">
        <v>0.45833333333333331</v>
      </c>
      <c r="AA3529" s="89">
        <v>43804.583333333336</v>
      </c>
      <c r="AB3529" s="71">
        <v>43804</v>
      </c>
      <c r="AC3529" s="91">
        <v>0.58333333333333337</v>
      </c>
      <c r="AD3529" s="92">
        <v>0</v>
      </c>
      <c r="AE3529" s="91">
        <v>0.125</v>
      </c>
      <c r="AF3529" s="92">
        <v>3</v>
      </c>
    </row>
    <row r="3530" spans="12:32" ht="12.75" customHeight="1" x14ac:dyDescent="0.3">
      <c r="L3530" s="86">
        <v>7</v>
      </c>
      <c r="M3530" s="87" t="s">
        <v>808</v>
      </c>
      <c r="N3530" s="86" t="s">
        <v>52</v>
      </c>
      <c r="O3530" s="87" t="s">
        <v>809</v>
      </c>
      <c r="P3530" s="38"/>
      <c r="Q3530" s="87" t="s">
        <v>810</v>
      </c>
      <c r="R3530" s="38"/>
      <c r="S3530" s="38"/>
      <c r="T3530" s="38"/>
      <c r="U3530" s="88" t="s">
        <v>540</v>
      </c>
      <c r="V3530" s="88" t="s">
        <v>3712</v>
      </c>
      <c r="W3530" s="88" t="s">
        <v>3745</v>
      </c>
      <c r="X3530" s="89">
        <v>43819.479166666664</v>
      </c>
      <c r="Y3530" s="71">
        <v>43819</v>
      </c>
      <c r="Z3530" s="90">
        <v>0.47916666666666669</v>
      </c>
      <c r="AA3530" s="89">
        <v>43819.583333333336</v>
      </c>
      <c r="AB3530" s="71">
        <v>43819</v>
      </c>
      <c r="AC3530" s="91">
        <v>0.58333333333333337</v>
      </c>
      <c r="AD3530" s="92">
        <v>0</v>
      </c>
      <c r="AE3530" s="91">
        <v>0.10416666667151731</v>
      </c>
      <c r="AF3530" s="92">
        <v>2.5000000001164153</v>
      </c>
    </row>
    <row r="3531" spans="12:32" ht="12.75" customHeight="1" x14ac:dyDescent="0.3">
      <c r="L3531" s="86">
        <v>7</v>
      </c>
      <c r="M3531" s="87" t="s">
        <v>808</v>
      </c>
      <c r="N3531" s="86" t="s">
        <v>52</v>
      </c>
      <c r="O3531" s="87" t="s">
        <v>809</v>
      </c>
      <c r="P3531" s="38"/>
      <c r="Q3531" s="87" t="s">
        <v>810</v>
      </c>
      <c r="R3531" s="38"/>
      <c r="S3531" s="38"/>
      <c r="T3531" s="38"/>
      <c r="U3531" s="88" t="s">
        <v>540</v>
      </c>
      <c r="V3531" s="88" t="s">
        <v>3712</v>
      </c>
      <c r="W3531" s="88" t="s">
        <v>3746</v>
      </c>
      <c r="X3531" s="89">
        <v>43817.604166666664</v>
      </c>
      <c r="Y3531" s="71">
        <v>43817</v>
      </c>
      <c r="Z3531" s="90">
        <v>0.60416666666666663</v>
      </c>
      <c r="AA3531" s="89">
        <v>43817.71875</v>
      </c>
      <c r="AB3531" s="71">
        <v>43817</v>
      </c>
      <c r="AC3531" s="91">
        <v>0.71875</v>
      </c>
      <c r="AD3531" s="92">
        <v>0</v>
      </c>
      <c r="AE3531" s="91">
        <v>0.11458333333575865</v>
      </c>
      <c r="AF3531" s="92">
        <v>2.7500000000582077</v>
      </c>
    </row>
    <row r="3532" spans="12:32" ht="12.75" customHeight="1" x14ac:dyDescent="0.3">
      <c r="L3532" s="86">
        <v>7</v>
      </c>
      <c r="M3532" s="87" t="s">
        <v>808</v>
      </c>
      <c r="N3532" s="86" t="s">
        <v>52</v>
      </c>
      <c r="O3532" s="87" t="s">
        <v>809</v>
      </c>
      <c r="P3532" s="38"/>
      <c r="Q3532" s="87" t="s">
        <v>810</v>
      </c>
      <c r="R3532" s="38"/>
      <c r="S3532" s="38"/>
      <c r="T3532" s="38"/>
      <c r="U3532" s="88" t="s">
        <v>540</v>
      </c>
      <c r="V3532" s="88" t="s">
        <v>3712</v>
      </c>
      <c r="W3532" s="88" t="s">
        <v>3747</v>
      </c>
      <c r="X3532" s="89">
        <v>43812.614583333336</v>
      </c>
      <c r="Y3532" s="71">
        <v>43812</v>
      </c>
      <c r="Z3532" s="90">
        <v>0.61458333333333337</v>
      </c>
      <c r="AA3532" s="89">
        <v>43812.739583333336</v>
      </c>
      <c r="AB3532" s="71">
        <v>43812</v>
      </c>
      <c r="AC3532" s="91">
        <v>0.73958333333333337</v>
      </c>
      <c r="AD3532" s="92">
        <v>0</v>
      </c>
      <c r="AE3532" s="91">
        <v>0.125</v>
      </c>
      <c r="AF3532" s="92">
        <v>3</v>
      </c>
    </row>
    <row r="3533" spans="12:32" ht="12.75" customHeight="1" x14ac:dyDescent="0.3">
      <c r="L3533" s="86">
        <v>7</v>
      </c>
      <c r="M3533" s="87" t="s">
        <v>808</v>
      </c>
      <c r="N3533" s="86" t="s">
        <v>52</v>
      </c>
      <c r="O3533" s="87" t="s">
        <v>809</v>
      </c>
      <c r="P3533" s="38"/>
      <c r="Q3533" s="87" t="s">
        <v>810</v>
      </c>
      <c r="R3533" s="38"/>
      <c r="S3533" s="38"/>
      <c r="T3533" s="38"/>
      <c r="U3533" s="88" t="s">
        <v>540</v>
      </c>
      <c r="V3533" s="88" t="s">
        <v>3712</v>
      </c>
      <c r="W3533" s="88" t="s">
        <v>3748</v>
      </c>
      <c r="X3533" s="89">
        <v>43811.625</v>
      </c>
      <c r="Y3533" s="71">
        <v>43811</v>
      </c>
      <c r="Z3533" s="90">
        <v>0.625</v>
      </c>
      <c r="AA3533" s="89">
        <v>43811.729166666664</v>
      </c>
      <c r="AB3533" s="71">
        <v>43811</v>
      </c>
      <c r="AC3533" s="91">
        <v>0.72916666666666663</v>
      </c>
      <c r="AD3533" s="92">
        <v>0</v>
      </c>
      <c r="AE3533" s="91">
        <v>0.10416666666424135</v>
      </c>
      <c r="AF3533" s="92">
        <v>2.4999999999417923</v>
      </c>
    </row>
    <row r="3534" spans="12:32" ht="12.75" customHeight="1" x14ac:dyDescent="0.3">
      <c r="L3534" s="86">
        <v>7</v>
      </c>
      <c r="M3534" s="87" t="s">
        <v>808</v>
      </c>
      <c r="N3534" s="86" t="s">
        <v>52</v>
      </c>
      <c r="O3534" s="87" t="s">
        <v>809</v>
      </c>
      <c r="P3534" s="38"/>
      <c r="Q3534" s="87" t="s">
        <v>810</v>
      </c>
      <c r="R3534" s="38"/>
      <c r="S3534" s="38"/>
      <c r="T3534" s="38"/>
      <c r="U3534" s="88" t="s">
        <v>540</v>
      </c>
      <c r="V3534" s="88" t="s">
        <v>3712</v>
      </c>
      <c r="W3534" s="88" t="s">
        <v>3749</v>
      </c>
      <c r="X3534" s="89">
        <v>43816.4375</v>
      </c>
      <c r="Y3534" s="71">
        <v>43816</v>
      </c>
      <c r="Z3534" s="90">
        <v>0.4375</v>
      </c>
      <c r="AA3534" s="89">
        <v>43816.635416666664</v>
      </c>
      <c r="AB3534" s="71">
        <v>43816</v>
      </c>
      <c r="AC3534" s="91">
        <v>0.63541666666666663</v>
      </c>
      <c r="AD3534" s="92">
        <v>0</v>
      </c>
      <c r="AE3534" s="91">
        <v>0.19791666666424135</v>
      </c>
      <c r="AF3534" s="92">
        <v>4.7499999999417923</v>
      </c>
    </row>
    <row r="3535" spans="12:32" ht="12.75" customHeight="1" x14ac:dyDescent="0.3">
      <c r="L3535" s="86">
        <v>7</v>
      </c>
      <c r="M3535" s="87" t="s">
        <v>808</v>
      </c>
      <c r="N3535" s="86" t="s">
        <v>52</v>
      </c>
      <c r="O3535" s="87" t="s">
        <v>809</v>
      </c>
      <c r="P3535" s="38"/>
      <c r="Q3535" s="87" t="s">
        <v>810</v>
      </c>
      <c r="R3535" s="38"/>
      <c r="S3535" s="38"/>
      <c r="T3535" s="38"/>
      <c r="U3535" s="88" t="s">
        <v>540</v>
      </c>
      <c r="V3535" s="88" t="s">
        <v>3712</v>
      </c>
      <c r="W3535" s="88" t="s">
        <v>3750</v>
      </c>
      <c r="Y3535" s="71"/>
      <c r="Z3535" s="90"/>
      <c r="AB3535" s="71"/>
      <c r="AC3535" s="91" t="s">
        <v>762</v>
      </c>
    </row>
    <row r="3536" spans="12:32" ht="12.75" customHeight="1" x14ac:dyDescent="0.3">
      <c r="L3536" s="86">
        <v>7</v>
      </c>
      <c r="M3536" s="87" t="s">
        <v>808</v>
      </c>
      <c r="N3536" s="86" t="s">
        <v>52</v>
      </c>
      <c r="O3536" s="87" t="s">
        <v>843</v>
      </c>
      <c r="P3536" s="87" t="s">
        <v>844</v>
      </c>
      <c r="Q3536" s="38"/>
      <c r="R3536" s="38"/>
      <c r="S3536" s="38"/>
      <c r="T3536" s="38"/>
      <c r="U3536" s="88" t="s">
        <v>540</v>
      </c>
      <c r="V3536" s="88" t="s">
        <v>3766</v>
      </c>
      <c r="W3536" s="88" t="s">
        <v>3790</v>
      </c>
      <c r="X3536" s="89">
        <v>43822.5625</v>
      </c>
      <c r="Y3536" s="71">
        <v>43822</v>
      </c>
      <c r="Z3536" s="90">
        <v>0.5625</v>
      </c>
      <c r="AA3536" s="89">
        <v>43823.427083333336</v>
      </c>
      <c r="AB3536" s="71">
        <v>43823</v>
      </c>
      <c r="AC3536" s="91">
        <v>0.42708333333333331</v>
      </c>
      <c r="AD3536" s="92">
        <v>0</v>
      </c>
      <c r="AE3536" s="91">
        <v>0.28125</v>
      </c>
      <c r="AF3536" s="92">
        <v>6.75</v>
      </c>
    </row>
    <row r="3537" spans="12:32" ht="12.75" customHeight="1" x14ac:dyDescent="0.3">
      <c r="L3537" s="86">
        <v>7</v>
      </c>
      <c r="M3537" s="87" t="s">
        <v>808</v>
      </c>
      <c r="N3537" s="86" t="s">
        <v>52</v>
      </c>
      <c r="O3537" s="87" t="s">
        <v>843</v>
      </c>
      <c r="P3537" s="87" t="s">
        <v>844</v>
      </c>
      <c r="Q3537" s="38"/>
      <c r="R3537" s="38"/>
      <c r="S3537" s="38"/>
      <c r="T3537" s="38"/>
      <c r="U3537" s="88" t="s">
        <v>540</v>
      </c>
      <c r="V3537" s="88" t="s">
        <v>3766</v>
      </c>
      <c r="W3537" s="88" t="s">
        <v>3791</v>
      </c>
      <c r="X3537" s="89">
        <v>43811.6875</v>
      </c>
      <c r="Y3537" s="71">
        <v>43811</v>
      </c>
      <c r="Z3537" s="90">
        <v>0.6875</v>
      </c>
      <c r="AA3537" s="89">
        <v>43812.4375</v>
      </c>
      <c r="AB3537" s="71">
        <v>43812</v>
      </c>
      <c r="AC3537" s="91">
        <v>0.4375</v>
      </c>
      <c r="AD3537" s="92">
        <v>0</v>
      </c>
      <c r="AE3537" s="91">
        <v>0.16666666666666669</v>
      </c>
      <c r="AF3537" s="92">
        <v>4</v>
      </c>
    </row>
    <row r="3538" spans="12:32" ht="12.75" customHeight="1" x14ac:dyDescent="0.3">
      <c r="L3538" s="86">
        <v>7</v>
      </c>
      <c r="M3538" s="87" t="s">
        <v>808</v>
      </c>
      <c r="N3538" s="86" t="s">
        <v>52</v>
      </c>
      <c r="O3538" s="87" t="s">
        <v>843</v>
      </c>
      <c r="P3538" s="87" t="s">
        <v>844</v>
      </c>
      <c r="Q3538" s="38"/>
      <c r="R3538" s="38"/>
      <c r="S3538" s="38"/>
      <c r="T3538" s="38"/>
      <c r="U3538" s="88" t="s">
        <v>540</v>
      </c>
      <c r="V3538" s="88" t="s">
        <v>3766</v>
      </c>
      <c r="W3538" s="88" t="s">
        <v>3792</v>
      </c>
      <c r="X3538" s="89">
        <v>43808.510416666664</v>
      </c>
      <c r="Y3538" s="71">
        <v>43808</v>
      </c>
      <c r="Z3538" s="90">
        <v>0.51041666666666663</v>
      </c>
      <c r="AA3538" s="89">
        <v>43809.510416666664</v>
      </c>
      <c r="AB3538" s="71">
        <v>43809</v>
      </c>
      <c r="AC3538" s="91">
        <v>1.5104166666666665</v>
      </c>
      <c r="AD3538" s="92">
        <v>0</v>
      </c>
      <c r="AE3538" s="91">
        <v>1.4166666666666665</v>
      </c>
      <c r="AF3538" s="92">
        <v>34</v>
      </c>
    </row>
    <row r="3539" spans="12:32" ht="12.75" customHeight="1" x14ac:dyDescent="0.3">
      <c r="L3539" s="86">
        <v>7</v>
      </c>
      <c r="M3539" s="87" t="s">
        <v>808</v>
      </c>
      <c r="N3539" s="86" t="s">
        <v>52</v>
      </c>
      <c r="O3539" s="87" t="s">
        <v>843</v>
      </c>
      <c r="P3539" s="87" t="s">
        <v>844</v>
      </c>
      <c r="Q3539" s="38"/>
      <c r="R3539" s="38"/>
      <c r="S3539" s="38"/>
      <c r="T3539" s="38"/>
      <c r="U3539" s="88" t="s">
        <v>540</v>
      </c>
      <c r="V3539" s="88" t="s">
        <v>3822</v>
      </c>
      <c r="W3539" s="88" t="s">
        <v>3868</v>
      </c>
      <c r="X3539" s="89">
        <v>43826.604166666664</v>
      </c>
      <c r="Y3539" s="71">
        <v>43826</v>
      </c>
      <c r="Z3539" s="90">
        <v>0.60416666666666663</v>
      </c>
      <c r="AA3539" s="89">
        <v>43826.6875</v>
      </c>
      <c r="AB3539" s="71">
        <v>43826</v>
      </c>
      <c r="AC3539" s="91">
        <v>0.6875</v>
      </c>
      <c r="AD3539" s="92">
        <v>0</v>
      </c>
      <c r="AE3539" s="91">
        <v>8.3333333335758653E-2</v>
      </c>
      <c r="AF3539" s="92">
        <v>2.0000000000582077</v>
      </c>
    </row>
    <row r="3540" spans="12:32" ht="12.75" customHeight="1" x14ac:dyDescent="0.3">
      <c r="L3540" s="86">
        <v>7</v>
      </c>
      <c r="M3540" s="87" t="s">
        <v>808</v>
      </c>
      <c r="N3540" s="86" t="s">
        <v>52</v>
      </c>
      <c r="O3540" s="87" t="s">
        <v>843</v>
      </c>
      <c r="P3540" s="87" t="s">
        <v>844</v>
      </c>
      <c r="Q3540" s="38"/>
      <c r="R3540" s="38"/>
      <c r="S3540" s="38"/>
      <c r="T3540" s="38"/>
      <c r="U3540" s="88" t="s">
        <v>540</v>
      </c>
      <c r="V3540" s="88" t="s">
        <v>3822</v>
      </c>
      <c r="W3540" s="88" t="s">
        <v>3869</v>
      </c>
      <c r="X3540" s="89">
        <v>43822.625</v>
      </c>
      <c r="Y3540" s="71">
        <v>43822</v>
      </c>
      <c r="Z3540" s="90">
        <v>0.625</v>
      </c>
      <c r="AA3540" s="89">
        <v>43822.75</v>
      </c>
      <c r="AB3540" s="71">
        <v>43822</v>
      </c>
      <c r="AC3540" s="91">
        <v>0.75</v>
      </c>
      <c r="AD3540" s="92">
        <v>0</v>
      </c>
      <c r="AE3540" s="91">
        <v>0.125</v>
      </c>
      <c r="AF3540" s="92">
        <v>3</v>
      </c>
    </row>
    <row r="3541" spans="12:32" ht="12.75" customHeight="1" x14ac:dyDescent="0.3">
      <c r="L3541" s="86">
        <v>7</v>
      </c>
      <c r="M3541" s="87" t="s">
        <v>808</v>
      </c>
      <c r="N3541" s="86" t="s">
        <v>52</v>
      </c>
      <c r="O3541" s="87" t="s">
        <v>843</v>
      </c>
      <c r="P3541" s="87" t="s">
        <v>844</v>
      </c>
      <c r="Q3541" s="38"/>
      <c r="R3541" s="38"/>
      <c r="S3541" s="38"/>
      <c r="T3541" s="38"/>
      <c r="U3541" s="88" t="s">
        <v>540</v>
      </c>
      <c r="V3541" s="88" t="s">
        <v>3822</v>
      </c>
      <c r="W3541" s="88" t="s">
        <v>3870</v>
      </c>
      <c r="X3541" s="89">
        <v>43803.6875</v>
      </c>
      <c r="Y3541" s="71">
        <v>43803</v>
      </c>
      <c r="Z3541" s="90">
        <v>0.6875</v>
      </c>
      <c r="AA3541" s="89">
        <v>43803.833333333336</v>
      </c>
      <c r="AB3541" s="71">
        <v>43803</v>
      </c>
      <c r="AC3541" s="91">
        <v>0.83333333333333326</v>
      </c>
      <c r="AD3541" s="92">
        <v>0</v>
      </c>
      <c r="AE3541" s="91">
        <v>0.14583333333575865</v>
      </c>
      <c r="AF3541" s="92">
        <v>3.5000000000582077</v>
      </c>
    </row>
    <row r="3542" spans="12:32" ht="12.75" customHeight="1" x14ac:dyDescent="0.3">
      <c r="L3542" s="86">
        <v>7</v>
      </c>
      <c r="M3542" s="87" t="s">
        <v>808</v>
      </c>
      <c r="N3542" s="86" t="s">
        <v>52</v>
      </c>
      <c r="O3542" s="87" t="s">
        <v>843</v>
      </c>
      <c r="P3542" s="87" t="s">
        <v>844</v>
      </c>
      <c r="Q3542" s="38"/>
      <c r="R3542" s="38"/>
      <c r="S3542" s="38"/>
      <c r="T3542" s="38"/>
      <c r="U3542" s="88" t="s">
        <v>540</v>
      </c>
      <c r="V3542" s="88" t="s">
        <v>3822</v>
      </c>
      <c r="W3542" s="88" t="s">
        <v>3871</v>
      </c>
      <c r="X3542" s="89">
        <v>43816.4375</v>
      </c>
      <c r="Y3542" s="71">
        <v>43816</v>
      </c>
      <c r="Z3542" s="90">
        <v>0.4375</v>
      </c>
      <c r="AA3542" s="89">
        <v>43816.75</v>
      </c>
      <c r="AB3542" s="71">
        <v>43816</v>
      </c>
      <c r="AC3542" s="91">
        <v>0.75</v>
      </c>
      <c r="AD3542" s="92">
        <v>0</v>
      </c>
      <c r="AE3542" s="91">
        <v>0.3125</v>
      </c>
      <c r="AF3542" s="92">
        <v>7.5</v>
      </c>
    </row>
    <row r="3543" spans="12:32" ht="12.75" customHeight="1" x14ac:dyDescent="0.3">
      <c r="L3543" s="86">
        <v>7</v>
      </c>
      <c r="M3543" s="87" t="s">
        <v>808</v>
      </c>
      <c r="N3543" s="86" t="s">
        <v>52</v>
      </c>
      <c r="O3543" s="87" t="s">
        <v>843</v>
      </c>
      <c r="P3543" s="87" t="s">
        <v>844</v>
      </c>
      <c r="Q3543" s="38"/>
      <c r="R3543" s="38"/>
      <c r="S3543" s="38"/>
      <c r="T3543" s="38"/>
      <c r="U3543" s="88" t="s">
        <v>540</v>
      </c>
      <c r="V3543" s="88" t="s">
        <v>3822</v>
      </c>
      <c r="W3543" s="88" t="s">
        <v>3872</v>
      </c>
      <c r="X3543" s="89">
        <v>43803.479166666664</v>
      </c>
      <c r="Y3543" s="71">
        <v>43803</v>
      </c>
      <c r="Z3543" s="90">
        <v>0.47916666666666669</v>
      </c>
      <c r="AA3543" s="89">
        <v>43803.572916666664</v>
      </c>
      <c r="AB3543" s="71">
        <v>43803</v>
      </c>
      <c r="AC3543" s="91">
        <v>0.57291666666666663</v>
      </c>
      <c r="AD3543" s="92">
        <v>0</v>
      </c>
      <c r="AE3543" s="91">
        <v>9.375E-2</v>
      </c>
      <c r="AF3543" s="92">
        <v>2.25</v>
      </c>
    </row>
    <row r="3544" spans="12:32" ht="12.75" customHeight="1" x14ac:dyDescent="0.3">
      <c r="L3544" s="86">
        <v>7</v>
      </c>
      <c r="M3544" s="87" t="s">
        <v>808</v>
      </c>
      <c r="N3544" s="86" t="s">
        <v>52</v>
      </c>
      <c r="O3544" s="87" t="s">
        <v>843</v>
      </c>
      <c r="P3544" s="87" t="s">
        <v>844</v>
      </c>
      <c r="Q3544" s="38"/>
      <c r="R3544" s="38"/>
      <c r="S3544" s="38"/>
      <c r="T3544" s="38"/>
      <c r="U3544" s="88" t="s">
        <v>540</v>
      </c>
      <c r="V3544" s="88" t="s">
        <v>3822</v>
      </c>
      <c r="W3544" s="88" t="s">
        <v>3873</v>
      </c>
      <c r="X3544" s="89">
        <v>43801.520833333336</v>
      </c>
      <c r="Y3544" s="71">
        <v>43801</v>
      </c>
      <c r="Z3544" s="90">
        <v>0.52083333333333337</v>
      </c>
      <c r="AA3544" s="89">
        <v>43801.770833333336</v>
      </c>
      <c r="AB3544" s="71">
        <v>43801</v>
      </c>
      <c r="AC3544" s="91">
        <v>0.77083333333333326</v>
      </c>
      <c r="AD3544" s="92">
        <v>0</v>
      </c>
      <c r="AE3544" s="91">
        <v>0.25</v>
      </c>
      <c r="AF3544" s="92">
        <v>6</v>
      </c>
    </row>
    <row r="3545" spans="12:32" ht="12.75" customHeight="1" x14ac:dyDescent="0.3">
      <c r="L3545" s="86">
        <v>7</v>
      </c>
      <c r="M3545" s="87" t="s">
        <v>808</v>
      </c>
      <c r="N3545" s="86" t="s">
        <v>52</v>
      </c>
      <c r="O3545" s="87" t="s">
        <v>828</v>
      </c>
      <c r="P3545" s="87" t="s">
        <v>829</v>
      </c>
      <c r="Q3545" s="38"/>
      <c r="R3545" s="38"/>
      <c r="S3545" s="38"/>
      <c r="T3545" s="38"/>
      <c r="U3545" s="88" t="s">
        <v>540</v>
      </c>
      <c r="V3545" s="88" t="s">
        <v>3897</v>
      </c>
      <c r="W3545" s="88" t="s">
        <v>3912</v>
      </c>
      <c r="X3545" s="89">
        <v>43816.677083333336</v>
      </c>
      <c r="Y3545" s="71">
        <v>43816</v>
      </c>
      <c r="Z3545" s="90">
        <v>0.67708333333333337</v>
      </c>
      <c r="AA3545" s="89">
        <v>43817.427083333336</v>
      </c>
      <c r="AB3545" s="71">
        <v>43817</v>
      </c>
      <c r="AC3545" s="91">
        <v>0.42708333333333331</v>
      </c>
      <c r="AD3545" s="92">
        <v>0</v>
      </c>
      <c r="AE3545" s="91">
        <v>0.16666666666666663</v>
      </c>
      <c r="AF3545" s="92">
        <v>3.9999999999999991</v>
      </c>
    </row>
    <row r="3546" spans="12:32" ht="12.75" customHeight="1" x14ac:dyDescent="0.3">
      <c r="L3546" s="86">
        <v>7</v>
      </c>
      <c r="M3546" s="87" t="s">
        <v>808</v>
      </c>
      <c r="N3546" s="86" t="s">
        <v>52</v>
      </c>
      <c r="O3546" s="87" t="s">
        <v>828</v>
      </c>
      <c r="P3546" s="87" t="s">
        <v>829</v>
      </c>
      <c r="Q3546" s="38"/>
      <c r="R3546" s="38"/>
      <c r="S3546" s="38"/>
      <c r="T3546" s="38"/>
      <c r="U3546" s="88" t="s">
        <v>540</v>
      </c>
      <c r="V3546" s="88" t="s">
        <v>3897</v>
      </c>
      <c r="W3546" s="88" t="s">
        <v>3913</v>
      </c>
      <c r="X3546" s="89">
        <v>43801.6875</v>
      </c>
      <c r="Y3546" s="71">
        <v>43801</v>
      </c>
      <c r="Z3546" s="90">
        <v>0.6875</v>
      </c>
      <c r="AA3546" s="89">
        <v>43801.770833333336</v>
      </c>
      <c r="AB3546" s="71">
        <v>43801</v>
      </c>
      <c r="AC3546" s="91">
        <v>0.77083333333333326</v>
      </c>
      <c r="AD3546" s="92">
        <v>0</v>
      </c>
      <c r="AE3546" s="91">
        <v>8.3333333335758653E-2</v>
      </c>
      <c r="AF3546" s="92">
        <v>2.0000000000582077</v>
      </c>
    </row>
    <row r="3547" spans="12:32" ht="12.75" customHeight="1" x14ac:dyDescent="0.3">
      <c r="L3547" s="86">
        <v>7</v>
      </c>
      <c r="M3547" s="87" t="s">
        <v>808</v>
      </c>
      <c r="N3547" s="86" t="s">
        <v>52</v>
      </c>
      <c r="O3547" s="87" t="s">
        <v>828</v>
      </c>
      <c r="P3547" s="87" t="s">
        <v>829</v>
      </c>
      <c r="Q3547" s="38"/>
      <c r="R3547" s="38"/>
      <c r="S3547" s="38"/>
      <c r="T3547" s="38"/>
      <c r="U3547" s="88" t="s">
        <v>540</v>
      </c>
      <c r="V3547" s="88" t="s">
        <v>3897</v>
      </c>
      <c r="W3547" s="88" t="s">
        <v>3914</v>
      </c>
      <c r="X3547" s="89">
        <v>43802.71875</v>
      </c>
      <c r="Y3547" s="71">
        <v>43802</v>
      </c>
      <c r="Z3547" s="90">
        <v>0.71875</v>
      </c>
      <c r="AA3547" s="89">
        <v>43802.854166666664</v>
      </c>
      <c r="AB3547" s="71">
        <v>43802</v>
      </c>
      <c r="AC3547" s="91">
        <v>0.85416666666666674</v>
      </c>
      <c r="AD3547" s="92">
        <v>0</v>
      </c>
      <c r="AE3547" s="91">
        <v>0.13541666666424135</v>
      </c>
      <c r="AF3547" s="92">
        <v>3.2499999999417923</v>
      </c>
    </row>
    <row r="3548" spans="12:32" ht="12.75" customHeight="1" x14ac:dyDescent="0.3">
      <c r="L3548" s="86">
        <v>7</v>
      </c>
      <c r="M3548" s="87" t="s">
        <v>808</v>
      </c>
      <c r="N3548" s="86" t="s">
        <v>52</v>
      </c>
      <c r="O3548" s="87" t="s">
        <v>828</v>
      </c>
      <c r="P3548" s="87" t="s">
        <v>829</v>
      </c>
      <c r="Q3548" s="38"/>
      <c r="R3548" s="38"/>
      <c r="S3548" s="38"/>
      <c r="T3548" s="38"/>
      <c r="U3548" s="88" t="s">
        <v>540</v>
      </c>
      <c r="V3548" s="88" t="s">
        <v>3897</v>
      </c>
      <c r="W3548" s="88" t="s">
        <v>3915</v>
      </c>
      <c r="X3548" s="89">
        <v>43817.479166666664</v>
      </c>
      <c r="Y3548" s="71">
        <v>43817</v>
      </c>
      <c r="Z3548" s="90">
        <v>0.47916666666666669</v>
      </c>
      <c r="AA3548" s="89">
        <v>43817.729166666664</v>
      </c>
      <c r="AB3548" s="71">
        <v>43817</v>
      </c>
      <c r="AC3548" s="91">
        <v>0.72916666666666663</v>
      </c>
      <c r="AD3548" s="92">
        <v>0</v>
      </c>
      <c r="AE3548" s="91">
        <v>0.25</v>
      </c>
      <c r="AF3548" s="92">
        <v>6</v>
      </c>
    </row>
    <row r="3549" spans="12:32" ht="12.75" customHeight="1" x14ac:dyDescent="0.3">
      <c r="L3549" s="86">
        <v>7</v>
      </c>
      <c r="M3549" s="87" t="s">
        <v>808</v>
      </c>
      <c r="N3549" s="86" t="s">
        <v>52</v>
      </c>
      <c r="O3549" s="87" t="s">
        <v>828</v>
      </c>
      <c r="P3549" s="87" t="s">
        <v>829</v>
      </c>
      <c r="Q3549" s="38"/>
      <c r="R3549" s="38"/>
      <c r="S3549" s="38"/>
      <c r="T3549" s="38"/>
      <c r="U3549" s="88" t="s">
        <v>540</v>
      </c>
      <c r="V3549" s="88" t="s">
        <v>3897</v>
      </c>
      <c r="W3549" s="88" t="s">
        <v>3916</v>
      </c>
      <c r="X3549" s="89">
        <v>43801.520833333336</v>
      </c>
      <c r="Y3549" s="71">
        <v>43801</v>
      </c>
      <c r="Z3549" s="90">
        <v>0.52083333333333337</v>
      </c>
      <c r="AA3549" s="89">
        <v>43801.604166666664</v>
      </c>
      <c r="AB3549" s="71">
        <v>43801</v>
      </c>
      <c r="AC3549" s="91">
        <v>0.60416666666666663</v>
      </c>
      <c r="AD3549" s="92">
        <v>0</v>
      </c>
      <c r="AE3549" s="91">
        <v>8.3333333328482695E-2</v>
      </c>
      <c r="AF3549" s="92">
        <v>1.9999999998835847</v>
      </c>
    </row>
    <row r="3550" spans="12:32" ht="12.75" customHeight="1" x14ac:dyDescent="0.3">
      <c r="L3550" s="86">
        <v>7</v>
      </c>
      <c r="M3550" s="87" t="s">
        <v>808</v>
      </c>
      <c r="N3550" s="86" t="s">
        <v>52</v>
      </c>
      <c r="O3550" s="87" t="s">
        <v>889</v>
      </c>
      <c r="P3550" s="87" t="s">
        <v>890</v>
      </c>
      <c r="Q3550" s="38"/>
      <c r="R3550" s="38"/>
      <c r="S3550" s="38"/>
      <c r="T3550" s="38"/>
      <c r="U3550" s="88" t="s">
        <v>540</v>
      </c>
      <c r="V3550" s="88" t="s">
        <v>3966</v>
      </c>
      <c r="W3550" s="88" t="s">
        <v>3992</v>
      </c>
      <c r="X3550" s="89">
        <v>43803.5625</v>
      </c>
      <c r="Y3550" s="71">
        <v>43803</v>
      </c>
      <c r="Z3550" s="90">
        <v>0.5625</v>
      </c>
      <c r="AA3550" s="89">
        <v>43804.416666666664</v>
      </c>
      <c r="AB3550" s="71">
        <v>43804</v>
      </c>
      <c r="AC3550" s="91">
        <v>0.41666666666666669</v>
      </c>
      <c r="AD3550" s="92">
        <v>0</v>
      </c>
      <c r="AE3550" s="91">
        <v>0.27083333333333337</v>
      </c>
      <c r="AF3550" s="92">
        <v>6.5000000000000009</v>
      </c>
    </row>
    <row r="3551" spans="12:32" ht="12.75" customHeight="1" x14ac:dyDescent="0.3">
      <c r="L3551" s="86">
        <v>7</v>
      </c>
      <c r="M3551" s="87" t="s">
        <v>808</v>
      </c>
      <c r="N3551" s="86" t="s">
        <v>52</v>
      </c>
      <c r="O3551" s="87" t="s">
        <v>889</v>
      </c>
      <c r="P3551" s="87" t="s">
        <v>890</v>
      </c>
      <c r="Q3551" s="38"/>
      <c r="R3551" s="38"/>
      <c r="S3551" s="38"/>
      <c r="T3551" s="38"/>
      <c r="U3551" s="88" t="s">
        <v>540</v>
      </c>
      <c r="V3551" s="88" t="s">
        <v>3966</v>
      </c>
      <c r="W3551" s="88" t="s">
        <v>3993</v>
      </c>
      <c r="X3551" s="89">
        <v>43830.458333333336</v>
      </c>
      <c r="Y3551" s="71">
        <v>43830</v>
      </c>
      <c r="Z3551" s="90">
        <v>0.45833333333333331</v>
      </c>
      <c r="AA3551" s="89">
        <v>43830.75</v>
      </c>
      <c r="AB3551" s="71">
        <v>43830</v>
      </c>
      <c r="AC3551" s="91">
        <v>0.75</v>
      </c>
      <c r="AD3551" s="92">
        <v>0</v>
      </c>
      <c r="AE3551" s="91">
        <v>0.29166666666424135</v>
      </c>
      <c r="AF3551" s="92">
        <v>6.9999999999417923</v>
      </c>
    </row>
    <row r="3552" spans="12:32" ht="12.75" customHeight="1" x14ac:dyDescent="0.3">
      <c r="L3552" s="86">
        <v>7</v>
      </c>
      <c r="M3552" s="87" t="s">
        <v>808</v>
      </c>
      <c r="N3552" s="86" t="s">
        <v>52</v>
      </c>
      <c r="O3552" s="87" t="s">
        <v>889</v>
      </c>
      <c r="P3552" s="87" t="s">
        <v>890</v>
      </c>
      <c r="Q3552" s="38"/>
      <c r="R3552" s="38"/>
      <c r="S3552" s="38"/>
      <c r="T3552" s="38"/>
      <c r="U3552" s="88" t="s">
        <v>540</v>
      </c>
      <c r="V3552" s="88" t="s">
        <v>3966</v>
      </c>
      <c r="W3552" s="88" t="s">
        <v>3994</v>
      </c>
      <c r="X3552" s="89">
        <v>43802.458333333336</v>
      </c>
      <c r="Y3552" s="71">
        <v>43802</v>
      </c>
      <c r="Z3552" s="90">
        <v>0.45833333333333331</v>
      </c>
      <c r="AA3552" s="89">
        <v>43802.729166666664</v>
      </c>
      <c r="AB3552" s="71">
        <v>43802</v>
      </c>
      <c r="AC3552" s="91">
        <v>0.72916666666666663</v>
      </c>
      <c r="AD3552" s="92">
        <v>0</v>
      </c>
      <c r="AE3552" s="91">
        <v>0.27083333332848269</v>
      </c>
      <c r="AF3552" s="92">
        <v>6.4999999998835847</v>
      </c>
    </row>
    <row r="3553" spans="12:32" ht="12.75" customHeight="1" x14ac:dyDescent="0.3">
      <c r="L3553" s="86">
        <v>7</v>
      </c>
      <c r="M3553" s="87" t="s">
        <v>808</v>
      </c>
      <c r="N3553" s="86" t="s">
        <v>52</v>
      </c>
      <c r="O3553" s="87" t="s">
        <v>889</v>
      </c>
      <c r="P3553" s="87" t="s">
        <v>890</v>
      </c>
      <c r="Q3553" s="38"/>
      <c r="R3553" s="38"/>
      <c r="S3553" s="38"/>
      <c r="T3553" s="38"/>
      <c r="U3553" s="88" t="s">
        <v>540</v>
      </c>
      <c r="V3553" s="88" t="s">
        <v>3966</v>
      </c>
      <c r="W3553" s="88" t="s">
        <v>3995</v>
      </c>
      <c r="X3553" s="89">
        <v>43801.458333333336</v>
      </c>
      <c r="Y3553" s="71">
        <v>43801</v>
      </c>
      <c r="Z3553" s="90">
        <v>0.45833333333333331</v>
      </c>
      <c r="AA3553" s="89">
        <v>43801.729166666664</v>
      </c>
      <c r="AB3553" s="71">
        <v>43801</v>
      </c>
      <c r="AC3553" s="91">
        <v>0.72916666666666663</v>
      </c>
      <c r="AD3553" s="92">
        <v>0</v>
      </c>
      <c r="AE3553" s="91">
        <v>0.27083333332848269</v>
      </c>
      <c r="AF3553" s="92">
        <v>6.4999999998835847</v>
      </c>
    </row>
    <row r="3554" spans="12:32" ht="12.75" customHeight="1" x14ac:dyDescent="0.3">
      <c r="L3554" s="86">
        <v>7</v>
      </c>
      <c r="M3554" s="87" t="s">
        <v>808</v>
      </c>
      <c r="N3554" s="86" t="s">
        <v>52</v>
      </c>
      <c r="O3554" s="87" t="s">
        <v>889</v>
      </c>
      <c r="P3554" s="87" t="s">
        <v>890</v>
      </c>
      <c r="Q3554" s="38"/>
      <c r="R3554" s="38"/>
      <c r="S3554" s="38"/>
      <c r="T3554" s="38"/>
      <c r="U3554" s="88" t="s">
        <v>540</v>
      </c>
      <c r="V3554" s="88" t="s">
        <v>3966</v>
      </c>
      <c r="W3554" s="88" t="s">
        <v>3996</v>
      </c>
      <c r="X3554" s="89">
        <v>43808.46875</v>
      </c>
      <c r="Y3554" s="71">
        <v>43808</v>
      </c>
      <c r="Z3554" s="90">
        <v>0.46875</v>
      </c>
      <c r="AA3554" s="89">
        <v>43808.708333333336</v>
      </c>
      <c r="AB3554" s="71">
        <v>43808</v>
      </c>
      <c r="AC3554" s="91">
        <v>0.70833333333333337</v>
      </c>
      <c r="AD3554" s="92">
        <v>0</v>
      </c>
      <c r="AE3554" s="91">
        <v>0.23958333333575865</v>
      </c>
      <c r="AF3554" s="92">
        <v>5.7500000000582077</v>
      </c>
    </row>
    <row r="3555" spans="12:32" ht="12.75" customHeight="1" x14ac:dyDescent="0.3">
      <c r="L3555" s="86">
        <v>7</v>
      </c>
      <c r="M3555" s="87" t="s">
        <v>808</v>
      </c>
      <c r="N3555" s="86" t="s">
        <v>52</v>
      </c>
      <c r="O3555" s="87" t="s">
        <v>889</v>
      </c>
      <c r="P3555" s="87" t="s">
        <v>890</v>
      </c>
      <c r="Q3555" s="38"/>
      <c r="R3555" s="38"/>
      <c r="S3555" s="38"/>
      <c r="T3555" s="38"/>
      <c r="U3555" s="88" t="s">
        <v>540</v>
      </c>
      <c r="V3555" s="88" t="s">
        <v>3966</v>
      </c>
      <c r="W3555" s="88" t="s">
        <v>3997</v>
      </c>
      <c r="X3555" s="89">
        <v>43818.46875</v>
      </c>
      <c r="Y3555" s="71">
        <v>43818</v>
      </c>
      <c r="Z3555" s="90">
        <v>0.46875</v>
      </c>
      <c r="AA3555" s="89">
        <v>43818.729166666664</v>
      </c>
      <c r="AB3555" s="71">
        <v>43818</v>
      </c>
      <c r="AC3555" s="91">
        <v>0.72916666666666663</v>
      </c>
      <c r="AD3555" s="92">
        <v>0</v>
      </c>
      <c r="AE3555" s="91">
        <v>0.26041666666424135</v>
      </c>
      <c r="AF3555" s="92">
        <v>6.2499999999417923</v>
      </c>
    </row>
    <row r="3556" spans="12:32" ht="12.75" customHeight="1" x14ac:dyDescent="0.3">
      <c r="L3556" s="86">
        <v>7</v>
      </c>
      <c r="M3556" s="87" t="s">
        <v>808</v>
      </c>
      <c r="N3556" s="86" t="s">
        <v>52</v>
      </c>
      <c r="O3556" s="87" t="s">
        <v>889</v>
      </c>
      <c r="P3556" s="87" t="s">
        <v>890</v>
      </c>
      <c r="Q3556" s="38"/>
      <c r="R3556" s="38"/>
      <c r="S3556" s="38"/>
      <c r="T3556" s="38"/>
      <c r="U3556" s="88" t="s">
        <v>540</v>
      </c>
      <c r="V3556" s="88" t="s">
        <v>3966</v>
      </c>
      <c r="W3556" s="88" t="s">
        <v>3998</v>
      </c>
      <c r="X3556" s="89">
        <v>43816.46875</v>
      </c>
      <c r="Y3556" s="71">
        <v>43816</v>
      </c>
      <c r="Z3556" s="90">
        <v>0.46875</v>
      </c>
      <c r="AA3556" s="89">
        <v>43816.729166666664</v>
      </c>
      <c r="AB3556" s="71">
        <v>43816</v>
      </c>
      <c r="AC3556" s="91">
        <v>0.72916666666666663</v>
      </c>
      <c r="AD3556" s="92">
        <v>0</v>
      </c>
      <c r="AE3556" s="91">
        <v>0.26041666666424135</v>
      </c>
      <c r="AF3556" s="92">
        <v>6.2499999999417923</v>
      </c>
    </row>
    <row r="3557" spans="12:32" ht="12.75" customHeight="1" x14ac:dyDescent="0.3">
      <c r="L3557" s="86">
        <v>7</v>
      </c>
      <c r="M3557" s="87" t="s">
        <v>808</v>
      </c>
      <c r="N3557" s="86" t="s">
        <v>52</v>
      </c>
      <c r="O3557" s="87" t="s">
        <v>889</v>
      </c>
      <c r="P3557" s="87" t="s">
        <v>890</v>
      </c>
      <c r="Q3557" s="38"/>
      <c r="R3557" s="38"/>
      <c r="S3557" s="38"/>
      <c r="T3557" s="38"/>
      <c r="U3557" s="88" t="s">
        <v>540</v>
      </c>
      <c r="V3557" s="88" t="s">
        <v>3966</v>
      </c>
      <c r="W3557" s="88" t="s">
        <v>3999</v>
      </c>
      <c r="X3557" s="89">
        <v>43804.479166666664</v>
      </c>
      <c r="Y3557" s="71">
        <v>43804</v>
      </c>
      <c r="Z3557" s="90">
        <v>0.47916666666666669</v>
      </c>
      <c r="AA3557" s="89">
        <v>43804.65625</v>
      </c>
      <c r="AB3557" s="71">
        <v>43804</v>
      </c>
      <c r="AC3557" s="91">
        <v>0.65625</v>
      </c>
      <c r="AD3557" s="92">
        <v>0</v>
      </c>
      <c r="AE3557" s="91">
        <v>0.17708333333575865</v>
      </c>
      <c r="AF3557" s="92">
        <v>4.2500000000582077</v>
      </c>
    </row>
    <row r="3558" spans="12:32" ht="12.75" customHeight="1" x14ac:dyDescent="0.3">
      <c r="L3558" s="86">
        <v>7</v>
      </c>
      <c r="M3558" s="87" t="s">
        <v>808</v>
      </c>
      <c r="N3558" s="86" t="s">
        <v>52</v>
      </c>
      <c r="O3558" s="87" t="s">
        <v>843</v>
      </c>
      <c r="P3558" s="87" t="s">
        <v>844</v>
      </c>
      <c r="Q3558" s="38"/>
      <c r="R3558" s="38"/>
      <c r="S3558" s="38"/>
      <c r="T3558" s="38"/>
      <c r="U3558" s="88" t="s">
        <v>540</v>
      </c>
      <c r="V3558" s="88" t="s">
        <v>4016</v>
      </c>
      <c r="W3558" s="88" t="s">
        <v>4020</v>
      </c>
      <c r="X3558" s="89">
        <v>43829.604166666664</v>
      </c>
      <c r="Y3558" s="71">
        <v>43829</v>
      </c>
      <c r="Z3558" s="90">
        <v>0.60416666666666663</v>
      </c>
      <c r="AA3558" s="89">
        <v>43829.78125</v>
      </c>
      <c r="AB3558" s="71">
        <v>43829</v>
      </c>
      <c r="AC3558" s="91">
        <v>0.78125</v>
      </c>
      <c r="AD3558" s="92">
        <v>0</v>
      </c>
      <c r="AE3558" s="91">
        <v>0.17708333333575865</v>
      </c>
      <c r="AF3558" s="92">
        <v>4.2500000000582077</v>
      </c>
    </row>
    <row r="3559" spans="12:32" ht="12.75" customHeight="1" x14ac:dyDescent="0.3">
      <c r="L3559" s="86">
        <v>7</v>
      </c>
      <c r="M3559" s="87" t="s">
        <v>808</v>
      </c>
      <c r="N3559" s="86" t="s">
        <v>52</v>
      </c>
      <c r="O3559" s="87" t="s">
        <v>843</v>
      </c>
      <c r="P3559" s="87" t="s">
        <v>844</v>
      </c>
      <c r="Q3559" s="38"/>
      <c r="R3559" s="38"/>
      <c r="S3559" s="38"/>
      <c r="T3559" s="38"/>
      <c r="U3559" s="88" t="s">
        <v>540</v>
      </c>
      <c r="V3559" s="88" t="s">
        <v>4016</v>
      </c>
      <c r="W3559" s="88" t="s">
        <v>4021</v>
      </c>
      <c r="X3559" s="89">
        <v>43817.645833333336</v>
      </c>
      <c r="Y3559" s="71">
        <v>43817</v>
      </c>
      <c r="Z3559" s="90">
        <v>0.64583333333333337</v>
      </c>
      <c r="AA3559" s="89">
        <v>43818.4375</v>
      </c>
      <c r="AB3559" s="71">
        <v>43818</v>
      </c>
      <c r="AC3559" s="91">
        <v>0.4375</v>
      </c>
      <c r="AD3559" s="92">
        <v>0</v>
      </c>
      <c r="AE3559" s="91">
        <v>0.20833333333333331</v>
      </c>
      <c r="AF3559" s="92">
        <v>5</v>
      </c>
    </row>
    <row r="3560" spans="12:32" ht="12.75" customHeight="1" x14ac:dyDescent="0.3">
      <c r="L3560" s="86">
        <v>7</v>
      </c>
      <c r="M3560" s="87" t="s">
        <v>808</v>
      </c>
      <c r="N3560" s="86" t="s">
        <v>52</v>
      </c>
      <c r="O3560" s="87" t="s">
        <v>843</v>
      </c>
      <c r="P3560" s="87" t="s">
        <v>844</v>
      </c>
      <c r="Q3560" s="38"/>
      <c r="R3560" s="38"/>
      <c r="S3560" s="38"/>
      <c r="T3560" s="38"/>
      <c r="U3560" s="88" t="s">
        <v>540</v>
      </c>
      <c r="V3560" s="88" t="s">
        <v>4016</v>
      </c>
      <c r="W3560" s="88" t="s">
        <v>4022</v>
      </c>
      <c r="X3560" s="89">
        <v>43802.645833333336</v>
      </c>
      <c r="Y3560" s="71">
        <v>43802</v>
      </c>
      <c r="Z3560" s="90">
        <v>0.64583333333333337</v>
      </c>
      <c r="AA3560" s="89">
        <v>43802.71875</v>
      </c>
      <c r="AB3560" s="71">
        <v>43802</v>
      </c>
      <c r="AC3560" s="91">
        <v>0.71875</v>
      </c>
      <c r="AD3560" s="92">
        <v>0</v>
      </c>
      <c r="AE3560" s="91">
        <v>7.2916666664241347E-2</v>
      </c>
      <c r="AF3560" s="92">
        <v>1.7499999999417923</v>
      </c>
    </row>
    <row r="3561" spans="12:32" ht="12.75" customHeight="1" x14ac:dyDescent="0.3">
      <c r="L3561" s="86">
        <v>7</v>
      </c>
      <c r="M3561" s="87" t="s">
        <v>808</v>
      </c>
      <c r="N3561" s="86" t="s">
        <v>52</v>
      </c>
      <c r="O3561" s="87" t="s">
        <v>843</v>
      </c>
      <c r="P3561" s="87" t="s">
        <v>844</v>
      </c>
      <c r="Q3561" s="38"/>
      <c r="R3561" s="38"/>
      <c r="S3561" s="38"/>
      <c r="T3561" s="38"/>
      <c r="U3561" s="88" t="s">
        <v>540</v>
      </c>
      <c r="V3561" s="88" t="s">
        <v>4016</v>
      </c>
      <c r="W3561" s="88" t="s">
        <v>4023</v>
      </c>
      <c r="X3561" s="89">
        <v>43805.645833333336</v>
      </c>
      <c r="Y3561" s="71">
        <v>43805</v>
      </c>
      <c r="Z3561" s="90">
        <v>0.64583333333333337</v>
      </c>
      <c r="AA3561" s="89">
        <v>43805.739583333336</v>
      </c>
      <c r="AB3561" s="71">
        <v>43805</v>
      </c>
      <c r="AC3561" s="91">
        <v>0.73958333333333337</v>
      </c>
      <c r="AD3561" s="92">
        <v>0</v>
      </c>
      <c r="AE3561" s="91">
        <v>9.375E-2</v>
      </c>
      <c r="AF3561" s="92">
        <v>2.25</v>
      </c>
    </row>
    <row r="3562" spans="12:32" ht="12.75" customHeight="1" x14ac:dyDescent="0.3">
      <c r="L3562" s="86">
        <v>7</v>
      </c>
      <c r="M3562" s="87" t="s">
        <v>808</v>
      </c>
      <c r="N3562" s="86" t="s">
        <v>52</v>
      </c>
      <c r="O3562" s="87" t="s">
        <v>843</v>
      </c>
      <c r="P3562" s="87" t="s">
        <v>844</v>
      </c>
      <c r="Q3562" s="38"/>
      <c r="R3562" s="38"/>
      <c r="S3562" s="38"/>
      <c r="T3562" s="38"/>
      <c r="U3562" s="88" t="s">
        <v>540</v>
      </c>
      <c r="V3562" s="88" t="s">
        <v>4016</v>
      </c>
      <c r="W3562" s="88" t="s">
        <v>4024</v>
      </c>
      <c r="X3562" s="89">
        <v>43822.666666666664</v>
      </c>
      <c r="Y3562" s="71">
        <v>43822</v>
      </c>
      <c r="Z3562" s="90">
        <v>0.66666666666666663</v>
      </c>
      <c r="AA3562" s="89">
        <v>43822.822916666664</v>
      </c>
      <c r="AB3562" s="71">
        <v>43822</v>
      </c>
      <c r="AC3562" s="91">
        <v>0.82291666666666674</v>
      </c>
      <c r="AD3562" s="92">
        <v>0</v>
      </c>
      <c r="AE3562" s="91">
        <v>0.15625</v>
      </c>
      <c r="AF3562" s="92">
        <v>3.75</v>
      </c>
    </row>
    <row r="3563" spans="12:32" ht="12.75" customHeight="1" x14ac:dyDescent="0.3">
      <c r="L3563" s="86">
        <v>7</v>
      </c>
      <c r="M3563" s="87" t="s">
        <v>808</v>
      </c>
      <c r="N3563" s="86" t="s">
        <v>52</v>
      </c>
      <c r="O3563" s="87" t="s">
        <v>843</v>
      </c>
      <c r="P3563" s="87" t="s">
        <v>844</v>
      </c>
      <c r="Q3563" s="38"/>
      <c r="R3563" s="38"/>
      <c r="S3563" s="38"/>
      <c r="T3563" s="38"/>
      <c r="U3563" s="88" t="s">
        <v>540</v>
      </c>
      <c r="V3563" s="88" t="s">
        <v>4016</v>
      </c>
      <c r="W3563" s="88" t="s">
        <v>4025</v>
      </c>
      <c r="X3563" s="89">
        <v>43803.677083333336</v>
      </c>
      <c r="Y3563" s="71">
        <v>43803</v>
      </c>
      <c r="Z3563" s="90">
        <v>0.67708333333333337</v>
      </c>
      <c r="AA3563" s="89">
        <v>43804.677083333336</v>
      </c>
      <c r="AB3563" s="71">
        <v>43804</v>
      </c>
      <c r="AC3563" s="91">
        <v>0.67708333333333337</v>
      </c>
      <c r="AD3563" s="92">
        <v>0</v>
      </c>
      <c r="AE3563" s="91">
        <v>0.41666666666666669</v>
      </c>
      <c r="AF3563" s="92">
        <v>10</v>
      </c>
    </row>
    <row r="3564" spans="12:32" ht="12.75" customHeight="1" x14ac:dyDescent="0.3">
      <c r="L3564" s="86">
        <v>7</v>
      </c>
      <c r="M3564" s="87" t="s">
        <v>808</v>
      </c>
      <c r="N3564" s="86" t="s">
        <v>52</v>
      </c>
      <c r="O3564" s="87" t="s">
        <v>843</v>
      </c>
      <c r="P3564" s="87" t="s">
        <v>844</v>
      </c>
      <c r="Q3564" s="38"/>
      <c r="R3564" s="38"/>
      <c r="S3564" s="38"/>
      <c r="T3564" s="38"/>
      <c r="U3564" s="88" t="s">
        <v>540</v>
      </c>
      <c r="V3564" s="88" t="s">
        <v>4016</v>
      </c>
      <c r="W3564" s="88" t="s">
        <v>4026</v>
      </c>
      <c r="X3564" s="89">
        <v>43826.708333333336</v>
      </c>
      <c r="Y3564" s="71">
        <v>43826</v>
      </c>
      <c r="Z3564" s="90">
        <v>0.70833333333333337</v>
      </c>
      <c r="AA3564" s="89">
        <v>43826.791666666664</v>
      </c>
      <c r="AB3564" s="71">
        <v>43826</v>
      </c>
      <c r="AC3564" s="91">
        <v>0.79166666666666674</v>
      </c>
      <c r="AD3564" s="92">
        <v>0</v>
      </c>
      <c r="AE3564" s="91">
        <v>8.3333333328482695E-2</v>
      </c>
      <c r="AF3564" s="92">
        <v>1.9999999998835847</v>
      </c>
    </row>
    <row r="3565" spans="12:32" ht="12.75" customHeight="1" x14ac:dyDescent="0.3">
      <c r="L3565" s="86">
        <v>7</v>
      </c>
      <c r="M3565" s="87" t="s">
        <v>808</v>
      </c>
      <c r="N3565" s="86" t="s">
        <v>52</v>
      </c>
      <c r="O3565" s="87" t="s">
        <v>843</v>
      </c>
      <c r="P3565" s="87" t="s">
        <v>844</v>
      </c>
      <c r="Q3565" s="38"/>
      <c r="R3565" s="38"/>
      <c r="S3565" s="38"/>
      <c r="T3565" s="38"/>
      <c r="U3565" s="88" t="s">
        <v>540</v>
      </c>
      <c r="V3565" s="88" t="s">
        <v>4016</v>
      </c>
      <c r="W3565" s="88" t="s">
        <v>4027</v>
      </c>
      <c r="X3565" s="89">
        <v>43818.708333333336</v>
      </c>
      <c r="Y3565" s="71">
        <v>43818</v>
      </c>
      <c r="Z3565" s="90">
        <v>0.70833333333333337</v>
      </c>
      <c r="AA3565" s="89">
        <v>43818.791666666664</v>
      </c>
      <c r="AB3565" s="71">
        <v>43818</v>
      </c>
      <c r="AC3565" s="91">
        <v>0.79166666666666674</v>
      </c>
      <c r="AD3565" s="92">
        <v>0</v>
      </c>
      <c r="AE3565" s="91">
        <v>8.3333333328482695E-2</v>
      </c>
      <c r="AF3565" s="92">
        <v>1.9999999998835847</v>
      </c>
    </row>
    <row r="3566" spans="12:32" ht="12.75" customHeight="1" x14ac:dyDescent="0.3">
      <c r="L3566" s="86">
        <v>7</v>
      </c>
      <c r="M3566" s="87" t="s">
        <v>808</v>
      </c>
      <c r="N3566" s="86" t="s">
        <v>52</v>
      </c>
      <c r="O3566" s="87" t="s">
        <v>843</v>
      </c>
      <c r="P3566" s="87" t="s">
        <v>844</v>
      </c>
      <c r="Q3566" s="38"/>
      <c r="R3566" s="38"/>
      <c r="S3566" s="38"/>
      <c r="T3566" s="38"/>
      <c r="U3566" s="88" t="s">
        <v>540</v>
      </c>
      <c r="V3566" s="88" t="s">
        <v>4016</v>
      </c>
      <c r="W3566" s="88" t="s">
        <v>4028</v>
      </c>
      <c r="X3566" s="89">
        <v>43819.510416666664</v>
      </c>
      <c r="Y3566" s="71">
        <v>43819</v>
      </c>
      <c r="Z3566" s="90">
        <v>0.51041666666666663</v>
      </c>
      <c r="AA3566" s="89">
        <v>43820.510416666664</v>
      </c>
      <c r="AB3566" s="71">
        <v>43820</v>
      </c>
      <c r="AC3566" s="91">
        <v>1.5104166666666665</v>
      </c>
      <c r="AD3566" s="92">
        <v>0</v>
      </c>
      <c r="AE3566" s="91">
        <v>1.4166666666666665</v>
      </c>
      <c r="AF3566" s="92">
        <v>34</v>
      </c>
    </row>
    <row r="3567" spans="12:32" ht="12.75" customHeight="1" x14ac:dyDescent="0.3">
      <c r="L3567" s="86">
        <v>7</v>
      </c>
      <c r="M3567" s="87" t="s">
        <v>808</v>
      </c>
      <c r="N3567" s="86" t="s">
        <v>52</v>
      </c>
      <c r="O3567" s="87" t="s">
        <v>843</v>
      </c>
      <c r="P3567" s="87" t="s">
        <v>844</v>
      </c>
      <c r="Q3567" s="38"/>
      <c r="R3567" s="38"/>
      <c r="S3567" s="38"/>
      <c r="T3567" s="38"/>
      <c r="U3567" s="88" t="s">
        <v>540</v>
      </c>
      <c r="V3567" s="88" t="s">
        <v>4063</v>
      </c>
      <c r="W3567" s="88" t="s">
        <v>4078</v>
      </c>
      <c r="X3567" s="89">
        <v>43818.541666666664</v>
      </c>
      <c r="Y3567" s="71">
        <v>43818</v>
      </c>
      <c r="Z3567" s="90">
        <v>0.54166666666666663</v>
      </c>
      <c r="AA3567" s="89">
        <v>43818.791666666664</v>
      </c>
      <c r="AB3567" s="71">
        <v>43818</v>
      </c>
      <c r="AC3567" s="91">
        <v>0.79166666666666674</v>
      </c>
      <c r="AD3567" s="92">
        <v>0</v>
      </c>
      <c r="AE3567" s="91">
        <v>0.25</v>
      </c>
      <c r="AF3567" s="92">
        <v>6</v>
      </c>
    </row>
    <row r="3568" spans="12:32" ht="12.75" customHeight="1" x14ac:dyDescent="0.3">
      <c r="L3568" s="86">
        <v>7</v>
      </c>
      <c r="M3568" s="87" t="s">
        <v>808</v>
      </c>
      <c r="N3568" s="86" t="s">
        <v>52</v>
      </c>
      <c r="O3568" s="87" t="s">
        <v>843</v>
      </c>
      <c r="P3568" s="87" t="s">
        <v>844</v>
      </c>
      <c r="Q3568" s="38"/>
      <c r="R3568" s="38"/>
      <c r="S3568" s="38"/>
      <c r="T3568" s="38"/>
      <c r="U3568" s="88" t="s">
        <v>540</v>
      </c>
      <c r="V3568" s="88" t="s">
        <v>4063</v>
      </c>
      <c r="W3568" s="88" t="s">
        <v>4079</v>
      </c>
      <c r="X3568" s="89">
        <v>43803.572916666664</v>
      </c>
      <c r="Y3568" s="71">
        <v>43803</v>
      </c>
      <c r="Z3568" s="90">
        <v>0.57291666666666663</v>
      </c>
      <c r="AA3568" s="89">
        <v>43803.625</v>
      </c>
      <c r="AB3568" s="71">
        <v>43803</v>
      </c>
      <c r="AC3568" s="91">
        <v>0.625</v>
      </c>
      <c r="AD3568" s="92">
        <v>0</v>
      </c>
      <c r="AE3568" s="91">
        <v>5.2083333335758653E-2</v>
      </c>
      <c r="AF3568" s="92">
        <v>1.2500000000582077</v>
      </c>
    </row>
    <row r="3569" spans="12:32" ht="12.75" customHeight="1" x14ac:dyDescent="0.3">
      <c r="L3569" s="86">
        <v>7</v>
      </c>
      <c r="M3569" s="87" t="s">
        <v>808</v>
      </c>
      <c r="N3569" s="86" t="s">
        <v>52</v>
      </c>
      <c r="O3569" s="87" t="s">
        <v>843</v>
      </c>
      <c r="P3569" s="87" t="s">
        <v>844</v>
      </c>
      <c r="Q3569" s="38"/>
      <c r="R3569" s="38"/>
      <c r="S3569" s="38"/>
      <c r="T3569" s="38"/>
      <c r="U3569" s="88" t="s">
        <v>540</v>
      </c>
      <c r="V3569" s="88" t="s">
        <v>4063</v>
      </c>
      <c r="W3569" s="88" t="s">
        <v>4080</v>
      </c>
      <c r="X3569" s="89">
        <v>43804.645833333336</v>
      </c>
      <c r="Y3569" s="71">
        <v>43804</v>
      </c>
      <c r="Z3569" s="90">
        <v>0.64583333333333337</v>
      </c>
      <c r="AA3569" s="89">
        <v>43804.791666666664</v>
      </c>
      <c r="AB3569" s="71">
        <v>43804</v>
      </c>
      <c r="AC3569" s="91">
        <v>0.79166666666666674</v>
      </c>
      <c r="AD3569" s="92">
        <v>0</v>
      </c>
      <c r="AE3569" s="91">
        <v>0.14583333332848269</v>
      </c>
      <c r="AF3569" s="92">
        <v>3.4999999998835847</v>
      </c>
    </row>
    <row r="3570" spans="12:32" ht="12.75" customHeight="1" x14ac:dyDescent="0.3">
      <c r="L3570" s="86">
        <v>7</v>
      </c>
      <c r="M3570" s="87" t="s">
        <v>808</v>
      </c>
      <c r="N3570" s="86" t="s">
        <v>52</v>
      </c>
      <c r="O3570" s="87" t="s">
        <v>843</v>
      </c>
      <c r="P3570" s="87" t="s">
        <v>844</v>
      </c>
      <c r="Q3570" s="38"/>
      <c r="R3570" s="38"/>
      <c r="S3570" s="38"/>
      <c r="T3570" s="38"/>
      <c r="U3570" s="88" t="s">
        <v>540</v>
      </c>
      <c r="V3570" s="88" t="s">
        <v>4063</v>
      </c>
      <c r="W3570" s="88" t="s">
        <v>4081</v>
      </c>
      <c r="X3570" s="89">
        <v>43822.385416666664</v>
      </c>
      <c r="Y3570" s="71">
        <v>43822</v>
      </c>
      <c r="Z3570" s="90">
        <v>0.38541666666666669</v>
      </c>
      <c r="AA3570" s="89">
        <v>43822.447916666664</v>
      </c>
      <c r="AB3570" s="71">
        <v>43822</v>
      </c>
      <c r="AC3570" s="91">
        <v>0.44791666666666669</v>
      </c>
      <c r="AD3570" s="92">
        <v>0</v>
      </c>
      <c r="AE3570" s="91">
        <v>6.25E-2</v>
      </c>
      <c r="AF3570" s="92">
        <v>1.5</v>
      </c>
    </row>
    <row r="3571" spans="12:32" ht="12.75" customHeight="1" x14ac:dyDescent="0.3">
      <c r="L3571" s="86">
        <v>7</v>
      </c>
      <c r="M3571" s="87" t="s">
        <v>808</v>
      </c>
      <c r="N3571" s="86" t="s">
        <v>52</v>
      </c>
      <c r="O3571" s="87" t="s">
        <v>843</v>
      </c>
      <c r="P3571" s="87" t="s">
        <v>844</v>
      </c>
      <c r="Q3571" s="38"/>
      <c r="R3571" s="38"/>
      <c r="S3571" s="38"/>
      <c r="T3571" s="38"/>
      <c r="U3571" s="88" t="s">
        <v>540</v>
      </c>
      <c r="V3571" s="88" t="s">
        <v>4063</v>
      </c>
      <c r="W3571" s="88" t="s">
        <v>4082</v>
      </c>
      <c r="X3571" s="89">
        <v>43808.385416666664</v>
      </c>
      <c r="Y3571" s="71">
        <v>43808</v>
      </c>
      <c r="Z3571" s="90">
        <v>0.38541666666666669</v>
      </c>
      <c r="AA3571" s="89">
        <v>43808.802083333336</v>
      </c>
      <c r="AB3571" s="71">
        <v>43808</v>
      </c>
      <c r="AC3571" s="91">
        <v>0.80208333333333326</v>
      </c>
      <c r="AD3571" s="92">
        <v>0</v>
      </c>
      <c r="AE3571" s="91">
        <v>0.41666666667151731</v>
      </c>
      <c r="AF3571" s="92">
        <v>10.000000000116415</v>
      </c>
    </row>
    <row r="3572" spans="12:32" ht="12.75" customHeight="1" x14ac:dyDescent="0.3">
      <c r="L3572" s="86">
        <v>7</v>
      </c>
      <c r="M3572" s="87" t="s">
        <v>808</v>
      </c>
      <c r="N3572" s="86" t="s">
        <v>52</v>
      </c>
      <c r="O3572" s="87" t="s">
        <v>843</v>
      </c>
      <c r="P3572" s="87" t="s">
        <v>844</v>
      </c>
      <c r="Q3572" s="38"/>
      <c r="R3572" s="38"/>
      <c r="S3572" s="38"/>
      <c r="T3572" s="38"/>
      <c r="U3572" s="88" t="s">
        <v>540</v>
      </c>
      <c r="V3572" s="88" t="s">
        <v>4063</v>
      </c>
      <c r="W3572" s="88" t="s">
        <v>4083</v>
      </c>
      <c r="X3572" s="89">
        <v>43809.416666666664</v>
      </c>
      <c r="Y3572" s="71">
        <v>43809</v>
      </c>
      <c r="Z3572" s="90">
        <v>0.41666666666666669</v>
      </c>
      <c r="AA3572" s="89">
        <v>43810.791666666664</v>
      </c>
      <c r="AB3572" s="71">
        <v>43810</v>
      </c>
      <c r="AC3572" s="91">
        <v>0.79166666666666674</v>
      </c>
      <c r="AD3572" s="92">
        <v>0</v>
      </c>
      <c r="AE3572" s="91">
        <v>0.79166666666666674</v>
      </c>
      <c r="AF3572" s="92">
        <v>19</v>
      </c>
    </row>
    <row r="3573" spans="12:32" ht="12.75" customHeight="1" x14ac:dyDescent="0.3">
      <c r="L3573" s="86">
        <v>7</v>
      </c>
      <c r="M3573" s="87" t="s">
        <v>808</v>
      </c>
      <c r="N3573" s="86" t="s">
        <v>52</v>
      </c>
      <c r="O3573" s="87" t="s">
        <v>843</v>
      </c>
      <c r="P3573" s="87" t="s">
        <v>844</v>
      </c>
      <c r="Q3573" s="38"/>
      <c r="R3573" s="38"/>
      <c r="S3573" s="38"/>
      <c r="T3573" s="38"/>
      <c r="U3573" s="88" t="s">
        <v>540</v>
      </c>
      <c r="V3573" s="88" t="s">
        <v>4063</v>
      </c>
      <c r="W3573" s="88" t="s">
        <v>4084</v>
      </c>
      <c r="X3573" s="89">
        <v>43815.4375</v>
      </c>
      <c r="Y3573" s="71">
        <v>43815</v>
      </c>
      <c r="Z3573" s="90">
        <v>0.4375</v>
      </c>
      <c r="AA3573" s="89">
        <v>43816.791666666664</v>
      </c>
      <c r="AB3573" s="71">
        <v>43816</v>
      </c>
      <c r="AC3573" s="91">
        <v>0.79166666666666674</v>
      </c>
      <c r="AD3573" s="92">
        <v>0</v>
      </c>
      <c r="AE3573" s="91">
        <v>0.77083333333333337</v>
      </c>
      <c r="AF3573" s="92">
        <v>18.5</v>
      </c>
    </row>
    <row r="3574" spans="12:32" ht="12.75" customHeight="1" x14ac:dyDescent="0.3">
      <c r="L3574" s="86">
        <v>7</v>
      </c>
      <c r="M3574" s="87" t="s">
        <v>808</v>
      </c>
      <c r="N3574" s="86" t="s">
        <v>52</v>
      </c>
      <c r="O3574" s="87" t="s">
        <v>843</v>
      </c>
      <c r="P3574" s="87" t="s">
        <v>844</v>
      </c>
      <c r="Q3574" s="38"/>
      <c r="R3574" s="38"/>
      <c r="S3574" s="38"/>
      <c r="T3574" s="38"/>
      <c r="U3574" s="88" t="s">
        <v>540</v>
      </c>
      <c r="V3574" s="88" t="s">
        <v>4063</v>
      </c>
      <c r="W3574" s="88" t="s">
        <v>4085</v>
      </c>
      <c r="X3574" s="89">
        <v>43829.458333333336</v>
      </c>
      <c r="Y3574" s="71">
        <v>43829</v>
      </c>
      <c r="Z3574" s="90">
        <v>0.45833333333333331</v>
      </c>
      <c r="AA3574" s="89">
        <v>43829.75</v>
      </c>
      <c r="AB3574" s="71">
        <v>43829</v>
      </c>
      <c r="AC3574" s="91">
        <v>0.75</v>
      </c>
      <c r="AD3574" s="92">
        <v>0</v>
      </c>
      <c r="AE3574" s="91">
        <v>0.29166666666424135</v>
      </c>
      <c r="AF3574" s="92">
        <v>6.9999999999417923</v>
      </c>
    </row>
    <row r="3575" spans="12:32" ht="12.75" customHeight="1" x14ac:dyDescent="0.3">
      <c r="L3575" s="86">
        <v>7</v>
      </c>
      <c r="M3575" s="87" t="s">
        <v>808</v>
      </c>
      <c r="N3575" s="86" t="s">
        <v>52</v>
      </c>
      <c r="O3575" s="87" t="s">
        <v>843</v>
      </c>
      <c r="P3575" s="87" t="s">
        <v>844</v>
      </c>
      <c r="Q3575" s="38"/>
      <c r="R3575" s="38"/>
      <c r="S3575" s="38"/>
      <c r="T3575" s="38"/>
      <c r="U3575" s="88" t="s">
        <v>540</v>
      </c>
      <c r="V3575" s="88" t="s">
        <v>4063</v>
      </c>
      <c r="W3575" s="88" t="s">
        <v>4086</v>
      </c>
      <c r="X3575" s="89">
        <v>43811.458333333336</v>
      </c>
      <c r="Y3575" s="71">
        <v>43811</v>
      </c>
      <c r="Z3575" s="90">
        <v>0.45833333333333331</v>
      </c>
      <c r="AA3575" s="89">
        <v>43811.645833333336</v>
      </c>
      <c r="AB3575" s="71">
        <v>43811</v>
      </c>
      <c r="AC3575" s="91">
        <v>0.64583333333333337</v>
      </c>
      <c r="AD3575" s="92">
        <v>0</v>
      </c>
      <c r="AE3575" s="91">
        <v>0.1875</v>
      </c>
      <c r="AF3575" s="92">
        <v>4.5</v>
      </c>
    </row>
    <row r="3576" spans="12:32" ht="12.75" customHeight="1" x14ac:dyDescent="0.3">
      <c r="L3576" s="86">
        <v>7</v>
      </c>
      <c r="M3576" s="87" t="s">
        <v>808</v>
      </c>
      <c r="N3576" s="86" t="s">
        <v>52</v>
      </c>
      <c r="O3576" s="87" t="s">
        <v>843</v>
      </c>
      <c r="P3576" s="87" t="s">
        <v>1242</v>
      </c>
      <c r="Q3576" s="38"/>
      <c r="R3576" s="38"/>
      <c r="S3576" s="38"/>
      <c r="T3576" s="38"/>
      <c r="U3576" s="88" t="s">
        <v>540</v>
      </c>
      <c r="V3576" s="88" t="s">
        <v>4101</v>
      </c>
      <c r="W3576" s="88" t="s">
        <v>4152</v>
      </c>
      <c r="X3576" s="89">
        <v>43803.739583333336</v>
      </c>
      <c r="Y3576" s="71">
        <v>43803</v>
      </c>
      <c r="Z3576" s="90">
        <v>0.73958333333333337</v>
      </c>
      <c r="AA3576" s="89">
        <v>43804.447916666664</v>
      </c>
      <c r="AB3576" s="71">
        <v>43804</v>
      </c>
      <c r="AC3576" s="91">
        <v>0.44791666666666669</v>
      </c>
      <c r="AD3576" s="92">
        <v>0</v>
      </c>
      <c r="AE3576" s="91">
        <v>0.125</v>
      </c>
      <c r="AF3576" s="92">
        <v>3</v>
      </c>
    </row>
    <row r="3577" spans="12:32" ht="12.75" customHeight="1" x14ac:dyDescent="0.3">
      <c r="L3577" s="86">
        <v>7</v>
      </c>
      <c r="M3577" s="87" t="s">
        <v>808</v>
      </c>
      <c r="N3577" s="86" t="s">
        <v>52</v>
      </c>
      <c r="O3577" s="87" t="s">
        <v>843</v>
      </c>
      <c r="P3577" s="87" t="s">
        <v>1242</v>
      </c>
      <c r="Q3577" s="38"/>
      <c r="R3577" s="38"/>
      <c r="S3577" s="38"/>
      <c r="T3577" s="38"/>
      <c r="U3577" s="88" t="s">
        <v>540</v>
      </c>
      <c r="V3577" s="88" t="s">
        <v>4101</v>
      </c>
      <c r="W3577" s="88" t="s">
        <v>4153</v>
      </c>
      <c r="X3577" s="89">
        <v>43818.833333333336</v>
      </c>
      <c r="Y3577" s="71">
        <v>43818</v>
      </c>
      <c r="Z3577" s="90">
        <v>0.83333333333333326</v>
      </c>
      <c r="AA3577" s="89">
        <v>43819.708333333336</v>
      </c>
      <c r="AB3577" s="71">
        <v>43819</v>
      </c>
      <c r="AC3577" s="91">
        <v>0.70833333333333337</v>
      </c>
      <c r="AD3577" s="92">
        <v>0</v>
      </c>
      <c r="AE3577" s="91">
        <v>0.2916666666666668</v>
      </c>
      <c r="AF3577" s="92">
        <v>7.0000000000000036</v>
      </c>
    </row>
    <row r="3578" spans="12:32" ht="12.75" customHeight="1" x14ac:dyDescent="0.3">
      <c r="L3578" s="86">
        <v>7</v>
      </c>
      <c r="M3578" s="87" t="s">
        <v>808</v>
      </c>
      <c r="N3578" s="86" t="s">
        <v>52</v>
      </c>
      <c r="O3578" s="87" t="s">
        <v>843</v>
      </c>
      <c r="P3578" s="87" t="s">
        <v>1242</v>
      </c>
      <c r="Q3578" s="38"/>
      <c r="R3578" s="38"/>
      <c r="S3578" s="38"/>
      <c r="T3578" s="38"/>
      <c r="U3578" s="88" t="s">
        <v>540</v>
      </c>
      <c r="V3578" s="88" t="s">
        <v>4101</v>
      </c>
      <c r="W3578" s="88" t="s">
        <v>4154</v>
      </c>
      <c r="X3578" s="89">
        <v>43805.395833333336</v>
      </c>
      <c r="Y3578" s="71">
        <v>43805</v>
      </c>
      <c r="Z3578" s="90">
        <v>0.39583333333333331</v>
      </c>
      <c r="AA3578" s="89">
        <v>43805.604166666664</v>
      </c>
      <c r="AB3578" s="71">
        <v>43805</v>
      </c>
      <c r="AC3578" s="91">
        <v>0.60416666666666663</v>
      </c>
      <c r="AD3578" s="92">
        <v>0</v>
      </c>
      <c r="AE3578" s="91">
        <v>0.20833333332848269</v>
      </c>
      <c r="AF3578" s="92">
        <v>4.9999999998835847</v>
      </c>
    </row>
    <row r="3579" spans="12:32" ht="12.75" customHeight="1" x14ac:dyDescent="0.3">
      <c r="L3579" s="86">
        <v>7</v>
      </c>
      <c r="M3579" s="87" t="s">
        <v>808</v>
      </c>
      <c r="N3579" s="86" t="s">
        <v>52</v>
      </c>
      <c r="O3579" s="87" t="s">
        <v>809</v>
      </c>
      <c r="P3579" s="38"/>
      <c r="Q3579" s="87" t="s">
        <v>810</v>
      </c>
      <c r="R3579" s="38"/>
      <c r="S3579" s="38"/>
      <c r="T3579" s="38"/>
      <c r="U3579" s="88" t="s">
        <v>540</v>
      </c>
      <c r="V3579" s="88" t="s">
        <v>4218</v>
      </c>
      <c r="W3579" s="88" t="s">
        <v>4255</v>
      </c>
      <c r="X3579" s="89">
        <v>43809.46875</v>
      </c>
      <c r="Y3579" s="71">
        <v>43809</v>
      </c>
      <c r="Z3579" s="90">
        <v>0.46875</v>
      </c>
      <c r="AA3579" s="89">
        <v>43809.59375</v>
      </c>
      <c r="AB3579" s="71">
        <v>43809</v>
      </c>
      <c r="AC3579" s="91">
        <v>0.59375</v>
      </c>
      <c r="AD3579" s="92">
        <v>0</v>
      </c>
      <c r="AE3579" s="91">
        <v>0.125</v>
      </c>
      <c r="AF3579" s="92">
        <v>3</v>
      </c>
    </row>
    <row r="3580" spans="12:32" ht="12.75" customHeight="1" x14ac:dyDescent="0.3">
      <c r="L3580" s="86">
        <v>7</v>
      </c>
      <c r="M3580" s="87" t="s">
        <v>808</v>
      </c>
      <c r="N3580" s="86" t="s">
        <v>52</v>
      </c>
      <c r="O3580" s="87" t="s">
        <v>809</v>
      </c>
      <c r="P3580" s="38"/>
      <c r="Q3580" s="87" t="s">
        <v>810</v>
      </c>
      <c r="R3580" s="38"/>
      <c r="S3580" s="38"/>
      <c r="T3580" s="38"/>
      <c r="U3580" s="88" t="s">
        <v>540</v>
      </c>
      <c r="V3580" s="88" t="s">
        <v>4218</v>
      </c>
      <c r="W3580" s="88" t="s">
        <v>4256</v>
      </c>
      <c r="X3580" s="89">
        <v>43810.479166666664</v>
      </c>
      <c r="Y3580" s="71">
        <v>43810</v>
      </c>
      <c r="Z3580" s="90">
        <v>0.47916666666666669</v>
      </c>
      <c r="AA3580" s="89">
        <v>43810.583333333336</v>
      </c>
      <c r="AB3580" s="71">
        <v>43810</v>
      </c>
      <c r="AC3580" s="91">
        <v>0.58333333333333337</v>
      </c>
      <c r="AD3580" s="92">
        <v>0</v>
      </c>
      <c r="AE3580" s="91">
        <v>0.10416666667151731</v>
      </c>
      <c r="AF3580" s="92">
        <v>2.5000000001164153</v>
      </c>
    </row>
    <row r="3581" spans="12:32" ht="12.75" customHeight="1" x14ac:dyDescent="0.3">
      <c r="L3581" s="86">
        <v>7</v>
      </c>
      <c r="M3581" s="87" t="s">
        <v>808</v>
      </c>
      <c r="N3581" s="86" t="s">
        <v>52</v>
      </c>
      <c r="O3581" s="87" t="s">
        <v>809</v>
      </c>
      <c r="P3581" s="38"/>
      <c r="Q3581" s="87" t="s">
        <v>810</v>
      </c>
      <c r="R3581" s="38"/>
      <c r="S3581" s="38"/>
      <c r="T3581" s="38"/>
      <c r="U3581" s="88" t="s">
        <v>540</v>
      </c>
      <c r="V3581" s="88" t="s">
        <v>4218</v>
      </c>
      <c r="W3581" s="88" t="s">
        <v>4257</v>
      </c>
      <c r="X3581" s="89">
        <v>43805.489583333336</v>
      </c>
      <c r="Y3581" s="71">
        <v>43805</v>
      </c>
      <c r="Z3581" s="90">
        <v>0.48958333333333331</v>
      </c>
      <c r="AA3581" s="89">
        <v>43805.645833333336</v>
      </c>
      <c r="AB3581" s="71">
        <v>43805</v>
      </c>
      <c r="AC3581" s="91">
        <v>0.64583333333333337</v>
      </c>
      <c r="AD3581" s="92">
        <v>0</v>
      </c>
      <c r="AE3581" s="91">
        <v>0.15625</v>
      </c>
      <c r="AF3581" s="92">
        <v>3.75</v>
      </c>
    </row>
    <row r="3582" spans="12:32" ht="12.75" customHeight="1" x14ac:dyDescent="0.3">
      <c r="L3582" s="86">
        <v>7</v>
      </c>
      <c r="M3582" s="87" t="s">
        <v>808</v>
      </c>
      <c r="N3582" s="86" t="s">
        <v>52</v>
      </c>
      <c r="O3582" s="87" t="s">
        <v>809</v>
      </c>
      <c r="P3582" s="38"/>
      <c r="Q3582" s="87" t="s">
        <v>810</v>
      </c>
      <c r="R3582" s="38"/>
      <c r="S3582" s="38"/>
      <c r="T3582" s="38"/>
      <c r="U3582" s="88" t="s">
        <v>540</v>
      </c>
      <c r="V3582" s="88" t="s">
        <v>4218</v>
      </c>
      <c r="W3582" s="88" t="s">
        <v>4258</v>
      </c>
      <c r="X3582" s="89">
        <v>43815.604166666664</v>
      </c>
      <c r="Y3582" s="71">
        <v>43815</v>
      </c>
      <c r="Z3582" s="90">
        <v>0.60416666666666663</v>
      </c>
      <c r="AA3582" s="89">
        <v>43815.770833333336</v>
      </c>
      <c r="AB3582" s="71">
        <v>43815</v>
      </c>
      <c r="AC3582" s="91">
        <v>0.77083333333333326</v>
      </c>
      <c r="AD3582" s="92">
        <v>0</v>
      </c>
      <c r="AE3582" s="91">
        <v>0.16666666667151731</v>
      </c>
      <c r="AF3582" s="92">
        <v>4.0000000001164153</v>
      </c>
    </row>
    <row r="3583" spans="12:32" ht="12.75" customHeight="1" x14ac:dyDescent="0.3">
      <c r="L3583" s="86">
        <v>7</v>
      </c>
      <c r="M3583" s="87" t="s">
        <v>808</v>
      </c>
      <c r="N3583" s="86" t="s">
        <v>52</v>
      </c>
      <c r="O3583" s="87" t="s">
        <v>828</v>
      </c>
      <c r="P3583" s="87" t="s">
        <v>829</v>
      </c>
      <c r="Q3583" s="38"/>
      <c r="R3583" s="38"/>
      <c r="S3583" s="38"/>
      <c r="T3583" s="38"/>
      <c r="U3583" s="88" t="s">
        <v>540</v>
      </c>
      <c r="V3583" s="88" t="s">
        <v>4272</v>
      </c>
      <c r="W3583" s="88" t="s">
        <v>4320</v>
      </c>
      <c r="X3583" s="89">
        <v>43819.5</v>
      </c>
      <c r="Y3583" s="71">
        <v>43819</v>
      </c>
      <c r="Z3583" s="90">
        <v>0.5</v>
      </c>
      <c r="AA3583" s="89">
        <v>43819.666666666664</v>
      </c>
      <c r="AB3583" s="71">
        <v>43819</v>
      </c>
      <c r="AC3583" s="91">
        <v>0.66666666666666663</v>
      </c>
      <c r="AD3583" s="92">
        <v>0</v>
      </c>
      <c r="AE3583" s="91">
        <v>0.16666666666424135</v>
      </c>
      <c r="AF3583" s="92">
        <v>3.9999999999417923</v>
      </c>
    </row>
    <row r="3584" spans="12:32" ht="12.75" customHeight="1" x14ac:dyDescent="0.3">
      <c r="L3584" s="86">
        <v>7</v>
      </c>
      <c r="M3584" s="87" t="s">
        <v>808</v>
      </c>
      <c r="N3584" s="86" t="s">
        <v>52</v>
      </c>
      <c r="O3584" s="87" t="s">
        <v>828</v>
      </c>
      <c r="P3584" s="87" t="s">
        <v>829</v>
      </c>
      <c r="Q3584" s="38"/>
      <c r="R3584" s="38"/>
      <c r="S3584" s="38"/>
      <c r="T3584" s="38"/>
      <c r="U3584" s="88" t="s">
        <v>540</v>
      </c>
      <c r="V3584" s="88" t="s">
        <v>4272</v>
      </c>
      <c r="W3584" s="88" t="s">
        <v>4321</v>
      </c>
      <c r="X3584" s="89">
        <v>43811.53125</v>
      </c>
      <c r="Y3584" s="71">
        <v>43811</v>
      </c>
      <c r="Z3584" s="90">
        <v>0.53125</v>
      </c>
      <c r="AA3584" s="89">
        <v>43811.59375</v>
      </c>
      <c r="AB3584" s="71">
        <v>43811</v>
      </c>
      <c r="AC3584" s="91">
        <v>0.59375</v>
      </c>
      <c r="AD3584" s="92">
        <v>0</v>
      </c>
      <c r="AE3584" s="91">
        <v>6.25E-2</v>
      </c>
      <c r="AF3584" s="92">
        <v>1.5</v>
      </c>
    </row>
    <row r="3585" spans="12:32" ht="12.75" customHeight="1" x14ac:dyDescent="0.3">
      <c r="L3585" s="86">
        <v>7</v>
      </c>
      <c r="M3585" s="87" t="s">
        <v>808</v>
      </c>
      <c r="N3585" s="86" t="s">
        <v>52</v>
      </c>
      <c r="O3585" s="87" t="s">
        <v>877</v>
      </c>
      <c r="P3585" s="38"/>
      <c r="Q3585" s="87" t="s">
        <v>878</v>
      </c>
      <c r="R3585" s="38"/>
      <c r="S3585" s="38"/>
      <c r="T3585" s="38"/>
      <c r="U3585" s="88" t="s">
        <v>540</v>
      </c>
      <c r="V3585" s="88" t="s">
        <v>4355</v>
      </c>
      <c r="W3585" s="88" t="s">
        <v>4361</v>
      </c>
      <c r="X3585" s="89">
        <v>43804.447916666664</v>
      </c>
      <c r="Y3585" s="71">
        <v>43804</v>
      </c>
      <c r="Z3585" s="90">
        <v>0.44791666666666669</v>
      </c>
      <c r="AA3585" s="89">
        <v>43804.59375</v>
      </c>
      <c r="AB3585" s="71">
        <v>43804</v>
      </c>
      <c r="AC3585" s="91">
        <v>0.59375</v>
      </c>
      <c r="AD3585" s="92">
        <v>0</v>
      </c>
      <c r="AE3585" s="91">
        <v>0.14583333333575865</v>
      </c>
      <c r="AF3585" s="92">
        <v>3.5000000000582077</v>
      </c>
    </row>
    <row r="3586" spans="12:32" ht="12.75" customHeight="1" x14ac:dyDescent="0.3">
      <c r="L3586" s="86">
        <v>7</v>
      </c>
      <c r="M3586" s="87" t="s">
        <v>808</v>
      </c>
      <c r="N3586" s="86" t="s">
        <v>52</v>
      </c>
      <c r="O3586" s="87" t="s">
        <v>809</v>
      </c>
      <c r="P3586" s="38"/>
      <c r="Q3586" s="87" t="s">
        <v>810</v>
      </c>
      <c r="R3586" s="38"/>
      <c r="S3586" s="38"/>
      <c r="T3586" s="38"/>
      <c r="U3586" s="88" t="s">
        <v>540</v>
      </c>
      <c r="V3586" s="88" t="s">
        <v>4362</v>
      </c>
      <c r="W3586" s="88" t="s">
        <v>4416</v>
      </c>
      <c r="X3586" s="89">
        <v>43816.479166666664</v>
      </c>
      <c r="Y3586" s="71">
        <v>43816</v>
      </c>
      <c r="Z3586" s="90">
        <v>0.47916666666666669</v>
      </c>
      <c r="AA3586" s="89">
        <v>43816.78125</v>
      </c>
      <c r="AB3586" s="71">
        <v>43816</v>
      </c>
      <c r="AC3586" s="91">
        <v>0.78125</v>
      </c>
      <c r="AD3586" s="92">
        <v>0</v>
      </c>
      <c r="AE3586" s="91">
        <v>0.30208333333575865</v>
      </c>
      <c r="AF3586" s="92">
        <v>7.2500000000582077</v>
      </c>
    </row>
    <row r="3587" spans="12:32" ht="12.75" customHeight="1" x14ac:dyDescent="0.3">
      <c r="L3587" s="86">
        <v>7</v>
      </c>
      <c r="M3587" s="87" t="s">
        <v>808</v>
      </c>
      <c r="N3587" s="86" t="s">
        <v>52</v>
      </c>
      <c r="O3587" s="87" t="s">
        <v>809</v>
      </c>
      <c r="P3587" s="38"/>
      <c r="Q3587" s="87" t="s">
        <v>810</v>
      </c>
      <c r="R3587" s="38"/>
      <c r="S3587" s="38"/>
      <c r="T3587" s="38"/>
      <c r="U3587" s="88" t="s">
        <v>540</v>
      </c>
      <c r="V3587" s="88" t="s">
        <v>4362</v>
      </c>
      <c r="W3587" s="88" t="s">
        <v>4417</v>
      </c>
      <c r="X3587" s="89">
        <v>43819.5625</v>
      </c>
      <c r="Y3587" s="71">
        <v>43819</v>
      </c>
      <c r="Z3587" s="90">
        <v>0.5625</v>
      </c>
      <c r="AA3587" s="89">
        <v>43819.78125</v>
      </c>
      <c r="AB3587" s="71">
        <v>43819</v>
      </c>
      <c r="AC3587" s="91">
        <v>0.78125</v>
      </c>
      <c r="AD3587" s="92">
        <v>0</v>
      </c>
      <c r="AE3587" s="91">
        <v>0.21875</v>
      </c>
      <c r="AF3587" s="92">
        <v>5.25</v>
      </c>
    </row>
    <row r="3588" spans="12:32" ht="12.75" customHeight="1" x14ac:dyDescent="0.3">
      <c r="L3588" s="86">
        <v>7</v>
      </c>
      <c r="M3588" s="87" t="s">
        <v>808</v>
      </c>
      <c r="N3588" s="86" t="s">
        <v>52</v>
      </c>
      <c r="O3588" s="87" t="s">
        <v>809</v>
      </c>
      <c r="P3588" s="38"/>
      <c r="Q3588" s="87" t="s">
        <v>810</v>
      </c>
      <c r="R3588" s="38"/>
      <c r="S3588" s="38"/>
      <c r="T3588" s="38"/>
      <c r="U3588" s="88" t="s">
        <v>540</v>
      </c>
      <c r="V3588" s="88" t="s">
        <v>4362</v>
      </c>
      <c r="W3588" s="88" t="s">
        <v>4418</v>
      </c>
      <c r="X3588" s="89">
        <v>43801.572916666664</v>
      </c>
      <c r="Y3588" s="71">
        <v>43801</v>
      </c>
      <c r="Z3588" s="90">
        <v>0.57291666666666663</v>
      </c>
      <c r="AA3588" s="89">
        <v>43801.760416666664</v>
      </c>
      <c r="AB3588" s="71">
        <v>43801</v>
      </c>
      <c r="AC3588" s="91">
        <v>0.76041666666666674</v>
      </c>
      <c r="AD3588" s="92">
        <v>0</v>
      </c>
      <c r="AE3588" s="91">
        <v>0.1875</v>
      </c>
      <c r="AF3588" s="92">
        <v>4.5</v>
      </c>
    </row>
    <row r="3589" spans="12:32" ht="12.75" customHeight="1" x14ac:dyDescent="0.3">
      <c r="L3589" s="86">
        <v>7</v>
      </c>
      <c r="M3589" s="87" t="s">
        <v>808</v>
      </c>
      <c r="N3589" s="86" t="s">
        <v>52</v>
      </c>
      <c r="O3589" s="87" t="s">
        <v>809</v>
      </c>
      <c r="P3589" s="38"/>
      <c r="Q3589" s="87" t="s">
        <v>810</v>
      </c>
      <c r="R3589" s="38"/>
      <c r="S3589" s="38"/>
      <c r="T3589" s="38"/>
      <c r="U3589" s="88" t="s">
        <v>540</v>
      </c>
      <c r="V3589" s="88" t="s">
        <v>4362</v>
      </c>
      <c r="W3589" s="88" t="s">
        <v>4419</v>
      </c>
      <c r="X3589" s="89">
        <v>43830.583333333336</v>
      </c>
      <c r="Y3589" s="71">
        <v>43830</v>
      </c>
      <c r="Z3589" s="90">
        <v>0.58333333333333337</v>
      </c>
      <c r="AA3589" s="89">
        <v>43830.625</v>
      </c>
      <c r="AB3589" s="71">
        <v>43830</v>
      </c>
      <c r="AC3589" s="91">
        <v>0.625</v>
      </c>
      <c r="AD3589" s="92">
        <v>0</v>
      </c>
      <c r="AE3589" s="91">
        <v>4.1666666664241347E-2</v>
      </c>
      <c r="AF3589" s="92">
        <v>0.99999999994179234</v>
      </c>
    </row>
    <row r="3590" spans="12:32" ht="12.75" customHeight="1" x14ac:dyDescent="0.3">
      <c r="L3590" s="86">
        <v>7</v>
      </c>
      <c r="M3590" s="87" t="s">
        <v>808</v>
      </c>
      <c r="N3590" s="86" t="s">
        <v>52</v>
      </c>
      <c r="O3590" s="87" t="s">
        <v>809</v>
      </c>
      <c r="P3590" s="38"/>
      <c r="Q3590" s="87" t="s">
        <v>810</v>
      </c>
      <c r="R3590" s="38"/>
      <c r="S3590" s="38"/>
      <c r="T3590" s="38"/>
      <c r="U3590" s="88" t="s">
        <v>540</v>
      </c>
      <c r="V3590" s="88" t="s">
        <v>4362</v>
      </c>
      <c r="W3590" s="88" t="s">
        <v>4420</v>
      </c>
      <c r="X3590" s="89">
        <v>43822.59375</v>
      </c>
      <c r="Y3590" s="71">
        <v>43822</v>
      </c>
      <c r="Z3590" s="90">
        <v>0.59375</v>
      </c>
      <c r="AA3590" s="89">
        <v>43822.8125</v>
      </c>
      <c r="AB3590" s="71">
        <v>43822</v>
      </c>
      <c r="AC3590" s="91">
        <v>0.8125</v>
      </c>
      <c r="AD3590" s="92">
        <v>0</v>
      </c>
      <c r="AE3590" s="91">
        <v>0.21875</v>
      </c>
      <c r="AF3590" s="92">
        <v>5.25</v>
      </c>
    </row>
    <row r="3591" spans="12:32" ht="12.75" customHeight="1" x14ac:dyDescent="0.3">
      <c r="L3591" s="86">
        <v>7</v>
      </c>
      <c r="M3591" s="87" t="s">
        <v>808</v>
      </c>
      <c r="N3591" s="86" t="s">
        <v>52</v>
      </c>
      <c r="O3591" s="87" t="s">
        <v>809</v>
      </c>
      <c r="P3591" s="38"/>
      <c r="Q3591" s="87" t="s">
        <v>810</v>
      </c>
      <c r="R3591" s="38"/>
      <c r="S3591" s="38"/>
      <c r="T3591" s="38"/>
      <c r="U3591" s="88" t="s">
        <v>540</v>
      </c>
      <c r="V3591" s="88" t="s">
        <v>4362</v>
      </c>
      <c r="W3591" s="88" t="s">
        <v>4421</v>
      </c>
      <c r="X3591" s="89">
        <v>43805.645833333336</v>
      </c>
      <c r="Y3591" s="71">
        <v>43805</v>
      </c>
      <c r="Z3591" s="90">
        <v>0.64583333333333337</v>
      </c>
      <c r="AA3591" s="89">
        <v>43805.791666666664</v>
      </c>
      <c r="AB3591" s="71">
        <v>43805</v>
      </c>
      <c r="AC3591" s="91">
        <v>0.79166666666666674</v>
      </c>
      <c r="AD3591" s="92">
        <v>0</v>
      </c>
      <c r="AE3591" s="91">
        <v>0.14583333332848269</v>
      </c>
      <c r="AF3591" s="92">
        <v>3.4999999998835847</v>
      </c>
    </row>
    <row r="3592" spans="12:32" ht="12.75" customHeight="1" x14ac:dyDescent="0.3">
      <c r="L3592" s="86">
        <v>7</v>
      </c>
      <c r="M3592" s="87" t="s">
        <v>808</v>
      </c>
      <c r="N3592" s="86" t="s">
        <v>52</v>
      </c>
      <c r="O3592" s="87" t="s">
        <v>809</v>
      </c>
      <c r="P3592" s="38"/>
      <c r="Q3592" s="87" t="s">
        <v>810</v>
      </c>
      <c r="R3592" s="38"/>
      <c r="S3592" s="38"/>
      <c r="T3592" s="38"/>
      <c r="U3592" s="88" t="s">
        <v>540</v>
      </c>
      <c r="V3592" s="88" t="s">
        <v>4362</v>
      </c>
      <c r="W3592" s="88" t="s">
        <v>4422</v>
      </c>
      <c r="X3592" s="89">
        <v>43826.5</v>
      </c>
      <c r="Y3592" s="71">
        <v>43826</v>
      </c>
      <c r="Z3592" s="90">
        <v>0.5</v>
      </c>
      <c r="AA3592" s="89">
        <v>43826.791666666664</v>
      </c>
      <c r="AB3592" s="71">
        <v>43826</v>
      </c>
      <c r="AC3592" s="91">
        <v>0.79166666666666674</v>
      </c>
      <c r="AD3592" s="92">
        <v>0</v>
      </c>
      <c r="AE3592" s="91">
        <v>0.29166666666424135</v>
      </c>
      <c r="AF3592" s="92">
        <v>6.9999999999417923</v>
      </c>
    </row>
    <row r="3593" spans="12:32" ht="12.75" customHeight="1" x14ac:dyDescent="0.3">
      <c r="L3593" s="86">
        <v>7</v>
      </c>
      <c r="M3593" s="87" t="s">
        <v>808</v>
      </c>
      <c r="N3593" s="86" t="s">
        <v>52</v>
      </c>
      <c r="O3593" s="87" t="s">
        <v>809</v>
      </c>
      <c r="P3593" s="38"/>
      <c r="Q3593" s="87" t="s">
        <v>810</v>
      </c>
      <c r="R3593" s="38"/>
      <c r="S3593" s="38"/>
      <c r="T3593" s="38"/>
      <c r="U3593" s="88" t="s">
        <v>540</v>
      </c>
      <c r="V3593" s="88" t="s">
        <v>4362</v>
      </c>
      <c r="W3593" s="88" t="s">
        <v>4423</v>
      </c>
      <c r="X3593" s="89">
        <v>43818.520833333336</v>
      </c>
      <c r="Y3593" s="71">
        <v>43818</v>
      </c>
      <c r="Z3593" s="90">
        <v>0.52083333333333337</v>
      </c>
      <c r="AA3593" s="89">
        <v>43818.8125</v>
      </c>
      <c r="AB3593" s="71">
        <v>43818</v>
      </c>
      <c r="AC3593" s="91">
        <v>0.8125</v>
      </c>
      <c r="AD3593" s="92">
        <v>0</v>
      </c>
      <c r="AE3593" s="91">
        <v>0.29166666666424135</v>
      </c>
      <c r="AF3593" s="92">
        <v>6.9999999999417923</v>
      </c>
    </row>
    <row r="3594" spans="12:32" ht="12.75" customHeight="1" x14ac:dyDescent="0.3">
      <c r="L3594" s="86">
        <v>7</v>
      </c>
      <c r="M3594" s="87" t="s">
        <v>808</v>
      </c>
      <c r="N3594" s="86" t="s">
        <v>52</v>
      </c>
      <c r="O3594" s="87" t="s">
        <v>809</v>
      </c>
      <c r="P3594" s="38"/>
      <c r="Q3594" s="87" t="s">
        <v>810</v>
      </c>
      <c r="R3594" s="38"/>
      <c r="S3594" s="38"/>
      <c r="T3594" s="38"/>
      <c r="U3594" s="88" t="s">
        <v>540</v>
      </c>
      <c r="V3594" s="88" t="s">
        <v>4362</v>
      </c>
      <c r="W3594" s="88" t="s">
        <v>4424</v>
      </c>
      <c r="X3594" s="89">
        <v>43817.520833333336</v>
      </c>
      <c r="Y3594" s="71">
        <v>43817</v>
      </c>
      <c r="Z3594" s="90">
        <v>0.52083333333333337</v>
      </c>
      <c r="AA3594" s="89">
        <v>43817.635416666664</v>
      </c>
      <c r="AB3594" s="71">
        <v>43817</v>
      </c>
      <c r="AC3594" s="91">
        <v>0.63541666666666663</v>
      </c>
      <c r="AD3594" s="92">
        <v>0</v>
      </c>
      <c r="AE3594" s="91">
        <v>0.11458333332848269</v>
      </c>
      <c r="AF3594" s="92">
        <v>2.7499999998835847</v>
      </c>
    </row>
    <row r="3595" spans="12:32" ht="12.75" customHeight="1" x14ac:dyDescent="0.3">
      <c r="L3595" s="86">
        <v>7</v>
      </c>
      <c r="M3595" s="87" t="s">
        <v>808</v>
      </c>
      <c r="N3595" s="86" t="s">
        <v>52</v>
      </c>
      <c r="O3595" s="87" t="s">
        <v>809</v>
      </c>
      <c r="P3595" s="38"/>
      <c r="Q3595" s="87" t="s">
        <v>810</v>
      </c>
      <c r="R3595" s="38"/>
      <c r="S3595" s="38"/>
      <c r="T3595" s="38"/>
      <c r="U3595" s="88" t="s">
        <v>540</v>
      </c>
      <c r="V3595" s="88" t="s">
        <v>4362</v>
      </c>
      <c r="W3595" s="88" t="s">
        <v>4425</v>
      </c>
      <c r="X3595" s="89">
        <v>43815.520833333336</v>
      </c>
      <c r="Y3595" s="71">
        <v>43815</v>
      </c>
      <c r="Z3595" s="90">
        <v>0.52083333333333337</v>
      </c>
      <c r="AA3595" s="89">
        <v>43815.729166666664</v>
      </c>
      <c r="AB3595" s="71">
        <v>43815</v>
      </c>
      <c r="AC3595" s="91">
        <v>0.72916666666666663</v>
      </c>
      <c r="AD3595" s="92">
        <v>0</v>
      </c>
      <c r="AE3595" s="91">
        <v>0.20833333332848269</v>
      </c>
      <c r="AF3595" s="92">
        <v>4.9999999998835847</v>
      </c>
    </row>
    <row r="3596" spans="12:32" ht="12.75" customHeight="1" x14ac:dyDescent="0.3">
      <c r="L3596" s="86">
        <v>7</v>
      </c>
      <c r="M3596" s="87" t="s">
        <v>808</v>
      </c>
      <c r="N3596" s="86" t="s">
        <v>52</v>
      </c>
      <c r="O3596" s="87" t="s">
        <v>849</v>
      </c>
      <c r="P3596" s="87" t="s">
        <v>901</v>
      </c>
      <c r="Q3596" s="38"/>
      <c r="R3596" s="38"/>
      <c r="S3596" s="38"/>
      <c r="T3596" s="38"/>
      <c r="U3596" s="88" t="s">
        <v>540</v>
      </c>
      <c r="V3596" s="88" t="s">
        <v>4465</v>
      </c>
      <c r="W3596" s="88" t="s">
        <v>4479</v>
      </c>
      <c r="X3596" s="89">
        <v>43801.364583333336</v>
      </c>
      <c r="Y3596" s="71">
        <v>43801</v>
      </c>
      <c r="Z3596" s="90">
        <v>0.36458333333333331</v>
      </c>
      <c r="AA3596" s="89">
        <v>43801.520833333336</v>
      </c>
      <c r="AB3596" s="71">
        <v>43801</v>
      </c>
      <c r="AC3596" s="91">
        <v>1.5208333333333335</v>
      </c>
      <c r="AD3596" s="92">
        <v>0</v>
      </c>
      <c r="AE3596" s="91">
        <v>0.15625</v>
      </c>
      <c r="AF3596" s="92">
        <v>3.75</v>
      </c>
    </row>
    <row r="3597" spans="12:32" ht="12.75" customHeight="1" x14ac:dyDescent="0.3">
      <c r="L3597" s="86">
        <v>7</v>
      </c>
      <c r="M3597" s="87" t="s">
        <v>808</v>
      </c>
      <c r="N3597" s="86" t="s">
        <v>52</v>
      </c>
      <c r="O3597" s="87" t="s">
        <v>849</v>
      </c>
      <c r="P3597" s="87" t="s">
        <v>901</v>
      </c>
      <c r="Q3597" s="38"/>
      <c r="R3597" s="38"/>
      <c r="S3597" s="38"/>
      <c r="T3597" s="38"/>
      <c r="U3597" s="88" t="s">
        <v>540</v>
      </c>
      <c r="V3597" s="88" t="s">
        <v>4465</v>
      </c>
      <c r="W3597" s="88" t="s">
        <v>4480</v>
      </c>
      <c r="X3597" s="89">
        <v>43822.458333333336</v>
      </c>
      <c r="Y3597" s="71">
        <v>43822</v>
      </c>
      <c r="Z3597" s="90">
        <v>0.45833333333333331</v>
      </c>
      <c r="AA3597" s="89">
        <v>43822.65625</v>
      </c>
      <c r="AB3597" s="71">
        <v>43822</v>
      </c>
      <c r="AC3597" s="91">
        <v>0.65625</v>
      </c>
      <c r="AD3597" s="92">
        <v>0</v>
      </c>
      <c r="AE3597" s="91">
        <v>0.19791666666424135</v>
      </c>
      <c r="AF3597" s="92">
        <v>4.7499999999417923</v>
      </c>
    </row>
    <row r="3598" spans="12:32" ht="12.75" customHeight="1" x14ac:dyDescent="0.3">
      <c r="L3598" s="86">
        <v>7</v>
      </c>
      <c r="M3598" s="87" t="s">
        <v>808</v>
      </c>
      <c r="N3598" s="86" t="s">
        <v>52</v>
      </c>
      <c r="O3598" s="87" t="s">
        <v>849</v>
      </c>
      <c r="P3598" s="87" t="s">
        <v>901</v>
      </c>
      <c r="Q3598" s="38"/>
      <c r="R3598" s="38"/>
      <c r="S3598" s="38"/>
      <c r="T3598" s="38"/>
      <c r="U3598" s="88" t="s">
        <v>540</v>
      </c>
      <c r="V3598" s="88" t="s">
        <v>4465</v>
      </c>
      <c r="W3598" s="88" t="s">
        <v>4481</v>
      </c>
      <c r="X3598" s="89">
        <v>43815.479166666664</v>
      </c>
      <c r="Y3598" s="71">
        <v>43815</v>
      </c>
      <c r="Z3598" s="90">
        <v>0.47916666666666669</v>
      </c>
      <c r="AA3598" s="89">
        <v>43815.677083333336</v>
      </c>
      <c r="AB3598" s="71">
        <v>43815</v>
      </c>
      <c r="AC3598" s="91">
        <v>0.67708333333333337</v>
      </c>
      <c r="AD3598" s="92">
        <v>0</v>
      </c>
      <c r="AE3598" s="91">
        <v>0.19791666667151731</v>
      </c>
      <c r="AF3598" s="92">
        <v>4.7500000001164153</v>
      </c>
    </row>
    <row r="3599" spans="12:32" ht="12.75" customHeight="1" x14ac:dyDescent="0.3">
      <c r="L3599" s="86">
        <v>7</v>
      </c>
      <c r="M3599" s="87" t="s">
        <v>808</v>
      </c>
      <c r="N3599" s="86" t="s">
        <v>52</v>
      </c>
      <c r="O3599" s="87" t="s">
        <v>809</v>
      </c>
      <c r="P3599" s="38"/>
      <c r="Q3599" s="87" t="s">
        <v>810</v>
      </c>
      <c r="R3599" s="38"/>
      <c r="S3599" s="38"/>
      <c r="T3599" s="38"/>
      <c r="U3599" s="88" t="s">
        <v>540</v>
      </c>
      <c r="V3599" s="88" t="s">
        <v>4489</v>
      </c>
      <c r="W3599" s="88" t="s">
        <v>4490</v>
      </c>
      <c r="X3599" s="89">
        <v>43810.416666666664</v>
      </c>
      <c r="Y3599" s="71">
        <v>43810</v>
      </c>
      <c r="Z3599" s="90">
        <v>0.41666666666666669</v>
      </c>
      <c r="AA3599" s="89">
        <v>43810.583333333336</v>
      </c>
      <c r="AB3599" s="71">
        <v>43810</v>
      </c>
      <c r="AC3599" s="91">
        <v>0.58333333333333337</v>
      </c>
      <c r="AD3599" s="92">
        <v>0</v>
      </c>
      <c r="AE3599" s="91">
        <v>0.16666666667151731</v>
      </c>
      <c r="AF3599" s="92">
        <v>4.0000000001164153</v>
      </c>
    </row>
    <row r="3600" spans="12:32" ht="12.75" customHeight="1" x14ac:dyDescent="0.3">
      <c r="L3600" s="86">
        <v>7</v>
      </c>
      <c r="M3600" s="87" t="s">
        <v>808</v>
      </c>
      <c r="N3600" s="86" t="s">
        <v>52</v>
      </c>
      <c r="O3600" s="87" t="s">
        <v>984</v>
      </c>
      <c r="P3600" s="87" t="s">
        <v>985</v>
      </c>
      <c r="Q3600" s="38"/>
      <c r="R3600" s="38"/>
      <c r="S3600" s="38"/>
      <c r="T3600" s="38"/>
      <c r="U3600" s="88" t="s">
        <v>540</v>
      </c>
      <c r="V3600" s="88" t="s">
        <v>4508</v>
      </c>
      <c r="W3600" s="88" t="s">
        <v>4522</v>
      </c>
      <c r="X3600" s="89">
        <v>43815.541666666664</v>
      </c>
      <c r="Y3600" s="71">
        <v>43815</v>
      </c>
      <c r="Z3600" s="90">
        <v>0.54166666666666663</v>
      </c>
      <c r="AA3600" s="89">
        <v>43815.75</v>
      </c>
      <c r="AB3600" s="71">
        <v>43815</v>
      </c>
      <c r="AC3600" s="91">
        <v>0.75</v>
      </c>
      <c r="AD3600" s="92">
        <v>0</v>
      </c>
      <c r="AE3600" s="91">
        <v>0.20833333333575865</v>
      </c>
      <c r="AF3600" s="92">
        <v>5.0000000000582077</v>
      </c>
    </row>
    <row r="3601" spans="12:32" ht="12.75" customHeight="1" x14ac:dyDescent="0.3">
      <c r="L3601" s="86">
        <v>7</v>
      </c>
      <c r="M3601" s="87" t="s">
        <v>808</v>
      </c>
      <c r="N3601" s="86" t="s">
        <v>52</v>
      </c>
      <c r="O3601" s="87" t="s">
        <v>984</v>
      </c>
      <c r="P3601" s="87" t="s">
        <v>985</v>
      </c>
      <c r="Q3601" s="38"/>
      <c r="R3601" s="38"/>
      <c r="S3601" s="38"/>
      <c r="T3601" s="38"/>
      <c r="U3601" s="88" t="s">
        <v>540</v>
      </c>
      <c r="V3601" s="88" t="s">
        <v>4508</v>
      </c>
      <c r="W3601" s="88" t="s">
        <v>4523</v>
      </c>
      <c r="X3601" s="89">
        <v>43812.572916666664</v>
      </c>
      <c r="Y3601" s="71">
        <v>43812</v>
      </c>
      <c r="Z3601" s="90">
        <v>0.57291666666666663</v>
      </c>
      <c r="AA3601" s="89">
        <v>43812.739583333336</v>
      </c>
      <c r="AB3601" s="71">
        <v>43812</v>
      </c>
      <c r="AC3601" s="91">
        <v>0.73958333333333337</v>
      </c>
      <c r="AD3601" s="92">
        <v>0</v>
      </c>
      <c r="AE3601" s="91">
        <v>0.16666666667151731</v>
      </c>
      <c r="AF3601" s="92">
        <v>4.0000000001164153</v>
      </c>
    </row>
    <row r="3602" spans="12:32" ht="12.75" customHeight="1" x14ac:dyDescent="0.3">
      <c r="L3602" s="86">
        <v>7</v>
      </c>
      <c r="M3602" s="87" t="s">
        <v>808</v>
      </c>
      <c r="N3602" s="86" t="s">
        <v>52</v>
      </c>
      <c r="O3602" s="87" t="s">
        <v>984</v>
      </c>
      <c r="P3602" s="87" t="s">
        <v>985</v>
      </c>
      <c r="Q3602" s="38"/>
      <c r="R3602" s="38"/>
      <c r="S3602" s="38"/>
      <c r="T3602" s="38"/>
      <c r="U3602" s="88" t="s">
        <v>540</v>
      </c>
      <c r="V3602" s="88" t="s">
        <v>4508</v>
      </c>
      <c r="W3602" s="88" t="s">
        <v>4524</v>
      </c>
      <c r="X3602" s="89">
        <v>43811.677083333336</v>
      </c>
      <c r="Y3602" s="71">
        <v>43811</v>
      </c>
      <c r="Z3602" s="90">
        <v>0.67708333333333337</v>
      </c>
      <c r="AA3602" s="89">
        <v>43811.802083333336</v>
      </c>
      <c r="AB3602" s="71">
        <v>43811</v>
      </c>
      <c r="AC3602" s="91">
        <v>0.80208333333333326</v>
      </c>
      <c r="AD3602" s="92">
        <v>0</v>
      </c>
      <c r="AE3602" s="91">
        <v>0.125</v>
      </c>
      <c r="AF3602" s="92">
        <v>3</v>
      </c>
    </row>
    <row r="3603" spans="12:32" ht="12.75" customHeight="1" x14ac:dyDescent="0.3">
      <c r="L3603" s="86">
        <v>7</v>
      </c>
      <c r="M3603" s="87" t="s">
        <v>808</v>
      </c>
      <c r="N3603" s="86" t="s">
        <v>52</v>
      </c>
      <c r="O3603" s="87" t="s">
        <v>843</v>
      </c>
      <c r="P3603" s="87" t="s">
        <v>1242</v>
      </c>
      <c r="Q3603" s="38"/>
      <c r="R3603" s="38"/>
      <c r="S3603" s="38"/>
      <c r="T3603" s="38"/>
      <c r="U3603" s="88" t="s">
        <v>540</v>
      </c>
      <c r="V3603" s="88" t="s">
        <v>4526</v>
      </c>
      <c r="W3603" s="88" t="s">
        <v>4569</v>
      </c>
      <c r="X3603" s="89">
        <v>43803.572916666664</v>
      </c>
      <c r="Y3603" s="71">
        <v>43803</v>
      </c>
      <c r="Z3603" s="90">
        <v>0.57291666666666663</v>
      </c>
      <c r="AA3603" s="89">
        <v>43804.40625</v>
      </c>
      <c r="AB3603" s="71">
        <v>43804</v>
      </c>
      <c r="AC3603" s="91">
        <v>0.40625</v>
      </c>
      <c r="AD3603" s="92">
        <v>0</v>
      </c>
      <c r="AE3603" s="91">
        <v>0.25000000000000006</v>
      </c>
      <c r="AF3603" s="92">
        <v>6.0000000000000018</v>
      </c>
    </row>
    <row r="3604" spans="12:32" ht="12.75" customHeight="1" x14ac:dyDescent="0.3">
      <c r="L3604" s="86">
        <v>7</v>
      </c>
      <c r="M3604" s="87" t="s">
        <v>808</v>
      </c>
      <c r="N3604" s="86" t="s">
        <v>52</v>
      </c>
      <c r="O3604" s="87" t="s">
        <v>843</v>
      </c>
      <c r="P3604" s="87" t="s">
        <v>1242</v>
      </c>
      <c r="Q3604" s="38"/>
      <c r="R3604" s="38"/>
      <c r="S3604" s="38"/>
      <c r="T3604" s="38"/>
      <c r="U3604" s="88" t="s">
        <v>540</v>
      </c>
      <c r="V3604" s="88" t="s">
        <v>4526</v>
      </c>
      <c r="W3604" s="88" t="s">
        <v>4570</v>
      </c>
      <c r="X3604" s="89">
        <v>43811.583333333336</v>
      </c>
      <c r="Y3604" s="71">
        <v>43811</v>
      </c>
      <c r="Z3604" s="90">
        <v>0.58333333333333337</v>
      </c>
      <c r="AA3604" s="89">
        <v>43812.6875</v>
      </c>
      <c r="AB3604" s="71">
        <v>43812</v>
      </c>
      <c r="AC3604" s="91">
        <v>0.6875</v>
      </c>
      <c r="AD3604" s="92">
        <v>0</v>
      </c>
      <c r="AE3604" s="91">
        <v>0.52083333333333326</v>
      </c>
      <c r="AF3604" s="92">
        <v>12.499999999999998</v>
      </c>
    </row>
    <row r="3605" spans="12:32" ht="12.75" customHeight="1" x14ac:dyDescent="0.3">
      <c r="L3605" s="86">
        <v>7</v>
      </c>
      <c r="M3605" s="87" t="s">
        <v>808</v>
      </c>
      <c r="N3605" s="86" t="s">
        <v>52</v>
      </c>
      <c r="O3605" s="87" t="s">
        <v>843</v>
      </c>
      <c r="P3605" s="87" t="s">
        <v>1242</v>
      </c>
      <c r="Q3605" s="38"/>
      <c r="R3605" s="38"/>
      <c r="S3605" s="38"/>
      <c r="T3605" s="38"/>
      <c r="U3605" s="88" t="s">
        <v>540</v>
      </c>
      <c r="V3605" s="88" t="s">
        <v>4526</v>
      </c>
      <c r="W3605" s="88" t="s">
        <v>4571</v>
      </c>
      <c r="X3605" s="89">
        <v>43818.614583333336</v>
      </c>
      <c r="Y3605" s="71">
        <v>43818</v>
      </c>
      <c r="Z3605" s="90">
        <v>0.61458333333333337</v>
      </c>
      <c r="AA3605" s="89">
        <v>43819.458333333336</v>
      </c>
      <c r="AB3605" s="71">
        <v>43819</v>
      </c>
      <c r="AC3605" s="91">
        <v>0.45833333333333331</v>
      </c>
      <c r="AD3605" s="92">
        <v>0</v>
      </c>
      <c r="AE3605" s="91">
        <v>0.26041666666666663</v>
      </c>
      <c r="AF3605" s="92">
        <v>6.2499999999999991</v>
      </c>
    </row>
    <row r="3606" spans="12:32" ht="12.75" customHeight="1" x14ac:dyDescent="0.3">
      <c r="L3606" s="86">
        <v>7</v>
      </c>
      <c r="M3606" s="87" t="s">
        <v>808</v>
      </c>
      <c r="N3606" s="86" t="s">
        <v>52</v>
      </c>
      <c r="O3606" s="87" t="s">
        <v>843</v>
      </c>
      <c r="P3606" s="87" t="s">
        <v>1242</v>
      </c>
      <c r="Q3606" s="38"/>
      <c r="R3606" s="38"/>
      <c r="S3606" s="38"/>
      <c r="T3606" s="38"/>
      <c r="U3606" s="88" t="s">
        <v>540</v>
      </c>
      <c r="V3606" s="88" t="s">
        <v>4526</v>
      </c>
      <c r="W3606" s="88" t="s">
        <v>4572</v>
      </c>
      <c r="X3606" s="89">
        <v>43817.614583333336</v>
      </c>
      <c r="Y3606" s="71">
        <v>43817</v>
      </c>
      <c r="Z3606" s="90">
        <v>0.61458333333333337</v>
      </c>
      <c r="AA3606" s="89">
        <v>43817.6875</v>
      </c>
      <c r="AB3606" s="71">
        <v>43817</v>
      </c>
      <c r="AC3606" s="91">
        <v>0.6875</v>
      </c>
      <c r="AD3606" s="92">
        <v>0</v>
      </c>
      <c r="AE3606" s="91">
        <v>7.2916666664241347E-2</v>
      </c>
      <c r="AF3606" s="92">
        <v>1.7499999999417923</v>
      </c>
    </row>
    <row r="3607" spans="12:32" ht="12.75" customHeight="1" x14ac:dyDescent="0.3">
      <c r="L3607" s="86">
        <v>7</v>
      </c>
      <c r="M3607" s="87" t="s">
        <v>808</v>
      </c>
      <c r="N3607" s="86" t="s">
        <v>52</v>
      </c>
      <c r="O3607" s="87" t="s">
        <v>843</v>
      </c>
      <c r="P3607" s="87" t="s">
        <v>1242</v>
      </c>
      <c r="Q3607" s="38"/>
      <c r="R3607" s="38"/>
      <c r="S3607" s="38"/>
      <c r="T3607" s="38"/>
      <c r="U3607" s="88" t="s">
        <v>540</v>
      </c>
      <c r="V3607" s="88" t="s">
        <v>4526</v>
      </c>
      <c r="W3607" s="88" t="s">
        <v>4573</v>
      </c>
      <c r="X3607" s="89">
        <v>43815.708333333336</v>
      </c>
      <c r="Y3607" s="71">
        <v>43815</v>
      </c>
      <c r="Z3607" s="90">
        <v>0.70833333333333337</v>
      </c>
      <c r="AA3607" s="89">
        <v>43816.645833333336</v>
      </c>
      <c r="AB3607" s="71">
        <v>43816</v>
      </c>
      <c r="AC3607" s="91">
        <v>0.64583333333333337</v>
      </c>
      <c r="AD3607" s="92">
        <v>0</v>
      </c>
      <c r="AE3607" s="91">
        <v>0.35416666666666669</v>
      </c>
      <c r="AF3607" s="92">
        <v>8.5</v>
      </c>
    </row>
    <row r="3608" spans="12:32" ht="12.75" customHeight="1" x14ac:dyDescent="0.3">
      <c r="L3608" s="86">
        <v>7</v>
      </c>
      <c r="M3608" s="87" t="s">
        <v>808</v>
      </c>
      <c r="N3608" s="86" t="s">
        <v>52</v>
      </c>
      <c r="O3608" s="87" t="s">
        <v>843</v>
      </c>
      <c r="P3608" s="87" t="s">
        <v>1242</v>
      </c>
      <c r="Q3608" s="38"/>
      <c r="R3608" s="38"/>
      <c r="S3608" s="38"/>
      <c r="T3608" s="38"/>
      <c r="U3608" s="88" t="s">
        <v>540</v>
      </c>
      <c r="V3608" s="88" t="s">
        <v>4526</v>
      </c>
      <c r="W3608" s="88" t="s">
        <v>4574</v>
      </c>
      <c r="X3608" s="89">
        <v>43809.416666666664</v>
      </c>
      <c r="Y3608" s="71">
        <v>43809</v>
      </c>
      <c r="Z3608" s="90">
        <v>0.41666666666666669</v>
      </c>
      <c r="AA3608" s="89">
        <v>43809.5625</v>
      </c>
      <c r="AB3608" s="71">
        <v>43809</v>
      </c>
      <c r="AC3608" s="91">
        <v>0.5625</v>
      </c>
      <c r="AD3608" s="92">
        <v>0</v>
      </c>
      <c r="AE3608" s="91">
        <v>0.14583333333575865</v>
      </c>
      <c r="AF3608" s="92">
        <v>3.5000000000582077</v>
      </c>
    </row>
    <row r="3609" spans="12:32" ht="12.75" customHeight="1" x14ac:dyDescent="0.3">
      <c r="L3609" s="86">
        <v>7</v>
      </c>
      <c r="M3609" s="87" t="s">
        <v>808</v>
      </c>
      <c r="N3609" s="86" t="s">
        <v>52</v>
      </c>
      <c r="O3609" s="87" t="s">
        <v>843</v>
      </c>
      <c r="P3609" s="87" t="s">
        <v>1242</v>
      </c>
      <c r="Q3609" s="38"/>
      <c r="R3609" s="38"/>
      <c r="S3609" s="38"/>
      <c r="T3609" s="38"/>
      <c r="U3609" s="88" t="s">
        <v>540</v>
      </c>
      <c r="V3609" s="88" t="s">
        <v>4526</v>
      </c>
      <c r="W3609" s="88" t="s">
        <v>4575</v>
      </c>
      <c r="X3609" s="89">
        <v>43802.479166666664</v>
      </c>
      <c r="Y3609" s="71">
        <v>43802</v>
      </c>
      <c r="Z3609" s="90">
        <v>0.47916666666666669</v>
      </c>
      <c r="AA3609" s="89">
        <v>43802.604166666664</v>
      </c>
      <c r="AB3609" s="71">
        <v>43802</v>
      </c>
      <c r="AC3609" s="91">
        <v>0.60416666666666663</v>
      </c>
      <c r="AD3609" s="92">
        <v>0</v>
      </c>
      <c r="AE3609" s="91">
        <v>0.125</v>
      </c>
      <c r="AF3609" s="92">
        <v>3</v>
      </c>
    </row>
    <row r="3610" spans="12:32" ht="12.75" customHeight="1" x14ac:dyDescent="0.3">
      <c r="L3610" s="86">
        <v>7</v>
      </c>
      <c r="M3610" s="87" t="s">
        <v>808</v>
      </c>
      <c r="N3610" s="86" t="s">
        <v>52</v>
      </c>
      <c r="O3610" s="87" t="s">
        <v>843</v>
      </c>
      <c r="P3610" s="87" t="s">
        <v>1242</v>
      </c>
      <c r="Q3610" s="38"/>
      <c r="R3610" s="38"/>
      <c r="S3610" s="38"/>
      <c r="T3610" s="38"/>
      <c r="U3610" s="88" t="s">
        <v>540</v>
      </c>
      <c r="V3610" s="88" t="s">
        <v>4526</v>
      </c>
      <c r="W3610" s="88" t="s">
        <v>4576</v>
      </c>
      <c r="X3610" s="89">
        <v>43805.479166666664</v>
      </c>
      <c r="Y3610" s="71">
        <v>43805</v>
      </c>
      <c r="Z3610" s="90">
        <v>0.47916666666666669</v>
      </c>
      <c r="AA3610" s="89">
        <v>43805.697916666664</v>
      </c>
      <c r="AB3610" s="71">
        <v>43805</v>
      </c>
      <c r="AC3610" s="91">
        <v>0.69791666666666663</v>
      </c>
      <c r="AD3610" s="92">
        <v>0</v>
      </c>
      <c r="AE3610" s="91">
        <v>0.21875</v>
      </c>
      <c r="AF3610" s="92">
        <v>5.25</v>
      </c>
    </row>
    <row r="3611" spans="12:32" ht="12.75" customHeight="1" x14ac:dyDescent="0.3">
      <c r="L3611" s="86">
        <v>7</v>
      </c>
      <c r="M3611" s="87" t="s">
        <v>808</v>
      </c>
      <c r="N3611" s="86" t="s">
        <v>52</v>
      </c>
      <c r="O3611" s="87" t="s">
        <v>843</v>
      </c>
      <c r="P3611" s="87" t="s">
        <v>1242</v>
      </c>
      <c r="Q3611" s="38"/>
      <c r="R3611" s="38"/>
      <c r="S3611" s="38"/>
      <c r="T3611" s="38"/>
      <c r="U3611" s="88" t="s">
        <v>540</v>
      </c>
      <c r="V3611" s="88" t="s">
        <v>4526</v>
      </c>
      <c r="W3611" s="88" t="s">
        <v>4577</v>
      </c>
      <c r="X3611" s="89">
        <v>43822.489583333336</v>
      </c>
      <c r="Y3611" s="71">
        <v>43822</v>
      </c>
      <c r="Z3611" s="90">
        <v>0.48958333333333331</v>
      </c>
      <c r="AA3611" s="89">
        <v>43822.53125</v>
      </c>
      <c r="AB3611" s="71">
        <v>43822</v>
      </c>
      <c r="AC3611" s="91">
        <v>1.53125</v>
      </c>
      <c r="AD3611" s="92">
        <v>0</v>
      </c>
      <c r="AE3611" s="91">
        <v>4.1666666664241347E-2</v>
      </c>
      <c r="AF3611" s="92">
        <v>0.99999999994179234</v>
      </c>
    </row>
    <row r="3612" spans="12:32" ht="12.75" customHeight="1" x14ac:dyDescent="0.3">
      <c r="L3612" s="86">
        <v>7</v>
      </c>
      <c r="M3612" s="87" t="s">
        <v>808</v>
      </c>
      <c r="N3612" s="86" t="s">
        <v>52</v>
      </c>
      <c r="O3612" s="87" t="s">
        <v>843</v>
      </c>
      <c r="P3612" s="87" t="s">
        <v>1242</v>
      </c>
      <c r="Q3612" s="38"/>
      <c r="R3612" s="38"/>
      <c r="S3612" s="38"/>
      <c r="T3612" s="38"/>
      <c r="U3612" s="88" t="s">
        <v>540</v>
      </c>
      <c r="V3612" s="88" t="s">
        <v>4526</v>
      </c>
      <c r="W3612" s="88" t="s">
        <v>4578</v>
      </c>
      <c r="X3612" s="89">
        <v>43829.489583333336</v>
      </c>
      <c r="Y3612" s="71">
        <v>43829</v>
      </c>
      <c r="Z3612" s="90">
        <v>0.48958333333333331</v>
      </c>
      <c r="AA3612" s="89">
        <v>43829.541666666664</v>
      </c>
      <c r="AB3612" s="71">
        <v>43829</v>
      </c>
      <c r="AC3612" s="91">
        <v>0.54166666666666663</v>
      </c>
      <c r="AD3612" s="92">
        <v>0</v>
      </c>
      <c r="AE3612" s="91">
        <v>5.2083333328482695E-2</v>
      </c>
      <c r="AF3612" s="92">
        <v>1.2499999998835847</v>
      </c>
    </row>
    <row r="3613" spans="12:32" ht="12.75" customHeight="1" x14ac:dyDescent="0.3">
      <c r="L3613" s="86">
        <v>7</v>
      </c>
      <c r="M3613" s="87" t="s">
        <v>808</v>
      </c>
      <c r="N3613" s="86" t="s">
        <v>52</v>
      </c>
      <c r="O3613" s="87" t="s">
        <v>843</v>
      </c>
      <c r="P3613" s="87" t="s">
        <v>1242</v>
      </c>
      <c r="Q3613" s="38"/>
      <c r="R3613" s="38"/>
      <c r="S3613" s="38"/>
      <c r="T3613" s="38"/>
      <c r="U3613" s="88" t="s">
        <v>540</v>
      </c>
      <c r="V3613" s="88" t="s">
        <v>4526</v>
      </c>
      <c r="W3613" s="88" t="s">
        <v>4579</v>
      </c>
      <c r="X3613" s="89">
        <v>43815.520833333336</v>
      </c>
      <c r="Y3613" s="71">
        <v>43815</v>
      </c>
      <c r="Z3613" s="90">
        <v>0.52083333333333337</v>
      </c>
      <c r="AA3613" s="89">
        <v>43815.604166666664</v>
      </c>
      <c r="AB3613" s="71">
        <v>43815</v>
      </c>
      <c r="AC3613" s="91">
        <v>0.60416666666666663</v>
      </c>
      <c r="AD3613" s="92">
        <v>0</v>
      </c>
      <c r="AE3613" s="91">
        <v>8.3333333328482695E-2</v>
      </c>
      <c r="AF3613" s="92">
        <v>1.9999999998835847</v>
      </c>
    </row>
    <row r="3614" spans="12:32" ht="12.75" customHeight="1" x14ac:dyDescent="0.3">
      <c r="L3614" s="86">
        <v>7</v>
      </c>
      <c r="M3614" s="87" t="s">
        <v>808</v>
      </c>
      <c r="N3614" s="86" t="s">
        <v>52</v>
      </c>
      <c r="O3614" s="87" t="s">
        <v>843</v>
      </c>
      <c r="P3614" s="87" t="s">
        <v>1242</v>
      </c>
      <c r="Q3614" s="38"/>
      <c r="R3614" s="38"/>
      <c r="S3614" s="38"/>
      <c r="T3614" s="38"/>
      <c r="U3614" s="88" t="s">
        <v>540</v>
      </c>
      <c r="V3614" s="88" t="s">
        <v>4526</v>
      </c>
      <c r="W3614" s="88" t="s">
        <v>4580</v>
      </c>
      <c r="X3614" s="89">
        <v>43826.520833333336</v>
      </c>
      <c r="Y3614" s="71">
        <v>43826</v>
      </c>
      <c r="Z3614" s="90">
        <v>0.52083333333333337</v>
      </c>
      <c r="AA3614" s="89">
        <v>43826.6875</v>
      </c>
      <c r="AB3614" s="71">
        <v>43826</v>
      </c>
      <c r="AC3614" s="91">
        <v>0.6875</v>
      </c>
      <c r="AD3614" s="92">
        <v>0</v>
      </c>
      <c r="AE3614" s="91">
        <v>0.16666666666424135</v>
      </c>
      <c r="AF3614" s="92">
        <v>3.9999999999417923</v>
      </c>
    </row>
    <row r="3615" spans="12:32" ht="12.75" customHeight="1" x14ac:dyDescent="0.3">
      <c r="L3615" s="86">
        <v>7</v>
      </c>
      <c r="M3615" s="87" t="s">
        <v>808</v>
      </c>
      <c r="N3615" s="86" t="s">
        <v>52</v>
      </c>
      <c r="O3615" s="87" t="s">
        <v>828</v>
      </c>
      <c r="P3615" s="87" t="s">
        <v>829</v>
      </c>
      <c r="Q3615" s="38"/>
      <c r="R3615" s="38"/>
      <c r="S3615" s="38"/>
      <c r="T3615" s="38"/>
      <c r="U3615" s="88" t="s">
        <v>540</v>
      </c>
      <c r="V3615" s="88" t="s">
        <v>4608</v>
      </c>
      <c r="W3615" s="88" t="s">
        <v>4622</v>
      </c>
      <c r="X3615" s="89">
        <v>43809.385416666664</v>
      </c>
      <c r="Y3615" s="71">
        <v>43809</v>
      </c>
      <c r="Z3615" s="90">
        <v>0.38541666666666669</v>
      </c>
      <c r="AA3615" s="89">
        <v>43809.708333333336</v>
      </c>
      <c r="AB3615" s="71">
        <v>43809</v>
      </c>
      <c r="AC3615" s="91">
        <v>0.70833333333333337</v>
      </c>
      <c r="AD3615" s="92">
        <v>0</v>
      </c>
      <c r="AE3615" s="91">
        <v>0.32291666667151731</v>
      </c>
      <c r="AF3615" s="92">
        <v>7.7500000001164153</v>
      </c>
    </row>
    <row r="3616" spans="12:32" ht="12.75" customHeight="1" x14ac:dyDescent="0.3">
      <c r="L3616" s="86">
        <v>7</v>
      </c>
      <c r="M3616" s="87" t="s">
        <v>808</v>
      </c>
      <c r="N3616" s="86" t="s">
        <v>52</v>
      </c>
      <c r="O3616" s="87" t="s">
        <v>828</v>
      </c>
      <c r="P3616" s="87" t="s">
        <v>829</v>
      </c>
      <c r="Q3616" s="38"/>
      <c r="R3616" s="38"/>
      <c r="S3616" s="38"/>
      <c r="T3616" s="38"/>
      <c r="U3616" s="88" t="s">
        <v>540</v>
      </c>
      <c r="V3616" s="88" t="s">
        <v>4634</v>
      </c>
      <c r="W3616" s="88" t="s">
        <v>4655</v>
      </c>
      <c r="X3616" s="89">
        <v>43809.375</v>
      </c>
      <c r="Y3616" s="71">
        <v>43809</v>
      </c>
      <c r="Z3616" s="90">
        <v>0.375</v>
      </c>
      <c r="AA3616" s="89">
        <v>43809.729166666664</v>
      </c>
      <c r="AB3616" s="71">
        <v>43809</v>
      </c>
      <c r="AC3616" s="91">
        <v>0.72916666666666663</v>
      </c>
      <c r="AD3616" s="92">
        <v>0</v>
      </c>
      <c r="AE3616" s="91">
        <v>0.35416666666424135</v>
      </c>
      <c r="AF3616" s="92">
        <v>8.4999999999417923</v>
      </c>
    </row>
    <row r="3617" spans="12:32" ht="12.75" customHeight="1" x14ac:dyDescent="0.3">
      <c r="L3617" s="86">
        <v>7</v>
      </c>
      <c r="M3617" s="87" t="s">
        <v>808</v>
      </c>
      <c r="N3617" s="86" t="s">
        <v>52</v>
      </c>
      <c r="O3617" s="87" t="s">
        <v>828</v>
      </c>
      <c r="P3617" s="87" t="s">
        <v>829</v>
      </c>
      <c r="Q3617" s="38"/>
      <c r="R3617" s="38"/>
      <c r="S3617" s="38"/>
      <c r="T3617" s="38"/>
      <c r="U3617" s="88" t="s">
        <v>540</v>
      </c>
      <c r="V3617" s="88" t="s">
        <v>4634</v>
      </c>
      <c r="W3617" s="88" t="s">
        <v>4656</v>
      </c>
      <c r="X3617" s="89">
        <v>43818.395833333336</v>
      </c>
      <c r="Y3617" s="71">
        <v>43818</v>
      </c>
      <c r="Z3617" s="90">
        <v>0.39583333333333331</v>
      </c>
      <c r="AA3617" s="89">
        <v>43818.447916666664</v>
      </c>
      <c r="AB3617" s="71">
        <v>43818</v>
      </c>
      <c r="AC3617" s="91">
        <v>0.44791666666666669</v>
      </c>
      <c r="AD3617" s="92">
        <v>0</v>
      </c>
      <c r="AE3617" s="91">
        <v>5.2083333328482695E-2</v>
      </c>
      <c r="AF3617" s="92">
        <v>1.2499999998835847</v>
      </c>
    </row>
    <row r="3618" spans="12:32" ht="12.75" customHeight="1" x14ac:dyDescent="0.3">
      <c r="L3618" s="86">
        <v>7</v>
      </c>
      <c r="M3618" s="87" t="s">
        <v>808</v>
      </c>
      <c r="N3618" s="86" t="s">
        <v>52</v>
      </c>
      <c r="O3618" s="87" t="s">
        <v>828</v>
      </c>
      <c r="P3618" s="87" t="s">
        <v>829</v>
      </c>
      <c r="Q3618" s="38"/>
      <c r="R3618" s="38"/>
      <c r="S3618" s="38"/>
      <c r="T3618" s="38"/>
      <c r="U3618" s="88" t="s">
        <v>540</v>
      </c>
      <c r="V3618" s="88" t="s">
        <v>4634</v>
      </c>
      <c r="W3618" s="88" t="s">
        <v>4657</v>
      </c>
      <c r="X3618" s="89">
        <v>43804.395833333336</v>
      </c>
      <c r="Y3618" s="71">
        <v>43804</v>
      </c>
      <c r="Z3618" s="90">
        <v>0.39583333333333331</v>
      </c>
      <c r="AA3618" s="89">
        <v>43804.53125</v>
      </c>
      <c r="AB3618" s="71">
        <v>43804</v>
      </c>
      <c r="AC3618" s="91">
        <v>1.53125</v>
      </c>
      <c r="AD3618" s="92">
        <v>0</v>
      </c>
      <c r="AE3618" s="91">
        <v>0.13541666666424135</v>
      </c>
      <c r="AF3618" s="92">
        <v>3.2499999999417923</v>
      </c>
    </row>
    <row r="3619" spans="12:32" ht="12.75" customHeight="1" x14ac:dyDescent="0.3">
      <c r="L3619" s="86">
        <v>7</v>
      </c>
      <c r="M3619" s="87" t="s">
        <v>808</v>
      </c>
      <c r="N3619" s="86" t="s">
        <v>52</v>
      </c>
      <c r="O3619" s="87" t="s">
        <v>828</v>
      </c>
      <c r="P3619" s="87" t="s">
        <v>829</v>
      </c>
      <c r="Q3619" s="38"/>
      <c r="R3619" s="38"/>
      <c r="S3619" s="38"/>
      <c r="T3619" s="38"/>
      <c r="U3619" s="88" t="s">
        <v>540</v>
      </c>
      <c r="V3619" s="88" t="s">
        <v>4634</v>
      </c>
      <c r="W3619" s="88" t="s">
        <v>4658</v>
      </c>
      <c r="X3619" s="89">
        <v>43811.416666666664</v>
      </c>
      <c r="Y3619" s="71">
        <v>43811</v>
      </c>
      <c r="Z3619" s="90">
        <v>0.41666666666666669</v>
      </c>
      <c r="AA3619" s="89">
        <v>43811.5</v>
      </c>
      <c r="AB3619" s="71">
        <v>43811</v>
      </c>
      <c r="AC3619" s="91">
        <v>1.5</v>
      </c>
      <c r="AD3619" s="92">
        <v>0</v>
      </c>
      <c r="AE3619" s="91">
        <v>8.3333333335758653E-2</v>
      </c>
      <c r="AF3619" s="92">
        <v>2.0000000000582077</v>
      </c>
    </row>
    <row r="3620" spans="12:32" ht="12.75" customHeight="1" x14ac:dyDescent="0.3">
      <c r="L3620" s="86">
        <v>7</v>
      </c>
      <c r="M3620" s="87" t="s">
        <v>808</v>
      </c>
      <c r="N3620" s="86" t="s">
        <v>52</v>
      </c>
      <c r="O3620" s="87" t="s">
        <v>828</v>
      </c>
      <c r="P3620" s="87" t="s">
        <v>829</v>
      </c>
      <c r="Q3620" s="38"/>
      <c r="R3620" s="38"/>
      <c r="S3620" s="38"/>
      <c r="T3620" s="38"/>
      <c r="U3620" s="88" t="s">
        <v>540</v>
      </c>
      <c r="V3620" s="88" t="s">
        <v>4634</v>
      </c>
      <c r="W3620" s="88" t="s">
        <v>4659</v>
      </c>
      <c r="X3620" s="89">
        <v>43803.46875</v>
      </c>
      <c r="Y3620" s="71">
        <v>43803</v>
      </c>
      <c r="Z3620" s="90">
        <v>0.46875</v>
      </c>
      <c r="AA3620" s="89">
        <v>43803.583333333336</v>
      </c>
      <c r="AB3620" s="71">
        <v>43803</v>
      </c>
      <c r="AC3620" s="91">
        <v>0.58333333333333337</v>
      </c>
      <c r="AD3620" s="92">
        <v>0</v>
      </c>
      <c r="AE3620" s="91">
        <v>0.11458333333575865</v>
      </c>
      <c r="AF3620" s="92">
        <v>2.7500000000582077</v>
      </c>
    </row>
    <row r="3621" spans="12:32" ht="12.75" customHeight="1" x14ac:dyDescent="0.3">
      <c r="L3621" s="86">
        <v>7</v>
      </c>
      <c r="M3621" s="87" t="s">
        <v>808</v>
      </c>
      <c r="N3621" s="86" t="s">
        <v>52</v>
      </c>
      <c r="O3621" s="87" t="s">
        <v>828</v>
      </c>
      <c r="P3621" s="87" t="s">
        <v>829</v>
      </c>
      <c r="Q3621" s="38"/>
      <c r="R3621" s="38"/>
      <c r="S3621" s="38"/>
      <c r="T3621" s="38"/>
      <c r="U3621" s="88" t="s">
        <v>540</v>
      </c>
      <c r="V3621" s="88" t="s">
        <v>4667</v>
      </c>
      <c r="W3621" s="88" t="s">
        <v>4676</v>
      </c>
      <c r="X3621" s="89">
        <v>43823.4375</v>
      </c>
      <c r="Y3621" s="71">
        <v>43823</v>
      </c>
      <c r="Z3621" s="90">
        <v>0.4375</v>
      </c>
      <c r="AA3621" s="89">
        <v>43823.729166666664</v>
      </c>
      <c r="AB3621" s="71">
        <v>43823</v>
      </c>
      <c r="AC3621" s="91">
        <v>0.72916666666666663</v>
      </c>
      <c r="AD3621" s="92">
        <v>0</v>
      </c>
      <c r="AE3621" s="91">
        <v>0.29166666666424135</v>
      </c>
      <c r="AF3621" s="92">
        <v>6.9999999999417923</v>
      </c>
    </row>
    <row r="3622" spans="12:32" ht="12.75" customHeight="1" x14ac:dyDescent="0.3">
      <c r="L3622" s="86">
        <v>7</v>
      </c>
      <c r="M3622" s="87" t="s">
        <v>808</v>
      </c>
      <c r="N3622" s="86" t="s">
        <v>52</v>
      </c>
      <c r="O3622" s="87" t="s">
        <v>828</v>
      </c>
      <c r="P3622" s="87" t="s">
        <v>829</v>
      </c>
      <c r="Q3622" s="38"/>
      <c r="R3622" s="38"/>
      <c r="S3622" s="38"/>
      <c r="T3622" s="38"/>
      <c r="U3622" s="88" t="s">
        <v>540</v>
      </c>
      <c r="V3622" s="88" t="s">
        <v>4667</v>
      </c>
      <c r="W3622" s="88" t="s">
        <v>4677</v>
      </c>
      <c r="X3622" s="89">
        <v>43818.4375</v>
      </c>
      <c r="Y3622" s="71">
        <v>43818</v>
      </c>
      <c r="Z3622" s="90">
        <v>0.4375</v>
      </c>
      <c r="AA3622" s="89">
        <v>43818.729166666664</v>
      </c>
      <c r="AB3622" s="71">
        <v>43818</v>
      </c>
      <c r="AC3622" s="91">
        <v>0.72916666666666663</v>
      </c>
      <c r="AD3622" s="92">
        <v>0</v>
      </c>
      <c r="AE3622" s="91">
        <v>0.29166666666424135</v>
      </c>
      <c r="AF3622" s="92">
        <v>6.9999999999417923</v>
      </c>
    </row>
    <row r="3623" spans="12:32" ht="12.75" customHeight="1" x14ac:dyDescent="0.3">
      <c r="L3623" s="86">
        <v>7</v>
      </c>
      <c r="M3623" s="87" t="s">
        <v>808</v>
      </c>
      <c r="N3623" s="86" t="s">
        <v>52</v>
      </c>
      <c r="O3623" s="87" t="s">
        <v>828</v>
      </c>
      <c r="P3623" s="87" t="s">
        <v>829</v>
      </c>
      <c r="Q3623" s="38"/>
      <c r="R3623" s="38"/>
      <c r="S3623" s="38"/>
      <c r="T3623" s="38"/>
      <c r="U3623" s="88" t="s">
        <v>540</v>
      </c>
      <c r="V3623" s="88" t="s">
        <v>4667</v>
      </c>
      <c r="W3623" s="88" t="s">
        <v>4678</v>
      </c>
      <c r="X3623" s="89">
        <v>43819.4375</v>
      </c>
      <c r="Y3623" s="71">
        <v>43819</v>
      </c>
      <c r="Z3623" s="90">
        <v>0.4375</v>
      </c>
      <c r="AA3623" s="89">
        <v>43819.5625</v>
      </c>
      <c r="AB3623" s="71">
        <v>43819</v>
      </c>
      <c r="AC3623" s="91">
        <v>0.5625</v>
      </c>
      <c r="AD3623" s="92">
        <v>0</v>
      </c>
      <c r="AE3623" s="91">
        <v>0.125</v>
      </c>
      <c r="AF3623" s="92">
        <v>3</v>
      </c>
    </row>
    <row r="3624" spans="12:32" ht="12.75" customHeight="1" x14ac:dyDescent="0.3">
      <c r="L3624" s="86">
        <v>7</v>
      </c>
      <c r="M3624" s="87" t="s">
        <v>808</v>
      </c>
      <c r="N3624" s="86" t="s">
        <v>52</v>
      </c>
      <c r="O3624" s="87" t="s">
        <v>828</v>
      </c>
      <c r="P3624" s="87" t="s">
        <v>829</v>
      </c>
      <c r="Q3624" s="38"/>
      <c r="R3624" s="38"/>
      <c r="S3624" s="38"/>
      <c r="T3624" s="38"/>
      <c r="U3624" s="88" t="s">
        <v>540</v>
      </c>
      <c r="V3624" s="88" t="s">
        <v>4688</v>
      </c>
      <c r="W3624" s="88" t="s">
        <v>4717</v>
      </c>
      <c r="X3624" s="89">
        <v>43830.583333333336</v>
      </c>
      <c r="Y3624" s="71">
        <v>43830</v>
      </c>
      <c r="Z3624" s="90">
        <v>0.58333333333333337</v>
      </c>
      <c r="AA3624" s="89">
        <v>43830.708333333336</v>
      </c>
      <c r="AB3624" s="71">
        <v>43830</v>
      </c>
      <c r="AC3624" s="91">
        <v>0.70833333333333337</v>
      </c>
      <c r="AD3624" s="92">
        <v>0</v>
      </c>
      <c r="AE3624" s="91">
        <v>0.125</v>
      </c>
      <c r="AF3624" s="92">
        <v>3</v>
      </c>
    </row>
    <row r="3625" spans="12:32" ht="12.75" customHeight="1" x14ac:dyDescent="0.3">
      <c r="L3625" s="86">
        <v>7</v>
      </c>
      <c r="M3625" s="87" t="s">
        <v>808</v>
      </c>
      <c r="N3625" s="86" t="s">
        <v>52</v>
      </c>
      <c r="O3625" s="87" t="s">
        <v>828</v>
      </c>
      <c r="P3625" s="87" t="s">
        <v>829</v>
      </c>
      <c r="Q3625" s="38"/>
      <c r="R3625" s="38"/>
      <c r="S3625" s="38"/>
      <c r="T3625" s="38"/>
      <c r="U3625" s="88" t="s">
        <v>540</v>
      </c>
      <c r="V3625" s="88" t="s">
        <v>4688</v>
      </c>
      <c r="W3625" s="88" t="s">
        <v>4718</v>
      </c>
      <c r="X3625" s="89">
        <v>43811.645833333336</v>
      </c>
      <c r="Y3625" s="71">
        <v>43811</v>
      </c>
      <c r="Z3625" s="90">
        <v>0.64583333333333337</v>
      </c>
      <c r="AA3625" s="89">
        <v>43811.8125</v>
      </c>
      <c r="AB3625" s="71">
        <v>43811</v>
      </c>
      <c r="AC3625" s="91">
        <v>0.8125</v>
      </c>
      <c r="AD3625" s="92">
        <v>0</v>
      </c>
      <c r="AE3625" s="91">
        <v>0.16666666666424135</v>
      </c>
      <c r="AF3625" s="92">
        <v>3.9999999999417923</v>
      </c>
    </row>
    <row r="3626" spans="12:32" ht="12.75" customHeight="1" x14ac:dyDescent="0.3">
      <c r="L3626" s="86">
        <v>7</v>
      </c>
      <c r="M3626" s="87" t="s">
        <v>808</v>
      </c>
      <c r="N3626" s="86" t="s">
        <v>52</v>
      </c>
      <c r="O3626" s="87" t="s">
        <v>828</v>
      </c>
      <c r="P3626" s="87" t="s">
        <v>829</v>
      </c>
      <c r="Q3626" s="38"/>
      <c r="R3626" s="38"/>
      <c r="S3626" s="38"/>
      <c r="T3626" s="38"/>
      <c r="U3626" s="88" t="s">
        <v>540</v>
      </c>
      <c r="V3626" s="88" t="s">
        <v>4688</v>
      </c>
      <c r="W3626" s="88" t="s">
        <v>4719</v>
      </c>
      <c r="X3626" s="89">
        <v>43819.5</v>
      </c>
      <c r="Y3626" s="71">
        <v>43819</v>
      </c>
      <c r="Z3626" s="90">
        <v>0.5</v>
      </c>
      <c r="AA3626" s="89">
        <v>43819.604166666664</v>
      </c>
      <c r="AB3626" s="71">
        <v>43819</v>
      </c>
      <c r="AC3626" s="91">
        <v>0.60416666666666663</v>
      </c>
      <c r="AD3626" s="92">
        <v>0</v>
      </c>
      <c r="AE3626" s="91">
        <v>0.10416666666424135</v>
      </c>
      <c r="AF3626" s="92">
        <v>2.4999999999417923</v>
      </c>
    </row>
    <row r="3627" spans="12:32" ht="12.75" customHeight="1" x14ac:dyDescent="0.3">
      <c r="L3627" s="86">
        <v>7</v>
      </c>
      <c r="M3627" s="87" t="s">
        <v>808</v>
      </c>
      <c r="N3627" s="86" t="s">
        <v>52</v>
      </c>
      <c r="O3627" s="87" t="s">
        <v>849</v>
      </c>
      <c r="P3627" s="87" t="s">
        <v>901</v>
      </c>
      <c r="Q3627" s="38"/>
      <c r="R3627" s="38"/>
      <c r="S3627" s="38"/>
      <c r="T3627" s="38"/>
      <c r="U3627" s="88" t="s">
        <v>540</v>
      </c>
      <c r="V3627" s="88" t="s">
        <v>4726</v>
      </c>
      <c r="W3627" s="88" t="s">
        <v>4736</v>
      </c>
      <c r="X3627" s="89">
        <v>43809.572916666664</v>
      </c>
      <c r="Y3627" s="71">
        <v>43809</v>
      </c>
      <c r="Z3627" s="90">
        <v>0.57291666666666663</v>
      </c>
      <c r="AA3627" s="89">
        <v>43809.645833333336</v>
      </c>
      <c r="AB3627" s="71">
        <v>43809</v>
      </c>
      <c r="AC3627" s="91">
        <v>0.64583333333333337</v>
      </c>
      <c r="AD3627" s="92">
        <v>0</v>
      </c>
      <c r="AE3627" s="91">
        <v>7.2916666671517305E-2</v>
      </c>
      <c r="AF3627" s="92">
        <v>1.7500000001164153</v>
      </c>
    </row>
    <row r="3628" spans="12:32" ht="12.75" customHeight="1" x14ac:dyDescent="0.3">
      <c r="L3628" s="86">
        <v>7</v>
      </c>
      <c r="M3628" s="87" t="s">
        <v>808</v>
      </c>
      <c r="N3628" s="86" t="s">
        <v>52</v>
      </c>
      <c r="O3628" s="87" t="s">
        <v>849</v>
      </c>
      <c r="P3628" s="87" t="s">
        <v>901</v>
      </c>
      <c r="Q3628" s="38"/>
      <c r="R3628" s="38"/>
      <c r="S3628" s="38"/>
      <c r="T3628" s="38"/>
      <c r="U3628" s="88" t="s">
        <v>540</v>
      </c>
      <c r="V3628" s="88" t="s">
        <v>4726</v>
      </c>
      <c r="W3628" s="88" t="s">
        <v>4737</v>
      </c>
      <c r="X3628" s="89">
        <v>43803.46875</v>
      </c>
      <c r="Y3628" s="71">
        <v>43803</v>
      </c>
      <c r="Z3628" s="90">
        <v>0.46875</v>
      </c>
      <c r="AA3628" s="89">
        <v>43803.604166666664</v>
      </c>
      <c r="AB3628" s="71">
        <v>43803</v>
      </c>
      <c r="AC3628" s="91">
        <v>0.60416666666666663</v>
      </c>
      <c r="AD3628" s="92">
        <v>0</v>
      </c>
      <c r="AE3628" s="91">
        <v>0.13541666666424135</v>
      </c>
      <c r="AF3628" s="92">
        <v>3.2499999999417923</v>
      </c>
    </row>
    <row r="3629" spans="12:32" ht="12.75" customHeight="1" x14ac:dyDescent="0.3">
      <c r="L3629" s="86">
        <v>7</v>
      </c>
      <c r="M3629" s="87" t="s">
        <v>808</v>
      </c>
      <c r="N3629" s="86" t="s">
        <v>52</v>
      </c>
      <c r="O3629" s="87" t="s">
        <v>828</v>
      </c>
      <c r="P3629" s="87" t="s">
        <v>829</v>
      </c>
      <c r="Q3629" s="38"/>
      <c r="R3629" s="38"/>
      <c r="S3629" s="38"/>
      <c r="T3629" s="38"/>
      <c r="U3629" s="88" t="s">
        <v>540</v>
      </c>
      <c r="V3629" s="88" t="s">
        <v>4763</v>
      </c>
      <c r="W3629" s="88" t="s">
        <v>4781</v>
      </c>
      <c r="X3629" s="89">
        <v>43802.4375</v>
      </c>
      <c r="Y3629" s="71">
        <v>43802</v>
      </c>
      <c r="Z3629" s="90">
        <v>0.4375</v>
      </c>
      <c r="AA3629" s="89">
        <v>43802.666666666664</v>
      </c>
      <c r="AB3629" s="71">
        <v>43802</v>
      </c>
      <c r="AC3629" s="91">
        <v>0.66666666666666663</v>
      </c>
      <c r="AD3629" s="92">
        <v>0</v>
      </c>
      <c r="AE3629" s="91">
        <v>0.22916666666424135</v>
      </c>
      <c r="AF3629" s="92">
        <v>5.4999999999417923</v>
      </c>
    </row>
    <row r="3630" spans="12:32" ht="12.75" customHeight="1" x14ac:dyDescent="0.3">
      <c r="L3630" s="86">
        <v>7</v>
      </c>
      <c r="M3630" s="87" t="s">
        <v>808</v>
      </c>
      <c r="N3630" s="86" t="s">
        <v>52</v>
      </c>
      <c r="O3630" s="87" t="s">
        <v>828</v>
      </c>
      <c r="P3630" s="87" t="s">
        <v>829</v>
      </c>
      <c r="Q3630" s="38"/>
      <c r="R3630" s="38"/>
      <c r="S3630" s="38"/>
      <c r="T3630" s="38"/>
      <c r="U3630" s="88" t="s">
        <v>540</v>
      </c>
      <c r="V3630" s="88" t="s">
        <v>4763</v>
      </c>
      <c r="W3630" s="88" t="s">
        <v>4782</v>
      </c>
      <c r="X3630" s="89">
        <v>43810.4375</v>
      </c>
      <c r="Y3630" s="71">
        <v>43810</v>
      </c>
      <c r="Z3630" s="90">
        <v>0.4375</v>
      </c>
      <c r="AA3630" s="89">
        <v>43810.645833333336</v>
      </c>
      <c r="AB3630" s="71">
        <v>43810</v>
      </c>
      <c r="AC3630" s="91">
        <v>0.64583333333333337</v>
      </c>
      <c r="AD3630" s="92">
        <v>0</v>
      </c>
      <c r="AE3630" s="91">
        <v>0.20833333333575865</v>
      </c>
      <c r="AF3630" s="92">
        <v>5.0000000000582077</v>
      </c>
    </row>
    <row r="3631" spans="12:32" ht="12.75" customHeight="1" x14ac:dyDescent="0.3">
      <c r="L3631" s="86">
        <v>7</v>
      </c>
      <c r="M3631" s="87" t="s">
        <v>808</v>
      </c>
      <c r="N3631" s="86" t="s">
        <v>52</v>
      </c>
      <c r="O3631" s="87" t="s">
        <v>828</v>
      </c>
      <c r="P3631" s="87" t="s">
        <v>829</v>
      </c>
      <c r="Q3631" s="38"/>
      <c r="R3631" s="38"/>
      <c r="S3631" s="38"/>
      <c r="T3631" s="38"/>
      <c r="U3631" s="88" t="s">
        <v>540</v>
      </c>
      <c r="V3631" s="88" t="s">
        <v>4763</v>
      </c>
      <c r="W3631" s="88" t="s">
        <v>4783</v>
      </c>
      <c r="X3631" s="89">
        <v>43829.458333333336</v>
      </c>
      <c r="Y3631" s="71">
        <v>43829</v>
      </c>
      <c r="Z3631" s="90">
        <v>0.45833333333333331</v>
      </c>
      <c r="AA3631" s="89">
        <v>43829.604166666664</v>
      </c>
      <c r="AB3631" s="71">
        <v>43829</v>
      </c>
      <c r="AC3631" s="91">
        <v>0.60416666666666663</v>
      </c>
      <c r="AD3631" s="92">
        <v>0</v>
      </c>
      <c r="AE3631" s="91">
        <v>0.14583333332848269</v>
      </c>
      <c r="AF3631" s="92">
        <v>3.4999999998835847</v>
      </c>
    </row>
    <row r="3632" spans="12:32" ht="12.75" customHeight="1" x14ac:dyDescent="0.3">
      <c r="L3632" s="86">
        <v>7</v>
      </c>
      <c r="M3632" s="87" t="s">
        <v>808</v>
      </c>
      <c r="N3632" s="86" t="s">
        <v>52</v>
      </c>
      <c r="O3632" s="87" t="s">
        <v>828</v>
      </c>
      <c r="P3632" s="87" t="s">
        <v>829</v>
      </c>
      <c r="Q3632" s="38"/>
      <c r="R3632" s="38"/>
      <c r="S3632" s="38"/>
      <c r="T3632" s="38"/>
      <c r="U3632" s="88" t="s">
        <v>540</v>
      </c>
      <c r="V3632" s="88" t="s">
        <v>4763</v>
      </c>
      <c r="W3632" s="88" t="s">
        <v>4784</v>
      </c>
      <c r="X3632" s="89">
        <v>43816.46875</v>
      </c>
      <c r="Y3632" s="71">
        <v>43816</v>
      </c>
      <c r="Z3632" s="90">
        <v>0.46875</v>
      </c>
      <c r="AA3632" s="89">
        <v>43817.416666666664</v>
      </c>
      <c r="AB3632" s="71">
        <v>43817</v>
      </c>
      <c r="AC3632" s="91">
        <v>0.41666666666666669</v>
      </c>
      <c r="AD3632" s="92">
        <v>0</v>
      </c>
      <c r="AE3632" s="91">
        <v>0.36458333333333337</v>
      </c>
      <c r="AF3632" s="92">
        <v>8.75</v>
      </c>
    </row>
    <row r="3633" spans="12:32" ht="12.75" customHeight="1" x14ac:dyDescent="0.3">
      <c r="L3633" s="86">
        <v>7</v>
      </c>
      <c r="M3633" s="87" t="s">
        <v>808</v>
      </c>
      <c r="N3633" s="86" t="s">
        <v>52</v>
      </c>
      <c r="O3633" s="87" t="s">
        <v>828</v>
      </c>
      <c r="P3633" s="87" t="s">
        <v>829</v>
      </c>
      <c r="Q3633" s="38"/>
      <c r="R3633" s="38"/>
      <c r="S3633" s="38"/>
      <c r="T3633" s="38"/>
      <c r="U3633" s="88" t="s">
        <v>540</v>
      </c>
      <c r="V3633" s="88" t="s">
        <v>794</v>
      </c>
      <c r="W3633" s="88" t="s">
        <v>4823</v>
      </c>
      <c r="X3633" s="89">
        <v>43830.5</v>
      </c>
      <c r="Y3633" s="71">
        <v>43830</v>
      </c>
      <c r="Z3633" s="90">
        <v>0.5</v>
      </c>
      <c r="AA3633" s="89">
        <v>43830.864583333336</v>
      </c>
      <c r="AB3633" s="71">
        <v>43830</v>
      </c>
      <c r="AC3633" s="91">
        <v>0.86458333333333326</v>
      </c>
      <c r="AD3633" s="92">
        <v>0</v>
      </c>
      <c r="AE3633" s="91">
        <v>0.36458333333575865</v>
      </c>
      <c r="AF3633" s="92">
        <v>8.7500000000582077</v>
      </c>
    </row>
    <row r="3634" spans="12:32" ht="12.75" customHeight="1" x14ac:dyDescent="0.3">
      <c r="L3634" s="86">
        <v>7</v>
      </c>
      <c r="M3634" s="87" t="s">
        <v>808</v>
      </c>
      <c r="N3634" s="86" t="s">
        <v>52</v>
      </c>
      <c r="O3634" s="87" t="s">
        <v>843</v>
      </c>
      <c r="P3634" s="87" t="s">
        <v>844</v>
      </c>
      <c r="Q3634" s="38"/>
      <c r="R3634" s="38"/>
      <c r="S3634" s="38"/>
      <c r="T3634" s="38"/>
      <c r="U3634" s="88" t="s">
        <v>540</v>
      </c>
      <c r="V3634" s="88" t="s">
        <v>4835</v>
      </c>
      <c r="W3634" s="88" t="s">
        <v>4881</v>
      </c>
      <c r="X3634" s="89">
        <v>43810.552083333336</v>
      </c>
      <c r="Y3634" s="71">
        <v>43810</v>
      </c>
      <c r="Z3634" s="90">
        <v>0.55208333333333337</v>
      </c>
      <c r="AA3634" s="89">
        <v>43810.791666666664</v>
      </c>
      <c r="AB3634" s="71">
        <v>43810</v>
      </c>
      <c r="AC3634" s="91">
        <v>0.79166666666666674</v>
      </c>
      <c r="AD3634" s="92">
        <v>0</v>
      </c>
      <c r="AE3634" s="91">
        <v>0.23958333332848269</v>
      </c>
      <c r="AF3634" s="92">
        <v>5.7499999998835847</v>
      </c>
    </row>
    <row r="3635" spans="12:32" ht="12.75" customHeight="1" x14ac:dyDescent="0.3">
      <c r="L3635" s="86">
        <v>7</v>
      </c>
      <c r="M3635" s="87" t="s">
        <v>808</v>
      </c>
      <c r="N3635" s="86" t="s">
        <v>52</v>
      </c>
      <c r="O3635" s="87" t="s">
        <v>843</v>
      </c>
      <c r="P3635" s="87" t="s">
        <v>844</v>
      </c>
      <c r="Q3635" s="38"/>
      <c r="R3635" s="38"/>
      <c r="S3635" s="38"/>
      <c r="T3635" s="38"/>
      <c r="U3635" s="88" t="s">
        <v>540</v>
      </c>
      <c r="V3635" s="88" t="s">
        <v>4835</v>
      </c>
      <c r="W3635" s="88" t="s">
        <v>4882</v>
      </c>
      <c r="X3635" s="89">
        <v>43818.59375</v>
      </c>
      <c r="Y3635" s="71">
        <v>43818</v>
      </c>
      <c r="Z3635" s="90">
        <v>0.59375</v>
      </c>
      <c r="AA3635" s="89">
        <v>43818.791666666664</v>
      </c>
      <c r="AB3635" s="71">
        <v>43818</v>
      </c>
      <c r="AC3635" s="91">
        <v>0.79166666666666674</v>
      </c>
      <c r="AD3635" s="92">
        <v>0</v>
      </c>
      <c r="AE3635" s="91">
        <v>0.19791666666424135</v>
      </c>
      <c r="AF3635" s="92">
        <v>4.7499999999417923</v>
      </c>
    </row>
    <row r="3636" spans="12:32" ht="12.75" customHeight="1" x14ac:dyDescent="0.3">
      <c r="L3636" s="86">
        <v>7</v>
      </c>
      <c r="M3636" s="87" t="s">
        <v>808</v>
      </c>
      <c r="N3636" s="86" t="s">
        <v>52</v>
      </c>
      <c r="O3636" s="87" t="s">
        <v>843</v>
      </c>
      <c r="P3636" s="87" t="s">
        <v>844</v>
      </c>
      <c r="Q3636" s="38"/>
      <c r="R3636" s="38"/>
      <c r="S3636" s="38"/>
      <c r="T3636" s="38"/>
      <c r="U3636" s="88" t="s">
        <v>540</v>
      </c>
      <c r="V3636" s="88" t="s">
        <v>4835</v>
      </c>
      <c r="W3636" s="88" t="s">
        <v>4883</v>
      </c>
      <c r="X3636" s="89">
        <v>43817.40625</v>
      </c>
      <c r="Y3636" s="71">
        <v>43817</v>
      </c>
      <c r="Z3636" s="90">
        <v>0.40625</v>
      </c>
      <c r="AA3636" s="89">
        <v>43817.729166666664</v>
      </c>
      <c r="AB3636" s="71">
        <v>43817</v>
      </c>
      <c r="AC3636" s="91">
        <v>0.72916666666666663</v>
      </c>
      <c r="AD3636" s="92">
        <v>0</v>
      </c>
      <c r="AE3636" s="91">
        <v>0.32291666666424135</v>
      </c>
      <c r="AF3636" s="92">
        <v>7.7499999999417923</v>
      </c>
    </row>
    <row r="3637" spans="12:32" ht="12.75" customHeight="1" x14ac:dyDescent="0.3">
      <c r="L3637" s="86">
        <v>7</v>
      </c>
      <c r="M3637" s="87" t="s">
        <v>808</v>
      </c>
      <c r="N3637" s="86" t="s">
        <v>52</v>
      </c>
      <c r="O3637" s="87" t="s">
        <v>843</v>
      </c>
      <c r="P3637" s="87" t="s">
        <v>844</v>
      </c>
      <c r="Q3637" s="38"/>
      <c r="R3637" s="38"/>
      <c r="S3637" s="38"/>
      <c r="T3637" s="38"/>
      <c r="U3637" s="88" t="s">
        <v>540</v>
      </c>
      <c r="V3637" s="88" t="s">
        <v>4835</v>
      </c>
      <c r="W3637" s="88" t="s">
        <v>4884</v>
      </c>
      <c r="X3637" s="89">
        <v>43816.40625</v>
      </c>
      <c r="Y3637" s="71">
        <v>43816</v>
      </c>
      <c r="Z3637" s="90">
        <v>0.40625</v>
      </c>
      <c r="AA3637" s="89">
        <v>43816.791666666664</v>
      </c>
      <c r="AB3637" s="71">
        <v>43816</v>
      </c>
      <c r="AC3637" s="91">
        <v>0.79166666666666674</v>
      </c>
      <c r="AD3637" s="92">
        <v>0</v>
      </c>
      <c r="AE3637" s="91">
        <v>0.38541666666424135</v>
      </c>
      <c r="AF3637" s="92">
        <v>9.2499999999417923</v>
      </c>
    </row>
    <row r="3638" spans="12:32" ht="12.75" customHeight="1" x14ac:dyDescent="0.3">
      <c r="L3638" s="86">
        <v>7</v>
      </c>
      <c r="M3638" s="87" t="s">
        <v>808</v>
      </c>
      <c r="N3638" s="86" t="s">
        <v>52</v>
      </c>
      <c r="O3638" s="87" t="s">
        <v>843</v>
      </c>
      <c r="P3638" s="87" t="s">
        <v>844</v>
      </c>
      <c r="Q3638" s="38"/>
      <c r="R3638" s="38"/>
      <c r="S3638" s="38"/>
      <c r="T3638" s="38"/>
      <c r="U3638" s="88" t="s">
        <v>540</v>
      </c>
      <c r="V3638" s="88" t="s">
        <v>4835</v>
      </c>
      <c r="W3638" s="88" t="s">
        <v>4885</v>
      </c>
      <c r="X3638" s="89">
        <v>43826.416666666664</v>
      </c>
      <c r="Y3638" s="71">
        <v>43826</v>
      </c>
      <c r="Z3638" s="90">
        <v>0.41666666666666669</v>
      </c>
      <c r="AA3638" s="89">
        <v>43826.541666666664</v>
      </c>
      <c r="AB3638" s="71">
        <v>43826</v>
      </c>
      <c r="AC3638" s="91">
        <v>0.54166666666666663</v>
      </c>
      <c r="AD3638" s="92">
        <v>0</v>
      </c>
      <c r="AE3638" s="91">
        <v>0.125</v>
      </c>
      <c r="AF3638" s="92">
        <v>3</v>
      </c>
    </row>
    <row r="3639" spans="12:32" ht="12.75" customHeight="1" x14ac:dyDescent="0.3">
      <c r="L3639" s="86">
        <v>7</v>
      </c>
      <c r="M3639" s="87" t="s">
        <v>808</v>
      </c>
      <c r="N3639" s="86" t="s">
        <v>52</v>
      </c>
      <c r="O3639" s="87" t="s">
        <v>843</v>
      </c>
      <c r="P3639" s="87" t="s">
        <v>844</v>
      </c>
      <c r="Q3639" s="38"/>
      <c r="R3639" s="38"/>
      <c r="S3639" s="38"/>
      <c r="T3639" s="38"/>
      <c r="U3639" s="88" t="s">
        <v>540</v>
      </c>
      <c r="V3639" s="88" t="s">
        <v>4835</v>
      </c>
      <c r="W3639" s="88" t="s">
        <v>4886</v>
      </c>
      <c r="X3639" s="89">
        <v>43811.427083333336</v>
      </c>
      <c r="Y3639" s="71">
        <v>43811</v>
      </c>
      <c r="Z3639" s="90">
        <v>0.42708333333333331</v>
      </c>
      <c r="AA3639" s="89">
        <v>43811.666666666664</v>
      </c>
      <c r="AB3639" s="71">
        <v>43811</v>
      </c>
      <c r="AC3639" s="91">
        <v>0.66666666666666663</v>
      </c>
      <c r="AD3639" s="92">
        <v>0</v>
      </c>
      <c r="AE3639" s="91">
        <v>0.23958333332848269</v>
      </c>
      <c r="AF3639" s="92">
        <v>5.7499999998835847</v>
      </c>
    </row>
    <row r="3640" spans="12:32" ht="12.75" customHeight="1" x14ac:dyDescent="0.3">
      <c r="L3640" s="86">
        <v>7</v>
      </c>
      <c r="M3640" s="87" t="s">
        <v>808</v>
      </c>
      <c r="N3640" s="86" t="s">
        <v>52</v>
      </c>
      <c r="O3640" s="87" t="s">
        <v>843</v>
      </c>
      <c r="P3640" s="87" t="s">
        <v>844</v>
      </c>
      <c r="Q3640" s="38"/>
      <c r="R3640" s="38"/>
      <c r="S3640" s="38"/>
      <c r="T3640" s="38"/>
      <c r="U3640" s="88" t="s">
        <v>540</v>
      </c>
      <c r="V3640" s="88" t="s">
        <v>4835</v>
      </c>
      <c r="W3640" s="88" t="s">
        <v>4887</v>
      </c>
      <c r="X3640" s="89">
        <v>43809.46875</v>
      </c>
      <c r="Y3640" s="71">
        <v>43809</v>
      </c>
      <c r="Z3640" s="90">
        <v>0.46875</v>
      </c>
      <c r="AA3640" s="89">
        <v>43809.708333333336</v>
      </c>
      <c r="AB3640" s="71">
        <v>43809</v>
      </c>
      <c r="AC3640" s="91">
        <v>0.70833333333333337</v>
      </c>
      <c r="AD3640" s="92">
        <v>0</v>
      </c>
      <c r="AE3640" s="91">
        <v>0.23958333333575865</v>
      </c>
      <c r="AF3640" s="92">
        <v>5.7500000000582077</v>
      </c>
    </row>
    <row r="3641" spans="12:32" ht="12.75" customHeight="1" x14ac:dyDescent="0.3">
      <c r="L3641" s="86">
        <v>7</v>
      </c>
      <c r="M3641" s="87" t="s">
        <v>808</v>
      </c>
      <c r="N3641" s="86" t="s">
        <v>52</v>
      </c>
      <c r="O3641" s="87" t="s">
        <v>828</v>
      </c>
      <c r="P3641" s="87" t="s">
        <v>829</v>
      </c>
      <c r="Q3641" s="38"/>
      <c r="R3641" s="38"/>
      <c r="S3641" s="38"/>
      <c r="T3641" s="38"/>
      <c r="U3641" s="88" t="s">
        <v>540</v>
      </c>
      <c r="V3641" s="88" t="s">
        <v>4902</v>
      </c>
      <c r="W3641" s="88" t="s">
        <v>4938</v>
      </c>
      <c r="X3641" s="89">
        <v>43804.760416666664</v>
      </c>
      <c r="Y3641" s="71">
        <v>43804</v>
      </c>
      <c r="Z3641" s="90">
        <v>0.76041666666666674</v>
      </c>
      <c r="AA3641" s="89">
        <v>43805.427083333336</v>
      </c>
      <c r="AB3641" s="71">
        <v>43805</v>
      </c>
      <c r="AC3641" s="91">
        <v>0.42708333333333331</v>
      </c>
      <c r="AD3641" s="92">
        <v>0</v>
      </c>
      <c r="AE3641" s="91">
        <v>8.3333333333333259E-2</v>
      </c>
      <c r="AF3641" s="92">
        <v>1.9999999999999982</v>
      </c>
    </row>
    <row r="3642" spans="12:32" ht="12.75" customHeight="1" x14ac:dyDescent="0.3">
      <c r="L3642" s="86">
        <v>7</v>
      </c>
      <c r="M3642" s="87" t="s">
        <v>808</v>
      </c>
      <c r="N3642" s="86" t="s">
        <v>52</v>
      </c>
      <c r="O3642" s="87" t="s">
        <v>828</v>
      </c>
      <c r="P3642" s="87" t="s">
        <v>829</v>
      </c>
      <c r="Q3642" s="38"/>
      <c r="R3642" s="38"/>
      <c r="S3642" s="38"/>
      <c r="T3642" s="38"/>
      <c r="U3642" s="88" t="s">
        <v>540</v>
      </c>
      <c r="V3642" s="88" t="s">
        <v>4902</v>
      </c>
      <c r="W3642" s="88" t="s">
        <v>4939</v>
      </c>
      <c r="X3642" s="89">
        <v>43823.385416666664</v>
      </c>
      <c r="Y3642" s="71">
        <v>43823</v>
      </c>
      <c r="Z3642" s="90">
        <v>0.38541666666666669</v>
      </c>
      <c r="AA3642" s="89">
        <v>43823.479166666664</v>
      </c>
      <c r="AB3642" s="71">
        <v>43823</v>
      </c>
      <c r="AC3642" s="91">
        <v>0.47916666666666669</v>
      </c>
      <c r="AD3642" s="92">
        <v>0</v>
      </c>
      <c r="AE3642" s="91">
        <v>9.375E-2</v>
      </c>
      <c r="AF3642" s="92">
        <v>2.25</v>
      </c>
    </row>
    <row r="3643" spans="12:32" ht="12.75" customHeight="1" x14ac:dyDescent="0.3">
      <c r="L3643" s="86">
        <v>7</v>
      </c>
      <c r="M3643" s="87" t="s">
        <v>808</v>
      </c>
      <c r="N3643" s="86" t="s">
        <v>52</v>
      </c>
      <c r="O3643" s="87" t="s">
        <v>828</v>
      </c>
      <c r="P3643" s="87" t="s">
        <v>829</v>
      </c>
      <c r="Q3643" s="38"/>
      <c r="R3643" s="38"/>
      <c r="S3643" s="38"/>
      <c r="T3643" s="38"/>
      <c r="U3643" s="88" t="s">
        <v>540</v>
      </c>
      <c r="V3643" s="88" t="s">
        <v>4902</v>
      </c>
      <c r="W3643" s="88" t="s">
        <v>4940</v>
      </c>
      <c r="X3643" s="89">
        <v>43803.4375</v>
      </c>
      <c r="Y3643" s="71">
        <v>43803</v>
      </c>
      <c r="Z3643" s="90">
        <v>0.4375</v>
      </c>
      <c r="AA3643" s="89">
        <v>43804.385416666664</v>
      </c>
      <c r="AB3643" s="71">
        <v>43804</v>
      </c>
      <c r="AC3643" s="91">
        <v>0.38541666666666669</v>
      </c>
      <c r="AD3643" s="92">
        <v>0</v>
      </c>
      <c r="AE3643" s="91">
        <v>0.36458333333333337</v>
      </c>
      <c r="AF3643" s="92">
        <v>8.75</v>
      </c>
    </row>
    <row r="3644" spans="12:32" ht="12.75" customHeight="1" x14ac:dyDescent="0.3">
      <c r="L3644" s="86">
        <v>7</v>
      </c>
      <c r="M3644" s="87" t="s">
        <v>808</v>
      </c>
      <c r="N3644" s="86" t="s">
        <v>52</v>
      </c>
      <c r="O3644" s="87" t="s">
        <v>828</v>
      </c>
      <c r="P3644" s="87" t="s">
        <v>829</v>
      </c>
      <c r="Q3644" s="38"/>
      <c r="R3644" s="38"/>
      <c r="S3644" s="38"/>
      <c r="T3644" s="38"/>
      <c r="U3644" s="88" t="s">
        <v>540</v>
      </c>
      <c r="V3644" s="88" t="s">
        <v>4902</v>
      </c>
      <c r="W3644" s="88" t="s">
        <v>4941</v>
      </c>
      <c r="X3644" s="89">
        <v>43819.479166666664</v>
      </c>
      <c r="Y3644" s="71">
        <v>43819</v>
      </c>
      <c r="Z3644" s="90">
        <v>0.47916666666666669</v>
      </c>
      <c r="AA3644" s="89">
        <v>43819.53125</v>
      </c>
      <c r="AB3644" s="71">
        <v>43819</v>
      </c>
      <c r="AC3644" s="91">
        <v>1.53125</v>
      </c>
      <c r="AD3644" s="92">
        <v>0</v>
      </c>
      <c r="AE3644" s="91">
        <v>5.2083333335758653E-2</v>
      </c>
      <c r="AF3644" s="92">
        <v>1.2500000000582077</v>
      </c>
    </row>
    <row r="3645" spans="12:32" ht="12.75" customHeight="1" x14ac:dyDescent="0.3">
      <c r="L3645" s="86">
        <v>7</v>
      </c>
      <c r="M3645" s="87" t="s">
        <v>808</v>
      </c>
      <c r="N3645" s="86" t="s">
        <v>52</v>
      </c>
      <c r="O3645" s="87" t="s">
        <v>828</v>
      </c>
      <c r="P3645" s="87" t="s">
        <v>829</v>
      </c>
      <c r="Q3645" s="38"/>
      <c r="R3645" s="38"/>
      <c r="S3645" s="38"/>
      <c r="T3645" s="38"/>
      <c r="U3645" s="88" t="s">
        <v>540</v>
      </c>
      <c r="V3645" s="88" t="s">
        <v>4902</v>
      </c>
      <c r="W3645" s="88" t="s">
        <v>4942</v>
      </c>
      <c r="X3645" s="89">
        <v>43805.5</v>
      </c>
      <c r="Y3645" s="71">
        <v>43805</v>
      </c>
      <c r="Z3645" s="90">
        <v>0.5</v>
      </c>
      <c r="AA3645" s="89">
        <v>43805.71875</v>
      </c>
      <c r="AB3645" s="71">
        <v>43805</v>
      </c>
      <c r="AC3645" s="91">
        <v>0.71875</v>
      </c>
      <c r="AD3645" s="92">
        <v>0</v>
      </c>
      <c r="AE3645" s="91">
        <v>0.21875</v>
      </c>
      <c r="AF3645" s="92">
        <v>5.25</v>
      </c>
    </row>
    <row r="3646" spans="12:32" ht="12.75" customHeight="1" x14ac:dyDescent="0.3">
      <c r="L3646" s="86">
        <v>7</v>
      </c>
      <c r="M3646" s="87" t="s">
        <v>808</v>
      </c>
      <c r="N3646" s="86" t="s">
        <v>52</v>
      </c>
      <c r="O3646" s="87" t="s">
        <v>828</v>
      </c>
      <c r="P3646" s="87" t="s">
        <v>829</v>
      </c>
      <c r="Q3646" s="38"/>
      <c r="R3646" s="38"/>
      <c r="S3646" s="38"/>
      <c r="T3646" s="38"/>
      <c r="U3646" s="88" t="s">
        <v>540</v>
      </c>
      <c r="V3646" s="88" t="s">
        <v>4902</v>
      </c>
      <c r="W3646" s="88" t="s">
        <v>4943</v>
      </c>
      <c r="X3646" s="89">
        <v>43804.520833333336</v>
      </c>
      <c r="Y3646" s="71">
        <v>43804</v>
      </c>
      <c r="Z3646" s="90">
        <v>0.52083333333333337</v>
      </c>
      <c r="AA3646" s="89">
        <v>43804.604166666664</v>
      </c>
      <c r="AB3646" s="71">
        <v>43804</v>
      </c>
      <c r="AC3646" s="91">
        <v>0.60416666666666663</v>
      </c>
      <c r="AD3646" s="92">
        <v>0</v>
      </c>
      <c r="AE3646" s="91">
        <v>8.3333333328482695E-2</v>
      </c>
      <c r="AF3646" s="92">
        <v>1.9999999998835847</v>
      </c>
    </row>
    <row r="3647" spans="12:32" ht="12.75" customHeight="1" x14ac:dyDescent="0.3">
      <c r="L3647" s="86">
        <v>7</v>
      </c>
      <c r="M3647" s="87" t="s">
        <v>808</v>
      </c>
      <c r="N3647" s="86" t="s">
        <v>52</v>
      </c>
      <c r="O3647" s="87" t="s">
        <v>828</v>
      </c>
      <c r="P3647" s="87" t="s">
        <v>829</v>
      </c>
      <c r="Q3647" s="38"/>
      <c r="R3647" s="38"/>
      <c r="S3647" s="38"/>
      <c r="T3647" s="38"/>
      <c r="U3647" s="88" t="s">
        <v>540</v>
      </c>
      <c r="V3647" s="88" t="s">
        <v>4902</v>
      </c>
      <c r="Y3647" s="71"/>
      <c r="Z3647" s="90"/>
      <c r="AB3647" s="71"/>
      <c r="AC3647" s="91" t="s">
        <v>762</v>
      </c>
    </row>
    <row r="3648" spans="12:32" ht="12.75" customHeight="1" x14ac:dyDescent="0.3">
      <c r="L3648" s="86">
        <v>7</v>
      </c>
      <c r="M3648" s="87" t="s">
        <v>808</v>
      </c>
      <c r="N3648" s="86" t="s">
        <v>52</v>
      </c>
      <c r="O3648" s="87" t="s">
        <v>1080</v>
      </c>
      <c r="P3648" s="87" t="s">
        <v>1081</v>
      </c>
      <c r="Q3648" s="38"/>
      <c r="R3648" s="38"/>
      <c r="S3648" s="38"/>
      <c r="T3648" s="38"/>
      <c r="U3648" s="88" t="s">
        <v>540</v>
      </c>
      <c r="V3648" s="88" t="s">
        <v>4976</v>
      </c>
      <c r="W3648" s="88" t="s">
        <v>4980</v>
      </c>
      <c r="X3648" s="89">
        <v>43802.135416666664</v>
      </c>
      <c r="Y3648" s="71">
        <v>43802</v>
      </c>
      <c r="Z3648" s="90">
        <v>0.13541666666666666</v>
      </c>
      <c r="AA3648" s="89">
        <v>43802.791666666664</v>
      </c>
      <c r="AB3648" s="71">
        <v>43802</v>
      </c>
      <c r="AC3648" s="91">
        <v>0.79166666666666674</v>
      </c>
      <c r="AD3648" s="92">
        <v>0</v>
      </c>
      <c r="AE3648" s="91">
        <v>0.65625</v>
      </c>
      <c r="AF3648" s="92">
        <v>15.75</v>
      </c>
    </row>
    <row r="3649" spans="12:32" ht="12.75" customHeight="1" x14ac:dyDescent="0.3">
      <c r="L3649" s="86">
        <v>7</v>
      </c>
      <c r="M3649" s="87" t="s">
        <v>808</v>
      </c>
      <c r="N3649" s="86" t="s">
        <v>52</v>
      </c>
      <c r="O3649" s="87" t="s">
        <v>1080</v>
      </c>
      <c r="P3649" s="87" t="s">
        <v>1081</v>
      </c>
      <c r="Q3649" s="38"/>
      <c r="R3649" s="38"/>
      <c r="S3649" s="38"/>
      <c r="T3649" s="38"/>
      <c r="U3649" s="88" t="s">
        <v>540</v>
      </c>
      <c r="V3649" s="88" t="s">
        <v>4976</v>
      </c>
      <c r="W3649" s="88" t="s">
        <v>4981</v>
      </c>
      <c r="X3649" s="89">
        <v>43816.489583333336</v>
      </c>
      <c r="Y3649" s="71">
        <v>43816</v>
      </c>
      <c r="Z3649" s="90">
        <v>0.48958333333333331</v>
      </c>
      <c r="AA3649" s="89">
        <v>43816.583333333336</v>
      </c>
      <c r="AB3649" s="71">
        <v>43816</v>
      </c>
      <c r="AC3649" s="91">
        <v>0.58333333333333337</v>
      </c>
      <c r="AD3649" s="92">
        <v>0</v>
      </c>
      <c r="AE3649" s="91">
        <v>9.375E-2</v>
      </c>
      <c r="AF3649" s="92">
        <v>2.25</v>
      </c>
    </row>
    <row r="3650" spans="12:32" ht="12.75" customHeight="1" x14ac:dyDescent="0.3">
      <c r="L3650" s="86">
        <v>7</v>
      </c>
      <c r="M3650" s="87" t="s">
        <v>808</v>
      </c>
      <c r="N3650" s="86" t="s">
        <v>52</v>
      </c>
      <c r="O3650" s="87" t="s">
        <v>843</v>
      </c>
      <c r="P3650" s="87" t="s">
        <v>844</v>
      </c>
      <c r="Q3650" s="38"/>
      <c r="R3650" s="38"/>
      <c r="S3650" s="38"/>
      <c r="T3650" s="38"/>
      <c r="U3650" s="88" t="s">
        <v>540</v>
      </c>
      <c r="V3650" s="88" t="s">
        <v>4989</v>
      </c>
      <c r="W3650" s="88" t="s">
        <v>5022</v>
      </c>
      <c r="X3650" s="89">
        <v>43804.625</v>
      </c>
      <c r="Y3650" s="71">
        <v>43804</v>
      </c>
      <c r="Z3650" s="90">
        <v>0.625</v>
      </c>
      <c r="AA3650" s="89">
        <v>43804.770833333336</v>
      </c>
      <c r="AB3650" s="71">
        <v>43804</v>
      </c>
      <c r="AC3650" s="91">
        <v>0.77083333333333326</v>
      </c>
      <c r="AD3650" s="92">
        <v>0</v>
      </c>
      <c r="AE3650" s="91">
        <v>0.14583333333575865</v>
      </c>
      <c r="AF3650" s="92">
        <v>3.5000000000582077</v>
      </c>
    </row>
    <row r="3651" spans="12:32" ht="12.75" customHeight="1" x14ac:dyDescent="0.3">
      <c r="L3651" s="86">
        <v>7</v>
      </c>
      <c r="M3651" s="87" t="s">
        <v>808</v>
      </c>
      <c r="N3651" s="86" t="s">
        <v>52</v>
      </c>
      <c r="O3651" s="87" t="s">
        <v>843</v>
      </c>
      <c r="P3651" s="87" t="s">
        <v>844</v>
      </c>
      <c r="Q3651" s="38"/>
      <c r="R3651" s="38"/>
      <c r="S3651" s="38"/>
      <c r="T3651" s="38"/>
      <c r="U3651" s="88" t="s">
        <v>540</v>
      </c>
      <c r="V3651" s="88" t="s">
        <v>4989</v>
      </c>
      <c r="W3651" s="88" t="s">
        <v>5023</v>
      </c>
      <c r="X3651" s="89">
        <v>43809.71875</v>
      </c>
      <c r="Y3651" s="71">
        <v>43809</v>
      </c>
      <c r="Z3651" s="90">
        <v>0.71875</v>
      </c>
      <c r="AA3651" s="89">
        <v>43809.875</v>
      </c>
      <c r="AB3651" s="71">
        <v>43809</v>
      </c>
      <c r="AC3651" s="91">
        <v>0.875</v>
      </c>
      <c r="AD3651" s="92">
        <v>0</v>
      </c>
      <c r="AE3651" s="91">
        <v>0.15625</v>
      </c>
      <c r="AF3651" s="92">
        <v>3.75</v>
      </c>
    </row>
    <row r="3652" spans="12:32" ht="12.75" customHeight="1" x14ac:dyDescent="0.3">
      <c r="L3652" s="86">
        <v>7</v>
      </c>
      <c r="M3652" s="87" t="s">
        <v>808</v>
      </c>
      <c r="N3652" s="86" t="s">
        <v>52</v>
      </c>
      <c r="O3652" s="87" t="s">
        <v>843</v>
      </c>
      <c r="P3652" s="87" t="s">
        <v>844</v>
      </c>
      <c r="Q3652" s="38"/>
      <c r="R3652" s="38"/>
      <c r="S3652" s="38"/>
      <c r="T3652" s="38"/>
      <c r="U3652" s="88" t="s">
        <v>540</v>
      </c>
      <c r="V3652" s="88" t="s">
        <v>4989</v>
      </c>
      <c r="W3652" s="88" t="s">
        <v>5024</v>
      </c>
      <c r="X3652" s="89">
        <v>43810.416666666664</v>
      </c>
      <c r="Y3652" s="71">
        <v>43810</v>
      </c>
      <c r="Z3652" s="90">
        <v>0.41666666666666669</v>
      </c>
      <c r="AA3652" s="89">
        <v>43810.5625</v>
      </c>
      <c r="AB3652" s="71">
        <v>43810</v>
      </c>
      <c r="AC3652" s="91">
        <v>0.5625</v>
      </c>
      <c r="AD3652" s="92">
        <v>0</v>
      </c>
      <c r="AE3652" s="91">
        <v>0.14583333333575865</v>
      </c>
      <c r="AF3652" s="92">
        <v>3.5000000000582077</v>
      </c>
    </row>
    <row r="3653" spans="12:32" ht="12.75" customHeight="1" x14ac:dyDescent="0.3">
      <c r="L3653" s="86">
        <v>7</v>
      </c>
      <c r="M3653" s="87" t="s">
        <v>808</v>
      </c>
      <c r="N3653" s="86" t="s">
        <v>52</v>
      </c>
      <c r="O3653" s="87" t="s">
        <v>843</v>
      </c>
      <c r="P3653" s="87" t="s">
        <v>844</v>
      </c>
      <c r="Q3653" s="38"/>
      <c r="R3653" s="38"/>
      <c r="S3653" s="38"/>
      <c r="T3653" s="38"/>
      <c r="U3653" s="88" t="s">
        <v>540</v>
      </c>
      <c r="V3653" s="88" t="s">
        <v>4989</v>
      </c>
      <c r="W3653" s="88" t="s">
        <v>5025</v>
      </c>
      <c r="X3653" s="89">
        <v>43808.46875</v>
      </c>
      <c r="Y3653" s="71">
        <v>43808</v>
      </c>
      <c r="Z3653" s="90">
        <v>0.46875</v>
      </c>
      <c r="AA3653" s="89">
        <v>43808.729166666664</v>
      </c>
      <c r="AB3653" s="71">
        <v>43808</v>
      </c>
      <c r="AC3653" s="91">
        <v>0.72916666666666663</v>
      </c>
      <c r="AD3653" s="92">
        <v>0</v>
      </c>
      <c r="AE3653" s="91">
        <v>0.26041666666424135</v>
      </c>
      <c r="AF3653" s="92">
        <v>6.2499999999417923</v>
      </c>
    </row>
    <row r="3654" spans="12:32" ht="12.75" customHeight="1" x14ac:dyDescent="0.3">
      <c r="L3654" s="86">
        <v>7</v>
      </c>
      <c r="M3654" s="87" t="s">
        <v>808</v>
      </c>
      <c r="N3654" s="86" t="s">
        <v>52</v>
      </c>
      <c r="O3654" s="87" t="s">
        <v>843</v>
      </c>
      <c r="P3654" s="87" t="s">
        <v>844</v>
      </c>
      <c r="Q3654" s="38"/>
      <c r="R3654" s="38"/>
      <c r="S3654" s="38"/>
      <c r="T3654" s="38"/>
      <c r="U3654" s="88" t="s">
        <v>540</v>
      </c>
      <c r="V3654" s="88" t="s">
        <v>4989</v>
      </c>
      <c r="W3654" s="88" t="s">
        <v>5026</v>
      </c>
      <c r="X3654" s="89">
        <v>43826.46875</v>
      </c>
      <c r="Y3654" s="71">
        <v>43826</v>
      </c>
      <c r="Z3654" s="90">
        <v>0.46875</v>
      </c>
      <c r="AA3654" s="89">
        <v>43826.666666666664</v>
      </c>
      <c r="AB3654" s="71">
        <v>43826</v>
      </c>
      <c r="AC3654" s="91">
        <v>0.66666666666666663</v>
      </c>
      <c r="AD3654" s="92">
        <v>0</v>
      </c>
      <c r="AE3654" s="91">
        <v>0.19791666666424135</v>
      </c>
      <c r="AF3654" s="92">
        <v>4.7499999999417923</v>
      </c>
    </row>
    <row r="3655" spans="12:32" ht="12.75" customHeight="1" x14ac:dyDescent="0.3">
      <c r="L3655" s="86">
        <v>7</v>
      </c>
      <c r="M3655" s="87" t="s">
        <v>808</v>
      </c>
      <c r="N3655" s="86" t="s">
        <v>52</v>
      </c>
      <c r="O3655" s="87" t="s">
        <v>828</v>
      </c>
      <c r="P3655" s="87" t="s">
        <v>829</v>
      </c>
      <c r="Q3655" s="38"/>
      <c r="R3655" s="38"/>
      <c r="S3655" s="38"/>
      <c r="T3655" s="38"/>
      <c r="U3655" s="88" t="s">
        <v>540</v>
      </c>
      <c r="V3655" s="88" t="s">
        <v>5046</v>
      </c>
      <c r="W3655" s="88" t="s">
        <v>5081</v>
      </c>
      <c r="X3655" s="89">
        <v>43825.635416666664</v>
      </c>
      <c r="Y3655" s="71">
        <v>43825</v>
      </c>
      <c r="Z3655" s="90">
        <v>0.63541666666666663</v>
      </c>
      <c r="AA3655" s="89">
        <v>43825.729166666664</v>
      </c>
      <c r="AB3655" s="71">
        <v>43825</v>
      </c>
      <c r="AC3655" s="91">
        <v>0.72916666666666663</v>
      </c>
      <c r="AD3655" s="92">
        <v>0</v>
      </c>
      <c r="AE3655" s="91">
        <v>9.375E-2</v>
      </c>
      <c r="AF3655" s="92">
        <v>2.25</v>
      </c>
    </row>
    <row r="3656" spans="12:32" ht="12.75" customHeight="1" x14ac:dyDescent="0.3">
      <c r="L3656" s="86">
        <v>7</v>
      </c>
      <c r="M3656" s="87" t="s">
        <v>808</v>
      </c>
      <c r="N3656" s="86" t="s">
        <v>52</v>
      </c>
      <c r="O3656" s="87" t="s">
        <v>828</v>
      </c>
      <c r="P3656" s="87" t="s">
        <v>829</v>
      </c>
      <c r="Q3656" s="38"/>
      <c r="R3656" s="38"/>
      <c r="S3656" s="38"/>
      <c r="T3656" s="38"/>
      <c r="U3656" s="88" t="s">
        <v>540</v>
      </c>
      <c r="V3656" s="88" t="s">
        <v>5046</v>
      </c>
      <c r="W3656" s="88" t="s">
        <v>5082</v>
      </c>
      <c r="X3656" s="89">
        <v>43804.635416666664</v>
      </c>
      <c r="Y3656" s="71">
        <v>43804</v>
      </c>
      <c r="Z3656" s="90">
        <v>0.63541666666666663</v>
      </c>
      <c r="AA3656" s="89">
        <v>43805.583333333336</v>
      </c>
      <c r="AB3656" s="71">
        <v>43805</v>
      </c>
      <c r="AC3656" s="91">
        <v>0.58333333333333337</v>
      </c>
      <c r="AD3656" s="92">
        <v>0</v>
      </c>
      <c r="AE3656" s="91">
        <v>0.36458333333333343</v>
      </c>
      <c r="AF3656" s="92">
        <v>8.7500000000000018</v>
      </c>
    </row>
    <row r="3657" spans="12:32" ht="12.75" customHeight="1" x14ac:dyDescent="0.3">
      <c r="L3657" s="86">
        <v>7</v>
      </c>
      <c r="M3657" s="87" t="s">
        <v>808</v>
      </c>
      <c r="N3657" s="86" t="s">
        <v>52</v>
      </c>
      <c r="O3657" s="87" t="s">
        <v>828</v>
      </c>
      <c r="P3657" s="87" t="s">
        <v>829</v>
      </c>
      <c r="Q3657" s="38"/>
      <c r="R3657" s="38"/>
      <c r="S3657" s="38"/>
      <c r="T3657" s="38"/>
      <c r="U3657" s="88" t="s">
        <v>540</v>
      </c>
      <c r="V3657" s="88" t="s">
        <v>5046</v>
      </c>
      <c r="W3657" s="88" t="s">
        <v>5083</v>
      </c>
      <c r="X3657" s="89">
        <v>43817.666666666664</v>
      </c>
      <c r="Y3657" s="71">
        <v>43817</v>
      </c>
      <c r="Z3657" s="90">
        <v>0.66666666666666663</v>
      </c>
      <c r="AA3657" s="89">
        <v>43817.78125</v>
      </c>
      <c r="AB3657" s="71">
        <v>43817</v>
      </c>
      <c r="AC3657" s="91">
        <v>0.78125</v>
      </c>
      <c r="AD3657" s="92">
        <v>0</v>
      </c>
      <c r="AE3657" s="91">
        <v>0.11458333333575865</v>
      </c>
      <c r="AF3657" s="92">
        <v>2.7500000000582077</v>
      </c>
    </row>
    <row r="3658" spans="12:32" ht="12.75" customHeight="1" x14ac:dyDescent="0.3">
      <c r="L3658" s="86">
        <v>7</v>
      </c>
      <c r="M3658" s="87" t="s">
        <v>808</v>
      </c>
      <c r="N3658" s="86" t="s">
        <v>52</v>
      </c>
      <c r="O3658" s="87" t="s">
        <v>828</v>
      </c>
      <c r="P3658" s="87" t="s">
        <v>829</v>
      </c>
      <c r="Q3658" s="38"/>
      <c r="R3658" s="38"/>
      <c r="S3658" s="38"/>
      <c r="T3658" s="38"/>
      <c r="U3658" s="88" t="s">
        <v>540</v>
      </c>
      <c r="V3658" s="88" t="s">
        <v>5046</v>
      </c>
      <c r="W3658" s="88" t="s">
        <v>5084</v>
      </c>
      <c r="X3658" s="89">
        <v>43816.677083333336</v>
      </c>
      <c r="Y3658" s="71">
        <v>43816</v>
      </c>
      <c r="Z3658" s="90">
        <v>0.67708333333333337</v>
      </c>
      <c r="AA3658" s="89">
        <v>43817.427083333336</v>
      </c>
      <c r="AB3658" s="71">
        <v>43817</v>
      </c>
      <c r="AC3658" s="91">
        <v>0.42708333333333331</v>
      </c>
      <c r="AD3658" s="92">
        <v>0</v>
      </c>
      <c r="AE3658" s="91">
        <v>0.16666666666666663</v>
      </c>
      <c r="AF3658" s="92">
        <v>3.9999999999999991</v>
      </c>
    </row>
    <row r="3659" spans="12:32" ht="12.75" customHeight="1" x14ac:dyDescent="0.3">
      <c r="L3659" s="86">
        <v>7</v>
      </c>
      <c r="M3659" s="87" t="s">
        <v>808</v>
      </c>
      <c r="N3659" s="86" t="s">
        <v>52</v>
      </c>
      <c r="O3659" s="87" t="s">
        <v>828</v>
      </c>
      <c r="P3659" s="87" t="s">
        <v>829</v>
      </c>
      <c r="Q3659" s="38"/>
      <c r="R3659" s="38"/>
      <c r="S3659" s="38"/>
      <c r="T3659" s="38"/>
      <c r="U3659" s="88" t="s">
        <v>540</v>
      </c>
      <c r="V3659" s="88" t="s">
        <v>5046</v>
      </c>
      <c r="W3659" s="88" t="s">
        <v>5085</v>
      </c>
      <c r="X3659" s="89">
        <v>43819.708333333336</v>
      </c>
      <c r="Y3659" s="71">
        <v>43819</v>
      </c>
      <c r="Z3659" s="90">
        <v>0.70833333333333337</v>
      </c>
      <c r="AA3659" s="89">
        <v>43819.802083333336</v>
      </c>
      <c r="AB3659" s="71">
        <v>43819</v>
      </c>
      <c r="AC3659" s="91">
        <v>0.80208333333333326</v>
      </c>
      <c r="AD3659" s="92">
        <v>0</v>
      </c>
      <c r="AE3659" s="91">
        <v>9.375E-2</v>
      </c>
      <c r="AF3659" s="92">
        <v>2.25</v>
      </c>
    </row>
    <row r="3660" spans="12:32" ht="12.75" customHeight="1" x14ac:dyDescent="0.3">
      <c r="L3660" s="86">
        <v>7</v>
      </c>
      <c r="M3660" s="87" t="s">
        <v>808</v>
      </c>
      <c r="N3660" s="86" t="s">
        <v>52</v>
      </c>
      <c r="O3660" s="87" t="s">
        <v>828</v>
      </c>
      <c r="P3660" s="87" t="s">
        <v>829</v>
      </c>
      <c r="Q3660" s="38"/>
      <c r="R3660" s="38"/>
      <c r="S3660" s="38"/>
      <c r="T3660" s="38"/>
      <c r="U3660" s="88" t="s">
        <v>540</v>
      </c>
      <c r="V3660" s="88" t="s">
        <v>5046</v>
      </c>
      <c r="W3660" s="88" t="s">
        <v>5086</v>
      </c>
      <c r="X3660" s="89">
        <v>43818.427083333336</v>
      </c>
      <c r="Y3660" s="71">
        <v>43818</v>
      </c>
      <c r="Z3660" s="90">
        <v>0.42708333333333331</v>
      </c>
      <c r="AA3660" s="89">
        <v>43818.708333333336</v>
      </c>
      <c r="AB3660" s="71">
        <v>43818</v>
      </c>
      <c r="AC3660" s="91">
        <v>0.70833333333333337</v>
      </c>
      <c r="AD3660" s="92">
        <v>0</v>
      </c>
      <c r="AE3660" s="91">
        <v>0.28125</v>
      </c>
      <c r="AF3660" s="92">
        <v>6.75</v>
      </c>
    </row>
    <row r="3661" spans="12:32" ht="12.75" customHeight="1" x14ac:dyDescent="0.3">
      <c r="L3661" s="86">
        <v>7</v>
      </c>
      <c r="M3661" s="87" t="s">
        <v>808</v>
      </c>
      <c r="N3661" s="86" t="s">
        <v>52</v>
      </c>
      <c r="O3661" s="87" t="s">
        <v>828</v>
      </c>
      <c r="P3661" s="87" t="s">
        <v>829</v>
      </c>
      <c r="Q3661" s="38"/>
      <c r="R3661" s="38"/>
      <c r="S3661" s="38"/>
      <c r="T3661" s="38"/>
      <c r="U3661" s="88" t="s">
        <v>540</v>
      </c>
      <c r="V3661" s="88" t="s">
        <v>5046</v>
      </c>
      <c r="W3661" s="88" t="s">
        <v>5087</v>
      </c>
      <c r="X3661" s="89">
        <v>43815.427083333336</v>
      </c>
      <c r="Y3661" s="71">
        <v>43815</v>
      </c>
      <c r="Z3661" s="90">
        <v>0.42708333333333331</v>
      </c>
      <c r="AA3661" s="89">
        <v>43815.59375</v>
      </c>
      <c r="AB3661" s="71">
        <v>43815</v>
      </c>
      <c r="AC3661" s="91">
        <v>0.59375</v>
      </c>
      <c r="AD3661" s="92">
        <v>0</v>
      </c>
      <c r="AE3661" s="91">
        <v>0.16666666666424135</v>
      </c>
      <c r="AF3661" s="92">
        <v>3.9999999999417923</v>
      </c>
    </row>
    <row r="3662" spans="12:32" ht="12.75" customHeight="1" x14ac:dyDescent="0.3">
      <c r="L3662" s="86">
        <v>7</v>
      </c>
      <c r="M3662" s="87" t="s">
        <v>808</v>
      </c>
      <c r="N3662" s="86" t="s">
        <v>52</v>
      </c>
      <c r="O3662" s="87" t="s">
        <v>828</v>
      </c>
      <c r="P3662" s="87" t="s">
        <v>829</v>
      </c>
      <c r="Q3662" s="38"/>
      <c r="R3662" s="38"/>
      <c r="S3662" s="38"/>
      <c r="T3662" s="38"/>
      <c r="U3662" s="88" t="s">
        <v>540</v>
      </c>
      <c r="V3662" s="88" t="s">
        <v>5046</v>
      </c>
      <c r="W3662" s="88" t="s">
        <v>5088</v>
      </c>
      <c r="X3662" s="89">
        <v>43809.46875</v>
      </c>
      <c r="Y3662" s="71">
        <v>43809</v>
      </c>
      <c r="Z3662" s="90">
        <v>0.46875</v>
      </c>
      <c r="AA3662" s="89">
        <v>43809.635416666664</v>
      </c>
      <c r="AB3662" s="71">
        <v>43809</v>
      </c>
      <c r="AC3662" s="91">
        <v>0.63541666666666663</v>
      </c>
      <c r="AD3662" s="92">
        <v>0</v>
      </c>
      <c r="AE3662" s="91">
        <v>0.16666666666424135</v>
      </c>
      <c r="AF3662" s="92">
        <v>3.9999999999417923</v>
      </c>
    </row>
    <row r="3663" spans="12:32" ht="12.75" customHeight="1" x14ac:dyDescent="0.3">
      <c r="L3663" s="86">
        <v>7</v>
      </c>
      <c r="M3663" s="87" t="s">
        <v>808</v>
      </c>
      <c r="N3663" s="86" t="s">
        <v>52</v>
      </c>
      <c r="O3663" s="87" t="s">
        <v>828</v>
      </c>
      <c r="P3663" s="87" t="s">
        <v>829</v>
      </c>
      <c r="Q3663" s="38"/>
      <c r="R3663" s="38"/>
      <c r="S3663" s="38"/>
      <c r="T3663" s="38"/>
      <c r="U3663" s="88" t="s">
        <v>540</v>
      </c>
      <c r="V3663" s="88" t="s">
        <v>5046</v>
      </c>
      <c r="W3663" s="88" t="s">
        <v>5089</v>
      </c>
      <c r="X3663" s="89">
        <v>43811.479166666664</v>
      </c>
      <c r="Y3663" s="71">
        <v>43811</v>
      </c>
      <c r="Z3663" s="90">
        <v>0.47916666666666669</v>
      </c>
      <c r="AA3663" s="89">
        <v>43811.59375</v>
      </c>
      <c r="AB3663" s="71">
        <v>43811</v>
      </c>
      <c r="AC3663" s="91">
        <v>0.59375</v>
      </c>
      <c r="AD3663" s="92">
        <v>0</v>
      </c>
      <c r="AE3663" s="91">
        <v>0.11458333333575865</v>
      </c>
      <c r="AF3663" s="92">
        <v>2.7500000000582077</v>
      </c>
    </row>
    <row r="3664" spans="12:32" ht="12.75" customHeight="1" x14ac:dyDescent="0.3">
      <c r="L3664" s="86">
        <v>7</v>
      </c>
      <c r="M3664" s="87" t="s">
        <v>808</v>
      </c>
      <c r="N3664" s="86" t="s">
        <v>52</v>
      </c>
      <c r="O3664" s="87" t="s">
        <v>843</v>
      </c>
      <c r="P3664" s="87" t="s">
        <v>844</v>
      </c>
      <c r="Q3664" s="38"/>
      <c r="R3664" s="38"/>
      <c r="S3664" s="38"/>
      <c r="T3664" s="38"/>
      <c r="U3664" s="88" t="s">
        <v>540</v>
      </c>
      <c r="V3664" s="88" t="s">
        <v>5114</v>
      </c>
      <c r="W3664" s="88" t="s">
        <v>5154</v>
      </c>
      <c r="X3664" s="89">
        <v>43809.645833333336</v>
      </c>
      <c r="Y3664" s="71">
        <v>43809</v>
      </c>
      <c r="Z3664" s="90">
        <v>0.64583333333333337</v>
      </c>
      <c r="AA3664" s="89">
        <v>43811.427083333336</v>
      </c>
      <c r="AB3664" s="71">
        <v>43811</v>
      </c>
      <c r="AC3664" s="91">
        <v>0.42708333333333331</v>
      </c>
      <c r="AD3664" s="92">
        <v>1</v>
      </c>
      <c r="AE3664" s="91">
        <v>0.19791666666666663</v>
      </c>
      <c r="AF3664" s="92">
        <v>12.75</v>
      </c>
    </row>
    <row r="3665" spans="12:32" ht="12.75" customHeight="1" x14ac:dyDescent="0.3">
      <c r="L3665" s="86">
        <v>7</v>
      </c>
      <c r="M3665" s="87" t="s">
        <v>808</v>
      </c>
      <c r="N3665" s="86" t="s">
        <v>52</v>
      </c>
      <c r="O3665" s="87" t="s">
        <v>843</v>
      </c>
      <c r="P3665" s="87" t="s">
        <v>844</v>
      </c>
      <c r="Q3665" s="38"/>
      <c r="R3665" s="38"/>
      <c r="S3665" s="38"/>
      <c r="T3665" s="38"/>
      <c r="U3665" s="88" t="s">
        <v>540</v>
      </c>
      <c r="V3665" s="88" t="s">
        <v>5114</v>
      </c>
      <c r="W3665" s="88" t="s">
        <v>5155</v>
      </c>
      <c r="X3665" s="89">
        <v>43803.6875</v>
      </c>
      <c r="Y3665" s="71">
        <v>43803</v>
      </c>
      <c r="Z3665" s="90">
        <v>0.6875</v>
      </c>
      <c r="AA3665" s="89">
        <v>43804.4375</v>
      </c>
      <c r="AB3665" s="71">
        <v>43804</v>
      </c>
      <c r="AC3665" s="91">
        <v>0.4375</v>
      </c>
      <c r="AD3665" s="92">
        <v>0</v>
      </c>
      <c r="AE3665" s="91">
        <v>0.16666666666666669</v>
      </c>
      <c r="AF3665" s="92">
        <v>4</v>
      </c>
    </row>
    <row r="3666" spans="12:32" ht="12.75" customHeight="1" x14ac:dyDescent="0.3">
      <c r="L3666" s="86">
        <v>7</v>
      </c>
      <c r="M3666" s="87" t="s">
        <v>808</v>
      </c>
      <c r="N3666" s="86" t="s">
        <v>52</v>
      </c>
      <c r="O3666" s="87" t="s">
        <v>843</v>
      </c>
      <c r="P3666" s="87" t="s">
        <v>844</v>
      </c>
      <c r="Q3666" s="38"/>
      <c r="R3666" s="38"/>
      <c r="S3666" s="38"/>
      <c r="T3666" s="38"/>
      <c r="U3666" s="88" t="s">
        <v>540</v>
      </c>
      <c r="V3666" s="88" t="s">
        <v>5114</v>
      </c>
      <c r="W3666" s="88" t="s">
        <v>5156</v>
      </c>
      <c r="X3666" s="89">
        <v>43808.71875</v>
      </c>
      <c r="Y3666" s="71">
        <v>43808</v>
      </c>
      <c r="Z3666" s="90">
        <v>0.71875</v>
      </c>
      <c r="AA3666" s="89">
        <v>43809.572916666664</v>
      </c>
      <c r="AB3666" s="71">
        <v>43809</v>
      </c>
      <c r="AC3666" s="91">
        <v>0.57291666666666663</v>
      </c>
      <c r="AD3666" s="92">
        <v>0</v>
      </c>
      <c r="AE3666" s="91">
        <v>0.27083333333333331</v>
      </c>
      <c r="AF3666" s="92">
        <v>6.5</v>
      </c>
    </row>
    <row r="3667" spans="12:32" ht="12.75" customHeight="1" x14ac:dyDescent="0.3">
      <c r="L3667" s="86">
        <v>7</v>
      </c>
      <c r="M3667" s="87" t="s">
        <v>808</v>
      </c>
      <c r="N3667" s="86" t="s">
        <v>52</v>
      </c>
      <c r="O3667" s="87" t="s">
        <v>843</v>
      </c>
      <c r="P3667" s="87" t="s">
        <v>844</v>
      </c>
      <c r="Q3667" s="38"/>
      <c r="R3667" s="38"/>
      <c r="S3667" s="38"/>
      <c r="T3667" s="38"/>
      <c r="U3667" s="88" t="s">
        <v>540</v>
      </c>
      <c r="V3667" s="88" t="s">
        <v>5114</v>
      </c>
      <c r="W3667" s="88" t="s">
        <v>5157</v>
      </c>
      <c r="X3667" s="89">
        <v>43801.71875</v>
      </c>
      <c r="Y3667" s="71">
        <v>43801</v>
      </c>
      <c r="Z3667" s="90">
        <v>0.71875</v>
      </c>
      <c r="AA3667" s="89">
        <v>43802.427083333336</v>
      </c>
      <c r="AB3667" s="71">
        <v>43802</v>
      </c>
      <c r="AC3667" s="91">
        <v>0.42708333333333331</v>
      </c>
      <c r="AD3667" s="92">
        <v>0</v>
      </c>
      <c r="AE3667" s="91">
        <v>0.125</v>
      </c>
      <c r="AF3667" s="92">
        <v>3</v>
      </c>
    </row>
    <row r="3668" spans="12:32" ht="12.75" customHeight="1" x14ac:dyDescent="0.3">
      <c r="L3668" s="86">
        <v>7</v>
      </c>
      <c r="M3668" s="87" t="s">
        <v>808</v>
      </c>
      <c r="N3668" s="86" t="s">
        <v>52</v>
      </c>
      <c r="O3668" s="87" t="s">
        <v>843</v>
      </c>
      <c r="P3668" s="87" t="s">
        <v>844</v>
      </c>
      <c r="Q3668" s="38"/>
      <c r="R3668" s="38"/>
      <c r="S3668" s="38"/>
      <c r="T3668" s="38"/>
      <c r="U3668" s="88" t="s">
        <v>540</v>
      </c>
      <c r="V3668" s="88" t="s">
        <v>5114</v>
      </c>
      <c r="W3668" s="88" t="s">
        <v>5158</v>
      </c>
      <c r="X3668" s="89">
        <v>43815.770833333336</v>
      </c>
      <c r="Y3668" s="71">
        <v>43815</v>
      </c>
      <c r="Z3668" s="90">
        <v>0.77083333333333326</v>
      </c>
      <c r="AA3668" s="89">
        <v>43816.4375</v>
      </c>
      <c r="AB3668" s="71">
        <v>43816</v>
      </c>
      <c r="AC3668" s="91">
        <v>0.4375</v>
      </c>
      <c r="AD3668" s="92">
        <v>0</v>
      </c>
      <c r="AE3668" s="91">
        <v>8.3333333333333426E-2</v>
      </c>
      <c r="AF3668" s="92">
        <v>2.0000000000000022</v>
      </c>
    </row>
    <row r="3669" spans="12:32" ht="12.75" customHeight="1" x14ac:dyDescent="0.3">
      <c r="L3669" s="86">
        <v>7</v>
      </c>
      <c r="M3669" s="87" t="s">
        <v>808</v>
      </c>
      <c r="N3669" s="86" t="s">
        <v>52</v>
      </c>
      <c r="O3669" s="87" t="s">
        <v>843</v>
      </c>
      <c r="P3669" s="87" t="s">
        <v>844</v>
      </c>
      <c r="Q3669" s="38"/>
      <c r="R3669" s="38"/>
      <c r="S3669" s="38"/>
      <c r="T3669" s="38"/>
      <c r="U3669" s="88" t="s">
        <v>540</v>
      </c>
      <c r="V3669" s="88" t="s">
        <v>5114</v>
      </c>
      <c r="W3669" s="88" t="s">
        <v>5159</v>
      </c>
      <c r="X3669" s="89">
        <v>43818.8125</v>
      </c>
      <c r="Y3669" s="71">
        <v>43818</v>
      </c>
      <c r="Z3669" s="90">
        <v>0.8125</v>
      </c>
      <c r="AA3669" s="89">
        <v>43819.5625</v>
      </c>
      <c r="AB3669" s="71">
        <v>43819</v>
      </c>
      <c r="AC3669" s="91">
        <v>0.5625</v>
      </c>
      <c r="AD3669" s="92">
        <v>0</v>
      </c>
      <c r="AE3669" s="91">
        <v>0.16666666666666669</v>
      </c>
      <c r="AF3669" s="92">
        <v>4</v>
      </c>
    </row>
    <row r="3670" spans="12:32" ht="12.75" customHeight="1" x14ac:dyDescent="0.3">
      <c r="L3670" s="86">
        <v>7</v>
      </c>
      <c r="M3670" s="87" t="s">
        <v>808</v>
      </c>
      <c r="N3670" s="86" t="s">
        <v>52</v>
      </c>
      <c r="O3670" s="87" t="s">
        <v>828</v>
      </c>
      <c r="P3670" s="87" t="s">
        <v>829</v>
      </c>
      <c r="Q3670" s="38"/>
      <c r="R3670" s="38"/>
      <c r="S3670" s="38"/>
      <c r="T3670" s="38"/>
      <c r="U3670" s="88" t="s">
        <v>540</v>
      </c>
      <c r="V3670" s="88" t="s">
        <v>5182</v>
      </c>
      <c r="W3670" s="88" t="s">
        <v>5201</v>
      </c>
      <c r="X3670" s="89">
        <v>43805.5625</v>
      </c>
      <c r="Y3670" s="71">
        <v>43805</v>
      </c>
      <c r="Z3670" s="90">
        <v>0.5625</v>
      </c>
      <c r="AA3670" s="89">
        <v>43805.770833333336</v>
      </c>
      <c r="AB3670" s="71">
        <v>43805</v>
      </c>
      <c r="AC3670" s="91">
        <v>0.77083333333333326</v>
      </c>
      <c r="AD3670" s="92">
        <v>0</v>
      </c>
      <c r="AE3670" s="91">
        <v>0.20833333333575865</v>
      </c>
      <c r="AF3670" s="92">
        <v>5.0000000000582077</v>
      </c>
    </row>
    <row r="3671" spans="12:32" ht="12.75" customHeight="1" x14ac:dyDescent="0.3">
      <c r="L3671" s="86">
        <v>7</v>
      </c>
      <c r="M3671" s="87" t="s">
        <v>808</v>
      </c>
      <c r="N3671" s="86" t="s">
        <v>52</v>
      </c>
      <c r="O3671" s="87" t="s">
        <v>828</v>
      </c>
      <c r="P3671" s="87" t="s">
        <v>829</v>
      </c>
      <c r="Q3671" s="38"/>
      <c r="R3671" s="38"/>
      <c r="S3671" s="38"/>
      <c r="T3671" s="38"/>
      <c r="U3671" s="88" t="s">
        <v>540</v>
      </c>
      <c r="V3671" s="88" t="s">
        <v>5182</v>
      </c>
      <c r="W3671" s="88" t="s">
        <v>5202</v>
      </c>
      <c r="X3671" s="89">
        <v>43817.635416666664</v>
      </c>
      <c r="Y3671" s="71">
        <v>43817</v>
      </c>
      <c r="Z3671" s="90">
        <v>0.63541666666666663</v>
      </c>
      <c r="AA3671" s="89">
        <v>43818.645833333336</v>
      </c>
      <c r="AB3671" s="71">
        <v>43818</v>
      </c>
      <c r="AC3671" s="91">
        <v>0.64583333333333337</v>
      </c>
      <c r="AD3671" s="92">
        <v>0</v>
      </c>
      <c r="AE3671" s="91">
        <v>0.42708333333333343</v>
      </c>
      <c r="AF3671" s="92">
        <v>10.250000000000002</v>
      </c>
    </row>
    <row r="3672" spans="12:32" ht="12.75" customHeight="1" x14ac:dyDescent="0.3">
      <c r="L3672" s="86">
        <v>7</v>
      </c>
      <c r="M3672" s="87" t="s">
        <v>808</v>
      </c>
      <c r="N3672" s="86" t="s">
        <v>52</v>
      </c>
      <c r="O3672" s="87" t="s">
        <v>828</v>
      </c>
      <c r="P3672" s="87" t="s">
        <v>829</v>
      </c>
      <c r="Q3672" s="38"/>
      <c r="R3672" s="38"/>
      <c r="S3672" s="38"/>
      <c r="T3672" s="38"/>
      <c r="U3672" s="88" t="s">
        <v>540</v>
      </c>
      <c r="V3672" s="88" t="s">
        <v>5182</v>
      </c>
      <c r="W3672" s="88" t="s">
        <v>5203</v>
      </c>
      <c r="X3672" s="89">
        <v>43822.5</v>
      </c>
      <c r="Y3672" s="71">
        <v>43822</v>
      </c>
      <c r="Z3672" s="90">
        <v>0.5</v>
      </c>
      <c r="AA3672" s="89">
        <v>43822.583333333336</v>
      </c>
      <c r="AB3672" s="71">
        <v>43822</v>
      </c>
      <c r="AC3672" s="91">
        <v>0.58333333333333337</v>
      </c>
      <c r="AD3672" s="92">
        <v>0</v>
      </c>
      <c r="AE3672" s="91">
        <v>8.3333333335758653E-2</v>
      </c>
      <c r="AF3672" s="92">
        <v>2.0000000000582077</v>
      </c>
    </row>
    <row r="3673" spans="12:32" ht="12.75" customHeight="1" x14ac:dyDescent="0.3">
      <c r="L3673" s="86">
        <v>7</v>
      </c>
      <c r="M3673" s="87" t="s">
        <v>808</v>
      </c>
      <c r="N3673" s="86" t="s">
        <v>52</v>
      </c>
      <c r="O3673" s="87" t="s">
        <v>828</v>
      </c>
      <c r="P3673" s="87" t="s">
        <v>829</v>
      </c>
      <c r="Q3673" s="38"/>
      <c r="R3673" s="38"/>
      <c r="S3673" s="38"/>
      <c r="T3673" s="38"/>
      <c r="U3673" s="88" t="s">
        <v>540</v>
      </c>
      <c r="V3673" s="88" t="s">
        <v>5215</v>
      </c>
      <c r="W3673" s="88" t="s">
        <v>5240</v>
      </c>
      <c r="X3673" s="89">
        <v>43818.65625</v>
      </c>
      <c r="Y3673" s="71">
        <v>43818</v>
      </c>
      <c r="Z3673" s="90">
        <v>0.65625</v>
      </c>
      <c r="AA3673" s="89">
        <v>43818.833333333336</v>
      </c>
      <c r="AB3673" s="71">
        <v>43818</v>
      </c>
      <c r="AC3673" s="91">
        <v>0.83333333333333326</v>
      </c>
      <c r="AD3673" s="92">
        <v>0</v>
      </c>
      <c r="AE3673" s="91">
        <v>0.17708333333575865</v>
      </c>
      <c r="AF3673" s="92">
        <v>4.2500000000582077</v>
      </c>
    </row>
    <row r="3674" spans="12:32" ht="12.75" customHeight="1" x14ac:dyDescent="0.3">
      <c r="L3674" s="86">
        <v>7</v>
      </c>
      <c r="M3674" s="87" t="s">
        <v>808</v>
      </c>
      <c r="N3674" s="86" t="s">
        <v>52</v>
      </c>
      <c r="O3674" s="87" t="s">
        <v>828</v>
      </c>
      <c r="P3674" s="87" t="s">
        <v>829</v>
      </c>
      <c r="Q3674" s="38"/>
      <c r="R3674" s="38"/>
      <c r="S3674" s="38"/>
      <c r="T3674" s="38"/>
      <c r="U3674" s="88" t="s">
        <v>540</v>
      </c>
      <c r="V3674" s="88" t="s">
        <v>5215</v>
      </c>
      <c r="W3674" s="88" t="s">
        <v>5241</v>
      </c>
      <c r="X3674" s="89">
        <v>43819.458333333336</v>
      </c>
      <c r="Y3674" s="71">
        <v>43819</v>
      </c>
      <c r="Z3674" s="90">
        <v>0.45833333333333331</v>
      </c>
      <c r="AA3674" s="89">
        <v>43819.822916666664</v>
      </c>
      <c r="AB3674" s="71">
        <v>43819</v>
      </c>
      <c r="AC3674" s="91">
        <v>0.82291666666666674</v>
      </c>
      <c r="AD3674" s="92">
        <v>0</v>
      </c>
      <c r="AE3674" s="91">
        <v>0.36458333332848269</v>
      </c>
      <c r="AF3674" s="92">
        <v>8.7499999998835847</v>
      </c>
    </row>
    <row r="3675" spans="12:32" ht="12.75" customHeight="1" x14ac:dyDescent="0.3">
      <c r="L3675" s="86">
        <v>7</v>
      </c>
      <c r="M3675" s="87" t="s">
        <v>808</v>
      </c>
      <c r="N3675" s="86" t="s">
        <v>52</v>
      </c>
      <c r="O3675" s="87" t="s">
        <v>849</v>
      </c>
      <c r="P3675" s="87" t="s">
        <v>901</v>
      </c>
      <c r="Q3675" s="38"/>
      <c r="R3675" s="38"/>
      <c r="S3675" s="38"/>
      <c r="T3675" s="38"/>
      <c r="U3675" s="88" t="s">
        <v>540</v>
      </c>
      <c r="V3675" s="88" t="s">
        <v>5256</v>
      </c>
      <c r="W3675" s="88" t="s">
        <v>5264</v>
      </c>
      <c r="X3675" s="89">
        <v>43810.53125</v>
      </c>
      <c r="Y3675" s="71">
        <v>43810</v>
      </c>
      <c r="Z3675" s="90">
        <v>0.53125</v>
      </c>
      <c r="AA3675" s="89">
        <v>43810.708333333336</v>
      </c>
      <c r="AB3675" s="71">
        <v>43810</v>
      </c>
      <c r="AC3675" s="91">
        <v>0.70833333333333337</v>
      </c>
      <c r="AD3675" s="92">
        <v>0</v>
      </c>
      <c r="AE3675" s="91">
        <v>0.17708333333575865</v>
      </c>
      <c r="AF3675" s="92">
        <v>4.2500000000582077</v>
      </c>
    </row>
    <row r="3676" spans="12:32" ht="12.75" customHeight="1" x14ac:dyDescent="0.3">
      <c r="L3676" s="86">
        <v>8</v>
      </c>
      <c r="M3676" s="87" t="s">
        <v>808</v>
      </c>
      <c r="N3676" s="86" t="s">
        <v>52</v>
      </c>
      <c r="O3676" s="87" t="s">
        <v>843</v>
      </c>
      <c r="P3676" s="87" t="s">
        <v>844</v>
      </c>
      <c r="Q3676" s="38"/>
      <c r="R3676" s="38"/>
      <c r="S3676" s="38"/>
      <c r="T3676" s="38"/>
      <c r="U3676" s="88" t="s">
        <v>540</v>
      </c>
      <c r="V3676" s="88" t="s">
        <v>1121</v>
      </c>
      <c r="W3676" s="88" t="s">
        <v>1185</v>
      </c>
      <c r="X3676" s="89">
        <v>43833.619444444441</v>
      </c>
      <c r="Y3676" s="71">
        <v>43833</v>
      </c>
      <c r="Z3676" s="90">
        <v>0.61944444444444446</v>
      </c>
      <c r="AA3676" s="89">
        <v>43833.77847222222</v>
      </c>
      <c r="AB3676" s="71">
        <v>43833</v>
      </c>
      <c r="AC3676" s="91">
        <v>0.77847222222222223</v>
      </c>
      <c r="AD3676" s="92">
        <v>0</v>
      </c>
      <c r="AE3676" s="91">
        <v>0.15902777777955635</v>
      </c>
      <c r="AF3676" s="92">
        <v>3.8166666667093523</v>
      </c>
    </row>
    <row r="3677" spans="12:32" ht="12.75" customHeight="1" x14ac:dyDescent="0.3">
      <c r="L3677" s="86">
        <v>8</v>
      </c>
      <c r="M3677" s="87" t="s">
        <v>808</v>
      </c>
      <c r="N3677" s="86" t="s">
        <v>52</v>
      </c>
      <c r="O3677" s="87" t="s">
        <v>843</v>
      </c>
      <c r="P3677" s="87" t="s">
        <v>844</v>
      </c>
      <c r="Q3677" s="38"/>
      <c r="R3677" s="38"/>
      <c r="S3677" s="38"/>
      <c r="T3677" s="38"/>
      <c r="U3677" s="88" t="s">
        <v>540</v>
      </c>
      <c r="V3677" s="88" t="s">
        <v>1121</v>
      </c>
      <c r="W3677" s="88" t="s">
        <v>1186</v>
      </c>
      <c r="X3677" s="89">
        <v>43837.644444444442</v>
      </c>
      <c r="Y3677" s="71">
        <v>43837</v>
      </c>
      <c r="Z3677" s="90">
        <v>0.64444444444444449</v>
      </c>
      <c r="AA3677" s="89">
        <v>43837.798611111109</v>
      </c>
      <c r="AB3677" s="71">
        <v>43837</v>
      </c>
      <c r="AC3677" s="91">
        <v>0.79861111111111116</v>
      </c>
      <c r="AD3677" s="92">
        <v>0</v>
      </c>
      <c r="AE3677" s="91">
        <v>0.15416666666715173</v>
      </c>
      <c r="AF3677" s="92">
        <v>3.7000000000116415</v>
      </c>
    </row>
    <row r="3678" spans="12:32" ht="12.75" customHeight="1" x14ac:dyDescent="0.3">
      <c r="L3678" s="86">
        <v>8</v>
      </c>
      <c r="M3678" s="87" t="s">
        <v>808</v>
      </c>
      <c r="N3678" s="86" t="s">
        <v>52</v>
      </c>
      <c r="O3678" s="87" t="s">
        <v>843</v>
      </c>
      <c r="P3678" s="87" t="s">
        <v>844</v>
      </c>
      <c r="Q3678" s="38"/>
      <c r="R3678" s="38"/>
      <c r="S3678" s="38"/>
      <c r="T3678" s="38"/>
      <c r="U3678" s="88" t="s">
        <v>540</v>
      </c>
      <c r="V3678" s="88" t="s">
        <v>1121</v>
      </c>
      <c r="W3678" s="88" t="s">
        <v>1187</v>
      </c>
      <c r="X3678" s="89">
        <v>43845.652083333334</v>
      </c>
      <c r="Y3678" s="71">
        <v>43845</v>
      </c>
      <c r="Z3678" s="90">
        <v>0.65208333333333335</v>
      </c>
      <c r="AA3678" s="89">
        <v>43845.73541666667</v>
      </c>
      <c r="AB3678" s="71">
        <v>43845</v>
      </c>
      <c r="AC3678" s="91">
        <v>0.73541666666666672</v>
      </c>
      <c r="AD3678" s="92">
        <v>0</v>
      </c>
      <c r="AE3678" s="91">
        <v>8.3333333335758653E-2</v>
      </c>
      <c r="AF3678" s="92">
        <v>2.0000000000582077</v>
      </c>
    </row>
    <row r="3679" spans="12:32" ht="12.75" customHeight="1" x14ac:dyDescent="0.3">
      <c r="L3679" s="86">
        <v>8</v>
      </c>
      <c r="M3679" s="87" t="s">
        <v>808</v>
      </c>
      <c r="N3679" s="86" t="s">
        <v>52</v>
      </c>
      <c r="O3679" s="87" t="s">
        <v>843</v>
      </c>
      <c r="P3679" s="87" t="s">
        <v>844</v>
      </c>
      <c r="Q3679" s="38"/>
      <c r="R3679" s="38"/>
      <c r="S3679" s="38"/>
      <c r="T3679" s="38"/>
      <c r="U3679" s="88" t="s">
        <v>540</v>
      </c>
      <c r="V3679" s="88" t="s">
        <v>1121</v>
      </c>
      <c r="W3679" s="88" t="s">
        <v>1188</v>
      </c>
      <c r="X3679" s="89">
        <v>43846.656944444447</v>
      </c>
      <c r="Y3679" s="71">
        <v>43846</v>
      </c>
      <c r="Z3679" s="90">
        <v>0.65694444444444444</v>
      </c>
      <c r="AA3679" s="89">
        <v>43846.743750000001</v>
      </c>
      <c r="AB3679" s="71">
        <v>43846</v>
      </c>
      <c r="AC3679" s="91">
        <v>0.74375000000000002</v>
      </c>
      <c r="AD3679" s="92">
        <v>0</v>
      </c>
      <c r="AE3679" s="91">
        <v>8.6805555554747116E-2</v>
      </c>
      <c r="AF3679" s="92">
        <v>2.0833333333139308</v>
      </c>
    </row>
    <row r="3680" spans="12:32" ht="12.75" customHeight="1" x14ac:dyDescent="0.3">
      <c r="L3680" s="86">
        <v>8</v>
      </c>
      <c r="M3680" s="87" t="s">
        <v>808</v>
      </c>
      <c r="N3680" s="86" t="s">
        <v>52</v>
      </c>
      <c r="O3680" s="87" t="s">
        <v>843</v>
      </c>
      <c r="P3680" s="87" t="s">
        <v>844</v>
      </c>
      <c r="Q3680" s="38"/>
      <c r="R3680" s="38"/>
      <c r="S3680" s="38"/>
      <c r="T3680" s="38"/>
      <c r="U3680" s="88" t="s">
        <v>540</v>
      </c>
      <c r="V3680" s="88" t="s">
        <v>1121</v>
      </c>
      <c r="W3680" s="88" t="s">
        <v>1189</v>
      </c>
      <c r="X3680" s="89">
        <v>43859.482638888891</v>
      </c>
      <c r="Y3680" s="71">
        <v>43859</v>
      </c>
      <c r="Z3680" s="90">
        <v>0.4826388888888889</v>
      </c>
      <c r="AA3680" s="89">
        <v>43859.590277777781</v>
      </c>
      <c r="AB3680" s="71">
        <v>43859</v>
      </c>
      <c r="AC3680" s="91">
        <v>0.59027777777777779</v>
      </c>
      <c r="AD3680" s="92">
        <v>0</v>
      </c>
      <c r="AE3680" s="91">
        <v>0.10763888889050577</v>
      </c>
      <c r="AF3680" s="92">
        <v>2.5833333333721384</v>
      </c>
    </row>
    <row r="3681" spans="12:32" ht="12.75" customHeight="1" x14ac:dyDescent="0.3">
      <c r="L3681" s="86">
        <v>8</v>
      </c>
      <c r="M3681" s="87" t="s">
        <v>808</v>
      </c>
      <c r="N3681" s="86" t="s">
        <v>52</v>
      </c>
      <c r="O3681" s="87" t="s">
        <v>843</v>
      </c>
      <c r="P3681" s="87" t="s">
        <v>844</v>
      </c>
      <c r="Q3681" s="38"/>
      <c r="R3681" s="38"/>
      <c r="S3681" s="38"/>
      <c r="T3681" s="38"/>
      <c r="U3681" s="88" t="s">
        <v>540</v>
      </c>
      <c r="V3681" s="88" t="s">
        <v>1121</v>
      </c>
      <c r="W3681" s="88" t="s">
        <v>1190</v>
      </c>
      <c r="X3681" s="89">
        <v>43853.490277777775</v>
      </c>
      <c r="Y3681" s="71">
        <v>43853</v>
      </c>
      <c r="Z3681" s="90">
        <v>0.49027777777777781</v>
      </c>
      <c r="AA3681" s="89">
        <v>43853.591666666667</v>
      </c>
      <c r="AB3681" s="71">
        <v>43853</v>
      </c>
      <c r="AC3681" s="91">
        <v>0.59166666666666667</v>
      </c>
      <c r="AD3681" s="92">
        <v>0</v>
      </c>
      <c r="AE3681" s="91">
        <v>0.10138888889196096</v>
      </c>
      <c r="AF3681" s="92">
        <v>2.433333333407063</v>
      </c>
    </row>
    <row r="3682" spans="12:32" ht="12.75" customHeight="1" x14ac:dyDescent="0.3">
      <c r="L3682" s="86">
        <v>8</v>
      </c>
      <c r="M3682" s="87" t="s">
        <v>808</v>
      </c>
      <c r="N3682" s="86" t="s">
        <v>52</v>
      </c>
      <c r="O3682" s="87" t="s">
        <v>843</v>
      </c>
      <c r="P3682" s="87" t="s">
        <v>844</v>
      </c>
      <c r="Q3682" s="38"/>
      <c r="R3682" s="38"/>
      <c r="S3682" s="38"/>
      <c r="T3682" s="38"/>
      <c r="U3682" s="88" t="s">
        <v>540</v>
      </c>
      <c r="V3682" s="88" t="s">
        <v>1121</v>
      </c>
      <c r="W3682" s="88" t="s">
        <v>1191</v>
      </c>
      <c r="X3682" s="89">
        <v>43860.494444444441</v>
      </c>
      <c r="Y3682" s="71">
        <v>43860</v>
      </c>
      <c r="Z3682" s="90">
        <v>0.49444444444444446</v>
      </c>
      <c r="AA3682" s="89">
        <v>43860.557638888888</v>
      </c>
      <c r="AB3682" s="71">
        <v>43860</v>
      </c>
      <c r="AC3682" s="91">
        <v>0.55763888888888891</v>
      </c>
      <c r="AD3682" s="92">
        <v>0</v>
      </c>
      <c r="AE3682" s="91">
        <v>6.3194444446708076E-2</v>
      </c>
      <c r="AF3682" s="92">
        <v>1.5166666667209938</v>
      </c>
    </row>
    <row r="3683" spans="12:32" ht="12.75" customHeight="1" x14ac:dyDescent="0.3">
      <c r="L3683" s="86">
        <v>8</v>
      </c>
      <c r="M3683" s="87" t="s">
        <v>808</v>
      </c>
      <c r="N3683" s="86" t="s">
        <v>52</v>
      </c>
      <c r="O3683" s="87" t="s">
        <v>843</v>
      </c>
      <c r="P3683" s="87" t="s">
        <v>844</v>
      </c>
      <c r="Q3683" s="38"/>
      <c r="R3683" s="38"/>
      <c r="S3683" s="38"/>
      <c r="T3683" s="38"/>
      <c r="U3683" s="88" t="s">
        <v>540</v>
      </c>
      <c r="V3683" s="88" t="s">
        <v>1121</v>
      </c>
      <c r="W3683" s="88" t="s">
        <v>1192</v>
      </c>
      <c r="X3683" s="89">
        <v>43847.5</v>
      </c>
      <c r="Y3683" s="71">
        <v>43847</v>
      </c>
      <c r="Z3683" s="90">
        <v>0.5</v>
      </c>
      <c r="AA3683" s="89">
        <v>43847.709722222222</v>
      </c>
      <c r="AB3683" s="71">
        <v>43847</v>
      </c>
      <c r="AC3683" s="91">
        <v>0.70972222222222225</v>
      </c>
      <c r="AD3683" s="92">
        <v>0</v>
      </c>
      <c r="AE3683" s="91">
        <v>0.20972222222189885</v>
      </c>
      <c r="AF3683" s="92">
        <v>5.0333333333255723</v>
      </c>
    </row>
    <row r="3684" spans="12:32" ht="12.75" customHeight="1" x14ac:dyDescent="0.3">
      <c r="L3684" s="86">
        <v>8</v>
      </c>
      <c r="M3684" s="87" t="s">
        <v>808</v>
      </c>
      <c r="N3684" s="86" t="s">
        <v>52</v>
      </c>
      <c r="O3684" s="87" t="s">
        <v>984</v>
      </c>
      <c r="P3684" s="87" t="s">
        <v>985</v>
      </c>
      <c r="Q3684" s="38"/>
      <c r="R3684" s="38"/>
      <c r="S3684" s="38"/>
      <c r="T3684" s="38"/>
      <c r="U3684" s="88" t="s">
        <v>540</v>
      </c>
      <c r="V3684" s="88" t="s">
        <v>1220</v>
      </c>
      <c r="W3684" s="88" t="s">
        <v>1225</v>
      </c>
      <c r="X3684" s="89">
        <v>43832.650694444441</v>
      </c>
      <c r="Y3684" s="71">
        <v>43832</v>
      </c>
      <c r="Z3684" s="90">
        <v>0.65069444444444446</v>
      </c>
      <c r="AA3684" s="89">
        <v>43832.736805555556</v>
      </c>
      <c r="AB3684" s="71">
        <v>43832</v>
      </c>
      <c r="AC3684" s="91">
        <v>0.7368055555555556</v>
      </c>
      <c r="AD3684" s="92">
        <v>0</v>
      </c>
      <c r="AE3684" s="91">
        <v>8.6111111115314998E-2</v>
      </c>
      <c r="AF3684" s="92">
        <v>2.0666666667675599</v>
      </c>
    </row>
    <row r="3685" spans="12:32" ht="12.75" customHeight="1" x14ac:dyDescent="0.3">
      <c r="L3685" s="86">
        <v>8</v>
      </c>
      <c r="M3685" s="87" t="s">
        <v>808</v>
      </c>
      <c r="N3685" s="86" t="s">
        <v>52</v>
      </c>
      <c r="O3685" s="87" t="s">
        <v>828</v>
      </c>
      <c r="P3685" s="87" t="s">
        <v>829</v>
      </c>
      <c r="Q3685" s="38"/>
      <c r="R3685" s="38"/>
      <c r="S3685" s="38"/>
      <c r="T3685" s="38"/>
      <c r="U3685" s="88" t="s">
        <v>540</v>
      </c>
      <c r="V3685" s="88" t="s">
        <v>1278</v>
      </c>
      <c r="W3685" s="88" t="s">
        <v>1309</v>
      </c>
      <c r="X3685" s="89">
        <v>43838.572222222225</v>
      </c>
      <c r="Y3685" s="71">
        <v>43838</v>
      </c>
      <c r="Z3685" s="90">
        <v>0.57222222222222219</v>
      </c>
      <c r="AA3685" s="89">
        <v>43838.643055555556</v>
      </c>
      <c r="AB3685" s="71">
        <v>43838</v>
      </c>
      <c r="AC3685" s="91">
        <v>0.6430555555555556</v>
      </c>
      <c r="AD3685" s="92">
        <v>0</v>
      </c>
      <c r="AE3685" s="91">
        <v>7.0833333331393078E-2</v>
      </c>
      <c r="AF3685" s="92">
        <v>1.6999999999534339</v>
      </c>
    </row>
    <row r="3686" spans="12:32" ht="12.75" customHeight="1" x14ac:dyDescent="0.3">
      <c r="L3686" s="86">
        <v>8</v>
      </c>
      <c r="M3686" s="87" t="s">
        <v>808</v>
      </c>
      <c r="N3686" s="86" t="s">
        <v>52</v>
      </c>
      <c r="O3686" s="87" t="s">
        <v>828</v>
      </c>
      <c r="P3686" s="87" t="s">
        <v>829</v>
      </c>
      <c r="Q3686" s="38"/>
      <c r="R3686" s="38"/>
      <c r="S3686" s="38"/>
      <c r="T3686" s="38"/>
      <c r="U3686" s="88" t="s">
        <v>540</v>
      </c>
      <c r="V3686" s="88" t="s">
        <v>1278</v>
      </c>
      <c r="W3686" s="88" t="s">
        <v>1310</v>
      </c>
      <c r="X3686" s="89">
        <v>43858.656944444447</v>
      </c>
      <c r="Y3686" s="71">
        <v>43858</v>
      </c>
      <c r="Z3686" s="90">
        <v>0.65694444444444444</v>
      </c>
      <c r="AA3686" s="89">
        <v>43858.78125</v>
      </c>
      <c r="AB3686" s="71">
        <v>43858</v>
      </c>
      <c r="AC3686" s="91">
        <v>0.78125</v>
      </c>
      <c r="AD3686" s="92">
        <v>0</v>
      </c>
      <c r="AE3686" s="91">
        <v>0.12430555555329192</v>
      </c>
      <c r="AF3686" s="92">
        <v>2.9833333332790062</v>
      </c>
    </row>
    <row r="3687" spans="12:32" ht="12.75" customHeight="1" x14ac:dyDescent="0.3">
      <c r="L3687" s="86">
        <v>8</v>
      </c>
      <c r="M3687" s="87" t="s">
        <v>808</v>
      </c>
      <c r="N3687" s="86" t="s">
        <v>52</v>
      </c>
      <c r="O3687" s="87" t="s">
        <v>828</v>
      </c>
      <c r="P3687" s="87" t="s">
        <v>829</v>
      </c>
      <c r="Q3687" s="38"/>
      <c r="R3687" s="38"/>
      <c r="S3687" s="38"/>
      <c r="T3687" s="38"/>
      <c r="U3687" s="88" t="s">
        <v>540</v>
      </c>
      <c r="V3687" s="88" t="s">
        <v>1278</v>
      </c>
      <c r="W3687" s="88" t="s">
        <v>1311</v>
      </c>
      <c r="X3687" s="89">
        <v>43857.680555555555</v>
      </c>
      <c r="Y3687" s="71">
        <v>43857</v>
      </c>
      <c r="Z3687" s="90">
        <v>0.68055555555555558</v>
      </c>
      <c r="AA3687" s="89">
        <v>43857.76666666667</v>
      </c>
      <c r="AB3687" s="71">
        <v>43857</v>
      </c>
      <c r="AC3687" s="91">
        <v>0.76666666666666661</v>
      </c>
      <c r="AD3687" s="92">
        <v>0</v>
      </c>
      <c r="AE3687" s="91">
        <v>8.6111111115314998E-2</v>
      </c>
      <c r="AF3687" s="92">
        <v>2.0666666667675599</v>
      </c>
    </row>
    <row r="3688" spans="12:32" ht="12.75" customHeight="1" x14ac:dyDescent="0.3">
      <c r="L3688" s="86">
        <v>8</v>
      </c>
      <c r="M3688" s="87" t="s">
        <v>808</v>
      </c>
      <c r="N3688" s="86" t="s">
        <v>52</v>
      </c>
      <c r="O3688" s="87" t="s">
        <v>828</v>
      </c>
      <c r="P3688" s="87" t="s">
        <v>829</v>
      </c>
      <c r="Q3688" s="38"/>
      <c r="R3688" s="38"/>
      <c r="S3688" s="38"/>
      <c r="T3688" s="38"/>
      <c r="U3688" s="88" t="s">
        <v>540</v>
      </c>
      <c r="V3688" s="88" t="s">
        <v>1278</v>
      </c>
      <c r="W3688" s="88" t="s">
        <v>1312</v>
      </c>
      <c r="X3688" s="89">
        <v>43860.715277777781</v>
      </c>
      <c r="Y3688" s="71">
        <v>43860</v>
      </c>
      <c r="Z3688" s="90">
        <v>0.71527777777777779</v>
      </c>
      <c r="AA3688" s="89">
        <v>43860.834722222222</v>
      </c>
      <c r="AB3688" s="71">
        <v>43860</v>
      </c>
      <c r="AC3688" s="91">
        <v>0.83472222222222214</v>
      </c>
      <c r="AD3688" s="92">
        <v>0</v>
      </c>
      <c r="AE3688" s="91">
        <v>0.11944444444088731</v>
      </c>
      <c r="AF3688" s="92">
        <v>2.8666666665812954</v>
      </c>
    </row>
    <row r="3689" spans="12:32" ht="12.75" customHeight="1" x14ac:dyDescent="0.3">
      <c r="L3689" s="86">
        <v>8</v>
      </c>
      <c r="M3689" s="87" t="s">
        <v>808</v>
      </c>
      <c r="N3689" s="86" t="s">
        <v>52</v>
      </c>
      <c r="O3689" s="87" t="s">
        <v>828</v>
      </c>
      <c r="P3689" s="87" t="s">
        <v>829</v>
      </c>
      <c r="Q3689" s="38"/>
      <c r="R3689" s="38"/>
      <c r="S3689" s="38"/>
      <c r="T3689" s="38"/>
      <c r="U3689" s="88" t="s">
        <v>540</v>
      </c>
      <c r="V3689" s="88" t="s">
        <v>1278</v>
      </c>
      <c r="W3689" s="88" t="s">
        <v>1313</v>
      </c>
      <c r="X3689" s="89">
        <v>43859.751388888886</v>
      </c>
      <c r="Y3689" s="71">
        <v>43859</v>
      </c>
      <c r="Z3689" s="90">
        <v>0.75138888888888888</v>
      </c>
      <c r="AA3689" s="89">
        <v>43860.457638888889</v>
      </c>
      <c r="AB3689" s="71">
        <v>43860</v>
      </c>
      <c r="AC3689" s="91">
        <v>0.45763888888888887</v>
      </c>
      <c r="AD3689" s="92">
        <v>0</v>
      </c>
      <c r="AE3689" s="91">
        <v>0.12291666666666667</v>
      </c>
      <c r="AF3689" s="92">
        <v>2.95</v>
      </c>
    </row>
    <row r="3690" spans="12:32" ht="12.75" customHeight="1" x14ac:dyDescent="0.3">
      <c r="L3690" s="86">
        <v>8</v>
      </c>
      <c r="M3690" s="87" t="s">
        <v>808</v>
      </c>
      <c r="N3690" s="86" t="s">
        <v>52</v>
      </c>
      <c r="O3690" s="87" t="s">
        <v>843</v>
      </c>
      <c r="P3690" s="87" t="s">
        <v>1242</v>
      </c>
      <c r="Q3690" s="38"/>
      <c r="R3690" s="38"/>
      <c r="S3690" s="38"/>
      <c r="T3690" s="38"/>
      <c r="U3690" s="88" t="s">
        <v>540</v>
      </c>
      <c r="V3690" s="88" t="s">
        <v>1356</v>
      </c>
      <c r="W3690" s="88" t="s">
        <v>1404</v>
      </c>
      <c r="X3690" s="89">
        <v>43858.680555555555</v>
      </c>
      <c r="Y3690" s="71">
        <v>43858</v>
      </c>
      <c r="Z3690" s="90">
        <v>0.68055555555555558</v>
      </c>
      <c r="AA3690" s="89">
        <v>43860.477083333331</v>
      </c>
      <c r="AB3690" s="71">
        <v>43860</v>
      </c>
      <c r="AC3690" s="91">
        <v>0.4770833333333333</v>
      </c>
      <c r="AD3690" s="92">
        <v>1</v>
      </c>
      <c r="AE3690" s="91">
        <v>0.21319444444444441</v>
      </c>
      <c r="AF3690" s="92">
        <v>13.116666666666665</v>
      </c>
    </row>
    <row r="3691" spans="12:32" ht="12.75" customHeight="1" x14ac:dyDescent="0.3">
      <c r="L3691" s="86">
        <v>8</v>
      </c>
      <c r="M3691" s="87" t="s">
        <v>808</v>
      </c>
      <c r="N3691" s="86" t="s">
        <v>52</v>
      </c>
      <c r="O3691" s="87" t="s">
        <v>843</v>
      </c>
      <c r="P3691" s="87" t="s">
        <v>1242</v>
      </c>
      <c r="Q3691" s="38"/>
      <c r="R3691" s="38"/>
      <c r="S3691" s="38"/>
      <c r="T3691" s="38"/>
      <c r="U3691" s="88" t="s">
        <v>540</v>
      </c>
      <c r="V3691" s="88" t="s">
        <v>1356</v>
      </c>
      <c r="W3691" s="88" t="s">
        <v>1405</v>
      </c>
      <c r="X3691" s="89">
        <v>43846.752083333333</v>
      </c>
      <c r="Y3691" s="71">
        <v>43846</v>
      </c>
      <c r="Z3691" s="90">
        <v>0.75208333333333333</v>
      </c>
      <c r="AA3691" s="89">
        <v>43847.544444444444</v>
      </c>
      <c r="AB3691" s="71">
        <v>43847</v>
      </c>
      <c r="AC3691" s="91">
        <v>0.5444444444444444</v>
      </c>
      <c r="AD3691" s="92">
        <v>0</v>
      </c>
      <c r="AE3691" s="91">
        <v>0.20902777777777776</v>
      </c>
      <c r="AF3691" s="92">
        <v>5.0166666666666657</v>
      </c>
    </row>
    <row r="3692" spans="12:32" ht="12.75" customHeight="1" x14ac:dyDescent="0.3">
      <c r="L3692" s="86">
        <v>8</v>
      </c>
      <c r="M3692" s="87" t="s">
        <v>808</v>
      </c>
      <c r="N3692" s="86" t="s">
        <v>52</v>
      </c>
      <c r="O3692" s="87" t="s">
        <v>843</v>
      </c>
      <c r="P3692" s="87" t="s">
        <v>1242</v>
      </c>
      <c r="Q3692" s="38"/>
      <c r="R3692" s="38"/>
      <c r="S3692" s="38"/>
      <c r="T3692" s="38"/>
      <c r="U3692" s="88" t="s">
        <v>540</v>
      </c>
      <c r="V3692" s="88" t="s">
        <v>1356</v>
      </c>
      <c r="W3692" s="88" t="s">
        <v>1406</v>
      </c>
      <c r="X3692" s="89">
        <v>43857.769444444442</v>
      </c>
      <c r="Y3692" s="71">
        <v>43857</v>
      </c>
      <c r="Z3692" s="90">
        <v>0.76944444444444438</v>
      </c>
      <c r="AA3692" s="89">
        <v>43858.488888888889</v>
      </c>
      <c r="AB3692" s="71">
        <v>43858</v>
      </c>
      <c r="AC3692" s="91">
        <v>0.48888888888888887</v>
      </c>
      <c r="AD3692" s="92">
        <v>0</v>
      </c>
      <c r="AE3692" s="91">
        <v>0.13611111111111118</v>
      </c>
      <c r="AF3692" s="92">
        <v>3.2666666666666684</v>
      </c>
    </row>
    <row r="3693" spans="12:32" ht="12.75" customHeight="1" x14ac:dyDescent="0.3">
      <c r="L3693" s="86">
        <v>8</v>
      </c>
      <c r="M3693" s="87" t="s">
        <v>808</v>
      </c>
      <c r="N3693" s="86" t="s">
        <v>52</v>
      </c>
      <c r="O3693" s="87" t="s">
        <v>843</v>
      </c>
      <c r="P3693" s="87" t="s">
        <v>1242</v>
      </c>
      <c r="Q3693" s="38"/>
      <c r="R3693" s="38"/>
      <c r="S3693" s="38"/>
      <c r="T3693" s="38"/>
      <c r="U3693" s="88" t="s">
        <v>540</v>
      </c>
      <c r="V3693" s="88" t="s">
        <v>1356</v>
      </c>
      <c r="W3693" s="88" t="s">
        <v>1407</v>
      </c>
      <c r="X3693" s="89">
        <v>43861.4375</v>
      </c>
      <c r="Y3693" s="71">
        <v>43861</v>
      </c>
      <c r="Z3693" s="90">
        <v>0.4375</v>
      </c>
      <c r="AA3693" s="89">
        <v>43861.484722222223</v>
      </c>
      <c r="AB3693" s="71">
        <v>43861</v>
      </c>
      <c r="AC3693" s="91">
        <v>0.48472222222222222</v>
      </c>
      <c r="AD3693" s="92">
        <v>0</v>
      </c>
      <c r="AE3693" s="91">
        <v>4.7222222223354038E-2</v>
      </c>
      <c r="AF3693" s="92">
        <v>1.1333333333604969</v>
      </c>
    </row>
    <row r="3694" spans="12:32" ht="12.75" customHeight="1" x14ac:dyDescent="0.3">
      <c r="L3694" s="86">
        <v>8</v>
      </c>
      <c r="M3694" s="87" t="s">
        <v>808</v>
      </c>
      <c r="N3694" s="86" t="s">
        <v>52</v>
      </c>
      <c r="O3694" s="87" t="s">
        <v>843</v>
      </c>
      <c r="P3694" s="87" t="s">
        <v>1242</v>
      </c>
      <c r="Q3694" s="38"/>
      <c r="R3694" s="38"/>
      <c r="S3694" s="38"/>
      <c r="T3694" s="38"/>
      <c r="U3694" s="88" t="s">
        <v>540</v>
      </c>
      <c r="V3694" s="88" t="s">
        <v>1356</v>
      </c>
      <c r="W3694" s="88" t="s">
        <v>1408</v>
      </c>
      <c r="X3694" s="89">
        <v>43838.509027777778</v>
      </c>
      <c r="Y3694" s="71">
        <v>43838</v>
      </c>
      <c r="Z3694" s="90">
        <v>0.50902777777777775</v>
      </c>
      <c r="AA3694" s="89">
        <v>43840.57916666667</v>
      </c>
      <c r="AB3694" s="71">
        <v>43840</v>
      </c>
      <c r="AC3694" s="91">
        <v>0.57916666666666661</v>
      </c>
      <c r="AD3694" s="92">
        <v>1</v>
      </c>
      <c r="AE3694" s="91">
        <v>0.48680555555555555</v>
      </c>
      <c r="AF3694" s="92">
        <v>19.683333333333334</v>
      </c>
    </row>
    <row r="3695" spans="12:32" ht="12.75" customHeight="1" x14ac:dyDescent="0.3">
      <c r="L3695" s="86">
        <v>8</v>
      </c>
      <c r="M3695" s="87" t="s">
        <v>808</v>
      </c>
      <c r="N3695" s="86" t="s">
        <v>52</v>
      </c>
      <c r="O3695" s="87" t="s">
        <v>843</v>
      </c>
      <c r="P3695" s="87" t="s">
        <v>1242</v>
      </c>
      <c r="Q3695" s="38"/>
      <c r="R3695" s="38"/>
      <c r="S3695" s="38"/>
      <c r="T3695" s="38"/>
      <c r="U3695" s="88" t="s">
        <v>540</v>
      </c>
      <c r="V3695" s="88" t="s">
        <v>1356</v>
      </c>
      <c r="W3695" s="88" t="s">
        <v>1409</v>
      </c>
      <c r="X3695" s="89">
        <v>43845.510416666664</v>
      </c>
      <c r="Y3695" s="71">
        <v>43845</v>
      </c>
      <c r="Z3695" s="90">
        <v>0.51041666666666663</v>
      </c>
      <c r="AA3695" s="89">
        <v>43845.791666666664</v>
      </c>
      <c r="AB3695" s="71">
        <v>43845</v>
      </c>
      <c r="AC3695" s="91">
        <v>0.79166666666666674</v>
      </c>
      <c r="AD3695" s="92">
        <v>0</v>
      </c>
      <c r="AE3695" s="91">
        <v>0.28125</v>
      </c>
      <c r="AF3695" s="92">
        <v>6.75</v>
      </c>
    </row>
    <row r="3696" spans="12:32" ht="12.75" customHeight="1" x14ac:dyDescent="0.3">
      <c r="L3696" s="86">
        <v>8</v>
      </c>
      <c r="M3696" s="87" t="s">
        <v>808</v>
      </c>
      <c r="N3696" s="86" t="s">
        <v>52</v>
      </c>
      <c r="O3696" s="87" t="s">
        <v>828</v>
      </c>
      <c r="P3696" s="87" t="s">
        <v>829</v>
      </c>
      <c r="Q3696" s="38"/>
      <c r="R3696" s="38"/>
      <c r="S3696" s="38"/>
      <c r="T3696" s="38"/>
      <c r="U3696" s="88" t="s">
        <v>540</v>
      </c>
      <c r="V3696" s="88" t="s">
        <v>1461</v>
      </c>
      <c r="W3696" s="88" t="s">
        <v>1501</v>
      </c>
      <c r="X3696" s="89">
        <v>43859.554166666669</v>
      </c>
      <c r="Y3696" s="71">
        <v>43859</v>
      </c>
      <c r="Z3696" s="90">
        <v>0.5541666666666667</v>
      </c>
      <c r="AA3696" s="89">
        <v>43860.512499999997</v>
      </c>
      <c r="AB3696" s="71">
        <v>43860</v>
      </c>
      <c r="AC3696" s="91">
        <v>1.5125000000000002</v>
      </c>
      <c r="AD3696" s="92">
        <v>0</v>
      </c>
      <c r="AE3696" s="91">
        <v>1.375</v>
      </c>
      <c r="AF3696" s="92">
        <v>33</v>
      </c>
    </row>
    <row r="3697" spans="12:32" ht="12.75" customHeight="1" x14ac:dyDescent="0.3">
      <c r="L3697" s="86">
        <v>8</v>
      </c>
      <c r="M3697" s="87" t="s">
        <v>808</v>
      </c>
      <c r="N3697" s="86" t="s">
        <v>52</v>
      </c>
      <c r="O3697" s="87" t="s">
        <v>828</v>
      </c>
      <c r="P3697" s="87" t="s">
        <v>829</v>
      </c>
      <c r="Q3697" s="38"/>
      <c r="R3697" s="38"/>
      <c r="S3697" s="38"/>
      <c r="T3697" s="38"/>
      <c r="U3697" s="88" t="s">
        <v>540</v>
      </c>
      <c r="V3697" s="88" t="s">
        <v>1461</v>
      </c>
      <c r="W3697" s="88" t="s">
        <v>1502</v>
      </c>
      <c r="X3697" s="89">
        <v>43840.5625</v>
      </c>
      <c r="Y3697" s="71">
        <v>43840</v>
      </c>
      <c r="Z3697" s="90">
        <v>0.5625</v>
      </c>
      <c r="AA3697" s="89">
        <v>43840.666666666664</v>
      </c>
      <c r="AB3697" s="71">
        <v>43840</v>
      </c>
      <c r="AC3697" s="91">
        <v>0.66666666666666663</v>
      </c>
      <c r="AD3697" s="92">
        <v>0</v>
      </c>
      <c r="AE3697" s="91">
        <v>0.10416666666424135</v>
      </c>
      <c r="AF3697" s="92">
        <v>2.4999999999417923</v>
      </c>
    </row>
    <row r="3698" spans="12:32" ht="12.75" customHeight="1" x14ac:dyDescent="0.3">
      <c r="L3698" s="86">
        <v>8</v>
      </c>
      <c r="M3698" s="87" t="s">
        <v>808</v>
      </c>
      <c r="N3698" s="86" t="s">
        <v>52</v>
      </c>
      <c r="O3698" s="87" t="s">
        <v>828</v>
      </c>
      <c r="P3698" s="87" t="s">
        <v>829</v>
      </c>
      <c r="Q3698" s="38"/>
      <c r="R3698" s="38"/>
      <c r="S3698" s="38"/>
      <c r="T3698" s="38"/>
      <c r="U3698" s="88" t="s">
        <v>540</v>
      </c>
      <c r="V3698" s="88" t="s">
        <v>1461</v>
      </c>
      <c r="W3698" s="88" t="s">
        <v>1503</v>
      </c>
      <c r="X3698" s="89">
        <v>43847.673611111109</v>
      </c>
      <c r="Y3698" s="71">
        <v>43847</v>
      </c>
      <c r="Z3698" s="90">
        <v>0.67361111111111116</v>
      </c>
      <c r="AA3698" s="89">
        <v>43847.751388888886</v>
      </c>
      <c r="AB3698" s="71">
        <v>43847</v>
      </c>
      <c r="AC3698" s="91">
        <v>0.75138888888888888</v>
      </c>
      <c r="AD3698" s="92">
        <v>0</v>
      </c>
      <c r="AE3698" s="91">
        <v>7.7777777776645962E-2</v>
      </c>
      <c r="AF3698" s="92">
        <v>1.8666666666395031</v>
      </c>
    </row>
    <row r="3699" spans="12:32" ht="12.75" customHeight="1" x14ac:dyDescent="0.3">
      <c r="L3699" s="86">
        <v>8</v>
      </c>
      <c r="M3699" s="87" t="s">
        <v>808</v>
      </c>
      <c r="N3699" s="86" t="s">
        <v>52</v>
      </c>
      <c r="O3699" s="87" t="s">
        <v>828</v>
      </c>
      <c r="P3699" s="87" t="s">
        <v>829</v>
      </c>
      <c r="Q3699" s="38"/>
      <c r="R3699" s="38"/>
      <c r="S3699" s="38"/>
      <c r="T3699" s="38"/>
      <c r="U3699" s="88" t="s">
        <v>540</v>
      </c>
      <c r="V3699" s="88" t="s">
        <v>1461</v>
      </c>
      <c r="W3699" s="88" t="s">
        <v>1504</v>
      </c>
      <c r="X3699" s="89">
        <v>43852.458333333336</v>
      </c>
      <c r="Y3699" s="71">
        <v>43852</v>
      </c>
      <c r="Z3699" s="90">
        <v>0.45833333333333331</v>
      </c>
      <c r="AA3699" s="89">
        <v>43852.6875</v>
      </c>
      <c r="AB3699" s="71">
        <v>43852</v>
      </c>
      <c r="AC3699" s="91">
        <v>0.6875</v>
      </c>
      <c r="AD3699" s="92">
        <v>0</v>
      </c>
      <c r="AE3699" s="91">
        <v>0.22916666666424135</v>
      </c>
      <c r="AF3699" s="92">
        <v>5.4999999999417923</v>
      </c>
    </row>
    <row r="3700" spans="12:32" ht="12.75" customHeight="1" x14ac:dyDescent="0.3">
      <c r="L3700" s="86">
        <v>8</v>
      </c>
      <c r="M3700" s="87" t="s">
        <v>808</v>
      </c>
      <c r="N3700" s="86" t="s">
        <v>52</v>
      </c>
      <c r="O3700" s="87" t="s">
        <v>828</v>
      </c>
      <c r="P3700" s="38"/>
      <c r="Q3700" s="38"/>
      <c r="R3700" s="38"/>
      <c r="S3700" s="38"/>
      <c r="T3700" s="38"/>
      <c r="U3700" s="88" t="s">
        <v>540</v>
      </c>
      <c r="V3700" s="88" t="s">
        <v>1525</v>
      </c>
      <c r="W3700" s="88" t="s">
        <v>1527</v>
      </c>
      <c r="X3700" s="89">
        <v>43861.75</v>
      </c>
      <c r="Y3700" s="71">
        <v>43861</v>
      </c>
      <c r="Z3700" s="90">
        <v>0.75</v>
      </c>
      <c r="AA3700" s="89">
        <v>43861.902777777781</v>
      </c>
      <c r="AB3700" s="71">
        <v>43861</v>
      </c>
      <c r="AC3700" s="91">
        <v>0.90277777777777768</v>
      </c>
      <c r="AD3700" s="92">
        <v>0</v>
      </c>
      <c r="AE3700" s="91">
        <v>0.15277777778101154</v>
      </c>
      <c r="AF3700" s="92">
        <v>3.6666666667442769</v>
      </c>
    </row>
    <row r="3701" spans="12:32" ht="12.75" customHeight="1" x14ac:dyDescent="0.3">
      <c r="L3701" s="86">
        <v>8</v>
      </c>
      <c r="M3701" s="87" t="s">
        <v>808</v>
      </c>
      <c r="N3701" s="86" t="s">
        <v>52</v>
      </c>
      <c r="O3701" s="87" t="s">
        <v>809</v>
      </c>
      <c r="P3701" s="38"/>
      <c r="Q3701" s="87" t="s">
        <v>810</v>
      </c>
      <c r="R3701" s="38"/>
      <c r="S3701" s="38"/>
      <c r="T3701" s="38"/>
      <c r="U3701" s="88" t="s">
        <v>540</v>
      </c>
      <c r="V3701" s="88" t="s">
        <v>1553</v>
      </c>
      <c r="W3701" s="88" t="s">
        <v>1588</v>
      </c>
      <c r="X3701" s="89">
        <v>43838.59652777778</v>
      </c>
      <c r="Y3701" s="71">
        <v>43838</v>
      </c>
      <c r="Z3701" s="90">
        <v>0.59652777777777777</v>
      </c>
      <c r="AA3701" s="89">
        <v>43838.754861111112</v>
      </c>
      <c r="AB3701" s="71">
        <v>43838</v>
      </c>
      <c r="AC3701" s="91">
        <v>0.75486111111111109</v>
      </c>
      <c r="AD3701" s="92">
        <v>0</v>
      </c>
      <c r="AE3701" s="91">
        <v>0.15833333333284827</v>
      </c>
      <c r="AF3701" s="92">
        <v>3.7999999999883585</v>
      </c>
    </row>
    <row r="3702" spans="12:32" ht="12.75" customHeight="1" x14ac:dyDescent="0.3">
      <c r="L3702" s="86">
        <v>8</v>
      </c>
      <c r="M3702" s="87" t="s">
        <v>808</v>
      </c>
      <c r="N3702" s="86" t="s">
        <v>52</v>
      </c>
      <c r="O3702" s="87" t="s">
        <v>809</v>
      </c>
      <c r="P3702" s="38"/>
      <c r="Q3702" s="87" t="s">
        <v>810</v>
      </c>
      <c r="R3702" s="38"/>
      <c r="S3702" s="38"/>
      <c r="T3702" s="38"/>
      <c r="U3702" s="88" t="s">
        <v>540</v>
      </c>
      <c r="V3702" s="88" t="s">
        <v>1553</v>
      </c>
      <c r="W3702" s="88" t="s">
        <v>1589</v>
      </c>
      <c r="X3702" s="89">
        <v>43843.495833333334</v>
      </c>
      <c r="Y3702" s="71">
        <v>43843</v>
      </c>
      <c r="Z3702" s="90">
        <v>0.49583333333333335</v>
      </c>
      <c r="AA3702" s="89">
        <v>43843.650694444441</v>
      </c>
      <c r="AB3702" s="71">
        <v>43843</v>
      </c>
      <c r="AC3702" s="91">
        <v>0.65069444444444446</v>
      </c>
      <c r="AD3702" s="92">
        <v>0</v>
      </c>
      <c r="AE3702" s="91">
        <v>0.15486111110658385</v>
      </c>
      <c r="AF3702" s="92">
        <v>3.7166666665580124</v>
      </c>
    </row>
    <row r="3703" spans="12:32" ht="12.75" customHeight="1" x14ac:dyDescent="0.3">
      <c r="L3703" s="86">
        <v>8</v>
      </c>
      <c r="M3703" s="87" t="s">
        <v>808</v>
      </c>
      <c r="N3703" s="86" t="s">
        <v>52</v>
      </c>
      <c r="O3703" s="87" t="s">
        <v>809</v>
      </c>
      <c r="P3703" s="38"/>
      <c r="Q3703" s="87" t="s">
        <v>810</v>
      </c>
      <c r="R3703" s="38"/>
      <c r="S3703" s="38"/>
      <c r="T3703" s="38"/>
      <c r="U3703" s="88" t="s">
        <v>540</v>
      </c>
      <c r="V3703" s="88" t="s">
        <v>1553</v>
      </c>
      <c r="W3703" s="88" t="s">
        <v>1590</v>
      </c>
      <c r="X3703" s="89">
        <v>43844.504861111112</v>
      </c>
      <c r="Y3703" s="71">
        <v>43844</v>
      </c>
      <c r="Z3703" s="90">
        <v>0.50486111111111109</v>
      </c>
      <c r="AA3703" s="89">
        <v>43844.635416666664</v>
      </c>
      <c r="AB3703" s="71">
        <v>43844</v>
      </c>
      <c r="AC3703" s="91">
        <v>0.63541666666666663</v>
      </c>
      <c r="AD3703" s="92">
        <v>0</v>
      </c>
      <c r="AE3703" s="91">
        <v>0.13055555555183673</v>
      </c>
      <c r="AF3703" s="92">
        <v>3.1333333332440816</v>
      </c>
    </row>
    <row r="3704" spans="12:32" ht="12.75" customHeight="1" x14ac:dyDescent="0.3">
      <c r="L3704" s="86">
        <v>8</v>
      </c>
      <c r="M3704" s="87" t="s">
        <v>808</v>
      </c>
      <c r="N3704" s="86" t="s">
        <v>52</v>
      </c>
      <c r="O3704" s="87" t="s">
        <v>809</v>
      </c>
      <c r="P3704" s="38"/>
      <c r="Q3704" s="87" t="s">
        <v>810</v>
      </c>
      <c r="R3704" s="38"/>
      <c r="S3704" s="38"/>
      <c r="T3704" s="38"/>
      <c r="U3704" s="88" t="s">
        <v>540</v>
      </c>
      <c r="V3704" s="88" t="s">
        <v>1553</v>
      </c>
      <c r="W3704" s="88" t="s">
        <v>1591</v>
      </c>
      <c r="X3704" s="89">
        <v>43852.506249999999</v>
      </c>
      <c r="Y3704" s="71">
        <v>43852</v>
      </c>
      <c r="Z3704" s="90">
        <v>0.50624999999999998</v>
      </c>
      <c r="AA3704" s="89">
        <v>43852.725694444445</v>
      </c>
      <c r="AB3704" s="71">
        <v>43852</v>
      </c>
      <c r="AC3704" s="91">
        <v>0.72569444444444442</v>
      </c>
      <c r="AD3704" s="92">
        <v>0</v>
      </c>
      <c r="AE3704" s="91">
        <v>0.21944444444670808</v>
      </c>
      <c r="AF3704" s="92">
        <v>5.2666666667209938</v>
      </c>
    </row>
    <row r="3705" spans="12:32" ht="12.75" customHeight="1" x14ac:dyDescent="0.3">
      <c r="L3705" s="86">
        <v>8</v>
      </c>
      <c r="M3705" s="87" t="s">
        <v>808</v>
      </c>
      <c r="N3705" s="86" t="s">
        <v>52</v>
      </c>
      <c r="O3705" s="87" t="s">
        <v>809</v>
      </c>
      <c r="P3705" s="38"/>
      <c r="Q3705" s="87" t="s">
        <v>810</v>
      </c>
      <c r="R3705" s="38"/>
      <c r="S3705" s="38"/>
      <c r="T3705" s="38"/>
      <c r="U3705" s="88" t="s">
        <v>540</v>
      </c>
      <c r="V3705" s="88" t="s">
        <v>1553</v>
      </c>
      <c r="W3705" s="88" t="s">
        <v>1592</v>
      </c>
      <c r="X3705" s="89">
        <v>43832.529166666667</v>
      </c>
      <c r="Y3705" s="71">
        <v>43832</v>
      </c>
      <c r="Z3705" s="90">
        <v>0.52916666666666667</v>
      </c>
      <c r="AA3705" s="89">
        <v>43832.672222222223</v>
      </c>
      <c r="AB3705" s="71">
        <v>43832</v>
      </c>
      <c r="AC3705" s="91">
        <v>0.67222222222222228</v>
      </c>
      <c r="AD3705" s="92">
        <v>0</v>
      </c>
      <c r="AE3705" s="91">
        <v>0.14305555555620231</v>
      </c>
      <c r="AF3705" s="92">
        <v>3.4333333333488554</v>
      </c>
    </row>
    <row r="3706" spans="12:32" ht="12.75" customHeight="1" x14ac:dyDescent="0.3">
      <c r="L3706" s="86">
        <v>8</v>
      </c>
      <c r="M3706" s="87" t="s">
        <v>808</v>
      </c>
      <c r="N3706" s="86" t="s">
        <v>52</v>
      </c>
      <c r="O3706" s="87" t="s">
        <v>809</v>
      </c>
      <c r="P3706" s="38"/>
      <c r="Q3706" s="38"/>
      <c r="R3706" s="38"/>
      <c r="S3706" s="38"/>
      <c r="T3706" s="38"/>
      <c r="U3706" s="88" t="s">
        <v>540</v>
      </c>
      <c r="V3706" s="88" t="s">
        <v>1607</v>
      </c>
      <c r="W3706" s="88" t="s">
        <v>1610</v>
      </c>
      <c r="X3706" s="89">
        <v>43844.61041666667</v>
      </c>
      <c r="Y3706" s="71">
        <v>43844</v>
      </c>
      <c r="Z3706" s="90">
        <v>0.61041666666666661</v>
      </c>
      <c r="AA3706" s="89">
        <v>43844.743750000001</v>
      </c>
      <c r="AB3706" s="71">
        <v>43844</v>
      </c>
      <c r="AC3706" s="91">
        <v>0.74375000000000002</v>
      </c>
      <c r="AD3706" s="92">
        <v>0</v>
      </c>
      <c r="AE3706" s="91">
        <v>0.13333333333139308</v>
      </c>
      <c r="AF3706" s="92">
        <v>3.1999999999534339</v>
      </c>
    </row>
    <row r="3707" spans="12:32" ht="12.75" customHeight="1" x14ac:dyDescent="0.3">
      <c r="L3707" s="86">
        <v>8</v>
      </c>
      <c r="M3707" s="87" t="s">
        <v>808</v>
      </c>
      <c r="N3707" s="86" t="s">
        <v>52</v>
      </c>
      <c r="O3707" s="87" t="s">
        <v>809</v>
      </c>
      <c r="P3707" s="38"/>
      <c r="Q3707" s="38"/>
      <c r="R3707" s="38"/>
      <c r="S3707" s="38"/>
      <c r="T3707" s="38"/>
      <c r="U3707" s="88" t="s">
        <v>540</v>
      </c>
      <c r="V3707" s="88" t="s">
        <v>1607</v>
      </c>
      <c r="W3707" s="88" t="s">
        <v>1611</v>
      </c>
      <c r="X3707" s="89">
        <v>43833.614583333336</v>
      </c>
      <c r="Y3707" s="71">
        <v>43833</v>
      </c>
      <c r="Z3707" s="90">
        <v>0.61458333333333337</v>
      </c>
      <c r="AA3707" s="89">
        <v>43833.729166666664</v>
      </c>
      <c r="AB3707" s="71">
        <v>43833</v>
      </c>
      <c r="AC3707" s="91">
        <v>0.72916666666666663</v>
      </c>
      <c r="AD3707" s="92">
        <v>0</v>
      </c>
      <c r="AE3707" s="91">
        <v>0.11458333332848269</v>
      </c>
      <c r="AF3707" s="92">
        <v>2.7499999998835847</v>
      </c>
    </row>
    <row r="3708" spans="12:32" ht="12.75" customHeight="1" x14ac:dyDescent="0.3">
      <c r="L3708" s="86">
        <v>8</v>
      </c>
      <c r="M3708" s="87" t="s">
        <v>808</v>
      </c>
      <c r="N3708" s="86" t="s">
        <v>52</v>
      </c>
      <c r="O3708" s="87" t="s">
        <v>910</v>
      </c>
      <c r="P3708" s="87" t="s">
        <v>911</v>
      </c>
      <c r="Q3708" s="38"/>
      <c r="R3708" s="38"/>
      <c r="S3708" s="38"/>
      <c r="T3708" s="38"/>
      <c r="U3708" s="88" t="s">
        <v>540</v>
      </c>
      <c r="V3708" s="88" t="s">
        <v>1615</v>
      </c>
      <c r="W3708" s="88" t="s">
        <v>1681</v>
      </c>
      <c r="X3708" s="89">
        <v>43858.736111111109</v>
      </c>
      <c r="Y3708" s="71">
        <v>43858</v>
      </c>
      <c r="Z3708" s="90">
        <v>0.73611111111111116</v>
      </c>
      <c r="AA3708" s="89">
        <v>43858.791666666664</v>
      </c>
      <c r="AB3708" s="71">
        <v>43858</v>
      </c>
      <c r="AC3708" s="91">
        <v>0.79166666666666674</v>
      </c>
      <c r="AD3708" s="92">
        <v>0</v>
      </c>
      <c r="AE3708" s="91">
        <v>5.5555555554747116E-2</v>
      </c>
      <c r="AF3708" s="92">
        <v>1.3333333333139308</v>
      </c>
    </row>
    <row r="3709" spans="12:32" ht="12.75" customHeight="1" x14ac:dyDescent="0.3">
      <c r="L3709" s="86">
        <v>8</v>
      </c>
      <c r="M3709" s="87" t="s">
        <v>808</v>
      </c>
      <c r="N3709" s="86" t="s">
        <v>52</v>
      </c>
      <c r="O3709" s="87" t="s">
        <v>910</v>
      </c>
      <c r="P3709" s="87" t="s">
        <v>911</v>
      </c>
      <c r="Q3709" s="38"/>
      <c r="R3709" s="38"/>
      <c r="S3709" s="38"/>
      <c r="T3709" s="38"/>
      <c r="U3709" s="88" t="s">
        <v>540</v>
      </c>
      <c r="V3709" s="88" t="s">
        <v>1615</v>
      </c>
      <c r="W3709" s="88" t="s">
        <v>1682</v>
      </c>
      <c r="X3709" s="89">
        <v>43840.339583333334</v>
      </c>
      <c r="Y3709" s="71">
        <v>43840</v>
      </c>
      <c r="Z3709" s="90">
        <v>0.33958333333333335</v>
      </c>
      <c r="AA3709" s="89">
        <v>43840.756944444445</v>
      </c>
      <c r="AB3709" s="71">
        <v>43840</v>
      </c>
      <c r="AC3709" s="91">
        <v>0.75694444444444442</v>
      </c>
      <c r="AD3709" s="92">
        <v>0</v>
      </c>
      <c r="AE3709" s="91">
        <v>0.41736111111094942</v>
      </c>
      <c r="AF3709" s="92">
        <v>10.016666666662786</v>
      </c>
    </row>
    <row r="3710" spans="12:32" ht="12.75" customHeight="1" x14ac:dyDescent="0.3">
      <c r="L3710" s="86">
        <v>8</v>
      </c>
      <c r="M3710" s="87" t="s">
        <v>808</v>
      </c>
      <c r="N3710" s="86" t="s">
        <v>52</v>
      </c>
      <c r="O3710" s="87" t="s">
        <v>910</v>
      </c>
      <c r="P3710" s="87" t="s">
        <v>911</v>
      </c>
      <c r="Q3710" s="38"/>
      <c r="R3710" s="38"/>
      <c r="S3710" s="38"/>
      <c r="T3710" s="38"/>
      <c r="U3710" s="88" t="s">
        <v>540</v>
      </c>
      <c r="V3710" s="88" t="s">
        <v>1615</v>
      </c>
      <c r="W3710" s="88" t="s">
        <v>1683</v>
      </c>
      <c r="X3710" s="89">
        <v>43839.424305555556</v>
      </c>
      <c r="Y3710" s="71">
        <v>43839</v>
      </c>
      <c r="Z3710" s="90">
        <v>0.42430555555555555</v>
      </c>
      <c r="AA3710" s="89">
        <v>43839.602083333331</v>
      </c>
      <c r="AB3710" s="71">
        <v>43839</v>
      </c>
      <c r="AC3710" s="91">
        <v>0.6020833333333333</v>
      </c>
      <c r="AD3710" s="92">
        <v>0</v>
      </c>
      <c r="AE3710" s="91">
        <v>0.17777777777519077</v>
      </c>
      <c r="AF3710" s="92">
        <v>4.2666666666045785</v>
      </c>
    </row>
    <row r="3711" spans="12:32" ht="12.75" customHeight="1" x14ac:dyDescent="0.3">
      <c r="L3711" s="86">
        <v>8</v>
      </c>
      <c r="M3711" s="87" t="s">
        <v>808</v>
      </c>
      <c r="N3711" s="86" t="s">
        <v>52</v>
      </c>
      <c r="O3711" s="87" t="s">
        <v>910</v>
      </c>
      <c r="P3711" s="87" t="s">
        <v>911</v>
      </c>
      <c r="Q3711" s="38"/>
      <c r="R3711" s="38"/>
      <c r="S3711" s="38"/>
      <c r="T3711" s="38"/>
      <c r="U3711" s="88" t="s">
        <v>540</v>
      </c>
      <c r="V3711" s="88" t="s">
        <v>1615</v>
      </c>
      <c r="W3711" s="88" t="s">
        <v>1684</v>
      </c>
      <c r="X3711" s="89">
        <v>43852.425000000003</v>
      </c>
      <c r="Y3711" s="71">
        <v>43852</v>
      </c>
      <c r="Z3711" s="90">
        <v>0.42499999999999999</v>
      </c>
      <c r="AA3711" s="89">
        <v>43852.618750000001</v>
      </c>
      <c r="AB3711" s="71">
        <v>43852</v>
      </c>
      <c r="AC3711" s="91">
        <v>0.61875000000000002</v>
      </c>
      <c r="AD3711" s="92">
        <v>0</v>
      </c>
      <c r="AE3711" s="91">
        <v>0.19374999999854481</v>
      </c>
      <c r="AF3711" s="92">
        <v>4.6499999999650754</v>
      </c>
    </row>
    <row r="3712" spans="12:32" ht="12.75" customHeight="1" x14ac:dyDescent="0.3">
      <c r="L3712" s="86">
        <v>8</v>
      </c>
      <c r="M3712" s="87" t="s">
        <v>808</v>
      </c>
      <c r="N3712" s="86" t="s">
        <v>52</v>
      </c>
      <c r="O3712" s="87" t="s">
        <v>910</v>
      </c>
      <c r="P3712" s="87" t="s">
        <v>911</v>
      </c>
      <c r="Q3712" s="38"/>
      <c r="R3712" s="38"/>
      <c r="S3712" s="38"/>
      <c r="T3712" s="38"/>
      <c r="U3712" s="88" t="s">
        <v>540</v>
      </c>
      <c r="V3712" s="88" t="s">
        <v>1615</v>
      </c>
      <c r="W3712" s="88" t="s">
        <v>1685</v>
      </c>
      <c r="X3712" s="89">
        <v>43854.431250000001</v>
      </c>
      <c r="Y3712" s="71">
        <v>43854</v>
      </c>
      <c r="Z3712" s="90">
        <v>0.43124999999999997</v>
      </c>
      <c r="AA3712" s="89">
        <v>43854.598611111112</v>
      </c>
      <c r="AB3712" s="71">
        <v>43854</v>
      </c>
      <c r="AC3712" s="91">
        <v>0.59861111111111109</v>
      </c>
      <c r="AD3712" s="92">
        <v>0</v>
      </c>
      <c r="AE3712" s="91">
        <v>0.16736111111094942</v>
      </c>
      <c r="AF3712" s="92">
        <v>4.0166666666627862</v>
      </c>
    </row>
    <row r="3713" spans="12:32" ht="12.75" customHeight="1" x14ac:dyDescent="0.3">
      <c r="L3713" s="86">
        <v>8</v>
      </c>
      <c r="M3713" s="87" t="s">
        <v>808</v>
      </c>
      <c r="N3713" s="86" t="s">
        <v>52</v>
      </c>
      <c r="O3713" s="87" t="s">
        <v>910</v>
      </c>
      <c r="P3713" s="87" t="s">
        <v>911</v>
      </c>
      <c r="Q3713" s="38"/>
      <c r="R3713" s="38"/>
      <c r="S3713" s="38"/>
      <c r="T3713" s="38"/>
      <c r="U3713" s="88" t="s">
        <v>540</v>
      </c>
      <c r="V3713" s="88" t="s">
        <v>1615</v>
      </c>
      <c r="W3713" s="88" t="s">
        <v>1686</v>
      </c>
      <c r="X3713" s="89">
        <v>43853.44027777778</v>
      </c>
      <c r="Y3713" s="71">
        <v>43853</v>
      </c>
      <c r="Z3713" s="90">
        <v>0.44027777777777777</v>
      </c>
      <c r="AA3713" s="89">
        <v>43853.667361111111</v>
      </c>
      <c r="AB3713" s="71">
        <v>43853</v>
      </c>
      <c r="AC3713" s="91">
        <v>0.66736111111111107</v>
      </c>
      <c r="AD3713" s="92">
        <v>0</v>
      </c>
      <c r="AE3713" s="91">
        <v>0.22708333333139308</v>
      </c>
      <c r="AF3713" s="92">
        <v>5.4499999999534339</v>
      </c>
    </row>
    <row r="3714" spans="12:32" ht="12.75" customHeight="1" x14ac:dyDescent="0.3">
      <c r="L3714" s="86">
        <v>8</v>
      </c>
      <c r="M3714" s="87" t="s">
        <v>808</v>
      </c>
      <c r="N3714" s="86" t="s">
        <v>52</v>
      </c>
      <c r="O3714" s="87" t="s">
        <v>910</v>
      </c>
      <c r="P3714" s="87" t="s">
        <v>911</v>
      </c>
      <c r="Q3714" s="38"/>
      <c r="R3714" s="38"/>
      <c r="S3714" s="38"/>
      <c r="T3714" s="38"/>
      <c r="U3714" s="88" t="s">
        <v>540</v>
      </c>
      <c r="V3714" s="88" t="s">
        <v>1615</v>
      </c>
      <c r="W3714" s="88" t="s">
        <v>1687</v>
      </c>
      <c r="X3714" s="89">
        <v>43833.445833333331</v>
      </c>
      <c r="Y3714" s="71">
        <v>43833</v>
      </c>
      <c r="Z3714" s="90">
        <v>0.4458333333333333</v>
      </c>
      <c r="AA3714" s="89">
        <v>43833.679166666669</v>
      </c>
      <c r="AB3714" s="71">
        <v>43833</v>
      </c>
      <c r="AC3714" s="91">
        <v>0.6791666666666667</v>
      </c>
      <c r="AD3714" s="92">
        <v>0</v>
      </c>
      <c r="AE3714" s="91">
        <v>0.23333333333721384</v>
      </c>
      <c r="AF3714" s="92">
        <v>5.6000000000931323</v>
      </c>
    </row>
    <row r="3715" spans="12:32" ht="12.75" customHeight="1" x14ac:dyDescent="0.3">
      <c r="L3715" s="86">
        <v>8</v>
      </c>
      <c r="M3715" s="87" t="s">
        <v>808</v>
      </c>
      <c r="N3715" s="86" t="s">
        <v>52</v>
      </c>
      <c r="O3715" s="87" t="s">
        <v>910</v>
      </c>
      <c r="P3715" s="87" t="s">
        <v>911</v>
      </c>
      <c r="Q3715" s="38"/>
      <c r="R3715" s="38"/>
      <c r="S3715" s="38"/>
      <c r="T3715" s="38"/>
      <c r="U3715" s="88" t="s">
        <v>540</v>
      </c>
      <c r="V3715" s="88" t="s">
        <v>1615</v>
      </c>
      <c r="W3715" s="88" t="s">
        <v>1688</v>
      </c>
      <c r="X3715" s="89">
        <v>43847.460416666669</v>
      </c>
      <c r="Y3715" s="71">
        <v>43847</v>
      </c>
      <c r="Z3715" s="90">
        <v>0.4604166666666667</v>
      </c>
      <c r="AA3715" s="89">
        <v>43847.741666666669</v>
      </c>
      <c r="AB3715" s="71">
        <v>43847</v>
      </c>
      <c r="AC3715" s="91">
        <v>0.7416666666666667</v>
      </c>
      <c r="AD3715" s="92">
        <v>0</v>
      </c>
      <c r="AE3715" s="91">
        <v>0.28125</v>
      </c>
      <c r="AF3715" s="92">
        <v>6.75</v>
      </c>
    </row>
    <row r="3716" spans="12:32" ht="12.75" customHeight="1" x14ac:dyDescent="0.3">
      <c r="L3716" s="86">
        <v>8</v>
      </c>
      <c r="M3716" s="87" t="s">
        <v>808</v>
      </c>
      <c r="N3716" s="86" t="s">
        <v>52</v>
      </c>
      <c r="O3716" s="87" t="s">
        <v>910</v>
      </c>
      <c r="P3716" s="87" t="s">
        <v>911</v>
      </c>
      <c r="Q3716" s="38"/>
      <c r="R3716" s="38"/>
      <c r="S3716" s="38"/>
      <c r="T3716" s="38"/>
      <c r="U3716" s="88" t="s">
        <v>540</v>
      </c>
      <c r="V3716" s="88" t="s">
        <v>1615</v>
      </c>
      <c r="W3716" s="88" t="s">
        <v>1689</v>
      </c>
      <c r="X3716" s="89">
        <v>43832.488888888889</v>
      </c>
      <c r="Y3716" s="71">
        <v>43832</v>
      </c>
      <c r="Z3716" s="90">
        <v>0.48888888888888887</v>
      </c>
      <c r="AA3716" s="89">
        <v>43832.730555555558</v>
      </c>
      <c r="AB3716" s="71">
        <v>43832</v>
      </c>
      <c r="AC3716" s="91">
        <v>0.73055555555555551</v>
      </c>
      <c r="AD3716" s="92">
        <v>0</v>
      </c>
      <c r="AE3716" s="91">
        <v>0.24166666666860692</v>
      </c>
      <c r="AF3716" s="92">
        <v>5.8000000000465661</v>
      </c>
    </row>
    <row r="3717" spans="12:32" ht="12.75" customHeight="1" x14ac:dyDescent="0.3">
      <c r="L3717" s="86">
        <v>8</v>
      </c>
      <c r="M3717" s="87" t="s">
        <v>808</v>
      </c>
      <c r="N3717" s="86" t="s">
        <v>52</v>
      </c>
      <c r="O3717" s="87" t="s">
        <v>910</v>
      </c>
      <c r="P3717" s="87" t="s">
        <v>911</v>
      </c>
      <c r="Q3717" s="38"/>
      <c r="R3717" s="38"/>
      <c r="S3717" s="38"/>
      <c r="T3717" s="38"/>
      <c r="U3717" s="88" t="s">
        <v>540</v>
      </c>
      <c r="V3717" s="88" t="s">
        <v>1615</v>
      </c>
      <c r="W3717" s="88" t="s">
        <v>1690</v>
      </c>
      <c r="X3717" s="89">
        <v>43836.491666666669</v>
      </c>
      <c r="Y3717" s="71">
        <v>43836</v>
      </c>
      <c r="Z3717" s="90">
        <v>0.4916666666666667</v>
      </c>
      <c r="AA3717" s="89">
        <v>43836.75277777778</v>
      </c>
      <c r="AB3717" s="71">
        <v>43836</v>
      </c>
      <c r="AC3717" s="91">
        <v>0.75277777777777777</v>
      </c>
      <c r="AD3717" s="92">
        <v>0</v>
      </c>
      <c r="AE3717" s="91">
        <v>0.26111111111094942</v>
      </c>
      <c r="AF3717" s="92">
        <v>6.2666666666627862</v>
      </c>
    </row>
    <row r="3718" spans="12:32" ht="12.75" customHeight="1" x14ac:dyDescent="0.3">
      <c r="L3718" s="86">
        <v>8</v>
      </c>
      <c r="M3718" s="87" t="s">
        <v>808</v>
      </c>
      <c r="N3718" s="86" t="s">
        <v>52</v>
      </c>
      <c r="O3718" s="87" t="s">
        <v>910</v>
      </c>
      <c r="P3718" s="87" t="s">
        <v>911</v>
      </c>
      <c r="Q3718" s="38"/>
      <c r="R3718" s="38"/>
      <c r="S3718" s="38"/>
      <c r="T3718" s="38"/>
      <c r="U3718" s="88" t="s">
        <v>540</v>
      </c>
      <c r="V3718" s="88" t="s">
        <v>1615</v>
      </c>
      <c r="W3718" s="88" t="s">
        <v>1691</v>
      </c>
      <c r="X3718" s="89">
        <v>43859.498611111114</v>
      </c>
      <c r="Y3718" s="71">
        <v>43859</v>
      </c>
      <c r="Z3718" s="90">
        <v>0.49861111111111112</v>
      </c>
      <c r="AA3718" s="89">
        <v>43859.65</v>
      </c>
      <c r="AB3718" s="71">
        <v>43859</v>
      </c>
      <c r="AC3718" s="91">
        <v>0.65</v>
      </c>
      <c r="AD3718" s="92">
        <v>0</v>
      </c>
      <c r="AE3718" s="91">
        <v>0.15138888888759539</v>
      </c>
      <c r="AF3718" s="92">
        <v>3.6333333333022892</v>
      </c>
    </row>
    <row r="3719" spans="12:32" ht="12.75" customHeight="1" x14ac:dyDescent="0.3">
      <c r="L3719" s="86">
        <v>8</v>
      </c>
      <c r="M3719" s="87" t="s">
        <v>808</v>
      </c>
      <c r="N3719" s="86" t="s">
        <v>52</v>
      </c>
      <c r="O3719" s="87" t="s">
        <v>889</v>
      </c>
      <c r="P3719" s="87" t="s">
        <v>1254</v>
      </c>
      <c r="Q3719" s="38"/>
      <c r="R3719" s="38"/>
      <c r="S3719" s="38"/>
      <c r="T3719" s="38"/>
      <c r="U3719" s="88" t="s">
        <v>540</v>
      </c>
      <c r="V3719" s="88" t="s">
        <v>1739</v>
      </c>
      <c r="W3719" s="88" t="s">
        <v>1767</v>
      </c>
      <c r="X3719" s="89">
        <v>43852.555555555555</v>
      </c>
      <c r="Y3719" s="71">
        <v>43852</v>
      </c>
      <c r="Z3719" s="90">
        <v>0.55555555555555558</v>
      </c>
      <c r="AA3719" s="89">
        <v>43852.694444444445</v>
      </c>
      <c r="AB3719" s="71">
        <v>43852</v>
      </c>
      <c r="AC3719" s="91">
        <v>0.69444444444444442</v>
      </c>
      <c r="AD3719" s="92">
        <v>0</v>
      </c>
      <c r="AE3719" s="91">
        <v>0.13888888889050577</v>
      </c>
      <c r="AF3719" s="92">
        <v>3.3333333333721384</v>
      </c>
    </row>
    <row r="3720" spans="12:32" ht="12.75" customHeight="1" x14ac:dyDescent="0.3">
      <c r="L3720" s="86">
        <v>8</v>
      </c>
      <c r="M3720" s="87" t="s">
        <v>808</v>
      </c>
      <c r="N3720" s="86" t="s">
        <v>52</v>
      </c>
      <c r="O3720" s="87" t="s">
        <v>889</v>
      </c>
      <c r="P3720" s="87" t="s">
        <v>1254</v>
      </c>
      <c r="Q3720" s="38"/>
      <c r="R3720" s="38"/>
      <c r="S3720" s="38"/>
      <c r="T3720" s="38"/>
      <c r="U3720" s="88" t="s">
        <v>540</v>
      </c>
      <c r="V3720" s="88" t="s">
        <v>1739</v>
      </c>
      <c r="W3720" s="88" t="s">
        <v>1768</v>
      </c>
      <c r="X3720" s="89">
        <v>43838.636111111111</v>
      </c>
      <c r="Y3720" s="71">
        <v>43838</v>
      </c>
      <c r="Z3720" s="90">
        <v>0.63611111111111107</v>
      </c>
      <c r="AA3720" s="89">
        <v>43838.747916666667</v>
      </c>
      <c r="AB3720" s="71">
        <v>43838</v>
      </c>
      <c r="AC3720" s="91">
        <v>0.74791666666666667</v>
      </c>
      <c r="AD3720" s="92">
        <v>0</v>
      </c>
      <c r="AE3720" s="91">
        <v>0.11180555555620231</v>
      </c>
      <c r="AF3720" s="92">
        <v>2.6833333333488554</v>
      </c>
    </row>
    <row r="3721" spans="12:32" ht="12.75" customHeight="1" x14ac:dyDescent="0.3">
      <c r="L3721" s="86">
        <v>8</v>
      </c>
      <c r="M3721" s="87" t="s">
        <v>808</v>
      </c>
      <c r="N3721" s="86" t="s">
        <v>52</v>
      </c>
      <c r="O3721" s="87" t="s">
        <v>889</v>
      </c>
      <c r="P3721" s="87" t="s">
        <v>1254</v>
      </c>
      <c r="Q3721" s="38"/>
      <c r="R3721" s="38"/>
      <c r="S3721" s="38"/>
      <c r="T3721" s="38"/>
      <c r="U3721" s="88" t="s">
        <v>540</v>
      </c>
      <c r="V3721" s="88" t="s">
        <v>1739</v>
      </c>
      <c r="W3721" s="88" t="s">
        <v>1769</v>
      </c>
      <c r="X3721" s="89">
        <v>43847.468055555553</v>
      </c>
      <c r="Y3721" s="71">
        <v>43847</v>
      </c>
      <c r="Z3721" s="90">
        <v>0.4680555555555555</v>
      </c>
      <c r="AA3721" s="89">
        <v>43847.620138888888</v>
      </c>
      <c r="AB3721" s="71">
        <v>43847</v>
      </c>
      <c r="AC3721" s="91">
        <v>0.62013888888888891</v>
      </c>
      <c r="AD3721" s="92">
        <v>0</v>
      </c>
      <c r="AE3721" s="91">
        <v>0.15208333333430346</v>
      </c>
      <c r="AF3721" s="92">
        <v>3.6500000000232831</v>
      </c>
    </row>
    <row r="3722" spans="12:32" ht="12.75" customHeight="1" x14ac:dyDescent="0.3">
      <c r="L3722" s="86">
        <v>8</v>
      </c>
      <c r="M3722" s="87" t="s">
        <v>808</v>
      </c>
      <c r="N3722" s="86" t="s">
        <v>52</v>
      </c>
      <c r="O3722" s="87" t="s">
        <v>889</v>
      </c>
      <c r="P3722" s="87" t="s">
        <v>1254</v>
      </c>
      <c r="Q3722" s="38"/>
      <c r="R3722" s="38"/>
      <c r="S3722" s="38"/>
      <c r="T3722" s="38"/>
      <c r="U3722" s="88" t="s">
        <v>540</v>
      </c>
      <c r="V3722" s="88" t="s">
        <v>1739</v>
      </c>
      <c r="W3722" s="88" t="s">
        <v>1770</v>
      </c>
      <c r="X3722" s="89">
        <v>43860.48333333333</v>
      </c>
      <c r="Y3722" s="71">
        <v>43860</v>
      </c>
      <c r="Z3722" s="90">
        <v>0.48333333333333334</v>
      </c>
      <c r="AA3722" s="89">
        <v>43860.606944444444</v>
      </c>
      <c r="AB3722" s="71">
        <v>43860</v>
      </c>
      <c r="AC3722" s="91">
        <v>0.6069444444444444</v>
      </c>
      <c r="AD3722" s="92">
        <v>0</v>
      </c>
      <c r="AE3722" s="91">
        <v>0.12361111111385981</v>
      </c>
      <c r="AF3722" s="92">
        <v>2.9666666667326353</v>
      </c>
    </row>
    <row r="3723" spans="12:32" ht="12.75" customHeight="1" x14ac:dyDescent="0.3">
      <c r="L3723" s="86">
        <v>8</v>
      </c>
      <c r="M3723" s="87" t="s">
        <v>808</v>
      </c>
      <c r="N3723" s="86" t="s">
        <v>52</v>
      </c>
      <c r="O3723" s="87" t="s">
        <v>889</v>
      </c>
      <c r="P3723" s="87" t="s">
        <v>1254</v>
      </c>
      <c r="Q3723" s="38"/>
      <c r="R3723" s="38"/>
      <c r="S3723" s="38"/>
      <c r="T3723" s="38"/>
      <c r="U3723" s="88" t="s">
        <v>540</v>
      </c>
      <c r="V3723" s="88" t="s">
        <v>1739</v>
      </c>
      <c r="W3723" s="88" t="s">
        <v>1771</v>
      </c>
      <c r="X3723" s="89">
        <v>43837.518750000003</v>
      </c>
      <c r="Y3723" s="71">
        <v>43837</v>
      </c>
      <c r="Z3723" s="90">
        <v>0.51874999999999993</v>
      </c>
      <c r="AA3723" s="89">
        <v>43837.634027777778</v>
      </c>
      <c r="AB3723" s="71">
        <v>43837</v>
      </c>
      <c r="AC3723" s="91">
        <v>0.63402777777777775</v>
      </c>
      <c r="AD3723" s="92">
        <v>0</v>
      </c>
      <c r="AE3723" s="91">
        <v>0.11527777777519077</v>
      </c>
      <c r="AF3723" s="92">
        <v>2.7666666666045785</v>
      </c>
    </row>
    <row r="3724" spans="12:32" ht="12.75" customHeight="1" x14ac:dyDescent="0.3">
      <c r="L3724" s="86">
        <v>8</v>
      </c>
      <c r="M3724" s="87" t="s">
        <v>808</v>
      </c>
      <c r="N3724" s="86" t="s">
        <v>52</v>
      </c>
      <c r="O3724" s="87" t="s">
        <v>889</v>
      </c>
      <c r="P3724" s="87" t="s">
        <v>1254</v>
      </c>
      <c r="Q3724" s="38"/>
      <c r="R3724" s="38"/>
      <c r="S3724" s="38"/>
      <c r="T3724" s="38"/>
      <c r="U3724" s="88" t="s">
        <v>540</v>
      </c>
      <c r="V3724" s="88" t="s">
        <v>1739</v>
      </c>
      <c r="W3724" s="88" t="s">
        <v>1772</v>
      </c>
      <c r="X3724" s="89">
        <v>43843.525694444441</v>
      </c>
      <c r="Y3724" s="71">
        <v>43843</v>
      </c>
      <c r="Z3724" s="90">
        <v>0.52569444444444446</v>
      </c>
      <c r="AA3724" s="89">
        <v>43843.655555555553</v>
      </c>
      <c r="AB3724" s="71">
        <v>43843</v>
      </c>
      <c r="AC3724" s="91">
        <v>0.65555555555555556</v>
      </c>
      <c r="AD3724" s="92">
        <v>0</v>
      </c>
      <c r="AE3724" s="91">
        <v>0.12986111111240461</v>
      </c>
      <c r="AF3724" s="92">
        <v>3.1166666666977108</v>
      </c>
    </row>
    <row r="3725" spans="12:32" ht="12.75" customHeight="1" x14ac:dyDescent="0.3">
      <c r="L3725" s="86">
        <v>8</v>
      </c>
      <c r="M3725" s="87" t="s">
        <v>808</v>
      </c>
      <c r="N3725" s="86" t="s">
        <v>52</v>
      </c>
      <c r="O3725" s="87" t="s">
        <v>889</v>
      </c>
      <c r="P3725" s="87" t="s">
        <v>1254</v>
      </c>
      <c r="Q3725" s="38"/>
      <c r="R3725" s="38"/>
      <c r="S3725" s="38"/>
      <c r="T3725" s="38"/>
      <c r="U3725" s="88" t="s">
        <v>540</v>
      </c>
      <c r="V3725" s="88" t="s">
        <v>1739</v>
      </c>
      <c r="W3725" s="88" t="s">
        <v>1773</v>
      </c>
      <c r="X3725" s="89">
        <v>43844.526388888888</v>
      </c>
      <c r="Y3725" s="71">
        <v>43844</v>
      </c>
      <c r="Z3725" s="90">
        <v>0.52638888888888891</v>
      </c>
      <c r="AA3725" s="89">
        <v>43845.447916666664</v>
      </c>
      <c r="AB3725" s="71">
        <v>43845</v>
      </c>
      <c r="AC3725" s="91">
        <v>0.44791666666666669</v>
      </c>
      <c r="AD3725" s="92">
        <v>0</v>
      </c>
      <c r="AE3725" s="91">
        <v>0.33819444444444446</v>
      </c>
      <c r="AF3725" s="92">
        <v>8.1166666666666671</v>
      </c>
    </row>
    <row r="3726" spans="12:32" ht="12.75" customHeight="1" x14ac:dyDescent="0.3">
      <c r="L3726" s="86">
        <v>8</v>
      </c>
      <c r="M3726" s="87" t="s">
        <v>808</v>
      </c>
      <c r="N3726" s="86" t="s">
        <v>52</v>
      </c>
      <c r="O3726" s="87" t="s">
        <v>843</v>
      </c>
      <c r="P3726" s="87" t="s">
        <v>844</v>
      </c>
      <c r="Q3726" s="38"/>
      <c r="R3726" s="38"/>
      <c r="S3726" s="38"/>
      <c r="T3726" s="38"/>
      <c r="U3726" s="88" t="s">
        <v>540</v>
      </c>
      <c r="V3726" s="88" t="s">
        <v>1780</v>
      </c>
      <c r="W3726" s="88" t="s">
        <v>1810</v>
      </c>
      <c r="X3726" s="89">
        <v>43860.633333333331</v>
      </c>
      <c r="Y3726" s="71">
        <v>43860</v>
      </c>
      <c r="Z3726" s="90">
        <v>0.6333333333333333</v>
      </c>
      <c r="AA3726" s="89">
        <v>43861.411805555559</v>
      </c>
      <c r="AB3726" s="71">
        <v>43861</v>
      </c>
      <c r="AC3726" s="91">
        <v>0.41180555555555554</v>
      </c>
      <c r="AD3726" s="92">
        <v>0</v>
      </c>
      <c r="AE3726" s="91">
        <v>0.19513888888888892</v>
      </c>
      <c r="AF3726" s="92">
        <v>4.6833333333333336</v>
      </c>
    </row>
    <row r="3727" spans="12:32" ht="12.75" customHeight="1" x14ac:dyDescent="0.3">
      <c r="L3727" s="86">
        <v>8</v>
      </c>
      <c r="M3727" s="87" t="s">
        <v>808</v>
      </c>
      <c r="N3727" s="86" t="s">
        <v>52</v>
      </c>
      <c r="O3727" s="87" t="s">
        <v>843</v>
      </c>
      <c r="P3727" s="87" t="s">
        <v>844</v>
      </c>
      <c r="Q3727" s="38"/>
      <c r="R3727" s="38"/>
      <c r="S3727" s="38"/>
      <c r="T3727" s="38"/>
      <c r="U3727" s="88" t="s">
        <v>540</v>
      </c>
      <c r="V3727" s="88" t="s">
        <v>1780</v>
      </c>
      <c r="W3727" s="88" t="s">
        <v>1811</v>
      </c>
      <c r="X3727" s="89">
        <v>43839.652777777781</v>
      </c>
      <c r="Y3727" s="71">
        <v>43839</v>
      </c>
      <c r="Z3727" s="90">
        <v>0.65277777777777779</v>
      </c>
      <c r="AA3727" s="89">
        <v>43839.714583333334</v>
      </c>
      <c r="AB3727" s="71">
        <v>43839</v>
      </c>
      <c r="AC3727" s="91">
        <v>0.71458333333333335</v>
      </c>
      <c r="AD3727" s="92">
        <v>0</v>
      </c>
      <c r="AE3727" s="91">
        <v>6.1805555553291924E-2</v>
      </c>
      <c r="AF3727" s="92">
        <v>1.4833333332790062</v>
      </c>
    </row>
    <row r="3728" spans="12:32" ht="12.75" customHeight="1" x14ac:dyDescent="0.3">
      <c r="L3728" s="86">
        <v>8</v>
      </c>
      <c r="M3728" s="87" t="s">
        <v>808</v>
      </c>
      <c r="N3728" s="86" t="s">
        <v>52</v>
      </c>
      <c r="O3728" s="87" t="s">
        <v>843</v>
      </c>
      <c r="P3728" s="87" t="s">
        <v>844</v>
      </c>
      <c r="Q3728" s="38"/>
      <c r="R3728" s="38"/>
      <c r="S3728" s="38"/>
      <c r="T3728" s="38"/>
      <c r="U3728" s="88" t="s">
        <v>540</v>
      </c>
      <c r="V3728" s="88" t="s">
        <v>1780</v>
      </c>
      <c r="W3728" s="88" t="s">
        <v>1812</v>
      </c>
      <c r="X3728" s="89">
        <v>43838.666666666664</v>
      </c>
      <c r="Y3728" s="71">
        <v>43838</v>
      </c>
      <c r="Z3728" s="90">
        <v>0.66666666666666663</v>
      </c>
      <c r="AA3728" s="89">
        <v>43838.745138888888</v>
      </c>
      <c r="AB3728" s="71">
        <v>43838</v>
      </c>
      <c r="AC3728" s="91">
        <v>0.74513888888888891</v>
      </c>
      <c r="AD3728" s="92">
        <v>0</v>
      </c>
      <c r="AE3728" s="91">
        <v>7.8472222223354038E-2</v>
      </c>
      <c r="AF3728" s="92">
        <v>1.8833333333604969</v>
      </c>
    </row>
    <row r="3729" spans="12:32" ht="12.75" customHeight="1" x14ac:dyDescent="0.3">
      <c r="L3729" s="86">
        <v>8</v>
      </c>
      <c r="M3729" s="87" t="s">
        <v>808</v>
      </c>
      <c r="N3729" s="86" t="s">
        <v>52</v>
      </c>
      <c r="O3729" s="87" t="s">
        <v>843</v>
      </c>
      <c r="P3729" s="87" t="s">
        <v>844</v>
      </c>
      <c r="Q3729" s="38"/>
      <c r="R3729" s="38"/>
      <c r="S3729" s="38"/>
      <c r="T3729" s="38"/>
      <c r="U3729" s="88" t="s">
        <v>540</v>
      </c>
      <c r="V3729" s="88" t="s">
        <v>1780</v>
      </c>
      <c r="W3729" s="88" t="s">
        <v>1813</v>
      </c>
      <c r="X3729" s="89">
        <v>43858.708333333336</v>
      </c>
      <c r="Y3729" s="71">
        <v>43858</v>
      </c>
      <c r="Z3729" s="90">
        <v>0.70833333333333337</v>
      </c>
      <c r="AA3729" s="89">
        <v>43859.410416666666</v>
      </c>
      <c r="AB3729" s="71">
        <v>43859</v>
      </c>
      <c r="AC3729" s="91">
        <v>0.41041666666666665</v>
      </c>
      <c r="AD3729" s="92">
        <v>0</v>
      </c>
      <c r="AE3729" s="91">
        <v>0.11874999999999997</v>
      </c>
      <c r="AF3729" s="92">
        <v>2.8499999999999992</v>
      </c>
    </row>
    <row r="3730" spans="12:32" ht="12.75" customHeight="1" x14ac:dyDescent="0.3">
      <c r="L3730" s="86">
        <v>8</v>
      </c>
      <c r="M3730" s="87" t="s">
        <v>808</v>
      </c>
      <c r="N3730" s="86" t="s">
        <v>52</v>
      </c>
      <c r="O3730" s="87" t="s">
        <v>828</v>
      </c>
      <c r="P3730" s="87" t="s">
        <v>829</v>
      </c>
      <c r="Q3730" s="38"/>
      <c r="R3730" s="38"/>
      <c r="S3730" s="38"/>
      <c r="T3730" s="38"/>
      <c r="U3730" s="88" t="s">
        <v>540</v>
      </c>
      <c r="V3730" s="88" t="s">
        <v>1819</v>
      </c>
      <c r="W3730" s="88" t="s">
        <v>1852</v>
      </c>
      <c r="X3730" s="89">
        <v>43853.648611111108</v>
      </c>
      <c r="Y3730" s="71">
        <v>43853</v>
      </c>
      <c r="Z3730" s="90">
        <v>0.64861111111111114</v>
      </c>
      <c r="AA3730" s="89">
        <v>43853.802777777775</v>
      </c>
      <c r="AB3730" s="71">
        <v>43853</v>
      </c>
      <c r="AC3730" s="91">
        <v>0.80277777777777781</v>
      </c>
      <c r="AD3730" s="92">
        <v>0</v>
      </c>
      <c r="AE3730" s="91">
        <v>0.15416666666715173</v>
      </c>
      <c r="AF3730" s="92">
        <v>3.7000000000116415</v>
      </c>
    </row>
    <row r="3731" spans="12:32" ht="12.75" customHeight="1" x14ac:dyDescent="0.3">
      <c r="L3731" s="86">
        <v>8</v>
      </c>
      <c r="M3731" s="87" t="s">
        <v>808</v>
      </c>
      <c r="N3731" s="86" t="s">
        <v>52</v>
      </c>
      <c r="O3731" s="87" t="s">
        <v>828</v>
      </c>
      <c r="P3731" s="87" t="s">
        <v>829</v>
      </c>
      <c r="Q3731" s="38"/>
      <c r="R3731" s="38"/>
      <c r="S3731" s="38"/>
      <c r="T3731" s="38"/>
      <c r="U3731" s="88" t="s">
        <v>540</v>
      </c>
      <c r="V3731" s="88" t="s">
        <v>1819</v>
      </c>
      <c r="W3731" s="88" t="s">
        <v>1853</v>
      </c>
      <c r="X3731" s="89">
        <v>43859.675694444442</v>
      </c>
      <c r="Y3731" s="71">
        <v>43859</v>
      </c>
      <c r="Z3731" s="90">
        <v>0.67569444444444449</v>
      </c>
      <c r="AA3731" s="89">
        <v>43859.792361111111</v>
      </c>
      <c r="AB3731" s="71">
        <v>43859</v>
      </c>
      <c r="AC3731" s="91">
        <v>0.79236111111111107</v>
      </c>
      <c r="AD3731" s="92">
        <v>0</v>
      </c>
      <c r="AE3731" s="91">
        <v>0.11666666666860692</v>
      </c>
      <c r="AF3731" s="92">
        <v>2.8000000000465661</v>
      </c>
    </row>
    <row r="3732" spans="12:32" ht="12.75" customHeight="1" x14ac:dyDescent="0.3">
      <c r="L3732" s="86">
        <v>8</v>
      </c>
      <c r="M3732" s="87" t="s">
        <v>808</v>
      </c>
      <c r="N3732" s="86" t="s">
        <v>52</v>
      </c>
      <c r="O3732" s="87" t="s">
        <v>828</v>
      </c>
      <c r="P3732" s="87" t="s">
        <v>829</v>
      </c>
      <c r="Q3732" s="38"/>
      <c r="R3732" s="38"/>
      <c r="S3732" s="38"/>
      <c r="T3732" s="38"/>
      <c r="U3732" s="88" t="s">
        <v>540</v>
      </c>
      <c r="V3732" s="88" t="s">
        <v>1819</v>
      </c>
      <c r="W3732" s="88" t="s">
        <v>1854</v>
      </c>
      <c r="X3732" s="89">
        <v>43860.458333333336</v>
      </c>
      <c r="Y3732" s="71">
        <v>43860</v>
      </c>
      <c r="Z3732" s="90">
        <v>0.45833333333333331</v>
      </c>
      <c r="AA3732" s="89">
        <v>43860.544444444444</v>
      </c>
      <c r="AB3732" s="71">
        <v>43860</v>
      </c>
      <c r="AC3732" s="91">
        <v>0.5444444444444444</v>
      </c>
      <c r="AD3732" s="92">
        <v>0</v>
      </c>
      <c r="AE3732" s="91">
        <v>8.611111110803904E-2</v>
      </c>
      <c r="AF3732" s="92">
        <v>2.066666666592937</v>
      </c>
    </row>
    <row r="3733" spans="12:32" ht="12.75" customHeight="1" x14ac:dyDescent="0.3">
      <c r="L3733" s="86">
        <v>8</v>
      </c>
      <c r="M3733" s="87" t="s">
        <v>808</v>
      </c>
      <c r="N3733" s="86" t="s">
        <v>52</v>
      </c>
      <c r="O3733" s="87" t="s">
        <v>828</v>
      </c>
      <c r="P3733" s="87" t="s">
        <v>829</v>
      </c>
      <c r="Q3733" s="38"/>
      <c r="R3733" s="38"/>
      <c r="S3733" s="38"/>
      <c r="T3733" s="38"/>
      <c r="U3733" s="88" t="s">
        <v>540</v>
      </c>
      <c r="V3733" s="88" t="s">
        <v>1819</v>
      </c>
      <c r="W3733" s="88" t="s">
        <v>1855</v>
      </c>
      <c r="X3733" s="89">
        <v>43843.478472222225</v>
      </c>
      <c r="Y3733" s="71">
        <v>43843</v>
      </c>
      <c r="Z3733" s="90">
        <v>0.47847222222222219</v>
      </c>
      <c r="AA3733" s="89">
        <v>43843.578472222223</v>
      </c>
      <c r="AB3733" s="71">
        <v>43843</v>
      </c>
      <c r="AC3733" s="91">
        <v>0.57847222222222228</v>
      </c>
      <c r="AD3733" s="92">
        <v>0</v>
      </c>
      <c r="AE3733" s="91">
        <v>9.9999999998544808E-2</v>
      </c>
      <c r="AF3733" s="92">
        <v>2.3999999999650754</v>
      </c>
    </row>
    <row r="3734" spans="12:32" ht="12.75" customHeight="1" x14ac:dyDescent="0.3">
      <c r="L3734" s="86">
        <v>8</v>
      </c>
      <c r="M3734" s="87" t="s">
        <v>808</v>
      </c>
      <c r="N3734" s="86" t="s">
        <v>52</v>
      </c>
      <c r="O3734" s="87" t="s">
        <v>859</v>
      </c>
      <c r="P3734" s="87" t="s">
        <v>860</v>
      </c>
      <c r="Q3734" s="38"/>
      <c r="R3734" s="38"/>
      <c r="S3734" s="38"/>
      <c r="T3734" s="38"/>
      <c r="U3734" s="88" t="s">
        <v>540</v>
      </c>
      <c r="V3734" s="88" t="s">
        <v>1868</v>
      </c>
      <c r="W3734" s="88" t="s">
        <v>1873</v>
      </c>
      <c r="X3734" s="89">
        <v>43845.40625</v>
      </c>
      <c r="Y3734" s="71">
        <v>43845</v>
      </c>
      <c r="Z3734" s="90">
        <v>0.40625</v>
      </c>
      <c r="AA3734" s="89">
        <v>43845.447916666664</v>
      </c>
      <c r="AB3734" s="71">
        <v>43845</v>
      </c>
      <c r="AC3734" s="91">
        <v>0.44791666666666669</v>
      </c>
      <c r="AD3734" s="92">
        <v>0</v>
      </c>
      <c r="AE3734" s="91">
        <v>4.1666666664241347E-2</v>
      </c>
      <c r="AF3734" s="92">
        <v>0.99999999994179234</v>
      </c>
    </row>
    <row r="3735" spans="12:32" ht="12.75" customHeight="1" x14ac:dyDescent="0.3">
      <c r="L3735" s="86">
        <v>8</v>
      </c>
      <c r="M3735" s="87" t="s">
        <v>808</v>
      </c>
      <c r="N3735" s="86" t="s">
        <v>52</v>
      </c>
      <c r="O3735" s="87" t="s">
        <v>859</v>
      </c>
      <c r="P3735" s="87" t="s">
        <v>860</v>
      </c>
      <c r="Q3735" s="38"/>
      <c r="R3735" s="38"/>
      <c r="S3735" s="38"/>
      <c r="T3735" s="38"/>
      <c r="U3735" s="88" t="s">
        <v>540</v>
      </c>
      <c r="V3735" s="88" t="s">
        <v>1868</v>
      </c>
      <c r="W3735" s="88" t="s">
        <v>1874</v>
      </c>
      <c r="Y3735" s="71"/>
      <c r="Z3735" s="90" t="s">
        <v>762</v>
      </c>
      <c r="AB3735" s="71"/>
      <c r="AC3735" s="91" t="s">
        <v>762</v>
      </c>
      <c r="AD3735" s="92"/>
      <c r="AE3735" s="91"/>
    </row>
    <row r="3736" spans="12:32" ht="12.75" customHeight="1" x14ac:dyDescent="0.3">
      <c r="L3736" s="86">
        <v>8</v>
      </c>
      <c r="M3736" s="87" t="s">
        <v>808</v>
      </c>
      <c r="N3736" s="86" t="s">
        <v>52</v>
      </c>
      <c r="O3736" s="87" t="s">
        <v>843</v>
      </c>
      <c r="P3736" s="87" t="s">
        <v>844</v>
      </c>
      <c r="Q3736" s="38"/>
      <c r="R3736" s="38"/>
      <c r="S3736" s="38"/>
      <c r="T3736" s="38"/>
      <c r="U3736" s="88" t="s">
        <v>540</v>
      </c>
      <c r="V3736" s="88" t="s">
        <v>1885</v>
      </c>
      <c r="W3736" s="88" t="s">
        <v>1935</v>
      </c>
      <c r="X3736" s="89">
        <v>43839.589583333334</v>
      </c>
      <c r="Y3736" s="71">
        <v>43839</v>
      </c>
      <c r="Z3736" s="90">
        <v>0.58958333333333335</v>
      </c>
      <c r="AA3736" s="89">
        <v>43839.759027777778</v>
      </c>
      <c r="AB3736" s="71">
        <v>43839</v>
      </c>
      <c r="AC3736" s="91">
        <v>0.75902777777777786</v>
      </c>
      <c r="AD3736" s="92">
        <v>0</v>
      </c>
      <c r="AE3736" s="91">
        <v>0.16944444444379769</v>
      </c>
      <c r="AF3736" s="92">
        <v>4.0666666666511446</v>
      </c>
    </row>
    <row r="3737" spans="12:32" ht="12.75" customHeight="1" x14ac:dyDescent="0.3">
      <c r="L3737" s="86">
        <v>8</v>
      </c>
      <c r="M3737" s="87" t="s">
        <v>808</v>
      </c>
      <c r="N3737" s="86" t="s">
        <v>52</v>
      </c>
      <c r="O3737" s="87" t="s">
        <v>843</v>
      </c>
      <c r="P3737" s="87" t="s">
        <v>844</v>
      </c>
      <c r="Q3737" s="38"/>
      <c r="R3737" s="38"/>
      <c r="S3737" s="38"/>
      <c r="T3737" s="38"/>
      <c r="U3737" s="88" t="s">
        <v>540</v>
      </c>
      <c r="V3737" s="88" t="s">
        <v>1885</v>
      </c>
      <c r="W3737" s="88" t="s">
        <v>1936</v>
      </c>
      <c r="X3737" s="89">
        <v>43832.624305555553</v>
      </c>
      <c r="Y3737" s="71">
        <v>43832</v>
      </c>
      <c r="Z3737" s="90">
        <v>0.62430555555555556</v>
      </c>
      <c r="AA3737" s="89">
        <v>43832.69027777778</v>
      </c>
      <c r="AB3737" s="71">
        <v>43832</v>
      </c>
      <c r="AC3737" s="91">
        <v>0.69027777777777777</v>
      </c>
      <c r="AD3737" s="92">
        <v>0</v>
      </c>
      <c r="AE3737" s="91">
        <v>6.5972222226264421E-2</v>
      </c>
      <c r="AF3737" s="92">
        <v>1.5833333334303461</v>
      </c>
    </row>
    <row r="3738" spans="12:32" ht="12.75" customHeight="1" x14ac:dyDescent="0.3">
      <c r="L3738" s="86">
        <v>8</v>
      </c>
      <c r="M3738" s="87" t="s">
        <v>808</v>
      </c>
      <c r="N3738" s="86" t="s">
        <v>52</v>
      </c>
      <c r="O3738" s="87" t="s">
        <v>843</v>
      </c>
      <c r="P3738" s="87" t="s">
        <v>844</v>
      </c>
      <c r="Q3738" s="38"/>
      <c r="R3738" s="38"/>
      <c r="S3738" s="38"/>
      <c r="T3738" s="38"/>
      <c r="U3738" s="88" t="s">
        <v>540</v>
      </c>
      <c r="V3738" s="88" t="s">
        <v>1885</v>
      </c>
      <c r="W3738" s="88" t="s">
        <v>1937</v>
      </c>
      <c r="X3738" s="89">
        <v>43853.627083333333</v>
      </c>
      <c r="Y3738" s="71">
        <v>43853</v>
      </c>
      <c r="Z3738" s="90">
        <v>0.62708333333333333</v>
      </c>
      <c r="AA3738" s="89">
        <v>43853.709027777775</v>
      </c>
      <c r="AB3738" s="71">
        <v>43853</v>
      </c>
      <c r="AC3738" s="91">
        <v>0.70902777777777781</v>
      </c>
      <c r="AD3738" s="92">
        <v>0</v>
      </c>
      <c r="AE3738" s="91">
        <v>8.1944444442342501E-2</v>
      </c>
      <c r="AF3738" s="92">
        <v>1.96666666661622</v>
      </c>
    </row>
    <row r="3739" spans="12:32" ht="12.75" customHeight="1" x14ac:dyDescent="0.3">
      <c r="L3739" s="86">
        <v>8</v>
      </c>
      <c r="M3739" s="87" t="s">
        <v>808</v>
      </c>
      <c r="N3739" s="86" t="s">
        <v>52</v>
      </c>
      <c r="O3739" s="87" t="s">
        <v>843</v>
      </c>
      <c r="P3739" s="87" t="s">
        <v>844</v>
      </c>
      <c r="Q3739" s="38"/>
      <c r="R3739" s="38"/>
      <c r="S3739" s="38"/>
      <c r="T3739" s="38"/>
      <c r="U3739" s="88" t="s">
        <v>540</v>
      </c>
      <c r="V3739" s="88" t="s">
        <v>1885</v>
      </c>
      <c r="W3739" s="88" t="s">
        <v>1938</v>
      </c>
      <c r="X3739" s="89">
        <v>43838.644444444442</v>
      </c>
      <c r="Y3739" s="71">
        <v>43838</v>
      </c>
      <c r="Z3739" s="90">
        <v>0.64444444444444449</v>
      </c>
      <c r="AA3739" s="89">
        <v>43839.392361111109</v>
      </c>
      <c r="AB3739" s="71">
        <v>43839</v>
      </c>
      <c r="AC3739" s="91">
        <v>0.3923611111111111</v>
      </c>
      <c r="AD3739" s="92">
        <v>0</v>
      </c>
      <c r="AE3739" s="91">
        <v>0.1645833333333333</v>
      </c>
      <c r="AF3739" s="92">
        <v>3.9499999999999993</v>
      </c>
    </row>
    <row r="3740" spans="12:32" ht="12.75" customHeight="1" x14ac:dyDescent="0.3">
      <c r="L3740" s="86">
        <v>8</v>
      </c>
      <c r="M3740" s="87" t="s">
        <v>808</v>
      </c>
      <c r="N3740" s="86" t="s">
        <v>52</v>
      </c>
      <c r="O3740" s="87" t="s">
        <v>843</v>
      </c>
      <c r="P3740" s="87" t="s">
        <v>844</v>
      </c>
      <c r="Q3740" s="38"/>
      <c r="R3740" s="38"/>
      <c r="S3740" s="38"/>
      <c r="T3740" s="38"/>
      <c r="U3740" s="88" t="s">
        <v>540</v>
      </c>
      <c r="V3740" s="88" t="s">
        <v>1885</v>
      </c>
      <c r="W3740" s="88" t="s">
        <v>1939</v>
      </c>
      <c r="X3740" s="89">
        <v>43836.775694444441</v>
      </c>
      <c r="Y3740" s="71">
        <v>43836</v>
      </c>
      <c r="Z3740" s="90">
        <v>0.77569444444444446</v>
      </c>
      <c r="AA3740" s="89">
        <v>43837.688888888886</v>
      </c>
      <c r="AB3740" s="71">
        <v>43837</v>
      </c>
      <c r="AC3740" s="91">
        <v>0.68888888888888888</v>
      </c>
      <c r="AD3740" s="92">
        <v>0</v>
      </c>
      <c r="AE3740" s="91">
        <v>0.3298611111111111</v>
      </c>
      <c r="AF3740" s="92">
        <v>7.9166666666666661</v>
      </c>
    </row>
    <row r="3741" spans="12:32" ht="12.75" customHeight="1" x14ac:dyDescent="0.3">
      <c r="L3741" s="86">
        <v>8</v>
      </c>
      <c r="M3741" s="87" t="s">
        <v>808</v>
      </c>
      <c r="N3741" s="86" t="s">
        <v>52</v>
      </c>
      <c r="O3741" s="87" t="s">
        <v>843</v>
      </c>
      <c r="P3741" s="87" t="s">
        <v>844</v>
      </c>
      <c r="Q3741" s="38"/>
      <c r="R3741" s="38"/>
      <c r="S3741" s="38"/>
      <c r="T3741" s="38"/>
      <c r="U3741" s="88" t="s">
        <v>540</v>
      </c>
      <c r="V3741" s="88" t="s">
        <v>1885</v>
      </c>
      <c r="W3741" s="88" t="s">
        <v>1940</v>
      </c>
      <c r="X3741" s="89">
        <v>43857.423611111109</v>
      </c>
      <c r="Y3741" s="71">
        <v>43857</v>
      </c>
      <c r="Z3741" s="90">
        <v>0.4236111111111111</v>
      </c>
      <c r="AA3741" s="89">
        <v>43857.491666666669</v>
      </c>
      <c r="AB3741" s="71">
        <v>43857</v>
      </c>
      <c r="AC3741" s="91">
        <v>0.4916666666666667</v>
      </c>
      <c r="AD3741" s="92">
        <v>0</v>
      </c>
      <c r="AE3741" s="91">
        <v>6.805555555911269E-2</v>
      </c>
      <c r="AF3741" s="92">
        <v>1.6333333334187046</v>
      </c>
    </row>
    <row r="3742" spans="12:32" ht="12.75" customHeight="1" x14ac:dyDescent="0.3">
      <c r="L3742" s="86">
        <v>8</v>
      </c>
      <c r="M3742" s="87" t="s">
        <v>808</v>
      </c>
      <c r="N3742" s="86" t="s">
        <v>52</v>
      </c>
      <c r="O3742" s="87" t="s">
        <v>843</v>
      </c>
      <c r="P3742" s="87" t="s">
        <v>844</v>
      </c>
      <c r="Q3742" s="38"/>
      <c r="R3742" s="38"/>
      <c r="S3742" s="38"/>
      <c r="T3742" s="38"/>
      <c r="U3742" s="88" t="s">
        <v>540</v>
      </c>
      <c r="V3742" s="88" t="s">
        <v>1885</v>
      </c>
      <c r="W3742" s="88" t="s">
        <v>1941</v>
      </c>
      <c r="X3742" s="89">
        <v>43860.439583333333</v>
      </c>
      <c r="Y3742" s="71">
        <v>43860</v>
      </c>
      <c r="Z3742" s="90">
        <v>0.43958333333333338</v>
      </c>
      <c r="AA3742" s="89">
        <v>43860.592361111114</v>
      </c>
      <c r="AB3742" s="71">
        <v>43860</v>
      </c>
      <c r="AC3742" s="91">
        <v>0.59236111111111112</v>
      </c>
      <c r="AD3742" s="92">
        <v>0</v>
      </c>
      <c r="AE3742" s="91">
        <v>0.15277777778101154</v>
      </c>
      <c r="AF3742" s="92">
        <v>3.6666666667442769</v>
      </c>
    </row>
    <row r="3743" spans="12:32" ht="12.75" customHeight="1" x14ac:dyDescent="0.3">
      <c r="L3743" s="86">
        <v>8</v>
      </c>
      <c r="M3743" s="87" t="s">
        <v>808</v>
      </c>
      <c r="N3743" s="86" t="s">
        <v>52</v>
      </c>
      <c r="O3743" s="87" t="s">
        <v>843</v>
      </c>
      <c r="P3743" s="87" t="s">
        <v>844</v>
      </c>
      <c r="Q3743" s="38"/>
      <c r="R3743" s="38"/>
      <c r="S3743" s="38"/>
      <c r="T3743" s="38"/>
      <c r="U3743" s="88" t="s">
        <v>540</v>
      </c>
      <c r="V3743" s="88" t="s">
        <v>1885</v>
      </c>
      <c r="W3743" s="88" t="s">
        <v>1942</v>
      </c>
      <c r="X3743" s="89">
        <v>43858.439583333333</v>
      </c>
      <c r="Y3743" s="71">
        <v>43858</v>
      </c>
      <c r="Z3743" s="90">
        <v>0.43958333333333338</v>
      </c>
      <c r="AA3743" s="89">
        <v>43858.617361111108</v>
      </c>
      <c r="AB3743" s="71">
        <v>43858</v>
      </c>
      <c r="AC3743" s="91">
        <v>0.61736111111111114</v>
      </c>
      <c r="AD3743" s="92">
        <v>0</v>
      </c>
      <c r="AE3743" s="91">
        <v>0.17777777777519077</v>
      </c>
      <c r="AF3743" s="92">
        <v>4.2666666666045785</v>
      </c>
    </row>
    <row r="3744" spans="12:32" ht="12.75" customHeight="1" x14ac:dyDescent="0.3">
      <c r="L3744" s="86">
        <v>8</v>
      </c>
      <c r="M3744" s="87" t="s">
        <v>808</v>
      </c>
      <c r="N3744" s="86" t="s">
        <v>52</v>
      </c>
      <c r="O3744" s="87" t="s">
        <v>843</v>
      </c>
      <c r="P3744" s="87" t="s">
        <v>844</v>
      </c>
      <c r="Q3744" s="38"/>
      <c r="R3744" s="38"/>
      <c r="S3744" s="38"/>
      <c r="T3744" s="38"/>
      <c r="U3744" s="88" t="s">
        <v>540</v>
      </c>
      <c r="V3744" s="88" t="s">
        <v>1885</v>
      </c>
      <c r="W3744" s="88" t="s">
        <v>1943</v>
      </c>
      <c r="X3744" s="89">
        <v>43859.445138888892</v>
      </c>
      <c r="Y3744" s="71">
        <v>43859</v>
      </c>
      <c r="Z3744" s="90">
        <v>0.44513888888888892</v>
      </c>
      <c r="AA3744" s="89">
        <v>43860.392361111109</v>
      </c>
      <c r="AB3744" s="71">
        <v>43860</v>
      </c>
      <c r="AC3744" s="91">
        <v>0.3923611111111111</v>
      </c>
      <c r="AD3744" s="92">
        <v>0</v>
      </c>
      <c r="AE3744" s="91">
        <v>0.36388888888888887</v>
      </c>
      <c r="AF3744" s="92">
        <v>8.7333333333333325</v>
      </c>
    </row>
    <row r="3745" spans="12:32" ht="12.75" customHeight="1" x14ac:dyDescent="0.3">
      <c r="L3745" s="86">
        <v>8</v>
      </c>
      <c r="M3745" s="87" t="s">
        <v>808</v>
      </c>
      <c r="N3745" s="86" t="s">
        <v>52</v>
      </c>
      <c r="O3745" s="87" t="s">
        <v>843</v>
      </c>
      <c r="P3745" s="87" t="s">
        <v>844</v>
      </c>
      <c r="Q3745" s="38"/>
      <c r="R3745" s="38"/>
      <c r="S3745" s="38"/>
      <c r="T3745" s="38"/>
      <c r="U3745" s="88" t="s">
        <v>540</v>
      </c>
      <c r="V3745" s="88" t="s">
        <v>1885</v>
      </c>
      <c r="W3745" s="88" t="s">
        <v>1944</v>
      </c>
      <c r="X3745" s="89">
        <v>43844.450694444444</v>
      </c>
      <c r="Y3745" s="71">
        <v>43844</v>
      </c>
      <c r="Z3745" s="90">
        <v>0.45069444444444445</v>
      </c>
      <c r="AA3745" s="89">
        <v>43844.704861111109</v>
      </c>
      <c r="AB3745" s="71">
        <v>43844</v>
      </c>
      <c r="AC3745" s="91">
        <v>0.70486111111111116</v>
      </c>
      <c r="AD3745" s="92">
        <v>0</v>
      </c>
      <c r="AE3745" s="91">
        <v>0.25416666666569654</v>
      </c>
      <c r="AF3745" s="92">
        <v>6.0999999999767169</v>
      </c>
    </row>
    <row r="3746" spans="12:32" ht="12.75" customHeight="1" x14ac:dyDescent="0.3">
      <c r="L3746" s="86">
        <v>8</v>
      </c>
      <c r="M3746" s="87" t="s">
        <v>808</v>
      </c>
      <c r="N3746" s="86" t="s">
        <v>52</v>
      </c>
      <c r="O3746" s="87" t="s">
        <v>843</v>
      </c>
      <c r="P3746" s="87" t="s">
        <v>844</v>
      </c>
      <c r="Q3746" s="38"/>
      <c r="R3746" s="38"/>
      <c r="S3746" s="38"/>
      <c r="T3746" s="38"/>
      <c r="U3746" s="88" t="s">
        <v>540</v>
      </c>
      <c r="V3746" s="88" t="s">
        <v>1885</v>
      </c>
      <c r="W3746" s="88" t="s">
        <v>1945</v>
      </c>
      <c r="X3746" s="89">
        <v>43847.484722222223</v>
      </c>
      <c r="Y3746" s="71">
        <v>43847</v>
      </c>
      <c r="Z3746" s="90">
        <v>0.48472222222222222</v>
      </c>
      <c r="AA3746" s="89">
        <v>43847.54791666667</v>
      </c>
      <c r="AB3746" s="71">
        <v>43847</v>
      </c>
      <c r="AC3746" s="91">
        <v>0.54791666666666661</v>
      </c>
      <c r="AD3746" s="92">
        <v>0</v>
      </c>
      <c r="AE3746" s="91">
        <v>6.3194444446708076E-2</v>
      </c>
      <c r="AF3746" s="92">
        <v>1.5166666667209938</v>
      </c>
    </row>
    <row r="3747" spans="12:32" ht="12.75" customHeight="1" x14ac:dyDescent="0.3">
      <c r="L3747" s="86">
        <v>8</v>
      </c>
      <c r="M3747" s="87" t="s">
        <v>808</v>
      </c>
      <c r="N3747" s="86" t="s">
        <v>52</v>
      </c>
      <c r="O3747" s="87" t="s">
        <v>843</v>
      </c>
      <c r="P3747" s="87" t="s">
        <v>844</v>
      </c>
      <c r="Q3747" s="38"/>
      <c r="R3747" s="38"/>
      <c r="S3747" s="38"/>
      <c r="T3747" s="38"/>
      <c r="U3747" s="88" t="s">
        <v>540</v>
      </c>
      <c r="V3747" s="88" t="s">
        <v>1885</v>
      </c>
      <c r="W3747" s="88" t="s">
        <v>1946</v>
      </c>
      <c r="X3747" s="89">
        <v>43851.486805555556</v>
      </c>
      <c r="Y3747" s="71">
        <v>43851</v>
      </c>
      <c r="Z3747" s="90">
        <v>0.48680555555555555</v>
      </c>
      <c r="AA3747" s="89">
        <v>43852.620833333334</v>
      </c>
      <c r="AB3747" s="71">
        <v>43852</v>
      </c>
      <c r="AC3747" s="91">
        <v>0.62083333333333335</v>
      </c>
      <c r="AD3747" s="92">
        <v>0</v>
      </c>
      <c r="AE3747" s="91">
        <v>0.55069444444444449</v>
      </c>
      <c r="AF3747" s="92">
        <v>13.216666666666669</v>
      </c>
    </row>
    <row r="3748" spans="12:32" ht="12.75" customHeight="1" x14ac:dyDescent="0.3">
      <c r="L3748" s="86">
        <v>8</v>
      </c>
      <c r="M3748" s="87" t="s">
        <v>808</v>
      </c>
      <c r="N3748" s="86" t="s">
        <v>52</v>
      </c>
      <c r="O3748" s="87" t="s">
        <v>828</v>
      </c>
      <c r="P3748" s="87" t="s">
        <v>829</v>
      </c>
      <c r="Q3748" s="38"/>
      <c r="R3748" s="38"/>
      <c r="S3748" s="38"/>
      <c r="T3748" s="38"/>
      <c r="U3748" s="88" t="s">
        <v>540</v>
      </c>
      <c r="V3748" s="88" t="s">
        <v>1962</v>
      </c>
      <c r="W3748" s="88" t="s">
        <v>1963</v>
      </c>
      <c r="X3748" s="89">
        <v>43861.685416666667</v>
      </c>
      <c r="Y3748" s="71">
        <v>43861</v>
      </c>
      <c r="Z3748" s="90">
        <v>0.68541666666666667</v>
      </c>
      <c r="AA3748" s="89">
        <v>43861.783333333333</v>
      </c>
      <c r="AB3748" s="71">
        <v>43861</v>
      </c>
      <c r="AC3748" s="91">
        <v>0.78333333333333333</v>
      </c>
      <c r="AD3748" s="92">
        <v>0</v>
      </c>
      <c r="AE3748" s="91">
        <v>9.7916666665696539E-2</v>
      </c>
      <c r="AF3748" s="92">
        <v>2.3499999999767169</v>
      </c>
    </row>
    <row r="3749" spans="12:32" ht="12.75" customHeight="1" x14ac:dyDescent="0.3">
      <c r="L3749" s="86">
        <v>8</v>
      </c>
      <c r="M3749" s="87" t="s">
        <v>808</v>
      </c>
      <c r="N3749" s="86" t="s">
        <v>52</v>
      </c>
      <c r="O3749" s="87" t="s">
        <v>889</v>
      </c>
      <c r="P3749" s="87" t="s">
        <v>890</v>
      </c>
      <c r="Q3749" s="38"/>
      <c r="R3749" s="38"/>
      <c r="S3749" s="38"/>
      <c r="T3749" s="38"/>
      <c r="U3749" s="88" t="s">
        <v>540</v>
      </c>
      <c r="V3749" s="88" t="s">
        <v>1966</v>
      </c>
      <c r="W3749" s="88" t="s">
        <v>1970</v>
      </c>
      <c r="X3749" s="89">
        <v>43847.456944444442</v>
      </c>
      <c r="Y3749" s="71">
        <v>43847</v>
      </c>
      <c r="Z3749" s="90">
        <v>0.45694444444444443</v>
      </c>
      <c r="AA3749" s="89">
        <v>43847.548611111109</v>
      </c>
      <c r="AB3749" s="71">
        <v>43847</v>
      </c>
      <c r="AC3749" s="91">
        <v>0.54861111111111116</v>
      </c>
      <c r="AD3749" s="92">
        <v>0</v>
      </c>
      <c r="AE3749" s="91">
        <v>9.1666666667151731E-2</v>
      </c>
      <c r="AF3749" s="92">
        <v>2.2000000000116415</v>
      </c>
    </row>
    <row r="3750" spans="12:32" ht="12.75" customHeight="1" x14ac:dyDescent="0.3">
      <c r="L3750" s="86">
        <v>8</v>
      </c>
      <c r="M3750" s="87" t="s">
        <v>808</v>
      </c>
      <c r="N3750" s="86" t="s">
        <v>52</v>
      </c>
      <c r="O3750" s="87" t="s">
        <v>843</v>
      </c>
      <c r="P3750" s="87" t="s">
        <v>844</v>
      </c>
      <c r="Q3750" s="38"/>
      <c r="R3750" s="38"/>
      <c r="S3750" s="38"/>
      <c r="T3750" s="38"/>
      <c r="U3750" s="88" t="s">
        <v>540</v>
      </c>
      <c r="V3750" s="88" t="s">
        <v>1980</v>
      </c>
      <c r="W3750" s="88" t="s">
        <v>1992</v>
      </c>
      <c r="X3750" s="89">
        <v>43838.458333333336</v>
      </c>
      <c r="Y3750" s="71">
        <v>43838</v>
      </c>
      <c r="Z3750" s="90">
        <v>0.45833333333333331</v>
      </c>
      <c r="AA3750" s="89">
        <v>43839.416666666664</v>
      </c>
      <c r="AB3750" s="71">
        <v>43839</v>
      </c>
      <c r="AC3750" s="91">
        <v>0.41666666666666669</v>
      </c>
      <c r="AD3750" s="92">
        <v>0</v>
      </c>
      <c r="AE3750" s="91">
        <v>0.37500000000000006</v>
      </c>
      <c r="AF3750" s="92">
        <v>9.0000000000000018</v>
      </c>
    </row>
    <row r="3751" spans="12:32" ht="12.75" customHeight="1" x14ac:dyDescent="0.3">
      <c r="L3751" s="86">
        <v>8</v>
      </c>
      <c r="M3751" s="87" t="s">
        <v>808</v>
      </c>
      <c r="N3751" s="86" t="s">
        <v>52</v>
      </c>
      <c r="O3751" s="87" t="s">
        <v>843</v>
      </c>
      <c r="P3751" s="87" t="s">
        <v>844</v>
      </c>
      <c r="Q3751" s="38"/>
      <c r="R3751" s="38"/>
      <c r="S3751" s="38"/>
      <c r="T3751" s="38"/>
      <c r="U3751" s="88" t="s">
        <v>540</v>
      </c>
      <c r="V3751" s="88" t="s">
        <v>1980</v>
      </c>
      <c r="W3751" s="88" t="s">
        <v>1993</v>
      </c>
      <c r="X3751" s="89">
        <v>43832.5</v>
      </c>
      <c r="Y3751" s="71">
        <v>43832</v>
      </c>
      <c r="Z3751" s="90">
        <v>0.5</v>
      </c>
      <c r="AA3751" s="89">
        <v>43832.791666666664</v>
      </c>
      <c r="AB3751" s="71">
        <v>43832</v>
      </c>
      <c r="AC3751" s="91">
        <v>0.79166666666666674</v>
      </c>
      <c r="AD3751" s="92">
        <v>0</v>
      </c>
      <c r="AE3751" s="91">
        <v>0.29166666666424135</v>
      </c>
      <c r="AF3751" s="92">
        <v>6.9999999999417923</v>
      </c>
    </row>
    <row r="3752" spans="12:32" ht="12.75" customHeight="1" x14ac:dyDescent="0.3">
      <c r="L3752" s="86">
        <v>8</v>
      </c>
      <c r="M3752" s="87" t="s">
        <v>808</v>
      </c>
      <c r="N3752" s="86" t="s">
        <v>52</v>
      </c>
      <c r="O3752" s="87" t="s">
        <v>828</v>
      </c>
      <c r="P3752" s="87" t="s">
        <v>829</v>
      </c>
      <c r="Q3752" s="38"/>
      <c r="R3752" s="38"/>
      <c r="S3752" s="38"/>
      <c r="T3752" s="38"/>
      <c r="U3752" s="88" t="s">
        <v>540</v>
      </c>
      <c r="V3752" s="88" t="s">
        <v>2003</v>
      </c>
      <c r="W3752" s="88" t="s">
        <v>2006</v>
      </c>
      <c r="X3752" s="89">
        <v>43839.520833333336</v>
      </c>
      <c r="Y3752" s="71">
        <v>43839</v>
      </c>
      <c r="Z3752" s="90">
        <v>0.52083333333333337</v>
      </c>
      <c r="AA3752" s="89">
        <v>43839.604166666664</v>
      </c>
      <c r="AB3752" s="71">
        <v>43839</v>
      </c>
      <c r="AC3752" s="91">
        <v>0.60416666666666663</v>
      </c>
      <c r="AD3752" s="92">
        <v>0</v>
      </c>
      <c r="AE3752" s="91">
        <v>8.3333333328482695E-2</v>
      </c>
      <c r="AF3752" s="92">
        <v>1.9999999998835847</v>
      </c>
    </row>
    <row r="3753" spans="12:32" ht="12.75" customHeight="1" x14ac:dyDescent="0.3">
      <c r="L3753" s="86">
        <v>8</v>
      </c>
      <c r="M3753" s="87" t="s">
        <v>808</v>
      </c>
      <c r="N3753" s="86" t="s">
        <v>52</v>
      </c>
      <c r="O3753" s="87" t="s">
        <v>809</v>
      </c>
      <c r="P3753" s="38"/>
      <c r="Q3753" s="87" t="s">
        <v>810</v>
      </c>
      <c r="R3753" s="38"/>
      <c r="S3753" s="38"/>
      <c r="T3753" s="38"/>
      <c r="U3753" s="88" t="s">
        <v>540</v>
      </c>
      <c r="V3753" s="88" t="s">
        <v>2007</v>
      </c>
      <c r="W3753" s="88" t="s">
        <v>2018</v>
      </c>
      <c r="X3753" s="89">
        <v>43833.431944444441</v>
      </c>
      <c r="Y3753" s="71">
        <v>43833</v>
      </c>
      <c r="Z3753" s="90">
        <v>0.43194444444444446</v>
      </c>
      <c r="AA3753" s="89">
        <v>43833.589583333334</v>
      </c>
      <c r="AB3753" s="71">
        <v>43833</v>
      </c>
      <c r="AC3753" s="91">
        <v>0.58958333333333335</v>
      </c>
      <c r="AD3753" s="92">
        <v>0</v>
      </c>
      <c r="AE3753" s="91">
        <v>0.15763888889341615</v>
      </c>
      <c r="AF3753" s="92">
        <v>3.7833333334419876</v>
      </c>
    </row>
    <row r="3754" spans="12:32" ht="12.75" customHeight="1" x14ac:dyDescent="0.3">
      <c r="L3754" s="86">
        <v>8</v>
      </c>
      <c r="M3754" s="87" t="s">
        <v>808</v>
      </c>
      <c r="N3754" s="86" t="s">
        <v>52</v>
      </c>
      <c r="O3754" s="87" t="s">
        <v>809</v>
      </c>
      <c r="P3754" s="38"/>
      <c r="Q3754" s="87" t="s">
        <v>810</v>
      </c>
      <c r="R3754" s="38"/>
      <c r="S3754" s="38"/>
      <c r="T3754" s="38"/>
      <c r="U3754" s="88" t="s">
        <v>540</v>
      </c>
      <c r="V3754" s="88" t="s">
        <v>2007</v>
      </c>
      <c r="W3754" s="88" t="s">
        <v>2019</v>
      </c>
      <c r="X3754" s="89">
        <v>43838.463888888888</v>
      </c>
      <c r="Y3754" s="71">
        <v>43838</v>
      </c>
      <c r="Z3754" s="90">
        <v>0.46388888888888885</v>
      </c>
      <c r="AA3754" s="89">
        <v>43838.682638888888</v>
      </c>
      <c r="AB3754" s="71">
        <v>43838</v>
      </c>
      <c r="AC3754" s="91">
        <v>0.68263888888888891</v>
      </c>
      <c r="AD3754" s="92">
        <v>0</v>
      </c>
      <c r="AE3754" s="91">
        <v>0.21875</v>
      </c>
      <c r="AF3754" s="92">
        <v>5.25</v>
      </c>
    </row>
    <row r="3755" spans="12:32" ht="12.75" customHeight="1" x14ac:dyDescent="0.3">
      <c r="L3755" s="86">
        <v>8</v>
      </c>
      <c r="M3755" s="87" t="s">
        <v>808</v>
      </c>
      <c r="N3755" s="86" t="s">
        <v>52</v>
      </c>
      <c r="O3755" s="87" t="s">
        <v>809</v>
      </c>
      <c r="P3755" s="38"/>
      <c r="Q3755" s="87" t="s">
        <v>810</v>
      </c>
      <c r="R3755" s="38"/>
      <c r="S3755" s="38"/>
      <c r="T3755" s="38"/>
      <c r="U3755" s="88" t="s">
        <v>540</v>
      </c>
      <c r="V3755" s="88" t="s">
        <v>2007</v>
      </c>
      <c r="W3755" s="88" t="s">
        <v>2020</v>
      </c>
      <c r="X3755" s="89">
        <v>43858.46875</v>
      </c>
      <c r="Y3755" s="71">
        <v>43858</v>
      </c>
      <c r="Z3755" s="90">
        <v>0.46875</v>
      </c>
      <c r="AA3755" s="89">
        <v>43858.722916666666</v>
      </c>
      <c r="AB3755" s="71">
        <v>43858</v>
      </c>
      <c r="AC3755" s="91">
        <v>0.72291666666666665</v>
      </c>
      <c r="AD3755" s="92">
        <v>0</v>
      </c>
      <c r="AE3755" s="91">
        <v>0.25416666666569654</v>
      </c>
      <c r="AF3755" s="92">
        <v>6.0999999999767169</v>
      </c>
    </row>
    <row r="3756" spans="12:32" ht="12.75" customHeight="1" x14ac:dyDescent="0.3">
      <c r="L3756" s="86">
        <v>8</v>
      </c>
      <c r="M3756" s="87" t="s">
        <v>808</v>
      </c>
      <c r="N3756" s="86" t="s">
        <v>52</v>
      </c>
      <c r="O3756" s="87" t="s">
        <v>809</v>
      </c>
      <c r="P3756" s="38"/>
      <c r="Q3756" s="87" t="s">
        <v>810</v>
      </c>
      <c r="R3756" s="38"/>
      <c r="S3756" s="38"/>
      <c r="T3756" s="38"/>
      <c r="U3756" s="88" t="s">
        <v>540</v>
      </c>
      <c r="V3756" s="88" t="s">
        <v>2007</v>
      </c>
      <c r="W3756" s="88" t="s">
        <v>2021</v>
      </c>
      <c r="X3756" s="89">
        <v>43861.5</v>
      </c>
      <c r="Y3756" s="71">
        <v>43861</v>
      </c>
      <c r="Z3756" s="90">
        <v>0.5</v>
      </c>
      <c r="AA3756" s="89">
        <v>43861.619444444441</v>
      </c>
      <c r="AB3756" s="71">
        <v>43861</v>
      </c>
      <c r="AC3756" s="91">
        <v>0.61944444444444446</v>
      </c>
      <c r="AD3756" s="92">
        <v>0</v>
      </c>
      <c r="AE3756" s="91">
        <v>0.11944444444088731</v>
      </c>
      <c r="AF3756" s="92">
        <v>2.8666666665812954</v>
      </c>
    </row>
    <row r="3757" spans="12:32" ht="12.75" customHeight="1" x14ac:dyDescent="0.3">
      <c r="L3757" s="86">
        <v>8</v>
      </c>
      <c r="M3757" s="87" t="s">
        <v>808</v>
      </c>
      <c r="N3757" s="86" t="s">
        <v>52</v>
      </c>
      <c r="O3757" s="87" t="s">
        <v>809</v>
      </c>
      <c r="P3757" s="38"/>
      <c r="Q3757" s="87" t="s">
        <v>810</v>
      </c>
      <c r="R3757" s="38"/>
      <c r="S3757" s="38"/>
      <c r="T3757" s="38"/>
      <c r="U3757" s="88" t="s">
        <v>540</v>
      </c>
      <c r="V3757" s="88" t="s">
        <v>2007</v>
      </c>
      <c r="W3757" s="88" t="s">
        <v>2022</v>
      </c>
      <c r="X3757" s="89">
        <v>43843.5</v>
      </c>
      <c r="Y3757" s="71">
        <v>43843</v>
      </c>
      <c r="Z3757" s="90">
        <v>0.5</v>
      </c>
      <c r="AA3757" s="89">
        <v>43843.75</v>
      </c>
      <c r="AB3757" s="71">
        <v>43843</v>
      </c>
      <c r="AC3757" s="91">
        <v>0.75</v>
      </c>
      <c r="AD3757" s="92">
        <v>0</v>
      </c>
      <c r="AE3757" s="91">
        <v>0.25</v>
      </c>
      <c r="AF3757" s="92">
        <v>6</v>
      </c>
    </row>
    <row r="3758" spans="12:32" ht="12.75" customHeight="1" x14ac:dyDescent="0.3">
      <c r="L3758" s="86">
        <v>8</v>
      </c>
      <c r="M3758" s="87" t="s">
        <v>808</v>
      </c>
      <c r="N3758" s="86" t="s">
        <v>52</v>
      </c>
      <c r="O3758" s="87" t="s">
        <v>809</v>
      </c>
      <c r="P3758" s="38"/>
      <c r="Q3758" s="87" t="s">
        <v>810</v>
      </c>
      <c r="R3758" s="38"/>
      <c r="S3758" s="38"/>
      <c r="T3758" s="38"/>
      <c r="U3758" s="88" t="s">
        <v>540</v>
      </c>
      <c r="V3758" s="88" t="s">
        <v>2007</v>
      </c>
      <c r="W3758" s="88" t="s">
        <v>2023</v>
      </c>
      <c r="X3758" s="89">
        <v>43860.527777777781</v>
      </c>
      <c r="Y3758" s="71">
        <v>43860</v>
      </c>
      <c r="Z3758" s="90">
        <v>0.52777777777777779</v>
      </c>
      <c r="AA3758" s="89">
        <v>43860.699305555558</v>
      </c>
      <c r="AB3758" s="71">
        <v>43860</v>
      </c>
      <c r="AC3758" s="91">
        <v>0.69930555555555551</v>
      </c>
      <c r="AD3758" s="92">
        <v>0</v>
      </c>
      <c r="AE3758" s="91">
        <v>0.17152777777664596</v>
      </c>
      <c r="AF3758" s="92">
        <v>4.1166666666395031</v>
      </c>
    </row>
    <row r="3759" spans="12:32" ht="12.75" customHeight="1" x14ac:dyDescent="0.3">
      <c r="L3759" s="86">
        <v>8</v>
      </c>
      <c r="M3759" s="87" t="s">
        <v>808</v>
      </c>
      <c r="N3759" s="86" t="s">
        <v>52</v>
      </c>
      <c r="O3759" s="87" t="s">
        <v>809</v>
      </c>
      <c r="P3759" s="38"/>
      <c r="Q3759" s="87" t="s">
        <v>810</v>
      </c>
      <c r="R3759" s="38"/>
      <c r="S3759" s="38"/>
      <c r="T3759" s="38"/>
      <c r="U3759" s="88" t="s">
        <v>540</v>
      </c>
      <c r="V3759" s="88" t="s">
        <v>2007</v>
      </c>
      <c r="W3759" s="88" t="s">
        <v>2024</v>
      </c>
      <c r="X3759" s="89">
        <v>43859.531944444447</v>
      </c>
      <c r="Y3759" s="71">
        <v>43859</v>
      </c>
      <c r="Z3759" s="90">
        <v>0.53194444444444444</v>
      </c>
      <c r="AA3759" s="89">
        <v>43859.68472222222</v>
      </c>
      <c r="AB3759" s="71">
        <v>43859</v>
      </c>
      <c r="AC3759" s="91">
        <v>0.68472222222222223</v>
      </c>
      <c r="AD3759" s="92">
        <v>0</v>
      </c>
      <c r="AE3759" s="91">
        <v>0.15277777777373558</v>
      </c>
      <c r="AF3759" s="92">
        <v>3.6666666665696539</v>
      </c>
    </row>
    <row r="3760" spans="12:32" ht="12.75" customHeight="1" x14ac:dyDescent="0.3">
      <c r="L3760" s="86">
        <v>8</v>
      </c>
      <c r="M3760" s="87" t="s">
        <v>808</v>
      </c>
      <c r="N3760" s="86" t="s">
        <v>52</v>
      </c>
      <c r="O3760" s="87" t="s">
        <v>910</v>
      </c>
      <c r="P3760" s="87" t="s">
        <v>911</v>
      </c>
      <c r="Q3760" s="38"/>
      <c r="R3760" s="38"/>
      <c r="S3760" s="38"/>
      <c r="T3760" s="38"/>
      <c r="U3760" s="88" t="s">
        <v>540</v>
      </c>
      <c r="V3760" s="88" t="s">
        <v>2035</v>
      </c>
      <c r="W3760" s="88" t="s">
        <v>2088</v>
      </c>
      <c r="X3760" s="89">
        <v>43833.56527777778</v>
      </c>
      <c r="Y3760" s="71">
        <v>43833</v>
      </c>
      <c r="Z3760" s="90">
        <v>0.56527777777777777</v>
      </c>
      <c r="AA3760" s="89">
        <v>43833.645833333336</v>
      </c>
      <c r="AB3760" s="71">
        <v>43833</v>
      </c>
      <c r="AC3760" s="91">
        <v>0.64583333333333337</v>
      </c>
      <c r="AD3760" s="92">
        <v>0</v>
      </c>
      <c r="AE3760" s="91">
        <v>8.0555555556202307E-2</v>
      </c>
      <c r="AF3760" s="92">
        <v>1.9333333333488554</v>
      </c>
    </row>
    <row r="3761" spans="12:32" ht="12.75" customHeight="1" x14ac:dyDescent="0.3">
      <c r="L3761" s="86">
        <v>8</v>
      </c>
      <c r="M3761" s="87" t="s">
        <v>808</v>
      </c>
      <c r="N3761" s="86" t="s">
        <v>52</v>
      </c>
      <c r="O3761" s="87" t="s">
        <v>910</v>
      </c>
      <c r="P3761" s="87" t="s">
        <v>911</v>
      </c>
      <c r="Q3761" s="38"/>
      <c r="R3761" s="38"/>
      <c r="S3761" s="38"/>
      <c r="T3761" s="38"/>
      <c r="U3761" s="88" t="s">
        <v>540</v>
      </c>
      <c r="V3761" s="88" t="s">
        <v>2035</v>
      </c>
      <c r="W3761" s="88" t="s">
        <v>2089</v>
      </c>
      <c r="X3761" s="89">
        <v>43839.59375</v>
      </c>
      <c r="Y3761" s="71">
        <v>43839</v>
      </c>
      <c r="Z3761" s="90">
        <v>0.59375</v>
      </c>
      <c r="AA3761" s="89">
        <v>43839.704861111109</v>
      </c>
      <c r="AB3761" s="71">
        <v>43839</v>
      </c>
      <c r="AC3761" s="91">
        <v>0.70486111111111116</v>
      </c>
      <c r="AD3761" s="92">
        <v>0</v>
      </c>
      <c r="AE3761" s="91">
        <v>0.11111111110949423</v>
      </c>
      <c r="AF3761" s="92">
        <v>2.6666666666278616</v>
      </c>
    </row>
    <row r="3762" spans="12:32" ht="12.75" customHeight="1" x14ac:dyDescent="0.3">
      <c r="L3762" s="86">
        <v>8</v>
      </c>
      <c r="M3762" s="87" t="s">
        <v>808</v>
      </c>
      <c r="N3762" s="86" t="s">
        <v>52</v>
      </c>
      <c r="O3762" s="87" t="s">
        <v>910</v>
      </c>
      <c r="P3762" s="87" t="s">
        <v>911</v>
      </c>
      <c r="Q3762" s="38"/>
      <c r="R3762" s="38"/>
      <c r="S3762" s="38"/>
      <c r="T3762" s="38"/>
      <c r="U3762" s="88" t="s">
        <v>540</v>
      </c>
      <c r="V3762" s="88" t="s">
        <v>2035</v>
      </c>
      <c r="W3762" s="88" t="s">
        <v>2090</v>
      </c>
      <c r="X3762" s="89">
        <v>43832.618055555555</v>
      </c>
      <c r="Y3762" s="71">
        <v>43832</v>
      </c>
      <c r="Z3762" s="90">
        <v>0.61805555555555558</v>
      </c>
      <c r="AA3762" s="89">
        <v>43832.682638888888</v>
      </c>
      <c r="AB3762" s="71">
        <v>43832</v>
      </c>
      <c r="AC3762" s="91">
        <v>0.68263888888888891</v>
      </c>
      <c r="AD3762" s="92">
        <v>0</v>
      </c>
      <c r="AE3762" s="91">
        <v>6.4583333332848269E-2</v>
      </c>
      <c r="AF3762" s="92">
        <v>1.5499999999883585</v>
      </c>
    </row>
    <row r="3763" spans="12:32" ht="12.75" customHeight="1" x14ac:dyDescent="0.3">
      <c r="L3763" s="86">
        <v>8</v>
      </c>
      <c r="M3763" s="87" t="s">
        <v>808</v>
      </c>
      <c r="N3763" s="86" t="s">
        <v>52</v>
      </c>
      <c r="O3763" s="87" t="s">
        <v>910</v>
      </c>
      <c r="P3763" s="87" t="s">
        <v>911</v>
      </c>
      <c r="Q3763" s="38"/>
      <c r="R3763" s="38"/>
      <c r="S3763" s="38"/>
      <c r="T3763" s="38"/>
      <c r="U3763" s="88" t="s">
        <v>540</v>
      </c>
      <c r="V3763" s="88" t="s">
        <v>2035</v>
      </c>
      <c r="W3763" s="88" t="s">
        <v>2091</v>
      </c>
      <c r="X3763" s="89">
        <v>43861.497916666667</v>
      </c>
      <c r="Y3763" s="71">
        <v>43861</v>
      </c>
      <c r="Z3763" s="90">
        <v>0.49791666666666662</v>
      </c>
      <c r="AA3763" s="89">
        <v>43861.599999999999</v>
      </c>
      <c r="AB3763" s="71">
        <v>43861</v>
      </c>
      <c r="AC3763" s="91">
        <v>0.6</v>
      </c>
      <c r="AD3763" s="92">
        <v>0</v>
      </c>
      <c r="AE3763" s="91">
        <v>0.10208333333139308</v>
      </c>
      <c r="AF3763" s="92">
        <v>2.4499999999534339</v>
      </c>
    </row>
    <row r="3764" spans="12:32" ht="12.75" customHeight="1" x14ac:dyDescent="0.3">
      <c r="L3764" s="86">
        <v>8</v>
      </c>
      <c r="M3764" s="87" t="s">
        <v>808</v>
      </c>
      <c r="N3764" s="86" t="s">
        <v>52</v>
      </c>
      <c r="O3764" s="87" t="s">
        <v>910</v>
      </c>
      <c r="P3764" s="87" t="s">
        <v>911</v>
      </c>
      <c r="Q3764" s="38"/>
      <c r="R3764" s="38"/>
      <c r="S3764" s="38"/>
      <c r="T3764" s="38"/>
      <c r="U3764" s="88" t="s">
        <v>540</v>
      </c>
      <c r="V3764" s="88" t="s">
        <v>2035</v>
      </c>
      <c r="W3764" s="88" t="s">
        <v>2092</v>
      </c>
      <c r="X3764" s="89">
        <v>43851.505555555559</v>
      </c>
      <c r="Y3764" s="71">
        <v>43851</v>
      </c>
      <c r="Z3764" s="90">
        <v>0.50555555555555554</v>
      </c>
      <c r="AA3764" s="89">
        <v>43851.558333333334</v>
      </c>
      <c r="AB3764" s="71">
        <v>43851</v>
      </c>
      <c r="AC3764" s="91">
        <v>0.55833333333333335</v>
      </c>
      <c r="AD3764" s="92">
        <v>0</v>
      </c>
      <c r="AE3764" s="91">
        <v>5.2777777775190771E-2</v>
      </c>
      <c r="AF3764" s="92">
        <v>1.2666666666045785</v>
      </c>
    </row>
    <row r="3765" spans="12:32" ht="12.75" customHeight="1" x14ac:dyDescent="0.3">
      <c r="L3765" s="86">
        <v>8</v>
      </c>
      <c r="M3765" s="87" t="s">
        <v>808</v>
      </c>
      <c r="N3765" s="86" t="s">
        <v>52</v>
      </c>
      <c r="O3765" s="87" t="s">
        <v>828</v>
      </c>
      <c r="P3765" s="87" t="s">
        <v>829</v>
      </c>
      <c r="Q3765" s="38"/>
      <c r="R3765" s="38"/>
      <c r="S3765" s="38"/>
      <c r="T3765" s="38"/>
      <c r="U3765" s="88" t="s">
        <v>540</v>
      </c>
      <c r="V3765" s="88" t="s">
        <v>2098</v>
      </c>
      <c r="W3765" s="88" t="s">
        <v>2128</v>
      </c>
      <c r="X3765" s="89">
        <v>43861.570833333331</v>
      </c>
      <c r="Y3765" s="71">
        <v>43861</v>
      </c>
      <c r="Z3765" s="90">
        <v>0.5708333333333333</v>
      </c>
      <c r="AA3765" s="89">
        <v>43861.754166666666</v>
      </c>
      <c r="AB3765" s="71">
        <v>43861</v>
      </c>
      <c r="AC3765" s="91">
        <v>0.75416666666666665</v>
      </c>
      <c r="AD3765" s="92">
        <v>0</v>
      </c>
      <c r="AE3765" s="91">
        <v>0.18333333333430346</v>
      </c>
      <c r="AF3765" s="92">
        <v>4.4000000000232831</v>
      </c>
    </row>
    <row r="3766" spans="12:32" ht="12.75" customHeight="1" x14ac:dyDescent="0.3">
      <c r="L3766" s="86">
        <v>8</v>
      </c>
      <c r="M3766" s="87" t="s">
        <v>808</v>
      </c>
      <c r="N3766" s="86" t="s">
        <v>52</v>
      </c>
      <c r="O3766" s="87" t="s">
        <v>828</v>
      </c>
      <c r="P3766" s="87" t="s">
        <v>829</v>
      </c>
      <c r="Q3766" s="38"/>
      <c r="R3766" s="38"/>
      <c r="S3766" s="38"/>
      <c r="T3766" s="38"/>
      <c r="U3766" s="88" t="s">
        <v>540</v>
      </c>
      <c r="V3766" s="88" t="s">
        <v>2098</v>
      </c>
      <c r="W3766" s="88" t="s">
        <v>2129</v>
      </c>
      <c r="X3766" s="89">
        <v>43832.611805555556</v>
      </c>
      <c r="Y3766" s="71">
        <v>43832</v>
      </c>
      <c r="Z3766" s="90">
        <v>0.6118055555555556</v>
      </c>
      <c r="AA3766" s="89">
        <v>43832.679166666669</v>
      </c>
      <c r="AB3766" s="71">
        <v>43832</v>
      </c>
      <c r="AC3766" s="91">
        <v>0.6791666666666667</v>
      </c>
      <c r="AD3766" s="92">
        <v>0</v>
      </c>
      <c r="AE3766" s="91">
        <v>6.7361111112404615E-2</v>
      </c>
      <c r="AF3766" s="92">
        <v>1.6166666666977108</v>
      </c>
    </row>
    <row r="3767" spans="12:32" ht="12.75" customHeight="1" x14ac:dyDescent="0.3">
      <c r="L3767" s="86">
        <v>8</v>
      </c>
      <c r="M3767" s="87" t="s">
        <v>808</v>
      </c>
      <c r="N3767" s="86" t="s">
        <v>52</v>
      </c>
      <c r="O3767" s="87" t="s">
        <v>828</v>
      </c>
      <c r="P3767" s="87" t="s">
        <v>829</v>
      </c>
      <c r="Q3767" s="38"/>
      <c r="R3767" s="38"/>
      <c r="S3767" s="38"/>
      <c r="T3767" s="38"/>
      <c r="U3767" s="88" t="s">
        <v>540</v>
      </c>
      <c r="V3767" s="88" t="s">
        <v>2098</v>
      </c>
      <c r="W3767" s="88" t="s">
        <v>2130</v>
      </c>
      <c r="X3767" s="89">
        <v>43837.662499999999</v>
      </c>
      <c r="Y3767" s="71">
        <v>43837</v>
      </c>
      <c r="Z3767" s="90">
        <v>0.66249999999999998</v>
      </c>
      <c r="AA3767" s="89">
        <v>43838.453472222223</v>
      </c>
      <c r="AB3767" s="71">
        <v>43838</v>
      </c>
      <c r="AC3767" s="91">
        <v>0.45347222222222222</v>
      </c>
      <c r="AD3767" s="92">
        <v>0</v>
      </c>
      <c r="AE3767" s="91">
        <v>0.20763888888888893</v>
      </c>
      <c r="AF3767" s="92">
        <v>4.9833333333333343</v>
      </c>
    </row>
    <row r="3768" spans="12:32" ht="12.75" customHeight="1" x14ac:dyDescent="0.3">
      <c r="L3768" s="86">
        <v>8</v>
      </c>
      <c r="M3768" s="87" t="s">
        <v>808</v>
      </c>
      <c r="N3768" s="86" t="s">
        <v>52</v>
      </c>
      <c r="O3768" s="87" t="s">
        <v>828</v>
      </c>
      <c r="P3768" s="87" t="s">
        <v>829</v>
      </c>
      <c r="Q3768" s="38"/>
      <c r="R3768" s="38"/>
      <c r="S3768" s="38"/>
      <c r="T3768" s="38"/>
      <c r="U3768" s="88" t="s">
        <v>540</v>
      </c>
      <c r="V3768" s="88" t="s">
        <v>2098</v>
      </c>
      <c r="W3768" s="88" t="s">
        <v>2131</v>
      </c>
      <c r="X3768" s="89">
        <v>43858.665277777778</v>
      </c>
      <c r="Y3768" s="71">
        <v>43858</v>
      </c>
      <c r="Z3768" s="90">
        <v>0.66527777777777775</v>
      </c>
      <c r="AA3768" s="89">
        <v>43859.426388888889</v>
      </c>
      <c r="AB3768" s="71">
        <v>43859</v>
      </c>
      <c r="AC3768" s="91">
        <v>0.42638888888888887</v>
      </c>
      <c r="AD3768" s="92">
        <v>0</v>
      </c>
      <c r="AE3768" s="91">
        <v>0.17777777777777781</v>
      </c>
      <c r="AF3768" s="92">
        <v>4.2666666666666675</v>
      </c>
    </row>
    <row r="3769" spans="12:32" ht="12.75" customHeight="1" x14ac:dyDescent="0.3">
      <c r="L3769" s="86">
        <v>8</v>
      </c>
      <c r="M3769" s="87" t="s">
        <v>808</v>
      </c>
      <c r="N3769" s="86" t="s">
        <v>52</v>
      </c>
      <c r="O3769" s="87" t="s">
        <v>828</v>
      </c>
      <c r="P3769" s="87" t="s">
        <v>829</v>
      </c>
      <c r="Q3769" s="38"/>
      <c r="R3769" s="38"/>
      <c r="S3769" s="38"/>
      <c r="T3769" s="38"/>
      <c r="U3769" s="88" t="s">
        <v>540</v>
      </c>
      <c r="V3769" s="88" t="s">
        <v>2098</v>
      </c>
      <c r="W3769" s="88" t="s">
        <v>2132</v>
      </c>
      <c r="X3769" s="89">
        <v>43839.40625</v>
      </c>
      <c r="Y3769" s="71">
        <v>43839</v>
      </c>
      <c r="Z3769" s="90">
        <v>0.40625</v>
      </c>
      <c r="AA3769" s="89">
        <v>43839.625</v>
      </c>
      <c r="AB3769" s="71">
        <v>43839</v>
      </c>
      <c r="AC3769" s="91">
        <v>0.625</v>
      </c>
      <c r="AD3769" s="92">
        <v>0</v>
      </c>
      <c r="AE3769" s="91">
        <v>0.21875</v>
      </c>
      <c r="AF3769" s="92">
        <v>5.25</v>
      </c>
    </row>
    <row r="3770" spans="12:32" ht="12.75" customHeight="1" x14ac:dyDescent="0.3">
      <c r="L3770" s="86">
        <v>8</v>
      </c>
      <c r="M3770" s="87" t="s">
        <v>808</v>
      </c>
      <c r="N3770" s="86" t="s">
        <v>52</v>
      </c>
      <c r="O3770" s="87" t="s">
        <v>828</v>
      </c>
      <c r="P3770" s="87" t="s">
        <v>829</v>
      </c>
      <c r="Q3770" s="38"/>
      <c r="R3770" s="38"/>
      <c r="S3770" s="38"/>
      <c r="T3770" s="38"/>
      <c r="U3770" s="88" t="s">
        <v>540</v>
      </c>
      <c r="V3770" s="88" t="s">
        <v>2098</v>
      </c>
      <c r="W3770" s="88" t="s">
        <v>2133</v>
      </c>
      <c r="X3770" s="89">
        <v>43846.431944444441</v>
      </c>
      <c r="Y3770" s="71">
        <v>43846</v>
      </c>
      <c r="Z3770" s="90">
        <v>0.43194444444444446</v>
      </c>
      <c r="AA3770" s="89">
        <v>43846.726388888892</v>
      </c>
      <c r="AB3770" s="71">
        <v>43846</v>
      </c>
      <c r="AC3770" s="91">
        <v>0.72638888888888886</v>
      </c>
      <c r="AD3770" s="92">
        <v>0</v>
      </c>
      <c r="AE3770" s="91">
        <v>0.29444444445107365</v>
      </c>
      <c r="AF3770" s="92">
        <v>7.0666666668257676</v>
      </c>
    </row>
    <row r="3771" spans="12:32" ht="12.75" customHeight="1" x14ac:dyDescent="0.3">
      <c r="L3771" s="86">
        <v>8</v>
      </c>
      <c r="M3771" s="87" t="s">
        <v>808</v>
      </c>
      <c r="N3771" s="86" t="s">
        <v>52</v>
      </c>
      <c r="O3771" s="87" t="s">
        <v>828</v>
      </c>
      <c r="P3771" s="87" t="s">
        <v>829</v>
      </c>
      <c r="Q3771" s="38"/>
      <c r="R3771" s="38"/>
      <c r="S3771" s="38"/>
      <c r="T3771" s="38"/>
      <c r="U3771" s="88" t="s">
        <v>540</v>
      </c>
      <c r="V3771" s="88" t="s">
        <v>2098</v>
      </c>
      <c r="W3771" s="88" t="s">
        <v>2134</v>
      </c>
      <c r="X3771" s="89">
        <v>43860.436111111114</v>
      </c>
      <c r="Y3771" s="71">
        <v>43860</v>
      </c>
      <c r="Z3771" s="90">
        <v>0.43611111111111112</v>
      </c>
      <c r="AA3771" s="89">
        <v>43860.706944444442</v>
      </c>
      <c r="AB3771" s="71">
        <v>43860</v>
      </c>
      <c r="AC3771" s="91">
        <v>0.70694444444444449</v>
      </c>
      <c r="AD3771" s="92">
        <v>0</v>
      </c>
      <c r="AE3771" s="91">
        <v>0.27083333332848269</v>
      </c>
      <c r="AF3771" s="92">
        <v>6.4999999998835847</v>
      </c>
    </row>
    <row r="3772" spans="12:32" ht="12.75" customHeight="1" x14ac:dyDescent="0.3">
      <c r="L3772" s="86">
        <v>8</v>
      </c>
      <c r="M3772" s="87" t="s">
        <v>808</v>
      </c>
      <c r="N3772" s="86" t="s">
        <v>52</v>
      </c>
      <c r="O3772" s="87" t="s">
        <v>828</v>
      </c>
      <c r="P3772" s="87" t="s">
        <v>829</v>
      </c>
      <c r="Q3772" s="38"/>
      <c r="R3772" s="38"/>
      <c r="S3772" s="38"/>
      <c r="T3772" s="38"/>
      <c r="U3772" s="88" t="s">
        <v>540</v>
      </c>
      <c r="V3772" s="88" t="s">
        <v>2098</v>
      </c>
      <c r="W3772" s="88" t="s">
        <v>2135</v>
      </c>
      <c r="X3772" s="89">
        <v>43843.441666666666</v>
      </c>
      <c r="Y3772" s="71">
        <v>43843</v>
      </c>
      <c r="Z3772" s="90">
        <v>0.44166666666666665</v>
      </c>
      <c r="AA3772" s="89">
        <v>43844.385416666664</v>
      </c>
      <c r="AB3772" s="71">
        <v>43844</v>
      </c>
      <c r="AC3772" s="91">
        <v>0.38541666666666669</v>
      </c>
      <c r="AD3772" s="92">
        <v>0</v>
      </c>
      <c r="AE3772" s="91">
        <v>0.36041666666666672</v>
      </c>
      <c r="AF3772" s="92">
        <v>8.6500000000000021</v>
      </c>
    </row>
    <row r="3773" spans="12:32" ht="12.75" customHeight="1" x14ac:dyDescent="0.3">
      <c r="L3773" s="86">
        <v>8</v>
      </c>
      <c r="M3773" s="87" t="s">
        <v>808</v>
      </c>
      <c r="N3773" s="86" t="s">
        <v>52</v>
      </c>
      <c r="O3773" s="87" t="s">
        <v>828</v>
      </c>
      <c r="P3773" s="87" t="s">
        <v>829</v>
      </c>
      <c r="Q3773" s="38"/>
      <c r="R3773" s="38"/>
      <c r="S3773" s="38"/>
      <c r="T3773" s="38"/>
      <c r="U3773" s="88" t="s">
        <v>540</v>
      </c>
      <c r="V3773" s="88" t="s">
        <v>2098</v>
      </c>
      <c r="W3773" s="88" t="s">
        <v>2136</v>
      </c>
      <c r="X3773" s="89">
        <v>43852.526388888888</v>
      </c>
      <c r="Y3773" s="71">
        <v>43852</v>
      </c>
      <c r="Z3773" s="90">
        <v>0.52638888888888891</v>
      </c>
      <c r="AA3773" s="89">
        <v>43853.521527777775</v>
      </c>
      <c r="AB3773" s="71">
        <v>43853</v>
      </c>
      <c r="AC3773" s="91">
        <v>1.5215277777777778</v>
      </c>
      <c r="AD3773" s="92">
        <v>0</v>
      </c>
      <c r="AE3773" s="91">
        <v>1.4118055555555555</v>
      </c>
      <c r="AF3773" s="92">
        <v>33.883333333333333</v>
      </c>
    </row>
    <row r="3774" spans="12:32" ht="12.75" customHeight="1" x14ac:dyDescent="0.3">
      <c r="L3774" s="86">
        <v>8</v>
      </c>
      <c r="M3774" s="87" t="s">
        <v>808</v>
      </c>
      <c r="N3774" s="86" t="s">
        <v>52</v>
      </c>
      <c r="O3774" s="87" t="s">
        <v>1086</v>
      </c>
      <c r="P3774" s="87" t="s">
        <v>1087</v>
      </c>
      <c r="Q3774" s="38"/>
      <c r="R3774" s="38"/>
      <c r="S3774" s="38"/>
      <c r="T3774" s="38"/>
      <c r="U3774" s="88" t="s">
        <v>540</v>
      </c>
      <c r="V3774" s="88" t="s">
        <v>2266</v>
      </c>
      <c r="W3774" s="88" t="s">
        <v>2276</v>
      </c>
      <c r="X3774" s="89">
        <v>43838.423611111109</v>
      </c>
      <c r="Y3774" s="71">
        <v>43838</v>
      </c>
      <c r="Z3774" s="90">
        <v>0.4236111111111111</v>
      </c>
      <c r="AA3774" s="89">
        <v>43839.395138888889</v>
      </c>
      <c r="AB3774" s="71">
        <v>43839</v>
      </c>
      <c r="AC3774" s="91">
        <v>0.39513888888888887</v>
      </c>
      <c r="AD3774" s="92">
        <v>0</v>
      </c>
      <c r="AE3774" s="91">
        <v>0.38819444444444445</v>
      </c>
      <c r="AF3774" s="92">
        <v>9.3166666666666664</v>
      </c>
    </row>
    <row r="3775" spans="12:32" ht="12.75" customHeight="1" x14ac:dyDescent="0.3">
      <c r="L3775" s="86">
        <v>8</v>
      </c>
      <c r="M3775" s="87" t="s">
        <v>808</v>
      </c>
      <c r="N3775" s="86" t="s">
        <v>52</v>
      </c>
      <c r="O3775" s="87" t="s">
        <v>843</v>
      </c>
      <c r="P3775" s="87" t="s">
        <v>844</v>
      </c>
      <c r="Q3775" s="38"/>
      <c r="R3775" s="38"/>
      <c r="S3775" s="38"/>
      <c r="T3775" s="38"/>
      <c r="U3775" s="88" t="s">
        <v>540</v>
      </c>
      <c r="V3775" s="88" t="s">
        <v>2280</v>
      </c>
      <c r="W3775" s="88" t="s">
        <v>2331</v>
      </c>
      <c r="X3775" s="89">
        <v>43843.607638888891</v>
      </c>
      <c r="Y3775" s="71">
        <v>43843</v>
      </c>
      <c r="Z3775" s="90">
        <v>0.60763888888888884</v>
      </c>
      <c r="AA3775" s="89">
        <v>43843.667361111111</v>
      </c>
      <c r="AB3775" s="71">
        <v>43843</v>
      </c>
      <c r="AC3775" s="91">
        <v>0.66736111111111107</v>
      </c>
      <c r="AD3775" s="92">
        <v>0</v>
      </c>
      <c r="AE3775" s="91">
        <v>5.9722222220443655E-2</v>
      </c>
      <c r="AF3775" s="92">
        <v>1.4333333332906477</v>
      </c>
    </row>
    <row r="3776" spans="12:32" ht="12.75" customHeight="1" x14ac:dyDescent="0.3">
      <c r="L3776" s="86">
        <v>8</v>
      </c>
      <c r="M3776" s="87" t="s">
        <v>808</v>
      </c>
      <c r="N3776" s="86" t="s">
        <v>52</v>
      </c>
      <c r="O3776" s="87" t="s">
        <v>843</v>
      </c>
      <c r="P3776" s="87" t="s">
        <v>844</v>
      </c>
      <c r="Q3776" s="38"/>
      <c r="R3776" s="38"/>
      <c r="S3776" s="38"/>
      <c r="T3776" s="38"/>
      <c r="U3776" s="88" t="s">
        <v>540</v>
      </c>
      <c r="V3776" s="88" t="s">
        <v>2280</v>
      </c>
      <c r="W3776" s="88" t="s">
        <v>2332</v>
      </c>
      <c r="X3776" s="89">
        <v>43846.611111111109</v>
      </c>
      <c r="Y3776" s="71">
        <v>43846</v>
      </c>
      <c r="Z3776" s="90">
        <v>0.61111111111111116</v>
      </c>
      <c r="AA3776" s="89">
        <v>43846.686111111114</v>
      </c>
      <c r="AB3776" s="71">
        <v>43846</v>
      </c>
      <c r="AC3776" s="91">
        <v>0.68611111111111112</v>
      </c>
      <c r="AD3776" s="92">
        <v>0</v>
      </c>
      <c r="AE3776" s="91">
        <v>7.5000000004365575E-2</v>
      </c>
      <c r="AF3776" s="92">
        <v>1.8000000001047738</v>
      </c>
    </row>
    <row r="3777" spans="12:32" ht="12.75" customHeight="1" x14ac:dyDescent="0.3">
      <c r="L3777" s="86">
        <v>8</v>
      </c>
      <c r="M3777" s="87" t="s">
        <v>808</v>
      </c>
      <c r="N3777" s="86" t="s">
        <v>52</v>
      </c>
      <c r="O3777" s="87" t="s">
        <v>843</v>
      </c>
      <c r="P3777" s="87" t="s">
        <v>844</v>
      </c>
      <c r="Q3777" s="38"/>
      <c r="R3777" s="38"/>
      <c r="S3777" s="38"/>
      <c r="T3777" s="38"/>
      <c r="U3777" s="88" t="s">
        <v>540</v>
      </c>
      <c r="V3777" s="88" t="s">
        <v>2280</v>
      </c>
      <c r="W3777" s="88" t="s">
        <v>2333</v>
      </c>
      <c r="X3777" s="89">
        <v>43852.629166666666</v>
      </c>
      <c r="Y3777" s="71">
        <v>43852</v>
      </c>
      <c r="Z3777" s="90">
        <v>0.62916666666666665</v>
      </c>
      <c r="AA3777" s="89">
        <v>43853.38958333333</v>
      </c>
      <c r="AB3777" s="71">
        <v>43853</v>
      </c>
      <c r="AC3777" s="91">
        <v>0.38958333333333334</v>
      </c>
      <c r="AD3777" s="92">
        <v>0</v>
      </c>
      <c r="AE3777" s="91">
        <v>0.17708333333333337</v>
      </c>
      <c r="AF3777" s="92">
        <v>4.2500000000000009</v>
      </c>
    </row>
    <row r="3778" spans="12:32" ht="12.75" customHeight="1" x14ac:dyDescent="0.3">
      <c r="L3778" s="86">
        <v>8</v>
      </c>
      <c r="M3778" s="87" t="s">
        <v>808</v>
      </c>
      <c r="N3778" s="86" t="s">
        <v>52</v>
      </c>
      <c r="O3778" s="87" t="s">
        <v>843</v>
      </c>
      <c r="P3778" s="87" t="s">
        <v>844</v>
      </c>
      <c r="Q3778" s="38"/>
      <c r="R3778" s="38"/>
      <c r="S3778" s="38"/>
      <c r="T3778" s="38"/>
      <c r="U3778" s="88" t="s">
        <v>540</v>
      </c>
      <c r="V3778" s="88" t="s">
        <v>2280</v>
      </c>
      <c r="W3778" s="88" t="s">
        <v>2334</v>
      </c>
      <c r="X3778" s="89">
        <v>43853.668055555558</v>
      </c>
      <c r="Y3778" s="71">
        <v>43853</v>
      </c>
      <c r="Z3778" s="90">
        <v>0.66805555555555551</v>
      </c>
      <c r="AA3778" s="89">
        <v>43854.392361111109</v>
      </c>
      <c r="AB3778" s="71">
        <v>43854</v>
      </c>
      <c r="AC3778" s="91">
        <v>0.3923611111111111</v>
      </c>
      <c r="AD3778" s="92">
        <v>0</v>
      </c>
      <c r="AE3778" s="91">
        <v>0.14097222222222228</v>
      </c>
      <c r="AF3778" s="92">
        <v>3.3833333333333346</v>
      </c>
    </row>
    <row r="3779" spans="12:32" ht="12.75" customHeight="1" x14ac:dyDescent="0.3">
      <c r="L3779" s="86">
        <v>8</v>
      </c>
      <c r="M3779" s="87" t="s">
        <v>808</v>
      </c>
      <c r="N3779" s="86" t="s">
        <v>52</v>
      </c>
      <c r="O3779" s="87" t="s">
        <v>843</v>
      </c>
      <c r="P3779" s="87" t="s">
        <v>844</v>
      </c>
      <c r="Q3779" s="38"/>
      <c r="R3779" s="38"/>
      <c r="S3779" s="38"/>
      <c r="T3779" s="38"/>
      <c r="U3779" s="88" t="s">
        <v>540</v>
      </c>
      <c r="V3779" s="88" t="s">
        <v>2280</v>
      </c>
      <c r="W3779" s="88" t="s">
        <v>2335</v>
      </c>
      <c r="X3779" s="89">
        <v>43838.410416666666</v>
      </c>
      <c r="Y3779" s="71">
        <v>43838</v>
      </c>
      <c r="Z3779" s="90">
        <v>0.41041666666666665</v>
      </c>
      <c r="AA3779" s="89">
        <v>43838.505555555559</v>
      </c>
      <c r="AB3779" s="71">
        <v>43838</v>
      </c>
      <c r="AC3779" s="91">
        <v>1.5055555555555555</v>
      </c>
      <c r="AD3779" s="92">
        <v>0</v>
      </c>
      <c r="AE3779" s="91">
        <v>9.5138888893416151E-2</v>
      </c>
      <c r="AF3779" s="92">
        <v>2.2833333334419876</v>
      </c>
    </row>
    <row r="3780" spans="12:32" ht="12.75" customHeight="1" x14ac:dyDescent="0.3">
      <c r="L3780" s="86">
        <v>8</v>
      </c>
      <c r="M3780" s="87" t="s">
        <v>808</v>
      </c>
      <c r="N3780" s="86" t="s">
        <v>52</v>
      </c>
      <c r="O3780" s="87" t="s">
        <v>843</v>
      </c>
      <c r="P3780" s="87" t="s">
        <v>844</v>
      </c>
      <c r="Q3780" s="38"/>
      <c r="R3780" s="38"/>
      <c r="S3780" s="38"/>
      <c r="T3780" s="38"/>
      <c r="U3780" s="88" t="s">
        <v>540</v>
      </c>
      <c r="V3780" s="88" t="s">
        <v>2280</v>
      </c>
      <c r="W3780" s="88" t="s">
        <v>2336</v>
      </c>
      <c r="X3780" s="89">
        <v>43844.429861111108</v>
      </c>
      <c r="Y3780" s="71">
        <v>43844</v>
      </c>
      <c r="Z3780" s="90">
        <v>0.42986111111111108</v>
      </c>
      <c r="AA3780" s="89">
        <v>43844.638888888891</v>
      </c>
      <c r="AB3780" s="71">
        <v>43844</v>
      </c>
      <c r="AC3780" s="91">
        <v>0.63888888888888884</v>
      </c>
      <c r="AD3780" s="92">
        <v>0</v>
      </c>
      <c r="AE3780" s="91">
        <v>0.20902777778246673</v>
      </c>
      <c r="AF3780" s="92">
        <v>5.0166666667792015</v>
      </c>
    </row>
    <row r="3781" spans="12:32" ht="12.75" customHeight="1" x14ac:dyDescent="0.3">
      <c r="L3781" s="86">
        <v>8</v>
      </c>
      <c r="M3781" s="87" t="s">
        <v>808</v>
      </c>
      <c r="N3781" s="86" t="s">
        <v>52</v>
      </c>
      <c r="O3781" s="87" t="s">
        <v>843</v>
      </c>
      <c r="P3781" s="87" t="s">
        <v>844</v>
      </c>
      <c r="Q3781" s="38"/>
      <c r="R3781" s="38"/>
      <c r="S3781" s="38"/>
      <c r="T3781" s="38"/>
      <c r="U3781" s="88" t="s">
        <v>540</v>
      </c>
      <c r="V3781" s="88" t="s">
        <v>2280</v>
      </c>
      <c r="W3781" s="88" t="s">
        <v>2337</v>
      </c>
      <c r="X3781" s="89">
        <v>43852.432638888888</v>
      </c>
      <c r="Y3781" s="71">
        <v>43852</v>
      </c>
      <c r="Z3781" s="90">
        <v>0.43263888888888885</v>
      </c>
      <c r="AA3781" s="89">
        <v>43852.51666666667</v>
      </c>
      <c r="AB3781" s="71">
        <v>43852</v>
      </c>
      <c r="AC3781" s="91">
        <v>1.5166666666666666</v>
      </c>
      <c r="AD3781" s="92">
        <v>0</v>
      </c>
      <c r="AE3781" s="91">
        <v>8.4027777782466728E-2</v>
      </c>
      <c r="AF3781" s="92">
        <v>2.0166666667792015</v>
      </c>
    </row>
    <row r="3782" spans="12:32" ht="12.75" customHeight="1" x14ac:dyDescent="0.3">
      <c r="L3782" s="86">
        <v>8</v>
      </c>
      <c r="M3782" s="87" t="s">
        <v>808</v>
      </c>
      <c r="N3782" s="86" t="s">
        <v>52</v>
      </c>
      <c r="O3782" s="87" t="s">
        <v>843</v>
      </c>
      <c r="P3782" s="87" t="s">
        <v>844</v>
      </c>
      <c r="Q3782" s="38"/>
      <c r="R3782" s="38"/>
      <c r="S3782" s="38"/>
      <c r="T3782" s="38"/>
      <c r="U3782" s="88" t="s">
        <v>540</v>
      </c>
      <c r="V3782" s="88" t="s">
        <v>2280</v>
      </c>
      <c r="W3782" s="88" t="s">
        <v>2338</v>
      </c>
      <c r="X3782" s="89">
        <v>43839.455555555556</v>
      </c>
      <c r="Y3782" s="71">
        <v>43839</v>
      </c>
      <c r="Z3782" s="90">
        <v>0.45555555555555555</v>
      </c>
      <c r="AA3782" s="89">
        <v>43840.393055555556</v>
      </c>
      <c r="AB3782" s="71">
        <v>43840</v>
      </c>
      <c r="AC3782" s="91">
        <v>0.39305555555555555</v>
      </c>
      <c r="AD3782" s="92">
        <v>0</v>
      </c>
      <c r="AE3782" s="91">
        <v>0.35416666666666669</v>
      </c>
      <c r="AF3782" s="92">
        <v>8.5</v>
      </c>
    </row>
    <row r="3783" spans="12:32" ht="12.75" customHeight="1" x14ac:dyDescent="0.3">
      <c r="L3783" s="86">
        <v>8</v>
      </c>
      <c r="M3783" s="87" t="s">
        <v>808</v>
      </c>
      <c r="N3783" s="86" t="s">
        <v>52</v>
      </c>
      <c r="O3783" s="87" t="s">
        <v>843</v>
      </c>
      <c r="P3783" s="87" t="s">
        <v>844</v>
      </c>
      <c r="Q3783" s="38"/>
      <c r="R3783" s="38"/>
      <c r="S3783" s="38"/>
      <c r="T3783" s="38"/>
      <c r="U3783" s="88" t="s">
        <v>540</v>
      </c>
      <c r="V3783" s="88" t="s">
        <v>2280</v>
      </c>
      <c r="W3783" s="88" t="s">
        <v>2339</v>
      </c>
      <c r="X3783" s="89">
        <v>43857.474999999999</v>
      </c>
      <c r="Y3783" s="71">
        <v>43857</v>
      </c>
      <c r="Z3783" s="90">
        <v>0.47500000000000003</v>
      </c>
      <c r="AA3783" s="89">
        <v>43857.53402777778</v>
      </c>
      <c r="AB3783" s="71">
        <v>43857</v>
      </c>
      <c r="AC3783" s="91">
        <v>1.5340277777777778</v>
      </c>
      <c r="AD3783" s="92">
        <v>0</v>
      </c>
      <c r="AE3783" s="91">
        <v>5.9027777781011537E-2</v>
      </c>
      <c r="AF3783" s="92">
        <v>1.4166666667442769</v>
      </c>
    </row>
    <row r="3784" spans="12:32" ht="12.75" customHeight="1" x14ac:dyDescent="0.3">
      <c r="L3784" s="86">
        <v>8</v>
      </c>
      <c r="M3784" s="87" t="s">
        <v>808</v>
      </c>
      <c r="N3784" s="86" t="s">
        <v>52</v>
      </c>
      <c r="O3784" s="87" t="s">
        <v>843</v>
      </c>
      <c r="P3784" s="87" t="s">
        <v>844</v>
      </c>
      <c r="Q3784" s="38"/>
      <c r="R3784" s="38"/>
      <c r="S3784" s="38"/>
      <c r="T3784" s="38"/>
      <c r="U3784" s="88" t="s">
        <v>540</v>
      </c>
      <c r="V3784" s="88" t="s">
        <v>2280</v>
      </c>
      <c r="W3784" s="88" t="s">
        <v>2340</v>
      </c>
      <c r="X3784" s="89">
        <v>43840.509027777778</v>
      </c>
      <c r="Y3784" s="71">
        <v>43840</v>
      </c>
      <c r="Z3784" s="90">
        <v>0.50902777777777775</v>
      </c>
      <c r="AA3784" s="89">
        <v>43840.619444444441</v>
      </c>
      <c r="AB3784" s="71">
        <v>43840</v>
      </c>
      <c r="AC3784" s="91">
        <v>0.61944444444444446</v>
      </c>
      <c r="AD3784" s="92">
        <v>0</v>
      </c>
      <c r="AE3784" s="91">
        <v>0.11041666666278616</v>
      </c>
      <c r="AF3784" s="92">
        <v>2.6499999999068677</v>
      </c>
    </row>
    <row r="3785" spans="12:32" ht="12.75" customHeight="1" x14ac:dyDescent="0.3">
      <c r="L3785" s="86">
        <v>8</v>
      </c>
      <c r="M3785" s="87" t="s">
        <v>808</v>
      </c>
      <c r="N3785" s="86" t="s">
        <v>52</v>
      </c>
      <c r="O3785" s="87" t="s">
        <v>809</v>
      </c>
      <c r="P3785" s="38"/>
      <c r="Q3785" s="87" t="s">
        <v>810</v>
      </c>
      <c r="R3785" s="38"/>
      <c r="S3785" s="38"/>
      <c r="T3785" s="38"/>
      <c r="U3785" s="88" t="s">
        <v>540</v>
      </c>
      <c r="V3785" s="88" t="s">
        <v>2361</v>
      </c>
      <c r="W3785" s="88" t="s">
        <v>2437</v>
      </c>
      <c r="X3785" s="89">
        <v>43847.541666666664</v>
      </c>
      <c r="Y3785" s="71">
        <v>43847</v>
      </c>
      <c r="Z3785" s="90">
        <v>0.54166666666666663</v>
      </c>
      <c r="AA3785" s="89">
        <v>43847.583333333336</v>
      </c>
      <c r="AB3785" s="71">
        <v>43847</v>
      </c>
      <c r="AC3785" s="91">
        <v>0.58333333333333337</v>
      </c>
      <c r="AD3785" s="92">
        <v>0</v>
      </c>
      <c r="AE3785" s="91">
        <v>4.1666666671517305E-2</v>
      </c>
      <c r="AF3785" s="92">
        <v>1.0000000001164153</v>
      </c>
    </row>
    <row r="3786" spans="12:32" ht="12.75" customHeight="1" x14ac:dyDescent="0.3">
      <c r="L3786" s="86">
        <v>8</v>
      </c>
      <c r="M3786" s="87" t="s">
        <v>808</v>
      </c>
      <c r="N3786" s="86" t="s">
        <v>52</v>
      </c>
      <c r="O3786" s="87" t="s">
        <v>809</v>
      </c>
      <c r="P3786" s="38"/>
      <c r="Q3786" s="87" t="s">
        <v>810</v>
      </c>
      <c r="R3786" s="38"/>
      <c r="S3786" s="38"/>
      <c r="T3786" s="38"/>
      <c r="U3786" s="88" t="s">
        <v>540</v>
      </c>
      <c r="V3786" s="88" t="s">
        <v>2361</v>
      </c>
      <c r="W3786" s="88" t="s">
        <v>2438</v>
      </c>
      <c r="X3786" s="89">
        <v>43853.59097222222</v>
      </c>
      <c r="Y3786" s="71">
        <v>43853</v>
      </c>
      <c r="Z3786" s="90">
        <v>0.59097222222222223</v>
      </c>
      <c r="AA3786" s="89">
        <v>43854.40902777778</v>
      </c>
      <c r="AB3786" s="71">
        <v>43854</v>
      </c>
      <c r="AC3786" s="91">
        <v>0.40902777777777777</v>
      </c>
      <c r="AD3786" s="92">
        <v>0</v>
      </c>
      <c r="AE3786" s="91">
        <v>0.23472222222222222</v>
      </c>
      <c r="AF3786" s="92">
        <v>5.6333333333333329</v>
      </c>
    </row>
    <row r="3787" spans="12:32" ht="12.75" customHeight="1" x14ac:dyDescent="0.3">
      <c r="L3787" s="86">
        <v>8</v>
      </c>
      <c r="M3787" s="87" t="s">
        <v>808</v>
      </c>
      <c r="N3787" s="86" t="s">
        <v>52</v>
      </c>
      <c r="O3787" s="87" t="s">
        <v>809</v>
      </c>
      <c r="P3787" s="38"/>
      <c r="Q3787" s="87" t="s">
        <v>810</v>
      </c>
      <c r="R3787" s="38"/>
      <c r="S3787" s="38"/>
      <c r="T3787" s="38"/>
      <c r="U3787" s="88" t="s">
        <v>540</v>
      </c>
      <c r="V3787" s="88" t="s">
        <v>2361</v>
      </c>
      <c r="W3787" s="88" t="s">
        <v>2439</v>
      </c>
      <c r="X3787" s="89">
        <v>43836.59652777778</v>
      </c>
      <c r="Y3787" s="71">
        <v>43836</v>
      </c>
      <c r="Z3787" s="90">
        <v>0.59652777777777777</v>
      </c>
      <c r="AA3787" s="89">
        <v>43836.691666666666</v>
      </c>
      <c r="AB3787" s="71">
        <v>43836</v>
      </c>
      <c r="AC3787" s="91">
        <v>0.69166666666666665</v>
      </c>
      <c r="AD3787" s="92">
        <v>0</v>
      </c>
      <c r="AE3787" s="91">
        <v>9.5138888886140194E-2</v>
      </c>
      <c r="AF3787" s="92">
        <v>2.2833333332673647</v>
      </c>
    </row>
    <row r="3788" spans="12:32" ht="12.75" customHeight="1" x14ac:dyDescent="0.3">
      <c r="L3788" s="86">
        <v>8</v>
      </c>
      <c r="M3788" s="87" t="s">
        <v>808</v>
      </c>
      <c r="N3788" s="86" t="s">
        <v>52</v>
      </c>
      <c r="O3788" s="87" t="s">
        <v>809</v>
      </c>
      <c r="P3788" s="38"/>
      <c r="Q3788" s="87" t="s">
        <v>810</v>
      </c>
      <c r="R3788" s="38"/>
      <c r="S3788" s="38"/>
      <c r="T3788" s="38"/>
      <c r="U3788" s="88" t="s">
        <v>540</v>
      </c>
      <c r="V3788" s="88" t="s">
        <v>2361</v>
      </c>
      <c r="W3788" s="88" t="s">
        <v>2440</v>
      </c>
      <c r="X3788" s="89">
        <v>43838.604166666664</v>
      </c>
      <c r="Y3788" s="71">
        <v>43838</v>
      </c>
      <c r="Z3788" s="90">
        <v>0.60416666666666663</v>
      </c>
      <c r="AA3788" s="89">
        <v>43838.65625</v>
      </c>
      <c r="AB3788" s="71">
        <v>43838</v>
      </c>
      <c r="AC3788" s="91">
        <v>0.65625</v>
      </c>
      <c r="AD3788" s="92">
        <v>0</v>
      </c>
      <c r="AE3788" s="91">
        <v>5.2083333335758653E-2</v>
      </c>
      <c r="AF3788" s="92">
        <v>1.2500000000582077</v>
      </c>
    </row>
    <row r="3789" spans="12:32" ht="12.75" customHeight="1" x14ac:dyDescent="0.3">
      <c r="L3789" s="86">
        <v>8</v>
      </c>
      <c r="M3789" s="87" t="s">
        <v>808</v>
      </c>
      <c r="N3789" s="86" t="s">
        <v>52</v>
      </c>
      <c r="O3789" s="87" t="s">
        <v>809</v>
      </c>
      <c r="P3789" s="38"/>
      <c r="Q3789" s="87" t="s">
        <v>810</v>
      </c>
      <c r="R3789" s="38"/>
      <c r="S3789" s="38"/>
      <c r="T3789" s="38"/>
      <c r="U3789" s="88" t="s">
        <v>540</v>
      </c>
      <c r="V3789" s="88" t="s">
        <v>2361</v>
      </c>
      <c r="W3789" s="88" t="s">
        <v>2441</v>
      </c>
      <c r="X3789" s="89">
        <v>43857.620833333334</v>
      </c>
      <c r="Y3789" s="71">
        <v>43857</v>
      </c>
      <c r="Z3789" s="90">
        <v>0.62083333333333335</v>
      </c>
      <c r="AA3789" s="89">
        <v>43858.418749999997</v>
      </c>
      <c r="AB3789" s="71">
        <v>43858</v>
      </c>
      <c r="AC3789" s="91">
        <v>0.41875000000000001</v>
      </c>
      <c r="AD3789" s="92">
        <v>0</v>
      </c>
      <c r="AE3789" s="91">
        <v>0.21458333333333335</v>
      </c>
      <c r="AF3789" s="92">
        <v>5.15</v>
      </c>
    </row>
    <row r="3790" spans="12:32" ht="12.75" customHeight="1" x14ac:dyDescent="0.3">
      <c r="L3790" s="86">
        <v>8</v>
      </c>
      <c r="M3790" s="87" t="s">
        <v>808</v>
      </c>
      <c r="N3790" s="86" t="s">
        <v>52</v>
      </c>
      <c r="O3790" s="87" t="s">
        <v>809</v>
      </c>
      <c r="P3790" s="38"/>
      <c r="Q3790" s="87" t="s">
        <v>810</v>
      </c>
      <c r="R3790" s="38"/>
      <c r="S3790" s="38"/>
      <c r="T3790" s="38"/>
      <c r="U3790" s="88" t="s">
        <v>540</v>
      </c>
      <c r="V3790" s="88" t="s">
        <v>2361</v>
      </c>
      <c r="W3790" s="88" t="s">
        <v>2442</v>
      </c>
      <c r="X3790" s="89">
        <v>43846.630555555559</v>
      </c>
      <c r="Y3790" s="71">
        <v>43846</v>
      </c>
      <c r="Z3790" s="90">
        <v>0.63055555555555554</v>
      </c>
      <c r="AA3790" s="89">
        <v>43846.696527777778</v>
      </c>
      <c r="AB3790" s="71">
        <v>43846</v>
      </c>
      <c r="AC3790" s="91">
        <v>0.69652777777777775</v>
      </c>
      <c r="AD3790" s="92">
        <v>0</v>
      </c>
      <c r="AE3790" s="91">
        <v>6.5972222218988463E-2</v>
      </c>
      <c r="AF3790" s="92">
        <v>1.5833333332557231</v>
      </c>
    </row>
    <row r="3791" spans="12:32" ht="12.75" customHeight="1" x14ac:dyDescent="0.3">
      <c r="L3791" s="86">
        <v>8</v>
      </c>
      <c r="M3791" s="87" t="s">
        <v>808</v>
      </c>
      <c r="N3791" s="86" t="s">
        <v>52</v>
      </c>
      <c r="O3791" s="87" t="s">
        <v>809</v>
      </c>
      <c r="P3791" s="38"/>
      <c r="Q3791" s="87" t="s">
        <v>810</v>
      </c>
      <c r="R3791" s="38"/>
      <c r="S3791" s="38"/>
      <c r="T3791" s="38"/>
      <c r="U3791" s="88" t="s">
        <v>540</v>
      </c>
      <c r="V3791" s="88" t="s">
        <v>2361</v>
      </c>
      <c r="W3791" s="88" t="s">
        <v>2443</v>
      </c>
      <c r="X3791" s="89">
        <v>43851.689583333333</v>
      </c>
      <c r="Y3791" s="71">
        <v>43851</v>
      </c>
      <c r="Z3791" s="90">
        <v>0.68958333333333333</v>
      </c>
      <c r="AA3791" s="89">
        <v>43852.411805555559</v>
      </c>
      <c r="AB3791" s="71">
        <v>43852</v>
      </c>
      <c r="AC3791" s="91">
        <v>0.41180555555555554</v>
      </c>
      <c r="AD3791" s="92">
        <v>0</v>
      </c>
      <c r="AE3791" s="91">
        <v>0.1388888888888889</v>
      </c>
      <c r="AF3791" s="92">
        <v>3.3333333333333335</v>
      </c>
    </row>
    <row r="3792" spans="12:32" ht="12.75" customHeight="1" x14ac:dyDescent="0.3">
      <c r="L3792" s="86">
        <v>8</v>
      </c>
      <c r="M3792" s="87" t="s">
        <v>808</v>
      </c>
      <c r="N3792" s="86" t="s">
        <v>52</v>
      </c>
      <c r="O3792" s="87" t="s">
        <v>809</v>
      </c>
      <c r="P3792" s="38"/>
      <c r="Q3792" s="87" t="s">
        <v>810</v>
      </c>
      <c r="R3792" s="38"/>
      <c r="S3792" s="38"/>
      <c r="T3792" s="38"/>
      <c r="U3792" s="88" t="s">
        <v>540</v>
      </c>
      <c r="V3792" s="88" t="s">
        <v>2361</v>
      </c>
      <c r="W3792" s="88" t="s">
        <v>2444</v>
      </c>
      <c r="X3792" s="89">
        <v>43852.786805555559</v>
      </c>
      <c r="Y3792" s="71">
        <v>43852</v>
      </c>
      <c r="Z3792" s="90">
        <v>0.78680555555555554</v>
      </c>
      <c r="AA3792" s="89">
        <v>43853.434027777781</v>
      </c>
      <c r="AB3792" s="71">
        <v>43853</v>
      </c>
      <c r="AC3792" s="91">
        <v>0.43402777777777773</v>
      </c>
      <c r="AD3792" s="92">
        <v>0</v>
      </c>
      <c r="AE3792" s="91">
        <v>6.3888888888888884E-2</v>
      </c>
      <c r="AF3792" s="92">
        <v>1.5333333333333332</v>
      </c>
    </row>
    <row r="3793" spans="12:32" ht="12.75" customHeight="1" x14ac:dyDescent="0.3">
      <c r="L3793" s="86">
        <v>8</v>
      </c>
      <c r="M3793" s="87" t="s">
        <v>808</v>
      </c>
      <c r="N3793" s="86" t="s">
        <v>52</v>
      </c>
      <c r="O3793" s="87" t="s">
        <v>809</v>
      </c>
      <c r="P3793" s="38"/>
      <c r="Q3793" s="87" t="s">
        <v>810</v>
      </c>
      <c r="R3793" s="38"/>
      <c r="S3793" s="38"/>
      <c r="T3793" s="38"/>
      <c r="U3793" s="88" t="s">
        <v>540</v>
      </c>
      <c r="V3793" s="88" t="s">
        <v>2361</v>
      </c>
      <c r="W3793" s="88" t="s">
        <v>2445</v>
      </c>
      <c r="X3793" s="89">
        <v>43837.465277777781</v>
      </c>
      <c r="Y3793" s="71">
        <v>43837</v>
      </c>
      <c r="Z3793" s="90">
        <v>0.46527777777777773</v>
      </c>
      <c r="AA3793" s="89">
        <v>43838.438888888886</v>
      </c>
      <c r="AB3793" s="71">
        <v>43838</v>
      </c>
      <c r="AC3793" s="91">
        <v>0.43888888888888888</v>
      </c>
      <c r="AD3793" s="92">
        <v>0</v>
      </c>
      <c r="AE3793" s="91">
        <v>0.39027777777777783</v>
      </c>
      <c r="AF3793" s="92">
        <v>9.3666666666666671</v>
      </c>
    </row>
    <row r="3794" spans="12:32" ht="12.75" customHeight="1" x14ac:dyDescent="0.3">
      <c r="L3794" s="86">
        <v>8</v>
      </c>
      <c r="M3794" s="87" t="s">
        <v>808</v>
      </c>
      <c r="N3794" s="86" t="s">
        <v>52</v>
      </c>
      <c r="O3794" s="87" t="s">
        <v>809</v>
      </c>
      <c r="P3794" s="38"/>
      <c r="Q3794" s="87" t="s">
        <v>810</v>
      </c>
      <c r="R3794" s="38"/>
      <c r="S3794" s="38"/>
      <c r="T3794" s="38"/>
      <c r="U3794" s="88" t="s">
        <v>540</v>
      </c>
      <c r="V3794" s="88" t="s">
        <v>2361</v>
      </c>
      <c r="W3794" s="88" t="s">
        <v>2446</v>
      </c>
      <c r="X3794" s="89">
        <v>43852.478472222225</v>
      </c>
      <c r="Y3794" s="71">
        <v>43852</v>
      </c>
      <c r="Z3794" s="90">
        <v>0.47847222222222219</v>
      </c>
      <c r="AA3794" s="89">
        <v>43852.64166666667</v>
      </c>
      <c r="AB3794" s="71">
        <v>43852</v>
      </c>
      <c r="AC3794" s="91">
        <v>0.64166666666666661</v>
      </c>
      <c r="AD3794" s="92">
        <v>0</v>
      </c>
      <c r="AE3794" s="91">
        <v>0.16319444444525288</v>
      </c>
      <c r="AF3794" s="92">
        <v>3.9166666666860692</v>
      </c>
    </row>
    <row r="3795" spans="12:32" ht="12.75" customHeight="1" x14ac:dyDescent="0.3">
      <c r="L3795" s="86">
        <v>8</v>
      </c>
      <c r="M3795" s="87" t="s">
        <v>808</v>
      </c>
      <c r="N3795" s="86" t="s">
        <v>52</v>
      </c>
      <c r="O3795" s="87" t="s">
        <v>809</v>
      </c>
      <c r="P3795" s="38"/>
      <c r="Q3795" s="87" t="s">
        <v>810</v>
      </c>
      <c r="R3795" s="38"/>
      <c r="S3795" s="38"/>
      <c r="T3795" s="38"/>
      <c r="U3795" s="88" t="s">
        <v>540</v>
      </c>
      <c r="V3795" s="88" t="s">
        <v>2361</v>
      </c>
      <c r="W3795" s="88" t="s">
        <v>2447</v>
      </c>
      <c r="X3795" s="89">
        <v>43859.536111111112</v>
      </c>
      <c r="Y3795" s="71">
        <v>43859</v>
      </c>
      <c r="Z3795" s="90">
        <v>0.53611111111111109</v>
      </c>
      <c r="AA3795" s="89">
        <v>43859.611111111109</v>
      </c>
      <c r="AB3795" s="71">
        <v>43859</v>
      </c>
      <c r="AC3795" s="91">
        <v>0.61111111111111116</v>
      </c>
      <c r="AD3795" s="92">
        <v>0</v>
      </c>
      <c r="AE3795" s="91">
        <v>7.4999999997089617E-2</v>
      </c>
      <c r="AF3795" s="92">
        <v>1.7999999999301508</v>
      </c>
    </row>
    <row r="3796" spans="12:32" ht="12.75" customHeight="1" x14ac:dyDescent="0.3">
      <c r="L3796" s="86">
        <v>8</v>
      </c>
      <c r="M3796" s="87" t="s">
        <v>808</v>
      </c>
      <c r="N3796" s="86" t="s">
        <v>52</v>
      </c>
      <c r="O3796" s="87" t="s">
        <v>1080</v>
      </c>
      <c r="P3796" s="87" t="s">
        <v>1081</v>
      </c>
      <c r="Q3796" s="38"/>
      <c r="R3796" s="38"/>
      <c r="S3796" s="38"/>
      <c r="T3796" s="38"/>
      <c r="U3796" s="88" t="s">
        <v>540</v>
      </c>
      <c r="V3796" s="88" t="s">
        <v>2472</v>
      </c>
      <c r="W3796" s="88" t="s">
        <v>2473</v>
      </c>
      <c r="X3796" s="89">
        <v>43858.509027777778</v>
      </c>
      <c r="Y3796" s="71">
        <v>43858</v>
      </c>
      <c r="Z3796" s="90">
        <v>0.50902777777777775</v>
      </c>
      <c r="AA3796" s="89">
        <v>43858.626388888886</v>
      </c>
      <c r="AB3796" s="71">
        <v>43858</v>
      </c>
      <c r="AC3796" s="91">
        <v>0.62638888888888888</v>
      </c>
      <c r="AD3796" s="92">
        <v>0</v>
      </c>
      <c r="AE3796" s="91">
        <v>0.11736111110803904</v>
      </c>
      <c r="AF3796" s="92">
        <v>2.816666666592937</v>
      </c>
    </row>
    <row r="3797" spans="12:32" ht="12.75" customHeight="1" x14ac:dyDescent="0.3">
      <c r="L3797" s="86">
        <v>8</v>
      </c>
      <c r="M3797" s="87" t="s">
        <v>808</v>
      </c>
      <c r="N3797" s="86" t="s">
        <v>52</v>
      </c>
      <c r="O3797" s="87" t="s">
        <v>843</v>
      </c>
      <c r="P3797" s="87" t="s">
        <v>844</v>
      </c>
      <c r="Q3797" s="38"/>
      <c r="R3797" s="38"/>
      <c r="S3797" s="38"/>
      <c r="T3797" s="38"/>
      <c r="U3797" s="88" t="s">
        <v>540</v>
      </c>
      <c r="V3797" s="88" t="s">
        <v>2484</v>
      </c>
      <c r="W3797" s="88" t="s">
        <v>2528</v>
      </c>
      <c r="X3797" s="89">
        <v>43857.541666666664</v>
      </c>
      <c r="Y3797" s="71">
        <v>43857</v>
      </c>
      <c r="Z3797" s="90">
        <v>0.54166666666666663</v>
      </c>
      <c r="AA3797" s="89">
        <v>43857.65625</v>
      </c>
      <c r="AB3797" s="71">
        <v>43857</v>
      </c>
      <c r="AC3797" s="91">
        <v>0.65625</v>
      </c>
      <c r="AD3797" s="92">
        <v>0</v>
      </c>
      <c r="AE3797" s="91">
        <v>0.11458333333575865</v>
      </c>
      <c r="AF3797" s="92">
        <v>2.7500000000582077</v>
      </c>
    </row>
    <row r="3798" spans="12:32" ht="12.75" customHeight="1" x14ac:dyDescent="0.3">
      <c r="L3798" s="86">
        <v>8</v>
      </c>
      <c r="M3798" s="87" t="s">
        <v>808</v>
      </c>
      <c r="N3798" s="86" t="s">
        <v>52</v>
      </c>
      <c r="O3798" s="87" t="s">
        <v>843</v>
      </c>
      <c r="P3798" s="87" t="s">
        <v>844</v>
      </c>
      <c r="Q3798" s="38"/>
      <c r="R3798" s="38"/>
      <c r="S3798" s="38"/>
      <c r="T3798" s="38"/>
      <c r="U3798" s="88" t="s">
        <v>540</v>
      </c>
      <c r="V3798" s="88" t="s">
        <v>2484</v>
      </c>
      <c r="W3798" s="88" t="s">
        <v>2529</v>
      </c>
      <c r="X3798" s="89">
        <v>43837.552083333336</v>
      </c>
      <c r="Y3798" s="71">
        <v>43837</v>
      </c>
      <c r="Z3798" s="90">
        <v>0.55208333333333337</v>
      </c>
      <c r="AA3798" s="89">
        <v>43837.59375</v>
      </c>
      <c r="AB3798" s="71">
        <v>43837</v>
      </c>
      <c r="AC3798" s="91">
        <v>0.59375</v>
      </c>
      <c r="AD3798" s="92">
        <v>0</v>
      </c>
      <c r="AE3798" s="91">
        <v>4.1666666664241347E-2</v>
      </c>
      <c r="AF3798" s="92">
        <v>0.99999999994179234</v>
      </c>
    </row>
    <row r="3799" spans="12:32" ht="12.75" customHeight="1" x14ac:dyDescent="0.3">
      <c r="L3799" s="86">
        <v>8</v>
      </c>
      <c r="M3799" s="87" t="s">
        <v>808</v>
      </c>
      <c r="N3799" s="86" t="s">
        <v>52</v>
      </c>
      <c r="O3799" s="87" t="s">
        <v>843</v>
      </c>
      <c r="P3799" s="87" t="s">
        <v>844</v>
      </c>
      <c r="Q3799" s="38"/>
      <c r="R3799" s="38"/>
      <c r="S3799" s="38"/>
      <c r="T3799" s="38"/>
      <c r="U3799" s="88" t="s">
        <v>540</v>
      </c>
      <c r="V3799" s="88" t="s">
        <v>2484</v>
      </c>
      <c r="W3799" s="88" t="s">
        <v>2530</v>
      </c>
      <c r="X3799" s="89">
        <v>43860.583333333336</v>
      </c>
      <c r="Y3799" s="71">
        <v>43860</v>
      </c>
      <c r="Z3799" s="90">
        <v>0.58333333333333337</v>
      </c>
      <c r="AA3799" s="89">
        <v>43860.760416666664</v>
      </c>
      <c r="AB3799" s="71">
        <v>43860</v>
      </c>
      <c r="AC3799" s="91">
        <v>0.76041666666666674</v>
      </c>
      <c r="AD3799" s="92">
        <v>0</v>
      </c>
      <c r="AE3799" s="91">
        <v>0.17708333332848269</v>
      </c>
      <c r="AF3799" s="92">
        <v>4.2499999998835847</v>
      </c>
    </row>
    <row r="3800" spans="12:32" ht="12.75" customHeight="1" x14ac:dyDescent="0.3">
      <c r="L3800" s="86">
        <v>8</v>
      </c>
      <c r="M3800" s="87" t="s">
        <v>808</v>
      </c>
      <c r="N3800" s="86" t="s">
        <v>52</v>
      </c>
      <c r="O3800" s="87" t="s">
        <v>843</v>
      </c>
      <c r="P3800" s="87" t="s">
        <v>844</v>
      </c>
      <c r="Q3800" s="38"/>
      <c r="R3800" s="38"/>
      <c r="S3800" s="38"/>
      <c r="T3800" s="38"/>
      <c r="U3800" s="88" t="s">
        <v>540</v>
      </c>
      <c r="V3800" s="88" t="s">
        <v>2484</v>
      </c>
      <c r="W3800" s="88" t="s">
        <v>2531</v>
      </c>
      <c r="X3800" s="89">
        <v>43847.591666666667</v>
      </c>
      <c r="Y3800" s="71">
        <v>43847</v>
      </c>
      <c r="Z3800" s="90">
        <v>0.59166666666666667</v>
      </c>
      <c r="AA3800" s="89">
        <v>43847.665277777778</v>
      </c>
      <c r="AB3800" s="71">
        <v>43847</v>
      </c>
      <c r="AC3800" s="91">
        <v>0.66527777777777775</v>
      </c>
      <c r="AD3800" s="92">
        <v>0</v>
      </c>
      <c r="AE3800" s="91">
        <v>7.3611111110949423E-2</v>
      </c>
      <c r="AF3800" s="92">
        <v>1.7666666666627862</v>
      </c>
    </row>
    <row r="3801" spans="12:32" ht="12.75" customHeight="1" x14ac:dyDescent="0.3">
      <c r="L3801" s="86">
        <v>8</v>
      </c>
      <c r="M3801" s="87" t="s">
        <v>808</v>
      </c>
      <c r="N3801" s="86" t="s">
        <v>52</v>
      </c>
      <c r="O3801" s="87" t="s">
        <v>843</v>
      </c>
      <c r="P3801" s="87" t="s">
        <v>844</v>
      </c>
      <c r="Q3801" s="38"/>
      <c r="R3801" s="38"/>
      <c r="S3801" s="38"/>
      <c r="T3801" s="38"/>
      <c r="U3801" s="88" t="s">
        <v>540</v>
      </c>
      <c r="V3801" s="88" t="s">
        <v>2484</v>
      </c>
      <c r="W3801" s="88" t="s">
        <v>2532</v>
      </c>
      <c r="X3801" s="89">
        <v>43845.602083333331</v>
      </c>
      <c r="Y3801" s="71">
        <v>43845</v>
      </c>
      <c r="Z3801" s="90">
        <v>0.6020833333333333</v>
      </c>
      <c r="AA3801" s="89">
        <v>43845.666666666664</v>
      </c>
      <c r="AB3801" s="71">
        <v>43845</v>
      </c>
      <c r="AC3801" s="91">
        <v>0.66666666666666663</v>
      </c>
      <c r="AD3801" s="92">
        <v>0</v>
      </c>
      <c r="AE3801" s="91">
        <v>6.4583333332848269E-2</v>
      </c>
      <c r="AF3801" s="92">
        <v>1.5499999999883585</v>
      </c>
    </row>
    <row r="3802" spans="12:32" ht="12.75" customHeight="1" x14ac:dyDescent="0.3">
      <c r="L3802" s="86">
        <v>8</v>
      </c>
      <c r="M3802" s="87" t="s">
        <v>808</v>
      </c>
      <c r="N3802" s="86" t="s">
        <v>52</v>
      </c>
      <c r="O3802" s="87" t="s">
        <v>843</v>
      </c>
      <c r="P3802" s="87" t="s">
        <v>844</v>
      </c>
      <c r="Q3802" s="38"/>
      <c r="R3802" s="38"/>
      <c r="S3802" s="38"/>
      <c r="T3802" s="38"/>
      <c r="U3802" s="88" t="s">
        <v>540</v>
      </c>
      <c r="V3802" s="88" t="s">
        <v>2484</v>
      </c>
      <c r="W3802" s="88" t="s">
        <v>2533</v>
      </c>
      <c r="X3802" s="89">
        <v>43836.604861111111</v>
      </c>
      <c r="Y3802" s="71">
        <v>43836</v>
      </c>
      <c r="Z3802" s="90">
        <v>0.60486111111111107</v>
      </c>
      <c r="AA3802" s="89">
        <v>43836.688888888886</v>
      </c>
      <c r="AB3802" s="71">
        <v>43836</v>
      </c>
      <c r="AC3802" s="91">
        <v>0.68888888888888888</v>
      </c>
      <c r="AD3802" s="92">
        <v>0</v>
      </c>
      <c r="AE3802" s="91">
        <v>8.4027777775190771E-2</v>
      </c>
      <c r="AF3802" s="92">
        <v>2.0166666666045785</v>
      </c>
    </row>
    <row r="3803" spans="12:32" ht="12.75" customHeight="1" x14ac:dyDescent="0.3">
      <c r="L3803" s="86">
        <v>8</v>
      </c>
      <c r="M3803" s="87" t="s">
        <v>808</v>
      </c>
      <c r="N3803" s="86" t="s">
        <v>52</v>
      </c>
      <c r="O3803" s="87" t="s">
        <v>843</v>
      </c>
      <c r="P3803" s="87" t="s">
        <v>844</v>
      </c>
      <c r="Q3803" s="38"/>
      <c r="R3803" s="38"/>
      <c r="S3803" s="38"/>
      <c r="T3803" s="38"/>
      <c r="U3803" s="88" t="s">
        <v>540</v>
      </c>
      <c r="V3803" s="88" t="s">
        <v>2484</v>
      </c>
      <c r="W3803" s="88" t="s">
        <v>2534</v>
      </c>
      <c r="X3803" s="89">
        <v>43846.614583333336</v>
      </c>
      <c r="Y3803" s="71">
        <v>43846</v>
      </c>
      <c r="Z3803" s="90">
        <v>0.61458333333333337</v>
      </c>
      <c r="AA3803" s="89">
        <v>43846.704861111109</v>
      </c>
      <c r="AB3803" s="71">
        <v>43846</v>
      </c>
      <c r="AC3803" s="91">
        <v>0.70486111111111116</v>
      </c>
      <c r="AD3803" s="92">
        <v>0</v>
      </c>
      <c r="AE3803" s="91">
        <v>9.0277777773735579E-2</v>
      </c>
      <c r="AF3803" s="92">
        <v>2.1666666665696539</v>
      </c>
    </row>
    <row r="3804" spans="12:32" ht="12.75" customHeight="1" x14ac:dyDescent="0.3">
      <c r="L3804" s="86">
        <v>8</v>
      </c>
      <c r="M3804" s="87" t="s">
        <v>808</v>
      </c>
      <c r="N3804" s="86" t="s">
        <v>52</v>
      </c>
      <c r="O3804" s="87" t="s">
        <v>843</v>
      </c>
      <c r="P3804" s="87" t="s">
        <v>844</v>
      </c>
      <c r="Q3804" s="38"/>
      <c r="R3804" s="38"/>
      <c r="S3804" s="38"/>
      <c r="T3804" s="38"/>
      <c r="U3804" s="88" t="s">
        <v>540</v>
      </c>
      <c r="V3804" s="88" t="s">
        <v>2484</v>
      </c>
      <c r="W3804" s="88" t="s">
        <v>2535</v>
      </c>
      <c r="X3804" s="89">
        <v>43844.426388888889</v>
      </c>
      <c r="Y3804" s="71">
        <v>43844</v>
      </c>
      <c r="Z3804" s="90">
        <v>0.42638888888888887</v>
      </c>
      <c r="AA3804" s="89">
        <v>43844.512499999997</v>
      </c>
      <c r="AB3804" s="71">
        <v>43844</v>
      </c>
      <c r="AC3804" s="91">
        <v>1.5125000000000002</v>
      </c>
      <c r="AD3804" s="92">
        <v>0</v>
      </c>
      <c r="AE3804" s="91">
        <v>8.611111110803904E-2</v>
      </c>
      <c r="AF3804" s="92">
        <v>2.066666666592937</v>
      </c>
    </row>
    <row r="3805" spans="12:32" ht="12.75" customHeight="1" x14ac:dyDescent="0.3">
      <c r="L3805" s="86">
        <v>8</v>
      </c>
      <c r="M3805" s="87" t="s">
        <v>808</v>
      </c>
      <c r="N3805" s="86" t="s">
        <v>52</v>
      </c>
      <c r="O3805" s="87" t="s">
        <v>843</v>
      </c>
      <c r="P3805" s="87" t="s">
        <v>844</v>
      </c>
      <c r="Q3805" s="38"/>
      <c r="R3805" s="38"/>
      <c r="S3805" s="38"/>
      <c r="T3805" s="38"/>
      <c r="U3805" s="88" t="s">
        <v>540</v>
      </c>
      <c r="V3805" s="88" t="s">
        <v>2484</v>
      </c>
      <c r="W3805" s="88" t="s">
        <v>2536</v>
      </c>
      <c r="X3805" s="89">
        <v>43858.446527777778</v>
      </c>
      <c r="Y3805" s="71">
        <v>43858</v>
      </c>
      <c r="Z3805" s="90">
        <v>0.4465277777777778</v>
      </c>
      <c r="AA3805" s="89">
        <v>43858.697222222225</v>
      </c>
      <c r="AB3805" s="71">
        <v>43858</v>
      </c>
      <c r="AC3805" s="91">
        <v>0.69722222222222219</v>
      </c>
      <c r="AD3805" s="92">
        <v>0</v>
      </c>
      <c r="AE3805" s="91">
        <v>0.25069444444670808</v>
      </c>
      <c r="AF3805" s="92">
        <v>6.0166666667209938</v>
      </c>
    </row>
    <row r="3806" spans="12:32" ht="12.75" customHeight="1" x14ac:dyDescent="0.3">
      <c r="L3806" s="86">
        <v>8</v>
      </c>
      <c r="M3806" s="87" t="s">
        <v>808</v>
      </c>
      <c r="N3806" s="86" t="s">
        <v>52</v>
      </c>
      <c r="O3806" s="87" t="s">
        <v>843</v>
      </c>
      <c r="P3806" s="87" t="s">
        <v>844</v>
      </c>
      <c r="Q3806" s="38"/>
      <c r="R3806" s="38"/>
      <c r="S3806" s="38"/>
      <c r="T3806" s="38"/>
      <c r="U3806" s="88" t="s">
        <v>540</v>
      </c>
      <c r="V3806" s="88" t="s">
        <v>2484</v>
      </c>
      <c r="W3806" s="88" t="s">
        <v>2537</v>
      </c>
      <c r="X3806" s="89">
        <v>43851.473611111112</v>
      </c>
      <c r="Y3806" s="71">
        <v>43851</v>
      </c>
      <c r="Z3806" s="90">
        <v>0.47361111111111115</v>
      </c>
      <c r="AA3806" s="89">
        <v>43851.720138888886</v>
      </c>
      <c r="AB3806" s="71">
        <v>43851</v>
      </c>
      <c r="AC3806" s="91">
        <v>0.72013888888888888</v>
      </c>
      <c r="AD3806" s="92">
        <v>0</v>
      </c>
      <c r="AE3806" s="91">
        <v>0.24652777777373558</v>
      </c>
      <c r="AF3806" s="92">
        <v>5.9166666665696539</v>
      </c>
    </row>
    <row r="3807" spans="12:32" ht="12.75" customHeight="1" x14ac:dyDescent="0.3">
      <c r="L3807" s="86">
        <v>8</v>
      </c>
      <c r="M3807" s="87" t="s">
        <v>808</v>
      </c>
      <c r="N3807" s="86" t="s">
        <v>52</v>
      </c>
      <c r="O3807" s="87" t="s">
        <v>843</v>
      </c>
      <c r="P3807" s="87" t="s">
        <v>844</v>
      </c>
      <c r="Q3807" s="38"/>
      <c r="R3807" s="38"/>
      <c r="S3807" s="38"/>
      <c r="T3807" s="38"/>
      <c r="U3807" s="88" t="s">
        <v>540</v>
      </c>
      <c r="V3807" s="88" t="s">
        <v>2484</v>
      </c>
      <c r="W3807" s="88" t="s">
        <v>2538</v>
      </c>
      <c r="X3807" s="89">
        <v>43838.477777777778</v>
      </c>
      <c r="Y3807" s="71">
        <v>43838</v>
      </c>
      <c r="Z3807" s="90">
        <v>0.4777777777777778</v>
      </c>
      <c r="AA3807" s="89">
        <v>43838.707638888889</v>
      </c>
      <c r="AB3807" s="71">
        <v>43838</v>
      </c>
      <c r="AC3807" s="91">
        <v>0.70763888888888893</v>
      </c>
      <c r="AD3807" s="92">
        <v>0</v>
      </c>
      <c r="AE3807" s="91">
        <v>0.22986111111094942</v>
      </c>
      <c r="AF3807" s="92">
        <v>5.5166666666627862</v>
      </c>
    </row>
    <row r="3808" spans="12:32" ht="12.75" customHeight="1" x14ac:dyDescent="0.3">
      <c r="L3808" s="86">
        <v>8</v>
      </c>
      <c r="M3808" s="87" t="s">
        <v>808</v>
      </c>
      <c r="N3808" s="86" t="s">
        <v>52</v>
      </c>
      <c r="O3808" s="87" t="s">
        <v>843</v>
      </c>
      <c r="P3808" s="87" t="s">
        <v>844</v>
      </c>
      <c r="Q3808" s="38"/>
      <c r="R3808" s="38"/>
      <c r="S3808" s="38"/>
      <c r="T3808" s="38"/>
      <c r="U3808" s="88" t="s">
        <v>540</v>
      </c>
      <c r="V3808" s="88" t="s">
        <v>2484</v>
      </c>
      <c r="W3808" s="88" t="s">
        <v>2539</v>
      </c>
      <c r="X3808" s="89">
        <v>43839.480555555558</v>
      </c>
      <c r="Y3808" s="71">
        <v>43839</v>
      </c>
      <c r="Z3808" s="90">
        <v>0.48055555555555557</v>
      </c>
      <c r="AA3808" s="89">
        <v>43839.607638888891</v>
      </c>
      <c r="AB3808" s="71">
        <v>43839</v>
      </c>
      <c r="AC3808" s="91">
        <v>0.60763888888888884</v>
      </c>
      <c r="AD3808" s="92">
        <v>0</v>
      </c>
      <c r="AE3808" s="91">
        <v>0.12708333333284827</v>
      </c>
      <c r="AF3808" s="92">
        <v>3.0499999999883585</v>
      </c>
    </row>
    <row r="3809" spans="12:32" ht="12.75" customHeight="1" x14ac:dyDescent="0.3">
      <c r="L3809" s="86">
        <v>8</v>
      </c>
      <c r="M3809" s="87" t="s">
        <v>808</v>
      </c>
      <c r="N3809" s="86" t="s">
        <v>52</v>
      </c>
      <c r="O3809" s="87" t="s">
        <v>843</v>
      </c>
      <c r="P3809" s="87" t="s">
        <v>844</v>
      </c>
      <c r="Q3809" s="38"/>
      <c r="R3809" s="38"/>
      <c r="S3809" s="38"/>
      <c r="T3809" s="38"/>
      <c r="U3809" s="88" t="s">
        <v>540</v>
      </c>
      <c r="V3809" s="88" t="s">
        <v>2484</v>
      </c>
      <c r="W3809" s="88" t="s">
        <v>2540</v>
      </c>
      <c r="X3809" s="89">
        <v>43853.486805555556</v>
      </c>
      <c r="Y3809" s="71">
        <v>43853</v>
      </c>
      <c r="Z3809" s="90">
        <v>0.48680555555555555</v>
      </c>
      <c r="AA3809" s="89">
        <v>43853.696527777778</v>
      </c>
      <c r="AB3809" s="71">
        <v>43853</v>
      </c>
      <c r="AC3809" s="91">
        <v>0.69652777777777775</v>
      </c>
      <c r="AD3809" s="92">
        <v>0</v>
      </c>
      <c r="AE3809" s="91">
        <v>0.20972222222189885</v>
      </c>
      <c r="AF3809" s="92">
        <v>5.0333333333255723</v>
      </c>
    </row>
    <row r="3810" spans="12:32" ht="12.75" customHeight="1" x14ac:dyDescent="0.3">
      <c r="L3810" s="86">
        <v>8</v>
      </c>
      <c r="M3810" s="87" t="s">
        <v>808</v>
      </c>
      <c r="N3810" s="86" t="s">
        <v>52</v>
      </c>
      <c r="O3810" s="87" t="s">
        <v>843</v>
      </c>
      <c r="P3810" s="87" t="s">
        <v>844</v>
      </c>
      <c r="Q3810" s="38"/>
      <c r="R3810" s="38"/>
      <c r="S3810" s="38"/>
      <c r="T3810" s="38"/>
      <c r="U3810" s="88" t="s">
        <v>540</v>
      </c>
      <c r="V3810" s="88" t="s">
        <v>2606</v>
      </c>
      <c r="W3810" s="88" t="s">
        <v>2669</v>
      </c>
      <c r="X3810" s="89">
        <v>43846.584722222222</v>
      </c>
      <c r="Y3810" s="71">
        <v>43846</v>
      </c>
      <c r="Z3810" s="90">
        <v>0.58472222222222225</v>
      </c>
      <c r="AA3810" s="89">
        <v>43846.806250000001</v>
      </c>
      <c r="AB3810" s="71">
        <v>43846</v>
      </c>
      <c r="AC3810" s="91">
        <v>0.80624999999999991</v>
      </c>
      <c r="AD3810" s="92">
        <v>0</v>
      </c>
      <c r="AE3810" s="91">
        <v>0.22152777777955635</v>
      </c>
      <c r="AF3810" s="92">
        <v>5.3166666667093523</v>
      </c>
    </row>
    <row r="3811" spans="12:32" ht="12.75" customHeight="1" x14ac:dyDescent="0.3">
      <c r="L3811" s="86">
        <v>8</v>
      </c>
      <c r="M3811" s="87" t="s">
        <v>808</v>
      </c>
      <c r="N3811" s="86" t="s">
        <v>52</v>
      </c>
      <c r="O3811" s="87" t="s">
        <v>843</v>
      </c>
      <c r="P3811" s="87" t="s">
        <v>844</v>
      </c>
      <c r="Q3811" s="38"/>
      <c r="R3811" s="38"/>
      <c r="S3811" s="38"/>
      <c r="T3811" s="38"/>
      <c r="U3811" s="88" t="s">
        <v>540</v>
      </c>
      <c r="V3811" s="88" t="s">
        <v>2606</v>
      </c>
      <c r="W3811" s="88" t="s">
        <v>2670</v>
      </c>
      <c r="X3811" s="89">
        <v>43843.604166666664</v>
      </c>
      <c r="Y3811" s="71">
        <v>43843</v>
      </c>
      <c r="Z3811" s="90">
        <v>0.60416666666666663</v>
      </c>
      <c r="AA3811" s="89">
        <v>43843.708333333336</v>
      </c>
      <c r="AB3811" s="71">
        <v>43843</v>
      </c>
      <c r="AC3811" s="91">
        <v>0.70833333333333337</v>
      </c>
      <c r="AD3811" s="92">
        <v>0</v>
      </c>
      <c r="AE3811" s="91">
        <v>0.10416666667151731</v>
      </c>
      <c r="AF3811" s="92">
        <v>2.5000000001164153</v>
      </c>
    </row>
    <row r="3812" spans="12:32" ht="12.75" customHeight="1" x14ac:dyDescent="0.3">
      <c r="L3812" s="86">
        <v>8</v>
      </c>
      <c r="M3812" s="87" t="s">
        <v>808</v>
      </c>
      <c r="N3812" s="86" t="s">
        <v>52</v>
      </c>
      <c r="O3812" s="87" t="s">
        <v>843</v>
      </c>
      <c r="P3812" s="87" t="s">
        <v>844</v>
      </c>
      <c r="Q3812" s="38"/>
      <c r="R3812" s="38"/>
      <c r="S3812" s="38"/>
      <c r="T3812" s="38"/>
      <c r="U3812" s="88" t="s">
        <v>540</v>
      </c>
      <c r="V3812" s="88" t="s">
        <v>2606</v>
      </c>
      <c r="W3812" s="88" t="s">
        <v>2671</v>
      </c>
      <c r="X3812" s="89">
        <v>43851.614583333336</v>
      </c>
      <c r="Y3812" s="71">
        <v>43851</v>
      </c>
      <c r="Z3812" s="90">
        <v>0.61458333333333337</v>
      </c>
      <c r="AA3812" s="89">
        <v>43851.65625</v>
      </c>
      <c r="AB3812" s="71">
        <v>43851</v>
      </c>
      <c r="AC3812" s="91">
        <v>0.65625</v>
      </c>
      <c r="AD3812" s="92">
        <v>0</v>
      </c>
      <c r="AE3812" s="91">
        <v>4.1666666664241347E-2</v>
      </c>
      <c r="AF3812" s="92">
        <v>0.99999999994179234</v>
      </c>
    </row>
    <row r="3813" spans="12:32" ht="12.75" customHeight="1" x14ac:dyDescent="0.3">
      <c r="L3813" s="86">
        <v>8</v>
      </c>
      <c r="M3813" s="87" t="s">
        <v>808</v>
      </c>
      <c r="N3813" s="86" t="s">
        <v>52</v>
      </c>
      <c r="O3813" s="87" t="s">
        <v>843</v>
      </c>
      <c r="P3813" s="87" t="s">
        <v>844</v>
      </c>
      <c r="Q3813" s="38"/>
      <c r="R3813" s="38"/>
      <c r="S3813" s="38"/>
      <c r="T3813" s="38"/>
      <c r="U3813" s="88" t="s">
        <v>540</v>
      </c>
      <c r="V3813" s="88" t="s">
        <v>2606</v>
      </c>
      <c r="W3813" s="88" t="s">
        <v>2672</v>
      </c>
      <c r="X3813" s="89">
        <v>43858.62777777778</v>
      </c>
      <c r="Y3813" s="71">
        <v>43858</v>
      </c>
      <c r="Z3813" s="90">
        <v>0.62777777777777777</v>
      </c>
      <c r="AA3813" s="89">
        <v>43858.685416666667</v>
      </c>
      <c r="AB3813" s="71">
        <v>43858</v>
      </c>
      <c r="AC3813" s="91">
        <v>0.68541666666666667</v>
      </c>
      <c r="AD3813" s="92">
        <v>0</v>
      </c>
      <c r="AE3813" s="91">
        <v>5.7638888887595385E-2</v>
      </c>
      <c r="AF3813" s="92">
        <v>1.3833333333022892</v>
      </c>
    </row>
    <row r="3814" spans="12:32" ht="12.75" customHeight="1" x14ac:dyDescent="0.3">
      <c r="L3814" s="86">
        <v>8</v>
      </c>
      <c r="M3814" s="87" t="s">
        <v>808</v>
      </c>
      <c r="N3814" s="86" t="s">
        <v>52</v>
      </c>
      <c r="O3814" s="87" t="s">
        <v>843</v>
      </c>
      <c r="P3814" s="87" t="s">
        <v>844</v>
      </c>
      <c r="Q3814" s="38"/>
      <c r="R3814" s="38"/>
      <c r="S3814" s="38"/>
      <c r="T3814" s="38"/>
      <c r="U3814" s="88" t="s">
        <v>540</v>
      </c>
      <c r="V3814" s="88" t="s">
        <v>2606</v>
      </c>
      <c r="W3814" s="88" t="s">
        <v>2673</v>
      </c>
      <c r="X3814" s="89">
        <v>43860.628472222219</v>
      </c>
      <c r="Y3814" s="71">
        <v>43860</v>
      </c>
      <c r="Z3814" s="90">
        <v>0.62847222222222221</v>
      </c>
      <c r="AA3814" s="89">
        <v>43860.838888888888</v>
      </c>
      <c r="AB3814" s="71">
        <v>43860</v>
      </c>
      <c r="AC3814" s="91">
        <v>0.8388888888888888</v>
      </c>
      <c r="AD3814" s="92">
        <v>0</v>
      </c>
      <c r="AE3814" s="91">
        <v>0.21041666666860692</v>
      </c>
      <c r="AF3814" s="92">
        <v>5.0500000000465661</v>
      </c>
    </row>
    <row r="3815" spans="12:32" ht="12.75" customHeight="1" x14ac:dyDescent="0.3">
      <c r="L3815" s="86">
        <v>8</v>
      </c>
      <c r="M3815" s="87" t="s">
        <v>808</v>
      </c>
      <c r="N3815" s="86" t="s">
        <v>52</v>
      </c>
      <c r="O3815" s="87" t="s">
        <v>843</v>
      </c>
      <c r="P3815" s="87" t="s">
        <v>844</v>
      </c>
      <c r="Q3815" s="38"/>
      <c r="R3815" s="38"/>
      <c r="S3815" s="38"/>
      <c r="T3815" s="38"/>
      <c r="U3815" s="88" t="s">
        <v>540</v>
      </c>
      <c r="V3815" s="88" t="s">
        <v>2606</v>
      </c>
      <c r="W3815" s="88" t="s">
        <v>2674</v>
      </c>
      <c r="X3815" s="89">
        <v>43861.67083333333</v>
      </c>
      <c r="Y3815" s="71">
        <v>43861</v>
      </c>
      <c r="Z3815" s="90">
        <v>0.67083333333333328</v>
      </c>
      <c r="AA3815" s="89">
        <v>43861.742361111108</v>
      </c>
      <c r="AB3815" s="71">
        <v>43861</v>
      </c>
      <c r="AC3815" s="91">
        <v>0.74236111111111114</v>
      </c>
      <c r="AD3815" s="92">
        <v>0</v>
      </c>
      <c r="AE3815" s="91">
        <v>7.1527777778101154E-2</v>
      </c>
      <c r="AF3815" s="92">
        <v>1.7166666666744277</v>
      </c>
    </row>
    <row r="3816" spans="12:32" ht="12.75" customHeight="1" x14ac:dyDescent="0.3">
      <c r="L3816" s="86">
        <v>8</v>
      </c>
      <c r="M3816" s="87" t="s">
        <v>808</v>
      </c>
      <c r="N3816" s="86" t="s">
        <v>52</v>
      </c>
      <c r="O3816" s="87" t="s">
        <v>843</v>
      </c>
      <c r="P3816" s="87" t="s">
        <v>844</v>
      </c>
      <c r="Q3816" s="38"/>
      <c r="R3816" s="38"/>
      <c r="S3816" s="38"/>
      <c r="T3816" s="38"/>
      <c r="U3816" s="88" t="s">
        <v>540</v>
      </c>
      <c r="V3816" s="88" t="s">
        <v>2606</v>
      </c>
      <c r="W3816" s="88" t="s">
        <v>2675</v>
      </c>
      <c r="X3816" s="89">
        <v>43833.417361111111</v>
      </c>
      <c r="Y3816" s="71">
        <v>43833</v>
      </c>
      <c r="Z3816" s="90">
        <v>0.41736111111111113</v>
      </c>
      <c r="AA3816" s="89">
        <v>43833.621527777781</v>
      </c>
      <c r="AB3816" s="71">
        <v>43833</v>
      </c>
      <c r="AC3816" s="91">
        <v>0.62152777777777779</v>
      </c>
      <c r="AD3816" s="92">
        <v>0</v>
      </c>
      <c r="AE3816" s="91">
        <v>0.20416666667006211</v>
      </c>
      <c r="AF3816" s="92">
        <v>4.9000000000814907</v>
      </c>
    </row>
    <row r="3817" spans="12:32" ht="12.75" customHeight="1" x14ac:dyDescent="0.3">
      <c r="L3817" s="86">
        <v>8</v>
      </c>
      <c r="M3817" s="87" t="s">
        <v>808</v>
      </c>
      <c r="N3817" s="86" t="s">
        <v>52</v>
      </c>
      <c r="O3817" s="87" t="s">
        <v>843</v>
      </c>
      <c r="P3817" s="87" t="s">
        <v>844</v>
      </c>
      <c r="Q3817" s="38"/>
      <c r="R3817" s="38"/>
      <c r="S3817" s="38"/>
      <c r="T3817" s="38"/>
      <c r="U3817" s="88" t="s">
        <v>540</v>
      </c>
      <c r="V3817" s="88" t="s">
        <v>2606</v>
      </c>
      <c r="W3817" s="88" t="s">
        <v>2676</v>
      </c>
      <c r="X3817" s="89">
        <v>43858.421527777777</v>
      </c>
      <c r="Y3817" s="71">
        <v>43858</v>
      </c>
      <c r="Z3817" s="90">
        <v>0.42152777777777778</v>
      </c>
      <c r="AA3817" s="89">
        <v>43858.493750000001</v>
      </c>
      <c r="AB3817" s="71">
        <v>43858</v>
      </c>
      <c r="AC3817" s="91">
        <v>0.49374999999999997</v>
      </c>
      <c r="AD3817" s="92">
        <v>0</v>
      </c>
      <c r="AE3817" s="91">
        <v>7.2222222224809229E-2</v>
      </c>
      <c r="AF3817" s="92">
        <v>1.7333333333954215</v>
      </c>
    </row>
    <row r="3818" spans="12:32" ht="12.75" customHeight="1" x14ac:dyDescent="0.3">
      <c r="L3818" s="86">
        <v>8</v>
      </c>
      <c r="M3818" s="87" t="s">
        <v>808</v>
      </c>
      <c r="N3818" s="86" t="s">
        <v>52</v>
      </c>
      <c r="O3818" s="87" t="s">
        <v>843</v>
      </c>
      <c r="P3818" s="87" t="s">
        <v>844</v>
      </c>
      <c r="Q3818" s="38"/>
      <c r="R3818" s="38"/>
      <c r="S3818" s="38"/>
      <c r="T3818" s="38"/>
      <c r="U3818" s="88" t="s">
        <v>540</v>
      </c>
      <c r="V3818" s="88" t="s">
        <v>2606</v>
      </c>
      <c r="W3818" s="88" t="s">
        <v>2677</v>
      </c>
      <c r="X3818" s="89">
        <v>43836.44027777778</v>
      </c>
      <c r="Y3818" s="71">
        <v>43836</v>
      </c>
      <c r="Z3818" s="90">
        <v>0.44027777777777777</v>
      </c>
      <c r="AA3818" s="89">
        <v>43836.598611111112</v>
      </c>
      <c r="AB3818" s="71">
        <v>43836</v>
      </c>
      <c r="AC3818" s="91">
        <v>0.59861111111111109</v>
      </c>
      <c r="AD3818" s="92">
        <v>0</v>
      </c>
      <c r="AE3818" s="91">
        <v>0.15833333333284827</v>
      </c>
      <c r="AF3818" s="92">
        <v>3.7999999999883585</v>
      </c>
    </row>
    <row r="3819" spans="12:32" ht="12.75" customHeight="1" x14ac:dyDescent="0.3">
      <c r="L3819" s="86">
        <v>8</v>
      </c>
      <c r="M3819" s="87" t="s">
        <v>808</v>
      </c>
      <c r="N3819" s="86" t="s">
        <v>52</v>
      </c>
      <c r="O3819" s="87" t="s">
        <v>843</v>
      </c>
      <c r="P3819" s="87" t="s">
        <v>844</v>
      </c>
      <c r="Q3819" s="38"/>
      <c r="R3819" s="38"/>
      <c r="S3819" s="38"/>
      <c r="T3819" s="38"/>
      <c r="U3819" s="88" t="s">
        <v>540</v>
      </c>
      <c r="V3819" s="88" t="s">
        <v>2606</v>
      </c>
      <c r="W3819" s="88" t="s">
        <v>2678</v>
      </c>
      <c r="X3819" s="89">
        <v>43857.463194444441</v>
      </c>
      <c r="Y3819" s="71">
        <v>43857</v>
      </c>
      <c r="Z3819" s="90">
        <v>0.46319444444444446</v>
      </c>
      <c r="AA3819" s="89">
        <v>43857.684027777781</v>
      </c>
      <c r="AB3819" s="71">
        <v>43857</v>
      </c>
      <c r="AC3819" s="91">
        <v>0.68402777777777779</v>
      </c>
      <c r="AD3819" s="92">
        <v>0</v>
      </c>
      <c r="AE3819" s="91">
        <v>0.22083333334012423</v>
      </c>
      <c r="AF3819" s="92">
        <v>5.3000000001629815</v>
      </c>
    </row>
    <row r="3820" spans="12:32" ht="12.75" customHeight="1" x14ac:dyDescent="0.3">
      <c r="L3820" s="86">
        <v>8</v>
      </c>
      <c r="M3820" s="87" t="s">
        <v>808</v>
      </c>
      <c r="N3820" s="86" t="s">
        <v>52</v>
      </c>
      <c r="O3820" s="87" t="s">
        <v>843</v>
      </c>
      <c r="P3820" s="87" t="s">
        <v>844</v>
      </c>
      <c r="Q3820" s="38"/>
      <c r="R3820" s="38"/>
      <c r="S3820" s="38"/>
      <c r="T3820" s="38"/>
      <c r="U3820" s="88" t="s">
        <v>540</v>
      </c>
      <c r="V3820" s="88" t="s">
        <v>2606</v>
      </c>
      <c r="W3820" s="88" t="s">
        <v>2679</v>
      </c>
      <c r="X3820" s="89">
        <v>43854.466666666667</v>
      </c>
      <c r="Y3820" s="71">
        <v>43854</v>
      </c>
      <c r="Z3820" s="90">
        <v>0.46666666666666662</v>
      </c>
      <c r="AA3820" s="89">
        <v>43854.566666666666</v>
      </c>
      <c r="AB3820" s="71">
        <v>43854</v>
      </c>
      <c r="AC3820" s="91">
        <v>0.56666666666666665</v>
      </c>
      <c r="AD3820" s="92">
        <v>0</v>
      </c>
      <c r="AE3820" s="91">
        <v>9.9999999998544808E-2</v>
      </c>
      <c r="AF3820" s="92">
        <v>2.3999999999650754</v>
      </c>
    </row>
    <row r="3821" spans="12:32" ht="12.75" customHeight="1" x14ac:dyDescent="0.3">
      <c r="L3821" s="86">
        <v>8</v>
      </c>
      <c r="M3821" s="87" t="s">
        <v>808</v>
      </c>
      <c r="N3821" s="86" t="s">
        <v>52</v>
      </c>
      <c r="O3821" s="87" t="s">
        <v>843</v>
      </c>
      <c r="P3821" s="87" t="s">
        <v>844</v>
      </c>
      <c r="Q3821" s="38"/>
      <c r="R3821" s="38"/>
      <c r="S3821" s="38"/>
      <c r="T3821" s="38"/>
      <c r="U3821" s="88" t="s">
        <v>540</v>
      </c>
      <c r="V3821" s="88" t="s">
        <v>2606</v>
      </c>
      <c r="W3821" s="88" t="s">
        <v>2680</v>
      </c>
      <c r="X3821" s="89">
        <v>43837.466666666667</v>
      </c>
      <c r="Y3821" s="71">
        <v>43837</v>
      </c>
      <c r="Z3821" s="90">
        <v>0.46666666666666662</v>
      </c>
      <c r="AA3821" s="89">
        <v>43837.553472222222</v>
      </c>
      <c r="AB3821" s="71">
        <v>43837</v>
      </c>
      <c r="AC3821" s="91">
        <v>0.55347222222222225</v>
      </c>
      <c r="AD3821" s="92">
        <v>0</v>
      </c>
      <c r="AE3821" s="91">
        <v>8.6805555554747116E-2</v>
      </c>
      <c r="AF3821" s="92">
        <v>2.0833333333139308</v>
      </c>
    </row>
    <row r="3822" spans="12:32" ht="12.75" customHeight="1" x14ac:dyDescent="0.3">
      <c r="L3822" s="86">
        <v>8</v>
      </c>
      <c r="M3822" s="87" t="s">
        <v>808</v>
      </c>
      <c r="N3822" s="86" t="s">
        <v>52</v>
      </c>
      <c r="O3822" s="87" t="s">
        <v>843</v>
      </c>
      <c r="P3822" s="87" t="s">
        <v>844</v>
      </c>
      <c r="Q3822" s="38"/>
      <c r="R3822" s="38"/>
      <c r="S3822" s="38"/>
      <c r="T3822" s="38"/>
      <c r="U3822" s="88" t="s">
        <v>540</v>
      </c>
      <c r="V3822" s="88" t="s">
        <v>2606</v>
      </c>
      <c r="W3822" s="88" t="s">
        <v>2681</v>
      </c>
      <c r="X3822" s="89">
        <v>43844.486111111109</v>
      </c>
      <c r="Y3822" s="71">
        <v>43844</v>
      </c>
      <c r="Z3822" s="90">
        <v>0.4861111111111111</v>
      </c>
      <c r="AA3822" s="89">
        <v>43844.538194444445</v>
      </c>
      <c r="AB3822" s="71">
        <v>43844</v>
      </c>
      <c r="AC3822" s="91">
        <v>1.5381944444444444</v>
      </c>
      <c r="AD3822" s="92">
        <v>0</v>
      </c>
      <c r="AE3822" s="91">
        <v>5.2083333335758653E-2</v>
      </c>
      <c r="AF3822" s="92">
        <v>1.2500000000582077</v>
      </c>
    </row>
    <row r="3823" spans="12:32" ht="12.75" customHeight="1" x14ac:dyDescent="0.3">
      <c r="L3823" s="86">
        <v>8</v>
      </c>
      <c r="M3823" s="87" t="s">
        <v>808</v>
      </c>
      <c r="N3823" s="86" t="s">
        <v>52</v>
      </c>
      <c r="O3823" s="87" t="s">
        <v>843</v>
      </c>
      <c r="P3823" s="87" t="s">
        <v>844</v>
      </c>
      <c r="Q3823" s="38"/>
      <c r="R3823" s="38"/>
      <c r="S3823" s="38"/>
      <c r="T3823" s="38"/>
      <c r="U3823" s="88" t="s">
        <v>540</v>
      </c>
      <c r="V3823" s="88" t="s">
        <v>2606</v>
      </c>
      <c r="W3823" s="88" t="s">
        <v>2682</v>
      </c>
      <c r="X3823" s="89">
        <v>43832.522916666669</v>
      </c>
      <c r="Y3823" s="71">
        <v>43832</v>
      </c>
      <c r="Z3823" s="90">
        <v>0.5229166666666667</v>
      </c>
      <c r="AA3823" s="89">
        <v>43832.587500000001</v>
      </c>
      <c r="AB3823" s="71">
        <v>43832</v>
      </c>
      <c r="AC3823" s="91">
        <v>0.58750000000000002</v>
      </c>
      <c r="AD3823" s="92">
        <v>0</v>
      </c>
      <c r="AE3823" s="91">
        <v>6.4583333332848269E-2</v>
      </c>
      <c r="AF3823" s="92">
        <v>1.5499999999883585</v>
      </c>
    </row>
    <row r="3824" spans="12:32" ht="12.75" customHeight="1" x14ac:dyDescent="0.3">
      <c r="L3824" s="86">
        <v>8</v>
      </c>
      <c r="M3824" s="87" t="s">
        <v>808</v>
      </c>
      <c r="N3824" s="86" t="s">
        <v>52</v>
      </c>
      <c r="O3824" s="87" t="s">
        <v>843</v>
      </c>
      <c r="P3824" s="87" t="s">
        <v>844</v>
      </c>
      <c r="Q3824" s="38"/>
      <c r="R3824" s="38"/>
      <c r="S3824" s="38"/>
      <c r="T3824" s="38"/>
      <c r="U3824" s="88" t="s">
        <v>540</v>
      </c>
      <c r="V3824" s="88" t="s">
        <v>2606</v>
      </c>
      <c r="W3824" s="88" t="s">
        <v>2683</v>
      </c>
      <c r="X3824" s="89">
        <v>43853.523611111108</v>
      </c>
      <c r="Y3824" s="71">
        <v>43853</v>
      </c>
      <c r="Z3824" s="90">
        <v>0.52361111111111114</v>
      </c>
      <c r="AA3824" s="89">
        <v>43853.717361111114</v>
      </c>
      <c r="AB3824" s="71">
        <v>43853</v>
      </c>
      <c r="AC3824" s="91">
        <v>0.71736111111111112</v>
      </c>
      <c r="AD3824" s="92">
        <v>0</v>
      </c>
      <c r="AE3824" s="91">
        <v>0.19375000000582077</v>
      </c>
      <c r="AF3824" s="92">
        <v>4.6500000001396984</v>
      </c>
    </row>
    <row r="3825" spans="12:32" ht="12.75" customHeight="1" x14ac:dyDescent="0.3">
      <c r="L3825" s="86">
        <v>8</v>
      </c>
      <c r="M3825" s="87" t="s">
        <v>808</v>
      </c>
      <c r="N3825" s="86" t="s">
        <v>52</v>
      </c>
      <c r="O3825" s="87" t="s">
        <v>910</v>
      </c>
      <c r="P3825" s="87" t="s">
        <v>1006</v>
      </c>
      <c r="Q3825" s="38"/>
      <c r="R3825" s="38"/>
      <c r="S3825" s="38"/>
      <c r="T3825" s="38"/>
      <c r="U3825" s="88" t="s">
        <v>540</v>
      </c>
      <c r="V3825" s="88" t="s">
        <v>2694</v>
      </c>
      <c r="W3825" s="88" t="s">
        <v>2759</v>
      </c>
      <c r="X3825" s="89">
        <v>43853.684027777781</v>
      </c>
      <c r="Y3825" s="71">
        <v>43853</v>
      </c>
      <c r="Z3825" s="90">
        <v>0.68402777777777779</v>
      </c>
      <c r="AA3825" s="89">
        <v>43853.802777777775</v>
      </c>
      <c r="AB3825" s="71">
        <v>43853</v>
      </c>
      <c r="AC3825" s="91">
        <v>0.80277777777777781</v>
      </c>
      <c r="AD3825" s="92">
        <v>0</v>
      </c>
      <c r="AE3825" s="91">
        <v>0.11874999999417923</v>
      </c>
      <c r="AF3825" s="92">
        <v>2.8499999998603016</v>
      </c>
    </row>
    <row r="3826" spans="12:32" ht="12.75" customHeight="1" x14ac:dyDescent="0.3">
      <c r="L3826" s="86">
        <v>8</v>
      </c>
      <c r="M3826" s="87" t="s">
        <v>808</v>
      </c>
      <c r="N3826" s="86" t="s">
        <v>52</v>
      </c>
      <c r="O3826" s="87" t="s">
        <v>910</v>
      </c>
      <c r="P3826" s="87" t="s">
        <v>1006</v>
      </c>
      <c r="Q3826" s="38"/>
      <c r="R3826" s="38"/>
      <c r="S3826" s="38"/>
      <c r="T3826" s="38"/>
      <c r="U3826" s="88" t="s">
        <v>540</v>
      </c>
      <c r="V3826" s="88" t="s">
        <v>2694</v>
      </c>
      <c r="W3826" s="88" t="s">
        <v>2760</v>
      </c>
      <c r="X3826" s="89">
        <v>43853.357638888891</v>
      </c>
      <c r="Y3826" s="71">
        <v>43853</v>
      </c>
      <c r="Z3826" s="90">
        <v>0.3576388888888889</v>
      </c>
      <c r="AA3826" s="89">
        <v>43853.474305555559</v>
      </c>
      <c r="AB3826" s="71">
        <v>43853</v>
      </c>
      <c r="AC3826" s="91">
        <v>0.47430555555555554</v>
      </c>
      <c r="AD3826" s="92">
        <v>0</v>
      </c>
      <c r="AE3826" s="91">
        <v>0.11666666666860692</v>
      </c>
      <c r="AF3826" s="92">
        <v>2.8000000000465661</v>
      </c>
    </row>
    <row r="3827" spans="12:32" ht="12.75" customHeight="1" x14ac:dyDescent="0.3">
      <c r="L3827" s="86">
        <v>8</v>
      </c>
      <c r="M3827" s="87" t="s">
        <v>808</v>
      </c>
      <c r="N3827" s="86" t="s">
        <v>52</v>
      </c>
      <c r="O3827" s="87" t="s">
        <v>910</v>
      </c>
      <c r="P3827" s="87" t="s">
        <v>1006</v>
      </c>
      <c r="Q3827" s="38"/>
      <c r="R3827" s="38"/>
      <c r="S3827" s="38"/>
      <c r="T3827" s="38"/>
      <c r="U3827" s="88" t="s">
        <v>540</v>
      </c>
      <c r="V3827" s="88" t="s">
        <v>2694</v>
      </c>
      <c r="W3827" s="88" t="s">
        <v>2761</v>
      </c>
      <c r="X3827" s="89">
        <v>43861.534722222219</v>
      </c>
      <c r="Y3827" s="71">
        <v>43861</v>
      </c>
      <c r="Z3827" s="90">
        <v>0.53472222222222221</v>
      </c>
      <c r="AA3827" s="89">
        <v>43861.803472222222</v>
      </c>
      <c r="AB3827" s="71">
        <v>43861</v>
      </c>
      <c r="AC3827" s="91">
        <v>0.80347222222222214</v>
      </c>
      <c r="AD3827" s="92">
        <v>0</v>
      </c>
      <c r="AE3827" s="91">
        <v>0.26875000000291038</v>
      </c>
      <c r="AF3827" s="92">
        <v>6.4500000000698492</v>
      </c>
    </row>
    <row r="3828" spans="12:32" ht="12.75" customHeight="1" x14ac:dyDescent="0.3">
      <c r="L3828" s="86">
        <v>8</v>
      </c>
      <c r="M3828" s="87" t="s">
        <v>808</v>
      </c>
      <c r="N3828" s="86" t="s">
        <v>52</v>
      </c>
      <c r="O3828" s="87" t="s">
        <v>910</v>
      </c>
      <c r="P3828" s="87" t="s">
        <v>1006</v>
      </c>
      <c r="Q3828" s="38"/>
      <c r="R3828" s="38"/>
      <c r="S3828" s="38"/>
      <c r="T3828" s="38"/>
      <c r="U3828" s="88" t="s">
        <v>540</v>
      </c>
      <c r="V3828" s="88" t="s">
        <v>2694</v>
      </c>
      <c r="W3828" s="88" t="s">
        <v>2762</v>
      </c>
      <c r="X3828" s="89">
        <v>43847.540972222225</v>
      </c>
      <c r="Y3828" s="71">
        <v>43847</v>
      </c>
      <c r="Z3828" s="90">
        <v>0.54097222222222219</v>
      </c>
      <c r="AA3828" s="89">
        <v>43847.865972222222</v>
      </c>
      <c r="AB3828" s="71">
        <v>43847</v>
      </c>
      <c r="AC3828" s="91">
        <v>0.86597222222222214</v>
      </c>
      <c r="AD3828" s="92">
        <v>0</v>
      </c>
      <c r="AE3828" s="91">
        <v>0.32499999999708962</v>
      </c>
      <c r="AF3828" s="92">
        <v>7.7999999999301508</v>
      </c>
    </row>
    <row r="3829" spans="12:32" ht="12.75" customHeight="1" x14ac:dyDescent="0.3">
      <c r="L3829" s="86">
        <v>8</v>
      </c>
      <c r="M3829" s="87" t="s">
        <v>808</v>
      </c>
      <c r="N3829" s="86" t="s">
        <v>52</v>
      </c>
      <c r="O3829" s="87" t="s">
        <v>828</v>
      </c>
      <c r="P3829" s="87" t="s">
        <v>829</v>
      </c>
      <c r="Q3829" s="38"/>
      <c r="R3829" s="38"/>
      <c r="S3829" s="38"/>
      <c r="T3829" s="38"/>
      <c r="U3829" s="88" t="s">
        <v>540</v>
      </c>
      <c r="V3829" s="88" t="s">
        <v>2775</v>
      </c>
      <c r="W3829" s="88" t="s">
        <v>2805</v>
      </c>
      <c r="X3829" s="89">
        <v>43851.453472222223</v>
      </c>
      <c r="Y3829" s="71">
        <v>43851</v>
      </c>
      <c r="Z3829" s="90">
        <v>0.45347222222222222</v>
      </c>
      <c r="AA3829" s="89">
        <v>43851.769444444442</v>
      </c>
      <c r="AB3829" s="71">
        <v>43851</v>
      </c>
      <c r="AC3829" s="91">
        <v>0.76944444444444438</v>
      </c>
      <c r="AD3829" s="92">
        <v>0</v>
      </c>
      <c r="AE3829" s="91">
        <v>0.31597222221898846</v>
      </c>
      <c r="AF3829" s="92">
        <v>7.5833333332557231</v>
      </c>
    </row>
    <row r="3830" spans="12:32" ht="12.75" customHeight="1" x14ac:dyDescent="0.3">
      <c r="L3830" s="86">
        <v>8</v>
      </c>
      <c r="M3830" s="87" t="s">
        <v>808</v>
      </c>
      <c r="N3830" s="86" t="s">
        <v>52</v>
      </c>
      <c r="O3830" s="87" t="s">
        <v>828</v>
      </c>
      <c r="P3830" s="87" t="s">
        <v>829</v>
      </c>
      <c r="Q3830" s="38"/>
      <c r="R3830" s="38"/>
      <c r="S3830" s="38"/>
      <c r="T3830" s="38"/>
      <c r="U3830" s="88" t="s">
        <v>540</v>
      </c>
      <c r="V3830" s="88" t="s">
        <v>2775</v>
      </c>
      <c r="W3830" s="88" t="s">
        <v>2806</v>
      </c>
      <c r="X3830" s="89">
        <v>43836.479861111111</v>
      </c>
      <c r="Y3830" s="71">
        <v>43836</v>
      </c>
      <c r="Z3830" s="90">
        <v>0.47986111111111113</v>
      </c>
      <c r="AA3830" s="89">
        <v>43836.781944444447</v>
      </c>
      <c r="AB3830" s="71">
        <v>43836</v>
      </c>
      <c r="AC3830" s="91">
        <v>0.78194444444444444</v>
      </c>
      <c r="AD3830" s="92">
        <v>0</v>
      </c>
      <c r="AE3830" s="91">
        <v>0.30208333333575865</v>
      </c>
      <c r="AF3830" s="92">
        <v>7.2500000000582077</v>
      </c>
    </row>
    <row r="3831" spans="12:32" ht="12.75" customHeight="1" x14ac:dyDescent="0.3">
      <c r="L3831" s="86">
        <v>8</v>
      </c>
      <c r="M3831" s="87" t="s">
        <v>808</v>
      </c>
      <c r="N3831" s="86" t="s">
        <v>52</v>
      </c>
      <c r="O3831" s="87" t="s">
        <v>828</v>
      </c>
      <c r="P3831" s="87" t="s">
        <v>829</v>
      </c>
      <c r="Q3831" s="38"/>
      <c r="R3831" s="38"/>
      <c r="S3831" s="38"/>
      <c r="T3831" s="38"/>
      <c r="U3831" s="88" t="s">
        <v>540</v>
      </c>
      <c r="V3831" s="88" t="s">
        <v>2775</v>
      </c>
      <c r="W3831" s="88" t="s">
        <v>2807</v>
      </c>
      <c r="X3831" s="89">
        <v>43839.529861111114</v>
      </c>
      <c r="Y3831" s="71">
        <v>43839</v>
      </c>
      <c r="Z3831" s="90">
        <v>0.52986111111111112</v>
      </c>
      <c r="AA3831" s="89">
        <v>43839.618055555555</v>
      </c>
      <c r="AB3831" s="71">
        <v>43839</v>
      </c>
      <c r="AC3831" s="91">
        <v>0.61805555555555558</v>
      </c>
      <c r="AD3831" s="92">
        <v>0</v>
      </c>
      <c r="AE3831" s="91">
        <v>8.819444444088731E-2</v>
      </c>
      <c r="AF3831" s="92">
        <v>2.1166666665812954</v>
      </c>
    </row>
    <row r="3832" spans="12:32" ht="12.75" customHeight="1" x14ac:dyDescent="0.3">
      <c r="L3832" s="86">
        <v>8</v>
      </c>
      <c r="M3832" s="87" t="s">
        <v>808</v>
      </c>
      <c r="N3832" s="86" t="s">
        <v>52</v>
      </c>
      <c r="O3832" s="87" t="s">
        <v>889</v>
      </c>
      <c r="P3832" s="87" t="s">
        <v>1254</v>
      </c>
      <c r="Q3832" s="38"/>
      <c r="R3832" s="38"/>
      <c r="S3832" s="38"/>
      <c r="T3832" s="38"/>
      <c r="U3832" s="88" t="s">
        <v>540</v>
      </c>
      <c r="V3832" s="88" t="s">
        <v>2845</v>
      </c>
      <c r="W3832" s="88" t="s">
        <v>2857</v>
      </c>
      <c r="X3832" s="89">
        <v>43858.455555555556</v>
      </c>
      <c r="Y3832" s="71">
        <v>43858</v>
      </c>
      <c r="Z3832" s="90">
        <v>0.45555555555555555</v>
      </c>
      <c r="AA3832" s="89">
        <v>43858.725694444445</v>
      </c>
      <c r="AB3832" s="71">
        <v>43858</v>
      </c>
      <c r="AC3832" s="91">
        <v>0.72569444444444442</v>
      </c>
      <c r="AD3832" s="92">
        <v>0</v>
      </c>
      <c r="AE3832" s="91">
        <v>0.27013888888905058</v>
      </c>
      <c r="AF3832" s="92">
        <v>6.4833333333372138</v>
      </c>
    </row>
    <row r="3833" spans="12:32" ht="12.75" customHeight="1" x14ac:dyDescent="0.3">
      <c r="L3833" s="86">
        <v>8</v>
      </c>
      <c r="M3833" s="87" t="s">
        <v>808</v>
      </c>
      <c r="N3833" s="86" t="s">
        <v>52</v>
      </c>
      <c r="O3833" s="87" t="s">
        <v>828</v>
      </c>
      <c r="P3833" s="87" t="s">
        <v>829</v>
      </c>
      <c r="Q3833" s="38"/>
      <c r="R3833" s="38"/>
      <c r="S3833" s="38"/>
      <c r="T3833" s="38"/>
      <c r="U3833" s="88" t="s">
        <v>540</v>
      </c>
      <c r="V3833" s="88" t="s">
        <v>2859</v>
      </c>
      <c r="W3833" s="88" t="s">
        <v>2865</v>
      </c>
      <c r="X3833" s="89">
        <v>43839.54791666667</v>
      </c>
      <c r="Y3833" s="71">
        <v>43839</v>
      </c>
      <c r="Z3833" s="90">
        <v>0.54791666666666661</v>
      </c>
      <c r="AA3833" s="89">
        <v>43839.705555555556</v>
      </c>
      <c r="AB3833" s="71">
        <v>43839</v>
      </c>
      <c r="AC3833" s="91">
        <v>0.7055555555555556</v>
      </c>
      <c r="AD3833" s="92">
        <v>0</v>
      </c>
      <c r="AE3833" s="91">
        <v>0.15763888888614019</v>
      </c>
      <c r="AF3833" s="92">
        <v>3.7833333332673647</v>
      </c>
    </row>
    <row r="3834" spans="12:32" ht="12.75" customHeight="1" x14ac:dyDescent="0.3">
      <c r="L3834" s="86">
        <v>8</v>
      </c>
      <c r="M3834" s="87" t="s">
        <v>808</v>
      </c>
      <c r="N3834" s="86" t="s">
        <v>52</v>
      </c>
      <c r="O3834" s="87" t="s">
        <v>828</v>
      </c>
      <c r="P3834" s="87" t="s">
        <v>829</v>
      </c>
      <c r="Q3834" s="38"/>
      <c r="R3834" s="38"/>
      <c r="S3834" s="38"/>
      <c r="T3834" s="38"/>
      <c r="U3834" s="88" t="s">
        <v>540</v>
      </c>
      <c r="V3834" s="88" t="s">
        <v>2859</v>
      </c>
      <c r="W3834" s="88" t="s">
        <v>2866</v>
      </c>
      <c r="X3834" s="89">
        <v>43844.626388888886</v>
      </c>
      <c r="Y3834" s="71">
        <v>43844</v>
      </c>
      <c r="Z3834" s="90">
        <v>0.62638888888888888</v>
      </c>
      <c r="AA3834" s="89">
        <v>43844.723611111112</v>
      </c>
      <c r="AB3834" s="71">
        <v>43844</v>
      </c>
      <c r="AC3834" s="91">
        <v>0.72361111111111109</v>
      </c>
      <c r="AD3834" s="92">
        <v>0</v>
      </c>
      <c r="AE3834" s="91">
        <v>9.7222222226264421E-2</v>
      </c>
      <c r="AF3834" s="92">
        <v>2.3333333334303461</v>
      </c>
    </row>
    <row r="3835" spans="12:32" ht="12.75" customHeight="1" x14ac:dyDescent="0.3">
      <c r="L3835" s="86">
        <v>8</v>
      </c>
      <c r="M3835" s="87" t="s">
        <v>808</v>
      </c>
      <c r="N3835" s="86" t="s">
        <v>52</v>
      </c>
      <c r="O3835" s="87" t="s">
        <v>828</v>
      </c>
      <c r="P3835" s="87" t="s">
        <v>829</v>
      </c>
      <c r="Q3835" s="38"/>
      <c r="R3835" s="38"/>
      <c r="S3835" s="38"/>
      <c r="T3835" s="38"/>
      <c r="U3835" s="88" t="s">
        <v>540</v>
      </c>
      <c r="V3835" s="88" t="s">
        <v>2859</v>
      </c>
      <c r="W3835" s="88" t="s">
        <v>2867</v>
      </c>
      <c r="X3835" s="89">
        <v>43846.631944444445</v>
      </c>
      <c r="Y3835" s="71">
        <v>43846</v>
      </c>
      <c r="Z3835" s="90">
        <v>0.63194444444444442</v>
      </c>
      <c r="AA3835" s="89">
        <v>43847.515277777777</v>
      </c>
      <c r="AB3835" s="71">
        <v>43847</v>
      </c>
      <c r="AC3835" s="91">
        <v>1.5152777777777779</v>
      </c>
      <c r="AD3835" s="92">
        <v>0</v>
      </c>
      <c r="AE3835" s="91">
        <v>1.3000000000000003</v>
      </c>
      <c r="AF3835" s="92">
        <v>31.200000000000006</v>
      </c>
    </row>
    <row r="3836" spans="12:32" ht="12.75" customHeight="1" x14ac:dyDescent="0.3">
      <c r="L3836" s="86">
        <v>8</v>
      </c>
      <c r="M3836" s="87" t="s">
        <v>808</v>
      </c>
      <c r="N3836" s="86" t="s">
        <v>52</v>
      </c>
      <c r="O3836" s="87" t="s">
        <v>828</v>
      </c>
      <c r="P3836" s="87" t="s">
        <v>829</v>
      </c>
      <c r="Q3836" s="38"/>
      <c r="R3836" s="38"/>
      <c r="S3836" s="38"/>
      <c r="T3836" s="38"/>
      <c r="U3836" s="88" t="s">
        <v>540</v>
      </c>
      <c r="V3836" s="88" t="s">
        <v>2859</v>
      </c>
      <c r="W3836" s="88" t="s">
        <v>2868</v>
      </c>
      <c r="X3836" s="89">
        <v>43853.645833333336</v>
      </c>
      <c r="Y3836" s="71">
        <v>43853</v>
      </c>
      <c r="Z3836" s="90">
        <v>0.64583333333333337</v>
      </c>
      <c r="AA3836" s="89">
        <v>43854.666666666664</v>
      </c>
      <c r="AB3836" s="71">
        <v>43854</v>
      </c>
      <c r="AC3836" s="91">
        <v>0.66666666666666663</v>
      </c>
      <c r="AD3836" s="92">
        <v>0</v>
      </c>
      <c r="AE3836" s="91">
        <v>0.43749999999999994</v>
      </c>
      <c r="AF3836" s="92">
        <v>10.499999999999998</v>
      </c>
    </row>
    <row r="3837" spans="12:32" ht="12.75" customHeight="1" x14ac:dyDescent="0.3">
      <c r="L3837" s="86">
        <v>8</v>
      </c>
      <c r="M3837" s="87" t="s">
        <v>808</v>
      </c>
      <c r="N3837" s="86" t="s">
        <v>52</v>
      </c>
      <c r="O3837" s="87" t="s">
        <v>828</v>
      </c>
      <c r="P3837" s="87" t="s">
        <v>829</v>
      </c>
      <c r="Q3837" s="38"/>
      <c r="R3837" s="38"/>
      <c r="S3837" s="38"/>
      <c r="T3837" s="38"/>
      <c r="U3837" s="88" t="s">
        <v>540</v>
      </c>
      <c r="V3837" s="88" t="s">
        <v>2859</v>
      </c>
      <c r="W3837" s="88" t="s">
        <v>2869</v>
      </c>
      <c r="X3837" s="89">
        <v>43838.65625</v>
      </c>
      <c r="Y3837" s="71">
        <v>43838</v>
      </c>
      <c r="Z3837" s="90">
        <v>0.65625</v>
      </c>
      <c r="AA3837" s="89">
        <v>43839.379166666666</v>
      </c>
      <c r="AB3837" s="71">
        <v>43839</v>
      </c>
      <c r="AC3837" s="91">
        <v>0.37916666666666665</v>
      </c>
      <c r="AD3837" s="92">
        <v>0</v>
      </c>
      <c r="AE3837" s="91">
        <v>0.13958333333333334</v>
      </c>
      <c r="AF3837" s="92">
        <v>3.35</v>
      </c>
    </row>
    <row r="3838" spans="12:32" ht="12.75" customHeight="1" x14ac:dyDescent="0.3">
      <c r="L3838" s="86">
        <v>8</v>
      </c>
      <c r="M3838" s="87" t="s">
        <v>808</v>
      </c>
      <c r="N3838" s="86" t="s">
        <v>52</v>
      </c>
      <c r="O3838" s="87" t="s">
        <v>828</v>
      </c>
      <c r="P3838" s="87" t="s">
        <v>829</v>
      </c>
      <c r="Q3838" s="38"/>
      <c r="R3838" s="38"/>
      <c r="S3838" s="38"/>
      <c r="T3838" s="38"/>
      <c r="U3838" s="88" t="s">
        <v>540</v>
      </c>
      <c r="V3838" s="88" t="s">
        <v>2859</v>
      </c>
      <c r="W3838" s="88" t="s">
        <v>2870</v>
      </c>
      <c r="X3838" s="89">
        <v>43832.474999999999</v>
      </c>
      <c r="Y3838" s="71">
        <v>43832</v>
      </c>
      <c r="Z3838" s="90">
        <v>0.47500000000000003</v>
      </c>
      <c r="AA3838" s="89">
        <v>43832.561111111114</v>
      </c>
      <c r="AB3838" s="71">
        <v>43832</v>
      </c>
      <c r="AC3838" s="91">
        <v>0.56111111111111112</v>
      </c>
      <c r="AD3838" s="92">
        <v>0</v>
      </c>
      <c r="AE3838" s="91">
        <v>8.6111111115314998E-2</v>
      </c>
      <c r="AF3838" s="92">
        <v>2.0666666667675599</v>
      </c>
    </row>
    <row r="3839" spans="12:32" ht="12.75" customHeight="1" x14ac:dyDescent="0.3">
      <c r="L3839" s="86">
        <v>8</v>
      </c>
      <c r="M3839" s="87" t="s">
        <v>808</v>
      </c>
      <c r="N3839" s="86" t="s">
        <v>52</v>
      </c>
      <c r="O3839" s="87" t="s">
        <v>828</v>
      </c>
      <c r="P3839" s="87" t="s">
        <v>829</v>
      </c>
      <c r="Q3839" s="38"/>
      <c r="R3839" s="38"/>
      <c r="S3839" s="38"/>
      <c r="T3839" s="38"/>
      <c r="U3839" s="88" t="s">
        <v>540</v>
      </c>
      <c r="V3839" s="88" t="s">
        <v>2859</v>
      </c>
      <c r="W3839" s="88" t="s">
        <v>2871</v>
      </c>
      <c r="X3839" s="89">
        <v>43858.477083333331</v>
      </c>
      <c r="Y3839" s="71">
        <v>43858</v>
      </c>
      <c r="Z3839" s="90">
        <v>0.4770833333333333</v>
      </c>
      <c r="AA3839" s="89">
        <v>43859.586111111108</v>
      </c>
      <c r="AB3839" s="71">
        <v>43859</v>
      </c>
      <c r="AC3839" s="91">
        <v>0.58611111111111114</v>
      </c>
      <c r="AD3839" s="92">
        <v>0</v>
      </c>
      <c r="AE3839" s="91">
        <v>0.52569444444444446</v>
      </c>
      <c r="AF3839" s="92">
        <v>12.616666666666667</v>
      </c>
    </row>
    <row r="3840" spans="12:32" ht="12.75" customHeight="1" x14ac:dyDescent="0.3">
      <c r="L3840" s="86">
        <v>8</v>
      </c>
      <c r="M3840" s="87" t="s">
        <v>808</v>
      </c>
      <c r="N3840" s="86" t="s">
        <v>52</v>
      </c>
      <c r="O3840" s="87" t="s">
        <v>828</v>
      </c>
      <c r="P3840" s="87" t="s">
        <v>829</v>
      </c>
      <c r="Q3840" s="38"/>
      <c r="R3840" s="38"/>
      <c r="S3840" s="38"/>
      <c r="T3840" s="38"/>
      <c r="U3840" s="88" t="s">
        <v>540</v>
      </c>
      <c r="V3840" s="88" t="s">
        <v>2893</v>
      </c>
      <c r="W3840" s="88" t="s">
        <v>2914</v>
      </c>
      <c r="X3840" s="89">
        <v>43846.652777777781</v>
      </c>
      <c r="Y3840" s="71">
        <v>43846</v>
      </c>
      <c r="Z3840" s="90">
        <v>0.65277777777777779</v>
      </c>
      <c r="AA3840" s="89">
        <v>43846.74722222222</v>
      </c>
      <c r="AB3840" s="71">
        <v>43846</v>
      </c>
      <c r="AC3840" s="91">
        <v>0.74722222222222223</v>
      </c>
      <c r="AD3840" s="92">
        <v>0</v>
      </c>
      <c r="AE3840" s="91">
        <v>9.4444444439432118E-2</v>
      </c>
      <c r="AF3840" s="92">
        <v>2.2666666665463708</v>
      </c>
    </row>
    <row r="3841" spans="12:32" ht="12.75" customHeight="1" x14ac:dyDescent="0.3">
      <c r="L3841" s="86">
        <v>8</v>
      </c>
      <c r="M3841" s="87" t="s">
        <v>808</v>
      </c>
      <c r="N3841" s="86" t="s">
        <v>52</v>
      </c>
      <c r="O3841" s="87" t="s">
        <v>828</v>
      </c>
      <c r="P3841" s="87" t="s">
        <v>829</v>
      </c>
      <c r="Q3841" s="38"/>
      <c r="R3841" s="38"/>
      <c r="S3841" s="38"/>
      <c r="T3841" s="38"/>
      <c r="U3841" s="88" t="s">
        <v>540</v>
      </c>
      <c r="V3841" s="88" t="s">
        <v>2893</v>
      </c>
      <c r="W3841" s="88" t="s">
        <v>2915</v>
      </c>
      <c r="X3841" s="89">
        <v>43844.804166666669</v>
      </c>
      <c r="Y3841" s="71">
        <v>43844</v>
      </c>
      <c r="Z3841" s="90">
        <v>0.8041666666666667</v>
      </c>
      <c r="AA3841" s="89">
        <v>43844.809027777781</v>
      </c>
      <c r="AB3841" s="71">
        <v>43844</v>
      </c>
      <c r="AC3841" s="91">
        <v>0.80902777777777779</v>
      </c>
      <c r="AD3841" s="92">
        <v>0</v>
      </c>
      <c r="AE3841" s="91">
        <v>4.8611111124046147E-3</v>
      </c>
      <c r="AF3841" s="92">
        <v>0.11666666669771075</v>
      </c>
    </row>
    <row r="3842" spans="12:32" ht="12.75" customHeight="1" x14ac:dyDescent="0.3">
      <c r="L3842" s="86">
        <v>8</v>
      </c>
      <c r="M3842" s="87" t="s">
        <v>808</v>
      </c>
      <c r="N3842" s="86" t="s">
        <v>52</v>
      </c>
      <c r="O3842" s="87" t="s">
        <v>828</v>
      </c>
      <c r="P3842" s="87" t="s">
        <v>829</v>
      </c>
      <c r="Q3842" s="38"/>
      <c r="R3842" s="38"/>
      <c r="S3842" s="38"/>
      <c r="T3842" s="38"/>
      <c r="U3842" s="88" t="s">
        <v>540</v>
      </c>
      <c r="V3842" s="88" t="s">
        <v>2893</v>
      </c>
      <c r="W3842" s="88" t="s">
        <v>2916</v>
      </c>
      <c r="X3842" s="89">
        <v>43836.486805555556</v>
      </c>
      <c r="Y3842" s="71">
        <v>43836</v>
      </c>
      <c r="Z3842" s="90">
        <v>0.48680555555555555</v>
      </c>
      <c r="AA3842" s="89">
        <v>43836.789583333331</v>
      </c>
      <c r="AB3842" s="71">
        <v>43836</v>
      </c>
      <c r="AC3842" s="91">
        <v>0.7895833333333333</v>
      </c>
      <c r="AD3842" s="92">
        <v>0</v>
      </c>
      <c r="AE3842" s="91">
        <v>0.30277777777519077</v>
      </c>
      <c r="AF3842" s="92">
        <v>7.2666666666045785</v>
      </c>
    </row>
    <row r="3843" spans="12:32" ht="12.75" customHeight="1" x14ac:dyDescent="0.3">
      <c r="L3843" s="86">
        <v>8</v>
      </c>
      <c r="M3843" s="87" t="s">
        <v>808</v>
      </c>
      <c r="N3843" s="86" t="s">
        <v>52</v>
      </c>
      <c r="O3843" s="87" t="s">
        <v>1548</v>
      </c>
      <c r="P3843" s="38"/>
      <c r="Q3843" s="87" t="s">
        <v>1549</v>
      </c>
      <c r="R3843" s="38"/>
      <c r="S3843" s="38"/>
      <c r="T3843" s="38"/>
      <c r="U3843" s="88" t="s">
        <v>540</v>
      </c>
      <c r="V3843" s="88" t="s">
        <v>2933</v>
      </c>
      <c r="W3843" s="88" t="s">
        <v>2938</v>
      </c>
      <c r="X3843" s="89">
        <v>43859.509722222225</v>
      </c>
      <c r="Y3843" s="71">
        <v>43859</v>
      </c>
      <c r="Z3843" s="90">
        <v>0.50972222222222219</v>
      </c>
      <c r="AA3843" s="89">
        <v>43859.579861111109</v>
      </c>
      <c r="AB3843" s="71">
        <v>43859</v>
      </c>
      <c r="AC3843" s="91">
        <v>0.57986111111111116</v>
      </c>
      <c r="AD3843" s="92">
        <v>0</v>
      </c>
      <c r="AE3843" s="91">
        <v>7.0138888884685002E-2</v>
      </c>
      <c r="AF3843" s="92">
        <v>1.6833333332324401</v>
      </c>
    </row>
    <row r="3844" spans="12:32" ht="12.75" customHeight="1" x14ac:dyDescent="0.3">
      <c r="L3844" s="86">
        <v>8</v>
      </c>
      <c r="M3844" s="87" t="s">
        <v>808</v>
      </c>
      <c r="N3844" s="86" t="s">
        <v>52</v>
      </c>
      <c r="O3844" s="87" t="s">
        <v>843</v>
      </c>
      <c r="P3844" s="87" t="s">
        <v>844</v>
      </c>
      <c r="Q3844" s="38"/>
      <c r="R3844" s="38"/>
      <c r="S3844" s="38"/>
      <c r="T3844" s="38"/>
      <c r="U3844" s="88" t="s">
        <v>540</v>
      </c>
      <c r="V3844" s="88" t="s">
        <v>2940</v>
      </c>
      <c r="W3844" s="88" t="s">
        <v>2952</v>
      </c>
      <c r="X3844" s="89">
        <v>43859.590277777781</v>
      </c>
      <c r="Y3844" s="71">
        <v>43859</v>
      </c>
      <c r="Z3844" s="90">
        <v>0.59027777777777779</v>
      </c>
      <c r="AA3844" s="89">
        <v>43859.726388888892</v>
      </c>
      <c r="AB3844" s="71">
        <v>43859</v>
      </c>
      <c r="AC3844" s="91">
        <v>0.72638888888888886</v>
      </c>
      <c r="AD3844" s="92">
        <v>0</v>
      </c>
      <c r="AE3844" s="91">
        <v>0.13611111111094942</v>
      </c>
      <c r="AF3844" s="92">
        <v>3.2666666666627862</v>
      </c>
    </row>
    <row r="3845" spans="12:32" ht="12.75" customHeight="1" x14ac:dyDescent="0.3">
      <c r="L3845" s="86">
        <v>8</v>
      </c>
      <c r="M3845" s="87" t="s">
        <v>808</v>
      </c>
      <c r="N3845" s="86" t="s">
        <v>52</v>
      </c>
      <c r="O3845" s="87" t="s">
        <v>843</v>
      </c>
      <c r="P3845" s="87" t="s">
        <v>844</v>
      </c>
      <c r="Q3845" s="38"/>
      <c r="R3845" s="38"/>
      <c r="S3845" s="38"/>
      <c r="T3845" s="38"/>
      <c r="U3845" s="88" t="s">
        <v>540</v>
      </c>
      <c r="V3845" s="88" t="s">
        <v>3052</v>
      </c>
      <c r="W3845" s="88" t="s">
        <v>3086</v>
      </c>
      <c r="X3845" s="89">
        <v>43836.631944444445</v>
      </c>
      <c r="Y3845" s="71">
        <v>43836</v>
      </c>
      <c r="Z3845" s="90">
        <v>0.63194444444444442</v>
      </c>
      <c r="AA3845" s="89">
        <v>43836.700694444444</v>
      </c>
      <c r="AB3845" s="71">
        <v>43836</v>
      </c>
      <c r="AC3845" s="91">
        <v>0.7006944444444444</v>
      </c>
      <c r="AD3845" s="92">
        <v>0</v>
      </c>
      <c r="AE3845" s="91">
        <v>6.8749999998544808E-2</v>
      </c>
      <c r="AF3845" s="92">
        <v>1.6499999999650754</v>
      </c>
    </row>
    <row r="3846" spans="12:32" ht="12.75" customHeight="1" x14ac:dyDescent="0.3">
      <c r="L3846" s="86">
        <v>8</v>
      </c>
      <c r="M3846" s="87" t="s">
        <v>808</v>
      </c>
      <c r="N3846" s="86" t="s">
        <v>52</v>
      </c>
      <c r="O3846" s="87" t="s">
        <v>843</v>
      </c>
      <c r="P3846" s="87" t="s">
        <v>844</v>
      </c>
      <c r="Q3846" s="38"/>
      <c r="R3846" s="38"/>
      <c r="S3846" s="38"/>
      <c r="T3846" s="38"/>
      <c r="U3846" s="88" t="s">
        <v>540</v>
      </c>
      <c r="V3846" s="88" t="s">
        <v>3052</v>
      </c>
      <c r="W3846" s="88" t="s">
        <v>3087</v>
      </c>
      <c r="X3846" s="89">
        <v>43833.634722222225</v>
      </c>
      <c r="Y3846" s="71">
        <v>43833</v>
      </c>
      <c r="Z3846" s="90">
        <v>0.63472222222222219</v>
      </c>
      <c r="AA3846" s="89">
        <v>43833.736805555556</v>
      </c>
      <c r="AB3846" s="71">
        <v>43833</v>
      </c>
      <c r="AC3846" s="91">
        <v>0.7368055555555556</v>
      </c>
      <c r="AD3846" s="92">
        <v>0</v>
      </c>
      <c r="AE3846" s="91">
        <v>0.10208333333139308</v>
      </c>
      <c r="AF3846" s="92">
        <v>2.4499999999534339</v>
      </c>
    </row>
    <row r="3847" spans="12:32" ht="12.75" customHeight="1" x14ac:dyDescent="0.3">
      <c r="L3847" s="86">
        <v>8</v>
      </c>
      <c r="M3847" s="87" t="s">
        <v>808</v>
      </c>
      <c r="N3847" s="86" t="s">
        <v>52</v>
      </c>
      <c r="O3847" s="87" t="s">
        <v>843</v>
      </c>
      <c r="P3847" s="87" t="s">
        <v>844</v>
      </c>
      <c r="Q3847" s="38"/>
      <c r="R3847" s="38"/>
      <c r="S3847" s="38"/>
      <c r="T3847" s="38"/>
      <c r="U3847" s="88" t="s">
        <v>540</v>
      </c>
      <c r="V3847" s="88" t="s">
        <v>3052</v>
      </c>
      <c r="W3847" s="88" t="s">
        <v>3088</v>
      </c>
      <c r="X3847" s="89">
        <v>43853.635416666664</v>
      </c>
      <c r="Y3847" s="71">
        <v>43853</v>
      </c>
      <c r="Z3847" s="90">
        <v>0.63541666666666663</v>
      </c>
      <c r="AA3847" s="89">
        <v>43853.677083333336</v>
      </c>
      <c r="AB3847" s="71">
        <v>43853</v>
      </c>
      <c r="AC3847" s="91">
        <v>0.67708333333333337</v>
      </c>
      <c r="AD3847" s="92">
        <v>0</v>
      </c>
      <c r="AE3847" s="91">
        <v>4.1666666671517305E-2</v>
      </c>
      <c r="AF3847" s="92">
        <v>1.0000000001164153</v>
      </c>
    </row>
    <row r="3848" spans="12:32" ht="12.75" customHeight="1" x14ac:dyDescent="0.3">
      <c r="L3848" s="86">
        <v>8</v>
      </c>
      <c r="M3848" s="87" t="s">
        <v>808</v>
      </c>
      <c r="N3848" s="86" t="s">
        <v>52</v>
      </c>
      <c r="O3848" s="87" t="s">
        <v>843</v>
      </c>
      <c r="P3848" s="87" t="s">
        <v>844</v>
      </c>
      <c r="Q3848" s="38"/>
      <c r="R3848" s="38"/>
      <c r="S3848" s="38"/>
      <c r="T3848" s="38"/>
      <c r="U3848" s="88" t="s">
        <v>540</v>
      </c>
      <c r="V3848" s="88" t="s">
        <v>3052</v>
      </c>
      <c r="W3848" s="88" t="s">
        <v>3089</v>
      </c>
      <c r="X3848" s="89">
        <v>43851.658333333333</v>
      </c>
      <c r="Y3848" s="71">
        <v>43851</v>
      </c>
      <c r="Z3848" s="90">
        <v>0.65833333333333333</v>
      </c>
      <c r="AA3848" s="89">
        <v>43851.731249999997</v>
      </c>
      <c r="AB3848" s="71">
        <v>43851</v>
      </c>
      <c r="AC3848" s="91">
        <v>0.73124999999999996</v>
      </c>
      <c r="AD3848" s="92">
        <v>0</v>
      </c>
      <c r="AE3848" s="91">
        <v>7.2916666664241347E-2</v>
      </c>
      <c r="AF3848" s="92">
        <v>1.7499999999417923</v>
      </c>
    </row>
    <row r="3849" spans="12:32" ht="12.75" customHeight="1" x14ac:dyDescent="0.3">
      <c r="L3849" s="86">
        <v>8</v>
      </c>
      <c r="M3849" s="87" t="s">
        <v>808</v>
      </c>
      <c r="N3849" s="86" t="s">
        <v>52</v>
      </c>
      <c r="O3849" s="87" t="s">
        <v>843</v>
      </c>
      <c r="P3849" s="87" t="s">
        <v>844</v>
      </c>
      <c r="Q3849" s="38"/>
      <c r="R3849" s="38"/>
      <c r="S3849" s="38"/>
      <c r="T3849" s="38"/>
      <c r="U3849" s="88" t="s">
        <v>540</v>
      </c>
      <c r="V3849" s="88" t="s">
        <v>3052</v>
      </c>
      <c r="W3849" s="88" t="s">
        <v>3090</v>
      </c>
      <c r="X3849" s="89">
        <v>43838.46875</v>
      </c>
      <c r="Y3849" s="71">
        <v>43838</v>
      </c>
      <c r="Z3849" s="90">
        <v>0.46875</v>
      </c>
      <c r="AA3849" s="89">
        <v>43838.604166666664</v>
      </c>
      <c r="AB3849" s="71">
        <v>43838</v>
      </c>
      <c r="AC3849" s="91">
        <v>0.60416666666666663</v>
      </c>
      <c r="AD3849" s="92">
        <v>0</v>
      </c>
      <c r="AE3849" s="91">
        <v>0.13541666666424135</v>
      </c>
      <c r="AF3849" s="92">
        <v>3.2499999999417923</v>
      </c>
    </row>
    <row r="3850" spans="12:32" ht="12.75" customHeight="1" x14ac:dyDescent="0.3">
      <c r="L3850" s="86">
        <v>8</v>
      </c>
      <c r="M3850" s="87" t="s">
        <v>808</v>
      </c>
      <c r="N3850" s="86" t="s">
        <v>52</v>
      </c>
      <c r="O3850" s="87" t="s">
        <v>843</v>
      </c>
      <c r="P3850" s="87" t="s">
        <v>844</v>
      </c>
      <c r="Q3850" s="38"/>
      <c r="R3850" s="38"/>
      <c r="S3850" s="38"/>
      <c r="T3850" s="38"/>
      <c r="U3850" s="88" t="s">
        <v>540</v>
      </c>
      <c r="V3850" s="88" t="s">
        <v>3052</v>
      </c>
      <c r="W3850" s="88" t="s">
        <v>3091</v>
      </c>
      <c r="X3850" s="89">
        <v>43845.482638888891</v>
      </c>
      <c r="Y3850" s="71">
        <v>43845</v>
      </c>
      <c r="Z3850" s="90">
        <v>0.4826388888888889</v>
      </c>
      <c r="AA3850" s="89">
        <v>43845.576388888891</v>
      </c>
      <c r="AB3850" s="71">
        <v>43845</v>
      </c>
      <c r="AC3850" s="91">
        <v>0.57638888888888884</v>
      </c>
      <c r="AD3850" s="92">
        <v>0</v>
      </c>
      <c r="AE3850" s="91">
        <v>9.375E-2</v>
      </c>
      <c r="AF3850" s="92">
        <v>2.25</v>
      </c>
    </row>
    <row r="3851" spans="12:32" ht="12.75" customHeight="1" x14ac:dyDescent="0.3">
      <c r="L3851" s="86">
        <v>8</v>
      </c>
      <c r="M3851" s="87" t="s">
        <v>808</v>
      </c>
      <c r="N3851" s="86" t="s">
        <v>52</v>
      </c>
      <c r="O3851" s="87" t="s">
        <v>843</v>
      </c>
      <c r="P3851" s="87" t="s">
        <v>844</v>
      </c>
      <c r="Q3851" s="38"/>
      <c r="R3851" s="38"/>
      <c r="S3851" s="38"/>
      <c r="T3851" s="38"/>
      <c r="U3851" s="88" t="s">
        <v>540</v>
      </c>
      <c r="V3851" s="88" t="s">
        <v>3052</v>
      </c>
      <c r="W3851" s="88" t="s">
        <v>3092</v>
      </c>
      <c r="X3851" s="89">
        <v>43840.488194444442</v>
      </c>
      <c r="Y3851" s="71">
        <v>43840</v>
      </c>
      <c r="Z3851" s="90">
        <v>0.48819444444444443</v>
      </c>
      <c r="AA3851" s="89">
        <v>43840.552083333336</v>
      </c>
      <c r="AB3851" s="71">
        <v>43840</v>
      </c>
      <c r="AC3851" s="91">
        <v>0.55208333333333337</v>
      </c>
      <c r="AD3851" s="92">
        <v>0</v>
      </c>
      <c r="AE3851" s="91">
        <v>6.3888888893416151E-2</v>
      </c>
      <c r="AF3851" s="92">
        <v>1.5333333334419876</v>
      </c>
    </row>
    <row r="3852" spans="12:32" ht="12.75" customHeight="1" x14ac:dyDescent="0.3">
      <c r="L3852" s="86">
        <v>8</v>
      </c>
      <c r="M3852" s="87" t="s">
        <v>808</v>
      </c>
      <c r="N3852" s="86" t="s">
        <v>52</v>
      </c>
      <c r="O3852" s="87" t="s">
        <v>843</v>
      </c>
      <c r="P3852" s="87" t="s">
        <v>844</v>
      </c>
      <c r="Q3852" s="38"/>
      <c r="R3852" s="38"/>
      <c r="S3852" s="38"/>
      <c r="T3852" s="38"/>
      <c r="U3852" s="88" t="s">
        <v>540</v>
      </c>
      <c r="V3852" s="88" t="s">
        <v>3052</v>
      </c>
      <c r="W3852" s="88" t="s">
        <v>3093</v>
      </c>
      <c r="X3852" s="89">
        <v>43854.5</v>
      </c>
      <c r="Y3852" s="71">
        <v>43854</v>
      </c>
      <c r="Z3852" s="90">
        <v>0.5</v>
      </c>
      <c r="AA3852" s="89">
        <v>43854.593055555553</v>
      </c>
      <c r="AB3852" s="71">
        <v>43854</v>
      </c>
      <c r="AC3852" s="91">
        <v>0.59305555555555556</v>
      </c>
      <c r="AD3852" s="92">
        <v>0</v>
      </c>
      <c r="AE3852" s="91">
        <v>9.3055555553291924E-2</v>
      </c>
      <c r="AF3852" s="92">
        <v>2.2333333332790062</v>
      </c>
    </row>
    <row r="3853" spans="12:32" ht="12.75" customHeight="1" x14ac:dyDescent="0.3">
      <c r="L3853" s="86">
        <v>8</v>
      </c>
      <c r="M3853" s="87" t="s">
        <v>808</v>
      </c>
      <c r="N3853" s="86" t="s">
        <v>52</v>
      </c>
      <c r="O3853" s="87" t="s">
        <v>843</v>
      </c>
      <c r="P3853" s="87" t="s">
        <v>844</v>
      </c>
      <c r="Q3853" s="38"/>
      <c r="R3853" s="38"/>
      <c r="S3853" s="38"/>
      <c r="T3853" s="38"/>
      <c r="U3853" s="88" t="s">
        <v>540</v>
      </c>
      <c r="V3853" s="88" t="s">
        <v>3052</v>
      </c>
      <c r="W3853" s="88" t="s">
        <v>3094</v>
      </c>
      <c r="X3853" s="89">
        <v>43843.50277777778</v>
      </c>
      <c r="Y3853" s="71">
        <v>43843</v>
      </c>
      <c r="Z3853" s="90">
        <v>0.50277777777777777</v>
      </c>
      <c r="AA3853" s="89">
        <v>43843.540972222225</v>
      </c>
      <c r="AB3853" s="71">
        <v>43843</v>
      </c>
      <c r="AC3853" s="91">
        <v>1.5409722222222222</v>
      </c>
      <c r="AD3853" s="92">
        <v>0</v>
      </c>
      <c r="AE3853" s="91">
        <v>3.8194444445252884E-2</v>
      </c>
      <c r="AF3853" s="92">
        <v>0.91666666668606922</v>
      </c>
    </row>
    <row r="3854" spans="12:32" ht="12.75" customHeight="1" x14ac:dyDescent="0.3">
      <c r="L3854" s="86">
        <v>8</v>
      </c>
      <c r="M3854" s="87" t="s">
        <v>808</v>
      </c>
      <c r="N3854" s="86" t="s">
        <v>52</v>
      </c>
      <c r="O3854" s="87" t="s">
        <v>849</v>
      </c>
      <c r="P3854" s="87" t="s">
        <v>850</v>
      </c>
      <c r="Q3854" s="38"/>
      <c r="R3854" s="38"/>
      <c r="S3854" s="38"/>
      <c r="T3854" s="38"/>
      <c r="U3854" s="88" t="s">
        <v>540</v>
      </c>
      <c r="V3854" s="88" t="s">
        <v>3106</v>
      </c>
      <c r="W3854" s="88" t="s">
        <v>3140</v>
      </c>
      <c r="X3854" s="89">
        <v>43838.436805555553</v>
      </c>
      <c r="Y3854" s="71">
        <v>43838</v>
      </c>
      <c r="Z3854" s="90">
        <v>0.4368055555555555</v>
      </c>
      <c r="AA3854" s="89">
        <v>43838.579861111109</v>
      </c>
      <c r="AB3854" s="71">
        <v>43838</v>
      </c>
      <c r="AC3854" s="91">
        <v>0.57986111111111116</v>
      </c>
      <c r="AD3854" s="92">
        <v>0</v>
      </c>
      <c r="AE3854" s="91">
        <v>0.14305555555620231</v>
      </c>
      <c r="AF3854" s="92">
        <v>3.4333333333488554</v>
      </c>
    </row>
    <row r="3855" spans="12:32" ht="12.75" customHeight="1" x14ac:dyDescent="0.3">
      <c r="L3855" s="86">
        <v>8</v>
      </c>
      <c r="M3855" s="87" t="s">
        <v>808</v>
      </c>
      <c r="N3855" s="86" t="s">
        <v>52</v>
      </c>
      <c r="O3855" s="87" t="s">
        <v>849</v>
      </c>
      <c r="P3855" s="87" t="s">
        <v>850</v>
      </c>
      <c r="Q3855" s="38"/>
      <c r="R3855" s="38"/>
      <c r="S3855" s="38"/>
      <c r="T3855" s="38"/>
      <c r="U3855" s="88" t="s">
        <v>540</v>
      </c>
      <c r="V3855" s="88" t="s">
        <v>3106</v>
      </c>
      <c r="W3855" s="88" t="s">
        <v>3141</v>
      </c>
      <c r="X3855" s="89">
        <v>43843.472222222219</v>
      </c>
      <c r="Y3855" s="71">
        <v>43843</v>
      </c>
      <c r="Z3855" s="90">
        <v>0.47222222222222227</v>
      </c>
      <c r="AA3855" s="89">
        <v>43843.670138888891</v>
      </c>
      <c r="AB3855" s="71">
        <v>43843</v>
      </c>
      <c r="AC3855" s="91">
        <v>0.67013888888888884</v>
      </c>
      <c r="AD3855" s="92">
        <v>0</v>
      </c>
      <c r="AE3855" s="91">
        <v>0.19791666667151731</v>
      </c>
      <c r="AF3855" s="92">
        <v>4.7500000001164153</v>
      </c>
    </row>
    <row r="3856" spans="12:32" ht="12.75" customHeight="1" x14ac:dyDescent="0.3">
      <c r="L3856" s="86">
        <v>8</v>
      </c>
      <c r="M3856" s="87" t="s">
        <v>808</v>
      </c>
      <c r="N3856" s="86" t="s">
        <v>52</v>
      </c>
      <c r="O3856" s="87" t="s">
        <v>849</v>
      </c>
      <c r="P3856" s="87" t="s">
        <v>850</v>
      </c>
      <c r="Q3856" s="38"/>
      <c r="R3856" s="38"/>
      <c r="S3856" s="38"/>
      <c r="T3856" s="38"/>
      <c r="U3856" s="88" t="s">
        <v>540</v>
      </c>
      <c r="V3856" s="88" t="s">
        <v>3106</v>
      </c>
      <c r="W3856" s="88" t="s">
        <v>3142</v>
      </c>
      <c r="X3856" s="89">
        <v>43836.476388888892</v>
      </c>
      <c r="Y3856" s="71">
        <v>43836</v>
      </c>
      <c r="Z3856" s="90">
        <v>0.47638888888888892</v>
      </c>
      <c r="AA3856" s="89">
        <v>43836.701388888891</v>
      </c>
      <c r="AB3856" s="71">
        <v>43836</v>
      </c>
      <c r="AC3856" s="91">
        <v>0.70138888888888884</v>
      </c>
      <c r="AD3856" s="92">
        <v>0</v>
      </c>
      <c r="AE3856" s="91">
        <v>0.22499999999854481</v>
      </c>
      <c r="AF3856" s="92">
        <v>5.3999999999650754</v>
      </c>
    </row>
    <row r="3857" spans="12:32" ht="12.75" customHeight="1" x14ac:dyDescent="0.3">
      <c r="L3857" s="86">
        <v>8</v>
      </c>
      <c r="M3857" s="87" t="s">
        <v>808</v>
      </c>
      <c r="N3857" s="86" t="s">
        <v>52</v>
      </c>
      <c r="O3857" s="87" t="s">
        <v>849</v>
      </c>
      <c r="P3857" s="87" t="s">
        <v>850</v>
      </c>
      <c r="Q3857" s="38"/>
      <c r="R3857" s="38"/>
      <c r="S3857" s="38"/>
      <c r="T3857" s="38"/>
      <c r="U3857" s="88" t="s">
        <v>540</v>
      </c>
      <c r="V3857" s="88" t="s">
        <v>3106</v>
      </c>
      <c r="W3857" s="88" t="s">
        <v>3143</v>
      </c>
      <c r="X3857" s="89">
        <v>43851.488194444442</v>
      </c>
      <c r="Y3857" s="71">
        <v>43851</v>
      </c>
      <c r="Z3857" s="90">
        <v>0.48819444444444443</v>
      </c>
      <c r="AA3857" s="89">
        <v>43851.707638888889</v>
      </c>
      <c r="AB3857" s="71">
        <v>43851</v>
      </c>
      <c r="AC3857" s="91">
        <v>0.70763888888888893</v>
      </c>
      <c r="AD3857" s="92">
        <v>0</v>
      </c>
      <c r="AE3857" s="91">
        <v>0.21944444444670808</v>
      </c>
      <c r="AF3857" s="92">
        <v>5.2666666667209938</v>
      </c>
    </row>
    <row r="3858" spans="12:32" ht="12.75" customHeight="1" x14ac:dyDescent="0.3">
      <c r="L3858" s="86">
        <v>8</v>
      </c>
      <c r="M3858" s="87" t="s">
        <v>808</v>
      </c>
      <c r="N3858" s="86" t="s">
        <v>52</v>
      </c>
      <c r="O3858" s="87" t="s">
        <v>843</v>
      </c>
      <c r="P3858" s="87" t="s">
        <v>844</v>
      </c>
      <c r="Q3858" s="38"/>
      <c r="R3858" s="38"/>
      <c r="S3858" s="38"/>
      <c r="T3858" s="38"/>
      <c r="U3858" s="88" t="s">
        <v>540</v>
      </c>
      <c r="V3858" s="88" t="s">
        <v>3222</v>
      </c>
      <c r="W3858" s="88" t="s">
        <v>3238</v>
      </c>
      <c r="X3858" s="89">
        <v>43837.672222222223</v>
      </c>
      <c r="Y3858" s="71">
        <v>43837</v>
      </c>
      <c r="Z3858" s="90">
        <v>0.67222222222222228</v>
      </c>
      <c r="AA3858" s="89">
        <v>43837.772222222222</v>
      </c>
      <c r="AB3858" s="71">
        <v>43837</v>
      </c>
      <c r="AC3858" s="91">
        <v>0.77222222222222214</v>
      </c>
      <c r="AD3858" s="92">
        <v>0</v>
      </c>
      <c r="AE3858" s="91">
        <v>9.9999999998544808E-2</v>
      </c>
      <c r="AF3858" s="92">
        <v>2.3999999999650754</v>
      </c>
    </row>
    <row r="3859" spans="12:32" ht="12.75" customHeight="1" x14ac:dyDescent="0.3">
      <c r="L3859" s="86">
        <v>8</v>
      </c>
      <c r="M3859" s="87" t="s">
        <v>808</v>
      </c>
      <c r="N3859" s="86" t="s">
        <v>52</v>
      </c>
      <c r="O3859" s="87" t="s">
        <v>843</v>
      </c>
      <c r="P3859" s="87" t="s">
        <v>844</v>
      </c>
      <c r="Q3859" s="38"/>
      <c r="R3859" s="38"/>
      <c r="S3859" s="38"/>
      <c r="T3859" s="38"/>
      <c r="U3859" s="88" t="s">
        <v>540</v>
      </c>
      <c r="V3859" s="88" t="s">
        <v>3222</v>
      </c>
      <c r="W3859" s="88" t="s">
        <v>3239</v>
      </c>
      <c r="X3859" s="89">
        <v>43839.806944444441</v>
      </c>
      <c r="Y3859" s="71">
        <v>43839</v>
      </c>
      <c r="Z3859" s="90">
        <v>0.80694444444444446</v>
      </c>
      <c r="AA3859" s="89">
        <v>43840.529166666667</v>
      </c>
      <c r="AB3859" s="71">
        <v>43840</v>
      </c>
      <c r="AC3859" s="91">
        <v>1.5291666666666668</v>
      </c>
      <c r="AD3859" s="92">
        <v>0</v>
      </c>
      <c r="AE3859" s="91">
        <v>1.1388888888888888</v>
      </c>
      <c r="AF3859" s="92">
        <v>27.333333333333332</v>
      </c>
    </row>
    <row r="3860" spans="12:32" ht="12.75" customHeight="1" x14ac:dyDescent="0.3">
      <c r="L3860" s="86">
        <v>8</v>
      </c>
      <c r="M3860" s="87" t="s">
        <v>808</v>
      </c>
      <c r="N3860" s="86" t="s">
        <v>52</v>
      </c>
      <c r="O3860" s="87" t="s">
        <v>843</v>
      </c>
      <c r="P3860" s="87" t="s">
        <v>844</v>
      </c>
      <c r="Q3860" s="38"/>
      <c r="R3860" s="38"/>
      <c r="S3860" s="38"/>
      <c r="T3860" s="38"/>
      <c r="U3860" s="88" t="s">
        <v>540</v>
      </c>
      <c r="V3860" s="88" t="s">
        <v>3222</v>
      </c>
      <c r="W3860" s="88" t="s">
        <v>3240</v>
      </c>
      <c r="X3860" s="89">
        <v>43846.433333333334</v>
      </c>
      <c r="Y3860" s="71">
        <v>43846</v>
      </c>
      <c r="Z3860" s="90">
        <v>0.43333333333333335</v>
      </c>
      <c r="AA3860" s="89">
        <v>43846.584027777775</v>
      </c>
      <c r="AB3860" s="71">
        <v>43846</v>
      </c>
      <c r="AC3860" s="91">
        <v>0.58402777777777781</v>
      </c>
      <c r="AD3860" s="92">
        <v>0</v>
      </c>
      <c r="AE3860" s="91">
        <v>0.15069444444088731</v>
      </c>
      <c r="AF3860" s="92">
        <v>3.6166666665812954</v>
      </c>
    </row>
    <row r="3861" spans="12:32" ht="12.75" customHeight="1" x14ac:dyDescent="0.3">
      <c r="L3861" s="86">
        <v>8</v>
      </c>
      <c r="M3861" s="87" t="s">
        <v>808</v>
      </c>
      <c r="N3861" s="86" t="s">
        <v>52</v>
      </c>
      <c r="O3861" s="87" t="s">
        <v>843</v>
      </c>
      <c r="P3861" s="87" t="s">
        <v>844</v>
      </c>
      <c r="Q3861" s="38"/>
      <c r="R3861" s="38"/>
      <c r="S3861" s="38"/>
      <c r="T3861" s="38"/>
      <c r="U3861" s="88" t="s">
        <v>540</v>
      </c>
      <c r="V3861" s="88" t="s">
        <v>3222</v>
      </c>
      <c r="W3861" s="88" t="s">
        <v>3241</v>
      </c>
      <c r="X3861" s="89">
        <v>43851.439583333333</v>
      </c>
      <c r="Y3861" s="71">
        <v>43851</v>
      </c>
      <c r="Z3861" s="90">
        <v>0.43958333333333338</v>
      </c>
      <c r="AA3861" s="89">
        <v>43851.556250000001</v>
      </c>
      <c r="AB3861" s="71">
        <v>43851</v>
      </c>
      <c r="AC3861" s="91">
        <v>0.55625000000000002</v>
      </c>
      <c r="AD3861" s="92">
        <v>0</v>
      </c>
      <c r="AE3861" s="91">
        <v>0.11666666666860692</v>
      </c>
      <c r="AF3861" s="92">
        <v>2.8000000000465661</v>
      </c>
    </row>
    <row r="3862" spans="12:32" ht="12.75" customHeight="1" x14ac:dyDescent="0.3">
      <c r="L3862" s="86">
        <v>8</v>
      </c>
      <c r="M3862" s="87" t="s">
        <v>808</v>
      </c>
      <c r="N3862" s="86" t="s">
        <v>52</v>
      </c>
      <c r="O3862" s="87" t="s">
        <v>910</v>
      </c>
      <c r="P3862" s="87" t="s">
        <v>911</v>
      </c>
      <c r="Q3862" s="38"/>
      <c r="R3862" s="38"/>
      <c r="S3862" s="38"/>
      <c r="T3862" s="38"/>
      <c r="U3862" s="88" t="s">
        <v>540</v>
      </c>
      <c r="V3862" s="88" t="s">
        <v>3325</v>
      </c>
      <c r="W3862" s="88" t="s">
        <v>3339</v>
      </c>
      <c r="X3862" s="89">
        <v>43845.459722222222</v>
      </c>
      <c r="Y3862" s="71">
        <v>43845</v>
      </c>
      <c r="Z3862" s="90">
        <v>0.4597222222222222</v>
      </c>
      <c r="AA3862" s="89">
        <v>43845.59652777778</v>
      </c>
      <c r="AB3862" s="71">
        <v>43845</v>
      </c>
      <c r="AC3862" s="91">
        <v>0.59652777777777777</v>
      </c>
      <c r="AD3862" s="92">
        <v>0</v>
      </c>
      <c r="AE3862" s="91">
        <v>0.1368055555576575</v>
      </c>
      <c r="AF3862" s="92">
        <v>3.28333333338378</v>
      </c>
    </row>
    <row r="3863" spans="12:32" ht="12.75" customHeight="1" x14ac:dyDescent="0.3">
      <c r="L3863" s="86">
        <v>8</v>
      </c>
      <c r="M3863" s="87" t="s">
        <v>808</v>
      </c>
      <c r="N3863" s="86" t="s">
        <v>52</v>
      </c>
      <c r="O3863" s="87" t="s">
        <v>910</v>
      </c>
      <c r="P3863" s="87" t="s">
        <v>911</v>
      </c>
      <c r="Q3863" s="38"/>
      <c r="R3863" s="38"/>
      <c r="S3863" s="38"/>
      <c r="T3863" s="38"/>
      <c r="U3863" s="88" t="s">
        <v>540</v>
      </c>
      <c r="V3863" s="88" t="s">
        <v>3325</v>
      </c>
      <c r="W3863" s="88" t="s">
        <v>3340</v>
      </c>
      <c r="X3863" s="89">
        <v>43832.464583333334</v>
      </c>
      <c r="Y3863" s="71">
        <v>43832</v>
      </c>
      <c r="Z3863" s="90">
        <v>0.46458333333333335</v>
      </c>
      <c r="AA3863" s="89">
        <v>43832.700694444444</v>
      </c>
      <c r="AB3863" s="71">
        <v>43832</v>
      </c>
      <c r="AC3863" s="91">
        <v>0.7006944444444444</v>
      </c>
      <c r="AD3863" s="92">
        <v>0</v>
      </c>
      <c r="AE3863" s="91">
        <v>0.23611111110949423</v>
      </c>
      <c r="AF3863" s="92">
        <v>5.6666666666278616</v>
      </c>
    </row>
    <row r="3864" spans="12:32" ht="12.75" customHeight="1" x14ac:dyDescent="0.3">
      <c r="L3864" s="86">
        <v>8</v>
      </c>
      <c r="M3864" s="87" t="s">
        <v>808</v>
      </c>
      <c r="N3864" s="86" t="s">
        <v>52</v>
      </c>
      <c r="O3864" s="87" t="s">
        <v>859</v>
      </c>
      <c r="P3864" s="87" t="s">
        <v>860</v>
      </c>
      <c r="Q3864" s="38"/>
      <c r="R3864" s="38"/>
      <c r="S3864" s="38"/>
      <c r="T3864" s="38"/>
      <c r="U3864" s="88" t="s">
        <v>540</v>
      </c>
      <c r="V3864" s="88" t="s">
        <v>3379</v>
      </c>
      <c r="W3864" s="88" t="s">
        <v>3391</v>
      </c>
      <c r="X3864" s="89">
        <v>43854.418055555558</v>
      </c>
      <c r="Y3864" s="71">
        <v>43854</v>
      </c>
      <c r="Z3864" s="90">
        <v>0.41805555555555557</v>
      </c>
      <c r="AA3864" s="89">
        <v>43854.724305555559</v>
      </c>
      <c r="AB3864" s="71">
        <v>43854</v>
      </c>
      <c r="AC3864" s="91">
        <v>0.72430555555555554</v>
      </c>
      <c r="AD3864" s="92">
        <v>0</v>
      </c>
      <c r="AE3864" s="91">
        <v>0.30625000000145519</v>
      </c>
      <c r="AF3864" s="92">
        <v>7.3500000000349246</v>
      </c>
    </row>
    <row r="3865" spans="12:32" ht="12.75" customHeight="1" x14ac:dyDescent="0.3">
      <c r="L3865" s="86">
        <v>8</v>
      </c>
      <c r="M3865" s="87" t="s">
        <v>808</v>
      </c>
      <c r="N3865" s="86" t="s">
        <v>52</v>
      </c>
      <c r="O3865" s="87" t="s">
        <v>859</v>
      </c>
      <c r="P3865" s="87" t="s">
        <v>860</v>
      </c>
      <c r="Q3865" s="38"/>
      <c r="R3865" s="38"/>
      <c r="S3865" s="38"/>
      <c r="T3865" s="38"/>
      <c r="U3865" s="88" t="s">
        <v>540</v>
      </c>
      <c r="V3865" s="88" t="s">
        <v>3379</v>
      </c>
      <c r="W3865" s="88" t="s">
        <v>3392</v>
      </c>
      <c r="X3865" s="89">
        <v>43839.432638888888</v>
      </c>
      <c r="Y3865" s="71">
        <v>43839</v>
      </c>
      <c r="Z3865" s="90">
        <v>0.43263888888888885</v>
      </c>
      <c r="AA3865" s="89">
        <v>43839.754166666666</v>
      </c>
      <c r="AB3865" s="71">
        <v>43839</v>
      </c>
      <c r="AC3865" s="91">
        <v>0.75416666666666665</v>
      </c>
      <c r="AD3865" s="92">
        <v>0</v>
      </c>
      <c r="AE3865" s="91">
        <v>0.32152777777810115</v>
      </c>
      <c r="AF3865" s="92">
        <v>7.7166666666744277</v>
      </c>
    </row>
    <row r="3866" spans="12:32" ht="12.75" customHeight="1" x14ac:dyDescent="0.3">
      <c r="L3866" s="86">
        <v>8</v>
      </c>
      <c r="M3866" s="87" t="s">
        <v>808</v>
      </c>
      <c r="N3866" s="86" t="s">
        <v>52</v>
      </c>
      <c r="O3866" s="87" t="s">
        <v>843</v>
      </c>
      <c r="P3866" s="87" t="s">
        <v>844</v>
      </c>
      <c r="Q3866" s="38"/>
      <c r="R3866" s="38"/>
      <c r="S3866" s="38"/>
      <c r="T3866" s="38"/>
      <c r="U3866" s="88" t="s">
        <v>540</v>
      </c>
      <c r="V3866" s="88" t="s">
        <v>3397</v>
      </c>
      <c r="W3866" s="88" t="s">
        <v>3418</v>
      </c>
      <c r="X3866" s="89">
        <v>43857.446527777778</v>
      </c>
      <c r="Y3866" s="71">
        <v>43857</v>
      </c>
      <c r="Z3866" s="90">
        <v>0.4465277777777778</v>
      </c>
      <c r="AA3866" s="89">
        <v>43858.88958333333</v>
      </c>
      <c r="AB3866" s="71">
        <v>43858</v>
      </c>
      <c r="AC3866" s="91">
        <v>0.88958333333333339</v>
      </c>
      <c r="AD3866" s="92">
        <v>0</v>
      </c>
      <c r="AE3866" s="91">
        <v>0.85972222222222228</v>
      </c>
      <c r="AF3866" s="92">
        <v>20.633333333333333</v>
      </c>
    </row>
    <row r="3867" spans="12:32" ht="12.75" customHeight="1" x14ac:dyDescent="0.3">
      <c r="L3867" s="86">
        <v>8</v>
      </c>
      <c r="M3867" s="87" t="s">
        <v>808</v>
      </c>
      <c r="N3867" s="86" t="s">
        <v>52</v>
      </c>
      <c r="O3867" s="87" t="s">
        <v>1713</v>
      </c>
      <c r="P3867" s="87" t="s">
        <v>1714</v>
      </c>
      <c r="Q3867" s="38"/>
      <c r="R3867" s="38"/>
      <c r="S3867" s="38"/>
      <c r="T3867" s="38"/>
      <c r="U3867" s="88" t="s">
        <v>540</v>
      </c>
      <c r="V3867" s="88" t="s">
        <v>3426</v>
      </c>
      <c r="W3867" s="88" t="s">
        <v>3434</v>
      </c>
      <c r="X3867" s="89">
        <v>43860.499305555553</v>
      </c>
      <c r="Y3867" s="71">
        <v>43860</v>
      </c>
      <c r="Z3867" s="90">
        <v>0.4993055555555555</v>
      </c>
      <c r="AA3867" s="89">
        <v>43860.695833333331</v>
      </c>
      <c r="AB3867" s="71">
        <v>43860</v>
      </c>
      <c r="AC3867" s="91">
        <v>0.6958333333333333</v>
      </c>
      <c r="AD3867" s="92">
        <v>0</v>
      </c>
      <c r="AE3867" s="91">
        <v>0.19652777777810115</v>
      </c>
      <c r="AF3867" s="92">
        <v>4.7166666666744277</v>
      </c>
    </row>
    <row r="3868" spans="12:32" ht="12.75" customHeight="1" x14ac:dyDescent="0.3">
      <c r="L3868" s="86">
        <v>8</v>
      </c>
      <c r="M3868" s="87" t="s">
        <v>808</v>
      </c>
      <c r="N3868" s="86" t="s">
        <v>52</v>
      </c>
      <c r="O3868" s="87" t="s">
        <v>1038</v>
      </c>
      <c r="P3868" s="87" t="s">
        <v>1039</v>
      </c>
      <c r="Q3868" s="38"/>
      <c r="R3868" s="38"/>
      <c r="S3868" s="38"/>
      <c r="T3868" s="38"/>
      <c r="U3868" s="88" t="s">
        <v>540</v>
      </c>
      <c r="V3868" s="88" t="s">
        <v>3451</v>
      </c>
      <c r="W3868" s="88" t="s">
        <v>3486</v>
      </c>
      <c r="X3868" s="89">
        <v>43845.597222222219</v>
      </c>
      <c r="Y3868" s="71">
        <v>43845</v>
      </c>
      <c r="Z3868" s="90">
        <v>0.59722222222222221</v>
      </c>
      <c r="AA3868" s="89">
        <v>43845.694444444445</v>
      </c>
      <c r="AB3868" s="71">
        <v>43845</v>
      </c>
      <c r="AC3868" s="91">
        <v>0.69444444444444442</v>
      </c>
      <c r="AD3868" s="92">
        <v>0</v>
      </c>
      <c r="AE3868" s="91">
        <v>9.7222222226264421E-2</v>
      </c>
      <c r="AF3868" s="92">
        <v>2.3333333334303461</v>
      </c>
    </row>
    <row r="3869" spans="12:32" ht="12.75" customHeight="1" x14ac:dyDescent="0.3">
      <c r="L3869" s="86">
        <v>8</v>
      </c>
      <c r="M3869" s="87" t="s">
        <v>808</v>
      </c>
      <c r="N3869" s="86" t="s">
        <v>52</v>
      </c>
      <c r="O3869" s="87" t="s">
        <v>1038</v>
      </c>
      <c r="P3869" s="87" t="s">
        <v>1039</v>
      </c>
      <c r="Q3869" s="38"/>
      <c r="R3869" s="38"/>
      <c r="S3869" s="38"/>
      <c r="T3869" s="38"/>
      <c r="U3869" s="88" t="s">
        <v>540</v>
      </c>
      <c r="V3869" s="88" t="s">
        <v>3451</v>
      </c>
      <c r="W3869" s="88" t="s">
        <v>3487</v>
      </c>
      <c r="X3869" s="89">
        <v>43852.614583333336</v>
      </c>
      <c r="Y3869" s="71">
        <v>43852</v>
      </c>
      <c r="Z3869" s="90">
        <v>0.61458333333333337</v>
      </c>
      <c r="AA3869" s="89">
        <v>43852.75</v>
      </c>
      <c r="AB3869" s="71">
        <v>43852</v>
      </c>
      <c r="AC3869" s="91">
        <v>0.75</v>
      </c>
      <c r="AD3869" s="92">
        <v>0</v>
      </c>
      <c r="AE3869" s="91">
        <v>0.13541666666424135</v>
      </c>
      <c r="AF3869" s="92">
        <v>3.2499999999417923</v>
      </c>
    </row>
    <row r="3870" spans="12:32" ht="12.75" customHeight="1" x14ac:dyDescent="0.3">
      <c r="L3870" s="86">
        <v>8</v>
      </c>
      <c r="M3870" s="87" t="s">
        <v>808</v>
      </c>
      <c r="N3870" s="86" t="s">
        <v>52</v>
      </c>
      <c r="O3870" s="87" t="s">
        <v>1038</v>
      </c>
      <c r="P3870" s="87" t="s">
        <v>1039</v>
      </c>
      <c r="Q3870" s="38"/>
      <c r="R3870" s="38"/>
      <c r="S3870" s="38"/>
      <c r="T3870" s="38"/>
      <c r="U3870" s="88" t="s">
        <v>540</v>
      </c>
      <c r="V3870" s="88" t="s">
        <v>3451</v>
      </c>
      <c r="W3870" s="88" t="s">
        <v>3488</v>
      </c>
      <c r="X3870" s="89">
        <v>43843.629166666666</v>
      </c>
      <c r="Y3870" s="71">
        <v>43843</v>
      </c>
      <c r="Z3870" s="90">
        <v>0.62916666666666665</v>
      </c>
      <c r="AA3870" s="89">
        <v>43843.742361111108</v>
      </c>
      <c r="AB3870" s="71">
        <v>43843</v>
      </c>
      <c r="AC3870" s="91">
        <v>0.74236111111111114</v>
      </c>
      <c r="AD3870" s="92">
        <v>0</v>
      </c>
      <c r="AE3870" s="91">
        <v>0.1131944444423425</v>
      </c>
      <c r="AF3870" s="92">
        <v>2.71666666661622</v>
      </c>
    </row>
    <row r="3871" spans="12:32" ht="12.75" customHeight="1" x14ac:dyDescent="0.3">
      <c r="L3871" s="86">
        <v>8</v>
      </c>
      <c r="M3871" s="87" t="s">
        <v>808</v>
      </c>
      <c r="N3871" s="86" t="s">
        <v>52</v>
      </c>
      <c r="O3871" s="87" t="s">
        <v>1038</v>
      </c>
      <c r="P3871" s="87" t="s">
        <v>1039</v>
      </c>
      <c r="Q3871" s="38"/>
      <c r="R3871" s="38"/>
      <c r="S3871" s="38"/>
      <c r="T3871" s="38"/>
      <c r="U3871" s="88" t="s">
        <v>540</v>
      </c>
      <c r="V3871" s="88" t="s">
        <v>3451</v>
      </c>
      <c r="W3871" s="88" t="s">
        <v>3489</v>
      </c>
      <c r="X3871" s="89">
        <v>43861.416666666664</v>
      </c>
      <c r="Y3871" s="71">
        <v>43861</v>
      </c>
      <c r="Z3871" s="90">
        <v>0.41666666666666669</v>
      </c>
      <c r="AA3871" s="89">
        <v>43861.5</v>
      </c>
      <c r="AB3871" s="71">
        <v>43861</v>
      </c>
      <c r="AC3871" s="91">
        <v>1.5</v>
      </c>
      <c r="AD3871" s="92">
        <v>0</v>
      </c>
      <c r="AE3871" s="91">
        <v>8.3333333335758653E-2</v>
      </c>
      <c r="AF3871" s="92">
        <v>2.0000000000582077</v>
      </c>
    </row>
    <row r="3872" spans="12:32" ht="12.75" customHeight="1" x14ac:dyDescent="0.3">
      <c r="L3872" s="86">
        <v>8</v>
      </c>
      <c r="M3872" s="87" t="s">
        <v>808</v>
      </c>
      <c r="N3872" s="86" t="s">
        <v>52</v>
      </c>
      <c r="O3872" s="87" t="s">
        <v>1038</v>
      </c>
      <c r="P3872" s="87" t="s">
        <v>1039</v>
      </c>
      <c r="Q3872" s="38"/>
      <c r="R3872" s="38"/>
      <c r="S3872" s="38"/>
      <c r="T3872" s="38"/>
      <c r="U3872" s="88" t="s">
        <v>540</v>
      </c>
      <c r="V3872" s="88" t="s">
        <v>3451</v>
      </c>
      <c r="W3872" s="88" t="s">
        <v>3490</v>
      </c>
      <c r="X3872" s="89">
        <v>43836.509722222225</v>
      </c>
      <c r="Y3872" s="71">
        <v>43836</v>
      </c>
      <c r="Z3872" s="90">
        <v>0.50972222222222219</v>
      </c>
      <c r="AA3872" s="89">
        <v>43836.611111111109</v>
      </c>
      <c r="AB3872" s="71">
        <v>43836</v>
      </c>
      <c r="AC3872" s="91">
        <v>0.61111111111111116</v>
      </c>
      <c r="AD3872" s="92">
        <v>0</v>
      </c>
      <c r="AE3872" s="91">
        <v>0.101388888884685</v>
      </c>
      <c r="AF3872" s="92">
        <v>2.4333333332324401</v>
      </c>
    </row>
    <row r="3873" spans="12:32" ht="12.75" customHeight="1" x14ac:dyDescent="0.3">
      <c r="L3873" s="86">
        <v>8</v>
      </c>
      <c r="M3873" s="87" t="s">
        <v>808</v>
      </c>
      <c r="N3873" s="86" t="s">
        <v>52</v>
      </c>
      <c r="O3873" s="87" t="s">
        <v>1038</v>
      </c>
      <c r="P3873" s="87" t="s">
        <v>1039</v>
      </c>
      <c r="Q3873" s="38"/>
      <c r="R3873" s="38"/>
      <c r="S3873" s="38"/>
      <c r="T3873" s="38"/>
      <c r="U3873" s="88" t="s">
        <v>540</v>
      </c>
      <c r="V3873" s="88" t="s">
        <v>3451</v>
      </c>
      <c r="W3873" s="88" t="s">
        <v>3491</v>
      </c>
      <c r="X3873" s="89">
        <v>43859.519444444442</v>
      </c>
      <c r="Y3873" s="71">
        <v>43859</v>
      </c>
      <c r="Z3873" s="90">
        <v>0.51944444444444449</v>
      </c>
      <c r="AA3873" s="89">
        <v>43859.623611111114</v>
      </c>
      <c r="AB3873" s="71">
        <v>43859</v>
      </c>
      <c r="AC3873" s="91">
        <v>0.62361111111111112</v>
      </c>
      <c r="AD3873" s="92">
        <v>0</v>
      </c>
      <c r="AE3873" s="91">
        <v>0.10416666667151731</v>
      </c>
      <c r="AF3873" s="92">
        <v>2.5000000001164153</v>
      </c>
    </row>
    <row r="3874" spans="12:32" ht="12.75" customHeight="1" x14ac:dyDescent="0.3">
      <c r="L3874" s="86">
        <v>8</v>
      </c>
      <c r="M3874" s="87" t="s">
        <v>808</v>
      </c>
      <c r="N3874" s="86" t="s">
        <v>52</v>
      </c>
      <c r="O3874" s="87" t="s">
        <v>1038</v>
      </c>
      <c r="P3874" s="87" t="s">
        <v>1039</v>
      </c>
      <c r="Q3874" s="38"/>
      <c r="R3874" s="38"/>
      <c r="S3874" s="38"/>
      <c r="T3874" s="38"/>
      <c r="U3874" s="88" t="s">
        <v>540</v>
      </c>
      <c r="V3874" s="88" t="s">
        <v>3451</v>
      </c>
      <c r="W3874" s="88" t="s">
        <v>3492</v>
      </c>
      <c r="X3874" s="89">
        <v>43844.521527777775</v>
      </c>
      <c r="Y3874" s="71">
        <v>43844</v>
      </c>
      <c r="Z3874" s="90">
        <v>0.52152777777777781</v>
      </c>
      <c r="AA3874" s="89">
        <v>43844.693749999999</v>
      </c>
      <c r="AB3874" s="71">
        <v>43844</v>
      </c>
      <c r="AC3874" s="91">
        <v>0.69374999999999998</v>
      </c>
      <c r="AD3874" s="92">
        <v>0</v>
      </c>
      <c r="AE3874" s="91">
        <v>0.17222222222335404</v>
      </c>
      <c r="AF3874" s="92">
        <v>4.1333333333604969</v>
      </c>
    </row>
    <row r="3875" spans="12:32" ht="12.75" customHeight="1" x14ac:dyDescent="0.3">
      <c r="L3875" s="86">
        <v>8</v>
      </c>
      <c r="M3875" s="87" t="s">
        <v>808</v>
      </c>
      <c r="N3875" s="86" t="s">
        <v>52</v>
      </c>
      <c r="O3875" s="87" t="s">
        <v>828</v>
      </c>
      <c r="P3875" s="87" t="s">
        <v>829</v>
      </c>
      <c r="Q3875" s="38"/>
      <c r="R3875" s="38"/>
      <c r="S3875" s="38"/>
      <c r="T3875" s="38"/>
      <c r="U3875" s="88" t="s">
        <v>540</v>
      </c>
      <c r="V3875" s="88" t="s">
        <v>3496</v>
      </c>
      <c r="W3875" s="88" t="s">
        <v>3550</v>
      </c>
      <c r="X3875" s="89">
        <v>43859.585416666669</v>
      </c>
      <c r="Y3875" s="71">
        <v>43859</v>
      </c>
      <c r="Z3875" s="90">
        <v>0.5854166666666667</v>
      </c>
      <c r="AA3875" s="89">
        <v>43859.765972222223</v>
      </c>
      <c r="AB3875" s="71">
        <v>43859</v>
      </c>
      <c r="AC3875" s="91">
        <v>0.76597222222222228</v>
      </c>
      <c r="AD3875" s="92">
        <v>0</v>
      </c>
      <c r="AE3875" s="91">
        <v>0.18055555555474712</v>
      </c>
      <c r="AF3875" s="92">
        <v>4.3333333333139308</v>
      </c>
    </row>
    <row r="3876" spans="12:32" ht="12.75" customHeight="1" x14ac:dyDescent="0.3">
      <c r="L3876" s="86">
        <v>8</v>
      </c>
      <c r="M3876" s="87" t="s">
        <v>808</v>
      </c>
      <c r="N3876" s="86" t="s">
        <v>52</v>
      </c>
      <c r="O3876" s="87" t="s">
        <v>828</v>
      </c>
      <c r="P3876" s="87" t="s">
        <v>829</v>
      </c>
      <c r="Q3876" s="38"/>
      <c r="R3876" s="38"/>
      <c r="S3876" s="38"/>
      <c r="T3876" s="38"/>
      <c r="U3876" s="88" t="s">
        <v>540</v>
      </c>
      <c r="V3876" s="88" t="s">
        <v>3496</v>
      </c>
      <c r="W3876" s="88" t="s">
        <v>3551</v>
      </c>
      <c r="X3876" s="89">
        <v>43838.625</v>
      </c>
      <c r="Y3876" s="71">
        <v>43838</v>
      </c>
      <c r="Z3876" s="90">
        <v>0.625</v>
      </c>
      <c r="AA3876" s="89">
        <v>43838.770833333336</v>
      </c>
      <c r="AB3876" s="71">
        <v>43838</v>
      </c>
      <c r="AC3876" s="91">
        <v>0.77083333333333326</v>
      </c>
      <c r="AD3876" s="92">
        <v>0</v>
      </c>
      <c r="AE3876" s="91">
        <v>0.14583333333575865</v>
      </c>
      <c r="AF3876" s="92">
        <v>3.5000000000582077</v>
      </c>
    </row>
    <row r="3877" spans="12:32" ht="12.75" customHeight="1" x14ac:dyDescent="0.3">
      <c r="L3877" s="86">
        <v>8</v>
      </c>
      <c r="M3877" s="87" t="s">
        <v>808</v>
      </c>
      <c r="N3877" s="86" t="s">
        <v>52</v>
      </c>
      <c r="O3877" s="87" t="s">
        <v>828</v>
      </c>
      <c r="P3877" s="87" t="s">
        <v>829</v>
      </c>
      <c r="Q3877" s="38"/>
      <c r="R3877" s="38"/>
      <c r="S3877" s="38"/>
      <c r="T3877" s="38"/>
      <c r="U3877" s="88" t="s">
        <v>540</v>
      </c>
      <c r="V3877" s="88" t="s">
        <v>3496</v>
      </c>
      <c r="W3877" s="88" t="s">
        <v>3552</v>
      </c>
      <c r="X3877" s="89">
        <v>43845.658333333333</v>
      </c>
      <c r="Y3877" s="71">
        <v>43845</v>
      </c>
      <c r="Z3877" s="90">
        <v>0.65833333333333333</v>
      </c>
      <c r="AA3877" s="89">
        <v>43845.734722222223</v>
      </c>
      <c r="AB3877" s="71">
        <v>43845</v>
      </c>
      <c r="AC3877" s="91">
        <v>0.73472222222222217</v>
      </c>
      <c r="AD3877" s="92">
        <v>0</v>
      </c>
      <c r="AE3877" s="91">
        <v>7.6388888890505768E-2</v>
      </c>
      <c r="AF3877" s="92">
        <v>1.8333333333721384</v>
      </c>
    </row>
    <row r="3878" spans="12:32" ht="12.75" customHeight="1" x14ac:dyDescent="0.3">
      <c r="L3878" s="86">
        <v>8</v>
      </c>
      <c r="M3878" s="87" t="s">
        <v>808</v>
      </c>
      <c r="N3878" s="86" t="s">
        <v>52</v>
      </c>
      <c r="O3878" s="87" t="s">
        <v>828</v>
      </c>
      <c r="P3878" s="87" t="s">
        <v>829</v>
      </c>
      <c r="Q3878" s="38"/>
      <c r="R3878" s="38"/>
      <c r="S3878" s="38"/>
      <c r="T3878" s="38"/>
      <c r="U3878" s="88" t="s">
        <v>540</v>
      </c>
      <c r="V3878" s="88" t="s">
        <v>3496</v>
      </c>
      <c r="W3878" s="88" t="s">
        <v>3553</v>
      </c>
      <c r="X3878" s="89">
        <v>43858.665972222225</v>
      </c>
      <c r="Y3878" s="71">
        <v>43858</v>
      </c>
      <c r="Z3878" s="90">
        <v>0.66597222222222219</v>
      </c>
      <c r="AA3878" s="89">
        <v>43858.745138888888</v>
      </c>
      <c r="AB3878" s="71">
        <v>43858</v>
      </c>
      <c r="AC3878" s="91">
        <v>0.74513888888888891</v>
      </c>
      <c r="AD3878" s="92">
        <v>0</v>
      </c>
      <c r="AE3878" s="91">
        <v>7.9166666662786156E-2</v>
      </c>
      <c r="AF3878" s="92">
        <v>1.8999999999068677</v>
      </c>
    </row>
    <row r="3879" spans="12:32" ht="12.75" customHeight="1" x14ac:dyDescent="0.3">
      <c r="L3879" s="86">
        <v>8</v>
      </c>
      <c r="M3879" s="87" t="s">
        <v>808</v>
      </c>
      <c r="N3879" s="86" t="s">
        <v>52</v>
      </c>
      <c r="O3879" s="87" t="s">
        <v>828</v>
      </c>
      <c r="P3879" s="87" t="s">
        <v>829</v>
      </c>
      <c r="Q3879" s="38"/>
      <c r="R3879" s="38"/>
      <c r="S3879" s="38"/>
      <c r="T3879" s="38"/>
      <c r="U3879" s="88" t="s">
        <v>540</v>
      </c>
      <c r="V3879" s="88" t="s">
        <v>3496</v>
      </c>
      <c r="W3879" s="88" t="s">
        <v>3554</v>
      </c>
      <c r="X3879" s="89">
        <v>43837.4375</v>
      </c>
      <c r="Y3879" s="71">
        <v>43837</v>
      </c>
      <c r="Z3879" s="90">
        <v>0.4375</v>
      </c>
      <c r="AA3879" s="89">
        <v>43837.754166666666</v>
      </c>
      <c r="AB3879" s="71">
        <v>43837</v>
      </c>
      <c r="AC3879" s="91">
        <v>0.75416666666666665</v>
      </c>
      <c r="AD3879" s="92">
        <v>0</v>
      </c>
      <c r="AE3879" s="91">
        <v>0.31666666666569654</v>
      </c>
      <c r="AF3879" s="92">
        <v>7.5999999999767169</v>
      </c>
    </row>
    <row r="3880" spans="12:32" ht="12.75" customHeight="1" x14ac:dyDescent="0.3">
      <c r="L3880" s="86">
        <v>8</v>
      </c>
      <c r="M3880" s="87" t="s">
        <v>808</v>
      </c>
      <c r="N3880" s="86" t="s">
        <v>52</v>
      </c>
      <c r="O3880" s="87" t="s">
        <v>828</v>
      </c>
      <c r="P3880" s="87" t="s">
        <v>829</v>
      </c>
      <c r="Q3880" s="38"/>
      <c r="R3880" s="38"/>
      <c r="S3880" s="38"/>
      <c r="T3880" s="38"/>
      <c r="U3880" s="88" t="s">
        <v>540</v>
      </c>
      <c r="V3880" s="88" t="s">
        <v>3496</v>
      </c>
      <c r="W3880" s="88" t="s">
        <v>3555</v>
      </c>
      <c r="X3880" s="89">
        <v>43844.443055555559</v>
      </c>
      <c r="Y3880" s="71">
        <v>43844</v>
      </c>
      <c r="Z3880" s="90">
        <v>0.44305555555555554</v>
      </c>
      <c r="AA3880" s="89">
        <v>43844.790277777778</v>
      </c>
      <c r="AB3880" s="71">
        <v>43844</v>
      </c>
      <c r="AC3880" s="91">
        <v>0.79027777777777786</v>
      </c>
      <c r="AD3880" s="92">
        <v>0</v>
      </c>
      <c r="AE3880" s="91">
        <v>0.34722222221898846</v>
      </c>
      <c r="AF3880" s="92">
        <v>8.3333333332557231</v>
      </c>
    </row>
    <row r="3881" spans="12:32" ht="12.75" customHeight="1" x14ac:dyDescent="0.3">
      <c r="L3881" s="86">
        <v>8</v>
      </c>
      <c r="M3881" s="87" t="s">
        <v>808</v>
      </c>
      <c r="N3881" s="86" t="s">
        <v>52</v>
      </c>
      <c r="O3881" s="87" t="s">
        <v>828</v>
      </c>
      <c r="P3881" s="87" t="s">
        <v>829</v>
      </c>
      <c r="Q3881" s="38"/>
      <c r="R3881" s="38"/>
      <c r="S3881" s="38"/>
      <c r="T3881" s="38"/>
      <c r="U3881" s="88" t="s">
        <v>540</v>
      </c>
      <c r="V3881" s="88" t="s">
        <v>3496</v>
      </c>
      <c r="W3881" s="88" t="s">
        <v>3556</v>
      </c>
      <c r="X3881" s="89">
        <v>43861.443055555559</v>
      </c>
      <c r="Y3881" s="71">
        <v>43861</v>
      </c>
      <c r="Z3881" s="90">
        <v>0.44305555555555554</v>
      </c>
      <c r="AA3881" s="89">
        <v>43861.682638888888</v>
      </c>
      <c r="AB3881" s="71">
        <v>43861</v>
      </c>
      <c r="AC3881" s="91">
        <v>0.68263888888888891</v>
      </c>
      <c r="AD3881" s="92">
        <v>0</v>
      </c>
      <c r="AE3881" s="91">
        <v>0.23958333332848269</v>
      </c>
      <c r="AF3881" s="92">
        <v>5.7499999998835847</v>
      </c>
    </row>
    <row r="3882" spans="12:32" ht="12.75" customHeight="1" x14ac:dyDescent="0.3">
      <c r="L3882" s="86">
        <v>8</v>
      </c>
      <c r="M3882" s="87" t="s">
        <v>808</v>
      </c>
      <c r="N3882" s="86" t="s">
        <v>52</v>
      </c>
      <c r="O3882" s="87" t="s">
        <v>828</v>
      </c>
      <c r="P3882" s="87" t="s">
        <v>829</v>
      </c>
      <c r="Q3882" s="38"/>
      <c r="R3882" s="38"/>
      <c r="S3882" s="38"/>
      <c r="T3882" s="38"/>
      <c r="U3882" s="88" t="s">
        <v>540</v>
      </c>
      <c r="V3882" s="88" t="s">
        <v>3496</v>
      </c>
      <c r="W3882" s="88" t="s">
        <v>3557</v>
      </c>
      <c r="X3882" s="89">
        <v>43840.463888888888</v>
      </c>
      <c r="Y3882" s="71">
        <v>43840</v>
      </c>
      <c r="Z3882" s="90">
        <v>0.46388888888888885</v>
      </c>
      <c r="AA3882" s="89">
        <v>43840.753472222219</v>
      </c>
      <c r="AB3882" s="71">
        <v>43840</v>
      </c>
      <c r="AC3882" s="91">
        <v>0.75347222222222221</v>
      </c>
      <c r="AD3882" s="92">
        <v>0</v>
      </c>
      <c r="AE3882" s="91">
        <v>0.28958333333139308</v>
      </c>
      <c r="AF3882" s="92">
        <v>6.9499999999534339</v>
      </c>
    </row>
    <row r="3883" spans="12:32" ht="12.75" customHeight="1" x14ac:dyDescent="0.3">
      <c r="L3883" s="86">
        <v>8</v>
      </c>
      <c r="M3883" s="87" t="s">
        <v>808</v>
      </c>
      <c r="N3883" s="86" t="s">
        <v>52</v>
      </c>
      <c r="O3883" s="87" t="s">
        <v>828</v>
      </c>
      <c r="P3883" s="87" t="s">
        <v>829</v>
      </c>
      <c r="Q3883" s="38"/>
      <c r="R3883" s="38"/>
      <c r="S3883" s="38"/>
      <c r="T3883" s="38"/>
      <c r="U3883" s="88" t="s">
        <v>540</v>
      </c>
      <c r="V3883" s="88" t="s">
        <v>3496</v>
      </c>
      <c r="W3883" s="88" t="s">
        <v>3558</v>
      </c>
      <c r="X3883" s="89">
        <v>43851.491666666669</v>
      </c>
      <c r="Y3883" s="71">
        <v>43851</v>
      </c>
      <c r="Z3883" s="90">
        <v>0.4916666666666667</v>
      </c>
      <c r="AA3883" s="89">
        <v>43851.574999999997</v>
      </c>
      <c r="AB3883" s="71">
        <v>43851</v>
      </c>
      <c r="AC3883" s="91">
        <v>0.57499999999999996</v>
      </c>
      <c r="AD3883" s="92">
        <v>0</v>
      </c>
      <c r="AE3883" s="91">
        <v>8.3333333328482695E-2</v>
      </c>
      <c r="AF3883" s="92">
        <v>1.9999999998835847</v>
      </c>
    </row>
    <row r="3884" spans="12:32" ht="12.75" customHeight="1" x14ac:dyDescent="0.3">
      <c r="L3884" s="86">
        <v>8</v>
      </c>
      <c r="M3884" s="87" t="s">
        <v>808</v>
      </c>
      <c r="N3884" s="86" t="s">
        <v>52</v>
      </c>
      <c r="O3884" s="87" t="s">
        <v>828</v>
      </c>
      <c r="P3884" s="87" t="s">
        <v>829</v>
      </c>
      <c r="Q3884" s="38"/>
      <c r="R3884" s="38"/>
      <c r="S3884" s="38"/>
      <c r="T3884" s="38"/>
      <c r="U3884" s="88" t="s">
        <v>540</v>
      </c>
      <c r="V3884" s="88" t="s">
        <v>3496</v>
      </c>
      <c r="W3884" s="88" t="s">
        <v>3559</v>
      </c>
      <c r="X3884" s="89">
        <v>43847.511805555558</v>
      </c>
      <c r="Y3884" s="71">
        <v>43847</v>
      </c>
      <c r="Z3884" s="90">
        <v>0.51180555555555551</v>
      </c>
      <c r="AA3884" s="89">
        <v>43847.763194444444</v>
      </c>
      <c r="AB3884" s="71">
        <v>43847</v>
      </c>
      <c r="AC3884" s="91">
        <v>0.76319444444444451</v>
      </c>
      <c r="AD3884" s="92">
        <v>0</v>
      </c>
      <c r="AE3884" s="91">
        <v>0.25138888888614019</v>
      </c>
      <c r="AF3884" s="92">
        <v>6.0333333332673647</v>
      </c>
    </row>
    <row r="3885" spans="12:32" ht="12.75" customHeight="1" x14ac:dyDescent="0.3">
      <c r="L3885" s="86">
        <v>8</v>
      </c>
      <c r="M3885" s="87" t="s">
        <v>808</v>
      </c>
      <c r="N3885" s="86" t="s">
        <v>52</v>
      </c>
      <c r="O3885" s="87" t="s">
        <v>984</v>
      </c>
      <c r="P3885" s="87" t="s">
        <v>985</v>
      </c>
      <c r="Q3885" s="38"/>
      <c r="R3885" s="38"/>
      <c r="S3885" s="38"/>
      <c r="T3885" s="38"/>
      <c r="U3885" s="88" t="s">
        <v>540</v>
      </c>
      <c r="V3885" s="88" t="s">
        <v>3578</v>
      </c>
      <c r="W3885" s="88" t="s">
        <v>3591</v>
      </c>
      <c r="X3885" s="89">
        <v>43839.434027777781</v>
      </c>
      <c r="Y3885" s="71">
        <v>43839</v>
      </c>
      <c r="Z3885" s="90">
        <v>0.43402777777777773</v>
      </c>
      <c r="AA3885" s="89">
        <v>43839.517361111109</v>
      </c>
      <c r="AB3885" s="71">
        <v>43839</v>
      </c>
      <c r="AC3885" s="91">
        <v>1.5173611111111112</v>
      </c>
      <c r="AD3885" s="92">
        <v>0</v>
      </c>
      <c r="AE3885" s="91">
        <v>8.3333333328482695E-2</v>
      </c>
      <c r="AF3885" s="92">
        <v>1.9999999998835847</v>
      </c>
    </row>
    <row r="3886" spans="12:32" ht="12.75" customHeight="1" x14ac:dyDescent="0.3">
      <c r="L3886" s="86">
        <v>8</v>
      </c>
      <c r="M3886" s="87" t="s">
        <v>808</v>
      </c>
      <c r="N3886" s="86" t="s">
        <v>52</v>
      </c>
      <c r="O3886" s="87" t="s">
        <v>984</v>
      </c>
      <c r="P3886" s="87" t="s">
        <v>985</v>
      </c>
      <c r="Q3886" s="38"/>
      <c r="R3886" s="38"/>
      <c r="S3886" s="38"/>
      <c r="T3886" s="38"/>
      <c r="U3886" s="88" t="s">
        <v>540</v>
      </c>
      <c r="V3886" s="88" t="s">
        <v>3578</v>
      </c>
      <c r="W3886" s="88" t="s">
        <v>3592</v>
      </c>
      <c r="X3886" s="89">
        <v>43836.468055555553</v>
      </c>
      <c r="Y3886" s="71">
        <v>43836</v>
      </c>
      <c r="Z3886" s="90">
        <v>0.4680555555555555</v>
      </c>
      <c r="AA3886" s="89">
        <v>43836.586111111108</v>
      </c>
      <c r="AB3886" s="71">
        <v>43836</v>
      </c>
      <c r="AC3886" s="91">
        <v>0.58611111111111114</v>
      </c>
      <c r="AD3886" s="92">
        <v>0</v>
      </c>
      <c r="AE3886" s="91">
        <v>0.11805555555474712</v>
      </c>
      <c r="AF3886" s="92">
        <v>2.8333333333139308</v>
      </c>
    </row>
    <row r="3887" spans="12:32" ht="12.75" customHeight="1" x14ac:dyDescent="0.3">
      <c r="L3887" s="86">
        <v>8</v>
      </c>
      <c r="M3887" s="87" t="s">
        <v>808</v>
      </c>
      <c r="N3887" s="86" t="s">
        <v>52</v>
      </c>
      <c r="O3887" s="87" t="s">
        <v>910</v>
      </c>
      <c r="P3887" s="87" t="s">
        <v>911</v>
      </c>
      <c r="Q3887" s="38"/>
      <c r="R3887" s="38"/>
      <c r="S3887" s="38"/>
      <c r="T3887" s="38"/>
      <c r="U3887" s="88" t="s">
        <v>540</v>
      </c>
      <c r="V3887" s="88" t="s">
        <v>3667</v>
      </c>
      <c r="W3887" s="88" t="s">
        <v>3671</v>
      </c>
      <c r="X3887" s="89">
        <v>43860.526388888888</v>
      </c>
      <c r="Y3887" s="71">
        <v>43860</v>
      </c>
      <c r="Z3887" s="90">
        <v>0.52638888888888891</v>
      </c>
      <c r="AA3887" s="89">
        <v>43860.620833333334</v>
      </c>
      <c r="AB3887" s="71">
        <v>43860</v>
      </c>
      <c r="AC3887" s="91">
        <v>0.62083333333333335</v>
      </c>
      <c r="AD3887" s="92">
        <v>0</v>
      </c>
      <c r="AE3887" s="91">
        <v>9.4444444446708076E-2</v>
      </c>
      <c r="AF3887" s="92">
        <v>2.2666666667209938</v>
      </c>
    </row>
    <row r="3888" spans="12:32" ht="12.75" customHeight="1" x14ac:dyDescent="0.3">
      <c r="L3888" s="86">
        <v>8</v>
      </c>
      <c r="M3888" s="87" t="s">
        <v>808</v>
      </c>
      <c r="N3888" s="86" t="s">
        <v>52</v>
      </c>
      <c r="O3888" s="87" t="s">
        <v>809</v>
      </c>
      <c r="P3888" s="38"/>
      <c r="Q3888" s="87" t="s">
        <v>810</v>
      </c>
      <c r="R3888" s="38"/>
      <c r="S3888" s="38"/>
      <c r="T3888" s="38"/>
      <c r="U3888" s="88" t="s">
        <v>540</v>
      </c>
      <c r="V3888" s="88" t="s">
        <v>3673</v>
      </c>
      <c r="W3888" s="88" t="s">
        <v>3683</v>
      </c>
      <c r="X3888" s="89">
        <v>43836.490277777775</v>
      </c>
      <c r="Y3888" s="71">
        <v>43836</v>
      </c>
      <c r="Z3888" s="90">
        <v>0.49027777777777781</v>
      </c>
      <c r="AA3888" s="89">
        <v>43836.629861111112</v>
      </c>
      <c r="AB3888" s="71">
        <v>43836</v>
      </c>
      <c r="AC3888" s="91">
        <v>0.62986111111111109</v>
      </c>
      <c r="AD3888" s="92">
        <v>0</v>
      </c>
      <c r="AE3888" s="91">
        <v>0.13958333333721384</v>
      </c>
      <c r="AF3888" s="92">
        <v>3.3500000000931323</v>
      </c>
    </row>
    <row r="3889" spans="12:32" ht="12.75" customHeight="1" x14ac:dyDescent="0.3">
      <c r="L3889" s="86">
        <v>8</v>
      </c>
      <c r="M3889" s="87" t="s">
        <v>808</v>
      </c>
      <c r="N3889" s="86" t="s">
        <v>52</v>
      </c>
      <c r="O3889" s="87" t="s">
        <v>809</v>
      </c>
      <c r="P3889" s="38"/>
      <c r="Q3889" s="87" t="s">
        <v>810</v>
      </c>
      <c r="R3889" s="38"/>
      <c r="S3889" s="38"/>
      <c r="T3889" s="38"/>
      <c r="U3889" s="88" t="s">
        <v>540</v>
      </c>
      <c r="V3889" s="88" t="s">
        <v>3673</v>
      </c>
      <c r="W3889" s="88" t="s">
        <v>3684</v>
      </c>
      <c r="X3889" s="89">
        <v>43852.511111111111</v>
      </c>
      <c r="Y3889" s="71">
        <v>43852</v>
      </c>
      <c r="Z3889" s="90">
        <v>0.51111111111111118</v>
      </c>
      <c r="AA3889" s="89">
        <v>43852.711805555555</v>
      </c>
      <c r="AB3889" s="71">
        <v>43852</v>
      </c>
      <c r="AC3889" s="91">
        <v>0.71180555555555558</v>
      </c>
      <c r="AD3889" s="92">
        <v>0</v>
      </c>
      <c r="AE3889" s="91">
        <v>0.20069444444379769</v>
      </c>
      <c r="AF3889" s="92">
        <v>4.8166666666511446</v>
      </c>
    </row>
    <row r="3890" spans="12:32" ht="12.75" customHeight="1" x14ac:dyDescent="0.3">
      <c r="L3890" s="86">
        <v>8</v>
      </c>
      <c r="M3890" s="87" t="s">
        <v>808</v>
      </c>
      <c r="N3890" s="86" t="s">
        <v>52</v>
      </c>
      <c r="O3890" s="87" t="s">
        <v>843</v>
      </c>
      <c r="P3890" s="87" t="s">
        <v>844</v>
      </c>
      <c r="Q3890" s="38"/>
      <c r="R3890" s="38"/>
      <c r="S3890" s="38"/>
      <c r="T3890" s="38"/>
      <c r="U3890" s="88" t="s">
        <v>540</v>
      </c>
      <c r="V3890" s="88" t="s">
        <v>3686</v>
      </c>
      <c r="W3890" s="88" t="s">
        <v>3695</v>
      </c>
      <c r="X3890" s="89">
        <v>43838.59652777778</v>
      </c>
      <c r="Y3890" s="71">
        <v>43838</v>
      </c>
      <c r="Z3890" s="90">
        <v>0.59652777777777777</v>
      </c>
      <c r="AA3890" s="89">
        <v>43838.796527777777</v>
      </c>
      <c r="AB3890" s="71">
        <v>43838</v>
      </c>
      <c r="AC3890" s="91">
        <v>0.79652777777777772</v>
      </c>
      <c r="AD3890" s="92">
        <v>0</v>
      </c>
      <c r="AE3890" s="91">
        <v>0.19999999999708962</v>
      </c>
      <c r="AF3890" s="92">
        <v>4.7999999999301508</v>
      </c>
    </row>
    <row r="3891" spans="12:32" ht="12.75" customHeight="1" x14ac:dyDescent="0.3">
      <c r="L3891" s="86">
        <v>8</v>
      </c>
      <c r="M3891" s="87" t="s">
        <v>808</v>
      </c>
      <c r="N3891" s="86" t="s">
        <v>52</v>
      </c>
      <c r="O3891" s="87" t="s">
        <v>843</v>
      </c>
      <c r="P3891" s="87" t="s">
        <v>844</v>
      </c>
      <c r="Q3891" s="38"/>
      <c r="R3891" s="38"/>
      <c r="S3891" s="38"/>
      <c r="T3891" s="38"/>
      <c r="U3891" s="88" t="s">
        <v>540</v>
      </c>
      <c r="V3891" s="88" t="s">
        <v>3686</v>
      </c>
      <c r="W3891" s="88" t="s">
        <v>3696</v>
      </c>
      <c r="X3891" s="89">
        <v>43847.484027777777</v>
      </c>
      <c r="Y3891" s="71">
        <v>43847</v>
      </c>
      <c r="Z3891" s="90">
        <v>0.48402777777777778</v>
      </c>
      <c r="AA3891" s="89">
        <v>43851.521527777775</v>
      </c>
      <c r="AB3891" s="71">
        <v>43851</v>
      </c>
      <c r="AC3891" s="91">
        <v>1.5215277777777778</v>
      </c>
      <c r="AD3891" s="92">
        <v>3</v>
      </c>
      <c r="AE3891" s="91">
        <v>1.4541666666666666</v>
      </c>
      <c r="AF3891" s="92">
        <v>58.9</v>
      </c>
    </row>
    <row r="3892" spans="12:32" ht="12.75" customHeight="1" x14ac:dyDescent="0.3">
      <c r="L3892" s="86">
        <v>8</v>
      </c>
      <c r="M3892" s="87" t="s">
        <v>808</v>
      </c>
      <c r="N3892" s="86" t="s">
        <v>52</v>
      </c>
      <c r="O3892" s="87" t="s">
        <v>843</v>
      </c>
      <c r="P3892" s="87" t="s">
        <v>844</v>
      </c>
      <c r="Q3892" s="38"/>
      <c r="R3892" s="38"/>
      <c r="S3892" s="38"/>
      <c r="T3892" s="38"/>
      <c r="U3892" s="88" t="s">
        <v>540</v>
      </c>
      <c r="V3892" s="88" t="s">
        <v>3686</v>
      </c>
      <c r="W3892" s="88" t="s">
        <v>3697</v>
      </c>
      <c r="X3892" s="89">
        <v>43838.5</v>
      </c>
      <c r="Y3892" s="71">
        <v>43838</v>
      </c>
      <c r="Z3892" s="90">
        <v>0.5</v>
      </c>
      <c r="AA3892" s="89">
        <v>43838.541666666664</v>
      </c>
      <c r="AB3892" s="71">
        <v>43838</v>
      </c>
      <c r="AC3892" s="91">
        <v>0.54166666666666663</v>
      </c>
      <c r="AD3892" s="92">
        <v>0</v>
      </c>
      <c r="AE3892" s="91">
        <v>4.1666666664241347E-2</v>
      </c>
      <c r="AF3892" s="92">
        <v>0.99999999994179234</v>
      </c>
    </row>
    <row r="3893" spans="12:32" ht="12.75" customHeight="1" x14ac:dyDescent="0.3">
      <c r="L3893" s="86">
        <v>8</v>
      </c>
      <c r="M3893" s="87" t="s">
        <v>808</v>
      </c>
      <c r="N3893" s="86" t="s">
        <v>52</v>
      </c>
      <c r="O3893" s="87" t="s">
        <v>809</v>
      </c>
      <c r="P3893" s="38"/>
      <c r="Q3893" s="87" t="s">
        <v>810</v>
      </c>
      <c r="R3893" s="38"/>
      <c r="S3893" s="38"/>
      <c r="T3893" s="38"/>
      <c r="U3893" s="88" t="s">
        <v>540</v>
      </c>
      <c r="V3893" s="88" t="s">
        <v>3712</v>
      </c>
      <c r="W3893" s="88" t="s">
        <v>3751</v>
      </c>
      <c r="X3893" s="89">
        <v>43839.584722222222</v>
      </c>
      <c r="Y3893" s="71">
        <v>43839</v>
      </c>
      <c r="Z3893" s="90">
        <v>0.58472222222222225</v>
      </c>
      <c r="AA3893" s="89">
        <v>43839.638194444444</v>
      </c>
      <c r="AB3893" s="71">
        <v>43839</v>
      </c>
      <c r="AC3893" s="91">
        <v>0.6381944444444444</v>
      </c>
      <c r="AD3893" s="92">
        <v>0</v>
      </c>
      <c r="AE3893" s="91">
        <v>5.3472222221898846E-2</v>
      </c>
      <c r="AF3893" s="92">
        <v>1.2833333333255723</v>
      </c>
    </row>
    <row r="3894" spans="12:32" ht="12.75" customHeight="1" x14ac:dyDescent="0.3">
      <c r="L3894" s="86">
        <v>8</v>
      </c>
      <c r="M3894" s="87" t="s">
        <v>808</v>
      </c>
      <c r="N3894" s="86" t="s">
        <v>52</v>
      </c>
      <c r="O3894" s="87" t="s">
        <v>809</v>
      </c>
      <c r="P3894" s="38"/>
      <c r="Q3894" s="87" t="s">
        <v>810</v>
      </c>
      <c r="R3894" s="38"/>
      <c r="S3894" s="38"/>
      <c r="T3894" s="38"/>
      <c r="U3894" s="88" t="s">
        <v>540</v>
      </c>
      <c r="V3894" s="88" t="s">
        <v>3712</v>
      </c>
      <c r="W3894" s="88" t="s">
        <v>3752</v>
      </c>
      <c r="X3894" s="89">
        <v>43845.603472222225</v>
      </c>
      <c r="Y3894" s="71">
        <v>43845</v>
      </c>
      <c r="Z3894" s="90">
        <v>0.60347222222222219</v>
      </c>
      <c r="AA3894" s="89">
        <v>43845.729166666664</v>
      </c>
      <c r="AB3894" s="71">
        <v>43845</v>
      </c>
      <c r="AC3894" s="91">
        <v>0.72916666666666663</v>
      </c>
      <c r="AD3894" s="92">
        <v>0</v>
      </c>
      <c r="AE3894" s="91">
        <v>0.12569444443943212</v>
      </c>
      <c r="AF3894" s="92">
        <v>3.0166666665463708</v>
      </c>
    </row>
    <row r="3895" spans="12:32" ht="12.75" customHeight="1" x14ac:dyDescent="0.3">
      <c r="L3895" s="86">
        <v>8</v>
      </c>
      <c r="M3895" s="87" t="s">
        <v>808</v>
      </c>
      <c r="N3895" s="86" t="s">
        <v>52</v>
      </c>
      <c r="O3895" s="87" t="s">
        <v>809</v>
      </c>
      <c r="P3895" s="38"/>
      <c r="Q3895" s="87" t="s">
        <v>810</v>
      </c>
      <c r="R3895" s="38"/>
      <c r="S3895" s="38"/>
      <c r="T3895" s="38"/>
      <c r="U3895" s="88" t="s">
        <v>540</v>
      </c>
      <c r="V3895" s="88" t="s">
        <v>3712</v>
      </c>
      <c r="W3895" s="88" t="s">
        <v>3753</v>
      </c>
      <c r="X3895" s="89">
        <v>43851.431250000001</v>
      </c>
      <c r="Y3895" s="71">
        <v>43851</v>
      </c>
      <c r="Z3895" s="90">
        <v>0.43124999999999997</v>
      </c>
      <c r="AA3895" s="89">
        <v>43851.532638888886</v>
      </c>
      <c r="AB3895" s="71">
        <v>43851</v>
      </c>
      <c r="AC3895" s="91">
        <v>1.5326388888888889</v>
      </c>
      <c r="AD3895" s="92">
        <v>0</v>
      </c>
      <c r="AE3895" s="91">
        <v>0.101388888884685</v>
      </c>
      <c r="AF3895" s="92">
        <v>2.4333333332324401</v>
      </c>
    </row>
    <row r="3896" spans="12:32" ht="12.75" customHeight="1" x14ac:dyDescent="0.3">
      <c r="L3896" s="86">
        <v>8</v>
      </c>
      <c r="M3896" s="87" t="s">
        <v>808</v>
      </c>
      <c r="N3896" s="86" t="s">
        <v>52</v>
      </c>
      <c r="O3896" s="87" t="s">
        <v>809</v>
      </c>
      <c r="P3896" s="38"/>
      <c r="Q3896" s="87" t="s">
        <v>810</v>
      </c>
      <c r="R3896" s="38"/>
      <c r="S3896" s="38"/>
      <c r="T3896" s="38"/>
      <c r="U3896" s="88" t="s">
        <v>540</v>
      </c>
      <c r="V3896" s="88" t="s">
        <v>3712</v>
      </c>
      <c r="W3896" s="88" t="s">
        <v>3754</v>
      </c>
      <c r="X3896" s="89">
        <v>43837.457638888889</v>
      </c>
      <c r="Y3896" s="71">
        <v>43837</v>
      </c>
      <c r="Z3896" s="90">
        <v>0.45763888888888887</v>
      </c>
      <c r="AA3896" s="89">
        <v>43837.52847222222</v>
      </c>
      <c r="AB3896" s="71">
        <v>43837</v>
      </c>
      <c r="AC3896" s="91">
        <v>1.5284722222222222</v>
      </c>
      <c r="AD3896" s="92">
        <v>0</v>
      </c>
      <c r="AE3896" s="91">
        <v>7.0833333331393078E-2</v>
      </c>
      <c r="AF3896" s="92">
        <v>1.6999999999534339</v>
      </c>
    </row>
    <row r="3897" spans="12:32" ht="12.75" customHeight="1" x14ac:dyDescent="0.3">
      <c r="L3897" s="86">
        <v>8</v>
      </c>
      <c r="M3897" s="87" t="s">
        <v>808</v>
      </c>
      <c r="N3897" s="86" t="s">
        <v>52</v>
      </c>
      <c r="O3897" s="87" t="s">
        <v>809</v>
      </c>
      <c r="P3897" s="38"/>
      <c r="Q3897" s="87" t="s">
        <v>810</v>
      </c>
      <c r="R3897" s="38"/>
      <c r="S3897" s="38"/>
      <c r="T3897" s="38"/>
      <c r="U3897" s="88" t="s">
        <v>540</v>
      </c>
      <c r="V3897" s="88" t="s">
        <v>3712</v>
      </c>
      <c r="W3897" s="88" t="s">
        <v>3755</v>
      </c>
      <c r="X3897" s="89">
        <v>43847.464583333334</v>
      </c>
      <c r="Y3897" s="71">
        <v>43847</v>
      </c>
      <c r="Z3897" s="90">
        <v>0.46458333333333335</v>
      </c>
      <c r="AA3897" s="89">
        <v>43847.557638888888</v>
      </c>
      <c r="AB3897" s="71">
        <v>43847</v>
      </c>
      <c r="AC3897" s="91">
        <v>0.55763888888888891</v>
      </c>
      <c r="AD3897" s="92">
        <v>0</v>
      </c>
      <c r="AE3897" s="91">
        <v>9.3055555553291924E-2</v>
      </c>
      <c r="AF3897" s="92">
        <v>2.2333333332790062</v>
      </c>
    </row>
    <row r="3898" spans="12:32" ht="12.75" customHeight="1" x14ac:dyDescent="0.3">
      <c r="L3898" s="86">
        <v>8</v>
      </c>
      <c r="M3898" s="87" t="s">
        <v>808</v>
      </c>
      <c r="N3898" s="86" t="s">
        <v>52</v>
      </c>
      <c r="O3898" s="87" t="s">
        <v>809</v>
      </c>
      <c r="P3898" s="38"/>
      <c r="Q3898" s="87" t="s">
        <v>810</v>
      </c>
      <c r="R3898" s="38"/>
      <c r="S3898" s="38"/>
      <c r="T3898" s="38"/>
      <c r="U3898" s="88" t="s">
        <v>540</v>
      </c>
      <c r="V3898" s="88" t="s">
        <v>3712</v>
      </c>
      <c r="W3898" s="88" t="s">
        <v>3756</v>
      </c>
      <c r="X3898" s="89">
        <v>43852.481249999997</v>
      </c>
      <c r="Y3898" s="71">
        <v>43852</v>
      </c>
      <c r="Z3898" s="90">
        <v>0.48125000000000001</v>
      </c>
      <c r="AA3898" s="89">
        <v>43852.520833333336</v>
      </c>
      <c r="AB3898" s="71">
        <v>43852</v>
      </c>
      <c r="AC3898" s="91">
        <v>1.5208333333333335</v>
      </c>
      <c r="AD3898" s="92">
        <v>0</v>
      </c>
      <c r="AE3898" s="91">
        <v>3.9583333338669036E-2</v>
      </c>
      <c r="AF3898" s="92">
        <v>0.95000000012805685</v>
      </c>
    </row>
    <row r="3899" spans="12:32" ht="12.75" customHeight="1" x14ac:dyDescent="0.3">
      <c r="L3899" s="86">
        <v>8</v>
      </c>
      <c r="M3899" s="87" t="s">
        <v>808</v>
      </c>
      <c r="N3899" s="86" t="s">
        <v>52</v>
      </c>
      <c r="O3899" s="87" t="s">
        <v>809</v>
      </c>
      <c r="P3899" s="38"/>
      <c r="Q3899" s="87" t="s">
        <v>810</v>
      </c>
      <c r="R3899" s="38"/>
      <c r="S3899" s="38"/>
      <c r="T3899" s="38"/>
      <c r="U3899" s="88" t="s">
        <v>540</v>
      </c>
      <c r="V3899" s="88" t="s">
        <v>3712</v>
      </c>
      <c r="W3899" s="88" t="s">
        <v>3757</v>
      </c>
      <c r="X3899" s="89">
        <v>43861.490972222222</v>
      </c>
      <c r="Y3899" s="71">
        <v>43861</v>
      </c>
      <c r="Z3899" s="90">
        <v>0.4909722222222222</v>
      </c>
      <c r="AA3899" s="89">
        <v>43861.529166666667</v>
      </c>
      <c r="AB3899" s="71">
        <v>43861</v>
      </c>
      <c r="AC3899" s="91">
        <v>1.5291666666666668</v>
      </c>
      <c r="AD3899" s="92">
        <v>0</v>
      </c>
      <c r="AE3899" s="91">
        <v>3.8194444445252884E-2</v>
      </c>
      <c r="AF3899" s="92">
        <v>0.91666666668606922</v>
      </c>
    </row>
    <row r="3900" spans="12:32" ht="12.75" customHeight="1" x14ac:dyDescent="0.3">
      <c r="L3900" s="86">
        <v>8</v>
      </c>
      <c r="M3900" s="87" t="s">
        <v>808</v>
      </c>
      <c r="N3900" s="86" t="s">
        <v>52</v>
      </c>
      <c r="O3900" s="87" t="s">
        <v>809</v>
      </c>
      <c r="P3900" s="38"/>
      <c r="Q3900" s="87" t="s">
        <v>810</v>
      </c>
      <c r="R3900" s="38"/>
      <c r="S3900" s="38"/>
      <c r="T3900" s="38"/>
      <c r="U3900" s="88" t="s">
        <v>540</v>
      </c>
      <c r="V3900" s="88" t="s">
        <v>3712</v>
      </c>
      <c r="W3900" s="88" t="s">
        <v>3758</v>
      </c>
      <c r="X3900" s="89">
        <v>43846.508333333331</v>
      </c>
      <c r="Y3900" s="71">
        <v>43846</v>
      </c>
      <c r="Z3900" s="90">
        <v>0.5083333333333333</v>
      </c>
      <c r="AA3900" s="89">
        <v>43846.557638888888</v>
      </c>
      <c r="AB3900" s="71">
        <v>43846</v>
      </c>
      <c r="AC3900" s="91">
        <v>0.55763888888888891</v>
      </c>
      <c r="AD3900" s="92">
        <v>0</v>
      </c>
      <c r="AE3900" s="91">
        <v>4.9305555556202307E-2</v>
      </c>
      <c r="AF3900" s="92">
        <v>1.1833333333488554</v>
      </c>
    </row>
    <row r="3901" spans="12:32" ht="12.75" customHeight="1" x14ac:dyDescent="0.3">
      <c r="L3901" s="86">
        <v>8</v>
      </c>
      <c r="M3901" s="87" t="s">
        <v>808</v>
      </c>
      <c r="N3901" s="86" t="s">
        <v>52</v>
      </c>
      <c r="O3901" s="87" t="s">
        <v>843</v>
      </c>
      <c r="P3901" s="87" t="s">
        <v>844</v>
      </c>
      <c r="Q3901" s="38"/>
      <c r="R3901" s="38"/>
      <c r="S3901" s="38"/>
      <c r="T3901" s="38"/>
      <c r="U3901" s="88" t="s">
        <v>540</v>
      </c>
      <c r="V3901" s="88" t="s">
        <v>3766</v>
      </c>
      <c r="W3901" s="88" t="s">
        <v>3793</v>
      </c>
      <c r="X3901" s="89">
        <v>43852.555555555555</v>
      </c>
      <c r="Y3901" s="71">
        <v>43852</v>
      </c>
      <c r="Z3901" s="90">
        <v>0.55555555555555558</v>
      </c>
      <c r="AA3901" s="89">
        <v>43852.556944444441</v>
      </c>
      <c r="AB3901" s="71">
        <v>43852</v>
      </c>
      <c r="AC3901" s="91">
        <v>0.55694444444444446</v>
      </c>
      <c r="AD3901" s="92">
        <v>0</v>
      </c>
      <c r="AE3901" s="91">
        <v>1.3888888861401938E-3</v>
      </c>
      <c r="AF3901" s="92">
        <v>3.3333333267364651E-2</v>
      </c>
    </row>
    <row r="3902" spans="12:32" ht="12.75" customHeight="1" x14ac:dyDescent="0.3">
      <c r="L3902" s="86">
        <v>8</v>
      </c>
      <c r="M3902" s="87" t="s">
        <v>808</v>
      </c>
      <c r="N3902" s="86" t="s">
        <v>52</v>
      </c>
      <c r="O3902" s="87" t="s">
        <v>843</v>
      </c>
      <c r="P3902" s="87" t="s">
        <v>844</v>
      </c>
      <c r="Q3902" s="38"/>
      <c r="R3902" s="38"/>
      <c r="S3902" s="38"/>
      <c r="T3902" s="38"/>
      <c r="U3902" s="88" t="s">
        <v>540</v>
      </c>
      <c r="V3902" s="88" t="s">
        <v>3766</v>
      </c>
      <c r="W3902" s="88" t="s">
        <v>3794</v>
      </c>
      <c r="X3902" s="89">
        <v>43852.716666666667</v>
      </c>
      <c r="Y3902" s="71">
        <v>43852</v>
      </c>
      <c r="Z3902" s="90">
        <v>0.71666666666666667</v>
      </c>
      <c r="AA3902" s="89">
        <v>43853.42083333333</v>
      </c>
      <c r="AB3902" s="71">
        <v>43853</v>
      </c>
      <c r="AC3902" s="91">
        <v>0.42083333333333334</v>
      </c>
      <c r="AD3902" s="92">
        <v>0</v>
      </c>
      <c r="AE3902" s="91">
        <v>0.12083333333333335</v>
      </c>
      <c r="AF3902" s="92">
        <v>2.9000000000000004</v>
      </c>
    </row>
    <row r="3903" spans="12:32" ht="12.75" customHeight="1" x14ac:dyDescent="0.3">
      <c r="L3903" s="86">
        <v>8</v>
      </c>
      <c r="M3903" s="87" t="s">
        <v>808</v>
      </c>
      <c r="N3903" s="86" t="s">
        <v>52</v>
      </c>
      <c r="O3903" s="87" t="s">
        <v>843</v>
      </c>
      <c r="P3903" s="87" t="s">
        <v>844</v>
      </c>
      <c r="Q3903" s="38"/>
      <c r="R3903" s="38"/>
      <c r="S3903" s="38"/>
      <c r="T3903" s="38"/>
      <c r="U3903" s="88" t="s">
        <v>540</v>
      </c>
      <c r="V3903" s="88" t="s">
        <v>3766</v>
      </c>
      <c r="W3903" s="88" t="s">
        <v>3795</v>
      </c>
      <c r="X3903" s="89">
        <v>43851.717361111114</v>
      </c>
      <c r="Y3903" s="71">
        <v>43851</v>
      </c>
      <c r="Z3903" s="90">
        <v>0.71736111111111112</v>
      </c>
      <c r="AA3903" s="89">
        <v>43852.418055555558</v>
      </c>
      <c r="AB3903" s="71">
        <v>43852</v>
      </c>
      <c r="AC3903" s="91">
        <v>0.41805555555555557</v>
      </c>
      <c r="AD3903" s="92">
        <v>0</v>
      </c>
      <c r="AE3903" s="91">
        <v>0.11736111111111114</v>
      </c>
      <c r="AF3903" s="92">
        <v>2.8166666666666673</v>
      </c>
    </row>
    <row r="3904" spans="12:32" ht="12.75" customHeight="1" x14ac:dyDescent="0.3">
      <c r="L3904" s="86">
        <v>8</v>
      </c>
      <c r="M3904" s="87" t="s">
        <v>808</v>
      </c>
      <c r="N3904" s="86" t="s">
        <v>52</v>
      </c>
      <c r="O3904" s="87" t="s">
        <v>843</v>
      </c>
      <c r="P3904" s="87" t="s">
        <v>844</v>
      </c>
      <c r="Q3904" s="38"/>
      <c r="R3904" s="38"/>
      <c r="S3904" s="38"/>
      <c r="T3904" s="38"/>
      <c r="U3904" s="88" t="s">
        <v>540</v>
      </c>
      <c r="V3904" s="88" t="s">
        <v>3766</v>
      </c>
      <c r="W3904" s="88" t="s">
        <v>3796</v>
      </c>
      <c r="X3904" s="89">
        <v>43839.72152777778</v>
      </c>
      <c r="Y3904" s="71">
        <v>43839</v>
      </c>
      <c r="Z3904" s="90">
        <v>0.72152777777777777</v>
      </c>
      <c r="AA3904" s="89">
        <v>43840.418749999997</v>
      </c>
      <c r="AB3904" s="71">
        <v>43840</v>
      </c>
      <c r="AC3904" s="91">
        <v>0.41875000000000001</v>
      </c>
      <c r="AD3904" s="92">
        <v>0</v>
      </c>
      <c r="AE3904" s="91">
        <v>0.11388888888888893</v>
      </c>
      <c r="AF3904" s="92">
        <v>2.7333333333333343</v>
      </c>
    </row>
    <row r="3905" spans="12:32" ht="12.75" customHeight="1" x14ac:dyDescent="0.3">
      <c r="L3905" s="86">
        <v>8</v>
      </c>
      <c r="M3905" s="87" t="s">
        <v>808</v>
      </c>
      <c r="N3905" s="86" t="s">
        <v>52</v>
      </c>
      <c r="O3905" s="87" t="s">
        <v>843</v>
      </c>
      <c r="P3905" s="87" t="s">
        <v>844</v>
      </c>
      <c r="Q3905" s="38"/>
      <c r="R3905" s="38"/>
      <c r="S3905" s="38"/>
      <c r="T3905" s="38"/>
      <c r="U3905" s="88" t="s">
        <v>540</v>
      </c>
      <c r="V3905" s="88" t="s">
        <v>3766</v>
      </c>
      <c r="W3905" s="88" t="s">
        <v>3797</v>
      </c>
      <c r="X3905" s="89">
        <v>43845.481249999997</v>
      </c>
      <c r="Y3905" s="71">
        <v>43845</v>
      </c>
      <c r="Z3905" s="90">
        <v>0.48125000000000001</v>
      </c>
      <c r="AA3905" s="89">
        <v>43845.638194444444</v>
      </c>
      <c r="AB3905" s="71">
        <v>43845</v>
      </c>
      <c r="AC3905" s="91">
        <v>0.6381944444444444</v>
      </c>
      <c r="AD3905" s="92">
        <v>0</v>
      </c>
      <c r="AE3905" s="91">
        <v>0.15694444444670808</v>
      </c>
      <c r="AF3905" s="92">
        <v>3.7666666667209938</v>
      </c>
    </row>
    <row r="3906" spans="12:32" ht="12.75" customHeight="1" x14ac:dyDescent="0.3">
      <c r="L3906" s="86">
        <v>8</v>
      </c>
      <c r="M3906" s="87" t="s">
        <v>808</v>
      </c>
      <c r="N3906" s="86" t="s">
        <v>52</v>
      </c>
      <c r="O3906" s="87" t="s">
        <v>843</v>
      </c>
      <c r="P3906" s="87" t="s">
        <v>844</v>
      </c>
      <c r="Q3906" s="38"/>
      <c r="R3906" s="38"/>
      <c r="S3906" s="38"/>
      <c r="T3906" s="38"/>
      <c r="U3906" s="88" t="s">
        <v>540</v>
      </c>
      <c r="V3906" s="88" t="s">
        <v>3766</v>
      </c>
      <c r="W3906" s="88" t="s">
        <v>3798</v>
      </c>
      <c r="X3906" s="89">
        <v>43858.481944444444</v>
      </c>
      <c r="Y3906" s="71">
        <v>43858</v>
      </c>
      <c r="Z3906" s="90">
        <v>0.48194444444444445</v>
      </c>
      <c r="AA3906" s="89">
        <v>43858.563194444447</v>
      </c>
      <c r="AB3906" s="71">
        <v>43858</v>
      </c>
      <c r="AC3906" s="91">
        <v>0.56319444444444444</v>
      </c>
      <c r="AD3906" s="92">
        <v>0</v>
      </c>
      <c r="AE3906" s="91">
        <v>8.1250000002910383E-2</v>
      </c>
      <c r="AF3906" s="92">
        <v>1.9500000000698492</v>
      </c>
    </row>
    <row r="3907" spans="12:32" ht="12.75" customHeight="1" x14ac:dyDescent="0.3">
      <c r="L3907" s="86">
        <v>8</v>
      </c>
      <c r="M3907" s="87" t="s">
        <v>808</v>
      </c>
      <c r="N3907" s="86" t="s">
        <v>52</v>
      </c>
      <c r="O3907" s="87" t="s">
        <v>843</v>
      </c>
      <c r="P3907" s="87" t="s">
        <v>844</v>
      </c>
      <c r="Q3907" s="38"/>
      <c r="R3907" s="38"/>
      <c r="S3907" s="38"/>
      <c r="T3907" s="38"/>
      <c r="U3907" s="88" t="s">
        <v>540</v>
      </c>
      <c r="V3907" s="88" t="s">
        <v>3822</v>
      </c>
      <c r="W3907" s="88" t="s">
        <v>3877</v>
      </c>
      <c r="X3907" s="89">
        <v>43857.625694444447</v>
      </c>
      <c r="Y3907" s="71">
        <v>43857</v>
      </c>
      <c r="Z3907" s="90">
        <v>0.62569444444444444</v>
      </c>
      <c r="AA3907" s="89">
        <v>43857.752083333333</v>
      </c>
      <c r="AB3907" s="71">
        <v>43857</v>
      </c>
      <c r="AC3907" s="91">
        <v>0.75208333333333333</v>
      </c>
      <c r="AD3907" s="92">
        <v>0</v>
      </c>
      <c r="AE3907" s="91">
        <v>0.12638888888614019</v>
      </c>
      <c r="AF3907" s="92">
        <v>3.0333333332673647</v>
      </c>
    </row>
    <row r="3908" spans="12:32" ht="12.75" customHeight="1" x14ac:dyDescent="0.3">
      <c r="L3908" s="86">
        <v>8</v>
      </c>
      <c r="M3908" s="87" t="s">
        <v>808</v>
      </c>
      <c r="N3908" s="86" t="s">
        <v>52</v>
      </c>
      <c r="O3908" s="87" t="s">
        <v>843</v>
      </c>
      <c r="P3908" s="87" t="s">
        <v>844</v>
      </c>
      <c r="Q3908" s="38"/>
      <c r="R3908" s="38"/>
      <c r="S3908" s="38"/>
      <c r="T3908" s="38"/>
      <c r="U3908" s="88" t="s">
        <v>540</v>
      </c>
      <c r="V3908" s="88" t="s">
        <v>3822</v>
      </c>
      <c r="W3908" s="88" t="s">
        <v>3878</v>
      </c>
      <c r="X3908" s="89">
        <v>43846.643055555556</v>
      </c>
      <c r="Y3908" s="71">
        <v>43846</v>
      </c>
      <c r="Z3908" s="90">
        <v>0.6430555555555556</v>
      </c>
      <c r="AA3908" s="89">
        <v>43846.722916666666</v>
      </c>
      <c r="AB3908" s="71">
        <v>43846</v>
      </c>
      <c r="AC3908" s="91">
        <v>0.72291666666666665</v>
      </c>
      <c r="AD3908" s="92">
        <v>0</v>
      </c>
      <c r="AE3908" s="91">
        <v>7.9861111109494232E-2</v>
      </c>
      <c r="AF3908" s="92">
        <v>1.9166666666278616</v>
      </c>
    </row>
    <row r="3909" spans="12:32" ht="12.75" customHeight="1" x14ac:dyDescent="0.3">
      <c r="L3909" s="86">
        <v>8</v>
      </c>
      <c r="M3909" s="87" t="s">
        <v>808</v>
      </c>
      <c r="N3909" s="86" t="s">
        <v>52</v>
      </c>
      <c r="O3909" s="87" t="s">
        <v>843</v>
      </c>
      <c r="P3909" s="87" t="s">
        <v>844</v>
      </c>
      <c r="Q3909" s="38"/>
      <c r="R3909" s="38"/>
      <c r="S3909" s="38"/>
      <c r="T3909" s="38"/>
      <c r="U3909" s="88" t="s">
        <v>540</v>
      </c>
      <c r="V3909" s="88" t="s">
        <v>3822</v>
      </c>
      <c r="W3909" s="88" t="s">
        <v>3879</v>
      </c>
      <c r="X3909" s="89">
        <v>43843.446527777778</v>
      </c>
      <c r="Y3909" s="71">
        <v>43843</v>
      </c>
      <c r="Z3909" s="90">
        <v>0.4465277777777778</v>
      </c>
      <c r="AA3909" s="89">
        <v>43843.52847222222</v>
      </c>
      <c r="AB3909" s="71">
        <v>43843</v>
      </c>
      <c r="AC3909" s="91">
        <v>1.5284722222222222</v>
      </c>
      <c r="AD3909" s="92">
        <v>0</v>
      </c>
      <c r="AE3909" s="91">
        <v>8.1944444442342501E-2</v>
      </c>
      <c r="AF3909" s="92">
        <v>1.96666666661622</v>
      </c>
    </row>
    <row r="3910" spans="12:32" ht="12.75" customHeight="1" x14ac:dyDescent="0.3">
      <c r="L3910" s="86">
        <v>8</v>
      </c>
      <c r="M3910" s="87" t="s">
        <v>808</v>
      </c>
      <c r="N3910" s="86" t="s">
        <v>52</v>
      </c>
      <c r="O3910" s="87" t="s">
        <v>843</v>
      </c>
      <c r="P3910" s="87" t="s">
        <v>844</v>
      </c>
      <c r="Q3910" s="38"/>
      <c r="R3910" s="38"/>
      <c r="S3910" s="38"/>
      <c r="T3910" s="38"/>
      <c r="U3910" s="88" t="s">
        <v>540</v>
      </c>
      <c r="V3910" s="88" t="s">
        <v>3822</v>
      </c>
      <c r="W3910" s="88" t="s">
        <v>3880</v>
      </c>
      <c r="X3910" s="89">
        <v>43845.458333333336</v>
      </c>
      <c r="Y3910" s="71">
        <v>43845</v>
      </c>
      <c r="Z3910" s="90">
        <v>0.45833333333333331</v>
      </c>
      <c r="AA3910" s="89">
        <v>43845.569444444445</v>
      </c>
      <c r="AB3910" s="71">
        <v>43845</v>
      </c>
      <c r="AC3910" s="91">
        <v>0.56944444444444442</v>
      </c>
      <c r="AD3910" s="92">
        <v>0</v>
      </c>
      <c r="AE3910" s="91">
        <v>0.11111111110949423</v>
      </c>
      <c r="AF3910" s="92">
        <v>2.6666666666278616</v>
      </c>
    </row>
    <row r="3911" spans="12:32" ht="12.75" customHeight="1" x14ac:dyDescent="0.3">
      <c r="L3911" s="86">
        <v>8</v>
      </c>
      <c r="M3911" s="87" t="s">
        <v>808</v>
      </c>
      <c r="N3911" s="86" t="s">
        <v>52</v>
      </c>
      <c r="O3911" s="87" t="s">
        <v>843</v>
      </c>
      <c r="P3911" s="87" t="s">
        <v>844</v>
      </c>
      <c r="Q3911" s="38"/>
      <c r="R3911" s="38"/>
      <c r="S3911" s="38"/>
      <c r="T3911" s="38"/>
      <c r="U3911" s="88" t="s">
        <v>540</v>
      </c>
      <c r="V3911" s="88" t="s">
        <v>3822</v>
      </c>
      <c r="W3911" s="88" t="s">
        <v>3881</v>
      </c>
      <c r="X3911" s="89">
        <v>43854.501388888886</v>
      </c>
      <c r="Y3911" s="71">
        <v>43854</v>
      </c>
      <c r="Z3911" s="90">
        <v>0.50138888888888888</v>
      </c>
      <c r="AA3911" s="89">
        <v>43854.647916666669</v>
      </c>
      <c r="AB3911" s="71">
        <v>43854</v>
      </c>
      <c r="AC3911" s="91">
        <v>0.6479166666666667</v>
      </c>
      <c r="AD3911" s="92">
        <v>0</v>
      </c>
      <c r="AE3911" s="91">
        <v>0.14652777778246673</v>
      </c>
      <c r="AF3911" s="92">
        <v>3.5166666667792015</v>
      </c>
    </row>
    <row r="3912" spans="12:32" ht="12.75" customHeight="1" x14ac:dyDescent="0.3">
      <c r="L3912" s="86">
        <v>8</v>
      </c>
      <c r="M3912" s="87" t="s">
        <v>808</v>
      </c>
      <c r="N3912" s="86" t="s">
        <v>52</v>
      </c>
      <c r="O3912" s="87" t="s">
        <v>828</v>
      </c>
      <c r="P3912" s="87" t="s">
        <v>829</v>
      </c>
      <c r="Q3912" s="38"/>
      <c r="R3912" s="38"/>
      <c r="S3912" s="38"/>
      <c r="T3912" s="38"/>
      <c r="U3912" s="88" t="s">
        <v>540</v>
      </c>
      <c r="V3912" s="88" t="s">
        <v>3897</v>
      </c>
      <c r="W3912" s="88" t="s">
        <v>3918</v>
      </c>
      <c r="X3912" s="89">
        <v>43837.611111111109</v>
      </c>
      <c r="Y3912" s="71">
        <v>43837</v>
      </c>
      <c r="Z3912" s="90">
        <v>0.61111111111111116</v>
      </c>
      <c r="AA3912" s="89">
        <v>43837.749305555553</v>
      </c>
      <c r="AB3912" s="71">
        <v>43837</v>
      </c>
      <c r="AC3912" s="91">
        <v>0.74930555555555556</v>
      </c>
      <c r="AD3912" s="92">
        <v>0</v>
      </c>
      <c r="AE3912" s="91">
        <v>0.13819444444379769</v>
      </c>
      <c r="AF3912" s="92">
        <v>3.3166666666511446</v>
      </c>
    </row>
    <row r="3913" spans="12:32" ht="12.75" customHeight="1" x14ac:dyDescent="0.3">
      <c r="L3913" s="86">
        <v>8</v>
      </c>
      <c r="M3913" s="87" t="s">
        <v>808</v>
      </c>
      <c r="N3913" s="86" t="s">
        <v>52</v>
      </c>
      <c r="O3913" s="87" t="s">
        <v>828</v>
      </c>
      <c r="P3913" s="87" t="s">
        <v>829</v>
      </c>
      <c r="Q3913" s="38"/>
      <c r="R3913" s="38"/>
      <c r="S3913" s="38"/>
      <c r="T3913" s="38"/>
      <c r="U3913" s="88" t="s">
        <v>540</v>
      </c>
      <c r="V3913" s="88" t="s">
        <v>3897</v>
      </c>
      <c r="W3913" s="88" t="s">
        <v>3919</v>
      </c>
      <c r="X3913" s="89">
        <v>43857.613194444442</v>
      </c>
      <c r="Y3913" s="71">
        <v>43857</v>
      </c>
      <c r="Z3913" s="90">
        <v>0.61319444444444449</v>
      </c>
      <c r="AA3913" s="89">
        <v>43857.696527777778</v>
      </c>
      <c r="AB3913" s="71">
        <v>43857</v>
      </c>
      <c r="AC3913" s="91">
        <v>0.69652777777777775</v>
      </c>
      <c r="AD3913" s="92">
        <v>0</v>
      </c>
      <c r="AE3913" s="91">
        <v>8.3333333335758653E-2</v>
      </c>
      <c r="AF3913" s="92">
        <v>2.0000000000582077</v>
      </c>
    </row>
    <row r="3914" spans="12:32" ht="12.75" customHeight="1" x14ac:dyDescent="0.3">
      <c r="L3914" s="86">
        <v>8</v>
      </c>
      <c r="M3914" s="87" t="s">
        <v>808</v>
      </c>
      <c r="N3914" s="86" t="s">
        <v>52</v>
      </c>
      <c r="O3914" s="87" t="s">
        <v>828</v>
      </c>
      <c r="P3914" s="87" t="s">
        <v>829</v>
      </c>
      <c r="Q3914" s="38"/>
      <c r="R3914" s="38"/>
      <c r="S3914" s="38"/>
      <c r="T3914" s="38"/>
      <c r="U3914" s="88" t="s">
        <v>540</v>
      </c>
      <c r="V3914" s="88" t="s">
        <v>3897</v>
      </c>
      <c r="W3914" s="88" t="s">
        <v>3920</v>
      </c>
      <c r="X3914" s="89">
        <v>43840.620833333334</v>
      </c>
      <c r="Y3914" s="71">
        <v>43840</v>
      </c>
      <c r="Z3914" s="90">
        <v>0.62083333333333335</v>
      </c>
      <c r="AA3914" s="89">
        <v>43840.706944444442</v>
      </c>
      <c r="AB3914" s="71">
        <v>43840</v>
      </c>
      <c r="AC3914" s="91">
        <v>0.70694444444444449</v>
      </c>
      <c r="AD3914" s="92">
        <v>0</v>
      </c>
      <c r="AE3914" s="91">
        <v>8.611111110803904E-2</v>
      </c>
      <c r="AF3914" s="92">
        <v>2.066666666592937</v>
      </c>
    </row>
    <row r="3915" spans="12:32" ht="12.75" customHeight="1" x14ac:dyDescent="0.3">
      <c r="L3915" s="86">
        <v>8</v>
      </c>
      <c r="M3915" s="87" t="s">
        <v>808</v>
      </c>
      <c r="N3915" s="86" t="s">
        <v>52</v>
      </c>
      <c r="O3915" s="87" t="s">
        <v>828</v>
      </c>
      <c r="P3915" s="87" t="s">
        <v>829</v>
      </c>
      <c r="Q3915" s="38"/>
      <c r="R3915" s="38"/>
      <c r="S3915" s="38"/>
      <c r="T3915" s="38"/>
      <c r="U3915" s="88" t="s">
        <v>540</v>
      </c>
      <c r="V3915" s="88" t="s">
        <v>3897</v>
      </c>
      <c r="W3915" s="88" t="s">
        <v>3921</v>
      </c>
      <c r="X3915" s="89">
        <v>43839.68472222222</v>
      </c>
      <c r="Y3915" s="71">
        <v>43839</v>
      </c>
      <c r="Z3915" s="90">
        <v>0.68472222222222223</v>
      </c>
      <c r="AA3915" s="89">
        <v>43840.469444444447</v>
      </c>
      <c r="AB3915" s="71">
        <v>43840</v>
      </c>
      <c r="AC3915" s="91">
        <v>0.4694444444444445</v>
      </c>
      <c r="AD3915" s="92">
        <v>0</v>
      </c>
      <c r="AE3915" s="91">
        <v>0.20138888888888895</v>
      </c>
      <c r="AF3915" s="92">
        <v>4.8333333333333348</v>
      </c>
    </row>
    <row r="3916" spans="12:32" ht="12.75" customHeight="1" x14ac:dyDescent="0.3">
      <c r="L3916" s="86">
        <v>8</v>
      </c>
      <c r="M3916" s="87" t="s">
        <v>808</v>
      </c>
      <c r="N3916" s="86" t="s">
        <v>52</v>
      </c>
      <c r="O3916" s="87" t="s">
        <v>828</v>
      </c>
      <c r="P3916" s="87" t="s">
        <v>829</v>
      </c>
      <c r="Q3916" s="38"/>
      <c r="R3916" s="38"/>
      <c r="S3916" s="38"/>
      <c r="T3916" s="38"/>
      <c r="U3916" s="88" t="s">
        <v>540</v>
      </c>
      <c r="V3916" s="88" t="s">
        <v>3897</v>
      </c>
      <c r="W3916" s="88" t="s">
        <v>3922</v>
      </c>
      <c r="X3916" s="89">
        <v>43854.463194444441</v>
      </c>
      <c r="Y3916" s="71">
        <v>43854</v>
      </c>
      <c r="Z3916" s="90">
        <v>0.46319444444444446</v>
      </c>
      <c r="AA3916" s="89">
        <v>43854.564583333333</v>
      </c>
      <c r="AB3916" s="71">
        <v>43854</v>
      </c>
      <c r="AC3916" s="91">
        <v>0.56458333333333333</v>
      </c>
      <c r="AD3916" s="92">
        <v>0</v>
      </c>
      <c r="AE3916" s="91">
        <v>0.10138888889196096</v>
      </c>
      <c r="AF3916" s="92">
        <v>2.433333333407063</v>
      </c>
    </row>
    <row r="3917" spans="12:32" ht="12.75" customHeight="1" x14ac:dyDescent="0.3">
      <c r="L3917" s="86">
        <v>8</v>
      </c>
      <c r="M3917" s="87" t="s">
        <v>808</v>
      </c>
      <c r="N3917" s="86" t="s">
        <v>52</v>
      </c>
      <c r="O3917" s="87" t="s">
        <v>828</v>
      </c>
      <c r="P3917" s="87" t="s">
        <v>829</v>
      </c>
      <c r="Q3917" s="38"/>
      <c r="R3917" s="38"/>
      <c r="S3917" s="38"/>
      <c r="T3917" s="38"/>
      <c r="U3917" s="88" t="s">
        <v>540</v>
      </c>
      <c r="V3917" s="88" t="s">
        <v>3940</v>
      </c>
      <c r="W3917" s="88" t="s">
        <v>3948</v>
      </c>
      <c r="X3917" s="89">
        <v>43853.696527777778</v>
      </c>
      <c r="Y3917" s="71">
        <v>43853</v>
      </c>
      <c r="Z3917" s="90">
        <v>0.69652777777777775</v>
      </c>
      <c r="AA3917" s="89">
        <v>43854.605555555558</v>
      </c>
      <c r="AB3917" s="71">
        <v>43854</v>
      </c>
      <c r="AC3917" s="91">
        <v>0.60555555555555551</v>
      </c>
      <c r="AD3917" s="92">
        <v>0</v>
      </c>
      <c r="AE3917" s="91">
        <v>0.32569444444444445</v>
      </c>
      <c r="AF3917" s="92">
        <v>7.8166666666666664</v>
      </c>
    </row>
    <row r="3918" spans="12:32" ht="12.75" customHeight="1" x14ac:dyDescent="0.3">
      <c r="L3918" s="86">
        <v>8</v>
      </c>
      <c r="M3918" s="87" t="s">
        <v>808</v>
      </c>
      <c r="N3918" s="86" t="s">
        <v>52</v>
      </c>
      <c r="O3918" s="87" t="s">
        <v>828</v>
      </c>
      <c r="P3918" s="87" t="s">
        <v>829</v>
      </c>
      <c r="Q3918" s="38"/>
      <c r="R3918" s="38"/>
      <c r="S3918" s="38"/>
      <c r="T3918" s="38"/>
      <c r="U3918" s="88" t="s">
        <v>540</v>
      </c>
      <c r="V3918" s="88" t="s">
        <v>3940</v>
      </c>
      <c r="W3918" s="88" t="s">
        <v>3949</v>
      </c>
      <c r="X3918" s="89">
        <v>43851.705555555556</v>
      </c>
      <c r="Y3918" s="71">
        <v>43851</v>
      </c>
      <c r="Z3918" s="90">
        <v>0.7055555555555556</v>
      </c>
      <c r="AA3918" s="89">
        <v>43852.587500000001</v>
      </c>
      <c r="AB3918" s="71">
        <v>43852</v>
      </c>
      <c r="AC3918" s="91">
        <v>0.58750000000000002</v>
      </c>
      <c r="AD3918" s="92">
        <v>0</v>
      </c>
      <c r="AE3918" s="91">
        <v>0.2986111111111111</v>
      </c>
      <c r="AF3918" s="92">
        <v>7.1666666666666661</v>
      </c>
    </row>
    <row r="3919" spans="12:32" ht="12.75" customHeight="1" x14ac:dyDescent="0.3">
      <c r="L3919" s="86">
        <v>8</v>
      </c>
      <c r="M3919" s="87" t="s">
        <v>808</v>
      </c>
      <c r="N3919" s="86" t="s">
        <v>52</v>
      </c>
      <c r="O3919" s="87" t="s">
        <v>828</v>
      </c>
      <c r="P3919" s="87" t="s">
        <v>829</v>
      </c>
      <c r="Q3919" s="38"/>
      <c r="R3919" s="38"/>
      <c r="S3919" s="38"/>
      <c r="T3919" s="38"/>
      <c r="U3919" s="88" t="s">
        <v>540</v>
      </c>
      <c r="V3919" s="88" t="s">
        <v>3940</v>
      </c>
      <c r="W3919" s="88" t="s">
        <v>3950</v>
      </c>
      <c r="X3919" s="89">
        <v>43839.727083333331</v>
      </c>
      <c r="Y3919" s="71">
        <v>43839</v>
      </c>
      <c r="Z3919" s="90">
        <v>0.7270833333333333</v>
      </c>
      <c r="AA3919" s="89">
        <v>43840.527777777781</v>
      </c>
      <c r="AB3919" s="71">
        <v>43840</v>
      </c>
      <c r="AC3919" s="91">
        <v>1.5277777777777777</v>
      </c>
      <c r="AD3919" s="92">
        <v>0</v>
      </c>
      <c r="AE3919" s="91">
        <v>1.2173611111111109</v>
      </c>
      <c r="AF3919" s="92">
        <v>29.216666666666661</v>
      </c>
    </row>
    <row r="3920" spans="12:32" ht="12.75" customHeight="1" x14ac:dyDescent="0.3">
      <c r="L3920" s="86">
        <v>8</v>
      </c>
      <c r="M3920" s="87" t="s">
        <v>808</v>
      </c>
      <c r="N3920" s="86" t="s">
        <v>52</v>
      </c>
      <c r="O3920" s="87" t="s">
        <v>828</v>
      </c>
      <c r="P3920" s="87" t="s">
        <v>829</v>
      </c>
      <c r="Q3920" s="38"/>
      <c r="R3920" s="38"/>
      <c r="S3920" s="38"/>
      <c r="T3920" s="38"/>
      <c r="U3920" s="88" t="s">
        <v>540</v>
      </c>
      <c r="V3920" s="88" t="s">
        <v>3940</v>
      </c>
      <c r="W3920" s="88" t="s">
        <v>3951</v>
      </c>
      <c r="X3920" s="89">
        <v>43844.772916666669</v>
      </c>
      <c r="Y3920" s="71">
        <v>43844</v>
      </c>
      <c r="Z3920" s="90">
        <v>0.7729166666666667</v>
      </c>
      <c r="AA3920" s="89">
        <v>43845.488194444442</v>
      </c>
      <c r="AB3920" s="71">
        <v>43845</v>
      </c>
      <c r="AC3920" s="91">
        <v>0.48819444444444443</v>
      </c>
      <c r="AD3920" s="92">
        <v>0</v>
      </c>
      <c r="AE3920" s="91">
        <v>0.13194444444444442</v>
      </c>
      <c r="AF3920" s="92">
        <v>3.1666666666666661</v>
      </c>
    </row>
    <row r="3921" spans="12:32" ht="12.75" customHeight="1" x14ac:dyDescent="0.3">
      <c r="L3921" s="86">
        <v>8</v>
      </c>
      <c r="M3921" s="87" t="s">
        <v>808</v>
      </c>
      <c r="N3921" s="86" t="s">
        <v>52</v>
      </c>
      <c r="O3921" s="87" t="s">
        <v>828</v>
      </c>
      <c r="P3921" s="87" t="s">
        <v>829</v>
      </c>
      <c r="Q3921" s="38"/>
      <c r="R3921" s="38"/>
      <c r="S3921" s="38"/>
      <c r="T3921" s="38"/>
      <c r="U3921" s="88" t="s">
        <v>540</v>
      </c>
      <c r="V3921" s="88" t="s">
        <v>3940</v>
      </c>
      <c r="W3921" s="88" t="s">
        <v>3952</v>
      </c>
      <c r="X3921" s="89">
        <v>43859.796527777777</v>
      </c>
      <c r="Y3921" s="71">
        <v>43859</v>
      </c>
      <c r="Z3921" s="90">
        <v>0.79652777777777772</v>
      </c>
      <c r="AA3921" s="89">
        <v>43860.65625</v>
      </c>
      <c r="AB3921" s="71">
        <v>43860</v>
      </c>
      <c r="AC3921" s="91">
        <v>0.65625</v>
      </c>
      <c r="AD3921" s="92">
        <v>0</v>
      </c>
      <c r="AE3921" s="91">
        <v>0.27638888888888896</v>
      </c>
      <c r="AF3921" s="92">
        <v>6.6333333333333346</v>
      </c>
    </row>
    <row r="3922" spans="12:32" ht="12.75" customHeight="1" x14ac:dyDescent="0.3">
      <c r="L3922" s="86">
        <v>8</v>
      </c>
      <c r="M3922" s="87" t="s">
        <v>808</v>
      </c>
      <c r="N3922" s="86" t="s">
        <v>52</v>
      </c>
      <c r="O3922" s="87" t="s">
        <v>828</v>
      </c>
      <c r="P3922" s="87" t="s">
        <v>829</v>
      </c>
      <c r="Q3922" s="38"/>
      <c r="R3922" s="38"/>
      <c r="S3922" s="38"/>
      <c r="T3922" s="38"/>
      <c r="U3922" s="88" t="s">
        <v>540</v>
      </c>
      <c r="V3922" s="88" t="s">
        <v>3940</v>
      </c>
      <c r="W3922" s="88" t="s">
        <v>3953</v>
      </c>
      <c r="X3922" s="89">
        <v>43858.796527777777</v>
      </c>
      <c r="Y3922" s="71">
        <v>43858</v>
      </c>
      <c r="Z3922" s="90">
        <v>0.79652777777777772</v>
      </c>
      <c r="AA3922" s="89">
        <v>43859.73541666667</v>
      </c>
      <c r="AB3922" s="71">
        <v>43859</v>
      </c>
      <c r="AC3922" s="91">
        <v>0.73541666666666672</v>
      </c>
      <c r="AD3922" s="92">
        <v>0</v>
      </c>
      <c r="AE3922" s="91">
        <v>0.35555555555555568</v>
      </c>
      <c r="AF3922" s="92">
        <v>8.5333333333333368</v>
      </c>
    </row>
    <row r="3923" spans="12:32" ht="12.75" customHeight="1" x14ac:dyDescent="0.3">
      <c r="L3923" s="86">
        <v>8</v>
      </c>
      <c r="M3923" s="87" t="s">
        <v>808</v>
      </c>
      <c r="N3923" s="86" t="s">
        <v>52</v>
      </c>
      <c r="O3923" s="87" t="s">
        <v>889</v>
      </c>
      <c r="P3923" s="87" t="s">
        <v>890</v>
      </c>
      <c r="Q3923" s="38"/>
      <c r="R3923" s="38"/>
      <c r="S3923" s="38"/>
      <c r="T3923" s="38"/>
      <c r="U3923" s="88" t="s">
        <v>540</v>
      </c>
      <c r="V3923" s="88" t="s">
        <v>3966</v>
      </c>
      <c r="W3923" s="88" t="s">
        <v>4000</v>
      </c>
      <c r="X3923" s="89">
        <v>43857.7</v>
      </c>
      <c r="Y3923" s="71">
        <v>43857</v>
      </c>
      <c r="Z3923" s="90">
        <v>0.7</v>
      </c>
      <c r="AA3923" s="89">
        <v>43857.85</v>
      </c>
      <c r="AB3923" s="71">
        <v>43857</v>
      </c>
      <c r="AC3923" s="91">
        <v>0.85000000000000009</v>
      </c>
      <c r="AD3923" s="92">
        <v>0</v>
      </c>
      <c r="AE3923" s="91">
        <v>0.15000000000145519</v>
      </c>
      <c r="AF3923" s="92">
        <v>3.6000000000349246</v>
      </c>
    </row>
    <row r="3924" spans="12:32" ht="12.75" customHeight="1" x14ac:dyDescent="0.3">
      <c r="L3924" s="86">
        <v>8</v>
      </c>
      <c r="M3924" s="87" t="s">
        <v>808</v>
      </c>
      <c r="N3924" s="86" t="s">
        <v>52</v>
      </c>
      <c r="O3924" s="87" t="s">
        <v>889</v>
      </c>
      <c r="P3924" s="87" t="s">
        <v>890</v>
      </c>
      <c r="Q3924" s="38"/>
      <c r="R3924" s="38"/>
      <c r="S3924" s="38"/>
      <c r="T3924" s="38"/>
      <c r="U3924" s="88" t="s">
        <v>540</v>
      </c>
      <c r="V3924" s="88" t="s">
        <v>3966</v>
      </c>
      <c r="W3924" s="88" t="s">
        <v>4001</v>
      </c>
      <c r="X3924" s="89">
        <v>43840.416666666664</v>
      </c>
      <c r="Y3924" s="71">
        <v>43840</v>
      </c>
      <c r="Z3924" s="90">
        <v>0.41666666666666669</v>
      </c>
      <c r="AA3924" s="89">
        <v>43840.458333333336</v>
      </c>
      <c r="AB3924" s="71">
        <v>43840</v>
      </c>
      <c r="AC3924" s="91">
        <v>0.45833333333333331</v>
      </c>
      <c r="AD3924" s="92">
        <v>0</v>
      </c>
      <c r="AE3924" s="91">
        <v>4.1666666671517305E-2</v>
      </c>
      <c r="AF3924" s="92">
        <v>1.0000000001164153</v>
      </c>
    </row>
    <row r="3925" spans="12:32" ht="12.75" customHeight="1" x14ac:dyDescent="0.3">
      <c r="L3925" s="86">
        <v>8</v>
      </c>
      <c r="M3925" s="87" t="s">
        <v>808</v>
      </c>
      <c r="N3925" s="86" t="s">
        <v>52</v>
      </c>
      <c r="O3925" s="87" t="s">
        <v>889</v>
      </c>
      <c r="P3925" s="87" t="s">
        <v>890</v>
      </c>
      <c r="Q3925" s="38"/>
      <c r="R3925" s="38"/>
      <c r="S3925" s="38"/>
      <c r="T3925" s="38"/>
      <c r="U3925" s="88" t="s">
        <v>540</v>
      </c>
      <c r="V3925" s="88" t="s">
        <v>3966</v>
      </c>
      <c r="W3925" s="88" t="s">
        <v>4002</v>
      </c>
      <c r="X3925" s="89">
        <v>43836.435416666667</v>
      </c>
      <c r="Y3925" s="71">
        <v>43836</v>
      </c>
      <c r="Z3925" s="90">
        <v>0.43541666666666662</v>
      </c>
      <c r="AA3925" s="89">
        <v>43836.759027777778</v>
      </c>
      <c r="AB3925" s="71">
        <v>43836</v>
      </c>
      <c r="AC3925" s="91">
        <v>0.75902777777777786</v>
      </c>
      <c r="AD3925" s="92">
        <v>0</v>
      </c>
      <c r="AE3925" s="91">
        <v>0.32361111111094942</v>
      </c>
      <c r="AF3925" s="92">
        <v>7.7666666666627862</v>
      </c>
    </row>
    <row r="3926" spans="12:32" ht="12.75" customHeight="1" x14ac:dyDescent="0.3">
      <c r="L3926" s="86">
        <v>8</v>
      </c>
      <c r="M3926" s="87" t="s">
        <v>808</v>
      </c>
      <c r="N3926" s="86" t="s">
        <v>52</v>
      </c>
      <c r="O3926" s="87" t="s">
        <v>889</v>
      </c>
      <c r="P3926" s="87" t="s">
        <v>890</v>
      </c>
      <c r="Q3926" s="38"/>
      <c r="R3926" s="38"/>
      <c r="S3926" s="38"/>
      <c r="T3926" s="38"/>
      <c r="U3926" s="88" t="s">
        <v>540</v>
      </c>
      <c r="V3926" s="88" t="s">
        <v>3966</v>
      </c>
      <c r="W3926" s="88" t="s">
        <v>4003</v>
      </c>
      <c r="X3926" s="89">
        <v>43839.46875</v>
      </c>
      <c r="Y3926" s="71">
        <v>43839</v>
      </c>
      <c r="Z3926" s="90">
        <v>0.46875</v>
      </c>
      <c r="AA3926" s="89">
        <v>43839.736805555556</v>
      </c>
      <c r="AB3926" s="71">
        <v>43839</v>
      </c>
      <c r="AC3926" s="91">
        <v>0.7368055555555556</v>
      </c>
      <c r="AD3926" s="92">
        <v>0</v>
      </c>
      <c r="AE3926" s="91">
        <v>0.26805555555620231</v>
      </c>
      <c r="AF3926" s="92">
        <v>6.4333333333488554</v>
      </c>
    </row>
    <row r="3927" spans="12:32" ht="12.75" customHeight="1" x14ac:dyDescent="0.3">
      <c r="L3927" s="86">
        <v>8</v>
      </c>
      <c r="M3927" s="87" t="s">
        <v>808</v>
      </c>
      <c r="N3927" s="86" t="s">
        <v>52</v>
      </c>
      <c r="O3927" s="87" t="s">
        <v>889</v>
      </c>
      <c r="P3927" s="87" t="s">
        <v>890</v>
      </c>
      <c r="Q3927" s="38"/>
      <c r="R3927" s="38"/>
      <c r="S3927" s="38"/>
      <c r="T3927" s="38"/>
      <c r="U3927" s="88" t="s">
        <v>540</v>
      </c>
      <c r="V3927" s="88" t="s">
        <v>3966</v>
      </c>
      <c r="W3927" s="88" t="s">
        <v>4004</v>
      </c>
      <c r="X3927" s="89">
        <v>43845.476388888892</v>
      </c>
      <c r="Y3927" s="71">
        <v>43845</v>
      </c>
      <c r="Z3927" s="90">
        <v>0.47638888888888892</v>
      </c>
      <c r="AA3927" s="89">
        <v>43845.68472222222</v>
      </c>
      <c r="AB3927" s="71">
        <v>43845</v>
      </c>
      <c r="AC3927" s="91">
        <v>0.68472222222222223</v>
      </c>
      <c r="AD3927" s="92">
        <v>0</v>
      </c>
      <c r="AE3927" s="91">
        <v>0.20833333332848269</v>
      </c>
      <c r="AF3927" s="92">
        <v>4.9999999998835847</v>
      </c>
    </row>
    <row r="3928" spans="12:32" ht="12.75" customHeight="1" x14ac:dyDescent="0.3">
      <c r="L3928" s="86">
        <v>8</v>
      </c>
      <c r="M3928" s="87" t="s">
        <v>808</v>
      </c>
      <c r="N3928" s="86" t="s">
        <v>52</v>
      </c>
      <c r="O3928" s="87" t="s">
        <v>889</v>
      </c>
      <c r="P3928" s="87" t="s">
        <v>890</v>
      </c>
      <c r="Q3928" s="38"/>
      <c r="R3928" s="38"/>
      <c r="S3928" s="38"/>
      <c r="T3928" s="38"/>
      <c r="U3928" s="88" t="s">
        <v>540</v>
      </c>
      <c r="V3928" s="88" t="s">
        <v>3966</v>
      </c>
      <c r="W3928" s="88" t="s">
        <v>4005</v>
      </c>
      <c r="X3928" s="89">
        <v>43832.478472222225</v>
      </c>
      <c r="Y3928" s="71">
        <v>43832</v>
      </c>
      <c r="Z3928" s="90">
        <v>0.47847222222222219</v>
      </c>
      <c r="AA3928" s="89">
        <v>43832.613888888889</v>
      </c>
      <c r="AB3928" s="71">
        <v>43832</v>
      </c>
      <c r="AC3928" s="91">
        <v>0.61388888888888893</v>
      </c>
      <c r="AD3928" s="92">
        <v>0</v>
      </c>
      <c r="AE3928" s="91">
        <v>0.13541666666424135</v>
      </c>
      <c r="AF3928" s="92">
        <v>3.2499999999417923</v>
      </c>
    </row>
    <row r="3929" spans="12:32" ht="12.75" customHeight="1" x14ac:dyDescent="0.3">
      <c r="L3929" s="86">
        <v>8</v>
      </c>
      <c r="M3929" s="87" t="s">
        <v>808</v>
      </c>
      <c r="N3929" s="86" t="s">
        <v>52</v>
      </c>
      <c r="O3929" s="87" t="s">
        <v>889</v>
      </c>
      <c r="P3929" s="87" t="s">
        <v>890</v>
      </c>
      <c r="Q3929" s="38"/>
      <c r="R3929" s="38"/>
      <c r="S3929" s="38"/>
      <c r="T3929" s="38"/>
      <c r="U3929" s="88" t="s">
        <v>540</v>
      </c>
      <c r="V3929" s="88" t="s">
        <v>3966</v>
      </c>
      <c r="W3929" s="88" t="s">
        <v>4006</v>
      </c>
      <c r="X3929" s="89">
        <v>43861.493055555555</v>
      </c>
      <c r="Y3929" s="71">
        <v>43861</v>
      </c>
      <c r="Z3929" s="90">
        <v>0.49305555555555558</v>
      </c>
      <c r="AA3929" s="89">
        <v>43861.727083333331</v>
      </c>
      <c r="AB3929" s="71">
        <v>43861</v>
      </c>
      <c r="AC3929" s="91">
        <v>0.7270833333333333</v>
      </c>
      <c r="AD3929" s="92">
        <v>0</v>
      </c>
      <c r="AE3929" s="91">
        <v>0.23402777777664596</v>
      </c>
      <c r="AF3929" s="92">
        <v>5.6166666666395031</v>
      </c>
    </row>
    <row r="3930" spans="12:32" ht="12.75" customHeight="1" x14ac:dyDescent="0.3">
      <c r="L3930" s="86">
        <v>8</v>
      </c>
      <c r="M3930" s="87" t="s">
        <v>808</v>
      </c>
      <c r="N3930" s="86" t="s">
        <v>52</v>
      </c>
      <c r="O3930" s="87" t="s">
        <v>889</v>
      </c>
      <c r="P3930" s="87" t="s">
        <v>890</v>
      </c>
      <c r="Q3930" s="38"/>
      <c r="R3930" s="38"/>
      <c r="S3930" s="38"/>
      <c r="T3930" s="38"/>
      <c r="U3930" s="88" t="s">
        <v>540</v>
      </c>
      <c r="V3930" s="88" t="s">
        <v>3966</v>
      </c>
      <c r="W3930" s="88" t="s">
        <v>4007</v>
      </c>
      <c r="X3930" s="89">
        <v>43846.493055555555</v>
      </c>
      <c r="Y3930" s="71">
        <v>43846</v>
      </c>
      <c r="Z3930" s="90">
        <v>0.49305555555555558</v>
      </c>
      <c r="AA3930" s="89">
        <v>43846.67291666667</v>
      </c>
      <c r="AB3930" s="71">
        <v>43846</v>
      </c>
      <c r="AC3930" s="91">
        <v>0.67291666666666672</v>
      </c>
      <c r="AD3930" s="92">
        <v>0</v>
      </c>
      <c r="AE3930" s="91">
        <v>0.179861111115315</v>
      </c>
      <c r="AF3930" s="92">
        <v>4.3166666667675599</v>
      </c>
    </row>
    <row r="3931" spans="12:32" ht="12.75" customHeight="1" x14ac:dyDescent="0.3">
      <c r="L3931" s="86">
        <v>8</v>
      </c>
      <c r="M3931" s="87" t="s">
        <v>808</v>
      </c>
      <c r="N3931" s="86" t="s">
        <v>52</v>
      </c>
      <c r="O3931" s="87" t="s">
        <v>889</v>
      </c>
      <c r="P3931" s="87" t="s">
        <v>890</v>
      </c>
      <c r="Q3931" s="38"/>
      <c r="R3931" s="38"/>
      <c r="S3931" s="38"/>
      <c r="T3931" s="38"/>
      <c r="U3931" s="88" t="s">
        <v>540</v>
      </c>
      <c r="V3931" s="88" t="s">
        <v>3966</v>
      </c>
      <c r="W3931" s="88" t="s">
        <v>4008</v>
      </c>
      <c r="X3931" s="89">
        <v>43860.508333333331</v>
      </c>
      <c r="Y3931" s="71">
        <v>43860</v>
      </c>
      <c r="Z3931" s="90">
        <v>0.5083333333333333</v>
      </c>
      <c r="AA3931" s="89">
        <v>43860.769444444442</v>
      </c>
      <c r="AB3931" s="71">
        <v>43860</v>
      </c>
      <c r="AC3931" s="91">
        <v>0.76944444444444438</v>
      </c>
      <c r="AD3931" s="92">
        <v>0</v>
      </c>
      <c r="AE3931" s="91">
        <v>0.26111111111094942</v>
      </c>
      <c r="AF3931" s="92">
        <v>6.2666666666627862</v>
      </c>
    </row>
    <row r="3932" spans="12:32" ht="12.75" customHeight="1" x14ac:dyDescent="0.3">
      <c r="L3932" s="86">
        <v>8</v>
      </c>
      <c r="M3932" s="87" t="s">
        <v>808</v>
      </c>
      <c r="N3932" s="86" t="s">
        <v>52</v>
      </c>
      <c r="O3932" s="87" t="s">
        <v>843</v>
      </c>
      <c r="P3932" s="87" t="s">
        <v>844</v>
      </c>
      <c r="Q3932" s="38"/>
      <c r="R3932" s="38"/>
      <c r="S3932" s="38"/>
      <c r="T3932" s="38"/>
      <c r="U3932" s="88" t="s">
        <v>540</v>
      </c>
      <c r="V3932" s="88" t="s">
        <v>4016</v>
      </c>
      <c r="W3932" s="88" t="s">
        <v>4029</v>
      </c>
      <c r="X3932" s="89">
        <v>43846.693749999999</v>
      </c>
      <c r="Y3932" s="71">
        <v>43846</v>
      </c>
      <c r="Z3932" s="90">
        <v>0.69374999999999998</v>
      </c>
      <c r="AA3932" s="89">
        <v>43847.672222222223</v>
      </c>
      <c r="AB3932" s="71">
        <v>43847</v>
      </c>
      <c r="AC3932" s="91">
        <v>0.67222222222222228</v>
      </c>
      <c r="AD3932" s="92">
        <v>0</v>
      </c>
      <c r="AE3932" s="91">
        <v>0.39513888888888898</v>
      </c>
      <c r="AF3932" s="92">
        <v>9.4833333333333361</v>
      </c>
    </row>
    <row r="3933" spans="12:32" ht="12.75" customHeight="1" x14ac:dyDescent="0.3">
      <c r="L3933" s="86">
        <v>8</v>
      </c>
      <c r="M3933" s="87" t="s">
        <v>808</v>
      </c>
      <c r="N3933" s="86" t="s">
        <v>52</v>
      </c>
      <c r="O3933" s="87" t="s">
        <v>843</v>
      </c>
      <c r="P3933" s="87" t="s">
        <v>844</v>
      </c>
      <c r="Q3933" s="38"/>
      <c r="R3933" s="38"/>
      <c r="S3933" s="38"/>
      <c r="T3933" s="38"/>
      <c r="U3933" s="88" t="s">
        <v>540</v>
      </c>
      <c r="V3933" s="88" t="s">
        <v>4016</v>
      </c>
      <c r="W3933" s="88" t="s">
        <v>4030</v>
      </c>
      <c r="X3933" s="89">
        <v>43858.694444444445</v>
      </c>
      <c r="Y3933" s="71">
        <v>43858</v>
      </c>
      <c r="Z3933" s="90">
        <v>0.69444444444444442</v>
      </c>
      <c r="AA3933" s="89">
        <v>43859.543749999997</v>
      </c>
      <c r="AB3933" s="71">
        <v>43859</v>
      </c>
      <c r="AC3933" s="91">
        <v>0.54374999999999996</v>
      </c>
      <c r="AD3933" s="92">
        <v>0</v>
      </c>
      <c r="AE3933" s="91">
        <v>0.26597222222222222</v>
      </c>
      <c r="AF3933" s="92">
        <v>6.3833333333333329</v>
      </c>
    </row>
    <row r="3934" spans="12:32" ht="12.75" customHeight="1" x14ac:dyDescent="0.3">
      <c r="L3934" s="86">
        <v>8</v>
      </c>
      <c r="M3934" s="87" t="s">
        <v>808</v>
      </c>
      <c r="N3934" s="86" t="s">
        <v>52</v>
      </c>
      <c r="O3934" s="87" t="s">
        <v>843</v>
      </c>
      <c r="P3934" s="87" t="s">
        <v>844</v>
      </c>
      <c r="Q3934" s="38"/>
      <c r="R3934" s="38"/>
      <c r="S3934" s="38"/>
      <c r="T3934" s="38"/>
      <c r="U3934" s="88" t="s">
        <v>540</v>
      </c>
      <c r="V3934" s="88" t="s">
        <v>4016</v>
      </c>
      <c r="W3934" s="88" t="s">
        <v>4031</v>
      </c>
      <c r="X3934" s="89">
        <v>43853.720138888886</v>
      </c>
      <c r="Y3934" s="71">
        <v>43853</v>
      </c>
      <c r="Z3934" s="90">
        <v>0.72013888888888888</v>
      </c>
      <c r="AA3934" s="89">
        <v>43854.535416666666</v>
      </c>
      <c r="AB3934" s="71">
        <v>43854</v>
      </c>
      <c r="AC3934" s="91">
        <v>1.5354166666666667</v>
      </c>
      <c r="AD3934" s="92">
        <v>0</v>
      </c>
      <c r="AE3934" s="91">
        <v>1.2319444444444443</v>
      </c>
      <c r="AF3934" s="92">
        <v>29.566666666666663</v>
      </c>
    </row>
    <row r="3935" spans="12:32" ht="12.75" customHeight="1" x14ac:dyDescent="0.3">
      <c r="L3935" s="86">
        <v>8</v>
      </c>
      <c r="M3935" s="87" t="s">
        <v>808</v>
      </c>
      <c r="N3935" s="86" t="s">
        <v>52</v>
      </c>
      <c r="O3935" s="87" t="s">
        <v>843</v>
      </c>
      <c r="P3935" s="87" t="s">
        <v>844</v>
      </c>
      <c r="Q3935" s="38"/>
      <c r="R3935" s="38"/>
      <c r="S3935" s="38"/>
      <c r="T3935" s="38"/>
      <c r="U3935" s="88" t="s">
        <v>540</v>
      </c>
      <c r="V3935" s="88" t="s">
        <v>4016</v>
      </c>
      <c r="W3935" s="88" t="s">
        <v>4032</v>
      </c>
      <c r="X3935" s="89">
        <v>43845.762499999997</v>
      </c>
      <c r="Y3935" s="71">
        <v>43845</v>
      </c>
      <c r="Z3935" s="90">
        <v>0.76249999999999996</v>
      </c>
      <c r="AA3935" s="89">
        <v>43846.440972222219</v>
      </c>
      <c r="AB3935" s="71">
        <v>43846</v>
      </c>
      <c r="AC3935" s="91">
        <v>0.44097222222222227</v>
      </c>
      <c r="AD3935" s="92">
        <v>0</v>
      </c>
      <c r="AE3935" s="91">
        <v>9.5138888888888995E-2</v>
      </c>
      <c r="AF3935" s="92">
        <v>2.2833333333333359</v>
      </c>
    </row>
    <row r="3936" spans="12:32" ht="12.75" customHeight="1" x14ac:dyDescent="0.3">
      <c r="L3936" s="86">
        <v>8</v>
      </c>
      <c r="M3936" s="87" t="s">
        <v>808</v>
      </c>
      <c r="N3936" s="86" t="s">
        <v>52</v>
      </c>
      <c r="O3936" s="87" t="s">
        <v>843</v>
      </c>
      <c r="P3936" s="87" t="s">
        <v>844</v>
      </c>
      <c r="Q3936" s="38"/>
      <c r="R3936" s="38"/>
      <c r="S3936" s="38"/>
      <c r="T3936" s="38"/>
      <c r="U3936" s="88" t="s">
        <v>540</v>
      </c>
      <c r="V3936" s="88" t="s">
        <v>4016</v>
      </c>
      <c r="W3936" s="88" t="s">
        <v>4033</v>
      </c>
      <c r="X3936" s="89">
        <v>43839.762499999997</v>
      </c>
      <c r="Y3936" s="71">
        <v>43839</v>
      </c>
      <c r="Z3936" s="90">
        <v>0.76249999999999996</v>
      </c>
      <c r="AA3936" s="89">
        <v>43840.592361111114</v>
      </c>
      <c r="AB3936" s="71">
        <v>43840</v>
      </c>
      <c r="AC3936" s="91">
        <v>0.59236111111111112</v>
      </c>
      <c r="AD3936" s="92">
        <v>0</v>
      </c>
      <c r="AE3936" s="91">
        <v>0.24652777777777785</v>
      </c>
      <c r="AF3936" s="92">
        <v>5.9166666666666679</v>
      </c>
    </row>
    <row r="3937" spans="12:32" ht="12.75" customHeight="1" x14ac:dyDescent="0.3">
      <c r="L3937" s="86">
        <v>8</v>
      </c>
      <c r="M3937" s="87" t="s">
        <v>808</v>
      </c>
      <c r="N3937" s="86" t="s">
        <v>52</v>
      </c>
      <c r="O3937" s="87" t="s">
        <v>843</v>
      </c>
      <c r="P3937" s="87" t="s">
        <v>844</v>
      </c>
      <c r="Q3937" s="38"/>
      <c r="R3937" s="38"/>
      <c r="S3937" s="38"/>
      <c r="T3937" s="38"/>
      <c r="U3937" s="88" t="s">
        <v>540</v>
      </c>
      <c r="V3937" s="88" t="s">
        <v>4016</v>
      </c>
      <c r="W3937" s="88" t="s">
        <v>4034</v>
      </c>
      <c r="X3937" s="89">
        <v>43837.762499999997</v>
      </c>
      <c r="Y3937" s="71">
        <v>43837</v>
      </c>
      <c r="Z3937" s="90">
        <v>0.76249999999999996</v>
      </c>
      <c r="AA3937" s="89">
        <v>43838.525694444441</v>
      </c>
      <c r="AB3937" s="71">
        <v>43838</v>
      </c>
      <c r="AC3937" s="91">
        <v>1.5256944444444445</v>
      </c>
      <c r="AD3937" s="92">
        <v>0</v>
      </c>
      <c r="AE3937" s="91">
        <v>1.1798611111111112</v>
      </c>
      <c r="AF3937" s="92">
        <v>28.31666666666667</v>
      </c>
    </row>
    <row r="3938" spans="12:32" ht="12.75" customHeight="1" x14ac:dyDescent="0.3">
      <c r="L3938" s="86">
        <v>8</v>
      </c>
      <c r="M3938" s="87" t="s">
        <v>808</v>
      </c>
      <c r="N3938" s="86" t="s">
        <v>52</v>
      </c>
      <c r="O3938" s="87" t="s">
        <v>910</v>
      </c>
      <c r="P3938" s="87" t="s">
        <v>911</v>
      </c>
      <c r="Q3938" s="38"/>
      <c r="R3938" s="38"/>
      <c r="S3938" s="38"/>
      <c r="T3938" s="38"/>
      <c r="U3938" s="88" t="s">
        <v>540</v>
      </c>
      <c r="V3938" s="88" t="s">
        <v>4045</v>
      </c>
      <c r="W3938" s="88" t="s">
        <v>1874</v>
      </c>
      <c r="Y3938" s="71"/>
      <c r="Z3938" s="90" t="s">
        <v>762</v>
      </c>
      <c r="AB3938" s="71"/>
      <c r="AC3938" s="91" t="s">
        <v>762</v>
      </c>
      <c r="AD3938" s="92"/>
      <c r="AE3938" s="91"/>
    </row>
    <row r="3939" spans="12:32" ht="12.75" customHeight="1" x14ac:dyDescent="0.3">
      <c r="L3939" s="86">
        <v>8</v>
      </c>
      <c r="M3939" s="87" t="s">
        <v>808</v>
      </c>
      <c r="N3939" s="86" t="s">
        <v>52</v>
      </c>
      <c r="O3939" s="87" t="s">
        <v>843</v>
      </c>
      <c r="P3939" s="87" t="s">
        <v>844</v>
      </c>
      <c r="Q3939" s="38"/>
      <c r="R3939" s="38"/>
      <c r="S3939" s="38"/>
      <c r="T3939" s="38"/>
      <c r="U3939" s="88" t="s">
        <v>540</v>
      </c>
      <c r="V3939" s="88" t="s">
        <v>4063</v>
      </c>
      <c r="W3939" s="88" t="s">
        <v>4087</v>
      </c>
      <c r="X3939" s="89">
        <v>43836.465277777781</v>
      </c>
      <c r="Y3939" s="71">
        <v>43836</v>
      </c>
      <c r="Z3939" s="90">
        <v>0.46527777777777773</v>
      </c>
      <c r="AA3939" s="89">
        <v>43836.695138888892</v>
      </c>
      <c r="AB3939" s="71">
        <v>43836</v>
      </c>
      <c r="AC3939" s="91">
        <v>0.69513888888888886</v>
      </c>
      <c r="AD3939" s="92">
        <v>0</v>
      </c>
      <c r="AE3939" s="91">
        <v>0.22986111111094942</v>
      </c>
      <c r="AF3939" s="92">
        <v>5.5166666666627862</v>
      </c>
    </row>
    <row r="3940" spans="12:32" ht="12.75" customHeight="1" x14ac:dyDescent="0.3">
      <c r="L3940" s="86">
        <v>8</v>
      </c>
      <c r="M3940" s="87" t="s">
        <v>808</v>
      </c>
      <c r="N3940" s="86" t="s">
        <v>52</v>
      </c>
      <c r="O3940" s="87" t="s">
        <v>843</v>
      </c>
      <c r="P3940" s="87" t="s">
        <v>844</v>
      </c>
      <c r="Q3940" s="38"/>
      <c r="R3940" s="38"/>
      <c r="S3940" s="38"/>
      <c r="T3940" s="38"/>
      <c r="U3940" s="88" t="s">
        <v>540</v>
      </c>
      <c r="V3940" s="88" t="s">
        <v>4063</v>
      </c>
      <c r="W3940" s="88" t="s">
        <v>4088</v>
      </c>
      <c r="X3940" s="89">
        <v>43837.46597222222</v>
      </c>
      <c r="Y3940" s="71">
        <v>43837</v>
      </c>
      <c r="Z3940" s="90">
        <v>0.46597222222222223</v>
      </c>
      <c r="AA3940" s="89">
        <v>43838.379861111112</v>
      </c>
      <c r="AB3940" s="71">
        <v>43838</v>
      </c>
      <c r="AC3940" s="91">
        <v>0.37986111111111115</v>
      </c>
      <c r="AD3940" s="92">
        <v>0</v>
      </c>
      <c r="AE3940" s="91">
        <v>0.3305555555555556</v>
      </c>
      <c r="AF3940" s="92">
        <v>7.9333333333333345</v>
      </c>
    </row>
    <row r="3941" spans="12:32" ht="12.75" customHeight="1" x14ac:dyDescent="0.3">
      <c r="L3941" s="86">
        <v>8</v>
      </c>
      <c r="M3941" s="87" t="s">
        <v>808</v>
      </c>
      <c r="N3941" s="86" t="s">
        <v>52</v>
      </c>
      <c r="O3941" s="87" t="s">
        <v>843</v>
      </c>
      <c r="P3941" s="87" t="s">
        <v>844</v>
      </c>
      <c r="Q3941" s="38"/>
      <c r="R3941" s="38"/>
      <c r="S3941" s="38"/>
      <c r="T3941" s="38"/>
      <c r="U3941" s="88" t="s">
        <v>540</v>
      </c>
      <c r="V3941" s="88" t="s">
        <v>4063</v>
      </c>
      <c r="W3941" s="88" t="s">
        <v>4089</v>
      </c>
      <c r="X3941" s="89">
        <v>43859.478472222225</v>
      </c>
      <c r="Y3941" s="71">
        <v>43859</v>
      </c>
      <c r="Z3941" s="90">
        <v>0.47847222222222219</v>
      </c>
      <c r="AA3941" s="89">
        <v>43860.386111111111</v>
      </c>
      <c r="AB3941" s="71">
        <v>43860</v>
      </c>
      <c r="AC3941" s="91">
        <v>0.38611111111111113</v>
      </c>
      <c r="AD3941" s="92">
        <v>0</v>
      </c>
      <c r="AE3941" s="91">
        <v>0.32430555555555562</v>
      </c>
      <c r="AF3941" s="92">
        <v>7.783333333333335</v>
      </c>
    </row>
    <row r="3942" spans="12:32" ht="12.75" customHeight="1" x14ac:dyDescent="0.3">
      <c r="L3942" s="86">
        <v>8</v>
      </c>
      <c r="M3942" s="87" t="s">
        <v>808</v>
      </c>
      <c r="N3942" s="86" t="s">
        <v>52</v>
      </c>
      <c r="O3942" s="87" t="s">
        <v>843</v>
      </c>
      <c r="P3942" s="87" t="s">
        <v>1242</v>
      </c>
      <c r="Q3942" s="38"/>
      <c r="R3942" s="38"/>
      <c r="S3942" s="38"/>
      <c r="T3942" s="38"/>
      <c r="U3942" s="88" t="s">
        <v>540</v>
      </c>
      <c r="V3942" s="88" t="s">
        <v>4101</v>
      </c>
      <c r="W3942" s="88" t="s">
        <v>4163</v>
      </c>
      <c r="X3942" s="89">
        <v>43840.590277777781</v>
      </c>
      <c r="Y3942" s="71">
        <v>43840</v>
      </c>
      <c r="Z3942" s="90">
        <v>0.59027777777777779</v>
      </c>
      <c r="AA3942" s="89">
        <v>43840.720138888886</v>
      </c>
      <c r="AB3942" s="71">
        <v>43840</v>
      </c>
      <c r="AC3942" s="91">
        <v>0.72013888888888888</v>
      </c>
      <c r="AD3942" s="92">
        <v>0</v>
      </c>
      <c r="AE3942" s="91">
        <v>0.12986111110512866</v>
      </c>
      <c r="AF3942" s="92">
        <v>3.1166666665230878</v>
      </c>
    </row>
    <row r="3943" spans="12:32" ht="12.75" customHeight="1" x14ac:dyDescent="0.3">
      <c r="L3943" s="86">
        <v>8</v>
      </c>
      <c r="M3943" s="87" t="s">
        <v>808</v>
      </c>
      <c r="N3943" s="86" t="s">
        <v>52</v>
      </c>
      <c r="O3943" s="87" t="s">
        <v>843</v>
      </c>
      <c r="P3943" s="87" t="s">
        <v>1242</v>
      </c>
      <c r="Q3943" s="38"/>
      <c r="R3943" s="38"/>
      <c r="S3943" s="38"/>
      <c r="T3943" s="38"/>
      <c r="U3943" s="88" t="s">
        <v>540</v>
      </c>
      <c r="V3943" s="88" t="s">
        <v>4101</v>
      </c>
      <c r="W3943" s="88" t="s">
        <v>4164</v>
      </c>
      <c r="X3943" s="89">
        <v>43854.606249999997</v>
      </c>
      <c r="Y3943" s="71">
        <v>43854</v>
      </c>
      <c r="Z3943" s="90">
        <v>0.60624999999999996</v>
      </c>
      <c r="AA3943" s="89">
        <v>43854.736805555556</v>
      </c>
      <c r="AB3943" s="71">
        <v>43854</v>
      </c>
      <c r="AC3943" s="91">
        <v>0.7368055555555556</v>
      </c>
      <c r="AD3943" s="92">
        <v>0</v>
      </c>
      <c r="AE3943" s="91">
        <v>0.13055555555911269</v>
      </c>
      <c r="AF3943" s="92">
        <v>3.1333333334187046</v>
      </c>
    </row>
    <row r="3944" spans="12:32" ht="12.75" customHeight="1" x14ac:dyDescent="0.3">
      <c r="L3944" s="86">
        <v>8</v>
      </c>
      <c r="M3944" s="87" t="s">
        <v>808</v>
      </c>
      <c r="N3944" s="86" t="s">
        <v>52</v>
      </c>
      <c r="O3944" s="87" t="s">
        <v>843</v>
      </c>
      <c r="P3944" s="87" t="s">
        <v>1242</v>
      </c>
      <c r="Q3944" s="38"/>
      <c r="R3944" s="38"/>
      <c r="S3944" s="38"/>
      <c r="T3944" s="38"/>
      <c r="U3944" s="88" t="s">
        <v>540</v>
      </c>
      <c r="V3944" s="88" t="s">
        <v>4101</v>
      </c>
      <c r="W3944" s="88" t="s">
        <v>4165</v>
      </c>
      <c r="X3944" s="89">
        <v>43851.611111111109</v>
      </c>
      <c r="Y3944" s="71">
        <v>43851</v>
      </c>
      <c r="Z3944" s="90">
        <v>0.61111111111111116</v>
      </c>
      <c r="AA3944" s="89">
        <v>43852.429166666669</v>
      </c>
      <c r="AB3944" s="71">
        <v>43852</v>
      </c>
      <c r="AC3944" s="91">
        <v>0.4291666666666667</v>
      </c>
      <c r="AD3944" s="92">
        <v>0</v>
      </c>
      <c r="AE3944" s="91">
        <v>0.23472222222222222</v>
      </c>
      <c r="AF3944" s="92">
        <v>5.6333333333333329</v>
      </c>
    </row>
    <row r="3945" spans="12:32" ht="12.75" customHeight="1" x14ac:dyDescent="0.3">
      <c r="L3945" s="86">
        <v>8</v>
      </c>
      <c r="M3945" s="87" t="s">
        <v>808</v>
      </c>
      <c r="N3945" s="86" t="s">
        <v>52</v>
      </c>
      <c r="O3945" s="87" t="s">
        <v>843</v>
      </c>
      <c r="P3945" s="87" t="s">
        <v>1242</v>
      </c>
      <c r="Q3945" s="38"/>
      <c r="R3945" s="38"/>
      <c r="S3945" s="38"/>
      <c r="T3945" s="38"/>
      <c r="U3945" s="88" t="s">
        <v>540</v>
      </c>
      <c r="V3945" s="88" t="s">
        <v>4101</v>
      </c>
      <c r="W3945" s="88" t="s">
        <v>4166</v>
      </c>
      <c r="X3945" s="89">
        <v>43847.625</v>
      </c>
      <c r="Y3945" s="71">
        <v>43847</v>
      </c>
      <c r="Z3945" s="90">
        <v>0.625</v>
      </c>
      <c r="AA3945" s="89">
        <v>43847.75</v>
      </c>
      <c r="AB3945" s="71">
        <v>43847</v>
      </c>
      <c r="AC3945" s="91">
        <v>0.75</v>
      </c>
      <c r="AD3945" s="92">
        <v>0</v>
      </c>
      <c r="AE3945" s="91">
        <v>0.125</v>
      </c>
      <c r="AF3945" s="92">
        <v>3</v>
      </c>
    </row>
    <row r="3946" spans="12:32" ht="12.75" customHeight="1" x14ac:dyDescent="0.3">
      <c r="L3946" s="86">
        <v>8</v>
      </c>
      <c r="M3946" s="87" t="s">
        <v>808</v>
      </c>
      <c r="N3946" s="86" t="s">
        <v>52</v>
      </c>
      <c r="O3946" s="87" t="s">
        <v>843</v>
      </c>
      <c r="P3946" s="87" t="s">
        <v>1242</v>
      </c>
      <c r="Q3946" s="38"/>
      <c r="R3946" s="38"/>
      <c r="S3946" s="38"/>
      <c r="T3946" s="38"/>
      <c r="U3946" s="88" t="s">
        <v>540</v>
      </c>
      <c r="V3946" s="88" t="s">
        <v>4101</v>
      </c>
      <c r="W3946" s="88" t="s">
        <v>4167</v>
      </c>
      <c r="X3946" s="89">
        <v>43837.727777777778</v>
      </c>
      <c r="Y3946" s="71">
        <v>43837</v>
      </c>
      <c r="Z3946" s="90">
        <v>0.72777777777777775</v>
      </c>
      <c r="AA3946" s="89">
        <v>43839.400694444441</v>
      </c>
      <c r="AB3946" s="71">
        <v>43839</v>
      </c>
      <c r="AC3946" s="91">
        <v>0.40069444444444446</v>
      </c>
      <c r="AD3946" s="92">
        <v>1</v>
      </c>
      <c r="AE3946" s="91">
        <v>8.9583333333333404E-2</v>
      </c>
      <c r="AF3946" s="92">
        <v>10.150000000000002</v>
      </c>
    </row>
    <row r="3947" spans="12:32" ht="12.75" customHeight="1" x14ac:dyDescent="0.3">
      <c r="L3947" s="86">
        <v>8</v>
      </c>
      <c r="M3947" s="87" t="s">
        <v>808</v>
      </c>
      <c r="N3947" s="86" t="s">
        <v>52</v>
      </c>
      <c r="O3947" s="87" t="s">
        <v>843</v>
      </c>
      <c r="P3947" s="87" t="s">
        <v>1242</v>
      </c>
      <c r="Q3947" s="38"/>
      <c r="R3947" s="38"/>
      <c r="S3947" s="38"/>
      <c r="T3947" s="38"/>
      <c r="U3947" s="88" t="s">
        <v>540</v>
      </c>
      <c r="V3947" s="88" t="s">
        <v>4101</v>
      </c>
      <c r="W3947" s="88" t="s">
        <v>4168</v>
      </c>
      <c r="X3947" s="89">
        <v>43852.751388888886</v>
      </c>
      <c r="Y3947" s="71">
        <v>43852</v>
      </c>
      <c r="Z3947" s="90">
        <v>0.75138888888888888</v>
      </c>
      <c r="AA3947" s="89">
        <v>43853.386805555558</v>
      </c>
      <c r="AB3947" s="71">
        <v>43853</v>
      </c>
      <c r="AC3947" s="91">
        <v>0.38680555555555557</v>
      </c>
      <c r="AD3947" s="92">
        <v>0</v>
      </c>
      <c r="AE3947" s="91">
        <v>5.208333333333337E-2</v>
      </c>
      <c r="AF3947" s="92">
        <v>1.2500000000000009</v>
      </c>
    </row>
    <row r="3948" spans="12:32" ht="12.75" customHeight="1" x14ac:dyDescent="0.3">
      <c r="L3948" s="86">
        <v>8</v>
      </c>
      <c r="M3948" s="87" t="s">
        <v>808</v>
      </c>
      <c r="N3948" s="86" t="s">
        <v>52</v>
      </c>
      <c r="O3948" s="87" t="s">
        <v>843</v>
      </c>
      <c r="P3948" s="87" t="s">
        <v>1242</v>
      </c>
      <c r="Q3948" s="38"/>
      <c r="R3948" s="38"/>
      <c r="S3948" s="38"/>
      <c r="T3948" s="38"/>
      <c r="U3948" s="88" t="s">
        <v>540</v>
      </c>
      <c r="V3948" s="88" t="s">
        <v>4101</v>
      </c>
      <c r="W3948" s="88" t="s">
        <v>4169</v>
      </c>
      <c r="X3948" s="89">
        <v>43832.810416666667</v>
      </c>
      <c r="Y3948" s="71">
        <v>43832</v>
      </c>
      <c r="Z3948" s="90">
        <v>0.81041666666666667</v>
      </c>
      <c r="AA3948" s="89">
        <v>43833.533333333333</v>
      </c>
      <c r="AB3948" s="71">
        <v>43833</v>
      </c>
      <c r="AC3948" s="91">
        <v>1.5333333333333332</v>
      </c>
      <c r="AD3948" s="92">
        <v>0</v>
      </c>
      <c r="AE3948" s="91">
        <v>1.1395833333333332</v>
      </c>
      <c r="AF3948" s="92">
        <v>27.349999999999994</v>
      </c>
    </row>
    <row r="3949" spans="12:32" ht="12.75" customHeight="1" x14ac:dyDescent="0.3">
      <c r="L3949" s="86">
        <v>8</v>
      </c>
      <c r="M3949" s="87" t="s">
        <v>808</v>
      </c>
      <c r="N3949" s="86" t="s">
        <v>52</v>
      </c>
      <c r="O3949" s="87" t="s">
        <v>843</v>
      </c>
      <c r="P3949" s="87" t="s">
        <v>1242</v>
      </c>
      <c r="Q3949" s="38"/>
      <c r="R3949" s="38"/>
      <c r="S3949" s="38"/>
      <c r="T3949" s="38"/>
      <c r="U3949" s="88" t="s">
        <v>540</v>
      </c>
      <c r="V3949" s="88" t="s">
        <v>4101</v>
      </c>
      <c r="W3949" s="88" t="s">
        <v>4170</v>
      </c>
      <c r="X3949" s="89">
        <v>43837.42291666667</v>
      </c>
      <c r="Y3949" s="71">
        <v>43837</v>
      </c>
      <c r="Z3949" s="90">
        <v>0.42291666666666666</v>
      </c>
      <c r="AA3949" s="89">
        <v>43837.47152777778</v>
      </c>
      <c r="AB3949" s="71">
        <v>43837</v>
      </c>
      <c r="AC3949" s="91">
        <v>0.47152777777777777</v>
      </c>
      <c r="AD3949" s="92">
        <v>0</v>
      </c>
      <c r="AE3949" s="91">
        <v>4.8611111109494232E-2</v>
      </c>
      <c r="AF3949" s="92">
        <v>1.1666666666278616</v>
      </c>
    </row>
    <row r="3950" spans="12:32" ht="12.75" customHeight="1" x14ac:dyDescent="0.3">
      <c r="L3950" s="86">
        <v>8</v>
      </c>
      <c r="M3950" s="87" t="s">
        <v>808</v>
      </c>
      <c r="N3950" s="86" t="s">
        <v>52</v>
      </c>
      <c r="O3950" s="87" t="s">
        <v>843</v>
      </c>
      <c r="P3950" s="87" t="s">
        <v>1242</v>
      </c>
      <c r="Q3950" s="38"/>
      <c r="R3950" s="38"/>
      <c r="S3950" s="38"/>
      <c r="T3950" s="38"/>
      <c r="U3950" s="88" t="s">
        <v>540</v>
      </c>
      <c r="V3950" s="88" t="s">
        <v>4101</v>
      </c>
      <c r="W3950" s="88" t="s">
        <v>4171</v>
      </c>
      <c r="X3950" s="89">
        <v>43844.476388888892</v>
      </c>
      <c r="Y3950" s="71">
        <v>43844</v>
      </c>
      <c r="Z3950" s="90">
        <v>0.47638888888888892</v>
      </c>
      <c r="AA3950" s="89">
        <v>43844.558333333334</v>
      </c>
      <c r="AB3950" s="71">
        <v>43844</v>
      </c>
      <c r="AC3950" s="91">
        <v>0.55833333333333335</v>
      </c>
      <c r="AD3950" s="92">
        <v>0</v>
      </c>
      <c r="AE3950" s="91">
        <v>8.1944444442342501E-2</v>
      </c>
      <c r="AF3950" s="92">
        <v>1.96666666661622</v>
      </c>
    </row>
    <row r="3951" spans="12:32" ht="12.75" customHeight="1" x14ac:dyDescent="0.3">
      <c r="L3951" s="86">
        <v>8</v>
      </c>
      <c r="M3951" s="87" t="s">
        <v>808</v>
      </c>
      <c r="N3951" s="86" t="s">
        <v>52</v>
      </c>
      <c r="O3951" s="87" t="s">
        <v>843</v>
      </c>
      <c r="P3951" s="87" t="s">
        <v>1242</v>
      </c>
      <c r="Q3951" s="38"/>
      <c r="R3951" s="38"/>
      <c r="S3951" s="38"/>
      <c r="T3951" s="38"/>
      <c r="U3951" s="88" t="s">
        <v>540</v>
      </c>
      <c r="V3951" s="88" t="s">
        <v>4101</v>
      </c>
      <c r="W3951" s="88" t="s">
        <v>4172</v>
      </c>
      <c r="X3951" s="89">
        <v>43851.484027777777</v>
      </c>
      <c r="Y3951" s="71">
        <v>43851</v>
      </c>
      <c r="Z3951" s="90">
        <v>0.48402777777777778</v>
      </c>
      <c r="AA3951" s="89">
        <v>43851.556250000001</v>
      </c>
      <c r="AB3951" s="71">
        <v>43851</v>
      </c>
      <c r="AC3951" s="91">
        <v>0.55625000000000002</v>
      </c>
      <c r="AD3951" s="92">
        <v>0</v>
      </c>
      <c r="AE3951" s="91">
        <v>7.2222222224809229E-2</v>
      </c>
      <c r="AF3951" s="92">
        <v>1.7333333333954215</v>
      </c>
    </row>
    <row r="3952" spans="12:32" ht="12.75" customHeight="1" x14ac:dyDescent="0.3">
      <c r="L3952" s="86">
        <v>8</v>
      </c>
      <c r="M3952" s="87" t="s">
        <v>808</v>
      </c>
      <c r="N3952" s="86" t="s">
        <v>52</v>
      </c>
      <c r="O3952" s="87" t="s">
        <v>809</v>
      </c>
      <c r="P3952" s="38"/>
      <c r="Q3952" s="87" t="s">
        <v>810</v>
      </c>
      <c r="R3952" s="38"/>
      <c r="S3952" s="38"/>
      <c r="T3952" s="38"/>
      <c r="U3952" s="88" t="s">
        <v>540</v>
      </c>
      <c r="V3952" s="88" t="s">
        <v>4218</v>
      </c>
      <c r="W3952" s="88" t="s">
        <v>4259</v>
      </c>
      <c r="X3952" s="89">
        <v>43845.551388888889</v>
      </c>
      <c r="Y3952" s="71">
        <v>43845</v>
      </c>
      <c r="Z3952" s="90">
        <v>0.55138888888888893</v>
      </c>
      <c r="AA3952" s="89">
        <v>43845.683333333334</v>
      </c>
      <c r="AB3952" s="71">
        <v>43845</v>
      </c>
      <c r="AC3952" s="91">
        <v>0.68333333333333335</v>
      </c>
      <c r="AD3952" s="92">
        <v>0</v>
      </c>
      <c r="AE3952" s="91">
        <v>0.13194444444525288</v>
      </c>
      <c r="AF3952" s="92">
        <v>3.1666666666860692</v>
      </c>
    </row>
    <row r="3953" spans="12:32" ht="12.75" customHeight="1" x14ac:dyDescent="0.3">
      <c r="L3953" s="86">
        <v>8</v>
      </c>
      <c r="M3953" s="87" t="s">
        <v>808</v>
      </c>
      <c r="N3953" s="86" t="s">
        <v>52</v>
      </c>
      <c r="O3953" s="87" t="s">
        <v>809</v>
      </c>
      <c r="P3953" s="38"/>
      <c r="Q3953" s="87" t="s">
        <v>810</v>
      </c>
      <c r="R3953" s="38"/>
      <c r="S3953" s="38"/>
      <c r="T3953" s="38"/>
      <c r="U3953" s="88" t="s">
        <v>540</v>
      </c>
      <c r="V3953" s="88" t="s">
        <v>4218</v>
      </c>
      <c r="W3953" s="88" t="s">
        <v>4260</v>
      </c>
      <c r="X3953" s="89">
        <v>43851.574305555558</v>
      </c>
      <c r="Y3953" s="71">
        <v>43851</v>
      </c>
      <c r="Z3953" s="90">
        <v>0.57430555555555551</v>
      </c>
      <c r="AA3953" s="89">
        <v>43851.606944444444</v>
      </c>
      <c r="AB3953" s="71">
        <v>43851</v>
      </c>
      <c r="AC3953" s="91">
        <v>0.6069444444444444</v>
      </c>
      <c r="AD3953" s="92">
        <v>0</v>
      </c>
      <c r="AE3953" s="91">
        <v>3.2638888886140194E-2</v>
      </c>
      <c r="AF3953" s="92">
        <v>0.78333333326736465</v>
      </c>
    </row>
    <row r="3954" spans="12:32" ht="12.75" customHeight="1" x14ac:dyDescent="0.3">
      <c r="L3954" s="86">
        <v>8</v>
      </c>
      <c r="M3954" s="87" t="s">
        <v>808</v>
      </c>
      <c r="N3954" s="86" t="s">
        <v>52</v>
      </c>
      <c r="O3954" s="87" t="s">
        <v>809</v>
      </c>
      <c r="P3954" s="38"/>
      <c r="Q3954" s="87" t="s">
        <v>810</v>
      </c>
      <c r="R3954" s="38"/>
      <c r="S3954" s="38"/>
      <c r="T3954" s="38"/>
      <c r="U3954" s="88" t="s">
        <v>540</v>
      </c>
      <c r="V3954" s="88" t="s">
        <v>4218</v>
      </c>
      <c r="W3954" s="88" t="s">
        <v>4261</v>
      </c>
      <c r="X3954" s="89">
        <v>43857.574999999997</v>
      </c>
      <c r="Y3954" s="71">
        <v>43857</v>
      </c>
      <c r="Z3954" s="90">
        <v>0.57499999999999996</v>
      </c>
      <c r="AA3954" s="89">
        <v>43857.722222222219</v>
      </c>
      <c r="AB3954" s="71">
        <v>43857</v>
      </c>
      <c r="AC3954" s="91">
        <v>0.72222222222222221</v>
      </c>
      <c r="AD3954" s="92">
        <v>0</v>
      </c>
      <c r="AE3954" s="91">
        <v>0.14722222222189885</v>
      </c>
      <c r="AF3954" s="92">
        <v>3.5333333333255723</v>
      </c>
    </row>
    <row r="3955" spans="12:32" ht="12.75" customHeight="1" x14ac:dyDescent="0.3">
      <c r="L3955" s="86">
        <v>8</v>
      </c>
      <c r="M3955" s="87" t="s">
        <v>808</v>
      </c>
      <c r="N3955" s="86" t="s">
        <v>52</v>
      </c>
      <c r="O3955" s="87" t="s">
        <v>809</v>
      </c>
      <c r="P3955" s="38"/>
      <c r="Q3955" s="87" t="s">
        <v>810</v>
      </c>
      <c r="R3955" s="38"/>
      <c r="S3955" s="38"/>
      <c r="T3955" s="38"/>
      <c r="U3955" s="88" t="s">
        <v>540</v>
      </c>
      <c r="V3955" s="88" t="s">
        <v>4218</v>
      </c>
      <c r="W3955" s="88" t="s">
        <v>4262</v>
      </c>
      <c r="X3955" s="89">
        <v>43843.638194444444</v>
      </c>
      <c r="Y3955" s="71">
        <v>43843</v>
      </c>
      <c r="Z3955" s="90">
        <v>0.6381944444444444</v>
      </c>
      <c r="AA3955" s="89">
        <v>43843.731249999997</v>
      </c>
      <c r="AB3955" s="71">
        <v>43843</v>
      </c>
      <c r="AC3955" s="91">
        <v>0.73124999999999996</v>
      </c>
      <c r="AD3955" s="92">
        <v>0</v>
      </c>
      <c r="AE3955" s="91">
        <v>9.3055555553291924E-2</v>
      </c>
      <c r="AF3955" s="92">
        <v>2.2333333332790062</v>
      </c>
    </row>
    <row r="3956" spans="12:32" ht="12.75" customHeight="1" x14ac:dyDescent="0.3">
      <c r="L3956" s="86">
        <v>8</v>
      </c>
      <c r="M3956" s="87" t="s">
        <v>808</v>
      </c>
      <c r="N3956" s="86" t="s">
        <v>52</v>
      </c>
      <c r="O3956" s="87" t="s">
        <v>809</v>
      </c>
      <c r="P3956" s="38"/>
      <c r="Q3956" s="87" t="s">
        <v>810</v>
      </c>
      <c r="R3956" s="38"/>
      <c r="S3956" s="38"/>
      <c r="T3956" s="38"/>
      <c r="U3956" s="88" t="s">
        <v>540</v>
      </c>
      <c r="V3956" s="88" t="s">
        <v>4218</v>
      </c>
      <c r="W3956" s="88" t="s">
        <v>4263</v>
      </c>
      <c r="X3956" s="89">
        <v>43861.510416666664</v>
      </c>
      <c r="Y3956" s="71">
        <v>43861</v>
      </c>
      <c r="Z3956" s="90">
        <v>0.51041666666666663</v>
      </c>
      <c r="AA3956" s="89">
        <v>43861.606944444444</v>
      </c>
      <c r="AB3956" s="71">
        <v>43861</v>
      </c>
      <c r="AC3956" s="91">
        <v>0.6069444444444444</v>
      </c>
      <c r="AD3956" s="92">
        <v>0</v>
      </c>
      <c r="AE3956" s="91">
        <v>9.6527777779556345E-2</v>
      </c>
      <c r="AF3956" s="92">
        <v>2.3166666667093523</v>
      </c>
    </row>
    <row r="3957" spans="12:32" ht="12.75" customHeight="1" x14ac:dyDescent="0.3">
      <c r="L3957" s="86">
        <v>8</v>
      </c>
      <c r="M3957" s="87" t="s">
        <v>808</v>
      </c>
      <c r="N3957" s="86" t="s">
        <v>52</v>
      </c>
      <c r="O3957" s="87" t="s">
        <v>809</v>
      </c>
      <c r="P3957" s="38"/>
      <c r="Q3957" s="87" t="s">
        <v>810</v>
      </c>
      <c r="R3957" s="38"/>
      <c r="S3957" s="38"/>
      <c r="T3957" s="38"/>
      <c r="U3957" s="88" t="s">
        <v>540</v>
      </c>
      <c r="V3957" s="88" t="s">
        <v>4218</v>
      </c>
      <c r="W3957" s="88" t="s">
        <v>4264</v>
      </c>
      <c r="X3957" s="89">
        <v>43846.518750000003</v>
      </c>
      <c r="Y3957" s="71">
        <v>43846</v>
      </c>
      <c r="Z3957" s="90">
        <v>0.51874999999999993</v>
      </c>
      <c r="AA3957" s="89">
        <v>43846.602083333331</v>
      </c>
      <c r="AB3957" s="71">
        <v>43846</v>
      </c>
      <c r="AC3957" s="91">
        <v>0.6020833333333333</v>
      </c>
      <c r="AD3957" s="92">
        <v>0</v>
      </c>
      <c r="AE3957" s="91">
        <v>8.3333333328482695E-2</v>
      </c>
      <c r="AF3957" s="92">
        <v>1.9999999998835847</v>
      </c>
    </row>
    <row r="3958" spans="12:32" ht="12.75" customHeight="1" x14ac:dyDescent="0.3">
      <c r="L3958" s="86">
        <v>8</v>
      </c>
      <c r="M3958" s="87" t="s">
        <v>808</v>
      </c>
      <c r="N3958" s="86" t="s">
        <v>52</v>
      </c>
      <c r="O3958" s="87" t="s">
        <v>828</v>
      </c>
      <c r="P3958" s="87" t="s">
        <v>829</v>
      </c>
      <c r="Q3958" s="38"/>
      <c r="R3958" s="38"/>
      <c r="S3958" s="38"/>
      <c r="T3958" s="38"/>
      <c r="U3958" s="88" t="s">
        <v>540</v>
      </c>
      <c r="V3958" s="88" t="s">
        <v>4272</v>
      </c>
      <c r="W3958" s="88" t="s">
        <v>4327</v>
      </c>
      <c r="X3958" s="89">
        <v>43853.636111111111</v>
      </c>
      <c r="Y3958" s="71">
        <v>43853</v>
      </c>
      <c r="Z3958" s="90">
        <v>0.63611111111111107</v>
      </c>
      <c r="AA3958" s="89">
        <v>43853.7</v>
      </c>
      <c r="AB3958" s="71">
        <v>43853</v>
      </c>
      <c r="AC3958" s="91">
        <v>0.7</v>
      </c>
      <c r="AD3958" s="92">
        <v>0</v>
      </c>
      <c r="AE3958" s="91">
        <v>6.3888888886140194E-2</v>
      </c>
      <c r="AF3958" s="92">
        <v>1.5333333332673647</v>
      </c>
    </row>
    <row r="3959" spans="12:32" ht="12.75" customHeight="1" x14ac:dyDescent="0.3">
      <c r="L3959" s="86">
        <v>8</v>
      </c>
      <c r="M3959" s="87" t="s">
        <v>808</v>
      </c>
      <c r="N3959" s="86" t="s">
        <v>52</v>
      </c>
      <c r="O3959" s="87" t="s">
        <v>828</v>
      </c>
      <c r="P3959" s="87" t="s">
        <v>829</v>
      </c>
      <c r="Q3959" s="38"/>
      <c r="R3959" s="38"/>
      <c r="S3959" s="38"/>
      <c r="T3959" s="38"/>
      <c r="U3959" s="88" t="s">
        <v>540</v>
      </c>
      <c r="V3959" s="88" t="s">
        <v>4272</v>
      </c>
      <c r="W3959" s="88" t="s">
        <v>4328</v>
      </c>
      <c r="X3959" s="89">
        <v>43837.686111111114</v>
      </c>
      <c r="Y3959" s="71">
        <v>43837</v>
      </c>
      <c r="Z3959" s="90">
        <v>0.68611111111111112</v>
      </c>
      <c r="AA3959" s="89">
        <v>43837.770138888889</v>
      </c>
      <c r="AB3959" s="71">
        <v>43837</v>
      </c>
      <c r="AC3959" s="91">
        <v>0.77013888888888893</v>
      </c>
      <c r="AD3959" s="92">
        <v>0</v>
      </c>
      <c r="AE3959" s="91">
        <v>8.4027777775190771E-2</v>
      </c>
      <c r="AF3959" s="92">
        <v>2.0166666666045785</v>
      </c>
    </row>
    <row r="3960" spans="12:32" ht="12.75" customHeight="1" x14ac:dyDescent="0.3">
      <c r="L3960" s="86">
        <v>8</v>
      </c>
      <c r="M3960" s="87" t="s">
        <v>808</v>
      </c>
      <c r="N3960" s="86" t="s">
        <v>52</v>
      </c>
      <c r="O3960" s="87" t="s">
        <v>828</v>
      </c>
      <c r="P3960" s="87" t="s">
        <v>829</v>
      </c>
      <c r="Q3960" s="38"/>
      <c r="R3960" s="38"/>
      <c r="S3960" s="38"/>
      <c r="T3960" s="38"/>
      <c r="U3960" s="88" t="s">
        <v>540</v>
      </c>
      <c r="V3960" s="88" t="s">
        <v>4272</v>
      </c>
      <c r="W3960" s="88" t="s">
        <v>4329</v>
      </c>
      <c r="X3960" s="89">
        <v>43838.688888888886</v>
      </c>
      <c r="Y3960" s="71">
        <v>43838</v>
      </c>
      <c r="Z3960" s="90">
        <v>0.68888888888888888</v>
      </c>
      <c r="AA3960" s="89">
        <v>43838.802777777775</v>
      </c>
      <c r="AB3960" s="71">
        <v>43838</v>
      </c>
      <c r="AC3960" s="91">
        <v>0.80277777777777781</v>
      </c>
      <c r="AD3960" s="92">
        <v>0</v>
      </c>
      <c r="AE3960" s="91">
        <v>0.11388888888905058</v>
      </c>
      <c r="AF3960" s="92">
        <v>2.7333333333372138</v>
      </c>
    </row>
    <row r="3961" spans="12:32" ht="12.75" customHeight="1" x14ac:dyDescent="0.3">
      <c r="L3961" s="86">
        <v>8</v>
      </c>
      <c r="M3961" s="87" t="s">
        <v>808</v>
      </c>
      <c r="N3961" s="86" t="s">
        <v>52</v>
      </c>
      <c r="O3961" s="87" t="s">
        <v>828</v>
      </c>
      <c r="P3961" s="87" t="s">
        <v>829</v>
      </c>
      <c r="Q3961" s="38"/>
      <c r="R3961" s="38"/>
      <c r="S3961" s="38"/>
      <c r="T3961" s="38"/>
      <c r="U3961" s="88" t="s">
        <v>540</v>
      </c>
      <c r="V3961" s="88" t="s">
        <v>4272</v>
      </c>
      <c r="W3961" s="88" t="s">
        <v>4330</v>
      </c>
      <c r="X3961" s="89">
        <v>43851.70416666667</v>
      </c>
      <c r="Y3961" s="71">
        <v>43851</v>
      </c>
      <c r="Z3961" s="90">
        <v>0.70416666666666672</v>
      </c>
      <c r="AA3961" s="89">
        <v>43851.761805555558</v>
      </c>
      <c r="AB3961" s="71">
        <v>43851</v>
      </c>
      <c r="AC3961" s="91">
        <v>0.76180555555555562</v>
      </c>
      <c r="AD3961" s="92">
        <v>0</v>
      </c>
      <c r="AE3961" s="91">
        <v>5.7638888887595385E-2</v>
      </c>
      <c r="AF3961" s="92">
        <v>1.3833333333022892</v>
      </c>
    </row>
    <row r="3962" spans="12:32" ht="12.75" customHeight="1" x14ac:dyDescent="0.3">
      <c r="L3962" s="86">
        <v>8</v>
      </c>
      <c r="M3962" s="87" t="s">
        <v>808</v>
      </c>
      <c r="N3962" s="86" t="s">
        <v>52</v>
      </c>
      <c r="O3962" s="87" t="s">
        <v>828</v>
      </c>
      <c r="P3962" s="87" t="s">
        <v>829</v>
      </c>
      <c r="Q3962" s="38"/>
      <c r="R3962" s="38"/>
      <c r="S3962" s="38"/>
      <c r="T3962" s="38"/>
      <c r="U3962" s="88" t="s">
        <v>540</v>
      </c>
      <c r="V3962" s="88" t="s">
        <v>4272</v>
      </c>
      <c r="W3962" s="88" t="s">
        <v>4331</v>
      </c>
      <c r="X3962" s="89">
        <v>43846.43472222222</v>
      </c>
      <c r="Y3962" s="71">
        <v>43846</v>
      </c>
      <c r="Z3962" s="90">
        <v>0.43472222222222223</v>
      </c>
      <c r="AA3962" s="89">
        <v>43846.55972222222</v>
      </c>
      <c r="AB3962" s="71">
        <v>43846</v>
      </c>
      <c r="AC3962" s="91">
        <v>0.55972222222222223</v>
      </c>
      <c r="AD3962" s="92">
        <v>0</v>
      </c>
      <c r="AE3962" s="91">
        <v>0.125</v>
      </c>
      <c r="AF3962" s="92">
        <v>3</v>
      </c>
    </row>
    <row r="3963" spans="12:32" ht="12.75" customHeight="1" x14ac:dyDescent="0.3">
      <c r="L3963" s="86">
        <v>8</v>
      </c>
      <c r="M3963" s="87" t="s">
        <v>808</v>
      </c>
      <c r="N3963" s="86" t="s">
        <v>52</v>
      </c>
      <c r="O3963" s="87" t="s">
        <v>828</v>
      </c>
      <c r="P3963" s="87" t="s">
        <v>829</v>
      </c>
      <c r="Q3963" s="38"/>
      <c r="R3963" s="38"/>
      <c r="S3963" s="38"/>
      <c r="T3963" s="38"/>
      <c r="U3963" s="88" t="s">
        <v>540</v>
      </c>
      <c r="V3963" s="88" t="s">
        <v>4272</v>
      </c>
      <c r="W3963" s="88" t="s">
        <v>4332</v>
      </c>
      <c r="X3963" s="89">
        <v>43853.46597222222</v>
      </c>
      <c r="Y3963" s="71">
        <v>43853</v>
      </c>
      <c r="Z3963" s="90">
        <v>0.46597222222222223</v>
      </c>
      <c r="AA3963" s="89">
        <v>43853.552083333336</v>
      </c>
      <c r="AB3963" s="71">
        <v>43853</v>
      </c>
      <c r="AC3963" s="91">
        <v>0.55208333333333337</v>
      </c>
      <c r="AD3963" s="92">
        <v>0</v>
      </c>
      <c r="AE3963" s="91">
        <v>8.6111111115314998E-2</v>
      </c>
      <c r="AF3963" s="92">
        <v>2.0666666667675599</v>
      </c>
    </row>
    <row r="3964" spans="12:32" ht="12.75" customHeight="1" x14ac:dyDescent="0.3">
      <c r="L3964" s="86">
        <v>8</v>
      </c>
      <c r="M3964" s="87" t="s">
        <v>808</v>
      </c>
      <c r="N3964" s="86" t="s">
        <v>52</v>
      </c>
      <c r="O3964" s="87" t="s">
        <v>828</v>
      </c>
      <c r="P3964" s="87" t="s">
        <v>829</v>
      </c>
      <c r="Q3964" s="38"/>
      <c r="R3964" s="38"/>
      <c r="S3964" s="38"/>
      <c r="T3964" s="38"/>
      <c r="U3964" s="88" t="s">
        <v>540</v>
      </c>
      <c r="V3964" s="88" t="s">
        <v>4272</v>
      </c>
      <c r="W3964" s="88" t="s">
        <v>4333</v>
      </c>
      <c r="X3964" s="89">
        <v>43854.515277777777</v>
      </c>
      <c r="Y3964" s="71">
        <v>43854</v>
      </c>
      <c r="Z3964" s="90">
        <v>0.51527777777777783</v>
      </c>
      <c r="AA3964" s="89">
        <v>43854.586805555555</v>
      </c>
      <c r="AB3964" s="71">
        <v>43854</v>
      </c>
      <c r="AC3964" s="91">
        <v>0.58680555555555558</v>
      </c>
      <c r="AD3964" s="92">
        <v>0</v>
      </c>
      <c r="AE3964" s="91">
        <v>7.1527777778101154E-2</v>
      </c>
      <c r="AF3964" s="92">
        <v>1.7166666666744277</v>
      </c>
    </row>
    <row r="3965" spans="12:32" ht="12.75" customHeight="1" x14ac:dyDescent="0.3">
      <c r="L3965" s="86">
        <v>8</v>
      </c>
      <c r="M3965" s="87" t="s">
        <v>808</v>
      </c>
      <c r="N3965" s="86" t="s">
        <v>52</v>
      </c>
      <c r="O3965" s="87" t="s">
        <v>828</v>
      </c>
      <c r="P3965" s="87" t="s">
        <v>829</v>
      </c>
      <c r="Q3965" s="38"/>
      <c r="R3965" s="38"/>
      <c r="S3965" s="38"/>
      <c r="T3965" s="38"/>
      <c r="U3965" s="88" t="s">
        <v>540</v>
      </c>
      <c r="V3965" s="88" t="s">
        <v>4272</v>
      </c>
      <c r="W3965" s="88" t="s">
        <v>4334</v>
      </c>
      <c r="X3965" s="89">
        <v>43832.515972222223</v>
      </c>
      <c r="Y3965" s="71">
        <v>43832</v>
      </c>
      <c r="Z3965" s="90">
        <v>0.51597222222222217</v>
      </c>
      <c r="AA3965" s="89">
        <v>43832.621527777781</v>
      </c>
      <c r="AB3965" s="71">
        <v>43832</v>
      </c>
      <c r="AC3965" s="91">
        <v>0.62152777777777779</v>
      </c>
      <c r="AD3965" s="92">
        <v>0</v>
      </c>
      <c r="AE3965" s="91">
        <v>0.1055555555576575</v>
      </c>
      <c r="AF3965" s="92">
        <v>2.53333333338378</v>
      </c>
    </row>
    <row r="3966" spans="12:32" ht="12.75" customHeight="1" x14ac:dyDescent="0.3">
      <c r="L3966" s="86">
        <v>8</v>
      </c>
      <c r="M3966" s="87" t="s">
        <v>808</v>
      </c>
      <c r="N3966" s="86" t="s">
        <v>52</v>
      </c>
      <c r="O3966" s="87" t="s">
        <v>843</v>
      </c>
      <c r="P3966" s="87" t="s">
        <v>844</v>
      </c>
      <c r="Q3966" s="38"/>
      <c r="R3966" s="38"/>
      <c r="S3966" s="38"/>
      <c r="T3966" s="38"/>
      <c r="U3966" s="88" t="s">
        <v>540</v>
      </c>
      <c r="V3966" s="88" t="s">
        <v>4351</v>
      </c>
      <c r="W3966" s="88" t="s">
        <v>4352</v>
      </c>
      <c r="X3966" s="89">
        <v>43859.930555555555</v>
      </c>
      <c r="Y3966" s="71">
        <v>43859</v>
      </c>
      <c r="Z3966" s="90">
        <v>0.93055555555555558</v>
      </c>
      <c r="AA3966" s="89">
        <v>43860.963194444441</v>
      </c>
      <c r="AB3966" s="71">
        <v>43860</v>
      </c>
      <c r="AC3966" s="91">
        <v>0.96319444444444446</v>
      </c>
      <c r="AD3966" s="92">
        <v>0</v>
      </c>
      <c r="AE3966" s="91">
        <v>0.44930555555555551</v>
      </c>
      <c r="AF3966" s="92">
        <v>10.783333333333331</v>
      </c>
    </row>
    <row r="3967" spans="12:32" ht="12.75" customHeight="1" x14ac:dyDescent="0.3">
      <c r="L3967" s="86">
        <v>8</v>
      </c>
      <c r="M3967" s="87" t="s">
        <v>808</v>
      </c>
      <c r="N3967" s="86" t="s">
        <v>52</v>
      </c>
      <c r="O3967" s="87" t="s">
        <v>809</v>
      </c>
      <c r="P3967" s="38"/>
      <c r="Q3967" s="87" t="s">
        <v>810</v>
      </c>
      <c r="R3967" s="38"/>
      <c r="S3967" s="38"/>
      <c r="T3967" s="38"/>
      <c r="U3967" s="88" t="s">
        <v>540</v>
      </c>
      <c r="V3967" s="88" t="s">
        <v>4362</v>
      </c>
      <c r="W3967" s="88" t="s">
        <v>4429</v>
      </c>
      <c r="X3967" s="89">
        <v>43860.651388888888</v>
      </c>
      <c r="Y3967" s="71">
        <v>43860</v>
      </c>
      <c r="Z3967" s="90">
        <v>0.65138888888888891</v>
      </c>
      <c r="AA3967" s="89">
        <v>43860.777777777781</v>
      </c>
      <c r="AB3967" s="71">
        <v>43860</v>
      </c>
      <c r="AC3967" s="91">
        <v>0.77777777777777779</v>
      </c>
      <c r="AD3967" s="92">
        <v>0</v>
      </c>
      <c r="AE3967" s="91">
        <v>0.12638888889341615</v>
      </c>
      <c r="AF3967" s="92">
        <v>3.0333333334419876</v>
      </c>
    </row>
    <row r="3968" spans="12:32" ht="12.75" customHeight="1" x14ac:dyDescent="0.3">
      <c r="L3968" s="86">
        <v>8</v>
      </c>
      <c r="M3968" s="87" t="s">
        <v>808</v>
      </c>
      <c r="N3968" s="86" t="s">
        <v>52</v>
      </c>
      <c r="O3968" s="87" t="s">
        <v>809</v>
      </c>
      <c r="P3968" s="38"/>
      <c r="Q3968" s="87" t="s">
        <v>810</v>
      </c>
      <c r="R3968" s="38"/>
      <c r="S3968" s="38"/>
      <c r="T3968" s="38"/>
      <c r="U3968" s="88" t="s">
        <v>540</v>
      </c>
      <c r="V3968" s="88" t="s">
        <v>4362</v>
      </c>
      <c r="W3968" s="88" t="s">
        <v>4430</v>
      </c>
      <c r="X3968" s="89">
        <v>43853.652083333334</v>
      </c>
      <c r="Y3968" s="71">
        <v>43853</v>
      </c>
      <c r="Z3968" s="90">
        <v>0.65208333333333335</v>
      </c>
      <c r="AA3968" s="89">
        <v>43853.71597222222</v>
      </c>
      <c r="AB3968" s="71">
        <v>43853</v>
      </c>
      <c r="AC3968" s="91">
        <v>0.71597222222222223</v>
      </c>
      <c r="AD3968" s="92">
        <v>0</v>
      </c>
      <c r="AE3968" s="91">
        <v>6.3888888886140194E-2</v>
      </c>
      <c r="AF3968" s="92">
        <v>1.5333333332673647</v>
      </c>
    </row>
    <row r="3969" spans="12:32" ht="12.75" customHeight="1" x14ac:dyDescent="0.3">
      <c r="L3969" s="86">
        <v>8</v>
      </c>
      <c r="M3969" s="87" t="s">
        <v>808</v>
      </c>
      <c r="N3969" s="86" t="s">
        <v>52</v>
      </c>
      <c r="O3969" s="87" t="s">
        <v>809</v>
      </c>
      <c r="P3969" s="38"/>
      <c r="Q3969" s="87" t="s">
        <v>810</v>
      </c>
      <c r="R3969" s="38"/>
      <c r="S3969" s="38"/>
      <c r="T3969" s="38"/>
      <c r="U3969" s="88" t="s">
        <v>540</v>
      </c>
      <c r="V3969" s="88" t="s">
        <v>4362</v>
      </c>
      <c r="W3969" s="88" t="s">
        <v>4431</v>
      </c>
      <c r="X3969" s="89">
        <v>43851.671527777777</v>
      </c>
      <c r="Y3969" s="71">
        <v>43851</v>
      </c>
      <c r="Z3969" s="90">
        <v>0.67152777777777772</v>
      </c>
      <c r="AA3969" s="89">
        <v>43851.788194444445</v>
      </c>
      <c r="AB3969" s="71">
        <v>43851</v>
      </c>
      <c r="AC3969" s="91">
        <v>0.78819444444444442</v>
      </c>
      <c r="AD3969" s="92">
        <v>0</v>
      </c>
      <c r="AE3969" s="91">
        <v>0.11666666666860692</v>
      </c>
      <c r="AF3969" s="92">
        <v>2.8000000000465661</v>
      </c>
    </row>
    <row r="3970" spans="12:32" ht="12.75" customHeight="1" x14ac:dyDescent="0.3">
      <c r="L3970" s="86">
        <v>8</v>
      </c>
      <c r="M3970" s="87" t="s">
        <v>808</v>
      </c>
      <c r="N3970" s="86" t="s">
        <v>52</v>
      </c>
      <c r="O3970" s="87" t="s">
        <v>809</v>
      </c>
      <c r="P3970" s="38"/>
      <c r="Q3970" s="87" t="s">
        <v>810</v>
      </c>
      <c r="R3970" s="38"/>
      <c r="S3970" s="38"/>
      <c r="T3970" s="38"/>
      <c r="U3970" s="88" t="s">
        <v>540</v>
      </c>
      <c r="V3970" s="88" t="s">
        <v>4362</v>
      </c>
      <c r="W3970" s="88" t="s">
        <v>4432</v>
      </c>
      <c r="X3970" s="89">
        <v>43846.689583333333</v>
      </c>
      <c r="Y3970" s="71">
        <v>43846</v>
      </c>
      <c r="Z3970" s="90">
        <v>0.68958333333333333</v>
      </c>
      <c r="AA3970" s="89">
        <v>43846.784722222219</v>
      </c>
      <c r="AB3970" s="71">
        <v>43846</v>
      </c>
      <c r="AC3970" s="91">
        <v>0.78472222222222221</v>
      </c>
      <c r="AD3970" s="92">
        <v>0</v>
      </c>
      <c r="AE3970" s="91">
        <v>9.5138888886140194E-2</v>
      </c>
      <c r="AF3970" s="92">
        <v>2.2833333332673647</v>
      </c>
    </row>
    <row r="3971" spans="12:32" ht="12.75" customHeight="1" x14ac:dyDescent="0.3">
      <c r="L3971" s="86">
        <v>8</v>
      </c>
      <c r="M3971" s="87" t="s">
        <v>808</v>
      </c>
      <c r="N3971" s="86" t="s">
        <v>52</v>
      </c>
      <c r="O3971" s="87" t="s">
        <v>809</v>
      </c>
      <c r="P3971" s="38"/>
      <c r="Q3971" s="87" t="s">
        <v>810</v>
      </c>
      <c r="R3971" s="38"/>
      <c r="S3971" s="38"/>
      <c r="T3971" s="38"/>
      <c r="U3971" s="88" t="s">
        <v>540</v>
      </c>
      <c r="V3971" s="88" t="s">
        <v>4362</v>
      </c>
      <c r="W3971" s="88" t="s">
        <v>4433</v>
      </c>
      <c r="X3971" s="89">
        <v>43839.7</v>
      </c>
      <c r="Y3971" s="71">
        <v>43839</v>
      </c>
      <c r="Z3971" s="90">
        <v>0.7</v>
      </c>
      <c r="AA3971" s="89">
        <v>43839.788194444445</v>
      </c>
      <c r="AB3971" s="71">
        <v>43839</v>
      </c>
      <c r="AC3971" s="91">
        <v>0.78819444444444442</v>
      </c>
      <c r="AD3971" s="92">
        <v>0</v>
      </c>
      <c r="AE3971" s="91">
        <v>8.8194444448163267E-2</v>
      </c>
      <c r="AF3971" s="92">
        <v>2.1166666667559184</v>
      </c>
    </row>
    <row r="3972" spans="12:32" ht="12.75" customHeight="1" x14ac:dyDescent="0.3">
      <c r="L3972" s="86">
        <v>8</v>
      </c>
      <c r="M3972" s="87" t="s">
        <v>808</v>
      </c>
      <c r="N3972" s="86" t="s">
        <v>52</v>
      </c>
      <c r="O3972" s="87" t="s">
        <v>809</v>
      </c>
      <c r="P3972" s="38"/>
      <c r="Q3972" s="87" t="s">
        <v>810</v>
      </c>
      <c r="R3972" s="38"/>
      <c r="S3972" s="38"/>
      <c r="T3972" s="38"/>
      <c r="U3972" s="88" t="s">
        <v>540</v>
      </c>
      <c r="V3972" s="88" t="s">
        <v>4362</v>
      </c>
      <c r="W3972" s="88" t="s">
        <v>4434</v>
      </c>
      <c r="X3972" s="89">
        <v>43836.449305555558</v>
      </c>
      <c r="Y3972" s="71">
        <v>43836</v>
      </c>
      <c r="Z3972" s="90">
        <v>0.44930555555555557</v>
      </c>
      <c r="AA3972" s="89">
        <v>43836.590277777781</v>
      </c>
      <c r="AB3972" s="71">
        <v>43836</v>
      </c>
      <c r="AC3972" s="91">
        <v>0.59027777777777779</v>
      </c>
      <c r="AD3972" s="92">
        <v>0</v>
      </c>
      <c r="AE3972" s="91">
        <v>0.14097222222335404</v>
      </c>
      <c r="AF3972" s="92">
        <v>3.3833333333604969</v>
      </c>
    </row>
    <row r="3973" spans="12:32" ht="12.75" customHeight="1" x14ac:dyDescent="0.3">
      <c r="L3973" s="86">
        <v>8</v>
      </c>
      <c r="M3973" s="87" t="s">
        <v>808</v>
      </c>
      <c r="N3973" s="86" t="s">
        <v>52</v>
      </c>
      <c r="O3973" s="87" t="s">
        <v>809</v>
      </c>
      <c r="P3973" s="38"/>
      <c r="Q3973" s="87" t="s">
        <v>810</v>
      </c>
      <c r="R3973" s="38"/>
      <c r="S3973" s="38"/>
      <c r="T3973" s="38"/>
      <c r="U3973" s="88" t="s">
        <v>540</v>
      </c>
      <c r="V3973" s="88" t="s">
        <v>4362</v>
      </c>
      <c r="W3973" s="88" t="s">
        <v>4435</v>
      </c>
      <c r="X3973" s="89">
        <v>43838.466666666667</v>
      </c>
      <c r="Y3973" s="71">
        <v>43838</v>
      </c>
      <c r="Z3973" s="90">
        <v>0.46666666666666662</v>
      </c>
      <c r="AA3973" s="89">
        <v>43838.761805555558</v>
      </c>
      <c r="AB3973" s="71">
        <v>43838</v>
      </c>
      <c r="AC3973" s="91">
        <v>0.76180555555555562</v>
      </c>
      <c r="AD3973" s="92">
        <v>0</v>
      </c>
      <c r="AE3973" s="91">
        <v>0.29513888889050577</v>
      </c>
      <c r="AF3973" s="92">
        <v>7.0833333333721384</v>
      </c>
    </row>
    <row r="3974" spans="12:32" ht="12.75" customHeight="1" x14ac:dyDescent="0.3">
      <c r="L3974" s="86">
        <v>8</v>
      </c>
      <c r="M3974" s="87" t="s">
        <v>808</v>
      </c>
      <c r="N3974" s="86" t="s">
        <v>52</v>
      </c>
      <c r="O3974" s="87" t="s">
        <v>809</v>
      </c>
      <c r="P3974" s="38"/>
      <c r="Q3974" s="87" t="s">
        <v>810</v>
      </c>
      <c r="R3974" s="38"/>
      <c r="S3974" s="38"/>
      <c r="T3974" s="38"/>
      <c r="U3974" s="88" t="s">
        <v>540</v>
      </c>
      <c r="V3974" s="88" t="s">
        <v>4362</v>
      </c>
      <c r="W3974" s="88" t="s">
        <v>4436</v>
      </c>
      <c r="X3974" s="89">
        <v>43861.479166666664</v>
      </c>
      <c r="Y3974" s="71">
        <v>43861</v>
      </c>
      <c r="Z3974" s="90">
        <v>0.47916666666666669</v>
      </c>
      <c r="AA3974" s="89">
        <v>43861.777083333334</v>
      </c>
      <c r="AB3974" s="71">
        <v>43861</v>
      </c>
      <c r="AC3974" s="91">
        <v>0.77708333333333335</v>
      </c>
      <c r="AD3974" s="92">
        <v>0</v>
      </c>
      <c r="AE3974" s="91">
        <v>0.29791666667006211</v>
      </c>
      <c r="AF3974" s="92">
        <v>7.1500000000814907</v>
      </c>
    </row>
    <row r="3975" spans="12:32" ht="12.75" customHeight="1" x14ac:dyDescent="0.3">
      <c r="L3975" s="86">
        <v>8</v>
      </c>
      <c r="M3975" s="87" t="s">
        <v>808</v>
      </c>
      <c r="N3975" s="86" t="s">
        <v>52</v>
      </c>
      <c r="O3975" s="87" t="s">
        <v>809</v>
      </c>
      <c r="P3975" s="38"/>
      <c r="Q3975" s="87" t="s">
        <v>810</v>
      </c>
      <c r="R3975" s="38"/>
      <c r="S3975" s="38"/>
      <c r="T3975" s="38"/>
      <c r="U3975" s="88" t="s">
        <v>540</v>
      </c>
      <c r="V3975" s="88" t="s">
        <v>4362</v>
      </c>
      <c r="W3975" s="88" t="s">
        <v>4437</v>
      </c>
      <c r="X3975" s="89">
        <v>43837.479166666664</v>
      </c>
      <c r="Y3975" s="71">
        <v>43837</v>
      </c>
      <c r="Z3975" s="90">
        <v>0.47916666666666669</v>
      </c>
      <c r="AA3975" s="89">
        <v>43837.767361111109</v>
      </c>
      <c r="AB3975" s="71">
        <v>43837</v>
      </c>
      <c r="AC3975" s="91">
        <v>0.76736111111111116</v>
      </c>
      <c r="AD3975" s="92">
        <v>0</v>
      </c>
      <c r="AE3975" s="91">
        <v>0.28819444444525288</v>
      </c>
      <c r="AF3975" s="92">
        <v>6.9166666666860692</v>
      </c>
    </row>
    <row r="3976" spans="12:32" ht="12.75" customHeight="1" x14ac:dyDescent="0.3">
      <c r="L3976" s="86">
        <v>8</v>
      </c>
      <c r="M3976" s="87" t="s">
        <v>808</v>
      </c>
      <c r="N3976" s="86" t="s">
        <v>52</v>
      </c>
      <c r="O3976" s="87" t="s">
        <v>809</v>
      </c>
      <c r="P3976" s="38"/>
      <c r="Q3976" s="87" t="s">
        <v>810</v>
      </c>
      <c r="R3976" s="38"/>
      <c r="S3976" s="38"/>
      <c r="T3976" s="38"/>
      <c r="U3976" s="88" t="s">
        <v>540</v>
      </c>
      <c r="V3976" s="88" t="s">
        <v>4362</v>
      </c>
      <c r="W3976" s="88" t="s">
        <v>4438</v>
      </c>
      <c r="X3976" s="89">
        <v>43833.479861111111</v>
      </c>
      <c r="Y3976" s="71">
        <v>43833</v>
      </c>
      <c r="Z3976" s="90">
        <v>0.47986111111111113</v>
      </c>
      <c r="AA3976" s="89">
        <v>43833.609722222223</v>
      </c>
      <c r="AB3976" s="71">
        <v>43833</v>
      </c>
      <c r="AC3976" s="91">
        <v>0.60972222222222228</v>
      </c>
      <c r="AD3976" s="92">
        <v>0</v>
      </c>
      <c r="AE3976" s="91">
        <v>0.12986111111240461</v>
      </c>
      <c r="AF3976" s="92">
        <v>3.1166666666977108</v>
      </c>
    </row>
    <row r="3977" spans="12:32" ht="12.75" customHeight="1" x14ac:dyDescent="0.3">
      <c r="L3977" s="86">
        <v>8</v>
      </c>
      <c r="M3977" s="87" t="s">
        <v>808</v>
      </c>
      <c r="N3977" s="86" t="s">
        <v>52</v>
      </c>
      <c r="O3977" s="87" t="s">
        <v>809</v>
      </c>
      <c r="P3977" s="38"/>
      <c r="Q3977" s="87" t="s">
        <v>810</v>
      </c>
      <c r="R3977" s="38"/>
      <c r="S3977" s="38"/>
      <c r="T3977" s="38"/>
      <c r="U3977" s="88" t="s">
        <v>540</v>
      </c>
      <c r="V3977" s="88" t="s">
        <v>4362</v>
      </c>
      <c r="W3977" s="88" t="s">
        <v>4439</v>
      </c>
      <c r="X3977" s="89">
        <v>43854.498611111114</v>
      </c>
      <c r="Y3977" s="71">
        <v>43854</v>
      </c>
      <c r="Z3977" s="90">
        <v>0.49861111111111112</v>
      </c>
      <c r="AA3977" s="89">
        <v>43854.783333333333</v>
      </c>
      <c r="AB3977" s="71">
        <v>43854</v>
      </c>
      <c r="AC3977" s="91">
        <v>0.78333333333333333</v>
      </c>
      <c r="AD3977" s="92">
        <v>0</v>
      </c>
      <c r="AE3977" s="91">
        <v>0.28472222221898846</v>
      </c>
      <c r="AF3977" s="92">
        <v>6.8333333332557231</v>
      </c>
    </row>
    <row r="3978" spans="12:32" ht="12.75" customHeight="1" x14ac:dyDescent="0.3">
      <c r="L3978" s="86">
        <v>8</v>
      </c>
      <c r="M3978" s="87" t="s">
        <v>808</v>
      </c>
      <c r="N3978" s="86" t="s">
        <v>52</v>
      </c>
      <c r="O3978" s="87" t="s">
        <v>809</v>
      </c>
      <c r="P3978" s="38"/>
      <c r="Q3978" s="87" t="s">
        <v>810</v>
      </c>
      <c r="R3978" s="38"/>
      <c r="S3978" s="38"/>
      <c r="T3978" s="38"/>
      <c r="U3978" s="88" t="s">
        <v>540</v>
      </c>
      <c r="V3978" s="88" t="s">
        <v>4362</v>
      </c>
      <c r="W3978" s="88" t="s">
        <v>4440</v>
      </c>
      <c r="X3978" s="89">
        <v>43840.506249999999</v>
      </c>
      <c r="Y3978" s="71">
        <v>43840</v>
      </c>
      <c r="Z3978" s="90">
        <v>0.50624999999999998</v>
      </c>
      <c r="AA3978" s="89">
        <v>43840.678472222222</v>
      </c>
      <c r="AB3978" s="71">
        <v>43840</v>
      </c>
      <c r="AC3978" s="91">
        <v>0.67847222222222225</v>
      </c>
      <c r="AD3978" s="92">
        <v>0</v>
      </c>
      <c r="AE3978" s="91">
        <v>0.17222222222335404</v>
      </c>
      <c r="AF3978" s="92">
        <v>4.1333333333604969</v>
      </c>
    </row>
    <row r="3979" spans="12:32" ht="12.75" customHeight="1" x14ac:dyDescent="0.3">
      <c r="L3979" s="86">
        <v>8</v>
      </c>
      <c r="M3979" s="87" t="s">
        <v>808</v>
      </c>
      <c r="N3979" s="86" t="s">
        <v>52</v>
      </c>
      <c r="O3979" s="87" t="s">
        <v>809</v>
      </c>
      <c r="P3979" s="38"/>
      <c r="Q3979" s="87" t="s">
        <v>810</v>
      </c>
      <c r="R3979" s="38"/>
      <c r="S3979" s="38"/>
      <c r="T3979" s="38"/>
      <c r="U3979" s="88" t="s">
        <v>540</v>
      </c>
      <c r="V3979" s="88" t="s">
        <v>4362</v>
      </c>
      <c r="W3979" s="88" t="s">
        <v>4441</v>
      </c>
      <c r="X3979" s="89">
        <v>43857.520833333336</v>
      </c>
      <c r="Y3979" s="71">
        <v>43857</v>
      </c>
      <c r="Z3979" s="90">
        <v>0.52083333333333337</v>
      </c>
      <c r="AA3979" s="89">
        <v>43857.616666666669</v>
      </c>
      <c r="AB3979" s="71">
        <v>43857</v>
      </c>
      <c r="AC3979" s="91">
        <v>0.6166666666666667</v>
      </c>
      <c r="AD3979" s="92">
        <v>0</v>
      </c>
      <c r="AE3979" s="91">
        <v>9.5833333332848269E-2</v>
      </c>
      <c r="AF3979" s="92">
        <v>2.2999999999883585</v>
      </c>
    </row>
    <row r="3980" spans="12:32" ht="12.75" customHeight="1" x14ac:dyDescent="0.3">
      <c r="L3980" s="86">
        <v>8</v>
      </c>
      <c r="M3980" s="87" t="s">
        <v>808</v>
      </c>
      <c r="N3980" s="86" t="s">
        <v>52</v>
      </c>
      <c r="O3980" s="87" t="s">
        <v>809</v>
      </c>
      <c r="P3980" s="38"/>
      <c r="Q3980" s="87" t="s">
        <v>810</v>
      </c>
      <c r="R3980" s="38"/>
      <c r="S3980" s="38"/>
      <c r="T3980" s="38"/>
      <c r="U3980" s="88" t="s">
        <v>540</v>
      </c>
      <c r="V3980" s="88" t="s">
        <v>4362</v>
      </c>
      <c r="W3980" s="88" t="s">
        <v>4442</v>
      </c>
      <c r="X3980" s="89">
        <v>43832.523611111108</v>
      </c>
      <c r="Y3980" s="71">
        <v>43832</v>
      </c>
      <c r="Z3980" s="90">
        <v>0.52361111111111114</v>
      </c>
      <c r="AA3980" s="89">
        <v>43832.786805555559</v>
      </c>
      <c r="AB3980" s="71">
        <v>43832</v>
      </c>
      <c r="AC3980" s="91">
        <v>0.78680555555555554</v>
      </c>
      <c r="AD3980" s="92">
        <v>0</v>
      </c>
      <c r="AE3980" s="91">
        <v>0.26319444445107365</v>
      </c>
      <c r="AF3980" s="92">
        <v>6.3166666668257676</v>
      </c>
    </row>
    <row r="3981" spans="12:32" ht="12.75" customHeight="1" x14ac:dyDescent="0.3">
      <c r="L3981" s="86">
        <v>8</v>
      </c>
      <c r="M3981" s="87" t="s">
        <v>808</v>
      </c>
      <c r="N3981" s="86" t="s">
        <v>52</v>
      </c>
      <c r="O3981" s="87" t="s">
        <v>849</v>
      </c>
      <c r="P3981" s="87" t="s">
        <v>901</v>
      </c>
      <c r="Q3981" s="38"/>
      <c r="R3981" s="38"/>
      <c r="S3981" s="38"/>
      <c r="T3981" s="38"/>
      <c r="U3981" s="88" t="s">
        <v>540</v>
      </c>
      <c r="V3981" s="88" t="s">
        <v>4465</v>
      </c>
      <c r="W3981" s="88" t="s">
        <v>4482</v>
      </c>
      <c r="X3981" s="89">
        <v>43840.620138888888</v>
      </c>
      <c r="Y3981" s="71">
        <v>43840</v>
      </c>
      <c r="Z3981" s="90">
        <v>0.62013888888888891</v>
      </c>
      <c r="AA3981" s="89">
        <v>43840.682638888888</v>
      </c>
      <c r="AB3981" s="71">
        <v>43840</v>
      </c>
      <c r="AC3981" s="91">
        <v>0.68263888888888891</v>
      </c>
      <c r="AD3981" s="92">
        <v>0</v>
      </c>
      <c r="AE3981" s="91">
        <v>6.25E-2</v>
      </c>
      <c r="AF3981" s="92">
        <v>1.5</v>
      </c>
    </row>
    <row r="3982" spans="12:32" ht="12.75" customHeight="1" x14ac:dyDescent="0.3">
      <c r="L3982" s="86">
        <v>8</v>
      </c>
      <c r="M3982" s="87" t="s">
        <v>808</v>
      </c>
      <c r="N3982" s="86" t="s">
        <v>52</v>
      </c>
      <c r="O3982" s="87" t="s">
        <v>849</v>
      </c>
      <c r="P3982" s="87" t="s">
        <v>901</v>
      </c>
      <c r="Q3982" s="38"/>
      <c r="R3982" s="38"/>
      <c r="S3982" s="38"/>
      <c r="T3982" s="38"/>
      <c r="U3982" s="88" t="s">
        <v>540</v>
      </c>
      <c r="V3982" s="88" t="s">
        <v>4465</v>
      </c>
      <c r="W3982" s="88" t="s">
        <v>4483</v>
      </c>
      <c r="X3982" s="89">
        <v>43846.461111111108</v>
      </c>
      <c r="Y3982" s="71">
        <v>43846</v>
      </c>
      <c r="Z3982" s="90">
        <v>0.46111111111111108</v>
      </c>
      <c r="AA3982" s="89">
        <v>43846.574999999997</v>
      </c>
      <c r="AB3982" s="71">
        <v>43846</v>
      </c>
      <c r="AC3982" s="91">
        <v>0.57499999999999996</v>
      </c>
      <c r="AD3982" s="92">
        <v>0</v>
      </c>
      <c r="AE3982" s="91">
        <v>0.11388888888905058</v>
      </c>
      <c r="AF3982" s="92">
        <v>2.7333333333372138</v>
      </c>
    </row>
    <row r="3983" spans="12:32" ht="12.75" customHeight="1" x14ac:dyDescent="0.3">
      <c r="L3983" s="86">
        <v>8</v>
      </c>
      <c r="M3983" s="87" t="s">
        <v>808</v>
      </c>
      <c r="N3983" s="86" t="s">
        <v>52</v>
      </c>
      <c r="O3983" s="87" t="s">
        <v>849</v>
      </c>
      <c r="P3983" s="87" t="s">
        <v>901</v>
      </c>
      <c r="Q3983" s="38"/>
      <c r="R3983" s="38"/>
      <c r="S3983" s="38"/>
      <c r="T3983" s="38"/>
      <c r="U3983" s="88" t="s">
        <v>540</v>
      </c>
      <c r="V3983" s="88" t="s">
        <v>4465</v>
      </c>
      <c r="W3983" s="88" t="s">
        <v>4484</v>
      </c>
      <c r="X3983" s="89">
        <v>43833.502083333333</v>
      </c>
      <c r="Y3983" s="71">
        <v>43833</v>
      </c>
      <c r="Z3983" s="90">
        <v>0.50208333333333333</v>
      </c>
      <c r="AA3983" s="89">
        <v>43833.678472222222</v>
      </c>
      <c r="AB3983" s="71">
        <v>43833</v>
      </c>
      <c r="AC3983" s="91">
        <v>0.67847222222222225</v>
      </c>
      <c r="AD3983" s="92">
        <v>0</v>
      </c>
      <c r="AE3983" s="91">
        <v>0.17638888888905058</v>
      </c>
      <c r="AF3983" s="92">
        <v>4.2333333333372138</v>
      </c>
    </row>
    <row r="3984" spans="12:32" ht="12.75" customHeight="1" x14ac:dyDescent="0.3">
      <c r="L3984" s="86">
        <v>8</v>
      </c>
      <c r="M3984" s="87" t="s">
        <v>808</v>
      </c>
      <c r="N3984" s="86" t="s">
        <v>52</v>
      </c>
      <c r="O3984" s="87" t="s">
        <v>849</v>
      </c>
      <c r="P3984" s="87" t="s">
        <v>901</v>
      </c>
      <c r="Q3984" s="38"/>
      <c r="R3984" s="38"/>
      <c r="S3984" s="38"/>
      <c r="T3984" s="38"/>
      <c r="U3984" s="88" t="s">
        <v>540</v>
      </c>
      <c r="V3984" s="88" t="s">
        <v>4465</v>
      </c>
      <c r="W3984" s="88" t="s">
        <v>4485</v>
      </c>
      <c r="X3984" s="89">
        <v>43832.512499999997</v>
      </c>
      <c r="Y3984" s="71">
        <v>43832</v>
      </c>
      <c r="Z3984" s="90">
        <v>0.51250000000000007</v>
      </c>
      <c r="AA3984" s="89">
        <v>43832.642361111109</v>
      </c>
      <c r="AB3984" s="71">
        <v>43832</v>
      </c>
      <c r="AC3984" s="91">
        <v>0.64236111111111116</v>
      </c>
      <c r="AD3984" s="92">
        <v>0</v>
      </c>
      <c r="AE3984" s="91">
        <v>0.12986111111240461</v>
      </c>
      <c r="AF3984" s="92">
        <v>3.1166666666977108</v>
      </c>
    </row>
    <row r="3985" spans="12:32" ht="12.75" customHeight="1" x14ac:dyDescent="0.3">
      <c r="L3985" s="86">
        <v>8</v>
      </c>
      <c r="M3985" s="87" t="s">
        <v>808</v>
      </c>
      <c r="N3985" s="86" t="s">
        <v>52</v>
      </c>
      <c r="O3985" s="87" t="s">
        <v>984</v>
      </c>
      <c r="P3985" s="87" t="s">
        <v>985</v>
      </c>
      <c r="Q3985" s="38"/>
      <c r="R3985" s="38"/>
      <c r="S3985" s="38"/>
      <c r="T3985" s="38"/>
      <c r="U3985" s="88" t="s">
        <v>540</v>
      </c>
      <c r="V3985" s="88" t="s">
        <v>4508</v>
      </c>
      <c r="W3985" s="88" t="s">
        <v>4525</v>
      </c>
      <c r="X3985" s="89">
        <v>43855.404861111114</v>
      </c>
      <c r="Y3985" s="71">
        <v>43855</v>
      </c>
      <c r="Z3985" s="90">
        <v>0.40486111111111112</v>
      </c>
      <c r="AA3985" s="89">
        <v>43855.725694444445</v>
      </c>
      <c r="AB3985" s="71">
        <v>43855</v>
      </c>
      <c r="AC3985" s="91">
        <v>0.72569444444444442</v>
      </c>
      <c r="AD3985" s="92">
        <v>0</v>
      </c>
      <c r="AE3985" s="91">
        <v>0.32083333333139308</v>
      </c>
      <c r="AF3985" s="92">
        <v>7.6999999999534339</v>
      </c>
    </row>
    <row r="3986" spans="12:32" ht="12.75" customHeight="1" x14ac:dyDescent="0.3">
      <c r="L3986" s="86">
        <v>8</v>
      </c>
      <c r="M3986" s="87" t="s">
        <v>808</v>
      </c>
      <c r="N3986" s="86" t="s">
        <v>52</v>
      </c>
      <c r="O3986" s="87" t="s">
        <v>843</v>
      </c>
      <c r="P3986" s="87" t="s">
        <v>1242</v>
      </c>
      <c r="Q3986" s="38"/>
      <c r="R3986" s="38"/>
      <c r="S3986" s="38"/>
      <c r="T3986" s="38"/>
      <c r="U3986" s="88" t="s">
        <v>540</v>
      </c>
      <c r="V3986" s="88" t="s">
        <v>4526</v>
      </c>
      <c r="W3986" s="88" t="s">
        <v>4581</v>
      </c>
      <c r="X3986" s="89">
        <v>43843.592361111114</v>
      </c>
      <c r="Y3986" s="71">
        <v>43843</v>
      </c>
      <c r="Z3986" s="90">
        <v>0.59236111111111112</v>
      </c>
      <c r="AA3986" s="89">
        <v>43844.578472222223</v>
      </c>
      <c r="AB3986" s="71">
        <v>43844</v>
      </c>
      <c r="AC3986" s="91">
        <v>0.57847222222222228</v>
      </c>
      <c r="AD3986" s="92">
        <v>0</v>
      </c>
      <c r="AE3986" s="91">
        <v>0.40277777777777785</v>
      </c>
      <c r="AF3986" s="92">
        <v>9.6666666666666679</v>
      </c>
    </row>
    <row r="3987" spans="12:32" ht="12.75" customHeight="1" x14ac:dyDescent="0.3">
      <c r="L3987" s="86">
        <v>8</v>
      </c>
      <c r="M3987" s="87" t="s">
        <v>808</v>
      </c>
      <c r="N3987" s="86" t="s">
        <v>52</v>
      </c>
      <c r="O3987" s="87" t="s">
        <v>843</v>
      </c>
      <c r="P3987" s="87" t="s">
        <v>1242</v>
      </c>
      <c r="Q3987" s="38"/>
      <c r="R3987" s="38"/>
      <c r="S3987" s="38"/>
      <c r="T3987" s="38"/>
      <c r="U3987" s="88" t="s">
        <v>540</v>
      </c>
      <c r="V3987" s="88" t="s">
        <v>4526</v>
      </c>
      <c r="W3987" s="88" t="s">
        <v>4582</v>
      </c>
      <c r="X3987" s="89">
        <v>43845.597916666666</v>
      </c>
      <c r="Y3987" s="71">
        <v>43845</v>
      </c>
      <c r="Z3987" s="90">
        <v>0.59791666666666665</v>
      </c>
      <c r="AA3987" s="89">
        <v>43845.67291666667</v>
      </c>
      <c r="AB3987" s="71">
        <v>43845</v>
      </c>
      <c r="AC3987" s="91">
        <v>0.67291666666666672</v>
      </c>
      <c r="AD3987" s="92">
        <v>0</v>
      </c>
      <c r="AE3987" s="91">
        <v>7.5000000004365575E-2</v>
      </c>
      <c r="AF3987" s="92">
        <v>1.8000000001047738</v>
      </c>
    </row>
    <row r="3988" spans="12:32" ht="12.75" customHeight="1" x14ac:dyDescent="0.3">
      <c r="L3988" s="86">
        <v>8</v>
      </c>
      <c r="M3988" s="87" t="s">
        <v>808</v>
      </c>
      <c r="N3988" s="86" t="s">
        <v>52</v>
      </c>
      <c r="O3988" s="87" t="s">
        <v>843</v>
      </c>
      <c r="P3988" s="87" t="s">
        <v>1242</v>
      </c>
      <c r="Q3988" s="38"/>
      <c r="R3988" s="38"/>
      <c r="S3988" s="38"/>
      <c r="T3988" s="38"/>
      <c r="U3988" s="88" t="s">
        <v>540</v>
      </c>
      <c r="V3988" s="88" t="s">
        <v>4526</v>
      </c>
      <c r="W3988" s="88" t="s">
        <v>4583</v>
      </c>
      <c r="X3988" s="89">
        <v>43852.6</v>
      </c>
      <c r="Y3988" s="71">
        <v>43852</v>
      </c>
      <c r="Z3988" s="90">
        <v>0.6</v>
      </c>
      <c r="AA3988" s="89">
        <v>43852.695833333331</v>
      </c>
      <c r="AB3988" s="71">
        <v>43852</v>
      </c>
      <c r="AC3988" s="91">
        <v>0.6958333333333333</v>
      </c>
      <c r="AD3988" s="92">
        <v>0</v>
      </c>
      <c r="AE3988" s="91">
        <v>9.5833333332848269E-2</v>
      </c>
      <c r="AF3988" s="92">
        <v>2.2999999999883585</v>
      </c>
    </row>
    <row r="3989" spans="12:32" ht="12.75" customHeight="1" x14ac:dyDescent="0.3">
      <c r="L3989" s="86">
        <v>8</v>
      </c>
      <c r="M3989" s="87" t="s">
        <v>808</v>
      </c>
      <c r="N3989" s="86" t="s">
        <v>52</v>
      </c>
      <c r="O3989" s="87" t="s">
        <v>843</v>
      </c>
      <c r="P3989" s="87" t="s">
        <v>1242</v>
      </c>
      <c r="Q3989" s="38"/>
      <c r="R3989" s="38"/>
      <c r="S3989" s="38"/>
      <c r="T3989" s="38"/>
      <c r="U3989" s="88" t="s">
        <v>540</v>
      </c>
      <c r="V3989" s="88" t="s">
        <v>4526</v>
      </c>
      <c r="W3989" s="88" t="s">
        <v>4584</v>
      </c>
      <c r="X3989" s="89">
        <v>43839.602777777778</v>
      </c>
      <c r="Y3989" s="71">
        <v>43839</v>
      </c>
      <c r="Z3989" s="90">
        <v>0.60277777777777775</v>
      </c>
      <c r="AA3989" s="89">
        <v>43840.525694444441</v>
      </c>
      <c r="AB3989" s="71">
        <v>43840</v>
      </c>
      <c r="AC3989" s="91">
        <v>1.5256944444444445</v>
      </c>
      <c r="AD3989" s="92">
        <v>0</v>
      </c>
      <c r="AE3989" s="91">
        <v>1.3395833333333333</v>
      </c>
      <c r="AF3989" s="92">
        <v>32.15</v>
      </c>
    </row>
    <row r="3990" spans="12:32" ht="12.75" customHeight="1" x14ac:dyDescent="0.3">
      <c r="L3990" s="86">
        <v>8</v>
      </c>
      <c r="M3990" s="87" t="s">
        <v>808</v>
      </c>
      <c r="N3990" s="86" t="s">
        <v>52</v>
      </c>
      <c r="O3990" s="87" t="s">
        <v>843</v>
      </c>
      <c r="P3990" s="87" t="s">
        <v>1242</v>
      </c>
      <c r="Q3990" s="38"/>
      <c r="R3990" s="38"/>
      <c r="S3990" s="38"/>
      <c r="T3990" s="38"/>
      <c r="U3990" s="88" t="s">
        <v>540</v>
      </c>
      <c r="V3990" s="88" t="s">
        <v>4526</v>
      </c>
      <c r="W3990" s="88" t="s">
        <v>4585</v>
      </c>
      <c r="X3990" s="89">
        <v>43846.611805555556</v>
      </c>
      <c r="Y3990" s="71">
        <v>43846</v>
      </c>
      <c r="Z3990" s="90">
        <v>0.6118055555555556</v>
      </c>
      <c r="AA3990" s="89">
        <v>43846.743750000001</v>
      </c>
      <c r="AB3990" s="71">
        <v>43846</v>
      </c>
      <c r="AC3990" s="91">
        <v>0.74375000000000002</v>
      </c>
      <c r="AD3990" s="92">
        <v>0</v>
      </c>
      <c r="AE3990" s="91">
        <v>0.13194444444525288</v>
      </c>
      <c r="AF3990" s="92">
        <v>3.1666666666860692</v>
      </c>
    </row>
    <row r="3991" spans="12:32" ht="12.75" customHeight="1" x14ac:dyDescent="0.3">
      <c r="L3991" s="86">
        <v>8</v>
      </c>
      <c r="M3991" s="87" t="s">
        <v>808</v>
      </c>
      <c r="N3991" s="86" t="s">
        <v>52</v>
      </c>
      <c r="O3991" s="87" t="s">
        <v>843</v>
      </c>
      <c r="P3991" s="87" t="s">
        <v>1242</v>
      </c>
      <c r="Q3991" s="38"/>
      <c r="R3991" s="38"/>
      <c r="S3991" s="38"/>
      <c r="T3991" s="38"/>
      <c r="U3991" s="88" t="s">
        <v>540</v>
      </c>
      <c r="V3991" s="88" t="s">
        <v>4526</v>
      </c>
      <c r="W3991" s="88" t="s">
        <v>4586</v>
      </c>
      <c r="X3991" s="89">
        <v>43853.622916666667</v>
      </c>
      <c r="Y3991" s="71">
        <v>43853</v>
      </c>
      <c r="Z3991" s="90">
        <v>0.62291666666666667</v>
      </c>
      <c r="AA3991" s="89">
        <v>43854.604861111111</v>
      </c>
      <c r="AB3991" s="71">
        <v>43854</v>
      </c>
      <c r="AC3991" s="91">
        <v>0.60486111111111107</v>
      </c>
      <c r="AD3991" s="92">
        <v>0</v>
      </c>
      <c r="AE3991" s="91">
        <v>0.39861111111111108</v>
      </c>
      <c r="AF3991" s="92">
        <v>9.5666666666666664</v>
      </c>
    </row>
    <row r="3992" spans="12:32" ht="12.75" customHeight="1" x14ac:dyDescent="0.3">
      <c r="L3992" s="86">
        <v>8</v>
      </c>
      <c r="M3992" s="87" t="s">
        <v>808</v>
      </c>
      <c r="N3992" s="86" t="s">
        <v>52</v>
      </c>
      <c r="O3992" s="87" t="s">
        <v>843</v>
      </c>
      <c r="P3992" s="87" t="s">
        <v>1242</v>
      </c>
      <c r="Q3992" s="38"/>
      <c r="R3992" s="38"/>
      <c r="S3992" s="38"/>
      <c r="T3992" s="38"/>
      <c r="U3992" s="88" t="s">
        <v>540</v>
      </c>
      <c r="V3992" s="88" t="s">
        <v>4526</v>
      </c>
      <c r="W3992" s="88" t="s">
        <v>4587</v>
      </c>
      <c r="X3992" s="89">
        <v>43833.486111111109</v>
      </c>
      <c r="Y3992" s="71">
        <v>43833</v>
      </c>
      <c r="Z3992" s="90">
        <v>0.4861111111111111</v>
      </c>
      <c r="AA3992" s="89">
        <v>43833.602777777778</v>
      </c>
      <c r="AB3992" s="71">
        <v>43833</v>
      </c>
      <c r="AC3992" s="91">
        <v>0.60277777777777775</v>
      </c>
      <c r="AD3992" s="92">
        <v>0</v>
      </c>
      <c r="AE3992" s="91">
        <v>0.11666666666860692</v>
      </c>
      <c r="AF3992" s="92">
        <v>2.8000000000465661</v>
      </c>
    </row>
    <row r="3993" spans="12:32" ht="12.75" customHeight="1" x14ac:dyDescent="0.3">
      <c r="L3993" s="86">
        <v>8</v>
      </c>
      <c r="M3993" s="87" t="s">
        <v>808</v>
      </c>
      <c r="N3993" s="86" t="s">
        <v>52</v>
      </c>
      <c r="O3993" s="87" t="s">
        <v>843</v>
      </c>
      <c r="P3993" s="87" t="s">
        <v>1242</v>
      </c>
      <c r="Q3993" s="38"/>
      <c r="R3993" s="38"/>
      <c r="S3993" s="38"/>
      <c r="T3993" s="38"/>
      <c r="U3993" s="88" t="s">
        <v>540</v>
      </c>
      <c r="V3993" s="88" t="s">
        <v>4526</v>
      </c>
      <c r="W3993" s="88" t="s">
        <v>4588</v>
      </c>
      <c r="X3993" s="89">
        <v>43858.491666666669</v>
      </c>
      <c r="Y3993" s="71">
        <v>43858</v>
      </c>
      <c r="Z3993" s="90">
        <v>0.4916666666666667</v>
      </c>
      <c r="AA3993" s="89">
        <v>43858.564583333333</v>
      </c>
      <c r="AB3993" s="71">
        <v>43858</v>
      </c>
      <c r="AC3993" s="91">
        <v>0.56458333333333333</v>
      </c>
      <c r="AD3993" s="92">
        <v>0</v>
      </c>
      <c r="AE3993" s="91">
        <v>7.2916666664241347E-2</v>
      </c>
      <c r="AF3993" s="92">
        <v>1.7499999999417923</v>
      </c>
    </row>
    <row r="3994" spans="12:32" ht="12.75" customHeight="1" x14ac:dyDescent="0.3">
      <c r="L3994" s="86">
        <v>8</v>
      </c>
      <c r="M3994" s="87" t="s">
        <v>808</v>
      </c>
      <c r="N3994" s="86" t="s">
        <v>52</v>
      </c>
      <c r="O3994" s="87" t="s">
        <v>843</v>
      </c>
      <c r="P3994" s="87" t="s">
        <v>1242</v>
      </c>
      <c r="Q3994" s="38"/>
      <c r="R3994" s="38"/>
      <c r="S3994" s="38"/>
      <c r="T3994" s="38"/>
      <c r="U3994" s="88" t="s">
        <v>540</v>
      </c>
      <c r="V3994" s="88" t="s">
        <v>4526</v>
      </c>
      <c r="W3994" s="88" t="s">
        <v>4589</v>
      </c>
      <c r="X3994" s="89">
        <v>43847.501388888886</v>
      </c>
      <c r="Y3994" s="71">
        <v>43847</v>
      </c>
      <c r="Z3994" s="90">
        <v>0.50138888888888888</v>
      </c>
      <c r="AA3994" s="89">
        <v>43847.713888888888</v>
      </c>
      <c r="AB3994" s="71">
        <v>43847</v>
      </c>
      <c r="AC3994" s="91">
        <v>0.71388888888888891</v>
      </c>
      <c r="AD3994" s="92">
        <v>0</v>
      </c>
      <c r="AE3994" s="91">
        <v>0.21250000000145519</v>
      </c>
      <c r="AF3994" s="92">
        <v>5.1000000000349246</v>
      </c>
    </row>
    <row r="3995" spans="12:32" ht="12.75" customHeight="1" x14ac:dyDescent="0.3">
      <c r="L3995" s="86">
        <v>8</v>
      </c>
      <c r="M3995" s="87" t="s">
        <v>808</v>
      </c>
      <c r="N3995" s="86" t="s">
        <v>52</v>
      </c>
      <c r="O3995" s="87" t="s">
        <v>843</v>
      </c>
      <c r="P3995" s="87" t="s">
        <v>1242</v>
      </c>
      <c r="Q3995" s="38"/>
      <c r="R3995" s="38"/>
      <c r="S3995" s="38"/>
      <c r="T3995" s="38"/>
      <c r="U3995" s="88" t="s">
        <v>540</v>
      </c>
      <c r="V3995" s="88" t="s">
        <v>4526</v>
      </c>
      <c r="W3995" s="88" t="s">
        <v>4590</v>
      </c>
      <c r="X3995" s="89">
        <v>43837.505555555559</v>
      </c>
      <c r="Y3995" s="71">
        <v>43837</v>
      </c>
      <c r="Z3995" s="90">
        <v>0.50555555555555554</v>
      </c>
      <c r="AA3995" s="89">
        <v>43837.612500000003</v>
      </c>
      <c r="AB3995" s="71">
        <v>43837</v>
      </c>
      <c r="AC3995" s="91">
        <v>0.61250000000000004</v>
      </c>
      <c r="AD3995" s="92">
        <v>0</v>
      </c>
      <c r="AE3995" s="91">
        <v>0.10694444444379769</v>
      </c>
      <c r="AF3995" s="92">
        <v>2.5666666666511446</v>
      </c>
    </row>
    <row r="3996" spans="12:32" ht="12.75" customHeight="1" x14ac:dyDescent="0.3">
      <c r="L3996" s="86">
        <v>8</v>
      </c>
      <c r="M3996" s="87" t="s">
        <v>808</v>
      </c>
      <c r="N3996" s="86" t="s">
        <v>52</v>
      </c>
      <c r="O3996" s="87" t="s">
        <v>843</v>
      </c>
      <c r="P3996" s="87" t="s">
        <v>1242</v>
      </c>
      <c r="Q3996" s="38"/>
      <c r="R3996" s="38"/>
      <c r="S3996" s="38"/>
      <c r="T3996" s="38"/>
      <c r="U3996" s="88" t="s">
        <v>540</v>
      </c>
      <c r="V3996" s="88" t="s">
        <v>4526</v>
      </c>
      <c r="W3996" s="88" t="s">
        <v>4591</v>
      </c>
      <c r="X3996" s="89">
        <v>43836.527777777781</v>
      </c>
      <c r="Y3996" s="71">
        <v>43836</v>
      </c>
      <c r="Z3996" s="90">
        <v>0.52777777777777779</v>
      </c>
      <c r="AA3996" s="89">
        <v>43836.672222222223</v>
      </c>
      <c r="AB3996" s="71">
        <v>43836</v>
      </c>
      <c r="AC3996" s="91">
        <v>0.67222222222222228</v>
      </c>
      <c r="AD3996" s="92">
        <v>0</v>
      </c>
      <c r="AE3996" s="91">
        <v>0.1444444444423425</v>
      </c>
      <c r="AF3996" s="92">
        <v>3.46666666661622</v>
      </c>
    </row>
    <row r="3997" spans="12:32" ht="12.75" customHeight="1" x14ac:dyDescent="0.3">
      <c r="L3997" s="86">
        <v>8</v>
      </c>
      <c r="M3997" s="87" t="s">
        <v>808</v>
      </c>
      <c r="N3997" s="86" t="s">
        <v>52</v>
      </c>
      <c r="O3997" s="87" t="s">
        <v>843</v>
      </c>
      <c r="P3997" s="87" t="s">
        <v>1242</v>
      </c>
      <c r="Q3997" s="38"/>
      <c r="R3997" s="38"/>
      <c r="S3997" s="38"/>
      <c r="T3997" s="38"/>
      <c r="U3997" s="88" t="s">
        <v>540</v>
      </c>
      <c r="V3997" s="88" t="s">
        <v>4526</v>
      </c>
      <c r="W3997" s="88" t="s">
        <v>4592</v>
      </c>
      <c r="X3997" s="89">
        <v>43851.52847222222</v>
      </c>
      <c r="Y3997" s="71">
        <v>43851</v>
      </c>
      <c r="Z3997" s="90">
        <v>0.52847222222222223</v>
      </c>
      <c r="AA3997" s="89">
        <v>43851.649305555555</v>
      </c>
      <c r="AB3997" s="71">
        <v>43851</v>
      </c>
      <c r="AC3997" s="91">
        <v>0.64930555555555558</v>
      </c>
      <c r="AD3997" s="92">
        <v>0</v>
      </c>
      <c r="AE3997" s="91">
        <v>0.12083333333430346</v>
      </c>
      <c r="AF3997" s="92">
        <v>2.9000000000232831</v>
      </c>
    </row>
    <row r="3998" spans="12:32" ht="12.75" customHeight="1" x14ac:dyDescent="0.3">
      <c r="L3998" s="86">
        <v>8</v>
      </c>
      <c r="M3998" s="87" t="s">
        <v>808</v>
      </c>
      <c r="N3998" s="86" t="s">
        <v>52</v>
      </c>
      <c r="O3998" s="87" t="s">
        <v>828</v>
      </c>
      <c r="P3998" s="87" t="s">
        <v>829</v>
      </c>
      <c r="Q3998" s="38"/>
      <c r="R3998" s="38"/>
      <c r="S3998" s="38"/>
      <c r="T3998" s="38"/>
      <c r="U3998" s="88" t="s">
        <v>540</v>
      </c>
      <c r="V3998" s="88" t="s">
        <v>4608</v>
      </c>
      <c r="W3998" s="88" t="s">
        <v>4623</v>
      </c>
      <c r="X3998" s="89">
        <v>43844.387499999997</v>
      </c>
      <c r="Y3998" s="71">
        <v>43844</v>
      </c>
      <c r="Z3998" s="90">
        <v>0.38750000000000001</v>
      </c>
      <c r="AA3998" s="89">
        <v>43844.688194444447</v>
      </c>
      <c r="AB3998" s="71">
        <v>43844</v>
      </c>
      <c r="AC3998" s="91">
        <v>0.68819444444444444</v>
      </c>
      <c r="AD3998" s="92">
        <v>0</v>
      </c>
      <c r="AE3998" s="91">
        <v>0.30069444444961846</v>
      </c>
      <c r="AF3998" s="92">
        <v>7.216666666790843</v>
      </c>
    </row>
    <row r="3999" spans="12:32" ht="12.75" customHeight="1" x14ac:dyDescent="0.3">
      <c r="L3999" s="86">
        <v>8</v>
      </c>
      <c r="M3999" s="87" t="s">
        <v>808</v>
      </c>
      <c r="N3999" s="86" t="s">
        <v>52</v>
      </c>
      <c r="O3999" s="87" t="s">
        <v>828</v>
      </c>
      <c r="P3999" s="87" t="s">
        <v>829</v>
      </c>
      <c r="Q3999" s="38"/>
      <c r="R3999" s="38"/>
      <c r="S3999" s="38"/>
      <c r="T3999" s="38"/>
      <c r="U3999" s="88" t="s">
        <v>540</v>
      </c>
      <c r="V3999" s="88" t="s">
        <v>4634</v>
      </c>
      <c r="W3999" s="88" t="s">
        <v>4660</v>
      </c>
      <c r="X3999" s="89">
        <v>43852.365277777775</v>
      </c>
      <c r="Y3999" s="71">
        <v>43852</v>
      </c>
      <c r="Z3999" s="90">
        <v>0.36527777777777781</v>
      </c>
      <c r="AA3999" s="89">
        <v>43852.595833333333</v>
      </c>
      <c r="AB3999" s="71">
        <v>43852</v>
      </c>
      <c r="AC3999" s="91">
        <v>0.59583333333333333</v>
      </c>
      <c r="AD3999" s="92">
        <v>0</v>
      </c>
      <c r="AE3999" s="91">
        <v>0.2305555555576575</v>
      </c>
      <c r="AF3999" s="92">
        <v>5.53333333338378</v>
      </c>
    </row>
    <row r="4000" spans="12:32" ht="12.75" customHeight="1" x14ac:dyDescent="0.3">
      <c r="L4000" s="86">
        <v>8</v>
      </c>
      <c r="M4000" s="87" t="s">
        <v>808</v>
      </c>
      <c r="N4000" s="86" t="s">
        <v>52</v>
      </c>
      <c r="O4000" s="87" t="s">
        <v>828</v>
      </c>
      <c r="P4000" s="87" t="s">
        <v>829</v>
      </c>
      <c r="Q4000" s="38"/>
      <c r="R4000" s="38"/>
      <c r="S4000" s="38"/>
      <c r="T4000" s="38"/>
      <c r="U4000" s="88" t="s">
        <v>540</v>
      </c>
      <c r="V4000" s="88" t="s">
        <v>4634</v>
      </c>
      <c r="W4000" s="88" t="s">
        <v>4661</v>
      </c>
      <c r="X4000" s="89">
        <v>43859.368055555555</v>
      </c>
      <c r="Y4000" s="71">
        <v>43859</v>
      </c>
      <c r="Z4000" s="90">
        <v>0.36805555555555558</v>
      </c>
      <c r="AA4000" s="89">
        <v>43859.494444444441</v>
      </c>
      <c r="AB4000" s="71">
        <v>43859</v>
      </c>
      <c r="AC4000" s="91">
        <v>0.49444444444444446</v>
      </c>
      <c r="AD4000" s="92">
        <v>0</v>
      </c>
      <c r="AE4000" s="91">
        <v>0.12638888888614019</v>
      </c>
      <c r="AF4000" s="92">
        <v>3.0333333332673647</v>
      </c>
    </row>
    <row r="4001" spans="12:32" ht="12.75" customHeight="1" x14ac:dyDescent="0.3">
      <c r="L4001" s="86">
        <v>8</v>
      </c>
      <c r="M4001" s="87" t="s">
        <v>808</v>
      </c>
      <c r="N4001" s="86" t="s">
        <v>52</v>
      </c>
      <c r="O4001" s="87" t="s">
        <v>828</v>
      </c>
      <c r="P4001" s="87" t="s">
        <v>829</v>
      </c>
      <c r="Q4001" s="38"/>
      <c r="R4001" s="38"/>
      <c r="S4001" s="38"/>
      <c r="T4001" s="38"/>
      <c r="U4001" s="88" t="s">
        <v>540</v>
      </c>
      <c r="V4001" s="88" t="s">
        <v>4634</v>
      </c>
      <c r="W4001" s="88" t="s">
        <v>4662</v>
      </c>
      <c r="X4001" s="89">
        <v>43840.429861111108</v>
      </c>
      <c r="Y4001" s="71">
        <v>43840</v>
      </c>
      <c r="Z4001" s="90">
        <v>0.42986111111111108</v>
      </c>
      <c r="AA4001" s="89">
        <v>43840.54791666667</v>
      </c>
      <c r="AB4001" s="71">
        <v>43840</v>
      </c>
      <c r="AC4001" s="91">
        <v>0.54791666666666661</v>
      </c>
      <c r="AD4001" s="92">
        <v>0</v>
      </c>
      <c r="AE4001" s="91">
        <v>0.11805555556202307</v>
      </c>
      <c r="AF4001" s="92">
        <v>2.8333333334885538</v>
      </c>
    </row>
    <row r="4002" spans="12:32" ht="12.75" customHeight="1" x14ac:dyDescent="0.3">
      <c r="L4002" s="86">
        <v>8</v>
      </c>
      <c r="M4002" s="87" t="s">
        <v>808</v>
      </c>
      <c r="N4002" s="86" t="s">
        <v>52</v>
      </c>
      <c r="O4002" s="87" t="s">
        <v>828</v>
      </c>
      <c r="P4002" s="87" t="s">
        <v>829</v>
      </c>
      <c r="Q4002" s="38"/>
      <c r="R4002" s="38"/>
      <c r="S4002" s="38"/>
      <c r="T4002" s="38"/>
      <c r="U4002" s="88" t="s">
        <v>540</v>
      </c>
      <c r="V4002" s="88" t="s">
        <v>4634</v>
      </c>
      <c r="W4002" s="88" t="s">
        <v>4663</v>
      </c>
      <c r="X4002" s="89">
        <v>43853.442361111112</v>
      </c>
      <c r="Y4002" s="71">
        <v>43853</v>
      </c>
      <c r="Z4002" s="90">
        <v>0.44236111111111115</v>
      </c>
      <c r="AA4002" s="89">
        <v>43853.585416666669</v>
      </c>
      <c r="AB4002" s="71">
        <v>43853</v>
      </c>
      <c r="AC4002" s="91">
        <v>0.5854166666666667</v>
      </c>
      <c r="AD4002" s="92">
        <v>0</v>
      </c>
      <c r="AE4002" s="91">
        <v>0.14305555555620231</v>
      </c>
      <c r="AF4002" s="92">
        <v>3.4333333333488554</v>
      </c>
    </row>
    <row r="4003" spans="12:32" ht="12.75" customHeight="1" x14ac:dyDescent="0.3">
      <c r="L4003" s="86">
        <v>8</v>
      </c>
      <c r="M4003" s="87" t="s">
        <v>808</v>
      </c>
      <c r="N4003" s="86" t="s">
        <v>52</v>
      </c>
      <c r="O4003" s="87" t="s">
        <v>828</v>
      </c>
      <c r="P4003" s="87" t="s">
        <v>829</v>
      </c>
      <c r="Q4003" s="38"/>
      <c r="R4003" s="38"/>
      <c r="S4003" s="38"/>
      <c r="T4003" s="38"/>
      <c r="U4003" s="88" t="s">
        <v>540</v>
      </c>
      <c r="V4003" s="88" t="s">
        <v>4634</v>
      </c>
      <c r="W4003" s="88" t="s">
        <v>4664</v>
      </c>
      <c r="X4003" s="89">
        <v>43858.46875</v>
      </c>
      <c r="Y4003" s="71">
        <v>43858</v>
      </c>
      <c r="Z4003" s="90">
        <v>0.46875</v>
      </c>
      <c r="AA4003" s="89">
        <v>43858.515972222223</v>
      </c>
      <c r="AB4003" s="71">
        <v>43858</v>
      </c>
      <c r="AC4003" s="91">
        <v>1.5159722222222221</v>
      </c>
      <c r="AD4003" s="92">
        <v>0</v>
      </c>
      <c r="AE4003" s="91">
        <v>4.7222222223354038E-2</v>
      </c>
      <c r="AF4003" s="92">
        <v>1.1333333333604969</v>
      </c>
    </row>
    <row r="4004" spans="12:32" ht="12.75" customHeight="1" x14ac:dyDescent="0.3">
      <c r="L4004" s="86">
        <v>8</v>
      </c>
      <c r="M4004" s="87" t="s">
        <v>808</v>
      </c>
      <c r="N4004" s="86" t="s">
        <v>52</v>
      </c>
      <c r="O4004" s="87" t="s">
        <v>828</v>
      </c>
      <c r="P4004" s="87" t="s">
        <v>829</v>
      </c>
      <c r="Q4004" s="38"/>
      <c r="R4004" s="38"/>
      <c r="S4004" s="38"/>
      <c r="T4004" s="38"/>
      <c r="U4004" s="88" t="s">
        <v>540</v>
      </c>
      <c r="V4004" s="88" t="s">
        <v>4667</v>
      </c>
      <c r="W4004" s="88" t="s">
        <v>4679</v>
      </c>
      <c r="X4004" s="89">
        <v>43839.585416666669</v>
      </c>
      <c r="Y4004" s="71">
        <v>43839</v>
      </c>
      <c r="Z4004" s="90">
        <v>0.5854166666666667</v>
      </c>
      <c r="AA4004" s="89">
        <v>43839.625</v>
      </c>
      <c r="AB4004" s="71">
        <v>43839</v>
      </c>
      <c r="AC4004" s="91">
        <v>0.625</v>
      </c>
      <c r="AD4004" s="92">
        <v>0</v>
      </c>
      <c r="AE4004" s="91">
        <v>3.9583333331393078E-2</v>
      </c>
      <c r="AF4004" s="92">
        <v>0.94999999995343387</v>
      </c>
    </row>
    <row r="4005" spans="12:32" ht="12.75" customHeight="1" x14ac:dyDescent="0.3">
      <c r="L4005" s="86">
        <v>8</v>
      </c>
      <c r="M4005" s="87" t="s">
        <v>808</v>
      </c>
      <c r="N4005" s="86" t="s">
        <v>52</v>
      </c>
      <c r="O4005" s="87" t="s">
        <v>828</v>
      </c>
      <c r="P4005" s="87" t="s">
        <v>829</v>
      </c>
      <c r="Q4005" s="38"/>
      <c r="R4005" s="38"/>
      <c r="S4005" s="38"/>
      <c r="T4005" s="38"/>
      <c r="U4005" s="88" t="s">
        <v>540</v>
      </c>
      <c r="V4005" s="88" t="s">
        <v>4667</v>
      </c>
      <c r="W4005" s="88" t="s">
        <v>4680</v>
      </c>
      <c r="X4005" s="89">
        <v>43832.625</v>
      </c>
      <c r="Y4005" s="71">
        <v>43832</v>
      </c>
      <c r="Z4005" s="90">
        <v>0.625</v>
      </c>
      <c r="AA4005" s="89">
        <v>43832.668055555558</v>
      </c>
      <c r="AB4005" s="71">
        <v>43832</v>
      </c>
      <c r="AC4005" s="91">
        <v>0.66805555555555551</v>
      </c>
      <c r="AD4005" s="92">
        <v>0</v>
      </c>
      <c r="AE4005" s="91">
        <v>4.3055555557657499E-2</v>
      </c>
      <c r="AF4005" s="92">
        <v>1.03333333338378</v>
      </c>
    </row>
    <row r="4006" spans="12:32" ht="12.75" customHeight="1" x14ac:dyDescent="0.3">
      <c r="L4006" s="86">
        <v>8</v>
      </c>
      <c r="M4006" s="87" t="s">
        <v>808</v>
      </c>
      <c r="N4006" s="86" t="s">
        <v>52</v>
      </c>
      <c r="O4006" s="87" t="s">
        <v>828</v>
      </c>
      <c r="P4006" s="87" t="s">
        <v>829</v>
      </c>
      <c r="Q4006" s="38"/>
      <c r="R4006" s="38"/>
      <c r="S4006" s="38"/>
      <c r="T4006" s="38"/>
      <c r="U4006" s="88" t="s">
        <v>540</v>
      </c>
      <c r="V4006" s="88" t="s">
        <v>4667</v>
      </c>
      <c r="W4006" s="88" t="s">
        <v>4681</v>
      </c>
      <c r="X4006" s="89">
        <v>43837.412499999999</v>
      </c>
      <c r="Y4006" s="71">
        <v>43837</v>
      </c>
      <c r="Z4006" s="90">
        <v>0.41250000000000003</v>
      </c>
      <c r="AA4006" s="89">
        <v>43837.456944444442</v>
      </c>
      <c r="AB4006" s="71">
        <v>43837</v>
      </c>
      <c r="AC4006" s="91">
        <v>0.45694444444444443</v>
      </c>
      <c r="AD4006" s="92">
        <v>0</v>
      </c>
      <c r="AE4006" s="91">
        <v>4.4444444443797693E-2</v>
      </c>
      <c r="AF4006" s="92">
        <v>1.0666666666511446</v>
      </c>
    </row>
    <row r="4007" spans="12:32" ht="12.75" customHeight="1" x14ac:dyDescent="0.3">
      <c r="L4007" s="86">
        <v>8</v>
      </c>
      <c r="M4007" s="87" t="s">
        <v>808</v>
      </c>
      <c r="N4007" s="86" t="s">
        <v>52</v>
      </c>
      <c r="O4007" s="87" t="s">
        <v>828</v>
      </c>
      <c r="P4007" s="87" t="s">
        <v>829</v>
      </c>
      <c r="Q4007" s="38"/>
      <c r="R4007" s="38"/>
      <c r="S4007" s="38"/>
      <c r="T4007" s="38"/>
      <c r="U4007" s="88" t="s">
        <v>540</v>
      </c>
      <c r="V4007" s="88" t="s">
        <v>4667</v>
      </c>
      <c r="W4007" s="88" t="s">
        <v>4682</v>
      </c>
      <c r="X4007" s="89">
        <v>43833.4375</v>
      </c>
      <c r="Y4007" s="71">
        <v>43833</v>
      </c>
      <c r="Z4007" s="90">
        <v>0.4375</v>
      </c>
      <c r="AA4007" s="89">
        <v>43833.559027777781</v>
      </c>
      <c r="AB4007" s="71">
        <v>43833</v>
      </c>
      <c r="AC4007" s="91">
        <v>0.55902777777777779</v>
      </c>
      <c r="AD4007" s="92">
        <v>0</v>
      </c>
      <c r="AE4007" s="91">
        <v>0.12152777778101154</v>
      </c>
      <c r="AF4007" s="92">
        <v>2.9166666667442769</v>
      </c>
    </row>
    <row r="4008" spans="12:32" ht="12.75" customHeight="1" x14ac:dyDescent="0.3">
      <c r="L4008" s="86">
        <v>8</v>
      </c>
      <c r="M4008" s="87" t="s">
        <v>808</v>
      </c>
      <c r="N4008" s="86" t="s">
        <v>52</v>
      </c>
      <c r="O4008" s="87" t="s">
        <v>828</v>
      </c>
      <c r="P4008" s="87" t="s">
        <v>829</v>
      </c>
      <c r="Q4008" s="38"/>
      <c r="R4008" s="38"/>
      <c r="S4008" s="38"/>
      <c r="T4008" s="38"/>
      <c r="U4008" s="88" t="s">
        <v>540</v>
      </c>
      <c r="V4008" s="88" t="s">
        <v>4667</v>
      </c>
      <c r="W4008" s="88" t="s">
        <v>4683</v>
      </c>
      <c r="X4008" s="89">
        <v>43861.458333333336</v>
      </c>
      <c r="Y4008" s="71">
        <v>43861</v>
      </c>
      <c r="Z4008" s="90">
        <v>0.45833333333333331</v>
      </c>
      <c r="AA4008" s="89">
        <v>43861.635416666664</v>
      </c>
      <c r="AB4008" s="71">
        <v>43861</v>
      </c>
      <c r="AC4008" s="91">
        <v>0.63541666666666663</v>
      </c>
      <c r="AD4008" s="92">
        <v>0</v>
      </c>
      <c r="AE4008" s="91">
        <v>0.17708333332848269</v>
      </c>
      <c r="AF4008" s="92">
        <v>4.2499999998835847</v>
      </c>
    </row>
    <row r="4009" spans="12:32" ht="12.75" customHeight="1" x14ac:dyDescent="0.3">
      <c r="L4009" s="86">
        <v>8</v>
      </c>
      <c r="M4009" s="87" t="s">
        <v>808</v>
      </c>
      <c r="N4009" s="86" t="s">
        <v>52</v>
      </c>
      <c r="O4009" s="87" t="s">
        <v>828</v>
      </c>
      <c r="P4009" s="87" t="s">
        <v>829</v>
      </c>
      <c r="Q4009" s="38"/>
      <c r="R4009" s="38"/>
      <c r="S4009" s="38"/>
      <c r="T4009" s="38"/>
      <c r="U4009" s="88" t="s">
        <v>540</v>
      </c>
      <c r="V4009" s="88" t="s">
        <v>4667</v>
      </c>
      <c r="W4009" s="88" t="s">
        <v>4684</v>
      </c>
      <c r="X4009" s="89">
        <v>43840.481944444444</v>
      </c>
      <c r="Y4009" s="71">
        <v>43840</v>
      </c>
      <c r="Z4009" s="90">
        <v>0.48194444444444445</v>
      </c>
      <c r="AA4009" s="89">
        <v>43840.603472222225</v>
      </c>
      <c r="AB4009" s="71">
        <v>43840</v>
      </c>
      <c r="AC4009" s="91">
        <v>0.60347222222222219</v>
      </c>
      <c r="AD4009" s="92">
        <v>0</v>
      </c>
      <c r="AE4009" s="91">
        <v>0.12152777778101154</v>
      </c>
      <c r="AF4009" s="92">
        <v>2.9166666667442769</v>
      </c>
    </row>
    <row r="4010" spans="12:32" ht="12.75" customHeight="1" x14ac:dyDescent="0.3">
      <c r="L4010" s="86">
        <v>8</v>
      </c>
      <c r="M4010" s="87" t="s">
        <v>808</v>
      </c>
      <c r="N4010" s="86" t="s">
        <v>52</v>
      </c>
      <c r="O4010" s="87" t="s">
        <v>828</v>
      </c>
      <c r="P4010" s="87" t="s">
        <v>829</v>
      </c>
      <c r="Q4010" s="38"/>
      <c r="R4010" s="38"/>
      <c r="S4010" s="38"/>
      <c r="T4010" s="38"/>
      <c r="U4010" s="88" t="s">
        <v>540</v>
      </c>
      <c r="V4010" s="88" t="s">
        <v>4688</v>
      </c>
      <c r="W4010" s="88" t="s">
        <v>4721</v>
      </c>
      <c r="X4010" s="89">
        <v>43846.438888888886</v>
      </c>
      <c r="Y4010" s="71">
        <v>43846</v>
      </c>
      <c r="Z4010" s="90">
        <v>0.43888888888888888</v>
      </c>
      <c r="AA4010" s="89">
        <v>43846.666666666664</v>
      </c>
      <c r="AB4010" s="71">
        <v>43846</v>
      </c>
      <c r="AC4010" s="91">
        <v>0.66666666666666663</v>
      </c>
      <c r="AD4010" s="92">
        <v>0</v>
      </c>
      <c r="AE4010" s="91">
        <v>0.22777777777810115</v>
      </c>
      <c r="AF4010" s="92">
        <v>5.4666666666744277</v>
      </c>
    </row>
    <row r="4011" spans="12:32" ht="12.75" customHeight="1" x14ac:dyDescent="0.3">
      <c r="L4011" s="86">
        <v>8</v>
      </c>
      <c r="M4011" s="87" t="s">
        <v>808</v>
      </c>
      <c r="N4011" s="86" t="s">
        <v>52</v>
      </c>
      <c r="O4011" s="87" t="s">
        <v>828</v>
      </c>
      <c r="P4011" s="87" t="s">
        <v>829</v>
      </c>
      <c r="Q4011" s="38"/>
      <c r="R4011" s="38"/>
      <c r="S4011" s="38"/>
      <c r="T4011" s="38"/>
      <c r="U4011" s="88" t="s">
        <v>540</v>
      </c>
      <c r="V4011" s="88" t="s">
        <v>4688</v>
      </c>
      <c r="W4011" s="88" t="s">
        <v>4722</v>
      </c>
      <c r="X4011" s="89">
        <v>43832.458333333336</v>
      </c>
      <c r="Y4011" s="71">
        <v>43832</v>
      </c>
      <c r="Z4011" s="90">
        <v>0.45833333333333331</v>
      </c>
      <c r="AA4011" s="89">
        <v>43832.625</v>
      </c>
      <c r="AB4011" s="71">
        <v>43832</v>
      </c>
      <c r="AC4011" s="91">
        <v>0.625</v>
      </c>
      <c r="AD4011" s="92">
        <v>0</v>
      </c>
      <c r="AE4011" s="91">
        <v>0.16666666666424135</v>
      </c>
      <c r="AF4011" s="92">
        <v>3.9999999999417923</v>
      </c>
    </row>
    <row r="4012" spans="12:32" ht="12.75" customHeight="1" x14ac:dyDescent="0.3">
      <c r="L4012" s="86">
        <v>8</v>
      </c>
      <c r="M4012" s="87" t="s">
        <v>808</v>
      </c>
      <c r="N4012" s="86" t="s">
        <v>52</v>
      </c>
      <c r="O4012" s="87" t="s">
        <v>828</v>
      </c>
      <c r="P4012" s="87" t="s">
        <v>829</v>
      </c>
      <c r="Q4012" s="38"/>
      <c r="R4012" s="38"/>
      <c r="S4012" s="38"/>
      <c r="T4012" s="38"/>
      <c r="U4012" s="88" t="s">
        <v>540</v>
      </c>
      <c r="V4012" s="88" t="s">
        <v>4763</v>
      </c>
      <c r="W4012" s="88" t="s">
        <v>4785</v>
      </c>
      <c r="X4012" s="89">
        <v>43858.55972222222</v>
      </c>
      <c r="Y4012" s="71">
        <v>43858</v>
      </c>
      <c r="Z4012" s="90">
        <v>0.55972222222222223</v>
      </c>
      <c r="AA4012" s="89">
        <v>43859.576388888891</v>
      </c>
      <c r="AB4012" s="71">
        <v>43859</v>
      </c>
      <c r="AC4012" s="91">
        <v>0.57638888888888884</v>
      </c>
      <c r="AD4012" s="92">
        <v>0</v>
      </c>
      <c r="AE4012" s="91">
        <v>0.43333333333333329</v>
      </c>
      <c r="AF4012" s="92">
        <v>10.399999999999999</v>
      </c>
    </row>
    <row r="4013" spans="12:32" ht="12.75" customHeight="1" x14ac:dyDescent="0.3">
      <c r="L4013" s="86">
        <v>8</v>
      </c>
      <c r="M4013" s="87" t="s">
        <v>808</v>
      </c>
      <c r="N4013" s="86" t="s">
        <v>52</v>
      </c>
      <c r="O4013" s="87" t="s">
        <v>828</v>
      </c>
      <c r="P4013" s="87" t="s">
        <v>829</v>
      </c>
      <c r="Q4013" s="38"/>
      <c r="R4013" s="38"/>
      <c r="S4013" s="38"/>
      <c r="T4013" s="38"/>
      <c r="U4013" s="88" t="s">
        <v>540</v>
      </c>
      <c r="V4013" s="88" t="s">
        <v>4763</v>
      </c>
      <c r="W4013" s="88" t="s">
        <v>4786</v>
      </c>
      <c r="X4013" s="89">
        <v>43861.416666666664</v>
      </c>
      <c r="Y4013" s="71">
        <v>43861</v>
      </c>
      <c r="Z4013" s="90">
        <v>0.41666666666666669</v>
      </c>
      <c r="AA4013" s="89">
        <v>43861.5</v>
      </c>
      <c r="AB4013" s="71">
        <v>43861</v>
      </c>
      <c r="AC4013" s="91">
        <v>1.5</v>
      </c>
      <c r="AD4013" s="92">
        <v>0</v>
      </c>
      <c r="AE4013" s="91">
        <v>8.3333333335758653E-2</v>
      </c>
      <c r="AF4013" s="92">
        <v>2.0000000000582077</v>
      </c>
    </row>
    <row r="4014" spans="12:32" ht="12.75" customHeight="1" x14ac:dyDescent="0.3">
      <c r="L4014" s="86">
        <v>8</v>
      </c>
      <c r="M4014" s="87" t="s">
        <v>808</v>
      </c>
      <c r="N4014" s="86" t="s">
        <v>52</v>
      </c>
      <c r="O4014" s="87" t="s">
        <v>828</v>
      </c>
      <c r="P4014" s="87" t="s">
        <v>829</v>
      </c>
      <c r="Q4014" s="38"/>
      <c r="R4014" s="38"/>
      <c r="S4014" s="38"/>
      <c r="T4014" s="38"/>
      <c r="U4014" s="88" t="s">
        <v>540</v>
      </c>
      <c r="V4014" s="88" t="s">
        <v>794</v>
      </c>
      <c r="W4014" s="88" t="s">
        <v>4824</v>
      </c>
      <c r="X4014" s="89">
        <v>43852.451388888891</v>
      </c>
      <c r="Y4014" s="71">
        <v>43852</v>
      </c>
      <c r="Z4014" s="90">
        <v>0.4513888888888889</v>
      </c>
      <c r="AA4014" s="89">
        <v>43852.49722222222</v>
      </c>
      <c r="AB4014" s="71">
        <v>43852</v>
      </c>
      <c r="AC4014" s="91">
        <v>0.49722222222222223</v>
      </c>
      <c r="AD4014" s="92">
        <v>0</v>
      </c>
      <c r="AE4014" s="91">
        <v>4.5833333329937886E-2</v>
      </c>
      <c r="AF4014" s="92">
        <v>1.0999999999185093</v>
      </c>
    </row>
    <row r="4015" spans="12:32" ht="12.75" customHeight="1" x14ac:dyDescent="0.3">
      <c r="L4015" s="86">
        <v>8</v>
      </c>
      <c r="M4015" s="87" t="s">
        <v>808</v>
      </c>
      <c r="N4015" s="86" t="s">
        <v>52</v>
      </c>
      <c r="O4015" s="87" t="s">
        <v>843</v>
      </c>
      <c r="P4015" s="87" t="s">
        <v>844</v>
      </c>
      <c r="Q4015" s="38"/>
      <c r="R4015" s="38"/>
      <c r="S4015" s="38"/>
      <c r="T4015" s="38"/>
      <c r="U4015" s="88" t="s">
        <v>540</v>
      </c>
      <c r="V4015" s="88" t="s">
        <v>4835</v>
      </c>
      <c r="W4015" s="88" t="s">
        <v>4888</v>
      </c>
      <c r="X4015" s="89">
        <v>43836.613194444442</v>
      </c>
      <c r="Y4015" s="71">
        <v>43836</v>
      </c>
      <c r="Z4015" s="90">
        <v>0.61319444444444449</v>
      </c>
      <c r="AA4015" s="89">
        <v>43836.826388888891</v>
      </c>
      <c r="AB4015" s="71">
        <v>43836</v>
      </c>
      <c r="AC4015" s="91">
        <v>0.82638888888888884</v>
      </c>
      <c r="AD4015" s="92">
        <v>0</v>
      </c>
      <c r="AE4015" s="91">
        <v>0.21319444444816327</v>
      </c>
      <c r="AF4015" s="92">
        <v>5.1166666667559184</v>
      </c>
    </row>
    <row r="4016" spans="12:32" ht="12.75" customHeight="1" x14ac:dyDescent="0.3">
      <c r="L4016" s="86">
        <v>8</v>
      </c>
      <c r="M4016" s="87" t="s">
        <v>808</v>
      </c>
      <c r="N4016" s="86" t="s">
        <v>52</v>
      </c>
      <c r="O4016" s="87" t="s">
        <v>843</v>
      </c>
      <c r="P4016" s="87" t="s">
        <v>844</v>
      </c>
      <c r="Q4016" s="38"/>
      <c r="R4016" s="38"/>
      <c r="S4016" s="38"/>
      <c r="T4016" s="38"/>
      <c r="U4016" s="88" t="s">
        <v>540</v>
      </c>
      <c r="V4016" s="88" t="s">
        <v>4835</v>
      </c>
      <c r="W4016" s="88" t="s">
        <v>4889</v>
      </c>
      <c r="X4016" s="89">
        <v>43838.447916666664</v>
      </c>
      <c r="Y4016" s="71">
        <v>43838</v>
      </c>
      <c r="Z4016" s="90">
        <v>0.44791666666666669</v>
      </c>
      <c r="AA4016" s="89">
        <v>43838.489583333336</v>
      </c>
      <c r="AB4016" s="71">
        <v>43838</v>
      </c>
      <c r="AC4016" s="91">
        <v>0.48958333333333331</v>
      </c>
      <c r="AD4016" s="92">
        <v>0</v>
      </c>
      <c r="AE4016" s="91">
        <v>4.1666666671517305E-2</v>
      </c>
      <c r="AF4016" s="92">
        <v>1.0000000001164153</v>
      </c>
    </row>
    <row r="4017" spans="12:32" ht="12.75" customHeight="1" x14ac:dyDescent="0.3">
      <c r="L4017" s="86">
        <v>8</v>
      </c>
      <c r="M4017" s="87" t="s">
        <v>808</v>
      </c>
      <c r="N4017" s="86" t="s">
        <v>52</v>
      </c>
      <c r="O4017" s="87" t="s">
        <v>843</v>
      </c>
      <c r="P4017" s="87" t="s">
        <v>844</v>
      </c>
      <c r="Q4017" s="38"/>
      <c r="R4017" s="38"/>
      <c r="S4017" s="38"/>
      <c r="T4017" s="38"/>
      <c r="U4017" s="88" t="s">
        <v>540</v>
      </c>
      <c r="V4017" s="88" t="s">
        <v>4835</v>
      </c>
      <c r="W4017" s="88" t="s">
        <v>4890</v>
      </c>
      <c r="X4017" s="89">
        <v>43843.479861111111</v>
      </c>
      <c r="Y4017" s="71">
        <v>43843</v>
      </c>
      <c r="Z4017" s="90">
        <v>0.47986111111111113</v>
      </c>
      <c r="AA4017" s="89">
        <v>43843.578472222223</v>
      </c>
      <c r="AB4017" s="71">
        <v>43843</v>
      </c>
      <c r="AC4017" s="91">
        <v>0.57847222222222228</v>
      </c>
      <c r="AD4017" s="92">
        <v>0</v>
      </c>
      <c r="AE4017" s="91">
        <v>9.8611111112404615E-2</v>
      </c>
      <c r="AF4017" s="92">
        <v>2.3666666666977108</v>
      </c>
    </row>
    <row r="4018" spans="12:32" ht="12.75" customHeight="1" x14ac:dyDescent="0.3">
      <c r="L4018" s="86">
        <v>8</v>
      </c>
      <c r="M4018" s="87" t="s">
        <v>808</v>
      </c>
      <c r="N4018" s="86" t="s">
        <v>52</v>
      </c>
      <c r="O4018" s="87" t="s">
        <v>843</v>
      </c>
      <c r="P4018" s="87" t="s">
        <v>844</v>
      </c>
      <c r="Q4018" s="38"/>
      <c r="R4018" s="38"/>
      <c r="S4018" s="38"/>
      <c r="T4018" s="38"/>
      <c r="U4018" s="88" t="s">
        <v>540</v>
      </c>
      <c r="V4018" s="88" t="s">
        <v>4835</v>
      </c>
      <c r="W4018" s="88" t="s">
        <v>4891</v>
      </c>
      <c r="X4018" s="89">
        <v>43837.482638888891</v>
      </c>
      <c r="Y4018" s="71">
        <v>43837</v>
      </c>
      <c r="Z4018" s="90">
        <v>0.4826388888888889</v>
      </c>
      <c r="AA4018" s="89">
        <v>43837.791666666664</v>
      </c>
      <c r="AB4018" s="71">
        <v>43837</v>
      </c>
      <c r="AC4018" s="91">
        <v>0.79166666666666674</v>
      </c>
      <c r="AD4018" s="92">
        <v>0</v>
      </c>
      <c r="AE4018" s="91">
        <v>0.30902777777373558</v>
      </c>
      <c r="AF4018" s="92">
        <v>7.4166666665696539</v>
      </c>
    </row>
    <row r="4019" spans="12:32" ht="12.75" customHeight="1" x14ac:dyDescent="0.3">
      <c r="L4019" s="86">
        <v>8</v>
      </c>
      <c r="M4019" s="87" t="s">
        <v>808</v>
      </c>
      <c r="N4019" s="86" t="s">
        <v>52</v>
      </c>
      <c r="O4019" s="87" t="s">
        <v>843</v>
      </c>
      <c r="P4019" s="87" t="s">
        <v>844</v>
      </c>
      <c r="Q4019" s="38"/>
      <c r="R4019" s="38"/>
      <c r="S4019" s="38"/>
      <c r="T4019" s="38"/>
      <c r="U4019" s="88" t="s">
        <v>540</v>
      </c>
      <c r="V4019" s="88" t="s">
        <v>4835</v>
      </c>
      <c r="W4019" s="88" t="s">
        <v>4892</v>
      </c>
      <c r="X4019" s="89">
        <v>43839.50277777778</v>
      </c>
      <c r="Y4019" s="71">
        <v>43839</v>
      </c>
      <c r="Z4019" s="90">
        <v>0.50277777777777777</v>
      </c>
      <c r="AA4019" s="89">
        <v>43839.583333333336</v>
      </c>
      <c r="AB4019" s="71">
        <v>43839</v>
      </c>
      <c r="AC4019" s="91">
        <v>0.58333333333333337</v>
      </c>
      <c r="AD4019" s="92">
        <v>0</v>
      </c>
      <c r="AE4019" s="91">
        <v>8.0555555556202307E-2</v>
      </c>
      <c r="AF4019" s="92">
        <v>1.9333333333488554</v>
      </c>
    </row>
    <row r="4020" spans="12:32" ht="12.75" customHeight="1" x14ac:dyDescent="0.3">
      <c r="L4020" s="86">
        <v>8</v>
      </c>
      <c r="M4020" s="87" t="s">
        <v>808</v>
      </c>
      <c r="N4020" s="86" t="s">
        <v>52</v>
      </c>
      <c r="O4020" s="87" t="s">
        <v>843</v>
      </c>
      <c r="P4020" s="87" t="s">
        <v>844</v>
      </c>
      <c r="Q4020" s="38"/>
      <c r="R4020" s="38"/>
      <c r="S4020" s="38"/>
      <c r="T4020" s="38"/>
      <c r="U4020" s="88" t="s">
        <v>540</v>
      </c>
      <c r="V4020" s="88" t="s">
        <v>4835</v>
      </c>
      <c r="W4020" s="88" t="s">
        <v>4893</v>
      </c>
      <c r="X4020" s="89">
        <v>43853.520138888889</v>
      </c>
      <c r="Y4020" s="71">
        <v>43853</v>
      </c>
      <c r="Z4020" s="90">
        <v>0.52013888888888882</v>
      </c>
      <c r="AA4020" s="89">
        <v>43853.71597222222</v>
      </c>
      <c r="AB4020" s="71">
        <v>43853</v>
      </c>
      <c r="AC4020" s="91">
        <v>0.71597222222222223</v>
      </c>
      <c r="AD4020" s="92">
        <v>0</v>
      </c>
      <c r="AE4020" s="91">
        <v>0.19583333333139308</v>
      </c>
      <c r="AF4020" s="92">
        <v>4.6999999999534339</v>
      </c>
    </row>
    <row r="4021" spans="12:32" ht="12.75" customHeight="1" x14ac:dyDescent="0.3">
      <c r="L4021" s="86">
        <v>8</v>
      </c>
      <c r="M4021" s="87" t="s">
        <v>808</v>
      </c>
      <c r="N4021" s="86" t="s">
        <v>52</v>
      </c>
      <c r="O4021" s="87" t="s">
        <v>828</v>
      </c>
      <c r="P4021" s="87" t="s">
        <v>829</v>
      </c>
      <c r="Q4021" s="38"/>
      <c r="R4021" s="38"/>
      <c r="S4021" s="38"/>
      <c r="T4021" s="38"/>
      <c r="U4021" s="88" t="s">
        <v>540</v>
      </c>
      <c r="V4021" s="88" t="s">
        <v>4902</v>
      </c>
      <c r="W4021" s="88" t="s">
        <v>4944</v>
      </c>
      <c r="X4021" s="89">
        <v>43846.615277777775</v>
      </c>
      <c r="Y4021" s="71">
        <v>43846</v>
      </c>
      <c r="Z4021" s="90">
        <v>0.61527777777777781</v>
      </c>
      <c r="AA4021" s="89">
        <v>43846.665277777778</v>
      </c>
      <c r="AB4021" s="71">
        <v>43846</v>
      </c>
      <c r="AC4021" s="91">
        <v>0.66527777777777775</v>
      </c>
      <c r="AD4021" s="92">
        <v>0</v>
      </c>
      <c r="AE4021" s="91">
        <v>5.0000000002910383E-2</v>
      </c>
      <c r="AF4021" s="92">
        <v>1.2000000000698492</v>
      </c>
    </row>
    <row r="4022" spans="12:32" ht="12.75" customHeight="1" x14ac:dyDescent="0.3">
      <c r="L4022" s="86">
        <v>8</v>
      </c>
      <c r="M4022" s="87" t="s">
        <v>808</v>
      </c>
      <c r="N4022" s="86" t="s">
        <v>52</v>
      </c>
      <c r="O4022" s="87" t="s">
        <v>828</v>
      </c>
      <c r="P4022" s="87" t="s">
        <v>829</v>
      </c>
      <c r="Q4022" s="38"/>
      <c r="R4022" s="38"/>
      <c r="S4022" s="38"/>
      <c r="T4022" s="38"/>
      <c r="U4022" s="88" t="s">
        <v>540</v>
      </c>
      <c r="V4022" s="88" t="s">
        <v>4902</v>
      </c>
      <c r="W4022" s="88" t="s">
        <v>4945</v>
      </c>
      <c r="X4022" s="89">
        <v>43840.631249999999</v>
      </c>
      <c r="Y4022" s="71">
        <v>43840</v>
      </c>
      <c r="Z4022" s="90">
        <v>0.63124999999999998</v>
      </c>
      <c r="AA4022" s="89">
        <v>43840.671527777777</v>
      </c>
      <c r="AB4022" s="71">
        <v>43840</v>
      </c>
      <c r="AC4022" s="91">
        <v>0.67152777777777772</v>
      </c>
      <c r="AD4022" s="92">
        <v>0</v>
      </c>
      <c r="AE4022" s="91">
        <v>4.0277777778101154E-2</v>
      </c>
      <c r="AF4022" s="92">
        <v>0.96666666667442769</v>
      </c>
    </row>
    <row r="4023" spans="12:32" ht="12.75" customHeight="1" x14ac:dyDescent="0.3">
      <c r="L4023" s="86">
        <v>8</v>
      </c>
      <c r="M4023" s="87" t="s">
        <v>808</v>
      </c>
      <c r="N4023" s="86" t="s">
        <v>52</v>
      </c>
      <c r="O4023" s="87" t="s">
        <v>828</v>
      </c>
      <c r="P4023" s="87" t="s">
        <v>829</v>
      </c>
      <c r="Q4023" s="38"/>
      <c r="R4023" s="38"/>
      <c r="S4023" s="38"/>
      <c r="T4023" s="38"/>
      <c r="U4023" s="88" t="s">
        <v>540</v>
      </c>
      <c r="V4023" s="88" t="s">
        <v>4902</v>
      </c>
      <c r="W4023" s="88" t="s">
        <v>4946</v>
      </c>
      <c r="X4023" s="89">
        <v>43851.650694444441</v>
      </c>
      <c r="Y4023" s="71">
        <v>43851</v>
      </c>
      <c r="Z4023" s="90">
        <v>0.65069444444444446</v>
      </c>
      <c r="AA4023" s="89">
        <v>43851.709027777775</v>
      </c>
      <c r="AB4023" s="71">
        <v>43851</v>
      </c>
      <c r="AC4023" s="91">
        <v>0.70902777777777781</v>
      </c>
      <c r="AD4023" s="92">
        <v>0</v>
      </c>
      <c r="AE4023" s="91">
        <v>5.8333333334303461E-2</v>
      </c>
      <c r="AF4023" s="92">
        <v>1.4000000000232831</v>
      </c>
    </row>
    <row r="4024" spans="12:32" ht="12.75" customHeight="1" x14ac:dyDescent="0.3">
      <c r="L4024" s="86">
        <v>8</v>
      </c>
      <c r="M4024" s="87" t="s">
        <v>808</v>
      </c>
      <c r="N4024" s="86" t="s">
        <v>52</v>
      </c>
      <c r="O4024" s="87" t="s">
        <v>828</v>
      </c>
      <c r="P4024" s="87" t="s">
        <v>829</v>
      </c>
      <c r="Q4024" s="38"/>
      <c r="R4024" s="38"/>
      <c r="S4024" s="38"/>
      <c r="T4024" s="38"/>
      <c r="U4024" s="88" t="s">
        <v>540</v>
      </c>
      <c r="V4024" s="88" t="s">
        <v>4902</v>
      </c>
      <c r="W4024" s="88" t="s">
        <v>4947</v>
      </c>
      <c r="X4024" s="89">
        <v>43852.65347222222</v>
      </c>
      <c r="Y4024" s="71">
        <v>43852</v>
      </c>
      <c r="Z4024" s="90">
        <v>0.65347222222222223</v>
      </c>
      <c r="AA4024" s="89">
        <v>43852.70208333333</v>
      </c>
      <c r="AB4024" s="71">
        <v>43852</v>
      </c>
      <c r="AC4024" s="91">
        <v>0.70208333333333328</v>
      </c>
      <c r="AD4024" s="92">
        <v>0</v>
      </c>
      <c r="AE4024" s="91">
        <v>4.8611111109494232E-2</v>
      </c>
      <c r="AF4024" s="92">
        <v>1.1666666666278616</v>
      </c>
    </row>
    <row r="4025" spans="12:32" ht="12.75" customHeight="1" x14ac:dyDescent="0.3">
      <c r="L4025" s="86">
        <v>8</v>
      </c>
      <c r="M4025" s="87" t="s">
        <v>808</v>
      </c>
      <c r="N4025" s="86" t="s">
        <v>52</v>
      </c>
      <c r="O4025" s="87" t="s">
        <v>828</v>
      </c>
      <c r="P4025" s="87" t="s">
        <v>829</v>
      </c>
      <c r="Q4025" s="38"/>
      <c r="R4025" s="38"/>
      <c r="S4025" s="38"/>
      <c r="T4025" s="38"/>
      <c r="U4025" s="88" t="s">
        <v>540</v>
      </c>
      <c r="V4025" s="88" t="s">
        <v>4902</v>
      </c>
      <c r="W4025" s="88" t="s">
        <v>4948</v>
      </c>
      <c r="X4025" s="89">
        <v>43851.420138888891</v>
      </c>
      <c r="Y4025" s="71">
        <v>43851</v>
      </c>
      <c r="Z4025" s="90">
        <v>0.4201388888888889</v>
      </c>
      <c r="AA4025" s="89">
        <v>43851.487500000003</v>
      </c>
      <c r="AB4025" s="71">
        <v>43851</v>
      </c>
      <c r="AC4025" s="91">
        <v>0.48749999999999999</v>
      </c>
      <c r="AD4025" s="92">
        <v>0</v>
      </c>
      <c r="AE4025" s="91">
        <v>6.7361111112404615E-2</v>
      </c>
      <c r="AF4025" s="92">
        <v>1.6166666666977108</v>
      </c>
    </row>
    <row r="4026" spans="12:32" ht="12.75" customHeight="1" x14ac:dyDescent="0.3">
      <c r="L4026" s="86">
        <v>8</v>
      </c>
      <c r="M4026" s="87" t="s">
        <v>808</v>
      </c>
      <c r="N4026" s="86" t="s">
        <v>52</v>
      </c>
      <c r="O4026" s="87" t="s">
        <v>828</v>
      </c>
      <c r="P4026" s="87" t="s">
        <v>829</v>
      </c>
      <c r="Q4026" s="38"/>
      <c r="R4026" s="38"/>
      <c r="S4026" s="38"/>
      <c r="T4026" s="38"/>
      <c r="U4026" s="88" t="s">
        <v>540</v>
      </c>
      <c r="V4026" s="88" t="s">
        <v>4902</v>
      </c>
      <c r="W4026" s="88" t="s">
        <v>4949</v>
      </c>
      <c r="X4026" s="89">
        <v>43839.435416666667</v>
      </c>
      <c r="Y4026" s="71">
        <v>43839</v>
      </c>
      <c r="Z4026" s="90">
        <v>0.43541666666666662</v>
      </c>
      <c r="AA4026" s="89">
        <v>43839.572222222225</v>
      </c>
      <c r="AB4026" s="71">
        <v>43839</v>
      </c>
      <c r="AC4026" s="91">
        <v>0.57222222222222219</v>
      </c>
      <c r="AD4026" s="92">
        <v>0</v>
      </c>
      <c r="AE4026" s="91">
        <v>0.1368055555576575</v>
      </c>
      <c r="AF4026" s="92">
        <v>3.28333333338378</v>
      </c>
    </row>
    <row r="4027" spans="12:32" ht="12.75" customHeight="1" x14ac:dyDescent="0.3">
      <c r="L4027" s="86">
        <v>8</v>
      </c>
      <c r="M4027" s="87" t="s">
        <v>808</v>
      </c>
      <c r="N4027" s="86" t="s">
        <v>52</v>
      </c>
      <c r="O4027" s="87" t="s">
        <v>828</v>
      </c>
      <c r="P4027" s="87" t="s">
        <v>829</v>
      </c>
      <c r="Q4027" s="38"/>
      <c r="R4027" s="38"/>
      <c r="S4027" s="38"/>
      <c r="T4027" s="38"/>
      <c r="U4027" s="88" t="s">
        <v>540</v>
      </c>
      <c r="V4027" s="88" t="s">
        <v>4902</v>
      </c>
      <c r="W4027" s="88" t="s">
        <v>4950</v>
      </c>
      <c r="X4027" s="89">
        <v>43837.436805555553</v>
      </c>
      <c r="Y4027" s="71">
        <v>43837</v>
      </c>
      <c r="Z4027" s="90">
        <v>0.4368055555555555</v>
      </c>
      <c r="AA4027" s="89">
        <v>43838.370138888888</v>
      </c>
      <c r="AB4027" s="71">
        <v>43838</v>
      </c>
      <c r="AC4027" s="91">
        <v>0.37013888888888885</v>
      </c>
      <c r="AD4027" s="92">
        <v>0</v>
      </c>
      <c r="AE4027" s="91">
        <v>0.35000000000000003</v>
      </c>
      <c r="AF4027" s="92">
        <v>8.4</v>
      </c>
    </row>
    <row r="4028" spans="12:32" ht="12.75" customHeight="1" x14ac:dyDescent="0.3">
      <c r="L4028" s="86">
        <v>8</v>
      </c>
      <c r="M4028" s="87" t="s">
        <v>808</v>
      </c>
      <c r="N4028" s="86" t="s">
        <v>52</v>
      </c>
      <c r="O4028" s="87" t="s">
        <v>828</v>
      </c>
      <c r="P4028" s="87" t="s">
        <v>829</v>
      </c>
      <c r="Q4028" s="38"/>
      <c r="R4028" s="38"/>
      <c r="S4028" s="38"/>
      <c r="T4028" s="38"/>
      <c r="U4028" s="88" t="s">
        <v>540</v>
      </c>
      <c r="V4028" s="88" t="s">
        <v>4902</v>
      </c>
      <c r="W4028" s="88" t="s">
        <v>4951</v>
      </c>
      <c r="X4028" s="89">
        <v>43844.484722222223</v>
      </c>
      <c r="Y4028" s="71">
        <v>43844</v>
      </c>
      <c r="Z4028" s="90">
        <v>0.48472222222222222</v>
      </c>
      <c r="AA4028" s="89">
        <v>43844.521527777775</v>
      </c>
      <c r="AB4028" s="71">
        <v>43844</v>
      </c>
      <c r="AC4028" s="91">
        <v>1.5215277777777778</v>
      </c>
      <c r="AD4028" s="92">
        <v>0</v>
      </c>
      <c r="AE4028" s="91">
        <v>3.6805555551836733E-2</v>
      </c>
      <c r="AF4028" s="92">
        <v>0.88333333324408159</v>
      </c>
    </row>
    <row r="4029" spans="12:32" ht="12.75" customHeight="1" x14ac:dyDescent="0.3">
      <c r="L4029" s="86">
        <v>8</v>
      </c>
      <c r="M4029" s="87" t="s">
        <v>808</v>
      </c>
      <c r="N4029" s="86" t="s">
        <v>52</v>
      </c>
      <c r="O4029" s="87" t="s">
        <v>828</v>
      </c>
      <c r="P4029" s="87" t="s">
        <v>829</v>
      </c>
      <c r="Q4029" s="38"/>
      <c r="R4029" s="38"/>
      <c r="S4029" s="38"/>
      <c r="T4029" s="38"/>
      <c r="U4029" s="88" t="s">
        <v>540</v>
      </c>
      <c r="V4029" s="88" t="s">
        <v>4902</v>
      </c>
      <c r="W4029" s="88" t="s">
        <v>4952</v>
      </c>
      <c r="X4029" s="89">
        <v>43858.487500000003</v>
      </c>
      <c r="Y4029" s="71">
        <v>43858</v>
      </c>
      <c r="Z4029" s="90">
        <v>0.48749999999999999</v>
      </c>
      <c r="AA4029" s="89">
        <v>43858.559027777781</v>
      </c>
      <c r="AB4029" s="71">
        <v>43858</v>
      </c>
      <c r="AC4029" s="91">
        <v>0.55902777777777779</v>
      </c>
      <c r="AD4029" s="92">
        <v>0</v>
      </c>
      <c r="AE4029" s="91">
        <v>7.1527777778101154E-2</v>
      </c>
      <c r="AF4029" s="92">
        <v>1.7166666666744277</v>
      </c>
    </row>
    <row r="4030" spans="12:32" ht="12.75" customHeight="1" x14ac:dyDescent="0.3">
      <c r="L4030" s="86">
        <v>8</v>
      </c>
      <c r="M4030" s="87" t="s">
        <v>808</v>
      </c>
      <c r="N4030" s="86" t="s">
        <v>52</v>
      </c>
      <c r="O4030" s="87" t="s">
        <v>828</v>
      </c>
      <c r="P4030" s="87" t="s">
        <v>829</v>
      </c>
      <c r="Q4030" s="38"/>
      <c r="R4030" s="38"/>
      <c r="S4030" s="38"/>
      <c r="T4030" s="38"/>
      <c r="U4030" s="88" t="s">
        <v>540</v>
      </c>
      <c r="V4030" s="88" t="s">
        <v>4902</v>
      </c>
      <c r="W4030" s="88" t="s">
        <v>4953</v>
      </c>
      <c r="X4030" s="89">
        <v>43859.520833333336</v>
      </c>
      <c r="Y4030" s="71">
        <v>43859</v>
      </c>
      <c r="Z4030" s="90">
        <v>0.52083333333333337</v>
      </c>
      <c r="AA4030" s="89">
        <v>43859.690972222219</v>
      </c>
      <c r="AB4030" s="71">
        <v>43859</v>
      </c>
      <c r="AC4030" s="91">
        <v>0.69097222222222221</v>
      </c>
      <c r="AD4030" s="92">
        <v>0</v>
      </c>
      <c r="AE4030" s="91">
        <v>0.17013888888322981</v>
      </c>
      <c r="AF4030" s="92">
        <v>4.0833333331975155</v>
      </c>
    </row>
    <row r="4031" spans="12:32" ht="12.75" customHeight="1" x14ac:dyDescent="0.3">
      <c r="L4031" s="86">
        <v>8</v>
      </c>
      <c r="M4031" s="87" t="s">
        <v>808</v>
      </c>
      <c r="N4031" s="86" t="s">
        <v>52</v>
      </c>
      <c r="O4031" s="87" t="s">
        <v>843</v>
      </c>
      <c r="P4031" s="87" t="s">
        <v>844</v>
      </c>
      <c r="Q4031" s="38"/>
      <c r="R4031" s="38"/>
      <c r="S4031" s="38"/>
      <c r="T4031" s="38"/>
      <c r="U4031" s="88" t="s">
        <v>540</v>
      </c>
      <c r="V4031" s="88" t="s">
        <v>4989</v>
      </c>
      <c r="W4031" s="88" t="s">
        <v>5028</v>
      </c>
      <c r="X4031" s="89">
        <v>43836.618055555555</v>
      </c>
      <c r="Y4031" s="71">
        <v>43836</v>
      </c>
      <c r="Z4031" s="90">
        <v>0.61805555555555558</v>
      </c>
      <c r="AA4031" s="89">
        <v>43836.724305555559</v>
      </c>
      <c r="AB4031" s="71">
        <v>43836</v>
      </c>
      <c r="AC4031" s="91">
        <v>0.72430555555555554</v>
      </c>
      <c r="AD4031" s="92">
        <v>0</v>
      </c>
      <c r="AE4031" s="91">
        <v>0.10625000000436557</v>
      </c>
      <c r="AF4031" s="92">
        <v>2.5500000001047738</v>
      </c>
    </row>
    <row r="4032" spans="12:32" ht="12.75" customHeight="1" x14ac:dyDescent="0.3">
      <c r="L4032" s="86">
        <v>8</v>
      </c>
      <c r="M4032" s="87" t="s">
        <v>808</v>
      </c>
      <c r="N4032" s="86" t="s">
        <v>52</v>
      </c>
      <c r="O4032" s="87" t="s">
        <v>843</v>
      </c>
      <c r="P4032" s="87" t="s">
        <v>844</v>
      </c>
      <c r="Q4032" s="38"/>
      <c r="R4032" s="38"/>
      <c r="S4032" s="38"/>
      <c r="T4032" s="38"/>
      <c r="U4032" s="88" t="s">
        <v>540</v>
      </c>
      <c r="V4032" s="88" t="s">
        <v>4989</v>
      </c>
      <c r="W4032" s="88" t="s">
        <v>5029</v>
      </c>
      <c r="X4032" s="89">
        <v>43851.688194444447</v>
      </c>
      <c r="Y4032" s="71">
        <v>43851</v>
      </c>
      <c r="Z4032" s="90">
        <v>0.68819444444444444</v>
      </c>
      <c r="AA4032" s="89">
        <v>43851.756944444445</v>
      </c>
      <c r="AB4032" s="71">
        <v>43851</v>
      </c>
      <c r="AC4032" s="91">
        <v>0.75694444444444442</v>
      </c>
      <c r="AD4032" s="92">
        <v>0</v>
      </c>
      <c r="AE4032" s="91">
        <v>6.8749999998544808E-2</v>
      </c>
      <c r="AF4032" s="92">
        <v>1.6499999999650754</v>
      </c>
    </row>
    <row r="4033" spans="12:32" ht="12.75" customHeight="1" x14ac:dyDescent="0.3">
      <c r="L4033" s="86">
        <v>8</v>
      </c>
      <c r="M4033" s="87" t="s">
        <v>808</v>
      </c>
      <c r="N4033" s="86" t="s">
        <v>52</v>
      </c>
      <c r="O4033" s="87" t="s">
        <v>843</v>
      </c>
      <c r="P4033" s="87" t="s">
        <v>844</v>
      </c>
      <c r="Q4033" s="38"/>
      <c r="R4033" s="38"/>
      <c r="S4033" s="38"/>
      <c r="T4033" s="38"/>
      <c r="U4033" s="88" t="s">
        <v>540</v>
      </c>
      <c r="V4033" s="88" t="s">
        <v>4989</v>
      </c>
      <c r="W4033" s="88" t="s">
        <v>5030</v>
      </c>
      <c r="X4033" s="89">
        <v>43845.695833333331</v>
      </c>
      <c r="Y4033" s="71">
        <v>43845</v>
      </c>
      <c r="Z4033" s="90">
        <v>0.6958333333333333</v>
      </c>
      <c r="AA4033" s="89">
        <v>43845.804861111108</v>
      </c>
      <c r="AB4033" s="71">
        <v>43845</v>
      </c>
      <c r="AC4033" s="91">
        <v>0.80486111111111103</v>
      </c>
      <c r="AD4033" s="92">
        <v>0</v>
      </c>
      <c r="AE4033" s="91">
        <v>0.10902777777664596</v>
      </c>
      <c r="AF4033" s="92">
        <v>2.6166666666395031</v>
      </c>
    </row>
    <row r="4034" spans="12:32" ht="12.75" customHeight="1" x14ac:dyDescent="0.3">
      <c r="L4034" s="86">
        <v>8</v>
      </c>
      <c r="M4034" s="87" t="s">
        <v>808</v>
      </c>
      <c r="N4034" s="86" t="s">
        <v>52</v>
      </c>
      <c r="O4034" s="87" t="s">
        <v>843</v>
      </c>
      <c r="P4034" s="87" t="s">
        <v>844</v>
      </c>
      <c r="Q4034" s="38"/>
      <c r="R4034" s="38"/>
      <c r="S4034" s="38"/>
      <c r="T4034" s="38"/>
      <c r="U4034" s="88" t="s">
        <v>540</v>
      </c>
      <c r="V4034" s="88" t="s">
        <v>4989</v>
      </c>
      <c r="W4034" s="88" t="s">
        <v>5031</v>
      </c>
      <c r="X4034" s="89">
        <v>43859.420138888891</v>
      </c>
      <c r="Y4034" s="71">
        <v>43859</v>
      </c>
      <c r="Z4034" s="90">
        <v>0.4201388888888889</v>
      </c>
      <c r="AA4034" s="89">
        <v>43859.519444444442</v>
      </c>
      <c r="AB4034" s="71">
        <v>43859</v>
      </c>
      <c r="AC4034" s="91">
        <v>1.5194444444444444</v>
      </c>
      <c r="AD4034" s="92">
        <v>0</v>
      </c>
      <c r="AE4034" s="91">
        <v>9.9305555551836733E-2</v>
      </c>
      <c r="AF4034" s="92">
        <v>2.3833333332440816</v>
      </c>
    </row>
    <row r="4035" spans="12:32" ht="12.75" customHeight="1" x14ac:dyDescent="0.3">
      <c r="L4035" s="86">
        <v>8</v>
      </c>
      <c r="M4035" s="87" t="s">
        <v>808</v>
      </c>
      <c r="N4035" s="86" t="s">
        <v>52</v>
      </c>
      <c r="O4035" s="87" t="s">
        <v>843</v>
      </c>
      <c r="P4035" s="87" t="s">
        <v>844</v>
      </c>
      <c r="Q4035" s="38"/>
      <c r="R4035" s="38"/>
      <c r="S4035" s="38"/>
      <c r="T4035" s="38"/>
      <c r="U4035" s="88" t="s">
        <v>540</v>
      </c>
      <c r="V4035" s="88" t="s">
        <v>4989</v>
      </c>
      <c r="W4035" s="88" t="s">
        <v>5032</v>
      </c>
      <c r="X4035" s="89">
        <v>43861.4375</v>
      </c>
      <c r="Y4035" s="71">
        <v>43861</v>
      </c>
      <c r="Z4035" s="90">
        <v>0.4375</v>
      </c>
      <c r="AA4035" s="89">
        <v>43861.5625</v>
      </c>
      <c r="AB4035" s="71">
        <v>43861</v>
      </c>
      <c r="AC4035" s="91">
        <v>0.5625</v>
      </c>
      <c r="AD4035" s="92">
        <v>0</v>
      </c>
      <c r="AE4035" s="91">
        <v>0.125</v>
      </c>
      <c r="AF4035" s="92">
        <v>3</v>
      </c>
    </row>
    <row r="4036" spans="12:32" ht="12.75" customHeight="1" x14ac:dyDescent="0.3">
      <c r="L4036" s="86">
        <v>8</v>
      </c>
      <c r="M4036" s="87" t="s">
        <v>808</v>
      </c>
      <c r="N4036" s="86" t="s">
        <v>52</v>
      </c>
      <c r="O4036" s="87" t="s">
        <v>843</v>
      </c>
      <c r="P4036" s="87" t="s">
        <v>844</v>
      </c>
      <c r="Q4036" s="38"/>
      <c r="R4036" s="38"/>
      <c r="S4036" s="38"/>
      <c r="T4036" s="38"/>
      <c r="U4036" s="88" t="s">
        <v>540</v>
      </c>
      <c r="V4036" s="88" t="s">
        <v>4989</v>
      </c>
      <c r="W4036" s="88" t="s">
        <v>5033</v>
      </c>
      <c r="X4036" s="89">
        <v>43853.473611111112</v>
      </c>
      <c r="Y4036" s="71">
        <v>43853</v>
      </c>
      <c r="Z4036" s="90">
        <v>0.47361111111111115</v>
      </c>
      <c r="AA4036" s="89">
        <v>43853.645138888889</v>
      </c>
      <c r="AB4036" s="71">
        <v>43853</v>
      </c>
      <c r="AC4036" s="91">
        <v>0.64513888888888893</v>
      </c>
      <c r="AD4036" s="92">
        <v>0</v>
      </c>
      <c r="AE4036" s="91">
        <v>0.17152777777664596</v>
      </c>
      <c r="AF4036" s="92">
        <v>4.1166666666395031</v>
      </c>
    </row>
    <row r="4037" spans="12:32" ht="12.75" customHeight="1" x14ac:dyDescent="0.3">
      <c r="L4037" s="86">
        <v>8</v>
      </c>
      <c r="M4037" s="87" t="s">
        <v>808</v>
      </c>
      <c r="N4037" s="86" t="s">
        <v>52</v>
      </c>
      <c r="O4037" s="87" t="s">
        <v>843</v>
      </c>
      <c r="P4037" s="87" t="s">
        <v>844</v>
      </c>
      <c r="Q4037" s="38"/>
      <c r="R4037" s="38"/>
      <c r="S4037" s="38"/>
      <c r="T4037" s="38"/>
      <c r="U4037" s="88" t="s">
        <v>540</v>
      </c>
      <c r="V4037" s="88" t="s">
        <v>4989</v>
      </c>
      <c r="W4037" s="88" t="s">
        <v>5034</v>
      </c>
      <c r="X4037" s="89">
        <v>43840.479166666664</v>
      </c>
      <c r="Y4037" s="71">
        <v>43840</v>
      </c>
      <c r="Z4037" s="90">
        <v>0.47916666666666669</v>
      </c>
      <c r="AA4037" s="89">
        <v>43840.572222222225</v>
      </c>
      <c r="AB4037" s="71">
        <v>43840</v>
      </c>
      <c r="AC4037" s="91">
        <v>0.57222222222222219</v>
      </c>
      <c r="AD4037" s="92">
        <v>0</v>
      </c>
      <c r="AE4037" s="91">
        <v>9.3055555560567882E-2</v>
      </c>
      <c r="AF4037" s="92">
        <v>2.2333333334536292</v>
      </c>
    </row>
    <row r="4038" spans="12:32" ht="12.75" customHeight="1" x14ac:dyDescent="0.3">
      <c r="L4038" s="86">
        <v>8</v>
      </c>
      <c r="M4038" s="87" t="s">
        <v>808</v>
      </c>
      <c r="N4038" s="86" t="s">
        <v>52</v>
      </c>
      <c r="O4038" s="87" t="s">
        <v>828</v>
      </c>
      <c r="P4038" s="87" t="s">
        <v>829</v>
      </c>
      <c r="Q4038" s="38"/>
      <c r="R4038" s="38"/>
      <c r="S4038" s="38"/>
      <c r="T4038" s="38"/>
      <c r="U4038" s="88" t="s">
        <v>540</v>
      </c>
      <c r="V4038" s="88" t="s">
        <v>5046</v>
      </c>
      <c r="W4038" s="88" t="s">
        <v>5090</v>
      </c>
      <c r="X4038" s="89">
        <v>43858.541666666664</v>
      </c>
      <c r="Y4038" s="71">
        <v>43858</v>
      </c>
      <c r="Z4038" s="90">
        <v>0.54166666666666663</v>
      </c>
      <c r="AA4038" s="89">
        <v>43858.6</v>
      </c>
      <c r="AB4038" s="71">
        <v>43858</v>
      </c>
      <c r="AC4038" s="91">
        <v>0.6</v>
      </c>
      <c r="AD4038" s="92">
        <v>0</v>
      </c>
      <c r="AE4038" s="91">
        <v>5.8333333334303461E-2</v>
      </c>
      <c r="AF4038" s="92">
        <v>1.4000000000232831</v>
      </c>
    </row>
    <row r="4039" spans="12:32" ht="12.75" customHeight="1" x14ac:dyDescent="0.3">
      <c r="L4039" s="86">
        <v>8</v>
      </c>
      <c r="M4039" s="87" t="s">
        <v>808</v>
      </c>
      <c r="N4039" s="86" t="s">
        <v>52</v>
      </c>
      <c r="O4039" s="87" t="s">
        <v>828</v>
      </c>
      <c r="P4039" s="87" t="s">
        <v>829</v>
      </c>
      <c r="Q4039" s="38"/>
      <c r="R4039" s="38"/>
      <c r="S4039" s="38"/>
      <c r="T4039" s="38"/>
      <c r="U4039" s="88" t="s">
        <v>540</v>
      </c>
      <c r="V4039" s="88" t="s">
        <v>5046</v>
      </c>
      <c r="W4039" s="88" t="s">
        <v>5091</v>
      </c>
      <c r="X4039" s="89">
        <v>43832.638194444444</v>
      </c>
      <c r="Y4039" s="71">
        <v>43832</v>
      </c>
      <c r="Z4039" s="90">
        <v>0.6381944444444444</v>
      </c>
      <c r="AA4039" s="89">
        <v>43832.752083333333</v>
      </c>
      <c r="AB4039" s="71">
        <v>43832</v>
      </c>
      <c r="AC4039" s="91">
        <v>0.75208333333333333</v>
      </c>
      <c r="AD4039" s="92">
        <v>0</v>
      </c>
      <c r="AE4039" s="91">
        <v>0.11388888888905058</v>
      </c>
      <c r="AF4039" s="92">
        <v>2.7333333333372138</v>
      </c>
    </row>
    <row r="4040" spans="12:32" ht="12.75" customHeight="1" x14ac:dyDescent="0.3">
      <c r="L4040" s="86">
        <v>8</v>
      </c>
      <c r="M4040" s="87" t="s">
        <v>808</v>
      </c>
      <c r="N4040" s="86" t="s">
        <v>52</v>
      </c>
      <c r="O4040" s="87" t="s">
        <v>828</v>
      </c>
      <c r="P4040" s="87" t="s">
        <v>829</v>
      </c>
      <c r="Q4040" s="38"/>
      <c r="R4040" s="38"/>
      <c r="S4040" s="38"/>
      <c r="T4040" s="38"/>
      <c r="U4040" s="88" t="s">
        <v>540</v>
      </c>
      <c r="V4040" s="88" t="s">
        <v>5046</v>
      </c>
      <c r="W4040" s="88" t="s">
        <v>5092</v>
      </c>
      <c r="X4040" s="89">
        <v>43851.640277777777</v>
      </c>
      <c r="Y4040" s="71">
        <v>43851</v>
      </c>
      <c r="Z4040" s="90">
        <v>0.64027777777777772</v>
      </c>
      <c r="AA4040" s="89">
        <v>43852.408333333333</v>
      </c>
      <c r="AB4040" s="71">
        <v>43852</v>
      </c>
      <c r="AC4040" s="91">
        <v>0.40833333333333338</v>
      </c>
      <c r="AD4040" s="92">
        <v>0</v>
      </c>
      <c r="AE4040" s="91">
        <v>0.18472222222222234</v>
      </c>
      <c r="AF4040" s="92">
        <v>4.4333333333333362</v>
      </c>
    </row>
    <row r="4041" spans="12:32" ht="12.75" customHeight="1" x14ac:dyDescent="0.3">
      <c r="L4041" s="86">
        <v>8</v>
      </c>
      <c r="M4041" s="87" t="s">
        <v>808</v>
      </c>
      <c r="N4041" s="86" t="s">
        <v>52</v>
      </c>
      <c r="O4041" s="87" t="s">
        <v>828</v>
      </c>
      <c r="P4041" s="87" t="s">
        <v>829</v>
      </c>
      <c r="Q4041" s="38"/>
      <c r="R4041" s="38"/>
      <c r="S4041" s="38"/>
      <c r="T4041" s="38"/>
      <c r="U4041" s="88" t="s">
        <v>540</v>
      </c>
      <c r="V4041" s="88" t="s">
        <v>5046</v>
      </c>
      <c r="W4041" s="88" t="s">
        <v>5093</v>
      </c>
      <c r="X4041" s="89">
        <v>43846.426388888889</v>
      </c>
      <c r="Y4041" s="71">
        <v>43846</v>
      </c>
      <c r="Z4041" s="90">
        <v>0.42638888888888887</v>
      </c>
      <c r="AA4041" s="89">
        <v>43846.770833333336</v>
      </c>
      <c r="AB4041" s="71">
        <v>43846</v>
      </c>
      <c r="AC4041" s="91">
        <v>0.77083333333333326</v>
      </c>
      <c r="AD4041" s="92">
        <v>0</v>
      </c>
      <c r="AE4041" s="91">
        <v>0.34444444444670808</v>
      </c>
      <c r="AF4041" s="92">
        <v>8.2666666667209938</v>
      </c>
    </row>
    <row r="4042" spans="12:32" ht="12.75" customHeight="1" x14ac:dyDescent="0.3">
      <c r="L4042" s="86">
        <v>8</v>
      </c>
      <c r="M4042" s="87" t="s">
        <v>808</v>
      </c>
      <c r="N4042" s="86" t="s">
        <v>52</v>
      </c>
      <c r="O4042" s="87" t="s">
        <v>828</v>
      </c>
      <c r="P4042" s="87" t="s">
        <v>829</v>
      </c>
      <c r="Q4042" s="38"/>
      <c r="R4042" s="38"/>
      <c r="S4042" s="38"/>
      <c r="T4042" s="38"/>
      <c r="U4042" s="88" t="s">
        <v>540</v>
      </c>
      <c r="V4042" s="88" t="s">
        <v>5046</v>
      </c>
      <c r="W4042" s="88" t="s">
        <v>5094</v>
      </c>
      <c r="X4042" s="89">
        <v>43833.44027777778</v>
      </c>
      <c r="Y4042" s="71">
        <v>43833</v>
      </c>
      <c r="Z4042" s="90">
        <v>0.44027777777777777</v>
      </c>
      <c r="AA4042" s="89">
        <v>43833.702777777777</v>
      </c>
      <c r="AB4042" s="71">
        <v>43833</v>
      </c>
      <c r="AC4042" s="91">
        <v>0.70277777777777783</v>
      </c>
      <c r="AD4042" s="92">
        <v>0</v>
      </c>
      <c r="AE4042" s="91">
        <v>0.26249999999708962</v>
      </c>
      <c r="AF4042" s="92">
        <v>6.2999999999301508</v>
      </c>
    </row>
    <row r="4043" spans="12:32" ht="12.75" customHeight="1" x14ac:dyDescent="0.3">
      <c r="L4043" s="86">
        <v>8</v>
      </c>
      <c r="M4043" s="87" t="s">
        <v>808</v>
      </c>
      <c r="N4043" s="86" t="s">
        <v>52</v>
      </c>
      <c r="O4043" s="87" t="s">
        <v>828</v>
      </c>
      <c r="P4043" s="87" t="s">
        <v>829</v>
      </c>
      <c r="Q4043" s="38"/>
      <c r="R4043" s="38"/>
      <c r="S4043" s="38"/>
      <c r="T4043" s="38"/>
      <c r="U4043" s="88" t="s">
        <v>540</v>
      </c>
      <c r="V4043" s="88" t="s">
        <v>5046</v>
      </c>
      <c r="W4043" s="88" t="s">
        <v>5095</v>
      </c>
      <c r="X4043" s="89">
        <v>43844.443055555559</v>
      </c>
      <c r="Y4043" s="71">
        <v>43844</v>
      </c>
      <c r="Z4043" s="90">
        <v>0.44305555555555554</v>
      </c>
      <c r="AA4043" s="89">
        <v>43844.635416666664</v>
      </c>
      <c r="AB4043" s="71">
        <v>43844</v>
      </c>
      <c r="AC4043" s="91">
        <v>0.63541666666666663</v>
      </c>
      <c r="AD4043" s="92">
        <v>0</v>
      </c>
      <c r="AE4043" s="91">
        <v>0.19236111110512866</v>
      </c>
      <c r="AF4043" s="92">
        <v>4.6166666665230878</v>
      </c>
    </row>
    <row r="4044" spans="12:32" ht="12.75" customHeight="1" x14ac:dyDescent="0.3">
      <c r="L4044" s="86">
        <v>8</v>
      </c>
      <c r="M4044" s="87" t="s">
        <v>808</v>
      </c>
      <c r="N4044" s="86" t="s">
        <v>52</v>
      </c>
      <c r="O4044" s="87" t="s">
        <v>828</v>
      </c>
      <c r="P4044" s="87" t="s">
        <v>829</v>
      </c>
      <c r="Q4044" s="38"/>
      <c r="R4044" s="38"/>
      <c r="S4044" s="38"/>
      <c r="T4044" s="38"/>
      <c r="U4044" s="88" t="s">
        <v>540</v>
      </c>
      <c r="V4044" s="88" t="s">
        <v>5046</v>
      </c>
      <c r="W4044" s="88" t="s">
        <v>5096</v>
      </c>
      <c r="X4044" s="89">
        <v>43853.447222222225</v>
      </c>
      <c r="Y4044" s="71">
        <v>43853</v>
      </c>
      <c r="Z4044" s="90">
        <v>0.44722222222222219</v>
      </c>
      <c r="AA4044" s="89">
        <v>43853.635416666664</v>
      </c>
      <c r="AB4044" s="71">
        <v>43853</v>
      </c>
      <c r="AC4044" s="91">
        <v>0.63541666666666663</v>
      </c>
      <c r="AD4044" s="92">
        <v>0</v>
      </c>
      <c r="AE4044" s="91">
        <v>0.18819444443943212</v>
      </c>
      <c r="AF4044" s="92">
        <v>4.5166666665463708</v>
      </c>
    </row>
    <row r="4045" spans="12:32" ht="12.75" customHeight="1" x14ac:dyDescent="0.3">
      <c r="L4045" s="86">
        <v>8</v>
      </c>
      <c r="M4045" s="87" t="s">
        <v>808</v>
      </c>
      <c r="N4045" s="86" t="s">
        <v>52</v>
      </c>
      <c r="O4045" s="87" t="s">
        <v>828</v>
      </c>
      <c r="P4045" s="87" t="s">
        <v>829</v>
      </c>
      <c r="Q4045" s="38"/>
      <c r="R4045" s="38"/>
      <c r="S4045" s="38"/>
      <c r="T4045" s="38"/>
      <c r="U4045" s="88" t="s">
        <v>540</v>
      </c>
      <c r="V4045" s="88" t="s">
        <v>5046</v>
      </c>
      <c r="W4045" s="88" t="s">
        <v>5097</v>
      </c>
      <c r="X4045" s="89">
        <v>43843.458333333336</v>
      </c>
      <c r="Y4045" s="71">
        <v>43843</v>
      </c>
      <c r="Z4045" s="90">
        <v>0.45833333333333331</v>
      </c>
      <c r="AA4045" s="89">
        <v>43843.561805555553</v>
      </c>
      <c r="AB4045" s="71">
        <v>43843</v>
      </c>
      <c r="AC4045" s="91">
        <v>0.56180555555555556</v>
      </c>
      <c r="AD4045" s="92">
        <v>0</v>
      </c>
      <c r="AE4045" s="91">
        <v>0.10347222221753327</v>
      </c>
      <c r="AF4045" s="92">
        <v>2.4833333332207985</v>
      </c>
    </row>
    <row r="4046" spans="12:32" ht="12.75" customHeight="1" x14ac:dyDescent="0.3">
      <c r="L4046" s="86">
        <v>8</v>
      </c>
      <c r="M4046" s="87" t="s">
        <v>808</v>
      </c>
      <c r="N4046" s="86" t="s">
        <v>52</v>
      </c>
      <c r="O4046" s="87" t="s">
        <v>828</v>
      </c>
      <c r="P4046" s="87" t="s">
        <v>829</v>
      </c>
      <c r="Q4046" s="38"/>
      <c r="R4046" s="38"/>
      <c r="S4046" s="38"/>
      <c r="T4046" s="38"/>
      <c r="U4046" s="88" t="s">
        <v>540</v>
      </c>
      <c r="V4046" s="88" t="s">
        <v>5046</v>
      </c>
      <c r="W4046" s="88" t="s">
        <v>5098</v>
      </c>
      <c r="X4046" s="89">
        <v>43838.479861111111</v>
      </c>
      <c r="Y4046" s="71">
        <v>43838</v>
      </c>
      <c r="Z4046" s="90">
        <v>0.47986111111111113</v>
      </c>
      <c r="AA4046" s="89">
        <v>43838.592361111114</v>
      </c>
      <c r="AB4046" s="71">
        <v>43838</v>
      </c>
      <c r="AC4046" s="91">
        <v>0.59236111111111112</v>
      </c>
      <c r="AD4046" s="92">
        <v>0</v>
      </c>
      <c r="AE4046" s="91">
        <v>0.11250000000291038</v>
      </c>
      <c r="AF4046" s="92">
        <v>2.7000000000698492</v>
      </c>
    </row>
    <row r="4047" spans="12:32" ht="12.75" customHeight="1" x14ac:dyDescent="0.3">
      <c r="L4047" s="86">
        <v>8</v>
      </c>
      <c r="M4047" s="87" t="s">
        <v>808</v>
      </c>
      <c r="N4047" s="86" t="s">
        <v>52</v>
      </c>
      <c r="O4047" s="87" t="s">
        <v>828</v>
      </c>
      <c r="P4047" s="87" t="s">
        <v>829</v>
      </c>
      <c r="Q4047" s="38"/>
      <c r="R4047" s="38"/>
      <c r="S4047" s="38"/>
      <c r="T4047" s="38"/>
      <c r="U4047" s="88" t="s">
        <v>540</v>
      </c>
      <c r="V4047" s="88" t="s">
        <v>5046</v>
      </c>
      <c r="W4047" s="88" t="s">
        <v>5099</v>
      </c>
      <c r="X4047" s="89">
        <v>43860.5</v>
      </c>
      <c r="Y4047" s="71">
        <v>43860</v>
      </c>
      <c r="Z4047" s="90">
        <v>0.5</v>
      </c>
      <c r="AA4047" s="89">
        <v>43860.635416666664</v>
      </c>
      <c r="AB4047" s="71">
        <v>43860</v>
      </c>
      <c r="AC4047" s="91">
        <v>0.63541666666666663</v>
      </c>
      <c r="AD4047" s="92">
        <v>0</v>
      </c>
      <c r="AE4047" s="91">
        <v>0.13541666666424135</v>
      </c>
      <c r="AF4047" s="92">
        <v>3.2499999999417923</v>
      </c>
    </row>
    <row r="4048" spans="12:32" ht="12.75" customHeight="1" x14ac:dyDescent="0.3">
      <c r="L4048" s="86">
        <v>8</v>
      </c>
      <c r="M4048" s="87" t="s">
        <v>808</v>
      </c>
      <c r="N4048" s="86" t="s">
        <v>52</v>
      </c>
      <c r="O4048" s="87" t="s">
        <v>828</v>
      </c>
      <c r="P4048" s="87" t="s">
        <v>829</v>
      </c>
      <c r="Q4048" s="38"/>
      <c r="R4048" s="38"/>
      <c r="S4048" s="38"/>
      <c r="T4048" s="38"/>
      <c r="U4048" s="88" t="s">
        <v>540</v>
      </c>
      <c r="V4048" s="88" t="s">
        <v>5046</v>
      </c>
      <c r="W4048" s="88" t="s">
        <v>5100</v>
      </c>
      <c r="X4048" s="89">
        <v>43840.506944444445</v>
      </c>
      <c r="Y4048" s="71">
        <v>43840</v>
      </c>
      <c r="Z4048" s="90">
        <v>0.50694444444444442</v>
      </c>
      <c r="AA4048" s="89">
        <v>43840.65625</v>
      </c>
      <c r="AB4048" s="71">
        <v>43840</v>
      </c>
      <c r="AC4048" s="91">
        <v>0.65625</v>
      </c>
      <c r="AD4048" s="92">
        <v>0</v>
      </c>
      <c r="AE4048" s="91">
        <v>0.14930555555474712</v>
      </c>
      <c r="AF4048" s="92">
        <v>3.5833333333139308</v>
      </c>
    </row>
    <row r="4049" spans="12:32" ht="12.75" customHeight="1" x14ac:dyDescent="0.3">
      <c r="L4049" s="86">
        <v>8</v>
      </c>
      <c r="M4049" s="87" t="s">
        <v>808</v>
      </c>
      <c r="N4049" s="86" t="s">
        <v>52</v>
      </c>
      <c r="O4049" s="87" t="s">
        <v>843</v>
      </c>
      <c r="P4049" s="87" t="s">
        <v>844</v>
      </c>
      <c r="Q4049" s="38"/>
      <c r="R4049" s="38"/>
      <c r="S4049" s="38"/>
      <c r="T4049" s="38"/>
      <c r="U4049" s="88" t="s">
        <v>540</v>
      </c>
      <c r="V4049" s="88" t="s">
        <v>5114</v>
      </c>
      <c r="W4049" s="88" t="s">
        <v>5160</v>
      </c>
      <c r="X4049" s="89">
        <v>43853.541666666664</v>
      </c>
      <c r="Y4049" s="71">
        <v>43853</v>
      </c>
      <c r="Z4049" s="90">
        <v>0.54166666666666663</v>
      </c>
      <c r="AA4049" s="89">
        <v>43854.477083333331</v>
      </c>
      <c r="AB4049" s="71">
        <v>43854</v>
      </c>
      <c r="AC4049" s="91">
        <v>0.4770833333333333</v>
      </c>
      <c r="AD4049" s="92">
        <v>0</v>
      </c>
      <c r="AE4049" s="91">
        <v>0.35208333333333336</v>
      </c>
      <c r="AF4049" s="92">
        <v>8.4500000000000011</v>
      </c>
    </row>
    <row r="4050" spans="12:32" ht="12.75" customHeight="1" x14ac:dyDescent="0.3">
      <c r="L4050" s="86">
        <v>8</v>
      </c>
      <c r="M4050" s="87" t="s">
        <v>808</v>
      </c>
      <c r="N4050" s="86" t="s">
        <v>52</v>
      </c>
      <c r="O4050" s="87" t="s">
        <v>843</v>
      </c>
      <c r="P4050" s="87" t="s">
        <v>844</v>
      </c>
      <c r="Q4050" s="38"/>
      <c r="R4050" s="38"/>
      <c r="S4050" s="38"/>
      <c r="T4050" s="38"/>
      <c r="U4050" s="88" t="s">
        <v>540</v>
      </c>
      <c r="V4050" s="88" t="s">
        <v>5114</v>
      </c>
      <c r="W4050" s="88" t="s">
        <v>5161</v>
      </c>
      <c r="X4050" s="89">
        <v>43858.59375</v>
      </c>
      <c r="Y4050" s="71">
        <v>43858</v>
      </c>
      <c r="Z4050" s="90">
        <v>0.59375</v>
      </c>
      <c r="AA4050" s="89">
        <v>43859.477083333331</v>
      </c>
      <c r="AB4050" s="71">
        <v>43859</v>
      </c>
      <c r="AC4050" s="91">
        <v>0.4770833333333333</v>
      </c>
      <c r="AD4050" s="92">
        <v>0</v>
      </c>
      <c r="AE4050" s="91">
        <v>0.3</v>
      </c>
      <c r="AF4050" s="92">
        <v>7.1999999999999993</v>
      </c>
    </row>
    <row r="4051" spans="12:32" ht="12.75" customHeight="1" x14ac:dyDescent="0.3">
      <c r="L4051" s="86">
        <v>8</v>
      </c>
      <c r="M4051" s="87" t="s">
        <v>808</v>
      </c>
      <c r="N4051" s="86" t="s">
        <v>52</v>
      </c>
      <c r="O4051" s="87" t="s">
        <v>843</v>
      </c>
      <c r="P4051" s="87" t="s">
        <v>844</v>
      </c>
      <c r="Q4051" s="38"/>
      <c r="R4051" s="38"/>
      <c r="S4051" s="38"/>
      <c r="T4051" s="38"/>
      <c r="U4051" s="88" t="s">
        <v>540</v>
      </c>
      <c r="V4051" s="88" t="s">
        <v>5114</v>
      </c>
      <c r="W4051" s="88" t="s">
        <v>5162</v>
      </c>
      <c r="X4051" s="89">
        <v>43859.61041666667</v>
      </c>
      <c r="Y4051" s="71">
        <v>43859</v>
      </c>
      <c r="Z4051" s="90">
        <v>0.61041666666666661</v>
      </c>
      <c r="AA4051" s="89">
        <v>43860.756249999999</v>
      </c>
      <c r="AB4051" s="71">
        <v>43860</v>
      </c>
      <c r="AC4051" s="91">
        <v>0.75625000000000009</v>
      </c>
      <c r="AD4051" s="92">
        <v>0</v>
      </c>
      <c r="AE4051" s="91">
        <v>0.56250000000000022</v>
      </c>
      <c r="AF4051" s="92">
        <v>13.500000000000005</v>
      </c>
    </row>
    <row r="4052" spans="12:32" ht="12.75" customHeight="1" x14ac:dyDescent="0.3">
      <c r="L4052" s="86">
        <v>8</v>
      </c>
      <c r="M4052" s="87" t="s">
        <v>808</v>
      </c>
      <c r="N4052" s="86" t="s">
        <v>52</v>
      </c>
      <c r="O4052" s="87" t="s">
        <v>843</v>
      </c>
      <c r="P4052" s="87" t="s">
        <v>844</v>
      </c>
      <c r="Q4052" s="38"/>
      <c r="R4052" s="38"/>
      <c r="S4052" s="38"/>
      <c r="T4052" s="38"/>
      <c r="U4052" s="88" t="s">
        <v>540</v>
      </c>
      <c r="V4052" s="88" t="s">
        <v>5114</v>
      </c>
      <c r="W4052" s="88" t="s">
        <v>5163</v>
      </c>
      <c r="X4052" s="89">
        <v>43837.776388888888</v>
      </c>
      <c r="Y4052" s="71">
        <v>43837</v>
      </c>
      <c r="Z4052" s="90">
        <v>0.7763888888888888</v>
      </c>
      <c r="AA4052" s="89">
        <v>43837.786805555559</v>
      </c>
      <c r="AB4052" s="71">
        <v>43837</v>
      </c>
      <c r="AC4052" s="91">
        <v>0.78680555555555554</v>
      </c>
      <c r="AD4052" s="92">
        <v>0</v>
      </c>
      <c r="AE4052" s="91">
        <v>1.0416666671517305E-2</v>
      </c>
      <c r="AF4052" s="92">
        <v>0.25000000011641532</v>
      </c>
    </row>
    <row r="4053" spans="12:32" ht="12.75" customHeight="1" x14ac:dyDescent="0.3">
      <c r="L4053" s="86">
        <v>8</v>
      </c>
      <c r="M4053" s="87" t="s">
        <v>808</v>
      </c>
      <c r="N4053" s="86" t="s">
        <v>52</v>
      </c>
      <c r="O4053" s="87" t="s">
        <v>843</v>
      </c>
      <c r="P4053" s="87" t="s">
        <v>844</v>
      </c>
      <c r="Q4053" s="38"/>
      <c r="R4053" s="38"/>
      <c r="S4053" s="38"/>
      <c r="T4053" s="38"/>
      <c r="U4053" s="88" t="s">
        <v>540</v>
      </c>
      <c r="V4053" s="88" t="s">
        <v>5114</v>
      </c>
      <c r="W4053" s="88" t="s">
        <v>5164</v>
      </c>
      <c r="X4053" s="89">
        <v>43837.792361111111</v>
      </c>
      <c r="Y4053" s="71">
        <v>43837</v>
      </c>
      <c r="Z4053" s="90">
        <v>0.79236111111111107</v>
      </c>
      <c r="AA4053" s="89">
        <v>43838.513194444444</v>
      </c>
      <c r="AB4053" s="71">
        <v>43838</v>
      </c>
      <c r="AC4053" s="91">
        <v>1.5131944444444443</v>
      </c>
      <c r="AD4053" s="92">
        <v>0</v>
      </c>
      <c r="AE4053" s="91">
        <v>1.1374999999999997</v>
      </c>
      <c r="AF4053" s="92">
        <v>27.299999999999994</v>
      </c>
    </row>
    <row r="4054" spans="12:32" ht="12.75" customHeight="1" x14ac:dyDescent="0.3">
      <c r="L4054" s="86">
        <v>8</v>
      </c>
      <c r="M4054" s="87" t="s">
        <v>808</v>
      </c>
      <c r="N4054" s="86" t="s">
        <v>52</v>
      </c>
      <c r="O4054" s="87" t="s">
        <v>843</v>
      </c>
      <c r="P4054" s="87" t="s">
        <v>844</v>
      </c>
      <c r="Q4054" s="38"/>
      <c r="R4054" s="38"/>
      <c r="S4054" s="38"/>
      <c r="T4054" s="38"/>
      <c r="U4054" s="88" t="s">
        <v>540</v>
      </c>
      <c r="V4054" s="88" t="s">
        <v>5114</v>
      </c>
      <c r="W4054" s="88" t="s">
        <v>5165</v>
      </c>
      <c r="X4054" s="89">
        <v>43851.819444444445</v>
      </c>
      <c r="Y4054" s="71">
        <v>43851</v>
      </c>
      <c r="Z4054" s="90">
        <v>0.81944444444444442</v>
      </c>
      <c r="AA4054" s="89">
        <v>43853.448611111111</v>
      </c>
      <c r="AB4054" s="71">
        <v>43853</v>
      </c>
      <c r="AC4054" s="91">
        <v>0.44861111111111113</v>
      </c>
      <c r="AD4054" s="92">
        <v>1</v>
      </c>
      <c r="AE4054" s="91">
        <v>4.5833333333333393E-2</v>
      </c>
      <c r="AF4054" s="92">
        <v>9.1000000000000014</v>
      </c>
    </row>
    <row r="4055" spans="12:32" ht="12.75" customHeight="1" x14ac:dyDescent="0.3">
      <c r="L4055" s="86">
        <v>8</v>
      </c>
      <c r="M4055" s="87" t="s">
        <v>808</v>
      </c>
      <c r="N4055" s="86" t="s">
        <v>52</v>
      </c>
      <c r="O4055" s="87" t="s">
        <v>843</v>
      </c>
      <c r="P4055" s="87" t="s">
        <v>844</v>
      </c>
      <c r="Q4055" s="38"/>
      <c r="R4055" s="38"/>
      <c r="S4055" s="38"/>
      <c r="T4055" s="38"/>
      <c r="U4055" s="88" t="s">
        <v>540</v>
      </c>
      <c r="V4055" s="88" t="s">
        <v>5114</v>
      </c>
      <c r="W4055" s="88" t="s">
        <v>5166</v>
      </c>
      <c r="X4055" s="89">
        <v>43851.443055555559</v>
      </c>
      <c r="Y4055" s="71">
        <v>43851</v>
      </c>
      <c r="Z4055" s="90">
        <v>0.44305555555555554</v>
      </c>
      <c r="AA4055" s="89">
        <v>43851.529861111114</v>
      </c>
      <c r="AB4055" s="71">
        <v>43851</v>
      </c>
      <c r="AC4055" s="91">
        <v>1.5298611111111111</v>
      </c>
      <c r="AD4055" s="92">
        <v>0</v>
      </c>
      <c r="AE4055" s="91">
        <v>8.6805555554747116E-2</v>
      </c>
      <c r="AF4055" s="92">
        <v>2.0833333333139308</v>
      </c>
    </row>
    <row r="4056" spans="12:32" ht="12.75" customHeight="1" x14ac:dyDescent="0.3">
      <c r="L4056" s="86">
        <v>8</v>
      </c>
      <c r="M4056" s="87" t="s">
        <v>808</v>
      </c>
      <c r="N4056" s="86" t="s">
        <v>52</v>
      </c>
      <c r="O4056" s="87" t="s">
        <v>843</v>
      </c>
      <c r="P4056" s="87" t="s">
        <v>844</v>
      </c>
      <c r="Q4056" s="38"/>
      <c r="R4056" s="38"/>
      <c r="S4056" s="38"/>
      <c r="T4056" s="38"/>
      <c r="U4056" s="88" t="s">
        <v>540</v>
      </c>
      <c r="V4056" s="88" t="s">
        <v>5114</v>
      </c>
      <c r="W4056" s="88" t="s">
        <v>5167</v>
      </c>
      <c r="X4056" s="89">
        <v>43844.48333333333</v>
      </c>
      <c r="Y4056" s="71">
        <v>43844</v>
      </c>
      <c r="Z4056" s="90">
        <v>0.48333333333333334</v>
      </c>
      <c r="AA4056" s="89">
        <v>43844.606944444444</v>
      </c>
      <c r="AB4056" s="71">
        <v>43844</v>
      </c>
      <c r="AC4056" s="91">
        <v>0.6069444444444444</v>
      </c>
      <c r="AD4056" s="92">
        <v>0</v>
      </c>
      <c r="AE4056" s="91">
        <v>0.12361111111385981</v>
      </c>
      <c r="AF4056" s="92">
        <v>2.9666666667326353</v>
      </c>
    </row>
    <row r="4057" spans="12:32" ht="12.75" customHeight="1" x14ac:dyDescent="0.3">
      <c r="L4057" s="86">
        <v>8</v>
      </c>
      <c r="M4057" s="87" t="s">
        <v>808</v>
      </c>
      <c r="N4057" s="86" t="s">
        <v>52</v>
      </c>
      <c r="O4057" s="87" t="s">
        <v>843</v>
      </c>
      <c r="P4057" s="87" t="s">
        <v>844</v>
      </c>
      <c r="Q4057" s="38"/>
      <c r="R4057" s="38"/>
      <c r="S4057" s="38"/>
      <c r="T4057" s="38"/>
      <c r="U4057" s="88" t="s">
        <v>540</v>
      </c>
      <c r="V4057" s="88" t="s">
        <v>5114</v>
      </c>
      <c r="W4057" s="88" t="s">
        <v>5168</v>
      </c>
      <c r="X4057" s="89">
        <v>43845.53402777778</v>
      </c>
      <c r="Y4057" s="71">
        <v>43845</v>
      </c>
      <c r="Z4057" s="90">
        <v>0.53402777777777777</v>
      </c>
      <c r="AA4057" s="89">
        <v>43846.648611111108</v>
      </c>
      <c r="AB4057" s="71">
        <v>43846</v>
      </c>
      <c r="AC4057" s="91">
        <v>0.64861111111111114</v>
      </c>
      <c r="AD4057" s="92">
        <v>0</v>
      </c>
      <c r="AE4057" s="91">
        <v>0.53125</v>
      </c>
      <c r="AF4057" s="92">
        <v>12.75</v>
      </c>
    </row>
    <row r="4058" spans="12:32" ht="12.75" customHeight="1" x14ac:dyDescent="0.3">
      <c r="L4058" s="86">
        <v>8</v>
      </c>
      <c r="M4058" s="87" t="s">
        <v>808</v>
      </c>
      <c r="N4058" s="86" t="s">
        <v>52</v>
      </c>
      <c r="O4058" s="87" t="s">
        <v>828</v>
      </c>
      <c r="P4058" s="87" t="s">
        <v>829</v>
      </c>
      <c r="Q4058" s="38"/>
      <c r="R4058" s="38"/>
      <c r="S4058" s="38"/>
      <c r="T4058" s="38"/>
      <c r="U4058" s="88" t="s">
        <v>540</v>
      </c>
      <c r="V4058" s="88" t="s">
        <v>5182</v>
      </c>
      <c r="W4058" s="88" t="s">
        <v>5204</v>
      </c>
      <c r="X4058" s="89">
        <v>43838.654861111114</v>
      </c>
      <c r="Y4058" s="71">
        <v>43838</v>
      </c>
      <c r="Z4058" s="90">
        <v>0.65486111111111112</v>
      </c>
      <c r="AA4058" s="89">
        <v>43838.765277777777</v>
      </c>
      <c r="AB4058" s="71">
        <v>43838</v>
      </c>
      <c r="AC4058" s="91">
        <v>0.76527777777777772</v>
      </c>
      <c r="AD4058" s="92">
        <v>0</v>
      </c>
      <c r="AE4058" s="91">
        <v>0.11041666666278616</v>
      </c>
      <c r="AF4058" s="92">
        <v>2.6499999999068677</v>
      </c>
    </row>
    <row r="4059" spans="12:32" ht="12.75" customHeight="1" x14ac:dyDescent="0.3">
      <c r="L4059" s="86">
        <v>8</v>
      </c>
      <c r="M4059" s="87" t="s">
        <v>808</v>
      </c>
      <c r="N4059" s="86" t="s">
        <v>52</v>
      </c>
      <c r="O4059" s="87" t="s">
        <v>828</v>
      </c>
      <c r="P4059" s="87" t="s">
        <v>829</v>
      </c>
      <c r="Q4059" s="38"/>
      <c r="R4059" s="38"/>
      <c r="S4059" s="38"/>
      <c r="T4059" s="38"/>
      <c r="U4059" s="88" t="s">
        <v>540</v>
      </c>
      <c r="V4059" s="88" t="s">
        <v>5215</v>
      </c>
      <c r="W4059" s="88" t="s">
        <v>5242</v>
      </c>
      <c r="X4059" s="89">
        <v>43846.727777777778</v>
      </c>
      <c r="Y4059" s="71">
        <v>43846</v>
      </c>
      <c r="Z4059" s="90">
        <v>0.72777777777777775</v>
      </c>
      <c r="AA4059" s="89">
        <v>43846.833333333336</v>
      </c>
      <c r="AB4059" s="71">
        <v>43846</v>
      </c>
      <c r="AC4059" s="91">
        <v>0.83333333333333326</v>
      </c>
      <c r="AD4059" s="92">
        <v>0</v>
      </c>
      <c r="AE4059" s="91">
        <v>0.1055555555576575</v>
      </c>
      <c r="AF4059" s="92">
        <v>2.53333333338378</v>
      </c>
    </row>
    <row r="4060" spans="12:32" ht="12.75" customHeight="1" x14ac:dyDescent="0.3">
      <c r="L4060" s="86">
        <v>8</v>
      </c>
      <c r="M4060" s="87" t="s">
        <v>808</v>
      </c>
      <c r="N4060" s="86" t="s">
        <v>52</v>
      </c>
      <c r="O4060" s="87" t="s">
        <v>828</v>
      </c>
      <c r="P4060" s="87" t="s">
        <v>829</v>
      </c>
      <c r="Q4060" s="38"/>
      <c r="R4060" s="38"/>
      <c r="S4060" s="38"/>
      <c r="T4060" s="38"/>
      <c r="U4060" s="88" t="s">
        <v>540</v>
      </c>
      <c r="V4060" s="88" t="s">
        <v>5215</v>
      </c>
      <c r="W4060" s="88" t="s">
        <v>5243</v>
      </c>
      <c r="X4060" s="89">
        <v>43846.4375</v>
      </c>
      <c r="Y4060" s="71">
        <v>43846</v>
      </c>
      <c r="Z4060" s="90">
        <v>0.4375</v>
      </c>
      <c r="AA4060" s="89">
        <v>43846.552083333336</v>
      </c>
      <c r="AB4060" s="71">
        <v>43846</v>
      </c>
      <c r="AC4060" s="91">
        <v>0.55208333333333337</v>
      </c>
      <c r="AD4060" s="92">
        <v>0</v>
      </c>
      <c r="AE4060" s="91">
        <v>0.11458333333575865</v>
      </c>
      <c r="AF4060" s="92">
        <v>2.7500000000582077</v>
      </c>
    </row>
    <row r="4061" spans="12:32" ht="12.75" customHeight="1" x14ac:dyDescent="0.3">
      <c r="L4061" s="86">
        <v>9</v>
      </c>
      <c r="M4061" s="87" t="s">
        <v>808</v>
      </c>
      <c r="N4061" s="86" t="s">
        <v>52</v>
      </c>
      <c r="O4061" s="87" t="s">
        <v>843</v>
      </c>
      <c r="P4061" s="87" t="s">
        <v>844</v>
      </c>
      <c r="Q4061" s="38"/>
      <c r="R4061" s="38"/>
      <c r="S4061" s="38"/>
      <c r="T4061" s="38"/>
      <c r="U4061" s="88" t="s">
        <v>540</v>
      </c>
      <c r="V4061" s="88" t="s">
        <v>1121</v>
      </c>
      <c r="W4061" s="88" t="s">
        <v>1194</v>
      </c>
      <c r="X4061" s="89">
        <v>43887.597916666666</v>
      </c>
      <c r="Y4061" s="71">
        <v>43887</v>
      </c>
      <c r="Z4061" s="90">
        <v>0.59791666666666665</v>
      </c>
      <c r="AA4061" s="89">
        <v>43887.79583333333</v>
      </c>
      <c r="AB4061" s="71">
        <v>43887</v>
      </c>
      <c r="AC4061" s="91">
        <v>0.79583333333333339</v>
      </c>
      <c r="AD4061" s="92">
        <v>0</v>
      </c>
      <c r="AE4061" s="91">
        <v>0.19791666666424135</v>
      </c>
      <c r="AF4061" s="92">
        <v>4.7499999999417923</v>
      </c>
    </row>
    <row r="4062" spans="12:32" ht="12.75" customHeight="1" x14ac:dyDescent="0.3">
      <c r="L4062" s="86">
        <v>9</v>
      </c>
      <c r="M4062" s="87" t="s">
        <v>808</v>
      </c>
      <c r="N4062" s="86" t="s">
        <v>52</v>
      </c>
      <c r="O4062" s="87" t="s">
        <v>843</v>
      </c>
      <c r="P4062" s="87" t="s">
        <v>844</v>
      </c>
      <c r="Q4062" s="38"/>
      <c r="R4062" s="38"/>
      <c r="S4062" s="38"/>
      <c r="T4062" s="38"/>
      <c r="U4062" s="88" t="s">
        <v>540</v>
      </c>
      <c r="V4062" s="88" t="s">
        <v>1121</v>
      </c>
      <c r="W4062" s="88" t="s">
        <v>1195</v>
      </c>
      <c r="X4062" s="89">
        <v>43868.532638888886</v>
      </c>
      <c r="Y4062" s="71">
        <v>43868</v>
      </c>
      <c r="Z4062" s="90">
        <v>0.53263888888888888</v>
      </c>
      <c r="AA4062" s="89">
        <v>43868.606944444444</v>
      </c>
      <c r="AB4062" s="71">
        <v>43868</v>
      </c>
      <c r="AC4062" s="91">
        <v>0.6069444444444444</v>
      </c>
      <c r="AD4062" s="92">
        <v>0</v>
      </c>
      <c r="AE4062" s="91">
        <v>7.4305555557657499E-2</v>
      </c>
      <c r="AF4062" s="92">
        <v>1.78333333338378</v>
      </c>
    </row>
    <row r="4063" spans="12:32" ht="12.75" customHeight="1" x14ac:dyDescent="0.3">
      <c r="L4063" s="86">
        <v>9</v>
      </c>
      <c r="M4063" s="87" t="s">
        <v>808</v>
      </c>
      <c r="N4063" s="86" t="s">
        <v>52</v>
      </c>
      <c r="O4063" s="87" t="s">
        <v>828</v>
      </c>
      <c r="P4063" s="87" t="s">
        <v>829</v>
      </c>
      <c r="Q4063" s="38"/>
      <c r="R4063" s="38"/>
      <c r="S4063" s="38"/>
      <c r="T4063" s="38"/>
      <c r="U4063" s="88" t="s">
        <v>540</v>
      </c>
      <c r="V4063" s="88" t="s">
        <v>1278</v>
      </c>
      <c r="W4063" s="88" t="s">
        <v>1315</v>
      </c>
      <c r="X4063" s="89">
        <v>43888.638194444444</v>
      </c>
      <c r="Y4063" s="71">
        <v>43888</v>
      </c>
      <c r="Z4063" s="90">
        <v>0.6381944444444444</v>
      </c>
      <c r="AA4063" s="89">
        <v>43888.804166666669</v>
      </c>
      <c r="AB4063" s="71">
        <v>43888</v>
      </c>
      <c r="AC4063" s="91">
        <v>0.8041666666666667</v>
      </c>
      <c r="AD4063" s="92">
        <v>0</v>
      </c>
      <c r="AE4063" s="91">
        <v>0.16597222222480923</v>
      </c>
      <c r="AF4063" s="92">
        <v>3.9833333333954215</v>
      </c>
    </row>
    <row r="4064" spans="12:32" ht="12.75" customHeight="1" x14ac:dyDescent="0.3">
      <c r="L4064" s="86">
        <v>9</v>
      </c>
      <c r="M4064" s="87" t="s">
        <v>808</v>
      </c>
      <c r="N4064" s="86" t="s">
        <v>52</v>
      </c>
      <c r="O4064" s="87" t="s">
        <v>828</v>
      </c>
      <c r="P4064" s="87" t="s">
        <v>829</v>
      </c>
      <c r="Q4064" s="38"/>
      <c r="R4064" s="38"/>
      <c r="S4064" s="38"/>
      <c r="T4064" s="38"/>
      <c r="U4064" s="88" t="s">
        <v>540</v>
      </c>
      <c r="V4064" s="88" t="s">
        <v>1278</v>
      </c>
      <c r="W4064" s="88" t="s">
        <v>1316</v>
      </c>
      <c r="X4064" s="89">
        <v>43864.649305555555</v>
      </c>
      <c r="Y4064" s="71">
        <v>43864</v>
      </c>
      <c r="Z4064" s="90">
        <v>0.64930555555555558</v>
      </c>
      <c r="AA4064" s="89">
        <v>43864.716666666667</v>
      </c>
      <c r="AB4064" s="71">
        <v>43864</v>
      </c>
      <c r="AC4064" s="91">
        <v>0.71666666666666667</v>
      </c>
      <c r="AD4064" s="92">
        <v>0</v>
      </c>
      <c r="AE4064" s="91">
        <v>6.7361111112404615E-2</v>
      </c>
      <c r="AF4064" s="92">
        <v>1.6166666666977108</v>
      </c>
    </row>
    <row r="4065" spans="12:32" ht="12.75" customHeight="1" x14ac:dyDescent="0.3">
      <c r="L4065" s="86">
        <v>9</v>
      </c>
      <c r="M4065" s="87" t="s">
        <v>808</v>
      </c>
      <c r="N4065" s="86" t="s">
        <v>52</v>
      </c>
      <c r="O4065" s="87" t="s">
        <v>828</v>
      </c>
      <c r="P4065" s="87" t="s">
        <v>829</v>
      </c>
      <c r="Q4065" s="38"/>
      <c r="R4065" s="38"/>
      <c r="S4065" s="38"/>
      <c r="T4065" s="38"/>
      <c r="U4065" s="88" t="s">
        <v>540</v>
      </c>
      <c r="V4065" s="88" t="s">
        <v>1278</v>
      </c>
      <c r="W4065" s="88" t="s">
        <v>1317</v>
      </c>
      <c r="X4065" s="89">
        <v>43885.652083333334</v>
      </c>
      <c r="Y4065" s="71">
        <v>43885</v>
      </c>
      <c r="Z4065" s="90">
        <v>0.65208333333333335</v>
      </c>
      <c r="AA4065" s="89">
        <v>43885.755555555559</v>
      </c>
      <c r="AB4065" s="71">
        <v>43885</v>
      </c>
      <c r="AC4065" s="91">
        <v>0.75555555555555554</v>
      </c>
      <c r="AD4065" s="92">
        <v>0</v>
      </c>
      <c r="AE4065" s="91">
        <v>0.10347222222480923</v>
      </c>
      <c r="AF4065" s="92">
        <v>2.4833333333954215</v>
      </c>
    </row>
    <row r="4066" spans="12:32" ht="12.75" customHeight="1" x14ac:dyDescent="0.3">
      <c r="L4066" s="86">
        <v>9</v>
      </c>
      <c r="M4066" s="87" t="s">
        <v>808</v>
      </c>
      <c r="N4066" s="86" t="s">
        <v>52</v>
      </c>
      <c r="O4066" s="87" t="s">
        <v>828</v>
      </c>
      <c r="P4066" s="87" t="s">
        <v>829</v>
      </c>
      <c r="Q4066" s="38"/>
      <c r="R4066" s="38"/>
      <c r="S4066" s="38"/>
      <c r="T4066" s="38"/>
      <c r="U4066" s="88" t="s">
        <v>540</v>
      </c>
      <c r="V4066" s="88" t="s">
        <v>1278</v>
      </c>
      <c r="W4066" s="88" t="s">
        <v>1318</v>
      </c>
      <c r="X4066" s="89">
        <v>43871.661111111112</v>
      </c>
      <c r="Y4066" s="71">
        <v>43871</v>
      </c>
      <c r="Z4066" s="90">
        <v>0.66111111111111109</v>
      </c>
      <c r="AA4066" s="89">
        <v>43871.746527777781</v>
      </c>
      <c r="AB4066" s="71">
        <v>43871</v>
      </c>
      <c r="AC4066" s="91">
        <v>0.74652777777777779</v>
      </c>
      <c r="AD4066" s="92">
        <v>0</v>
      </c>
      <c r="AE4066" s="91">
        <v>8.5416666668606922E-2</v>
      </c>
      <c r="AF4066" s="92">
        <v>2.0500000000465661</v>
      </c>
    </row>
    <row r="4067" spans="12:32" ht="12.75" customHeight="1" x14ac:dyDescent="0.3">
      <c r="L4067" s="86">
        <v>9</v>
      </c>
      <c r="M4067" s="87" t="s">
        <v>808</v>
      </c>
      <c r="N4067" s="86" t="s">
        <v>52</v>
      </c>
      <c r="O4067" s="87" t="s">
        <v>843</v>
      </c>
      <c r="P4067" s="87" t="s">
        <v>844</v>
      </c>
      <c r="Q4067" s="38"/>
      <c r="R4067" s="38"/>
      <c r="S4067" s="38"/>
      <c r="T4067" s="38"/>
      <c r="U4067" s="88" t="s">
        <v>540</v>
      </c>
      <c r="V4067" s="88" t="s">
        <v>1356</v>
      </c>
      <c r="W4067" s="88" t="s">
        <v>1410</v>
      </c>
      <c r="X4067" s="89">
        <v>43871.600694444445</v>
      </c>
      <c r="Y4067" s="71">
        <v>43871</v>
      </c>
      <c r="Z4067" s="90">
        <v>0.60069444444444442</v>
      </c>
      <c r="AA4067" s="89">
        <v>43871.679166666669</v>
      </c>
      <c r="AB4067" s="71">
        <v>43871</v>
      </c>
      <c r="AC4067" s="91">
        <v>0.6791666666666667</v>
      </c>
      <c r="AD4067" s="92">
        <v>0</v>
      </c>
      <c r="AE4067" s="91">
        <v>7.8472222223354038E-2</v>
      </c>
      <c r="AF4067" s="92">
        <v>1.8833333333604969</v>
      </c>
    </row>
    <row r="4068" spans="12:32" ht="12.75" customHeight="1" x14ac:dyDescent="0.3">
      <c r="L4068" s="86">
        <v>9</v>
      </c>
      <c r="M4068" s="87" t="s">
        <v>808</v>
      </c>
      <c r="N4068" s="86" t="s">
        <v>52</v>
      </c>
      <c r="O4068" s="87" t="s">
        <v>843</v>
      </c>
      <c r="P4068" s="87" t="s">
        <v>844</v>
      </c>
      <c r="Q4068" s="38"/>
      <c r="R4068" s="38"/>
      <c r="S4068" s="38"/>
      <c r="T4068" s="38"/>
      <c r="U4068" s="88" t="s">
        <v>540</v>
      </c>
      <c r="V4068" s="88" t="s">
        <v>1356</v>
      </c>
      <c r="W4068" s="88" t="s">
        <v>1411</v>
      </c>
      <c r="X4068" s="89">
        <v>43867.773611111108</v>
      </c>
      <c r="Y4068" s="71">
        <v>43867</v>
      </c>
      <c r="Z4068" s="90">
        <v>0.77361111111111103</v>
      </c>
      <c r="AA4068" s="89">
        <v>43868.59652777778</v>
      </c>
      <c r="AB4068" s="71">
        <v>43868</v>
      </c>
      <c r="AC4068" s="91">
        <v>0.59652777777777777</v>
      </c>
      <c r="AD4068" s="92">
        <v>0</v>
      </c>
      <c r="AE4068" s="91">
        <v>0.23958333333333343</v>
      </c>
      <c r="AF4068" s="92">
        <v>5.7500000000000018</v>
      </c>
    </row>
    <row r="4069" spans="12:32" ht="12.75" customHeight="1" x14ac:dyDescent="0.3">
      <c r="L4069" s="86">
        <v>9</v>
      </c>
      <c r="M4069" s="87" t="s">
        <v>808</v>
      </c>
      <c r="N4069" s="86" t="s">
        <v>52</v>
      </c>
      <c r="O4069" s="87" t="s">
        <v>843</v>
      </c>
      <c r="P4069" s="87" t="s">
        <v>844</v>
      </c>
      <c r="Q4069" s="38"/>
      <c r="R4069" s="38"/>
      <c r="S4069" s="38"/>
      <c r="T4069" s="38"/>
      <c r="U4069" s="88" t="s">
        <v>540</v>
      </c>
      <c r="V4069" s="88" t="s">
        <v>1356</v>
      </c>
      <c r="W4069" s="88" t="s">
        <v>1412</v>
      </c>
      <c r="X4069" s="89">
        <v>43879.779166666667</v>
      </c>
      <c r="Y4069" s="71">
        <v>43879</v>
      </c>
      <c r="Z4069" s="90">
        <v>0.77916666666666667</v>
      </c>
      <c r="AA4069" s="89">
        <v>43881.42291666667</v>
      </c>
      <c r="AB4069" s="71">
        <v>43881</v>
      </c>
      <c r="AC4069" s="91">
        <v>0.42291666666666666</v>
      </c>
      <c r="AD4069" s="92">
        <v>1</v>
      </c>
      <c r="AE4069" s="91">
        <v>6.0416666666666674E-2</v>
      </c>
      <c r="AF4069" s="92">
        <v>9.4499999999999993</v>
      </c>
    </row>
    <row r="4070" spans="12:32" ht="12.75" customHeight="1" x14ac:dyDescent="0.3">
      <c r="L4070" s="86">
        <v>9</v>
      </c>
      <c r="M4070" s="87" t="s">
        <v>808</v>
      </c>
      <c r="N4070" s="86" t="s">
        <v>52</v>
      </c>
      <c r="O4070" s="87" t="s">
        <v>843</v>
      </c>
      <c r="P4070" s="87" t="s">
        <v>844</v>
      </c>
      <c r="Q4070" s="38"/>
      <c r="R4070" s="38"/>
      <c r="S4070" s="38"/>
      <c r="T4070" s="38"/>
      <c r="U4070" s="88" t="s">
        <v>540</v>
      </c>
      <c r="V4070" s="88" t="s">
        <v>1356</v>
      </c>
      <c r="W4070" s="88" t="s">
        <v>1413</v>
      </c>
      <c r="X4070" s="89">
        <v>43866.497916666667</v>
      </c>
      <c r="Y4070" s="71">
        <v>43866</v>
      </c>
      <c r="Z4070" s="90">
        <v>0.49791666666666662</v>
      </c>
      <c r="AA4070" s="89">
        <v>43866.543055555558</v>
      </c>
      <c r="AB4070" s="71">
        <v>43866</v>
      </c>
      <c r="AC4070" s="91">
        <v>0.54305555555555551</v>
      </c>
      <c r="AD4070" s="92">
        <v>0</v>
      </c>
      <c r="AE4070" s="91">
        <v>4.5138888890505768E-2</v>
      </c>
      <c r="AF4070" s="92">
        <v>1.0833333333721384</v>
      </c>
    </row>
    <row r="4071" spans="12:32" ht="12.75" customHeight="1" x14ac:dyDescent="0.3">
      <c r="L4071" s="86">
        <v>9</v>
      </c>
      <c r="M4071" s="87" t="s">
        <v>808</v>
      </c>
      <c r="N4071" s="86" t="s">
        <v>52</v>
      </c>
      <c r="O4071" s="87" t="s">
        <v>843</v>
      </c>
      <c r="P4071" s="87" t="s">
        <v>844</v>
      </c>
      <c r="Q4071" s="38"/>
      <c r="R4071" s="38"/>
      <c r="S4071" s="38"/>
      <c r="T4071" s="38"/>
      <c r="U4071" s="88" t="s">
        <v>540</v>
      </c>
      <c r="V4071" s="88" t="s">
        <v>1356</v>
      </c>
      <c r="W4071" s="88" t="s">
        <v>1414</v>
      </c>
      <c r="X4071" s="89">
        <v>43873.538888888892</v>
      </c>
      <c r="Y4071" s="71">
        <v>43873</v>
      </c>
      <c r="Z4071" s="90">
        <v>0.53888888888888886</v>
      </c>
      <c r="AA4071" s="89">
        <v>43874.510416666664</v>
      </c>
      <c r="AB4071" s="71">
        <v>43874</v>
      </c>
      <c r="AC4071" s="91">
        <v>1.5104166666666665</v>
      </c>
      <c r="AD4071" s="92">
        <v>0</v>
      </c>
      <c r="AE4071" s="91">
        <v>1.3881944444444443</v>
      </c>
      <c r="AF4071" s="92">
        <v>33.316666666666663</v>
      </c>
    </row>
    <row r="4072" spans="12:32" ht="12.75" customHeight="1" x14ac:dyDescent="0.3">
      <c r="L4072" s="86">
        <v>9</v>
      </c>
      <c r="M4072" s="87" t="s">
        <v>808</v>
      </c>
      <c r="N4072" s="86" t="s">
        <v>52</v>
      </c>
      <c r="O4072" s="87" t="s">
        <v>828</v>
      </c>
      <c r="P4072" s="87" t="s">
        <v>829</v>
      </c>
      <c r="Q4072" s="38"/>
      <c r="R4072" s="38"/>
      <c r="S4072" s="38"/>
      <c r="T4072" s="38"/>
      <c r="U4072" s="88" t="s">
        <v>540</v>
      </c>
      <c r="V4072" s="88" t="s">
        <v>1461</v>
      </c>
      <c r="W4072" s="88" t="s">
        <v>1507</v>
      </c>
      <c r="X4072" s="89">
        <v>43889.606249999997</v>
      </c>
      <c r="Y4072" s="71">
        <v>43889</v>
      </c>
      <c r="Z4072" s="90">
        <v>0.60624999999999996</v>
      </c>
      <c r="AA4072" s="89">
        <v>43889.779861111114</v>
      </c>
      <c r="AB4072" s="71">
        <v>43889</v>
      </c>
      <c r="AC4072" s="91">
        <v>0.77986111111111112</v>
      </c>
      <c r="AD4072" s="92">
        <v>0</v>
      </c>
      <c r="AE4072" s="91">
        <v>0.17361111111677019</v>
      </c>
      <c r="AF4072" s="92">
        <v>4.1666666668024845</v>
      </c>
    </row>
    <row r="4073" spans="12:32" ht="12.75" customHeight="1" x14ac:dyDescent="0.3">
      <c r="L4073" s="86">
        <v>9</v>
      </c>
      <c r="M4073" s="87" t="s">
        <v>808</v>
      </c>
      <c r="N4073" s="86" t="s">
        <v>52</v>
      </c>
      <c r="O4073" s="87" t="s">
        <v>828</v>
      </c>
      <c r="P4073" s="87" t="s">
        <v>829</v>
      </c>
      <c r="Q4073" s="38"/>
      <c r="R4073" s="38"/>
      <c r="S4073" s="38"/>
      <c r="T4073" s="38"/>
      <c r="U4073" s="88" t="s">
        <v>540</v>
      </c>
      <c r="V4073" s="88" t="s">
        <v>1461</v>
      </c>
      <c r="W4073" s="88" t="s">
        <v>1508</v>
      </c>
      <c r="X4073" s="89">
        <v>43864.637499999997</v>
      </c>
      <c r="Y4073" s="71">
        <v>43864</v>
      </c>
      <c r="Z4073" s="90">
        <v>0.63749999999999996</v>
      </c>
      <c r="AA4073" s="89">
        <v>43864.78402777778</v>
      </c>
      <c r="AB4073" s="71">
        <v>43864</v>
      </c>
      <c r="AC4073" s="91">
        <v>0.78402777777777777</v>
      </c>
      <c r="AD4073" s="92">
        <v>0</v>
      </c>
      <c r="AE4073" s="91">
        <v>0.14652777778246673</v>
      </c>
      <c r="AF4073" s="92">
        <v>3.5166666667792015</v>
      </c>
    </row>
    <row r="4074" spans="12:32" ht="12.75" customHeight="1" x14ac:dyDescent="0.3">
      <c r="L4074" s="86">
        <v>9</v>
      </c>
      <c r="M4074" s="87" t="s">
        <v>808</v>
      </c>
      <c r="N4074" s="86" t="s">
        <v>52</v>
      </c>
      <c r="O4074" s="87" t="s">
        <v>828</v>
      </c>
      <c r="P4074" s="87" t="s">
        <v>829</v>
      </c>
      <c r="Q4074" s="38"/>
      <c r="R4074" s="38"/>
      <c r="S4074" s="38"/>
      <c r="T4074" s="38"/>
      <c r="U4074" s="88" t="s">
        <v>540</v>
      </c>
      <c r="V4074" s="88" t="s">
        <v>1461</v>
      </c>
      <c r="W4074" s="88" t="s">
        <v>1509</v>
      </c>
      <c r="X4074" s="89">
        <v>43888.455555555556</v>
      </c>
      <c r="Y4074" s="71">
        <v>43888</v>
      </c>
      <c r="Z4074" s="90">
        <v>0.45555555555555555</v>
      </c>
      <c r="AA4074" s="89">
        <v>43888.647222222222</v>
      </c>
      <c r="AB4074" s="71">
        <v>43888</v>
      </c>
      <c r="AC4074" s="91">
        <v>0.64722222222222225</v>
      </c>
      <c r="AD4074" s="92">
        <v>0</v>
      </c>
      <c r="AE4074" s="91">
        <v>0.19166666666569654</v>
      </c>
      <c r="AF4074" s="92">
        <v>4.5999999999767169</v>
      </c>
    </row>
    <row r="4075" spans="12:32" ht="12.75" customHeight="1" x14ac:dyDescent="0.3">
      <c r="L4075" s="86">
        <v>9</v>
      </c>
      <c r="M4075" s="87" t="s">
        <v>808</v>
      </c>
      <c r="N4075" s="86" t="s">
        <v>52</v>
      </c>
      <c r="O4075" s="87" t="s">
        <v>828</v>
      </c>
      <c r="P4075" s="87" t="s">
        <v>829</v>
      </c>
      <c r="Q4075" s="38"/>
      <c r="R4075" s="38"/>
      <c r="S4075" s="38"/>
      <c r="T4075" s="38"/>
      <c r="U4075" s="88" t="s">
        <v>540</v>
      </c>
      <c r="V4075" s="88" t="s">
        <v>1461</v>
      </c>
      <c r="W4075" s="88" t="s">
        <v>1510</v>
      </c>
      <c r="X4075" s="89">
        <v>43871.495138888888</v>
      </c>
      <c r="Y4075" s="71">
        <v>43871</v>
      </c>
      <c r="Z4075" s="90">
        <v>0.49513888888888885</v>
      </c>
      <c r="AA4075" s="89">
        <v>43871.595833333333</v>
      </c>
      <c r="AB4075" s="71">
        <v>43871</v>
      </c>
      <c r="AC4075" s="91">
        <v>0.59583333333333333</v>
      </c>
      <c r="AD4075" s="92">
        <v>0</v>
      </c>
      <c r="AE4075" s="91">
        <v>0.10069444444525288</v>
      </c>
      <c r="AF4075" s="92">
        <v>2.4166666666860692</v>
      </c>
    </row>
    <row r="4076" spans="12:32" ht="12.75" customHeight="1" x14ac:dyDescent="0.3">
      <c r="L4076" s="86">
        <v>9</v>
      </c>
      <c r="M4076" s="87" t="s">
        <v>808</v>
      </c>
      <c r="N4076" s="86" t="s">
        <v>52</v>
      </c>
      <c r="O4076" s="87" t="s">
        <v>828</v>
      </c>
      <c r="P4076" s="87" t="s">
        <v>829</v>
      </c>
      <c r="Q4076" s="38"/>
      <c r="R4076" s="38"/>
      <c r="S4076" s="38"/>
      <c r="T4076" s="38"/>
      <c r="U4076" s="88" t="s">
        <v>540</v>
      </c>
      <c r="V4076" s="88" t="s">
        <v>1461</v>
      </c>
      <c r="W4076" s="88" t="s">
        <v>1511</v>
      </c>
      <c r="X4076" s="89">
        <v>43866.537499999999</v>
      </c>
      <c r="Y4076" s="71">
        <v>43866</v>
      </c>
      <c r="Z4076" s="90">
        <v>0.53749999999999998</v>
      </c>
      <c r="AA4076" s="89">
        <v>43866.629166666666</v>
      </c>
      <c r="AB4076" s="71">
        <v>43866</v>
      </c>
      <c r="AC4076" s="91">
        <v>0.62916666666666665</v>
      </c>
      <c r="AD4076" s="92">
        <v>0</v>
      </c>
      <c r="AE4076" s="91">
        <v>9.1666666667151731E-2</v>
      </c>
      <c r="AF4076" s="92">
        <v>2.2000000000116415</v>
      </c>
    </row>
    <row r="4077" spans="12:32" ht="12.75" customHeight="1" x14ac:dyDescent="0.3">
      <c r="L4077" s="86">
        <v>9</v>
      </c>
      <c r="M4077" s="87" t="s">
        <v>808</v>
      </c>
      <c r="N4077" s="86" t="s">
        <v>52</v>
      </c>
      <c r="O4077" s="87" t="s">
        <v>843</v>
      </c>
      <c r="P4077" s="87" t="s">
        <v>844</v>
      </c>
      <c r="Q4077" s="38"/>
      <c r="R4077" s="38"/>
      <c r="S4077" s="38"/>
      <c r="T4077" s="38"/>
      <c r="U4077" s="88" t="s">
        <v>540</v>
      </c>
      <c r="V4077" s="88" t="s">
        <v>1512</v>
      </c>
      <c r="W4077" s="88" t="s">
        <v>1524</v>
      </c>
      <c r="X4077" s="70"/>
      <c r="Y4077" s="71"/>
      <c r="Z4077" s="90"/>
      <c r="AA4077" s="90"/>
      <c r="AB4077" s="71"/>
      <c r="AC4077" s="91" t="s">
        <v>762</v>
      </c>
    </row>
    <row r="4078" spans="12:32" ht="12.75" customHeight="1" x14ac:dyDescent="0.3">
      <c r="L4078" s="86">
        <v>9</v>
      </c>
      <c r="M4078" s="87" t="s">
        <v>808</v>
      </c>
      <c r="N4078" s="86" t="s">
        <v>52</v>
      </c>
      <c r="O4078" s="87" t="s">
        <v>828</v>
      </c>
      <c r="P4078" s="38"/>
      <c r="Q4078" s="38"/>
      <c r="R4078" s="38"/>
      <c r="S4078" s="38"/>
      <c r="T4078" s="38"/>
      <c r="U4078" s="88" t="s">
        <v>540</v>
      </c>
      <c r="V4078" s="88" t="s">
        <v>1525</v>
      </c>
      <c r="W4078" s="88" t="s">
        <v>1528</v>
      </c>
      <c r="X4078" s="89">
        <v>43882.473611111112</v>
      </c>
      <c r="Y4078" s="71">
        <v>43882</v>
      </c>
      <c r="Z4078" s="90">
        <v>0.47361111111111115</v>
      </c>
      <c r="AA4078" s="89">
        <v>43882.606944444444</v>
      </c>
      <c r="AB4078" s="71">
        <v>43882</v>
      </c>
      <c r="AC4078" s="91">
        <v>0.6069444444444444</v>
      </c>
      <c r="AD4078" s="92">
        <v>0</v>
      </c>
      <c r="AE4078" s="91">
        <v>0.13333333333139308</v>
      </c>
      <c r="AF4078" s="92">
        <v>3.1999999999534339</v>
      </c>
    </row>
    <row r="4079" spans="12:32" ht="12.75" customHeight="1" x14ac:dyDescent="0.3">
      <c r="L4079" s="86">
        <v>9</v>
      </c>
      <c r="M4079" s="87" t="s">
        <v>808</v>
      </c>
      <c r="N4079" s="86" t="s">
        <v>52</v>
      </c>
      <c r="O4079" s="87" t="s">
        <v>809</v>
      </c>
      <c r="P4079" s="38"/>
      <c r="Q4079" s="87" t="s">
        <v>810</v>
      </c>
      <c r="R4079" s="38"/>
      <c r="S4079" s="38"/>
      <c r="T4079" s="38"/>
      <c r="U4079" s="88" t="s">
        <v>540</v>
      </c>
      <c r="V4079" s="88" t="s">
        <v>1553</v>
      </c>
      <c r="W4079" s="88" t="s">
        <v>1594</v>
      </c>
      <c r="X4079" s="89">
        <v>43885.55972222222</v>
      </c>
      <c r="Y4079" s="71">
        <v>43885</v>
      </c>
      <c r="Z4079" s="90">
        <v>0.55972222222222223</v>
      </c>
      <c r="AA4079" s="89">
        <v>43885.706944444442</v>
      </c>
      <c r="AB4079" s="71">
        <v>43885</v>
      </c>
      <c r="AC4079" s="91">
        <v>0.70694444444444449</v>
      </c>
      <c r="AD4079" s="92">
        <v>0</v>
      </c>
      <c r="AE4079" s="91">
        <v>0.14722222222189885</v>
      </c>
      <c r="AF4079" s="92">
        <v>3.5333333333255723</v>
      </c>
    </row>
    <row r="4080" spans="12:32" ht="12.75" customHeight="1" x14ac:dyDescent="0.3">
      <c r="L4080" s="86">
        <v>9</v>
      </c>
      <c r="M4080" s="87" t="s">
        <v>808</v>
      </c>
      <c r="N4080" s="86" t="s">
        <v>52</v>
      </c>
      <c r="O4080" s="87" t="s">
        <v>809</v>
      </c>
      <c r="P4080" s="38"/>
      <c r="Q4080" s="87" t="s">
        <v>810</v>
      </c>
      <c r="R4080" s="38"/>
      <c r="S4080" s="38"/>
      <c r="T4080" s="38"/>
      <c r="U4080" s="88" t="s">
        <v>540</v>
      </c>
      <c r="V4080" s="88" t="s">
        <v>1553</v>
      </c>
      <c r="W4080" s="88" t="s">
        <v>1595</v>
      </c>
      <c r="X4080" s="89">
        <v>43887.613194444442</v>
      </c>
      <c r="Y4080" s="71">
        <v>43887</v>
      </c>
      <c r="Z4080" s="90">
        <v>0.61319444444444449</v>
      </c>
      <c r="AA4080" s="89">
        <v>43887.673611111109</v>
      </c>
      <c r="AB4080" s="71">
        <v>43887</v>
      </c>
      <c r="AC4080" s="91">
        <v>0.67361111111111116</v>
      </c>
      <c r="AD4080" s="92">
        <v>0</v>
      </c>
      <c r="AE4080" s="91">
        <v>6.0416666667151731E-2</v>
      </c>
      <c r="AF4080" s="92">
        <v>1.4500000000116415</v>
      </c>
    </row>
    <row r="4081" spans="12:32" ht="12.75" customHeight="1" x14ac:dyDescent="0.3">
      <c r="L4081" s="86">
        <v>9</v>
      </c>
      <c r="M4081" s="87" t="s">
        <v>808</v>
      </c>
      <c r="N4081" s="86" t="s">
        <v>52</v>
      </c>
      <c r="O4081" s="87" t="s">
        <v>809</v>
      </c>
      <c r="P4081" s="38"/>
      <c r="Q4081" s="87" t="s">
        <v>810</v>
      </c>
      <c r="R4081" s="38"/>
      <c r="S4081" s="38"/>
      <c r="T4081" s="38"/>
      <c r="U4081" s="88" t="s">
        <v>540</v>
      </c>
      <c r="V4081" s="88" t="s">
        <v>1553</v>
      </c>
      <c r="W4081" s="88" t="s">
        <v>1596</v>
      </c>
      <c r="X4081" s="89">
        <v>43879.517361111109</v>
      </c>
      <c r="Y4081" s="71">
        <v>43879</v>
      </c>
      <c r="Z4081" s="90">
        <v>0.51736111111111105</v>
      </c>
      <c r="AA4081" s="89">
        <v>43879.776388888888</v>
      </c>
      <c r="AB4081" s="71">
        <v>43879</v>
      </c>
      <c r="AC4081" s="91">
        <v>0.7763888888888888</v>
      </c>
      <c r="AD4081" s="92">
        <v>0</v>
      </c>
      <c r="AE4081" s="91">
        <v>0.25902777777810115</v>
      </c>
      <c r="AF4081" s="92">
        <v>6.2166666666744277</v>
      </c>
    </row>
    <row r="4082" spans="12:32" ht="12.75" customHeight="1" x14ac:dyDescent="0.3">
      <c r="L4082" s="86">
        <v>9</v>
      </c>
      <c r="M4082" s="87" t="s">
        <v>808</v>
      </c>
      <c r="N4082" s="86" t="s">
        <v>52</v>
      </c>
      <c r="O4082" s="87" t="s">
        <v>809</v>
      </c>
      <c r="P4082" s="38"/>
      <c r="Q4082" s="87" t="s">
        <v>810</v>
      </c>
      <c r="R4082" s="38"/>
      <c r="S4082" s="38"/>
      <c r="T4082" s="38"/>
      <c r="U4082" s="88" t="s">
        <v>540</v>
      </c>
      <c r="V4082" s="88" t="s">
        <v>1553</v>
      </c>
      <c r="W4082" s="88" t="s">
        <v>1597</v>
      </c>
      <c r="X4082" s="89">
        <v>43872.52847222222</v>
      </c>
      <c r="Y4082" s="71">
        <v>43872</v>
      </c>
      <c r="Z4082" s="90">
        <v>0.52847222222222223</v>
      </c>
      <c r="AA4082" s="89">
        <v>43872.758333333331</v>
      </c>
      <c r="AB4082" s="71">
        <v>43872</v>
      </c>
      <c r="AC4082" s="91">
        <v>0.7583333333333333</v>
      </c>
      <c r="AD4082" s="92">
        <v>0</v>
      </c>
      <c r="AE4082" s="91">
        <v>0.22986111111094942</v>
      </c>
      <c r="AF4082" s="92">
        <v>5.5166666666627862</v>
      </c>
    </row>
    <row r="4083" spans="12:32" ht="12.75" customHeight="1" x14ac:dyDescent="0.3">
      <c r="L4083" s="86">
        <v>9</v>
      </c>
      <c r="M4083" s="87" t="s">
        <v>808</v>
      </c>
      <c r="N4083" s="86" t="s">
        <v>52</v>
      </c>
      <c r="O4083" s="87" t="s">
        <v>809</v>
      </c>
      <c r="P4083" s="38"/>
      <c r="Q4083" s="87" t="s">
        <v>810</v>
      </c>
      <c r="R4083" s="38"/>
      <c r="S4083" s="38"/>
      <c r="T4083" s="38"/>
      <c r="U4083" s="88" t="s">
        <v>540</v>
      </c>
      <c r="V4083" s="88" t="s">
        <v>1607</v>
      </c>
      <c r="W4083" s="88" t="s">
        <v>1612</v>
      </c>
      <c r="X4083" s="89">
        <v>43886.611111111109</v>
      </c>
      <c r="Y4083" s="71">
        <v>43886</v>
      </c>
      <c r="Z4083" s="90">
        <v>0.61111111111111116</v>
      </c>
      <c r="AA4083" s="89">
        <v>43886.850694444445</v>
      </c>
      <c r="AB4083" s="71">
        <v>43886</v>
      </c>
      <c r="AC4083" s="91">
        <v>0.85069444444444442</v>
      </c>
      <c r="AD4083" s="92">
        <v>0</v>
      </c>
      <c r="AE4083" s="91">
        <v>0.23958333333575865</v>
      </c>
      <c r="AF4083" s="92">
        <v>5.7500000000582077</v>
      </c>
    </row>
    <row r="4084" spans="12:32" ht="12.75" customHeight="1" x14ac:dyDescent="0.3">
      <c r="L4084" s="86">
        <v>9</v>
      </c>
      <c r="M4084" s="87" t="s">
        <v>808</v>
      </c>
      <c r="N4084" s="86" t="s">
        <v>52</v>
      </c>
      <c r="O4084" s="87" t="s">
        <v>809</v>
      </c>
      <c r="P4084" s="38"/>
      <c r="Q4084" s="87" t="s">
        <v>810</v>
      </c>
      <c r="R4084" s="38"/>
      <c r="S4084" s="38"/>
      <c r="T4084" s="38"/>
      <c r="U4084" s="88" t="s">
        <v>540</v>
      </c>
      <c r="V4084" s="88" t="s">
        <v>1607</v>
      </c>
      <c r="W4084" s="88" t="s">
        <v>1613</v>
      </c>
      <c r="X4084" s="89">
        <v>43885.430555555555</v>
      </c>
      <c r="Y4084" s="71">
        <v>43885</v>
      </c>
      <c r="Z4084" s="90">
        <v>0.43055555555555558</v>
      </c>
      <c r="AA4084" s="89">
        <v>43885.606249999997</v>
      </c>
      <c r="AB4084" s="71">
        <v>43885</v>
      </c>
      <c r="AC4084" s="91">
        <v>0.60624999999999996</v>
      </c>
      <c r="AD4084" s="92">
        <v>0</v>
      </c>
      <c r="AE4084" s="91">
        <v>0.1756944444423425</v>
      </c>
      <c r="AF4084" s="92">
        <v>4.21666666661622</v>
      </c>
    </row>
    <row r="4085" spans="12:32" ht="12.75" customHeight="1" x14ac:dyDescent="0.3">
      <c r="L4085" s="86">
        <v>9</v>
      </c>
      <c r="M4085" s="87" t="s">
        <v>808</v>
      </c>
      <c r="N4085" s="86" t="s">
        <v>52</v>
      </c>
      <c r="O4085" s="87" t="s">
        <v>809</v>
      </c>
      <c r="P4085" s="38"/>
      <c r="Q4085" s="87" t="s">
        <v>810</v>
      </c>
      <c r="R4085" s="38"/>
      <c r="S4085" s="38"/>
      <c r="T4085" s="38"/>
      <c r="U4085" s="88" t="s">
        <v>540</v>
      </c>
      <c r="V4085" s="88" t="s">
        <v>1607</v>
      </c>
      <c r="W4085" s="88" t="s">
        <v>1614</v>
      </c>
      <c r="X4085" s="89">
        <v>43887.445833333331</v>
      </c>
      <c r="Y4085" s="71">
        <v>43887</v>
      </c>
      <c r="Z4085" s="90">
        <v>0.4458333333333333</v>
      </c>
      <c r="AA4085" s="89">
        <v>43887.570138888892</v>
      </c>
      <c r="AB4085" s="71">
        <v>43887</v>
      </c>
      <c r="AC4085" s="91">
        <v>0.57013888888888886</v>
      </c>
      <c r="AD4085" s="92">
        <v>0</v>
      </c>
      <c r="AE4085" s="91">
        <v>0.12430555556056788</v>
      </c>
      <c r="AF4085" s="92">
        <v>2.9833333334536292</v>
      </c>
    </row>
    <row r="4086" spans="12:32" ht="12.75" customHeight="1" x14ac:dyDescent="0.3">
      <c r="L4086" s="86">
        <v>9</v>
      </c>
      <c r="M4086" s="87" t="s">
        <v>808</v>
      </c>
      <c r="N4086" s="86" t="s">
        <v>52</v>
      </c>
      <c r="O4086" s="87" t="s">
        <v>910</v>
      </c>
      <c r="P4086" s="87" t="s">
        <v>911</v>
      </c>
      <c r="Q4086" s="38"/>
      <c r="R4086" s="38"/>
      <c r="S4086" s="38"/>
      <c r="T4086" s="38"/>
      <c r="U4086" s="88" t="s">
        <v>540</v>
      </c>
      <c r="V4086" s="88" t="s">
        <v>1615</v>
      </c>
      <c r="W4086" s="88" t="s">
        <v>1692</v>
      </c>
      <c r="X4086" s="89">
        <v>43881.627083333333</v>
      </c>
      <c r="Y4086" s="71">
        <v>43881</v>
      </c>
      <c r="Z4086" s="90">
        <v>0.62708333333333333</v>
      </c>
      <c r="AA4086" s="89">
        <v>43881.72152777778</v>
      </c>
      <c r="AB4086" s="71">
        <v>43881</v>
      </c>
      <c r="AC4086" s="91">
        <v>0.72152777777777777</v>
      </c>
      <c r="AD4086" s="92">
        <v>0</v>
      </c>
      <c r="AE4086" s="91">
        <v>9.4444444446708076E-2</v>
      </c>
      <c r="AF4086" s="92">
        <v>2.2666666667209938</v>
      </c>
    </row>
    <row r="4087" spans="12:32" ht="12.75" customHeight="1" x14ac:dyDescent="0.3">
      <c r="L4087" s="86">
        <v>9</v>
      </c>
      <c r="M4087" s="87" t="s">
        <v>808</v>
      </c>
      <c r="N4087" s="86" t="s">
        <v>52</v>
      </c>
      <c r="O4087" s="87" t="s">
        <v>910</v>
      </c>
      <c r="P4087" s="87" t="s">
        <v>911</v>
      </c>
      <c r="Q4087" s="38"/>
      <c r="R4087" s="38"/>
      <c r="S4087" s="38"/>
      <c r="T4087" s="38"/>
      <c r="U4087" s="88" t="s">
        <v>540</v>
      </c>
      <c r="V4087" s="88" t="s">
        <v>1615</v>
      </c>
      <c r="W4087" s="88" t="s">
        <v>1693</v>
      </c>
      <c r="X4087" s="89">
        <v>43882.632638888892</v>
      </c>
      <c r="Y4087" s="71">
        <v>43882</v>
      </c>
      <c r="Z4087" s="90">
        <v>0.63263888888888886</v>
      </c>
      <c r="AA4087" s="89">
        <v>43882.743055555555</v>
      </c>
      <c r="AB4087" s="71">
        <v>43882</v>
      </c>
      <c r="AC4087" s="91">
        <v>0.74305555555555558</v>
      </c>
      <c r="AD4087" s="92">
        <v>0</v>
      </c>
      <c r="AE4087" s="91">
        <v>0.11041666666278616</v>
      </c>
      <c r="AF4087" s="92">
        <v>2.6499999999068677</v>
      </c>
    </row>
    <row r="4088" spans="12:32" ht="12.75" customHeight="1" x14ac:dyDescent="0.3">
      <c r="L4088" s="86">
        <v>9</v>
      </c>
      <c r="M4088" s="87" t="s">
        <v>808</v>
      </c>
      <c r="N4088" s="86" t="s">
        <v>52</v>
      </c>
      <c r="O4088" s="87" t="s">
        <v>910</v>
      </c>
      <c r="P4088" s="87" t="s">
        <v>911</v>
      </c>
      <c r="Q4088" s="38"/>
      <c r="R4088" s="38"/>
      <c r="S4088" s="38"/>
      <c r="T4088" s="38"/>
      <c r="U4088" s="88" t="s">
        <v>540</v>
      </c>
      <c r="V4088" s="88" t="s">
        <v>1615</v>
      </c>
      <c r="W4088" s="88" t="s">
        <v>1694</v>
      </c>
      <c r="X4088" s="89">
        <v>43884.454861111109</v>
      </c>
      <c r="Y4088" s="71">
        <v>43884</v>
      </c>
      <c r="Z4088" s="90">
        <v>0.4548611111111111</v>
      </c>
      <c r="AA4088" s="89">
        <v>43884.702777777777</v>
      </c>
      <c r="AB4088" s="71">
        <v>43884</v>
      </c>
      <c r="AC4088" s="91">
        <v>0.70277777777777783</v>
      </c>
      <c r="AD4088" s="92">
        <v>0</v>
      </c>
      <c r="AE4088" s="91">
        <v>0.24791666666715173</v>
      </c>
      <c r="AF4088" s="92">
        <v>5.9500000000116415</v>
      </c>
    </row>
    <row r="4089" spans="12:32" ht="12.75" customHeight="1" x14ac:dyDescent="0.3">
      <c r="L4089" s="86">
        <v>9</v>
      </c>
      <c r="M4089" s="87" t="s">
        <v>808</v>
      </c>
      <c r="N4089" s="86" t="s">
        <v>52</v>
      </c>
      <c r="O4089" s="87" t="s">
        <v>910</v>
      </c>
      <c r="P4089" s="87" t="s">
        <v>911</v>
      </c>
      <c r="Q4089" s="38"/>
      <c r="R4089" s="38"/>
      <c r="S4089" s="38"/>
      <c r="T4089" s="38"/>
      <c r="U4089" s="88" t="s">
        <v>540</v>
      </c>
      <c r="V4089" s="88" t="s">
        <v>1615</v>
      </c>
      <c r="W4089" s="88" t="s">
        <v>1695</v>
      </c>
      <c r="X4089" s="89">
        <v>43879.461111111108</v>
      </c>
      <c r="Y4089" s="71">
        <v>43879</v>
      </c>
      <c r="Z4089" s="90">
        <v>0.46111111111111108</v>
      </c>
      <c r="AA4089" s="89">
        <v>43879.588194444441</v>
      </c>
      <c r="AB4089" s="71">
        <v>43879</v>
      </c>
      <c r="AC4089" s="91">
        <v>0.58819444444444446</v>
      </c>
      <c r="AD4089" s="92">
        <v>0</v>
      </c>
      <c r="AE4089" s="91">
        <v>0.12708333333284827</v>
      </c>
      <c r="AF4089" s="92">
        <v>3.0499999999883585</v>
      </c>
    </row>
    <row r="4090" spans="12:32" ht="12.75" customHeight="1" x14ac:dyDescent="0.3">
      <c r="L4090" s="86">
        <v>9</v>
      </c>
      <c r="M4090" s="87" t="s">
        <v>808</v>
      </c>
      <c r="N4090" s="86" t="s">
        <v>52</v>
      </c>
      <c r="O4090" s="87" t="s">
        <v>910</v>
      </c>
      <c r="P4090" s="87" t="s">
        <v>911</v>
      </c>
      <c r="Q4090" s="38"/>
      <c r="R4090" s="38"/>
      <c r="S4090" s="38"/>
      <c r="T4090" s="38"/>
      <c r="U4090" s="88" t="s">
        <v>540</v>
      </c>
      <c r="V4090" s="88" t="s">
        <v>1615</v>
      </c>
      <c r="W4090" s="88" t="s">
        <v>1696</v>
      </c>
      <c r="X4090" s="89">
        <v>43874.487500000003</v>
      </c>
      <c r="Y4090" s="71">
        <v>43874</v>
      </c>
      <c r="Z4090" s="90">
        <v>0.48749999999999999</v>
      </c>
      <c r="AA4090" s="89">
        <v>43874.723611111112</v>
      </c>
      <c r="AB4090" s="71">
        <v>43874</v>
      </c>
      <c r="AC4090" s="91">
        <v>0.72361111111111109</v>
      </c>
      <c r="AD4090" s="92">
        <v>0</v>
      </c>
      <c r="AE4090" s="91">
        <v>0.23611111110949423</v>
      </c>
      <c r="AF4090" s="92">
        <v>5.6666666666278616</v>
      </c>
    </row>
    <row r="4091" spans="12:32" ht="12.75" customHeight="1" x14ac:dyDescent="0.3">
      <c r="L4091" s="86">
        <v>9</v>
      </c>
      <c r="M4091" s="87" t="s">
        <v>808</v>
      </c>
      <c r="N4091" s="86" t="s">
        <v>52</v>
      </c>
      <c r="O4091" s="87" t="s">
        <v>889</v>
      </c>
      <c r="P4091" s="87" t="s">
        <v>890</v>
      </c>
      <c r="Q4091" s="38"/>
      <c r="R4091" s="38"/>
      <c r="S4091" s="38"/>
      <c r="T4091" s="38"/>
      <c r="U4091" s="88" t="s">
        <v>540</v>
      </c>
      <c r="V4091" s="88" t="s">
        <v>1739</v>
      </c>
      <c r="W4091" s="88" t="s">
        <v>1774</v>
      </c>
      <c r="X4091" s="89">
        <v>43872.445138888892</v>
      </c>
      <c r="Y4091" s="71">
        <v>43872</v>
      </c>
      <c r="Z4091" s="90">
        <v>0.44513888888888892</v>
      </c>
      <c r="AA4091" s="89">
        <v>43872.69027777778</v>
      </c>
      <c r="AB4091" s="71">
        <v>43872</v>
      </c>
      <c r="AC4091" s="91">
        <v>0.69027777777777777</v>
      </c>
      <c r="AD4091" s="92">
        <v>0</v>
      </c>
      <c r="AE4091" s="91">
        <v>0.24513888888759539</v>
      </c>
      <c r="AF4091" s="92">
        <v>5.8833333333022892</v>
      </c>
    </row>
    <row r="4092" spans="12:32" ht="12.75" customHeight="1" x14ac:dyDescent="0.3">
      <c r="L4092" s="86">
        <v>9</v>
      </c>
      <c r="M4092" s="87" t="s">
        <v>808</v>
      </c>
      <c r="N4092" s="86" t="s">
        <v>52</v>
      </c>
      <c r="O4092" s="87" t="s">
        <v>889</v>
      </c>
      <c r="P4092" s="87" t="s">
        <v>890</v>
      </c>
      <c r="Q4092" s="38"/>
      <c r="R4092" s="38"/>
      <c r="S4092" s="38"/>
      <c r="T4092" s="38"/>
      <c r="U4092" s="88" t="s">
        <v>540</v>
      </c>
      <c r="V4092" s="88" t="s">
        <v>1739</v>
      </c>
      <c r="W4092" s="88" t="s">
        <v>1775</v>
      </c>
      <c r="X4092" s="89">
        <v>43882.47152777778</v>
      </c>
      <c r="Y4092" s="71">
        <v>43882</v>
      </c>
      <c r="Z4092" s="90">
        <v>0.47152777777777777</v>
      </c>
      <c r="AA4092" s="89">
        <v>43882.60833333333</v>
      </c>
      <c r="AB4092" s="71">
        <v>43882</v>
      </c>
      <c r="AC4092" s="91">
        <v>0.60833333333333339</v>
      </c>
      <c r="AD4092" s="92">
        <v>0</v>
      </c>
      <c r="AE4092" s="91">
        <v>0.13680555555038154</v>
      </c>
      <c r="AF4092" s="92">
        <v>3.283333333209157</v>
      </c>
    </row>
    <row r="4093" spans="12:32" ht="12.75" customHeight="1" x14ac:dyDescent="0.3">
      <c r="L4093" s="86">
        <v>9</v>
      </c>
      <c r="M4093" s="87" t="s">
        <v>808</v>
      </c>
      <c r="N4093" s="86" t="s">
        <v>52</v>
      </c>
      <c r="O4093" s="87" t="s">
        <v>889</v>
      </c>
      <c r="P4093" s="87" t="s">
        <v>890</v>
      </c>
      <c r="Q4093" s="38"/>
      <c r="R4093" s="38"/>
      <c r="S4093" s="38"/>
      <c r="T4093" s="38"/>
      <c r="U4093" s="88" t="s">
        <v>540</v>
      </c>
      <c r="V4093" s="88" t="s">
        <v>1739</v>
      </c>
      <c r="W4093" s="88" t="s">
        <v>1776</v>
      </c>
      <c r="X4093" s="89">
        <v>43865.524305555555</v>
      </c>
      <c r="Y4093" s="71">
        <v>43865</v>
      </c>
      <c r="Z4093" s="90">
        <v>0.52430555555555558</v>
      </c>
      <c r="AA4093" s="89">
        <v>43865.615277777775</v>
      </c>
      <c r="AB4093" s="71">
        <v>43865</v>
      </c>
      <c r="AC4093" s="91">
        <v>0.61527777777777781</v>
      </c>
      <c r="AD4093" s="92">
        <v>0</v>
      </c>
      <c r="AE4093" s="91">
        <v>9.0972222220443655E-2</v>
      </c>
      <c r="AF4093" s="92">
        <v>2.1833333332906477</v>
      </c>
    </row>
    <row r="4094" spans="12:32" ht="12.75" customHeight="1" x14ac:dyDescent="0.3">
      <c r="L4094" s="86">
        <v>9</v>
      </c>
      <c r="M4094" s="87" t="s">
        <v>808</v>
      </c>
      <c r="N4094" s="86" t="s">
        <v>52</v>
      </c>
      <c r="O4094" s="87" t="s">
        <v>889</v>
      </c>
      <c r="P4094" s="87" t="s">
        <v>890</v>
      </c>
      <c r="Q4094" s="38"/>
      <c r="R4094" s="38"/>
      <c r="S4094" s="38"/>
      <c r="T4094" s="38"/>
      <c r="U4094" s="88" t="s">
        <v>540</v>
      </c>
      <c r="V4094" s="88" t="s">
        <v>1739</v>
      </c>
      <c r="W4094" s="88" t="s">
        <v>1777</v>
      </c>
      <c r="X4094" s="70"/>
      <c r="Y4094" s="71"/>
      <c r="Z4094" s="90"/>
      <c r="AA4094" s="90"/>
      <c r="AB4094" s="71"/>
      <c r="AC4094" s="91" t="s">
        <v>762</v>
      </c>
    </row>
    <row r="4095" spans="12:32" ht="12.75" customHeight="1" x14ac:dyDescent="0.3">
      <c r="L4095" s="86">
        <v>9</v>
      </c>
      <c r="M4095" s="87" t="s">
        <v>808</v>
      </c>
      <c r="N4095" s="86" t="s">
        <v>52</v>
      </c>
      <c r="O4095" s="87" t="s">
        <v>843</v>
      </c>
      <c r="P4095" s="87" t="s">
        <v>844</v>
      </c>
      <c r="Q4095" s="38"/>
      <c r="R4095" s="38"/>
      <c r="S4095" s="38"/>
      <c r="T4095" s="38"/>
      <c r="U4095" s="88" t="s">
        <v>540</v>
      </c>
      <c r="V4095" s="88" t="s">
        <v>1780</v>
      </c>
      <c r="W4095" s="88" t="s">
        <v>1814</v>
      </c>
      <c r="X4095" s="89">
        <v>43874.64166666667</v>
      </c>
      <c r="Y4095" s="71">
        <v>43874</v>
      </c>
      <c r="Z4095" s="90">
        <v>0.64166666666666661</v>
      </c>
      <c r="AA4095" s="89">
        <v>43875.40625</v>
      </c>
      <c r="AB4095" s="71">
        <v>43875</v>
      </c>
      <c r="AC4095" s="91">
        <v>0.40625</v>
      </c>
      <c r="AD4095" s="92">
        <v>0</v>
      </c>
      <c r="AE4095" s="91">
        <v>0.18125000000000008</v>
      </c>
      <c r="AF4095" s="92">
        <v>4.3500000000000014</v>
      </c>
    </row>
    <row r="4096" spans="12:32" ht="12.75" customHeight="1" x14ac:dyDescent="0.3">
      <c r="L4096" s="86">
        <v>9</v>
      </c>
      <c r="M4096" s="87" t="s">
        <v>808</v>
      </c>
      <c r="N4096" s="86" t="s">
        <v>52</v>
      </c>
      <c r="O4096" s="87" t="s">
        <v>843</v>
      </c>
      <c r="P4096" s="87" t="s">
        <v>844</v>
      </c>
      <c r="Q4096" s="38"/>
      <c r="R4096" s="38"/>
      <c r="S4096" s="38"/>
      <c r="T4096" s="38"/>
      <c r="U4096" s="88" t="s">
        <v>540</v>
      </c>
      <c r="V4096" s="88" t="s">
        <v>1780</v>
      </c>
      <c r="W4096" s="88" t="s">
        <v>1815</v>
      </c>
      <c r="X4096" s="89">
        <v>43872.692361111112</v>
      </c>
      <c r="Y4096" s="71">
        <v>43872</v>
      </c>
      <c r="Z4096" s="90">
        <v>0.69236111111111109</v>
      </c>
      <c r="AA4096" s="89">
        <v>43873.411805555559</v>
      </c>
      <c r="AB4096" s="71">
        <v>43873</v>
      </c>
      <c r="AC4096" s="91">
        <v>0.41180555555555554</v>
      </c>
      <c r="AD4096" s="92">
        <v>0</v>
      </c>
      <c r="AE4096" s="91">
        <v>0.13611111111111113</v>
      </c>
      <c r="AF4096" s="92">
        <v>3.2666666666666671</v>
      </c>
    </row>
    <row r="4097" spans="12:32" ht="12.75" customHeight="1" x14ac:dyDescent="0.3">
      <c r="L4097" s="86">
        <v>9</v>
      </c>
      <c r="M4097" s="87" t="s">
        <v>808</v>
      </c>
      <c r="N4097" s="86" t="s">
        <v>52</v>
      </c>
      <c r="O4097" s="87" t="s">
        <v>843</v>
      </c>
      <c r="P4097" s="87" t="s">
        <v>844</v>
      </c>
      <c r="Q4097" s="38"/>
      <c r="R4097" s="38"/>
      <c r="S4097" s="38"/>
      <c r="T4097" s="38"/>
      <c r="U4097" s="88" t="s">
        <v>540</v>
      </c>
      <c r="V4097" s="88" t="s">
        <v>1780</v>
      </c>
      <c r="W4097" s="88" t="s">
        <v>1816</v>
      </c>
      <c r="X4097" s="89">
        <v>43864.694444444445</v>
      </c>
      <c r="Y4097" s="71">
        <v>43864</v>
      </c>
      <c r="Z4097" s="90">
        <v>0.69444444444444442</v>
      </c>
      <c r="AA4097" s="89">
        <v>43865.413194444445</v>
      </c>
      <c r="AB4097" s="71">
        <v>43865</v>
      </c>
      <c r="AC4097" s="91">
        <v>0.41319444444444442</v>
      </c>
      <c r="AD4097" s="92">
        <v>0</v>
      </c>
      <c r="AE4097" s="91">
        <v>0.13541666666666669</v>
      </c>
      <c r="AF4097" s="92">
        <v>3.2500000000000004</v>
      </c>
    </row>
    <row r="4098" spans="12:32" ht="12.75" customHeight="1" x14ac:dyDescent="0.3">
      <c r="L4098" s="86">
        <v>9</v>
      </c>
      <c r="M4098" s="87" t="s">
        <v>808</v>
      </c>
      <c r="N4098" s="86" t="s">
        <v>52</v>
      </c>
      <c r="O4098" s="87" t="s">
        <v>843</v>
      </c>
      <c r="P4098" s="87" t="s">
        <v>844</v>
      </c>
      <c r="Q4098" s="38"/>
      <c r="R4098" s="38"/>
      <c r="S4098" s="38"/>
      <c r="T4098" s="38"/>
      <c r="U4098" s="88" t="s">
        <v>540</v>
      </c>
      <c r="V4098" s="88" t="s">
        <v>1780</v>
      </c>
      <c r="W4098" s="88" t="s">
        <v>1817</v>
      </c>
      <c r="X4098" s="89">
        <v>43867.718055555553</v>
      </c>
      <c r="Y4098" s="71">
        <v>43867</v>
      </c>
      <c r="Z4098" s="90">
        <v>0.71805555555555556</v>
      </c>
      <c r="AA4098" s="89">
        <v>43868.411111111112</v>
      </c>
      <c r="AB4098" s="71">
        <v>43868</v>
      </c>
      <c r="AC4098" s="91">
        <v>0.41111111111111115</v>
      </c>
      <c r="AD4098" s="92">
        <v>0</v>
      </c>
      <c r="AE4098" s="91">
        <v>0.10972222222222228</v>
      </c>
      <c r="AF4098" s="92">
        <v>2.6333333333333346</v>
      </c>
    </row>
    <row r="4099" spans="12:32" ht="12.75" customHeight="1" x14ac:dyDescent="0.3">
      <c r="L4099" s="86">
        <v>9</v>
      </c>
      <c r="M4099" s="87" t="s">
        <v>808</v>
      </c>
      <c r="N4099" s="86" t="s">
        <v>52</v>
      </c>
      <c r="O4099" s="87" t="s">
        <v>843</v>
      </c>
      <c r="P4099" s="87" t="s">
        <v>844</v>
      </c>
      <c r="Q4099" s="38"/>
      <c r="R4099" s="38"/>
      <c r="S4099" s="38"/>
      <c r="T4099" s="38"/>
      <c r="U4099" s="88" t="s">
        <v>540</v>
      </c>
      <c r="V4099" s="88" t="s">
        <v>1780</v>
      </c>
      <c r="W4099" s="88" t="s">
        <v>1818</v>
      </c>
      <c r="X4099" s="89">
        <v>43873.773611111108</v>
      </c>
      <c r="Y4099" s="71">
        <v>43873</v>
      </c>
      <c r="Z4099" s="90">
        <v>0.77361111111111103</v>
      </c>
      <c r="AA4099" s="89">
        <v>43874.410416666666</v>
      </c>
      <c r="AB4099" s="71">
        <v>43874</v>
      </c>
      <c r="AC4099" s="91">
        <v>0.41041666666666665</v>
      </c>
      <c r="AD4099" s="92">
        <v>0</v>
      </c>
      <c r="AE4099" s="91">
        <v>5.347222222222231E-2</v>
      </c>
      <c r="AF4099" s="92">
        <v>1.2833333333333354</v>
      </c>
    </row>
    <row r="4100" spans="12:32" ht="12.75" customHeight="1" x14ac:dyDescent="0.3">
      <c r="L4100" s="86">
        <v>9</v>
      </c>
      <c r="M4100" s="87" t="s">
        <v>808</v>
      </c>
      <c r="N4100" s="86" t="s">
        <v>52</v>
      </c>
      <c r="O4100" s="87" t="s">
        <v>828</v>
      </c>
      <c r="P4100" s="87" t="s">
        <v>829</v>
      </c>
      <c r="Q4100" s="38"/>
      <c r="R4100" s="38"/>
      <c r="S4100" s="38"/>
      <c r="T4100" s="38"/>
      <c r="U4100" s="88" t="s">
        <v>540</v>
      </c>
      <c r="V4100" s="88" t="s">
        <v>1819</v>
      </c>
      <c r="W4100" s="88" t="s">
        <v>1856</v>
      </c>
      <c r="X4100" s="89">
        <v>43866.591666666667</v>
      </c>
      <c r="Y4100" s="71">
        <v>43866</v>
      </c>
      <c r="Z4100" s="90">
        <v>0.59166666666666667</v>
      </c>
      <c r="AA4100" s="89">
        <v>43866.65</v>
      </c>
      <c r="AB4100" s="71">
        <v>43866</v>
      </c>
      <c r="AC4100" s="91">
        <v>0.65</v>
      </c>
      <c r="AD4100" s="92">
        <v>0</v>
      </c>
      <c r="AE4100" s="91">
        <v>5.8333333334303461E-2</v>
      </c>
      <c r="AF4100" s="92">
        <v>1.4000000000232831</v>
      </c>
    </row>
    <row r="4101" spans="12:32" ht="12.75" customHeight="1" x14ac:dyDescent="0.3">
      <c r="L4101" s="86">
        <v>9</v>
      </c>
      <c r="M4101" s="87" t="s">
        <v>808</v>
      </c>
      <c r="N4101" s="86" t="s">
        <v>52</v>
      </c>
      <c r="O4101" s="87" t="s">
        <v>828</v>
      </c>
      <c r="P4101" s="87" t="s">
        <v>829</v>
      </c>
      <c r="Q4101" s="38"/>
      <c r="R4101" s="38"/>
      <c r="S4101" s="38"/>
      <c r="T4101" s="38"/>
      <c r="U4101" s="88" t="s">
        <v>540</v>
      </c>
      <c r="V4101" s="88" t="s">
        <v>1819</v>
      </c>
      <c r="W4101" s="88" t="s">
        <v>1857</v>
      </c>
      <c r="X4101" s="89">
        <v>43874.60833333333</v>
      </c>
      <c r="Y4101" s="71">
        <v>43874</v>
      </c>
      <c r="Z4101" s="90">
        <v>0.60833333333333339</v>
      </c>
      <c r="AA4101" s="89">
        <v>43874.685416666667</v>
      </c>
      <c r="AB4101" s="71">
        <v>43874</v>
      </c>
      <c r="AC4101" s="91">
        <v>0.68541666666666667</v>
      </c>
      <c r="AD4101" s="92">
        <v>0</v>
      </c>
      <c r="AE4101" s="91">
        <v>7.7083333337213844E-2</v>
      </c>
      <c r="AF4101" s="92">
        <v>1.8500000000931323</v>
      </c>
    </row>
    <row r="4102" spans="12:32" ht="12.75" customHeight="1" x14ac:dyDescent="0.3">
      <c r="L4102" s="86">
        <v>9</v>
      </c>
      <c r="M4102" s="87" t="s">
        <v>808</v>
      </c>
      <c r="N4102" s="86" t="s">
        <v>52</v>
      </c>
      <c r="O4102" s="87" t="s">
        <v>828</v>
      </c>
      <c r="P4102" s="87" t="s">
        <v>829</v>
      </c>
      <c r="Q4102" s="38"/>
      <c r="R4102" s="38"/>
      <c r="S4102" s="38"/>
      <c r="T4102" s="38"/>
      <c r="U4102" s="88" t="s">
        <v>540</v>
      </c>
      <c r="V4102" s="88" t="s">
        <v>1819</v>
      </c>
      <c r="W4102" s="88" t="s">
        <v>1858</v>
      </c>
      <c r="X4102" s="89">
        <v>43872.60833333333</v>
      </c>
      <c r="Y4102" s="71">
        <v>43872</v>
      </c>
      <c r="Z4102" s="90">
        <v>0.60833333333333339</v>
      </c>
      <c r="AA4102" s="89">
        <v>43872.739583333336</v>
      </c>
      <c r="AB4102" s="71">
        <v>43872</v>
      </c>
      <c r="AC4102" s="91">
        <v>0.73958333333333337</v>
      </c>
      <c r="AD4102" s="92">
        <v>0</v>
      </c>
      <c r="AE4102" s="91">
        <v>0.13125000000582077</v>
      </c>
      <c r="AF4102" s="92">
        <v>3.1500000001396984</v>
      </c>
    </row>
    <row r="4103" spans="12:32" ht="12.75" customHeight="1" x14ac:dyDescent="0.3">
      <c r="L4103" s="86">
        <v>9</v>
      </c>
      <c r="M4103" s="87" t="s">
        <v>808</v>
      </c>
      <c r="N4103" s="86" t="s">
        <v>52</v>
      </c>
      <c r="O4103" s="87" t="s">
        <v>828</v>
      </c>
      <c r="P4103" s="87" t="s">
        <v>829</v>
      </c>
      <c r="Q4103" s="38"/>
      <c r="R4103" s="38"/>
      <c r="S4103" s="38"/>
      <c r="T4103" s="38"/>
      <c r="U4103" s="88" t="s">
        <v>540</v>
      </c>
      <c r="V4103" s="88" t="s">
        <v>1819</v>
      </c>
      <c r="W4103" s="88" t="s">
        <v>1859</v>
      </c>
      <c r="X4103" s="89">
        <v>43872.848611111112</v>
      </c>
      <c r="Y4103" s="71">
        <v>43872</v>
      </c>
      <c r="Z4103" s="90">
        <v>0.8486111111111112</v>
      </c>
      <c r="AA4103" s="89">
        <v>43873.834027777775</v>
      </c>
      <c r="AB4103" s="71">
        <v>43873</v>
      </c>
      <c r="AC4103" s="91">
        <v>0.83402777777777781</v>
      </c>
      <c r="AD4103" s="92">
        <v>0</v>
      </c>
      <c r="AE4103" s="91">
        <v>0.40208333333333324</v>
      </c>
      <c r="AF4103" s="92">
        <v>9.6499999999999986</v>
      </c>
    </row>
    <row r="4104" spans="12:32" ht="12.75" customHeight="1" x14ac:dyDescent="0.3">
      <c r="L4104" s="86">
        <v>9</v>
      </c>
      <c r="M4104" s="87" t="s">
        <v>808</v>
      </c>
      <c r="N4104" s="86" t="s">
        <v>52</v>
      </c>
      <c r="O4104" s="87" t="s">
        <v>859</v>
      </c>
      <c r="P4104" s="87" t="s">
        <v>860</v>
      </c>
      <c r="Q4104" s="38"/>
      <c r="R4104" s="38"/>
      <c r="S4104" s="38"/>
      <c r="T4104" s="38"/>
      <c r="U4104" s="88" t="s">
        <v>540</v>
      </c>
      <c r="V4104" s="88" t="s">
        <v>1868</v>
      </c>
      <c r="W4104" s="88" t="s">
        <v>1875</v>
      </c>
      <c r="X4104" s="89">
        <v>43873.445833333331</v>
      </c>
      <c r="Y4104" s="71">
        <v>43873</v>
      </c>
      <c r="Z4104" s="90">
        <v>0.4458333333333333</v>
      </c>
      <c r="AA4104" s="89">
        <v>43873.523611111108</v>
      </c>
      <c r="AB4104" s="71">
        <v>43873</v>
      </c>
      <c r="AC4104" s="91">
        <v>1.5236111111111112</v>
      </c>
      <c r="AD4104" s="92">
        <v>0</v>
      </c>
      <c r="AE4104" s="91">
        <v>7.7777777776645962E-2</v>
      </c>
      <c r="AF4104" s="92">
        <v>1.8666666666395031</v>
      </c>
    </row>
    <row r="4105" spans="12:32" ht="12.75" customHeight="1" x14ac:dyDescent="0.3">
      <c r="L4105" s="86">
        <v>9</v>
      </c>
      <c r="M4105" s="87" t="s">
        <v>808</v>
      </c>
      <c r="N4105" s="86" t="s">
        <v>52</v>
      </c>
      <c r="O4105" s="87" t="s">
        <v>859</v>
      </c>
      <c r="P4105" s="87" t="s">
        <v>860</v>
      </c>
      <c r="Q4105" s="38"/>
      <c r="R4105" s="38"/>
      <c r="S4105" s="38"/>
      <c r="T4105" s="38"/>
      <c r="U4105" s="88" t="s">
        <v>540</v>
      </c>
      <c r="V4105" s="88" t="s">
        <v>1868</v>
      </c>
      <c r="W4105" s="88" t="s">
        <v>1876</v>
      </c>
      <c r="X4105" s="89">
        <v>43866.459027777775</v>
      </c>
      <c r="Y4105" s="71">
        <v>43866</v>
      </c>
      <c r="Z4105" s="90">
        <v>0.45902777777777781</v>
      </c>
      <c r="AA4105" s="89">
        <v>43866.77847222222</v>
      </c>
      <c r="AB4105" s="71">
        <v>43866</v>
      </c>
      <c r="AC4105" s="91">
        <v>0.77847222222222223</v>
      </c>
      <c r="AD4105" s="92">
        <v>0</v>
      </c>
      <c r="AE4105" s="91">
        <v>0.31944444444525288</v>
      </c>
      <c r="AF4105" s="92">
        <v>7.6666666666860692</v>
      </c>
    </row>
    <row r="4106" spans="12:32" ht="12.75" customHeight="1" x14ac:dyDescent="0.3">
      <c r="L4106" s="86">
        <v>9</v>
      </c>
      <c r="M4106" s="87" t="s">
        <v>808</v>
      </c>
      <c r="N4106" s="86" t="s">
        <v>52</v>
      </c>
      <c r="O4106" s="87" t="s">
        <v>843</v>
      </c>
      <c r="P4106" s="87" t="s">
        <v>844</v>
      </c>
      <c r="Q4106" s="38"/>
      <c r="R4106" s="38"/>
      <c r="S4106" s="38"/>
      <c r="T4106" s="38"/>
      <c r="U4106" s="88" t="s">
        <v>540</v>
      </c>
      <c r="V4106" s="88" t="s">
        <v>1885</v>
      </c>
      <c r="W4106" s="88" t="s">
        <v>1947</v>
      </c>
      <c r="X4106" s="89">
        <v>43867.54583333333</v>
      </c>
      <c r="Y4106" s="71">
        <v>43867</v>
      </c>
      <c r="Z4106" s="90">
        <v>0.54583333333333339</v>
      </c>
      <c r="AA4106" s="89">
        <v>43867.604861111111</v>
      </c>
      <c r="AB4106" s="71">
        <v>43867</v>
      </c>
      <c r="AC4106" s="91">
        <v>0.60486111111111107</v>
      </c>
      <c r="AD4106" s="92">
        <v>0</v>
      </c>
      <c r="AE4106" s="91">
        <v>5.9027777781011537E-2</v>
      </c>
      <c r="AF4106" s="92">
        <v>1.4166666667442769</v>
      </c>
    </row>
    <row r="4107" spans="12:32" ht="12.75" customHeight="1" x14ac:dyDescent="0.3">
      <c r="L4107" s="86">
        <v>9</v>
      </c>
      <c r="M4107" s="87" t="s">
        <v>808</v>
      </c>
      <c r="N4107" s="86" t="s">
        <v>52</v>
      </c>
      <c r="O4107" s="87" t="s">
        <v>843</v>
      </c>
      <c r="P4107" s="87" t="s">
        <v>844</v>
      </c>
      <c r="Q4107" s="38"/>
      <c r="R4107" s="38"/>
      <c r="S4107" s="38"/>
      <c r="T4107" s="38"/>
      <c r="U4107" s="88" t="s">
        <v>540</v>
      </c>
      <c r="V4107" s="88" t="s">
        <v>1885</v>
      </c>
      <c r="W4107" s="88" t="s">
        <v>1948</v>
      </c>
      <c r="X4107" s="89">
        <v>43881.59375</v>
      </c>
      <c r="Y4107" s="71">
        <v>43881</v>
      </c>
      <c r="Z4107" s="90">
        <v>0.59375</v>
      </c>
      <c r="AA4107" s="89">
        <v>43881.691666666666</v>
      </c>
      <c r="AB4107" s="71">
        <v>43881</v>
      </c>
      <c r="AC4107" s="91">
        <v>0.69166666666666665</v>
      </c>
      <c r="AD4107" s="92">
        <v>0</v>
      </c>
      <c r="AE4107" s="91">
        <v>9.7916666665696539E-2</v>
      </c>
      <c r="AF4107" s="92">
        <v>2.3499999999767169</v>
      </c>
    </row>
    <row r="4108" spans="12:32" ht="12.75" customHeight="1" x14ac:dyDescent="0.3">
      <c r="L4108" s="86">
        <v>9</v>
      </c>
      <c r="M4108" s="87" t="s">
        <v>808</v>
      </c>
      <c r="N4108" s="86" t="s">
        <v>52</v>
      </c>
      <c r="O4108" s="87" t="s">
        <v>843</v>
      </c>
      <c r="P4108" s="87" t="s">
        <v>844</v>
      </c>
      <c r="Q4108" s="38"/>
      <c r="R4108" s="38"/>
      <c r="S4108" s="38"/>
      <c r="T4108" s="38"/>
      <c r="U4108" s="88" t="s">
        <v>540</v>
      </c>
      <c r="V4108" s="88" t="s">
        <v>1885</v>
      </c>
      <c r="W4108" s="88" t="s">
        <v>1949</v>
      </c>
      <c r="X4108" s="89">
        <v>43866.595833333333</v>
      </c>
      <c r="Y4108" s="71">
        <v>43866</v>
      </c>
      <c r="Z4108" s="90">
        <v>0.59583333333333333</v>
      </c>
      <c r="AA4108" s="89">
        <v>43866.69027777778</v>
      </c>
      <c r="AB4108" s="71">
        <v>43866</v>
      </c>
      <c r="AC4108" s="91">
        <v>0.69027777777777777</v>
      </c>
      <c r="AD4108" s="92">
        <v>0</v>
      </c>
      <c r="AE4108" s="91">
        <v>9.4444444446708076E-2</v>
      </c>
      <c r="AF4108" s="92">
        <v>2.2666666667209938</v>
      </c>
    </row>
    <row r="4109" spans="12:32" ht="12.75" customHeight="1" x14ac:dyDescent="0.3">
      <c r="L4109" s="86">
        <v>9</v>
      </c>
      <c r="M4109" s="87" t="s">
        <v>808</v>
      </c>
      <c r="N4109" s="86" t="s">
        <v>52</v>
      </c>
      <c r="O4109" s="87" t="s">
        <v>843</v>
      </c>
      <c r="P4109" s="87" t="s">
        <v>844</v>
      </c>
      <c r="Q4109" s="38"/>
      <c r="R4109" s="38"/>
      <c r="S4109" s="38"/>
      <c r="T4109" s="38"/>
      <c r="U4109" s="88" t="s">
        <v>540</v>
      </c>
      <c r="V4109" s="88" t="s">
        <v>1885</v>
      </c>
      <c r="W4109" s="88" t="s">
        <v>1950</v>
      </c>
      <c r="X4109" s="89">
        <v>43871.625</v>
      </c>
      <c r="Y4109" s="71">
        <v>43871</v>
      </c>
      <c r="Z4109" s="90">
        <v>0.625</v>
      </c>
      <c r="AA4109" s="89">
        <v>43871.694444444445</v>
      </c>
      <c r="AB4109" s="71">
        <v>43871</v>
      </c>
      <c r="AC4109" s="91">
        <v>0.69444444444444442</v>
      </c>
      <c r="AD4109" s="92">
        <v>0</v>
      </c>
      <c r="AE4109" s="91">
        <v>6.9444444445252884E-2</v>
      </c>
      <c r="AF4109" s="92">
        <v>1.6666666666860692</v>
      </c>
    </row>
    <row r="4110" spans="12:32" ht="12.75" customHeight="1" x14ac:dyDescent="0.3">
      <c r="L4110" s="86">
        <v>9</v>
      </c>
      <c r="M4110" s="87" t="s">
        <v>808</v>
      </c>
      <c r="N4110" s="86" t="s">
        <v>52</v>
      </c>
      <c r="O4110" s="87" t="s">
        <v>843</v>
      </c>
      <c r="P4110" s="87" t="s">
        <v>844</v>
      </c>
      <c r="Q4110" s="38"/>
      <c r="R4110" s="38"/>
      <c r="S4110" s="38"/>
      <c r="T4110" s="38"/>
      <c r="U4110" s="88" t="s">
        <v>540</v>
      </c>
      <c r="V4110" s="88" t="s">
        <v>1885</v>
      </c>
      <c r="W4110" s="88" t="s">
        <v>1951</v>
      </c>
      <c r="X4110" s="89">
        <v>43875.647222222222</v>
      </c>
      <c r="Y4110" s="71">
        <v>43875</v>
      </c>
      <c r="Z4110" s="90">
        <v>0.64722222222222225</v>
      </c>
      <c r="AA4110" s="89">
        <v>43875.716666666667</v>
      </c>
      <c r="AB4110" s="71">
        <v>43875</v>
      </c>
      <c r="AC4110" s="91">
        <v>0.71666666666666667</v>
      </c>
      <c r="AD4110" s="92">
        <v>0</v>
      </c>
      <c r="AE4110" s="91">
        <v>6.9444444445252884E-2</v>
      </c>
      <c r="AF4110" s="92">
        <v>1.6666666666860692</v>
      </c>
    </row>
    <row r="4111" spans="12:32" ht="12.75" customHeight="1" x14ac:dyDescent="0.3">
      <c r="L4111" s="86">
        <v>9</v>
      </c>
      <c r="M4111" s="87" t="s">
        <v>808</v>
      </c>
      <c r="N4111" s="86" t="s">
        <v>52</v>
      </c>
      <c r="O4111" s="87" t="s">
        <v>843</v>
      </c>
      <c r="P4111" s="87" t="s">
        <v>844</v>
      </c>
      <c r="Q4111" s="38"/>
      <c r="R4111" s="38"/>
      <c r="S4111" s="38"/>
      <c r="T4111" s="38"/>
      <c r="U4111" s="88" t="s">
        <v>540</v>
      </c>
      <c r="V4111" s="88" t="s">
        <v>1885</v>
      </c>
      <c r="W4111" s="88" t="s">
        <v>1952</v>
      </c>
      <c r="X4111" s="89">
        <v>43874.435416666667</v>
      </c>
      <c r="Y4111" s="71">
        <v>43874</v>
      </c>
      <c r="Z4111" s="90">
        <v>0.43541666666666662</v>
      </c>
      <c r="AA4111" s="89">
        <v>43874.584027777775</v>
      </c>
      <c r="AB4111" s="71">
        <v>43874</v>
      </c>
      <c r="AC4111" s="91">
        <v>0.58402777777777781</v>
      </c>
      <c r="AD4111" s="92">
        <v>0</v>
      </c>
      <c r="AE4111" s="91">
        <v>0.14861111110803904</v>
      </c>
      <c r="AF4111" s="92">
        <v>3.566666666592937</v>
      </c>
    </row>
    <row r="4112" spans="12:32" ht="12.75" customHeight="1" x14ac:dyDescent="0.3">
      <c r="L4112" s="86">
        <v>9</v>
      </c>
      <c r="M4112" s="87" t="s">
        <v>808</v>
      </c>
      <c r="N4112" s="86" t="s">
        <v>52</v>
      </c>
      <c r="O4112" s="87" t="s">
        <v>843</v>
      </c>
      <c r="P4112" s="87" t="s">
        <v>844</v>
      </c>
      <c r="Q4112" s="38"/>
      <c r="R4112" s="38"/>
      <c r="S4112" s="38"/>
      <c r="T4112" s="38"/>
      <c r="U4112" s="88" t="s">
        <v>540</v>
      </c>
      <c r="V4112" s="88" t="s">
        <v>1885</v>
      </c>
      <c r="W4112" s="88" t="s">
        <v>1953</v>
      </c>
      <c r="X4112" s="89">
        <v>43875.44027777778</v>
      </c>
      <c r="Y4112" s="71">
        <v>43875</v>
      </c>
      <c r="Z4112" s="90">
        <v>0.44027777777777777</v>
      </c>
      <c r="AA4112" s="89">
        <v>43875.489583333336</v>
      </c>
      <c r="AB4112" s="71">
        <v>43875</v>
      </c>
      <c r="AC4112" s="91">
        <v>0.48958333333333331</v>
      </c>
      <c r="AD4112" s="92">
        <v>0</v>
      </c>
      <c r="AE4112" s="91">
        <v>4.9305555556202307E-2</v>
      </c>
      <c r="AF4112" s="92">
        <v>1.1833333333488554</v>
      </c>
    </row>
    <row r="4113" spans="12:32" ht="12.75" customHeight="1" x14ac:dyDescent="0.3">
      <c r="L4113" s="86">
        <v>9</v>
      </c>
      <c r="M4113" s="87" t="s">
        <v>808</v>
      </c>
      <c r="N4113" s="86" t="s">
        <v>52</v>
      </c>
      <c r="O4113" s="87" t="s">
        <v>843</v>
      </c>
      <c r="P4113" s="87" t="s">
        <v>844</v>
      </c>
      <c r="Q4113" s="38"/>
      <c r="R4113" s="38"/>
      <c r="S4113" s="38"/>
      <c r="T4113" s="38"/>
      <c r="U4113" s="88" t="s">
        <v>540</v>
      </c>
      <c r="V4113" s="88" t="s">
        <v>1885</v>
      </c>
      <c r="W4113" s="88" t="s">
        <v>1954</v>
      </c>
      <c r="X4113" s="89">
        <v>43865.44027777778</v>
      </c>
      <c r="Y4113" s="71">
        <v>43865</v>
      </c>
      <c r="Z4113" s="90">
        <v>0.44027777777777777</v>
      </c>
      <c r="AA4113" s="89">
        <v>43866.521527777775</v>
      </c>
      <c r="AB4113" s="71">
        <v>43866</v>
      </c>
      <c r="AC4113" s="91">
        <v>1.5215277777777778</v>
      </c>
      <c r="AD4113" s="92">
        <v>0</v>
      </c>
      <c r="AE4113" s="91">
        <v>1.4979166666666668</v>
      </c>
      <c r="AF4113" s="92">
        <v>35.950000000000003</v>
      </c>
    </row>
    <row r="4114" spans="12:32" ht="12.75" customHeight="1" x14ac:dyDescent="0.3">
      <c r="L4114" s="86">
        <v>9</v>
      </c>
      <c r="M4114" s="87" t="s">
        <v>808</v>
      </c>
      <c r="N4114" s="86" t="s">
        <v>52</v>
      </c>
      <c r="O4114" s="87" t="s">
        <v>843</v>
      </c>
      <c r="P4114" s="87" t="s">
        <v>844</v>
      </c>
      <c r="Q4114" s="38"/>
      <c r="R4114" s="38"/>
      <c r="S4114" s="38"/>
      <c r="T4114" s="38"/>
      <c r="U4114" s="88" t="s">
        <v>540</v>
      </c>
      <c r="V4114" s="88" t="s">
        <v>1885</v>
      </c>
      <c r="W4114" s="88" t="s">
        <v>1955</v>
      </c>
      <c r="X4114" s="89">
        <v>43889.443749999999</v>
      </c>
      <c r="Y4114" s="71">
        <v>43889</v>
      </c>
      <c r="Z4114" s="90">
        <v>0.44375000000000003</v>
      </c>
      <c r="AA4114" s="89">
        <v>43889.51458333333</v>
      </c>
      <c r="AB4114" s="71">
        <v>43889</v>
      </c>
      <c r="AC4114" s="91">
        <v>1.5145833333333334</v>
      </c>
      <c r="AD4114" s="92">
        <v>0</v>
      </c>
      <c r="AE4114" s="91">
        <v>7.0833333331393078E-2</v>
      </c>
      <c r="AF4114" s="92">
        <v>1.6999999999534339</v>
      </c>
    </row>
    <row r="4115" spans="12:32" ht="12.75" customHeight="1" x14ac:dyDescent="0.3">
      <c r="L4115" s="86">
        <v>9</v>
      </c>
      <c r="M4115" s="87" t="s">
        <v>808</v>
      </c>
      <c r="N4115" s="86" t="s">
        <v>52</v>
      </c>
      <c r="O4115" s="87" t="s">
        <v>843</v>
      </c>
      <c r="P4115" s="87" t="s">
        <v>844</v>
      </c>
      <c r="Q4115" s="38"/>
      <c r="R4115" s="38"/>
      <c r="S4115" s="38"/>
      <c r="T4115" s="38"/>
      <c r="U4115" s="88" t="s">
        <v>540</v>
      </c>
      <c r="V4115" s="88" t="s">
        <v>1885</v>
      </c>
      <c r="W4115" s="88" t="s">
        <v>1956</v>
      </c>
      <c r="X4115" s="89">
        <v>43885.477777777778</v>
      </c>
      <c r="Y4115" s="71">
        <v>43885</v>
      </c>
      <c r="Z4115" s="90">
        <v>0.4777777777777778</v>
      </c>
      <c r="AA4115" s="89">
        <v>43885.540277777778</v>
      </c>
      <c r="AB4115" s="71">
        <v>43885</v>
      </c>
      <c r="AC4115" s="91">
        <v>1.5402777777777779</v>
      </c>
      <c r="AD4115" s="92">
        <v>0</v>
      </c>
      <c r="AE4115" s="91">
        <v>6.25E-2</v>
      </c>
      <c r="AF4115" s="92">
        <v>1.5</v>
      </c>
    </row>
    <row r="4116" spans="12:32" ht="12.75" customHeight="1" x14ac:dyDescent="0.3">
      <c r="L4116" s="86">
        <v>9</v>
      </c>
      <c r="M4116" s="87" t="s">
        <v>808</v>
      </c>
      <c r="N4116" s="86" t="s">
        <v>52</v>
      </c>
      <c r="O4116" s="87" t="s">
        <v>843</v>
      </c>
      <c r="P4116" s="87" t="s">
        <v>844</v>
      </c>
      <c r="Q4116" s="38"/>
      <c r="R4116" s="38"/>
      <c r="S4116" s="38"/>
      <c r="T4116" s="38"/>
      <c r="U4116" s="88" t="s">
        <v>540</v>
      </c>
      <c r="V4116" s="88" t="s">
        <v>1885</v>
      </c>
      <c r="W4116" s="88" t="s">
        <v>1957</v>
      </c>
      <c r="X4116" s="89">
        <v>43886.479861111111</v>
      </c>
      <c r="Y4116" s="71">
        <v>43886</v>
      </c>
      <c r="Z4116" s="90">
        <v>0.47986111111111113</v>
      </c>
      <c r="AA4116" s="89">
        <v>43886.565972222219</v>
      </c>
      <c r="AB4116" s="71">
        <v>43886</v>
      </c>
      <c r="AC4116" s="91">
        <v>0.56597222222222221</v>
      </c>
      <c r="AD4116" s="92">
        <v>0</v>
      </c>
      <c r="AE4116" s="91">
        <v>8.611111110803904E-2</v>
      </c>
      <c r="AF4116" s="92">
        <v>2.066666666592937</v>
      </c>
    </row>
    <row r="4117" spans="12:32" ht="12.75" customHeight="1" x14ac:dyDescent="0.3">
      <c r="L4117" s="86">
        <v>9</v>
      </c>
      <c r="M4117" s="87" t="s">
        <v>808</v>
      </c>
      <c r="N4117" s="86" t="s">
        <v>52</v>
      </c>
      <c r="O4117" s="87" t="s">
        <v>889</v>
      </c>
      <c r="P4117" s="87" t="s">
        <v>890</v>
      </c>
      <c r="Q4117" s="38"/>
      <c r="R4117" s="38"/>
      <c r="S4117" s="38"/>
      <c r="T4117" s="38"/>
      <c r="U4117" s="88" t="s">
        <v>540</v>
      </c>
      <c r="V4117" s="88" t="s">
        <v>1966</v>
      </c>
      <c r="W4117" s="88" t="s">
        <v>1971</v>
      </c>
      <c r="X4117" s="89">
        <v>43880.646527777775</v>
      </c>
      <c r="Y4117" s="71">
        <v>43880</v>
      </c>
      <c r="Z4117" s="90">
        <v>0.64652777777777781</v>
      </c>
      <c r="AA4117" s="89">
        <v>43880.703472222223</v>
      </c>
      <c r="AB4117" s="71">
        <v>43880</v>
      </c>
      <c r="AC4117" s="91">
        <v>0.70347222222222217</v>
      </c>
      <c r="AD4117" s="92">
        <v>0</v>
      </c>
      <c r="AE4117" s="91">
        <v>5.6944444448163267E-2</v>
      </c>
      <c r="AF4117" s="92">
        <v>1.3666666667559184</v>
      </c>
    </row>
    <row r="4118" spans="12:32" ht="12.75" customHeight="1" x14ac:dyDescent="0.3">
      <c r="L4118" s="86">
        <v>9</v>
      </c>
      <c r="M4118" s="87" t="s">
        <v>808</v>
      </c>
      <c r="N4118" s="86" t="s">
        <v>52</v>
      </c>
      <c r="O4118" s="87" t="s">
        <v>809</v>
      </c>
      <c r="P4118" s="38"/>
      <c r="Q4118" s="87" t="s">
        <v>810</v>
      </c>
      <c r="R4118" s="38"/>
      <c r="S4118" s="38"/>
      <c r="T4118" s="38"/>
      <c r="U4118" s="88" t="s">
        <v>540</v>
      </c>
      <c r="V4118" s="88" t="s">
        <v>2007</v>
      </c>
      <c r="W4118" s="88" t="s">
        <v>2025</v>
      </c>
      <c r="X4118" s="89">
        <v>43871.598611111112</v>
      </c>
      <c r="Y4118" s="71">
        <v>43871</v>
      </c>
      <c r="Z4118" s="90">
        <v>0.59861111111111109</v>
      </c>
      <c r="AA4118" s="89">
        <v>43871.675000000003</v>
      </c>
      <c r="AB4118" s="71">
        <v>43871</v>
      </c>
      <c r="AC4118" s="91">
        <v>0.67500000000000004</v>
      </c>
      <c r="AD4118" s="92">
        <v>0</v>
      </c>
      <c r="AE4118" s="91">
        <v>7.6388888890505768E-2</v>
      </c>
      <c r="AF4118" s="92">
        <v>1.8333333333721384</v>
      </c>
    </row>
    <row r="4119" spans="12:32" ht="12.75" customHeight="1" x14ac:dyDescent="0.3">
      <c r="L4119" s="86">
        <v>9</v>
      </c>
      <c r="M4119" s="87" t="s">
        <v>808</v>
      </c>
      <c r="N4119" s="86" t="s">
        <v>52</v>
      </c>
      <c r="O4119" s="87" t="s">
        <v>809</v>
      </c>
      <c r="P4119" s="38"/>
      <c r="Q4119" s="87" t="s">
        <v>810</v>
      </c>
      <c r="R4119" s="38"/>
      <c r="S4119" s="38"/>
      <c r="T4119" s="38"/>
      <c r="U4119" s="88" t="s">
        <v>540</v>
      </c>
      <c r="V4119" s="88" t="s">
        <v>2007</v>
      </c>
      <c r="W4119" s="88" t="s">
        <v>2026</v>
      </c>
      <c r="X4119" s="89">
        <v>43881.630555555559</v>
      </c>
      <c r="Y4119" s="71">
        <v>43881</v>
      </c>
      <c r="Z4119" s="90">
        <v>0.63055555555555554</v>
      </c>
      <c r="AA4119" s="89">
        <v>43881.720138888886</v>
      </c>
      <c r="AB4119" s="71">
        <v>43881</v>
      </c>
      <c r="AC4119" s="91">
        <v>0.72013888888888888</v>
      </c>
      <c r="AD4119" s="92">
        <v>0</v>
      </c>
      <c r="AE4119" s="91">
        <v>8.9583333327027503E-2</v>
      </c>
      <c r="AF4119" s="92">
        <v>2.1499999998486601</v>
      </c>
    </row>
    <row r="4120" spans="12:32" ht="12.75" customHeight="1" x14ac:dyDescent="0.3">
      <c r="L4120" s="86">
        <v>9</v>
      </c>
      <c r="M4120" s="87" t="s">
        <v>808</v>
      </c>
      <c r="N4120" s="86" t="s">
        <v>52</v>
      </c>
      <c r="O4120" s="87" t="s">
        <v>809</v>
      </c>
      <c r="P4120" s="38"/>
      <c r="Q4120" s="87" t="s">
        <v>810</v>
      </c>
      <c r="R4120" s="38"/>
      <c r="S4120" s="38"/>
      <c r="T4120" s="38"/>
      <c r="U4120" s="88" t="s">
        <v>540</v>
      </c>
      <c r="V4120" s="88" t="s">
        <v>2007</v>
      </c>
      <c r="W4120" s="88" t="s">
        <v>2027</v>
      </c>
      <c r="X4120" s="89">
        <v>43882.465277777781</v>
      </c>
      <c r="Y4120" s="71">
        <v>43882</v>
      </c>
      <c r="Z4120" s="90">
        <v>0.46527777777777773</v>
      </c>
      <c r="AA4120" s="89">
        <v>43882.650694444441</v>
      </c>
      <c r="AB4120" s="71">
        <v>43882</v>
      </c>
      <c r="AC4120" s="91">
        <v>0.65069444444444446</v>
      </c>
      <c r="AD4120" s="92">
        <v>0</v>
      </c>
      <c r="AE4120" s="91">
        <v>0.18541666665987577</v>
      </c>
      <c r="AF4120" s="92">
        <v>4.4499999998370185</v>
      </c>
    </row>
    <row r="4121" spans="12:32" ht="12.75" customHeight="1" x14ac:dyDescent="0.3">
      <c r="L4121" s="86">
        <v>9</v>
      </c>
      <c r="M4121" s="87" t="s">
        <v>808</v>
      </c>
      <c r="N4121" s="86" t="s">
        <v>52</v>
      </c>
      <c r="O4121" s="87" t="s">
        <v>809</v>
      </c>
      <c r="P4121" s="38"/>
      <c r="Q4121" s="87" t="s">
        <v>810</v>
      </c>
      <c r="R4121" s="38"/>
      <c r="S4121" s="38"/>
      <c r="T4121" s="38"/>
      <c r="U4121" s="88" t="s">
        <v>540</v>
      </c>
      <c r="V4121" s="88" t="s">
        <v>2007</v>
      </c>
      <c r="W4121" s="88" t="s">
        <v>2028</v>
      </c>
      <c r="X4121" s="89">
        <v>43875.525000000001</v>
      </c>
      <c r="Y4121" s="71">
        <v>43875</v>
      </c>
      <c r="Z4121" s="90">
        <v>0.52500000000000002</v>
      </c>
      <c r="AA4121" s="89">
        <v>43875.569444444445</v>
      </c>
      <c r="AB4121" s="71">
        <v>43875</v>
      </c>
      <c r="AC4121" s="91">
        <v>0.56944444444444442</v>
      </c>
      <c r="AD4121" s="92">
        <v>0</v>
      </c>
      <c r="AE4121" s="91">
        <v>4.4444444443797693E-2</v>
      </c>
      <c r="AF4121" s="92">
        <v>1.0666666666511446</v>
      </c>
    </row>
    <row r="4122" spans="12:32" ht="12.75" customHeight="1" x14ac:dyDescent="0.3">
      <c r="L4122" s="86">
        <v>9</v>
      </c>
      <c r="M4122" s="87" t="s">
        <v>808</v>
      </c>
      <c r="N4122" s="86" t="s">
        <v>52</v>
      </c>
      <c r="O4122" s="87" t="s">
        <v>910</v>
      </c>
      <c r="P4122" s="87" t="s">
        <v>911</v>
      </c>
      <c r="Q4122" s="38"/>
      <c r="R4122" s="38"/>
      <c r="S4122" s="38"/>
      <c r="T4122" s="38"/>
      <c r="U4122" s="88" t="s">
        <v>540</v>
      </c>
      <c r="V4122" s="88" t="s">
        <v>2035</v>
      </c>
      <c r="W4122" s="88" t="s">
        <v>2093</v>
      </c>
      <c r="X4122" s="89">
        <v>43866.601388888892</v>
      </c>
      <c r="Y4122" s="71">
        <v>43866</v>
      </c>
      <c r="Z4122" s="90">
        <v>0.60138888888888886</v>
      </c>
      <c r="AA4122" s="89">
        <v>43866.643750000003</v>
      </c>
      <c r="AB4122" s="71">
        <v>43866</v>
      </c>
      <c r="AC4122" s="91">
        <v>0.64375000000000004</v>
      </c>
      <c r="AD4122" s="92">
        <v>0</v>
      </c>
      <c r="AE4122" s="91">
        <v>4.2361111110949423E-2</v>
      </c>
      <c r="AF4122" s="92">
        <v>1.0166666666627862</v>
      </c>
    </row>
    <row r="4123" spans="12:32" ht="12.75" customHeight="1" x14ac:dyDescent="0.3">
      <c r="L4123" s="86">
        <v>9</v>
      </c>
      <c r="M4123" s="87" t="s">
        <v>808</v>
      </c>
      <c r="N4123" s="86" t="s">
        <v>52</v>
      </c>
      <c r="O4123" s="87" t="s">
        <v>828</v>
      </c>
      <c r="P4123" s="87" t="s">
        <v>829</v>
      </c>
      <c r="Q4123" s="38"/>
      <c r="R4123" s="38"/>
      <c r="S4123" s="38"/>
      <c r="T4123" s="38"/>
      <c r="U4123" s="88" t="s">
        <v>540</v>
      </c>
      <c r="V4123" s="88" t="s">
        <v>2098</v>
      </c>
      <c r="W4123" s="88" t="s">
        <v>2138</v>
      </c>
      <c r="X4123" s="89">
        <v>43864.600694444445</v>
      </c>
      <c r="Y4123" s="71">
        <v>43864</v>
      </c>
      <c r="Z4123" s="90">
        <v>0.60069444444444442</v>
      </c>
      <c r="AA4123" s="89">
        <v>43865.380555555559</v>
      </c>
      <c r="AB4123" s="71">
        <v>43865</v>
      </c>
      <c r="AC4123" s="91">
        <v>0.38055555555555554</v>
      </c>
      <c r="AD4123" s="92">
        <v>0</v>
      </c>
      <c r="AE4123" s="91">
        <v>0.1965277777777778</v>
      </c>
      <c r="AF4123" s="92">
        <v>4.7166666666666668</v>
      </c>
    </row>
    <row r="4124" spans="12:32" ht="12.75" customHeight="1" x14ac:dyDescent="0.3">
      <c r="L4124" s="86">
        <v>9</v>
      </c>
      <c r="M4124" s="87" t="s">
        <v>808</v>
      </c>
      <c r="N4124" s="86" t="s">
        <v>52</v>
      </c>
      <c r="O4124" s="87" t="s">
        <v>828</v>
      </c>
      <c r="P4124" s="87" t="s">
        <v>829</v>
      </c>
      <c r="Q4124" s="38"/>
      <c r="R4124" s="38"/>
      <c r="S4124" s="38"/>
      <c r="T4124" s="38"/>
      <c r="U4124" s="88" t="s">
        <v>540</v>
      </c>
      <c r="V4124" s="88" t="s">
        <v>2098</v>
      </c>
      <c r="W4124" s="88" t="s">
        <v>2139</v>
      </c>
      <c r="X4124" s="89">
        <v>43865.636111111111</v>
      </c>
      <c r="Y4124" s="71">
        <v>43865</v>
      </c>
      <c r="Z4124" s="90">
        <v>0.63611111111111107</v>
      </c>
      <c r="AA4124" s="89">
        <v>43866.379861111112</v>
      </c>
      <c r="AB4124" s="71">
        <v>43866</v>
      </c>
      <c r="AC4124" s="91">
        <v>0.37986111111111115</v>
      </c>
      <c r="AD4124" s="92">
        <v>0</v>
      </c>
      <c r="AE4124" s="91">
        <v>0.16041666666666676</v>
      </c>
      <c r="AF4124" s="92">
        <v>3.8500000000000023</v>
      </c>
    </row>
    <row r="4125" spans="12:32" ht="12.75" customHeight="1" x14ac:dyDescent="0.3">
      <c r="L4125" s="86">
        <v>9</v>
      </c>
      <c r="M4125" s="87" t="s">
        <v>808</v>
      </c>
      <c r="N4125" s="86" t="s">
        <v>52</v>
      </c>
      <c r="O4125" s="87" t="s">
        <v>828</v>
      </c>
      <c r="P4125" s="87" t="s">
        <v>829</v>
      </c>
      <c r="Q4125" s="38"/>
      <c r="R4125" s="38"/>
      <c r="S4125" s="38"/>
      <c r="T4125" s="38"/>
      <c r="U4125" s="88" t="s">
        <v>540</v>
      </c>
      <c r="V4125" s="88" t="s">
        <v>2098</v>
      </c>
      <c r="W4125" s="88" t="s">
        <v>2140</v>
      </c>
      <c r="X4125" s="89">
        <v>43888.690972222219</v>
      </c>
      <c r="Y4125" s="71">
        <v>43888</v>
      </c>
      <c r="Z4125" s="90">
        <v>0.69097222222222221</v>
      </c>
      <c r="AA4125" s="89">
        <v>43889.368750000001</v>
      </c>
      <c r="AB4125" s="71">
        <v>43889</v>
      </c>
      <c r="AC4125" s="91">
        <v>0.36874999999999997</v>
      </c>
      <c r="AD4125" s="92">
        <v>0</v>
      </c>
      <c r="AE4125" s="91">
        <v>9.4444444444444442E-2</v>
      </c>
      <c r="AF4125" s="92">
        <v>2.2666666666666666</v>
      </c>
    </row>
    <row r="4126" spans="12:32" ht="12.75" customHeight="1" x14ac:dyDescent="0.3">
      <c r="L4126" s="86">
        <v>9</v>
      </c>
      <c r="M4126" s="87" t="s">
        <v>808</v>
      </c>
      <c r="N4126" s="86" t="s">
        <v>52</v>
      </c>
      <c r="O4126" s="87" t="s">
        <v>828</v>
      </c>
      <c r="P4126" s="87" t="s">
        <v>829</v>
      </c>
      <c r="Q4126" s="38"/>
      <c r="R4126" s="38"/>
      <c r="S4126" s="38"/>
      <c r="T4126" s="38"/>
      <c r="U4126" s="88" t="s">
        <v>540</v>
      </c>
      <c r="V4126" s="88" t="s">
        <v>2098</v>
      </c>
      <c r="W4126" s="88" t="s">
        <v>2141</v>
      </c>
      <c r="X4126" s="89">
        <v>43867.711805555555</v>
      </c>
      <c r="Y4126" s="71">
        <v>43867</v>
      </c>
      <c r="Z4126" s="90">
        <v>0.71180555555555558</v>
      </c>
      <c r="AA4126" s="89">
        <v>43867.823611111111</v>
      </c>
      <c r="AB4126" s="71">
        <v>43867</v>
      </c>
      <c r="AC4126" s="91">
        <v>0.82361111111111107</v>
      </c>
      <c r="AD4126" s="92">
        <v>0</v>
      </c>
      <c r="AE4126" s="91">
        <v>0.11180555555620231</v>
      </c>
      <c r="AF4126" s="92">
        <v>2.6833333333488554</v>
      </c>
    </row>
    <row r="4127" spans="12:32" ht="12.75" customHeight="1" x14ac:dyDescent="0.3">
      <c r="L4127" s="86">
        <v>9</v>
      </c>
      <c r="M4127" s="87" t="s">
        <v>808</v>
      </c>
      <c r="N4127" s="86" t="s">
        <v>52</v>
      </c>
      <c r="O4127" s="87" t="s">
        <v>828</v>
      </c>
      <c r="P4127" s="87" t="s">
        <v>829</v>
      </c>
      <c r="Q4127" s="38"/>
      <c r="R4127" s="38"/>
      <c r="S4127" s="38"/>
      <c r="T4127" s="38"/>
      <c r="U4127" s="88" t="s">
        <v>540</v>
      </c>
      <c r="V4127" s="88" t="s">
        <v>2098</v>
      </c>
      <c r="W4127" s="88" t="s">
        <v>2142</v>
      </c>
      <c r="X4127" s="89">
        <v>43887.713194444441</v>
      </c>
      <c r="Y4127" s="71">
        <v>43887</v>
      </c>
      <c r="Z4127" s="90">
        <v>0.71319444444444446</v>
      </c>
      <c r="AA4127" s="89">
        <v>43888.423611111109</v>
      </c>
      <c r="AB4127" s="71">
        <v>43888</v>
      </c>
      <c r="AC4127" s="91">
        <v>0.4236111111111111</v>
      </c>
      <c r="AD4127" s="92">
        <v>0</v>
      </c>
      <c r="AE4127" s="91">
        <v>0.12708333333333333</v>
      </c>
      <c r="AF4127" s="92">
        <v>3.05</v>
      </c>
    </row>
    <row r="4128" spans="12:32" ht="12.75" customHeight="1" x14ac:dyDescent="0.3">
      <c r="L4128" s="86">
        <v>9</v>
      </c>
      <c r="M4128" s="87" t="s">
        <v>808</v>
      </c>
      <c r="N4128" s="86" t="s">
        <v>52</v>
      </c>
      <c r="O4128" s="87" t="s">
        <v>828</v>
      </c>
      <c r="P4128" s="87" t="s">
        <v>829</v>
      </c>
      <c r="Q4128" s="38"/>
      <c r="R4128" s="38"/>
      <c r="S4128" s="38"/>
      <c r="T4128" s="38"/>
      <c r="U4128" s="88" t="s">
        <v>540</v>
      </c>
      <c r="V4128" s="88" t="s">
        <v>2098</v>
      </c>
      <c r="W4128" s="88" t="s">
        <v>2143</v>
      </c>
      <c r="X4128" s="89">
        <v>43885.714583333334</v>
      </c>
      <c r="Y4128" s="71">
        <v>43885</v>
      </c>
      <c r="Z4128" s="90">
        <v>0.71458333333333335</v>
      </c>
      <c r="AA4128" s="89">
        <v>43886.42083333333</v>
      </c>
      <c r="AB4128" s="71">
        <v>43886</v>
      </c>
      <c r="AC4128" s="91">
        <v>0.42083333333333334</v>
      </c>
      <c r="AD4128" s="92">
        <v>0</v>
      </c>
      <c r="AE4128" s="91">
        <v>0.12291666666666667</v>
      </c>
      <c r="AF4128" s="92">
        <v>2.95</v>
      </c>
    </row>
    <row r="4129" spans="12:32" ht="12.75" customHeight="1" x14ac:dyDescent="0.3">
      <c r="L4129" s="86">
        <v>9</v>
      </c>
      <c r="M4129" s="87" t="s">
        <v>808</v>
      </c>
      <c r="N4129" s="86" t="s">
        <v>52</v>
      </c>
      <c r="O4129" s="87" t="s">
        <v>828</v>
      </c>
      <c r="P4129" s="87" t="s">
        <v>829</v>
      </c>
      <c r="Q4129" s="38"/>
      <c r="R4129" s="38"/>
      <c r="S4129" s="38"/>
      <c r="T4129" s="38"/>
      <c r="U4129" s="88" t="s">
        <v>540</v>
      </c>
      <c r="V4129" s="88" t="s">
        <v>2098</v>
      </c>
      <c r="W4129" s="88" t="s">
        <v>2144</v>
      </c>
      <c r="X4129" s="89">
        <v>43871.425000000003</v>
      </c>
      <c r="Y4129" s="71">
        <v>43871</v>
      </c>
      <c r="Z4129" s="90">
        <v>0.42499999999999999</v>
      </c>
      <c r="AA4129" s="89">
        <v>43872.378472222219</v>
      </c>
      <c r="AB4129" s="71">
        <v>43872</v>
      </c>
      <c r="AC4129" s="91">
        <v>0.37847222222222227</v>
      </c>
      <c r="AD4129" s="92">
        <v>0</v>
      </c>
      <c r="AE4129" s="91">
        <v>0.37013888888888896</v>
      </c>
      <c r="AF4129" s="92">
        <v>8.8833333333333346</v>
      </c>
    </row>
    <row r="4130" spans="12:32" ht="12.75" customHeight="1" x14ac:dyDescent="0.3">
      <c r="L4130" s="86">
        <v>9</v>
      </c>
      <c r="M4130" s="87" t="s">
        <v>808</v>
      </c>
      <c r="N4130" s="86" t="s">
        <v>52</v>
      </c>
      <c r="O4130" s="87" t="s">
        <v>828</v>
      </c>
      <c r="P4130" s="87" t="s">
        <v>829</v>
      </c>
      <c r="Q4130" s="38"/>
      <c r="R4130" s="38"/>
      <c r="S4130" s="38"/>
      <c r="T4130" s="38"/>
      <c r="U4130" s="88" t="s">
        <v>540</v>
      </c>
      <c r="V4130" s="88" t="s">
        <v>2098</v>
      </c>
      <c r="W4130" s="88" t="s">
        <v>2145</v>
      </c>
      <c r="X4130" s="89">
        <v>43880.430555555555</v>
      </c>
      <c r="Y4130" s="71">
        <v>43880</v>
      </c>
      <c r="Z4130" s="90">
        <v>0.43055555555555558</v>
      </c>
      <c r="AA4130" s="89">
        <v>43880.543055555558</v>
      </c>
      <c r="AB4130" s="71">
        <v>43880</v>
      </c>
      <c r="AC4130" s="91">
        <v>0.54305555555555551</v>
      </c>
      <c r="AD4130" s="92">
        <v>0</v>
      </c>
      <c r="AE4130" s="91">
        <v>0.11250000000291038</v>
      </c>
      <c r="AF4130" s="92">
        <v>2.7000000000698492</v>
      </c>
    </row>
    <row r="4131" spans="12:32" ht="12.75" customHeight="1" x14ac:dyDescent="0.3">
      <c r="L4131" s="86">
        <v>9</v>
      </c>
      <c r="M4131" s="87" t="s">
        <v>808</v>
      </c>
      <c r="N4131" s="86" t="s">
        <v>52</v>
      </c>
      <c r="O4131" s="87" t="s">
        <v>843</v>
      </c>
      <c r="P4131" s="38"/>
      <c r="Q4131" s="38"/>
      <c r="R4131" s="38"/>
      <c r="S4131" s="38"/>
      <c r="T4131" s="38"/>
      <c r="U4131" s="88" t="s">
        <v>540</v>
      </c>
      <c r="V4131" s="88" t="s">
        <v>2148</v>
      </c>
      <c r="W4131" s="88" t="s">
        <v>2149</v>
      </c>
      <c r="X4131" s="89">
        <v>43882.488888888889</v>
      </c>
      <c r="Y4131" s="71">
        <v>43882</v>
      </c>
      <c r="Z4131" s="90">
        <v>0.48888888888888887</v>
      </c>
      <c r="AA4131" s="89">
        <v>43882.612500000003</v>
      </c>
      <c r="AB4131" s="71">
        <v>43882</v>
      </c>
      <c r="AC4131" s="91">
        <v>0.61250000000000004</v>
      </c>
      <c r="AD4131" s="92">
        <v>0</v>
      </c>
      <c r="AE4131" s="91">
        <v>0.12361111111385981</v>
      </c>
      <c r="AF4131" s="92">
        <v>2.9666666667326353</v>
      </c>
    </row>
    <row r="4132" spans="12:32" ht="12.75" customHeight="1" x14ac:dyDescent="0.3">
      <c r="L4132" s="86">
        <v>9</v>
      </c>
      <c r="M4132" s="87" t="s">
        <v>808</v>
      </c>
      <c r="N4132" s="86" t="s">
        <v>52</v>
      </c>
      <c r="O4132" s="87" t="s">
        <v>843</v>
      </c>
      <c r="P4132" s="38"/>
      <c r="Q4132" s="38"/>
      <c r="R4132" s="38"/>
      <c r="S4132" s="38"/>
      <c r="T4132" s="38"/>
      <c r="U4132" s="88" t="s">
        <v>540</v>
      </c>
      <c r="V4132" s="88" t="s">
        <v>2148</v>
      </c>
      <c r="W4132" s="88" t="s">
        <v>1874</v>
      </c>
      <c r="X4132" s="70"/>
      <c r="Y4132" s="71"/>
      <c r="Z4132" s="90"/>
      <c r="AA4132" s="90"/>
      <c r="AB4132" s="71"/>
      <c r="AC4132" s="91" t="s">
        <v>762</v>
      </c>
    </row>
    <row r="4133" spans="12:32" ht="12.75" customHeight="1" x14ac:dyDescent="0.3">
      <c r="L4133" s="86">
        <v>9</v>
      </c>
      <c r="M4133" s="87" t="s">
        <v>808</v>
      </c>
      <c r="N4133" s="86" t="s">
        <v>52</v>
      </c>
      <c r="O4133" s="87" t="s">
        <v>843</v>
      </c>
      <c r="P4133" s="38"/>
      <c r="Q4133" s="38"/>
      <c r="R4133" s="38"/>
      <c r="S4133" s="38"/>
      <c r="T4133" s="38"/>
      <c r="U4133" s="88" t="s">
        <v>540</v>
      </c>
      <c r="V4133" s="88" t="s">
        <v>2148</v>
      </c>
      <c r="W4133" s="88" t="s">
        <v>2150</v>
      </c>
      <c r="X4133" s="70"/>
      <c r="Y4133" s="71"/>
      <c r="Z4133" s="90"/>
      <c r="AA4133" s="90"/>
      <c r="AB4133" s="71"/>
      <c r="AC4133" s="91" t="s">
        <v>762</v>
      </c>
    </row>
    <row r="4134" spans="12:32" ht="12.75" customHeight="1" x14ac:dyDescent="0.3">
      <c r="L4134" s="86">
        <v>9</v>
      </c>
      <c r="M4134" s="87" t="s">
        <v>808</v>
      </c>
      <c r="N4134" s="86" t="s">
        <v>52</v>
      </c>
      <c r="O4134" s="87" t="s">
        <v>849</v>
      </c>
      <c r="P4134" s="87" t="s">
        <v>855</v>
      </c>
      <c r="Q4134" s="38"/>
      <c r="R4134" s="38"/>
      <c r="S4134" s="38"/>
      <c r="T4134" s="38"/>
      <c r="U4134" s="88" t="s">
        <v>540</v>
      </c>
      <c r="V4134" s="88" t="s">
        <v>2151</v>
      </c>
      <c r="W4134" s="88" t="s">
        <v>2152</v>
      </c>
      <c r="X4134" s="89">
        <v>43868.450694444444</v>
      </c>
      <c r="Y4134" s="71">
        <v>43868</v>
      </c>
      <c r="Z4134" s="90">
        <v>0.45069444444444445</v>
      </c>
      <c r="AA4134" s="89">
        <v>43868.557638888888</v>
      </c>
      <c r="AB4134" s="71">
        <v>43868</v>
      </c>
      <c r="AC4134" s="91">
        <v>0.55763888888888891</v>
      </c>
      <c r="AD4134" s="92">
        <v>0</v>
      </c>
      <c r="AE4134" s="91">
        <v>0.10694444444379769</v>
      </c>
      <c r="AF4134" s="92">
        <v>2.5666666666511446</v>
      </c>
    </row>
    <row r="4135" spans="12:32" ht="12.75" customHeight="1" x14ac:dyDescent="0.3">
      <c r="L4135" s="86">
        <v>9</v>
      </c>
      <c r="M4135" s="87" t="s">
        <v>808</v>
      </c>
      <c r="N4135" s="86" t="s">
        <v>52</v>
      </c>
      <c r="O4135" s="87" t="s">
        <v>2169</v>
      </c>
      <c r="P4135" s="38"/>
      <c r="Q4135" s="87" t="s">
        <v>2170</v>
      </c>
      <c r="R4135" s="38"/>
      <c r="S4135" s="38"/>
      <c r="T4135" s="38"/>
      <c r="U4135" s="88" t="s">
        <v>540</v>
      </c>
      <c r="V4135" s="88" t="s">
        <v>2256</v>
      </c>
      <c r="W4135" s="88" t="s">
        <v>2259</v>
      </c>
      <c r="X4135" s="89">
        <v>43864.577777777777</v>
      </c>
      <c r="Y4135" s="71">
        <v>43864</v>
      </c>
      <c r="Z4135" s="90">
        <v>0.57777777777777772</v>
      </c>
      <c r="AA4135" s="89">
        <v>43864.681250000001</v>
      </c>
      <c r="AB4135" s="71">
        <v>43864</v>
      </c>
      <c r="AC4135" s="91">
        <v>0.68125000000000002</v>
      </c>
      <c r="AD4135" s="92">
        <v>0</v>
      </c>
      <c r="AE4135" s="91">
        <v>0.10347222222480923</v>
      </c>
      <c r="AF4135" s="92">
        <v>2.4833333333954215</v>
      </c>
    </row>
    <row r="4136" spans="12:32" ht="12.75" customHeight="1" x14ac:dyDescent="0.3">
      <c r="L4136" s="86">
        <v>9</v>
      </c>
      <c r="M4136" s="87" t="s">
        <v>808</v>
      </c>
      <c r="N4136" s="86" t="s">
        <v>52</v>
      </c>
      <c r="O4136" s="87" t="s">
        <v>1086</v>
      </c>
      <c r="P4136" s="87" t="s">
        <v>2182</v>
      </c>
      <c r="Q4136" s="38"/>
      <c r="R4136" s="38"/>
      <c r="S4136" s="38"/>
      <c r="T4136" s="38"/>
      <c r="U4136" s="88" t="s">
        <v>540</v>
      </c>
      <c r="V4136" s="88" t="s">
        <v>2266</v>
      </c>
      <c r="W4136" s="88" t="s">
        <v>2277</v>
      </c>
      <c r="X4136" s="89">
        <v>43880.796527777777</v>
      </c>
      <c r="Y4136" s="71">
        <v>43880</v>
      </c>
      <c r="Z4136" s="90">
        <v>0.79652777777777772</v>
      </c>
      <c r="AA4136" s="89">
        <v>43881.387499999997</v>
      </c>
      <c r="AB4136" s="71">
        <v>43881</v>
      </c>
      <c r="AC4136" s="91">
        <v>0.38750000000000001</v>
      </c>
      <c r="AD4136" s="92">
        <v>0</v>
      </c>
      <c r="AE4136" s="91">
        <v>7.6388888888889728E-3</v>
      </c>
      <c r="AF4136" s="92">
        <v>0.18333333333333535</v>
      </c>
    </row>
    <row r="4137" spans="12:32" ht="12.75" customHeight="1" x14ac:dyDescent="0.3">
      <c r="L4137" s="86">
        <v>9</v>
      </c>
      <c r="M4137" s="87" t="s">
        <v>808</v>
      </c>
      <c r="N4137" s="86" t="s">
        <v>52</v>
      </c>
      <c r="O4137" s="87" t="s">
        <v>1086</v>
      </c>
      <c r="P4137" s="87" t="s">
        <v>2182</v>
      </c>
      <c r="Q4137" s="38"/>
      <c r="R4137" s="38"/>
      <c r="S4137" s="38"/>
      <c r="T4137" s="38"/>
      <c r="U4137" s="88" t="s">
        <v>540</v>
      </c>
      <c r="V4137" s="88" t="s">
        <v>2266</v>
      </c>
      <c r="W4137" s="88" t="s">
        <v>2278</v>
      </c>
      <c r="X4137" s="89">
        <v>43886.411805555559</v>
      </c>
      <c r="Y4137" s="71">
        <v>43886</v>
      </c>
      <c r="Z4137" s="90">
        <v>0.41180555555555554</v>
      </c>
      <c r="AA4137" s="89">
        <v>43887.385416666664</v>
      </c>
      <c r="AB4137" s="71">
        <v>43887</v>
      </c>
      <c r="AC4137" s="91">
        <v>0.38541666666666669</v>
      </c>
      <c r="AD4137" s="92">
        <v>0</v>
      </c>
      <c r="AE4137" s="91">
        <v>0.39027777777777783</v>
      </c>
      <c r="AF4137" s="92">
        <v>9.3666666666666671</v>
      </c>
    </row>
    <row r="4138" spans="12:32" ht="12.75" customHeight="1" x14ac:dyDescent="0.3">
      <c r="L4138" s="86">
        <v>9</v>
      </c>
      <c r="M4138" s="87" t="s">
        <v>808</v>
      </c>
      <c r="N4138" s="86" t="s">
        <v>52</v>
      </c>
      <c r="O4138" s="87" t="s">
        <v>1086</v>
      </c>
      <c r="P4138" s="87" t="s">
        <v>2182</v>
      </c>
      <c r="Q4138" s="38"/>
      <c r="R4138" s="38"/>
      <c r="S4138" s="38"/>
      <c r="T4138" s="38"/>
      <c r="U4138" s="88" t="s">
        <v>540</v>
      </c>
      <c r="V4138" s="88" t="s">
        <v>2266</v>
      </c>
      <c r="W4138" s="88" t="s">
        <v>2279</v>
      </c>
      <c r="X4138" s="89">
        <v>43873.424305555556</v>
      </c>
      <c r="Y4138" s="71">
        <v>43873</v>
      </c>
      <c r="Z4138" s="90">
        <v>0.42430555555555555</v>
      </c>
      <c r="AA4138" s="89">
        <v>43873.668749999997</v>
      </c>
      <c r="AB4138" s="71">
        <v>43873</v>
      </c>
      <c r="AC4138" s="91">
        <v>0.66874999999999996</v>
      </c>
      <c r="AD4138" s="92">
        <v>0</v>
      </c>
      <c r="AE4138" s="91">
        <v>0.24444444444088731</v>
      </c>
      <c r="AF4138" s="92">
        <v>5.8666666665812954</v>
      </c>
    </row>
    <row r="4139" spans="12:32" ht="12.75" customHeight="1" x14ac:dyDescent="0.3">
      <c r="L4139" s="86">
        <v>9</v>
      </c>
      <c r="M4139" s="87" t="s">
        <v>808</v>
      </c>
      <c r="N4139" s="86" t="s">
        <v>52</v>
      </c>
      <c r="O4139" s="87" t="s">
        <v>843</v>
      </c>
      <c r="P4139" s="87" t="s">
        <v>844</v>
      </c>
      <c r="Q4139" s="38"/>
      <c r="R4139" s="38"/>
      <c r="S4139" s="38"/>
      <c r="T4139" s="38"/>
      <c r="U4139" s="88" t="s">
        <v>540</v>
      </c>
      <c r="V4139" s="88" t="s">
        <v>2280</v>
      </c>
      <c r="W4139" s="88" t="s">
        <v>2342</v>
      </c>
      <c r="X4139" s="89">
        <v>43874.634027777778</v>
      </c>
      <c r="Y4139" s="71">
        <v>43874</v>
      </c>
      <c r="Z4139" s="90">
        <v>0.63402777777777775</v>
      </c>
      <c r="AA4139" s="89">
        <v>43875.390972222223</v>
      </c>
      <c r="AB4139" s="71">
        <v>43875</v>
      </c>
      <c r="AC4139" s="91">
        <v>0.39097222222222222</v>
      </c>
      <c r="AD4139" s="92">
        <v>0</v>
      </c>
      <c r="AE4139" s="91">
        <v>0.17361111111111116</v>
      </c>
      <c r="AF4139" s="92">
        <v>4.1666666666666679</v>
      </c>
    </row>
    <row r="4140" spans="12:32" ht="12.75" customHeight="1" x14ac:dyDescent="0.3">
      <c r="L4140" s="86">
        <v>9</v>
      </c>
      <c r="M4140" s="87" t="s">
        <v>808</v>
      </c>
      <c r="N4140" s="86" t="s">
        <v>52</v>
      </c>
      <c r="O4140" s="87" t="s">
        <v>843</v>
      </c>
      <c r="P4140" s="87" t="s">
        <v>844</v>
      </c>
      <c r="Q4140" s="38"/>
      <c r="R4140" s="38"/>
      <c r="S4140" s="38"/>
      <c r="T4140" s="38"/>
      <c r="U4140" s="88" t="s">
        <v>540</v>
      </c>
      <c r="V4140" s="88" t="s">
        <v>2280</v>
      </c>
      <c r="W4140" s="88" t="s">
        <v>2343</v>
      </c>
      <c r="X4140" s="89">
        <v>43866.634722222225</v>
      </c>
      <c r="Y4140" s="71">
        <v>43866</v>
      </c>
      <c r="Z4140" s="90">
        <v>0.63472222222222219</v>
      </c>
      <c r="AA4140" s="89">
        <v>43867.386805555558</v>
      </c>
      <c r="AB4140" s="71">
        <v>43867</v>
      </c>
      <c r="AC4140" s="91">
        <v>0.38680555555555557</v>
      </c>
      <c r="AD4140" s="92">
        <v>0</v>
      </c>
      <c r="AE4140" s="91">
        <v>0.16875000000000007</v>
      </c>
      <c r="AF4140" s="92">
        <v>4.0500000000000016</v>
      </c>
    </row>
    <row r="4141" spans="12:32" ht="12.75" customHeight="1" x14ac:dyDescent="0.3">
      <c r="L4141" s="86">
        <v>9</v>
      </c>
      <c r="M4141" s="87" t="s">
        <v>808</v>
      </c>
      <c r="N4141" s="86" t="s">
        <v>52</v>
      </c>
      <c r="O4141" s="87" t="s">
        <v>843</v>
      </c>
      <c r="P4141" s="87" t="s">
        <v>844</v>
      </c>
      <c r="Q4141" s="38"/>
      <c r="R4141" s="38"/>
      <c r="S4141" s="38"/>
      <c r="T4141" s="38"/>
      <c r="U4141" s="88" t="s">
        <v>540</v>
      </c>
      <c r="V4141" s="88" t="s">
        <v>2280</v>
      </c>
      <c r="W4141" s="88" t="s">
        <v>2344</v>
      </c>
      <c r="X4141" s="89">
        <v>43879.681944444441</v>
      </c>
      <c r="Y4141" s="71">
        <v>43879</v>
      </c>
      <c r="Z4141" s="90">
        <v>0.68194444444444446</v>
      </c>
      <c r="AA4141" s="89">
        <v>43880.388194444444</v>
      </c>
      <c r="AB4141" s="71">
        <v>43880</v>
      </c>
      <c r="AC4141" s="91">
        <v>0.38819444444444445</v>
      </c>
      <c r="AD4141" s="92">
        <v>0</v>
      </c>
      <c r="AE4141" s="91">
        <v>0.12291666666666667</v>
      </c>
      <c r="AF4141" s="92">
        <v>2.95</v>
      </c>
    </row>
    <row r="4142" spans="12:32" ht="12.75" customHeight="1" x14ac:dyDescent="0.3">
      <c r="L4142" s="86">
        <v>9</v>
      </c>
      <c r="M4142" s="87" t="s">
        <v>808</v>
      </c>
      <c r="N4142" s="86" t="s">
        <v>52</v>
      </c>
      <c r="O4142" s="87" t="s">
        <v>843</v>
      </c>
      <c r="P4142" s="87" t="s">
        <v>844</v>
      </c>
      <c r="Q4142" s="38"/>
      <c r="R4142" s="38"/>
      <c r="S4142" s="38"/>
      <c r="T4142" s="38"/>
      <c r="U4142" s="88" t="s">
        <v>540</v>
      </c>
      <c r="V4142" s="88" t="s">
        <v>2280</v>
      </c>
      <c r="W4142" s="88" t="s">
        <v>2345</v>
      </c>
      <c r="X4142" s="89">
        <v>43867.708333333336</v>
      </c>
      <c r="Y4142" s="71">
        <v>43867</v>
      </c>
      <c r="Z4142" s="90">
        <v>0.70833333333333337</v>
      </c>
      <c r="AA4142" s="89">
        <v>43868.49722222222</v>
      </c>
      <c r="AB4142" s="71">
        <v>43868</v>
      </c>
      <c r="AC4142" s="91">
        <v>0.49722222222222223</v>
      </c>
      <c r="AD4142" s="92">
        <v>0</v>
      </c>
      <c r="AE4142" s="91">
        <v>0.20555555555555555</v>
      </c>
      <c r="AF4142" s="92">
        <v>4.9333333333333336</v>
      </c>
    </row>
    <row r="4143" spans="12:32" ht="12.75" customHeight="1" x14ac:dyDescent="0.3">
      <c r="L4143" s="86">
        <v>9</v>
      </c>
      <c r="M4143" s="87" t="s">
        <v>808</v>
      </c>
      <c r="N4143" s="86" t="s">
        <v>52</v>
      </c>
      <c r="O4143" s="87" t="s">
        <v>843</v>
      </c>
      <c r="P4143" s="87" t="s">
        <v>844</v>
      </c>
      <c r="Q4143" s="38"/>
      <c r="R4143" s="38"/>
      <c r="S4143" s="38"/>
      <c r="T4143" s="38"/>
      <c r="U4143" s="88" t="s">
        <v>540</v>
      </c>
      <c r="V4143" s="88" t="s">
        <v>2280</v>
      </c>
      <c r="W4143" s="88" t="s">
        <v>2346</v>
      </c>
      <c r="X4143" s="89">
        <v>43874.432638888888</v>
      </c>
      <c r="Y4143" s="71">
        <v>43874</v>
      </c>
      <c r="Z4143" s="90">
        <v>0.43263888888888885</v>
      </c>
      <c r="AA4143" s="89">
        <v>43874.549305555556</v>
      </c>
      <c r="AB4143" s="71">
        <v>43874</v>
      </c>
      <c r="AC4143" s="91">
        <v>0.5493055555555556</v>
      </c>
      <c r="AD4143" s="92">
        <v>0</v>
      </c>
      <c r="AE4143" s="91">
        <v>0.11666666666860692</v>
      </c>
      <c r="AF4143" s="92">
        <v>2.8000000000465661</v>
      </c>
    </row>
    <row r="4144" spans="12:32" ht="12.75" customHeight="1" x14ac:dyDescent="0.3">
      <c r="L4144" s="86">
        <v>9</v>
      </c>
      <c r="M4144" s="87" t="s">
        <v>808</v>
      </c>
      <c r="N4144" s="86" t="s">
        <v>52</v>
      </c>
      <c r="O4144" s="87" t="s">
        <v>843</v>
      </c>
      <c r="P4144" s="87" t="s">
        <v>844</v>
      </c>
      <c r="Q4144" s="38"/>
      <c r="R4144" s="38"/>
      <c r="S4144" s="38"/>
      <c r="T4144" s="38"/>
      <c r="U4144" s="88" t="s">
        <v>540</v>
      </c>
      <c r="V4144" s="88" t="s">
        <v>2280</v>
      </c>
      <c r="W4144" s="88" t="s">
        <v>2347</v>
      </c>
      <c r="X4144" s="89">
        <v>43889.435416666667</v>
      </c>
      <c r="Y4144" s="71">
        <v>43889</v>
      </c>
      <c r="Z4144" s="90">
        <v>0.43541666666666662</v>
      </c>
      <c r="AA4144" s="89">
        <v>43889.518750000003</v>
      </c>
      <c r="AB4144" s="71">
        <v>43889</v>
      </c>
      <c r="AC4144" s="91">
        <v>1.5187499999999998</v>
      </c>
      <c r="AD4144" s="92">
        <v>0</v>
      </c>
      <c r="AE4144" s="91">
        <v>8.3333333335758653E-2</v>
      </c>
      <c r="AF4144" s="92">
        <v>2.0000000000582077</v>
      </c>
    </row>
    <row r="4145" spans="12:32" ht="12.75" customHeight="1" x14ac:dyDescent="0.3">
      <c r="L4145" s="86">
        <v>9</v>
      </c>
      <c r="M4145" s="87" t="s">
        <v>808</v>
      </c>
      <c r="N4145" s="86" t="s">
        <v>52</v>
      </c>
      <c r="O4145" s="87" t="s">
        <v>843</v>
      </c>
      <c r="P4145" s="87" t="s">
        <v>844</v>
      </c>
      <c r="Q4145" s="38"/>
      <c r="R4145" s="38"/>
      <c r="S4145" s="38"/>
      <c r="T4145" s="38"/>
      <c r="U4145" s="88" t="s">
        <v>540</v>
      </c>
      <c r="V4145" s="88" t="s">
        <v>2280</v>
      </c>
      <c r="W4145" s="88" t="s">
        <v>2348</v>
      </c>
      <c r="X4145" s="89">
        <v>43875.478472222225</v>
      </c>
      <c r="Y4145" s="71">
        <v>43875</v>
      </c>
      <c r="Z4145" s="90">
        <v>0.47847222222222219</v>
      </c>
      <c r="AA4145" s="89">
        <v>43875.557638888888</v>
      </c>
      <c r="AB4145" s="71">
        <v>43875</v>
      </c>
      <c r="AC4145" s="91">
        <v>0.55763888888888891</v>
      </c>
      <c r="AD4145" s="92">
        <v>0</v>
      </c>
      <c r="AE4145" s="91">
        <v>7.9166666662786156E-2</v>
      </c>
      <c r="AF4145" s="92">
        <v>1.8999999999068677</v>
      </c>
    </row>
    <row r="4146" spans="12:32" ht="12.75" customHeight="1" x14ac:dyDescent="0.3">
      <c r="L4146" s="86">
        <v>9</v>
      </c>
      <c r="M4146" s="87" t="s">
        <v>808</v>
      </c>
      <c r="N4146" s="86" t="s">
        <v>52</v>
      </c>
      <c r="O4146" s="87" t="s">
        <v>828</v>
      </c>
      <c r="P4146" s="87" t="s">
        <v>829</v>
      </c>
      <c r="Q4146" s="38"/>
      <c r="R4146" s="38"/>
      <c r="S4146" s="38"/>
      <c r="T4146" s="38"/>
      <c r="U4146" s="88" t="s">
        <v>540</v>
      </c>
      <c r="V4146" s="88" t="s">
        <v>2352</v>
      </c>
      <c r="W4146" s="88" t="s">
        <v>2353</v>
      </c>
      <c r="X4146" s="89">
        <v>43875.62222222222</v>
      </c>
      <c r="Y4146" s="71">
        <v>43875</v>
      </c>
      <c r="Z4146" s="90">
        <v>0.62222222222222223</v>
      </c>
      <c r="AA4146" s="89">
        <v>43875.753472222219</v>
      </c>
      <c r="AB4146" s="71">
        <v>43875</v>
      </c>
      <c r="AC4146" s="91">
        <v>0.75347222222222221</v>
      </c>
      <c r="AD4146" s="92">
        <v>0</v>
      </c>
      <c r="AE4146" s="91">
        <v>0.13124999999854481</v>
      </c>
      <c r="AF4146" s="92">
        <v>3.1499999999650754</v>
      </c>
    </row>
    <row r="4147" spans="12:32" ht="12.75" customHeight="1" x14ac:dyDescent="0.3">
      <c r="L4147" s="86">
        <v>9</v>
      </c>
      <c r="M4147" s="87" t="s">
        <v>808</v>
      </c>
      <c r="N4147" s="86" t="s">
        <v>52</v>
      </c>
      <c r="O4147" s="87" t="s">
        <v>828</v>
      </c>
      <c r="P4147" s="87" t="s">
        <v>829</v>
      </c>
      <c r="Q4147" s="38"/>
      <c r="R4147" s="38"/>
      <c r="S4147" s="38"/>
      <c r="T4147" s="38"/>
      <c r="U4147" s="88" t="s">
        <v>540</v>
      </c>
      <c r="V4147" s="88" t="s">
        <v>2352</v>
      </c>
      <c r="W4147" s="88" t="s">
        <v>2354</v>
      </c>
      <c r="X4147" s="89">
        <v>43882.627083333333</v>
      </c>
      <c r="Y4147" s="71">
        <v>43882</v>
      </c>
      <c r="Z4147" s="90">
        <v>0.62708333333333333</v>
      </c>
      <c r="AA4147" s="89">
        <v>43882.717361111114</v>
      </c>
      <c r="AB4147" s="71">
        <v>43882</v>
      </c>
      <c r="AC4147" s="91">
        <v>0.71736111111111112</v>
      </c>
      <c r="AD4147" s="92">
        <v>0</v>
      </c>
      <c r="AE4147" s="91">
        <v>9.0277777781011537E-2</v>
      </c>
      <c r="AF4147" s="92">
        <v>2.1666666667442769</v>
      </c>
    </row>
    <row r="4148" spans="12:32" ht="12.75" customHeight="1" x14ac:dyDescent="0.3">
      <c r="L4148" s="86">
        <v>9</v>
      </c>
      <c r="M4148" s="87" t="s">
        <v>808</v>
      </c>
      <c r="N4148" s="86" t="s">
        <v>52</v>
      </c>
      <c r="O4148" s="87" t="s">
        <v>828</v>
      </c>
      <c r="P4148" s="87" t="s">
        <v>829</v>
      </c>
      <c r="Q4148" s="38"/>
      <c r="R4148" s="38"/>
      <c r="S4148" s="38"/>
      <c r="T4148" s="38"/>
      <c r="U4148" s="88" t="s">
        <v>540</v>
      </c>
      <c r="V4148" s="88" t="s">
        <v>2352</v>
      </c>
      <c r="W4148" s="88" t="s">
        <v>2355</v>
      </c>
      <c r="X4148" s="89">
        <v>43867.698611111111</v>
      </c>
      <c r="Y4148" s="71">
        <v>43867</v>
      </c>
      <c r="Z4148" s="90">
        <v>0.69861111111111107</v>
      </c>
      <c r="AA4148" s="89">
        <v>43867.745833333334</v>
      </c>
      <c r="AB4148" s="71">
        <v>43867</v>
      </c>
      <c r="AC4148" s="91">
        <v>0.74583333333333335</v>
      </c>
      <c r="AD4148" s="92">
        <v>0</v>
      </c>
      <c r="AE4148" s="91">
        <v>4.7222222223354038E-2</v>
      </c>
      <c r="AF4148" s="92">
        <v>1.1333333333604969</v>
      </c>
    </row>
    <row r="4149" spans="12:32" ht="12.75" customHeight="1" x14ac:dyDescent="0.3">
      <c r="L4149" s="86">
        <v>9</v>
      </c>
      <c r="M4149" s="87" t="s">
        <v>808</v>
      </c>
      <c r="N4149" s="86" t="s">
        <v>52</v>
      </c>
      <c r="O4149" s="87" t="s">
        <v>828</v>
      </c>
      <c r="P4149" s="87" t="s">
        <v>829</v>
      </c>
      <c r="Q4149" s="38"/>
      <c r="R4149" s="38"/>
      <c r="S4149" s="38"/>
      <c r="T4149" s="38"/>
      <c r="U4149" s="88" t="s">
        <v>540</v>
      </c>
      <c r="V4149" s="88" t="s">
        <v>2352</v>
      </c>
      <c r="W4149" s="88" t="s">
        <v>2356</v>
      </c>
      <c r="X4149" s="89">
        <v>43885.417361111111</v>
      </c>
      <c r="Y4149" s="71">
        <v>43885</v>
      </c>
      <c r="Z4149" s="90">
        <v>0.41736111111111113</v>
      </c>
      <c r="AA4149" s="89">
        <v>43885.775694444441</v>
      </c>
      <c r="AB4149" s="71">
        <v>43885</v>
      </c>
      <c r="AC4149" s="91">
        <v>0.77569444444444446</v>
      </c>
      <c r="AD4149" s="92">
        <v>0</v>
      </c>
      <c r="AE4149" s="91">
        <v>0.35833333332993789</v>
      </c>
      <c r="AF4149" s="92">
        <v>8.5999999999185093</v>
      </c>
    </row>
    <row r="4150" spans="12:32" ht="12.75" customHeight="1" x14ac:dyDescent="0.3">
      <c r="L4150" s="86">
        <v>9</v>
      </c>
      <c r="M4150" s="87" t="s">
        <v>808</v>
      </c>
      <c r="N4150" s="86" t="s">
        <v>52</v>
      </c>
      <c r="O4150" s="87" t="s">
        <v>828</v>
      </c>
      <c r="P4150" s="87" t="s">
        <v>829</v>
      </c>
      <c r="Q4150" s="38"/>
      <c r="R4150" s="38"/>
      <c r="S4150" s="38"/>
      <c r="T4150" s="38"/>
      <c r="U4150" s="88" t="s">
        <v>540</v>
      </c>
      <c r="V4150" s="88" t="s">
        <v>2352</v>
      </c>
      <c r="W4150" s="88" t="s">
        <v>2357</v>
      </c>
      <c r="X4150" s="89">
        <v>43874.461805555555</v>
      </c>
      <c r="Y4150" s="71">
        <v>43874</v>
      </c>
      <c r="Z4150" s="90">
        <v>0.46180555555555558</v>
      </c>
      <c r="AA4150" s="89">
        <v>43874.62777777778</v>
      </c>
      <c r="AB4150" s="71">
        <v>43874</v>
      </c>
      <c r="AC4150" s="91">
        <v>0.62777777777777777</v>
      </c>
      <c r="AD4150" s="92">
        <v>0</v>
      </c>
      <c r="AE4150" s="91">
        <v>0.16597222222480923</v>
      </c>
      <c r="AF4150" s="92">
        <v>3.9833333333954215</v>
      </c>
    </row>
    <row r="4151" spans="12:32" ht="12.75" customHeight="1" x14ac:dyDescent="0.3">
      <c r="L4151" s="86">
        <v>9</v>
      </c>
      <c r="M4151" s="87" t="s">
        <v>808</v>
      </c>
      <c r="N4151" s="86" t="s">
        <v>52</v>
      </c>
      <c r="O4151" s="87" t="s">
        <v>828</v>
      </c>
      <c r="P4151" s="87" t="s">
        <v>829</v>
      </c>
      <c r="Q4151" s="38"/>
      <c r="R4151" s="38"/>
      <c r="S4151" s="38"/>
      <c r="T4151" s="38"/>
      <c r="U4151" s="88" t="s">
        <v>540</v>
      </c>
      <c r="V4151" s="88" t="s">
        <v>2352</v>
      </c>
      <c r="W4151" s="88" t="s">
        <v>2358</v>
      </c>
      <c r="X4151" s="89">
        <v>43881.475694444445</v>
      </c>
      <c r="Y4151" s="71">
        <v>43881</v>
      </c>
      <c r="Z4151" s="90">
        <v>0.47569444444444442</v>
      </c>
      <c r="AA4151" s="89">
        <v>43881.62777777778</v>
      </c>
      <c r="AB4151" s="71">
        <v>43881</v>
      </c>
      <c r="AC4151" s="91">
        <v>0.62777777777777777</v>
      </c>
      <c r="AD4151" s="92">
        <v>0</v>
      </c>
      <c r="AE4151" s="91">
        <v>0.15208333333430346</v>
      </c>
      <c r="AF4151" s="92">
        <v>3.6500000000232831</v>
      </c>
    </row>
    <row r="4152" spans="12:32" ht="12.75" customHeight="1" x14ac:dyDescent="0.3">
      <c r="L4152" s="86">
        <v>9</v>
      </c>
      <c r="M4152" s="87" t="s">
        <v>808</v>
      </c>
      <c r="N4152" s="86" t="s">
        <v>52</v>
      </c>
      <c r="O4152" s="87" t="s">
        <v>828</v>
      </c>
      <c r="P4152" s="87" t="s">
        <v>829</v>
      </c>
      <c r="Q4152" s="38"/>
      <c r="R4152" s="38"/>
      <c r="S4152" s="38"/>
      <c r="T4152" s="38"/>
      <c r="U4152" s="88" t="s">
        <v>540</v>
      </c>
      <c r="V4152" s="88" t="s">
        <v>2352</v>
      </c>
      <c r="W4152" s="88" t="s">
        <v>2359</v>
      </c>
      <c r="X4152" s="89">
        <v>43873.475694444445</v>
      </c>
      <c r="Y4152" s="71">
        <v>43873</v>
      </c>
      <c r="Z4152" s="90">
        <v>0.47569444444444442</v>
      </c>
      <c r="AA4152" s="89">
        <v>43873.615277777775</v>
      </c>
      <c r="AB4152" s="71">
        <v>43873</v>
      </c>
      <c r="AC4152" s="91">
        <v>0.61527777777777781</v>
      </c>
      <c r="AD4152" s="92">
        <v>0</v>
      </c>
      <c r="AE4152" s="91">
        <v>0.13958333332993789</v>
      </c>
      <c r="AF4152" s="92">
        <v>3.3499999999185093</v>
      </c>
    </row>
    <row r="4153" spans="12:32" ht="12.75" customHeight="1" x14ac:dyDescent="0.3">
      <c r="L4153" s="86">
        <v>9</v>
      </c>
      <c r="M4153" s="87" t="s">
        <v>808</v>
      </c>
      <c r="N4153" s="86" t="s">
        <v>52</v>
      </c>
      <c r="O4153" s="87" t="s">
        <v>828</v>
      </c>
      <c r="P4153" s="87" t="s">
        <v>829</v>
      </c>
      <c r="Q4153" s="38"/>
      <c r="R4153" s="38"/>
      <c r="S4153" s="38"/>
      <c r="T4153" s="38"/>
      <c r="U4153" s="88" t="s">
        <v>540</v>
      </c>
      <c r="V4153" s="88" t="s">
        <v>2352</v>
      </c>
      <c r="W4153" s="88" t="s">
        <v>2360</v>
      </c>
      <c r="X4153" s="89">
        <v>43871.520833333336</v>
      </c>
      <c r="Y4153" s="71">
        <v>43871</v>
      </c>
      <c r="Z4153" s="90">
        <v>0.52083333333333337</v>
      </c>
      <c r="AA4153" s="89">
        <v>43871.638888888891</v>
      </c>
      <c r="AB4153" s="71">
        <v>43871</v>
      </c>
      <c r="AC4153" s="91">
        <v>0.63888888888888884</v>
      </c>
      <c r="AD4153" s="92">
        <v>0</v>
      </c>
      <c r="AE4153" s="91">
        <v>0.11805555555474712</v>
      </c>
      <c r="AF4153" s="92">
        <v>2.8333333333139308</v>
      </c>
    </row>
    <row r="4154" spans="12:32" ht="12.75" customHeight="1" x14ac:dyDescent="0.3">
      <c r="L4154" s="86">
        <v>9</v>
      </c>
      <c r="M4154" s="87" t="s">
        <v>808</v>
      </c>
      <c r="N4154" s="86" t="s">
        <v>52</v>
      </c>
      <c r="O4154" s="87" t="s">
        <v>809</v>
      </c>
      <c r="P4154" s="38"/>
      <c r="Q4154" s="87" t="s">
        <v>810</v>
      </c>
      <c r="R4154" s="38"/>
      <c r="S4154" s="38"/>
      <c r="T4154" s="38"/>
      <c r="U4154" s="88" t="s">
        <v>540</v>
      </c>
      <c r="V4154" s="88" t="s">
        <v>2361</v>
      </c>
      <c r="W4154" s="88" t="s">
        <v>2450</v>
      </c>
      <c r="X4154" s="89">
        <v>43889.55972222222</v>
      </c>
      <c r="Y4154" s="71">
        <v>43889</v>
      </c>
      <c r="Z4154" s="90">
        <v>0.55972222222222223</v>
      </c>
      <c r="AA4154" s="89">
        <v>43889.689583333333</v>
      </c>
      <c r="AB4154" s="71">
        <v>43889</v>
      </c>
      <c r="AC4154" s="91">
        <v>0.68958333333333333</v>
      </c>
      <c r="AD4154" s="92">
        <v>0</v>
      </c>
      <c r="AE4154" s="91">
        <v>0.12986111111240461</v>
      </c>
      <c r="AF4154" s="92">
        <v>3.1166666666977108</v>
      </c>
    </row>
    <row r="4155" spans="12:32" ht="12.75" customHeight="1" x14ac:dyDescent="0.3">
      <c r="L4155" s="86">
        <v>9</v>
      </c>
      <c r="M4155" s="87" t="s">
        <v>808</v>
      </c>
      <c r="N4155" s="86" t="s">
        <v>52</v>
      </c>
      <c r="O4155" s="87" t="s">
        <v>809</v>
      </c>
      <c r="P4155" s="38"/>
      <c r="Q4155" s="87" t="s">
        <v>810</v>
      </c>
      <c r="R4155" s="38"/>
      <c r="S4155" s="38"/>
      <c r="T4155" s="38"/>
      <c r="U4155" s="88" t="s">
        <v>540</v>
      </c>
      <c r="V4155" s="88" t="s">
        <v>2361</v>
      </c>
      <c r="W4155" s="88" t="s">
        <v>2451</v>
      </c>
      <c r="X4155" s="89">
        <v>43874.62222222222</v>
      </c>
      <c r="Y4155" s="71">
        <v>43874</v>
      </c>
      <c r="Z4155" s="90">
        <v>0.62222222222222223</v>
      </c>
      <c r="AA4155" s="89">
        <v>43875.44027777778</v>
      </c>
      <c r="AB4155" s="71">
        <v>43875</v>
      </c>
      <c r="AC4155" s="91">
        <v>0.44027777777777777</v>
      </c>
      <c r="AD4155" s="92">
        <v>0</v>
      </c>
      <c r="AE4155" s="91">
        <v>0.23472222222222222</v>
      </c>
      <c r="AF4155" s="92">
        <v>5.6333333333333329</v>
      </c>
    </row>
    <row r="4156" spans="12:32" ht="12.75" customHeight="1" x14ac:dyDescent="0.3">
      <c r="L4156" s="86">
        <v>9</v>
      </c>
      <c r="M4156" s="87" t="s">
        <v>808</v>
      </c>
      <c r="N4156" s="86" t="s">
        <v>52</v>
      </c>
      <c r="O4156" s="87" t="s">
        <v>809</v>
      </c>
      <c r="P4156" s="38"/>
      <c r="Q4156" s="87" t="s">
        <v>810</v>
      </c>
      <c r="R4156" s="38"/>
      <c r="S4156" s="38"/>
      <c r="T4156" s="38"/>
      <c r="U4156" s="88" t="s">
        <v>540</v>
      </c>
      <c r="V4156" s="88" t="s">
        <v>2361</v>
      </c>
      <c r="W4156" s="88" t="s">
        <v>2452</v>
      </c>
      <c r="X4156" s="89">
        <v>43886.776388888888</v>
      </c>
      <c r="Y4156" s="71">
        <v>43886</v>
      </c>
      <c r="Z4156" s="90">
        <v>0.7763888888888888</v>
      </c>
      <c r="AA4156" s="89">
        <v>43887.428472222222</v>
      </c>
      <c r="AB4156" s="71">
        <v>43887</v>
      </c>
      <c r="AC4156" s="91">
        <v>0.4284722222222222</v>
      </c>
      <c r="AD4156" s="92">
        <v>0</v>
      </c>
      <c r="AE4156" s="91">
        <v>6.8750000000000089E-2</v>
      </c>
      <c r="AF4156" s="92">
        <v>1.6500000000000021</v>
      </c>
    </row>
    <row r="4157" spans="12:32" ht="12.75" customHeight="1" x14ac:dyDescent="0.3">
      <c r="L4157" s="86">
        <v>9</v>
      </c>
      <c r="M4157" s="87" t="s">
        <v>808</v>
      </c>
      <c r="N4157" s="86" t="s">
        <v>52</v>
      </c>
      <c r="O4157" s="87" t="s">
        <v>809</v>
      </c>
      <c r="P4157" s="38"/>
      <c r="Q4157" s="87" t="s">
        <v>810</v>
      </c>
      <c r="R4157" s="38"/>
      <c r="S4157" s="38"/>
      <c r="T4157" s="38"/>
      <c r="U4157" s="88" t="s">
        <v>540</v>
      </c>
      <c r="V4157" s="88" t="s">
        <v>2361</v>
      </c>
      <c r="W4157" s="88" t="s">
        <v>2453</v>
      </c>
      <c r="X4157" s="89">
        <v>43866.47152777778</v>
      </c>
      <c r="Y4157" s="71">
        <v>43866</v>
      </c>
      <c r="Z4157" s="90">
        <v>0.47152777777777777</v>
      </c>
      <c r="AA4157" s="89">
        <v>43866.677777777775</v>
      </c>
      <c r="AB4157" s="71">
        <v>43866</v>
      </c>
      <c r="AC4157" s="91">
        <v>0.67777777777777781</v>
      </c>
      <c r="AD4157" s="92">
        <v>0</v>
      </c>
      <c r="AE4157" s="91">
        <v>0.20624999999563443</v>
      </c>
      <c r="AF4157" s="92">
        <v>4.9499999998952262</v>
      </c>
    </row>
    <row r="4158" spans="12:32" ht="12.75" customHeight="1" x14ac:dyDescent="0.3">
      <c r="L4158" s="86">
        <v>9</v>
      </c>
      <c r="M4158" s="87" t="s">
        <v>808</v>
      </c>
      <c r="N4158" s="86" t="s">
        <v>52</v>
      </c>
      <c r="O4158" s="87" t="s">
        <v>809</v>
      </c>
      <c r="P4158" s="38"/>
      <c r="Q4158" s="87" t="s">
        <v>810</v>
      </c>
      <c r="R4158" s="38"/>
      <c r="S4158" s="38"/>
      <c r="T4158" s="38"/>
      <c r="U4158" s="88" t="s">
        <v>540</v>
      </c>
      <c r="V4158" s="88" t="s">
        <v>2361</v>
      </c>
      <c r="W4158" s="88" t="s">
        <v>2454</v>
      </c>
      <c r="X4158" s="89">
        <v>43865.48333333333</v>
      </c>
      <c r="Y4158" s="71">
        <v>43865</v>
      </c>
      <c r="Z4158" s="90">
        <v>0.48333333333333334</v>
      </c>
      <c r="AA4158" s="89">
        <v>43866.423611111109</v>
      </c>
      <c r="AB4158" s="71">
        <v>43866</v>
      </c>
      <c r="AC4158" s="91">
        <v>0.4236111111111111</v>
      </c>
      <c r="AD4158" s="92">
        <v>0</v>
      </c>
      <c r="AE4158" s="91">
        <v>0.35694444444444445</v>
      </c>
      <c r="AF4158" s="92">
        <v>8.5666666666666664</v>
      </c>
    </row>
    <row r="4159" spans="12:32" ht="12.75" customHeight="1" x14ac:dyDescent="0.3">
      <c r="L4159" s="86">
        <v>9</v>
      </c>
      <c r="M4159" s="87" t="s">
        <v>808</v>
      </c>
      <c r="N4159" s="86" t="s">
        <v>52</v>
      </c>
      <c r="O4159" s="87" t="s">
        <v>809</v>
      </c>
      <c r="P4159" s="38"/>
      <c r="Q4159" s="87" t="s">
        <v>810</v>
      </c>
      <c r="R4159" s="38"/>
      <c r="S4159" s="38"/>
      <c r="T4159" s="38"/>
      <c r="U4159" s="88" t="s">
        <v>540</v>
      </c>
      <c r="V4159" s="88" t="s">
        <v>2361</v>
      </c>
      <c r="W4159" s="88" t="s">
        <v>2455</v>
      </c>
      <c r="X4159" s="89">
        <v>43873.511111111111</v>
      </c>
      <c r="Y4159" s="71">
        <v>43873</v>
      </c>
      <c r="Z4159" s="90">
        <v>0.51111111111111118</v>
      </c>
      <c r="AA4159" s="89">
        <v>43874.424305555556</v>
      </c>
      <c r="AB4159" s="71">
        <v>43874</v>
      </c>
      <c r="AC4159" s="91">
        <v>0.42430555555555555</v>
      </c>
      <c r="AD4159" s="92">
        <v>0</v>
      </c>
      <c r="AE4159" s="91">
        <v>0.32986111111111105</v>
      </c>
      <c r="AF4159" s="92">
        <v>7.9166666666666652</v>
      </c>
    </row>
    <row r="4160" spans="12:32" ht="12.75" customHeight="1" x14ac:dyDescent="0.3">
      <c r="L4160" s="86">
        <v>9</v>
      </c>
      <c r="M4160" s="87" t="s">
        <v>808</v>
      </c>
      <c r="N4160" s="86" t="s">
        <v>52</v>
      </c>
      <c r="O4160" s="87" t="s">
        <v>809</v>
      </c>
      <c r="P4160" s="38"/>
      <c r="Q4160" s="87" t="s">
        <v>810</v>
      </c>
      <c r="R4160" s="38"/>
      <c r="S4160" s="38"/>
      <c r="T4160" s="38"/>
      <c r="U4160" s="88" t="s">
        <v>540</v>
      </c>
      <c r="V4160" s="88" t="s">
        <v>2361</v>
      </c>
      <c r="W4160" s="88" t="s">
        <v>2456</v>
      </c>
      <c r="X4160" s="89">
        <v>43888.520833333336</v>
      </c>
      <c r="Y4160" s="71">
        <v>43888</v>
      </c>
      <c r="Z4160" s="90">
        <v>0.52083333333333337</v>
      </c>
      <c r="AA4160" s="89">
        <v>43888.705555555556</v>
      </c>
      <c r="AB4160" s="71">
        <v>43888</v>
      </c>
      <c r="AC4160" s="91">
        <v>0.7055555555555556</v>
      </c>
      <c r="AD4160" s="92">
        <v>0</v>
      </c>
      <c r="AE4160" s="91">
        <v>0.18472222222044365</v>
      </c>
      <c r="AF4160" s="92">
        <v>4.4333333332906477</v>
      </c>
    </row>
    <row r="4161" spans="12:32" ht="12.75" customHeight="1" x14ac:dyDescent="0.3">
      <c r="L4161" s="86">
        <v>9</v>
      </c>
      <c r="M4161" s="87" t="s">
        <v>808</v>
      </c>
      <c r="N4161" s="86" t="s">
        <v>52</v>
      </c>
      <c r="O4161" s="87" t="s">
        <v>843</v>
      </c>
      <c r="P4161" s="87" t="s">
        <v>844</v>
      </c>
      <c r="Q4161" s="38"/>
      <c r="R4161" s="38"/>
      <c r="S4161" s="38"/>
      <c r="T4161" s="38"/>
      <c r="U4161" s="88" t="s">
        <v>540</v>
      </c>
      <c r="V4161" s="88" t="s">
        <v>2484</v>
      </c>
      <c r="W4161" s="88" t="s">
        <v>2541</v>
      </c>
      <c r="X4161" s="89">
        <v>43888.5625</v>
      </c>
      <c r="Y4161" s="71">
        <v>43888</v>
      </c>
      <c r="Z4161" s="90">
        <v>0.5625</v>
      </c>
      <c r="AA4161" s="89">
        <v>43888.681250000001</v>
      </c>
      <c r="AB4161" s="71">
        <v>43888</v>
      </c>
      <c r="AC4161" s="91">
        <v>0.68125000000000002</v>
      </c>
      <c r="AD4161" s="92">
        <v>0</v>
      </c>
      <c r="AE4161" s="91">
        <v>0.11875000000145519</v>
      </c>
      <c r="AF4161" s="92">
        <v>2.8500000000349246</v>
      </c>
    </row>
    <row r="4162" spans="12:32" ht="12.75" customHeight="1" x14ac:dyDescent="0.3">
      <c r="L4162" s="86">
        <v>9</v>
      </c>
      <c r="M4162" s="87" t="s">
        <v>808</v>
      </c>
      <c r="N4162" s="86" t="s">
        <v>52</v>
      </c>
      <c r="O4162" s="87" t="s">
        <v>843</v>
      </c>
      <c r="P4162" s="87" t="s">
        <v>844</v>
      </c>
      <c r="Q4162" s="38"/>
      <c r="R4162" s="38"/>
      <c r="S4162" s="38"/>
      <c r="T4162" s="38"/>
      <c r="U4162" s="88" t="s">
        <v>540</v>
      </c>
      <c r="V4162" s="88" t="s">
        <v>2484</v>
      </c>
      <c r="W4162" s="88" t="s">
        <v>2542</v>
      </c>
      <c r="X4162" s="89">
        <v>43882.589583333334</v>
      </c>
      <c r="Y4162" s="71">
        <v>43882</v>
      </c>
      <c r="Z4162" s="90">
        <v>0.58958333333333335</v>
      </c>
      <c r="AA4162" s="89">
        <v>43882.684027777781</v>
      </c>
      <c r="AB4162" s="71">
        <v>43882</v>
      </c>
      <c r="AC4162" s="91">
        <v>0.68402777777777779</v>
      </c>
      <c r="AD4162" s="92">
        <v>0</v>
      </c>
      <c r="AE4162" s="91">
        <v>9.4444444446708076E-2</v>
      </c>
      <c r="AF4162" s="92">
        <v>2.2666666667209938</v>
      </c>
    </row>
    <row r="4163" spans="12:32" ht="12.75" customHeight="1" x14ac:dyDescent="0.3">
      <c r="L4163" s="86">
        <v>9</v>
      </c>
      <c r="M4163" s="87" t="s">
        <v>808</v>
      </c>
      <c r="N4163" s="86" t="s">
        <v>52</v>
      </c>
      <c r="O4163" s="87" t="s">
        <v>843</v>
      </c>
      <c r="P4163" s="87" t="s">
        <v>844</v>
      </c>
      <c r="Q4163" s="38"/>
      <c r="R4163" s="38"/>
      <c r="S4163" s="38"/>
      <c r="T4163" s="38"/>
      <c r="U4163" s="88" t="s">
        <v>540</v>
      </c>
      <c r="V4163" s="88" t="s">
        <v>2484</v>
      </c>
      <c r="W4163" s="88" t="s">
        <v>2543</v>
      </c>
      <c r="X4163" s="89">
        <v>43881.607638888891</v>
      </c>
      <c r="Y4163" s="71">
        <v>43881</v>
      </c>
      <c r="Z4163" s="90">
        <v>0.60763888888888884</v>
      </c>
      <c r="AA4163" s="89">
        <v>43881.718055555553</v>
      </c>
      <c r="AB4163" s="71">
        <v>43881</v>
      </c>
      <c r="AC4163" s="91">
        <v>0.71805555555555556</v>
      </c>
      <c r="AD4163" s="92">
        <v>0</v>
      </c>
      <c r="AE4163" s="91">
        <v>0.11041666666278616</v>
      </c>
      <c r="AF4163" s="92">
        <v>2.6499999999068677</v>
      </c>
    </row>
    <row r="4164" spans="12:32" ht="12.75" customHeight="1" x14ac:dyDescent="0.3">
      <c r="L4164" s="86">
        <v>9</v>
      </c>
      <c r="M4164" s="87" t="s">
        <v>808</v>
      </c>
      <c r="N4164" s="86" t="s">
        <v>52</v>
      </c>
      <c r="O4164" s="87" t="s">
        <v>843</v>
      </c>
      <c r="P4164" s="87" t="s">
        <v>844</v>
      </c>
      <c r="Q4164" s="38"/>
      <c r="R4164" s="38"/>
      <c r="S4164" s="38"/>
      <c r="T4164" s="38"/>
      <c r="U4164" s="88" t="s">
        <v>540</v>
      </c>
      <c r="V4164" s="88" t="s">
        <v>2484</v>
      </c>
      <c r="W4164" s="88" t="s">
        <v>2544</v>
      </c>
      <c r="X4164" s="89">
        <v>43873.638888888891</v>
      </c>
      <c r="Y4164" s="71">
        <v>43873</v>
      </c>
      <c r="Z4164" s="90">
        <v>0.63888888888888884</v>
      </c>
      <c r="AA4164" s="89">
        <v>43873.727083333331</v>
      </c>
      <c r="AB4164" s="71">
        <v>43873</v>
      </c>
      <c r="AC4164" s="91">
        <v>0.7270833333333333</v>
      </c>
      <c r="AD4164" s="92">
        <v>0</v>
      </c>
      <c r="AE4164" s="91">
        <v>8.819444444088731E-2</v>
      </c>
      <c r="AF4164" s="92">
        <v>2.1166666665812954</v>
      </c>
    </row>
    <row r="4165" spans="12:32" ht="12.75" customHeight="1" x14ac:dyDescent="0.3">
      <c r="L4165" s="86">
        <v>9</v>
      </c>
      <c r="M4165" s="87" t="s">
        <v>808</v>
      </c>
      <c r="N4165" s="86" t="s">
        <v>52</v>
      </c>
      <c r="O4165" s="87" t="s">
        <v>843</v>
      </c>
      <c r="P4165" s="87" t="s">
        <v>844</v>
      </c>
      <c r="Q4165" s="38"/>
      <c r="R4165" s="38"/>
      <c r="S4165" s="38"/>
      <c r="T4165" s="38"/>
      <c r="U4165" s="88" t="s">
        <v>540</v>
      </c>
      <c r="V4165" s="88" t="s">
        <v>2484</v>
      </c>
      <c r="W4165" s="88" t="s">
        <v>2545</v>
      </c>
      <c r="X4165" s="89">
        <v>43871.446527777778</v>
      </c>
      <c r="Y4165" s="71">
        <v>43871</v>
      </c>
      <c r="Z4165" s="90">
        <v>0.4465277777777778</v>
      </c>
      <c r="AA4165" s="89">
        <v>43871.693055555559</v>
      </c>
      <c r="AB4165" s="71">
        <v>43871</v>
      </c>
      <c r="AC4165" s="91">
        <v>0.69305555555555554</v>
      </c>
      <c r="AD4165" s="92">
        <v>0</v>
      </c>
      <c r="AE4165" s="91">
        <v>0.24652777778101154</v>
      </c>
      <c r="AF4165" s="92">
        <v>5.9166666667442769</v>
      </c>
    </row>
    <row r="4166" spans="12:32" ht="12.75" customHeight="1" x14ac:dyDescent="0.3">
      <c r="L4166" s="86">
        <v>9</v>
      </c>
      <c r="M4166" s="87" t="s">
        <v>808</v>
      </c>
      <c r="N4166" s="86" t="s">
        <v>52</v>
      </c>
      <c r="O4166" s="87" t="s">
        <v>843</v>
      </c>
      <c r="P4166" s="87" t="s">
        <v>844</v>
      </c>
      <c r="Q4166" s="38"/>
      <c r="R4166" s="38"/>
      <c r="S4166" s="38"/>
      <c r="T4166" s="38"/>
      <c r="U4166" s="88" t="s">
        <v>540</v>
      </c>
      <c r="V4166" s="88" t="s">
        <v>2484</v>
      </c>
      <c r="W4166" s="88" t="s">
        <v>2546</v>
      </c>
      <c r="X4166" s="89">
        <v>43885.459722222222</v>
      </c>
      <c r="Y4166" s="71">
        <v>43885</v>
      </c>
      <c r="Z4166" s="90">
        <v>0.4597222222222222</v>
      </c>
      <c r="AA4166" s="89">
        <v>43885.597916666666</v>
      </c>
      <c r="AB4166" s="71">
        <v>43885</v>
      </c>
      <c r="AC4166" s="91">
        <v>0.59791666666666665</v>
      </c>
      <c r="AD4166" s="92">
        <v>0</v>
      </c>
      <c r="AE4166" s="91">
        <v>0.13819444444379769</v>
      </c>
      <c r="AF4166" s="92">
        <v>3.3166666666511446</v>
      </c>
    </row>
    <row r="4167" spans="12:32" ht="12.75" customHeight="1" x14ac:dyDescent="0.3">
      <c r="L4167" s="86">
        <v>9</v>
      </c>
      <c r="M4167" s="87" t="s">
        <v>808</v>
      </c>
      <c r="N4167" s="86" t="s">
        <v>52</v>
      </c>
      <c r="O4167" s="87" t="s">
        <v>843</v>
      </c>
      <c r="P4167" s="87" t="s">
        <v>844</v>
      </c>
      <c r="Q4167" s="38"/>
      <c r="R4167" s="38"/>
      <c r="S4167" s="38"/>
      <c r="T4167" s="38"/>
      <c r="U4167" s="88" t="s">
        <v>540</v>
      </c>
      <c r="V4167" s="88" t="s">
        <v>2484</v>
      </c>
      <c r="W4167" s="88" t="s">
        <v>2547</v>
      </c>
      <c r="X4167" s="89">
        <v>43868.466666666667</v>
      </c>
      <c r="Y4167" s="71">
        <v>43868</v>
      </c>
      <c r="Z4167" s="90">
        <v>0.46666666666666662</v>
      </c>
      <c r="AA4167" s="89">
        <v>43868.565972222219</v>
      </c>
      <c r="AB4167" s="71">
        <v>43868</v>
      </c>
      <c r="AC4167" s="91">
        <v>0.56597222222222221</v>
      </c>
      <c r="AD4167" s="92">
        <v>0</v>
      </c>
      <c r="AE4167" s="91">
        <v>9.9305555551836733E-2</v>
      </c>
      <c r="AF4167" s="92">
        <v>2.3833333332440816</v>
      </c>
    </row>
    <row r="4168" spans="12:32" ht="12.75" customHeight="1" x14ac:dyDescent="0.3">
      <c r="L4168" s="86">
        <v>9</v>
      </c>
      <c r="M4168" s="87" t="s">
        <v>808</v>
      </c>
      <c r="N4168" s="86" t="s">
        <v>52</v>
      </c>
      <c r="O4168" s="87" t="s">
        <v>843</v>
      </c>
      <c r="P4168" s="87" t="s">
        <v>844</v>
      </c>
      <c r="Q4168" s="38"/>
      <c r="R4168" s="38"/>
      <c r="S4168" s="38"/>
      <c r="T4168" s="38"/>
      <c r="U4168" s="88" t="s">
        <v>540</v>
      </c>
      <c r="V4168" s="88" t="s">
        <v>2484</v>
      </c>
      <c r="W4168" s="88" t="s">
        <v>2548</v>
      </c>
      <c r="X4168" s="89">
        <v>43866.468055555553</v>
      </c>
      <c r="Y4168" s="71">
        <v>43866</v>
      </c>
      <c r="Z4168" s="90">
        <v>0.4680555555555555</v>
      </c>
      <c r="AA4168" s="89">
        <v>43866.553472222222</v>
      </c>
      <c r="AB4168" s="71">
        <v>43866</v>
      </c>
      <c r="AC4168" s="91">
        <v>0.55347222222222225</v>
      </c>
      <c r="AD4168" s="92">
        <v>0</v>
      </c>
      <c r="AE4168" s="91">
        <v>8.5416666668606922E-2</v>
      </c>
      <c r="AF4168" s="92">
        <v>2.0500000000465661</v>
      </c>
    </row>
    <row r="4169" spans="12:32" ht="12.75" customHeight="1" x14ac:dyDescent="0.3">
      <c r="L4169" s="86">
        <v>9</v>
      </c>
      <c r="M4169" s="87" t="s">
        <v>808</v>
      </c>
      <c r="N4169" s="86" t="s">
        <v>52</v>
      </c>
      <c r="O4169" s="87" t="s">
        <v>843</v>
      </c>
      <c r="P4169" s="87" t="s">
        <v>844</v>
      </c>
      <c r="Q4169" s="38"/>
      <c r="R4169" s="38"/>
      <c r="S4169" s="38"/>
      <c r="T4169" s="38"/>
      <c r="U4169" s="88" t="s">
        <v>540</v>
      </c>
      <c r="V4169" s="88" t="s">
        <v>2484</v>
      </c>
      <c r="W4169" s="88" t="s">
        <v>2549</v>
      </c>
      <c r="X4169" s="89">
        <v>43889.487500000003</v>
      </c>
      <c r="Y4169" s="71">
        <v>43889</v>
      </c>
      <c r="Z4169" s="90">
        <v>0.48749999999999999</v>
      </c>
      <c r="AA4169" s="89">
        <v>43889.597916666666</v>
      </c>
      <c r="AB4169" s="71">
        <v>43889</v>
      </c>
      <c r="AC4169" s="91">
        <v>0.59791666666666665</v>
      </c>
      <c r="AD4169" s="92">
        <v>0</v>
      </c>
      <c r="AE4169" s="91">
        <v>0.11041666666278616</v>
      </c>
      <c r="AF4169" s="92">
        <v>2.6499999999068677</v>
      </c>
    </row>
    <row r="4170" spans="12:32" ht="12.75" customHeight="1" x14ac:dyDescent="0.3">
      <c r="L4170" s="86">
        <v>9</v>
      </c>
      <c r="M4170" s="87" t="s">
        <v>808</v>
      </c>
      <c r="N4170" s="86" t="s">
        <v>52</v>
      </c>
      <c r="O4170" s="87" t="s">
        <v>843</v>
      </c>
      <c r="P4170" s="87" t="s">
        <v>844</v>
      </c>
      <c r="Q4170" s="38"/>
      <c r="R4170" s="38"/>
      <c r="S4170" s="38"/>
      <c r="T4170" s="38"/>
      <c r="U4170" s="88" t="s">
        <v>540</v>
      </c>
      <c r="V4170" s="88" t="s">
        <v>2484</v>
      </c>
      <c r="W4170" s="88" t="s">
        <v>2550</v>
      </c>
      <c r="X4170" s="89">
        <v>43874.504166666666</v>
      </c>
      <c r="Y4170" s="71">
        <v>43874</v>
      </c>
      <c r="Z4170" s="90">
        <v>0.50416666666666665</v>
      </c>
      <c r="AA4170" s="89">
        <v>43874.571527777778</v>
      </c>
      <c r="AB4170" s="71">
        <v>43874</v>
      </c>
      <c r="AC4170" s="91">
        <v>0.57152777777777775</v>
      </c>
      <c r="AD4170" s="92">
        <v>0</v>
      </c>
      <c r="AE4170" s="91">
        <v>6.7361111112404615E-2</v>
      </c>
      <c r="AF4170" s="92">
        <v>1.6166666666977108</v>
      </c>
    </row>
    <row r="4171" spans="12:32" ht="12.75" customHeight="1" x14ac:dyDescent="0.3">
      <c r="L4171" s="86">
        <v>9</v>
      </c>
      <c r="M4171" s="87" t="s">
        <v>808</v>
      </c>
      <c r="N4171" s="86" t="s">
        <v>52</v>
      </c>
      <c r="O4171" s="87" t="s">
        <v>843</v>
      </c>
      <c r="P4171" s="87" t="s">
        <v>844</v>
      </c>
      <c r="Q4171" s="38"/>
      <c r="R4171" s="38"/>
      <c r="S4171" s="38"/>
      <c r="T4171" s="38"/>
      <c r="U4171" s="88" t="s">
        <v>540</v>
      </c>
      <c r="V4171" s="88" t="s">
        <v>2484</v>
      </c>
      <c r="W4171" s="88" t="s">
        <v>2551</v>
      </c>
      <c r="X4171" s="89">
        <v>43880.517361111109</v>
      </c>
      <c r="Y4171" s="71">
        <v>43880</v>
      </c>
      <c r="Z4171" s="90">
        <v>0.51736111111111105</v>
      </c>
      <c r="AA4171" s="89">
        <v>43880.626388888886</v>
      </c>
      <c r="AB4171" s="71">
        <v>43880</v>
      </c>
      <c r="AC4171" s="91">
        <v>0.62638888888888888</v>
      </c>
      <c r="AD4171" s="92">
        <v>0</v>
      </c>
      <c r="AE4171" s="91">
        <v>0.10902777777664596</v>
      </c>
      <c r="AF4171" s="92">
        <v>2.6166666666395031</v>
      </c>
    </row>
    <row r="4172" spans="12:32" ht="12.75" customHeight="1" x14ac:dyDescent="0.3">
      <c r="L4172" s="86">
        <v>9</v>
      </c>
      <c r="M4172" s="87" t="s">
        <v>808</v>
      </c>
      <c r="N4172" s="86" t="s">
        <v>52</v>
      </c>
      <c r="O4172" s="87" t="s">
        <v>843</v>
      </c>
      <c r="P4172" s="87" t="s">
        <v>844</v>
      </c>
      <c r="Q4172" s="38"/>
      <c r="R4172" s="38"/>
      <c r="S4172" s="38"/>
      <c r="T4172" s="38"/>
      <c r="U4172" s="88" t="s">
        <v>540</v>
      </c>
      <c r="V4172" s="88" t="s">
        <v>2484</v>
      </c>
      <c r="W4172" s="88" t="s">
        <v>2552</v>
      </c>
      <c r="X4172" s="70"/>
      <c r="Y4172" s="71"/>
      <c r="Z4172" s="90"/>
      <c r="AA4172" s="90"/>
      <c r="AB4172" s="71"/>
      <c r="AC4172" s="91" t="s">
        <v>762</v>
      </c>
    </row>
    <row r="4173" spans="12:32" ht="12.75" customHeight="1" x14ac:dyDescent="0.3">
      <c r="L4173" s="86">
        <v>9</v>
      </c>
      <c r="M4173" s="87" t="s">
        <v>808</v>
      </c>
      <c r="N4173" s="86" t="s">
        <v>52</v>
      </c>
      <c r="O4173" s="87" t="s">
        <v>849</v>
      </c>
      <c r="P4173" s="87" t="s">
        <v>901</v>
      </c>
      <c r="Q4173" s="38"/>
      <c r="R4173" s="38"/>
      <c r="S4173" s="38"/>
      <c r="T4173" s="38"/>
      <c r="U4173" s="88" t="s">
        <v>540</v>
      </c>
      <c r="V4173" s="88" t="s">
        <v>2563</v>
      </c>
      <c r="W4173" s="88" t="s">
        <v>2566</v>
      </c>
      <c r="X4173" s="89">
        <v>43865.438194444447</v>
      </c>
      <c r="Y4173" s="71">
        <v>43865</v>
      </c>
      <c r="Z4173" s="90">
        <v>0.4381944444444445</v>
      </c>
      <c r="AA4173" s="89">
        <v>43865.618750000001</v>
      </c>
      <c r="AB4173" s="71">
        <v>43865</v>
      </c>
      <c r="AC4173" s="91">
        <v>0.61875000000000002</v>
      </c>
      <c r="AD4173" s="92">
        <v>0</v>
      </c>
      <c r="AE4173" s="91">
        <v>0.18055555555474712</v>
      </c>
      <c r="AF4173" s="92">
        <v>4.3333333333139308</v>
      </c>
    </row>
    <row r="4174" spans="12:32" ht="12.75" customHeight="1" x14ac:dyDescent="0.3">
      <c r="L4174" s="86">
        <v>9</v>
      </c>
      <c r="M4174" s="87" t="s">
        <v>808</v>
      </c>
      <c r="N4174" s="86" t="s">
        <v>52</v>
      </c>
      <c r="O4174" s="87" t="s">
        <v>849</v>
      </c>
      <c r="P4174" s="87" t="s">
        <v>901</v>
      </c>
      <c r="Q4174" s="38"/>
      <c r="R4174" s="38"/>
      <c r="S4174" s="38"/>
      <c r="T4174" s="38"/>
      <c r="U4174" s="88" t="s">
        <v>540</v>
      </c>
      <c r="V4174" s="88" t="s">
        <v>2563</v>
      </c>
      <c r="W4174" s="88" t="s">
        <v>2567</v>
      </c>
      <c r="X4174" s="89">
        <v>43886.472222222219</v>
      </c>
      <c r="Y4174" s="71">
        <v>43886</v>
      </c>
      <c r="Z4174" s="90">
        <v>0.47222222222222227</v>
      </c>
      <c r="AA4174" s="89">
        <v>43886.525000000001</v>
      </c>
      <c r="AB4174" s="71">
        <v>43886</v>
      </c>
      <c r="AC4174" s="91">
        <v>1.5249999999999999</v>
      </c>
      <c r="AD4174" s="92">
        <v>0</v>
      </c>
      <c r="AE4174" s="91">
        <v>5.2777777782466728E-2</v>
      </c>
      <c r="AF4174" s="92">
        <v>1.2666666667792015</v>
      </c>
    </row>
    <row r="4175" spans="12:32" ht="12.75" customHeight="1" x14ac:dyDescent="0.3">
      <c r="L4175" s="86">
        <v>9</v>
      </c>
      <c r="M4175" s="87" t="s">
        <v>808</v>
      </c>
      <c r="N4175" s="86" t="s">
        <v>52</v>
      </c>
      <c r="O4175" s="87" t="s">
        <v>843</v>
      </c>
      <c r="P4175" s="87" t="s">
        <v>844</v>
      </c>
      <c r="Q4175" s="38"/>
      <c r="R4175" s="38"/>
      <c r="S4175" s="38"/>
      <c r="T4175" s="38"/>
      <c r="U4175" s="88" t="s">
        <v>540</v>
      </c>
      <c r="V4175" s="88" t="s">
        <v>2606</v>
      </c>
      <c r="W4175" s="88" t="s">
        <v>2684</v>
      </c>
      <c r="X4175" s="89">
        <v>43885.587500000001</v>
      </c>
      <c r="Y4175" s="71">
        <v>43885</v>
      </c>
      <c r="Z4175" s="90">
        <v>0.58750000000000002</v>
      </c>
      <c r="AA4175" s="89">
        <v>43885.731249999997</v>
      </c>
      <c r="AB4175" s="71">
        <v>43885</v>
      </c>
      <c r="AC4175" s="91">
        <v>0.73124999999999996</v>
      </c>
      <c r="AD4175" s="92">
        <v>0</v>
      </c>
      <c r="AE4175" s="91">
        <v>0.14374999999563443</v>
      </c>
      <c r="AF4175" s="92">
        <v>3.4499999998952262</v>
      </c>
    </row>
    <row r="4176" spans="12:32" ht="12.75" customHeight="1" x14ac:dyDescent="0.3">
      <c r="L4176" s="86">
        <v>9</v>
      </c>
      <c r="M4176" s="87" t="s">
        <v>808</v>
      </c>
      <c r="N4176" s="86" t="s">
        <v>52</v>
      </c>
      <c r="O4176" s="87" t="s">
        <v>843</v>
      </c>
      <c r="P4176" s="87" t="s">
        <v>844</v>
      </c>
      <c r="Q4176" s="38"/>
      <c r="R4176" s="38"/>
      <c r="S4176" s="38"/>
      <c r="T4176" s="38"/>
      <c r="U4176" s="88" t="s">
        <v>540</v>
      </c>
      <c r="V4176" s="88" t="s">
        <v>2606</v>
      </c>
      <c r="W4176" s="88" t="s">
        <v>2685</v>
      </c>
      <c r="X4176" s="89">
        <v>43875.670138888891</v>
      </c>
      <c r="Y4176" s="71">
        <v>43875</v>
      </c>
      <c r="Z4176" s="90">
        <v>0.67013888888888884</v>
      </c>
      <c r="AA4176" s="89">
        <v>43875.719444444447</v>
      </c>
      <c r="AB4176" s="71">
        <v>43875</v>
      </c>
      <c r="AC4176" s="91">
        <v>0.71944444444444444</v>
      </c>
      <c r="AD4176" s="92">
        <v>0</v>
      </c>
      <c r="AE4176" s="91">
        <v>4.9305555556202307E-2</v>
      </c>
      <c r="AF4176" s="92">
        <v>1.1833333333488554</v>
      </c>
    </row>
    <row r="4177" spans="12:32" ht="12.75" customHeight="1" x14ac:dyDescent="0.3">
      <c r="L4177" s="86">
        <v>9</v>
      </c>
      <c r="M4177" s="87" t="s">
        <v>808</v>
      </c>
      <c r="N4177" s="86" t="s">
        <v>52</v>
      </c>
      <c r="O4177" s="87" t="s">
        <v>843</v>
      </c>
      <c r="P4177" s="87" t="s">
        <v>844</v>
      </c>
      <c r="Q4177" s="38"/>
      <c r="R4177" s="38"/>
      <c r="S4177" s="38"/>
      <c r="T4177" s="38"/>
      <c r="U4177" s="88" t="s">
        <v>540</v>
      </c>
      <c r="V4177" s="88" t="s">
        <v>2606</v>
      </c>
      <c r="W4177" s="88" t="s">
        <v>2686</v>
      </c>
      <c r="X4177" s="89">
        <v>43872.419444444444</v>
      </c>
      <c r="Y4177" s="71">
        <v>43872</v>
      </c>
      <c r="Z4177" s="90">
        <v>0.41944444444444445</v>
      </c>
      <c r="AA4177" s="89">
        <v>43872.5</v>
      </c>
      <c r="AB4177" s="71">
        <v>43872</v>
      </c>
      <c r="AC4177" s="91">
        <v>1.5</v>
      </c>
      <c r="AD4177" s="92">
        <v>0</v>
      </c>
      <c r="AE4177" s="91">
        <v>8.0555555556202307E-2</v>
      </c>
      <c r="AF4177" s="92">
        <v>1.9333333333488554</v>
      </c>
    </row>
    <row r="4178" spans="12:32" ht="12.75" customHeight="1" x14ac:dyDescent="0.3">
      <c r="L4178" s="86">
        <v>9</v>
      </c>
      <c r="M4178" s="87" t="s">
        <v>808</v>
      </c>
      <c r="N4178" s="86" t="s">
        <v>52</v>
      </c>
      <c r="O4178" s="87" t="s">
        <v>843</v>
      </c>
      <c r="P4178" s="87" t="s">
        <v>844</v>
      </c>
      <c r="Q4178" s="38"/>
      <c r="R4178" s="38"/>
      <c r="S4178" s="38"/>
      <c r="T4178" s="38"/>
      <c r="U4178" s="88" t="s">
        <v>540</v>
      </c>
      <c r="V4178" s="88" t="s">
        <v>2606</v>
      </c>
      <c r="W4178" s="88" t="s">
        <v>2687</v>
      </c>
      <c r="X4178" s="89">
        <v>43874.460416666669</v>
      </c>
      <c r="Y4178" s="71">
        <v>43874</v>
      </c>
      <c r="Z4178" s="90">
        <v>0.4604166666666667</v>
      </c>
      <c r="AA4178" s="89">
        <v>43874.835416666669</v>
      </c>
      <c r="AB4178" s="71">
        <v>43874</v>
      </c>
      <c r="AC4178" s="91">
        <v>0.8354166666666667</v>
      </c>
      <c r="AD4178" s="92">
        <v>0</v>
      </c>
      <c r="AE4178" s="91">
        <v>0.375</v>
      </c>
      <c r="AF4178" s="92">
        <v>9</v>
      </c>
    </row>
    <row r="4179" spans="12:32" ht="12.75" customHeight="1" x14ac:dyDescent="0.3">
      <c r="L4179" s="86">
        <v>9</v>
      </c>
      <c r="M4179" s="87" t="s">
        <v>808</v>
      </c>
      <c r="N4179" s="86" t="s">
        <v>52</v>
      </c>
      <c r="O4179" s="87" t="s">
        <v>843</v>
      </c>
      <c r="P4179" s="87" t="s">
        <v>844</v>
      </c>
      <c r="Q4179" s="38"/>
      <c r="R4179" s="38"/>
      <c r="S4179" s="38"/>
      <c r="T4179" s="38"/>
      <c r="U4179" s="88" t="s">
        <v>540</v>
      </c>
      <c r="V4179" s="88" t="s">
        <v>2606</v>
      </c>
      <c r="W4179" s="88" t="s">
        <v>2688</v>
      </c>
      <c r="X4179" s="89">
        <v>43864.461805555555</v>
      </c>
      <c r="Y4179" s="71">
        <v>43864</v>
      </c>
      <c r="Z4179" s="90">
        <v>0.46180555555555558</v>
      </c>
      <c r="AA4179" s="89">
        <v>43864.5625</v>
      </c>
      <c r="AB4179" s="71">
        <v>43864</v>
      </c>
      <c r="AC4179" s="91">
        <v>0.5625</v>
      </c>
      <c r="AD4179" s="92">
        <v>0</v>
      </c>
      <c r="AE4179" s="91">
        <v>0.10069444444525288</v>
      </c>
      <c r="AF4179" s="92">
        <v>2.4166666666860692</v>
      </c>
    </row>
    <row r="4180" spans="12:32" ht="12.75" customHeight="1" x14ac:dyDescent="0.3">
      <c r="L4180" s="86">
        <v>9</v>
      </c>
      <c r="M4180" s="87" t="s">
        <v>808</v>
      </c>
      <c r="N4180" s="86" t="s">
        <v>52</v>
      </c>
      <c r="O4180" s="87" t="s">
        <v>843</v>
      </c>
      <c r="P4180" s="87" t="s">
        <v>844</v>
      </c>
      <c r="Q4180" s="38"/>
      <c r="R4180" s="38"/>
      <c r="S4180" s="38"/>
      <c r="T4180" s="38"/>
      <c r="U4180" s="88" t="s">
        <v>540</v>
      </c>
      <c r="V4180" s="88" t="s">
        <v>2606</v>
      </c>
      <c r="W4180" s="88" t="s">
        <v>2689</v>
      </c>
      <c r="X4180" s="89">
        <v>43865.469444444447</v>
      </c>
      <c r="Y4180" s="71">
        <v>43865</v>
      </c>
      <c r="Z4180" s="90">
        <v>0.4694444444444445</v>
      </c>
      <c r="AA4180" s="89">
        <v>43865.567361111112</v>
      </c>
      <c r="AB4180" s="71">
        <v>43865</v>
      </c>
      <c r="AC4180" s="91">
        <v>0.56736111111111109</v>
      </c>
      <c r="AD4180" s="92">
        <v>0</v>
      </c>
      <c r="AE4180" s="91">
        <v>9.7916666665696539E-2</v>
      </c>
      <c r="AF4180" s="92">
        <v>2.3499999999767169</v>
      </c>
    </row>
    <row r="4181" spans="12:32" ht="12.75" customHeight="1" x14ac:dyDescent="0.3">
      <c r="L4181" s="86">
        <v>9</v>
      </c>
      <c r="M4181" s="87" t="s">
        <v>808</v>
      </c>
      <c r="N4181" s="86" t="s">
        <v>52</v>
      </c>
      <c r="O4181" s="87" t="s">
        <v>843</v>
      </c>
      <c r="P4181" s="87" t="s">
        <v>844</v>
      </c>
      <c r="Q4181" s="38"/>
      <c r="R4181" s="38"/>
      <c r="S4181" s="38"/>
      <c r="T4181" s="38"/>
      <c r="U4181" s="88" t="s">
        <v>540</v>
      </c>
      <c r="V4181" s="88" t="s">
        <v>2606</v>
      </c>
      <c r="W4181" s="88" t="s">
        <v>2690</v>
      </c>
      <c r="X4181" s="89">
        <v>43868.47152777778</v>
      </c>
      <c r="Y4181" s="71">
        <v>43868</v>
      </c>
      <c r="Z4181" s="90">
        <v>0.47152777777777777</v>
      </c>
      <c r="AA4181" s="89">
        <v>43868.665277777778</v>
      </c>
      <c r="AB4181" s="71">
        <v>43868</v>
      </c>
      <c r="AC4181" s="91">
        <v>0.66527777777777775</v>
      </c>
      <c r="AD4181" s="92">
        <v>0</v>
      </c>
      <c r="AE4181" s="91">
        <v>0.19374999999854481</v>
      </c>
      <c r="AF4181" s="92">
        <v>4.6499999999650754</v>
      </c>
    </row>
    <row r="4182" spans="12:32" ht="12.75" customHeight="1" x14ac:dyDescent="0.3">
      <c r="L4182" s="86">
        <v>9</v>
      </c>
      <c r="M4182" s="87" t="s">
        <v>808</v>
      </c>
      <c r="N4182" s="86" t="s">
        <v>52</v>
      </c>
      <c r="O4182" s="87" t="s">
        <v>843</v>
      </c>
      <c r="P4182" s="87" t="s">
        <v>844</v>
      </c>
      <c r="Q4182" s="38"/>
      <c r="R4182" s="38"/>
      <c r="S4182" s="38"/>
      <c r="T4182" s="38"/>
      <c r="U4182" s="88" t="s">
        <v>540</v>
      </c>
      <c r="V4182" s="88" t="s">
        <v>2606</v>
      </c>
      <c r="W4182" s="88" t="s">
        <v>2691</v>
      </c>
      <c r="X4182" s="89">
        <v>43879.474999999999</v>
      </c>
      <c r="Y4182" s="71">
        <v>43879</v>
      </c>
      <c r="Z4182" s="90">
        <v>0.47500000000000003</v>
      </c>
      <c r="AA4182" s="89">
        <v>43879.683333333334</v>
      </c>
      <c r="AB4182" s="71">
        <v>43879</v>
      </c>
      <c r="AC4182" s="91">
        <v>0.68333333333333335</v>
      </c>
      <c r="AD4182" s="92">
        <v>0</v>
      </c>
      <c r="AE4182" s="91">
        <v>0.20833333333575865</v>
      </c>
      <c r="AF4182" s="92">
        <v>5.0000000000582077</v>
      </c>
    </row>
    <row r="4183" spans="12:32" ht="12.75" customHeight="1" x14ac:dyDescent="0.3">
      <c r="L4183" s="86">
        <v>9</v>
      </c>
      <c r="M4183" s="87" t="s">
        <v>808</v>
      </c>
      <c r="N4183" s="86" t="s">
        <v>52</v>
      </c>
      <c r="O4183" s="87" t="s">
        <v>843</v>
      </c>
      <c r="P4183" s="87" t="s">
        <v>844</v>
      </c>
      <c r="Q4183" s="38"/>
      <c r="R4183" s="38"/>
      <c r="S4183" s="38"/>
      <c r="T4183" s="38"/>
      <c r="U4183" s="88" t="s">
        <v>540</v>
      </c>
      <c r="V4183" s="88" t="s">
        <v>2606</v>
      </c>
      <c r="W4183" s="88" t="s">
        <v>2692</v>
      </c>
      <c r="X4183" s="89">
        <v>43882.481944444444</v>
      </c>
      <c r="Y4183" s="71">
        <v>43882</v>
      </c>
      <c r="Z4183" s="90">
        <v>0.48194444444444445</v>
      </c>
      <c r="AA4183" s="89">
        <v>43882.543749999997</v>
      </c>
      <c r="AB4183" s="71">
        <v>43882</v>
      </c>
      <c r="AC4183" s="91">
        <v>0.54374999999999996</v>
      </c>
      <c r="AD4183" s="92">
        <v>0</v>
      </c>
      <c r="AE4183" s="91">
        <v>6.1805555553291924E-2</v>
      </c>
      <c r="AF4183" s="92">
        <v>1.4833333332790062</v>
      </c>
    </row>
    <row r="4184" spans="12:32" ht="12.75" customHeight="1" x14ac:dyDescent="0.3">
      <c r="L4184" s="86">
        <v>9</v>
      </c>
      <c r="M4184" s="87" t="s">
        <v>808</v>
      </c>
      <c r="N4184" s="86" t="s">
        <v>52</v>
      </c>
      <c r="O4184" s="87" t="s">
        <v>843</v>
      </c>
      <c r="P4184" s="87" t="s">
        <v>844</v>
      </c>
      <c r="Q4184" s="38"/>
      <c r="R4184" s="38"/>
      <c r="S4184" s="38"/>
      <c r="T4184" s="38"/>
      <c r="U4184" s="88" t="s">
        <v>540</v>
      </c>
      <c r="V4184" s="88" t="s">
        <v>2606</v>
      </c>
      <c r="W4184" s="88" t="s">
        <v>2693</v>
      </c>
      <c r="X4184" s="89">
        <v>43888.501388888886</v>
      </c>
      <c r="Y4184" s="71">
        <v>43888</v>
      </c>
      <c r="Z4184" s="90">
        <v>0.50138888888888888</v>
      </c>
      <c r="AA4184" s="89">
        <v>43888.731944444444</v>
      </c>
      <c r="AB4184" s="71">
        <v>43888</v>
      </c>
      <c r="AC4184" s="91">
        <v>0.7319444444444444</v>
      </c>
      <c r="AD4184" s="92">
        <v>0</v>
      </c>
      <c r="AE4184" s="91">
        <v>0.2305555555576575</v>
      </c>
      <c r="AF4184" s="92">
        <v>5.53333333338378</v>
      </c>
    </row>
    <row r="4185" spans="12:32" ht="12.75" customHeight="1" x14ac:dyDescent="0.3">
      <c r="L4185" s="86">
        <v>9</v>
      </c>
      <c r="M4185" s="87" t="s">
        <v>808</v>
      </c>
      <c r="N4185" s="86" t="s">
        <v>52</v>
      </c>
      <c r="O4185" s="87" t="s">
        <v>910</v>
      </c>
      <c r="P4185" s="87" t="s">
        <v>1006</v>
      </c>
      <c r="Q4185" s="38"/>
      <c r="R4185" s="38"/>
      <c r="S4185" s="38"/>
      <c r="T4185" s="38"/>
      <c r="U4185" s="88" t="s">
        <v>540</v>
      </c>
      <c r="V4185" s="88" t="s">
        <v>2694</v>
      </c>
      <c r="W4185" s="88" t="s">
        <v>2770</v>
      </c>
      <c r="X4185" s="89">
        <v>43885.556944444441</v>
      </c>
      <c r="Y4185" s="71">
        <v>43885</v>
      </c>
      <c r="Z4185" s="90">
        <v>0.55694444444444446</v>
      </c>
      <c r="AA4185" s="89">
        <v>43885.826388888891</v>
      </c>
      <c r="AB4185" s="71">
        <v>43885</v>
      </c>
      <c r="AC4185" s="91">
        <v>0.82638888888888884</v>
      </c>
      <c r="AD4185" s="92">
        <v>0</v>
      </c>
      <c r="AE4185" s="91">
        <v>0.26944444444961846</v>
      </c>
      <c r="AF4185" s="92">
        <v>6.466666666790843</v>
      </c>
    </row>
    <row r="4186" spans="12:32" ht="12.75" customHeight="1" x14ac:dyDescent="0.3">
      <c r="L4186" s="86">
        <v>9</v>
      </c>
      <c r="M4186" s="87" t="s">
        <v>808</v>
      </c>
      <c r="N4186" s="86" t="s">
        <v>52</v>
      </c>
      <c r="O4186" s="87" t="s">
        <v>910</v>
      </c>
      <c r="P4186" s="87" t="s">
        <v>1006</v>
      </c>
      <c r="Q4186" s="38"/>
      <c r="R4186" s="38"/>
      <c r="S4186" s="38"/>
      <c r="T4186" s="38"/>
      <c r="U4186" s="88" t="s">
        <v>540</v>
      </c>
      <c r="V4186" s="88" t="s">
        <v>2694</v>
      </c>
      <c r="W4186" s="88" t="s">
        <v>2771</v>
      </c>
      <c r="X4186" s="89">
        <v>43888.445138888892</v>
      </c>
      <c r="Y4186" s="71">
        <v>43888</v>
      </c>
      <c r="Z4186" s="90">
        <v>0.44513888888888892</v>
      </c>
      <c r="AA4186" s="89">
        <v>43888.540972222225</v>
      </c>
      <c r="AB4186" s="71">
        <v>43888</v>
      </c>
      <c r="AC4186" s="91">
        <v>1.5409722222222222</v>
      </c>
      <c r="AD4186" s="92">
        <v>0</v>
      </c>
      <c r="AE4186" s="91">
        <v>9.5833333332848269E-2</v>
      </c>
      <c r="AF4186" s="92">
        <v>2.2999999999883585</v>
      </c>
    </row>
    <row r="4187" spans="12:32" ht="12.75" customHeight="1" x14ac:dyDescent="0.3">
      <c r="L4187" s="86">
        <v>9</v>
      </c>
      <c r="M4187" s="87" t="s">
        <v>808</v>
      </c>
      <c r="N4187" s="86" t="s">
        <v>52</v>
      </c>
      <c r="O4187" s="87" t="s">
        <v>910</v>
      </c>
      <c r="P4187" s="87" t="s">
        <v>1006</v>
      </c>
      <c r="Q4187" s="38"/>
      <c r="R4187" s="38"/>
      <c r="S4187" s="38"/>
      <c r="T4187" s="38"/>
      <c r="U4187" s="88" t="s">
        <v>540</v>
      </c>
      <c r="V4187" s="88" t="s">
        <v>2694</v>
      </c>
      <c r="W4187" s="88" t="s">
        <v>2772</v>
      </c>
      <c r="X4187" s="89">
        <v>43864.480555555558</v>
      </c>
      <c r="Y4187" s="71">
        <v>43864</v>
      </c>
      <c r="Z4187" s="90">
        <v>0.48055555555555557</v>
      </c>
      <c r="AA4187" s="89">
        <v>43864.643750000003</v>
      </c>
      <c r="AB4187" s="71">
        <v>43864</v>
      </c>
      <c r="AC4187" s="91">
        <v>0.64375000000000004</v>
      </c>
      <c r="AD4187" s="92">
        <v>0</v>
      </c>
      <c r="AE4187" s="91">
        <v>0.16319444444525288</v>
      </c>
      <c r="AF4187" s="92">
        <v>3.9166666666860692</v>
      </c>
    </row>
    <row r="4188" spans="12:32" ht="12.75" customHeight="1" x14ac:dyDescent="0.3">
      <c r="L4188" s="86">
        <v>9</v>
      </c>
      <c r="M4188" s="87" t="s">
        <v>808</v>
      </c>
      <c r="N4188" s="86" t="s">
        <v>52</v>
      </c>
      <c r="O4188" s="87" t="s">
        <v>843</v>
      </c>
      <c r="P4188" s="87" t="s">
        <v>844</v>
      </c>
      <c r="Q4188" s="38"/>
      <c r="R4188" s="38"/>
      <c r="S4188" s="38"/>
      <c r="T4188" s="38"/>
      <c r="U4188" s="88" t="s">
        <v>540</v>
      </c>
      <c r="V4188" s="88" t="s">
        <v>2775</v>
      </c>
      <c r="W4188" s="88" t="s">
        <v>2808</v>
      </c>
      <c r="X4188" s="89">
        <v>43867.727083333331</v>
      </c>
      <c r="Y4188" s="71">
        <v>43867</v>
      </c>
      <c r="Z4188" s="90">
        <v>0.7270833333333333</v>
      </c>
      <c r="AA4188" s="89">
        <v>43867.831250000003</v>
      </c>
      <c r="AB4188" s="71">
        <v>43867</v>
      </c>
      <c r="AC4188" s="91">
        <v>0.83125000000000004</v>
      </c>
      <c r="AD4188" s="92">
        <v>0</v>
      </c>
      <c r="AE4188" s="91">
        <v>0.10416666667151731</v>
      </c>
      <c r="AF4188" s="92">
        <v>2.5000000001164153</v>
      </c>
    </row>
    <row r="4189" spans="12:32" ht="12.75" customHeight="1" x14ac:dyDescent="0.3">
      <c r="L4189" s="86">
        <v>9</v>
      </c>
      <c r="M4189" s="87" t="s">
        <v>808</v>
      </c>
      <c r="N4189" s="86" t="s">
        <v>52</v>
      </c>
      <c r="O4189" s="87" t="s">
        <v>843</v>
      </c>
      <c r="P4189" s="87" t="s">
        <v>844</v>
      </c>
      <c r="Q4189" s="38"/>
      <c r="R4189" s="38"/>
      <c r="S4189" s="38"/>
      <c r="T4189" s="38"/>
      <c r="U4189" s="88" t="s">
        <v>540</v>
      </c>
      <c r="V4189" s="88" t="s">
        <v>2775</v>
      </c>
      <c r="W4189" s="88" t="s">
        <v>2809</v>
      </c>
      <c r="X4189" s="70"/>
      <c r="Y4189" s="71"/>
      <c r="Z4189" s="90"/>
      <c r="AA4189" s="90"/>
      <c r="AB4189" s="71"/>
      <c r="AC4189" s="91" t="s">
        <v>762</v>
      </c>
    </row>
    <row r="4190" spans="12:32" ht="12.75" customHeight="1" x14ac:dyDescent="0.3">
      <c r="L4190" s="86">
        <v>9</v>
      </c>
      <c r="M4190" s="87" t="s">
        <v>808</v>
      </c>
      <c r="N4190" s="86" t="s">
        <v>52</v>
      </c>
      <c r="O4190" s="87" t="s">
        <v>889</v>
      </c>
      <c r="P4190" s="87" t="s">
        <v>890</v>
      </c>
      <c r="Q4190" s="38"/>
      <c r="R4190" s="38"/>
      <c r="S4190" s="38"/>
      <c r="T4190" s="38"/>
      <c r="U4190" s="88" t="s">
        <v>540</v>
      </c>
      <c r="V4190" s="88" t="s">
        <v>2845</v>
      </c>
      <c r="W4190" s="88" t="s">
        <v>2858</v>
      </c>
      <c r="X4190" s="89">
        <v>43868.538194444445</v>
      </c>
      <c r="Y4190" s="71">
        <v>43868</v>
      </c>
      <c r="Z4190" s="90">
        <v>0.53819444444444442</v>
      </c>
      <c r="AA4190" s="89">
        <v>43868.605555555558</v>
      </c>
      <c r="AB4190" s="71">
        <v>43868</v>
      </c>
      <c r="AC4190" s="91">
        <v>0.60555555555555551</v>
      </c>
      <c r="AD4190" s="92">
        <v>0</v>
      </c>
      <c r="AE4190" s="91">
        <v>6.7361111112404615E-2</v>
      </c>
      <c r="AF4190" s="92">
        <v>1.6166666666977108</v>
      </c>
    </row>
    <row r="4191" spans="12:32" ht="12.75" customHeight="1" x14ac:dyDescent="0.3">
      <c r="L4191" s="86">
        <v>9</v>
      </c>
      <c r="M4191" s="87" t="s">
        <v>808</v>
      </c>
      <c r="N4191" s="86" t="s">
        <v>52</v>
      </c>
      <c r="O4191" s="87" t="s">
        <v>828</v>
      </c>
      <c r="P4191" s="87" t="s">
        <v>829</v>
      </c>
      <c r="Q4191" s="38"/>
      <c r="R4191" s="38"/>
      <c r="S4191" s="38"/>
      <c r="T4191" s="38"/>
      <c r="U4191" s="88" t="s">
        <v>540</v>
      </c>
      <c r="V4191" s="88" t="s">
        <v>2859</v>
      </c>
      <c r="W4191" s="88" t="s">
        <v>2872</v>
      </c>
      <c r="X4191" s="89">
        <v>43879.549305555556</v>
      </c>
      <c r="Y4191" s="71">
        <v>43879</v>
      </c>
      <c r="Z4191" s="90">
        <v>0.5493055555555556</v>
      </c>
      <c r="AA4191" s="89">
        <v>43879.69027777778</v>
      </c>
      <c r="AB4191" s="71">
        <v>43879</v>
      </c>
      <c r="AC4191" s="91">
        <v>0.69027777777777777</v>
      </c>
      <c r="AD4191" s="92">
        <v>0</v>
      </c>
      <c r="AE4191" s="91">
        <v>0.14097222222335404</v>
      </c>
      <c r="AF4191" s="92">
        <v>3.3833333333604969</v>
      </c>
    </row>
    <row r="4192" spans="12:32" ht="12.75" customHeight="1" x14ac:dyDescent="0.3">
      <c r="L4192" s="86">
        <v>9</v>
      </c>
      <c r="M4192" s="87" t="s">
        <v>808</v>
      </c>
      <c r="N4192" s="86" t="s">
        <v>52</v>
      </c>
      <c r="O4192" s="87" t="s">
        <v>828</v>
      </c>
      <c r="P4192" s="87" t="s">
        <v>829</v>
      </c>
      <c r="Q4192" s="38"/>
      <c r="R4192" s="38"/>
      <c r="S4192" s="38"/>
      <c r="T4192" s="38"/>
      <c r="U4192" s="88" t="s">
        <v>540</v>
      </c>
      <c r="V4192" s="88" t="s">
        <v>2859</v>
      </c>
      <c r="W4192" s="88" t="s">
        <v>2873</v>
      </c>
      <c r="X4192" s="89">
        <v>43889.605555555558</v>
      </c>
      <c r="Y4192" s="71">
        <v>43889</v>
      </c>
      <c r="Z4192" s="90">
        <v>0.60555555555555551</v>
      </c>
      <c r="AA4192" s="89">
        <v>43889.671527777777</v>
      </c>
      <c r="AB4192" s="71">
        <v>43889</v>
      </c>
      <c r="AC4192" s="91">
        <v>0.67152777777777772</v>
      </c>
      <c r="AD4192" s="92">
        <v>0</v>
      </c>
      <c r="AE4192" s="91">
        <v>6.5972222218988463E-2</v>
      </c>
      <c r="AF4192" s="92">
        <v>1.5833333332557231</v>
      </c>
    </row>
    <row r="4193" spans="12:32" ht="12.75" customHeight="1" x14ac:dyDescent="0.3">
      <c r="L4193" s="86">
        <v>9</v>
      </c>
      <c r="M4193" s="87" t="s">
        <v>808</v>
      </c>
      <c r="N4193" s="86" t="s">
        <v>52</v>
      </c>
      <c r="O4193" s="87" t="s">
        <v>828</v>
      </c>
      <c r="P4193" s="87" t="s">
        <v>829</v>
      </c>
      <c r="Q4193" s="38"/>
      <c r="R4193" s="38"/>
      <c r="S4193" s="38"/>
      <c r="T4193" s="38"/>
      <c r="U4193" s="88" t="s">
        <v>540</v>
      </c>
      <c r="V4193" s="88" t="s">
        <v>2859</v>
      </c>
      <c r="W4193" s="88" t="s">
        <v>2874</v>
      </c>
      <c r="X4193" s="89">
        <v>43873.71875</v>
      </c>
      <c r="Y4193" s="71">
        <v>43873</v>
      </c>
      <c r="Z4193" s="90">
        <v>0.71875</v>
      </c>
      <c r="AA4193" s="89">
        <v>43874.39166666667</v>
      </c>
      <c r="AB4193" s="71">
        <v>43874</v>
      </c>
      <c r="AC4193" s="91">
        <v>0.39166666666666666</v>
      </c>
      <c r="AD4193" s="92">
        <v>0</v>
      </c>
      <c r="AE4193" s="91">
        <v>8.9583333333333348E-2</v>
      </c>
      <c r="AF4193" s="92">
        <v>2.1500000000000004</v>
      </c>
    </row>
    <row r="4194" spans="12:32" ht="12.75" customHeight="1" x14ac:dyDescent="0.3">
      <c r="L4194" s="86">
        <v>9</v>
      </c>
      <c r="M4194" s="87" t="s">
        <v>808</v>
      </c>
      <c r="N4194" s="86" t="s">
        <v>52</v>
      </c>
      <c r="O4194" s="87" t="s">
        <v>828</v>
      </c>
      <c r="P4194" s="87" t="s">
        <v>829</v>
      </c>
      <c r="Q4194" s="38"/>
      <c r="R4194" s="38"/>
      <c r="S4194" s="38"/>
      <c r="T4194" s="38"/>
      <c r="U4194" s="88" t="s">
        <v>540</v>
      </c>
      <c r="V4194" s="88" t="s">
        <v>2859</v>
      </c>
      <c r="W4194" s="88" t="s">
        <v>2875</v>
      </c>
      <c r="X4194" s="89">
        <v>43880.750694444447</v>
      </c>
      <c r="Y4194" s="71">
        <v>43880</v>
      </c>
      <c r="Z4194" s="90">
        <v>0.75069444444444444</v>
      </c>
      <c r="AA4194" s="89">
        <v>43881.72152777778</v>
      </c>
      <c r="AB4194" s="71">
        <v>43881</v>
      </c>
      <c r="AC4194" s="91">
        <v>0.72152777777777777</v>
      </c>
      <c r="AD4194" s="92">
        <v>0</v>
      </c>
      <c r="AE4194" s="91">
        <v>0.38750000000000001</v>
      </c>
      <c r="AF4194" s="92">
        <v>9.3000000000000007</v>
      </c>
    </row>
    <row r="4195" spans="12:32" ht="12.75" customHeight="1" x14ac:dyDescent="0.3">
      <c r="L4195" s="86">
        <v>9</v>
      </c>
      <c r="M4195" s="87" t="s">
        <v>808</v>
      </c>
      <c r="N4195" s="86" t="s">
        <v>52</v>
      </c>
      <c r="O4195" s="87" t="s">
        <v>828</v>
      </c>
      <c r="P4195" s="87" t="s">
        <v>829</v>
      </c>
      <c r="Q4195" s="38"/>
      <c r="R4195" s="38"/>
      <c r="S4195" s="38"/>
      <c r="T4195" s="38"/>
      <c r="U4195" s="88" t="s">
        <v>540</v>
      </c>
      <c r="V4195" s="88" t="s">
        <v>2859</v>
      </c>
      <c r="W4195" s="88" t="s">
        <v>2876</v>
      </c>
      <c r="X4195" s="89">
        <v>43866.754166666666</v>
      </c>
      <c r="Y4195" s="71">
        <v>43866</v>
      </c>
      <c r="Z4195" s="90">
        <v>0.75416666666666665</v>
      </c>
      <c r="AA4195" s="89">
        <v>43867.537499999999</v>
      </c>
      <c r="AB4195" s="71">
        <v>43867</v>
      </c>
      <c r="AC4195" s="91">
        <v>1.5375000000000001</v>
      </c>
      <c r="AD4195" s="92">
        <v>0</v>
      </c>
      <c r="AE4195" s="91">
        <v>1.2000000000000002</v>
      </c>
      <c r="AF4195" s="92">
        <v>28.800000000000004</v>
      </c>
    </row>
    <row r="4196" spans="12:32" ht="12.75" customHeight="1" x14ac:dyDescent="0.3">
      <c r="L4196" s="86">
        <v>9</v>
      </c>
      <c r="M4196" s="87" t="s">
        <v>808</v>
      </c>
      <c r="N4196" s="86" t="s">
        <v>52</v>
      </c>
      <c r="O4196" s="87" t="s">
        <v>828</v>
      </c>
      <c r="P4196" s="87" t="s">
        <v>829</v>
      </c>
      <c r="Q4196" s="38"/>
      <c r="R4196" s="38"/>
      <c r="S4196" s="38"/>
      <c r="T4196" s="38"/>
      <c r="U4196" s="88" t="s">
        <v>540</v>
      </c>
      <c r="V4196" s="88" t="s">
        <v>2859</v>
      </c>
      <c r="W4196" s="88" t="s">
        <v>2877</v>
      </c>
      <c r="X4196" s="89">
        <v>43873.473611111112</v>
      </c>
      <c r="Y4196" s="71">
        <v>43873</v>
      </c>
      <c r="Z4196" s="90">
        <v>0.47361111111111115</v>
      </c>
      <c r="AA4196" s="89">
        <v>43873.613194444442</v>
      </c>
      <c r="AB4196" s="71">
        <v>43873</v>
      </c>
      <c r="AC4196" s="91">
        <v>0.61319444444444449</v>
      </c>
      <c r="AD4196" s="92">
        <v>0</v>
      </c>
      <c r="AE4196" s="91">
        <v>0.13958333332993789</v>
      </c>
      <c r="AF4196" s="92">
        <v>3.3499999999185093</v>
      </c>
    </row>
    <row r="4197" spans="12:32" ht="12.75" customHeight="1" x14ac:dyDescent="0.3">
      <c r="L4197" s="86">
        <v>9</v>
      </c>
      <c r="M4197" s="87" t="s">
        <v>808</v>
      </c>
      <c r="N4197" s="86" t="s">
        <v>52</v>
      </c>
      <c r="O4197" s="87" t="s">
        <v>828</v>
      </c>
      <c r="P4197" s="87" t="s">
        <v>829</v>
      </c>
      <c r="Q4197" s="38"/>
      <c r="R4197" s="38"/>
      <c r="S4197" s="38"/>
      <c r="T4197" s="38"/>
      <c r="U4197" s="88" t="s">
        <v>540</v>
      </c>
      <c r="V4197" s="88" t="s">
        <v>2859</v>
      </c>
      <c r="W4197" s="88" t="s">
        <v>2878</v>
      </c>
      <c r="X4197" s="89">
        <v>43874.484722222223</v>
      </c>
      <c r="Y4197" s="71">
        <v>43874</v>
      </c>
      <c r="Z4197" s="90">
        <v>0.48472222222222222</v>
      </c>
      <c r="AA4197" s="89">
        <v>43874.575694444444</v>
      </c>
      <c r="AB4197" s="71">
        <v>43874</v>
      </c>
      <c r="AC4197" s="91">
        <v>0.5756944444444444</v>
      </c>
      <c r="AD4197" s="92">
        <v>0</v>
      </c>
      <c r="AE4197" s="91">
        <v>9.0972222220443655E-2</v>
      </c>
      <c r="AF4197" s="92">
        <v>2.1833333332906477</v>
      </c>
    </row>
    <row r="4198" spans="12:32" ht="12.75" customHeight="1" x14ac:dyDescent="0.3">
      <c r="L4198" s="86">
        <v>9</v>
      </c>
      <c r="M4198" s="87" t="s">
        <v>808</v>
      </c>
      <c r="N4198" s="86" t="s">
        <v>52</v>
      </c>
      <c r="O4198" s="87" t="s">
        <v>828</v>
      </c>
      <c r="P4198" s="87" t="s">
        <v>829</v>
      </c>
      <c r="Q4198" s="38"/>
      <c r="R4198" s="38"/>
      <c r="S4198" s="38"/>
      <c r="T4198" s="38"/>
      <c r="U4198" s="88" t="s">
        <v>540</v>
      </c>
      <c r="V4198" s="88" t="s">
        <v>2859</v>
      </c>
      <c r="W4198" s="88" t="s">
        <v>2879</v>
      </c>
      <c r="X4198" s="89">
        <v>43886.504861111112</v>
      </c>
      <c r="Y4198" s="71">
        <v>43886</v>
      </c>
      <c r="Z4198" s="90">
        <v>0.50486111111111109</v>
      </c>
      <c r="AA4198" s="89">
        <v>43886.81527777778</v>
      </c>
      <c r="AB4198" s="71">
        <v>43886</v>
      </c>
      <c r="AC4198" s="91">
        <v>0.81527777777777777</v>
      </c>
      <c r="AD4198" s="92">
        <v>0</v>
      </c>
      <c r="AE4198" s="91">
        <v>0.31041666666715173</v>
      </c>
      <c r="AF4198" s="92">
        <v>7.4500000000116415</v>
      </c>
    </row>
    <row r="4199" spans="12:32" ht="12.75" customHeight="1" x14ac:dyDescent="0.3">
      <c r="L4199" s="86">
        <v>9</v>
      </c>
      <c r="M4199" s="87" t="s">
        <v>808</v>
      </c>
      <c r="N4199" s="86" t="s">
        <v>52</v>
      </c>
      <c r="O4199" s="87" t="s">
        <v>828</v>
      </c>
      <c r="P4199" s="87" t="s">
        <v>829</v>
      </c>
      <c r="Q4199" s="38"/>
      <c r="R4199" s="38"/>
      <c r="S4199" s="38"/>
      <c r="T4199" s="38"/>
      <c r="U4199" s="88" t="s">
        <v>540</v>
      </c>
      <c r="V4199" s="88" t="s">
        <v>2859</v>
      </c>
      <c r="W4199" s="88" t="s">
        <v>2880</v>
      </c>
      <c r="X4199" s="89">
        <v>43868.518055555556</v>
      </c>
      <c r="Y4199" s="71">
        <v>43868</v>
      </c>
      <c r="Z4199" s="90">
        <v>0.5180555555555556</v>
      </c>
      <c r="AA4199" s="89">
        <v>43868.734722222223</v>
      </c>
      <c r="AB4199" s="71">
        <v>43868</v>
      </c>
      <c r="AC4199" s="91">
        <v>0.73472222222222217</v>
      </c>
      <c r="AD4199" s="92">
        <v>0</v>
      </c>
      <c r="AE4199" s="91">
        <v>0.21666666666715173</v>
      </c>
      <c r="AF4199" s="92">
        <v>5.2000000000116415</v>
      </c>
    </row>
    <row r="4200" spans="12:32" ht="12.75" customHeight="1" x14ac:dyDescent="0.3">
      <c r="L4200" s="86">
        <v>9</v>
      </c>
      <c r="M4200" s="87" t="s">
        <v>808</v>
      </c>
      <c r="N4200" s="86" t="s">
        <v>52</v>
      </c>
      <c r="O4200" s="87" t="s">
        <v>828</v>
      </c>
      <c r="P4200" s="87" t="s">
        <v>829</v>
      </c>
      <c r="Q4200" s="38"/>
      <c r="R4200" s="38"/>
      <c r="S4200" s="38"/>
      <c r="T4200" s="38"/>
      <c r="U4200" s="88" t="s">
        <v>540</v>
      </c>
      <c r="V4200" s="88" t="s">
        <v>2859</v>
      </c>
      <c r="W4200" s="88" t="s">
        <v>2881</v>
      </c>
      <c r="X4200" s="70"/>
      <c r="Y4200" s="71"/>
      <c r="Z4200" s="90"/>
      <c r="AA4200" s="90"/>
      <c r="AB4200" s="71"/>
      <c r="AC4200" s="91" t="s">
        <v>762</v>
      </c>
    </row>
    <row r="4201" spans="12:32" ht="12.75" customHeight="1" x14ac:dyDescent="0.3">
      <c r="L4201" s="86">
        <v>9</v>
      </c>
      <c r="M4201" s="87" t="s">
        <v>808</v>
      </c>
      <c r="N4201" s="86" t="s">
        <v>52</v>
      </c>
      <c r="O4201" s="87" t="s">
        <v>849</v>
      </c>
      <c r="P4201" s="87" t="s">
        <v>850</v>
      </c>
      <c r="Q4201" s="38"/>
      <c r="R4201" s="38"/>
      <c r="S4201" s="38"/>
      <c r="T4201" s="38"/>
      <c r="U4201" s="88" t="s">
        <v>540</v>
      </c>
      <c r="V4201" s="88" t="s">
        <v>2893</v>
      </c>
      <c r="W4201" s="88" t="s">
        <v>2917</v>
      </c>
      <c r="X4201" s="89">
        <v>43871.706944444442</v>
      </c>
      <c r="Y4201" s="71">
        <v>43871</v>
      </c>
      <c r="Z4201" s="90">
        <v>0.70694444444444449</v>
      </c>
      <c r="AA4201" s="89">
        <v>43871.818749999999</v>
      </c>
      <c r="AB4201" s="71">
        <v>43871</v>
      </c>
      <c r="AC4201" s="91">
        <v>0.81875000000000009</v>
      </c>
      <c r="AD4201" s="92">
        <v>0</v>
      </c>
      <c r="AE4201" s="91">
        <v>0.11180555555620231</v>
      </c>
      <c r="AF4201" s="92">
        <v>2.6833333333488554</v>
      </c>
    </row>
    <row r="4202" spans="12:32" ht="12.75" customHeight="1" x14ac:dyDescent="0.3">
      <c r="L4202" s="86">
        <v>9</v>
      </c>
      <c r="M4202" s="87" t="s">
        <v>808</v>
      </c>
      <c r="N4202" s="86" t="s">
        <v>52</v>
      </c>
      <c r="O4202" s="87" t="s">
        <v>849</v>
      </c>
      <c r="P4202" s="87" t="s">
        <v>850</v>
      </c>
      <c r="Q4202" s="38"/>
      <c r="R4202" s="38"/>
      <c r="S4202" s="38"/>
      <c r="T4202" s="38"/>
      <c r="U4202" s="88" t="s">
        <v>540</v>
      </c>
      <c r="V4202" s="88" t="s">
        <v>2893</v>
      </c>
      <c r="W4202" s="88" t="s">
        <v>2918</v>
      </c>
      <c r="X4202" s="89">
        <v>43867.807638888888</v>
      </c>
      <c r="Y4202" s="71">
        <v>43867</v>
      </c>
      <c r="Z4202" s="90">
        <v>0.80763888888888891</v>
      </c>
      <c r="AA4202" s="89">
        <v>43867.8125</v>
      </c>
      <c r="AB4202" s="71">
        <v>43867</v>
      </c>
      <c r="AC4202" s="91">
        <v>0.8125</v>
      </c>
      <c r="AD4202" s="92">
        <v>0</v>
      </c>
      <c r="AE4202" s="91">
        <v>4.8611111124046147E-3</v>
      </c>
      <c r="AF4202" s="92">
        <v>0.11666666669771075</v>
      </c>
    </row>
    <row r="4203" spans="12:32" ht="12.75" customHeight="1" x14ac:dyDescent="0.3">
      <c r="L4203" s="86">
        <v>9</v>
      </c>
      <c r="M4203" s="87" t="s">
        <v>808</v>
      </c>
      <c r="N4203" s="86" t="s">
        <v>52</v>
      </c>
      <c r="O4203" s="87" t="s">
        <v>849</v>
      </c>
      <c r="P4203" s="87" t="s">
        <v>850</v>
      </c>
      <c r="Q4203" s="38"/>
      <c r="R4203" s="38"/>
      <c r="S4203" s="38"/>
      <c r="T4203" s="38"/>
      <c r="U4203" s="88" t="s">
        <v>540</v>
      </c>
      <c r="V4203" s="88" t="s">
        <v>2893</v>
      </c>
      <c r="W4203" s="88" t="s">
        <v>2919</v>
      </c>
      <c r="X4203" s="89">
        <v>43879.822916666664</v>
      </c>
      <c r="Y4203" s="71">
        <v>43879</v>
      </c>
      <c r="Z4203" s="90">
        <v>0.82291666666666674</v>
      </c>
      <c r="AA4203" s="89">
        <v>43879.82708333333</v>
      </c>
      <c r="AB4203" s="71">
        <v>43879</v>
      </c>
      <c r="AC4203" s="91">
        <v>0.82708333333333339</v>
      </c>
      <c r="AD4203" s="92">
        <v>0</v>
      </c>
      <c r="AE4203" s="91">
        <v>4.166666665696539E-3</v>
      </c>
      <c r="AF4203" s="92">
        <v>9.9999999976716936E-2</v>
      </c>
    </row>
    <row r="4204" spans="12:32" ht="12.75" customHeight="1" x14ac:dyDescent="0.3">
      <c r="L4204" s="86">
        <v>9</v>
      </c>
      <c r="M4204" s="87" t="s">
        <v>808</v>
      </c>
      <c r="N4204" s="86" t="s">
        <v>52</v>
      </c>
      <c r="O4204" s="87" t="s">
        <v>849</v>
      </c>
      <c r="P4204" s="87" t="s">
        <v>850</v>
      </c>
      <c r="Q4204" s="38"/>
      <c r="R4204" s="38"/>
      <c r="S4204" s="38"/>
      <c r="T4204" s="38"/>
      <c r="U4204" s="88" t="s">
        <v>540</v>
      </c>
      <c r="V4204" s="88" t="s">
        <v>2893</v>
      </c>
      <c r="W4204" s="88" t="s">
        <v>2920</v>
      </c>
      <c r="X4204" s="89">
        <v>43881.460416666669</v>
      </c>
      <c r="Y4204" s="71">
        <v>43881</v>
      </c>
      <c r="Z4204" s="90">
        <v>0.4604166666666667</v>
      </c>
      <c r="AA4204" s="89">
        <v>43881.612500000003</v>
      </c>
      <c r="AB4204" s="71">
        <v>43881</v>
      </c>
      <c r="AC4204" s="91">
        <v>0.61250000000000004</v>
      </c>
      <c r="AD4204" s="92">
        <v>0</v>
      </c>
      <c r="AE4204" s="91">
        <v>0.15208333333430346</v>
      </c>
      <c r="AF4204" s="92">
        <v>3.6500000000232831</v>
      </c>
    </row>
    <row r="4205" spans="12:32" ht="12.75" customHeight="1" x14ac:dyDescent="0.3">
      <c r="L4205" s="86">
        <v>9</v>
      </c>
      <c r="M4205" s="87" t="s">
        <v>808</v>
      </c>
      <c r="N4205" s="86" t="s">
        <v>52</v>
      </c>
      <c r="O4205" s="87" t="s">
        <v>1548</v>
      </c>
      <c r="P4205" s="38"/>
      <c r="Q4205" s="87" t="s">
        <v>1549</v>
      </c>
      <c r="R4205" s="38"/>
      <c r="S4205" s="38"/>
      <c r="T4205" s="38"/>
      <c r="U4205" s="88" t="s">
        <v>540</v>
      </c>
      <c r="V4205" s="88" t="s">
        <v>2933</v>
      </c>
      <c r="W4205" s="88" t="s">
        <v>2939</v>
      </c>
      <c r="X4205" s="89">
        <v>43879.479861111111</v>
      </c>
      <c r="Y4205" s="71">
        <v>43879</v>
      </c>
      <c r="Z4205" s="90">
        <v>0.47986111111111113</v>
      </c>
      <c r="AA4205" s="89">
        <v>43879.551388888889</v>
      </c>
      <c r="AB4205" s="71">
        <v>43879</v>
      </c>
      <c r="AC4205" s="91">
        <v>0.55138888888888893</v>
      </c>
      <c r="AD4205" s="92">
        <v>0</v>
      </c>
      <c r="AE4205" s="91">
        <v>7.1527777778101154E-2</v>
      </c>
      <c r="AF4205" s="92">
        <v>1.7166666666744277</v>
      </c>
    </row>
    <row r="4206" spans="12:32" ht="12.75" customHeight="1" x14ac:dyDescent="0.3">
      <c r="L4206" s="86">
        <v>9</v>
      </c>
      <c r="M4206" s="87" t="s">
        <v>808</v>
      </c>
      <c r="N4206" s="86" t="s">
        <v>52</v>
      </c>
      <c r="O4206" s="87" t="s">
        <v>843</v>
      </c>
      <c r="P4206" s="87" t="s">
        <v>844</v>
      </c>
      <c r="Q4206" s="38"/>
      <c r="R4206" s="38"/>
      <c r="S4206" s="38"/>
      <c r="T4206" s="38"/>
      <c r="U4206" s="88" t="s">
        <v>540</v>
      </c>
      <c r="V4206" s="88" t="s">
        <v>2940</v>
      </c>
      <c r="W4206" s="88" t="s">
        <v>2953</v>
      </c>
      <c r="X4206" s="89">
        <v>43882.509722222225</v>
      </c>
      <c r="Y4206" s="71">
        <v>43882</v>
      </c>
      <c r="Z4206" s="90">
        <v>0.50972222222222219</v>
      </c>
      <c r="AA4206" s="89">
        <v>43882.613194444442</v>
      </c>
      <c r="AB4206" s="71">
        <v>43882</v>
      </c>
      <c r="AC4206" s="91">
        <v>0.61319444444444449</v>
      </c>
      <c r="AD4206" s="92">
        <v>0</v>
      </c>
      <c r="AE4206" s="91">
        <v>0.10347222221753327</v>
      </c>
      <c r="AF4206" s="92">
        <v>2.4833333332207985</v>
      </c>
    </row>
    <row r="4207" spans="12:32" ht="12.75" customHeight="1" x14ac:dyDescent="0.3">
      <c r="L4207" s="86">
        <v>9</v>
      </c>
      <c r="M4207" s="87" t="s">
        <v>808</v>
      </c>
      <c r="N4207" s="86" t="s">
        <v>52</v>
      </c>
      <c r="O4207" s="87" t="s">
        <v>1038</v>
      </c>
      <c r="P4207" s="87" t="s">
        <v>3005</v>
      </c>
      <c r="Q4207" s="38"/>
      <c r="R4207" s="38"/>
      <c r="S4207" s="38"/>
      <c r="T4207" s="38"/>
      <c r="U4207" s="88" t="s">
        <v>540</v>
      </c>
      <c r="V4207" s="88" t="s">
        <v>3006</v>
      </c>
      <c r="W4207" s="88" t="s">
        <v>3007</v>
      </c>
      <c r="X4207" s="70"/>
      <c r="Y4207" s="71"/>
      <c r="Z4207" s="90"/>
      <c r="AA4207" s="90"/>
      <c r="AB4207" s="71"/>
      <c r="AC4207" s="91" t="s">
        <v>762</v>
      </c>
    </row>
    <row r="4208" spans="12:32" ht="12.75" customHeight="1" x14ac:dyDescent="0.3">
      <c r="L4208" s="86">
        <v>9</v>
      </c>
      <c r="M4208" s="87" t="s">
        <v>808</v>
      </c>
      <c r="N4208" s="86" t="s">
        <v>52</v>
      </c>
      <c r="O4208" s="87" t="s">
        <v>1038</v>
      </c>
      <c r="P4208" s="87" t="s">
        <v>3005</v>
      </c>
      <c r="Q4208" s="38"/>
      <c r="R4208" s="38"/>
      <c r="S4208" s="38"/>
      <c r="T4208" s="38"/>
      <c r="U4208" s="88" t="s">
        <v>540</v>
      </c>
      <c r="V4208" s="88" t="s">
        <v>3006</v>
      </c>
      <c r="W4208" s="88" t="s">
        <v>3008</v>
      </c>
      <c r="X4208" s="70"/>
      <c r="Y4208" s="71"/>
      <c r="Z4208" s="90"/>
      <c r="AA4208" s="90"/>
      <c r="AB4208" s="71"/>
      <c r="AC4208" s="91" t="s">
        <v>762</v>
      </c>
    </row>
    <row r="4209" spans="12:32" ht="12.75" customHeight="1" x14ac:dyDescent="0.3">
      <c r="L4209" s="86">
        <v>9</v>
      </c>
      <c r="M4209" s="87" t="s">
        <v>808</v>
      </c>
      <c r="N4209" s="86" t="s">
        <v>52</v>
      </c>
      <c r="O4209" s="87" t="s">
        <v>843</v>
      </c>
      <c r="P4209" s="87" t="s">
        <v>844</v>
      </c>
      <c r="Q4209" s="38"/>
      <c r="R4209" s="38"/>
      <c r="S4209" s="38"/>
      <c r="T4209" s="38"/>
      <c r="U4209" s="88" t="s">
        <v>540</v>
      </c>
      <c r="V4209" s="88" t="s">
        <v>3013</v>
      </c>
      <c r="W4209" s="88" t="s">
        <v>3034</v>
      </c>
      <c r="X4209" s="89">
        <v>43873.672222222223</v>
      </c>
      <c r="Y4209" s="71">
        <v>43873</v>
      </c>
      <c r="Z4209" s="90">
        <v>0.67222222222222228</v>
      </c>
      <c r="AA4209" s="89">
        <v>43873.71597222222</v>
      </c>
      <c r="AB4209" s="71">
        <v>43873</v>
      </c>
      <c r="AC4209" s="91">
        <v>0.71597222222222223</v>
      </c>
      <c r="AD4209" s="92">
        <v>0</v>
      </c>
      <c r="AE4209" s="91">
        <v>4.3749999997089617E-2</v>
      </c>
      <c r="AF4209" s="92">
        <v>1.0499999999301508</v>
      </c>
    </row>
    <row r="4210" spans="12:32" ht="12.75" customHeight="1" x14ac:dyDescent="0.3">
      <c r="L4210" s="86">
        <v>9</v>
      </c>
      <c r="M4210" s="87" t="s">
        <v>808</v>
      </c>
      <c r="N4210" s="86" t="s">
        <v>52</v>
      </c>
      <c r="O4210" s="87" t="s">
        <v>843</v>
      </c>
      <c r="P4210" s="87" t="s">
        <v>844</v>
      </c>
      <c r="Q4210" s="38"/>
      <c r="R4210" s="38"/>
      <c r="S4210" s="38"/>
      <c r="T4210" s="38"/>
      <c r="U4210" s="88" t="s">
        <v>540</v>
      </c>
      <c r="V4210" s="88" t="s">
        <v>3052</v>
      </c>
      <c r="W4210" s="88" t="s">
        <v>3097</v>
      </c>
      <c r="X4210" s="89">
        <v>43866.625</v>
      </c>
      <c r="Y4210" s="71">
        <v>43866</v>
      </c>
      <c r="Z4210" s="90">
        <v>0.625</v>
      </c>
      <c r="AA4210" s="89">
        <v>43866.704861111109</v>
      </c>
      <c r="AB4210" s="71">
        <v>43866</v>
      </c>
      <c r="AC4210" s="91">
        <v>0.70486111111111116</v>
      </c>
      <c r="AD4210" s="92">
        <v>0</v>
      </c>
      <c r="AE4210" s="91">
        <v>7.9861111109494232E-2</v>
      </c>
      <c r="AF4210" s="92">
        <v>1.9166666666278616</v>
      </c>
    </row>
    <row r="4211" spans="12:32" ht="12.75" customHeight="1" x14ac:dyDescent="0.3">
      <c r="L4211" s="86">
        <v>9</v>
      </c>
      <c r="M4211" s="87" t="s">
        <v>808</v>
      </c>
      <c r="N4211" s="86" t="s">
        <v>52</v>
      </c>
      <c r="O4211" s="87" t="s">
        <v>843</v>
      </c>
      <c r="P4211" s="87" t="s">
        <v>844</v>
      </c>
      <c r="Q4211" s="38"/>
      <c r="R4211" s="38"/>
      <c r="S4211" s="38"/>
      <c r="T4211" s="38"/>
      <c r="U4211" s="88" t="s">
        <v>540</v>
      </c>
      <c r="V4211" s="88" t="s">
        <v>3052</v>
      </c>
      <c r="W4211" s="88" t="s">
        <v>3098</v>
      </c>
      <c r="X4211" s="89">
        <v>43867.634027777778</v>
      </c>
      <c r="Y4211" s="71">
        <v>43867</v>
      </c>
      <c r="Z4211" s="90">
        <v>0.63402777777777775</v>
      </c>
      <c r="AA4211" s="89">
        <v>43867.78402777778</v>
      </c>
      <c r="AB4211" s="71">
        <v>43867</v>
      </c>
      <c r="AC4211" s="91">
        <v>0.78402777777777777</v>
      </c>
      <c r="AD4211" s="92">
        <v>0</v>
      </c>
      <c r="AE4211" s="91">
        <v>0.15000000000145519</v>
      </c>
      <c r="AF4211" s="92">
        <v>3.6000000000349246</v>
      </c>
    </row>
    <row r="4212" spans="12:32" ht="12.75" customHeight="1" x14ac:dyDescent="0.3">
      <c r="L4212" s="86">
        <v>9</v>
      </c>
      <c r="M4212" s="87" t="s">
        <v>808</v>
      </c>
      <c r="N4212" s="86" t="s">
        <v>52</v>
      </c>
      <c r="O4212" s="87" t="s">
        <v>843</v>
      </c>
      <c r="P4212" s="87" t="s">
        <v>844</v>
      </c>
      <c r="Q4212" s="38"/>
      <c r="R4212" s="38"/>
      <c r="S4212" s="38"/>
      <c r="T4212" s="38"/>
      <c r="U4212" s="88" t="s">
        <v>540</v>
      </c>
      <c r="V4212" s="88" t="s">
        <v>3052</v>
      </c>
      <c r="W4212" s="88" t="s">
        <v>3099</v>
      </c>
      <c r="X4212" s="89">
        <v>43864.634722222225</v>
      </c>
      <c r="Y4212" s="71">
        <v>43864</v>
      </c>
      <c r="Z4212" s="90">
        <v>0.63472222222222219</v>
      </c>
      <c r="AA4212" s="89">
        <v>43864.642361111109</v>
      </c>
      <c r="AB4212" s="71">
        <v>43864</v>
      </c>
      <c r="AC4212" s="91">
        <v>0.64236111111111116</v>
      </c>
      <c r="AD4212" s="92">
        <v>0</v>
      </c>
      <c r="AE4212" s="91">
        <v>7.6388888846850023E-3</v>
      </c>
      <c r="AF4212" s="92">
        <v>0.18333333323244005</v>
      </c>
    </row>
    <row r="4213" spans="12:32" ht="12.75" customHeight="1" x14ac:dyDescent="0.3">
      <c r="L4213" s="86">
        <v>9</v>
      </c>
      <c r="M4213" s="87" t="s">
        <v>808</v>
      </c>
      <c r="N4213" s="86" t="s">
        <v>52</v>
      </c>
      <c r="O4213" s="87" t="s">
        <v>843</v>
      </c>
      <c r="P4213" s="87" t="s">
        <v>844</v>
      </c>
      <c r="Q4213" s="38"/>
      <c r="R4213" s="38"/>
      <c r="S4213" s="38"/>
      <c r="T4213" s="38"/>
      <c r="U4213" s="88" t="s">
        <v>540</v>
      </c>
      <c r="V4213" s="88" t="s">
        <v>3052</v>
      </c>
      <c r="W4213" s="88" t="s">
        <v>3100</v>
      </c>
      <c r="X4213" s="89">
        <v>43880.763194444444</v>
      </c>
      <c r="Y4213" s="71">
        <v>43880</v>
      </c>
      <c r="Z4213" s="90">
        <v>0.76319444444444451</v>
      </c>
      <c r="AA4213" s="89">
        <v>43881.557638888888</v>
      </c>
      <c r="AB4213" s="71">
        <v>43881</v>
      </c>
      <c r="AC4213" s="91">
        <v>0.55763888888888891</v>
      </c>
      <c r="AD4213" s="92">
        <v>0</v>
      </c>
      <c r="AE4213" s="91">
        <v>0.21111111111111108</v>
      </c>
      <c r="AF4213" s="92">
        <v>5.0666666666666664</v>
      </c>
    </row>
    <row r="4214" spans="12:32" ht="12.75" customHeight="1" x14ac:dyDescent="0.3">
      <c r="L4214" s="86">
        <v>9</v>
      </c>
      <c r="M4214" s="87" t="s">
        <v>808</v>
      </c>
      <c r="N4214" s="86" t="s">
        <v>52</v>
      </c>
      <c r="O4214" s="87" t="s">
        <v>843</v>
      </c>
      <c r="P4214" s="87" t="s">
        <v>844</v>
      </c>
      <c r="Q4214" s="38"/>
      <c r="R4214" s="38"/>
      <c r="S4214" s="38"/>
      <c r="T4214" s="38"/>
      <c r="U4214" s="88" t="s">
        <v>540</v>
      </c>
      <c r="V4214" s="88" t="s">
        <v>3052</v>
      </c>
      <c r="W4214" s="88" t="s">
        <v>3101</v>
      </c>
      <c r="X4214" s="89">
        <v>43885.473611111112</v>
      </c>
      <c r="Y4214" s="71">
        <v>43885</v>
      </c>
      <c r="Z4214" s="90">
        <v>0.47361111111111115</v>
      </c>
      <c r="AA4214" s="89">
        <v>43885.679861111108</v>
      </c>
      <c r="AB4214" s="71">
        <v>43885</v>
      </c>
      <c r="AC4214" s="91">
        <v>0.67986111111111114</v>
      </c>
      <c r="AD4214" s="92">
        <v>0</v>
      </c>
      <c r="AE4214" s="91">
        <v>0.20624999999563443</v>
      </c>
      <c r="AF4214" s="92">
        <v>4.9499999998952262</v>
      </c>
    </row>
    <row r="4215" spans="12:32" ht="12.75" customHeight="1" x14ac:dyDescent="0.3">
      <c r="L4215" s="86">
        <v>9</v>
      </c>
      <c r="M4215" s="87" t="s">
        <v>808</v>
      </c>
      <c r="N4215" s="86" t="s">
        <v>52</v>
      </c>
      <c r="O4215" s="87" t="s">
        <v>843</v>
      </c>
      <c r="P4215" s="87" t="s">
        <v>844</v>
      </c>
      <c r="Q4215" s="38"/>
      <c r="R4215" s="38"/>
      <c r="S4215" s="38"/>
      <c r="T4215" s="38"/>
      <c r="U4215" s="88" t="s">
        <v>540</v>
      </c>
      <c r="V4215" s="88" t="s">
        <v>3052</v>
      </c>
      <c r="W4215" s="88" t="s">
        <v>3102</v>
      </c>
      <c r="X4215" s="89">
        <v>43872.476388888892</v>
      </c>
      <c r="Y4215" s="71">
        <v>43872</v>
      </c>
      <c r="Z4215" s="90">
        <v>0.47638888888888892</v>
      </c>
      <c r="AA4215" s="89">
        <v>43872.580555555556</v>
      </c>
      <c r="AB4215" s="71">
        <v>43872</v>
      </c>
      <c r="AC4215" s="91">
        <v>0.5805555555555556</v>
      </c>
      <c r="AD4215" s="92">
        <v>0</v>
      </c>
      <c r="AE4215" s="91">
        <v>0.10416666666424135</v>
      </c>
      <c r="AF4215" s="92">
        <v>2.4999999999417923</v>
      </c>
    </row>
    <row r="4216" spans="12:32" ht="12.75" customHeight="1" x14ac:dyDescent="0.3">
      <c r="L4216" s="86">
        <v>9</v>
      </c>
      <c r="M4216" s="87" t="s">
        <v>808</v>
      </c>
      <c r="N4216" s="86" t="s">
        <v>52</v>
      </c>
      <c r="O4216" s="87" t="s">
        <v>843</v>
      </c>
      <c r="P4216" s="87" t="s">
        <v>844</v>
      </c>
      <c r="Q4216" s="38"/>
      <c r="R4216" s="38"/>
      <c r="S4216" s="38"/>
      <c r="T4216" s="38"/>
      <c r="U4216" s="88" t="s">
        <v>540</v>
      </c>
      <c r="V4216" s="88" t="s">
        <v>3052</v>
      </c>
      <c r="W4216" s="88" t="s">
        <v>3103</v>
      </c>
      <c r="X4216" s="89">
        <v>43880.484027777777</v>
      </c>
      <c r="Y4216" s="71">
        <v>43880</v>
      </c>
      <c r="Z4216" s="90">
        <v>0.48402777777777778</v>
      </c>
      <c r="AA4216" s="89">
        <v>43880.54583333333</v>
      </c>
      <c r="AB4216" s="71">
        <v>43880</v>
      </c>
      <c r="AC4216" s="91">
        <v>0.54583333333333339</v>
      </c>
      <c r="AD4216" s="92">
        <v>0</v>
      </c>
      <c r="AE4216" s="91">
        <v>6.1805555553291924E-2</v>
      </c>
      <c r="AF4216" s="92">
        <v>1.4833333332790062</v>
      </c>
    </row>
    <row r="4217" spans="12:32" ht="12.75" customHeight="1" x14ac:dyDescent="0.3">
      <c r="L4217" s="86">
        <v>9</v>
      </c>
      <c r="M4217" s="87" t="s">
        <v>808</v>
      </c>
      <c r="N4217" s="86" t="s">
        <v>52</v>
      </c>
      <c r="O4217" s="87" t="s">
        <v>843</v>
      </c>
      <c r="P4217" s="87" t="s">
        <v>844</v>
      </c>
      <c r="Q4217" s="38"/>
      <c r="R4217" s="38"/>
      <c r="S4217" s="38"/>
      <c r="T4217" s="38"/>
      <c r="U4217" s="88" t="s">
        <v>540</v>
      </c>
      <c r="V4217" s="88" t="s">
        <v>3052</v>
      </c>
      <c r="W4217" s="88" t="s">
        <v>3104</v>
      </c>
      <c r="X4217" s="89">
        <v>43886.518750000003</v>
      </c>
      <c r="Y4217" s="71">
        <v>43886</v>
      </c>
      <c r="Z4217" s="90">
        <v>0.51874999999999993</v>
      </c>
      <c r="AA4217" s="89">
        <v>43887.542361111111</v>
      </c>
      <c r="AB4217" s="71">
        <v>43887</v>
      </c>
      <c r="AC4217" s="91">
        <v>0.54236111111111107</v>
      </c>
      <c r="AD4217" s="92">
        <v>0</v>
      </c>
      <c r="AE4217" s="91">
        <v>0.44027777777777782</v>
      </c>
      <c r="AF4217" s="92">
        <v>10.566666666666668</v>
      </c>
    </row>
    <row r="4218" spans="12:32" ht="12.75" customHeight="1" x14ac:dyDescent="0.3">
      <c r="L4218" s="86">
        <v>9</v>
      </c>
      <c r="M4218" s="87" t="s">
        <v>808</v>
      </c>
      <c r="N4218" s="86" t="s">
        <v>52</v>
      </c>
      <c r="O4218" s="87" t="s">
        <v>910</v>
      </c>
      <c r="P4218" s="87" t="s">
        <v>911</v>
      </c>
      <c r="Q4218" s="38"/>
      <c r="R4218" s="38"/>
      <c r="S4218" s="38"/>
      <c r="T4218" s="38"/>
      <c r="U4218" s="88" t="s">
        <v>540</v>
      </c>
      <c r="V4218" s="88" t="s">
        <v>3106</v>
      </c>
      <c r="W4218" s="88" t="s">
        <v>3144</v>
      </c>
      <c r="X4218" s="89">
        <v>43864.48333333333</v>
      </c>
      <c r="Y4218" s="71">
        <v>43864</v>
      </c>
      <c r="Z4218" s="90">
        <v>0.48333333333333334</v>
      </c>
      <c r="AA4218" s="89">
        <v>43864.658333333333</v>
      </c>
      <c r="AB4218" s="71">
        <v>43864</v>
      </c>
      <c r="AC4218" s="91">
        <v>0.65833333333333333</v>
      </c>
      <c r="AD4218" s="92">
        <v>0</v>
      </c>
      <c r="AE4218" s="91">
        <v>0.17500000000291038</v>
      </c>
      <c r="AF4218" s="92">
        <v>4.2000000000698492</v>
      </c>
    </row>
    <row r="4219" spans="12:32" ht="12.75" customHeight="1" x14ac:dyDescent="0.3">
      <c r="L4219" s="86">
        <v>9</v>
      </c>
      <c r="M4219" s="87" t="s">
        <v>808</v>
      </c>
      <c r="N4219" s="86" t="s">
        <v>52</v>
      </c>
      <c r="O4219" s="87" t="s">
        <v>828</v>
      </c>
      <c r="P4219" s="87" t="s">
        <v>829</v>
      </c>
      <c r="Q4219" s="38"/>
      <c r="R4219" s="38"/>
      <c r="S4219" s="38"/>
      <c r="T4219" s="38"/>
      <c r="U4219" s="88" t="s">
        <v>540</v>
      </c>
      <c r="V4219" s="88" t="s">
        <v>3222</v>
      </c>
      <c r="W4219" s="88" t="s">
        <v>3244</v>
      </c>
      <c r="X4219" s="89">
        <v>43888.693749999999</v>
      </c>
      <c r="Y4219" s="71">
        <v>43888</v>
      </c>
      <c r="Z4219" s="90">
        <v>0.69374999999999998</v>
      </c>
      <c r="AA4219" s="89">
        <v>43889.427777777775</v>
      </c>
      <c r="AB4219" s="71">
        <v>43889</v>
      </c>
      <c r="AC4219" s="91">
        <v>0.42777777777777781</v>
      </c>
      <c r="AD4219" s="92">
        <v>0</v>
      </c>
      <c r="AE4219" s="91">
        <v>0.15069444444444452</v>
      </c>
      <c r="AF4219" s="92">
        <v>3.6166666666666685</v>
      </c>
    </row>
    <row r="4220" spans="12:32" ht="12.75" customHeight="1" x14ac:dyDescent="0.3">
      <c r="L4220" s="86">
        <v>9</v>
      </c>
      <c r="M4220" s="87" t="s">
        <v>808</v>
      </c>
      <c r="N4220" s="86" t="s">
        <v>52</v>
      </c>
      <c r="O4220" s="87" t="s">
        <v>828</v>
      </c>
      <c r="P4220" s="87" t="s">
        <v>829</v>
      </c>
      <c r="Q4220" s="38"/>
      <c r="R4220" s="38"/>
      <c r="S4220" s="38"/>
      <c r="T4220" s="38"/>
      <c r="U4220" s="88" t="s">
        <v>540</v>
      </c>
      <c r="V4220" s="88" t="s">
        <v>3222</v>
      </c>
      <c r="W4220" s="88" t="s">
        <v>3245</v>
      </c>
      <c r="X4220" s="89">
        <v>43871.753472222219</v>
      </c>
      <c r="Y4220" s="71">
        <v>43871</v>
      </c>
      <c r="Z4220" s="90">
        <v>0.75347222222222221</v>
      </c>
      <c r="AA4220" s="89">
        <v>43872.612500000003</v>
      </c>
      <c r="AB4220" s="71">
        <v>43872</v>
      </c>
      <c r="AC4220" s="91">
        <v>0.61250000000000004</v>
      </c>
      <c r="AD4220" s="92">
        <v>0</v>
      </c>
      <c r="AE4220" s="91">
        <v>0.27569444444444452</v>
      </c>
      <c r="AF4220" s="92">
        <v>6.6166666666666689</v>
      </c>
    </row>
    <row r="4221" spans="12:32" ht="12.75" customHeight="1" x14ac:dyDescent="0.3">
      <c r="L4221" s="86">
        <v>9</v>
      </c>
      <c r="M4221" s="87" t="s">
        <v>808</v>
      </c>
      <c r="N4221" s="86" t="s">
        <v>52</v>
      </c>
      <c r="O4221" s="87" t="s">
        <v>828</v>
      </c>
      <c r="P4221" s="87" t="s">
        <v>829</v>
      </c>
      <c r="Q4221" s="38"/>
      <c r="R4221" s="38"/>
      <c r="S4221" s="38"/>
      <c r="T4221" s="38"/>
      <c r="U4221" s="88" t="s">
        <v>540</v>
      </c>
      <c r="V4221" s="88" t="s">
        <v>3222</v>
      </c>
      <c r="W4221" s="88" t="s">
        <v>3246</v>
      </c>
      <c r="X4221" s="89">
        <v>43865.44027777778</v>
      </c>
      <c r="Y4221" s="71">
        <v>43865</v>
      </c>
      <c r="Z4221" s="90">
        <v>0.44027777777777777</v>
      </c>
      <c r="AA4221" s="89">
        <v>43865.447222222225</v>
      </c>
      <c r="AB4221" s="71">
        <v>43865</v>
      </c>
      <c r="AC4221" s="91">
        <v>0.44722222222222219</v>
      </c>
      <c r="AD4221" s="92">
        <v>0</v>
      </c>
      <c r="AE4221" s="91">
        <v>6.9444444452528842E-3</v>
      </c>
      <c r="AF4221" s="92">
        <v>0.16666666668606922</v>
      </c>
    </row>
    <row r="4222" spans="12:32" ht="12.75" customHeight="1" x14ac:dyDescent="0.3">
      <c r="L4222" s="86">
        <v>9</v>
      </c>
      <c r="M4222" s="87" t="s">
        <v>808</v>
      </c>
      <c r="N4222" s="86" t="s">
        <v>52</v>
      </c>
      <c r="O4222" s="87" t="s">
        <v>828</v>
      </c>
      <c r="P4222" s="87" t="s">
        <v>829</v>
      </c>
      <c r="Q4222" s="38"/>
      <c r="R4222" s="38"/>
      <c r="S4222" s="38"/>
      <c r="T4222" s="38"/>
      <c r="U4222" s="88" t="s">
        <v>540</v>
      </c>
      <c r="V4222" s="88" t="s">
        <v>3222</v>
      </c>
      <c r="W4222" s="88" t="s">
        <v>3247</v>
      </c>
      <c r="X4222" s="89">
        <v>43885.445833333331</v>
      </c>
      <c r="Y4222" s="71">
        <v>43885</v>
      </c>
      <c r="Z4222" s="90">
        <v>0.4458333333333333</v>
      </c>
      <c r="AA4222" s="89">
        <v>43885.578472222223</v>
      </c>
      <c r="AB4222" s="71">
        <v>43885</v>
      </c>
      <c r="AC4222" s="91">
        <v>0.57847222222222228</v>
      </c>
      <c r="AD4222" s="92">
        <v>0</v>
      </c>
      <c r="AE4222" s="91">
        <v>0.13263888889196096</v>
      </c>
      <c r="AF4222" s="92">
        <v>3.183333333407063</v>
      </c>
    </row>
    <row r="4223" spans="12:32" ht="12.75" customHeight="1" x14ac:dyDescent="0.3">
      <c r="L4223" s="86">
        <v>9</v>
      </c>
      <c r="M4223" s="87" t="s">
        <v>808</v>
      </c>
      <c r="N4223" s="86" t="s">
        <v>52</v>
      </c>
      <c r="O4223" s="87" t="s">
        <v>843</v>
      </c>
      <c r="P4223" s="87" t="s">
        <v>844</v>
      </c>
      <c r="Q4223" s="38"/>
      <c r="R4223" s="38"/>
      <c r="S4223" s="38"/>
      <c r="T4223" s="38"/>
      <c r="U4223" s="88" t="s">
        <v>540</v>
      </c>
      <c r="V4223" s="88" t="s">
        <v>3258</v>
      </c>
      <c r="W4223" s="88" t="s">
        <v>1874</v>
      </c>
      <c r="X4223" s="70"/>
      <c r="Y4223" s="71"/>
      <c r="Z4223" s="90"/>
      <c r="AA4223" s="90"/>
      <c r="AB4223" s="71"/>
      <c r="AC4223" s="91" t="s">
        <v>762</v>
      </c>
    </row>
    <row r="4224" spans="12:32" ht="12.75" customHeight="1" x14ac:dyDescent="0.3">
      <c r="L4224" s="86">
        <v>9</v>
      </c>
      <c r="M4224" s="87" t="s">
        <v>808</v>
      </c>
      <c r="N4224" s="86" t="s">
        <v>52</v>
      </c>
      <c r="O4224" s="87" t="s">
        <v>859</v>
      </c>
      <c r="P4224" s="87" t="s">
        <v>860</v>
      </c>
      <c r="Q4224" s="38"/>
      <c r="R4224" s="38"/>
      <c r="S4224" s="38"/>
      <c r="T4224" s="38"/>
      <c r="U4224" s="88" t="s">
        <v>540</v>
      </c>
      <c r="V4224" s="88" t="s">
        <v>3379</v>
      </c>
      <c r="W4224" s="88" t="s">
        <v>3393</v>
      </c>
      <c r="X4224" s="89">
        <v>43886.625</v>
      </c>
      <c r="Y4224" s="71">
        <v>43886</v>
      </c>
      <c r="Z4224" s="90">
        <v>0.625</v>
      </c>
      <c r="AA4224" s="89">
        <v>43886.731944444444</v>
      </c>
      <c r="AB4224" s="71">
        <v>43886</v>
      </c>
      <c r="AC4224" s="91">
        <v>0.7319444444444444</v>
      </c>
      <c r="AD4224" s="92">
        <v>0</v>
      </c>
      <c r="AE4224" s="91">
        <v>0.10694444444379769</v>
      </c>
      <c r="AF4224" s="92">
        <v>2.5666666666511446</v>
      </c>
    </row>
    <row r="4225" spans="12:32" ht="12.75" customHeight="1" x14ac:dyDescent="0.3">
      <c r="L4225" s="86">
        <v>9</v>
      </c>
      <c r="M4225" s="87" t="s">
        <v>808</v>
      </c>
      <c r="N4225" s="86" t="s">
        <v>52</v>
      </c>
      <c r="O4225" s="87" t="s">
        <v>859</v>
      </c>
      <c r="P4225" s="87" t="s">
        <v>860</v>
      </c>
      <c r="Q4225" s="38"/>
      <c r="R4225" s="38"/>
      <c r="S4225" s="38"/>
      <c r="T4225" s="38"/>
      <c r="U4225" s="88" t="s">
        <v>540</v>
      </c>
      <c r="V4225" s="88" t="s">
        <v>3379</v>
      </c>
      <c r="W4225" s="88" t="s">
        <v>3394</v>
      </c>
      <c r="X4225" s="89">
        <v>43868.436111111114</v>
      </c>
      <c r="Y4225" s="71">
        <v>43868</v>
      </c>
      <c r="Z4225" s="90">
        <v>0.43611111111111112</v>
      </c>
      <c r="AA4225" s="89">
        <v>43868.709027777775</v>
      </c>
      <c r="AB4225" s="71">
        <v>43868</v>
      </c>
      <c r="AC4225" s="91">
        <v>0.70902777777777781</v>
      </c>
      <c r="AD4225" s="92">
        <v>0</v>
      </c>
      <c r="AE4225" s="91">
        <v>0.27291666666133096</v>
      </c>
      <c r="AF4225" s="92">
        <v>6.5499999998719431</v>
      </c>
    </row>
    <row r="4226" spans="12:32" ht="12.75" customHeight="1" x14ac:dyDescent="0.3">
      <c r="L4226" s="86">
        <v>9</v>
      </c>
      <c r="M4226" s="87" t="s">
        <v>808</v>
      </c>
      <c r="N4226" s="86" t="s">
        <v>52</v>
      </c>
      <c r="O4226" s="87" t="s">
        <v>859</v>
      </c>
      <c r="P4226" s="87" t="s">
        <v>860</v>
      </c>
      <c r="Q4226" s="38"/>
      <c r="R4226" s="38"/>
      <c r="S4226" s="38"/>
      <c r="T4226" s="38"/>
      <c r="U4226" s="88" t="s">
        <v>540</v>
      </c>
      <c r="V4226" s="88" t="s">
        <v>3379</v>
      </c>
      <c r="W4226" s="88" t="s">
        <v>3395</v>
      </c>
      <c r="X4226" s="89">
        <v>43874.436805555553</v>
      </c>
      <c r="Y4226" s="71">
        <v>43874</v>
      </c>
      <c r="Z4226" s="90">
        <v>0.4368055555555555</v>
      </c>
      <c r="AA4226" s="89">
        <v>43874.630555555559</v>
      </c>
      <c r="AB4226" s="71">
        <v>43874</v>
      </c>
      <c r="AC4226" s="91">
        <v>0.63055555555555554</v>
      </c>
      <c r="AD4226" s="92">
        <v>0</v>
      </c>
      <c r="AE4226" s="91">
        <v>0.19375000000582077</v>
      </c>
      <c r="AF4226" s="92">
        <v>4.6500000001396984</v>
      </c>
    </row>
    <row r="4227" spans="12:32" ht="12.75" customHeight="1" x14ac:dyDescent="0.3">
      <c r="L4227" s="86">
        <v>9</v>
      </c>
      <c r="M4227" s="87" t="s">
        <v>808</v>
      </c>
      <c r="N4227" s="86" t="s">
        <v>52</v>
      </c>
      <c r="O4227" s="87" t="s">
        <v>859</v>
      </c>
      <c r="P4227" s="87" t="s">
        <v>860</v>
      </c>
      <c r="Q4227" s="38"/>
      <c r="R4227" s="38"/>
      <c r="S4227" s="38"/>
      <c r="T4227" s="38"/>
      <c r="U4227" s="88" t="s">
        <v>540</v>
      </c>
      <c r="V4227" s="88" t="s">
        <v>3379</v>
      </c>
      <c r="W4227" s="88" t="s">
        <v>3396</v>
      </c>
      <c r="X4227" s="89">
        <v>43867.444444444445</v>
      </c>
      <c r="Y4227" s="71">
        <v>43867</v>
      </c>
      <c r="Z4227" s="90">
        <v>0.44444444444444442</v>
      </c>
      <c r="AA4227" s="89">
        <v>43867.560416666667</v>
      </c>
      <c r="AB4227" s="71">
        <v>43867</v>
      </c>
      <c r="AC4227" s="91">
        <v>0.56041666666666667</v>
      </c>
      <c r="AD4227" s="92">
        <v>0</v>
      </c>
      <c r="AE4227" s="91">
        <v>0.11597222222189885</v>
      </c>
      <c r="AF4227" s="92">
        <v>2.7833333333255723</v>
      </c>
    </row>
    <row r="4228" spans="12:32" ht="12.75" customHeight="1" x14ac:dyDescent="0.3">
      <c r="L4228" s="86">
        <v>9</v>
      </c>
      <c r="M4228" s="87" t="s">
        <v>808</v>
      </c>
      <c r="N4228" s="86" t="s">
        <v>52</v>
      </c>
      <c r="O4228" s="87" t="s">
        <v>843</v>
      </c>
      <c r="P4228" s="87" t="s">
        <v>844</v>
      </c>
      <c r="Q4228" s="38"/>
      <c r="R4228" s="38"/>
      <c r="S4228" s="38"/>
      <c r="T4228" s="38"/>
      <c r="U4228" s="88" t="s">
        <v>540</v>
      </c>
      <c r="V4228" s="88" t="s">
        <v>3397</v>
      </c>
      <c r="W4228" s="88" t="s">
        <v>3419</v>
      </c>
      <c r="X4228" s="89">
        <v>43867.624305555553</v>
      </c>
      <c r="Y4228" s="71">
        <v>43867</v>
      </c>
      <c r="Z4228" s="90">
        <v>0.62430555555555556</v>
      </c>
      <c r="AA4228" s="89">
        <v>43867.727083333331</v>
      </c>
      <c r="AB4228" s="71">
        <v>43867</v>
      </c>
      <c r="AC4228" s="91">
        <v>0.7270833333333333</v>
      </c>
      <c r="AD4228" s="92">
        <v>0</v>
      </c>
      <c r="AE4228" s="91">
        <v>0.10277777777810115</v>
      </c>
      <c r="AF4228" s="92">
        <v>2.4666666666744277</v>
      </c>
    </row>
    <row r="4229" spans="12:32" ht="12.75" customHeight="1" x14ac:dyDescent="0.3">
      <c r="L4229" s="86">
        <v>9</v>
      </c>
      <c r="M4229" s="87" t="s">
        <v>808</v>
      </c>
      <c r="N4229" s="86" t="s">
        <v>52</v>
      </c>
      <c r="O4229" s="87" t="s">
        <v>843</v>
      </c>
      <c r="P4229" s="87" t="s">
        <v>844</v>
      </c>
      <c r="Q4229" s="38"/>
      <c r="R4229" s="38"/>
      <c r="S4229" s="38"/>
      <c r="T4229" s="38"/>
      <c r="U4229" s="88" t="s">
        <v>540</v>
      </c>
      <c r="V4229" s="88" t="s">
        <v>3397</v>
      </c>
      <c r="W4229" s="88" t="s">
        <v>3420</v>
      </c>
      <c r="X4229" s="89">
        <v>43871.689583333333</v>
      </c>
      <c r="Y4229" s="71">
        <v>43871</v>
      </c>
      <c r="Z4229" s="90">
        <v>0.68958333333333333</v>
      </c>
      <c r="AA4229" s="89">
        <v>43872.49722222222</v>
      </c>
      <c r="AB4229" s="71">
        <v>43872</v>
      </c>
      <c r="AC4229" s="91">
        <v>0.49722222222222223</v>
      </c>
      <c r="AD4229" s="92">
        <v>0</v>
      </c>
      <c r="AE4229" s="91">
        <v>0.22430555555555559</v>
      </c>
      <c r="AF4229" s="92">
        <v>5.3833333333333346</v>
      </c>
    </row>
    <row r="4230" spans="12:32" ht="12.75" customHeight="1" x14ac:dyDescent="0.3">
      <c r="L4230" s="86">
        <v>9</v>
      </c>
      <c r="M4230" s="87" t="s">
        <v>808</v>
      </c>
      <c r="N4230" s="86" t="s">
        <v>52</v>
      </c>
      <c r="O4230" s="87" t="s">
        <v>843</v>
      </c>
      <c r="P4230" s="87" t="s">
        <v>844</v>
      </c>
      <c r="Q4230" s="38"/>
      <c r="R4230" s="38"/>
      <c r="S4230" s="38"/>
      <c r="T4230" s="38"/>
      <c r="U4230" s="88" t="s">
        <v>540</v>
      </c>
      <c r="V4230" s="88" t="s">
        <v>3397</v>
      </c>
      <c r="W4230" s="88" t="s">
        <v>3421</v>
      </c>
      <c r="X4230" s="89">
        <v>43872.695138888892</v>
      </c>
      <c r="Y4230" s="71">
        <v>43872</v>
      </c>
      <c r="Z4230" s="90">
        <v>0.69513888888888886</v>
      </c>
      <c r="AA4230" s="89">
        <v>43872.788194444445</v>
      </c>
      <c r="AB4230" s="71">
        <v>43872</v>
      </c>
      <c r="AC4230" s="91">
        <v>0.78819444444444442</v>
      </c>
      <c r="AD4230" s="92">
        <v>0</v>
      </c>
      <c r="AE4230" s="91">
        <v>9.3055555553291924E-2</v>
      </c>
      <c r="AF4230" s="92">
        <v>2.2333333332790062</v>
      </c>
    </row>
    <row r="4231" spans="12:32" ht="12.75" customHeight="1" x14ac:dyDescent="0.3">
      <c r="L4231" s="86">
        <v>9</v>
      </c>
      <c r="M4231" s="87" t="s">
        <v>808</v>
      </c>
      <c r="N4231" s="86" t="s">
        <v>52</v>
      </c>
      <c r="O4231" s="87" t="s">
        <v>1713</v>
      </c>
      <c r="P4231" s="87" t="s">
        <v>1714</v>
      </c>
      <c r="Q4231" s="38"/>
      <c r="R4231" s="38"/>
      <c r="S4231" s="38"/>
      <c r="T4231" s="38"/>
      <c r="U4231" s="88" t="s">
        <v>540</v>
      </c>
      <c r="V4231" s="88" t="s">
        <v>3426</v>
      </c>
      <c r="W4231" s="88" t="s">
        <v>3435</v>
      </c>
      <c r="X4231" s="89">
        <v>43867.611111111109</v>
      </c>
      <c r="Y4231" s="71">
        <v>43867</v>
      </c>
      <c r="Z4231" s="90">
        <v>0.61111111111111116</v>
      </c>
      <c r="AA4231" s="89">
        <v>43867.696527777778</v>
      </c>
      <c r="AB4231" s="71">
        <v>43867</v>
      </c>
      <c r="AC4231" s="91">
        <v>0.69652777777777775</v>
      </c>
      <c r="AD4231" s="92">
        <v>0</v>
      </c>
      <c r="AE4231" s="91">
        <v>8.5416666668606922E-2</v>
      </c>
      <c r="AF4231" s="92">
        <v>2.0500000000465661</v>
      </c>
    </row>
    <row r="4232" spans="12:32" ht="12.75" customHeight="1" x14ac:dyDescent="0.3">
      <c r="L4232" s="86">
        <v>9</v>
      </c>
      <c r="M4232" s="87" t="s">
        <v>808</v>
      </c>
      <c r="N4232" s="86" t="s">
        <v>52</v>
      </c>
      <c r="O4232" s="87" t="s">
        <v>1038</v>
      </c>
      <c r="P4232" s="87" t="s">
        <v>1039</v>
      </c>
      <c r="Q4232" s="38"/>
      <c r="R4232" s="38"/>
      <c r="S4232" s="38"/>
      <c r="T4232" s="38"/>
      <c r="U4232" s="88" t="s">
        <v>540</v>
      </c>
      <c r="V4232" s="88" t="s">
        <v>3451</v>
      </c>
      <c r="W4232" s="88" t="s">
        <v>3493</v>
      </c>
      <c r="X4232" s="89">
        <v>43872.488194444442</v>
      </c>
      <c r="Y4232" s="71">
        <v>43872</v>
      </c>
      <c r="Z4232" s="90">
        <v>0.48819444444444443</v>
      </c>
      <c r="AA4232" s="89">
        <v>43872.760416666664</v>
      </c>
      <c r="AB4232" s="71">
        <v>43872</v>
      </c>
      <c r="AC4232" s="91">
        <v>0.76041666666666674</v>
      </c>
      <c r="AD4232" s="92">
        <v>0</v>
      </c>
      <c r="AE4232" s="91">
        <v>0.27222222222189885</v>
      </c>
      <c r="AF4232" s="92">
        <v>6.5333333333255723</v>
      </c>
    </row>
    <row r="4233" spans="12:32" ht="12.75" customHeight="1" x14ac:dyDescent="0.3">
      <c r="L4233" s="86">
        <v>9</v>
      </c>
      <c r="M4233" s="87" t="s">
        <v>808</v>
      </c>
      <c r="N4233" s="86" t="s">
        <v>52</v>
      </c>
      <c r="O4233" s="87" t="s">
        <v>1038</v>
      </c>
      <c r="P4233" s="87" t="s">
        <v>1039</v>
      </c>
      <c r="Q4233" s="38"/>
      <c r="R4233" s="38"/>
      <c r="S4233" s="38"/>
      <c r="T4233" s="38"/>
      <c r="U4233" s="88" t="s">
        <v>540</v>
      </c>
      <c r="V4233" s="88" t="s">
        <v>3451</v>
      </c>
      <c r="W4233" s="88" t="s">
        <v>3494</v>
      </c>
      <c r="X4233" s="89">
        <v>43864.499305555553</v>
      </c>
      <c r="Y4233" s="71">
        <v>43864</v>
      </c>
      <c r="Z4233" s="90">
        <v>0.4993055555555555</v>
      </c>
      <c r="AA4233" s="89">
        <v>43864.604166666664</v>
      </c>
      <c r="AB4233" s="71">
        <v>43864</v>
      </c>
      <c r="AC4233" s="91">
        <v>0.60416666666666663</v>
      </c>
      <c r="AD4233" s="92">
        <v>0</v>
      </c>
      <c r="AE4233" s="91">
        <v>0.10486111111094942</v>
      </c>
      <c r="AF4233" s="92">
        <v>2.5166666666627862</v>
      </c>
    </row>
    <row r="4234" spans="12:32" ht="12.75" customHeight="1" x14ac:dyDescent="0.3">
      <c r="L4234" s="86">
        <v>9</v>
      </c>
      <c r="M4234" s="87" t="s">
        <v>808</v>
      </c>
      <c r="N4234" s="86" t="s">
        <v>52</v>
      </c>
      <c r="O4234" s="87" t="s">
        <v>1038</v>
      </c>
      <c r="P4234" s="87" t="s">
        <v>1039</v>
      </c>
      <c r="Q4234" s="38"/>
      <c r="R4234" s="38"/>
      <c r="S4234" s="38"/>
      <c r="T4234" s="38"/>
      <c r="U4234" s="88" t="s">
        <v>540</v>
      </c>
      <c r="V4234" s="88" t="s">
        <v>3451</v>
      </c>
      <c r="W4234" s="88" t="s">
        <v>3495</v>
      </c>
      <c r="X4234" s="89">
        <v>43871.520833333336</v>
      </c>
      <c r="Y4234" s="71">
        <v>43871</v>
      </c>
      <c r="Z4234" s="90">
        <v>0.52083333333333337</v>
      </c>
      <c r="AA4234" s="89">
        <v>43871.731249999997</v>
      </c>
      <c r="AB4234" s="71">
        <v>43871</v>
      </c>
      <c r="AC4234" s="91">
        <v>0.73124999999999996</v>
      </c>
      <c r="AD4234" s="92">
        <v>0</v>
      </c>
      <c r="AE4234" s="91">
        <v>0.21041666666133096</v>
      </c>
      <c r="AF4234" s="92">
        <v>5.0499999998719431</v>
      </c>
    </row>
    <row r="4235" spans="12:32" ht="12.75" customHeight="1" x14ac:dyDescent="0.3">
      <c r="L4235" s="86">
        <v>9</v>
      </c>
      <c r="M4235" s="87" t="s">
        <v>808</v>
      </c>
      <c r="N4235" s="86" t="s">
        <v>52</v>
      </c>
      <c r="O4235" s="87" t="s">
        <v>828</v>
      </c>
      <c r="P4235" s="87" t="s">
        <v>829</v>
      </c>
      <c r="Q4235" s="38"/>
      <c r="R4235" s="38"/>
      <c r="S4235" s="38"/>
      <c r="T4235" s="38"/>
      <c r="U4235" s="88" t="s">
        <v>540</v>
      </c>
      <c r="V4235" s="88" t="s">
        <v>3496</v>
      </c>
      <c r="W4235" s="88" t="s">
        <v>3560</v>
      </c>
      <c r="X4235" s="89">
        <v>43886.606249999997</v>
      </c>
      <c r="Y4235" s="71">
        <v>43886</v>
      </c>
      <c r="Z4235" s="90">
        <v>0.60624999999999996</v>
      </c>
      <c r="AA4235" s="89">
        <v>43886.8</v>
      </c>
      <c r="AB4235" s="71">
        <v>43886</v>
      </c>
      <c r="AC4235" s="91">
        <v>0.8</v>
      </c>
      <c r="AD4235" s="92">
        <v>0</v>
      </c>
      <c r="AE4235" s="91">
        <v>0.19375000000582077</v>
      </c>
      <c r="AF4235" s="92">
        <v>4.6500000001396984</v>
      </c>
    </row>
    <row r="4236" spans="12:32" ht="12.75" customHeight="1" x14ac:dyDescent="0.3">
      <c r="L4236" s="86">
        <v>9</v>
      </c>
      <c r="M4236" s="87" t="s">
        <v>808</v>
      </c>
      <c r="N4236" s="86" t="s">
        <v>52</v>
      </c>
      <c r="O4236" s="87" t="s">
        <v>828</v>
      </c>
      <c r="P4236" s="87" t="s">
        <v>829</v>
      </c>
      <c r="Q4236" s="38"/>
      <c r="R4236" s="38"/>
      <c r="S4236" s="38"/>
      <c r="T4236" s="38"/>
      <c r="U4236" s="88" t="s">
        <v>540</v>
      </c>
      <c r="V4236" s="88" t="s">
        <v>3496</v>
      </c>
      <c r="W4236" s="88" t="s">
        <v>3561</v>
      </c>
      <c r="X4236" s="89">
        <v>43887.611805555556</v>
      </c>
      <c r="Y4236" s="71">
        <v>43887</v>
      </c>
      <c r="Z4236" s="90">
        <v>0.6118055555555556</v>
      </c>
      <c r="AA4236" s="89">
        <v>43887.666666666664</v>
      </c>
      <c r="AB4236" s="71">
        <v>43887</v>
      </c>
      <c r="AC4236" s="91">
        <v>0.66666666666666663</v>
      </c>
      <c r="AD4236" s="92">
        <v>0</v>
      </c>
      <c r="AE4236" s="91">
        <v>5.486111110803904E-2</v>
      </c>
      <c r="AF4236" s="92">
        <v>1.316666666592937</v>
      </c>
    </row>
    <row r="4237" spans="12:32" ht="12.75" customHeight="1" x14ac:dyDescent="0.3">
      <c r="L4237" s="86">
        <v>9</v>
      </c>
      <c r="M4237" s="87" t="s">
        <v>808</v>
      </c>
      <c r="N4237" s="86" t="s">
        <v>52</v>
      </c>
      <c r="O4237" s="87" t="s">
        <v>828</v>
      </c>
      <c r="P4237" s="87" t="s">
        <v>829</v>
      </c>
      <c r="Q4237" s="38"/>
      <c r="R4237" s="38"/>
      <c r="S4237" s="38"/>
      <c r="T4237" s="38"/>
      <c r="U4237" s="88" t="s">
        <v>540</v>
      </c>
      <c r="V4237" s="88" t="s">
        <v>3496</v>
      </c>
      <c r="W4237" s="88" t="s">
        <v>3562</v>
      </c>
      <c r="X4237" s="89">
        <v>43879.615277777775</v>
      </c>
      <c r="Y4237" s="71">
        <v>43879</v>
      </c>
      <c r="Z4237" s="90">
        <v>0.61527777777777781</v>
      </c>
      <c r="AA4237" s="89">
        <v>43879.739583333336</v>
      </c>
      <c r="AB4237" s="71">
        <v>43879</v>
      </c>
      <c r="AC4237" s="91">
        <v>0.73958333333333337</v>
      </c>
      <c r="AD4237" s="92">
        <v>0</v>
      </c>
      <c r="AE4237" s="91">
        <v>0.12430555556056788</v>
      </c>
      <c r="AF4237" s="92">
        <v>2.9833333334536292</v>
      </c>
    </row>
    <row r="4238" spans="12:32" ht="12.75" customHeight="1" x14ac:dyDescent="0.3">
      <c r="L4238" s="86">
        <v>9</v>
      </c>
      <c r="M4238" s="87" t="s">
        <v>808</v>
      </c>
      <c r="N4238" s="86" t="s">
        <v>52</v>
      </c>
      <c r="O4238" s="87" t="s">
        <v>828</v>
      </c>
      <c r="P4238" s="87" t="s">
        <v>829</v>
      </c>
      <c r="Q4238" s="38"/>
      <c r="R4238" s="38"/>
      <c r="S4238" s="38"/>
      <c r="T4238" s="38"/>
      <c r="U4238" s="88" t="s">
        <v>540</v>
      </c>
      <c r="V4238" s="88" t="s">
        <v>3496</v>
      </c>
      <c r="W4238" s="88" t="s">
        <v>3563</v>
      </c>
      <c r="X4238" s="89">
        <v>43868.626388888886</v>
      </c>
      <c r="Y4238" s="71">
        <v>43868</v>
      </c>
      <c r="Z4238" s="90">
        <v>0.62638888888888888</v>
      </c>
      <c r="AA4238" s="89">
        <v>43868.753472222219</v>
      </c>
      <c r="AB4238" s="71">
        <v>43868</v>
      </c>
      <c r="AC4238" s="91">
        <v>0.75347222222222221</v>
      </c>
      <c r="AD4238" s="92">
        <v>0</v>
      </c>
      <c r="AE4238" s="91">
        <v>0.12708333333284827</v>
      </c>
      <c r="AF4238" s="92">
        <v>3.0499999999883585</v>
      </c>
    </row>
    <row r="4239" spans="12:32" ht="12.75" customHeight="1" x14ac:dyDescent="0.3">
      <c r="L4239" s="86">
        <v>9</v>
      </c>
      <c r="M4239" s="87" t="s">
        <v>808</v>
      </c>
      <c r="N4239" s="86" t="s">
        <v>52</v>
      </c>
      <c r="O4239" s="87" t="s">
        <v>828</v>
      </c>
      <c r="P4239" s="87" t="s">
        <v>829</v>
      </c>
      <c r="Q4239" s="38"/>
      <c r="R4239" s="38"/>
      <c r="S4239" s="38"/>
      <c r="T4239" s="38"/>
      <c r="U4239" s="88" t="s">
        <v>540</v>
      </c>
      <c r="V4239" s="88" t="s">
        <v>3496</v>
      </c>
      <c r="W4239" s="88" t="s">
        <v>3564</v>
      </c>
      <c r="X4239" s="89">
        <v>43882.696527777778</v>
      </c>
      <c r="Y4239" s="71">
        <v>43882</v>
      </c>
      <c r="Z4239" s="90">
        <v>0.69652777777777775</v>
      </c>
      <c r="AA4239" s="89">
        <v>43882.763194444444</v>
      </c>
      <c r="AB4239" s="71">
        <v>43882</v>
      </c>
      <c r="AC4239" s="91">
        <v>0.76319444444444451</v>
      </c>
      <c r="AD4239" s="92">
        <v>0</v>
      </c>
      <c r="AE4239" s="91">
        <v>6.6666666665696539E-2</v>
      </c>
      <c r="AF4239" s="92">
        <v>1.5999999999767169</v>
      </c>
    </row>
    <row r="4240" spans="12:32" ht="12.75" customHeight="1" x14ac:dyDescent="0.3">
      <c r="L4240" s="86">
        <v>9</v>
      </c>
      <c r="M4240" s="87" t="s">
        <v>808</v>
      </c>
      <c r="N4240" s="86" t="s">
        <v>52</v>
      </c>
      <c r="O4240" s="87" t="s">
        <v>828</v>
      </c>
      <c r="P4240" s="87" t="s">
        <v>829</v>
      </c>
      <c r="Q4240" s="38"/>
      <c r="R4240" s="38"/>
      <c r="S4240" s="38"/>
      <c r="T4240" s="38"/>
      <c r="U4240" s="88" t="s">
        <v>540</v>
      </c>
      <c r="V4240" s="88" t="s">
        <v>3496</v>
      </c>
      <c r="W4240" s="88" t="s">
        <v>3565</v>
      </c>
      <c r="X4240" s="89">
        <v>43872.697916666664</v>
      </c>
      <c r="Y4240" s="71">
        <v>43872</v>
      </c>
      <c r="Z4240" s="90">
        <v>0.69791666666666663</v>
      </c>
      <c r="AA4240" s="89">
        <v>43872.780555555553</v>
      </c>
      <c r="AB4240" s="71">
        <v>43872</v>
      </c>
      <c r="AC4240" s="91">
        <v>0.78055555555555556</v>
      </c>
      <c r="AD4240" s="92">
        <v>0</v>
      </c>
      <c r="AE4240" s="91">
        <v>8.2638888889050577E-2</v>
      </c>
      <c r="AF4240" s="92">
        <v>1.9833333333372138</v>
      </c>
    </row>
    <row r="4241" spans="12:32" ht="12.75" customHeight="1" x14ac:dyDescent="0.3">
      <c r="L4241" s="86">
        <v>9</v>
      </c>
      <c r="M4241" s="87" t="s">
        <v>808</v>
      </c>
      <c r="N4241" s="86" t="s">
        <v>52</v>
      </c>
      <c r="O4241" s="87" t="s">
        <v>828</v>
      </c>
      <c r="P4241" s="87" t="s">
        <v>829</v>
      </c>
      <c r="Q4241" s="38"/>
      <c r="R4241" s="38"/>
      <c r="S4241" s="38"/>
      <c r="T4241" s="38"/>
      <c r="U4241" s="88" t="s">
        <v>540</v>
      </c>
      <c r="V4241" s="88" t="s">
        <v>3496</v>
      </c>
      <c r="W4241" s="88" t="s">
        <v>3566</v>
      </c>
      <c r="X4241" s="70"/>
      <c r="Y4241" s="71"/>
      <c r="Z4241" s="90"/>
      <c r="AA4241" s="90"/>
      <c r="AB4241" s="71"/>
      <c r="AC4241" s="91" t="s">
        <v>762</v>
      </c>
    </row>
    <row r="4242" spans="12:32" ht="12.75" customHeight="1" x14ac:dyDescent="0.3">
      <c r="L4242" s="86">
        <v>9</v>
      </c>
      <c r="M4242" s="87" t="s">
        <v>808</v>
      </c>
      <c r="N4242" s="86" t="s">
        <v>52</v>
      </c>
      <c r="O4242" s="87" t="s">
        <v>984</v>
      </c>
      <c r="P4242" s="87" t="s">
        <v>985</v>
      </c>
      <c r="Q4242" s="38"/>
      <c r="R4242" s="38"/>
      <c r="S4242" s="38"/>
      <c r="T4242" s="38"/>
      <c r="U4242" s="88" t="s">
        <v>540</v>
      </c>
      <c r="V4242" s="88" t="s">
        <v>3578</v>
      </c>
      <c r="W4242" s="88" t="s">
        <v>3593</v>
      </c>
      <c r="X4242" s="89">
        <v>43885.519444444442</v>
      </c>
      <c r="Y4242" s="71">
        <v>43885</v>
      </c>
      <c r="Z4242" s="90">
        <v>0.51944444444444449</v>
      </c>
      <c r="AA4242" s="89">
        <v>43885.706250000003</v>
      </c>
      <c r="AB4242" s="71">
        <v>43885</v>
      </c>
      <c r="AC4242" s="91">
        <v>0.70625000000000004</v>
      </c>
      <c r="AD4242" s="92">
        <v>0</v>
      </c>
      <c r="AE4242" s="91">
        <v>0.18680555556056788</v>
      </c>
      <c r="AF4242" s="92">
        <v>4.4833333334536292</v>
      </c>
    </row>
    <row r="4243" spans="12:32" ht="12.75" customHeight="1" x14ac:dyDescent="0.3">
      <c r="L4243" s="86">
        <v>9</v>
      </c>
      <c r="M4243" s="87" t="s">
        <v>808</v>
      </c>
      <c r="N4243" s="86" t="s">
        <v>52</v>
      </c>
      <c r="O4243" s="87" t="s">
        <v>910</v>
      </c>
      <c r="P4243" s="87" t="s">
        <v>911</v>
      </c>
      <c r="Q4243" s="38"/>
      <c r="R4243" s="38"/>
      <c r="S4243" s="38"/>
      <c r="T4243" s="38"/>
      <c r="U4243" s="88" t="s">
        <v>540</v>
      </c>
      <c r="V4243" s="88" t="s">
        <v>3667</v>
      </c>
      <c r="W4243" s="88" t="s">
        <v>3672</v>
      </c>
      <c r="X4243" s="89">
        <v>43882.472222222219</v>
      </c>
      <c r="Y4243" s="71">
        <v>43882</v>
      </c>
      <c r="Z4243" s="90">
        <v>0.47222222222222227</v>
      </c>
      <c r="AA4243" s="89">
        <v>43882.640277777777</v>
      </c>
      <c r="AB4243" s="71">
        <v>43882</v>
      </c>
      <c r="AC4243" s="91">
        <v>0.64027777777777772</v>
      </c>
      <c r="AD4243" s="92">
        <v>0</v>
      </c>
      <c r="AE4243" s="91">
        <v>0.1680555555576575</v>
      </c>
      <c r="AF4243" s="92">
        <v>4.03333333338378</v>
      </c>
    </row>
    <row r="4244" spans="12:32" ht="12.75" customHeight="1" x14ac:dyDescent="0.3">
      <c r="L4244" s="86">
        <v>9</v>
      </c>
      <c r="M4244" s="87" t="s">
        <v>808</v>
      </c>
      <c r="N4244" s="86" t="s">
        <v>52</v>
      </c>
      <c r="O4244" s="87" t="s">
        <v>809</v>
      </c>
      <c r="P4244" s="38"/>
      <c r="Q4244" s="87" t="s">
        <v>810</v>
      </c>
      <c r="R4244" s="38"/>
      <c r="S4244" s="38"/>
      <c r="T4244" s="38"/>
      <c r="U4244" s="88" t="s">
        <v>540</v>
      </c>
      <c r="V4244" s="88" t="s">
        <v>3673</v>
      </c>
      <c r="W4244" s="88" t="s">
        <v>3685</v>
      </c>
      <c r="X4244" s="89">
        <v>43880.503472222219</v>
      </c>
      <c r="Y4244" s="71">
        <v>43880</v>
      </c>
      <c r="Z4244" s="90">
        <v>0.50347222222222221</v>
      </c>
      <c r="AA4244" s="89">
        <v>43880.615972222222</v>
      </c>
      <c r="AB4244" s="71">
        <v>43880</v>
      </c>
      <c r="AC4244" s="91">
        <v>0.61597222222222225</v>
      </c>
      <c r="AD4244" s="92">
        <v>0</v>
      </c>
      <c r="AE4244" s="91">
        <v>0.11250000000291038</v>
      </c>
      <c r="AF4244" s="92">
        <v>2.7000000000698492</v>
      </c>
    </row>
    <row r="4245" spans="12:32" ht="12.75" customHeight="1" x14ac:dyDescent="0.3">
      <c r="L4245" s="86">
        <v>9</v>
      </c>
      <c r="M4245" s="87" t="s">
        <v>808</v>
      </c>
      <c r="N4245" s="86" t="s">
        <v>52</v>
      </c>
      <c r="O4245" s="87" t="s">
        <v>843</v>
      </c>
      <c r="P4245" s="87" t="s">
        <v>844</v>
      </c>
      <c r="Q4245" s="38"/>
      <c r="R4245" s="38"/>
      <c r="S4245" s="38"/>
      <c r="T4245" s="38"/>
      <c r="U4245" s="88" t="s">
        <v>540</v>
      </c>
      <c r="V4245" s="88" t="s">
        <v>3686</v>
      </c>
      <c r="W4245" s="88" t="s">
        <v>3698</v>
      </c>
      <c r="X4245" s="89">
        <v>43885.644444444442</v>
      </c>
      <c r="Y4245" s="71">
        <v>43885</v>
      </c>
      <c r="Z4245" s="90">
        <v>0.64444444444444449</v>
      </c>
      <c r="AA4245" s="89">
        <v>43885.788888888892</v>
      </c>
      <c r="AB4245" s="71">
        <v>43885</v>
      </c>
      <c r="AC4245" s="91">
        <v>0.78888888888888897</v>
      </c>
      <c r="AD4245" s="92">
        <v>0</v>
      </c>
      <c r="AE4245" s="91">
        <v>0.14444444444961846</v>
      </c>
      <c r="AF4245" s="92">
        <v>3.466666666790843</v>
      </c>
    </row>
    <row r="4246" spans="12:32" ht="12.75" customHeight="1" x14ac:dyDescent="0.3">
      <c r="L4246" s="86">
        <v>9</v>
      </c>
      <c r="M4246" s="87" t="s">
        <v>808</v>
      </c>
      <c r="N4246" s="86" t="s">
        <v>52</v>
      </c>
      <c r="O4246" s="87" t="s">
        <v>828</v>
      </c>
      <c r="P4246" s="87" t="s">
        <v>829</v>
      </c>
      <c r="Q4246" s="38"/>
      <c r="R4246" s="38"/>
      <c r="S4246" s="38"/>
      <c r="T4246" s="38"/>
      <c r="U4246" s="88" t="s">
        <v>540</v>
      </c>
      <c r="V4246" s="88" t="s">
        <v>3701</v>
      </c>
      <c r="W4246" s="88" t="s">
        <v>3702</v>
      </c>
      <c r="X4246" s="89">
        <v>43887.563888888886</v>
      </c>
      <c r="Y4246" s="71">
        <v>43887</v>
      </c>
      <c r="Z4246" s="90">
        <v>0.56388888888888888</v>
      </c>
      <c r="AA4246" s="89">
        <v>43887.695833333331</v>
      </c>
      <c r="AB4246" s="71">
        <v>43887</v>
      </c>
      <c r="AC4246" s="91">
        <v>0.6958333333333333</v>
      </c>
      <c r="AD4246" s="92">
        <v>0</v>
      </c>
      <c r="AE4246" s="91">
        <v>0.13194444444525288</v>
      </c>
      <c r="AF4246" s="92">
        <v>3.1666666666860692</v>
      </c>
    </row>
    <row r="4247" spans="12:32" ht="12.75" customHeight="1" x14ac:dyDescent="0.3">
      <c r="L4247" s="86">
        <v>9</v>
      </c>
      <c r="M4247" s="87" t="s">
        <v>808</v>
      </c>
      <c r="N4247" s="86" t="s">
        <v>52</v>
      </c>
      <c r="O4247" s="87" t="s">
        <v>828</v>
      </c>
      <c r="P4247" s="87" t="s">
        <v>829</v>
      </c>
      <c r="Q4247" s="38"/>
      <c r="R4247" s="38"/>
      <c r="S4247" s="38"/>
      <c r="T4247" s="38"/>
      <c r="U4247" s="88" t="s">
        <v>540</v>
      </c>
      <c r="V4247" s="88" t="s">
        <v>3701</v>
      </c>
      <c r="W4247" s="88" t="s">
        <v>3703</v>
      </c>
      <c r="X4247" s="89">
        <v>43879.672222222223</v>
      </c>
      <c r="Y4247" s="71">
        <v>43879</v>
      </c>
      <c r="Z4247" s="90">
        <v>0.67222222222222228</v>
      </c>
      <c r="AA4247" s="89">
        <v>43879.734722222223</v>
      </c>
      <c r="AB4247" s="71">
        <v>43879</v>
      </c>
      <c r="AC4247" s="91">
        <v>0.73472222222222217</v>
      </c>
      <c r="AD4247" s="92">
        <v>0</v>
      </c>
      <c r="AE4247" s="91">
        <v>6.25E-2</v>
      </c>
      <c r="AF4247" s="92">
        <v>1.5</v>
      </c>
    </row>
    <row r="4248" spans="12:32" ht="12.75" customHeight="1" x14ac:dyDescent="0.3">
      <c r="L4248" s="86">
        <v>9</v>
      </c>
      <c r="M4248" s="87" t="s">
        <v>808</v>
      </c>
      <c r="N4248" s="86" t="s">
        <v>52</v>
      </c>
      <c r="O4248" s="87" t="s">
        <v>828</v>
      </c>
      <c r="P4248" s="87" t="s">
        <v>829</v>
      </c>
      <c r="Q4248" s="38"/>
      <c r="R4248" s="38"/>
      <c r="S4248" s="38"/>
      <c r="T4248" s="38"/>
      <c r="U4248" s="88" t="s">
        <v>540</v>
      </c>
      <c r="V4248" s="88" t="s">
        <v>3701</v>
      </c>
      <c r="W4248" s="88" t="s">
        <v>3704</v>
      </c>
      <c r="X4248" s="89">
        <v>43882.7</v>
      </c>
      <c r="Y4248" s="71">
        <v>43882</v>
      </c>
      <c r="Z4248" s="90">
        <v>0.7</v>
      </c>
      <c r="AA4248" s="89">
        <v>43882.816666666666</v>
      </c>
      <c r="AB4248" s="71">
        <v>43882</v>
      </c>
      <c r="AC4248" s="91">
        <v>0.81666666666666665</v>
      </c>
      <c r="AD4248" s="92">
        <v>0</v>
      </c>
      <c r="AE4248" s="91">
        <v>0.11666666666860692</v>
      </c>
      <c r="AF4248" s="92">
        <v>2.8000000000465661</v>
      </c>
    </row>
    <row r="4249" spans="12:32" ht="12.75" customHeight="1" x14ac:dyDescent="0.3">
      <c r="L4249" s="86">
        <v>9</v>
      </c>
      <c r="M4249" s="87" t="s">
        <v>808</v>
      </c>
      <c r="N4249" s="86" t="s">
        <v>52</v>
      </c>
      <c r="O4249" s="87" t="s">
        <v>828</v>
      </c>
      <c r="P4249" s="87" t="s">
        <v>829</v>
      </c>
      <c r="Q4249" s="38"/>
      <c r="R4249" s="38"/>
      <c r="S4249" s="38"/>
      <c r="T4249" s="38"/>
      <c r="U4249" s="88" t="s">
        <v>540</v>
      </c>
      <c r="V4249" s="88" t="s">
        <v>3701</v>
      </c>
      <c r="W4249" s="88" t="s">
        <v>3705</v>
      </c>
      <c r="X4249" s="89">
        <v>43881.46597222222</v>
      </c>
      <c r="Y4249" s="71">
        <v>43881</v>
      </c>
      <c r="Z4249" s="90">
        <v>0.46597222222222223</v>
      </c>
      <c r="AA4249" s="89">
        <v>43881.615972222222</v>
      </c>
      <c r="AB4249" s="71">
        <v>43881</v>
      </c>
      <c r="AC4249" s="91">
        <v>0.61597222222222225</v>
      </c>
      <c r="AD4249" s="92">
        <v>0</v>
      </c>
      <c r="AE4249" s="91">
        <v>0.15000000000145519</v>
      </c>
      <c r="AF4249" s="92">
        <v>3.6000000000349246</v>
      </c>
    </row>
    <row r="4250" spans="12:32" ht="12.75" customHeight="1" x14ac:dyDescent="0.3">
      <c r="L4250" s="86">
        <v>9</v>
      </c>
      <c r="M4250" s="87" t="s">
        <v>808</v>
      </c>
      <c r="N4250" s="86" t="s">
        <v>52</v>
      </c>
      <c r="O4250" s="87" t="s">
        <v>809</v>
      </c>
      <c r="P4250" s="38"/>
      <c r="Q4250" s="87" t="s">
        <v>810</v>
      </c>
      <c r="R4250" s="38"/>
      <c r="S4250" s="38"/>
      <c r="T4250" s="38"/>
      <c r="U4250" s="88" t="s">
        <v>540</v>
      </c>
      <c r="V4250" s="88" t="s">
        <v>3712</v>
      </c>
      <c r="W4250" s="88" t="s">
        <v>3759</v>
      </c>
      <c r="X4250" s="89">
        <v>43881.565972222219</v>
      </c>
      <c r="Y4250" s="71">
        <v>43881</v>
      </c>
      <c r="Z4250" s="90">
        <v>0.56597222222222221</v>
      </c>
      <c r="AA4250" s="89">
        <v>43881.622916666667</v>
      </c>
      <c r="AB4250" s="71">
        <v>43881</v>
      </c>
      <c r="AC4250" s="91">
        <v>0.62291666666666667</v>
      </c>
      <c r="AD4250" s="92">
        <v>0</v>
      </c>
      <c r="AE4250" s="91">
        <v>5.6944444448163267E-2</v>
      </c>
      <c r="AF4250" s="92">
        <v>1.3666666667559184</v>
      </c>
    </row>
    <row r="4251" spans="12:32" ht="12.75" customHeight="1" x14ac:dyDescent="0.3">
      <c r="L4251" s="86">
        <v>9</v>
      </c>
      <c r="M4251" s="87" t="s">
        <v>808</v>
      </c>
      <c r="N4251" s="86" t="s">
        <v>52</v>
      </c>
      <c r="O4251" s="87" t="s">
        <v>809</v>
      </c>
      <c r="P4251" s="38"/>
      <c r="Q4251" s="87" t="s">
        <v>810</v>
      </c>
      <c r="R4251" s="38"/>
      <c r="S4251" s="38"/>
      <c r="T4251" s="38"/>
      <c r="U4251" s="88" t="s">
        <v>540</v>
      </c>
      <c r="V4251" s="88" t="s">
        <v>3712</v>
      </c>
      <c r="W4251" s="88" t="s">
        <v>3760</v>
      </c>
      <c r="X4251" s="89">
        <v>43880.606249999997</v>
      </c>
      <c r="Y4251" s="71">
        <v>43880</v>
      </c>
      <c r="Z4251" s="90">
        <v>0.60624999999999996</v>
      </c>
      <c r="AA4251" s="89">
        <v>43880.710416666669</v>
      </c>
      <c r="AB4251" s="71">
        <v>43880</v>
      </c>
      <c r="AC4251" s="91">
        <v>0.7104166666666667</v>
      </c>
      <c r="AD4251" s="92">
        <v>0</v>
      </c>
      <c r="AE4251" s="91">
        <v>0.10416666667151731</v>
      </c>
      <c r="AF4251" s="92">
        <v>2.5000000001164153</v>
      </c>
    </row>
    <row r="4252" spans="12:32" ht="12.75" customHeight="1" x14ac:dyDescent="0.3">
      <c r="L4252" s="86">
        <v>9</v>
      </c>
      <c r="M4252" s="87" t="s">
        <v>808</v>
      </c>
      <c r="N4252" s="86" t="s">
        <v>52</v>
      </c>
      <c r="O4252" s="87" t="s">
        <v>809</v>
      </c>
      <c r="P4252" s="38"/>
      <c r="Q4252" s="87" t="s">
        <v>810</v>
      </c>
      <c r="R4252" s="38"/>
      <c r="S4252" s="38"/>
      <c r="T4252" s="38"/>
      <c r="U4252" s="88" t="s">
        <v>540</v>
      </c>
      <c r="V4252" s="88" t="s">
        <v>3712</v>
      </c>
      <c r="W4252" s="88" t="s">
        <v>3761</v>
      </c>
      <c r="X4252" s="89">
        <v>43868.611805555556</v>
      </c>
      <c r="Y4252" s="71">
        <v>43868</v>
      </c>
      <c r="Z4252" s="90">
        <v>0.6118055555555556</v>
      </c>
      <c r="AA4252" s="89">
        <v>43868.660416666666</v>
      </c>
      <c r="AB4252" s="71">
        <v>43868</v>
      </c>
      <c r="AC4252" s="91">
        <v>0.66041666666666665</v>
      </c>
      <c r="AD4252" s="92">
        <v>0</v>
      </c>
      <c r="AE4252" s="91">
        <v>4.8611111109494232E-2</v>
      </c>
      <c r="AF4252" s="92">
        <v>1.1666666666278616</v>
      </c>
    </row>
    <row r="4253" spans="12:32" ht="12.75" customHeight="1" x14ac:dyDescent="0.3">
      <c r="L4253" s="86">
        <v>9</v>
      </c>
      <c r="M4253" s="87" t="s">
        <v>808</v>
      </c>
      <c r="N4253" s="86" t="s">
        <v>52</v>
      </c>
      <c r="O4253" s="87" t="s">
        <v>809</v>
      </c>
      <c r="P4253" s="38"/>
      <c r="Q4253" s="87" t="s">
        <v>810</v>
      </c>
      <c r="R4253" s="38"/>
      <c r="S4253" s="38"/>
      <c r="T4253" s="38"/>
      <c r="U4253" s="88" t="s">
        <v>540</v>
      </c>
      <c r="V4253" s="88" t="s">
        <v>3712</v>
      </c>
      <c r="W4253" s="88" t="s">
        <v>3762</v>
      </c>
      <c r="X4253" s="89">
        <v>43875.62777777778</v>
      </c>
      <c r="Y4253" s="71">
        <v>43875</v>
      </c>
      <c r="Z4253" s="90">
        <v>0.62777777777777777</v>
      </c>
      <c r="AA4253" s="89">
        <v>43875.67291666667</v>
      </c>
      <c r="AB4253" s="71">
        <v>43875</v>
      </c>
      <c r="AC4253" s="91">
        <v>0.67291666666666672</v>
      </c>
      <c r="AD4253" s="92">
        <v>0</v>
      </c>
      <c r="AE4253" s="91">
        <v>4.5138888890505768E-2</v>
      </c>
      <c r="AF4253" s="92">
        <v>1.0833333333721384</v>
      </c>
    </row>
    <row r="4254" spans="12:32" ht="12.75" customHeight="1" x14ac:dyDescent="0.3">
      <c r="L4254" s="86">
        <v>9</v>
      </c>
      <c r="M4254" s="87" t="s">
        <v>808</v>
      </c>
      <c r="N4254" s="86" t="s">
        <v>52</v>
      </c>
      <c r="O4254" s="87" t="s">
        <v>809</v>
      </c>
      <c r="P4254" s="38"/>
      <c r="Q4254" s="87" t="s">
        <v>810</v>
      </c>
      <c r="R4254" s="38"/>
      <c r="S4254" s="38"/>
      <c r="T4254" s="38"/>
      <c r="U4254" s="88" t="s">
        <v>540</v>
      </c>
      <c r="V4254" s="88" t="s">
        <v>3712</v>
      </c>
      <c r="W4254" s="88" t="s">
        <v>3763</v>
      </c>
      <c r="X4254" s="89">
        <v>43865.459027777775</v>
      </c>
      <c r="Y4254" s="71">
        <v>43865</v>
      </c>
      <c r="Z4254" s="90">
        <v>0.45902777777777781</v>
      </c>
      <c r="AA4254" s="89">
        <v>43865.551388888889</v>
      </c>
      <c r="AB4254" s="71">
        <v>43865</v>
      </c>
      <c r="AC4254" s="91">
        <v>0.55138888888888893</v>
      </c>
      <c r="AD4254" s="92">
        <v>0</v>
      </c>
      <c r="AE4254" s="91">
        <v>9.2361111113859806E-2</v>
      </c>
      <c r="AF4254" s="92">
        <v>2.2166666667326353</v>
      </c>
    </row>
    <row r="4255" spans="12:32" ht="12.75" customHeight="1" x14ac:dyDescent="0.3">
      <c r="L4255" s="86">
        <v>9</v>
      </c>
      <c r="M4255" s="87" t="s">
        <v>808</v>
      </c>
      <c r="N4255" s="86" t="s">
        <v>52</v>
      </c>
      <c r="O4255" s="87" t="s">
        <v>809</v>
      </c>
      <c r="P4255" s="38"/>
      <c r="Q4255" s="87" t="s">
        <v>810</v>
      </c>
      <c r="R4255" s="38"/>
      <c r="S4255" s="38"/>
      <c r="T4255" s="38"/>
      <c r="U4255" s="88" t="s">
        <v>540</v>
      </c>
      <c r="V4255" s="88" t="s">
        <v>3712</v>
      </c>
      <c r="W4255" s="88" t="s">
        <v>3764</v>
      </c>
      <c r="X4255" s="89">
        <v>43867.461111111108</v>
      </c>
      <c r="Y4255" s="71">
        <v>43867</v>
      </c>
      <c r="Z4255" s="90">
        <v>0.46111111111111108</v>
      </c>
      <c r="AA4255" s="89">
        <v>43867.539583333331</v>
      </c>
      <c r="AB4255" s="71">
        <v>43867</v>
      </c>
      <c r="AC4255" s="91">
        <v>1.5395833333333333</v>
      </c>
      <c r="AD4255" s="92">
        <v>0</v>
      </c>
      <c r="AE4255" s="91">
        <v>7.8472222223354038E-2</v>
      </c>
      <c r="AF4255" s="92">
        <v>1.8833333333604969</v>
      </c>
    </row>
    <row r="4256" spans="12:32" ht="12.75" customHeight="1" x14ac:dyDescent="0.3">
      <c r="L4256" s="86">
        <v>9</v>
      </c>
      <c r="M4256" s="87" t="s">
        <v>808</v>
      </c>
      <c r="N4256" s="86" t="s">
        <v>52</v>
      </c>
      <c r="O4256" s="87" t="s">
        <v>809</v>
      </c>
      <c r="P4256" s="38"/>
      <c r="Q4256" s="87" t="s">
        <v>810</v>
      </c>
      <c r="R4256" s="38"/>
      <c r="S4256" s="38"/>
      <c r="T4256" s="38"/>
      <c r="U4256" s="88" t="s">
        <v>540</v>
      </c>
      <c r="V4256" s="88" t="s">
        <v>3712</v>
      </c>
      <c r="W4256" s="88" t="s">
        <v>3765</v>
      </c>
      <c r="X4256" s="89">
        <v>43866.50277777778</v>
      </c>
      <c r="Y4256" s="71">
        <v>43866</v>
      </c>
      <c r="Z4256" s="90">
        <v>0.50277777777777777</v>
      </c>
      <c r="AA4256" s="89">
        <v>43866.549305555556</v>
      </c>
      <c r="AB4256" s="71">
        <v>43866</v>
      </c>
      <c r="AC4256" s="91">
        <v>0.5493055555555556</v>
      </c>
      <c r="AD4256" s="92">
        <v>0</v>
      </c>
      <c r="AE4256" s="91">
        <v>4.6527777776645962E-2</v>
      </c>
      <c r="AF4256" s="92">
        <v>1.1166666666395031</v>
      </c>
    </row>
    <row r="4257" spans="12:32" ht="12.75" customHeight="1" x14ac:dyDescent="0.3">
      <c r="L4257" s="86">
        <v>9</v>
      </c>
      <c r="M4257" s="87" t="s">
        <v>808</v>
      </c>
      <c r="N4257" s="86" t="s">
        <v>52</v>
      </c>
      <c r="O4257" s="87" t="s">
        <v>828</v>
      </c>
      <c r="P4257" s="87" t="s">
        <v>829</v>
      </c>
      <c r="Q4257" s="38"/>
      <c r="R4257" s="38"/>
      <c r="S4257" s="38"/>
      <c r="T4257" s="38"/>
      <c r="U4257" s="88" t="s">
        <v>540</v>
      </c>
      <c r="V4257" s="88" t="s">
        <v>3766</v>
      </c>
      <c r="W4257" s="88" t="s">
        <v>3800</v>
      </c>
      <c r="X4257" s="89">
        <v>43864.607638888891</v>
      </c>
      <c r="Y4257" s="71">
        <v>43864</v>
      </c>
      <c r="Z4257" s="90">
        <v>0.60763888888888884</v>
      </c>
      <c r="AA4257" s="89">
        <v>43865.645138888889</v>
      </c>
      <c r="AB4257" s="71">
        <v>43865</v>
      </c>
      <c r="AC4257" s="91">
        <v>0.64513888888888893</v>
      </c>
      <c r="AD4257" s="92">
        <v>0</v>
      </c>
      <c r="AE4257" s="91">
        <v>0.45416666666666677</v>
      </c>
      <c r="AF4257" s="92">
        <v>10.900000000000002</v>
      </c>
    </row>
    <row r="4258" spans="12:32" ht="12.75" customHeight="1" x14ac:dyDescent="0.3">
      <c r="L4258" s="86">
        <v>9</v>
      </c>
      <c r="M4258" s="87" t="s">
        <v>808</v>
      </c>
      <c r="N4258" s="86" t="s">
        <v>52</v>
      </c>
      <c r="O4258" s="87" t="s">
        <v>828</v>
      </c>
      <c r="P4258" s="87" t="s">
        <v>829</v>
      </c>
      <c r="Q4258" s="38"/>
      <c r="R4258" s="38"/>
      <c r="S4258" s="38"/>
      <c r="T4258" s="38"/>
      <c r="U4258" s="88" t="s">
        <v>540</v>
      </c>
      <c r="V4258" s="88" t="s">
        <v>3766</v>
      </c>
      <c r="W4258" s="88" t="s">
        <v>3801</v>
      </c>
      <c r="X4258" s="89">
        <v>43880.609722222223</v>
      </c>
      <c r="Y4258" s="71">
        <v>43880</v>
      </c>
      <c r="Z4258" s="90">
        <v>0.60972222222222228</v>
      </c>
      <c r="AA4258" s="89">
        <v>43880.763888888891</v>
      </c>
      <c r="AB4258" s="71">
        <v>43880</v>
      </c>
      <c r="AC4258" s="91">
        <v>0.76388888888888884</v>
      </c>
      <c r="AD4258" s="92">
        <v>0</v>
      </c>
      <c r="AE4258" s="91">
        <v>0.15416666666715173</v>
      </c>
      <c r="AF4258" s="92">
        <v>3.7000000000116415</v>
      </c>
    </row>
    <row r="4259" spans="12:32" ht="12.75" customHeight="1" x14ac:dyDescent="0.3">
      <c r="L4259" s="86">
        <v>9</v>
      </c>
      <c r="M4259" s="87" t="s">
        <v>808</v>
      </c>
      <c r="N4259" s="86" t="s">
        <v>52</v>
      </c>
      <c r="O4259" s="87" t="s">
        <v>828</v>
      </c>
      <c r="P4259" s="87" t="s">
        <v>829</v>
      </c>
      <c r="Q4259" s="38"/>
      <c r="R4259" s="38"/>
      <c r="S4259" s="38"/>
      <c r="T4259" s="38"/>
      <c r="U4259" s="88" t="s">
        <v>540</v>
      </c>
      <c r="V4259" s="88" t="s">
        <v>3766</v>
      </c>
      <c r="W4259" s="88" t="s">
        <v>3802</v>
      </c>
      <c r="X4259" s="89">
        <v>43871.511805555558</v>
      </c>
      <c r="Y4259" s="71">
        <v>43871</v>
      </c>
      <c r="Z4259" s="90">
        <v>0.51180555555555551</v>
      </c>
      <c r="AA4259" s="89">
        <v>43872.42291666667</v>
      </c>
      <c r="AB4259" s="71">
        <v>43872</v>
      </c>
      <c r="AC4259" s="91">
        <v>0.42291666666666666</v>
      </c>
      <c r="AD4259" s="92">
        <v>0</v>
      </c>
      <c r="AE4259" s="91">
        <v>0.32777777777777783</v>
      </c>
      <c r="AF4259" s="92">
        <v>7.866666666666668</v>
      </c>
    </row>
    <row r="4260" spans="12:32" ht="12.75" customHeight="1" x14ac:dyDescent="0.3">
      <c r="L4260" s="86">
        <v>9</v>
      </c>
      <c r="M4260" s="87" t="s">
        <v>808</v>
      </c>
      <c r="N4260" s="86" t="s">
        <v>52</v>
      </c>
      <c r="O4260" s="87" t="s">
        <v>843</v>
      </c>
      <c r="P4260" s="87" t="s">
        <v>844</v>
      </c>
      <c r="Q4260" s="38"/>
      <c r="R4260" s="38"/>
      <c r="S4260" s="38"/>
      <c r="T4260" s="38"/>
      <c r="U4260" s="88" t="s">
        <v>540</v>
      </c>
      <c r="V4260" s="88" t="s">
        <v>3822</v>
      </c>
      <c r="W4260" s="88" t="s">
        <v>3886</v>
      </c>
      <c r="X4260" s="89">
        <v>43885.565972222219</v>
      </c>
      <c r="Y4260" s="71">
        <v>43885</v>
      </c>
      <c r="Z4260" s="90">
        <v>0.56597222222222221</v>
      </c>
      <c r="AA4260" s="89">
        <v>43885.635416666664</v>
      </c>
      <c r="AB4260" s="71">
        <v>43885</v>
      </c>
      <c r="AC4260" s="91">
        <v>0.63541666666666663</v>
      </c>
      <c r="AD4260" s="92">
        <v>0</v>
      </c>
      <c r="AE4260" s="91">
        <v>6.9444444445252884E-2</v>
      </c>
      <c r="AF4260" s="92">
        <v>1.6666666666860692</v>
      </c>
    </row>
    <row r="4261" spans="12:32" ht="12.75" customHeight="1" x14ac:dyDescent="0.3">
      <c r="L4261" s="86">
        <v>9</v>
      </c>
      <c r="M4261" s="87" t="s">
        <v>808</v>
      </c>
      <c r="N4261" s="86" t="s">
        <v>52</v>
      </c>
      <c r="O4261" s="87" t="s">
        <v>843</v>
      </c>
      <c r="P4261" s="87" t="s">
        <v>844</v>
      </c>
      <c r="Q4261" s="38"/>
      <c r="R4261" s="38"/>
      <c r="S4261" s="38"/>
      <c r="T4261" s="38"/>
      <c r="U4261" s="88" t="s">
        <v>540</v>
      </c>
      <c r="V4261" s="88" t="s">
        <v>3822</v>
      </c>
      <c r="W4261" s="88" t="s">
        <v>3887</v>
      </c>
      <c r="X4261" s="89">
        <v>43888.570138888892</v>
      </c>
      <c r="Y4261" s="71">
        <v>43888</v>
      </c>
      <c r="Z4261" s="90">
        <v>0.57013888888888886</v>
      </c>
      <c r="AA4261" s="89">
        <v>43888.637499999997</v>
      </c>
      <c r="AB4261" s="71">
        <v>43888</v>
      </c>
      <c r="AC4261" s="91">
        <v>0.63749999999999996</v>
      </c>
      <c r="AD4261" s="92">
        <v>0</v>
      </c>
      <c r="AE4261" s="91">
        <v>6.7361111105128657E-2</v>
      </c>
      <c r="AF4261" s="92">
        <v>1.6166666665230878</v>
      </c>
    </row>
    <row r="4262" spans="12:32" ht="12.75" customHeight="1" x14ac:dyDescent="0.3">
      <c r="L4262" s="86">
        <v>9</v>
      </c>
      <c r="M4262" s="87" t="s">
        <v>808</v>
      </c>
      <c r="N4262" s="86" t="s">
        <v>52</v>
      </c>
      <c r="O4262" s="87" t="s">
        <v>843</v>
      </c>
      <c r="P4262" s="87" t="s">
        <v>844</v>
      </c>
      <c r="Q4262" s="38"/>
      <c r="R4262" s="38"/>
      <c r="S4262" s="38"/>
      <c r="T4262" s="38"/>
      <c r="U4262" s="88" t="s">
        <v>540</v>
      </c>
      <c r="V4262" s="88" t="s">
        <v>3822</v>
      </c>
      <c r="W4262" s="88" t="s">
        <v>3888</v>
      </c>
      <c r="X4262" s="89">
        <v>43887.603472222225</v>
      </c>
      <c r="Y4262" s="71">
        <v>43887</v>
      </c>
      <c r="Z4262" s="90">
        <v>0.60347222222222219</v>
      </c>
      <c r="AA4262" s="89">
        <v>43887.781944444447</v>
      </c>
      <c r="AB4262" s="71">
        <v>43887</v>
      </c>
      <c r="AC4262" s="91">
        <v>0.78194444444444444</v>
      </c>
      <c r="AD4262" s="92">
        <v>0</v>
      </c>
      <c r="AE4262" s="91">
        <v>0.17847222222189885</v>
      </c>
      <c r="AF4262" s="92">
        <v>4.2833333333255723</v>
      </c>
    </row>
    <row r="4263" spans="12:32" ht="12.75" customHeight="1" x14ac:dyDescent="0.3">
      <c r="L4263" s="86">
        <v>9</v>
      </c>
      <c r="M4263" s="87" t="s">
        <v>808</v>
      </c>
      <c r="N4263" s="86" t="s">
        <v>52</v>
      </c>
      <c r="O4263" s="87" t="s">
        <v>843</v>
      </c>
      <c r="P4263" s="87" t="s">
        <v>844</v>
      </c>
      <c r="Q4263" s="38"/>
      <c r="R4263" s="38"/>
      <c r="S4263" s="38"/>
      <c r="T4263" s="38"/>
      <c r="U4263" s="88" t="s">
        <v>540</v>
      </c>
      <c r="V4263" s="88" t="s">
        <v>3822</v>
      </c>
      <c r="W4263" s="88" t="s">
        <v>3889</v>
      </c>
      <c r="X4263" s="89">
        <v>43874.448611111111</v>
      </c>
      <c r="Y4263" s="71">
        <v>43874</v>
      </c>
      <c r="Z4263" s="90">
        <v>0.44861111111111113</v>
      </c>
      <c r="AA4263" s="89">
        <v>43874.538194444445</v>
      </c>
      <c r="AB4263" s="71">
        <v>43874</v>
      </c>
      <c r="AC4263" s="91">
        <v>1.5381944444444444</v>
      </c>
      <c r="AD4263" s="92">
        <v>0</v>
      </c>
      <c r="AE4263" s="91">
        <v>8.9583333334303461E-2</v>
      </c>
      <c r="AF4263" s="92">
        <v>2.1500000000232831</v>
      </c>
    </row>
    <row r="4264" spans="12:32" ht="12.75" customHeight="1" x14ac:dyDescent="0.3">
      <c r="L4264" s="86">
        <v>9</v>
      </c>
      <c r="M4264" s="87" t="s">
        <v>808</v>
      </c>
      <c r="N4264" s="86" t="s">
        <v>52</v>
      </c>
      <c r="O4264" s="87" t="s">
        <v>843</v>
      </c>
      <c r="P4264" s="87" t="s">
        <v>844</v>
      </c>
      <c r="Q4264" s="38"/>
      <c r="R4264" s="38"/>
      <c r="S4264" s="38"/>
      <c r="T4264" s="38"/>
      <c r="U4264" s="88" t="s">
        <v>540</v>
      </c>
      <c r="V4264" s="88" t="s">
        <v>3822</v>
      </c>
      <c r="W4264" s="88" t="s">
        <v>3890</v>
      </c>
      <c r="X4264" s="89">
        <v>43873.46597222222</v>
      </c>
      <c r="Y4264" s="71">
        <v>43873</v>
      </c>
      <c r="Z4264" s="90">
        <v>0.46597222222222223</v>
      </c>
      <c r="AA4264" s="89">
        <v>43873.572222222225</v>
      </c>
      <c r="AB4264" s="71">
        <v>43873</v>
      </c>
      <c r="AC4264" s="91">
        <v>0.57222222222222219</v>
      </c>
      <c r="AD4264" s="92">
        <v>0</v>
      </c>
      <c r="AE4264" s="91">
        <v>0.10625000000436557</v>
      </c>
      <c r="AF4264" s="92">
        <v>2.5500000001047738</v>
      </c>
    </row>
    <row r="4265" spans="12:32" ht="12.75" customHeight="1" x14ac:dyDescent="0.3">
      <c r="L4265" s="86">
        <v>9</v>
      </c>
      <c r="M4265" s="87" t="s">
        <v>808</v>
      </c>
      <c r="N4265" s="86" t="s">
        <v>52</v>
      </c>
      <c r="O4265" s="87" t="s">
        <v>843</v>
      </c>
      <c r="P4265" s="87" t="s">
        <v>844</v>
      </c>
      <c r="Q4265" s="38"/>
      <c r="R4265" s="38"/>
      <c r="S4265" s="38"/>
      <c r="T4265" s="38"/>
      <c r="U4265" s="88" t="s">
        <v>540</v>
      </c>
      <c r="V4265" s="88" t="s">
        <v>3822</v>
      </c>
      <c r="W4265" s="88" t="s">
        <v>3891</v>
      </c>
      <c r="X4265" s="89">
        <v>43882.481944444444</v>
      </c>
      <c r="Y4265" s="71">
        <v>43882</v>
      </c>
      <c r="Z4265" s="90">
        <v>0.48194444444444445</v>
      </c>
      <c r="AA4265" s="89">
        <v>43882.759722222225</v>
      </c>
      <c r="AB4265" s="71">
        <v>43882</v>
      </c>
      <c r="AC4265" s="91">
        <v>0.75972222222222219</v>
      </c>
      <c r="AD4265" s="92">
        <v>0</v>
      </c>
      <c r="AE4265" s="91">
        <v>0.27777777778101154</v>
      </c>
      <c r="AF4265" s="92">
        <v>6.6666666667442769</v>
      </c>
    </row>
    <row r="4266" spans="12:32" ht="12.75" customHeight="1" x14ac:dyDescent="0.3">
      <c r="L4266" s="86">
        <v>9</v>
      </c>
      <c r="M4266" s="87" t="s">
        <v>808</v>
      </c>
      <c r="N4266" s="86" t="s">
        <v>52</v>
      </c>
      <c r="O4266" s="87" t="s">
        <v>843</v>
      </c>
      <c r="P4266" s="87" t="s">
        <v>844</v>
      </c>
      <c r="Q4266" s="38"/>
      <c r="R4266" s="38"/>
      <c r="S4266" s="38"/>
      <c r="T4266" s="38"/>
      <c r="U4266" s="88" t="s">
        <v>540</v>
      </c>
      <c r="V4266" s="88" t="s">
        <v>3822</v>
      </c>
      <c r="W4266" s="88" t="s">
        <v>3892</v>
      </c>
      <c r="X4266" s="89">
        <v>43889.48333333333</v>
      </c>
      <c r="Y4266" s="71">
        <v>43889</v>
      </c>
      <c r="Z4266" s="90">
        <v>0.48333333333333334</v>
      </c>
      <c r="AA4266" s="89">
        <v>43889.5625</v>
      </c>
      <c r="AB4266" s="71">
        <v>43889</v>
      </c>
      <c r="AC4266" s="91">
        <v>0.5625</v>
      </c>
      <c r="AD4266" s="92">
        <v>0</v>
      </c>
      <c r="AE4266" s="91">
        <v>7.9166666670062114E-2</v>
      </c>
      <c r="AF4266" s="92">
        <v>1.9000000000814907</v>
      </c>
    </row>
    <row r="4267" spans="12:32" ht="12.75" customHeight="1" x14ac:dyDescent="0.3">
      <c r="L4267" s="86">
        <v>9</v>
      </c>
      <c r="M4267" s="87" t="s">
        <v>808</v>
      </c>
      <c r="N4267" s="86" t="s">
        <v>52</v>
      </c>
      <c r="O4267" s="87" t="s">
        <v>843</v>
      </c>
      <c r="P4267" s="87" t="s">
        <v>844</v>
      </c>
      <c r="Q4267" s="38"/>
      <c r="R4267" s="38"/>
      <c r="S4267" s="38"/>
      <c r="T4267" s="38"/>
      <c r="U4267" s="88" t="s">
        <v>540</v>
      </c>
      <c r="V4267" s="88" t="s">
        <v>3822</v>
      </c>
      <c r="W4267" s="88" t="s">
        <v>3893</v>
      </c>
      <c r="X4267" s="89">
        <v>43867.529166666667</v>
      </c>
      <c r="Y4267" s="71">
        <v>43867</v>
      </c>
      <c r="Z4267" s="90">
        <v>0.52916666666666667</v>
      </c>
      <c r="AA4267" s="89">
        <v>43867.611805555556</v>
      </c>
      <c r="AB4267" s="71">
        <v>43867</v>
      </c>
      <c r="AC4267" s="91">
        <v>0.6118055555555556</v>
      </c>
      <c r="AD4267" s="92">
        <v>0</v>
      </c>
      <c r="AE4267" s="91">
        <v>8.2638888889050577E-2</v>
      </c>
      <c r="AF4267" s="92">
        <v>1.9833333333372138</v>
      </c>
    </row>
    <row r="4268" spans="12:32" ht="12.75" customHeight="1" x14ac:dyDescent="0.3">
      <c r="L4268" s="86">
        <v>9</v>
      </c>
      <c r="M4268" s="87" t="s">
        <v>808</v>
      </c>
      <c r="N4268" s="86" t="s">
        <v>52</v>
      </c>
      <c r="O4268" s="87" t="s">
        <v>843</v>
      </c>
      <c r="P4268" s="87" t="s">
        <v>844</v>
      </c>
      <c r="Q4268" s="38"/>
      <c r="R4268" s="38"/>
      <c r="S4268" s="38"/>
      <c r="T4268" s="38"/>
      <c r="U4268" s="88" t="s">
        <v>540</v>
      </c>
      <c r="V4268" s="88" t="s">
        <v>3822</v>
      </c>
      <c r="W4268" s="88" t="s">
        <v>3894</v>
      </c>
      <c r="X4268" s="89">
        <v>43868.529861111114</v>
      </c>
      <c r="Y4268" s="71">
        <v>43868</v>
      </c>
      <c r="Z4268" s="90">
        <v>0.52986111111111112</v>
      </c>
      <c r="AA4268" s="89">
        <v>43868.668055555558</v>
      </c>
      <c r="AB4268" s="71">
        <v>43868</v>
      </c>
      <c r="AC4268" s="91">
        <v>0.66805555555555551</v>
      </c>
      <c r="AD4268" s="92">
        <v>0</v>
      </c>
      <c r="AE4268" s="91">
        <v>0.13819444444379769</v>
      </c>
      <c r="AF4268" s="92">
        <v>3.3166666666511446</v>
      </c>
    </row>
    <row r="4269" spans="12:32" ht="12.75" customHeight="1" x14ac:dyDescent="0.3">
      <c r="L4269" s="86">
        <v>9</v>
      </c>
      <c r="M4269" s="87" t="s">
        <v>808</v>
      </c>
      <c r="N4269" s="86" t="s">
        <v>52</v>
      </c>
      <c r="O4269" s="87" t="s">
        <v>828</v>
      </c>
      <c r="P4269" s="87" t="s">
        <v>829</v>
      </c>
      <c r="Q4269" s="38"/>
      <c r="R4269" s="38"/>
      <c r="S4269" s="38"/>
      <c r="T4269" s="38"/>
      <c r="U4269" s="88" t="s">
        <v>540</v>
      </c>
      <c r="V4269" s="88" t="s">
        <v>3897</v>
      </c>
      <c r="W4269" s="88" t="s">
        <v>3924</v>
      </c>
      <c r="X4269" s="89">
        <v>43874.576388888891</v>
      </c>
      <c r="Y4269" s="71">
        <v>43874</v>
      </c>
      <c r="Z4269" s="90">
        <v>0.57638888888888884</v>
      </c>
      <c r="AA4269" s="89">
        <v>43874.794444444444</v>
      </c>
      <c r="AB4269" s="71">
        <v>43874</v>
      </c>
      <c r="AC4269" s="91">
        <v>0.79444444444444451</v>
      </c>
      <c r="AD4269" s="92">
        <v>0</v>
      </c>
      <c r="AE4269" s="91">
        <v>0.21805555555329192</v>
      </c>
      <c r="AF4269" s="92">
        <v>5.2333333332790062</v>
      </c>
    </row>
    <row r="4270" spans="12:32" ht="12.75" customHeight="1" x14ac:dyDescent="0.3">
      <c r="L4270" s="86">
        <v>9</v>
      </c>
      <c r="M4270" s="87" t="s">
        <v>808</v>
      </c>
      <c r="N4270" s="86" t="s">
        <v>52</v>
      </c>
      <c r="O4270" s="87" t="s">
        <v>828</v>
      </c>
      <c r="P4270" s="87" t="s">
        <v>829</v>
      </c>
      <c r="Q4270" s="38"/>
      <c r="R4270" s="38"/>
      <c r="S4270" s="38"/>
      <c r="T4270" s="38"/>
      <c r="U4270" s="88" t="s">
        <v>540</v>
      </c>
      <c r="V4270" s="88" t="s">
        <v>3897</v>
      </c>
      <c r="W4270" s="88" t="s">
        <v>3925</v>
      </c>
      <c r="X4270" s="89">
        <v>43872.6</v>
      </c>
      <c r="Y4270" s="71">
        <v>43872</v>
      </c>
      <c r="Z4270" s="90">
        <v>0.6</v>
      </c>
      <c r="AA4270" s="89">
        <v>43872.790972222225</v>
      </c>
      <c r="AB4270" s="71">
        <v>43872</v>
      </c>
      <c r="AC4270" s="91">
        <v>0.79097222222222219</v>
      </c>
      <c r="AD4270" s="92">
        <v>0</v>
      </c>
      <c r="AE4270" s="91">
        <v>0.19097222222626442</v>
      </c>
      <c r="AF4270" s="92">
        <v>4.5833333334303461</v>
      </c>
    </row>
    <row r="4271" spans="12:32" ht="12.75" customHeight="1" x14ac:dyDescent="0.3">
      <c r="L4271" s="86">
        <v>9</v>
      </c>
      <c r="M4271" s="87" t="s">
        <v>808</v>
      </c>
      <c r="N4271" s="86" t="s">
        <v>52</v>
      </c>
      <c r="O4271" s="87" t="s">
        <v>828</v>
      </c>
      <c r="P4271" s="87" t="s">
        <v>829</v>
      </c>
      <c r="Q4271" s="38"/>
      <c r="R4271" s="38"/>
      <c r="S4271" s="38"/>
      <c r="T4271" s="38"/>
      <c r="U4271" s="88" t="s">
        <v>540</v>
      </c>
      <c r="V4271" s="88" t="s">
        <v>3897</v>
      </c>
      <c r="W4271" s="88" t="s">
        <v>3926</v>
      </c>
      <c r="X4271" s="89">
        <v>43880.648611111108</v>
      </c>
      <c r="Y4271" s="71">
        <v>43880</v>
      </c>
      <c r="Z4271" s="90">
        <v>0.64861111111111114</v>
      </c>
      <c r="AA4271" s="89">
        <v>43880.759027777778</v>
      </c>
      <c r="AB4271" s="71">
        <v>43880</v>
      </c>
      <c r="AC4271" s="91">
        <v>0.75902777777777786</v>
      </c>
      <c r="AD4271" s="92">
        <v>0</v>
      </c>
      <c r="AE4271" s="91">
        <v>0.11041666667006211</v>
      </c>
      <c r="AF4271" s="92">
        <v>2.6500000000814907</v>
      </c>
    </row>
    <row r="4272" spans="12:32" ht="12.75" customHeight="1" x14ac:dyDescent="0.3">
      <c r="L4272" s="86">
        <v>9</v>
      </c>
      <c r="M4272" s="87" t="s">
        <v>808</v>
      </c>
      <c r="N4272" s="86" t="s">
        <v>52</v>
      </c>
      <c r="O4272" s="87" t="s">
        <v>828</v>
      </c>
      <c r="P4272" s="87" t="s">
        <v>829</v>
      </c>
      <c r="Q4272" s="38"/>
      <c r="R4272" s="38"/>
      <c r="S4272" s="38"/>
      <c r="T4272" s="38"/>
      <c r="U4272" s="88" t="s">
        <v>540</v>
      </c>
      <c r="V4272" s="88" t="s">
        <v>3897</v>
      </c>
      <c r="W4272" s="88" t="s">
        <v>3927</v>
      </c>
      <c r="X4272" s="89">
        <v>43865.712500000001</v>
      </c>
      <c r="Y4272" s="71">
        <v>43865</v>
      </c>
      <c r="Z4272" s="90">
        <v>0.71250000000000002</v>
      </c>
      <c r="AA4272" s="89">
        <v>43865.78402777778</v>
      </c>
      <c r="AB4272" s="71">
        <v>43865</v>
      </c>
      <c r="AC4272" s="91">
        <v>0.78402777777777777</v>
      </c>
      <c r="AD4272" s="92">
        <v>0</v>
      </c>
      <c r="AE4272" s="91">
        <v>7.1527777778101154E-2</v>
      </c>
      <c r="AF4272" s="92">
        <v>1.7166666666744277</v>
      </c>
    </row>
    <row r="4273" spans="12:32" ht="12.75" customHeight="1" x14ac:dyDescent="0.3">
      <c r="L4273" s="86">
        <v>9</v>
      </c>
      <c r="M4273" s="87" t="s">
        <v>808</v>
      </c>
      <c r="N4273" s="86" t="s">
        <v>52</v>
      </c>
      <c r="O4273" s="87" t="s">
        <v>828</v>
      </c>
      <c r="P4273" s="87" t="s">
        <v>829</v>
      </c>
      <c r="Q4273" s="38"/>
      <c r="R4273" s="38"/>
      <c r="S4273" s="38"/>
      <c r="T4273" s="38"/>
      <c r="U4273" s="88" t="s">
        <v>540</v>
      </c>
      <c r="V4273" s="88" t="s">
        <v>3897</v>
      </c>
      <c r="W4273" s="88" t="s">
        <v>3928</v>
      </c>
      <c r="X4273" s="89">
        <v>43873.724999999999</v>
      </c>
      <c r="Y4273" s="71">
        <v>43873</v>
      </c>
      <c r="Z4273" s="90">
        <v>0.72499999999999998</v>
      </c>
      <c r="AA4273" s="89">
        <v>43874.444444444445</v>
      </c>
      <c r="AB4273" s="71">
        <v>43874</v>
      </c>
      <c r="AC4273" s="91">
        <v>0.44444444444444442</v>
      </c>
      <c r="AD4273" s="92">
        <v>0</v>
      </c>
      <c r="AE4273" s="91">
        <v>0.13611111111111113</v>
      </c>
      <c r="AF4273" s="92">
        <v>3.2666666666666671</v>
      </c>
    </row>
    <row r="4274" spans="12:32" ht="12.75" customHeight="1" x14ac:dyDescent="0.3">
      <c r="L4274" s="86">
        <v>9</v>
      </c>
      <c r="M4274" s="87" t="s">
        <v>808</v>
      </c>
      <c r="N4274" s="86" t="s">
        <v>52</v>
      </c>
      <c r="O4274" s="87" t="s">
        <v>828</v>
      </c>
      <c r="P4274" s="87" t="s">
        <v>829</v>
      </c>
      <c r="Q4274" s="38"/>
      <c r="R4274" s="38"/>
      <c r="S4274" s="38"/>
      <c r="T4274" s="38"/>
      <c r="U4274" s="88" t="s">
        <v>540</v>
      </c>
      <c r="V4274" s="88" t="s">
        <v>3940</v>
      </c>
      <c r="W4274" s="88" t="s">
        <v>3954</v>
      </c>
      <c r="X4274" s="89">
        <v>43888.609027777777</v>
      </c>
      <c r="Y4274" s="71">
        <v>43888</v>
      </c>
      <c r="Z4274" s="90">
        <v>0.60902777777777772</v>
      </c>
      <c r="AA4274" s="89">
        <v>43888.71875</v>
      </c>
      <c r="AB4274" s="71">
        <v>43888</v>
      </c>
      <c r="AC4274" s="91">
        <v>0.71875</v>
      </c>
      <c r="AD4274" s="92">
        <v>0</v>
      </c>
      <c r="AE4274" s="91">
        <v>0.10972222222335404</v>
      </c>
      <c r="AF4274" s="92">
        <v>2.6333333333604969</v>
      </c>
    </row>
    <row r="4275" spans="12:32" ht="12.75" customHeight="1" x14ac:dyDescent="0.3">
      <c r="L4275" s="86">
        <v>9</v>
      </c>
      <c r="M4275" s="87" t="s">
        <v>808</v>
      </c>
      <c r="N4275" s="86" t="s">
        <v>52</v>
      </c>
      <c r="O4275" s="87" t="s">
        <v>828</v>
      </c>
      <c r="P4275" s="87" t="s">
        <v>829</v>
      </c>
      <c r="Q4275" s="38"/>
      <c r="R4275" s="38"/>
      <c r="S4275" s="38"/>
      <c r="T4275" s="38"/>
      <c r="U4275" s="88" t="s">
        <v>540</v>
      </c>
      <c r="V4275" s="88" t="s">
        <v>3940</v>
      </c>
      <c r="W4275" s="88" t="s">
        <v>3955</v>
      </c>
      <c r="X4275" s="89">
        <v>43866.724999999999</v>
      </c>
      <c r="Y4275" s="71">
        <v>43866</v>
      </c>
      <c r="Z4275" s="90">
        <v>0.72499999999999998</v>
      </c>
      <c r="AA4275" s="89">
        <v>43867.54791666667</v>
      </c>
      <c r="AB4275" s="71">
        <v>43867</v>
      </c>
      <c r="AC4275" s="91">
        <v>0.54791666666666661</v>
      </c>
      <c r="AD4275" s="92">
        <v>0</v>
      </c>
      <c r="AE4275" s="91">
        <v>0.23958333333333331</v>
      </c>
      <c r="AF4275" s="92">
        <v>5.75</v>
      </c>
    </row>
    <row r="4276" spans="12:32" ht="12.75" customHeight="1" x14ac:dyDescent="0.3">
      <c r="L4276" s="86">
        <v>9</v>
      </c>
      <c r="M4276" s="87" t="s">
        <v>808</v>
      </c>
      <c r="N4276" s="86" t="s">
        <v>52</v>
      </c>
      <c r="O4276" s="87" t="s">
        <v>828</v>
      </c>
      <c r="P4276" s="87" t="s">
        <v>829</v>
      </c>
      <c r="Q4276" s="38"/>
      <c r="R4276" s="38"/>
      <c r="S4276" s="38"/>
      <c r="T4276" s="38"/>
      <c r="U4276" s="88" t="s">
        <v>540</v>
      </c>
      <c r="V4276" s="88" t="s">
        <v>3940</v>
      </c>
      <c r="W4276" s="88" t="s">
        <v>3956</v>
      </c>
      <c r="X4276" s="89">
        <v>43867.818055555559</v>
      </c>
      <c r="Y4276" s="71">
        <v>43867</v>
      </c>
      <c r="Z4276" s="90">
        <v>0.81805555555555554</v>
      </c>
      <c r="AA4276" s="89">
        <v>43868.605555555558</v>
      </c>
      <c r="AB4276" s="71">
        <v>43868</v>
      </c>
      <c r="AC4276" s="91">
        <v>0.60555555555555551</v>
      </c>
      <c r="AD4276" s="92">
        <v>0</v>
      </c>
      <c r="AE4276" s="91">
        <v>0.20416666666666666</v>
      </c>
      <c r="AF4276" s="92">
        <v>4.9000000000000004</v>
      </c>
    </row>
    <row r="4277" spans="12:32" ht="12.75" customHeight="1" x14ac:dyDescent="0.3">
      <c r="L4277" s="86">
        <v>9</v>
      </c>
      <c r="M4277" s="87" t="s">
        <v>808</v>
      </c>
      <c r="N4277" s="86" t="s">
        <v>52</v>
      </c>
      <c r="O4277" s="87" t="s">
        <v>828</v>
      </c>
      <c r="P4277" s="87" t="s">
        <v>829</v>
      </c>
      <c r="Q4277" s="38"/>
      <c r="R4277" s="38"/>
      <c r="S4277" s="38"/>
      <c r="T4277" s="38"/>
      <c r="U4277" s="88" t="s">
        <v>540</v>
      </c>
      <c r="V4277" s="88" t="s">
        <v>3940</v>
      </c>
      <c r="W4277" s="88" t="s">
        <v>3957</v>
      </c>
      <c r="X4277" s="70"/>
      <c r="Y4277" s="71"/>
      <c r="Z4277" s="90"/>
      <c r="AA4277" s="90"/>
      <c r="AB4277" s="71"/>
      <c r="AC4277" s="91" t="s">
        <v>762</v>
      </c>
    </row>
    <row r="4278" spans="12:32" ht="12.75" customHeight="1" x14ac:dyDescent="0.3">
      <c r="L4278" s="86">
        <v>9</v>
      </c>
      <c r="M4278" s="87" t="s">
        <v>808</v>
      </c>
      <c r="N4278" s="86" t="s">
        <v>52</v>
      </c>
      <c r="O4278" s="87" t="s">
        <v>828</v>
      </c>
      <c r="P4278" s="87" t="s">
        <v>829</v>
      </c>
      <c r="Q4278" s="38"/>
      <c r="R4278" s="38"/>
      <c r="S4278" s="38"/>
      <c r="T4278" s="38"/>
      <c r="U4278" s="88" t="s">
        <v>540</v>
      </c>
      <c r="V4278" s="88" t="s">
        <v>3940</v>
      </c>
      <c r="W4278" s="88" t="s">
        <v>3958</v>
      </c>
      <c r="X4278" s="70"/>
      <c r="Y4278" s="71"/>
      <c r="Z4278" s="90"/>
      <c r="AA4278" s="90"/>
      <c r="AB4278" s="71"/>
      <c r="AC4278" s="91" t="s">
        <v>762</v>
      </c>
    </row>
    <row r="4279" spans="12:32" ht="12.75" customHeight="1" x14ac:dyDescent="0.3">
      <c r="L4279" s="86">
        <v>9</v>
      </c>
      <c r="M4279" s="87" t="s">
        <v>808</v>
      </c>
      <c r="N4279" s="86" t="s">
        <v>52</v>
      </c>
      <c r="O4279" s="87" t="s">
        <v>1415</v>
      </c>
      <c r="P4279" s="38"/>
      <c r="Q4279" s="87" t="s">
        <v>1416</v>
      </c>
      <c r="R4279" s="38"/>
      <c r="S4279" s="38"/>
      <c r="T4279" s="38"/>
      <c r="U4279" s="88" t="s">
        <v>540</v>
      </c>
      <c r="V4279" s="88" t="s">
        <v>3959</v>
      </c>
      <c r="W4279" s="88" t="s">
        <v>3960</v>
      </c>
      <c r="X4279" s="89">
        <v>43865.53125</v>
      </c>
      <c r="Y4279" s="71">
        <v>43865</v>
      </c>
      <c r="Z4279" s="90">
        <v>0.53125</v>
      </c>
      <c r="AA4279" s="89">
        <v>43867.797222222223</v>
      </c>
      <c r="AB4279" s="71">
        <v>43867</v>
      </c>
      <c r="AC4279" s="91">
        <v>0.79722222222222228</v>
      </c>
      <c r="AD4279" s="92">
        <v>1</v>
      </c>
      <c r="AE4279" s="91">
        <v>0.68263888888888891</v>
      </c>
      <c r="AF4279" s="92">
        <v>24.383333333333333</v>
      </c>
    </row>
    <row r="4280" spans="12:32" ht="12.75" customHeight="1" x14ac:dyDescent="0.3">
      <c r="L4280" s="86">
        <v>9</v>
      </c>
      <c r="M4280" s="87" t="s">
        <v>808</v>
      </c>
      <c r="N4280" s="86" t="s">
        <v>52</v>
      </c>
      <c r="O4280" s="87" t="s">
        <v>849</v>
      </c>
      <c r="P4280" s="87" t="s">
        <v>855</v>
      </c>
      <c r="Q4280" s="38"/>
      <c r="R4280" s="38"/>
      <c r="S4280" s="38"/>
      <c r="T4280" s="38"/>
      <c r="U4280" s="88" t="s">
        <v>540</v>
      </c>
      <c r="V4280" s="88" t="s">
        <v>3966</v>
      </c>
      <c r="W4280" s="88" t="s">
        <v>4009</v>
      </c>
      <c r="X4280" s="89">
        <v>43879.470833333333</v>
      </c>
      <c r="Y4280" s="71">
        <v>43879</v>
      </c>
      <c r="Z4280" s="90">
        <v>0.47083333333333338</v>
      </c>
      <c r="AA4280" s="89">
        <v>43879.724999999999</v>
      </c>
      <c r="AB4280" s="71">
        <v>43879</v>
      </c>
      <c r="AC4280" s="91">
        <v>0.72499999999999998</v>
      </c>
      <c r="AD4280" s="92">
        <v>0</v>
      </c>
      <c r="AE4280" s="91">
        <v>0.25416666666569654</v>
      </c>
      <c r="AF4280" s="92">
        <v>6.0999999999767169</v>
      </c>
    </row>
    <row r="4281" spans="12:32" ht="12.75" customHeight="1" x14ac:dyDescent="0.3">
      <c r="L4281" s="86">
        <v>9</v>
      </c>
      <c r="M4281" s="87" t="s">
        <v>808</v>
      </c>
      <c r="N4281" s="86" t="s">
        <v>52</v>
      </c>
      <c r="O4281" s="87" t="s">
        <v>849</v>
      </c>
      <c r="P4281" s="87" t="s">
        <v>855</v>
      </c>
      <c r="Q4281" s="38"/>
      <c r="R4281" s="38"/>
      <c r="S4281" s="38"/>
      <c r="T4281" s="38"/>
      <c r="U4281" s="88" t="s">
        <v>540</v>
      </c>
      <c r="V4281" s="88" t="s">
        <v>3966</v>
      </c>
      <c r="W4281" s="88" t="s">
        <v>4010</v>
      </c>
      <c r="X4281" s="89">
        <v>43866.470833333333</v>
      </c>
      <c r="Y4281" s="71">
        <v>43866</v>
      </c>
      <c r="Z4281" s="90">
        <v>0.47083333333333338</v>
      </c>
      <c r="AA4281" s="89">
        <v>43866.669444444444</v>
      </c>
      <c r="AB4281" s="71">
        <v>43866</v>
      </c>
      <c r="AC4281" s="91">
        <v>0.6694444444444444</v>
      </c>
      <c r="AD4281" s="92">
        <v>0</v>
      </c>
      <c r="AE4281" s="91">
        <v>0.19861111111094942</v>
      </c>
      <c r="AF4281" s="92">
        <v>4.7666666666627862</v>
      </c>
    </row>
    <row r="4282" spans="12:32" ht="12.75" customHeight="1" x14ac:dyDescent="0.3">
      <c r="L4282" s="86">
        <v>9</v>
      </c>
      <c r="M4282" s="87" t="s">
        <v>808</v>
      </c>
      <c r="N4282" s="86" t="s">
        <v>52</v>
      </c>
      <c r="O4282" s="87" t="s">
        <v>849</v>
      </c>
      <c r="P4282" s="87" t="s">
        <v>855</v>
      </c>
      <c r="Q4282" s="38"/>
      <c r="R4282" s="38"/>
      <c r="S4282" s="38"/>
      <c r="T4282" s="38"/>
      <c r="U4282" s="88" t="s">
        <v>540</v>
      </c>
      <c r="V4282" s="88" t="s">
        <v>3966</v>
      </c>
      <c r="W4282" s="88" t="s">
        <v>4011</v>
      </c>
      <c r="X4282" s="89">
        <v>43865.476388888892</v>
      </c>
      <c r="Y4282" s="71">
        <v>43865</v>
      </c>
      <c r="Z4282" s="90">
        <v>0.47638888888888892</v>
      </c>
      <c r="AA4282" s="89">
        <v>43865.612500000003</v>
      </c>
      <c r="AB4282" s="71">
        <v>43865</v>
      </c>
      <c r="AC4282" s="91">
        <v>0.61250000000000004</v>
      </c>
      <c r="AD4282" s="92">
        <v>0</v>
      </c>
      <c r="AE4282" s="91">
        <v>0.13611111111094942</v>
      </c>
      <c r="AF4282" s="92">
        <v>3.2666666666627862</v>
      </c>
    </row>
    <row r="4283" spans="12:32" ht="12.75" customHeight="1" x14ac:dyDescent="0.3">
      <c r="L4283" s="86">
        <v>9</v>
      </c>
      <c r="M4283" s="87" t="s">
        <v>808</v>
      </c>
      <c r="N4283" s="86" t="s">
        <v>52</v>
      </c>
      <c r="O4283" s="87" t="s">
        <v>849</v>
      </c>
      <c r="P4283" s="87" t="s">
        <v>855</v>
      </c>
      <c r="Q4283" s="38"/>
      <c r="R4283" s="38"/>
      <c r="S4283" s="38"/>
      <c r="T4283" s="38"/>
      <c r="U4283" s="88" t="s">
        <v>540</v>
      </c>
      <c r="V4283" s="88" t="s">
        <v>3966</v>
      </c>
      <c r="W4283" s="88" t="s">
        <v>4012</v>
      </c>
      <c r="X4283" s="89">
        <v>43871.491666666669</v>
      </c>
      <c r="Y4283" s="71">
        <v>43871</v>
      </c>
      <c r="Z4283" s="90">
        <v>0.4916666666666667</v>
      </c>
      <c r="AA4283" s="89">
        <v>43871.8</v>
      </c>
      <c r="AB4283" s="71">
        <v>43871</v>
      </c>
      <c r="AC4283" s="91">
        <v>0.8</v>
      </c>
      <c r="AD4283" s="92">
        <v>0</v>
      </c>
      <c r="AE4283" s="91">
        <v>0.30833333333430346</v>
      </c>
      <c r="AF4283" s="92">
        <v>7.4000000000232831</v>
      </c>
    </row>
    <row r="4284" spans="12:32" ht="12.75" customHeight="1" x14ac:dyDescent="0.3">
      <c r="L4284" s="86">
        <v>9</v>
      </c>
      <c r="M4284" s="87" t="s">
        <v>808</v>
      </c>
      <c r="N4284" s="86" t="s">
        <v>52</v>
      </c>
      <c r="O4284" s="87" t="s">
        <v>849</v>
      </c>
      <c r="P4284" s="87" t="s">
        <v>855</v>
      </c>
      <c r="Q4284" s="38"/>
      <c r="R4284" s="38"/>
      <c r="S4284" s="38"/>
      <c r="T4284" s="38"/>
      <c r="U4284" s="88" t="s">
        <v>540</v>
      </c>
      <c r="V4284" s="88" t="s">
        <v>3966</v>
      </c>
      <c r="W4284" s="88" t="s">
        <v>4013</v>
      </c>
      <c r="X4284" s="89">
        <v>43873.494444444441</v>
      </c>
      <c r="Y4284" s="71">
        <v>43873</v>
      </c>
      <c r="Z4284" s="90">
        <v>0.49444444444444446</v>
      </c>
      <c r="AA4284" s="89">
        <v>43873.655555555553</v>
      </c>
      <c r="AB4284" s="71">
        <v>43873</v>
      </c>
      <c r="AC4284" s="91">
        <v>0.65555555555555556</v>
      </c>
      <c r="AD4284" s="92">
        <v>0</v>
      </c>
      <c r="AE4284" s="91">
        <v>0.16111111111240461</v>
      </c>
      <c r="AF4284" s="92">
        <v>3.8666666666977108</v>
      </c>
    </row>
    <row r="4285" spans="12:32" ht="12.75" customHeight="1" x14ac:dyDescent="0.3">
      <c r="L4285" s="86">
        <v>9</v>
      </c>
      <c r="M4285" s="87" t="s">
        <v>808</v>
      </c>
      <c r="N4285" s="86" t="s">
        <v>52</v>
      </c>
      <c r="O4285" s="87" t="s">
        <v>849</v>
      </c>
      <c r="P4285" s="87" t="s">
        <v>855</v>
      </c>
      <c r="Q4285" s="38"/>
      <c r="R4285" s="38"/>
      <c r="S4285" s="38"/>
      <c r="T4285" s="38"/>
      <c r="U4285" s="88" t="s">
        <v>540</v>
      </c>
      <c r="V4285" s="88" t="s">
        <v>3966</v>
      </c>
      <c r="W4285" s="88" t="s">
        <v>4014</v>
      </c>
      <c r="X4285" s="89">
        <v>43867.540972222225</v>
      </c>
      <c r="Y4285" s="71">
        <v>43867</v>
      </c>
      <c r="Z4285" s="90">
        <v>0.54097222222222219</v>
      </c>
      <c r="AA4285" s="89">
        <v>43867.772916666669</v>
      </c>
      <c r="AB4285" s="71">
        <v>43867</v>
      </c>
      <c r="AC4285" s="91">
        <v>0.7729166666666667</v>
      </c>
      <c r="AD4285" s="92">
        <v>0</v>
      </c>
      <c r="AE4285" s="91">
        <v>0.23194444444379769</v>
      </c>
      <c r="AF4285" s="92">
        <v>5.5666666666511446</v>
      </c>
    </row>
    <row r="4286" spans="12:32" ht="12.75" customHeight="1" x14ac:dyDescent="0.3">
      <c r="L4286" s="86">
        <v>9</v>
      </c>
      <c r="M4286" s="87" t="s">
        <v>808</v>
      </c>
      <c r="N4286" s="86" t="s">
        <v>52</v>
      </c>
      <c r="O4286" s="87" t="s">
        <v>843</v>
      </c>
      <c r="P4286" s="87" t="s">
        <v>844</v>
      </c>
      <c r="Q4286" s="38"/>
      <c r="R4286" s="38"/>
      <c r="S4286" s="38"/>
      <c r="T4286" s="38"/>
      <c r="U4286" s="88" t="s">
        <v>540</v>
      </c>
      <c r="V4286" s="88" t="s">
        <v>4016</v>
      </c>
      <c r="W4286" s="88" t="s">
        <v>4037</v>
      </c>
      <c r="X4286" s="89">
        <v>43868.597222222219</v>
      </c>
      <c r="Y4286" s="71">
        <v>43868</v>
      </c>
      <c r="Z4286" s="90">
        <v>0.59722222222222221</v>
      </c>
      <c r="AA4286" s="89">
        <v>43868.839583333334</v>
      </c>
      <c r="AB4286" s="71">
        <v>43868</v>
      </c>
      <c r="AC4286" s="91">
        <v>0.83958333333333335</v>
      </c>
      <c r="AD4286" s="92">
        <v>0</v>
      </c>
      <c r="AE4286" s="91">
        <v>0.242361111115315</v>
      </c>
      <c r="AF4286" s="92">
        <v>5.8166666667675599</v>
      </c>
    </row>
    <row r="4287" spans="12:32" ht="12.75" customHeight="1" x14ac:dyDescent="0.3">
      <c r="L4287" s="86">
        <v>9</v>
      </c>
      <c r="M4287" s="87" t="s">
        <v>808</v>
      </c>
      <c r="N4287" s="86" t="s">
        <v>52</v>
      </c>
      <c r="O4287" s="87" t="s">
        <v>843</v>
      </c>
      <c r="P4287" s="87" t="s">
        <v>844</v>
      </c>
      <c r="Q4287" s="38"/>
      <c r="R4287" s="38"/>
      <c r="S4287" s="38"/>
      <c r="T4287" s="38"/>
      <c r="U4287" s="88" t="s">
        <v>540</v>
      </c>
      <c r="V4287" s="88" t="s">
        <v>4016</v>
      </c>
      <c r="W4287" s="88" t="s">
        <v>4038</v>
      </c>
      <c r="X4287" s="89">
        <v>43866.609722222223</v>
      </c>
      <c r="Y4287" s="71">
        <v>43866</v>
      </c>
      <c r="Z4287" s="90">
        <v>0.60972222222222228</v>
      </c>
      <c r="AA4287" s="89">
        <v>43867.55</v>
      </c>
      <c r="AB4287" s="71">
        <v>43867</v>
      </c>
      <c r="AC4287" s="91">
        <v>0.55000000000000004</v>
      </c>
      <c r="AD4287" s="92">
        <v>0</v>
      </c>
      <c r="AE4287" s="91">
        <v>0.35694444444444445</v>
      </c>
      <c r="AF4287" s="92">
        <v>8.5666666666666664</v>
      </c>
    </row>
    <row r="4288" spans="12:32" ht="12.75" customHeight="1" x14ac:dyDescent="0.3">
      <c r="L4288" s="86">
        <v>9</v>
      </c>
      <c r="M4288" s="87" t="s">
        <v>808</v>
      </c>
      <c r="N4288" s="86" t="s">
        <v>52</v>
      </c>
      <c r="O4288" s="87" t="s">
        <v>843</v>
      </c>
      <c r="P4288" s="87" t="s">
        <v>844</v>
      </c>
      <c r="Q4288" s="38"/>
      <c r="R4288" s="38"/>
      <c r="S4288" s="38"/>
      <c r="T4288" s="38"/>
      <c r="U4288" s="88" t="s">
        <v>540</v>
      </c>
      <c r="V4288" s="88" t="s">
        <v>4016</v>
      </c>
      <c r="W4288" s="88" t="s">
        <v>4039</v>
      </c>
      <c r="X4288" s="89">
        <v>43879.643055555556</v>
      </c>
      <c r="Y4288" s="71">
        <v>43879</v>
      </c>
      <c r="Z4288" s="90">
        <v>0.6430555555555556</v>
      </c>
      <c r="AA4288" s="89">
        <v>43880.57708333333</v>
      </c>
      <c r="AB4288" s="71">
        <v>43880</v>
      </c>
      <c r="AC4288" s="91">
        <v>0.57708333333333339</v>
      </c>
      <c r="AD4288" s="92">
        <v>0</v>
      </c>
      <c r="AE4288" s="91">
        <v>0.35069444444444448</v>
      </c>
      <c r="AF4288" s="92">
        <v>8.4166666666666679</v>
      </c>
    </row>
    <row r="4289" spans="12:32" ht="12.75" customHeight="1" x14ac:dyDescent="0.3">
      <c r="L4289" s="86">
        <v>9</v>
      </c>
      <c r="M4289" s="87" t="s">
        <v>808</v>
      </c>
      <c r="N4289" s="86" t="s">
        <v>52</v>
      </c>
      <c r="O4289" s="87" t="s">
        <v>843</v>
      </c>
      <c r="P4289" s="87" t="s">
        <v>844</v>
      </c>
      <c r="Q4289" s="38"/>
      <c r="R4289" s="38"/>
      <c r="S4289" s="38"/>
      <c r="T4289" s="38"/>
      <c r="U4289" s="88" t="s">
        <v>540</v>
      </c>
      <c r="V4289" s="88" t="s">
        <v>4016</v>
      </c>
      <c r="W4289" s="88" t="s">
        <v>4040</v>
      </c>
      <c r="X4289" s="89">
        <v>43865.704861111109</v>
      </c>
      <c r="Y4289" s="71">
        <v>43865</v>
      </c>
      <c r="Z4289" s="90">
        <v>0.70486111111111116</v>
      </c>
      <c r="AA4289" s="89">
        <v>43866.543055555558</v>
      </c>
      <c r="AB4289" s="71">
        <v>43866</v>
      </c>
      <c r="AC4289" s="91">
        <v>0.54305555555555551</v>
      </c>
      <c r="AD4289" s="92">
        <v>0</v>
      </c>
      <c r="AE4289" s="91">
        <v>0.25486111111111104</v>
      </c>
      <c r="AF4289" s="92">
        <v>6.1166666666666654</v>
      </c>
    </row>
    <row r="4290" spans="12:32" ht="12.75" customHeight="1" x14ac:dyDescent="0.3">
      <c r="L4290" s="86">
        <v>9</v>
      </c>
      <c r="M4290" s="87" t="s">
        <v>808</v>
      </c>
      <c r="N4290" s="86" t="s">
        <v>52</v>
      </c>
      <c r="O4290" s="87" t="s">
        <v>843</v>
      </c>
      <c r="P4290" s="87" t="s">
        <v>844</v>
      </c>
      <c r="Q4290" s="38"/>
      <c r="R4290" s="38"/>
      <c r="S4290" s="38"/>
      <c r="T4290" s="38"/>
      <c r="U4290" s="88" t="s">
        <v>540</v>
      </c>
      <c r="V4290" s="88" t="s">
        <v>4016</v>
      </c>
      <c r="W4290" s="88" t="s">
        <v>4041</v>
      </c>
      <c r="X4290" s="89">
        <v>43888.810416666667</v>
      </c>
      <c r="Y4290" s="71">
        <v>43888</v>
      </c>
      <c r="Z4290" s="90">
        <v>0.81041666666666667</v>
      </c>
      <c r="AA4290" s="89">
        <v>43889.661805555559</v>
      </c>
      <c r="AB4290" s="71">
        <v>43889</v>
      </c>
      <c r="AC4290" s="91">
        <v>0.66180555555555554</v>
      </c>
      <c r="AD4290" s="92">
        <v>0</v>
      </c>
      <c r="AE4290" s="91">
        <v>0.26805555555555555</v>
      </c>
      <c r="AF4290" s="92">
        <v>6.4333333333333336</v>
      </c>
    </row>
    <row r="4291" spans="12:32" ht="12.75" customHeight="1" x14ac:dyDescent="0.3">
      <c r="L4291" s="86">
        <v>9</v>
      </c>
      <c r="M4291" s="87" t="s">
        <v>808</v>
      </c>
      <c r="N4291" s="86" t="s">
        <v>52</v>
      </c>
      <c r="O4291" s="87" t="s">
        <v>843</v>
      </c>
      <c r="P4291" s="87" t="s">
        <v>844</v>
      </c>
      <c r="Q4291" s="38"/>
      <c r="R4291" s="38"/>
      <c r="S4291" s="38"/>
      <c r="T4291" s="38"/>
      <c r="U4291" s="88" t="s">
        <v>540</v>
      </c>
      <c r="V4291" s="88" t="s">
        <v>4016</v>
      </c>
      <c r="W4291" s="88" t="s">
        <v>4042</v>
      </c>
      <c r="X4291" s="89">
        <v>43874.859027777777</v>
      </c>
      <c r="Y4291" s="71">
        <v>43874</v>
      </c>
      <c r="Z4291" s="90">
        <v>0.85902777777777772</v>
      </c>
      <c r="AA4291" s="89">
        <v>43875.719444444447</v>
      </c>
      <c r="AB4291" s="71">
        <v>43875</v>
      </c>
      <c r="AC4291" s="91">
        <v>0.71944444444444444</v>
      </c>
      <c r="AD4291" s="92">
        <v>0</v>
      </c>
      <c r="AE4291" s="91">
        <v>0.2770833333333334</v>
      </c>
      <c r="AF4291" s="92">
        <v>6.6500000000000021</v>
      </c>
    </row>
    <row r="4292" spans="12:32" ht="12.75" customHeight="1" x14ac:dyDescent="0.3">
      <c r="L4292" s="86">
        <v>9</v>
      </c>
      <c r="M4292" s="87" t="s">
        <v>808</v>
      </c>
      <c r="N4292" s="86" t="s">
        <v>52</v>
      </c>
      <c r="O4292" s="87" t="s">
        <v>843</v>
      </c>
      <c r="P4292" s="87" t="s">
        <v>844</v>
      </c>
      <c r="Q4292" s="38"/>
      <c r="R4292" s="38"/>
      <c r="S4292" s="38"/>
      <c r="T4292" s="38"/>
      <c r="U4292" s="88" t="s">
        <v>540</v>
      </c>
      <c r="V4292" s="88" t="s">
        <v>4063</v>
      </c>
      <c r="W4292" s="88" t="s">
        <v>4091</v>
      </c>
      <c r="X4292" s="89">
        <v>43873.409722222219</v>
      </c>
      <c r="Y4292" s="71">
        <v>43873</v>
      </c>
      <c r="Z4292" s="90">
        <v>0.40972222222222227</v>
      </c>
      <c r="AA4292" s="89">
        <v>43873.728472222225</v>
      </c>
      <c r="AB4292" s="71">
        <v>43873</v>
      </c>
      <c r="AC4292" s="91">
        <v>0.72847222222222219</v>
      </c>
      <c r="AD4292" s="92">
        <v>0</v>
      </c>
      <c r="AE4292" s="91">
        <v>0.31875000000582077</v>
      </c>
      <c r="AF4292" s="92">
        <v>7.6500000001396984</v>
      </c>
    </row>
    <row r="4293" spans="12:32" ht="12.75" customHeight="1" x14ac:dyDescent="0.3">
      <c r="L4293" s="86">
        <v>9</v>
      </c>
      <c r="M4293" s="87" t="s">
        <v>808</v>
      </c>
      <c r="N4293" s="86" t="s">
        <v>52</v>
      </c>
      <c r="O4293" s="87" t="s">
        <v>843</v>
      </c>
      <c r="P4293" s="87" t="s">
        <v>844</v>
      </c>
      <c r="Q4293" s="38"/>
      <c r="R4293" s="38"/>
      <c r="S4293" s="38"/>
      <c r="T4293" s="38"/>
      <c r="U4293" s="88" t="s">
        <v>540</v>
      </c>
      <c r="V4293" s="88" t="s">
        <v>4063</v>
      </c>
      <c r="W4293" s="88" t="s">
        <v>4092</v>
      </c>
      <c r="X4293" s="89">
        <v>43887.415972222225</v>
      </c>
      <c r="Y4293" s="71">
        <v>43887</v>
      </c>
      <c r="Z4293" s="90">
        <v>0.41597222222222219</v>
      </c>
      <c r="AA4293" s="89">
        <v>43888.384722222225</v>
      </c>
      <c r="AB4293" s="71">
        <v>43888</v>
      </c>
      <c r="AC4293" s="91">
        <v>0.38472222222222219</v>
      </c>
      <c r="AD4293" s="92">
        <v>0</v>
      </c>
      <c r="AE4293" s="91">
        <v>0.38541666666666669</v>
      </c>
      <c r="AF4293" s="92">
        <v>9.25</v>
      </c>
    </row>
    <row r="4294" spans="12:32" ht="12.75" customHeight="1" x14ac:dyDescent="0.3">
      <c r="L4294" s="86">
        <v>9</v>
      </c>
      <c r="M4294" s="87" t="s">
        <v>808</v>
      </c>
      <c r="N4294" s="86" t="s">
        <v>52</v>
      </c>
      <c r="O4294" s="87" t="s">
        <v>843</v>
      </c>
      <c r="P4294" s="87" t="s">
        <v>844</v>
      </c>
      <c r="Q4294" s="38"/>
      <c r="R4294" s="38"/>
      <c r="S4294" s="38"/>
      <c r="T4294" s="38"/>
      <c r="U4294" s="88" t="s">
        <v>540</v>
      </c>
      <c r="V4294" s="88" t="s">
        <v>4063</v>
      </c>
      <c r="W4294" s="88" t="s">
        <v>4093</v>
      </c>
      <c r="X4294" s="89">
        <v>43866.421527777777</v>
      </c>
      <c r="Y4294" s="71">
        <v>43866</v>
      </c>
      <c r="Z4294" s="90">
        <v>0.42152777777777778</v>
      </c>
      <c r="AA4294" s="89">
        <v>43867.398611111108</v>
      </c>
      <c r="AB4294" s="71">
        <v>43867</v>
      </c>
      <c r="AC4294" s="91">
        <v>0.39861111111111108</v>
      </c>
      <c r="AD4294" s="92">
        <v>0</v>
      </c>
      <c r="AE4294" s="91">
        <v>0.39374999999999999</v>
      </c>
      <c r="AF4294" s="92">
        <v>9.4499999999999993</v>
      </c>
    </row>
    <row r="4295" spans="12:32" ht="12.75" customHeight="1" x14ac:dyDescent="0.3">
      <c r="L4295" s="86">
        <v>9</v>
      </c>
      <c r="M4295" s="87" t="s">
        <v>808</v>
      </c>
      <c r="N4295" s="86" t="s">
        <v>52</v>
      </c>
      <c r="O4295" s="87" t="s">
        <v>843</v>
      </c>
      <c r="P4295" s="87" t="s">
        <v>844</v>
      </c>
      <c r="Q4295" s="38"/>
      <c r="R4295" s="38"/>
      <c r="S4295" s="38"/>
      <c r="T4295" s="38"/>
      <c r="U4295" s="88" t="s">
        <v>540</v>
      </c>
      <c r="V4295" s="88" t="s">
        <v>4063</v>
      </c>
      <c r="W4295" s="88" t="s">
        <v>4094</v>
      </c>
      <c r="X4295" s="89">
        <v>43879.426388888889</v>
      </c>
      <c r="Y4295" s="71">
        <v>43879</v>
      </c>
      <c r="Z4295" s="90">
        <v>0.42638888888888887</v>
      </c>
      <c r="AA4295" s="89">
        <v>43880.407638888886</v>
      </c>
      <c r="AB4295" s="71">
        <v>43880</v>
      </c>
      <c r="AC4295" s="91">
        <v>0.40763888888888888</v>
      </c>
      <c r="AD4295" s="92">
        <v>0</v>
      </c>
      <c r="AE4295" s="91">
        <v>0.3979166666666667</v>
      </c>
      <c r="AF4295" s="92">
        <v>9.5500000000000007</v>
      </c>
    </row>
    <row r="4296" spans="12:32" ht="12.75" customHeight="1" x14ac:dyDescent="0.3">
      <c r="L4296" s="86">
        <v>9</v>
      </c>
      <c r="M4296" s="87" t="s">
        <v>808</v>
      </c>
      <c r="N4296" s="86" t="s">
        <v>52</v>
      </c>
      <c r="O4296" s="87" t="s">
        <v>843</v>
      </c>
      <c r="P4296" s="87" t="s">
        <v>844</v>
      </c>
      <c r="Q4296" s="38"/>
      <c r="R4296" s="38"/>
      <c r="S4296" s="38"/>
      <c r="T4296" s="38"/>
      <c r="U4296" s="88" t="s">
        <v>540</v>
      </c>
      <c r="V4296" s="88" t="s">
        <v>4063</v>
      </c>
      <c r="W4296" s="88" t="s">
        <v>4095</v>
      </c>
      <c r="X4296" s="89">
        <v>43874.431944444441</v>
      </c>
      <c r="Y4296" s="71">
        <v>43874</v>
      </c>
      <c r="Z4296" s="90">
        <v>0.43194444444444446</v>
      </c>
      <c r="AA4296" s="89">
        <v>43874.570833333331</v>
      </c>
      <c r="AB4296" s="71">
        <v>43874</v>
      </c>
      <c r="AC4296" s="91">
        <v>0.5708333333333333</v>
      </c>
      <c r="AD4296" s="92">
        <v>0</v>
      </c>
      <c r="AE4296" s="91">
        <v>0.13888888889050577</v>
      </c>
      <c r="AF4296" s="92">
        <v>3.3333333333721384</v>
      </c>
    </row>
    <row r="4297" spans="12:32" ht="12.75" customHeight="1" x14ac:dyDescent="0.3">
      <c r="L4297" s="86">
        <v>9</v>
      </c>
      <c r="M4297" s="87" t="s">
        <v>808</v>
      </c>
      <c r="N4297" s="86" t="s">
        <v>52</v>
      </c>
      <c r="O4297" s="87" t="s">
        <v>843</v>
      </c>
      <c r="P4297" s="87" t="s">
        <v>844</v>
      </c>
      <c r="Q4297" s="38"/>
      <c r="R4297" s="38"/>
      <c r="S4297" s="38"/>
      <c r="T4297" s="38"/>
      <c r="U4297" s="88" t="s">
        <v>540</v>
      </c>
      <c r="V4297" s="88" t="s">
        <v>4063</v>
      </c>
      <c r="W4297" s="88" t="s">
        <v>4096</v>
      </c>
      <c r="X4297" s="89">
        <v>43868.431944444441</v>
      </c>
      <c r="Y4297" s="71">
        <v>43868</v>
      </c>
      <c r="Z4297" s="90">
        <v>0.43194444444444446</v>
      </c>
      <c r="AA4297" s="89">
        <v>43868.57708333333</v>
      </c>
      <c r="AB4297" s="71">
        <v>43868</v>
      </c>
      <c r="AC4297" s="91">
        <v>0.57708333333333339</v>
      </c>
      <c r="AD4297" s="92">
        <v>0</v>
      </c>
      <c r="AE4297" s="91">
        <v>0.14513888888905058</v>
      </c>
      <c r="AF4297" s="92">
        <v>3.4833333333372138</v>
      </c>
    </row>
    <row r="4298" spans="12:32" ht="12.75" customHeight="1" x14ac:dyDescent="0.3">
      <c r="L4298" s="86">
        <v>9</v>
      </c>
      <c r="M4298" s="87" t="s">
        <v>808</v>
      </c>
      <c r="N4298" s="86" t="s">
        <v>52</v>
      </c>
      <c r="O4298" s="87" t="s">
        <v>843</v>
      </c>
      <c r="P4298" s="87" t="s">
        <v>844</v>
      </c>
      <c r="Q4298" s="38"/>
      <c r="R4298" s="38"/>
      <c r="S4298" s="38"/>
      <c r="T4298" s="38"/>
      <c r="U4298" s="88" t="s">
        <v>540</v>
      </c>
      <c r="V4298" s="88" t="s">
        <v>4063</v>
      </c>
      <c r="W4298" s="88" t="s">
        <v>4097</v>
      </c>
      <c r="X4298" s="89">
        <v>43871.43472222222</v>
      </c>
      <c r="Y4298" s="71">
        <v>43871</v>
      </c>
      <c r="Z4298" s="90">
        <v>0.43472222222222223</v>
      </c>
      <c r="AA4298" s="89">
        <v>43872.390972222223</v>
      </c>
      <c r="AB4298" s="71">
        <v>43872</v>
      </c>
      <c r="AC4298" s="91">
        <v>0.39097222222222222</v>
      </c>
      <c r="AD4298" s="92">
        <v>0</v>
      </c>
      <c r="AE4298" s="91">
        <v>0.37291666666666667</v>
      </c>
      <c r="AF4298" s="92">
        <v>8.9499999999999993</v>
      </c>
    </row>
    <row r="4299" spans="12:32" ht="12.75" customHeight="1" x14ac:dyDescent="0.3">
      <c r="L4299" s="86">
        <v>9</v>
      </c>
      <c r="M4299" s="87" t="s">
        <v>808</v>
      </c>
      <c r="N4299" s="86" t="s">
        <v>52</v>
      </c>
      <c r="O4299" s="87" t="s">
        <v>843</v>
      </c>
      <c r="P4299" s="87" t="s">
        <v>844</v>
      </c>
      <c r="Q4299" s="38"/>
      <c r="R4299" s="38"/>
      <c r="S4299" s="38"/>
      <c r="T4299" s="38"/>
      <c r="U4299" s="88" t="s">
        <v>540</v>
      </c>
      <c r="V4299" s="88" t="s">
        <v>4063</v>
      </c>
      <c r="W4299" s="88" t="s">
        <v>4098</v>
      </c>
      <c r="X4299" s="89">
        <v>43886.465277777781</v>
      </c>
      <c r="Y4299" s="71">
        <v>43886</v>
      </c>
      <c r="Z4299" s="90">
        <v>0.46527777777777773</v>
      </c>
      <c r="AA4299" s="89">
        <v>43887.397916666669</v>
      </c>
      <c r="AB4299" s="71">
        <v>43887</v>
      </c>
      <c r="AC4299" s="91">
        <v>0.3979166666666667</v>
      </c>
      <c r="AD4299" s="92">
        <v>0</v>
      </c>
      <c r="AE4299" s="91">
        <v>0.34930555555555565</v>
      </c>
      <c r="AF4299" s="92">
        <v>8.3833333333333364</v>
      </c>
    </row>
    <row r="4300" spans="12:32" ht="12.75" customHeight="1" x14ac:dyDescent="0.3">
      <c r="L4300" s="86">
        <v>9</v>
      </c>
      <c r="M4300" s="87" t="s">
        <v>808</v>
      </c>
      <c r="N4300" s="86" t="s">
        <v>52</v>
      </c>
      <c r="O4300" s="87" t="s">
        <v>843</v>
      </c>
      <c r="P4300" s="87" t="s">
        <v>844</v>
      </c>
      <c r="Q4300" s="38"/>
      <c r="R4300" s="38"/>
      <c r="S4300" s="38"/>
      <c r="T4300" s="38"/>
      <c r="U4300" s="88" t="s">
        <v>540</v>
      </c>
      <c r="V4300" s="88" t="s">
        <v>4063</v>
      </c>
      <c r="W4300" s="88" t="s">
        <v>4099</v>
      </c>
      <c r="X4300" s="89">
        <v>43885.474305555559</v>
      </c>
      <c r="Y4300" s="71">
        <v>43885</v>
      </c>
      <c r="Z4300" s="90">
        <v>0.47430555555555554</v>
      </c>
      <c r="AA4300" s="89">
        <v>43885.730555555558</v>
      </c>
      <c r="AB4300" s="71">
        <v>43885</v>
      </c>
      <c r="AC4300" s="91">
        <v>0.73055555555555551</v>
      </c>
      <c r="AD4300" s="92">
        <v>0</v>
      </c>
      <c r="AE4300" s="91">
        <v>0.25624999999854481</v>
      </c>
      <c r="AF4300" s="92">
        <v>6.1499999999650754</v>
      </c>
    </row>
    <row r="4301" spans="12:32" ht="12.75" customHeight="1" x14ac:dyDescent="0.3">
      <c r="L4301" s="86">
        <v>9</v>
      </c>
      <c r="M4301" s="87" t="s">
        <v>808</v>
      </c>
      <c r="N4301" s="86" t="s">
        <v>52</v>
      </c>
      <c r="O4301" s="87" t="s">
        <v>843</v>
      </c>
      <c r="P4301" s="87" t="s">
        <v>844</v>
      </c>
      <c r="Q4301" s="38"/>
      <c r="R4301" s="38"/>
      <c r="S4301" s="38"/>
      <c r="T4301" s="38"/>
      <c r="U4301" s="88" t="s">
        <v>540</v>
      </c>
      <c r="V4301" s="88" t="s">
        <v>4063</v>
      </c>
      <c r="W4301" s="88" t="s">
        <v>4100</v>
      </c>
      <c r="X4301" s="89">
        <v>43880.511111111111</v>
      </c>
      <c r="Y4301" s="71">
        <v>43880</v>
      </c>
      <c r="Z4301" s="90">
        <v>0.51111111111111118</v>
      </c>
      <c r="AA4301" s="89">
        <v>43881.390277777777</v>
      </c>
      <c r="AB4301" s="71">
        <v>43881</v>
      </c>
      <c r="AC4301" s="91">
        <v>0.39027777777777778</v>
      </c>
      <c r="AD4301" s="92">
        <v>0</v>
      </c>
      <c r="AE4301" s="91">
        <v>0.29583333333333328</v>
      </c>
      <c r="AF4301" s="92">
        <v>7.0999999999999988</v>
      </c>
    </row>
    <row r="4302" spans="12:32" ht="12.75" customHeight="1" x14ac:dyDescent="0.3">
      <c r="L4302" s="86">
        <v>9</v>
      </c>
      <c r="M4302" s="87" t="s">
        <v>808</v>
      </c>
      <c r="N4302" s="86" t="s">
        <v>52</v>
      </c>
      <c r="O4302" s="87" t="s">
        <v>843</v>
      </c>
      <c r="P4302" s="87" t="s">
        <v>1242</v>
      </c>
      <c r="Q4302" s="38"/>
      <c r="R4302" s="38"/>
      <c r="S4302" s="38"/>
      <c r="T4302" s="38"/>
      <c r="U4302" s="88" t="s">
        <v>540</v>
      </c>
      <c r="V4302" s="88" t="s">
        <v>4101</v>
      </c>
      <c r="W4302" s="88" t="s">
        <v>4173</v>
      </c>
      <c r="X4302" s="89">
        <v>43879.579861111109</v>
      </c>
      <c r="Y4302" s="71">
        <v>43879</v>
      </c>
      <c r="Z4302" s="90">
        <v>0.57986111111111116</v>
      </c>
      <c r="AA4302" s="89">
        <v>43879.697222222225</v>
      </c>
      <c r="AB4302" s="71">
        <v>43879</v>
      </c>
      <c r="AC4302" s="91">
        <v>0.69722222222222219</v>
      </c>
      <c r="AD4302" s="92">
        <v>0</v>
      </c>
      <c r="AE4302" s="91">
        <v>0.117361111115315</v>
      </c>
      <c r="AF4302" s="92">
        <v>2.8166666667675599</v>
      </c>
    </row>
    <row r="4303" spans="12:32" ht="12.75" customHeight="1" x14ac:dyDescent="0.3">
      <c r="L4303" s="86">
        <v>9</v>
      </c>
      <c r="M4303" s="87" t="s">
        <v>808</v>
      </c>
      <c r="N4303" s="86" t="s">
        <v>52</v>
      </c>
      <c r="O4303" s="87" t="s">
        <v>843</v>
      </c>
      <c r="P4303" s="87" t="s">
        <v>1242</v>
      </c>
      <c r="Q4303" s="38"/>
      <c r="R4303" s="38"/>
      <c r="S4303" s="38"/>
      <c r="T4303" s="38"/>
      <c r="U4303" s="88" t="s">
        <v>540</v>
      </c>
      <c r="V4303" s="88" t="s">
        <v>4101</v>
      </c>
      <c r="W4303" s="88" t="s">
        <v>4174</v>
      </c>
      <c r="X4303" s="89">
        <v>43865.713194444441</v>
      </c>
      <c r="Y4303" s="71">
        <v>43865</v>
      </c>
      <c r="Z4303" s="90">
        <v>0.71319444444444446</v>
      </c>
      <c r="AA4303" s="89">
        <v>43866.411111111112</v>
      </c>
      <c r="AB4303" s="71">
        <v>43866</v>
      </c>
      <c r="AC4303" s="91">
        <v>0.41111111111111115</v>
      </c>
      <c r="AD4303" s="92">
        <v>0</v>
      </c>
      <c r="AE4303" s="91">
        <v>0.11458333333333337</v>
      </c>
      <c r="AF4303" s="92">
        <v>2.7500000000000009</v>
      </c>
    </row>
    <row r="4304" spans="12:32" ht="12.75" customHeight="1" x14ac:dyDescent="0.3">
      <c r="L4304" s="86">
        <v>9</v>
      </c>
      <c r="M4304" s="87" t="s">
        <v>808</v>
      </c>
      <c r="N4304" s="86" t="s">
        <v>52</v>
      </c>
      <c r="O4304" s="87" t="s">
        <v>843</v>
      </c>
      <c r="P4304" s="87" t="s">
        <v>1242</v>
      </c>
      <c r="Q4304" s="38"/>
      <c r="R4304" s="38"/>
      <c r="S4304" s="38"/>
      <c r="T4304" s="38"/>
      <c r="U4304" s="88" t="s">
        <v>540</v>
      </c>
      <c r="V4304" s="88" t="s">
        <v>4101</v>
      </c>
      <c r="W4304" s="88" t="s">
        <v>4175</v>
      </c>
      <c r="X4304" s="89">
        <v>43868.444444444445</v>
      </c>
      <c r="Y4304" s="71">
        <v>43868</v>
      </c>
      <c r="Z4304" s="90">
        <v>0.44444444444444442</v>
      </c>
      <c r="AA4304" s="89">
        <v>43868.530555555553</v>
      </c>
      <c r="AB4304" s="71">
        <v>43868</v>
      </c>
      <c r="AC4304" s="91">
        <v>1.5305555555555554</v>
      </c>
      <c r="AD4304" s="92">
        <v>0</v>
      </c>
      <c r="AE4304" s="91">
        <v>8.611111110803904E-2</v>
      </c>
      <c r="AF4304" s="92">
        <v>2.066666666592937</v>
      </c>
    </row>
    <row r="4305" spans="12:32" ht="12.75" customHeight="1" x14ac:dyDescent="0.3">
      <c r="L4305" s="86">
        <v>9</v>
      </c>
      <c r="M4305" s="87" t="s">
        <v>808</v>
      </c>
      <c r="N4305" s="86" t="s">
        <v>52</v>
      </c>
      <c r="O4305" s="87" t="s">
        <v>843</v>
      </c>
      <c r="P4305" s="87" t="s">
        <v>1242</v>
      </c>
      <c r="Q4305" s="38"/>
      <c r="R4305" s="38"/>
      <c r="S4305" s="38"/>
      <c r="T4305" s="38"/>
      <c r="U4305" s="88" t="s">
        <v>540</v>
      </c>
      <c r="V4305" s="88" t="s">
        <v>4101</v>
      </c>
      <c r="W4305" s="88" t="s">
        <v>4176</v>
      </c>
      <c r="X4305" s="89">
        <v>43881.47152777778</v>
      </c>
      <c r="Y4305" s="71">
        <v>43881</v>
      </c>
      <c r="Z4305" s="90">
        <v>0.47152777777777777</v>
      </c>
      <c r="AA4305" s="89">
        <v>43881.650694444441</v>
      </c>
      <c r="AB4305" s="71">
        <v>43881</v>
      </c>
      <c r="AC4305" s="91">
        <v>0.65069444444444446</v>
      </c>
      <c r="AD4305" s="92">
        <v>0</v>
      </c>
      <c r="AE4305" s="91">
        <v>0.17916666666133096</v>
      </c>
      <c r="AF4305" s="92">
        <v>4.2999999998719431</v>
      </c>
    </row>
    <row r="4306" spans="12:32" ht="12.75" customHeight="1" x14ac:dyDescent="0.3">
      <c r="L4306" s="86">
        <v>9</v>
      </c>
      <c r="M4306" s="87" t="s">
        <v>808</v>
      </c>
      <c r="N4306" s="86" t="s">
        <v>52</v>
      </c>
      <c r="O4306" s="87" t="s">
        <v>843</v>
      </c>
      <c r="P4306" s="87" t="s">
        <v>1242</v>
      </c>
      <c r="Q4306" s="38"/>
      <c r="R4306" s="38"/>
      <c r="S4306" s="38"/>
      <c r="T4306" s="38"/>
      <c r="U4306" s="88" t="s">
        <v>540</v>
      </c>
      <c r="V4306" s="88" t="s">
        <v>4101</v>
      </c>
      <c r="W4306" s="88" t="s">
        <v>4177</v>
      </c>
      <c r="X4306" s="89">
        <v>43867.477777777778</v>
      </c>
      <c r="Y4306" s="71">
        <v>43867</v>
      </c>
      <c r="Z4306" s="90">
        <v>0.4777777777777778</v>
      </c>
      <c r="AA4306" s="89">
        <v>43867.57916666667</v>
      </c>
      <c r="AB4306" s="71">
        <v>43867</v>
      </c>
      <c r="AC4306" s="91">
        <v>0.57916666666666661</v>
      </c>
      <c r="AD4306" s="92">
        <v>0</v>
      </c>
      <c r="AE4306" s="91">
        <v>0.10138888889196096</v>
      </c>
      <c r="AF4306" s="92">
        <v>2.433333333407063</v>
      </c>
    </row>
    <row r="4307" spans="12:32" ht="12.75" customHeight="1" x14ac:dyDescent="0.3">
      <c r="L4307" s="86">
        <v>9</v>
      </c>
      <c r="M4307" s="87" t="s">
        <v>808</v>
      </c>
      <c r="N4307" s="86" t="s">
        <v>52</v>
      </c>
      <c r="O4307" s="87" t="s">
        <v>843</v>
      </c>
      <c r="P4307" s="38"/>
      <c r="Q4307" s="38"/>
      <c r="R4307" s="38"/>
      <c r="S4307" s="38"/>
      <c r="T4307" s="38"/>
      <c r="U4307" s="88" t="s">
        <v>540</v>
      </c>
      <c r="V4307" s="88" t="s">
        <v>4199</v>
      </c>
      <c r="W4307" s="88" t="s">
        <v>1874</v>
      </c>
      <c r="X4307" s="70"/>
      <c r="Y4307" s="71"/>
      <c r="Z4307" s="90"/>
      <c r="AA4307" s="90"/>
      <c r="AB4307" s="71"/>
      <c r="AC4307" s="91" t="s">
        <v>762</v>
      </c>
    </row>
    <row r="4308" spans="12:32" ht="12.75" customHeight="1" x14ac:dyDescent="0.3">
      <c r="L4308" s="86">
        <v>9</v>
      </c>
      <c r="M4308" s="87" t="s">
        <v>808</v>
      </c>
      <c r="N4308" s="86" t="s">
        <v>52</v>
      </c>
      <c r="O4308" s="87" t="s">
        <v>809</v>
      </c>
      <c r="P4308" s="38"/>
      <c r="Q4308" s="87" t="s">
        <v>810</v>
      </c>
      <c r="R4308" s="38"/>
      <c r="S4308" s="38"/>
      <c r="T4308" s="38"/>
      <c r="U4308" s="88" t="s">
        <v>540</v>
      </c>
      <c r="V4308" s="88" t="s">
        <v>4218</v>
      </c>
      <c r="W4308" s="88" t="s">
        <v>4265</v>
      </c>
      <c r="X4308" s="89">
        <v>43873.603472222225</v>
      </c>
      <c r="Y4308" s="71">
        <v>43873</v>
      </c>
      <c r="Z4308" s="90">
        <v>0.60347222222222219</v>
      </c>
      <c r="AA4308" s="89">
        <v>43873.697222222225</v>
      </c>
      <c r="AB4308" s="71">
        <v>43873</v>
      </c>
      <c r="AC4308" s="91">
        <v>0.69722222222222219</v>
      </c>
      <c r="AD4308" s="92">
        <v>0</v>
      </c>
      <c r="AE4308" s="91">
        <v>9.375E-2</v>
      </c>
      <c r="AF4308" s="92">
        <v>2.25</v>
      </c>
    </row>
    <row r="4309" spans="12:32" ht="12.75" customHeight="1" x14ac:dyDescent="0.3">
      <c r="L4309" s="86">
        <v>9</v>
      </c>
      <c r="M4309" s="87" t="s">
        <v>808</v>
      </c>
      <c r="N4309" s="86" t="s">
        <v>52</v>
      </c>
      <c r="O4309" s="87" t="s">
        <v>809</v>
      </c>
      <c r="P4309" s="38"/>
      <c r="Q4309" s="87" t="s">
        <v>810</v>
      </c>
      <c r="R4309" s="38"/>
      <c r="S4309" s="38"/>
      <c r="T4309" s="38"/>
      <c r="U4309" s="88" t="s">
        <v>540</v>
      </c>
      <c r="V4309" s="88" t="s">
        <v>4218</v>
      </c>
      <c r="W4309" s="88" t="s">
        <v>4266</v>
      </c>
      <c r="X4309" s="89">
        <v>43889.432638888888</v>
      </c>
      <c r="Y4309" s="71">
        <v>43889</v>
      </c>
      <c r="Z4309" s="90">
        <v>0.43263888888888885</v>
      </c>
      <c r="AA4309" s="89">
        <v>43889.543055555558</v>
      </c>
      <c r="AB4309" s="71">
        <v>43889</v>
      </c>
      <c r="AC4309" s="91">
        <v>0.54305555555555551</v>
      </c>
      <c r="AD4309" s="92">
        <v>0</v>
      </c>
      <c r="AE4309" s="91">
        <v>0.11041666667006211</v>
      </c>
      <c r="AF4309" s="92">
        <v>2.6500000000814907</v>
      </c>
    </row>
    <row r="4310" spans="12:32" ht="12.75" customHeight="1" x14ac:dyDescent="0.3">
      <c r="L4310" s="86">
        <v>9</v>
      </c>
      <c r="M4310" s="87" t="s">
        <v>808</v>
      </c>
      <c r="N4310" s="86" t="s">
        <v>52</v>
      </c>
      <c r="O4310" s="87" t="s">
        <v>809</v>
      </c>
      <c r="P4310" s="38"/>
      <c r="Q4310" s="87" t="s">
        <v>810</v>
      </c>
      <c r="R4310" s="38"/>
      <c r="S4310" s="38"/>
      <c r="T4310" s="38"/>
      <c r="U4310" s="88" t="s">
        <v>540</v>
      </c>
      <c r="V4310" s="88" t="s">
        <v>4218</v>
      </c>
      <c r="W4310" s="88" t="s">
        <v>4267</v>
      </c>
      <c r="X4310" s="89">
        <v>43871.441666666666</v>
      </c>
      <c r="Y4310" s="71">
        <v>43871</v>
      </c>
      <c r="Z4310" s="90">
        <v>0.44166666666666665</v>
      </c>
      <c r="AA4310" s="89">
        <v>43871.613888888889</v>
      </c>
      <c r="AB4310" s="71">
        <v>43871</v>
      </c>
      <c r="AC4310" s="91">
        <v>0.61388888888888893</v>
      </c>
      <c r="AD4310" s="92">
        <v>0</v>
      </c>
      <c r="AE4310" s="91">
        <v>0.17222222222335404</v>
      </c>
      <c r="AF4310" s="92">
        <v>4.1333333333604969</v>
      </c>
    </row>
    <row r="4311" spans="12:32" ht="12.75" customHeight="1" x14ac:dyDescent="0.3">
      <c r="L4311" s="86">
        <v>9</v>
      </c>
      <c r="M4311" s="87" t="s">
        <v>808</v>
      </c>
      <c r="N4311" s="86" t="s">
        <v>52</v>
      </c>
      <c r="O4311" s="87" t="s">
        <v>809</v>
      </c>
      <c r="P4311" s="38"/>
      <c r="Q4311" s="87" t="s">
        <v>810</v>
      </c>
      <c r="R4311" s="38"/>
      <c r="S4311" s="38"/>
      <c r="T4311" s="38"/>
      <c r="U4311" s="88" t="s">
        <v>540</v>
      </c>
      <c r="V4311" s="88" t="s">
        <v>4218</v>
      </c>
      <c r="W4311" s="88" t="s">
        <v>4268</v>
      </c>
      <c r="X4311" s="89">
        <v>43887.492361111108</v>
      </c>
      <c r="Y4311" s="71">
        <v>43887</v>
      </c>
      <c r="Z4311" s="90">
        <v>0.49236111111111108</v>
      </c>
      <c r="AA4311" s="89">
        <v>43887.569444444445</v>
      </c>
      <c r="AB4311" s="71">
        <v>43887</v>
      </c>
      <c r="AC4311" s="91">
        <v>0.56944444444444442</v>
      </c>
      <c r="AD4311" s="92">
        <v>0</v>
      </c>
      <c r="AE4311" s="91">
        <v>7.7083333337213844E-2</v>
      </c>
      <c r="AF4311" s="92">
        <v>1.8500000000931323</v>
      </c>
    </row>
    <row r="4312" spans="12:32" ht="12.75" customHeight="1" x14ac:dyDescent="0.3">
      <c r="L4312" s="86">
        <v>9</v>
      </c>
      <c r="M4312" s="87" t="s">
        <v>808</v>
      </c>
      <c r="N4312" s="86" t="s">
        <v>52</v>
      </c>
      <c r="O4312" s="87" t="s">
        <v>809</v>
      </c>
      <c r="P4312" s="38"/>
      <c r="Q4312" s="87" t="s">
        <v>810</v>
      </c>
      <c r="R4312" s="38"/>
      <c r="S4312" s="38"/>
      <c r="T4312" s="38"/>
      <c r="U4312" s="88" t="s">
        <v>540</v>
      </c>
      <c r="V4312" s="88" t="s">
        <v>4218</v>
      </c>
      <c r="W4312" s="88" t="s">
        <v>4269</v>
      </c>
      <c r="X4312" s="89">
        <v>43872.496527777781</v>
      </c>
      <c r="Y4312" s="71">
        <v>43872</v>
      </c>
      <c r="Z4312" s="90">
        <v>0.49652777777777773</v>
      </c>
      <c r="AA4312" s="89">
        <v>43872.571527777778</v>
      </c>
      <c r="AB4312" s="71">
        <v>43872</v>
      </c>
      <c r="AC4312" s="91">
        <v>0.57152777777777775</v>
      </c>
      <c r="AD4312" s="92">
        <v>0</v>
      </c>
      <c r="AE4312" s="91">
        <v>7.4999999997089617E-2</v>
      </c>
      <c r="AF4312" s="92">
        <v>1.7999999999301508</v>
      </c>
    </row>
    <row r="4313" spans="12:32" ht="12.75" customHeight="1" x14ac:dyDescent="0.3">
      <c r="L4313" s="86">
        <v>9</v>
      </c>
      <c r="M4313" s="87" t="s">
        <v>808</v>
      </c>
      <c r="N4313" s="86" t="s">
        <v>52</v>
      </c>
      <c r="O4313" s="87" t="s">
        <v>809</v>
      </c>
      <c r="P4313" s="38"/>
      <c r="Q4313" s="87" t="s">
        <v>810</v>
      </c>
      <c r="R4313" s="38"/>
      <c r="S4313" s="38"/>
      <c r="T4313" s="38"/>
      <c r="U4313" s="88" t="s">
        <v>540</v>
      </c>
      <c r="V4313" s="88" t="s">
        <v>4218</v>
      </c>
      <c r="W4313" s="88" t="s">
        <v>4270</v>
      </c>
      <c r="X4313" s="89">
        <v>43868.51666666667</v>
      </c>
      <c r="Y4313" s="71">
        <v>43868</v>
      </c>
      <c r="Z4313" s="90">
        <v>0.51666666666666672</v>
      </c>
      <c r="AA4313" s="89">
        <v>43868.684027777781</v>
      </c>
      <c r="AB4313" s="71">
        <v>43868</v>
      </c>
      <c r="AC4313" s="91">
        <v>0.68402777777777779</v>
      </c>
      <c r="AD4313" s="92">
        <v>0</v>
      </c>
      <c r="AE4313" s="91">
        <v>0.16736111111094942</v>
      </c>
      <c r="AF4313" s="92">
        <v>4.0166666666627862</v>
      </c>
    </row>
    <row r="4314" spans="12:32" ht="12.75" customHeight="1" x14ac:dyDescent="0.3">
      <c r="L4314" s="86">
        <v>9</v>
      </c>
      <c r="M4314" s="87" t="s">
        <v>808</v>
      </c>
      <c r="N4314" s="86" t="s">
        <v>52</v>
      </c>
      <c r="O4314" s="87" t="s">
        <v>809</v>
      </c>
      <c r="P4314" s="38"/>
      <c r="Q4314" s="87" t="s">
        <v>810</v>
      </c>
      <c r="R4314" s="38"/>
      <c r="S4314" s="38"/>
      <c r="T4314" s="38"/>
      <c r="U4314" s="88" t="s">
        <v>540</v>
      </c>
      <c r="V4314" s="88" t="s">
        <v>4218</v>
      </c>
      <c r="W4314" s="88" t="s">
        <v>4271</v>
      </c>
      <c r="X4314" s="89">
        <v>43885.532638888886</v>
      </c>
      <c r="Y4314" s="71">
        <v>43885</v>
      </c>
      <c r="Z4314" s="90">
        <v>0.53263888888888888</v>
      </c>
      <c r="AA4314" s="89">
        <v>43885.736805555556</v>
      </c>
      <c r="AB4314" s="71">
        <v>43885</v>
      </c>
      <c r="AC4314" s="91">
        <v>0.7368055555555556</v>
      </c>
      <c r="AD4314" s="92">
        <v>0</v>
      </c>
      <c r="AE4314" s="91">
        <v>0.20416666667006211</v>
      </c>
      <c r="AF4314" s="92">
        <v>4.9000000000814907</v>
      </c>
    </row>
    <row r="4315" spans="12:32" ht="12.75" customHeight="1" x14ac:dyDescent="0.3">
      <c r="L4315" s="86">
        <v>9</v>
      </c>
      <c r="M4315" s="87" t="s">
        <v>808</v>
      </c>
      <c r="N4315" s="86" t="s">
        <v>52</v>
      </c>
      <c r="O4315" s="87" t="s">
        <v>828</v>
      </c>
      <c r="P4315" s="87" t="s">
        <v>829</v>
      </c>
      <c r="Q4315" s="38"/>
      <c r="R4315" s="38"/>
      <c r="S4315" s="38"/>
      <c r="T4315" s="38"/>
      <c r="U4315" s="88" t="s">
        <v>540</v>
      </c>
      <c r="V4315" s="88" t="s">
        <v>4272</v>
      </c>
      <c r="W4315" s="88" t="s">
        <v>4340</v>
      </c>
      <c r="X4315" s="89">
        <v>43867.634027777778</v>
      </c>
      <c r="Y4315" s="71">
        <v>43867</v>
      </c>
      <c r="Z4315" s="90">
        <v>0.63402777777777775</v>
      </c>
      <c r="AA4315" s="89">
        <v>43867.726388888892</v>
      </c>
      <c r="AB4315" s="71">
        <v>43867</v>
      </c>
      <c r="AC4315" s="91">
        <v>0.72638888888888886</v>
      </c>
      <c r="AD4315" s="92">
        <v>0</v>
      </c>
      <c r="AE4315" s="91">
        <v>9.2361111113859806E-2</v>
      </c>
      <c r="AF4315" s="92">
        <v>2.2166666667326353</v>
      </c>
    </row>
    <row r="4316" spans="12:32" ht="12.75" customHeight="1" x14ac:dyDescent="0.3">
      <c r="L4316" s="86">
        <v>9</v>
      </c>
      <c r="M4316" s="87" t="s">
        <v>808</v>
      </c>
      <c r="N4316" s="86" t="s">
        <v>52</v>
      </c>
      <c r="O4316" s="87" t="s">
        <v>828</v>
      </c>
      <c r="P4316" s="87" t="s">
        <v>829</v>
      </c>
      <c r="Q4316" s="38"/>
      <c r="R4316" s="38"/>
      <c r="S4316" s="38"/>
      <c r="T4316" s="38"/>
      <c r="U4316" s="88" t="s">
        <v>540</v>
      </c>
      <c r="V4316" s="88" t="s">
        <v>4272</v>
      </c>
      <c r="W4316" s="88" t="s">
        <v>4341</v>
      </c>
      <c r="X4316" s="89">
        <v>43889.680555555555</v>
      </c>
      <c r="Y4316" s="71">
        <v>43889</v>
      </c>
      <c r="Z4316" s="90">
        <v>0.68055555555555558</v>
      </c>
      <c r="AA4316" s="89">
        <v>43889.782638888886</v>
      </c>
      <c r="AB4316" s="71">
        <v>43889</v>
      </c>
      <c r="AC4316" s="91">
        <v>0.78263888888888888</v>
      </c>
      <c r="AD4316" s="92">
        <v>0</v>
      </c>
      <c r="AE4316" s="91">
        <v>0.10208333333139308</v>
      </c>
      <c r="AF4316" s="92">
        <v>2.4499999999534339</v>
      </c>
    </row>
    <row r="4317" spans="12:32" ht="12.75" customHeight="1" x14ac:dyDescent="0.3">
      <c r="L4317" s="86">
        <v>9</v>
      </c>
      <c r="M4317" s="87" t="s">
        <v>808</v>
      </c>
      <c r="N4317" s="86" t="s">
        <v>52</v>
      </c>
      <c r="O4317" s="87" t="s">
        <v>828</v>
      </c>
      <c r="P4317" s="87" t="s">
        <v>829</v>
      </c>
      <c r="Q4317" s="38"/>
      <c r="R4317" s="38"/>
      <c r="S4317" s="38"/>
      <c r="T4317" s="38"/>
      <c r="U4317" s="88" t="s">
        <v>540</v>
      </c>
      <c r="V4317" s="88" t="s">
        <v>4272</v>
      </c>
      <c r="W4317" s="88" t="s">
        <v>4342</v>
      </c>
      <c r="X4317" s="89">
        <v>43886.680555555555</v>
      </c>
      <c r="Y4317" s="71">
        <v>43886</v>
      </c>
      <c r="Z4317" s="90">
        <v>0.68055555555555558</v>
      </c>
      <c r="AA4317" s="89">
        <v>43886.831250000003</v>
      </c>
      <c r="AB4317" s="71">
        <v>43886</v>
      </c>
      <c r="AC4317" s="91">
        <v>0.83125000000000004</v>
      </c>
      <c r="AD4317" s="92">
        <v>0</v>
      </c>
      <c r="AE4317" s="91">
        <v>0.15069444444816327</v>
      </c>
      <c r="AF4317" s="92">
        <v>3.6166666667559184</v>
      </c>
    </row>
    <row r="4318" spans="12:32" ht="12.75" customHeight="1" x14ac:dyDescent="0.3">
      <c r="L4318" s="86">
        <v>9</v>
      </c>
      <c r="M4318" s="87" t="s">
        <v>808</v>
      </c>
      <c r="N4318" s="86" t="s">
        <v>52</v>
      </c>
      <c r="O4318" s="87" t="s">
        <v>828</v>
      </c>
      <c r="P4318" s="87" t="s">
        <v>829</v>
      </c>
      <c r="Q4318" s="38"/>
      <c r="R4318" s="38"/>
      <c r="S4318" s="38"/>
      <c r="T4318" s="38"/>
      <c r="U4318" s="88" t="s">
        <v>540</v>
      </c>
      <c r="V4318" s="88" t="s">
        <v>4272</v>
      </c>
      <c r="W4318" s="88" t="s">
        <v>4343</v>
      </c>
      <c r="X4318" s="89">
        <v>43881.694444444445</v>
      </c>
      <c r="Y4318" s="71">
        <v>43881</v>
      </c>
      <c r="Z4318" s="90">
        <v>0.69444444444444442</v>
      </c>
      <c r="AA4318" s="89">
        <v>43881.790972222225</v>
      </c>
      <c r="AB4318" s="71">
        <v>43881</v>
      </c>
      <c r="AC4318" s="91">
        <v>0.79097222222222219</v>
      </c>
      <c r="AD4318" s="92">
        <v>0</v>
      </c>
      <c r="AE4318" s="91">
        <v>9.6527777779556345E-2</v>
      </c>
      <c r="AF4318" s="92">
        <v>2.3166666667093523</v>
      </c>
    </row>
    <row r="4319" spans="12:32" ht="12.75" customHeight="1" x14ac:dyDescent="0.3">
      <c r="L4319" s="86">
        <v>9</v>
      </c>
      <c r="M4319" s="87" t="s">
        <v>808</v>
      </c>
      <c r="N4319" s="86" t="s">
        <v>52</v>
      </c>
      <c r="O4319" s="87" t="s">
        <v>828</v>
      </c>
      <c r="P4319" s="87" t="s">
        <v>829</v>
      </c>
      <c r="Q4319" s="38"/>
      <c r="R4319" s="38"/>
      <c r="S4319" s="38"/>
      <c r="T4319" s="38"/>
      <c r="U4319" s="88" t="s">
        <v>540</v>
      </c>
      <c r="V4319" s="88" t="s">
        <v>4272</v>
      </c>
      <c r="W4319" s="88" t="s">
        <v>4344</v>
      </c>
      <c r="X4319" s="89">
        <v>43879.726388888892</v>
      </c>
      <c r="Y4319" s="71">
        <v>43879</v>
      </c>
      <c r="Z4319" s="90">
        <v>0.72638888888888886</v>
      </c>
      <c r="AA4319" s="89">
        <v>43879.842361111114</v>
      </c>
      <c r="AB4319" s="71">
        <v>43879</v>
      </c>
      <c r="AC4319" s="91">
        <v>0.84236111111111112</v>
      </c>
      <c r="AD4319" s="92">
        <v>0</v>
      </c>
      <c r="AE4319" s="91">
        <v>0.11597222222189885</v>
      </c>
      <c r="AF4319" s="92">
        <v>2.7833333333255723</v>
      </c>
    </row>
    <row r="4320" spans="12:32" ht="12.75" customHeight="1" x14ac:dyDescent="0.3">
      <c r="L4320" s="86">
        <v>9</v>
      </c>
      <c r="M4320" s="87" t="s">
        <v>808</v>
      </c>
      <c r="N4320" s="86" t="s">
        <v>52</v>
      </c>
      <c r="O4320" s="87" t="s">
        <v>828</v>
      </c>
      <c r="P4320" s="87" t="s">
        <v>829</v>
      </c>
      <c r="Q4320" s="38"/>
      <c r="R4320" s="38"/>
      <c r="S4320" s="38"/>
      <c r="T4320" s="38"/>
      <c r="U4320" s="88" t="s">
        <v>540</v>
      </c>
      <c r="V4320" s="88" t="s">
        <v>4272</v>
      </c>
      <c r="W4320" s="88" t="s">
        <v>4345</v>
      </c>
      <c r="X4320" s="89">
        <v>43881.478472222225</v>
      </c>
      <c r="Y4320" s="71">
        <v>43881</v>
      </c>
      <c r="Z4320" s="90">
        <v>0.47847222222222219</v>
      </c>
      <c r="AA4320" s="89">
        <v>43881.612500000003</v>
      </c>
      <c r="AB4320" s="71">
        <v>43881</v>
      </c>
      <c r="AC4320" s="91">
        <v>0.61250000000000004</v>
      </c>
      <c r="AD4320" s="92">
        <v>0</v>
      </c>
      <c r="AE4320" s="91">
        <v>0.13402777777810115</v>
      </c>
      <c r="AF4320" s="92">
        <v>3.2166666666744277</v>
      </c>
    </row>
    <row r="4321" spans="12:32" ht="12.75" customHeight="1" x14ac:dyDescent="0.3">
      <c r="L4321" s="86">
        <v>9</v>
      </c>
      <c r="M4321" s="87" t="s">
        <v>808</v>
      </c>
      <c r="N4321" s="86" t="s">
        <v>52</v>
      </c>
      <c r="O4321" s="87" t="s">
        <v>828</v>
      </c>
      <c r="P4321" s="87" t="s">
        <v>829</v>
      </c>
      <c r="Q4321" s="38"/>
      <c r="R4321" s="38"/>
      <c r="S4321" s="38"/>
      <c r="T4321" s="38"/>
      <c r="U4321" s="88" t="s">
        <v>540</v>
      </c>
      <c r="V4321" s="88" t="s">
        <v>4272</v>
      </c>
      <c r="W4321" s="88" t="s">
        <v>4346</v>
      </c>
      <c r="X4321" s="70"/>
      <c r="Y4321" s="71"/>
      <c r="Z4321" s="90"/>
      <c r="AA4321" s="90"/>
      <c r="AB4321" s="71"/>
      <c r="AC4321" s="91" t="s">
        <v>762</v>
      </c>
    </row>
    <row r="4322" spans="12:32" ht="12.75" customHeight="1" x14ac:dyDescent="0.3">
      <c r="L4322" s="86">
        <v>9</v>
      </c>
      <c r="M4322" s="87" t="s">
        <v>808</v>
      </c>
      <c r="N4322" s="86" t="s">
        <v>52</v>
      </c>
      <c r="O4322" s="87" t="s">
        <v>950</v>
      </c>
      <c r="P4322" s="87" t="s">
        <v>951</v>
      </c>
      <c r="Q4322" s="38"/>
      <c r="R4322" s="38"/>
      <c r="S4322" s="38"/>
      <c r="T4322" s="38"/>
      <c r="U4322" s="88" t="s">
        <v>540</v>
      </c>
      <c r="V4322" s="88" t="s">
        <v>4351</v>
      </c>
      <c r="W4322" s="88" t="s">
        <v>4353</v>
      </c>
      <c r="X4322" s="89">
        <v>43879.54791666667</v>
      </c>
      <c r="Y4322" s="71">
        <v>43879</v>
      </c>
      <c r="Z4322" s="90">
        <v>0.54791666666666661</v>
      </c>
      <c r="AA4322" s="89">
        <v>43879.650694444441</v>
      </c>
      <c r="AB4322" s="71">
        <v>43879</v>
      </c>
      <c r="AC4322" s="91">
        <v>0.65069444444444446</v>
      </c>
      <c r="AD4322" s="92">
        <v>0</v>
      </c>
      <c r="AE4322" s="91">
        <v>0.1027777777708252</v>
      </c>
      <c r="AF4322" s="92">
        <v>2.4666666664998047</v>
      </c>
    </row>
    <row r="4323" spans="12:32" ht="12.75" customHeight="1" x14ac:dyDescent="0.3">
      <c r="L4323" s="86">
        <v>9</v>
      </c>
      <c r="M4323" s="87" t="s">
        <v>808</v>
      </c>
      <c r="N4323" s="86" t="s">
        <v>52</v>
      </c>
      <c r="O4323" s="87" t="s">
        <v>950</v>
      </c>
      <c r="P4323" s="87" t="s">
        <v>951</v>
      </c>
      <c r="Q4323" s="38"/>
      <c r="R4323" s="38"/>
      <c r="S4323" s="38"/>
      <c r="T4323" s="38"/>
      <c r="U4323" s="88" t="s">
        <v>540</v>
      </c>
      <c r="V4323" s="88" t="s">
        <v>4351</v>
      </c>
      <c r="W4323" s="88" t="s">
        <v>4354</v>
      </c>
      <c r="X4323" s="89">
        <v>43872.942361111112</v>
      </c>
      <c r="Y4323" s="71">
        <v>43872</v>
      </c>
      <c r="Z4323" s="90">
        <v>0.9423611111111112</v>
      </c>
      <c r="AA4323" s="89">
        <v>43873.938888888886</v>
      </c>
      <c r="AB4323" s="71">
        <v>43873</v>
      </c>
      <c r="AC4323" s="91">
        <v>0.93888888888888888</v>
      </c>
      <c r="AD4323" s="92">
        <v>0</v>
      </c>
      <c r="AE4323" s="91">
        <v>0.41319444444444431</v>
      </c>
      <c r="AF4323" s="92">
        <v>9.9166666666666643</v>
      </c>
    </row>
    <row r="4324" spans="12:32" ht="12.75" customHeight="1" x14ac:dyDescent="0.3">
      <c r="L4324" s="86">
        <v>9</v>
      </c>
      <c r="M4324" s="87" t="s">
        <v>808</v>
      </c>
      <c r="N4324" s="86" t="s">
        <v>52</v>
      </c>
      <c r="O4324" s="87" t="s">
        <v>809</v>
      </c>
      <c r="P4324" s="38"/>
      <c r="Q4324" s="87" t="s">
        <v>810</v>
      </c>
      <c r="R4324" s="38"/>
      <c r="S4324" s="38"/>
      <c r="T4324" s="38"/>
      <c r="U4324" s="88" t="s">
        <v>540</v>
      </c>
      <c r="V4324" s="88" t="s">
        <v>4362</v>
      </c>
      <c r="W4324" s="88" t="s">
        <v>4444</v>
      </c>
      <c r="X4324" s="89">
        <v>43889.673611111109</v>
      </c>
      <c r="Y4324" s="71">
        <v>43889</v>
      </c>
      <c r="Z4324" s="90">
        <v>0.67361111111111116</v>
      </c>
      <c r="AA4324" s="89">
        <v>43889.785416666666</v>
      </c>
      <c r="AB4324" s="71">
        <v>43889</v>
      </c>
      <c r="AC4324" s="91">
        <v>0.78541666666666665</v>
      </c>
      <c r="AD4324" s="92">
        <v>0</v>
      </c>
      <c r="AE4324" s="91">
        <v>0.11180555555620231</v>
      </c>
      <c r="AF4324" s="92">
        <v>2.6833333333488554</v>
      </c>
    </row>
    <row r="4325" spans="12:32" ht="12.75" customHeight="1" x14ac:dyDescent="0.3">
      <c r="L4325" s="86">
        <v>9</v>
      </c>
      <c r="M4325" s="87" t="s">
        <v>808</v>
      </c>
      <c r="N4325" s="86" t="s">
        <v>52</v>
      </c>
      <c r="O4325" s="87" t="s">
        <v>809</v>
      </c>
      <c r="P4325" s="38"/>
      <c r="Q4325" s="87" t="s">
        <v>810</v>
      </c>
      <c r="R4325" s="38"/>
      <c r="S4325" s="38"/>
      <c r="T4325" s="38"/>
      <c r="U4325" s="88" t="s">
        <v>540</v>
      </c>
      <c r="V4325" s="88" t="s">
        <v>4362</v>
      </c>
      <c r="W4325" s="88" t="s">
        <v>4445</v>
      </c>
      <c r="X4325" s="89">
        <v>43885.462500000001</v>
      </c>
      <c r="Y4325" s="71">
        <v>43885</v>
      </c>
      <c r="Z4325" s="90">
        <v>0.46249999999999997</v>
      </c>
      <c r="AA4325" s="89">
        <v>43885.692361111112</v>
      </c>
      <c r="AB4325" s="71">
        <v>43885</v>
      </c>
      <c r="AC4325" s="91">
        <v>0.69236111111111109</v>
      </c>
      <c r="AD4325" s="92">
        <v>0</v>
      </c>
      <c r="AE4325" s="91">
        <v>0.22986111111094942</v>
      </c>
      <c r="AF4325" s="92">
        <v>5.5166666666627862</v>
      </c>
    </row>
    <row r="4326" spans="12:32" ht="12.75" customHeight="1" x14ac:dyDescent="0.3">
      <c r="L4326" s="86">
        <v>9</v>
      </c>
      <c r="M4326" s="87" t="s">
        <v>808</v>
      </c>
      <c r="N4326" s="86" t="s">
        <v>52</v>
      </c>
      <c r="O4326" s="87" t="s">
        <v>809</v>
      </c>
      <c r="P4326" s="38"/>
      <c r="Q4326" s="87" t="s">
        <v>810</v>
      </c>
      <c r="R4326" s="38"/>
      <c r="S4326" s="38"/>
      <c r="T4326" s="38"/>
      <c r="U4326" s="88" t="s">
        <v>540</v>
      </c>
      <c r="V4326" s="88" t="s">
        <v>4362</v>
      </c>
      <c r="W4326" s="88" t="s">
        <v>4446</v>
      </c>
      <c r="X4326" s="89">
        <v>43887.469444444447</v>
      </c>
      <c r="Y4326" s="71">
        <v>43887</v>
      </c>
      <c r="Z4326" s="90">
        <v>0.4694444444444445</v>
      </c>
      <c r="AA4326" s="89">
        <v>43887.789583333331</v>
      </c>
      <c r="AB4326" s="71">
        <v>43887</v>
      </c>
      <c r="AC4326" s="91">
        <v>0.7895833333333333</v>
      </c>
      <c r="AD4326" s="92">
        <v>0</v>
      </c>
      <c r="AE4326" s="91">
        <v>0.320138888884685</v>
      </c>
      <c r="AF4326" s="92">
        <v>7.6833333332324401</v>
      </c>
    </row>
    <row r="4327" spans="12:32" ht="12.75" customHeight="1" x14ac:dyDescent="0.3">
      <c r="L4327" s="86">
        <v>9</v>
      </c>
      <c r="M4327" s="87" t="s">
        <v>808</v>
      </c>
      <c r="N4327" s="86" t="s">
        <v>52</v>
      </c>
      <c r="O4327" s="87" t="s">
        <v>809</v>
      </c>
      <c r="P4327" s="38"/>
      <c r="Q4327" s="87" t="s">
        <v>810</v>
      </c>
      <c r="R4327" s="38"/>
      <c r="S4327" s="38"/>
      <c r="T4327" s="38"/>
      <c r="U4327" s="88" t="s">
        <v>540</v>
      </c>
      <c r="V4327" s="88" t="s">
        <v>4362</v>
      </c>
      <c r="W4327" s="88" t="s">
        <v>4447</v>
      </c>
      <c r="X4327" s="89">
        <v>43873.487500000003</v>
      </c>
      <c r="Y4327" s="71">
        <v>43873</v>
      </c>
      <c r="Z4327" s="90">
        <v>0.48749999999999999</v>
      </c>
      <c r="AA4327" s="89">
        <v>43873.804861111108</v>
      </c>
      <c r="AB4327" s="71">
        <v>43873</v>
      </c>
      <c r="AC4327" s="91">
        <v>0.80486111111111103</v>
      </c>
      <c r="AD4327" s="92">
        <v>0</v>
      </c>
      <c r="AE4327" s="91">
        <v>0.31736111110512866</v>
      </c>
      <c r="AF4327" s="92">
        <v>7.6166666665230878</v>
      </c>
    </row>
    <row r="4328" spans="12:32" ht="12.75" customHeight="1" x14ac:dyDescent="0.3">
      <c r="L4328" s="86">
        <v>9</v>
      </c>
      <c r="M4328" s="87" t="s">
        <v>808</v>
      </c>
      <c r="N4328" s="86" t="s">
        <v>52</v>
      </c>
      <c r="O4328" s="87" t="s">
        <v>809</v>
      </c>
      <c r="P4328" s="38"/>
      <c r="Q4328" s="87" t="s">
        <v>810</v>
      </c>
      <c r="R4328" s="38"/>
      <c r="S4328" s="38"/>
      <c r="T4328" s="38"/>
      <c r="U4328" s="88" t="s">
        <v>540</v>
      </c>
      <c r="V4328" s="88" t="s">
        <v>4362</v>
      </c>
      <c r="W4328" s="88" t="s">
        <v>4448</v>
      </c>
      <c r="X4328" s="89">
        <v>43886.488888888889</v>
      </c>
      <c r="Y4328" s="71">
        <v>43886</v>
      </c>
      <c r="Z4328" s="90">
        <v>0.48888888888888887</v>
      </c>
      <c r="AA4328" s="89">
        <v>43886.779166666667</v>
      </c>
      <c r="AB4328" s="71">
        <v>43886</v>
      </c>
      <c r="AC4328" s="91">
        <v>0.77916666666666667</v>
      </c>
      <c r="AD4328" s="92">
        <v>0</v>
      </c>
      <c r="AE4328" s="91">
        <v>0.29027777777810115</v>
      </c>
      <c r="AF4328" s="92">
        <v>6.9666666666744277</v>
      </c>
    </row>
    <row r="4329" spans="12:32" ht="12.75" customHeight="1" x14ac:dyDescent="0.3">
      <c r="L4329" s="86">
        <v>9</v>
      </c>
      <c r="M4329" s="87" t="s">
        <v>808</v>
      </c>
      <c r="N4329" s="86" t="s">
        <v>52</v>
      </c>
      <c r="O4329" s="87" t="s">
        <v>809</v>
      </c>
      <c r="P4329" s="38"/>
      <c r="Q4329" s="87" t="s">
        <v>810</v>
      </c>
      <c r="R4329" s="38"/>
      <c r="S4329" s="38"/>
      <c r="T4329" s="38"/>
      <c r="U4329" s="88" t="s">
        <v>540</v>
      </c>
      <c r="V4329" s="88" t="s">
        <v>4362</v>
      </c>
      <c r="W4329" s="88" t="s">
        <v>4449</v>
      </c>
      <c r="X4329" s="89">
        <v>43868.501388888886</v>
      </c>
      <c r="Y4329" s="71">
        <v>43868</v>
      </c>
      <c r="Z4329" s="90">
        <v>0.50138888888888888</v>
      </c>
      <c r="AA4329" s="89">
        <v>43868.549305555556</v>
      </c>
      <c r="AB4329" s="71">
        <v>43868</v>
      </c>
      <c r="AC4329" s="91">
        <v>0.5493055555555556</v>
      </c>
      <c r="AD4329" s="92">
        <v>0</v>
      </c>
      <c r="AE4329" s="91">
        <v>4.7916666670062114E-2</v>
      </c>
      <c r="AF4329" s="92">
        <v>1.1500000000814907</v>
      </c>
    </row>
    <row r="4330" spans="12:32" ht="12.75" customHeight="1" x14ac:dyDescent="0.3">
      <c r="L4330" s="86">
        <v>9</v>
      </c>
      <c r="M4330" s="87" t="s">
        <v>808</v>
      </c>
      <c r="N4330" s="86" t="s">
        <v>52</v>
      </c>
      <c r="O4330" s="87" t="s">
        <v>809</v>
      </c>
      <c r="P4330" s="38"/>
      <c r="Q4330" s="87" t="s">
        <v>810</v>
      </c>
      <c r="R4330" s="38"/>
      <c r="S4330" s="38"/>
      <c r="T4330" s="38"/>
      <c r="U4330" s="88" t="s">
        <v>540</v>
      </c>
      <c r="V4330" s="88" t="s">
        <v>4362</v>
      </c>
      <c r="W4330" s="88" t="s">
        <v>4450</v>
      </c>
      <c r="X4330" s="89">
        <v>43866.533333333333</v>
      </c>
      <c r="Y4330" s="71">
        <v>43866</v>
      </c>
      <c r="Z4330" s="90">
        <v>0.53333333333333333</v>
      </c>
      <c r="AA4330" s="89">
        <v>43866.715277777781</v>
      </c>
      <c r="AB4330" s="71">
        <v>43866</v>
      </c>
      <c r="AC4330" s="91">
        <v>0.71527777777777779</v>
      </c>
      <c r="AD4330" s="92">
        <v>0</v>
      </c>
      <c r="AE4330" s="91">
        <v>0.18194444444816327</v>
      </c>
      <c r="AF4330" s="92">
        <v>4.3666666667559184</v>
      </c>
    </row>
    <row r="4331" spans="12:32" ht="12.75" customHeight="1" x14ac:dyDescent="0.3">
      <c r="L4331" s="86">
        <v>9</v>
      </c>
      <c r="M4331" s="87" t="s">
        <v>808</v>
      </c>
      <c r="N4331" s="86" t="s">
        <v>52</v>
      </c>
      <c r="O4331" s="87" t="s">
        <v>809</v>
      </c>
      <c r="P4331" s="38"/>
      <c r="Q4331" s="87" t="s">
        <v>810</v>
      </c>
      <c r="R4331" s="38"/>
      <c r="S4331" s="38"/>
      <c r="T4331" s="38"/>
      <c r="U4331" s="88" t="s">
        <v>540</v>
      </c>
      <c r="V4331" s="88" t="s">
        <v>4362</v>
      </c>
      <c r="W4331" s="88" t="s">
        <v>4451</v>
      </c>
      <c r="X4331" s="70"/>
      <c r="Y4331" s="71"/>
      <c r="Z4331" s="90"/>
      <c r="AA4331" s="90"/>
      <c r="AB4331" s="71"/>
      <c r="AC4331" s="91" t="s">
        <v>762</v>
      </c>
    </row>
    <row r="4332" spans="12:32" ht="12.75" customHeight="1" x14ac:dyDescent="0.3">
      <c r="L4332" s="86">
        <v>9</v>
      </c>
      <c r="M4332" s="87" t="s">
        <v>808</v>
      </c>
      <c r="N4332" s="86" t="s">
        <v>52</v>
      </c>
      <c r="O4332" s="87" t="s">
        <v>809</v>
      </c>
      <c r="P4332" s="38"/>
      <c r="Q4332" s="87" t="s">
        <v>810</v>
      </c>
      <c r="R4332" s="38"/>
      <c r="S4332" s="38"/>
      <c r="T4332" s="38"/>
      <c r="U4332" s="88" t="s">
        <v>540</v>
      </c>
      <c r="V4332" s="88" t="s">
        <v>4362</v>
      </c>
      <c r="W4332" s="88" t="s">
        <v>4452</v>
      </c>
      <c r="X4332" s="70"/>
      <c r="Y4332" s="71"/>
      <c r="Z4332" s="90"/>
      <c r="AA4332" s="90"/>
      <c r="AB4332" s="71"/>
      <c r="AC4332" s="91" t="s">
        <v>762</v>
      </c>
    </row>
    <row r="4333" spans="12:32" ht="12.75" customHeight="1" x14ac:dyDescent="0.3">
      <c r="L4333" s="86">
        <v>9</v>
      </c>
      <c r="M4333" s="87" t="s">
        <v>808</v>
      </c>
      <c r="N4333" s="86" t="s">
        <v>52</v>
      </c>
      <c r="O4333" s="87" t="s">
        <v>849</v>
      </c>
      <c r="P4333" s="87" t="s">
        <v>901</v>
      </c>
      <c r="Q4333" s="38"/>
      <c r="R4333" s="38"/>
      <c r="S4333" s="38"/>
      <c r="T4333" s="38"/>
      <c r="U4333" s="88" t="s">
        <v>540</v>
      </c>
      <c r="V4333" s="88" t="s">
        <v>4465</v>
      </c>
      <c r="W4333" s="88" t="s">
        <v>4486</v>
      </c>
      <c r="X4333" s="89">
        <v>43871.436805555553</v>
      </c>
      <c r="Y4333" s="71">
        <v>43871</v>
      </c>
      <c r="Z4333" s="90">
        <v>0.4368055555555555</v>
      </c>
      <c r="AA4333" s="89">
        <v>43871.642361111109</v>
      </c>
      <c r="AB4333" s="71">
        <v>43871</v>
      </c>
      <c r="AC4333" s="91">
        <v>0.64236111111111116</v>
      </c>
      <c r="AD4333" s="92">
        <v>0</v>
      </c>
      <c r="AE4333" s="91">
        <v>0.20555555555620231</v>
      </c>
      <c r="AF4333" s="92">
        <v>4.9333333333488554</v>
      </c>
    </row>
    <row r="4334" spans="12:32" ht="12.75" customHeight="1" x14ac:dyDescent="0.3">
      <c r="L4334" s="86">
        <v>9</v>
      </c>
      <c r="M4334" s="87" t="s">
        <v>808</v>
      </c>
      <c r="N4334" s="86" t="s">
        <v>52</v>
      </c>
      <c r="O4334" s="87" t="s">
        <v>849</v>
      </c>
      <c r="P4334" s="87" t="s">
        <v>901</v>
      </c>
      <c r="Q4334" s="38"/>
      <c r="R4334" s="38"/>
      <c r="S4334" s="38"/>
      <c r="T4334" s="38"/>
      <c r="U4334" s="88" t="s">
        <v>540</v>
      </c>
      <c r="V4334" s="88" t="s">
        <v>4465</v>
      </c>
      <c r="W4334" s="88" t="s">
        <v>4487</v>
      </c>
      <c r="X4334" s="89">
        <v>43879.455555555556</v>
      </c>
      <c r="Y4334" s="71">
        <v>43879</v>
      </c>
      <c r="Z4334" s="90">
        <v>0.45555555555555555</v>
      </c>
      <c r="AA4334" s="89">
        <v>43879.627083333333</v>
      </c>
      <c r="AB4334" s="71">
        <v>43879</v>
      </c>
      <c r="AC4334" s="91">
        <v>0.62708333333333333</v>
      </c>
      <c r="AD4334" s="92">
        <v>0</v>
      </c>
      <c r="AE4334" s="91">
        <v>0.17152777777664596</v>
      </c>
      <c r="AF4334" s="92">
        <v>4.1166666666395031</v>
      </c>
    </row>
    <row r="4335" spans="12:32" ht="12.75" customHeight="1" x14ac:dyDescent="0.3">
      <c r="L4335" s="86">
        <v>9</v>
      </c>
      <c r="M4335" s="87" t="s">
        <v>808</v>
      </c>
      <c r="N4335" s="86" t="s">
        <v>52</v>
      </c>
      <c r="O4335" s="87" t="s">
        <v>843</v>
      </c>
      <c r="P4335" s="87" t="s">
        <v>844</v>
      </c>
      <c r="Q4335" s="38"/>
      <c r="R4335" s="38"/>
      <c r="S4335" s="38"/>
      <c r="T4335" s="38"/>
      <c r="U4335" s="88" t="s">
        <v>540</v>
      </c>
      <c r="V4335" s="88" t="s">
        <v>4526</v>
      </c>
      <c r="W4335" s="88" t="s">
        <v>4593</v>
      </c>
      <c r="X4335" s="89">
        <v>43865.541666666664</v>
      </c>
      <c r="Y4335" s="71">
        <v>43865</v>
      </c>
      <c r="Z4335" s="90">
        <v>0.54166666666666663</v>
      </c>
      <c r="AA4335" s="89">
        <v>43865.581250000003</v>
      </c>
      <c r="AB4335" s="71">
        <v>43865</v>
      </c>
      <c r="AC4335" s="91">
        <v>0.58125000000000004</v>
      </c>
      <c r="AD4335" s="92">
        <v>0</v>
      </c>
      <c r="AE4335" s="91">
        <v>3.9583333338669036E-2</v>
      </c>
      <c r="AF4335" s="92">
        <v>0.95000000012805685</v>
      </c>
    </row>
    <row r="4336" spans="12:32" ht="12.75" customHeight="1" x14ac:dyDescent="0.3">
      <c r="L4336" s="86">
        <v>9</v>
      </c>
      <c r="M4336" s="87" t="s">
        <v>808</v>
      </c>
      <c r="N4336" s="86" t="s">
        <v>52</v>
      </c>
      <c r="O4336" s="87" t="s">
        <v>843</v>
      </c>
      <c r="P4336" s="87" t="s">
        <v>844</v>
      </c>
      <c r="Q4336" s="38"/>
      <c r="R4336" s="38"/>
      <c r="S4336" s="38"/>
      <c r="T4336" s="38"/>
      <c r="U4336" s="88" t="s">
        <v>540</v>
      </c>
      <c r="V4336" s="88" t="s">
        <v>4526</v>
      </c>
      <c r="W4336" s="88" t="s">
        <v>4594</v>
      </c>
      <c r="X4336" s="89">
        <v>43864.557638888888</v>
      </c>
      <c r="Y4336" s="71">
        <v>43864</v>
      </c>
      <c r="Z4336" s="90">
        <v>0.55763888888888891</v>
      </c>
      <c r="AA4336" s="89">
        <v>43864.668055555558</v>
      </c>
      <c r="AB4336" s="71">
        <v>43864</v>
      </c>
      <c r="AC4336" s="91">
        <v>0.66805555555555551</v>
      </c>
      <c r="AD4336" s="92">
        <v>0</v>
      </c>
      <c r="AE4336" s="91">
        <v>0.11041666667006211</v>
      </c>
      <c r="AF4336" s="92">
        <v>2.6500000000814907</v>
      </c>
    </row>
    <row r="4337" spans="12:32" ht="12.75" customHeight="1" x14ac:dyDescent="0.3">
      <c r="L4337" s="86">
        <v>9</v>
      </c>
      <c r="M4337" s="87" t="s">
        <v>808</v>
      </c>
      <c r="N4337" s="86" t="s">
        <v>52</v>
      </c>
      <c r="O4337" s="87" t="s">
        <v>843</v>
      </c>
      <c r="P4337" s="87" t="s">
        <v>844</v>
      </c>
      <c r="Q4337" s="38"/>
      <c r="R4337" s="38"/>
      <c r="S4337" s="38"/>
      <c r="T4337" s="38"/>
      <c r="U4337" s="88" t="s">
        <v>540</v>
      </c>
      <c r="V4337" s="88" t="s">
        <v>4526</v>
      </c>
      <c r="W4337" s="88" t="s">
        <v>4595</v>
      </c>
      <c r="X4337" s="89">
        <v>43889.563888888886</v>
      </c>
      <c r="Y4337" s="71">
        <v>43889</v>
      </c>
      <c r="Z4337" s="90">
        <v>0.56388888888888888</v>
      </c>
      <c r="AA4337" s="89">
        <v>43889.676388888889</v>
      </c>
      <c r="AB4337" s="71">
        <v>43889</v>
      </c>
      <c r="AC4337" s="91">
        <v>0.67638888888888893</v>
      </c>
      <c r="AD4337" s="92">
        <v>0</v>
      </c>
      <c r="AE4337" s="91">
        <v>0.11250000000291038</v>
      </c>
      <c r="AF4337" s="92">
        <v>2.7000000000698492</v>
      </c>
    </row>
    <row r="4338" spans="12:32" ht="12.75" customHeight="1" x14ac:dyDescent="0.3">
      <c r="L4338" s="86">
        <v>9</v>
      </c>
      <c r="M4338" s="87" t="s">
        <v>808</v>
      </c>
      <c r="N4338" s="86" t="s">
        <v>52</v>
      </c>
      <c r="O4338" s="87" t="s">
        <v>843</v>
      </c>
      <c r="P4338" s="87" t="s">
        <v>844</v>
      </c>
      <c r="Q4338" s="38"/>
      <c r="R4338" s="38"/>
      <c r="S4338" s="38"/>
      <c r="T4338" s="38"/>
      <c r="U4338" s="88" t="s">
        <v>540</v>
      </c>
      <c r="V4338" s="88" t="s">
        <v>4526</v>
      </c>
      <c r="W4338" s="88" t="s">
        <v>4596</v>
      </c>
      <c r="X4338" s="89">
        <v>43887.574305555558</v>
      </c>
      <c r="Y4338" s="71">
        <v>43887</v>
      </c>
      <c r="Z4338" s="90">
        <v>0.57430555555555551</v>
      </c>
      <c r="AA4338" s="89">
        <v>43887.582638888889</v>
      </c>
      <c r="AB4338" s="71">
        <v>43887</v>
      </c>
      <c r="AC4338" s="91">
        <v>0.58263888888888893</v>
      </c>
      <c r="AD4338" s="92">
        <v>0</v>
      </c>
      <c r="AE4338" s="91">
        <v>8.333333331393078E-3</v>
      </c>
      <c r="AF4338" s="92">
        <v>0.19999999995343387</v>
      </c>
    </row>
    <row r="4339" spans="12:32" ht="12.75" customHeight="1" x14ac:dyDescent="0.3">
      <c r="L4339" s="86">
        <v>9</v>
      </c>
      <c r="M4339" s="87" t="s">
        <v>808</v>
      </c>
      <c r="N4339" s="86" t="s">
        <v>52</v>
      </c>
      <c r="O4339" s="87" t="s">
        <v>843</v>
      </c>
      <c r="P4339" s="87" t="s">
        <v>844</v>
      </c>
      <c r="Q4339" s="38"/>
      <c r="R4339" s="38"/>
      <c r="S4339" s="38"/>
      <c r="T4339" s="38"/>
      <c r="U4339" s="88" t="s">
        <v>540</v>
      </c>
      <c r="V4339" s="88" t="s">
        <v>4526</v>
      </c>
      <c r="W4339" s="88" t="s">
        <v>4597</v>
      </c>
      <c r="X4339" s="89">
        <v>43888.603472222225</v>
      </c>
      <c r="Y4339" s="71">
        <v>43888</v>
      </c>
      <c r="Z4339" s="90">
        <v>0.60347222222222219</v>
      </c>
      <c r="AA4339" s="89">
        <v>43888.685416666667</v>
      </c>
      <c r="AB4339" s="71">
        <v>43888</v>
      </c>
      <c r="AC4339" s="91">
        <v>0.68541666666666667</v>
      </c>
      <c r="AD4339" s="92">
        <v>0</v>
      </c>
      <c r="AE4339" s="91">
        <v>8.1944444442342501E-2</v>
      </c>
      <c r="AF4339" s="92">
        <v>1.96666666661622</v>
      </c>
    </row>
    <row r="4340" spans="12:32" ht="12.75" customHeight="1" x14ac:dyDescent="0.3">
      <c r="L4340" s="86">
        <v>9</v>
      </c>
      <c r="M4340" s="87" t="s">
        <v>808</v>
      </c>
      <c r="N4340" s="86" t="s">
        <v>52</v>
      </c>
      <c r="O4340" s="87" t="s">
        <v>843</v>
      </c>
      <c r="P4340" s="87" t="s">
        <v>844</v>
      </c>
      <c r="Q4340" s="38"/>
      <c r="R4340" s="38"/>
      <c r="S4340" s="38"/>
      <c r="T4340" s="38"/>
      <c r="U4340" s="88" t="s">
        <v>540</v>
      </c>
      <c r="V4340" s="88" t="s">
        <v>4526</v>
      </c>
      <c r="W4340" s="88" t="s">
        <v>4598</v>
      </c>
      <c r="X4340" s="89">
        <v>43880.60833333333</v>
      </c>
      <c r="Y4340" s="71">
        <v>43880</v>
      </c>
      <c r="Z4340" s="90">
        <v>0.60833333333333339</v>
      </c>
      <c r="AA4340" s="89">
        <v>43880.740277777775</v>
      </c>
      <c r="AB4340" s="71">
        <v>43880</v>
      </c>
      <c r="AC4340" s="91">
        <v>0.74027777777777781</v>
      </c>
      <c r="AD4340" s="92">
        <v>0</v>
      </c>
      <c r="AE4340" s="91">
        <v>0.13194444444525288</v>
      </c>
      <c r="AF4340" s="92">
        <v>3.1666666666860692</v>
      </c>
    </row>
    <row r="4341" spans="12:32" ht="12.75" customHeight="1" x14ac:dyDescent="0.3">
      <c r="L4341" s="86">
        <v>9</v>
      </c>
      <c r="M4341" s="87" t="s">
        <v>808</v>
      </c>
      <c r="N4341" s="86" t="s">
        <v>52</v>
      </c>
      <c r="O4341" s="87" t="s">
        <v>843</v>
      </c>
      <c r="P4341" s="87" t="s">
        <v>844</v>
      </c>
      <c r="Q4341" s="38"/>
      <c r="R4341" s="38"/>
      <c r="S4341" s="38"/>
      <c r="T4341" s="38"/>
      <c r="U4341" s="88" t="s">
        <v>540</v>
      </c>
      <c r="V4341" s="88" t="s">
        <v>4526</v>
      </c>
      <c r="W4341" s="88" t="s">
        <v>4599</v>
      </c>
      <c r="X4341" s="89">
        <v>43867.754166666666</v>
      </c>
      <c r="Y4341" s="71">
        <v>43867</v>
      </c>
      <c r="Z4341" s="90">
        <v>0.75416666666666665</v>
      </c>
      <c r="AA4341" s="89">
        <v>43868.578472222223</v>
      </c>
      <c r="AB4341" s="71">
        <v>43868</v>
      </c>
      <c r="AC4341" s="91">
        <v>0.57847222222222228</v>
      </c>
      <c r="AD4341" s="92">
        <v>0</v>
      </c>
      <c r="AE4341" s="91">
        <v>0.24097222222222231</v>
      </c>
      <c r="AF4341" s="92">
        <v>5.783333333333335</v>
      </c>
    </row>
    <row r="4342" spans="12:32" ht="12.75" customHeight="1" x14ac:dyDescent="0.3">
      <c r="L4342" s="86">
        <v>9</v>
      </c>
      <c r="M4342" s="87" t="s">
        <v>808</v>
      </c>
      <c r="N4342" s="86" t="s">
        <v>52</v>
      </c>
      <c r="O4342" s="87" t="s">
        <v>843</v>
      </c>
      <c r="P4342" s="87" t="s">
        <v>844</v>
      </c>
      <c r="Q4342" s="38"/>
      <c r="R4342" s="38"/>
      <c r="S4342" s="38"/>
      <c r="T4342" s="38"/>
      <c r="U4342" s="88" t="s">
        <v>540</v>
      </c>
      <c r="V4342" s="88" t="s">
        <v>4526</v>
      </c>
      <c r="W4342" s="88" t="s">
        <v>4600</v>
      </c>
      <c r="X4342" s="89">
        <v>43875.440972222219</v>
      </c>
      <c r="Y4342" s="71">
        <v>43875</v>
      </c>
      <c r="Z4342" s="90">
        <v>0.44097222222222227</v>
      </c>
      <c r="AA4342" s="89">
        <v>43875.622916666667</v>
      </c>
      <c r="AB4342" s="71">
        <v>43875</v>
      </c>
      <c r="AC4342" s="91">
        <v>0.62291666666666667</v>
      </c>
      <c r="AD4342" s="92">
        <v>0</v>
      </c>
      <c r="AE4342" s="91">
        <v>0.18194444444816327</v>
      </c>
      <c r="AF4342" s="92">
        <v>4.3666666667559184</v>
      </c>
    </row>
    <row r="4343" spans="12:32" ht="12.75" customHeight="1" x14ac:dyDescent="0.3">
      <c r="L4343" s="86">
        <v>9</v>
      </c>
      <c r="M4343" s="87" t="s">
        <v>808</v>
      </c>
      <c r="N4343" s="86" t="s">
        <v>52</v>
      </c>
      <c r="O4343" s="87" t="s">
        <v>843</v>
      </c>
      <c r="P4343" s="87" t="s">
        <v>844</v>
      </c>
      <c r="Q4343" s="38"/>
      <c r="R4343" s="38"/>
      <c r="S4343" s="38"/>
      <c r="T4343" s="38"/>
      <c r="U4343" s="88" t="s">
        <v>540</v>
      </c>
      <c r="V4343" s="88" t="s">
        <v>4526</v>
      </c>
      <c r="W4343" s="88" t="s">
        <v>4601</v>
      </c>
      <c r="X4343" s="89">
        <v>43886.520833333336</v>
      </c>
      <c r="Y4343" s="71">
        <v>43886</v>
      </c>
      <c r="Z4343" s="90">
        <v>0.52083333333333337</v>
      </c>
      <c r="AA4343" s="89">
        <v>43886.598611111112</v>
      </c>
      <c r="AB4343" s="71">
        <v>43886</v>
      </c>
      <c r="AC4343" s="91">
        <v>0.59861111111111109</v>
      </c>
      <c r="AD4343" s="92">
        <v>0</v>
      </c>
      <c r="AE4343" s="91">
        <v>7.7777777776645962E-2</v>
      </c>
      <c r="AF4343" s="92">
        <v>1.8666666666395031</v>
      </c>
    </row>
    <row r="4344" spans="12:32" ht="12.75" customHeight="1" x14ac:dyDescent="0.3">
      <c r="L4344" s="86">
        <v>9</v>
      </c>
      <c r="M4344" s="87" t="s">
        <v>808</v>
      </c>
      <c r="N4344" s="86" t="s">
        <v>52</v>
      </c>
      <c r="O4344" s="87" t="s">
        <v>843</v>
      </c>
      <c r="P4344" s="87" t="s">
        <v>844</v>
      </c>
      <c r="Q4344" s="38"/>
      <c r="R4344" s="38"/>
      <c r="S4344" s="38"/>
      <c r="T4344" s="38"/>
      <c r="U4344" s="88" t="s">
        <v>540</v>
      </c>
      <c r="V4344" s="88" t="s">
        <v>4526</v>
      </c>
      <c r="W4344" s="88" t="s">
        <v>4602</v>
      </c>
      <c r="X4344" s="89">
        <v>43879.538194444445</v>
      </c>
      <c r="Y4344" s="71">
        <v>43879</v>
      </c>
      <c r="Z4344" s="90">
        <v>0.53819444444444442</v>
      </c>
      <c r="AA4344" s="89">
        <v>43879.622916666667</v>
      </c>
      <c r="AB4344" s="71">
        <v>43879</v>
      </c>
      <c r="AC4344" s="91">
        <v>0.62291666666666667</v>
      </c>
      <c r="AD4344" s="92">
        <v>0</v>
      </c>
      <c r="AE4344" s="91">
        <v>8.4722222221898846E-2</v>
      </c>
      <c r="AF4344" s="92">
        <v>2.0333333333255723</v>
      </c>
    </row>
    <row r="4345" spans="12:32" ht="12.75" customHeight="1" x14ac:dyDescent="0.3">
      <c r="L4345" s="86">
        <v>9</v>
      </c>
      <c r="M4345" s="87" t="s">
        <v>808</v>
      </c>
      <c r="N4345" s="86" t="s">
        <v>52</v>
      </c>
      <c r="O4345" s="87" t="s">
        <v>843</v>
      </c>
      <c r="P4345" s="87" t="s">
        <v>844</v>
      </c>
      <c r="Q4345" s="38"/>
      <c r="R4345" s="38"/>
      <c r="S4345" s="38"/>
      <c r="T4345" s="38"/>
      <c r="U4345" s="88" t="s">
        <v>540</v>
      </c>
      <c r="V4345" s="88" t="s">
        <v>4526</v>
      </c>
      <c r="W4345" s="88" t="s">
        <v>4603</v>
      </c>
      <c r="X4345" s="70"/>
      <c r="Y4345" s="71"/>
      <c r="Z4345" s="90"/>
      <c r="AA4345" s="90"/>
      <c r="AB4345" s="71"/>
      <c r="AC4345" s="91" t="s">
        <v>762</v>
      </c>
    </row>
    <row r="4346" spans="12:32" ht="12.75" customHeight="1" x14ac:dyDescent="0.3">
      <c r="L4346" s="86">
        <v>9</v>
      </c>
      <c r="M4346" s="87" t="s">
        <v>808</v>
      </c>
      <c r="N4346" s="86" t="s">
        <v>52</v>
      </c>
      <c r="O4346" s="87" t="s">
        <v>843</v>
      </c>
      <c r="P4346" s="87" t="s">
        <v>844</v>
      </c>
      <c r="Q4346" s="38"/>
      <c r="R4346" s="38"/>
      <c r="S4346" s="38"/>
      <c r="T4346" s="38"/>
      <c r="U4346" s="88" t="s">
        <v>540</v>
      </c>
      <c r="V4346" s="88" t="s">
        <v>4526</v>
      </c>
      <c r="W4346" s="88" t="s">
        <v>4604</v>
      </c>
      <c r="X4346" s="70"/>
      <c r="Y4346" s="71"/>
      <c r="Z4346" s="90"/>
      <c r="AA4346" s="90"/>
      <c r="AB4346" s="71"/>
      <c r="AC4346" s="91" t="s">
        <v>762</v>
      </c>
    </row>
    <row r="4347" spans="12:32" ht="12.75" customHeight="1" x14ac:dyDescent="0.3">
      <c r="L4347" s="86">
        <v>9</v>
      </c>
      <c r="M4347" s="87" t="s">
        <v>808</v>
      </c>
      <c r="N4347" s="86" t="s">
        <v>52</v>
      </c>
      <c r="O4347" s="87" t="s">
        <v>843</v>
      </c>
      <c r="P4347" s="87" t="s">
        <v>844</v>
      </c>
      <c r="Q4347" s="38"/>
      <c r="R4347" s="38"/>
      <c r="S4347" s="38"/>
      <c r="T4347" s="38"/>
      <c r="U4347" s="88" t="s">
        <v>540</v>
      </c>
      <c r="V4347" s="88" t="s">
        <v>4605</v>
      </c>
      <c r="W4347" s="88" t="s">
        <v>4607</v>
      </c>
      <c r="X4347" s="89">
        <v>43875.525694444441</v>
      </c>
      <c r="Y4347" s="71">
        <v>43875</v>
      </c>
      <c r="Z4347" s="90">
        <v>0.52569444444444446</v>
      </c>
      <c r="AA4347" s="89">
        <v>43875.676388888889</v>
      </c>
      <c r="AB4347" s="71">
        <v>43875</v>
      </c>
      <c r="AC4347" s="91">
        <v>0.67638888888888893</v>
      </c>
      <c r="AD4347" s="92">
        <v>0</v>
      </c>
      <c r="AE4347" s="91">
        <v>0.15069444444816327</v>
      </c>
      <c r="AF4347" s="92">
        <v>3.6166666667559184</v>
      </c>
    </row>
    <row r="4348" spans="12:32" ht="12.75" customHeight="1" x14ac:dyDescent="0.3">
      <c r="L4348" s="86">
        <v>9</v>
      </c>
      <c r="M4348" s="87" t="s">
        <v>808</v>
      </c>
      <c r="N4348" s="86" t="s">
        <v>52</v>
      </c>
      <c r="O4348" s="87" t="s">
        <v>950</v>
      </c>
      <c r="P4348" s="87" t="s">
        <v>951</v>
      </c>
      <c r="Q4348" s="38"/>
      <c r="R4348" s="38"/>
      <c r="S4348" s="38"/>
      <c r="T4348" s="38"/>
      <c r="U4348" s="88" t="s">
        <v>540</v>
      </c>
      <c r="V4348" s="88" t="s">
        <v>4608</v>
      </c>
      <c r="W4348" s="88" t="s">
        <v>4624</v>
      </c>
      <c r="X4348" s="89">
        <v>43872.444444444445</v>
      </c>
      <c r="Y4348" s="71">
        <v>43872</v>
      </c>
      <c r="Z4348" s="90">
        <v>0.44444444444444442</v>
      </c>
      <c r="AA4348" s="89">
        <v>43872.7</v>
      </c>
      <c r="AB4348" s="71">
        <v>43872</v>
      </c>
      <c r="AC4348" s="91">
        <v>0.7</v>
      </c>
      <c r="AD4348" s="92">
        <v>0</v>
      </c>
      <c r="AE4348" s="91">
        <v>0.25555555555183673</v>
      </c>
      <c r="AF4348" s="92">
        <v>6.1333333332440816</v>
      </c>
    </row>
    <row r="4349" spans="12:32" ht="12.75" customHeight="1" x14ac:dyDescent="0.3">
      <c r="L4349" s="86">
        <v>9</v>
      </c>
      <c r="M4349" s="87" t="s">
        <v>808</v>
      </c>
      <c r="N4349" s="86" t="s">
        <v>52</v>
      </c>
      <c r="O4349" s="87" t="s">
        <v>950</v>
      </c>
      <c r="P4349" s="87" t="s">
        <v>951</v>
      </c>
      <c r="Q4349" s="38"/>
      <c r="R4349" s="38"/>
      <c r="S4349" s="38"/>
      <c r="T4349" s="38"/>
      <c r="U4349" s="88" t="s">
        <v>540</v>
      </c>
      <c r="V4349" s="88" t="s">
        <v>4608</v>
      </c>
      <c r="W4349" s="88" t="s">
        <v>4625</v>
      </c>
      <c r="X4349" s="70"/>
      <c r="Y4349" s="71"/>
      <c r="Z4349" s="90"/>
      <c r="AA4349" s="90"/>
      <c r="AB4349" s="71"/>
      <c r="AC4349" s="91" t="s">
        <v>762</v>
      </c>
    </row>
    <row r="4350" spans="12:32" ht="12.75" customHeight="1" x14ac:dyDescent="0.3">
      <c r="L4350" s="86">
        <v>9</v>
      </c>
      <c r="M4350" s="87" t="s">
        <v>808</v>
      </c>
      <c r="N4350" s="86" t="s">
        <v>52</v>
      </c>
      <c r="O4350" s="87" t="s">
        <v>828</v>
      </c>
      <c r="P4350" s="87" t="s">
        <v>829</v>
      </c>
      <c r="Q4350" s="38"/>
      <c r="R4350" s="38"/>
      <c r="S4350" s="38"/>
      <c r="T4350" s="38"/>
      <c r="U4350" s="88" t="s">
        <v>540</v>
      </c>
      <c r="V4350" s="88" t="s">
        <v>4667</v>
      </c>
      <c r="W4350" s="88" t="s">
        <v>4685</v>
      </c>
      <c r="X4350" s="89">
        <v>43866.59097222222</v>
      </c>
      <c r="Y4350" s="71">
        <v>43866</v>
      </c>
      <c r="Z4350" s="90">
        <v>0.59097222222222223</v>
      </c>
      <c r="AA4350" s="89">
        <v>43866.645138888889</v>
      </c>
      <c r="AB4350" s="71">
        <v>43866</v>
      </c>
      <c r="AC4350" s="91">
        <v>0.64513888888888893</v>
      </c>
      <c r="AD4350" s="92">
        <v>0</v>
      </c>
      <c r="AE4350" s="91">
        <v>5.4166666668606922E-2</v>
      </c>
      <c r="AF4350" s="92">
        <v>1.3000000000465661</v>
      </c>
    </row>
    <row r="4351" spans="12:32" ht="12.75" customHeight="1" x14ac:dyDescent="0.3">
      <c r="L4351" s="86">
        <v>9</v>
      </c>
      <c r="M4351" s="87" t="s">
        <v>808</v>
      </c>
      <c r="N4351" s="86" t="s">
        <v>52</v>
      </c>
      <c r="O4351" s="87" t="s">
        <v>828</v>
      </c>
      <c r="P4351" s="87" t="s">
        <v>829</v>
      </c>
      <c r="Q4351" s="38"/>
      <c r="R4351" s="38"/>
      <c r="S4351" s="38"/>
      <c r="T4351" s="38"/>
      <c r="U4351" s="88" t="s">
        <v>540</v>
      </c>
      <c r="V4351" s="88" t="s">
        <v>4667</v>
      </c>
      <c r="W4351" s="88" t="s">
        <v>4686</v>
      </c>
      <c r="X4351" s="89">
        <v>43889.415277777778</v>
      </c>
      <c r="Y4351" s="71">
        <v>43889</v>
      </c>
      <c r="Z4351" s="90">
        <v>0.4152777777777778</v>
      </c>
      <c r="AA4351" s="89">
        <v>43889.453472222223</v>
      </c>
      <c r="AB4351" s="71">
        <v>43889</v>
      </c>
      <c r="AC4351" s="91">
        <v>0.45347222222222222</v>
      </c>
      <c r="AD4351" s="92">
        <v>0</v>
      </c>
      <c r="AE4351" s="91">
        <v>3.8194444445252884E-2</v>
      </c>
      <c r="AF4351" s="92">
        <v>0.91666666668606922</v>
      </c>
    </row>
    <row r="4352" spans="12:32" ht="12.75" customHeight="1" x14ac:dyDescent="0.3">
      <c r="L4352" s="86">
        <v>9</v>
      </c>
      <c r="M4352" s="87" t="s">
        <v>808</v>
      </c>
      <c r="N4352" s="86" t="s">
        <v>52</v>
      </c>
      <c r="O4352" s="87" t="s">
        <v>828</v>
      </c>
      <c r="P4352" s="87" t="s">
        <v>829</v>
      </c>
      <c r="Q4352" s="38"/>
      <c r="R4352" s="38"/>
      <c r="S4352" s="38"/>
      <c r="T4352" s="38"/>
      <c r="U4352" s="88" t="s">
        <v>540</v>
      </c>
      <c r="V4352" s="88" t="s">
        <v>4667</v>
      </c>
      <c r="W4352" s="88" t="s">
        <v>4687</v>
      </c>
      <c r="X4352" s="89">
        <v>43882.474305555559</v>
      </c>
      <c r="Y4352" s="71">
        <v>43882</v>
      </c>
      <c r="Z4352" s="90">
        <v>0.47430555555555554</v>
      </c>
      <c r="AA4352" s="89">
        <v>43882.536111111112</v>
      </c>
      <c r="AB4352" s="71">
        <v>43882</v>
      </c>
      <c r="AC4352" s="91">
        <v>1.536111111111111</v>
      </c>
      <c r="AD4352" s="92">
        <v>0</v>
      </c>
      <c r="AE4352" s="91">
        <v>6.1805555553291924E-2</v>
      </c>
      <c r="AF4352" s="92">
        <v>1.4833333332790062</v>
      </c>
    </row>
    <row r="4353" spans="12:32" ht="12.75" customHeight="1" x14ac:dyDescent="0.3">
      <c r="L4353" s="86">
        <v>9</v>
      </c>
      <c r="M4353" s="87" t="s">
        <v>808</v>
      </c>
      <c r="N4353" s="86" t="s">
        <v>52</v>
      </c>
      <c r="O4353" s="87" t="s">
        <v>828</v>
      </c>
      <c r="P4353" s="87" t="s">
        <v>829</v>
      </c>
      <c r="Q4353" s="38"/>
      <c r="R4353" s="38"/>
      <c r="S4353" s="38"/>
      <c r="T4353" s="38"/>
      <c r="U4353" s="88" t="s">
        <v>540</v>
      </c>
      <c r="V4353" s="88" t="s">
        <v>4688</v>
      </c>
      <c r="W4353" s="88" t="s">
        <v>4723</v>
      </c>
      <c r="X4353" s="89">
        <v>43867.464583333334</v>
      </c>
      <c r="Y4353" s="71">
        <v>43867</v>
      </c>
      <c r="Z4353" s="90">
        <v>0.46458333333333335</v>
      </c>
      <c r="AA4353" s="89">
        <v>43867.604166666664</v>
      </c>
      <c r="AB4353" s="71">
        <v>43867</v>
      </c>
      <c r="AC4353" s="91">
        <v>0.60416666666666663</v>
      </c>
      <c r="AD4353" s="92">
        <v>0</v>
      </c>
      <c r="AE4353" s="91">
        <v>0.13958333332993789</v>
      </c>
      <c r="AF4353" s="92">
        <v>3.3499999999185093</v>
      </c>
    </row>
    <row r="4354" spans="12:32" ht="12.75" customHeight="1" x14ac:dyDescent="0.3">
      <c r="L4354" s="86">
        <v>9</v>
      </c>
      <c r="M4354" s="87" t="s">
        <v>808</v>
      </c>
      <c r="N4354" s="86" t="s">
        <v>52</v>
      </c>
      <c r="O4354" s="87" t="s">
        <v>828</v>
      </c>
      <c r="P4354" s="87" t="s">
        <v>829</v>
      </c>
      <c r="Q4354" s="38"/>
      <c r="R4354" s="38"/>
      <c r="S4354" s="38"/>
      <c r="T4354" s="38"/>
      <c r="U4354" s="88" t="s">
        <v>540</v>
      </c>
      <c r="V4354" s="88" t="s">
        <v>4688</v>
      </c>
      <c r="W4354" s="88" t="s">
        <v>4724</v>
      </c>
      <c r="X4354" s="89">
        <v>43881.474999999999</v>
      </c>
      <c r="Y4354" s="71">
        <v>43881</v>
      </c>
      <c r="Z4354" s="90">
        <v>0.47500000000000003</v>
      </c>
      <c r="AA4354" s="89">
        <v>43881.605555555558</v>
      </c>
      <c r="AB4354" s="71">
        <v>43881</v>
      </c>
      <c r="AC4354" s="91">
        <v>0.60555555555555551</v>
      </c>
      <c r="AD4354" s="92">
        <v>0</v>
      </c>
      <c r="AE4354" s="91">
        <v>0.13055555555911269</v>
      </c>
      <c r="AF4354" s="92">
        <v>3.1333333334187046</v>
      </c>
    </row>
    <row r="4355" spans="12:32" ht="12.75" customHeight="1" x14ac:dyDescent="0.3">
      <c r="L4355" s="86">
        <v>9</v>
      </c>
      <c r="M4355" s="87" t="s">
        <v>808</v>
      </c>
      <c r="N4355" s="86" t="s">
        <v>52</v>
      </c>
      <c r="O4355" s="87" t="s">
        <v>828</v>
      </c>
      <c r="P4355" s="87" t="s">
        <v>829</v>
      </c>
      <c r="Q4355" s="38"/>
      <c r="R4355" s="38"/>
      <c r="S4355" s="38"/>
      <c r="T4355" s="38"/>
      <c r="U4355" s="88" t="s">
        <v>540</v>
      </c>
      <c r="V4355" s="88" t="s">
        <v>4688</v>
      </c>
      <c r="W4355" s="88" t="s">
        <v>4725</v>
      </c>
      <c r="X4355" s="70"/>
      <c r="Y4355" s="71"/>
      <c r="Z4355" s="90"/>
      <c r="AA4355" s="90"/>
      <c r="AB4355" s="71"/>
      <c r="AC4355" s="91" t="s">
        <v>762</v>
      </c>
    </row>
    <row r="4356" spans="12:32" ht="12.75" customHeight="1" x14ac:dyDescent="0.3">
      <c r="L4356" s="86">
        <v>9</v>
      </c>
      <c r="M4356" s="87" t="s">
        <v>808</v>
      </c>
      <c r="N4356" s="86" t="s">
        <v>52</v>
      </c>
      <c r="O4356" s="87" t="s">
        <v>849</v>
      </c>
      <c r="P4356" s="87" t="s">
        <v>901</v>
      </c>
      <c r="Q4356" s="38"/>
      <c r="R4356" s="38"/>
      <c r="S4356" s="38"/>
      <c r="T4356" s="38"/>
      <c r="U4356" s="88" t="s">
        <v>540</v>
      </c>
      <c r="V4356" s="88" t="s">
        <v>4726</v>
      </c>
      <c r="W4356" s="88" t="s">
        <v>4738</v>
      </c>
      <c r="X4356" s="89">
        <v>43871.706944444442</v>
      </c>
      <c r="Y4356" s="71">
        <v>43871</v>
      </c>
      <c r="Z4356" s="90">
        <v>0.70694444444444449</v>
      </c>
      <c r="AA4356" s="89">
        <v>43871.790972222225</v>
      </c>
      <c r="AB4356" s="71">
        <v>43871</v>
      </c>
      <c r="AC4356" s="91">
        <v>0.79097222222222219</v>
      </c>
      <c r="AD4356" s="92">
        <v>0</v>
      </c>
      <c r="AE4356" s="91">
        <v>8.4027777782466728E-2</v>
      </c>
      <c r="AF4356" s="92">
        <v>2.0166666667792015</v>
      </c>
    </row>
    <row r="4357" spans="12:32" ht="12.75" customHeight="1" x14ac:dyDescent="0.3">
      <c r="L4357" s="86">
        <v>9</v>
      </c>
      <c r="M4357" s="87" t="s">
        <v>808</v>
      </c>
      <c r="N4357" s="86" t="s">
        <v>52</v>
      </c>
      <c r="O4357" s="87" t="s">
        <v>849</v>
      </c>
      <c r="P4357" s="87" t="s">
        <v>901</v>
      </c>
      <c r="Q4357" s="38"/>
      <c r="R4357" s="38"/>
      <c r="S4357" s="38"/>
      <c r="T4357" s="38"/>
      <c r="U4357" s="88" t="s">
        <v>540</v>
      </c>
      <c r="V4357" s="88" t="s">
        <v>4726</v>
      </c>
      <c r="W4357" s="88" t="s">
        <v>4739</v>
      </c>
      <c r="X4357" s="89">
        <v>43881.477083333331</v>
      </c>
      <c r="Y4357" s="71">
        <v>43881</v>
      </c>
      <c r="Z4357" s="90">
        <v>0.4770833333333333</v>
      </c>
      <c r="AA4357" s="89">
        <v>43881.611111111109</v>
      </c>
      <c r="AB4357" s="71">
        <v>43881</v>
      </c>
      <c r="AC4357" s="91">
        <v>0.61111111111111116</v>
      </c>
      <c r="AD4357" s="92">
        <v>0</v>
      </c>
      <c r="AE4357" s="91">
        <v>0.13402777777810115</v>
      </c>
      <c r="AF4357" s="92">
        <v>3.2166666666744277</v>
      </c>
    </row>
    <row r="4358" spans="12:32" ht="12.75" customHeight="1" x14ac:dyDescent="0.3">
      <c r="L4358" s="86">
        <v>9</v>
      </c>
      <c r="M4358" s="87" t="s">
        <v>808</v>
      </c>
      <c r="N4358" s="86" t="s">
        <v>52</v>
      </c>
      <c r="O4358" s="87" t="s">
        <v>828</v>
      </c>
      <c r="P4358" s="87" t="s">
        <v>829</v>
      </c>
      <c r="Q4358" s="38"/>
      <c r="R4358" s="38"/>
      <c r="S4358" s="38"/>
      <c r="T4358" s="38"/>
      <c r="U4358" s="88" t="s">
        <v>540</v>
      </c>
      <c r="V4358" s="88" t="s">
        <v>4763</v>
      </c>
      <c r="W4358" s="88" t="s">
        <v>4787</v>
      </c>
      <c r="X4358" s="89">
        <v>43887.591666666667</v>
      </c>
      <c r="Y4358" s="71">
        <v>43887</v>
      </c>
      <c r="Z4358" s="90">
        <v>0.59166666666666667</v>
      </c>
      <c r="AA4358" s="89">
        <v>43888.422222222223</v>
      </c>
      <c r="AB4358" s="71">
        <v>43888</v>
      </c>
      <c r="AC4358" s="91">
        <v>0.42222222222222222</v>
      </c>
      <c r="AD4358" s="92">
        <v>0</v>
      </c>
      <c r="AE4358" s="91">
        <v>0.24722222222222223</v>
      </c>
      <c r="AF4358" s="92">
        <v>5.9333333333333336</v>
      </c>
    </row>
    <row r="4359" spans="12:32" ht="12.75" customHeight="1" x14ac:dyDescent="0.3">
      <c r="L4359" s="86">
        <v>9</v>
      </c>
      <c r="M4359" s="87" t="s">
        <v>808</v>
      </c>
      <c r="N4359" s="86" t="s">
        <v>52</v>
      </c>
      <c r="O4359" s="87" t="s">
        <v>828</v>
      </c>
      <c r="P4359" s="87" t="s">
        <v>829</v>
      </c>
      <c r="Q4359" s="38"/>
      <c r="R4359" s="38"/>
      <c r="S4359" s="38"/>
      <c r="T4359" s="38"/>
      <c r="U4359" s="88" t="s">
        <v>540</v>
      </c>
      <c r="V4359" s="88" t="s">
        <v>4763</v>
      </c>
      <c r="W4359" s="88" t="s">
        <v>4788</v>
      </c>
      <c r="X4359" s="89">
        <v>43886.67291666667</v>
      </c>
      <c r="Y4359" s="71">
        <v>43886</v>
      </c>
      <c r="Z4359" s="90">
        <v>0.67291666666666672</v>
      </c>
      <c r="AA4359" s="89">
        <v>43887.411111111112</v>
      </c>
      <c r="AB4359" s="71">
        <v>43887</v>
      </c>
      <c r="AC4359" s="91">
        <v>0.41111111111111115</v>
      </c>
      <c r="AD4359" s="92">
        <v>0</v>
      </c>
      <c r="AE4359" s="91">
        <v>0.15486111111111112</v>
      </c>
      <c r="AF4359" s="92">
        <v>3.7166666666666668</v>
      </c>
    </row>
    <row r="4360" spans="12:32" ht="12.75" customHeight="1" x14ac:dyDescent="0.3">
      <c r="L4360" s="86">
        <v>9</v>
      </c>
      <c r="M4360" s="87" t="s">
        <v>808</v>
      </c>
      <c r="N4360" s="86" t="s">
        <v>52</v>
      </c>
      <c r="O4360" s="87" t="s">
        <v>828</v>
      </c>
      <c r="P4360" s="87" t="s">
        <v>829</v>
      </c>
      <c r="Q4360" s="38"/>
      <c r="R4360" s="38"/>
      <c r="S4360" s="38"/>
      <c r="T4360" s="38"/>
      <c r="U4360" s="88" t="s">
        <v>540</v>
      </c>
      <c r="V4360" s="88" t="s">
        <v>4763</v>
      </c>
      <c r="W4360" s="88" t="s">
        <v>4789</v>
      </c>
      <c r="X4360" s="89">
        <v>43879.673611111109</v>
      </c>
      <c r="Y4360" s="71">
        <v>43879</v>
      </c>
      <c r="Z4360" s="90">
        <v>0.67361111111111116</v>
      </c>
      <c r="AA4360" s="89">
        <v>43880.731249999997</v>
      </c>
      <c r="AB4360" s="71">
        <v>43880</v>
      </c>
      <c r="AC4360" s="91">
        <v>0.73124999999999996</v>
      </c>
      <c r="AD4360" s="92">
        <v>0</v>
      </c>
      <c r="AE4360" s="91">
        <v>0.47430555555555548</v>
      </c>
      <c r="AF4360" s="92">
        <v>11.383333333333331</v>
      </c>
    </row>
    <row r="4361" spans="12:32" ht="12.75" customHeight="1" x14ac:dyDescent="0.3">
      <c r="L4361" s="86">
        <v>9</v>
      </c>
      <c r="M4361" s="87" t="s">
        <v>808</v>
      </c>
      <c r="N4361" s="86" t="s">
        <v>52</v>
      </c>
      <c r="O4361" s="87" t="s">
        <v>828</v>
      </c>
      <c r="P4361" s="87" t="s">
        <v>829</v>
      </c>
      <c r="Q4361" s="38"/>
      <c r="R4361" s="38"/>
      <c r="S4361" s="38"/>
      <c r="T4361" s="38"/>
      <c r="U4361" s="88" t="s">
        <v>540</v>
      </c>
      <c r="V4361" s="88" t="s">
        <v>4763</v>
      </c>
      <c r="W4361" s="88" t="s">
        <v>4790</v>
      </c>
      <c r="X4361" s="89">
        <v>43888.677777777775</v>
      </c>
      <c r="Y4361" s="71">
        <v>43888</v>
      </c>
      <c r="Z4361" s="90">
        <v>0.67777777777777781</v>
      </c>
      <c r="AA4361" s="89">
        <v>43888.801388888889</v>
      </c>
      <c r="AB4361" s="71">
        <v>43888</v>
      </c>
      <c r="AC4361" s="91">
        <v>0.80138888888888893</v>
      </c>
      <c r="AD4361" s="92">
        <v>0</v>
      </c>
      <c r="AE4361" s="91">
        <v>0.12361111111385981</v>
      </c>
      <c r="AF4361" s="92">
        <v>2.9666666667326353</v>
      </c>
    </row>
    <row r="4362" spans="12:32" ht="12.75" customHeight="1" x14ac:dyDescent="0.3">
      <c r="L4362" s="86">
        <v>9</v>
      </c>
      <c r="M4362" s="87" t="s">
        <v>808</v>
      </c>
      <c r="N4362" s="86" t="s">
        <v>52</v>
      </c>
      <c r="O4362" s="87" t="s">
        <v>828</v>
      </c>
      <c r="P4362" s="87" t="s">
        <v>829</v>
      </c>
      <c r="Q4362" s="38"/>
      <c r="R4362" s="38"/>
      <c r="S4362" s="38"/>
      <c r="T4362" s="38"/>
      <c r="U4362" s="88" t="s">
        <v>540</v>
      </c>
      <c r="V4362" s="88" t="s">
        <v>4763</v>
      </c>
      <c r="W4362" s="88" t="s">
        <v>4791</v>
      </c>
      <c r="X4362" s="89">
        <v>43874.684027777781</v>
      </c>
      <c r="Y4362" s="71">
        <v>43874</v>
      </c>
      <c r="Z4362" s="90">
        <v>0.68402777777777779</v>
      </c>
      <c r="AA4362" s="89">
        <v>43875.418055555558</v>
      </c>
      <c r="AB4362" s="71">
        <v>43875</v>
      </c>
      <c r="AC4362" s="91">
        <v>0.41805555555555557</v>
      </c>
      <c r="AD4362" s="92">
        <v>0</v>
      </c>
      <c r="AE4362" s="91">
        <v>0.15069444444444446</v>
      </c>
      <c r="AF4362" s="92">
        <v>3.6166666666666671</v>
      </c>
    </row>
    <row r="4363" spans="12:32" ht="12.75" customHeight="1" x14ac:dyDescent="0.3">
      <c r="L4363" s="86">
        <v>9</v>
      </c>
      <c r="M4363" s="87" t="s">
        <v>808</v>
      </c>
      <c r="N4363" s="86" t="s">
        <v>52</v>
      </c>
      <c r="O4363" s="87" t="s">
        <v>828</v>
      </c>
      <c r="P4363" s="87" t="s">
        <v>829</v>
      </c>
      <c r="Q4363" s="38"/>
      <c r="R4363" s="38"/>
      <c r="S4363" s="38"/>
      <c r="T4363" s="38"/>
      <c r="U4363" s="88" t="s">
        <v>540</v>
      </c>
      <c r="V4363" s="88" t="s">
        <v>4763</v>
      </c>
      <c r="W4363" s="88" t="s">
        <v>4792</v>
      </c>
      <c r="X4363" s="89">
        <v>43882.438194444447</v>
      </c>
      <c r="Y4363" s="71">
        <v>43882</v>
      </c>
      <c r="Z4363" s="90">
        <v>0.4381944444444445</v>
      </c>
      <c r="AA4363" s="89">
        <v>43882.535416666666</v>
      </c>
      <c r="AB4363" s="71">
        <v>43882</v>
      </c>
      <c r="AC4363" s="91">
        <v>1.5354166666666667</v>
      </c>
      <c r="AD4363" s="92">
        <v>0</v>
      </c>
      <c r="AE4363" s="91">
        <v>9.7222222218988463E-2</v>
      </c>
      <c r="AF4363" s="92">
        <v>2.3333333332557231</v>
      </c>
    </row>
    <row r="4364" spans="12:32" ht="12.75" customHeight="1" x14ac:dyDescent="0.3">
      <c r="L4364" s="86">
        <v>9</v>
      </c>
      <c r="M4364" s="87" t="s">
        <v>808</v>
      </c>
      <c r="N4364" s="86" t="s">
        <v>52</v>
      </c>
      <c r="O4364" s="87" t="s">
        <v>828</v>
      </c>
      <c r="P4364" s="87" t="s">
        <v>829</v>
      </c>
      <c r="Q4364" s="38"/>
      <c r="R4364" s="38"/>
      <c r="S4364" s="38"/>
      <c r="T4364" s="38"/>
      <c r="U4364" s="88" t="s">
        <v>540</v>
      </c>
      <c r="V4364" s="88" t="s">
        <v>4763</v>
      </c>
      <c r="W4364" s="88" t="s">
        <v>4793</v>
      </c>
      <c r="X4364" s="89">
        <v>43885.481944444444</v>
      </c>
      <c r="Y4364" s="71">
        <v>43885</v>
      </c>
      <c r="Z4364" s="90">
        <v>0.48194444444444445</v>
      </c>
      <c r="AA4364" s="89">
        <v>43885.572916666664</v>
      </c>
      <c r="AB4364" s="71">
        <v>43885</v>
      </c>
      <c r="AC4364" s="91">
        <v>0.57291666666666663</v>
      </c>
      <c r="AD4364" s="92">
        <v>0</v>
      </c>
      <c r="AE4364" s="91">
        <v>9.0972222220443655E-2</v>
      </c>
      <c r="AF4364" s="92">
        <v>2.1833333332906477</v>
      </c>
    </row>
    <row r="4365" spans="12:32" ht="12.75" customHeight="1" x14ac:dyDescent="0.3">
      <c r="L4365" s="86">
        <v>9</v>
      </c>
      <c r="M4365" s="87" t="s">
        <v>808</v>
      </c>
      <c r="N4365" s="86" t="s">
        <v>52</v>
      </c>
      <c r="O4365" s="87" t="s">
        <v>828</v>
      </c>
      <c r="P4365" s="87" t="s">
        <v>829</v>
      </c>
      <c r="Q4365" s="38"/>
      <c r="R4365" s="38"/>
      <c r="S4365" s="38"/>
      <c r="T4365" s="38"/>
      <c r="U4365" s="88" t="s">
        <v>540</v>
      </c>
      <c r="V4365" s="88" t="s">
        <v>4763</v>
      </c>
      <c r="W4365" s="88" t="s">
        <v>4794</v>
      </c>
      <c r="X4365" s="89">
        <v>43881.486805555556</v>
      </c>
      <c r="Y4365" s="71">
        <v>43881</v>
      </c>
      <c r="Z4365" s="90">
        <v>0.48680555555555555</v>
      </c>
      <c r="AA4365" s="89">
        <v>43882.401388888888</v>
      </c>
      <c r="AB4365" s="71">
        <v>43882</v>
      </c>
      <c r="AC4365" s="91">
        <v>0.40138888888888885</v>
      </c>
      <c r="AD4365" s="92">
        <v>0</v>
      </c>
      <c r="AE4365" s="91">
        <v>0.33124999999999999</v>
      </c>
      <c r="AF4365" s="92">
        <v>7.9499999999999993</v>
      </c>
    </row>
    <row r="4366" spans="12:32" ht="12.75" customHeight="1" x14ac:dyDescent="0.3">
      <c r="L4366" s="86">
        <v>9</v>
      </c>
      <c r="M4366" s="87" t="s">
        <v>808</v>
      </c>
      <c r="N4366" s="86" t="s">
        <v>52</v>
      </c>
      <c r="O4366" s="87" t="s">
        <v>828</v>
      </c>
      <c r="P4366" s="87" t="s">
        <v>829</v>
      </c>
      <c r="Q4366" s="38"/>
      <c r="R4366" s="38"/>
      <c r="S4366" s="38"/>
      <c r="T4366" s="38"/>
      <c r="U4366" s="88" t="s">
        <v>540</v>
      </c>
      <c r="V4366" s="88" t="s">
        <v>4763</v>
      </c>
      <c r="W4366" s="88" t="s">
        <v>4795</v>
      </c>
      <c r="X4366" s="70"/>
      <c r="Y4366" s="71"/>
      <c r="Z4366" s="90"/>
      <c r="AA4366" s="90"/>
      <c r="AB4366" s="71"/>
      <c r="AC4366" s="91" t="s">
        <v>762</v>
      </c>
    </row>
    <row r="4367" spans="12:32" ht="12.75" customHeight="1" x14ac:dyDescent="0.3">
      <c r="L4367" s="86">
        <v>9</v>
      </c>
      <c r="M4367" s="87" t="s">
        <v>808</v>
      </c>
      <c r="N4367" s="86" t="s">
        <v>52</v>
      </c>
      <c r="O4367" s="87" t="s">
        <v>843</v>
      </c>
      <c r="P4367" s="87" t="s">
        <v>844</v>
      </c>
      <c r="Q4367" s="38"/>
      <c r="R4367" s="38"/>
      <c r="S4367" s="38"/>
      <c r="T4367" s="38"/>
      <c r="U4367" s="88" t="s">
        <v>540</v>
      </c>
      <c r="V4367" s="88" t="s">
        <v>4835</v>
      </c>
      <c r="W4367" s="88" t="s">
        <v>4895</v>
      </c>
      <c r="X4367" s="89">
        <v>43887.547222222223</v>
      </c>
      <c r="Y4367" s="71">
        <v>43887</v>
      </c>
      <c r="Z4367" s="90">
        <v>0.54722222222222228</v>
      </c>
      <c r="AA4367" s="89">
        <v>43887.768750000003</v>
      </c>
      <c r="AB4367" s="71">
        <v>43887</v>
      </c>
      <c r="AC4367" s="91">
        <v>0.76875000000000004</v>
      </c>
      <c r="AD4367" s="92">
        <v>0</v>
      </c>
      <c r="AE4367" s="91">
        <v>0.22152777777955635</v>
      </c>
      <c r="AF4367" s="92">
        <v>5.3166666667093523</v>
      </c>
    </row>
    <row r="4368" spans="12:32" ht="12.75" customHeight="1" x14ac:dyDescent="0.3">
      <c r="L4368" s="86">
        <v>9</v>
      </c>
      <c r="M4368" s="87" t="s">
        <v>808</v>
      </c>
      <c r="N4368" s="86" t="s">
        <v>52</v>
      </c>
      <c r="O4368" s="87" t="s">
        <v>843</v>
      </c>
      <c r="P4368" s="87" t="s">
        <v>844</v>
      </c>
      <c r="Q4368" s="38"/>
      <c r="R4368" s="38"/>
      <c r="S4368" s="38"/>
      <c r="T4368" s="38"/>
      <c r="U4368" s="88" t="s">
        <v>540</v>
      </c>
      <c r="V4368" s="88" t="s">
        <v>4835</v>
      </c>
      <c r="W4368" s="88" t="s">
        <v>4896</v>
      </c>
      <c r="X4368" s="89">
        <v>43867.607638888891</v>
      </c>
      <c r="Y4368" s="71">
        <v>43867</v>
      </c>
      <c r="Z4368" s="90">
        <v>0.60763888888888884</v>
      </c>
      <c r="AA4368" s="89">
        <v>43867.670138888891</v>
      </c>
      <c r="AB4368" s="71">
        <v>43867</v>
      </c>
      <c r="AC4368" s="91">
        <v>0.67013888888888884</v>
      </c>
      <c r="AD4368" s="92">
        <v>0</v>
      </c>
      <c r="AE4368" s="91">
        <v>6.25E-2</v>
      </c>
      <c r="AF4368" s="92">
        <v>1.5</v>
      </c>
    </row>
    <row r="4369" spans="12:32" ht="12.75" customHeight="1" x14ac:dyDescent="0.3">
      <c r="L4369" s="86">
        <v>9</v>
      </c>
      <c r="M4369" s="87" t="s">
        <v>808</v>
      </c>
      <c r="N4369" s="86" t="s">
        <v>52</v>
      </c>
      <c r="O4369" s="87" t="s">
        <v>843</v>
      </c>
      <c r="P4369" s="87" t="s">
        <v>844</v>
      </c>
      <c r="Q4369" s="38"/>
      <c r="R4369" s="38"/>
      <c r="S4369" s="38"/>
      <c r="T4369" s="38"/>
      <c r="U4369" s="88" t="s">
        <v>540</v>
      </c>
      <c r="V4369" s="88" t="s">
        <v>4835</v>
      </c>
      <c r="W4369" s="88" t="s">
        <v>4897</v>
      </c>
      <c r="X4369" s="89">
        <v>43866.398611111108</v>
      </c>
      <c r="Y4369" s="71">
        <v>43866</v>
      </c>
      <c r="Z4369" s="90">
        <v>0.39861111111111108</v>
      </c>
      <c r="AA4369" s="89">
        <v>43866.570138888892</v>
      </c>
      <c r="AB4369" s="71">
        <v>43866</v>
      </c>
      <c r="AC4369" s="91">
        <v>0.57013888888888886</v>
      </c>
      <c r="AD4369" s="92">
        <v>0</v>
      </c>
      <c r="AE4369" s="91">
        <v>0.17152777778392192</v>
      </c>
      <c r="AF4369" s="92">
        <v>4.1166666668141261</v>
      </c>
    </row>
    <row r="4370" spans="12:32" ht="12.75" customHeight="1" x14ac:dyDescent="0.3">
      <c r="L4370" s="86">
        <v>9</v>
      </c>
      <c r="M4370" s="87" t="s">
        <v>808</v>
      </c>
      <c r="N4370" s="86" t="s">
        <v>52</v>
      </c>
      <c r="O4370" s="87" t="s">
        <v>843</v>
      </c>
      <c r="P4370" s="87" t="s">
        <v>844</v>
      </c>
      <c r="Q4370" s="38"/>
      <c r="R4370" s="38"/>
      <c r="S4370" s="38"/>
      <c r="T4370" s="38"/>
      <c r="U4370" s="88" t="s">
        <v>540</v>
      </c>
      <c r="V4370" s="88" t="s">
        <v>4835</v>
      </c>
      <c r="W4370" s="88" t="s">
        <v>4898</v>
      </c>
      <c r="X4370" s="89">
        <v>43875.479861111111</v>
      </c>
      <c r="Y4370" s="71">
        <v>43875</v>
      </c>
      <c r="Z4370" s="90">
        <v>0.47986111111111113</v>
      </c>
      <c r="AA4370" s="89">
        <v>43875.634722222225</v>
      </c>
      <c r="AB4370" s="71">
        <v>43875</v>
      </c>
      <c r="AC4370" s="91">
        <v>0.63472222222222219</v>
      </c>
      <c r="AD4370" s="92">
        <v>0</v>
      </c>
      <c r="AE4370" s="91">
        <v>0.15486111111385981</v>
      </c>
      <c r="AF4370" s="92">
        <v>3.7166666667326353</v>
      </c>
    </row>
    <row r="4371" spans="12:32" ht="12.75" customHeight="1" x14ac:dyDescent="0.3">
      <c r="L4371" s="86">
        <v>9</v>
      </c>
      <c r="M4371" s="87" t="s">
        <v>808</v>
      </c>
      <c r="N4371" s="86" t="s">
        <v>52</v>
      </c>
      <c r="O4371" s="87" t="s">
        <v>843</v>
      </c>
      <c r="P4371" s="87" t="s">
        <v>844</v>
      </c>
      <c r="Q4371" s="38"/>
      <c r="R4371" s="38"/>
      <c r="S4371" s="38"/>
      <c r="T4371" s="38"/>
      <c r="U4371" s="88" t="s">
        <v>540</v>
      </c>
      <c r="V4371" s="88" t="s">
        <v>4835</v>
      </c>
      <c r="W4371" s="88" t="s">
        <v>4899</v>
      </c>
      <c r="X4371" s="89">
        <v>43874.48333333333</v>
      </c>
      <c r="Y4371" s="71">
        <v>43874</v>
      </c>
      <c r="Z4371" s="90">
        <v>0.48333333333333334</v>
      </c>
      <c r="AA4371" s="89">
        <v>43874.746527777781</v>
      </c>
      <c r="AB4371" s="71">
        <v>43874</v>
      </c>
      <c r="AC4371" s="91">
        <v>0.74652777777777779</v>
      </c>
      <c r="AD4371" s="92">
        <v>0</v>
      </c>
      <c r="AE4371" s="91">
        <v>0.26319444445107365</v>
      </c>
      <c r="AF4371" s="92">
        <v>6.3166666668257676</v>
      </c>
    </row>
    <row r="4372" spans="12:32" ht="12.75" customHeight="1" x14ac:dyDescent="0.3">
      <c r="L4372" s="86">
        <v>9</v>
      </c>
      <c r="M4372" s="87" t="s">
        <v>808</v>
      </c>
      <c r="N4372" s="86" t="s">
        <v>52</v>
      </c>
      <c r="O4372" s="87" t="s">
        <v>843</v>
      </c>
      <c r="P4372" s="87" t="s">
        <v>844</v>
      </c>
      <c r="Q4372" s="38"/>
      <c r="R4372" s="38"/>
      <c r="S4372" s="38"/>
      <c r="T4372" s="38"/>
      <c r="U4372" s="88" t="s">
        <v>540</v>
      </c>
      <c r="V4372" s="88" t="s">
        <v>4835</v>
      </c>
      <c r="W4372" s="88" t="s">
        <v>4900</v>
      </c>
      <c r="X4372" s="89">
        <v>43868.487500000003</v>
      </c>
      <c r="Y4372" s="71">
        <v>43868</v>
      </c>
      <c r="Z4372" s="90">
        <v>0.48749999999999999</v>
      </c>
      <c r="AA4372" s="89">
        <v>43868.703472222223</v>
      </c>
      <c r="AB4372" s="71">
        <v>43868</v>
      </c>
      <c r="AC4372" s="91">
        <v>0.70347222222222217</v>
      </c>
      <c r="AD4372" s="92">
        <v>0</v>
      </c>
      <c r="AE4372" s="91">
        <v>0.21597222222044365</v>
      </c>
      <c r="AF4372" s="92">
        <v>5.1833333332906477</v>
      </c>
    </row>
    <row r="4373" spans="12:32" ht="12.75" customHeight="1" x14ac:dyDescent="0.3">
      <c r="L4373" s="86">
        <v>9</v>
      </c>
      <c r="M4373" s="87" t="s">
        <v>808</v>
      </c>
      <c r="N4373" s="86" t="s">
        <v>52</v>
      </c>
      <c r="O4373" s="87" t="s">
        <v>843</v>
      </c>
      <c r="P4373" s="87" t="s">
        <v>844</v>
      </c>
      <c r="Q4373" s="38"/>
      <c r="R4373" s="38"/>
      <c r="S4373" s="38"/>
      <c r="T4373" s="38"/>
      <c r="U4373" s="88" t="s">
        <v>540</v>
      </c>
      <c r="V4373" s="88" t="s">
        <v>4835</v>
      </c>
      <c r="W4373" s="88" t="s">
        <v>4901</v>
      </c>
      <c r="X4373" s="89">
        <v>43864.489583333336</v>
      </c>
      <c r="Y4373" s="71">
        <v>43864</v>
      </c>
      <c r="Z4373" s="90">
        <v>0.48958333333333331</v>
      </c>
      <c r="AA4373" s="89">
        <v>43864.55972222222</v>
      </c>
      <c r="AB4373" s="71">
        <v>43864</v>
      </c>
      <c r="AC4373" s="91">
        <v>0.55972222222222223</v>
      </c>
      <c r="AD4373" s="92">
        <v>0</v>
      </c>
      <c r="AE4373" s="91">
        <v>7.0138888884685002E-2</v>
      </c>
      <c r="AF4373" s="92">
        <v>1.6833333332324401</v>
      </c>
    </row>
    <row r="4374" spans="12:32" ht="12.75" customHeight="1" x14ac:dyDescent="0.3">
      <c r="L4374" s="86">
        <v>9</v>
      </c>
      <c r="M4374" s="87" t="s">
        <v>808</v>
      </c>
      <c r="N4374" s="86" t="s">
        <v>52</v>
      </c>
      <c r="O4374" s="87" t="s">
        <v>843</v>
      </c>
      <c r="P4374" s="87" t="s">
        <v>844</v>
      </c>
      <c r="Q4374" s="38"/>
      <c r="R4374" s="38"/>
      <c r="S4374" s="38"/>
      <c r="T4374" s="38"/>
      <c r="U4374" s="88" t="s">
        <v>540</v>
      </c>
      <c r="V4374" s="88" t="s">
        <v>4902</v>
      </c>
      <c r="W4374" s="88" t="s">
        <v>4954</v>
      </c>
      <c r="X4374" s="89">
        <v>43886.402083333334</v>
      </c>
      <c r="Y4374" s="71">
        <v>43886</v>
      </c>
      <c r="Z4374" s="90">
        <v>0.40208333333333335</v>
      </c>
      <c r="AA4374" s="89">
        <v>43887.386805555558</v>
      </c>
      <c r="AB4374" s="71">
        <v>43887</v>
      </c>
      <c r="AC4374" s="91">
        <v>0.38680555555555557</v>
      </c>
      <c r="AD4374" s="92">
        <v>0</v>
      </c>
      <c r="AE4374" s="91">
        <v>0.40138888888888891</v>
      </c>
      <c r="AF4374" s="92">
        <v>9.6333333333333329</v>
      </c>
    </row>
    <row r="4375" spans="12:32" ht="12.75" customHeight="1" x14ac:dyDescent="0.3">
      <c r="L4375" s="86">
        <v>9</v>
      </c>
      <c r="M4375" s="87" t="s">
        <v>808</v>
      </c>
      <c r="N4375" s="86" t="s">
        <v>52</v>
      </c>
      <c r="O4375" s="87" t="s">
        <v>843</v>
      </c>
      <c r="P4375" s="87" t="s">
        <v>844</v>
      </c>
      <c r="Q4375" s="38"/>
      <c r="R4375" s="38"/>
      <c r="S4375" s="38"/>
      <c r="T4375" s="38"/>
      <c r="U4375" s="88" t="s">
        <v>540</v>
      </c>
      <c r="V4375" s="88" t="s">
        <v>4902</v>
      </c>
      <c r="W4375" s="88" t="s">
        <v>4955</v>
      </c>
      <c r="X4375" s="89">
        <v>43889.488194444442</v>
      </c>
      <c r="Y4375" s="71">
        <v>43889</v>
      </c>
      <c r="Z4375" s="90">
        <v>0.48819444444444443</v>
      </c>
      <c r="AA4375" s="89">
        <v>43889.543055555558</v>
      </c>
      <c r="AB4375" s="71">
        <v>43889</v>
      </c>
      <c r="AC4375" s="91">
        <v>0.54305555555555551</v>
      </c>
      <c r="AD4375" s="92">
        <v>0</v>
      </c>
      <c r="AE4375" s="91">
        <v>5.4861111115314998E-2</v>
      </c>
      <c r="AF4375" s="92">
        <v>1.3166666667675599</v>
      </c>
    </row>
    <row r="4376" spans="12:32" ht="12.75" customHeight="1" x14ac:dyDescent="0.3">
      <c r="L4376" s="86">
        <v>9</v>
      </c>
      <c r="M4376" s="87" t="s">
        <v>808</v>
      </c>
      <c r="N4376" s="86" t="s">
        <v>52</v>
      </c>
      <c r="O4376" s="87" t="s">
        <v>1080</v>
      </c>
      <c r="P4376" s="87" t="s">
        <v>1081</v>
      </c>
      <c r="Q4376" s="38"/>
      <c r="R4376" s="38"/>
      <c r="S4376" s="38"/>
      <c r="T4376" s="38"/>
      <c r="U4376" s="88" t="s">
        <v>540</v>
      </c>
      <c r="V4376" s="88" t="s">
        <v>4956</v>
      </c>
      <c r="W4376" s="88" t="s">
        <v>4957</v>
      </c>
      <c r="X4376" s="89">
        <v>43886.443055555559</v>
      </c>
      <c r="Y4376" s="71">
        <v>43886</v>
      </c>
      <c r="Z4376" s="90">
        <v>0.44305555555555554</v>
      </c>
      <c r="AA4376" s="89">
        <v>43886.810416666667</v>
      </c>
      <c r="AB4376" s="71">
        <v>43886</v>
      </c>
      <c r="AC4376" s="91">
        <v>0.81041666666666667</v>
      </c>
      <c r="AD4376" s="92">
        <v>0</v>
      </c>
      <c r="AE4376" s="91">
        <v>0.36736111110803904</v>
      </c>
      <c r="AF4376" s="92">
        <v>8.816666666592937</v>
      </c>
    </row>
    <row r="4377" spans="12:32" ht="12.75" customHeight="1" x14ac:dyDescent="0.3">
      <c r="L4377" s="86">
        <v>9</v>
      </c>
      <c r="M4377" s="87" t="s">
        <v>808</v>
      </c>
      <c r="N4377" s="86" t="s">
        <v>52</v>
      </c>
      <c r="O4377" s="87" t="s">
        <v>843</v>
      </c>
      <c r="P4377" s="87" t="s">
        <v>844</v>
      </c>
      <c r="Q4377" s="38"/>
      <c r="R4377" s="38"/>
      <c r="S4377" s="38"/>
      <c r="T4377" s="38"/>
      <c r="U4377" s="88" t="s">
        <v>540</v>
      </c>
      <c r="V4377" s="88" t="s">
        <v>4989</v>
      </c>
      <c r="W4377" s="88" t="s">
        <v>5035</v>
      </c>
      <c r="X4377" s="89">
        <v>43866.553472222222</v>
      </c>
      <c r="Y4377" s="71">
        <v>43866</v>
      </c>
      <c r="Z4377" s="90">
        <v>0.55347222222222225</v>
      </c>
      <c r="AA4377" s="89">
        <v>43866.675000000003</v>
      </c>
      <c r="AB4377" s="71">
        <v>43866</v>
      </c>
      <c r="AC4377" s="91">
        <v>0.67500000000000004</v>
      </c>
      <c r="AD4377" s="92">
        <v>0</v>
      </c>
      <c r="AE4377" s="91">
        <v>0.12152777778101154</v>
      </c>
      <c r="AF4377" s="92">
        <v>2.9166666667442769</v>
      </c>
    </row>
    <row r="4378" spans="12:32" ht="12.75" customHeight="1" x14ac:dyDescent="0.3">
      <c r="L4378" s="86">
        <v>9</v>
      </c>
      <c r="M4378" s="87" t="s">
        <v>808</v>
      </c>
      <c r="N4378" s="86" t="s">
        <v>52</v>
      </c>
      <c r="O4378" s="87" t="s">
        <v>843</v>
      </c>
      <c r="P4378" s="87" t="s">
        <v>844</v>
      </c>
      <c r="Q4378" s="38"/>
      <c r="R4378" s="38"/>
      <c r="S4378" s="38"/>
      <c r="T4378" s="38"/>
      <c r="U4378" s="88" t="s">
        <v>540</v>
      </c>
      <c r="V4378" s="88" t="s">
        <v>4989</v>
      </c>
      <c r="W4378" s="88" t="s">
        <v>5036</v>
      </c>
      <c r="X4378" s="89">
        <v>43871.563888888886</v>
      </c>
      <c r="Y4378" s="71">
        <v>43871</v>
      </c>
      <c r="Z4378" s="90">
        <v>0.56388888888888888</v>
      </c>
      <c r="AA4378" s="89">
        <v>43871.678472222222</v>
      </c>
      <c r="AB4378" s="71">
        <v>43871</v>
      </c>
      <c r="AC4378" s="91">
        <v>0.67847222222222225</v>
      </c>
      <c r="AD4378" s="92">
        <v>0</v>
      </c>
      <c r="AE4378" s="91">
        <v>0.11458333333575865</v>
      </c>
      <c r="AF4378" s="92">
        <v>2.7500000000582077</v>
      </c>
    </row>
    <row r="4379" spans="12:32" ht="12.75" customHeight="1" x14ac:dyDescent="0.3">
      <c r="L4379" s="86">
        <v>9</v>
      </c>
      <c r="M4379" s="87" t="s">
        <v>808</v>
      </c>
      <c r="N4379" s="86" t="s">
        <v>52</v>
      </c>
      <c r="O4379" s="87" t="s">
        <v>843</v>
      </c>
      <c r="P4379" s="87" t="s">
        <v>844</v>
      </c>
      <c r="Q4379" s="38"/>
      <c r="R4379" s="38"/>
      <c r="S4379" s="38"/>
      <c r="T4379" s="38"/>
      <c r="U4379" s="88" t="s">
        <v>540</v>
      </c>
      <c r="V4379" s="88" t="s">
        <v>4989</v>
      </c>
      <c r="W4379" s="88" t="s">
        <v>5037</v>
      </c>
      <c r="X4379" s="89">
        <v>43872.571527777778</v>
      </c>
      <c r="Y4379" s="71">
        <v>43872</v>
      </c>
      <c r="Z4379" s="90">
        <v>0.57152777777777775</v>
      </c>
      <c r="AA4379" s="89">
        <v>43872.63958333333</v>
      </c>
      <c r="AB4379" s="71">
        <v>43872</v>
      </c>
      <c r="AC4379" s="91">
        <v>0.63958333333333339</v>
      </c>
      <c r="AD4379" s="92">
        <v>0</v>
      </c>
      <c r="AE4379" s="91">
        <v>6.8055555551836733E-2</v>
      </c>
      <c r="AF4379" s="92">
        <v>1.6333333332440816</v>
      </c>
    </row>
    <row r="4380" spans="12:32" ht="12.75" customHeight="1" x14ac:dyDescent="0.3">
      <c r="L4380" s="86">
        <v>9</v>
      </c>
      <c r="M4380" s="87" t="s">
        <v>808</v>
      </c>
      <c r="N4380" s="86" t="s">
        <v>52</v>
      </c>
      <c r="O4380" s="87" t="s">
        <v>843</v>
      </c>
      <c r="P4380" s="87" t="s">
        <v>844</v>
      </c>
      <c r="Q4380" s="38"/>
      <c r="R4380" s="38"/>
      <c r="S4380" s="38"/>
      <c r="T4380" s="38"/>
      <c r="U4380" s="88" t="s">
        <v>540</v>
      </c>
      <c r="V4380" s="88" t="s">
        <v>4989</v>
      </c>
      <c r="W4380" s="88" t="s">
        <v>5038</v>
      </c>
      <c r="X4380" s="89">
        <v>43865.594444444447</v>
      </c>
      <c r="Y4380" s="71">
        <v>43865</v>
      </c>
      <c r="Z4380" s="90">
        <v>0.59444444444444444</v>
      </c>
      <c r="AA4380" s="89">
        <v>43865.715277777781</v>
      </c>
      <c r="AB4380" s="71">
        <v>43865</v>
      </c>
      <c r="AC4380" s="91">
        <v>0.71527777777777779</v>
      </c>
      <c r="AD4380" s="92">
        <v>0</v>
      </c>
      <c r="AE4380" s="91">
        <v>0.12083333333430346</v>
      </c>
      <c r="AF4380" s="92">
        <v>2.9000000000232831</v>
      </c>
    </row>
    <row r="4381" spans="12:32" ht="12.75" customHeight="1" x14ac:dyDescent="0.3">
      <c r="L4381" s="86">
        <v>9</v>
      </c>
      <c r="M4381" s="87" t="s">
        <v>808</v>
      </c>
      <c r="N4381" s="86" t="s">
        <v>52</v>
      </c>
      <c r="O4381" s="87" t="s">
        <v>843</v>
      </c>
      <c r="P4381" s="87" t="s">
        <v>844</v>
      </c>
      <c r="Q4381" s="38"/>
      <c r="R4381" s="38"/>
      <c r="S4381" s="38"/>
      <c r="T4381" s="38"/>
      <c r="U4381" s="88" t="s">
        <v>540</v>
      </c>
      <c r="V4381" s="88" t="s">
        <v>4989</v>
      </c>
      <c r="W4381" s="88" t="s">
        <v>5039</v>
      </c>
      <c r="X4381" s="89">
        <v>43868.59652777778</v>
      </c>
      <c r="Y4381" s="71">
        <v>43868</v>
      </c>
      <c r="Z4381" s="90">
        <v>0.59652777777777777</v>
      </c>
      <c r="AA4381" s="89">
        <v>43868.711805555555</v>
      </c>
      <c r="AB4381" s="71">
        <v>43868</v>
      </c>
      <c r="AC4381" s="91">
        <v>0.71180555555555558</v>
      </c>
      <c r="AD4381" s="92">
        <v>0</v>
      </c>
      <c r="AE4381" s="91">
        <v>0.11527777777519077</v>
      </c>
      <c r="AF4381" s="92">
        <v>2.7666666666045785</v>
      </c>
    </row>
    <row r="4382" spans="12:32" ht="12.75" customHeight="1" x14ac:dyDescent="0.3">
      <c r="L4382" s="86">
        <v>9</v>
      </c>
      <c r="M4382" s="87" t="s">
        <v>808</v>
      </c>
      <c r="N4382" s="86" t="s">
        <v>52</v>
      </c>
      <c r="O4382" s="87" t="s">
        <v>843</v>
      </c>
      <c r="P4382" s="87" t="s">
        <v>844</v>
      </c>
      <c r="Q4382" s="38"/>
      <c r="R4382" s="38"/>
      <c r="S4382" s="38"/>
      <c r="T4382" s="38"/>
      <c r="U4382" s="88" t="s">
        <v>540</v>
      </c>
      <c r="V4382" s="88" t="s">
        <v>4989</v>
      </c>
      <c r="W4382" s="88" t="s">
        <v>5040</v>
      </c>
      <c r="X4382" s="89">
        <v>43885.611805555556</v>
      </c>
      <c r="Y4382" s="71">
        <v>43885</v>
      </c>
      <c r="Z4382" s="90">
        <v>0.6118055555555556</v>
      </c>
      <c r="AA4382" s="89">
        <v>43885.710416666669</v>
      </c>
      <c r="AB4382" s="71">
        <v>43885</v>
      </c>
      <c r="AC4382" s="91">
        <v>0.7104166666666667</v>
      </c>
      <c r="AD4382" s="92">
        <v>0</v>
      </c>
      <c r="AE4382" s="91">
        <v>9.8611111112404615E-2</v>
      </c>
      <c r="AF4382" s="92">
        <v>2.3666666666977108</v>
      </c>
    </row>
    <row r="4383" spans="12:32" ht="12.75" customHeight="1" x14ac:dyDescent="0.3">
      <c r="L4383" s="86">
        <v>9</v>
      </c>
      <c r="M4383" s="87" t="s">
        <v>808</v>
      </c>
      <c r="N4383" s="86" t="s">
        <v>52</v>
      </c>
      <c r="O4383" s="87" t="s">
        <v>843</v>
      </c>
      <c r="P4383" s="87" t="s">
        <v>844</v>
      </c>
      <c r="Q4383" s="38"/>
      <c r="R4383" s="38"/>
      <c r="S4383" s="38"/>
      <c r="T4383" s="38"/>
      <c r="U4383" s="88" t="s">
        <v>540</v>
      </c>
      <c r="V4383" s="88" t="s">
        <v>4989</v>
      </c>
      <c r="W4383" s="88" t="s">
        <v>5041</v>
      </c>
      <c r="X4383" s="89">
        <v>43880.620833333334</v>
      </c>
      <c r="Y4383" s="71">
        <v>43880</v>
      </c>
      <c r="Z4383" s="90">
        <v>0.62083333333333335</v>
      </c>
      <c r="AA4383" s="89">
        <v>43880.711805555555</v>
      </c>
      <c r="AB4383" s="71">
        <v>43880</v>
      </c>
      <c r="AC4383" s="91">
        <v>0.71180555555555558</v>
      </c>
      <c r="AD4383" s="92">
        <v>0</v>
      </c>
      <c r="AE4383" s="91">
        <v>9.0972222220443655E-2</v>
      </c>
      <c r="AF4383" s="92">
        <v>2.1833333332906477</v>
      </c>
    </row>
    <row r="4384" spans="12:32" ht="12.75" customHeight="1" x14ac:dyDescent="0.3">
      <c r="L4384" s="86">
        <v>9</v>
      </c>
      <c r="M4384" s="87" t="s">
        <v>808</v>
      </c>
      <c r="N4384" s="86" t="s">
        <v>52</v>
      </c>
      <c r="O4384" s="87" t="s">
        <v>843</v>
      </c>
      <c r="P4384" s="87" t="s">
        <v>844</v>
      </c>
      <c r="Q4384" s="38"/>
      <c r="R4384" s="38"/>
      <c r="S4384" s="38"/>
      <c r="T4384" s="38"/>
      <c r="U4384" s="88" t="s">
        <v>540</v>
      </c>
      <c r="V4384" s="88" t="s">
        <v>4989</v>
      </c>
      <c r="W4384" s="88" t="s">
        <v>5042</v>
      </c>
      <c r="X4384" s="89">
        <v>43874.474999999999</v>
      </c>
      <c r="Y4384" s="71">
        <v>43874</v>
      </c>
      <c r="Z4384" s="90">
        <v>0.47500000000000003</v>
      </c>
      <c r="AA4384" s="89">
        <v>43874.595138888886</v>
      </c>
      <c r="AB4384" s="71">
        <v>43874</v>
      </c>
      <c r="AC4384" s="91">
        <v>0.59513888888888888</v>
      </c>
      <c r="AD4384" s="92">
        <v>0</v>
      </c>
      <c r="AE4384" s="91">
        <v>0.12013888888759539</v>
      </c>
      <c r="AF4384" s="92">
        <v>2.8833333333022892</v>
      </c>
    </row>
    <row r="4385" spans="12:32" ht="12.75" customHeight="1" x14ac:dyDescent="0.3">
      <c r="L4385" s="86">
        <v>9</v>
      </c>
      <c r="M4385" s="87" t="s">
        <v>808</v>
      </c>
      <c r="N4385" s="86" t="s">
        <v>52</v>
      </c>
      <c r="O4385" s="87" t="s">
        <v>843</v>
      </c>
      <c r="P4385" s="87" t="s">
        <v>844</v>
      </c>
      <c r="Q4385" s="38"/>
      <c r="R4385" s="38"/>
      <c r="S4385" s="38"/>
      <c r="T4385" s="38"/>
      <c r="U4385" s="88" t="s">
        <v>540</v>
      </c>
      <c r="V4385" s="88" t="s">
        <v>4989</v>
      </c>
      <c r="W4385" s="88" t="s">
        <v>5043</v>
      </c>
      <c r="X4385" s="89">
        <v>43879.527777777781</v>
      </c>
      <c r="Y4385" s="71">
        <v>43879</v>
      </c>
      <c r="Z4385" s="90">
        <v>0.52777777777777779</v>
      </c>
      <c r="AA4385" s="89">
        <v>43879.647222222222</v>
      </c>
      <c r="AB4385" s="71">
        <v>43879</v>
      </c>
      <c r="AC4385" s="91">
        <v>0.64722222222222225</v>
      </c>
      <c r="AD4385" s="92">
        <v>0</v>
      </c>
      <c r="AE4385" s="91">
        <v>0.11944444444088731</v>
      </c>
      <c r="AF4385" s="92">
        <v>2.8666666665812954</v>
      </c>
    </row>
    <row r="4386" spans="12:32" ht="12.75" customHeight="1" x14ac:dyDescent="0.3">
      <c r="L4386" s="86">
        <v>9</v>
      </c>
      <c r="M4386" s="87" t="s">
        <v>808</v>
      </c>
      <c r="N4386" s="86" t="s">
        <v>52</v>
      </c>
      <c r="O4386" s="87" t="s">
        <v>843</v>
      </c>
      <c r="P4386" s="87" t="s">
        <v>844</v>
      </c>
      <c r="Q4386" s="38"/>
      <c r="R4386" s="38"/>
      <c r="S4386" s="38"/>
      <c r="T4386" s="38"/>
      <c r="U4386" s="88" t="s">
        <v>540</v>
      </c>
      <c r="V4386" s="88" t="s">
        <v>4989</v>
      </c>
      <c r="W4386" s="88" t="s">
        <v>5044</v>
      </c>
      <c r="X4386" s="70"/>
      <c r="Y4386" s="71"/>
      <c r="Z4386" s="90"/>
      <c r="AA4386" s="90"/>
      <c r="AB4386" s="71"/>
      <c r="AC4386" s="91" t="s">
        <v>762</v>
      </c>
    </row>
    <row r="4387" spans="12:32" ht="12.75" customHeight="1" x14ac:dyDescent="0.3">
      <c r="L4387" s="86">
        <v>9</v>
      </c>
      <c r="M4387" s="87" t="s">
        <v>808</v>
      </c>
      <c r="N4387" s="86" t="s">
        <v>52</v>
      </c>
      <c r="O4387" s="87" t="s">
        <v>828</v>
      </c>
      <c r="P4387" s="87" t="s">
        <v>829</v>
      </c>
      <c r="Q4387" s="38"/>
      <c r="R4387" s="38"/>
      <c r="S4387" s="38"/>
      <c r="T4387" s="38"/>
      <c r="U4387" s="88" t="s">
        <v>540</v>
      </c>
      <c r="V4387" s="88" t="s">
        <v>5046</v>
      </c>
      <c r="W4387" s="88" t="s">
        <v>5101</v>
      </c>
      <c r="X4387" s="89">
        <v>43887.613888888889</v>
      </c>
      <c r="Y4387" s="71">
        <v>43887</v>
      </c>
      <c r="Z4387" s="90">
        <v>0.61388888888888893</v>
      </c>
      <c r="AA4387" s="89">
        <v>43887.679861111108</v>
      </c>
      <c r="AB4387" s="71">
        <v>43887</v>
      </c>
      <c r="AC4387" s="91">
        <v>0.67986111111111114</v>
      </c>
      <c r="AD4387" s="92">
        <v>0</v>
      </c>
      <c r="AE4387" s="91">
        <v>6.5972222218988463E-2</v>
      </c>
      <c r="AF4387" s="92">
        <v>1.5833333332557231</v>
      </c>
    </row>
    <row r="4388" spans="12:32" ht="12.75" customHeight="1" x14ac:dyDescent="0.3">
      <c r="L4388" s="86">
        <v>9</v>
      </c>
      <c r="M4388" s="87" t="s">
        <v>808</v>
      </c>
      <c r="N4388" s="86" t="s">
        <v>52</v>
      </c>
      <c r="O4388" s="87" t="s">
        <v>828</v>
      </c>
      <c r="P4388" s="87" t="s">
        <v>829</v>
      </c>
      <c r="Q4388" s="38"/>
      <c r="R4388" s="38"/>
      <c r="S4388" s="38"/>
      <c r="T4388" s="38"/>
      <c r="U4388" s="88" t="s">
        <v>540</v>
      </c>
      <c r="V4388" s="88" t="s">
        <v>5046</v>
      </c>
      <c r="W4388" s="88" t="s">
        <v>5102</v>
      </c>
      <c r="X4388" s="89">
        <v>43872.648611111108</v>
      </c>
      <c r="Y4388" s="71">
        <v>43872</v>
      </c>
      <c r="Z4388" s="90">
        <v>0.64861111111111114</v>
      </c>
      <c r="AA4388" s="89">
        <v>43872.749305555553</v>
      </c>
      <c r="AB4388" s="71">
        <v>43872</v>
      </c>
      <c r="AC4388" s="91">
        <v>0.74930555555555556</v>
      </c>
      <c r="AD4388" s="92">
        <v>0</v>
      </c>
      <c r="AE4388" s="91">
        <v>0.10069444444525288</v>
      </c>
      <c r="AF4388" s="92">
        <v>2.4166666666860692</v>
      </c>
    </row>
    <row r="4389" spans="12:32" ht="12.75" customHeight="1" x14ac:dyDescent="0.3">
      <c r="L4389" s="86">
        <v>9</v>
      </c>
      <c r="M4389" s="87" t="s">
        <v>808</v>
      </c>
      <c r="N4389" s="86" t="s">
        <v>52</v>
      </c>
      <c r="O4389" s="87" t="s">
        <v>828</v>
      </c>
      <c r="P4389" s="87" t="s">
        <v>829</v>
      </c>
      <c r="Q4389" s="38"/>
      <c r="R4389" s="38"/>
      <c r="S4389" s="38"/>
      <c r="T4389" s="38"/>
      <c r="U4389" s="88" t="s">
        <v>540</v>
      </c>
      <c r="V4389" s="88" t="s">
        <v>5046</v>
      </c>
      <c r="W4389" s="88" t="s">
        <v>5103</v>
      </c>
      <c r="X4389" s="89">
        <v>43886.712500000001</v>
      </c>
      <c r="Y4389" s="71">
        <v>43886</v>
      </c>
      <c r="Z4389" s="90">
        <v>0.71250000000000002</v>
      </c>
      <c r="AA4389" s="89">
        <v>43887.398611111108</v>
      </c>
      <c r="AB4389" s="71">
        <v>43887</v>
      </c>
      <c r="AC4389" s="91">
        <v>0.39861111111111108</v>
      </c>
      <c r="AD4389" s="92">
        <v>0</v>
      </c>
      <c r="AE4389" s="91">
        <v>0.10277777777777775</v>
      </c>
      <c r="AF4389" s="92">
        <v>2.4666666666666659</v>
      </c>
    </row>
    <row r="4390" spans="12:32" ht="12.75" customHeight="1" x14ac:dyDescent="0.3">
      <c r="L4390" s="86">
        <v>9</v>
      </c>
      <c r="M4390" s="87" t="s">
        <v>808</v>
      </c>
      <c r="N4390" s="86" t="s">
        <v>52</v>
      </c>
      <c r="O4390" s="87" t="s">
        <v>828</v>
      </c>
      <c r="P4390" s="87" t="s">
        <v>829</v>
      </c>
      <c r="Q4390" s="38"/>
      <c r="R4390" s="38"/>
      <c r="S4390" s="38"/>
      <c r="T4390" s="38"/>
      <c r="U4390" s="88" t="s">
        <v>540</v>
      </c>
      <c r="V4390" s="88" t="s">
        <v>5046</v>
      </c>
      <c r="W4390" s="88" t="s">
        <v>5104</v>
      </c>
      <c r="X4390" s="89">
        <v>43881.796527777777</v>
      </c>
      <c r="Y4390" s="71">
        <v>43881</v>
      </c>
      <c r="Z4390" s="90">
        <v>0.79652777777777772</v>
      </c>
      <c r="AA4390" s="89">
        <v>43882.484027777777</v>
      </c>
      <c r="AB4390" s="71">
        <v>43882</v>
      </c>
      <c r="AC4390" s="91">
        <v>0.48402777777777778</v>
      </c>
      <c r="AD4390" s="92">
        <v>0</v>
      </c>
      <c r="AE4390" s="91">
        <v>0.10416666666666674</v>
      </c>
      <c r="AF4390" s="92">
        <v>2.5000000000000018</v>
      </c>
    </row>
    <row r="4391" spans="12:32" ht="12.75" customHeight="1" x14ac:dyDescent="0.3">
      <c r="L4391" s="86">
        <v>9</v>
      </c>
      <c r="M4391" s="87" t="s">
        <v>808</v>
      </c>
      <c r="N4391" s="86" t="s">
        <v>52</v>
      </c>
      <c r="O4391" s="87" t="s">
        <v>828</v>
      </c>
      <c r="P4391" s="87" t="s">
        <v>829</v>
      </c>
      <c r="Q4391" s="38"/>
      <c r="R4391" s="38"/>
      <c r="S4391" s="38"/>
      <c r="T4391" s="38"/>
      <c r="U4391" s="88" t="s">
        <v>540</v>
      </c>
      <c r="V4391" s="88" t="s">
        <v>5046</v>
      </c>
      <c r="W4391" s="88" t="s">
        <v>5105</v>
      </c>
      <c r="X4391" s="89">
        <v>43874.445138888892</v>
      </c>
      <c r="Y4391" s="71">
        <v>43874</v>
      </c>
      <c r="Z4391" s="90">
        <v>0.44513888888888892</v>
      </c>
      <c r="AA4391" s="89">
        <v>43874.768055555556</v>
      </c>
      <c r="AB4391" s="71">
        <v>43874</v>
      </c>
      <c r="AC4391" s="91">
        <v>0.76805555555555549</v>
      </c>
      <c r="AD4391" s="92">
        <v>0</v>
      </c>
      <c r="AE4391" s="91">
        <v>0.32291666666424135</v>
      </c>
      <c r="AF4391" s="92">
        <v>7.7499999999417923</v>
      </c>
    </row>
    <row r="4392" spans="12:32" ht="12.75" customHeight="1" x14ac:dyDescent="0.3">
      <c r="L4392" s="86">
        <v>9</v>
      </c>
      <c r="M4392" s="87" t="s">
        <v>808</v>
      </c>
      <c r="N4392" s="86" t="s">
        <v>52</v>
      </c>
      <c r="O4392" s="87" t="s">
        <v>828</v>
      </c>
      <c r="P4392" s="87" t="s">
        <v>829</v>
      </c>
      <c r="Q4392" s="38"/>
      <c r="R4392" s="38"/>
      <c r="S4392" s="38"/>
      <c r="T4392" s="38"/>
      <c r="U4392" s="88" t="s">
        <v>540</v>
      </c>
      <c r="V4392" s="88" t="s">
        <v>5046</v>
      </c>
      <c r="W4392" s="88" t="s">
        <v>5106</v>
      </c>
      <c r="X4392" s="89">
        <v>43865.445833333331</v>
      </c>
      <c r="Y4392" s="71">
        <v>43865</v>
      </c>
      <c r="Z4392" s="90">
        <v>0.4458333333333333</v>
      </c>
      <c r="AA4392" s="89">
        <v>43865.613888888889</v>
      </c>
      <c r="AB4392" s="71">
        <v>43865</v>
      </c>
      <c r="AC4392" s="91">
        <v>0.61388888888888893</v>
      </c>
      <c r="AD4392" s="92">
        <v>0</v>
      </c>
      <c r="AE4392" s="91">
        <v>0.1680555555576575</v>
      </c>
      <c r="AF4392" s="92">
        <v>4.03333333338378</v>
      </c>
    </row>
    <row r="4393" spans="12:32" ht="12.75" customHeight="1" x14ac:dyDescent="0.3">
      <c r="L4393" s="86">
        <v>9</v>
      </c>
      <c r="M4393" s="87" t="s">
        <v>808</v>
      </c>
      <c r="N4393" s="86" t="s">
        <v>52</v>
      </c>
      <c r="O4393" s="87" t="s">
        <v>828</v>
      </c>
      <c r="P4393" s="87" t="s">
        <v>829</v>
      </c>
      <c r="Q4393" s="38"/>
      <c r="R4393" s="38"/>
      <c r="S4393" s="38"/>
      <c r="T4393" s="38"/>
      <c r="U4393" s="88" t="s">
        <v>540</v>
      </c>
      <c r="V4393" s="88" t="s">
        <v>5046</v>
      </c>
      <c r="W4393" s="88" t="s">
        <v>5107</v>
      </c>
      <c r="X4393" s="89">
        <v>43888.447916666664</v>
      </c>
      <c r="Y4393" s="71">
        <v>43888</v>
      </c>
      <c r="Z4393" s="90">
        <v>0.44791666666666669</v>
      </c>
      <c r="AA4393" s="89">
        <v>43888.616666666669</v>
      </c>
      <c r="AB4393" s="71">
        <v>43888</v>
      </c>
      <c r="AC4393" s="91">
        <v>0.6166666666666667</v>
      </c>
      <c r="AD4393" s="92">
        <v>0</v>
      </c>
      <c r="AE4393" s="91">
        <v>0.16875000000436557</v>
      </c>
      <c r="AF4393" s="92">
        <v>4.0500000001047738</v>
      </c>
    </row>
    <row r="4394" spans="12:32" ht="12.75" customHeight="1" x14ac:dyDescent="0.3">
      <c r="L4394" s="86">
        <v>9</v>
      </c>
      <c r="M4394" s="87" t="s">
        <v>808</v>
      </c>
      <c r="N4394" s="86" t="s">
        <v>52</v>
      </c>
      <c r="O4394" s="87" t="s">
        <v>828</v>
      </c>
      <c r="P4394" s="87" t="s">
        <v>829</v>
      </c>
      <c r="Q4394" s="38"/>
      <c r="R4394" s="38"/>
      <c r="S4394" s="38"/>
      <c r="T4394" s="38"/>
      <c r="U4394" s="88" t="s">
        <v>540</v>
      </c>
      <c r="V4394" s="88" t="s">
        <v>5046</v>
      </c>
      <c r="W4394" s="88" t="s">
        <v>5108</v>
      </c>
      <c r="X4394" s="89">
        <v>43881.462500000001</v>
      </c>
      <c r="Y4394" s="71">
        <v>43881</v>
      </c>
      <c r="Z4394" s="90">
        <v>0.46249999999999997</v>
      </c>
      <c r="AA4394" s="89">
        <v>43881.716666666667</v>
      </c>
      <c r="AB4394" s="71">
        <v>43881</v>
      </c>
      <c r="AC4394" s="91">
        <v>0.71666666666666667</v>
      </c>
      <c r="AD4394" s="92">
        <v>0</v>
      </c>
      <c r="AE4394" s="91">
        <v>0.25416666666569654</v>
      </c>
      <c r="AF4394" s="92">
        <v>6.0999999999767169</v>
      </c>
    </row>
    <row r="4395" spans="12:32" ht="12.75" customHeight="1" x14ac:dyDescent="0.3">
      <c r="L4395" s="86">
        <v>9</v>
      </c>
      <c r="M4395" s="87" t="s">
        <v>808</v>
      </c>
      <c r="N4395" s="86" t="s">
        <v>52</v>
      </c>
      <c r="O4395" s="87" t="s">
        <v>828</v>
      </c>
      <c r="P4395" s="87" t="s">
        <v>829</v>
      </c>
      <c r="Q4395" s="38"/>
      <c r="R4395" s="38"/>
      <c r="S4395" s="38"/>
      <c r="T4395" s="38"/>
      <c r="U4395" s="88" t="s">
        <v>540</v>
      </c>
      <c r="V4395" s="88" t="s">
        <v>5046</v>
      </c>
      <c r="W4395" s="88" t="s">
        <v>5109</v>
      </c>
      <c r="X4395" s="89">
        <v>43886.48333333333</v>
      </c>
      <c r="Y4395" s="71">
        <v>43886</v>
      </c>
      <c r="Z4395" s="90">
        <v>0.48333333333333334</v>
      </c>
      <c r="AA4395" s="89">
        <v>43886.568749999999</v>
      </c>
      <c r="AB4395" s="71">
        <v>43886</v>
      </c>
      <c r="AC4395" s="91">
        <v>0.56874999999999998</v>
      </c>
      <c r="AD4395" s="92">
        <v>0</v>
      </c>
      <c r="AE4395" s="91">
        <v>8.5416666668606922E-2</v>
      </c>
      <c r="AF4395" s="92">
        <v>2.0500000000465661</v>
      </c>
    </row>
    <row r="4396" spans="12:32" ht="12.75" customHeight="1" x14ac:dyDescent="0.3">
      <c r="L4396" s="86">
        <v>9</v>
      </c>
      <c r="M4396" s="87" t="s">
        <v>808</v>
      </c>
      <c r="N4396" s="86" t="s">
        <v>52</v>
      </c>
      <c r="O4396" s="87" t="s">
        <v>828</v>
      </c>
      <c r="P4396" s="87" t="s">
        <v>829</v>
      </c>
      <c r="Q4396" s="38"/>
      <c r="R4396" s="38"/>
      <c r="S4396" s="38"/>
      <c r="T4396" s="38"/>
      <c r="U4396" s="88" t="s">
        <v>540</v>
      </c>
      <c r="V4396" s="88" t="s">
        <v>5046</v>
      </c>
      <c r="W4396" s="88" t="s">
        <v>837</v>
      </c>
      <c r="X4396" s="89">
        <v>43889.486805555556</v>
      </c>
      <c r="Y4396" s="71">
        <v>43889</v>
      </c>
      <c r="Z4396" s="90">
        <v>0.48680555555555555</v>
      </c>
      <c r="AA4396" s="89">
        <v>43889.583333333336</v>
      </c>
      <c r="AB4396" s="71">
        <v>43889</v>
      </c>
      <c r="AC4396" s="91">
        <v>0.58333333333333337</v>
      </c>
      <c r="AD4396" s="92">
        <v>0</v>
      </c>
      <c r="AE4396" s="91">
        <v>9.6527777779556345E-2</v>
      </c>
      <c r="AF4396" s="92">
        <v>2.3166666667093523</v>
      </c>
    </row>
    <row r="4397" spans="12:32" ht="12.75" customHeight="1" x14ac:dyDescent="0.3">
      <c r="L4397" s="86">
        <v>9</v>
      </c>
      <c r="M4397" s="87" t="s">
        <v>808</v>
      </c>
      <c r="N4397" s="86" t="s">
        <v>52</v>
      </c>
      <c r="O4397" s="87" t="s">
        <v>828</v>
      </c>
      <c r="P4397" s="87" t="s">
        <v>829</v>
      </c>
      <c r="Q4397" s="38"/>
      <c r="R4397" s="38"/>
      <c r="S4397" s="38"/>
      <c r="T4397" s="38"/>
      <c r="U4397" s="88" t="s">
        <v>540</v>
      </c>
      <c r="V4397" s="88" t="s">
        <v>5046</v>
      </c>
      <c r="W4397" s="88" t="s">
        <v>5110</v>
      </c>
      <c r="X4397" s="89">
        <v>43873.5</v>
      </c>
      <c r="Y4397" s="71">
        <v>43873</v>
      </c>
      <c r="Z4397" s="90">
        <v>0.5</v>
      </c>
      <c r="AA4397" s="89">
        <v>43874.40625</v>
      </c>
      <c r="AB4397" s="71">
        <v>43874</v>
      </c>
      <c r="AC4397" s="91">
        <v>0.40625</v>
      </c>
      <c r="AD4397" s="92">
        <v>0</v>
      </c>
      <c r="AE4397" s="91">
        <v>0.32291666666666669</v>
      </c>
      <c r="AF4397" s="92">
        <v>7.75</v>
      </c>
    </row>
    <row r="4398" spans="12:32" ht="12.75" customHeight="1" x14ac:dyDescent="0.3">
      <c r="L4398" s="86">
        <v>9</v>
      </c>
      <c r="M4398" s="87" t="s">
        <v>808</v>
      </c>
      <c r="N4398" s="86" t="s">
        <v>52</v>
      </c>
      <c r="O4398" s="87" t="s">
        <v>828</v>
      </c>
      <c r="P4398" s="87" t="s">
        <v>829</v>
      </c>
      <c r="Q4398" s="38"/>
      <c r="R4398" s="38"/>
      <c r="S4398" s="38"/>
      <c r="T4398" s="38"/>
      <c r="U4398" s="88" t="s">
        <v>540</v>
      </c>
      <c r="V4398" s="88" t="s">
        <v>5046</v>
      </c>
      <c r="W4398" s="88" t="s">
        <v>5111</v>
      </c>
      <c r="X4398" s="70"/>
      <c r="Y4398" s="71"/>
      <c r="Z4398" s="90"/>
      <c r="AA4398" s="90"/>
      <c r="AB4398" s="71"/>
      <c r="AC4398" s="91" t="s">
        <v>762</v>
      </c>
    </row>
    <row r="4399" spans="12:32" ht="12.75" customHeight="1" x14ac:dyDescent="0.3">
      <c r="L4399" s="86">
        <v>9</v>
      </c>
      <c r="M4399" s="87" t="s">
        <v>808</v>
      </c>
      <c r="N4399" s="86" t="s">
        <v>52</v>
      </c>
      <c r="O4399" s="87" t="s">
        <v>843</v>
      </c>
      <c r="P4399" s="87" t="s">
        <v>844</v>
      </c>
      <c r="Q4399" s="38"/>
      <c r="R4399" s="38"/>
      <c r="S4399" s="38"/>
      <c r="T4399" s="38"/>
      <c r="U4399" s="88" t="s">
        <v>540</v>
      </c>
      <c r="V4399" s="88" t="s">
        <v>5114</v>
      </c>
      <c r="W4399" s="88" t="s">
        <v>5171</v>
      </c>
      <c r="X4399" s="89">
        <v>43868.62777777778</v>
      </c>
      <c r="Y4399" s="71">
        <v>43868</v>
      </c>
      <c r="Z4399" s="90">
        <v>0.62777777777777777</v>
      </c>
      <c r="AA4399" s="89">
        <v>43868.785416666666</v>
      </c>
      <c r="AB4399" s="71">
        <v>43868</v>
      </c>
      <c r="AC4399" s="91">
        <v>0.78541666666666665</v>
      </c>
      <c r="AD4399" s="92">
        <v>0</v>
      </c>
      <c r="AE4399" s="91">
        <v>0.15763888888614019</v>
      </c>
      <c r="AF4399" s="92">
        <v>3.7833333332673647</v>
      </c>
    </row>
    <row r="4400" spans="12:32" ht="12.75" customHeight="1" x14ac:dyDescent="0.3">
      <c r="L4400" s="86">
        <v>9</v>
      </c>
      <c r="M4400" s="87" t="s">
        <v>808</v>
      </c>
      <c r="N4400" s="86" t="s">
        <v>52</v>
      </c>
      <c r="O4400" s="87" t="s">
        <v>843</v>
      </c>
      <c r="P4400" s="87" t="s">
        <v>844</v>
      </c>
      <c r="Q4400" s="38"/>
      <c r="R4400" s="38"/>
      <c r="S4400" s="38"/>
      <c r="T4400" s="38"/>
      <c r="U4400" s="88" t="s">
        <v>540</v>
      </c>
      <c r="V4400" s="88" t="s">
        <v>5114</v>
      </c>
      <c r="W4400" s="88" t="s">
        <v>5172</v>
      </c>
      <c r="X4400" s="89">
        <v>43864.708333333336</v>
      </c>
      <c r="Y4400" s="71">
        <v>43864</v>
      </c>
      <c r="Z4400" s="90">
        <v>0.70833333333333337</v>
      </c>
      <c r="AA4400" s="89">
        <v>43865.59375</v>
      </c>
      <c r="AB4400" s="71">
        <v>43865</v>
      </c>
      <c r="AC4400" s="91">
        <v>0.59375</v>
      </c>
      <c r="AD4400" s="92">
        <v>0</v>
      </c>
      <c r="AE4400" s="91">
        <v>0.30208333333333331</v>
      </c>
      <c r="AF4400" s="92">
        <v>7.25</v>
      </c>
    </row>
    <row r="4401" spans="12:32" ht="12.75" customHeight="1" x14ac:dyDescent="0.3">
      <c r="L4401" s="86">
        <v>9</v>
      </c>
      <c r="M4401" s="87" t="s">
        <v>808</v>
      </c>
      <c r="N4401" s="86" t="s">
        <v>52</v>
      </c>
      <c r="O4401" s="87" t="s">
        <v>843</v>
      </c>
      <c r="P4401" s="87" t="s">
        <v>844</v>
      </c>
      <c r="Q4401" s="38"/>
      <c r="R4401" s="38"/>
      <c r="S4401" s="38"/>
      <c r="T4401" s="38"/>
      <c r="U4401" s="88" t="s">
        <v>540</v>
      </c>
      <c r="V4401" s="88" t="s">
        <v>5114</v>
      </c>
      <c r="W4401" s="88" t="s">
        <v>5173</v>
      </c>
      <c r="X4401" s="89">
        <v>43865.768055555556</v>
      </c>
      <c r="Y4401" s="71">
        <v>43865</v>
      </c>
      <c r="Z4401" s="90">
        <v>0.76805555555555549</v>
      </c>
      <c r="AA4401" s="89">
        <v>43866.481944444444</v>
      </c>
      <c r="AB4401" s="71">
        <v>43866</v>
      </c>
      <c r="AC4401" s="91">
        <v>0.48194444444444445</v>
      </c>
      <c r="AD4401" s="92">
        <v>0</v>
      </c>
      <c r="AE4401" s="91">
        <v>0.13055555555555565</v>
      </c>
      <c r="AF4401" s="92">
        <v>3.1333333333333355</v>
      </c>
    </row>
    <row r="4402" spans="12:32" ht="12.75" customHeight="1" x14ac:dyDescent="0.3">
      <c r="L4402" s="86">
        <v>9</v>
      </c>
      <c r="M4402" s="87" t="s">
        <v>808</v>
      </c>
      <c r="N4402" s="86" t="s">
        <v>52</v>
      </c>
      <c r="O4402" s="87" t="s">
        <v>843</v>
      </c>
      <c r="P4402" s="87" t="s">
        <v>844</v>
      </c>
      <c r="Q4402" s="38"/>
      <c r="R4402" s="38"/>
      <c r="S4402" s="38"/>
      <c r="T4402" s="38"/>
      <c r="U4402" s="88" t="s">
        <v>540</v>
      </c>
      <c r="V4402" s="88" t="s">
        <v>5114</v>
      </c>
      <c r="W4402" s="88" t="s">
        <v>5174</v>
      </c>
      <c r="X4402" s="89">
        <v>43866.84652777778</v>
      </c>
      <c r="Y4402" s="71">
        <v>43866</v>
      </c>
      <c r="Z4402" s="90">
        <v>0.84652777777777777</v>
      </c>
      <c r="AA4402" s="89">
        <v>43867.695833333331</v>
      </c>
      <c r="AB4402" s="71">
        <v>43867</v>
      </c>
      <c r="AC4402" s="91">
        <v>0.6958333333333333</v>
      </c>
      <c r="AD4402" s="92">
        <v>0</v>
      </c>
      <c r="AE4402" s="91">
        <v>0.26597222222222222</v>
      </c>
      <c r="AF4402" s="92">
        <v>6.3833333333333329</v>
      </c>
    </row>
    <row r="4403" spans="12:32" ht="12.75" customHeight="1" x14ac:dyDescent="0.3">
      <c r="L4403" s="86">
        <v>9</v>
      </c>
      <c r="M4403" s="87" t="s">
        <v>808</v>
      </c>
      <c r="N4403" s="86" t="s">
        <v>52</v>
      </c>
      <c r="O4403" s="87" t="s">
        <v>843</v>
      </c>
      <c r="P4403" s="87" t="s">
        <v>844</v>
      </c>
      <c r="Q4403" s="38"/>
      <c r="R4403" s="38"/>
      <c r="S4403" s="38"/>
      <c r="T4403" s="38"/>
      <c r="U4403" s="88" t="s">
        <v>540</v>
      </c>
      <c r="V4403" s="88" t="s">
        <v>5114</v>
      </c>
      <c r="W4403" s="88" t="s">
        <v>5175</v>
      </c>
      <c r="X4403" s="89">
        <v>43887.856944444444</v>
      </c>
      <c r="Y4403" s="71">
        <v>43887</v>
      </c>
      <c r="Z4403" s="90">
        <v>0.85694444444444451</v>
      </c>
      <c r="AA4403" s="89">
        <v>43888.798611111109</v>
      </c>
      <c r="AB4403" s="71">
        <v>43888</v>
      </c>
      <c r="AC4403" s="91">
        <v>0.79861111111111116</v>
      </c>
      <c r="AD4403" s="92">
        <v>0</v>
      </c>
      <c r="AE4403" s="91">
        <v>0.35833333333333328</v>
      </c>
      <c r="AF4403" s="92">
        <v>8.5999999999999979</v>
      </c>
    </row>
    <row r="4404" spans="12:32" ht="12.75" customHeight="1" x14ac:dyDescent="0.3">
      <c r="L4404" s="86">
        <v>9</v>
      </c>
      <c r="M4404" s="87" t="s">
        <v>808</v>
      </c>
      <c r="N4404" s="86" t="s">
        <v>52</v>
      </c>
      <c r="O4404" s="87" t="s">
        <v>843</v>
      </c>
      <c r="P4404" s="87" t="s">
        <v>844</v>
      </c>
      <c r="Q4404" s="38"/>
      <c r="R4404" s="38"/>
      <c r="S4404" s="38"/>
      <c r="T4404" s="38"/>
      <c r="U4404" s="88" t="s">
        <v>540</v>
      </c>
      <c r="V4404" s="88" t="s">
        <v>5114</v>
      </c>
      <c r="W4404" s="88" t="s">
        <v>5176</v>
      </c>
      <c r="X4404" s="89">
        <v>43887.456944444442</v>
      </c>
      <c r="Y4404" s="71">
        <v>43887</v>
      </c>
      <c r="Z4404" s="90">
        <v>0.45694444444444443</v>
      </c>
      <c r="AA4404" s="89">
        <v>43887.634722222225</v>
      </c>
      <c r="AB4404" s="71">
        <v>43887</v>
      </c>
      <c r="AC4404" s="91">
        <v>0.63472222222222219</v>
      </c>
      <c r="AD4404" s="92">
        <v>0</v>
      </c>
      <c r="AE4404" s="91">
        <v>0.17777777778246673</v>
      </c>
      <c r="AF4404" s="92">
        <v>4.2666666667792015</v>
      </c>
    </row>
    <row r="4405" spans="12:32" ht="12.75" customHeight="1" x14ac:dyDescent="0.3">
      <c r="L4405" s="86">
        <v>9</v>
      </c>
      <c r="M4405" s="87" t="s">
        <v>808</v>
      </c>
      <c r="N4405" s="86" t="s">
        <v>52</v>
      </c>
      <c r="O4405" s="87" t="s">
        <v>843</v>
      </c>
      <c r="P4405" s="87" t="s">
        <v>844</v>
      </c>
      <c r="Q4405" s="38"/>
      <c r="R4405" s="38"/>
      <c r="S4405" s="38"/>
      <c r="T4405" s="38"/>
      <c r="U4405" s="88" t="s">
        <v>540</v>
      </c>
      <c r="V4405" s="88" t="s">
        <v>5114</v>
      </c>
      <c r="W4405" s="88" t="s">
        <v>5177</v>
      </c>
      <c r="X4405" s="89">
        <v>43879.481944444444</v>
      </c>
      <c r="Y4405" s="71">
        <v>43879</v>
      </c>
      <c r="Z4405" s="90">
        <v>0.48194444444444445</v>
      </c>
      <c r="AA4405" s="89">
        <v>43880.388194444444</v>
      </c>
      <c r="AB4405" s="71">
        <v>43880</v>
      </c>
      <c r="AC4405" s="91">
        <v>0.38819444444444445</v>
      </c>
      <c r="AD4405" s="92">
        <v>0</v>
      </c>
      <c r="AE4405" s="91">
        <v>0.32291666666666669</v>
      </c>
      <c r="AF4405" s="92">
        <v>7.75</v>
      </c>
    </row>
    <row r="4406" spans="12:32" ht="12.75" customHeight="1" x14ac:dyDescent="0.3">
      <c r="L4406" s="86">
        <v>9</v>
      </c>
      <c r="M4406" s="87" t="s">
        <v>808</v>
      </c>
      <c r="N4406" s="86" t="s">
        <v>52</v>
      </c>
      <c r="O4406" s="87" t="s">
        <v>843</v>
      </c>
      <c r="P4406" s="87" t="s">
        <v>844</v>
      </c>
      <c r="Q4406" s="38"/>
      <c r="R4406" s="38"/>
      <c r="S4406" s="38"/>
      <c r="T4406" s="38"/>
      <c r="U4406" s="88" t="s">
        <v>540</v>
      </c>
      <c r="V4406" s="88" t="s">
        <v>5114</v>
      </c>
      <c r="W4406" s="88" t="s">
        <v>5178</v>
      </c>
      <c r="X4406" s="89">
        <v>43871.487500000003</v>
      </c>
      <c r="Y4406" s="71">
        <v>43871</v>
      </c>
      <c r="Z4406" s="90">
        <v>0.48749999999999999</v>
      </c>
      <c r="AA4406" s="89">
        <v>43871.676388888889</v>
      </c>
      <c r="AB4406" s="71">
        <v>43871</v>
      </c>
      <c r="AC4406" s="91">
        <v>0.67638888888888893</v>
      </c>
      <c r="AD4406" s="92">
        <v>0</v>
      </c>
      <c r="AE4406" s="91">
        <v>0.18888888888614019</v>
      </c>
      <c r="AF4406" s="92">
        <v>4.5333333332673647</v>
      </c>
    </row>
    <row r="4407" spans="12:32" ht="12.75" customHeight="1" x14ac:dyDescent="0.3">
      <c r="L4407" s="86">
        <v>9</v>
      </c>
      <c r="M4407" s="87" t="s">
        <v>808</v>
      </c>
      <c r="N4407" s="86" t="s">
        <v>52</v>
      </c>
      <c r="O4407" s="87" t="s">
        <v>828</v>
      </c>
      <c r="P4407" s="87" t="s">
        <v>829</v>
      </c>
      <c r="Q4407" s="38"/>
      <c r="R4407" s="38"/>
      <c r="S4407" s="38"/>
      <c r="T4407" s="38"/>
      <c r="U4407" s="88" t="s">
        <v>540</v>
      </c>
      <c r="V4407" s="88" t="s">
        <v>5215</v>
      </c>
      <c r="W4407" s="88" t="s">
        <v>5244</v>
      </c>
      <c r="X4407" s="89">
        <v>43868.567361111112</v>
      </c>
      <c r="Y4407" s="71">
        <v>43868</v>
      </c>
      <c r="Z4407" s="90">
        <v>0.56736111111111109</v>
      </c>
      <c r="AA4407" s="89">
        <v>43868.82708333333</v>
      </c>
      <c r="AB4407" s="71">
        <v>43868</v>
      </c>
      <c r="AC4407" s="91">
        <v>0.82708333333333339</v>
      </c>
      <c r="AD4407" s="92">
        <v>0</v>
      </c>
      <c r="AE4407" s="91">
        <v>0.25972222221753327</v>
      </c>
      <c r="AF4407" s="92">
        <v>6.2333333332207985</v>
      </c>
    </row>
    <row r="4408" spans="12:32" ht="12.75" customHeight="1" x14ac:dyDescent="0.3">
      <c r="L4408" s="86">
        <v>9</v>
      </c>
      <c r="M4408" s="87" t="s">
        <v>808</v>
      </c>
      <c r="N4408" s="86" t="s">
        <v>52</v>
      </c>
      <c r="O4408" s="87" t="s">
        <v>828</v>
      </c>
      <c r="P4408" s="87" t="s">
        <v>829</v>
      </c>
      <c r="Q4408" s="38"/>
      <c r="R4408" s="38"/>
      <c r="S4408" s="38"/>
      <c r="T4408" s="38"/>
      <c r="U4408" s="88" t="s">
        <v>540</v>
      </c>
      <c r="V4408" s="88" t="s">
        <v>5215</v>
      </c>
      <c r="W4408" s="88" t="s">
        <v>5245</v>
      </c>
      <c r="X4408" s="89">
        <v>43888.617361111108</v>
      </c>
      <c r="Y4408" s="71">
        <v>43888</v>
      </c>
      <c r="Z4408" s="90">
        <v>0.61736111111111114</v>
      </c>
      <c r="AA4408" s="89">
        <v>43888.751388888886</v>
      </c>
      <c r="AB4408" s="71">
        <v>43888</v>
      </c>
      <c r="AC4408" s="91">
        <v>0.75138888888888888</v>
      </c>
      <c r="AD4408" s="92">
        <v>0</v>
      </c>
      <c r="AE4408" s="91">
        <v>0.13402777777810115</v>
      </c>
      <c r="AF4408" s="92">
        <v>3.2166666666744277</v>
      </c>
    </row>
    <row r="4409" spans="12:32" ht="12.75" customHeight="1" x14ac:dyDescent="0.3">
      <c r="L4409" s="86">
        <v>9</v>
      </c>
      <c r="M4409" s="87" t="s">
        <v>808</v>
      </c>
      <c r="N4409" s="86" t="s">
        <v>52</v>
      </c>
      <c r="O4409" s="87" t="s">
        <v>828</v>
      </c>
      <c r="P4409" s="87" t="s">
        <v>829</v>
      </c>
      <c r="Q4409" s="38"/>
      <c r="R4409" s="38"/>
      <c r="S4409" s="38"/>
      <c r="T4409" s="38"/>
      <c r="U4409" s="88" t="s">
        <v>540</v>
      </c>
      <c r="V4409" s="88" t="s">
        <v>5215</v>
      </c>
      <c r="W4409" s="88" t="s">
        <v>5246</v>
      </c>
      <c r="X4409" s="89">
        <v>43881.664583333331</v>
      </c>
      <c r="Y4409" s="71">
        <v>43881</v>
      </c>
      <c r="Z4409" s="90">
        <v>0.6645833333333333</v>
      </c>
      <c r="AA4409" s="89">
        <v>43881.787499999999</v>
      </c>
      <c r="AB4409" s="71">
        <v>43881</v>
      </c>
      <c r="AC4409" s="91">
        <v>0.78750000000000009</v>
      </c>
      <c r="AD4409" s="92">
        <v>0</v>
      </c>
      <c r="AE4409" s="91">
        <v>0.12291666666715173</v>
      </c>
      <c r="AF4409" s="92">
        <v>2.9500000000116415</v>
      </c>
    </row>
    <row r="4410" spans="12:32" ht="12.75" customHeight="1" x14ac:dyDescent="0.3">
      <c r="L4410" s="86">
        <v>9</v>
      </c>
      <c r="M4410" s="87" t="s">
        <v>808</v>
      </c>
      <c r="N4410" s="86" t="s">
        <v>52</v>
      </c>
      <c r="O4410" s="87" t="s">
        <v>828</v>
      </c>
      <c r="P4410" s="87" t="s">
        <v>829</v>
      </c>
      <c r="Q4410" s="38"/>
      <c r="R4410" s="38"/>
      <c r="S4410" s="38"/>
      <c r="T4410" s="38"/>
      <c r="U4410" s="88" t="s">
        <v>540</v>
      </c>
      <c r="V4410" s="88" t="s">
        <v>5215</v>
      </c>
      <c r="W4410" s="88" t="s">
        <v>5247</v>
      </c>
      <c r="X4410" s="89">
        <v>43875.686805555553</v>
      </c>
      <c r="Y4410" s="71">
        <v>43875</v>
      </c>
      <c r="Z4410" s="90">
        <v>0.68680555555555556</v>
      </c>
      <c r="AA4410" s="89">
        <v>43875.768055555556</v>
      </c>
      <c r="AB4410" s="71">
        <v>43875</v>
      </c>
      <c r="AC4410" s="91">
        <v>0.76805555555555549</v>
      </c>
      <c r="AD4410" s="92">
        <v>0</v>
      </c>
      <c r="AE4410" s="91">
        <v>8.1250000002910383E-2</v>
      </c>
      <c r="AF4410" s="92">
        <v>1.9500000000698492</v>
      </c>
    </row>
    <row r="4411" spans="12:32" ht="12.75" customHeight="1" x14ac:dyDescent="0.3">
      <c r="L4411" s="86">
        <v>9</v>
      </c>
      <c r="M4411" s="87" t="s">
        <v>808</v>
      </c>
      <c r="N4411" s="86" t="s">
        <v>52</v>
      </c>
      <c r="O4411" s="87" t="s">
        <v>828</v>
      </c>
      <c r="P4411" s="87" t="s">
        <v>829</v>
      </c>
      <c r="Q4411" s="38"/>
      <c r="R4411" s="38"/>
      <c r="S4411" s="38"/>
      <c r="T4411" s="38"/>
      <c r="U4411" s="88" t="s">
        <v>540</v>
      </c>
      <c r="V4411" s="88" t="s">
        <v>5215</v>
      </c>
      <c r="W4411" s="88" t="s">
        <v>5248</v>
      </c>
      <c r="X4411" s="89">
        <v>43882.704861111109</v>
      </c>
      <c r="Y4411" s="71">
        <v>43882</v>
      </c>
      <c r="Z4411" s="90">
        <v>0.70486111111111116</v>
      </c>
      <c r="AA4411" s="89">
        <v>43882.777777777781</v>
      </c>
      <c r="AB4411" s="71">
        <v>43882</v>
      </c>
      <c r="AC4411" s="91">
        <v>0.77777777777777779</v>
      </c>
      <c r="AD4411" s="92">
        <v>0</v>
      </c>
      <c r="AE4411" s="91">
        <v>7.2916666671517305E-2</v>
      </c>
      <c r="AF4411" s="92">
        <v>1.7500000001164153</v>
      </c>
    </row>
    <row r="4412" spans="12:32" ht="12.75" customHeight="1" x14ac:dyDescent="0.3">
      <c r="L4412" s="86">
        <v>9</v>
      </c>
      <c r="M4412" s="87" t="s">
        <v>808</v>
      </c>
      <c r="N4412" s="86" t="s">
        <v>52</v>
      </c>
      <c r="O4412" s="87" t="s">
        <v>828</v>
      </c>
      <c r="P4412" s="87" t="s">
        <v>829</v>
      </c>
      <c r="Q4412" s="38"/>
      <c r="R4412" s="38"/>
      <c r="S4412" s="38"/>
      <c r="T4412" s="38"/>
      <c r="U4412" s="88" t="s">
        <v>540</v>
      </c>
      <c r="V4412" s="88" t="s">
        <v>5215</v>
      </c>
      <c r="W4412" s="88" t="s">
        <v>5249</v>
      </c>
      <c r="X4412" s="89">
        <v>43886.395138888889</v>
      </c>
      <c r="Y4412" s="71">
        <v>43886</v>
      </c>
      <c r="Z4412" s="90">
        <v>0.39513888888888887</v>
      </c>
      <c r="AA4412" s="89">
        <v>43886.667361111111</v>
      </c>
      <c r="AB4412" s="71">
        <v>43886</v>
      </c>
      <c r="AC4412" s="91">
        <v>0.66736111111111107</v>
      </c>
      <c r="AD4412" s="92">
        <v>0</v>
      </c>
      <c r="AE4412" s="91">
        <v>0.27222222222189885</v>
      </c>
      <c r="AF4412" s="92">
        <v>6.5333333333255723</v>
      </c>
    </row>
    <row r="4413" spans="12:32" ht="12.75" customHeight="1" x14ac:dyDescent="0.3">
      <c r="L4413" s="86">
        <v>9</v>
      </c>
      <c r="M4413" s="87" t="s">
        <v>808</v>
      </c>
      <c r="N4413" s="86" t="s">
        <v>52</v>
      </c>
      <c r="O4413" s="87" t="s">
        <v>849</v>
      </c>
      <c r="P4413" s="87" t="s">
        <v>901</v>
      </c>
      <c r="Q4413" s="38"/>
      <c r="R4413" s="38"/>
      <c r="S4413" s="38"/>
      <c r="T4413" s="38"/>
      <c r="U4413" s="88" t="s">
        <v>540</v>
      </c>
      <c r="V4413" s="88" t="s">
        <v>5256</v>
      </c>
      <c r="W4413" s="88" t="s">
        <v>5265</v>
      </c>
      <c r="X4413" s="89">
        <v>43873.5625</v>
      </c>
      <c r="Y4413" s="71">
        <v>43873</v>
      </c>
      <c r="Z4413" s="90">
        <v>0.5625</v>
      </c>
      <c r="AA4413" s="89">
        <v>43873.616666666669</v>
      </c>
      <c r="AB4413" s="71">
        <v>43873</v>
      </c>
      <c r="AC4413" s="91">
        <v>0.6166666666666667</v>
      </c>
      <c r="AD4413" s="92">
        <v>0</v>
      </c>
      <c r="AE4413" s="91">
        <v>5.4166666668606922E-2</v>
      </c>
      <c r="AF4413" s="92">
        <v>1.3000000000465661</v>
      </c>
    </row>
    <row r="4414" spans="12:32" ht="12.75" customHeight="1" x14ac:dyDescent="0.3">
      <c r="L4414" s="86">
        <v>9</v>
      </c>
      <c r="M4414" s="87" t="s">
        <v>808</v>
      </c>
      <c r="N4414" s="86" t="s">
        <v>52</v>
      </c>
      <c r="O4414" s="87" t="s">
        <v>849</v>
      </c>
      <c r="P4414" s="87" t="s">
        <v>901</v>
      </c>
      <c r="Q4414" s="38"/>
      <c r="R4414" s="38"/>
      <c r="S4414" s="38"/>
      <c r="T4414" s="38"/>
      <c r="U4414" s="88" t="s">
        <v>540</v>
      </c>
      <c r="V4414" s="88" t="s">
        <v>5256</v>
      </c>
      <c r="W4414" s="88" t="s">
        <v>5266</v>
      </c>
      <c r="X4414" s="89">
        <v>43872.702777777777</v>
      </c>
      <c r="Y4414" s="71">
        <v>43872</v>
      </c>
      <c r="Z4414" s="90">
        <v>0.70277777777777783</v>
      </c>
      <c r="AA4414" s="89">
        <v>43872.754166666666</v>
      </c>
      <c r="AB4414" s="71">
        <v>43872</v>
      </c>
      <c r="AC4414" s="91">
        <v>0.75416666666666665</v>
      </c>
      <c r="AD4414" s="92">
        <v>0</v>
      </c>
      <c r="AE4414" s="91">
        <v>5.1388888889050577E-2</v>
      </c>
      <c r="AF4414" s="92">
        <v>1.2333333333372138</v>
      </c>
    </row>
    <row r="4415" spans="12:32" ht="12.75" customHeight="1" x14ac:dyDescent="0.3">
      <c r="L4415" s="86">
        <v>10</v>
      </c>
      <c r="M4415" s="87" t="s">
        <v>808</v>
      </c>
      <c r="N4415" s="86" t="s">
        <v>52</v>
      </c>
      <c r="O4415" s="87" t="s">
        <v>809</v>
      </c>
      <c r="P4415" s="38"/>
      <c r="Q4415" s="87" t="s">
        <v>810</v>
      </c>
      <c r="R4415" s="38"/>
      <c r="S4415" s="38"/>
      <c r="T4415" s="38"/>
      <c r="U4415" s="88" t="s">
        <v>540</v>
      </c>
      <c r="V4415" s="88" t="s">
        <v>811</v>
      </c>
      <c r="W4415" s="88" t="s">
        <v>812</v>
      </c>
      <c r="X4415" s="89">
        <v>43896.463888888888</v>
      </c>
      <c r="Y4415" s="71">
        <v>43896</v>
      </c>
      <c r="Z4415" s="90">
        <v>0.46388888888888885</v>
      </c>
      <c r="AA4415" s="89">
        <v>43896.665972222225</v>
      </c>
      <c r="AB4415" s="71">
        <v>43896</v>
      </c>
      <c r="AC4415" s="91">
        <v>0.66597222222222219</v>
      </c>
      <c r="AD4415" s="92">
        <v>0</v>
      </c>
      <c r="AE4415" s="91">
        <v>0.20208333333721384</v>
      </c>
      <c r="AF4415" s="92">
        <v>4.8500000000931323</v>
      </c>
    </row>
    <row r="4416" spans="12:32" ht="12.75" customHeight="1" x14ac:dyDescent="0.3">
      <c r="L4416" s="86">
        <v>10</v>
      </c>
      <c r="M4416" s="87" t="s">
        <v>808</v>
      </c>
      <c r="N4416" s="86" t="s">
        <v>52</v>
      </c>
      <c r="O4416" s="87" t="s">
        <v>809</v>
      </c>
      <c r="P4416" s="38"/>
      <c r="Q4416" s="87" t="s">
        <v>810</v>
      </c>
      <c r="R4416" s="38"/>
      <c r="S4416" s="38"/>
      <c r="T4416" s="38"/>
      <c r="U4416" s="88" t="s">
        <v>540</v>
      </c>
      <c r="V4416" s="88" t="s">
        <v>811</v>
      </c>
      <c r="W4416" s="88" t="s">
        <v>813</v>
      </c>
      <c r="X4416" s="89">
        <v>43893.474305555559</v>
      </c>
      <c r="Y4416" s="71">
        <v>43893</v>
      </c>
      <c r="Z4416" s="90">
        <v>0.47430555555555554</v>
      </c>
      <c r="AA4416" s="89">
        <v>43893.564583333333</v>
      </c>
      <c r="AB4416" s="71">
        <v>43893</v>
      </c>
      <c r="AC4416" s="91">
        <v>0.56458333333333333</v>
      </c>
      <c r="AD4416" s="92">
        <v>0</v>
      </c>
      <c r="AE4416" s="91">
        <v>9.0277777773735579E-2</v>
      </c>
      <c r="AF4416" s="92">
        <v>2.1666666665696539</v>
      </c>
    </row>
    <row r="4417" spans="12:32" ht="12.75" customHeight="1" x14ac:dyDescent="0.3">
      <c r="L4417" s="86">
        <v>10</v>
      </c>
      <c r="M4417" s="87" t="s">
        <v>808</v>
      </c>
      <c r="N4417" s="86" t="s">
        <v>52</v>
      </c>
      <c r="O4417" s="87" t="s">
        <v>809</v>
      </c>
      <c r="P4417" s="38"/>
      <c r="Q4417" s="87" t="s">
        <v>810</v>
      </c>
      <c r="R4417" s="38"/>
      <c r="S4417" s="38"/>
      <c r="T4417" s="38"/>
      <c r="U4417" s="88" t="s">
        <v>540</v>
      </c>
      <c r="V4417" s="88" t="s">
        <v>811</v>
      </c>
      <c r="W4417" s="88" t="s">
        <v>814</v>
      </c>
      <c r="X4417" s="89">
        <v>43900.474999999999</v>
      </c>
      <c r="Y4417" s="71">
        <v>43900</v>
      </c>
      <c r="Z4417" s="90">
        <v>0.47500000000000003</v>
      </c>
      <c r="AA4417" s="89">
        <v>43900.646527777775</v>
      </c>
      <c r="AB4417" s="71">
        <v>43900</v>
      </c>
      <c r="AC4417" s="91">
        <v>0.64652777777777781</v>
      </c>
      <c r="AD4417" s="92">
        <v>0</v>
      </c>
      <c r="AE4417" s="91">
        <v>0.17152777777664596</v>
      </c>
      <c r="AF4417" s="92">
        <v>4.1166666666395031</v>
      </c>
    </row>
    <row r="4418" spans="12:32" ht="12.75" customHeight="1" x14ac:dyDescent="0.3">
      <c r="L4418" s="86">
        <v>10</v>
      </c>
      <c r="M4418" s="87" t="s">
        <v>808</v>
      </c>
      <c r="N4418" s="86" t="s">
        <v>52</v>
      </c>
      <c r="O4418" s="87" t="s">
        <v>809</v>
      </c>
      <c r="P4418" s="38"/>
      <c r="Q4418" s="87" t="s">
        <v>810</v>
      </c>
      <c r="R4418" s="38"/>
      <c r="S4418" s="38"/>
      <c r="T4418" s="38"/>
      <c r="U4418" s="88" t="s">
        <v>540</v>
      </c>
      <c r="V4418" s="88" t="s">
        <v>811</v>
      </c>
      <c r="W4418" s="88" t="s">
        <v>815</v>
      </c>
      <c r="X4418" s="89">
        <v>43901.484027777777</v>
      </c>
      <c r="Y4418" s="71">
        <v>43901</v>
      </c>
      <c r="Z4418" s="90">
        <v>0.48402777777777778</v>
      </c>
      <c r="AA4418" s="89">
        <v>43901.694444444445</v>
      </c>
      <c r="AB4418" s="71">
        <v>43901</v>
      </c>
      <c r="AC4418" s="91">
        <v>0.69444444444444442</v>
      </c>
      <c r="AD4418" s="92">
        <v>0</v>
      </c>
      <c r="AE4418" s="91">
        <v>0.21041666666860692</v>
      </c>
      <c r="AF4418" s="92">
        <v>5.0500000000465661</v>
      </c>
    </row>
    <row r="4419" spans="12:32" ht="12.75" customHeight="1" x14ac:dyDescent="0.3">
      <c r="L4419" s="86">
        <v>10</v>
      </c>
      <c r="M4419" s="87" t="s">
        <v>808</v>
      </c>
      <c r="N4419" s="86" t="s">
        <v>52</v>
      </c>
      <c r="O4419" s="87" t="s">
        <v>809</v>
      </c>
      <c r="P4419" s="38"/>
      <c r="Q4419" s="87" t="s">
        <v>810</v>
      </c>
      <c r="R4419" s="38"/>
      <c r="S4419" s="38"/>
      <c r="T4419" s="38"/>
      <c r="U4419" s="88" t="s">
        <v>540</v>
      </c>
      <c r="V4419" s="88" t="s">
        <v>811</v>
      </c>
      <c r="W4419" s="88" t="s">
        <v>816</v>
      </c>
      <c r="X4419" s="89">
        <v>43899.640972222223</v>
      </c>
      <c r="Y4419" s="71">
        <v>43899</v>
      </c>
      <c r="Z4419" s="90">
        <v>0.64097222222222228</v>
      </c>
      <c r="AA4419" s="89">
        <v>43900.425694444442</v>
      </c>
      <c r="AB4419" s="71">
        <v>43900</v>
      </c>
      <c r="AC4419" s="91">
        <v>0.42569444444444443</v>
      </c>
      <c r="AD4419" s="92">
        <v>0</v>
      </c>
      <c r="AE4419" s="91">
        <v>0.20138888888888884</v>
      </c>
      <c r="AF4419" s="92">
        <v>4.8333333333333321</v>
      </c>
    </row>
    <row r="4420" spans="12:32" ht="12.75" customHeight="1" x14ac:dyDescent="0.3">
      <c r="L4420" s="86">
        <v>10</v>
      </c>
      <c r="M4420" s="87" t="s">
        <v>808</v>
      </c>
      <c r="N4420" s="86" t="s">
        <v>52</v>
      </c>
      <c r="O4420" s="87" t="s">
        <v>809</v>
      </c>
      <c r="P4420" s="38"/>
      <c r="Q4420" s="87" t="s">
        <v>810</v>
      </c>
      <c r="R4420" s="38"/>
      <c r="S4420" s="38"/>
      <c r="T4420" s="38"/>
      <c r="U4420" s="88" t="s">
        <v>540</v>
      </c>
      <c r="V4420" s="88" t="s">
        <v>811</v>
      </c>
      <c r="W4420" s="88" t="s">
        <v>817</v>
      </c>
      <c r="Y4420" s="71"/>
      <c r="Z4420" s="90"/>
      <c r="AB4420" s="71"/>
      <c r="AC4420" s="91" t="s">
        <v>762</v>
      </c>
    </row>
    <row r="4421" spans="12:32" ht="12.75" customHeight="1" x14ac:dyDescent="0.3">
      <c r="L4421" s="86">
        <v>10</v>
      </c>
      <c r="M4421" s="87" t="s">
        <v>808</v>
      </c>
      <c r="N4421" s="86" t="s">
        <v>52</v>
      </c>
      <c r="O4421" s="87" t="s">
        <v>809</v>
      </c>
      <c r="P4421" s="38"/>
      <c r="Q4421" s="87" t="s">
        <v>810</v>
      </c>
      <c r="R4421" s="38"/>
      <c r="S4421" s="38"/>
      <c r="T4421" s="38"/>
      <c r="U4421" s="88" t="s">
        <v>540</v>
      </c>
      <c r="V4421" s="88" t="s">
        <v>811</v>
      </c>
      <c r="W4421" s="88" t="s">
        <v>818</v>
      </c>
      <c r="Y4421" s="71"/>
      <c r="Z4421" s="90"/>
      <c r="AB4421" s="71"/>
      <c r="AC4421" s="91" t="s">
        <v>762</v>
      </c>
    </row>
    <row r="4422" spans="12:32" ht="12.75" customHeight="1" x14ac:dyDescent="0.3">
      <c r="L4422" s="86">
        <v>10</v>
      </c>
      <c r="M4422" s="87" t="s">
        <v>808</v>
      </c>
      <c r="N4422" s="86" t="s">
        <v>52</v>
      </c>
      <c r="O4422" s="87" t="s">
        <v>809</v>
      </c>
      <c r="P4422" s="38"/>
      <c r="Q4422" s="87" t="s">
        <v>810</v>
      </c>
      <c r="R4422" s="38"/>
      <c r="S4422" s="38"/>
      <c r="T4422" s="38"/>
      <c r="U4422" s="88" t="s">
        <v>540</v>
      </c>
      <c r="V4422" s="88" t="s">
        <v>819</v>
      </c>
      <c r="W4422" s="88" t="s">
        <v>820</v>
      </c>
      <c r="X4422" s="89">
        <v>43892.45208333333</v>
      </c>
      <c r="Y4422" s="71">
        <v>43892</v>
      </c>
      <c r="Z4422" s="90">
        <v>0.45208333333333334</v>
      </c>
      <c r="AA4422" s="89">
        <v>43892.621527777781</v>
      </c>
      <c r="AB4422" s="71">
        <v>43892</v>
      </c>
      <c r="AC4422" s="91">
        <v>0.62152777777777779</v>
      </c>
      <c r="AD4422" s="92">
        <v>0</v>
      </c>
      <c r="AE4422" s="91">
        <v>0.16944444445107365</v>
      </c>
      <c r="AF4422" s="92">
        <v>4.0666666668257676</v>
      </c>
    </row>
    <row r="4423" spans="12:32" ht="12.75" customHeight="1" x14ac:dyDescent="0.3">
      <c r="L4423" s="86">
        <v>10</v>
      </c>
      <c r="M4423" s="87" t="s">
        <v>808</v>
      </c>
      <c r="N4423" s="86" t="s">
        <v>52</v>
      </c>
      <c r="O4423" s="87" t="s">
        <v>809</v>
      </c>
      <c r="P4423" s="38"/>
      <c r="Q4423" s="87" t="s">
        <v>810</v>
      </c>
      <c r="R4423" s="38"/>
      <c r="S4423" s="38"/>
      <c r="T4423" s="38"/>
      <c r="U4423" s="88" t="s">
        <v>540</v>
      </c>
      <c r="V4423" s="88" t="s">
        <v>819</v>
      </c>
      <c r="W4423" s="88" t="s">
        <v>821</v>
      </c>
      <c r="X4423" s="89">
        <v>43901.613194444442</v>
      </c>
      <c r="Y4423" s="71">
        <v>43901</v>
      </c>
      <c r="Z4423" s="90">
        <v>0.61319444444444449</v>
      </c>
      <c r="AA4423" s="89">
        <v>43901.693055555559</v>
      </c>
      <c r="AB4423" s="71">
        <v>43901</v>
      </c>
      <c r="AC4423" s="91">
        <v>0.69305555555555554</v>
      </c>
      <c r="AD4423" s="92">
        <v>0</v>
      </c>
      <c r="AE4423" s="91">
        <v>7.9861111116770189E-2</v>
      </c>
      <c r="AF4423" s="92">
        <v>1.9166666668024845</v>
      </c>
    </row>
    <row r="4424" spans="12:32" ht="12.75" customHeight="1" x14ac:dyDescent="0.3">
      <c r="L4424" s="86">
        <v>10</v>
      </c>
      <c r="M4424" s="87" t="s">
        <v>808</v>
      </c>
      <c r="N4424" s="86" t="s">
        <v>52</v>
      </c>
      <c r="O4424" s="87" t="s">
        <v>809</v>
      </c>
      <c r="P4424" s="38"/>
      <c r="Q4424" s="87" t="s">
        <v>810</v>
      </c>
      <c r="R4424" s="38"/>
      <c r="S4424" s="38"/>
      <c r="T4424" s="38"/>
      <c r="U4424" s="88" t="s">
        <v>540</v>
      </c>
      <c r="V4424" s="88" t="s">
        <v>819</v>
      </c>
      <c r="W4424" s="88" t="s">
        <v>822</v>
      </c>
      <c r="X4424" s="89">
        <v>43899.630555555559</v>
      </c>
      <c r="Y4424" s="71">
        <v>43899</v>
      </c>
      <c r="Z4424" s="90">
        <v>0.63055555555555554</v>
      </c>
      <c r="AA4424" s="89">
        <v>43899.674305555556</v>
      </c>
      <c r="AB4424" s="71">
        <v>43899</v>
      </c>
      <c r="AC4424" s="91">
        <v>0.6743055555555556</v>
      </c>
      <c r="AD4424" s="92">
        <v>0</v>
      </c>
      <c r="AE4424" s="91">
        <v>4.3749999997089617E-2</v>
      </c>
      <c r="AF4424" s="92">
        <v>1.0499999999301508</v>
      </c>
    </row>
    <row r="4425" spans="12:32" ht="12.75" customHeight="1" x14ac:dyDescent="0.3">
      <c r="L4425" s="86">
        <v>10</v>
      </c>
      <c r="M4425" s="87" t="s">
        <v>808</v>
      </c>
      <c r="N4425" s="86" t="s">
        <v>52</v>
      </c>
      <c r="O4425" s="87" t="s">
        <v>809</v>
      </c>
      <c r="P4425" s="38"/>
      <c r="Q4425" s="87" t="s">
        <v>810</v>
      </c>
      <c r="R4425" s="38"/>
      <c r="S4425" s="38"/>
      <c r="T4425" s="38"/>
      <c r="U4425" s="88" t="s">
        <v>540</v>
      </c>
      <c r="V4425" s="88" t="s">
        <v>823</v>
      </c>
      <c r="W4425" s="88" t="s">
        <v>824</v>
      </c>
      <c r="X4425" s="89">
        <v>43894.657638888886</v>
      </c>
      <c r="Y4425" s="71">
        <v>43894</v>
      </c>
      <c r="Z4425" s="90">
        <v>0.65763888888888888</v>
      </c>
      <c r="AA4425" s="89">
        <v>43894.790972222225</v>
      </c>
      <c r="AB4425" s="71">
        <v>43894</v>
      </c>
      <c r="AC4425" s="91">
        <v>0.79097222222222219</v>
      </c>
      <c r="AD4425" s="92">
        <v>0</v>
      </c>
      <c r="AE4425" s="91">
        <v>0.13333333333866904</v>
      </c>
      <c r="AF4425" s="92">
        <v>3.2000000001280569</v>
      </c>
    </row>
    <row r="4426" spans="12:32" ht="12.75" customHeight="1" x14ac:dyDescent="0.3">
      <c r="L4426" s="86">
        <v>10</v>
      </c>
      <c r="M4426" s="87" t="s">
        <v>808</v>
      </c>
      <c r="N4426" s="86" t="s">
        <v>52</v>
      </c>
      <c r="O4426" s="87" t="s">
        <v>809</v>
      </c>
      <c r="P4426" s="38"/>
      <c r="Q4426" s="87" t="s">
        <v>810</v>
      </c>
      <c r="R4426" s="38"/>
      <c r="S4426" s="38"/>
      <c r="T4426" s="38"/>
      <c r="U4426" s="88" t="s">
        <v>540</v>
      </c>
      <c r="V4426" s="88" t="s">
        <v>823</v>
      </c>
      <c r="W4426" s="88" t="s">
        <v>825</v>
      </c>
      <c r="X4426" s="89">
        <v>43899.511111111111</v>
      </c>
      <c r="Y4426" s="71">
        <v>43899</v>
      </c>
      <c r="Z4426" s="90">
        <v>0.51111111111111118</v>
      </c>
      <c r="AA4426" s="89">
        <v>43899.631944444445</v>
      </c>
      <c r="AB4426" s="71">
        <v>43899</v>
      </c>
      <c r="AC4426" s="91">
        <v>0.63194444444444442</v>
      </c>
      <c r="AD4426" s="92">
        <v>0</v>
      </c>
      <c r="AE4426" s="91">
        <v>0.12083333333430346</v>
      </c>
      <c r="AF4426" s="92">
        <v>2.9000000000232831</v>
      </c>
    </row>
    <row r="4427" spans="12:32" ht="12.75" customHeight="1" x14ac:dyDescent="0.3">
      <c r="L4427" s="86">
        <v>10</v>
      </c>
      <c r="M4427" s="87" t="s">
        <v>808</v>
      </c>
      <c r="N4427" s="86" t="s">
        <v>52</v>
      </c>
      <c r="O4427" s="87" t="s">
        <v>809</v>
      </c>
      <c r="P4427" s="38"/>
      <c r="Q4427" s="87" t="s">
        <v>810</v>
      </c>
      <c r="R4427" s="38"/>
      <c r="S4427" s="38"/>
      <c r="T4427" s="38"/>
      <c r="U4427" s="88" t="s">
        <v>540</v>
      </c>
      <c r="V4427" s="88" t="s">
        <v>823</v>
      </c>
      <c r="W4427" s="88" t="s">
        <v>826</v>
      </c>
      <c r="X4427" s="89">
        <v>43893.539583333331</v>
      </c>
      <c r="Y4427" s="71">
        <v>43893</v>
      </c>
      <c r="Z4427" s="90">
        <v>0.5395833333333333</v>
      </c>
      <c r="AA4427" s="89">
        <v>43893.661805555559</v>
      </c>
      <c r="AB4427" s="71">
        <v>43893</v>
      </c>
      <c r="AC4427" s="91">
        <v>0.66180555555555554</v>
      </c>
      <c r="AD4427" s="92">
        <v>0</v>
      </c>
      <c r="AE4427" s="91">
        <v>0.12222222222771961</v>
      </c>
      <c r="AF4427" s="92">
        <v>2.9333333334652707</v>
      </c>
    </row>
    <row r="4428" spans="12:32" ht="12.75" customHeight="1" x14ac:dyDescent="0.3">
      <c r="L4428" s="86">
        <v>10</v>
      </c>
      <c r="M4428" s="87" t="s">
        <v>808</v>
      </c>
      <c r="N4428" s="86" t="s">
        <v>52</v>
      </c>
      <c r="O4428" s="87" t="s">
        <v>809</v>
      </c>
      <c r="P4428" s="38"/>
      <c r="Q4428" s="87" t="s">
        <v>810</v>
      </c>
      <c r="R4428" s="38"/>
      <c r="S4428" s="38"/>
      <c r="T4428" s="38"/>
      <c r="U4428" s="88" t="s">
        <v>540</v>
      </c>
      <c r="V4428" s="88" t="s">
        <v>823</v>
      </c>
      <c r="W4428" s="88" t="s">
        <v>827</v>
      </c>
      <c r="Y4428" s="71"/>
      <c r="Z4428" s="90"/>
      <c r="AB4428" s="71"/>
      <c r="AC4428" s="91" t="s">
        <v>762</v>
      </c>
    </row>
    <row r="4429" spans="12:32" ht="12.75" customHeight="1" x14ac:dyDescent="0.3">
      <c r="L4429" s="86">
        <v>10</v>
      </c>
      <c r="M4429" s="87" t="s">
        <v>808</v>
      </c>
      <c r="N4429" s="86" t="s">
        <v>52</v>
      </c>
      <c r="O4429" s="87" t="s">
        <v>828</v>
      </c>
      <c r="P4429" s="87" t="s">
        <v>829</v>
      </c>
      <c r="Q4429" s="38"/>
      <c r="R4429" s="38"/>
      <c r="S4429" s="38"/>
      <c r="T4429" s="38"/>
      <c r="U4429" s="88" t="s">
        <v>540</v>
      </c>
      <c r="V4429" s="88" t="s">
        <v>830</v>
      </c>
      <c r="W4429" s="88" t="s">
        <v>831</v>
      </c>
      <c r="X4429" s="89">
        <v>43893.679861111108</v>
      </c>
      <c r="Y4429" s="71">
        <v>43893</v>
      </c>
      <c r="Z4429" s="90">
        <v>0.67986111111111114</v>
      </c>
      <c r="AA4429" s="89">
        <v>43894.651388888888</v>
      </c>
      <c r="AB4429" s="71">
        <v>43894</v>
      </c>
      <c r="AC4429" s="91">
        <v>0.65138888888888891</v>
      </c>
      <c r="AD4429" s="92">
        <v>0</v>
      </c>
      <c r="AE4429" s="91">
        <v>0.38819444444444445</v>
      </c>
      <c r="AF4429" s="92">
        <v>9.3166666666666664</v>
      </c>
    </row>
    <row r="4430" spans="12:32" ht="12.75" customHeight="1" x14ac:dyDescent="0.3">
      <c r="L4430" s="86">
        <v>10</v>
      </c>
      <c r="M4430" s="87" t="s">
        <v>808</v>
      </c>
      <c r="N4430" s="86" t="s">
        <v>52</v>
      </c>
      <c r="O4430" s="87" t="s">
        <v>828</v>
      </c>
      <c r="P4430" s="87" t="s">
        <v>829</v>
      </c>
      <c r="Q4430" s="38"/>
      <c r="R4430" s="38"/>
      <c r="S4430" s="38"/>
      <c r="T4430" s="38"/>
      <c r="U4430" s="88" t="s">
        <v>540</v>
      </c>
      <c r="V4430" s="88" t="s">
        <v>830</v>
      </c>
      <c r="W4430" s="88" t="s">
        <v>832</v>
      </c>
      <c r="X4430" s="89">
        <v>43892.701388888891</v>
      </c>
      <c r="Y4430" s="71">
        <v>43892</v>
      </c>
      <c r="Z4430" s="90">
        <v>0.70138888888888884</v>
      </c>
      <c r="AA4430" s="89">
        <v>43893.677083333336</v>
      </c>
      <c r="AB4430" s="71">
        <v>43893</v>
      </c>
      <c r="AC4430" s="91">
        <v>0.67708333333333337</v>
      </c>
      <c r="AD4430" s="92">
        <v>0</v>
      </c>
      <c r="AE4430" s="91">
        <v>0.39236111111111122</v>
      </c>
      <c r="AF4430" s="92">
        <v>9.4166666666666696</v>
      </c>
    </row>
    <row r="4431" spans="12:32" ht="12.75" customHeight="1" x14ac:dyDescent="0.3">
      <c r="L4431" s="86">
        <v>10</v>
      </c>
      <c r="M4431" s="87" t="s">
        <v>808</v>
      </c>
      <c r="N4431" s="86" t="s">
        <v>52</v>
      </c>
      <c r="O4431" s="87" t="s">
        <v>828</v>
      </c>
      <c r="P4431" s="87" t="s">
        <v>829</v>
      </c>
      <c r="Q4431" s="38"/>
      <c r="R4431" s="38"/>
      <c r="S4431" s="38"/>
      <c r="T4431" s="38"/>
      <c r="U4431" s="88" t="s">
        <v>540</v>
      </c>
      <c r="V4431" s="88" t="s">
        <v>830</v>
      </c>
      <c r="W4431" s="88" t="s">
        <v>833</v>
      </c>
      <c r="X4431" s="89">
        <v>43894.718055555553</v>
      </c>
      <c r="Y4431" s="71">
        <v>43894</v>
      </c>
      <c r="Z4431" s="90">
        <v>0.71805555555555556</v>
      </c>
      <c r="AA4431" s="89">
        <v>43895.616666666669</v>
      </c>
      <c r="AB4431" s="71">
        <v>43895</v>
      </c>
      <c r="AC4431" s="91">
        <v>0.6166666666666667</v>
      </c>
      <c r="AD4431" s="92">
        <v>0</v>
      </c>
      <c r="AE4431" s="91">
        <v>0.31527777777777782</v>
      </c>
      <c r="AF4431" s="92">
        <v>7.5666666666666682</v>
      </c>
    </row>
    <row r="4432" spans="12:32" ht="12.75" customHeight="1" x14ac:dyDescent="0.3">
      <c r="L4432" s="86">
        <v>10</v>
      </c>
      <c r="M4432" s="87" t="s">
        <v>808</v>
      </c>
      <c r="N4432" s="86" t="s">
        <v>52</v>
      </c>
      <c r="O4432" s="87" t="s">
        <v>828</v>
      </c>
      <c r="P4432" s="87" t="s">
        <v>829</v>
      </c>
      <c r="Q4432" s="38"/>
      <c r="R4432" s="38"/>
      <c r="S4432" s="38"/>
      <c r="T4432" s="38"/>
      <c r="U4432" s="88" t="s">
        <v>540</v>
      </c>
      <c r="V4432" s="88" t="s">
        <v>830</v>
      </c>
      <c r="W4432" s="88" t="s">
        <v>834</v>
      </c>
      <c r="X4432" s="89">
        <v>43900.729861111111</v>
      </c>
      <c r="Y4432" s="71">
        <v>43900</v>
      </c>
      <c r="Z4432" s="90">
        <v>0.72986111111111107</v>
      </c>
      <c r="AA4432" s="89">
        <v>43900.820833333331</v>
      </c>
      <c r="AB4432" s="71">
        <v>43900</v>
      </c>
      <c r="AC4432" s="91">
        <v>0.8208333333333333</v>
      </c>
      <c r="AD4432" s="92">
        <v>0</v>
      </c>
      <c r="AE4432" s="91">
        <v>9.0972222220443655E-2</v>
      </c>
      <c r="AF4432" s="92">
        <v>2.1833333332906477</v>
      </c>
    </row>
    <row r="4433" spans="12:32" ht="12.75" customHeight="1" x14ac:dyDescent="0.3">
      <c r="L4433" s="86">
        <v>10</v>
      </c>
      <c r="M4433" s="87" t="s">
        <v>808</v>
      </c>
      <c r="N4433" s="86" t="s">
        <v>52</v>
      </c>
      <c r="O4433" s="87" t="s">
        <v>828</v>
      </c>
      <c r="P4433" s="87" t="s">
        <v>835</v>
      </c>
      <c r="Q4433" s="38"/>
      <c r="R4433" s="38"/>
      <c r="S4433" s="38"/>
      <c r="T4433" s="38"/>
      <c r="U4433" s="88" t="s">
        <v>540</v>
      </c>
      <c r="V4433" s="88" t="s">
        <v>836</v>
      </c>
      <c r="W4433" s="88" t="s">
        <v>837</v>
      </c>
      <c r="X4433" s="89"/>
      <c r="Y4433" s="71"/>
      <c r="Z4433" s="90"/>
      <c r="AB4433" s="71"/>
      <c r="AC4433" s="91"/>
      <c r="AD4433" s="92"/>
      <c r="AE4433" s="91"/>
      <c r="AF4433" s="92"/>
    </row>
    <row r="4434" spans="12:32" ht="12.75" customHeight="1" x14ac:dyDescent="0.3">
      <c r="L4434" s="86">
        <v>10</v>
      </c>
      <c r="M4434" s="87" t="s">
        <v>808</v>
      </c>
      <c r="N4434" s="86" t="s">
        <v>52</v>
      </c>
      <c r="O4434" s="87" t="s">
        <v>828</v>
      </c>
      <c r="P4434" s="87" t="s">
        <v>835</v>
      </c>
      <c r="Q4434" s="38"/>
      <c r="R4434" s="38"/>
      <c r="S4434" s="38"/>
      <c r="T4434" s="38"/>
      <c r="U4434" s="88" t="s">
        <v>540</v>
      </c>
      <c r="V4434" s="88" t="s">
        <v>836</v>
      </c>
      <c r="W4434" s="88" t="s">
        <v>837</v>
      </c>
      <c r="X4434" s="89"/>
      <c r="Y4434" s="71"/>
      <c r="Z4434" s="90"/>
      <c r="AB4434" s="71"/>
      <c r="AC4434" s="91"/>
      <c r="AD4434" s="92"/>
      <c r="AE4434" s="91"/>
      <c r="AF4434" s="92"/>
    </row>
    <row r="4435" spans="12:32" ht="12.75" customHeight="1" x14ac:dyDescent="0.3">
      <c r="L4435" s="86">
        <v>10</v>
      </c>
      <c r="M4435" s="87" t="s">
        <v>808</v>
      </c>
      <c r="N4435" s="86" t="s">
        <v>52</v>
      </c>
      <c r="O4435" s="87" t="s">
        <v>828</v>
      </c>
      <c r="P4435" s="87" t="s">
        <v>829</v>
      </c>
      <c r="Q4435" s="38"/>
      <c r="R4435" s="38"/>
      <c r="S4435" s="38"/>
      <c r="T4435" s="38"/>
      <c r="U4435" s="88" t="s">
        <v>540</v>
      </c>
      <c r="V4435" s="88" t="s">
        <v>836</v>
      </c>
      <c r="W4435" s="88" t="s">
        <v>838</v>
      </c>
      <c r="X4435" s="89">
        <v>43901.439583333333</v>
      </c>
      <c r="Y4435" s="71">
        <v>43901</v>
      </c>
      <c r="Z4435" s="90">
        <v>0.43958333333333338</v>
      </c>
      <c r="AA4435" s="89">
        <v>43901.707638888889</v>
      </c>
      <c r="AB4435" s="71">
        <v>43901</v>
      </c>
      <c r="AC4435" s="91">
        <v>0.70763888888888893</v>
      </c>
      <c r="AD4435" s="92">
        <v>0</v>
      </c>
      <c r="AE4435" s="91">
        <v>0.26805555555620231</v>
      </c>
      <c r="AF4435" s="92">
        <v>6.4333333333488554</v>
      </c>
    </row>
    <row r="4436" spans="12:32" ht="12.75" customHeight="1" x14ac:dyDescent="0.3">
      <c r="L4436" s="86">
        <v>10</v>
      </c>
      <c r="M4436" s="87" t="s">
        <v>808</v>
      </c>
      <c r="N4436" s="86" t="s">
        <v>52</v>
      </c>
      <c r="O4436" s="87" t="s">
        <v>828</v>
      </c>
      <c r="P4436" s="87" t="s">
        <v>829</v>
      </c>
      <c r="Q4436" s="38"/>
      <c r="R4436" s="38"/>
      <c r="S4436" s="38"/>
      <c r="T4436" s="38"/>
      <c r="U4436" s="88" t="s">
        <v>540</v>
      </c>
      <c r="V4436" s="88" t="s">
        <v>836</v>
      </c>
      <c r="W4436" s="88" t="s">
        <v>839</v>
      </c>
      <c r="X4436" s="89">
        <v>43903.48333333333</v>
      </c>
      <c r="Y4436" s="71">
        <v>43903</v>
      </c>
      <c r="Z4436" s="90">
        <v>0.48333333333333334</v>
      </c>
      <c r="AA4436" s="89">
        <v>43903.558333333334</v>
      </c>
      <c r="AB4436" s="71">
        <v>43903</v>
      </c>
      <c r="AC4436" s="91">
        <v>0.55833333333333335</v>
      </c>
      <c r="AD4436" s="92">
        <v>0</v>
      </c>
      <c r="AE4436" s="91">
        <v>7.5000000004365575E-2</v>
      </c>
      <c r="AF4436" s="92">
        <v>1.8000000001047738</v>
      </c>
    </row>
    <row r="4437" spans="12:32" ht="12.75" customHeight="1" x14ac:dyDescent="0.3">
      <c r="L4437" s="86">
        <v>10</v>
      </c>
      <c r="M4437" s="87" t="s">
        <v>808</v>
      </c>
      <c r="N4437" s="86" t="s">
        <v>52</v>
      </c>
      <c r="O4437" s="87" t="s">
        <v>828</v>
      </c>
      <c r="P4437" s="87" t="s">
        <v>829</v>
      </c>
      <c r="Q4437" s="38"/>
      <c r="R4437" s="38"/>
      <c r="S4437" s="38"/>
      <c r="T4437" s="38"/>
      <c r="U4437" s="88" t="s">
        <v>540</v>
      </c>
      <c r="V4437" s="88" t="s">
        <v>836</v>
      </c>
      <c r="W4437" s="88" t="s">
        <v>840</v>
      </c>
      <c r="X4437" s="89">
        <v>43900.657638888886</v>
      </c>
      <c r="Y4437" s="71">
        <v>43900</v>
      </c>
      <c r="Z4437" s="90">
        <v>0.65763888888888888</v>
      </c>
      <c r="AA4437" s="89">
        <v>43901.40347222222</v>
      </c>
      <c r="AB4437" s="71">
        <v>43901</v>
      </c>
      <c r="AC4437" s="91">
        <v>0.40347222222222223</v>
      </c>
      <c r="AD4437" s="92">
        <v>0</v>
      </c>
      <c r="AE4437" s="91">
        <v>0.16250000000000003</v>
      </c>
      <c r="AF4437" s="92">
        <v>3.9000000000000008</v>
      </c>
    </row>
    <row r="4438" spans="12:32" ht="12.75" customHeight="1" x14ac:dyDescent="0.3">
      <c r="L4438" s="86">
        <v>10</v>
      </c>
      <c r="M4438" s="87" t="s">
        <v>808</v>
      </c>
      <c r="N4438" s="86" t="s">
        <v>52</v>
      </c>
      <c r="O4438" s="87" t="s">
        <v>828</v>
      </c>
      <c r="P4438" s="87" t="s">
        <v>829</v>
      </c>
      <c r="Q4438" s="38"/>
      <c r="R4438" s="38"/>
      <c r="S4438" s="38"/>
      <c r="T4438" s="38"/>
      <c r="U4438" s="88" t="s">
        <v>540</v>
      </c>
      <c r="V4438" s="88" t="s">
        <v>836</v>
      </c>
      <c r="W4438" s="88" t="s">
        <v>841</v>
      </c>
      <c r="X4438" s="89">
        <v>43895.734722222223</v>
      </c>
      <c r="Y4438" s="71">
        <v>43895</v>
      </c>
      <c r="Z4438" s="90">
        <v>0.73472222222222217</v>
      </c>
      <c r="AA4438" s="89">
        <v>43896.405555555553</v>
      </c>
      <c r="AB4438" s="71">
        <v>43896</v>
      </c>
      <c r="AC4438" s="91">
        <v>0.4055555555555555</v>
      </c>
      <c r="AD4438" s="92">
        <v>0</v>
      </c>
      <c r="AE4438" s="91">
        <v>8.7500000000000022E-2</v>
      </c>
      <c r="AF4438" s="92">
        <v>2.1000000000000005</v>
      </c>
    </row>
    <row r="4439" spans="12:32" ht="12.75" customHeight="1" x14ac:dyDescent="0.3">
      <c r="L4439" s="86">
        <v>10</v>
      </c>
      <c r="M4439" s="87" t="s">
        <v>808</v>
      </c>
      <c r="N4439" s="86" t="s">
        <v>52</v>
      </c>
      <c r="O4439" s="87" t="s">
        <v>828</v>
      </c>
      <c r="P4439" s="87" t="s">
        <v>829</v>
      </c>
      <c r="Q4439" s="38"/>
      <c r="R4439" s="38"/>
      <c r="S4439" s="38"/>
      <c r="T4439" s="38"/>
      <c r="U4439" s="88" t="s">
        <v>540</v>
      </c>
      <c r="V4439" s="88" t="s">
        <v>836</v>
      </c>
      <c r="W4439" s="88" t="s">
        <v>842</v>
      </c>
      <c r="X4439" s="89">
        <v>43893.748611111114</v>
      </c>
      <c r="Y4439" s="71">
        <v>43893</v>
      </c>
      <c r="Z4439" s="90">
        <v>0.74861111111111112</v>
      </c>
      <c r="AA4439" s="89">
        <v>43894.401388888888</v>
      </c>
      <c r="AB4439" s="71">
        <v>43894</v>
      </c>
      <c r="AC4439" s="91">
        <v>0.40138888888888885</v>
      </c>
      <c r="AD4439" s="92">
        <v>0</v>
      </c>
      <c r="AE4439" s="91">
        <v>6.944444444444442E-2</v>
      </c>
      <c r="AF4439" s="92">
        <v>1.6666666666666661</v>
      </c>
    </row>
    <row r="4440" spans="12:32" ht="12.75" customHeight="1" x14ac:dyDescent="0.3">
      <c r="L4440" s="86">
        <v>10</v>
      </c>
      <c r="M4440" s="87" t="s">
        <v>808</v>
      </c>
      <c r="N4440" s="86" t="s">
        <v>52</v>
      </c>
      <c r="O4440" s="87" t="s">
        <v>843</v>
      </c>
      <c r="P4440" s="87" t="s">
        <v>844</v>
      </c>
      <c r="Q4440" s="38"/>
      <c r="R4440" s="38"/>
      <c r="S4440" s="38"/>
      <c r="T4440" s="38"/>
      <c r="U4440" s="88" t="s">
        <v>540</v>
      </c>
      <c r="V4440" s="88" t="s">
        <v>845</v>
      </c>
      <c r="W4440" s="88" t="s">
        <v>846</v>
      </c>
      <c r="X4440" s="89">
        <v>43893.606249999997</v>
      </c>
      <c r="Y4440" s="71">
        <v>43893</v>
      </c>
      <c r="Z4440" s="90">
        <v>0.60624999999999996</v>
      </c>
      <c r="AA4440" s="89">
        <v>43893.731944444444</v>
      </c>
      <c r="AB4440" s="71">
        <v>43893</v>
      </c>
      <c r="AC4440" s="91">
        <v>0.7319444444444444</v>
      </c>
      <c r="AD4440" s="92">
        <v>0</v>
      </c>
      <c r="AE4440" s="91">
        <v>0.12569444444670808</v>
      </c>
      <c r="AF4440" s="92">
        <v>3.0166666667209938</v>
      </c>
    </row>
    <row r="4441" spans="12:32" ht="12.75" customHeight="1" x14ac:dyDescent="0.3">
      <c r="L4441" s="86">
        <v>10</v>
      </c>
      <c r="M4441" s="87" t="s">
        <v>808</v>
      </c>
      <c r="N4441" s="86" t="s">
        <v>52</v>
      </c>
      <c r="O4441" s="87" t="s">
        <v>843</v>
      </c>
      <c r="P4441" s="87" t="s">
        <v>844</v>
      </c>
      <c r="Q4441" s="38"/>
      <c r="R4441" s="38"/>
      <c r="S4441" s="38"/>
      <c r="T4441" s="38"/>
      <c r="U4441" s="88" t="s">
        <v>540</v>
      </c>
      <c r="V4441" s="88" t="s">
        <v>845</v>
      </c>
      <c r="W4441" s="88" t="s">
        <v>847</v>
      </c>
      <c r="X4441" s="89">
        <v>43896.715277777781</v>
      </c>
      <c r="Y4441" s="71">
        <v>43896</v>
      </c>
      <c r="Z4441" s="90">
        <v>0.71527777777777779</v>
      </c>
      <c r="AA4441" s="89">
        <v>43896.792361111111</v>
      </c>
      <c r="AB4441" s="71">
        <v>43896</v>
      </c>
      <c r="AC4441" s="91">
        <v>0.79236111111111107</v>
      </c>
      <c r="AD4441" s="92">
        <v>0</v>
      </c>
      <c r="AE4441" s="91">
        <v>7.7083333329937886E-2</v>
      </c>
      <c r="AF4441" s="92">
        <v>1.8499999999185093</v>
      </c>
    </row>
    <row r="4442" spans="12:32" ht="12.75" customHeight="1" x14ac:dyDescent="0.3">
      <c r="L4442" s="86">
        <v>10</v>
      </c>
      <c r="M4442" s="87" t="s">
        <v>808</v>
      </c>
      <c r="N4442" s="86" t="s">
        <v>52</v>
      </c>
      <c r="O4442" s="87" t="s">
        <v>843</v>
      </c>
      <c r="P4442" s="87" t="s">
        <v>844</v>
      </c>
      <c r="Q4442" s="38"/>
      <c r="R4442" s="38"/>
      <c r="S4442" s="38"/>
      <c r="T4442" s="38"/>
      <c r="U4442" s="88" t="s">
        <v>540</v>
      </c>
      <c r="V4442" s="88" t="s">
        <v>845</v>
      </c>
      <c r="W4442" s="88" t="s">
        <v>848</v>
      </c>
      <c r="Y4442" s="71"/>
      <c r="Z4442" s="90"/>
      <c r="AB4442" s="71"/>
      <c r="AC4442" s="91" t="s">
        <v>762</v>
      </c>
    </row>
    <row r="4443" spans="12:32" ht="12.75" customHeight="1" x14ac:dyDescent="0.3">
      <c r="L4443" s="86">
        <v>10</v>
      </c>
      <c r="M4443" s="87" t="s">
        <v>808</v>
      </c>
      <c r="N4443" s="86" t="s">
        <v>52</v>
      </c>
      <c r="O4443" s="87" t="s">
        <v>849</v>
      </c>
      <c r="P4443" s="87" t="s">
        <v>850</v>
      </c>
      <c r="Q4443" s="38"/>
      <c r="R4443" s="38"/>
      <c r="S4443" s="38"/>
      <c r="T4443" s="38"/>
      <c r="U4443" s="88" t="s">
        <v>540</v>
      </c>
      <c r="V4443" s="88" t="s">
        <v>851</v>
      </c>
      <c r="W4443" s="88" t="s">
        <v>852</v>
      </c>
      <c r="X4443" s="89">
        <v>43892.710416666669</v>
      </c>
      <c r="Y4443" s="71">
        <v>43892</v>
      </c>
      <c r="Z4443" s="90">
        <v>0.7104166666666667</v>
      </c>
      <c r="AA4443" s="89">
        <v>43892.81527777778</v>
      </c>
      <c r="AB4443" s="71">
        <v>43892</v>
      </c>
      <c r="AC4443" s="91">
        <v>0.81527777777777777</v>
      </c>
      <c r="AD4443" s="92">
        <v>0</v>
      </c>
      <c r="AE4443" s="91">
        <v>0.10486111111094942</v>
      </c>
      <c r="AF4443" s="92">
        <v>2.5166666666627862</v>
      </c>
    </row>
    <row r="4444" spans="12:32" ht="12.75" customHeight="1" x14ac:dyDescent="0.3">
      <c r="L4444" s="86">
        <v>10</v>
      </c>
      <c r="M4444" s="87" t="s">
        <v>808</v>
      </c>
      <c r="N4444" s="86" t="s">
        <v>52</v>
      </c>
      <c r="O4444" s="87" t="s">
        <v>849</v>
      </c>
      <c r="P4444" s="87" t="s">
        <v>850</v>
      </c>
      <c r="Q4444" s="38"/>
      <c r="R4444" s="38"/>
      <c r="S4444" s="38"/>
      <c r="T4444" s="38"/>
      <c r="U4444" s="88" t="s">
        <v>540</v>
      </c>
      <c r="V4444" s="88" t="s">
        <v>851</v>
      </c>
      <c r="W4444" s="88" t="s">
        <v>853</v>
      </c>
      <c r="X4444" s="89">
        <v>43906.828472222223</v>
      </c>
      <c r="Y4444" s="71">
        <v>43906</v>
      </c>
      <c r="Z4444" s="90">
        <v>0.82847222222222228</v>
      </c>
      <c r="AA4444" s="89">
        <v>43906.831944444442</v>
      </c>
      <c r="AB4444" s="71">
        <v>43906</v>
      </c>
      <c r="AC4444" s="91">
        <v>0.83194444444444438</v>
      </c>
      <c r="AD4444" s="92">
        <v>0</v>
      </c>
      <c r="AE4444" s="91">
        <v>3.4722222189884633E-3</v>
      </c>
      <c r="AF4444" s="92">
        <v>8.3333333255723119E-2</v>
      </c>
    </row>
    <row r="4445" spans="12:32" ht="12.75" customHeight="1" x14ac:dyDescent="0.3">
      <c r="L4445" s="86">
        <v>10</v>
      </c>
      <c r="M4445" s="87" t="s">
        <v>808</v>
      </c>
      <c r="N4445" s="86" t="s">
        <v>52</v>
      </c>
      <c r="O4445" s="87" t="s">
        <v>849</v>
      </c>
      <c r="P4445" s="87" t="s">
        <v>850</v>
      </c>
      <c r="Q4445" s="38"/>
      <c r="R4445" s="38"/>
      <c r="S4445" s="38"/>
      <c r="T4445" s="38"/>
      <c r="U4445" s="88" t="s">
        <v>540</v>
      </c>
      <c r="V4445" s="88" t="s">
        <v>851</v>
      </c>
      <c r="W4445" s="88" t="s">
        <v>854</v>
      </c>
      <c r="X4445" s="89">
        <v>43907.847222222219</v>
      </c>
      <c r="Y4445" s="71">
        <v>43907</v>
      </c>
      <c r="Z4445" s="90">
        <v>0.84722222222222232</v>
      </c>
      <c r="AA4445" s="89">
        <v>43907.854166666664</v>
      </c>
      <c r="AB4445" s="71">
        <v>43907</v>
      </c>
      <c r="AC4445" s="91">
        <v>0.85416666666666674</v>
      </c>
      <c r="AD4445" s="92">
        <v>0</v>
      </c>
      <c r="AE4445" s="91">
        <v>6.9444444452528842E-3</v>
      </c>
      <c r="AF4445" s="92">
        <v>0.16666666668606922</v>
      </c>
    </row>
    <row r="4446" spans="12:32" ht="12.75" customHeight="1" x14ac:dyDescent="0.3">
      <c r="L4446" s="86">
        <v>10</v>
      </c>
      <c r="M4446" s="87" t="s">
        <v>808</v>
      </c>
      <c r="N4446" s="86" t="s">
        <v>52</v>
      </c>
      <c r="O4446" s="87" t="s">
        <v>849</v>
      </c>
      <c r="P4446" s="87" t="s">
        <v>855</v>
      </c>
      <c r="Q4446" s="38"/>
      <c r="R4446" s="38"/>
      <c r="S4446" s="38"/>
      <c r="T4446" s="38"/>
      <c r="U4446" s="88" t="s">
        <v>540</v>
      </c>
      <c r="V4446" s="88" t="s">
        <v>856</v>
      </c>
      <c r="W4446" s="88" t="s">
        <v>857</v>
      </c>
      <c r="X4446" s="89">
        <v>43892.517361111109</v>
      </c>
      <c r="Y4446" s="71">
        <v>43892</v>
      </c>
      <c r="Z4446" s="90">
        <v>0.51736111111111105</v>
      </c>
      <c r="AA4446" s="89">
        <v>43892.729166666664</v>
      </c>
      <c r="AB4446" s="71">
        <v>43892</v>
      </c>
      <c r="AC4446" s="91">
        <v>0.72916666666666663</v>
      </c>
      <c r="AD4446" s="92">
        <v>0</v>
      </c>
      <c r="AE4446" s="91">
        <v>0.21180555555474712</v>
      </c>
      <c r="AF4446" s="92">
        <v>5.0833333333139308</v>
      </c>
    </row>
    <row r="4447" spans="12:32" ht="12.75" customHeight="1" x14ac:dyDescent="0.3">
      <c r="L4447" s="86">
        <v>10</v>
      </c>
      <c r="M4447" s="87" t="s">
        <v>808</v>
      </c>
      <c r="N4447" s="86" t="s">
        <v>52</v>
      </c>
      <c r="O4447" s="87" t="s">
        <v>849</v>
      </c>
      <c r="P4447" s="87" t="s">
        <v>855</v>
      </c>
      <c r="Q4447" s="38"/>
      <c r="R4447" s="38"/>
      <c r="S4447" s="38"/>
      <c r="T4447" s="38"/>
      <c r="U4447" s="88" t="s">
        <v>540</v>
      </c>
      <c r="V4447" s="88" t="s">
        <v>856</v>
      </c>
      <c r="W4447" s="88" t="s">
        <v>858</v>
      </c>
      <c r="X4447" s="89">
        <v>43899.537499999999</v>
      </c>
      <c r="Y4447" s="71">
        <v>43899</v>
      </c>
      <c r="Z4447" s="90">
        <v>0.53749999999999998</v>
      </c>
      <c r="AA4447" s="89">
        <v>43899.57916666667</v>
      </c>
      <c r="AB4447" s="71">
        <v>43899</v>
      </c>
      <c r="AC4447" s="91">
        <v>0.57916666666666661</v>
      </c>
      <c r="AD4447" s="92">
        <v>0</v>
      </c>
      <c r="AE4447" s="91">
        <v>4.1666666671517305E-2</v>
      </c>
      <c r="AF4447" s="92">
        <v>1.0000000001164153</v>
      </c>
    </row>
    <row r="4448" spans="12:32" ht="12.75" customHeight="1" x14ac:dyDescent="0.3">
      <c r="L4448" s="86">
        <v>10</v>
      </c>
      <c r="M4448" s="87" t="s">
        <v>808</v>
      </c>
      <c r="N4448" s="86" t="s">
        <v>52</v>
      </c>
      <c r="O4448" s="87" t="s">
        <v>859</v>
      </c>
      <c r="P4448" s="87" t="s">
        <v>860</v>
      </c>
      <c r="Q4448" s="38"/>
      <c r="R4448" s="38"/>
      <c r="S4448" s="38"/>
      <c r="T4448" s="38"/>
      <c r="U4448" s="88" t="s">
        <v>540</v>
      </c>
      <c r="V4448" s="88" t="s">
        <v>861</v>
      </c>
      <c r="W4448" s="88" t="s">
        <v>862</v>
      </c>
      <c r="X4448" s="89">
        <v>43903.402083333334</v>
      </c>
      <c r="Y4448" s="71">
        <v>43903</v>
      </c>
      <c r="Z4448" s="90">
        <v>0.40208333333333335</v>
      </c>
      <c r="AA4448" s="89">
        <v>43903.744444444441</v>
      </c>
      <c r="AB4448" s="71">
        <v>43903</v>
      </c>
      <c r="AC4448" s="91">
        <v>0.74444444444444446</v>
      </c>
      <c r="AD4448" s="92">
        <v>0</v>
      </c>
      <c r="AE4448" s="91">
        <v>0.34236111110658385</v>
      </c>
      <c r="AF4448" s="92">
        <v>8.2166666665580124</v>
      </c>
    </row>
    <row r="4449" spans="12:32" ht="12.75" customHeight="1" x14ac:dyDescent="0.3">
      <c r="L4449" s="86">
        <v>10</v>
      </c>
      <c r="M4449" s="87" t="s">
        <v>808</v>
      </c>
      <c r="N4449" s="86" t="s">
        <v>52</v>
      </c>
      <c r="O4449" s="87" t="s">
        <v>859</v>
      </c>
      <c r="P4449" s="87" t="s">
        <v>860</v>
      </c>
      <c r="Q4449" s="38"/>
      <c r="R4449" s="38"/>
      <c r="S4449" s="38"/>
      <c r="T4449" s="38"/>
      <c r="U4449" s="88" t="s">
        <v>540</v>
      </c>
      <c r="V4449" s="88" t="s">
        <v>861</v>
      </c>
      <c r="W4449" s="88" t="s">
        <v>863</v>
      </c>
      <c r="X4449" s="89">
        <v>43894.435416666667</v>
      </c>
      <c r="Y4449" s="71">
        <v>43894</v>
      </c>
      <c r="Z4449" s="90">
        <v>0.43541666666666662</v>
      </c>
      <c r="AA4449" s="89">
        <v>43894.756944444445</v>
      </c>
      <c r="AB4449" s="71">
        <v>43894</v>
      </c>
      <c r="AC4449" s="91">
        <v>0.75694444444444442</v>
      </c>
      <c r="AD4449" s="92">
        <v>0</v>
      </c>
      <c r="AE4449" s="91">
        <v>0.32152777777810115</v>
      </c>
      <c r="AF4449" s="92">
        <v>7.7166666666744277</v>
      </c>
    </row>
    <row r="4450" spans="12:32" ht="12.75" customHeight="1" x14ac:dyDescent="0.3">
      <c r="L4450" s="86">
        <v>10</v>
      </c>
      <c r="M4450" s="87" t="s">
        <v>808</v>
      </c>
      <c r="N4450" s="86" t="s">
        <v>52</v>
      </c>
      <c r="O4450" s="87" t="s">
        <v>843</v>
      </c>
      <c r="P4450" s="87" t="s">
        <v>844</v>
      </c>
      <c r="Q4450" s="38"/>
      <c r="R4450" s="38"/>
      <c r="S4450" s="38"/>
      <c r="T4450" s="38"/>
      <c r="U4450" s="88" t="s">
        <v>540</v>
      </c>
      <c r="V4450" s="88" t="s">
        <v>864</v>
      </c>
      <c r="W4450" s="88" t="s">
        <v>865</v>
      </c>
      <c r="X4450" s="89">
        <v>43892.622916666667</v>
      </c>
      <c r="Y4450" s="71">
        <v>43892</v>
      </c>
      <c r="Z4450" s="90">
        <v>0.62291666666666667</v>
      </c>
      <c r="AA4450" s="89">
        <v>43893.677083333336</v>
      </c>
      <c r="AB4450" s="71">
        <v>43893</v>
      </c>
      <c r="AC4450" s="91">
        <v>0.67708333333333337</v>
      </c>
      <c r="AD4450" s="92">
        <v>0</v>
      </c>
      <c r="AE4450" s="91">
        <v>0.47083333333333338</v>
      </c>
      <c r="AF4450" s="92">
        <v>11.3</v>
      </c>
    </row>
    <row r="4451" spans="12:32" ht="12.75" customHeight="1" x14ac:dyDescent="0.3">
      <c r="L4451" s="86">
        <v>10</v>
      </c>
      <c r="M4451" s="87" t="s">
        <v>808</v>
      </c>
      <c r="N4451" s="86" t="s">
        <v>52</v>
      </c>
      <c r="O4451" s="87" t="s">
        <v>843</v>
      </c>
      <c r="P4451" s="87" t="s">
        <v>844</v>
      </c>
      <c r="Q4451" s="38"/>
      <c r="R4451" s="38"/>
      <c r="S4451" s="38"/>
      <c r="T4451" s="38"/>
      <c r="U4451" s="88" t="s">
        <v>540</v>
      </c>
      <c r="V4451" s="88" t="s">
        <v>864</v>
      </c>
      <c r="W4451" s="88" t="s">
        <v>866</v>
      </c>
      <c r="X4451" s="89">
        <v>43895.527083333334</v>
      </c>
      <c r="Y4451" s="71">
        <v>43895</v>
      </c>
      <c r="Z4451" s="90">
        <v>0.52708333333333335</v>
      </c>
      <c r="AA4451" s="89">
        <v>43895.657638888886</v>
      </c>
      <c r="AB4451" s="71">
        <v>43895</v>
      </c>
      <c r="AC4451" s="91">
        <v>0.65763888888888888</v>
      </c>
      <c r="AD4451" s="92">
        <v>0</v>
      </c>
      <c r="AE4451" s="91">
        <v>0.13055555555183673</v>
      </c>
      <c r="AF4451" s="92">
        <v>3.1333333332440816</v>
      </c>
    </row>
    <row r="4452" spans="12:32" ht="12.75" customHeight="1" x14ac:dyDescent="0.3">
      <c r="L4452" s="86">
        <v>10</v>
      </c>
      <c r="M4452" s="87" t="s">
        <v>808</v>
      </c>
      <c r="N4452" s="86" t="s">
        <v>52</v>
      </c>
      <c r="O4452" s="87" t="s">
        <v>843</v>
      </c>
      <c r="P4452" s="87" t="s">
        <v>844</v>
      </c>
      <c r="Q4452" s="38"/>
      <c r="R4452" s="38"/>
      <c r="S4452" s="38"/>
      <c r="T4452" s="38"/>
      <c r="U4452" s="88" t="s">
        <v>540</v>
      </c>
      <c r="V4452" s="88" t="s">
        <v>864</v>
      </c>
      <c r="W4452" s="88" t="s">
        <v>867</v>
      </c>
      <c r="Y4452" s="71"/>
      <c r="Z4452" s="90"/>
      <c r="AB4452" s="71"/>
      <c r="AC4452" s="91" t="s">
        <v>762</v>
      </c>
    </row>
    <row r="4453" spans="12:32" ht="12.75" customHeight="1" x14ac:dyDescent="0.3">
      <c r="L4453" s="86">
        <v>10</v>
      </c>
      <c r="M4453" s="87" t="s">
        <v>808</v>
      </c>
      <c r="N4453" s="86" t="s">
        <v>52</v>
      </c>
      <c r="O4453" s="87" t="s">
        <v>843</v>
      </c>
      <c r="P4453" s="87" t="s">
        <v>844</v>
      </c>
      <c r="Q4453" s="38"/>
      <c r="R4453" s="38"/>
      <c r="S4453" s="38"/>
      <c r="T4453" s="38"/>
      <c r="U4453" s="88" t="s">
        <v>540</v>
      </c>
      <c r="V4453" s="88" t="s">
        <v>864</v>
      </c>
      <c r="W4453" s="88" t="s">
        <v>868</v>
      </c>
      <c r="Y4453" s="71"/>
      <c r="Z4453" s="90"/>
      <c r="AB4453" s="71"/>
      <c r="AC4453" s="91" t="s">
        <v>762</v>
      </c>
    </row>
    <row r="4454" spans="12:32" ht="12.75" customHeight="1" x14ac:dyDescent="0.3">
      <c r="L4454" s="86">
        <v>10</v>
      </c>
      <c r="M4454" s="87" t="s">
        <v>808</v>
      </c>
      <c r="N4454" s="86" t="s">
        <v>52</v>
      </c>
      <c r="O4454" s="87" t="s">
        <v>828</v>
      </c>
      <c r="P4454" s="87" t="s">
        <v>829</v>
      </c>
      <c r="Q4454" s="38"/>
      <c r="R4454" s="38"/>
      <c r="S4454" s="38"/>
      <c r="T4454" s="38"/>
      <c r="U4454" s="88" t="s">
        <v>540</v>
      </c>
      <c r="V4454" s="88" t="s">
        <v>869</v>
      </c>
      <c r="W4454" s="88" t="s">
        <v>870</v>
      </c>
      <c r="X4454" s="89">
        <v>43899.48333333333</v>
      </c>
      <c r="Y4454" s="71">
        <v>43899</v>
      </c>
      <c r="Z4454" s="90">
        <v>0.48333333333333334</v>
      </c>
      <c r="AA4454" s="89">
        <v>43899.773611111108</v>
      </c>
      <c r="AB4454" s="71">
        <v>43899</v>
      </c>
      <c r="AC4454" s="91">
        <v>0.77361111111111103</v>
      </c>
      <c r="AD4454" s="92">
        <v>0</v>
      </c>
      <c r="AE4454" s="91">
        <v>0.29027777777810115</v>
      </c>
      <c r="AF4454" s="92">
        <v>6.9666666666744277</v>
      </c>
    </row>
    <row r="4455" spans="12:32" ht="12.75" customHeight="1" x14ac:dyDescent="0.3">
      <c r="L4455" s="86">
        <v>10</v>
      </c>
      <c r="M4455" s="87" t="s">
        <v>808</v>
      </c>
      <c r="N4455" s="86" t="s">
        <v>52</v>
      </c>
      <c r="O4455" s="87" t="s">
        <v>828</v>
      </c>
      <c r="P4455" s="87" t="s">
        <v>829</v>
      </c>
      <c r="Q4455" s="38"/>
      <c r="R4455" s="38"/>
      <c r="S4455" s="38"/>
      <c r="T4455" s="38"/>
      <c r="U4455" s="88" t="s">
        <v>540</v>
      </c>
      <c r="V4455" s="88" t="s">
        <v>869</v>
      </c>
      <c r="W4455" s="88" t="s">
        <v>871</v>
      </c>
      <c r="X4455" s="89">
        <v>43894.604861111111</v>
      </c>
      <c r="Y4455" s="71">
        <v>43894</v>
      </c>
      <c r="Z4455" s="90">
        <v>0.60486111111111107</v>
      </c>
      <c r="AA4455" s="89">
        <v>43895.490277777775</v>
      </c>
      <c r="AB4455" s="71">
        <v>43895</v>
      </c>
      <c r="AC4455" s="91">
        <v>0.49027777777777781</v>
      </c>
      <c r="AD4455" s="92">
        <v>0</v>
      </c>
      <c r="AE4455" s="91">
        <v>0.30208333333333343</v>
      </c>
      <c r="AF4455" s="92">
        <v>7.2500000000000018</v>
      </c>
    </row>
    <row r="4456" spans="12:32" ht="12.75" customHeight="1" x14ac:dyDescent="0.3">
      <c r="L4456" s="86">
        <v>10</v>
      </c>
      <c r="M4456" s="87" t="s">
        <v>808</v>
      </c>
      <c r="N4456" s="86" t="s">
        <v>52</v>
      </c>
      <c r="O4456" s="87" t="s">
        <v>828</v>
      </c>
      <c r="P4456" s="87" t="s">
        <v>829</v>
      </c>
      <c r="Q4456" s="38"/>
      <c r="R4456" s="38"/>
      <c r="S4456" s="38"/>
      <c r="T4456" s="38"/>
      <c r="U4456" s="88" t="s">
        <v>540</v>
      </c>
      <c r="V4456" s="88" t="s">
        <v>869</v>
      </c>
      <c r="W4456" s="88" t="s">
        <v>872</v>
      </c>
      <c r="X4456" s="89">
        <v>43901.646527777775</v>
      </c>
      <c r="Y4456" s="71">
        <v>43901</v>
      </c>
      <c r="Z4456" s="90">
        <v>0.64652777777777781</v>
      </c>
      <c r="AA4456" s="89">
        <v>43902.631944444445</v>
      </c>
      <c r="AB4456" s="71">
        <v>43902</v>
      </c>
      <c r="AC4456" s="91">
        <v>0.63194444444444442</v>
      </c>
      <c r="AD4456" s="92">
        <v>0</v>
      </c>
      <c r="AE4456" s="91">
        <v>0.40208333333333329</v>
      </c>
      <c r="AF4456" s="92">
        <v>9.6499999999999986</v>
      </c>
    </row>
    <row r="4457" spans="12:32" ht="12.75" customHeight="1" x14ac:dyDescent="0.3">
      <c r="L4457" s="86">
        <v>10</v>
      </c>
      <c r="M4457" s="87" t="s">
        <v>808</v>
      </c>
      <c r="N4457" s="86" t="s">
        <v>52</v>
      </c>
      <c r="O4457" s="87" t="s">
        <v>873</v>
      </c>
      <c r="P4457" s="38"/>
      <c r="Q4457" s="87" t="s">
        <v>874</v>
      </c>
      <c r="R4457" s="38"/>
      <c r="S4457" s="38"/>
      <c r="T4457" s="38"/>
      <c r="U4457" s="88" t="s">
        <v>540</v>
      </c>
      <c r="V4457" s="88" t="s">
        <v>875</v>
      </c>
      <c r="W4457" s="88" t="s">
        <v>876</v>
      </c>
      <c r="X4457" s="89">
        <v>43894.461111111108</v>
      </c>
      <c r="Y4457" s="71">
        <v>43894</v>
      </c>
      <c r="Z4457" s="90">
        <v>0.46111111111111108</v>
      </c>
      <c r="AA4457" s="89">
        <v>43894.667361111111</v>
      </c>
      <c r="AB4457" s="71">
        <v>43894</v>
      </c>
      <c r="AC4457" s="91">
        <v>0.66736111111111107</v>
      </c>
      <c r="AD4457" s="92">
        <v>0</v>
      </c>
      <c r="AE4457" s="91">
        <v>0.20625000000291038</v>
      </c>
      <c r="AF4457" s="92">
        <v>4.9500000000698492</v>
      </c>
    </row>
    <row r="4458" spans="12:32" ht="12.75" customHeight="1" x14ac:dyDescent="0.3">
      <c r="L4458" s="86">
        <v>10</v>
      </c>
      <c r="M4458" s="87" t="s">
        <v>808</v>
      </c>
      <c r="N4458" s="86" t="s">
        <v>52</v>
      </c>
      <c r="O4458" s="87" t="s">
        <v>877</v>
      </c>
      <c r="P4458" s="38"/>
      <c r="Q4458" s="87" t="s">
        <v>878</v>
      </c>
      <c r="R4458" s="38"/>
      <c r="S4458" s="38"/>
      <c r="T4458" s="38"/>
      <c r="U4458" s="88" t="s">
        <v>540</v>
      </c>
      <c r="V4458" s="88" t="s">
        <v>879</v>
      </c>
      <c r="W4458" s="88" t="s">
        <v>880</v>
      </c>
      <c r="X4458" s="89">
        <v>43894.44027777778</v>
      </c>
      <c r="Y4458" s="71">
        <v>43894</v>
      </c>
      <c r="Z4458" s="90">
        <v>0.44027777777777777</v>
      </c>
      <c r="AA4458" s="89">
        <v>43894.522222222222</v>
      </c>
      <c r="AB4458" s="71">
        <v>43894</v>
      </c>
      <c r="AC4458" s="91">
        <v>1.5222222222222221</v>
      </c>
      <c r="AD4458" s="92">
        <v>0</v>
      </c>
      <c r="AE4458" s="91">
        <v>8.1944444442342501E-2</v>
      </c>
      <c r="AF4458" s="92">
        <v>1.96666666661622</v>
      </c>
    </row>
    <row r="4459" spans="12:32" ht="12.75" customHeight="1" x14ac:dyDescent="0.3">
      <c r="L4459" s="86">
        <v>10</v>
      </c>
      <c r="M4459" s="87" t="s">
        <v>808</v>
      </c>
      <c r="N4459" s="86" t="s">
        <v>52</v>
      </c>
      <c r="O4459" s="87" t="s">
        <v>881</v>
      </c>
      <c r="P4459" s="38"/>
      <c r="Q4459" s="87" t="s">
        <v>882</v>
      </c>
      <c r="R4459" s="38"/>
      <c r="S4459" s="38"/>
      <c r="T4459" s="38"/>
      <c r="U4459" s="88" t="s">
        <v>540</v>
      </c>
      <c r="V4459" s="88" t="s">
        <v>883</v>
      </c>
      <c r="W4459" s="88" t="s">
        <v>884</v>
      </c>
      <c r="X4459" s="89">
        <v>43899.615972222222</v>
      </c>
      <c r="Y4459" s="71">
        <v>43899</v>
      </c>
      <c r="Z4459" s="90">
        <v>0.61597222222222225</v>
      </c>
      <c r="AA4459" s="89">
        <v>43899.688194444447</v>
      </c>
      <c r="AB4459" s="71">
        <v>43899</v>
      </c>
      <c r="AC4459" s="91">
        <v>0.68819444444444444</v>
      </c>
      <c r="AD4459" s="92">
        <v>0</v>
      </c>
      <c r="AE4459" s="91">
        <v>7.2222222224809229E-2</v>
      </c>
      <c r="AF4459" s="92">
        <v>1.7333333333954215</v>
      </c>
    </row>
    <row r="4460" spans="12:32" ht="12.75" customHeight="1" x14ac:dyDescent="0.3">
      <c r="L4460" s="86">
        <v>10</v>
      </c>
      <c r="M4460" s="87" t="s">
        <v>808</v>
      </c>
      <c r="N4460" s="86" t="s">
        <v>52</v>
      </c>
      <c r="O4460" s="87" t="s">
        <v>843</v>
      </c>
      <c r="P4460" s="87" t="s">
        <v>844</v>
      </c>
      <c r="Q4460" s="38"/>
      <c r="R4460" s="38"/>
      <c r="S4460" s="38"/>
      <c r="T4460" s="38"/>
      <c r="U4460" s="88" t="s">
        <v>540</v>
      </c>
      <c r="V4460" s="88" t="s">
        <v>885</v>
      </c>
      <c r="W4460" s="88" t="s">
        <v>886</v>
      </c>
      <c r="X4460" s="89">
        <v>43902.55972222222</v>
      </c>
      <c r="Y4460" s="71">
        <v>43902</v>
      </c>
      <c r="Z4460" s="90">
        <v>0.55972222222222223</v>
      </c>
      <c r="AA4460" s="89">
        <v>43902.613194444442</v>
      </c>
      <c r="AB4460" s="71">
        <v>43902</v>
      </c>
      <c r="AC4460" s="91">
        <v>0.61319444444444449</v>
      </c>
      <c r="AD4460" s="92">
        <v>0</v>
      </c>
      <c r="AE4460" s="91">
        <v>5.3472222221898846E-2</v>
      </c>
      <c r="AF4460" s="92">
        <v>1.2833333333255723</v>
      </c>
    </row>
    <row r="4461" spans="12:32" ht="12.75" customHeight="1" x14ac:dyDescent="0.3">
      <c r="L4461" s="86">
        <v>10</v>
      </c>
      <c r="M4461" s="87" t="s">
        <v>808</v>
      </c>
      <c r="N4461" s="86" t="s">
        <v>52</v>
      </c>
      <c r="O4461" s="87" t="s">
        <v>843</v>
      </c>
      <c r="P4461" s="87" t="s">
        <v>844</v>
      </c>
      <c r="Q4461" s="38"/>
      <c r="R4461" s="38"/>
      <c r="S4461" s="38"/>
      <c r="T4461" s="38"/>
      <c r="U4461" s="88" t="s">
        <v>540</v>
      </c>
      <c r="V4461" s="88" t="s">
        <v>885</v>
      </c>
      <c r="W4461" s="88" t="s">
        <v>887</v>
      </c>
      <c r="X4461" s="89">
        <v>43895.643750000003</v>
      </c>
      <c r="Y4461" s="71">
        <v>43895</v>
      </c>
      <c r="Z4461" s="90">
        <v>0.64375000000000004</v>
      </c>
      <c r="AA4461" s="89">
        <v>43895.743750000001</v>
      </c>
      <c r="AB4461" s="71">
        <v>43895</v>
      </c>
      <c r="AC4461" s="91">
        <v>0.74375000000000002</v>
      </c>
      <c r="AD4461" s="92">
        <v>0</v>
      </c>
      <c r="AE4461" s="91">
        <v>9.9999999998544808E-2</v>
      </c>
      <c r="AF4461" s="92">
        <v>2.3999999999650754</v>
      </c>
    </row>
    <row r="4462" spans="12:32" ht="12.75" customHeight="1" x14ac:dyDescent="0.3">
      <c r="L4462" s="86">
        <v>10</v>
      </c>
      <c r="M4462" s="87" t="s">
        <v>808</v>
      </c>
      <c r="N4462" s="86" t="s">
        <v>52</v>
      </c>
      <c r="O4462" s="87" t="s">
        <v>843</v>
      </c>
      <c r="P4462" s="87" t="s">
        <v>844</v>
      </c>
      <c r="Q4462" s="38"/>
      <c r="R4462" s="38"/>
      <c r="S4462" s="38"/>
      <c r="T4462" s="38"/>
      <c r="U4462" s="88" t="s">
        <v>540</v>
      </c>
      <c r="V4462" s="88" t="s">
        <v>885</v>
      </c>
      <c r="W4462" s="88" t="s">
        <v>888</v>
      </c>
      <c r="X4462" s="89">
        <v>43899.73541666667</v>
      </c>
      <c r="Y4462" s="71">
        <v>43899</v>
      </c>
      <c r="Z4462" s="90">
        <v>0.73541666666666672</v>
      </c>
      <c r="AA4462" s="89">
        <v>43900.421527777777</v>
      </c>
      <c r="AB4462" s="71">
        <v>43900</v>
      </c>
      <c r="AC4462" s="91">
        <v>0.42152777777777778</v>
      </c>
      <c r="AD4462" s="92">
        <v>0</v>
      </c>
      <c r="AE4462" s="91">
        <v>0.10277777777777775</v>
      </c>
      <c r="AF4462" s="92">
        <v>2.4666666666666659</v>
      </c>
    </row>
    <row r="4463" spans="12:32" ht="12.75" customHeight="1" x14ac:dyDescent="0.3">
      <c r="L4463" s="86">
        <v>10</v>
      </c>
      <c r="M4463" s="87" t="s">
        <v>808</v>
      </c>
      <c r="N4463" s="86" t="s">
        <v>52</v>
      </c>
      <c r="O4463" s="87" t="s">
        <v>889</v>
      </c>
      <c r="P4463" s="87" t="s">
        <v>890</v>
      </c>
      <c r="Q4463" s="38"/>
      <c r="R4463" s="38"/>
      <c r="S4463" s="38"/>
      <c r="T4463" s="38"/>
      <c r="U4463" s="88" t="s">
        <v>540</v>
      </c>
      <c r="V4463" s="88" t="s">
        <v>891</v>
      </c>
      <c r="W4463" s="88" t="s">
        <v>892</v>
      </c>
      <c r="X4463" s="89">
        <v>43894.450694444444</v>
      </c>
      <c r="Y4463" s="71">
        <v>43894</v>
      </c>
      <c r="Z4463" s="90">
        <v>0.45069444444444445</v>
      </c>
      <c r="AA4463" s="89">
        <v>43894.612500000003</v>
      </c>
      <c r="AB4463" s="71">
        <v>43894</v>
      </c>
      <c r="AC4463" s="91">
        <v>0.61250000000000004</v>
      </c>
      <c r="AD4463" s="92">
        <v>0</v>
      </c>
      <c r="AE4463" s="91">
        <v>0.16180555555911269</v>
      </c>
      <c r="AF4463" s="92">
        <v>3.8833333334187046</v>
      </c>
    </row>
    <row r="4464" spans="12:32" ht="12.75" customHeight="1" x14ac:dyDescent="0.3">
      <c r="L4464" s="86">
        <v>10</v>
      </c>
      <c r="M4464" s="87" t="s">
        <v>808</v>
      </c>
      <c r="N4464" s="86" t="s">
        <v>52</v>
      </c>
      <c r="O4464" s="87" t="s">
        <v>889</v>
      </c>
      <c r="P4464" s="87" t="s">
        <v>890</v>
      </c>
      <c r="Q4464" s="38"/>
      <c r="R4464" s="38"/>
      <c r="S4464" s="38"/>
      <c r="T4464" s="38"/>
      <c r="U4464" s="88" t="s">
        <v>540</v>
      </c>
      <c r="V4464" s="88" t="s">
        <v>891</v>
      </c>
      <c r="W4464" s="88" t="s">
        <v>893</v>
      </c>
      <c r="X4464" s="89">
        <v>43902.62222222222</v>
      </c>
      <c r="Y4464" s="71">
        <v>43902</v>
      </c>
      <c r="Z4464" s="90">
        <v>0.62222222222222223</v>
      </c>
      <c r="AA4464" s="89">
        <v>43902.731249999997</v>
      </c>
      <c r="AB4464" s="71">
        <v>43902</v>
      </c>
      <c r="AC4464" s="91">
        <v>0.73124999999999996</v>
      </c>
      <c r="AD4464" s="92">
        <v>0</v>
      </c>
      <c r="AE4464" s="91">
        <v>0.10902777777664596</v>
      </c>
      <c r="AF4464" s="92">
        <v>2.6166666666395031</v>
      </c>
    </row>
    <row r="4465" spans="12:32" ht="12.75" customHeight="1" x14ac:dyDescent="0.3">
      <c r="L4465" s="86">
        <v>10</v>
      </c>
      <c r="M4465" s="87" t="s">
        <v>808</v>
      </c>
      <c r="N4465" s="86" t="s">
        <v>52</v>
      </c>
      <c r="O4465" s="87" t="s">
        <v>889</v>
      </c>
      <c r="P4465" s="87" t="s">
        <v>890</v>
      </c>
      <c r="Q4465" s="38"/>
      <c r="R4465" s="38"/>
      <c r="S4465" s="38"/>
      <c r="T4465" s="38"/>
      <c r="U4465" s="88" t="s">
        <v>540</v>
      </c>
      <c r="V4465" s="88" t="s">
        <v>891</v>
      </c>
      <c r="W4465" s="88" t="s">
        <v>894</v>
      </c>
      <c r="Y4465" s="71"/>
      <c r="Z4465" s="90"/>
      <c r="AB4465" s="71"/>
      <c r="AC4465" s="91" t="s">
        <v>762</v>
      </c>
    </row>
    <row r="4466" spans="12:32" ht="12.75" customHeight="1" x14ac:dyDescent="0.3">
      <c r="L4466" s="86">
        <v>10</v>
      </c>
      <c r="M4466" s="87" t="s">
        <v>808</v>
      </c>
      <c r="N4466" s="86" t="s">
        <v>52</v>
      </c>
      <c r="O4466" s="87" t="s">
        <v>889</v>
      </c>
      <c r="P4466" s="87" t="s">
        <v>890</v>
      </c>
      <c r="Q4466" s="38"/>
      <c r="R4466" s="38"/>
      <c r="S4466" s="38"/>
      <c r="T4466" s="38"/>
      <c r="U4466" s="88" t="s">
        <v>540</v>
      </c>
      <c r="V4466" s="88" t="s">
        <v>895</v>
      </c>
      <c r="W4466" s="88" t="s">
        <v>896</v>
      </c>
      <c r="X4466" s="89">
        <v>43896.566666666666</v>
      </c>
      <c r="Y4466" s="71">
        <v>43896</v>
      </c>
      <c r="Z4466" s="90">
        <v>0.56666666666666665</v>
      </c>
      <c r="AA4466" s="89">
        <v>43896.634722222225</v>
      </c>
      <c r="AB4466" s="71">
        <v>43896</v>
      </c>
      <c r="AC4466" s="91">
        <v>0.63472222222222219</v>
      </c>
      <c r="AD4466" s="92">
        <v>0</v>
      </c>
      <c r="AE4466" s="91">
        <v>6.805555555911269E-2</v>
      </c>
      <c r="AF4466" s="92">
        <v>1.6333333334187046</v>
      </c>
    </row>
    <row r="4467" spans="12:32" ht="12.75" customHeight="1" x14ac:dyDescent="0.3">
      <c r="L4467" s="86">
        <v>10</v>
      </c>
      <c r="M4467" s="87" t="s">
        <v>808</v>
      </c>
      <c r="N4467" s="86" t="s">
        <v>52</v>
      </c>
      <c r="O4467" s="87" t="s">
        <v>828</v>
      </c>
      <c r="P4467" s="87" t="s">
        <v>829</v>
      </c>
      <c r="Q4467" s="38"/>
      <c r="R4467" s="38"/>
      <c r="S4467" s="38"/>
      <c r="T4467" s="38"/>
      <c r="U4467" s="88" t="s">
        <v>540</v>
      </c>
      <c r="V4467" s="88" t="s">
        <v>897</v>
      </c>
      <c r="W4467" s="88" t="s">
        <v>898</v>
      </c>
      <c r="X4467" s="89">
        <v>43902.413194444445</v>
      </c>
      <c r="Y4467" s="71">
        <v>43902</v>
      </c>
      <c r="Z4467" s="90">
        <v>0.41319444444444442</v>
      </c>
      <c r="AA4467" s="89">
        <v>43902.816666666666</v>
      </c>
      <c r="AB4467" s="71">
        <v>43902</v>
      </c>
      <c r="AC4467" s="91">
        <v>0.81666666666666665</v>
      </c>
      <c r="AD4467" s="92">
        <v>0</v>
      </c>
      <c r="AE4467" s="91">
        <v>0.40347222222044365</v>
      </c>
      <c r="AF4467" s="92">
        <v>9.6833333332906477</v>
      </c>
    </row>
    <row r="4468" spans="12:32" ht="12.75" customHeight="1" x14ac:dyDescent="0.3">
      <c r="L4468" s="86">
        <v>10</v>
      </c>
      <c r="M4468" s="87" t="s">
        <v>808</v>
      </c>
      <c r="N4468" s="86" t="s">
        <v>52</v>
      </c>
      <c r="O4468" s="87" t="s">
        <v>828</v>
      </c>
      <c r="P4468" s="87" t="s">
        <v>829</v>
      </c>
      <c r="Q4468" s="38"/>
      <c r="R4468" s="38"/>
      <c r="S4468" s="38"/>
      <c r="T4468" s="38"/>
      <c r="U4468" s="88" t="s">
        <v>540</v>
      </c>
      <c r="V4468" s="88" t="s">
        <v>897</v>
      </c>
      <c r="W4468" s="88" t="s">
        <v>899</v>
      </c>
      <c r="X4468" s="89">
        <v>43899.613194444442</v>
      </c>
      <c r="Y4468" s="71">
        <v>43899</v>
      </c>
      <c r="Z4468" s="90">
        <v>0.61319444444444449</v>
      </c>
      <c r="AA4468" s="89">
        <v>43900.378472222219</v>
      </c>
      <c r="AB4468" s="71">
        <v>43900</v>
      </c>
      <c r="AC4468" s="91">
        <v>0.37847222222222227</v>
      </c>
      <c r="AD4468" s="92">
        <v>0</v>
      </c>
      <c r="AE4468" s="91">
        <v>0.18194444444444446</v>
      </c>
      <c r="AF4468" s="92">
        <v>4.3666666666666671</v>
      </c>
    </row>
    <row r="4469" spans="12:32" ht="12.75" customHeight="1" x14ac:dyDescent="0.3">
      <c r="L4469" s="86">
        <v>10</v>
      </c>
      <c r="M4469" s="87" t="s">
        <v>808</v>
      </c>
      <c r="N4469" s="86" t="s">
        <v>52</v>
      </c>
      <c r="O4469" s="87" t="s">
        <v>828</v>
      </c>
      <c r="P4469" s="87" t="s">
        <v>829</v>
      </c>
      <c r="Q4469" s="38"/>
      <c r="R4469" s="38"/>
      <c r="S4469" s="38"/>
      <c r="T4469" s="38"/>
      <c r="U4469" s="88" t="s">
        <v>540</v>
      </c>
      <c r="V4469" s="88" t="s">
        <v>897</v>
      </c>
      <c r="W4469" s="88" t="s">
        <v>900</v>
      </c>
      <c r="X4469" s="89">
        <v>43892.638194444444</v>
      </c>
      <c r="Y4469" s="71">
        <v>43892</v>
      </c>
      <c r="Z4469" s="90">
        <v>0.6381944444444444</v>
      </c>
      <c r="AA4469" s="89">
        <v>43893.381944444445</v>
      </c>
      <c r="AB4469" s="71">
        <v>43893</v>
      </c>
      <c r="AC4469" s="91">
        <v>0.38194444444444442</v>
      </c>
      <c r="AD4469" s="92">
        <v>0</v>
      </c>
      <c r="AE4469" s="91">
        <v>0.16041666666666671</v>
      </c>
      <c r="AF4469" s="92">
        <v>3.850000000000001</v>
      </c>
    </row>
    <row r="4470" spans="12:32" ht="12.75" customHeight="1" x14ac:dyDescent="0.3">
      <c r="L4470" s="86">
        <v>10</v>
      </c>
      <c r="M4470" s="87" t="s">
        <v>808</v>
      </c>
      <c r="N4470" s="86" t="s">
        <v>52</v>
      </c>
      <c r="O4470" s="87" t="s">
        <v>849</v>
      </c>
      <c r="P4470" s="87" t="s">
        <v>901</v>
      </c>
      <c r="Q4470" s="38"/>
      <c r="R4470" s="38"/>
      <c r="S4470" s="38"/>
      <c r="T4470" s="38"/>
      <c r="U4470" s="88" t="s">
        <v>540</v>
      </c>
      <c r="V4470" s="88" t="s">
        <v>902</v>
      </c>
      <c r="W4470" s="88" t="s">
        <v>903</v>
      </c>
      <c r="X4470" s="89">
        <v>43900.51458333333</v>
      </c>
      <c r="Y4470" s="71">
        <v>43900</v>
      </c>
      <c r="Z4470" s="90">
        <v>0.51458333333333328</v>
      </c>
      <c r="AA4470" s="89">
        <v>43900.561805555553</v>
      </c>
      <c r="AB4470" s="71">
        <v>43900</v>
      </c>
      <c r="AC4470" s="91">
        <v>0.56180555555555556</v>
      </c>
      <c r="AD4470" s="92">
        <v>0</v>
      </c>
      <c r="AE4470" s="91">
        <v>4.7222222223354038E-2</v>
      </c>
      <c r="AF4470" s="92">
        <v>1.1333333333604969</v>
      </c>
    </row>
    <row r="4471" spans="12:32" ht="12.75" customHeight="1" x14ac:dyDescent="0.3">
      <c r="L4471" s="86">
        <v>10</v>
      </c>
      <c r="M4471" s="87" t="s">
        <v>808</v>
      </c>
      <c r="N4471" s="86" t="s">
        <v>52</v>
      </c>
      <c r="O4471" s="87" t="s">
        <v>828</v>
      </c>
      <c r="P4471" s="87" t="s">
        <v>829</v>
      </c>
      <c r="Q4471" s="38"/>
      <c r="R4471" s="38"/>
      <c r="S4471" s="38"/>
      <c r="T4471" s="38"/>
      <c r="U4471" s="88" t="s">
        <v>540</v>
      </c>
      <c r="V4471" s="88" t="s">
        <v>904</v>
      </c>
      <c r="W4471" s="88" t="s">
        <v>905</v>
      </c>
      <c r="X4471" s="89">
        <v>43893.646527777775</v>
      </c>
      <c r="Y4471" s="71">
        <v>43893</v>
      </c>
      <c r="Z4471" s="90">
        <v>0.64652777777777781</v>
      </c>
      <c r="AA4471" s="89">
        <v>43893.755555555559</v>
      </c>
      <c r="AB4471" s="71">
        <v>43893</v>
      </c>
      <c r="AC4471" s="91">
        <v>0.75555555555555554</v>
      </c>
      <c r="AD4471" s="92">
        <v>0</v>
      </c>
      <c r="AE4471" s="91">
        <v>0.10902777778392192</v>
      </c>
      <c r="AF4471" s="92">
        <v>2.6166666668141261</v>
      </c>
    </row>
    <row r="4472" spans="12:32" ht="12.75" customHeight="1" x14ac:dyDescent="0.3">
      <c r="L4472" s="86">
        <v>10</v>
      </c>
      <c r="M4472" s="87" t="s">
        <v>808</v>
      </c>
      <c r="N4472" s="86" t="s">
        <v>52</v>
      </c>
      <c r="O4472" s="87" t="s">
        <v>849</v>
      </c>
      <c r="P4472" s="87" t="s">
        <v>901</v>
      </c>
      <c r="Q4472" s="38"/>
      <c r="R4472" s="38"/>
      <c r="S4472" s="38"/>
      <c r="T4472" s="38"/>
      <c r="U4472" s="88" t="s">
        <v>540</v>
      </c>
      <c r="V4472" s="88" t="s">
        <v>906</v>
      </c>
      <c r="W4472" s="88" t="s">
        <v>907</v>
      </c>
      <c r="X4472" s="89">
        <v>43893.643750000003</v>
      </c>
      <c r="Y4472" s="71">
        <v>43893</v>
      </c>
      <c r="Z4472" s="90">
        <v>0.64375000000000004</v>
      </c>
      <c r="AA4472" s="89">
        <v>43893.722916666666</v>
      </c>
      <c r="AB4472" s="71">
        <v>43893</v>
      </c>
      <c r="AC4472" s="91">
        <v>0.72291666666666665</v>
      </c>
      <c r="AD4472" s="92">
        <v>0</v>
      </c>
      <c r="AE4472" s="91">
        <v>7.9166666662786156E-2</v>
      </c>
      <c r="AF4472" s="92">
        <v>1.8999999999068677</v>
      </c>
    </row>
    <row r="4473" spans="12:32" ht="12.75" customHeight="1" x14ac:dyDescent="0.3">
      <c r="L4473" s="86">
        <v>10</v>
      </c>
      <c r="M4473" s="87" t="s">
        <v>808</v>
      </c>
      <c r="N4473" s="86" t="s">
        <v>52</v>
      </c>
      <c r="O4473" s="87" t="s">
        <v>828</v>
      </c>
      <c r="P4473" s="87" t="s">
        <v>829</v>
      </c>
      <c r="Q4473" s="38"/>
      <c r="R4473" s="38"/>
      <c r="S4473" s="38"/>
      <c r="T4473" s="38"/>
      <c r="U4473" s="88" t="s">
        <v>540</v>
      </c>
      <c r="V4473" s="88" t="s">
        <v>908</v>
      </c>
      <c r="W4473" s="88" t="s">
        <v>909</v>
      </c>
      <c r="X4473" s="89">
        <v>43896.474999999999</v>
      </c>
      <c r="Y4473" s="71">
        <v>43896</v>
      </c>
      <c r="Z4473" s="90">
        <v>0.47500000000000003</v>
      </c>
      <c r="AA4473" s="89">
        <v>43896.570138888892</v>
      </c>
      <c r="AB4473" s="71">
        <v>43896</v>
      </c>
      <c r="AC4473" s="91">
        <v>0.57013888888888886</v>
      </c>
      <c r="AD4473" s="92">
        <v>0</v>
      </c>
      <c r="AE4473" s="91">
        <v>9.5138888893416151E-2</v>
      </c>
      <c r="AF4473" s="92">
        <v>2.2833333334419876</v>
      </c>
    </row>
    <row r="4474" spans="12:32" ht="12.75" customHeight="1" x14ac:dyDescent="0.3">
      <c r="L4474" s="86">
        <v>10</v>
      </c>
      <c r="M4474" s="87" t="s">
        <v>808</v>
      </c>
      <c r="N4474" s="86" t="s">
        <v>52</v>
      </c>
      <c r="O4474" s="87" t="s">
        <v>910</v>
      </c>
      <c r="P4474" s="87" t="s">
        <v>911</v>
      </c>
      <c r="Q4474" s="38"/>
      <c r="R4474" s="38"/>
      <c r="S4474" s="38"/>
      <c r="T4474" s="38"/>
      <c r="U4474" s="88" t="s">
        <v>540</v>
      </c>
      <c r="V4474" s="88" t="s">
        <v>912</v>
      </c>
      <c r="W4474" s="88" t="s">
        <v>913</v>
      </c>
      <c r="X4474" s="89">
        <v>43901.619444444441</v>
      </c>
      <c r="Y4474" s="71">
        <v>43901</v>
      </c>
      <c r="Z4474" s="90">
        <v>0.61944444444444446</v>
      </c>
      <c r="AA4474" s="89">
        <v>43901.714583333334</v>
      </c>
      <c r="AB4474" s="71">
        <v>43901</v>
      </c>
      <c r="AC4474" s="91">
        <v>0.71458333333333335</v>
      </c>
      <c r="AD4474" s="92">
        <v>0</v>
      </c>
      <c r="AE4474" s="91">
        <v>9.5138888893416151E-2</v>
      </c>
      <c r="AF4474" s="92">
        <v>2.2833333334419876</v>
      </c>
    </row>
    <row r="4475" spans="12:32" ht="12.75" customHeight="1" x14ac:dyDescent="0.3">
      <c r="L4475" s="86">
        <v>10</v>
      </c>
      <c r="M4475" s="87" t="s">
        <v>808</v>
      </c>
      <c r="N4475" s="86" t="s">
        <v>52</v>
      </c>
      <c r="O4475" s="87" t="s">
        <v>843</v>
      </c>
      <c r="P4475" s="87" t="s">
        <v>844</v>
      </c>
      <c r="Q4475" s="38"/>
      <c r="R4475" s="38"/>
      <c r="S4475" s="38"/>
      <c r="T4475" s="38"/>
      <c r="U4475" s="88" t="s">
        <v>540</v>
      </c>
      <c r="V4475" s="88" t="s">
        <v>914</v>
      </c>
      <c r="W4475" s="88" t="s">
        <v>915</v>
      </c>
      <c r="X4475" s="89">
        <v>43895.772222222222</v>
      </c>
      <c r="Y4475" s="71">
        <v>43895</v>
      </c>
      <c r="Z4475" s="90">
        <v>0.77222222222222214</v>
      </c>
      <c r="AA4475" s="89">
        <v>43896.615972222222</v>
      </c>
      <c r="AB4475" s="71">
        <v>43896</v>
      </c>
      <c r="AC4475" s="91">
        <v>0.61597222222222225</v>
      </c>
      <c r="AD4475" s="92">
        <v>0</v>
      </c>
      <c r="AE4475" s="91">
        <v>0.2604166666666668</v>
      </c>
      <c r="AF4475" s="92">
        <v>6.2500000000000036</v>
      </c>
    </row>
    <row r="4476" spans="12:32" ht="12.75" customHeight="1" x14ac:dyDescent="0.3">
      <c r="L4476" s="86">
        <v>10</v>
      </c>
      <c r="M4476" s="87" t="s">
        <v>808</v>
      </c>
      <c r="N4476" s="86" t="s">
        <v>52</v>
      </c>
      <c r="O4476" s="87" t="s">
        <v>843</v>
      </c>
      <c r="P4476" s="87" t="s">
        <v>844</v>
      </c>
      <c r="Q4476" s="38"/>
      <c r="R4476" s="38"/>
      <c r="S4476" s="38"/>
      <c r="T4476" s="38"/>
      <c r="U4476" s="88" t="s">
        <v>540</v>
      </c>
      <c r="V4476" s="88" t="s">
        <v>916</v>
      </c>
      <c r="W4476" s="88" t="s">
        <v>917</v>
      </c>
      <c r="X4476" s="89">
        <v>43900.445138888892</v>
      </c>
      <c r="Y4476" s="71">
        <v>43900</v>
      </c>
      <c r="Z4476" s="90">
        <v>0.44513888888888892</v>
      </c>
      <c r="AA4476" s="89">
        <v>43900.55</v>
      </c>
      <c r="AB4476" s="71">
        <v>43900</v>
      </c>
      <c r="AC4476" s="91">
        <v>0.55000000000000004</v>
      </c>
      <c r="AD4476" s="92">
        <v>0</v>
      </c>
      <c r="AE4476" s="91">
        <v>0.10486111111094942</v>
      </c>
      <c r="AF4476" s="92">
        <v>2.5166666666627862</v>
      </c>
    </row>
    <row r="4477" spans="12:32" ht="12.75" customHeight="1" x14ac:dyDescent="0.3">
      <c r="L4477" s="86">
        <v>10</v>
      </c>
      <c r="M4477" s="87" t="s">
        <v>808</v>
      </c>
      <c r="N4477" s="86" t="s">
        <v>52</v>
      </c>
      <c r="O4477" s="87" t="s">
        <v>843</v>
      </c>
      <c r="P4477" s="87" t="s">
        <v>844</v>
      </c>
      <c r="Q4477" s="38"/>
      <c r="R4477" s="38"/>
      <c r="S4477" s="38"/>
      <c r="T4477" s="38"/>
      <c r="U4477" s="88" t="s">
        <v>540</v>
      </c>
      <c r="V4477" s="88" t="s">
        <v>916</v>
      </c>
      <c r="W4477" s="88" t="s">
        <v>918</v>
      </c>
      <c r="X4477" s="89">
        <v>43901.476388888892</v>
      </c>
      <c r="Y4477" s="71">
        <v>43901</v>
      </c>
      <c r="Z4477" s="90">
        <v>0.47638888888888892</v>
      </c>
      <c r="AA4477" s="89">
        <v>43901.717361111114</v>
      </c>
      <c r="AB4477" s="71">
        <v>43901</v>
      </c>
      <c r="AC4477" s="91">
        <v>0.71736111111111112</v>
      </c>
      <c r="AD4477" s="92">
        <v>0</v>
      </c>
      <c r="AE4477" s="91">
        <v>0.24097222222189885</v>
      </c>
      <c r="AF4477" s="92">
        <v>5.7833333333255723</v>
      </c>
    </row>
    <row r="4478" spans="12:32" ht="12.75" customHeight="1" x14ac:dyDescent="0.3">
      <c r="L4478" s="86">
        <v>10</v>
      </c>
      <c r="M4478" s="87" t="s">
        <v>808</v>
      </c>
      <c r="N4478" s="86" t="s">
        <v>52</v>
      </c>
      <c r="O4478" s="87" t="s">
        <v>843</v>
      </c>
      <c r="P4478" s="87" t="s">
        <v>844</v>
      </c>
      <c r="Q4478" s="38"/>
      <c r="R4478" s="38"/>
      <c r="S4478" s="38"/>
      <c r="T4478" s="38"/>
      <c r="U4478" s="88" t="s">
        <v>540</v>
      </c>
      <c r="V4478" s="88" t="s">
        <v>916</v>
      </c>
      <c r="W4478" s="88" t="s">
        <v>919</v>
      </c>
      <c r="X4478" s="89">
        <v>43894.480555555558</v>
      </c>
      <c r="Y4478" s="71">
        <v>43894</v>
      </c>
      <c r="Z4478" s="90">
        <v>0.48055555555555557</v>
      </c>
      <c r="AA4478" s="89">
        <v>43894.554861111108</v>
      </c>
      <c r="AB4478" s="71">
        <v>43894</v>
      </c>
      <c r="AC4478" s="91">
        <v>0.55486111111111114</v>
      </c>
      <c r="AD4478" s="92">
        <v>0</v>
      </c>
      <c r="AE4478" s="91">
        <v>7.4305555550381541E-2</v>
      </c>
      <c r="AF4478" s="92">
        <v>1.783333333209157</v>
      </c>
    </row>
    <row r="4479" spans="12:32" ht="12.75" customHeight="1" x14ac:dyDescent="0.3">
      <c r="L4479" s="86">
        <v>10</v>
      </c>
      <c r="M4479" s="87" t="s">
        <v>808</v>
      </c>
      <c r="N4479" s="86" t="s">
        <v>52</v>
      </c>
      <c r="O4479" s="87" t="s">
        <v>843</v>
      </c>
      <c r="P4479" s="87" t="s">
        <v>844</v>
      </c>
      <c r="Q4479" s="38"/>
      <c r="R4479" s="38"/>
      <c r="S4479" s="38"/>
      <c r="T4479" s="38"/>
      <c r="U4479" s="88" t="s">
        <v>540</v>
      </c>
      <c r="V4479" s="88" t="s">
        <v>916</v>
      </c>
      <c r="W4479" s="88" t="s">
        <v>920</v>
      </c>
      <c r="X4479" s="89">
        <v>43893.634027777778</v>
      </c>
      <c r="Y4479" s="71">
        <v>43893</v>
      </c>
      <c r="Z4479" s="90">
        <v>0.63402777777777775</v>
      </c>
      <c r="AA4479" s="89">
        <v>43893.756944444445</v>
      </c>
      <c r="AB4479" s="71">
        <v>43893</v>
      </c>
      <c r="AC4479" s="91">
        <v>0.75694444444444442</v>
      </c>
      <c r="AD4479" s="92">
        <v>0</v>
      </c>
      <c r="AE4479" s="91">
        <v>0.12291666666715173</v>
      </c>
      <c r="AF4479" s="92">
        <v>2.9500000000116415</v>
      </c>
    </row>
    <row r="4480" spans="12:32" ht="12.75" customHeight="1" x14ac:dyDescent="0.3">
      <c r="L4480" s="86">
        <v>10</v>
      </c>
      <c r="M4480" s="87" t="s">
        <v>808</v>
      </c>
      <c r="N4480" s="86" t="s">
        <v>52</v>
      </c>
      <c r="O4480" s="87" t="s">
        <v>843</v>
      </c>
      <c r="P4480" s="87" t="s">
        <v>844</v>
      </c>
      <c r="Q4480" s="38"/>
      <c r="R4480" s="38"/>
      <c r="S4480" s="38"/>
      <c r="T4480" s="38"/>
      <c r="U4480" s="88" t="s">
        <v>540</v>
      </c>
      <c r="V4480" s="88" t="s">
        <v>916</v>
      </c>
      <c r="W4480" s="88" t="s">
        <v>921</v>
      </c>
      <c r="X4480" s="89">
        <v>43894.725694444445</v>
      </c>
      <c r="Y4480" s="71">
        <v>43894</v>
      </c>
      <c r="Z4480" s="90">
        <v>0.72569444444444442</v>
      </c>
      <c r="AA4480" s="89">
        <v>43895.395833333336</v>
      </c>
      <c r="AB4480" s="71">
        <v>43895</v>
      </c>
      <c r="AC4480" s="91">
        <v>0.39583333333333331</v>
      </c>
      <c r="AD4480" s="92">
        <v>0</v>
      </c>
      <c r="AE4480" s="91">
        <v>8.680555555555558E-2</v>
      </c>
      <c r="AF4480" s="92">
        <v>2.0833333333333339</v>
      </c>
    </row>
    <row r="4481" spans="12:32" ht="12.75" customHeight="1" x14ac:dyDescent="0.3">
      <c r="L4481" s="86">
        <v>10</v>
      </c>
      <c r="M4481" s="87" t="s">
        <v>808</v>
      </c>
      <c r="N4481" s="86" t="s">
        <v>52</v>
      </c>
      <c r="O4481" s="87" t="s">
        <v>828</v>
      </c>
      <c r="P4481" s="87" t="s">
        <v>829</v>
      </c>
      <c r="Q4481" s="38"/>
      <c r="R4481" s="38"/>
      <c r="S4481" s="38"/>
      <c r="T4481" s="38"/>
      <c r="U4481" s="88" t="s">
        <v>540</v>
      </c>
      <c r="V4481" s="88" t="s">
        <v>922</v>
      </c>
      <c r="W4481" s="88" t="s">
        <v>923</v>
      </c>
      <c r="X4481" s="89">
        <v>43906.504166666666</v>
      </c>
      <c r="Y4481" s="71">
        <v>43906</v>
      </c>
      <c r="Z4481" s="90">
        <v>0.50416666666666665</v>
      </c>
      <c r="AA4481" s="89">
        <v>43906.556944444441</v>
      </c>
      <c r="AB4481" s="71">
        <v>43906</v>
      </c>
      <c r="AC4481" s="91">
        <v>0.55694444444444446</v>
      </c>
      <c r="AD4481" s="92">
        <v>0</v>
      </c>
      <c r="AE4481" s="91">
        <v>5.2777777775190771E-2</v>
      </c>
      <c r="AF4481" s="92">
        <v>1.2666666666045785</v>
      </c>
    </row>
    <row r="4482" spans="12:32" ht="12.75" customHeight="1" x14ac:dyDescent="0.3">
      <c r="L4482" s="86">
        <v>10</v>
      </c>
      <c r="M4482" s="87" t="s">
        <v>808</v>
      </c>
      <c r="N4482" s="86" t="s">
        <v>52</v>
      </c>
      <c r="O4482" s="87" t="s">
        <v>843</v>
      </c>
      <c r="P4482" s="87" t="s">
        <v>844</v>
      </c>
      <c r="Q4482" s="38"/>
      <c r="R4482" s="38"/>
      <c r="S4482" s="38"/>
      <c r="T4482" s="38"/>
      <c r="U4482" s="88" t="s">
        <v>540</v>
      </c>
      <c r="V4482" s="88" t="s">
        <v>924</v>
      </c>
      <c r="W4482" s="88" t="s">
        <v>925</v>
      </c>
      <c r="X4482" s="89">
        <v>43900.44027777778</v>
      </c>
      <c r="Y4482" s="71">
        <v>43900</v>
      </c>
      <c r="Z4482" s="90">
        <v>0.44027777777777777</v>
      </c>
      <c r="AA4482" s="89">
        <v>43900.540277777778</v>
      </c>
      <c r="AB4482" s="71">
        <v>43900</v>
      </c>
      <c r="AC4482" s="91">
        <v>1.5402777777777779</v>
      </c>
      <c r="AD4482" s="92">
        <v>0</v>
      </c>
      <c r="AE4482" s="91">
        <v>9.9999999998544808E-2</v>
      </c>
      <c r="AF4482" s="92">
        <v>2.3999999999650754</v>
      </c>
    </row>
    <row r="4483" spans="12:32" ht="12.75" customHeight="1" x14ac:dyDescent="0.3">
      <c r="L4483" s="86">
        <v>10</v>
      </c>
      <c r="M4483" s="87" t="s">
        <v>808</v>
      </c>
      <c r="N4483" s="86" t="s">
        <v>52</v>
      </c>
      <c r="O4483" s="87" t="s">
        <v>843</v>
      </c>
      <c r="P4483" s="87" t="s">
        <v>844</v>
      </c>
      <c r="Q4483" s="38"/>
      <c r="R4483" s="38"/>
      <c r="S4483" s="38"/>
      <c r="T4483" s="38"/>
      <c r="U4483" s="88" t="s">
        <v>540</v>
      </c>
      <c r="V4483" s="88" t="s">
        <v>924</v>
      </c>
      <c r="W4483" s="88" t="s">
        <v>926</v>
      </c>
      <c r="X4483" s="89">
        <v>43894.45</v>
      </c>
      <c r="Y4483" s="71">
        <v>43894</v>
      </c>
      <c r="Z4483" s="90">
        <v>0.45</v>
      </c>
      <c r="AA4483" s="89">
        <v>43894.742361111108</v>
      </c>
      <c r="AB4483" s="71">
        <v>43894</v>
      </c>
      <c r="AC4483" s="91">
        <v>0.74236111111111114</v>
      </c>
      <c r="AD4483" s="92">
        <v>0</v>
      </c>
      <c r="AE4483" s="91">
        <v>0.29236111111094942</v>
      </c>
      <c r="AF4483" s="92">
        <v>7.0166666666627862</v>
      </c>
    </row>
    <row r="4484" spans="12:32" ht="12.75" customHeight="1" x14ac:dyDescent="0.3">
      <c r="L4484" s="86">
        <v>10</v>
      </c>
      <c r="M4484" s="87" t="s">
        <v>808</v>
      </c>
      <c r="N4484" s="86" t="s">
        <v>52</v>
      </c>
      <c r="O4484" s="87" t="s">
        <v>843</v>
      </c>
      <c r="P4484" s="87" t="s">
        <v>844</v>
      </c>
      <c r="Q4484" s="38"/>
      <c r="R4484" s="38"/>
      <c r="S4484" s="38"/>
      <c r="T4484" s="38"/>
      <c r="U4484" s="88" t="s">
        <v>540</v>
      </c>
      <c r="V4484" s="88" t="s">
        <v>924</v>
      </c>
      <c r="W4484" s="88" t="s">
        <v>927</v>
      </c>
      <c r="X4484" s="89">
        <v>43902.480555555558</v>
      </c>
      <c r="Y4484" s="71">
        <v>43902</v>
      </c>
      <c r="Z4484" s="90">
        <v>0.48055555555555557</v>
      </c>
      <c r="AA4484" s="89">
        <v>43902.597222222219</v>
      </c>
      <c r="AB4484" s="71">
        <v>43902</v>
      </c>
      <c r="AC4484" s="91">
        <v>0.59722222222222221</v>
      </c>
      <c r="AD4484" s="92">
        <v>0</v>
      </c>
      <c r="AE4484" s="91">
        <v>0.11666666666133096</v>
      </c>
      <c r="AF4484" s="92">
        <v>2.7999999998719431</v>
      </c>
    </row>
    <row r="4485" spans="12:32" ht="12.75" customHeight="1" x14ac:dyDescent="0.3">
      <c r="L4485" s="86">
        <v>10</v>
      </c>
      <c r="M4485" s="87" t="s">
        <v>808</v>
      </c>
      <c r="N4485" s="86" t="s">
        <v>52</v>
      </c>
      <c r="O4485" s="87" t="s">
        <v>843</v>
      </c>
      <c r="P4485" s="87" t="s">
        <v>844</v>
      </c>
      <c r="Q4485" s="38"/>
      <c r="R4485" s="38"/>
      <c r="S4485" s="38"/>
      <c r="T4485" s="38"/>
      <c r="U4485" s="88" t="s">
        <v>540</v>
      </c>
      <c r="V4485" s="88" t="s">
        <v>924</v>
      </c>
      <c r="W4485" s="88" t="s">
        <v>928</v>
      </c>
      <c r="X4485" s="89">
        <v>43901.688194444447</v>
      </c>
      <c r="Y4485" s="71">
        <v>43901</v>
      </c>
      <c r="Z4485" s="90">
        <v>0.68819444444444444</v>
      </c>
      <c r="AA4485" s="89">
        <v>43901.75</v>
      </c>
      <c r="AB4485" s="71">
        <v>43901</v>
      </c>
      <c r="AC4485" s="91">
        <v>0.75</v>
      </c>
      <c r="AD4485" s="92">
        <v>0</v>
      </c>
      <c r="AE4485" s="91">
        <v>6.1805555553291924E-2</v>
      </c>
      <c r="AF4485" s="92">
        <v>1.4833333332790062</v>
      </c>
    </row>
    <row r="4486" spans="12:32" ht="12.75" customHeight="1" x14ac:dyDescent="0.3">
      <c r="L4486" s="86">
        <v>10</v>
      </c>
      <c r="M4486" s="87" t="s">
        <v>808</v>
      </c>
      <c r="N4486" s="86" t="s">
        <v>52</v>
      </c>
      <c r="O4486" s="87" t="s">
        <v>843</v>
      </c>
      <c r="P4486" s="87" t="s">
        <v>844</v>
      </c>
      <c r="Q4486" s="38"/>
      <c r="R4486" s="38"/>
      <c r="S4486" s="38"/>
      <c r="T4486" s="38"/>
      <c r="U4486" s="88" t="s">
        <v>540</v>
      </c>
      <c r="V4486" s="88" t="s">
        <v>924</v>
      </c>
      <c r="W4486" s="88" t="s">
        <v>929</v>
      </c>
      <c r="X4486" s="89">
        <v>43895.524305555555</v>
      </c>
      <c r="Y4486" s="71">
        <v>43895</v>
      </c>
      <c r="Z4486" s="90">
        <v>0.52430555555555558</v>
      </c>
      <c r="AA4486" s="89">
        <v>43895.634722222225</v>
      </c>
      <c r="AB4486" s="71">
        <v>43895</v>
      </c>
      <c r="AC4486" s="91">
        <v>0.63472222222222219</v>
      </c>
      <c r="AD4486" s="92">
        <v>0</v>
      </c>
      <c r="AE4486" s="91">
        <v>0.11041666667006211</v>
      </c>
      <c r="AF4486" s="92">
        <v>2.6500000000814907</v>
      </c>
    </row>
    <row r="4487" spans="12:32" ht="12.75" customHeight="1" x14ac:dyDescent="0.3">
      <c r="L4487" s="86">
        <v>10</v>
      </c>
      <c r="M4487" s="87" t="s">
        <v>808</v>
      </c>
      <c r="N4487" s="86" t="s">
        <v>52</v>
      </c>
      <c r="O4487" s="87" t="s">
        <v>843</v>
      </c>
      <c r="P4487" s="87" t="s">
        <v>844</v>
      </c>
      <c r="Q4487" s="38"/>
      <c r="R4487" s="38"/>
      <c r="S4487" s="38"/>
      <c r="T4487" s="38"/>
      <c r="U4487" s="88" t="s">
        <v>540</v>
      </c>
      <c r="V4487" s="88" t="s">
        <v>924</v>
      </c>
      <c r="W4487" s="88" t="s">
        <v>930</v>
      </c>
      <c r="X4487" s="89">
        <v>43899.540972222225</v>
      </c>
      <c r="Y4487" s="71">
        <v>43899</v>
      </c>
      <c r="Z4487" s="90">
        <v>0.54097222222222219</v>
      </c>
      <c r="AA4487" s="89">
        <v>43899.677777777775</v>
      </c>
      <c r="AB4487" s="71">
        <v>43899</v>
      </c>
      <c r="AC4487" s="91">
        <v>0.67777777777777781</v>
      </c>
      <c r="AD4487" s="92">
        <v>0</v>
      </c>
      <c r="AE4487" s="91">
        <v>0.13680555555038154</v>
      </c>
      <c r="AF4487" s="92">
        <v>3.283333333209157</v>
      </c>
    </row>
    <row r="4488" spans="12:32" ht="12.75" customHeight="1" x14ac:dyDescent="0.3">
      <c r="L4488" s="86">
        <v>10</v>
      </c>
      <c r="M4488" s="87" t="s">
        <v>808</v>
      </c>
      <c r="N4488" s="86" t="s">
        <v>52</v>
      </c>
      <c r="O4488" s="87" t="s">
        <v>843</v>
      </c>
      <c r="P4488" s="87" t="s">
        <v>844</v>
      </c>
      <c r="Q4488" s="38"/>
      <c r="R4488" s="38"/>
      <c r="S4488" s="38"/>
      <c r="T4488" s="38"/>
      <c r="U4488" s="88" t="s">
        <v>540</v>
      </c>
      <c r="V4488" s="88" t="s">
        <v>924</v>
      </c>
      <c r="W4488" s="88" t="s">
        <v>931</v>
      </c>
      <c r="Y4488" s="71"/>
      <c r="Z4488" s="90"/>
      <c r="AB4488" s="71"/>
      <c r="AC4488" s="91" t="s">
        <v>762</v>
      </c>
    </row>
    <row r="4489" spans="12:32" ht="12.75" customHeight="1" x14ac:dyDescent="0.3">
      <c r="L4489" s="86">
        <v>10</v>
      </c>
      <c r="M4489" s="87" t="s">
        <v>808</v>
      </c>
      <c r="N4489" s="86" t="s">
        <v>52</v>
      </c>
      <c r="O4489" s="87" t="s">
        <v>843</v>
      </c>
      <c r="P4489" s="87" t="s">
        <v>844</v>
      </c>
      <c r="Q4489" s="38"/>
      <c r="R4489" s="38"/>
      <c r="S4489" s="38"/>
      <c r="T4489" s="38"/>
      <c r="U4489" s="88" t="s">
        <v>540</v>
      </c>
      <c r="V4489" s="88" t="s">
        <v>924</v>
      </c>
      <c r="W4489" s="88" t="s">
        <v>932</v>
      </c>
      <c r="Y4489" s="71"/>
      <c r="Z4489" s="90"/>
      <c r="AB4489" s="71"/>
      <c r="AC4489" s="91" t="s">
        <v>762</v>
      </c>
    </row>
    <row r="4490" spans="12:32" ht="12.75" customHeight="1" x14ac:dyDescent="0.3">
      <c r="L4490" s="86">
        <v>10</v>
      </c>
      <c r="M4490" s="87" t="s">
        <v>808</v>
      </c>
      <c r="N4490" s="86" t="s">
        <v>52</v>
      </c>
      <c r="O4490" s="87" t="s">
        <v>843</v>
      </c>
      <c r="P4490" s="87" t="s">
        <v>844</v>
      </c>
      <c r="Q4490" s="38"/>
      <c r="R4490" s="38"/>
      <c r="S4490" s="38"/>
      <c r="T4490" s="38"/>
      <c r="U4490" s="88" t="s">
        <v>540</v>
      </c>
      <c r="V4490" s="88" t="s">
        <v>924</v>
      </c>
      <c r="W4490" s="88" t="s">
        <v>933</v>
      </c>
      <c r="Y4490" s="71"/>
      <c r="Z4490" s="90"/>
      <c r="AB4490" s="71"/>
      <c r="AC4490" s="91" t="s">
        <v>762</v>
      </c>
    </row>
    <row r="4491" spans="12:32" ht="12.75" customHeight="1" x14ac:dyDescent="0.3">
      <c r="L4491" s="86">
        <v>10</v>
      </c>
      <c r="M4491" s="87" t="s">
        <v>808</v>
      </c>
      <c r="N4491" s="86" t="s">
        <v>52</v>
      </c>
      <c r="O4491" s="87" t="s">
        <v>843</v>
      </c>
      <c r="P4491" s="87" t="s">
        <v>844</v>
      </c>
      <c r="Q4491" s="38"/>
      <c r="R4491" s="38"/>
      <c r="S4491" s="38"/>
      <c r="T4491" s="38"/>
      <c r="U4491" s="88" t="s">
        <v>540</v>
      </c>
      <c r="V4491" s="88" t="s">
        <v>934</v>
      </c>
      <c r="W4491" s="88" t="s">
        <v>935</v>
      </c>
      <c r="X4491" s="89">
        <v>43895.440972222219</v>
      </c>
      <c r="Y4491" s="71">
        <v>43895</v>
      </c>
      <c r="Z4491" s="90">
        <v>0.44097222222222227</v>
      </c>
      <c r="AA4491" s="89">
        <v>43895.611111111109</v>
      </c>
      <c r="AB4491" s="71">
        <v>43895</v>
      </c>
      <c r="AC4491" s="91">
        <v>0.61111111111111116</v>
      </c>
      <c r="AD4491" s="92">
        <v>0</v>
      </c>
      <c r="AE4491" s="91">
        <v>0.17013888889050577</v>
      </c>
      <c r="AF4491" s="92">
        <v>4.0833333333721384</v>
      </c>
    </row>
    <row r="4492" spans="12:32" ht="12.75" customHeight="1" x14ac:dyDescent="0.3">
      <c r="L4492" s="86">
        <v>10</v>
      </c>
      <c r="M4492" s="87" t="s">
        <v>808</v>
      </c>
      <c r="N4492" s="86" t="s">
        <v>52</v>
      </c>
      <c r="O4492" s="87" t="s">
        <v>843</v>
      </c>
      <c r="P4492" s="87" t="s">
        <v>844</v>
      </c>
      <c r="Q4492" s="38"/>
      <c r="R4492" s="38"/>
      <c r="S4492" s="38"/>
      <c r="T4492" s="38"/>
      <c r="U4492" s="88" t="s">
        <v>540</v>
      </c>
      <c r="V4492" s="88" t="s">
        <v>934</v>
      </c>
      <c r="W4492" s="88" t="s">
        <v>936</v>
      </c>
      <c r="X4492" s="89">
        <v>43902.481249999997</v>
      </c>
      <c r="Y4492" s="71">
        <v>43902</v>
      </c>
      <c r="Z4492" s="90">
        <v>0.48125000000000001</v>
      </c>
      <c r="AA4492" s="89">
        <v>43902.668055555558</v>
      </c>
      <c r="AB4492" s="71">
        <v>43902</v>
      </c>
      <c r="AC4492" s="91">
        <v>0.66805555555555551</v>
      </c>
      <c r="AD4492" s="92">
        <v>0</v>
      </c>
      <c r="AE4492" s="91">
        <v>0.18680555556056788</v>
      </c>
      <c r="AF4492" s="92">
        <v>4.4833333334536292</v>
      </c>
    </row>
    <row r="4493" spans="12:32" ht="12.75" customHeight="1" x14ac:dyDescent="0.3">
      <c r="L4493" s="86">
        <v>10</v>
      </c>
      <c r="M4493" s="87" t="s">
        <v>808</v>
      </c>
      <c r="N4493" s="86" t="s">
        <v>52</v>
      </c>
      <c r="O4493" s="87" t="s">
        <v>843</v>
      </c>
      <c r="P4493" s="87" t="s">
        <v>844</v>
      </c>
      <c r="Q4493" s="38"/>
      <c r="R4493" s="38"/>
      <c r="S4493" s="38"/>
      <c r="T4493" s="38"/>
      <c r="U4493" s="88" t="s">
        <v>540</v>
      </c>
      <c r="V4493" s="88" t="s">
        <v>934</v>
      </c>
      <c r="W4493" s="88" t="s">
        <v>937</v>
      </c>
      <c r="X4493" s="89">
        <v>43892.482638888891</v>
      </c>
      <c r="Y4493" s="71">
        <v>43892</v>
      </c>
      <c r="Z4493" s="90">
        <v>0.4826388888888889</v>
      </c>
      <c r="AA4493" s="89">
        <v>43892.686111111114</v>
      </c>
      <c r="AB4493" s="71">
        <v>43892</v>
      </c>
      <c r="AC4493" s="91">
        <v>0.68611111111111112</v>
      </c>
      <c r="AD4493" s="92">
        <v>0</v>
      </c>
      <c r="AE4493" s="91">
        <v>0.20347222222335404</v>
      </c>
      <c r="AF4493" s="92">
        <v>4.8833333333604969</v>
      </c>
    </row>
    <row r="4494" spans="12:32" ht="12.75" customHeight="1" x14ac:dyDescent="0.3">
      <c r="L4494" s="86">
        <v>10</v>
      </c>
      <c r="M4494" s="87" t="s">
        <v>808</v>
      </c>
      <c r="N4494" s="86" t="s">
        <v>52</v>
      </c>
      <c r="O4494" s="87" t="s">
        <v>843</v>
      </c>
      <c r="P4494" s="87" t="s">
        <v>844</v>
      </c>
      <c r="Q4494" s="38"/>
      <c r="R4494" s="38"/>
      <c r="S4494" s="38"/>
      <c r="T4494" s="38"/>
      <c r="U4494" s="88" t="s">
        <v>540</v>
      </c>
      <c r="V4494" s="88" t="s">
        <v>934</v>
      </c>
      <c r="W4494" s="88" t="s">
        <v>938</v>
      </c>
      <c r="X4494" s="89">
        <v>43899.711805555555</v>
      </c>
      <c r="Y4494" s="71">
        <v>43899</v>
      </c>
      <c r="Z4494" s="90">
        <v>0.71180555555555558</v>
      </c>
      <c r="AA4494" s="89">
        <v>43899.80972222222</v>
      </c>
      <c r="AB4494" s="71">
        <v>43899</v>
      </c>
      <c r="AC4494" s="91">
        <v>0.80972222222222223</v>
      </c>
      <c r="AD4494" s="92">
        <v>0</v>
      </c>
      <c r="AE4494" s="91">
        <v>9.7916666665696539E-2</v>
      </c>
      <c r="AF4494" s="92">
        <v>2.3499999999767169</v>
      </c>
    </row>
    <row r="4495" spans="12:32" ht="12.75" customHeight="1" x14ac:dyDescent="0.3">
      <c r="L4495" s="86">
        <v>10</v>
      </c>
      <c r="M4495" s="87" t="s">
        <v>808</v>
      </c>
      <c r="N4495" s="86" t="s">
        <v>52</v>
      </c>
      <c r="O4495" s="87" t="s">
        <v>828</v>
      </c>
      <c r="P4495" s="87" t="s">
        <v>829</v>
      </c>
      <c r="Q4495" s="38"/>
      <c r="R4495" s="38"/>
      <c r="S4495" s="38"/>
      <c r="T4495" s="38"/>
      <c r="U4495" s="88" t="s">
        <v>540</v>
      </c>
      <c r="V4495" s="88" t="s">
        <v>939</v>
      </c>
      <c r="W4495" s="88" t="s">
        <v>940</v>
      </c>
      <c r="X4495" s="89">
        <v>43901.65902777778</v>
      </c>
      <c r="Y4495" s="71">
        <v>43901</v>
      </c>
      <c r="Z4495" s="90">
        <v>0.65902777777777777</v>
      </c>
      <c r="AA4495" s="89">
        <v>43901.739583333336</v>
      </c>
      <c r="AB4495" s="71">
        <v>43901</v>
      </c>
      <c r="AC4495" s="91">
        <v>0.73958333333333337</v>
      </c>
      <c r="AD4495" s="92">
        <v>0</v>
      </c>
      <c r="AE4495" s="91">
        <v>8.0555555556202307E-2</v>
      </c>
      <c r="AF4495" s="92">
        <v>1.9333333333488554</v>
      </c>
    </row>
    <row r="4496" spans="12:32" ht="12.75" customHeight="1" x14ac:dyDescent="0.3">
      <c r="L4496" s="86">
        <v>10</v>
      </c>
      <c r="M4496" s="87" t="s">
        <v>808</v>
      </c>
      <c r="N4496" s="86" t="s">
        <v>52</v>
      </c>
      <c r="O4496" s="87" t="s">
        <v>828</v>
      </c>
      <c r="P4496" s="87" t="s">
        <v>829</v>
      </c>
      <c r="Q4496" s="38"/>
      <c r="R4496" s="38"/>
      <c r="S4496" s="38"/>
      <c r="T4496" s="38"/>
      <c r="U4496" s="88" t="s">
        <v>540</v>
      </c>
      <c r="V4496" s="88" t="s">
        <v>939</v>
      </c>
      <c r="W4496" s="88" t="s">
        <v>941</v>
      </c>
      <c r="X4496" s="89">
        <v>43896.706250000003</v>
      </c>
      <c r="Y4496" s="71">
        <v>43896</v>
      </c>
      <c r="Z4496" s="90">
        <v>0.70625000000000004</v>
      </c>
      <c r="AA4496" s="89">
        <v>43896.79583333333</v>
      </c>
      <c r="AB4496" s="71">
        <v>43896</v>
      </c>
      <c r="AC4496" s="91">
        <v>0.79583333333333339</v>
      </c>
      <c r="AD4496" s="92">
        <v>0</v>
      </c>
      <c r="AE4496" s="91">
        <v>8.9583333327027503E-2</v>
      </c>
      <c r="AF4496" s="92">
        <v>2.1499999998486601</v>
      </c>
    </row>
    <row r="4497" spans="12:32" ht="12.75" customHeight="1" x14ac:dyDescent="0.3">
      <c r="L4497" s="86">
        <v>10</v>
      </c>
      <c r="M4497" s="87" t="s">
        <v>808</v>
      </c>
      <c r="N4497" s="86" t="s">
        <v>52</v>
      </c>
      <c r="O4497" s="87" t="s">
        <v>828</v>
      </c>
      <c r="P4497" s="87" t="s">
        <v>829</v>
      </c>
      <c r="Q4497" s="38"/>
      <c r="R4497" s="38"/>
      <c r="S4497" s="38"/>
      <c r="T4497" s="38"/>
      <c r="U4497" s="88" t="s">
        <v>540</v>
      </c>
      <c r="V4497" s="88" t="s">
        <v>939</v>
      </c>
      <c r="W4497" s="88" t="s">
        <v>942</v>
      </c>
      <c r="X4497" s="89">
        <v>43893.755555555559</v>
      </c>
      <c r="Y4497" s="71">
        <v>43893</v>
      </c>
      <c r="Z4497" s="90">
        <v>0.75555555555555554</v>
      </c>
      <c r="AA4497" s="89">
        <v>43893.800694444442</v>
      </c>
      <c r="AB4497" s="71">
        <v>43893</v>
      </c>
      <c r="AC4497" s="91">
        <v>0.80069444444444438</v>
      </c>
      <c r="AD4497" s="92">
        <v>0</v>
      </c>
      <c r="AE4497" s="91">
        <v>4.5138888883229811E-2</v>
      </c>
      <c r="AF4497" s="92">
        <v>1.0833333331975155</v>
      </c>
    </row>
    <row r="4498" spans="12:32" ht="12.75" customHeight="1" x14ac:dyDescent="0.3">
      <c r="L4498" s="86">
        <v>10</v>
      </c>
      <c r="M4498" s="87" t="s">
        <v>808</v>
      </c>
      <c r="N4498" s="86" t="s">
        <v>52</v>
      </c>
      <c r="O4498" s="87" t="s">
        <v>828</v>
      </c>
      <c r="P4498" s="87" t="s">
        <v>829</v>
      </c>
      <c r="Q4498" s="38"/>
      <c r="R4498" s="38"/>
      <c r="S4498" s="38"/>
      <c r="T4498" s="38"/>
      <c r="U4498" s="88" t="s">
        <v>540</v>
      </c>
      <c r="V4498" s="88" t="s">
        <v>939</v>
      </c>
      <c r="W4498" s="88" t="s">
        <v>943</v>
      </c>
      <c r="X4498" s="89">
        <v>43894.536805555559</v>
      </c>
      <c r="Y4498" s="71">
        <v>43894</v>
      </c>
      <c r="Z4498" s="90">
        <v>0.53680555555555554</v>
      </c>
      <c r="AA4498" s="89">
        <v>43894.622916666667</v>
      </c>
      <c r="AB4498" s="71">
        <v>43894</v>
      </c>
      <c r="AC4498" s="91">
        <v>0.62291666666666667</v>
      </c>
      <c r="AD4498" s="92">
        <v>0</v>
      </c>
      <c r="AE4498" s="91">
        <v>8.611111110803904E-2</v>
      </c>
      <c r="AF4498" s="92">
        <v>2.066666666592937</v>
      </c>
    </row>
    <row r="4499" spans="12:32" ht="12.75" customHeight="1" x14ac:dyDescent="0.3">
      <c r="L4499" s="86">
        <v>10</v>
      </c>
      <c r="M4499" s="87" t="s">
        <v>808</v>
      </c>
      <c r="N4499" s="86" t="s">
        <v>52</v>
      </c>
      <c r="O4499" s="87" t="s">
        <v>828</v>
      </c>
      <c r="P4499" s="87" t="s">
        <v>829</v>
      </c>
      <c r="Q4499" s="38"/>
      <c r="R4499" s="38"/>
      <c r="S4499" s="38"/>
      <c r="T4499" s="38"/>
      <c r="U4499" s="88" t="s">
        <v>540</v>
      </c>
      <c r="V4499" s="88" t="s">
        <v>939</v>
      </c>
      <c r="W4499" s="88" t="s">
        <v>944</v>
      </c>
      <c r="Y4499" s="71"/>
      <c r="Z4499" s="90"/>
      <c r="AB4499" s="71"/>
      <c r="AC4499" s="91" t="s">
        <v>762</v>
      </c>
    </row>
    <row r="4500" spans="12:32" ht="12.75" customHeight="1" x14ac:dyDescent="0.3">
      <c r="L4500" s="86">
        <v>10</v>
      </c>
      <c r="M4500" s="87" t="s">
        <v>808</v>
      </c>
      <c r="N4500" s="86" t="s">
        <v>52</v>
      </c>
      <c r="O4500" s="87" t="s">
        <v>828</v>
      </c>
      <c r="P4500" s="87" t="s">
        <v>829</v>
      </c>
      <c r="Q4500" s="38"/>
      <c r="R4500" s="38"/>
      <c r="S4500" s="38"/>
      <c r="T4500" s="38"/>
      <c r="U4500" s="88" t="s">
        <v>540</v>
      </c>
      <c r="V4500" s="88" t="s">
        <v>945</v>
      </c>
      <c r="W4500" s="88" t="s">
        <v>946</v>
      </c>
      <c r="X4500" s="89">
        <v>43901.425000000003</v>
      </c>
      <c r="Y4500" s="71">
        <v>43901</v>
      </c>
      <c r="Z4500" s="90">
        <v>0.42499999999999999</v>
      </c>
      <c r="AA4500" s="89">
        <v>43901.59097222222</v>
      </c>
      <c r="AB4500" s="71">
        <v>43901</v>
      </c>
      <c r="AC4500" s="91">
        <v>0.59097222222222223</v>
      </c>
      <c r="AD4500" s="92">
        <v>0</v>
      </c>
      <c r="AE4500" s="91">
        <v>0.16597222221753327</v>
      </c>
      <c r="AF4500" s="92">
        <v>3.9833333332207985</v>
      </c>
    </row>
    <row r="4501" spans="12:32" ht="12.75" customHeight="1" x14ac:dyDescent="0.3">
      <c r="L4501" s="86">
        <v>10</v>
      </c>
      <c r="M4501" s="87" t="s">
        <v>808</v>
      </c>
      <c r="N4501" s="86" t="s">
        <v>52</v>
      </c>
      <c r="O4501" s="87" t="s">
        <v>828</v>
      </c>
      <c r="P4501" s="87" t="s">
        <v>829</v>
      </c>
      <c r="Q4501" s="38"/>
      <c r="R4501" s="38"/>
      <c r="S4501" s="38"/>
      <c r="T4501" s="38"/>
      <c r="U4501" s="88" t="s">
        <v>540</v>
      </c>
      <c r="V4501" s="88" t="s">
        <v>945</v>
      </c>
      <c r="W4501" s="88" t="s">
        <v>947</v>
      </c>
      <c r="X4501" s="89">
        <v>43895.673611111109</v>
      </c>
      <c r="Y4501" s="71">
        <v>43895</v>
      </c>
      <c r="Z4501" s="90">
        <v>0.67361111111111116</v>
      </c>
      <c r="AA4501" s="89">
        <v>43895.785416666666</v>
      </c>
      <c r="AB4501" s="71">
        <v>43895</v>
      </c>
      <c r="AC4501" s="91">
        <v>0.78541666666666665</v>
      </c>
      <c r="AD4501" s="92">
        <v>0</v>
      </c>
      <c r="AE4501" s="91">
        <v>0.11180555555620231</v>
      </c>
      <c r="AF4501" s="92">
        <v>2.6833333333488554</v>
      </c>
    </row>
    <row r="4502" spans="12:32" ht="12.75" customHeight="1" x14ac:dyDescent="0.3">
      <c r="L4502" s="86">
        <v>10</v>
      </c>
      <c r="M4502" s="87" t="s">
        <v>808</v>
      </c>
      <c r="N4502" s="86" t="s">
        <v>52</v>
      </c>
      <c r="O4502" s="87" t="s">
        <v>828</v>
      </c>
      <c r="P4502" s="87" t="s">
        <v>829</v>
      </c>
      <c r="Q4502" s="38"/>
      <c r="R4502" s="38"/>
      <c r="S4502" s="38"/>
      <c r="T4502" s="38"/>
      <c r="U4502" s="88" t="s">
        <v>540</v>
      </c>
      <c r="V4502" s="88" t="s">
        <v>945</v>
      </c>
      <c r="W4502" s="88" t="s">
        <v>948</v>
      </c>
      <c r="X4502" s="89">
        <v>43899.711111111108</v>
      </c>
      <c r="Y4502" s="71">
        <v>43899</v>
      </c>
      <c r="Z4502" s="90">
        <v>0.71111111111111114</v>
      </c>
      <c r="AA4502" s="89">
        <v>43900.524305555555</v>
      </c>
      <c r="AB4502" s="71">
        <v>43900</v>
      </c>
      <c r="AC4502" s="91">
        <v>1.5243055555555556</v>
      </c>
      <c r="AD4502" s="92">
        <v>0</v>
      </c>
      <c r="AE4502" s="91">
        <v>1.2298611111111111</v>
      </c>
      <c r="AF4502" s="92">
        <v>29.516666666666666</v>
      </c>
    </row>
    <row r="4503" spans="12:32" ht="12.75" customHeight="1" x14ac:dyDescent="0.3">
      <c r="L4503" s="86">
        <v>10</v>
      </c>
      <c r="M4503" s="87" t="s">
        <v>808</v>
      </c>
      <c r="N4503" s="86" t="s">
        <v>52</v>
      </c>
      <c r="O4503" s="87" t="s">
        <v>828</v>
      </c>
      <c r="P4503" s="87" t="s">
        <v>829</v>
      </c>
      <c r="Q4503" s="38"/>
      <c r="R4503" s="38"/>
      <c r="S4503" s="38"/>
      <c r="T4503" s="38"/>
      <c r="U4503" s="88" t="s">
        <v>540</v>
      </c>
      <c r="V4503" s="88" t="s">
        <v>945</v>
      </c>
      <c r="W4503" s="88" t="s">
        <v>949</v>
      </c>
      <c r="X4503" s="89">
        <v>43900.732638888891</v>
      </c>
      <c r="Y4503" s="71">
        <v>43900</v>
      </c>
      <c r="Z4503" s="90">
        <v>0.73263888888888884</v>
      </c>
      <c r="AA4503" s="89">
        <v>43901.423611111109</v>
      </c>
      <c r="AB4503" s="71">
        <v>43901</v>
      </c>
      <c r="AC4503" s="91">
        <v>0.4236111111111111</v>
      </c>
      <c r="AD4503" s="92">
        <v>0</v>
      </c>
      <c r="AE4503" s="91">
        <v>0.10763888888888895</v>
      </c>
      <c r="AF4503" s="92">
        <v>2.5833333333333348</v>
      </c>
    </row>
    <row r="4504" spans="12:32" ht="12.75" customHeight="1" x14ac:dyDescent="0.3">
      <c r="L4504" s="86">
        <v>10</v>
      </c>
      <c r="M4504" s="87" t="s">
        <v>808</v>
      </c>
      <c r="N4504" s="86" t="s">
        <v>52</v>
      </c>
      <c r="O4504" s="87" t="s">
        <v>950</v>
      </c>
      <c r="P4504" s="87" t="s">
        <v>951</v>
      </c>
      <c r="Q4504" s="38"/>
      <c r="R4504" s="38"/>
      <c r="S4504" s="38"/>
      <c r="T4504" s="38"/>
      <c r="U4504" s="88" t="s">
        <v>540</v>
      </c>
      <c r="V4504" s="88" t="s">
        <v>952</v>
      </c>
      <c r="W4504" s="88" t="s">
        <v>953</v>
      </c>
      <c r="X4504" s="89">
        <v>43892.415277777778</v>
      </c>
      <c r="Y4504" s="71">
        <v>43892</v>
      </c>
      <c r="Z4504" s="90">
        <v>0.4152777777777778</v>
      </c>
      <c r="AA4504" s="89">
        <v>43892.713888888888</v>
      </c>
      <c r="AB4504" s="71">
        <v>43892</v>
      </c>
      <c r="AC4504" s="91">
        <v>0.71388888888888891</v>
      </c>
      <c r="AD4504" s="92">
        <v>0</v>
      </c>
      <c r="AE4504" s="91">
        <v>0.29861111110949423</v>
      </c>
      <c r="AF4504" s="92">
        <v>7.1666666666278616</v>
      </c>
    </row>
    <row r="4505" spans="12:32" ht="12.75" customHeight="1" x14ac:dyDescent="0.3">
      <c r="L4505" s="86">
        <v>10</v>
      </c>
      <c r="M4505" s="87" t="s">
        <v>808</v>
      </c>
      <c r="N4505" s="86" t="s">
        <v>52</v>
      </c>
      <c r="O4505" s="87" t="s">
        <v>950</v>
      </c>
      <c r="P4505" s="87" t="s">
        <v>951</v>
      </c>
      <c r="Q4505" s="38"/>
      <c r="R4505" s="38"/>
      <c r="S4505" s="38"/>
      <c r="T4505" s="38"/>
      <c r="U4505" s="88" t="s">
        <v>540</v>
      </c>
      <c r="V4505" s="88" t="s">
        <v>952</v>
      </c>
      <c r="W4505" s="88" t="s">
        <v>954</v>
      </c>
      <c r="X4505" s="89">
        <v>43900.421527777777</v>
      </c>
      <c r="Y4505" s="71">
        <v>43900</v>
      </c>
      <c r="Z4505" s="90">
        <v>0.42152777777777778</v>
      </c>
      <c r="AA4505" s="89">
        <v>43900.722222222219</v>
      </c>
      <c r="AB4505" s="71">
        <v>43900</v>
      </c>
      <c r="AC4505" s="91">
        <v>0.72222222222222221</v>
      </c>
      <c r="AD4505" s="92">
        <v>0</v>
      </c>
      <c r="AE4505" s="91">
        <v>0.3006944444423425</v>
      </c>
      <c r="AF4505" s="92">
        <v>7.21666666661622</v>
      </c>
    </row>
    <row r="4506" spans="12:32" ht="12.75" customHeight="1" x14ac:dyDescent="0.3">
      <c r="L4506" s="86">
        <v>10</v>
      </c>
      <c r="M4506" s="87" t="s">
        <v>808</v>
      </c>
      <c r="N4506" s="86" t="s">
        <v>52</v>
      </c>
      <c r="O4506" s="87" t="s">
        <v>843</v>
      </c>
      <c r="P4506" s="87" t="s">
        <v>844</v>
      </c>
      <c r="Q4506" s="38"/>
      <c r="R4506" s="38"/>
      <c r="S4506" s="38"/>
      <c r="T4506" s="38"/>
      <c r="U4506" s="88" t="s">
        <v>540</v>
      </c>
      <c r="V4506" s="88" t="s">
        <v>955</v>
      </c>
      <c r="W4506" s="88" t="s">
        <v>956</v>
      </c>
      <c r="X4506" s="89">
        <v>43894.464583333334</v>
      </c>
      <c r="Y4506" s="71">
        <v>43894</v>
      </c>
      <c r="Z4506" s="90">
        <v>0.46458333333333335</v>
      </c>
      <c r="AA4506" s="89">
        <v>43894.556944444441</v>
      </c>
      <c r="AB4506" s="71">
        <v>43894</v>
      </c>
      <c r="AC4506" s="91">
        <v>0.55694444444444446</v>
      </c>
      <c r="AD4506" s="92">
        <v>0</v>
      </c>
      <c r="AE4506" s="91">
        <v>9.2361111106583849E-2</v>
      </c>
      <c r="AF4506" s="92">
        <v>2.2166666665580124</v>
      </c>
    </row>
    <row r="4507" spans="12:32" ht="12.75" customHeight="1" x14ac:dyDescent="0.3">
      <c r="L4507" s="86">
        <v>10</v>
      </c>
      <c r="M4507" s="87" t="s">
        <v>808</v>
      </c>
      <c r="N4507" s="86" t="s">
        <v>52</v>
      </c>
      <c r="O4507" s="87" t="s">
        <v>843</v>
      </c>
      <c r="P4507" s="87" t="s">
        <v>844</v>
      </c>
      <c r="Q4507" s="38"/>
      <c r="R4507" s="38"/>
      <c r="S4507" s="38"/>
      <c r="T4507" s="38"/>
      <c r="U4507" s="88" t="s">
        <v>540</v>
      </c>
      <c r="V4507" s="88" t="s">
        <v>957</v>
      </c>
      <c r="W4507" s="88" t="s">
        <v>958</v>
      </c>
      <c r="X4507" s="89">
        <v>43894.736111111109</v>
      </c>
      <c r="Y4507" s="71">
        <v>43894</v>
      </c>
      <c r="Z4507" s="90">
        <v>0.73611111111111116</v>
      </c>
      <c r="AA4507" s="89">
        <v>43895.4375</v>
      </c>
      <c r="AB4507" s="71">
        <v>43895</v>
      </c>
      <c r="AC4507" s="91">
        <v>0.4375</v>
      </c>
      <c r="AD4507" s="92">
        <v>0</v>
      </c>
      <c r="AE4507" s="91">
        <v>0.11805555555555552</v>
      </c>
      <c r="AF4507" s="92">
        <v>2.8333333333333326</v>
      </c>
    </row>
    <row r="4508" spans="12:32" ht="12.75" customHeight="1" x14ac:dyDescent="0.3">
      <c r="L4508" s="86">
        <v>10</v>
      </c>
      <c r="M4508" s="87" t="s">
        <v>808</v>
      </c>
      <c r="N4508" s="86" t="s">
        <v>52</v>
      </c>
      <c r="O4508" s="87" t="s">
        <v>843</v>
      </c>
      <c r="P4508" s="87" t="s">
        <v>844</v>
      </c>
      <c r="Q4508" s="38"/>
      <c r="R4508" s="38"/>
      <c r="S4508" s="38"/>
      <c r="T4508" s="38"/>
      <c r="U4508" s="88" t="s">
        <v>540</v>
      </c>
      <c r="V4508" s="88" t="s">
        <v>957</v>
      </c>
      <c r="W4508" s="88" t="s">
        <v>959</v>
      </c>
      <c r="X4508" s="89">
        <v>43893.765972222223</v>
      </c>
      <c r="Y4508" s="71">
        <v>43893</v>
      </c>
      <c r="Z4508" s="90">
        <v>0.76597222222222228</v>
      </c>
      <c r="AA4508" s="89">
        <v>43894.618750000001</v>
      </c>
      <c r="AB4508" s="71">
        <v>43894</v>
      </c>
      <c r="AC4508" s="91">
        <v>0.61875000000000002</v>
      </c>
      <c r="AD4508" s="92">
        <v>0</v>
      </c>
      <c r="AE4508" s="91">
        <v>0.26944444444444443</v>
      </c>
      <c r="AF4508" s="92">
        <v>6.4666666666666668</v>
      </c>
    </row>
    <row r="4509" spans="12:32" ht="12.75" customHeight="1" x14ac:dyDescent="0.3">
      <c r="L4509" s="86">
        <v>10</v>
      </c>
      <c r="M4509" s="87" t="s">
        <v>808</v>
      </c>
      <c r="N4509" s="86" t="s">
        <v>52</v>
      </c>
      <c r="O4509" s="87" t="s">
        <v>843</v>
      </c>
      <c r="P4509" s="87" t="s">
        <v>844</v>
      </c>
      <c r="Q4509" s="38"/>
      <c r="R4509" s="38"/>
      <c r="S4509" s="38"/>
      <c r="T4509" s="38"/>
      <c r="U4509" s="88" t="s">
        <v>540</v>
      </c>
      <c r="V4509" s="88" t="s">
        <v>957</v>
      </c>
      <c r="W4509" s="88" t="s">
        <v>960</v>
      </c>
      <c r="X4509" s="89">
        <v>43902.807638888888</v>
      </c>
      <c r="Y4509" s="71">
        <v>43902</v>
      </c>
      <c r="Z4509" s="90">
        <v>0.80763888888888891</v>
      </c>
      <c r="AA4509" s="89">
        <v>43903.752083333333</v>
      </c>
      <c r="AB4509" s="71">
        <v>43903</v>
      </c>
      <c r="AC4509" s="91">
        <v>0.75208333333333333</v>
      </c>
      <c r="AD4509" s="92">
        <v>0</v>
      </c>
      <c r="AE4509" s="91">
        <v>0.3611111111111111</v>
      </c>
      <c r="AF4509" s="92">
        <v>8.6666666666666661</v>
      </c>
    </row>
    <row r="4510" spans="12:32" ht="12.75" customHeight="1" x14ac:dyDescent="0.3">
      <c r="L4510" s="86">
        <v>10</v>
      </c>
      <c r="M4510" s="87" t="s">
        <v>808</v>
      </c>
      <c r="N4510" s="86" t="s">
        <v>52</v>
      </c>
      <c r="O4510" s="87" t="s">
        <v>843</v>
      </c>
      <c r="P4510" s="87" t="s">
        <v>844</v>
      </c>
      <c r="Q4510" s="38"/>
      <c r="R4510" s="38"/>
      <c r="S4510" s="38"/>
      <c r="T4510" s="38"/>
      <c r="U4510" s="88" t="s">
        <v>540</v>
      </c>
      <c r="V4510" s="88" t="s">
        <v>957</v>
      </c>
      <c r="W4510" s="88" t="s">
        <v>961</v>
      </c>
      <c r="X4510" s="89">
        <v>43900.838194444441</v>
      </c>
      <c r="Y4510" s="71">
        <v>43900</v>
      </c>
      <c r="Z4510" s="90">
        <v>0.83819444444444446</v>
      </c>
      <c r="AA4510" s="89">
        <v>43901.630555555559</v>
      </c>
      <c r="AB4510" s="71">
        <v>43901</v>
      </c>
      <c r="AC4510" s="91">
        <v>0.63055555555555554</v>
      </c>
      <c r="AD4510" s="92">
        <v>0</v>
      </c>
      <c r="AE4510" s="91">
        <v>0.20902777777777776</v>
      </c>
      <c r="AF4510" s="92">
        <v>5.0166666666666657</v>
      </c>
    </row>
    <row r="4511" spans="12:32" ht="12.75" customHeight="1" x14ac:dyDescent="0.3">
      <c r="L4511" s="86">
        <v>10</v>
      </c>
      <c r="M4511" s="87" t="s">
        <v>808</v>
      </c>
      <c r="N4511" s="86" t="s">
        <v>52</v>
      </c>
      <c r="O4511" s="87" t="s">
        <v>828</v>
      </c>
      <c r="P4511" s="87" t="s">
        <v>835</v>
      </c>
      <c r="Q4511" s="38"/>
      <c r="R4511" s="38"/>
      <c r="S4511" s="38"/>
      <c r="T4511" s="38"/>
      <c r="U4511" s="88" t="s">
        <v>540</v>
      </c>
      <c r="V4511" s="88" t="s">
        <v>962</v>
      </c>
      <c r="W4511" s="88" t="s">
        <v>963</v>
      </c>
      <c r="X4511" s="89">
        <v>43903.46875</v>
      </c>
      <c r="Y4511" s="71">
        <v>43903</v>
      </c>
      <c r="Z4511" s="90">
        <v>0.46875</v>
      </c>
      <c r="AA4511" s="89">
        <v>43903.550694444442</v>
      </c>
      <c r="AB4511" s="71">
        <v>43903</v>
      </c>
      <c r="AC4511" s="91">
        <v>0.55069444444444449</v>
      </c>
      <c r="AD4511" s="92">
        <v>0</v>
      </c>
      <c r="AE4511" s="91">
        <v>8.1944444442342501E-2</v>
      </c>
      <c r="AF4511" s="92">
        <v>1.96666666661622</v>
      </c>
    </row>
    <row r="4512" spans="12:32" ht="12.75" customHeight="1" x14ac:dyDescent="0.3">
      <c r="L4512" s="86">
        <v>10</v>
      </c>
      <c r="M4512" s="87" t="s">
        <v>808</v>
      </c>
      <c r="N4512" s="86" t="s">
        <v>52</v>
      </c>
      <c r="O4512" s="87" t="s">
        <v>843</v>
      </c>
      <c r="P4512" s="87" t="s">
        <v>844</v>
      </c>
      <c r="Q4512" s="38"/>
      <c r="R4512" s="38"/>
      <c r="S4512" s="38"/>
      <c r="T4512" s="38"/>
      <c r="U4512" s="88" t="s">
        <v>540</v>
      </c>
      <c r="V4512" s="88" t="s">
        <v>964</v>
      </c>
      <c r="W4512" s="88" t="s">
        <v>965</v>
      </c>
      <c r="X4512" s="89">
        <v>43893.44027777778</v>
      </c>
      <c r="Y4512" s="71">
        <v>43893</v>
      </c>
      <c r="Z4512" s="90">
        <v>0.44027777777777777</v>
      </c>
      <c r="AA4512" s="89">
        <v>43893.580555555556</v>
      </c>
      <c r="AB4512" s="71">
        <v>43893</v>
      </c>
      <c r="AC4512" s="91">
        <v>0.5805555555555556</v>
      </c>
      <c r="AD4512" s="92">
        <v>0</v>
      </c>
      <c r="AE4512" s="91">
        <v>0.14027777777664596</v>
      </c>
      <c r="AF4512" s="92">
        <v>3.3666666666395031</v>
      </c>
    </row>
    <row r="4513" spans="12:32" ht="12.75" customHeight="1" x14ac:dyDescent="0.3">
      <c r="L4513" s="86">
        <v>10</v>
      </c>
      <c r="M4513" s="87" t="s">
        <v>808</v>
      </c>
      <c r="N4513" s="86" t="s">
        <v>52</v>
      </c>
      <c r="O4513" s="87" t="s">
        <v>843</v>
      </c>
      <c r="P4513" s="87" t="s">
        <v>844</v>
      </c>
      <c r="Q4513" s="38"/>
      <c r="R4513" s="38"/>
      <c r="S4513" s="38"/>
      <c r="T4513" s="38"/>
      <c r="U4513" s="88" t="s">
        <v>540</v>
      </c>
      <c r="V4513" s="88" t="s">
        <v>964</v>
      </c>
      <c r="W4513" s="88" t="s">
        <v>966</v>
      </c>
      <c r="X4513" s="89">
        <v>43899.494444444441</v>
      </c>
      <c r="Y4513" s="71">
        <v>43899</v>
      </c>
      <c r="Z4513" s="90">
        <v>0.49444444444444446</v>
      </c>
      <c r="AA4513" s="89">
        <v>43899.629166666666</v>
      </c>
      <c r="AB4513" s="71">
        <v>43899</v>
      </c>
      <c r="AC4513" s="91">
        <v>0.62916666666666665</v>
      </c>
      <c r="AD4513" s="92">
        <v>0</v>
      </c>
      <c r="AE4513" s="91">
        <v>0.13472222222480923</v>
      </c>
      <c r="AF4513" s="92">
        <v>3.2333333333954215</v>
      </c>
    </row>
    <row r="4514" spans="12:32" ht="12.75" customHeight="1" x14ac:dyDescent="0.3">
      <c r="L4514" s="86">
        <v>10</v>
      </c>
      <c r="M4514" s="87" t="s">
        <v>808</v>
      </c>
      <c r="N4514" s="86" t="s">
        <v>52</v>
      </c>
      <c r="O4514" s="87" t="s">
        <v>843</v>
      </c>
      <c r="P4514" s="87" t="s">
        <v>844</v>
      </c>
      <c r="Q4514" s="38"/>
      <c r="R4514" s="38"/>
      <c r="S4514" s="38"/>
      <c r="T4514" s="38"/>
      <c r="U4514" s="88" t="s">
        <v>540</v>
      </c>
      <c r="V4514" s="88" t="s">
        <v>964</v>
      </c>
      <c r="W4514" s="88" t="s">
        <v>967</v>
      </c>
      <c r="X4514" s="89">
        <v>43892.541666666664</v>
      </c>
      <c r="Y4514" s="71">
        <v>43892</v>
      </c>
      <c r="Z4514" s="90">
        <v>0.54166666666666663</v>
      </c>
      <c r="AA4514" s="89">
        <v>43892.640277777777</v>
      </c>
      <c r="AB4514" s="71">
        <v>43892</v>
      </c>
      <c r="AC4514" s="91">
        <v>0.64027777777777772</v>
      </c>
      <c r="AD4514" s="92">
        <v>0</v>
      </c>
      <c r="AE4514" s="91">
        <v>9.8611111112404615E-2</v>
      </c>
      <c r="AF4514" s="92">
        <v>2.3666666666977108</v>
      </c>
    </row>
    <row r="4515" spans="12:32" ht="12.75" customHeight="1" x14ac:dyDescent="0.3">
      <c r="L4515" s="86">
        <v>10</v>
      </c>
      <c r="M4515" s="87" t="s">
        <v>808</v>
      </c>
      <c r="N4515" s="86" t="s">
        <v>52</v>
      </c>
      <c r="O4515" s="87" t="s">
        <v>843</v>
      </c>
      <c r="P4515" s="87" t="s">
        <v>844</v>
      </c>
      <c r="Q4515" s="38"/>
      <c r="R4515" s="38"/>
      <c r="S4515" s="38"/>
      <c r="T4515" s="38"/>
      <c r="U4515" s="88" t="s">
        <v>540</v>
      </c>
      <c r="V4515" s="88" t="s">
        <v>968</v>
      </c>
      <c r="W4515" s="88" t="s">
        <v>969</v>
      </c>
      <c r="X4515" s="89">
        <v>43899.392361111109</v>
      </c>
      <c r="Y4515" s="71">
        <v>43899</v>
      </c>
      <c r="Z4515" s="90">
        <v>0.3923611111111111</v>
      </c>
      <c r="AA4515" s="89">
        <v>43900.415277777778</v>
      </c>
      <c r="AB4515" s="71">
        <v>43900</v>
      </c>
      <c r="AC4515" s="91">
        <v>0.4152777777777778</v>
      </c>
      <c r="AD4515" s="92">
        <v>0</v>
      </c>
      <c r="AE4515" s="91">
        <v>0.43958333333333338</v>
      </c>
      <c r="AF4515" s="92">
        <v>10.55</v>
      </c>
    </row>
    <row r="4516" spans="12:32" ht="12.75" customHeight="1" x14ac:dyDescent="0.3">
      <c r="L4516" s="86">
        <v>10</v>
      </c>
      <c r="M4516" s="87" t="s">
        <v>808</v>
      </c>
      <c r="N4516" s="86" t="s">
        <v>52</v>
      </c>
      <c r="O4516" s="87" t="s">
        <v>843</v>
      </c>
      <c r="P4516" s="87" t="s">
        <v>844</v>
      </c>
      <c r="Q4516" s="38"/>
      <c r="R4516" s="38"/>
      <c r="S4516" s="38"/>
      <c r="T4516" s="38"/>
      <c r="U4516" s="88" t="s">
        <v>540</v>
      </c>
      <c r="V4516" s="88" t="s">
        <v>968</v>
      </c>
      <c r="W4516" s="88" t="s">
        <v>970</v>
      </c>
      <c r="X4516" s="89">
        <v>43901.405555555553</v>
      </c>
      <c r="Y4516" s="71">
        <v>43901</v>
      </c>
      <c r="Z4516" s="90">
        <v>0.4055555555555555</v>
      </c>
      <c r="AA4516" s="89">
        <v>43902.408333333333</v>
      </c>
      <c r="AB4516" s="71">
        <v>43902</v>
      </c>
      <c r="AC4516" s="91">
        <v>0.40833333333333338</v>
      </c>
      <c r="AD4516" s="92">
        <v>0</v>
      </c>
      <c r="AE4516" s="91">
        <v>0.41944444444444456</v>
      </c>
      <c r="AF4516" s="92">
        <v>10.06666666666667</v>
      </c>
    </row>
    <row r="4517" spans="12:32" ht="12.75" customHeight="1" x14ac:dyDescent="0.3">
      <c r="L4517" s="86">
        <v>10</v>
      </c>
      <c r="M4517" s="87" t="s">
        <v>808</v>
      </c>
      <c r="N4517" s="86" t="s">
        <v>52</v>
      </c>
      <c r="O4517" s="87" t="s">
        <v>843</v>
      </c>
      <c r="P4517" s="87" t="s">
        <v>844</v>
      </c>
      <c r="Q4517" s="38"/>
      <c r="R4517" s="38"/>
      <c r="S4517" s="38"/>
      <c r="T4517" s="38"/>
      <c r="U4517" s="88" t="s">
        <v>540</v>
      </c>
      <c r="V4517" s="88" t="s">
        <v>968</v>
      </c>
      <c r="W4517" s="88" t="s">
        <v>971</v>
      </c>
      <c r="X4517" s="89">
        <v>43900.417361111111</v>
      </c>
      <c r="Y4517" s="71">
        <v>43900</v>
      </c>
      <c r="Z4517" s="90">
        <v>0.41736111111111113</v>
      </c>
      <c r="AA4517" s="89">
        <v>43901.402083333334</v>
      </c>
      <c r="AB4517" s="71">
        <v>43901</v>
      </c>
      <c r="AC4517" s="91">
        <v>0.40208333333333335</v>
      </c>
      <c r="AD4517" s="92">
        <v>0</v>
      </c>
      <c r="AE4517" s="91">
        <v>0.40138888888888891</v>
      </c>
      <c r="AF4517" s="92">
        <v>9.6333333333333329</v>
      </c>
    </row>
    <row r="4518" spans="12:32" ht="12.75" customHeight="1" x14ac:dyDescent="0.3">
      <c r="L4518" s="86">
        <v>10</v>
      </c>
      <c r="M4518" s="87" t="s">
        <v>808</v>
      </c>
      <c r="N4518" s="86" t="s">
        <v>52</v>
      </c>
      <c r="O4518" s="87" t="s">
        <v>843</v>
      </c>
      <c r="P4518" s="87" t="s">
        <v>844</v>
      </c>
      <c r="Q4518" s="38"/>
      <c r="R4518" s="38"/>
      <c r="S4518" s="38"/>
      <c r="T4518" s="38"/>
      <c r="U4518" s="88" t="s">
        <v>540</v>
      </c>
      <c r="V4518" s="88" t="s">
        <v>968</v>
      </c>
      <c r="W4518" s="88" t="s">
        <v>972</v>
      </c>
      <c r="X4518" s="89">
        <v>43893.463888888888</v>
      </c>
      <c r="Y4518" s="71">
        <v>43893</v>
      </c>
      <c r="Z4518" s="90">
        <v>0.46388888888888885</v>
      </c>
      <c r="AA4518" s="89">
        <v>43893.693749999999</v>
      </c>
      <c r="AB4518" s="71">
        <v>43893</v>
      </c>
      <c r="AC4518" s="91">
        <v>0.69374999999999998</v>
      </c>
      <c r="AD4518" s="92">
        <v>0</v>
      </c>
      <c r="AE4518" s="91">
        <v>0.22986111111094942</v>
      </c>
      <c r="AF4518" s="92">
        <v>5.5166666666627862</v>
      </c>
    </row>
    <row r="4519" spans="12:32" ht="12.75" customHeight="1" x14ac:dyDescent="0.3">
      <c r="L4519" s="86">
        <v>10</v>
      </c>
      <c r="M4519" s="87" t="s">
        <v>808</v>
      </c>
      <c r="N4519" s="86" t="s">
        <v>52</v>
      </c>
      <c r="O4519" s="87" t="s">
        <v>843</v>
      </c>
      <c r="P4519" s="87" t="s">
        <v>844</v>
      </c>
      <c r="Q4519" s="38"/>
      <c r="R4519" s="38"/>
      <c r="S4519" s="38"/>
      <c r="T4519" s="38"/>
      <c r="U4519" s="88" t="s">
        <v>540</v>
      </c>
      <c r="V4519" s="88" t="s">
        <v>968</v>
      </c>
      <c r="W4519" s="88" t="s">
        <v>973</v>
      </c>
      <c r="Y4519" s="71"/>
      <c r="Z4519" s="90"/>
      <c r="AB4519" s="71"/>
      <c r="AC4519" s="91" t="s">
        <v>762</v>
      </c>
    </row>
    <row r="4520" spans="12:32" ht="12.75" customHeight="1" x14ac:dyDescent="0.3">
      <c r="L4520" s="86">
        <v>10</v>
      </c>
      <c r="M4520" s="87" t="s">
        <v>808</v>
      </c>
      <c r="N4520" s="86" t="s">
        <v>52</v>
      </c>
      <c r="O4520" s="87" t="s">
        <v>843</v>
      </c>
      <c r="P4520" s="87" t="s">
        <v>844</v>
      </c>
      <c r="Q4520" s="38"/>
      <c r="R4520" s="38"/>
      <c r="S4520" s="38"/>
      <c r="T4520" s="38"/>
      <c r="U4520" s="88" t="s">
        <v>540</v>
      </c>
      <c r="V4520" s="88" t="s">
        <v>968</v>
      </c>
      <c r="W4520" s="88" t="s">
        <v>974</v>
      </c>
      <c r="Y4520" s="71"/>
      <c r="Z4520" s="90"/>
      <c r="AB4520" s="71"/>
      <c r="AC4520" s="91" t="s">
        <v>762</v>
      </c>
    </row>
    <row r="4521" spans="12:32" ht="12.75" customHeight="1" x14ac:dyDescent="0.3">
      <c r="L4521" s="86">
        <v>10</v>
      </c>
      <c r="M4521" s="87" t="s">
        <v>808</v>
      </c>
      <c r="N4521" s="86" t="s">
        <v>52</v>
      </c>
      <c r="O4521" s="87" t="s">
        <v>843</v>
      </c>
      <c r="P4521" s="87" t="s">
        <v>844</v>
      </c>
      <c r="Q4521" s="38"/>
      <c r="R4521" s="38"/>
      <c r="S4521" s="38"/>
      <c r="T4521" s="38"/>
      <c r="U4521" s="88" t="s">
        <v>540</v>
      </c>
      <c r="V4521" s="88" t="s">
        <v>968</v>
      </c>
      <c r="W4521" s="88" t="s">
        <v>975</v>
      </c>
      <c r="Y4521" s="71"/>
      <c r="Z4521" s="90"/>
      <c r="AB4521" s="71"/>
      <c r="AC4521" s="91" t="s">
        <v>762</v>
      </c>
    </row>
    <row r="4522" spans="12:32" ht="12.75" customHeight="1" x14ac:dyDescent="0.3">
      <c r="L4522" s="86">
        <v>10</v>
      </c>
      <c r="M4522" s="87" t="s">
        <v>808</v>
      </c>
      <c r="N4522" s="86" t="s">
        <v>52</v>
      </c>
      <c r="O4522" s="87" t="s">
        <v>843</v>
      </c>
      <c r="P4522" s="87" t="s">
        <v>844</v>
      </c>
      <c r="Q4522" s="38"/>
      <c r="R4522" s="38"/>
      <c r="S4522" s="38"/>
      <c r="T4522" s="38"/>
      <c r="U4522" s="88" t="s">
        <v>540</v>
      </c>
      <c r="V4522" s="88" t="s">
        <v>968</v>
      </c>
      <c r="W4522" s="88" t="s">
        <v>976</v>
      </c>
      <c r="Y4522" s="71"/>
      <c r="Z4522" s="90"/>
      <c r="AB4522" s="71"/>
      <c r="AC4522" s="91" t="s">
        <v>762</v>
      </c>
    </row>
    <row r="4523" spans="12:32" ht="12.75" customHeight="1" x14ac:dyDescent="0.3">
      <c r="L4523" s="86">
        <v>10</v>
      </c>
      <c r="M4523" s="87" t="s">
        <v>808</v>
      </c>
      <c r="N4523" s="86" t="s">
        <v>52</v>
      </c>
      <c r="O4523" s="87" t="s">
        <v>843</v>
      </c>
      <c r="P4523" s="87" t="s">
        <v>844</v>
      </c>
      <c r="Q4523" s="38"/>
      <c r="R4523" s="38"/>
      <c r="S4523" s="38"/>
      <c r="T4523" s="38"/>
      <c r="U4523" s="88" t="s">
        <v>540</v>
      </c>
      <c r="V4523" s="88" t="s">
        <v>977</v>
      </c>
      <c r="W4523" s="88" t="s">
        <v>978</v>
      </c>
      <c r="X4523" s="89">
        <v>43901.436111111114</v>
      </c>
      <c r="Y4523" s="71">
        <v>43901</v>
      </c>
      <c r="Z4523" s="90">
        <v>0.43611111111111112</v>
      </c>
      <c r="AA4523" s="89">
        <v>43901.603472222225</v>
      </c>
      <c r="AB4523" s="71">
        <v>43901</v>
      </c>
      <c r="AC4523" s="91">
        <v>0.60347222222222219</v>
      </c>
      <c r="AD4523" s="92">
        <v>0</v>
      </c>
      <c r="AE4523" s="91">
        <v>0.16736111111094942</v>
      </c>
      <c r="AF4523" s="92">
        <v>4.0166666666627862</v>
      </c>
    </row>
    <row r="4524" spans="12:32" ht="12.75" customHeight="1" x14ac:dyDescent="0.3">
      <c r="L4524" s="86">
        <v>10</v>
      </c>
      <c r="M4524" s="87" t="s">
        <v>808</v>
      </c>
      <c r="N4524" s="86" t="s">
        <v>52</v>
      </c>
      <c r="O4524" s="87" t="s">
        <v>843</v>
      </c>
      <c r="P4524" s="87" t="s">
        <v>844</v>
      </c>
      <c r="Q4524" s="38"/>
      <c r="R4524" s="38"/>
      <c r="S4524" s="38"/>
      <c r="T4524" s="38"/>
      <c r="U4524" s="88" t="s">
        <v>540</v>
      </c>
      <c r="V4524" s="88" t="s">
        <v>977</v>
      </c>
      <c r="W4524" s="88" t="s">
        <v>979</v>
      </c>
      <c r="X4524" s="89">
        <v>43900.460416666669</v>
      </c>
      <c r="Y4524" s="71">
        <v>43900</v>
      </c>
      <c r="Z4524" s="90">
        <v>0.4604166666666667</v>
      </c>
      <c r="AA4524" s="89">
        <v>43900.748611111114</v>
      </c>
      <c r="AB4524" s="71">
        <v>43900</v>
      </c>
      <c r="AC4524" s="91">
        <v>0.74861111111111112</v>
      </c>
      <c r="AD4524" s="92">
        <v>0</v>
      </c>
      <c r="AE4524" s="91">
        <v>0.28819444444525288</v>
      </c>
      <c r="AF4524" s="92">
        <v>6.9166666666860692</v>
      </c>
    </row>
    <row r="4525" spans="12:32" ht="12.75" customHeight="1" x14ac:dyDescent="0.3">
      <c r="L4525" s="86">
        <v>10</v>
      </c>
      <c r="M4525" s="87" t="s">
        <v>808</v>
      </c>
      <c r="N4525" s="86" t="s">
        <v>52</v>
      </c>
      <c r="O4525" s="87" t="s">
        <v>843</v>
      </c>
      <c r="P4525" s="87" t="s">
        <v>844</v>
      </c>
      <c r="Q4525" s="38"/>
      <c r="R4525" s="38"/>
      <c r="S4525" s="38"/>
      <c r="T4525" s="38"/>
      <c r="U4525" s="88" t="s">
        <v>540</v>
      </c>
      <c r="V4525" s="88" t="s">
        <v>977</v>
      </c>
      <c r="W4525" s="88" t="s">
        <v>980</v>
      </c>
      <c r="X4525" s="89">
        <v>43902.478472222225</v>
      </c>
      <c r="Y4525" s="71">
        <v>43902</v>
      </c>
      <c r="Z4525" s="90">
        <v>0.47847222222222219</v>
      </c>
      <c r="AA4525" s="89">
        <v>43902.684027777781</v>
      </c>
      <c r="AB4525" s="71">
        <v>43902</v>
      </c>
      <c r="AC4525" s="91">
        <v>0.68402777777777779</v>
      </c>
      <c r="AD4525" s="92">
        <v>0</v>
      </c>
      <c r="AE4525" s="91">
        <v>0.20555555555620231</v>
      </c>
      <c r="AF4525" s="92">
        <v>4.9333333333488554</v>
      </c>
    </row>
    <row r="4526" spans="12:32" ht="12.75" customHeight="1" x14ac:dyDescent="0.3">
      <c r="L4526" s="86">
        <v>10</v>
      </c>
      <c r="M4526" s="87" t="s">
        <v>808</v>
      </c>
      <c r="N4526" s="86" t="s">
        <v>52</v>
      </c>
      <c r="O4526" s="87" t="s">
        <v>843</v>
      </c>
      <c r="P4526" s="87" t="s">
        <v>844</v>
      </c>
      <c r="Q4526" s="38"/>
      <c r="R4526" s="38"/>
      <c r="S4526" s="38"/>
      <c r="T4526" s="38"/>
      <c r="U4526" s="88" t="s">
        <v>540</v>
      </c>
      <c r="V4526" s="88" t="s">
        <v>977</v>
      </c>
      <c r="W4526" s="88" t="s">
        <v>981</v>
      </c>
      <c r="X4526" s="89">
        <v>43903.545138888891</v>
      </c>
      <c r="Y4526" s="71">
        <v>43903</v>
      </c>
      <c r="Z4526" s="90">
        <v>0.54513888888888884</v>
      </c>
      <c r="AA4526" s="89">
        <v>43903.710416666669</v>
      </c>
      <c r="AB4526" s="71">
        <v>43903</v>
      </c>
      <c r="AC4526" s="91">
        <v>0.7104166666666667</v>
      </c>
      <c r="AD4526" s="92">
        <v>0</v>
      </c>
      <c r="AE4526" s="91">
        <v>0.16527777777810115</v>
      </c>
      <c r="AF4526" s="92">
        <v>3.9666666666744277</v>
      </c>
    </row>
    <row r="4527" spans="12:32" ht="12.75" customHeight="1" x14ac:dyDescent="0.3">
      <c r="L4527" s="86">
        <v>10</v>
      </c>
      <c r="M4527" s="87" t="s">
        <v>808</v>
      </c>
      <c r="N4527" s="86" t="s">
        <v>52</v>
      </c>
      <c r="O4527" s="87" t="s">
        <v>843</v>
      </c>
      <c r="P4527" s="87" t="s">
        <v>844</v>
      </c>
      <c r="Q4527" s="38"/>
      <c r="R4527" s="38"/>
      <c r="S4527" s="38"/>
      <c r="T4527" s="38"/>
      <c r="U4527" s="88" t="s">
        <v>540</v>
      </c>
      <c r="V4527" s="88" t="s">
        <v>977</v>
      </c>
      <c r="W4527" s="88" t="s">
        <v>982</v>
      </c>
      <c r="X4527" s="89">
        <v>43896.521527777775</v>
      </c>
      <c r="Y4527" s="71">
        <v>43896</v>
      </c>
      <c r="Z4527" s="90">
        <v>0.52152777777777781</v>
      </c>
      <c r="AA4527" s="89">
        <v>43896.830555555556</v>
      </c>
      <c r="AB4527" s="71">
        <v>43896</v>
      </c>
      <c r="AC4527" s="91">
        <v>0.83055555555555549</v>
      </c>
      <c r="AD4527" s="92">
        <v>0</v>
      </c>
      <c r="AE4527" s="91">
        <v>0.30902777778101154</v>
      </c>
      <c r="AF4527" s="92">
        <v>7.4166666667442769</v>
      </c>
    </row>
    <row r="4528" spans="12:32" ht="12.75" customHeight="1" x14ac:dyDescent="0.3">
      <c r="L4528" s="86">
        <v>10</v>
      </c>
      <c r="M4528" s="87" t="s">
        <v>808</v>
      </c>
      <c r="N4528" s="86" t="s">
        <v>52</v>
      </c>
      <c r="O4528" s="87" t="s">
        <v>843</v>
      </c>
      <c r="P4528" s="87" t="s">
        <v>844</v>
      </c>
      <c r="Q4528" s="38"/>
      <c r="R4528" s="38"/>
      <c r="S4528" s="38"/>
      <c r="T4528" s="38"/>
      <c r="U4528" s="88" t="s">
        <v>540</v>
      </c>
      <c r="V4528" s="88" t="s">
        <v>977</v>
      </c>
      <c r="W4528" s="88" t="s">
        <v>983</v>
      </c>
      <c r="Y4528" s="71"/>
      <c r="Z4528" s="90"/>
      <c r="AB4528" s="71"/>
      <c r="AC4528" s="91" t="s">
        <v>762</v>
      </c>
    </row>
    <row r="4529" spans="12:32" ht="12.75" customHeight="1" x14ac:dyDescent="0.3">
      <c r="L4529" s="86">
        <v>10</v>
      </c>
      <c r="M4529" s="87" t="s">
        <v>808</v>
      </c>
      <c r="N4529" s="86" t="s">
        <v>52</v>
      </c>
      <c r="O4529" s="87" t="s">
        <v>984</v>
      </c>
      <c r="P4529" s="87" t="s">
        <v>985</v>
      </c>
      <c r="Q4529" s="38"/>
      <c r="R4529" s="38"/>
      <c r="S4529" s="38"/>
      <c r="T4529" s="38"/>
      <c r="U4529" s="88" t="s">
        <v>540</v>
      </c>
      <c r="V4529" s="88" t="s">
        <v>986</v>
      </c>
      <c r="W4529" s="88" t="s">
        <v>987</v>
      </c>
      <c r="X4529" s="89">
        <v>43890.413888888892</v>
      </c>
      <c r="Y4529" s="71">
        <v>43890</v>
      </c>
      <c r="Z4529" s="90">
        <v>0.41388888888888892</v>
      </c>
      <c r="AA4529" s="89">
        <v>43891.729861111111</v>
      </c>
      <c r="AB4529" s="71">
        <v>43891</v>
      </c>
      <c r="AC4529" s="91">
        <v>0.72986111111111107</v>
      </c>
      <c r="AD4529" s="92">
        <v>0</v>
      </c>
      <c r="AE4529" s="91">
        <v>0.73263888888888884</v>
      </c>
      <c r="AF4529" s="92">
        <v>17.583333333333332</v>
      </c>
    </row>
    <row r="4530" spans="12:32" ht="12.75" customHeight="1" x14ac:dyDescent="0.3">
      <c r="L4530" s="86">
        <v>10</v>
      </c>
      <c r="M4530" s="87" t="s">
        <v>808</v>
      </c>
      <c r="N4530" s="86" t="s">
        <v>52</v>
      </c>
      <c r="O4530" s="87" t="s">
        <v>843</v>
      </c>
      <c r="P4530" s="87" t="s">
        <v>844</v>
      </c>
      <c r="Q4530" s="38"/>
      <c r="R4530" s="38"/>
      <c r="S4530" s="38"/>
      <c r="T4530" s="38"/>
      <c r="U4530" s="88" t="s">
        <v>540</v>
      </c>
      <c r="V4530" s="88" t="s">
        <v>988</v>
      </c>
      <c r="W4530" s="88" t="s">
        <v>989</v>
      </c>
      <c r="X4530" s="89">
        <v>43899.490972222222</v>
      </c>
      <c r="Y4530" s="71">
        <v>43899</v>
      </c>
      <c r="Z4530" s="90">
        <v>0.4909722222222222</v>
      </c>
      <c r="AA4530" s="89">
        <v>43899.597222222219</v>
      </c>
      <c r="AB4530" s="71">
        <v>43899</v>
      </c>
      <c r="AC4530" s="91">
        <v>0.59722222222222221</v>
      </c>
      <c r="AD4530" s="92">
        <v>0</v>
      </c>
      <c r="AE4530" s="91">
        <v>0.10624999999708962</v>
      </c>
      <c r="AF4530" s="92">
        <v>2.5499999999301508</v>
      </c>
    </row>
    <row r="4531" spans="12:32" ht="12.75" customHeight="1" x14ac:dyDescent="0.3">
      <c r="L4531" s="86">
        <v>10</v>
      </c>
      <c r="M4531" s="87" t="s">
        <v>808</v>
      </c>
      <c r="N4531" s="86" t="s">
        <v>52</v>
      </c>
      <c r="O4531" s="87" t="s">
        <v>843</v>
      </c>
      <c r="P4531" s="87" t="s">
        <v>844</v>
      </c>
      <c r="Q4531" s="38"/>
      <c r="R4531" s="38"/>
      <c r="S4531" s="38"/>
      <c r="T4531" s="38"/>
      <c r="U4531" s="88" t="s">
        <v>540</v>
      </c>
      <c r="V4531" s="88" t="s">
        <v>988</v>
      </c>
      <c r="W4531" s="88" t="s">
        <v>990</v>
      </c>
      <c r="X4531" s="89">
        <v>43892.496527777781</v>
      </c>
      <c r="Y4531" s="71">
        <v>43892</v>
      </c>
      <c r="Z4531" s="90">
        <v>0.49652777777777773</v>
      </c>
      <c r="AA4531" s="89">
        <v>43892.59097222222</v>
      </c>
      <c r="AB4531" s="71">
        <v>43892</v>
      </c>
      <c r="AC4531" s="91">
        <v>0.59097222222222223</v>
      </c>
      <c r="AD4531" s="92">
        <v>0</v>
      </c>
      <c r="AE4531" s="91">
        <v>9.4444444439432118E-2</v>
      </c>
      <c r="AF4531" s="92">
        <v>2.2666666665463708</v>
      </c>
    </row>
    <row r="4532" spans="12:32" ht="12.75" customHeight="1" x14ac:dyDescent="0.3">
      <c r="L4532" s="86">
        <v>10</v>
      </c>
      <c r="M4532" s="87" t="s">
        <v>808</v>
      </c>
      <c r="N4532" s="86" t="s">
        <v>52</v>
      </c>
      <c r="O4532" s="87" t="s">
        <v>843</v>
      </c>
      <c r="P4532" s="87" t="s">
        <v>844</v>
      </c>
      <c r="Q4532" s="38"/>
      <c r="R4532" s="38"/>
      <c r="S4532" s="38"/>
      <c r="T4532" s="38"/>
      <c r="U4532" s="88" t="s">
        <v>540</v>
      </c>
      <c r="V4532" s="88" t="s">
        <v>988</v>
      </c>
      <c r="W4532" s="88" t="s">
        <v>991</v>
      </c>
      <c r="X4532" s="89">
        <v>43902.498611111114</v>
      </c>
      <c r="Y4532" s="71">
        <v>43902</v>
      </c>
      <c r="Z4532" s="90">
        <v>0.49861111111111112</v>
      </c>
      <c r="AA4532" s="89">
        <v>43902.591666666667</v>
      </c>
      <c r="AB4532" s="71">
        <v>43902</v>
      </c>
      <c r="AC4532" s="91">
        <v>0.59166666666666667</v>
      </c>
      <c r="AD4532" s="92">
        <v>0</v>
      </c>
      <c r="AE4532" s="91">
        <v>9.3055555553291924E-2</v>
      </c>
      <c r="AF4532" s="92">
        <v>2.2333333332790062</v>
      </c>
    </row>
    <row r="4533" spans="12:32" ht="12.75" customHeight="1" x14ac:dyDescent="0.3">
      <c r="L4533" s="86">
        <v>10</v>
      </c>
      <c r="M4533" s="87" t="s">
        <v>808</v>
      </c>
      <c r="N4533" s="86" t="s">
        <v>52</v>
      </c>
      <c r="O4533" s="87" t="s">
        <v>843</v>
      </c>
      <c r="P4533" s="87" t="s">
        <v>844</v>
      </c>
      <c r="Q4533" s="38"/>
      <c r="R4533" s="38"/>
      <c r="S4533" s="38"/>
      <c r="T4533" s="38"/>
      <c r="U4533" s="88" t="s">
        <v>540</v>
      </c>
      <c r="V4533" s="88" t="s">
        <v>988</v>
      </c>
      <c r="W4533" s="88" t="s">
        <v>992</v>
      </c>
      <c r="X4533" s="89">
        <v>43895.611805555556</v>
      </c>
      <c r="Y4533" s="71">
        <v>43895</v>
      </c>
      <c r="Z4533" s="90">
        <v>0.6118055555555556</v>
      </c>
      <c r="AA4533" s="89">
        <v>43895.723611111112</v>
      </c>
      <c r="AB4533" s="71">
        <v>43895</v>
      </c>
      <c r="AC4533" s="91">
        <v>0.72361111111111109</v>
      </c>
      <c r="AD4533" s="92">
        <v>0</v>
      </c>
      <c r="AE4533" s="91">
        <v>0.11180555555620231</v>
      </c>
      <c r="AF4533" s="92">
        <v>2.6833333333488554</v>
      </c>
    </row>
    <row r="4534" spans="12:32" ht="12.75" customHeight="1" x14ac:dyDescent="0.3">
      <c r="L4534" s="86">
        <v>10</v>
      </c>
      <c r="M4534" s="87" t="s">
        <v>808</v>
      </c>
      <c r="N4534" s="86" t="s">
        <v>52</v>
      </c>
      <c r="O4534" s="87" t="s">
        <v>843</v>
      </c>
      <c r="P4534" s="87" t="s">
        <v>844</v>
      </c>
      <c r="Q4534" s="38"/>
      <c r="R4534" s="38"/>
      <c r="S4534" s="38"/>
      <c r="T4534" s="38"/>
      <c r="U4534" s="88" t="s">
        <v>540</v>
      </c>
      <c r="V4534" s="88" t="s">
        <v>988</v>
      </c>
      <c r="W4534" s="88" t="s">
        <v>993</v>
      </c>
      <c r="X4534" s="89">
        <v>43893.505555555559</v>
      </c>
      <c r="Y4534" s="71">
        <v>43893</v>
      </c>
      <c r="Z4534" s="90">
        <v>0.50555555555555554</v>
      </c>
      <c r="AA4534" s="89">
        <v>43893.553472222222</v>
      </c>
      <c r="AB4534" s="71">
        <v>43893</v>
      </c>
      <c r="AC4534" s="91">
        <v>0.55347222222222225</v>
      </c>
      <c r="AD4534" s="92">
        <v>0</v>
      </c>
      <c r="AE4534" s="91">
        <v>4.7916666662786156E-2</v>
      </c>
      <c r="AF4534" s="92">
        <v>1.1499999999068677</v>
      </c>
    </row>
    <row r="4535" spans="12:32" ht="12.75" customHeight="1" x14ac:dyDescent="0.3">
      <c r="L4535" s="86">
        <v>10</v>
      </c>
      <c r="M4535" s="87" t="s">
        <v>808</v>
      </c>
      <c r="N4535" s="86" t="s">
        <v>52</v>
      </c>
      <c r="O4535" s="87" t="s">
        <v>828</v>
      </c>
      <c r="P4535" s="87" t="s">
        <v>829</v>
      </c>
      <c r="Q4535" s="38"/>
      <c r="R4535" s="38"/>
      <c r="S4535" s="38"/>
      <c r="T4535" s="38"/>
      <c r="U4535" s="88" t="s">
        <v>540</v>
      </c>
      <c r="V4535" s="88" t="s">
        <v>994</v>
      </c>
      <c r="W4535" s="88" t="s">
        <v>995</v>
      </c>
      <c r="X4535" s="89">
        <v>43893.536111111112</v>
      </c>
      <c r="Y4535" s="71">
        <v>43893</v>
      </c>
      <c r="Z4535" s="90">
        <v>0.53611111111111109</v>
      </c>
      <c r="AA4535" s="89">
        <v>43893.613194444442</v>
      </c>
      <c r="AB4535" s="71">
        <v>43893</v>
      </c>
      <c r="AC4535" s="91">
        <v>0.61319444444444449</v>
      </c>
      <c r="AD4535" s="92">
        <v>0</v>
      </c>
      <c r="AE4535" s="91">
        <v>7.7083333329937886E-2</v>
      </c>
      <c r="AF4535" s="92">
        <v>1.8499999999185093</v>
      </c>
    </row>
    <row r="4536" spans="12:32" ht="12.75" customHeight="1" x14ac:dyDescent="0.3">
      <c r="L4536" s="86">
        <v>10</v>
      </c>
      <c r="M4536" s="87" t="s">
        <v>808</v>
      </c>
      <c r="N4536" s="86" t="s">
        <v>52</v>
      </c>
      <c r="O4536" s="87" t="s">
        <v>809</v>
      </c>
      <c r="P4536" s="38"/>
      <c r="Q4536" s="87" t="s">
        <v>810</v>
      </c>
      <c r="R4536" s="38"/>
      <c r="S4536" s="38"/>
      <c r="T4536" s="38"/>
      <c r="U4536" s="88" t="s">
        <v>540</v>
      </c>
      <c r="V4536" s="88" t="s">
        <v>996</v>
      </c>
      <c r="W4536" s="88" t="s">
        <v>997</v>
      </c>
      <c r="X4536" s="89">
        <v>43894.586111111108</v>
      </c>
      <c r="Y4536" s="71">
        <v>43894</v>
      </c>
      <c r="Z4536" s="90">
        <v>0.58611111111111114</v>
      </c>
      <c r="AA4536" s="89">
        <v>43894.724305555559</v>
      </c>
      <c r="AB4536" s="71">
        <v>43894</v>
      </c>
      <c r="AC4536" s="91">
        <v>0.72430555555555554</v>
      </c>
      <c r="AD4536" s="92">
        <v>0</v>
      </c>
      <c r="AE4536" s="91">
        <v>0.13819444445107365</v>
      </c>
      <c r="AF4536" s="92">
        <v>3.3166666668257676</v>
      </c>
    </row>
    <row r="4537" spans="12:32" ht="12.75" customHeight="1" x14ac:dyDescent="0.3">
      <c r="L4537" s="86">
        <v>10</v>
      </c>
      <c r="M4537" s="87" t="s">
        <v>808</v>
      </c>
      <c r="N4537" s="86" t="s">
        <v>52</v>
      </c>
      <c r="O4537" s="87" t="s">
        <v>809</v>
      </c>
      <c r="P4537" s="38"/>
      <c r="Q4537" s="87" t="s">
        <v>810</v>
      </c>
      <c r="R4537" s="38"/>
      <c r="S4537" s="38"/>
      <c r="T4537" s="38"/>
      <c r="U4537" s="88" t="s">
        <v>540</v>
      </c>
      <c r="V4537" s="88" t="s">
        <v>996</v>
      </c>
      <c r="W4537" s="88" t="s">
        <v>998</v>
      </c>
      <c r="X4537" s="89">
        <v>43900.62222222222</v>
      </c>
      <c r="Y4537" s="71">
        <v>43900</v>
      </c>
      <c r="Z4537" s="90">
        <v>0.62222222222222223</v>
      </c>
      <c r="AA4537" s="89">
        <v>43900.691666666666</v>
      </c>
      <c r="AB4537" s="71">
        <v>43900</v>
      </c>
      <c r="AC4537" s="91">
        <v>0.69166666666666665</v>
      </c>
      <c r="AD4537" s="92">
        <v>0</v>
      </c>
      <c r="AE4537" s="91">
        <v>6.9444444445252884E-2</v>
      </c>
      <c r="AF4537" s="92">
        <v>1.6666666666860692</v>
      </c>
    </row>
    <row r="4538" spans="12:32" ht="12.75" customHeight="1" x14ac:dyDescent="0.3">
      <c r="L4538" s="86">
        <v>10</v>
      </c>
      <c r="M4538" s="87" t="s">
        <v>808</v>
      </c>
      <c r="N4538" s="86" t="s">
        <v>52</v>
      </c>
      <c r="O4538" s="87" t="s">
        <v>843</v>
      </c>
      <c r="P4538" s="87" t="s">
        <v>844</v>
      </c>
      <c r="Q4538" s="38"/>
      <c r="R4538" s="38"/>
      <c r="S4538" s="38"/>
      <c r="T4538" s="38"/>
      <c r="U4538" s="88" t="s">
        <v>540</v>
      </c>
      <c r="V4538" s="88" t="s">
        <v>999</v>
      </c>
      <c r="W4538" s="88" t="s">
        <v>1000</v>
      </c>
      <c r="X4538" s="89">
        <v>43899.518055555556</v>
      </c>
      <c r="Y4538" s="71">
        <v>43899</v>
      </c>
      <c r="Z4538" s="90">
        <v>0.5180555555555556</v>
      </c>
      <c r="AA4538" s="89">
        <v>43899.599305555559</v>
      </c>
      <c r="AB4538" s="71">
        <v>43899</v>
      </c>
      <c r="AC4538" s="91">
        <v>0.59930555555555554</v>
      </c>
      <c r="AD4538" s="92">
        <v>0</v>
      </c>
      <c r="AE4538" s="91">
        <v>8.1250000002910383E-2</v>
      </c>
      <c r="AF4538" s="92">
        <v>1.9500000000698492</v>
      </c>
    </row>
    <row r="4539" spans="12:32" ht="12.75" customHeight="1" x14ac:dyDescent="0.3">
      <c r="L4539" s="86">
        <v>10</v>
      </c>
      <c r="M4539" s="87" t="s">
        <v>808</v>
      </c>
      <c r="N4539" s="86" t="s">
        <v>52</v>
      </c>
      <c r="O4539" s="87" t="s">
        <v>843</v>
      </c>
      <c r="P4539" s="87" t="s">
        <v>844</v>
      </c>
      <c r="Q4539" s="38"/>
      <c r="R4539" s="38"/>
      <c r="S4539" s="38"/>
      <c r="T4539" s="38"/>
      <c r="U4539" s="88" t="s">
        <v>540</v>
      </c>
      <c r="V4539" s="88" t="s">
        <v>1001</v>
      </c>
      <c r="W4539" s="88" t="s">
        <v>1002</v>
      </c>
      <c r="X4539" s="89">
        <v>43893.586111111108</v>
      </c>
      <c r="Y4539" s="71">
        <v>43893</v>
      </c>
      <c r="Z4539" s="90">
        <v>0.58611111111111114</v>
      </c>
      <c r="AA4539" s="89">
        <v>43894.38958333333</v>
      </c>
      <c r="AB4539" s="71">
        <v>43894</v>
      </c>
      <c r="AC4539" s="91">
        <v>0.38958333333333334</v>
      </c>
      <c r="AD4539" s="92">
        <v>0</v>
      </c>
      <c r="AE4539" s="91">
        <v>0.22013888888888888</v>
      </c>
      <c r="AF4539" s="92">
        <v>5.2833333333333332</v>
      </c>
    </row>
    <row r="4540" spans="12:32" ht="12.75" customHeight="1" x14ac:dyDescent="0.3">
      <c r="L4540" s="86">
        <v>10</v>
      </c>
      <c r="M4540" s="87" t="s">
        <v>808</v>
      </c>
      <c r="N4540" s="86" t="s">
        <v>52</v>
      </c>
      <c r="O4540" s="87" t="s">
        <v>843</v>
      </c>
      <c r="P4540" s="87" t="s">
        <v>844</v>
      </c>
      <c r="Q4540" s="38"/>
      <c r="R4540" s="38"/>
      <c r="S4540" s="38"/>
      <c r="T4540" s="38"/>
      <c r="U4540" s="88" t="s">
        <v>540</v>
      </c>
      <c r="V4540" s="88" t="s">
        <v>1001</v>
      </c>
      <c r="W4540" s="88" t="s">
        <v>1003</v>
      </c>
      <c r="X4540" s="89">
        <v>43894.62777777778</v>
      </c>
      <c r="Y4540" s="71">
        <v>43894</v>
      </c>
      <c r="Z4540" s="90">
        <v>0.62777777777777777</v>
      </c>
      <c r="AA4540" s="89">
        <v>43895.390972222223</v>
      </c>
      <c r="AB4540" s="71">
        <v>43895</v>
      </c>
      <c r="AC4540" s="91">
        <v>0.39097222222222222</v>
      </c>
      <c r="AD4540" s="92">
        <v>0</v>
      </c>
      <c r="AE4540" s="91">
        <v>0.17986111111111114</v>
      </c>
      <c r="AF4540" s="92">
        <v>4.3166666666666673</v>
      </c>
    </row>
    <row r="4541" spans="12:32" ht="12.75" customHeight="1" x14ac:dyDescent="0.3">
      <c r="L4541" s="86">
        <v>10</v>
      </c>
      <c r="M4541" s="87" t="s">
        <v>808</v>
      </c>
      <c r="N4541" s="86" t="s">
        <v>52</v>
      </c>
      <c r="O4541" s="87" t="s">
        <v>843</v>
      </c>
      <c r="P4541" s="87" t="s">
        <v>844</v>
      </c>
      <c r="Q4541" s="38"/>
      <c r="R4541" s="38"/>
      <c r="S4541" s="38"/>
      <c r="T4541" s="38"/>
      <c r="U4541" s="88" t="s">
        <v>540</v>
      </c>
      <c r="V4541" s="88" t="s">
        <v>1001</v>
      </c>
      <c r="W4541" s="88" t="s">
        <v>1004</v>
      </c>
      <c r="X4541" s="89">
        <v>43895.637499999997</v>
      </c>
      <c r="Y4541" s="71">
        <v>43895</v>
      </c>
      <c r="Z4541" s="90">
        <v>0.63749999999999996</v>
      </c>
      <c r="AA4541" s="89">
        <v>43896.546527777777</v>
      </c>
      <c r="AB4541" s="71">
        <v>43896</v>
      </c>
      <c r="AC4541" s="91">
        <v>0.54652777777777772</v>
      </c>
      <c r="AD4541" s="92">
        <v>0</v>
      </c>
      <c r="AE4541" s="91">
        <v>0.32569444444444445</v>
      </c>
      <c r="AF4541" s="92">
        <v>7.8166666666666664</v>
      </c>
    </row>
    <row r="4542" spans="12:32" ht="12.75" customHeight="1" x14ac:dyDescent="0.3">
      <c r="L4542" s="86">
        <v>10</v>
      </c>
      <c r="M4542" s="87" t="s">
        <v>808</v>
      </c>
      <c r="N4542" s="86" t="s">
        <v>52</v>
      </c>
      <c r="O4542" s="87" t="s">
        <v>843</v>
      </c>
      <c r="P4542" s="87" t="s">
        <v>844</v>
      </c>
      <c r="Q4542" s="38"/>
      <c r="R4542" s="38"/>
      <c r="S4542" s="38"/>
      <c r="T4542" s="38"/>
      <c r="U4542" s="88" t="s">
        <v>540</v>
      </c>
      <c r="V4542" s="88" t="s">
        <v>1001</v>
      </c>
      <c r="W4542" s="88" t="s">
        <v>1005</v>
      </c>
      <c r="X4542" s="89">
        <v>43892.688888888886</v>
      </c>
      <c r="Y4542" s="71">
        <v>43892</v>
      </c>
      <c r="Z4542" s="90">
        <v>0.68888888888888888</v>
      </c>
      <c r="AA4542" s="89">
        <v>43893.38958333333</v>
      </c>
      <c r="AB4542" s="71">
        <v>43893</v>
      </c>
      <c r="AC4542" s="91">
        <v>0.38958333333333334</v>
      </c>
      <c r="AD4542" s="92">
        <v>0</v>
      </c>
      <c r="AE4542" s="91">
        <v>0.11736111111111114</v>
      </c>
      <c r="AF4542" s="92">
        <v>2.8166666666666673</v>
      </c>
    </row>
    <row r="4543" spans="12:32" ht="12.75" customHeight="1" x14ac:dyDescent="0.3">
      <c r="L4543" s="86">
        <v>10</v>
      </c>
      <c r="M4543" s="87" t="s">
        <v>808</v>
      </c>
      <c r="N4543" s="86" t="s">
        <v>52</v>
      </c>
      <c r="O4543" s="87" t="s">
        <v>910</v>
      </c>
      <c r="P4543" s="87" t="s">
        <v>1006</v>
      </c>
      <c r="Q4543" s="38"/>
      <c r="R4543" s="38"/>
      <c r="S4543" s="38"/>
      <c r="T4543" s="38"/>
      <c r="U4543" s="88" t="s">
        <v>540</v>
      </c>
      <c r="V4543" s="88" t="s">
        <v>1007</v>
      </c>
      <c r="W4543" s="88" t="s">
        <v>1008</v>
      </c>
      <c r="X4543" s="89">
        <v>43892.484722222223</v>
      </c>
      <c r="Y4543" s="71">
        <v>43892</v>
      </c>
      <c r="Z4543" s="90">
        <v>0.48472222222222222</v>
      </c>
      <c r="AA4543" s="89">
        <v>43892.750694444447</v>
      </c>
      <c r="AB4543" s="71">
        <v>43892</v>
      </c>
      <c r="AC4543" s="91">
        <v>0.75069444444444444</v>
      </c>
      <c r="AD4543" s="92">
        <v>0</v>
      </c>
      <c r="AE4543" s="91">
        <v>0.26597222222335404</v>
      </c>
      <c r="AF4543" s="92">
        <v>6.3833333333604969</v>
      </c>
    </row>
    <row r="4544" spans="12:32" ht="12.75" customHeight="1" x14ac:dyDescent="0.3">
      <c r="L4544" s="86">
        <v>10</v>
      </c>
      <c r="M4544" s="87" t="s">
        <v>808</v>
      </c>
      <c r="N4544" s="86" t="s">
        <v>52</v>
      </c>
      <c r="O4544" s="87" t="s">
        <v>843</v>
      </c>
      <c r="P4544" s="87" t="s">
        <v>844</v>
      </c>
      <c r="Q4544" s="38"/>
      <c r="R4544" s="38"/>
      <c r="S4544" s="38"/>
      <c r="T4544" s="38"/>
      <c r="U4544" s="88" t="s">
        <v>540</v>
      </c>
      <c r="V4544" s="88" t="s">
        <v>1009</v>
      </c>
      <c r="W4544" s="88" t="s">
        <v>1010</v>
      </c>
      <c r="X4544" s="89">
        <v>43894.429166666669</v>
      </c>
      <c r="Y4544" s="71">
        <v>43894</v>
      </c>
      <c r="Z4544" s="90">
        <v>0.4291666666666667</v>
      </c>
      <c r="AA4544" s="89">
        <v>43894.642361111109</v>
      </c>
      <c r="AB4544" s="71">
        <v>43894</v>
      </c>
      <c r="AC4544" s="91">
        <v>0.64236111111111116</v>
      </c>
      <c r="AD4544" s="92">
        <v>0</v>
      </c>
      <c r="AE4544" s="91">
        <v>0.21319444444088731</v>
      </c>
      <c r="AF4544" s="92">
        <v>5.1166666665812954</v>
      </c>
    </row>
    <row r="4545" spans="12:32" ht="12.75" customHeight="1" x14ac:dyDescent="0.3">
      <c r="L4545" s="86">
        <v>10</v>
      </c>
      <c r="M4545" s="87" t="s">
        <v>808</v>
      </c>
      <c r="N4545" s="86" t="s">
        <v>52</v>
      </c>
      <c r="O4545" s="87" t="s">
        <v>984</v>
      </c>
      <c r="P4545" s="87" t="s">
        <v>985</v>
      </c>
      <c r="Q4545" s="38"/>
      <c r="R4545" s="38"/>
      <c r="S4545" s="38"/>
      <c r="T4545" s="38"/>
      <c r="U4545" s="88" t="s">
        <v>540</v>
      </c>
      <c r="V4545" s="88" t="s">
        <v>1011</v>
      </c>
      <c r="W4545" s="88" t="s">
        <v>1012</v>
      </c>
      <c r="X4545" s="89">
        <v>43900.443749999999</v>
      </c>
      <c r="Y4545" s="71">
        <v>43900</v>
      </c>
      <c r="Z4545" s="90">
        <v>0.44375000000000003</v>
      </c>
      <c r="AA4545" s="89">
        <v>43900.734027777777</v>
      </c>
      <c r="AB4545" s="71">
        <v>43900</v>
      </c>
      <c r="AC4545" s="91">
        <v>0.73402777777777783</v>
      </c>
      <c r="AD4545" s="92">
        <v>0</v>
      </c>
      <c r="AE4545" s="91">
        <v>0.29027777777810115</v>
      </c>
      <c r="AF4545" s="92">
        <v>6.9666666666744277</v>
      </c>
    </row>
    <row r="4546" spans="12:32" ht="12.75" customHeight="1" x14ac:dyDescent="0.3">
      <c r="L4546" s="86">
        <v>10</v>
      </c>
      <c r="M4546" s="87" t="s">
        <v>808</v>
      </c>
      <c r="N4546" s="86" t="s">
        <v>52</v>
      </c>
      <c r="O4546" s="87" t="s">
        <v>984</v>
      </c>
      <c r="P4546" s="87" t="s">
        <v>985</v>
      </c>
      <c r="Q4546" s="38"/>
      <c r="R4546" s="38"/>
      <c r="S4546" s="38"/>
      <c r="T4546" s="38"/>
      <c r="U4546" s="88" t="s">
        <v>540</v>
      </c>
      <c r="V4546" s="88" t="s">
        <v>1011</v>
      </c>
      <c r="W4546" s="88" t="s">
        <v>1013</v>
      </c>
      <c r="X4546" s="89">
        <v>43902.626388888886</v>
      </c>
      <c r="Y4546" s="71">
        <v>43902</v>
      </c>
      <c r="Z4546" s="90">
        <v>0.62638888888888888</v>
      </c>
      <c r="AA4546" s="89">
        <v>43902.669444444444</v>
      </c>
      <c r="AB4546" s="71">
        <v>43902</v>
      </c>
      <c r="AC4546" s="91">
        <v>0.6694444444444444</v>
      </c>
      <c r="AD4546" s="92">
        <v>0</v>
      </c>
      <c r="AE4546" s="91">
        <v>4.3055555557657499E-2</v>
      </c>
      <c r="AF4546" s="92">
        <v>1.03333333338378</v>
      </c>
    </row>
    <row r="4547" spans="12:32" ht="12.75" customHeight="1" x14ac:dyDescent="0.3">
      <c r="L4547" s="86">
        <v>10</v>
      </c>
      <c r="M4547" s="87" t="s">
        <v>808</v>
      </c>
      <c r="N4547" s="86" t="s">
        <v>52</v>
      </c>
      <c r="O4547" s="87" t="s">
        <v>984</v>
      </c>
      <c r="P4547" s="87" t="s">
        <v>985</v>
      </c>
      <c r="Q4547" s="38"/>
      <c r="R4547" s="38"/>
      <c r="S4547" s="38"/>
      <c r="T4547" s="38"/>
      <c r="U4547" s="88" t="s">
        <v>540</v>
      </c>
      <c r="V4547" s="88" t="s">
        <v>1011</v>
      </c>
      <c r="W4547" s="88" t="s">
        <v>1014</v>
      </c>
      <c r="X4547" s="89">
        <v>43895.654861111114</v>
      </c>
      <c r="Y4547" s="71">
        <v>43895</v>
      </c>
      <c r="Z4547" s="90">
        <v>0.65486111111111112</v>
      </c>
      <c r="AA4547" s="89">
        <v>43895.705555555556</v>
      </c>
      <c r="AB4547" s="71">
        <v>43895</v>
      </c>
      <c r="AC4547" s="91">
        <v>0.7055555555555556</v>
      </c>
      <c r="AD4547" s="92">
        <v>0</v>
      </c>
      <c r="AE4547" s="91">
        <v>5.0694444442342501E-2</v>
      </c>
      <c r="AF4547" s="92">
        <v>1.21666666661622</v>
      </c>
    </row>
    <row r="4548" spans="12:32" ht="12.75" customHeight="1" x14ac:dyDescent="0.3">
      <c r="L4548" s="86">
        <v>10</v>
      </c>
      <c r="M4548" s="87" t="s">
        <v>808</v>
      </c>
      <c r="N4548" s="86" t="s">
        <v>52</v>
      </c>
      <c r="O4548" s="87" t="s">
        <v>843</v>
      </c>
      <c r="P4548" s="87" t="s">
        <v>844</v>
      </c>
      <c r="Q4548" s="38"/>
      <c r="R4548" s="38"/>
      <c r="S4548" s="38"/>
      <c r="T4548" s="38"/>
      <c r="U4548" s="88" t="s">
        <v>540</v>
      </c>
      <c r="V4548" s="88" t="s">
        <v>1015</v>
      </c>
      <c r="W4548" s="88" t="s">
        <v>1016</v>
      </c>
      <c r="X4548" s="89">
        <v>43903.467361111114</v>
      </c>
      <c r="Y4548" s="71">
        <v>43903</v>
      </c>
      <c r="Z4548" s="90">
        <v>0.46736111111111112</v>
      </c>
      <c r="AA4548" s="89">
        <v>43903.563888888886</v>
      </c>
      <c r="AB4548" s="71">
        <v>43903</v>
      </c>
      <c r="AC4548" s="91">
        <v>0.56388888888888888</v>
      </c>
      <c r="AD4548" s="92">
        <v>0</v>
      </c>
      <c r="AE4548" s="91">
        <v>9.6527777772280388E-2</v>
      </c>
      <c r="AF4548" s="92">
        <v>2.3166666665347293</v>
      </c>
    </row>
    <row r="4549" spans="12:32" ht="12.75" customHeight="1" x14ac:dyDescent="0.3">
      <c r="L4549" s="86">
        <v>10</v>
      </c>
      <c r="M4549" s="87" t="s">
        <v>808</v>
      </c>
      <c r="N4549" s="86" t="s">
        <v>52</v>
      </c>
      <c r="O4549" s="87" t="s">
        <v>843</v>
      </c>
      <c r="P4549" s="87" t="s">
        <v>844</v>
      </c>
      <c r="Q4549" s="38"/>
      <c r="R4549" s="38"/>
      <c r="S4549" s="38"/>
      <c r="T4549" s="38"/>
      <c r="U4549" s="88" t="s">
        <v>540</v>
      </c>
      <c r="V4549" s="88" t="s">
        <v>1015</v>
      </c>
      <c r="W4549" s="88" t="s">
        <v>1017</v>
      </c>
      <c r="X4549" s="89">
        <v>43892.475694444445</v>
      </c>
      <c r="Y4549" s="71">
        <v>43892</v>
      </c>
      <c r="Z4549" s="90">
        <v>0.47569444444444442</v>
      </c>
      <c r="AA4549" s="89">
        <v>43892.544444444444</v>
      </c>
      <c r="AB4549" s="71">
        <v>43892</v>
      </c>
      <c r="AC4549" s="91">
        <v>0.5444444444444444</v>
      </c>
      <c r="AD4549" s="92">
        <v>0</v>
      </c>
      <c r="AE4549" s="91">
        <v>6.8749999998544808E-2</v>
      </c>
      <c r="AF4549" s="92">
        <v>1.6499999999650754</v>
      </c>
    </row>
    <row r="4550" spans="12:32" ht="12.75" customHeight="1" x14ac:dyDescent="0.3">
      <c r="L4550" s="86">
        <v>10</v>
      </c>
      <c r="M4550" s="87" t="s">
        <v>808</v>
      </c>
      <c r="N4550" s="86" t="s">
        <v>52</v>
      </c>
      <c r="O4550" s="87" t="s">
        <v>843</v>
      </c>
      <c r="P4550" s="87" t="s">
        <v>844</v>
      </c>
      <c r="Q4550" s="38"/>
      <c r="R4550" s="38"/>
      <c r="S4550" s="38"/>
      <c r="T4550" s="38"/>
      <c r="U4550" s="88" t="s">
        <v>540</v>
      </c>
      <c r="V4550" s="88" t="s">
        <v>1015</v>
      </c>
      <c r="W4550" s="88" t="s">
        <v>1018</v>
      </c>
      <c r="X4550" s="89">
        <v>43896.479166666664</v>
      </c>
      <c r="Y4550" s="71">
        <v>43896</v>
      </c>
      <c r="Z4550" s="90">
        <v>0.47916666666666669</v>
      </c>
      <c r="AA4550" s="89">
        <v>43896.561111111114</v>
      </c>
      <c r="AB4550" s="71">
        <v>43896</v>
      </c>
      <c r="AC4550" s="91">
        <v>0.56111111111111112</v>
      </c>
      <c r="AD4550" s="92">
        <v>0</v>
      </c>
      <c r="AE4550" s="91">
        <v>8.1944444449618459E-2</v>
      </c>
      <c r="AF4550" s="92">
        <v>1.966666666790843</v>
      </c>
    </row>
    <row r="4551" spans="12:32" ht="12.75" customHeight="1" x14ac:dyDescent="0.3">
      <c r="L4551" s="86">
        <v>10</v>
      </c>
      <c r="M4551" s="87" t="s">
        <v>808</v>
      </c>
      <c r="N4551" s="86" t="s">
        <v>52</v>
      </c>
      <c r="O4551" s="87" t="s">
        <v>843</v>
      </c>
      <c r="P4551" s="87" t="s">
        <v>844</v>
      </c>
      <c r="Q4551" s="38"/>
      <c r="R4551" s="38"/>
      <c r="S4551" s="38"/>
      <c r="T4551" s="38"/>
      <c r="U4551" s="88" t="s">
        <v>540</v>
      </c>
      <c r="V4551" s="88" t="s">
        <v>1015</v>
      </c>
      <c r="W4551" s="88" t="s">
        <v>1019</v>
      </c>
      <c r="X4551" s="89">
        <v>43902.490972222222</v>
      </c>
      <c r="Y4551" s="71">
        <v>43902</v>
      </c>
      <c r="Z4551" s="90">
        <v>0.4909722222222222</v>
      </c>
      <c r="AA4551" s="89">
        <v>43902.572222222225</v>
      </c>
      <c r="AB4551" s="71">
        <v>43902</v>
      </c>
      <c r="AC4551" s="91">
        <v>0.57222222222222219</v>
      </c>
      <c r="AD4551" s="92">
        <v>0</v>
      </c>
      <c r="AE4551" s="91">
        <v>8.1250000002910383E-2</v>
      </c>
      <c r="AF4551" s="92">
        <v>1.9500000000698492</v>
      </c>
    </row>
    <row r="4552" spans="12:32" ht="12.75" customHeight="1" x14ac:dyDescent="0.3">
      <c r="L4552" s="86">
        <v>10</v>
      </c>
      <c r="M4552" s="87" t="s">
        <v>808</v>
      </c>
      <c r="N4552" s="86" t="s">
        <v>52</v>
      </c>
      <c r="O4552" s="87" t="s">
        <v>843</v>
      </c>
      <c r="P4552" s="87" t="s">
        <v>844</v>
      </c>
      <c r="Q4552" s="38"/>
      <c r="R4552" s="38"/>
      <c r="S4552" s="38"/>
      <c r="T4552" s="38"/>
      <c r="U4552" s="88" t="s">
        <v>540</v>
      </c>
      <c r="V4552" s="88" t="s">
        <v>1015</v>
      </c>
      <c r="W4552" s="88" t="s">
        <v>1020</v>
      </c>
      <c r="X4552" s="89">
        <v>43894.556944444441</v>
      </c>
      <c r="Y4552" s="71">
        <v>43894</v>
      </c>
      <c r="Z4552" s="90">
        <v>0.55694444444444446</v>
      </c>
      <c r="AA4552" s="89">
        <v>43894.749305555553</v>
      </c>
      <c r="AB4552" s="71">
        <v>43894</v>
      </c>
      <c r="AC4552" s="91">
        <v>0.74930555555555556</v>
      </c>
      <c r="AD4552" s="92">
        <v>0</v>
      </c>
      <c r="AE4552" s="91">
        <v>0.19236111111240461</v>
      </c>
      <c r="AF4552" s="92">
        <v>4.6166666666977108</v>
      </c>
    </row>
    <row r="4553" spans="12:32" ht="12.75" customHeight="1" x14ac:dyDescent="0.3">
      <c r="L4553" s="86">
        <v>10</v>
      </c>
      <c r="M4553" s="87" t="s">
        <v>808</v>
      </c>
      <c r="N4553" s="86" t="s">
        <v>52</v>
      </c>
      <c r="O4553" s="87" t="s">
        <v>843</v>
      </c>
      <c r="P4553" s="87" t="s">
        <v>844</v>
      </c>
      <c r="Q4553" s="38"/>
      <c r="R4553" s="38"/>
      <c r="S4553" s="38"/>
      <c r="T4553" s="38"/>
      <c r="U4553" s="88" t="s">
        <v>540</v>
      </c>
      <c r="V4553" s="88" t="s">
        <v>1015</v>
      </c>
      <c r="W4553" s="88" t="s">
        <v>1021</v>
      </c>
      <c r="Y4553" s="71"/>
      <c r="Z4553" s="90"/>
      <c r="AB4553" s="71"/>
      <c r="AC4553" s="91" t="s">
        <v>762</v>
      </c>
    </row>
    <row r="4554" spans="12:32" ht="12.75" customHeight="1" x14ac:dyDescent="0.3">
      <c r="L4554" s="86">
        <v>10</v>
      </c>
      <c r="M4554" s="87" t="s">
        <v>808</v>
      </c>
      <c r="N4554" s="86" t="s">
        <v>52</v>
      </c>
      <c r="O4554" s="87" t="s">
        <v>809</v>
      </c>
      <c r="P4554" s="38"/>
      <c r="Q4554" s="87" t="s">
        <v>810</v>
      </c>
      <c r="R4554" s="38"/>
      <c r="S4554" s="38"/>
      <c r="T4554" s="38"/>
      <c r="U4554" s="88" t="s">
        <v>540</v>
      </c>
      <c r="V4554" s="88" t="s">
        <v>1022</v>
      </c>
      <c r="W4554" s="88" t="s">
        <v>1023</v>
      </c>
      <c r="X4554" s="89">
        <v>43893.49722222222</v>
      </c>
      <c r="Y4554" s="71">
        <v>43893</v>
      </c>
      <c r="Z4554" s="90">
        <v>0.49722222222222223</v>
      </c>
      <c r="AA4554" s="89">
        <v>43893.767361111109</v>
      </c>
      <c r="AB4554" s="71">
        <v>43893</v>
      </c>
      <c r="AC4554" s="91">
        <v>0.76736111111111116</v>
      </c>
      <c r="AD4554" s="92">
        <v>0</v>
      </c>
      <c r="AE4554" s="91">
        <v>0.27013888888905058</v>
      </c>
      <c r="AF4554" s="92">
        <v>6.4833333333372138</v>
      </c>
    </row>
    <row r="4555" spans="12:32" ht="12.75" customHeight="1" x14ac:dyDescent="0.3">
      <c r="L4555" s="86">
        <v>10</v>
      </c>
      <c r="M4555" s="87" t="s">
        <v>808</v>
      </c>
      <c r="N4555" s="86" t="s">
        <v>52</v>
      </c>
      <c r="O4555" s="87" t="s">
        <v>809</v>
      </c>
      <c r="P4555" s="38"/>
      <c r="Q4555" s="87" t="s">
        <v>810</v>
      </c>
      <c r="R4555" s="38"/>
      <c r="S4555" s="38"/>
      <c r="T4555" s="38"/>
      <c r="U4555" s="88" t="s">
        <v>540</v>
      </c>
      <c r="V4555" s="88" t="s">
        <v>1022</v>
      </c>
      <c r="W4555" s="88" t="s">
        <v>1024</v>
      </c>
      <c r="X4555" s="89">
        <v>43901.509722222225</v>
      </c>
      <c r="Y4555" s="71">
        <v>43901</v>
      </c>
      <c r="Z4555" s="90">
        <v>0.50972222222222219</v>
      </c>
      <c r="AA4555" s="89">
        <v>43901.786111111112</v>
      </c>
      <c r="AB4555" s="71">
        <v>43901</v>
      </c>
      <c r="AC4555" s="91">
        <v>0.7861111111111112</v>
      </c>
      <c r="AD4555" s="92">
        <v>0</v>
      </c>
      <c r="AE4555" s="91">
        <v>0.27638888888759539</v>
      </c>
      <c r="AF4555" s="92">
        <v>6.6333333333022892</v>
      </c>
    </row>
    <row r="4556" spans="12:32" ht="12.75" customHeight="1" x14ac:dyDescent="0.3">
      <c r="L4556" s="86">
        <v>10</v>
      </c>
      <c r="M4556" s="87" t="s">
        <v>808</v>
      </c>
      <c r="N4556" s="86" t="s">
        <v>52</v>
      </c>
      <c r="O4556" s="87" t="s">
        <v>809</v>
      </c>
      <c r="P4556" s="38"/>
      <c r="Q4556" s="87" t="s">
        <v>810</v>
      </c>
      <c r="R4556" s="38"/>
      <c r="S4556" s="38"/>
      <c r="T4556" s="38"/>
      <c r="U4556" s="88" t="s">
        <v>540</v>
      </c>
      <c r="V4556" s="88" t="s">
        <v>1022</v>
      </c>
      <c r="W4556" s="88" t="s">
        <v>1025</v>
      </c>
      <c r="Y4556" s="71"/>
      <c r="Z4556" s="90"/>
      <c r="AB4556" s="71"/>
      <c r="AC4556" s="91" t="s">
        <v>762</v>
      </c>
    </row>
    <row r="4557" spans="12:32" ht="12.75" customHeight="1" x14ac:dyDescent="0.3">
      <c r="L4557" s="86">
        <v>10</v>
      </c>
      <c r="M4557" s="87" t="s">
        <v>808</v>
      </c>
      <c r="N4557" s="86" t="s">
        <v>52</v>
      </c>
      <c r="O4557" s="87" t="s">
        <v>809</v>
      </c>
      <c r="P4557" s="38"/>
      <c r="Q4557" s="87" t="s">
        <v>810</v>
      </c>
      <c r="R4557" s="38"/>
      <c r="S4557" s="38"/>
      <c r="T4557" s="38"/>
      <c r="U4557" s="88" t="s">
        <v>540</v>
      </c>
      <c r="V4557" s="88" t="s">
        <v>1022</v>
      </c>
      <c r="W4557" s="88" t="s">
        <v>1026</v>
      </c>
      <c r="Y4557" s="71"/>
      <c r="Z4557" s="90"/>
      <c r="AB4557" s="71"/>
      <c r="AC4557" s="91" t="s">
        <v>762</v>
      </c>
    </row>
    <row r="4558" spans="12:32" ht="12.75" customHeight="1" x14ac:dyDescent="0.3">
      <c r="L4558" s="86">
        <v>10</v>
      </c>
      <c r="M4558" s="87" t="s">
        <v>808</v>
      </c>
      <c r="N4558" s="86" t="s">
        <v>52</v>
      </c>
      <c r="O4558" s="87" t="s">
        <v>843</v>
      </c>
      <c r="P4558" s="87" t="s">
        <v>844</v>
      </c>
      <c r="Q4558" s="38"/>
      <c r="R4558" s="38"/>
      <c r="S4558" s="38"/>
      <c r="T4558" s="38"/>
      <c r="U4558" s="88" t="s">
        <v>540</v>
      </c>
      <c r="V4558" s="88" t="s">
        <v>1027</v>
      </c>
      <c r="W4558" s="88" t="s">
        <v>1028</v>
      </c>
      <c r="X4558" s="89">
        <v>43903.440972222219</v>
      </c>
      <c r="Y4558" s="71">
        <v>43903</v>
      </c>
      <c r="Z4558" s="90">
        <v>0.44097222222222227</v>
      </c>
      <c r="AA4558" s="89">
        <v>43903.551388888889</v>
      </c>
      <c r="AB4558" s="71">
        <v>43903</v>
      </c>
      <c r="AC4558" s="91">
        <v>0.55138888888888893</v>
      </c>
      <c r="AD4558" s="92">
        <v>0</v>
      </c>
      <c r="AE4558" s="91">
        <v>0.11041666667006211</v>
      </c>
      <c r="AF4558" s="92">
        <v>2.6500000000814907</v>
      </c>
    </row>
    <row r="4559" spans="12:32" ht="12.75" customHeight="1" x14ac:dyDescent="0.3">
      <c r="L4559" s="86">
        <v>10</v>
      </c>
      <c r="M4559" s="87" t="s">
        <v>808</v>
      </c>
      <c r="N4559" s="86" t="s">
        <v>52</v>
      </c>
      <c r="O4559" s="87" t="s">
        <v>843</v>
      </c>
      <c r="P4559" s="87" t="s">
        <v>844</v>
      </c>
      <c r="Q4559" s="38"/>
      <c r="R4559" s="38"/>
      <c r="S4559" s="38"/>
      <c r="T4559" s="38"/>
      <c r="U4559" s="88" t="s">
        <v>540</v>
      </c>
      <c r="V4559" s="88" t="s">
        <v>1027</v>
      </c>
      <c r="W4559" s="88" t="s">
        <v>1029</v>
      </c>
      <c r="X4559" s="89">
        <v>43899.449305555558</v>
      </c>
      <c r="Y4559" s="71">
        <v>43899</v>
      </c>
      <c r="Z4559" s="90">
        <v>0.44930555555555557</v>
      </c>
      <c r="AA4559" s="89">
        <v>43899.552083333336</v>
      </c>
      <c r="AB4559" s="71">
        <v>43899</v>
      </c>
      <c r="AC4559" s="91">
        <v>0.55208333333333337</v>
      </c>
      <c r="AD4559" s="92">
        <v>0</v>
      </c>
      <c r="AE4559" s="91">
        <v>0.10277777777810115</v>
      </c>
      <c r="AF4559" s="92">
        <v>2.4666666666744277</v>
      </c>
    </row>
    <row r="4560" spans="12:32" ht="12.75" customHeight="1" x14ac:dyDescent="0.3">
      <c r="L4560" s="86">
        <v>10</v>
      </c>
      <c r="M4560" s="87" t="s">
        <v>808</v>
      </c>
      <c r="N4560" s="86" t="s">
        <v>52</v>
      </c>
      <c r="O4560" s="87" t="s">
        <v>843</v>
      </c>
      <c r="P4560" s="87" t="s">
        <v>844</v>
      </c>
      <c r="Q4560" s="38"/>
      <c r="R4560" s="38"/>
      <c r="S4560" s="38"/>
      <c r="T4560" s="38"/>
      <c r="U4560" s="88" t="s">
        <v>540</v>
      </c>
      <c r="V4560" s="88" t="s">
        <v>1027</v>
      </c>
      <c r="W4560" s="88" t="s">
        <v>1030</v>
      </c>
      <c r="X4560" s="89">
        <v>43896.464583333334</v>
      </c>
      <c r="Y4560" s="71">
        <v>43896</v>
      </c>
      <c r="Z4560" s="90">
        <v>0.46458333333333335</v>
      </c>
      <c r="AA4560" s="89">
        <v>43896.682638888888</v>
      </c>
      <c r="AB4560" s="71">
        <v>43896</v>
      </c>
      <c r="AC4560" s="91">
        <v>0.68263888888888891</v>
      </c>
      <c r="AD4560" s="92">
        <v>0</v>
      </c>
      <c r="AE4560" s="91">
        <v>0.21805555555329192</v>
      </c>
      <c r="AF4560" s="92">
        <v>5.2333333332790062</v>
      </c>
    </row>
    <row r="4561" spans="12:32" ht="12.75" customHeight="1" x14ac:dyDescent="0.3">
      <c r="L4561" s="86">
        <v>10</v>
      </c>
      <c r="M4561" s="87" t="s">
        <v>808</v>
      </c>
      <c r="N4561" s="86" t="s">
        <v>52</v>
      </c>
      <c r="O4561" s="87" t="s">
        <v>843</v>
      </c>
      <c r="P4561" s="87" t="s">
        <v>844</v>
      </c>
      <c r="Q4561" s="38"/>
      <c r="R4561" s="38"/>
      <c r="S4561" s="38"/>
      <c r="T4561" s="38"/>
      <c r="U4561" s="88" t="s">
        <v>540</v>
      </c>
      <c r="V4561" s="88" t="s">
        <v>1027</v>
      </c>
      <c r="W4561" s="88" t="s">
        <v>1031</v>
      </c>
      <c r="X4561" s="89">
        <v>43900.472222222219</v>
      </c>
      <c r="Y4561" s="71">
        <v>43900</v>
      </c>
      <c r="Z4561" s="90">
        <v>0.47222222222222227</v>
      </c>
      <c r="AA4561" s="89">
        <v>43900.686805555553</v>
      </c>
      <c r="AB4561" s="71">
        <v>43900</v>
      </c>
      <c r="AC4561" s="91">
        <v>0.68680555555555556</v>
      </c>
      <c r="AD4561" s="92">
        <v>0</v>
      </c>
      <c r="AE4561" s="91">
        <v>0.21458333333430346</v>
      </c>
      <c r="AF4561" s="92">
        <v>5.1500000000232831</v>
      </c>
    </row>
    <row r="4562" spans="12:32" ht="12.75" customHeight="1" x14ac:dyDescent="0.3">
      <c r="L4562" s="86">
        <v>10</v>
      </c>
      <c r="M4562" s="87" t="s">
        <v>808</v>
      </c>
      <c r="N4562" s="86" t="s">
        <v>52</v>
      </c>
      <c r="O4562" s="87" t="s">
        <v>843</v>
      </c>
      <c r="P4562" s="87" t="s">
        <v>844</v>
      </c>
      <c r="Q4562" s="38"/>
      <c r="R4562" s="38"/>
      <c r="S4562" s="38"/>
      <c r="T4562" s="38"/>
      <c r="U4562" s="88" t="s">
        <v>540</v>
      </c>
      <c r="V4562" s="88" t="s">
        <v>1027</v>
      </c>
      <c r="W4562" s="88" t="s">
        <v>1032</v>
      </c>
      <c r="X4562" s="89">
        <v>43906.480555555558</v>
      </c>
      <c r="Y4562" s="71">
        <v>43906</v>
      </c>
      <c r="Z4562" s="90">
        <v>0.48055555555555557</v>
      </c>
      <c r="AA4562" s="89">
        <v>43906.539583333331</v>
      </c>
      <c r="AB4562" s="71">
        <v>43906</v>
      </c>
      <c r="AC4562" s="91">
        <v>1.5395833333333333</v>
      </c>
      <c r="AD4562" s="92">
        <v>0</v>
      </c>
      <c r="AE4562" s="91">
        <v>5.9027777773735579E-2</v>
      </c>
      <c r="AF4562" s="92">
        <v>1.4166666665696539</v>
      </c>
    </row>
    <row r="4563" spans="12:32" ht="12.75" customHeight="1" x14ac:dyDescent="0.3">
      <c r="L4563" s="86">
        <v>10</v>
      </c>
      <c r="M4563" s="87" t="s">
        <v>808</v>
      </c>
      <c r="N4563" s="86" t="s">
        <v>52</v>
      </c>
      <c r="O4563" s="87" t="s">
        <v>843</v>
      </c>
      <c r="P4563" s="87" t="s">
        <v>844</v>
      </c>
      <c r="Q4563" s="38"/>
      <c r="R4563" s="38"/>
      <c r="S4563" s="38"/>
      <c r="T4563" s="38"/>
      <c r="U4563" s="88" t="s">
        <v>540</v>
      </c>
      <c r="V4563" s="88" t="s">
        <v>1027</v>
      </c>
      <c r="W4563" s="88" t="s">
        <v>1033</v>
      </c>
      <c r="X4563" s="89">
        <v>43895.589583333334</v>
      </c>
      <c r="Y4563" s="71">
        <v>43895</v>
      </c>
      <c r="Z4563" s="90">
        <v>0.58958333333333335</v>
      </c>
      <c r="AA4563" s="89">
        <v>43895.688194444447</v>
      </c>
      <c r="AB4563" s="71">
        <v>43895</v>
      </c>
      <c r="AC4563" s="91">
        <v>0.68819444444444444</v>
      </c>
      <c r="AD4563" s="92">
        <v>0</v>
      </c>
      <c r="AE4563" s="91">
        <v>9.8611111112404615E-2</v>
      </c>
      <c r="AF4563" s="92">
        <v>2.3666666666977108</v>
      </c>
    </row>
    <row r="4564" spans="12:32" ht="12.75" customHeight="1" x14ac:dyDescent="0.3">
      <c r="L4564" s="86">
        <v>10</v>
      </c>
      <c r="M4564" s="87" t="s">
        <v>808</v>
      </c>
      <c r="N4564" s="86" t="s">
        <v>52</v>
      </c>
      <c r="O4564" s="87" t="s">
        <v>828</v>
      </c>
      <c r="P4564" s="87" t="s">
        <v>829</v>
      </c>
      <c r="Q4564" s="38"/>
      <c r="R4564" s="38"/>
      <c r="S4564" s="38"/>
      <c r="T4564" s="38"/>
      <c r="U4564" s="88" t="s">
        <v>540</v>
      </c>
      <c r="V4564" s="88" t="s">
        <v>1034</v>
      </c>
      <c r="W4564" s="88" t="s">
        <v>1035</v>
      </c>
      <c r="X4564" s="89">
        <v>43893.669444444444</v>
      </c>
      <c r="Y4564" s="71">
        <v>43893</v>
      </c>
      <c r="Z4564" s="90">
        <v>0.6694444444444444</v>
      </c>
      <c r="AA4564" s="89">
        <v>43894.420138888891</v>
      </c>
      <c r="AB4564" s="71">
        <v>43894</v>
      </c>
      <c r="AC4564" s="91">
        <v>0.4201388888888889</v>
      </c>
      <c r="AD4564" s="92">
        <v>0</v>
      </c>
      <c r="AE4564" s="91">
        <v>0.16736111111111118</v>
      </c>
      <c r="AF4564" s="92">
        <v>4.0166666666666684</v>
      </c>
    </row>
    <row r="4565" spans="12:32" ht="12.75" customHeight="1" x14ac:dyDescent="0.3">
      <c r="L4565" s="86">
        <v>10</v>
      </c>
      <c r="M4565" s="87" t="s">
        <v>808</v>
      </c>
      <c r="N4565" s="86" t="s">
        <v>52</v>
      </c>
      <c r="O4565" s="87" t="s">
        <v>828</v>
      </c>
      <c r="P4565" s="87" t="s">
        <v>829</v>
      </c>
      <c r="Q4565" s="38"/>
      <c r="R4565" s="38"/>
      <c r="S4565" s="38"/>
      <c r="T4565" s="38"/>
      <c r="U4565" s="88" t="s">
        <v>540</v>
      </c>
      <c r="V4565" s="88" t="s">
        <v>1034</v>
      </c>
      <c r="W4565" s="88" t="s">
        <v>1036</v>
      </c>
      <c r="X4565" s="89">
        <v>43892.716666666667</v>
      </c>
      <c r="Y4565" s="71">
        <v>43892</v>
      </c>
      <c r="Z4565" s="90">
        <v>0.71666666666666667</v>
      </c>
      <c r="AA4565" s="89">
        <v>43893.421527777777</v>
      </c>
      <c r="AB4565" s="71">
        <v>43893</v>
      </c>
      <c r="AC4565" s="91">
        <v>0.42152777777777778</v>
      </c>
      <c r="AD4565" s="92">
        <v>0</v>
      </c>
      <c r="AE4565" s="91">
        <v>0.12152777777777779</v>
      </c>
      <c r="AF4565" s="92">
        <v>2.916666666666667</v>
      </c>
    </row>
    <row r="4566" spans="12:32" ht="12.75" customHeight="1" x14ac:dyDescent="0.3">
      <c r="L4566" s="86">
        <v>10</v>
      </c>
      <c r="M4566" s="87" t="s">
        <v>808</v>
      </c>
      <c r="N4566" s="86" t="s">
        <v>52</v>
      </c>
      <c r="O4566" s="87" t="s">
        <v>828</v>
      </c>
      <c r="P4566" s="87" t="s">
        <v>829</v>
      </c>
      <c r="Q4566" s="38"/>
      <c r="R4566" s="38"/>
      <c r="S4566" s="38"/>
      <c r="T4566" s="38"/>
      <c r="U4566" s="88" t="s">
        <v>540</v>
      </c>
      <c r="V4566" s="88" t="s">
        <v>1034</v>
      </c>
      <c r="W4566" s="88" t="s">
        <v>1037</v>
      </c>
      <c r="X4566" s="89">
        <v>43902.539583333331</v>
      </c>
      <c r="Y4566" s="71">
        <v>43902</v>
      </c>
      <c r="Z4566" s="90">
        <v>0.5395833333333333</v>
      </c>
      <c r="AA4566" s="89">
        <v>43902.586805555555</v>
      </c>
      <c r="AB4566" s="71">
        <v>43902</v>
      </c>
      <c r="AC4566" s="91">
        <v>0.58680555555555558</v>
      </c>
      <c r="AD4566" s="92">
        <v>0</v>
      </c>
      <c r="AE4566" s="91">
        <v>4.7222222223354038E-2</v>
      </c>
      <c r="AF4566" s="92">
        <v>1.1333333333604969</v>
      </c>
    </row>
    <row r="4567" spans="12:32" ht="12.75" customHeight="1" x14ac:dyDescent="0.3">
      <c r="L4567" s="86">
        <v>10</v>
      </c>
      <c r="M4567" s="87" t="s">
        <v>808</v>
      </c>
      <c r="N4567" s="86" t="s">
        <v>52</v>
      </c>
      <c r="O4567" s="87" t="s">
        <v>1038</v>
      </c>
      <c r="P4567" s="87" t="s">
        <v>1039</v>
      </c>
      <c r="Q4567" s="38"/>
      <c r="R4567" s="38"/>
      <c r="S4567" s="38"/>
      <c r="T4567" s="38"/>
      <c r="U4567" s="88" t="s">
        <v>540</v>
      </c>
      <c r="V4567" s="88" t="s">
        <v>1040</v>
      </c>
      <c r="W4567" s="88" t="s">
        <v>1041</v>
      </c>
      <c r="X4567" s="89">
        <v>43892.460416666669</v>
      </c>
      <c r="Y4567" s="71">
        <v>43892</v>
      </c>
      <c r="Z4567" s="90">
        <v>0.4604166666666667</v>
      </c>
      <c r="AA4567" s="89">
        <v>43892.652777777781</v>
      </c>
      <c r="AB4567" s="71">
        <v>43892</v>
      </c>
      <c r="AC4567" s="91">
        <v>0.65277777777777779</v>
      </c>
      <c r="AD4567" s="92">
        <v>0</v>
      </c>
      <c r="AE4567" s="91">
        <v>0.19236111111240461</v>
      </c>
      <c r="AF4567" s="92">
        <v>4.6166666666977108</v>
      </c>
    </row>
    <row r="4568" spans="12:32" ht="12.75" customHeight="1" x14ac:dyDescent="0.3">
      <c r="L4568" s="86">
        <v>10</v>
      </c>
      <c r="M4568" s="87" t="s">
        <v>808</v>
      </c>
      <c r="N4568" s="86" t="s">
        <v>52</v>
      </c>
      <c r="O4568" s="87" t="s">
        <v>1038</v>
      </c>
      <c r="P4568" s="87" t="s">
        <v>1039</v>
      </c>
      <c r="Q4568" s="38"/>
      <c r="R4568" s="38"/>
      <c r="S4568" s="38"/>
      <c r="T4568" s="38"/>
      <c r="U4568" s="88" t="s">
        <v>540</v>
      </c>
      <c r="V4568" s="88" t="s">
        <v>1040</v>
      </c>
      <c r="W4568" s="88" t="s">
        <v>1042</v>
      </c>
      <c r="X4568" s="89">
        <v>43900.477083333331</v>
      </c>
      <c r="Y4568" s="71">
        <v>43900</v>
      </c>
      <c r="Z4568" s="90">
        <v>0.4770833333333333</v>
      </c>
      <c r="AA4568" s="89">
        <v>43900.631944444445</v>
      </c>
      <c r="AB4568" s="71">
        <v>43900</v>
      </c>
      <c r="AC4568" s="91">
        <v>0.63194444444444442</v>
      </c>
      <c r="AD4568" s="92">
        <v>0</v>
      </c>
      <c r="AE4568" s="91">
        <v>0.15486111111385981</v>
      </c>
      <c r="AF4568" s="92">
        <v>3.7166666667326353</v>
      </c>
    </row>
    <row r="4569" spans="12:32" ht="12.75" customHeight="1" x14ac:dyDescent="0.3">
      <c r="L4569" s="86">
        <v>10</v>
      </c>
      <c r="M4569" s="87" t="s">
        <v>808</v>
      </c>
      <c r="N4569" s="86" t="s">
        <v>52</v>
      </c>
      <c r="O4569" s="87" t="s">
        <v>1038</v>
      </c>
      <c r="P4569" s="87" t="s">
        <v>1039</v>
      </c>
      <c r="Q4569" s="38"/>
      <c r="R4569" s="38"/>
      <c r="S4569" s="38"/>
      <c r="T4569" s="38"/>
      <c r="U4569" s="88" t="s">
        <v>540</v>
      </c>
      <c r="V4569" s="88" t="s">
        <v>1040</v>
      </c>
      <c r="W4569" s="88" t="s">
        <v>1043</v>
      </c>
      <c r="X4569" s="89">
        <v>43899.56527777778</v>
      </c>
      <c r="Y4569" s="71">
        <v>43899</v>
      </c>
      <c r="Z4569" s="90">
        <v>0.56527777777777777</v>
      </c>
      <c r="AA4569" s="89">
        <v>43899.661111111112</v>
      </c>
      <c r="AB4569" s="71">
        <v>43899</v>
      </c>
      <c r="AC4569" s="91">
        <v>0.66111111111111109</v>
      </c>
      <c r="AD4569" s="92">
        <v>0</v>
      </c>
      <c r="AE4569" s="91">
        <v>9.5833333332848269E-2</v>
      </c>
      <c r="AF4569" s="92">
        <v>2.2999999999883585</v>
      </c>
    </row>
    <row r="4570" spans="12:32" ht="12.75" customHeight="1" x14ac:dyDescent="0.3">
      <c r="L4570" s="86">
        <v>10</v>
      </c>
      <c r="M4570" s="87" t="s">
        <v>808</v>
      </c>
      <c r="N4570" s="86" t="s">
        <v>52</v>
      </c>
      <c r="O4570" s="87" t="s">
        <v>1038</v>
      </c>
      <c r="P4570" s="87" t="s">
        <v>1039</v>
      </c>
      <c r="Q4570" s="38"/>
      <c r="R4570" s="38"/>
      <c r="S4570" s="38"/>
      <c r="T4570" s="38"/>
      <c r="U4570" s="88" t="s">
        <v>540</v>
      </c>
      <c r="V4570" s="88" t="s">
        <v>1040</v>
      </c>
      <c r="W4570" s="88" t="s">
        <v>1044</v>
      </c>
      <c r="Y4570" s="71"/>
      <c r="Z4570" s="90"/>
      <c r="AB4570" s="71"/>
      <c r="AC4570" s="91" t="s">
        <v>762</v>
      </c>
    </row>
    <row r="4571" spans="12:32" ht="12.75" customHeight="1" x14ac:dyDescent="0.3">
      <c r="L4571" s="86">
        <v>10</v>
      </c>
      <c r="M4571" s="87" t="s">
        <v>808</v>
      </c>
      <c r="N4571" s="86" t="s">
        <v>52</v>
      </c>
      <c r="O4571" s="87" t="s">
        <v>828</v>
      </c>
      <c r="P4571" s="87" t="s">
        <v>829</v>
      </c>
      <c r="Q4571" s="38"/>
      <c r="R4571" s="38"/>
      <c r="S4571" s="38"/>
      <c r="T4571" s="38"/>
      <c r="U4571" s="88" t="s">
        <v>540</v>
      </c>
      <c r="V4571" s="88" t="s">
        <v>1045</v>
      </c>
      <c r="W4571" s="88" t="s">
        <v>1046</v>
      </c>
      <c r="X4571" s="89">
        <v>43900.575694444444</v>
      </c>
      <c r="Y4571" s="71">
        <v>43900</v>
      </c>
      <c r="Z4571" s="90">
        <v>0.5756944444444444</v>
      </c>
      <c r="AA4571" s="89">
        <v>43900.679861111108</v>
      </c>
      <c r="AB4571" s="71">
        <v>43900</v>
      </c>
      <c r="AC4571" s="91">
        <v>0.67986111111111114</v>
      </c>
      <c r="AD4571" s="92">
        <v>0</v>
      </c>
      <c r="AE4571" s="91">
        <v>0.10416666666424135</v>
      </c>
      <c r="AF4571" s="92">
        <v>2.4999999999417923</v>
      </c>
    </row>
    <row r="4572" spans="12:32" ht="12.75" customHeight="1" x14ac:dyDescent="0.3">
      <c r="L4572" s="86">
        <v>10</v>
      </c>
      <c r="M4572" s="87" t="s">
        <v>808</v>
      </c>
      <c r="N4572" s="86" t="s">
        <v>52</v>
      </c>
      <c r="O4572" s="87" t="s">
        <v>828</v>
      </c>
      <c r="P4572" s="87" t="s">
        <v>829</v>
      </c>
      <c r="Q4572" s="38"/>
      <c r="R4572" s="38"/>
      <c r="S4572" s="38"/>
      <c r="T4572" s="38"/>
      <c r="U4572" s="88" t="s">
        <v>540</v>
      </c>
      <c r="V4572" s="88" t="s">
        <v>1045</v>
      </c>
      <c r="W4572" s="88" t="s">
        <v>1047</v>
      </c>
      <c r="X4572" s="89">
        <v>43896.702777777777</v>
      </c>
      <c r="Y4572" s="71">
        <v>43896</v>
      </c>
      <c r="Z4572" s="90">
        <v>0.70277777777777783</v>
      </c>
      <c r="AA4572" s="89">
        <v>43896.804861111108</v>
      </c>
      <c r="AB4572" s="71">
        <v>43896</v>
      </c>
      <c r="AC4572" s="91">
        <v>0.80486111111111103</v>
      </c>
      <c r="AD4572" s="92">
        <v>0</v>
      </c>
      <c r="AE4572" s="91">
        <v>0.10208333333139308</v>
      </c>
      <c r="AF4572" s="92">
        <v>2.4499999999534339</v>
      </c>
    </row>
    <row r="4573" spans="12:32" ht="12.75" customHeight="1" x14ac:dyDescent="0.3">
      <c r="L4573" s="86">
        <v>10</v>
      </c>
      <c r="M4573" s="87" t="s">
        <v>808</v>
      </c>
      <c r="N4573" s="86" t="s">
        <v>52</v>
      </c>
      <c r="O4573" s="87" t="s">
        <v>828</v>
      </c>
      <c r="P4573" s="87" t="s">
        <v>829</v>
      </c>
      <c r="Q4573" s="38"/>
      <c r="R4573" s="38"/>
      <c r="S4573" s="38"/>
      <c r="T4573" s="38"/>
      <c r="U4573" s="88" t="s">
        <v>540</v>
      </c>
      <c r="V4573" s="88" t="s">
        <v>1048</v>
      </c>
      <c r="W4573" s="88" t="s">
        <v>1049</v>
      </c>
      <c r="X4573" s="89">
        <v>43899.615277777775</v>
      </c>
      <c r="Y4573" s="71">
        <v>43899</v>
      </c>
      <c r="Z4573" s="90">
        <v>0.61527777777777781</v>
      </c>
      <c r="AA4573" s="89">
        <v>43899.713194444441</v>
      </c>
      <c r="AB4573" s="71">
        <v>43899</v>
      </c>
      <c r="AC4573" s="91">
        <v>0.71319444444444446</v>
      </c>
      <c r="AD4573" s="92">
        <v>0</v>
      </c>
      <c r="AE4573" s="91">
        <v>9.7916666665696539E-2</v>
      </c>
      <c r="AF4573" s="92">
        <v>2.3499999999767169</v>
      </c>
    </row>
    <row r="4574" spans="12:32" ht="12.75" customHeight="1" x14ac:dyDescent="0.3">
      <c r="L4574" s="86">
        <v>10</v>
      </c>
      <c r="M4574" s="87" t="s">
        <v>808</v>
      </c>
      <c r="N4574" s="86" t="s">
        <v>52</v>
      </c>
      <c r="O4574" s="87" t="s">
        <v>828</v>
      </c>
      <c r="P4574" s="87" t="s">
        <v>829</v>
      </c>
      <c r="Q4574" s="38"/>
      <c r="R4574" s="38"/>
      <c r="S4574" s="38"/>
      <c r="T4574" s="38"/>
      <c r="U4574" s="88" t="s">
        <v>540</v>
      </c>
      <c r="V4574" s="88" t="s">
        <v>1048</v>
      </c>
      <c r="W4574" s="88" t="s">
        <v>1050</v>
      </c>
      <c r="X4574" s="89">
        <v>43893.636805555558</v>
      </c>
      <c r="Y4574" s="71">
        <v>43893</v>
      </c>
      <c r="Z4574" s="90">
        <v>0.63680555555555551</v>
      </c>
      <c r="AA4574" s="89">
        <v>43893.750694444447</v>
      </c>
      <c r="AB4574" s="71">
        <v>43893</v>
      </c>
      <c r="AC4574" s="91">
        <v>0.75069444444444444</v>
      </c>
      <c r="AD4574" s="92">
        <v>0</v>
      </c>
      <c r="AE4574" s="91">
        <v>0.11388888888905058</v>
      </c>
      <c r="AF4574" s="92">
        <v>2.7333333333372138</v>
      </c>
    </row>
    <row r="4575" spans="12:32" ht="12.75" customHeight="1" x14ac:dyDescent="0.3">
      <c r="L4575" s="86">
        <v>10</v>
      </c>
      <c r="M4575" s="87" t="s">
        <v>808</v>
      </c>
      <c r="N4575" s="86" t="s">
        <v>52</v>
      </c>
      <c r="O4575" s="87" t="s">
        <v>828</v>
      </c>
      <c r="P4575" s="87" t="s">
        <v>829</v>
      </c>
      <c r="Q4575" s="38"/>
      <c r="R4575" s="38"/>
      <c r="S4575" s="38"/>
      <c r="T4575" s="38"/>
      <c r="U4575" s="88" t="s">
        <v>540</v>
      </c>
      <c r="V4575" s="88" t="s">
        <v>1048</v>
      </c>
      <c r="W4575" s="88" t="s">
        <v>1051</v>
      </c>
      <c r="X4575" s="89">
        <v>43894.702777777777</v>
      </c>
      <c r="Y4575" s="71">
        <v>43894</v>
      </c>
      <c r="Z4575" s="90">
        <v>0.70277777777777783</v>
      </c>
      <c r="AA4575" s="89">
        <v>43895.481249999997</v>
      </c>
      <c r="AB4575" s="71">
        <v>43895</v>
      </c>
      <c r="AC4575" s="91">
        <v>0.48125000000000001</v>
      </c>
      <c r="AD4575" s="92">
        <v>0</v>
      </c>
      <c r="AE4575" s="91">
        <v>0.19513888888888886</v>
      </c>
      <c r="AF4575" s="92">
        <v>4.6833333333333327</v>
      </c>
    </row>
    <row r="4576" spans="12:32" ht="12.75" customHeight="1" x14ac:dyDescent="0.3">
      <c r="L4576" s="86">
        <v>10</v>
      </c>
      <c r="M4576" s="87" t="s">
        <v>808</v>
      </c>
      <c r="N4576" s="86" t="s">
        <v>52</v>
      </c>
      <c r="O4576" s="87" t="s">
        <v>828</v>
      </c>
      <c r="P4576" s="87" t="s">
        <v>829</v>
      </c>
      <c r="Q4576" s="38"/>
      <c r="R4576" s="38"/>
      <c r="S4576" s="38"/>
      <c r="T4576" s="38"/>
      <c r="U4576" s="88" t="s">
        <v>540</v>
      </c>
      <c r="V4576" s="88" t="s">
        <v>1048</v>
      </c>
      <c r="W4576" s="88" t="s">
        <v>1052</v>
      </c>
      <c r="X4576" s="89">
        <v>43900.717361111114</v>
      </c>
      <c r="Y4576" s="71">
        <v>43900</v>
      </c>
      <c r="Z4576" s="90">
        <v>0.71736111111111112</v>
      </c>
      <c r="AA4576" s="89">
        <v>43900.793749999997</v>
      </c>
      <c r="AB4576" s="71">
        <v>43900</v>
      </c>
      <c r="AC4576" s="91">
        <v>0.79374999999999996</v>
      </c>
      <c r="AD4576" s="92">
        <v>0</v>
      </c>
      <c r="AE4576" s="91">
        <v>7.6388888883229811E-2</v>
      </c>
      <c r="AF4576" s="92">
        <v>1.8333333331975155</v>
      </c>
    </row>
    <row r="4577" spans="12:32" ht="12.75" customHeight="1" x14ac:dyDescent="0.3">
      <c r="L4577" s="86">
        <v>10</v>
      </c>
      <c r="M4577" s="87" t="s">
        <v>808</v>
      </c>
      <c r="N4577" s="86" t="s">
        <v>52</v>
      </c>
      <c r="O4577" s="87" t="s">
        <v>1053</v>
      </c>
      <c r="P4577" s="38"/>
      <c r="Q4577" s="87" t="s">
        <v>1054</v>
      </c>
      <c r="R4577" s="38"/>
      <c r="S4577" s="38"/>
      <c r="T4577" s="38"/>
      <c r="U4577" s="88" t="s">
        <v>540</v>
      </c>
      <c r="V4577" s="88" t="s">
        <v>1055</v>
      </c>
      <c r="W4577" s="88" t="s">
        <v>1056</v>
      </c>
      <c r="Y4577" s="71"/>
      <c r="Z4577" s="90"/>
      <c r="AB4577" s="71"/>
      <c r="AC4577" s="91" t="s">
        <v>762</v>
      </c>
    </row>
    <row r="4578" spans="12:32" ht="12.75" customHeight="1" x14ac:dyDescent="0.3">
      <c r="L4578" s="86">
        <v>10</v>
      </c>
      <c r="M4578" s="87" t="s">
        <v>808</v>
      </c>
      <c r="N4578" s="86" t="s">
        <v>52</v>
      </c>
      <c r="O4578" s="87" t="s">
        <v>828</v>
      </c>
      <c r="P4578" s="87" t="s">
        <v>829</v>
      </c>
      <c r="Q4578" s="38"/>
      <c r="R4578" s="38"/>
      <c r="S4578" s="38"/>
      <c r="T4578" s="38"/>
      <c r="U4578" s="88" t="s">
        <v>540</v>
      </c>
      <c r="V4578" s="88" t="s">
        <v>1057</v>
      </c>
      <c r="W4578" s="88" t="s">
        <v>1058</v>
      </c>
      <c r="X4578" s="89">
        <v>43899.431250000001</v>
      </c>
      <c r="Y4578" s="71">
        <v>43899</v>
      </c>
      <c r="Z4578" s="90">
        <v>0.43124999999999997</v>
      </c>
      <c r="AA4578" s="89">
        <v>43899.520138888889</v>
      </c>
      <c r="AB4578" s="71">
        <v>43899</v>
      </c>
      <c r="AC4578" s="91">
        <v>1.5201388888888889</v>
      </c>
      <c r="AD4578" s="92">
        <v>0</v>
      </c>
      <c r="AE4578" s="91">
        <v>8.8888888887595385E-2</v>
      </c>
      <c r="AF4578" s="92">
        <v>2.1333333333022892</v>
      </c>
    </row>
    <row r="4579" spans="12:32" ht="12.75" customHeight="1" x14ac:dyDescent="0.3">
      <c r="L4579" s="86">
        <v>10</v>
      </c>
      <c r="M4579" s="87" t="s">
        <v>808</v>
      </c>
      <c r="N4579" s="86" t="s">
        <v>52</v>
      </c>
      <c r="O4579" s="87" t="s">
        <v>828</v>
      </c>
      <c r="P4579" s="87" t="s">
        <v>829</v>
      </c>
      <c r="Q4579" s="38"/>
      <c r="R4579" s="38"/>
      <c r="S4579" s="38"/>
      <c r="T4579" s="38"/>
      <c r="U4579" s="88" t="s">
        <v>540</v>
      </c>
      <c r="V4579" s="88" t="s">
        <v>1057</v>
      </c>
      <c r="W4579" s="88" t="s">
        <v>1059</v>
      </c>
      <c r="X4579" s="89">
        <v>43894.448611111111</v>
      </c>
      <c r="Y4579" s="71">
        <v>43894</v>
      </c>
      <c r="Z4579" s="90">
        <v>0.44861111111111113</v>
      </c>
      <c r="AA4579" s="89">
        <v>43894.555555555555</v>
      </c>
      <c r="AB4579" s="71">
        <v>43894</v>
      </c>
      <c r="AC4579" s="91">
        <v>0.55555555555555558</v>
      </c>
      <c r="AD4579" s="92">
        <v>0</v>
      </c>
      <c r="AE4579" s="91">
        <v>0.10694444444379769</v>
      </c>
      <c r="AF4579" s="92">
        <v>2.5666666666511446</v>
      </c>
    </row>
    <row r="4580" spans="12:32" ht="12.75" customHeight="1" x14ac:dyDescent="0.3">
      <c r="L4580" s="86">
        <v>10</v>
      </c>
      <c r="M4580" s="87" t="s">
        <v>808</v>
      </c>
      <c r="N4580" s="86" t="s">
        <v>52</v>
      </c>
      <c r="O4580" s="87" t="s">
        <v>828</v>
      </c>
      <c r="P4580" s="87" t="s">
        <v>829</v>
      </c>
      <c r="Q4580" s="38"/>
      <c r="R4580" s="38"/>
      <c r="S4580" s="38"/>
      <c r="T4580" s="38"/>
      <c r="U4580" s="88" t="s">
        <v>540</v>
      </c>
      <c r="V4580" s="88" t="s">
        <v>1057</v>
      </c>
      <c r="W4580" s="88" t="s">
        <v>1060</v>
      </c>
      <c r="X4580" s="89">
        <v>43896.676388888889</v>
      </c>
      <c r="Y4580" s="71">
        <v>43896</v>
      </c>
      <c r="Z4580" s="90">
        <v>0.67638888888888893</v>
      </c>
      <c r="AA4580" s="89">
        <v>43896.769444444442</v>
      </c>
      <c r="AB4580" s="71">
        <v>43896</v>
      </c>
      <c r="AC4580" s="91">
        <v>0.76944444444444438</v>
      </c>
      <c r="AD4580" s="92">
        <v>0</v>
      </c>
      <c r="AE4580" s="91">
        <v>9.3055555553291924E-2</v>
      </c>
      <c r="AF4580" s="92">
        <v>2.2333333332790062</v>
      </c>
    </row>
    <row r="4581" spans="12:32" ht="12.75" customHeight="1" x14ac:dyDescent="0.3">
      <c r="L4581" s="86">
        <v>10</v>
      </c>
      <c r="M4581" s="87" t="s">
        <v>808</v>
      </c>
      <c r="N4581" s="86" t="s">
        <v>52</v>
      </c>
      <c r="O4581" s="87" t="s">
        <v>828</v>
      </c>
      <c r="P4581" s="87" t="s">
        <v>829</v>
      </c>
      <c r="Q4581" s="38"/>
      <c r="R4581" s="38"/>
      <c r="S4581" s="38"/>
      <c r="T4581" s="38"/>
      <c r="U4581" s="88" t="s">
        <v>540</v>
      </c>
      <c r="V4581" s="88" t="s">
        <v>1057</v>
      </c>
      <c r="W4581" s="88" t="s">
        <v>1061</v>
      </c>
      <c r="X4581" s="89">
        <v>43900.726388888892</v>
      </c>
      <c r="Y4581" s="71">
        <v>43900</v>
      </c>
      <c r="Z4581" s="90">
        <v>0.72638888888888886</v>
      </c>
      <c r="AA4581" s="89">
        <v>43900.784722222219</v>
      </c>
      <c r="AB4581" s="71">
        <v>43900</v>
      </c>
      <c r="AC4581" s="91">
        <v>0.78472222222222221</v>
      </c>
      <c r="AD4581" s="92">
        <v>0</v>
      </c>
      <c r="AE4581" s="91">
        <v>5.8333333327027503E-2</v>
      </c>
      <c r="AF4581" s="92">
        <v>1.3999999998486601</v>
      </c>
    </row>
    <row r="4582" spans="12:32" ht="12.75" customHeight="1" x14ac:dyDescent="0.3">
      <c r="L4582" s="86">
        <v>10</v>
      </c>
      <c r="M4582" s="87" t="s">
        <v>808</v>
      </c>
      <c r="N4582" s="86" t="s">
        <v>52</v>
      </c>
      <c r="O4582" s="87" t="s">
        <v>828</v>
      </c>
      <c r="P4582" s="87" t="s">
        <v>829</v>
      </c>
      <c r="Q4582" s="38"/>
      <c r="R4582" s="38"/>
      <c r="S4582" s="38"/>
      <c r="T4582" s="38"/>
      <c r="U4582" s="88" t="s">
        <v>540</v>
      </c>
      <c r="V4582" s="88" t="s">
        <v>1057</v>
      </c>
      <c r="W4582" s="88" t="s">
        <v>1062</v>
      </c>
      <c r="Y4582" s="71"/>
      <c r="Z4582" s="90"/>
      <c r="AB4582" s="71"/>
      <c r="AC4582" s="91" t="s">
        <v>762</v>
      </c>
    </row>
    <row r="4583" spans="12:32" ht="12.75" customHeight="1" x14ac:dyDescent="0.3">
      <c r="L4583" s="86">
        <v>10</v>
      </c>
      <c r="M4583" s="87" t="s">
        <v>808</v>
      </c>
      <c r="N4583" s="86" t="s">
        <v>52</v>
      </c>
      <c r="O4583" s="87" t="s">
        <v>910</v>
      </c>
      <c r="P4583" s="87" t="s">
        <v>911</v>
      </c>
      <c r="Q4583" s="38"/>
      <c r="R4583" s="38"/>
      <c r="S4583" s="38"/>
      <c r="T4583" s="38"/>
      <c r="U4583" s="88" t="s">
        <v>540</v>
      </c>
      <c r="V4583" s="88" t="s">
        <v>1063</v>
      </c>
      <c r="W4583" s="88" t="s">
        <v>1064</v>
      </c>
      <c r="X4583" s="89">
        <v>43910.586805555555</v>
      </c>
      <c r="Y4583" s="71">
        <v>43910</v>
      </c>
      <c r="Z4583" s="90">
        <v>0.58680555555555558</v>
      </c>
      <c r="AA4583" s="89">
        <v>43910.88958333333</v>
      </c>
      <c r="AB4583" s="71">
        <v>43910</v>
      </c>
      <c r="AC4583" s="91">
        <v>0.88958333333333339</v>
      </c>
      <c r="AD4583" s="92">
        <v>0</v>
      </c>
      <c r="AE4583" s="91">
        <v>0.30277777777519077</v>
      </c>
      <c r="AF4583" s="92">
        <v>7.2666666666045785</v>
      </c>
    </row>
    <row r="4584" spans="12:32" ht="12.75" customHeight="1" x14ac:dyDescent="0.3">
      <c r="L4584" s="86">
        <v>10</v>
      </c>
      <c r="M4584" s="87" t="s">
        <v>808</v>
      </c>
      <c r="N4584" s="86" t="s">
        <v>52</v>
      </c>
      <c r="O4584" s="87" t="s">
        <v>910</v>
      </c>
      <c r="P4584" s="87" t="s">
        <v>911</v>
      </c>
      <c r="Q4584" s="38"/>
      <c r="R4584" s="38"/>
      <c r="S4584" s="38"/>
      <c r="T4584" s="38"/>
      <c r="U4584" s="88" t="s">
        <v>540</v>
      </c>
      <c r="V4584" s="88" t="s">
        <v>1063</v>
      </c>
      <c r="W4584" s="88" t="s">
        <v>1065</v>
      </c>
      <c r="X4584" s="89">
        <v>43908.601388888892</v>
      </c>
      <c r="Y4584" s="71">
        <v>43908</v>
      </c>
      <c r="Z4584" s="90">
        <v>0.60138888888888886</v>
      </c>
      <c r="AA4584" s="89">
        <v>43908.865277777775</v>
      </c>
      <c r="AB4584" s="71">
        <v>43908</v>
      </c>
      <c r="AC4584" s="91">
        <v>0.86527777777777781</v>
      </c>
      <c r="AD4584" s="92">
        <v>0</v>
      </c>
      <c r="AE4584" s="91">
        <v>0.26388888888322981</v>
      </c>
      <c r="AF4584" s="92">
        <v>6.3333333331975155</v>
      </c>
    </row>
    <row r="4585" spans="12:32" ht="12.75" customHeight="1" x14ac:dyDescent="0.3">
      <c r="L4585" s="86">
        <v>10</v>
      </c>
      <c r="M4585" s="87" t="s">
        <v>808</v>
      </c>
      <c r="N4585" s="86" t="s">
        <v>52</v>
      </c>
      <c r="O4585" s="87" t="s">
        <v>910</v>
      </c>
      <c r="P4585" s="87" t="s">
        <v>911</v>
      </c>
      <c r="Q4585" s="38"/>
      <c r="R4585" s="38"/>
      <c r="S4585" s="38"/>
      <c r="T4585" s="38"/>
      <c r="U4585" s="88" t="s">
        <v>540</v>
      </c>
      <c r="V4585" s="88" t="s">
        <v>1063</v>
      </c>
      <c r="W4585" s="88" t="s">
        <v>1066</v>
      </c>
      <c r="X4585" s="89">
        <v>43902.68472222222</v>
      </c>
      <c r="Y4585" s="71">
        <v>43902</v>
      </c>
      <c r="Z4585" s="90">
        <v>0.68472222222222223</v>
      </c>
      <c r="AA4585" s="89">
        <v>43902.75277777778</v>
      </c>
      <c r="AB4585" s="71">
        <v>43902</v>
      </c>
      <c r="AC4585" s="91">
        <v>0.75277777777777777</v>
      </c>
      <c r="AD4585" s="92">
        <v>0</v>
      </c>
      <c r="AE4585" s="91">
        <v>6.805555555911269E-2</v>
      </c>
      <c r="AF4585" s="92">
        <v>1.6333333334187046</v>
      </c>
    </row>
    <row r="4586" spans="12:32" ht="12.75" customHeight="1" x14ac:dyDescent="0.3">
      <c r="L4586" s="86">
        <v>10</v>
      </c>
      <c r="M4586" s="87" t="s">
        <v>808</v>
      </c>
      <c r="N4586" s="86" t="s">
        <v>52</v>
      </c>
      <c r="O4586" s="87" t="s">
        <v>910</v>
      </c>
      <c r="P4586" s="87" t="s">
        <v>911</v>
      </c>
      <c r="Q4586" s="38"/>
      <c r="R4586" s="38"/>
      <c r="S4586" s="38"/>
      <c r="T4586" s="38"/>
      <c r="U4586" s="88" t="s">
        <v>540</v>
      </c>
      <c r="V4586" s="88" t="s">
        <v>1063</v>
      </c>
      <c r="W4586" s="88" t="s">
        <v>1067</v>
      </c>
      <c r="X4586" s="89">
        <v>43909.505555555559</v>
      </c>
      <c r="Y4586" s="71">
        <v>43909</v>
      </c>
      <c r="Z4586" s="90">
        <v>0.50555555555555554</v>
      </c>
      <c r="AA4586" s="89">
        <v>43909.862500000003</v>
      </c>
      <c r="AB4586" s="71">
        <v>43909</v>
      </c>
      <c r="AC4586" s="91">
        <v>0.86250000000000004</v>
      </c>
      <c r="AD4586" s="92">
        <v>0</v>
      </c>
      <c r="AE4586" s="91">
        <v>0.35694444444379769</v>
      </c>
      <c r="AF4586" s="92">
        <v>8.5666666666511446</v>
      </c>
    </row>
    <row r="4587" spans="12:32" ht="12.75" customHeight="1" x14ac:dyDescent="0.3">
      <c r="L4587" s="86">
        <v>10</v>
      </c>
      <c r="M4587" s="87" t="s">
        <v>808</v>
      </c>
      <c r="N4587" s="86" t="s">
        <v>52</v>
      </c>
      <c r="O4587" s="87" t="s">
        <v>910</v>
      </c>
      <c r="P4587" s="87" t="s">
        <v>911</v>
      </c>
      <c r="Q4587" s="38"/>
      <c r="R4587" s="38"/>
      <c r="S4587" s="38"/>
      <c r="T4587" s="38"/>
      <c r="U4587" s="88" t="s">
        <v>540</v>
      </c>
      <c r="V4587" s="88" t="s">
        <v>1063</v>
      </c>
      <c r="W4587" s="88" t="s">
        <v>1068</v>
      </c>
      <c r="X4587" s="89">
        <v>43896.529166666667</v>
      </c>
      <c r="Y4587" s="71">
        <v>43896</v>
      </c>
      <c r="Z4587" s="90">
        <v>0.52916666666666667</v>
      </c>
      <c r="AA4587" s="89">
        <v>43896.65</v>
      </c>
      <c r="AB4587" s="71">
        <v>43896</v>
      </c>
      <c r="AC4587" s="91">
        <v>0.65</v>
      </c>
      <c r="AD4587" s="92">
        <v>0</v>
      </c>
      <c r="AE4587" s="91">
        <v>0.12083333333430346</v>
      </c>
      <c r="AF4587" s="92">
        <v>2.9000000000232831</v>
      </c>
    </row>
    <row r="4588" spans="12:32" ht="12.75" customHeight="1" x14ac:dyDescent="0.3">
      <c r="L4588" s="86">
        <v>10</v>
      </c>
      <c r="M4588" s="87" t="s">
        <v>808</v>
      </c>
      <c r="N4588" s="86" t="s">
        <v>52</v>
      </c>
      <c r="O4588" s="87" t="s">
        <v>910</v>
      </c>
      <c r="P4588" s="87" t="s">
        <v>911</v>
      </c>
      <c r="Q4588" s="38"/>
      <c r="R4588" s="38"/>
      <c r="S4588" s="38"/>
      <c r="T4588" s="38"/>
      <c r="U4588" s="88" t="s">
        <v>540</v>
      </c>
      <c r="V4588" s="88" t="s">
        <v>1063</v>
      </c>
      <c r="W4588" s="88" t="s">
        <v>1069</v>
      </c>
      <c r="Y4588" s="71"/>
      <c r="Z4588" s="90"/>
      <c r="AB4588" s="71"/>
      <c r="AC4588" s="91" t="s">
        <v>762</v>
      </c>
    </row>
    <row r="4589" spans="12:32" ht="12.75" customHeight="1" x14ac:dyDescent="0.3">
      <c r="L4589" s="86">
        <v>10</v>
      </c>
      <c r="M4589" s="87" t="s">
        <v>808</v>
      </c>
      <c r="N4589" s="86" t="s">
        <v>52</v>
      </c>
      <c r="O4589" s="87" t="s">
        <v>910</v>
      </c>
      <c r="P4589" s="87" t="s">
        <v>911</v>
      </c>
      <c r="Q4589" s="38"/>
      <c r="R4589" s="38"/>
      <c r="S4589" s="38"/>
      <c r="T4589" s="38"/>
      <c r="U4589" s="88" t="s">
        <v>540</v>
      </c>
      <c r="V4589" s="88" t="s">
        <v>1063</v>
      </c>
      <c r="W4589" s="88" t="s">
        <v>1070</v>
      </c>
      <c r="Y4589" s="71"/>
      <c r="Z4589" s="90"/>
      <c r="AB4589" s="71"/>
      <c r="AC4589" s="91" t="s">
        <v>762</v>
      </c>
    </row>
    <row r="4590" spans="12:32" ht="12.75" customHeight="1" x14ac:dyDescent="0.3">
      <c r="L4590" s="86">
        <v>10</v>
      </c>
      <c r="M4590" s="87" t="s">
        <v>808</v>
      </c>
      <c r="N4590" s="86" t="s">
        <v>52</v>
      </c>
      <c r="O4590" s="87" t="s">
        <v>910</v>
      </c>
      <c r="P4590" s="87" t="s">
        <v>911</v>
      </c>
      <c r="Q4590" s="38"/>
      <c r="R4590" s="38"/>
      <c r="S4590" s="38"/>
      <c r="T4590" s="38"/>
      <c r="U4590" s="88" t="s">
        <v>540</v>
      </c>
      <c r="V4590" s="88" t="s">
        <v>1071</v>
      </c>
      <c r="W4590" s="88" t="s">
        <v>1072</v>
      </c>
      <c r="X4590" s="89">
        <v>43895.435416666667</v>
      </c>
      <c r="Y4590" s="71">
        <v>43895</v>
      </c>
      <c r="Z4590" s="90">
        <v>0.43541666666666662</v>
      </c>
      <c r="AA4590" s="89">
        <v>43895.539583333331</v>
      </c>
      <c r="AB4590" s="71">
        <v>43895</v>
      </c>
      <c r="AC4590" s="91">
        <v>1.5395833333333333</v>
      </c>
      <c r="AD4590" s="92">
        <v>0</v>
      </c>
      <c r="AE4590" s="91">
        <v>0.10416666666424135</v>
      </c>
      <c r="AF4590" s="92">
        <v>2.4999999999417923</v>
      </c>
    </row>
    <row r="4591" spans="12:32" ht="12.75" customHeight="1" x14ac:dyDescent="0.3">
      <c r="L4591" s="86">
        <v>10</v>
      </c>
      <c r="M4591" s="87" t="s">
        <v>808</v>
      </c>
      <c r="N4591" s="86" t="s">
        <v>52</v>
      </c>
      <c r="O4591" s="87" t="s">
        <v>843</v>
      </c>
      <c r="P4591" s="38"/>
      <c r="Q4591" s="38"/>
      <c r="R4591" s="38"/>
      <c r="S4591" s="38"/>
      <c r="T4591" s="38"/>
      <c r="U4591" s="88" t="s">
        <v>540</v>
      </c>
      <c r="V4591" s="88" t="s">
        <v>1073</v>
      </c>
      <c r="W4591" s="88" t="s">
        <v>1074</v>
      </c>
      <c r="X4591" s="89">
        <v>43901.416666666664</v>
      </c>
      <c r="Y4591" s="71">
        <v>43901</v>
      </c>
      <c r="Z4591" s="90">
        <v>0.41666666666666669</v>
      </c>
      <c r="AA4591" s="89">
        <v>43901.517361111109</v>
      </c>
      <c r="AB4591" s="71">
        <v>43901</v>
      </c>
      <c r="AC4591" s="91">
        <v>1.5173611111111112</v>
      </c>
      <c r="AD4591" s="92">
        <v>0</v>
      </c>
      <c r="AE4591" s="91">
        <v>0.10069444444525288</v>
      </c>
      <c r="AF4591" s="92">
        <v>2.4166666666860692</v>
      </c>
    </row>
    <row r="4592" spans="12:32" ht="12.75" customHeight="1" x14ac:dyDescent="0.3">
      <c r="L4592" s="86">
        <v>10</v>
      </c>
      <c r="M4592" s="87" t="s">
        <v>808</v>
      </c>
      <c r="N4592" s="86" t="s">
        <v>52</v>
      </c>
      <c r="O4592" s="87" t="s">
        <v>843</v>
      </c>
      <c r="P4592" s="38"/>
      <c r="Q4592" s="38"/>
      <c r="R4592" s="38"/>
      <c r="S4592" s="38"/>
      <c r="T4592" s="38"/>
      <c r="U4592" s="88" t="s">
        <v>540</v>
      </c>
      <c r="V4592" s="88" t="s">
        <v>1073</v>
      </c>
      <c r="W4592" s="88" t="s">
        <v>1075</v>
      </c>
      <c r="X4592" s="89">
        <v>43893.466666666667</v>
      </c>
      <c r="Y4592" s="71">
        <v>43893</v>
      </c>
      <c r="Z4592" s="90">
        <v>0.46666666666666662</v>
      </c>
      <c r="AA4592" s="89">
        <v>43893.573611111111</v>
      </c>
      <c r="AB4592" s="71">
        <v>43893</v>
      </c>
      <c r="AC4592" s="91">
        <v>0.57361111111111107</v>
      </c>
      <c r="AD4592" s="92">
        <v>0</v>
      </c>
      <c r="AE4592" s="91">
        <v>0.10694444444379769</v>
      </c>
      <c r="AF4592" s="92">
        <v>2.5666666666511446</v>
      </c>
    </row>
    <row r="4593" spans="12:32" ht="12.75" customHeight="1" x14ac:dyDescent="0.3">
      <c r="L4593" s="86">
        <v>10</v>
      </c>
      <c r="M4593" s="87" t="s">
        <v>808</v>
      </c>
      <c r="N4593" s="86" t="s">
        <v>52</v>
      </c>
      <c r="O4593" s="87" t="s">
        <v>843</v>
      </c>
      <c r="P4593" s="38"/>
      <c r="Q4593" s="38"/>
      <c r="R4593" s="38"/>
      <c r="S4593" s="38"/>
      <c r="T4593" s="38"/>
      <c r="U4593" s="88" t="s">
        <v>540</v>
      </c>
      <c r="V4593" s="88" t="s">
        <v>1073</v>
      </c>
      <c r="W4593" s="88" t="s">
        <v>1076</v>
      </c>
      <c r="X4593" s="89">
        <v>43903.587500000001</v>
      </c>
      <c r="Y4593" s="71">
        <v>43903</v>
      </c>
      <c r="Z4593" s="90">
        <v>0.58750000000000002</v>
      </c>
      <c r="AA4593" s="89">
        <v>43903.690972222219</v>
      </c>
      <c r="AB4593" s="71">
        <v>43903</v>
      </c>
      <c r="AC4593" s="91">
        <v>0.69097222222222221</v>
      </c>
      <c r="AD4593" s="92">
        <v>0</v>
      </c>
      <c r="AE4593" s="91">
        <v>0.10347222221753327</v>
      </c>
      <c r="AF4593" s="92">
        <v>2.4833333332207985</v>
      </c>
    </row>
    <row r="4594" spans="12:32" ht="12.75" customHeight="1" x14ac:dyDescent="0.3">
      <c r="L4594" s="86">
        <v>10</v>
      </c>
      <c r="M4594" s="87" t="s">
        <v>808</v>
      </c>
      <c r="N4594" s="86" t="s">
        <v>52</v>
      </c>
      <c r="O4594" s="87" t="s">
        <v>843</v>
      </c>
      <c r="P4594" s="38"/>
      <c r="Q4594" s="38"/>
      <c r="R4594" s="38"/>
      <c r="S4594" s="38"/>
      <c r="T4594" s="38"/>
      <c r="U4594" s="88" t="s">
        <v>540</v>
      </c>
      <c r="V4594" s="88" t="s">
        <v>1073</v>
      </c>
      <c r="W4594" s="88" t="s">
        <v>1077</v>
      </c>
      <c r="X4594" s="89">
        <v>43902.592361111114</v>
      </c>
      <c r="Y4594" s="71">
        <v>43902</v>
      </c>
      <c r="Z4594" s="90">
        <v>0.59236111111111112</v>
      </c>
      <c r="AA4594" s="89">
        <v>43902.70208333333</v>
      </c>
      <c r="AB4594" s="71">
        <v>43902</v>
      </c>
      <c r="AC4594" s="91">
        <v>0.70208333333333328</v>
      </c>
      <c r="AD4594" s="92">
        <v>0</v>
      </c>
      <c r="AE4594" s="91">
        <v>0.10972222221607808</v>
      </c>
      <c r="AF4594" s="92">
        <v>2.6333333331858739</v>
      </c>
    </row>
    <row r="4595" spans="12:32" ht="12.75" customHeight="1" x14ac:dyDescent="0.3">
      <c r="L4595" s="86">
        <v>10</v>
      </c>
      <c r="M4595" s="87" t="s">
        <v>808</v>
      </c>
      <c r="N4595" s="86" t="s">
        <v>52</v>
      </c>
      <c r="O4595" s="87" t="s">
        <v>843</v>
      </c>
      <c r="P4595" s="38"/>
      <c r="Q4595" s="38"/>
      <c r="R4595" s="38"/>
      <c r="S4595" s="38"/>
      <c r="T4595" s="38"/>
      <c r="U4595" s="88" t="s">
        <v>540</v>
      </c>
      <c r="V4595" s="88" t="s">
        <v>1073</v>
      </c>
      <c r="W4595" s="88" t="s">
        <v>1078</v>
      </c>
      <c r="X4595" s="89">
        <v>43895.678472222222</v>
      </c>
      <c r="Y4595" s="71">
        <v>43895</v>
      </c>
      <c r="Z4595" s="90">
        <v>0.67847222222222225</v>
      </c>
      <c r="AA4595" s="89">
        <v>43895.772916666669</v>
      </c>
      <c r="AB4595" s="71">
        <v>43895</v>
      </c>
      <c r="AC4595" s="91">
        <v>0.7729166666666667</v>
      </c>
      <c r="AD4595" s="92">
        <v>0</v>
      </c>
      <c r="AE4595" s="91">
        <v>9.4444444446708076E-2</v>
      </c>
      <c r="AF4595" s="92">
        <v>2.2666666667209938</v>
      </c>
    </row>
    <row r="4596" spans="12:32" ht="12.75" customHeight="1" x14ac:dyDescent="0.3">
      <c r="L4596" s="86">
        <v>10</v>
      </c>
      <c r="M4596" s="87" t="s">
        <v>808</v>
      </c>
      <c r="N4596" s="86" t="s">
        <v>52</v>
      </c>
      <c r="O4596" s="87" t="s">
        <v>843</v>
      </c>
      <c r="P4596" s="38"/>
      <c r="Q4596" s="38"/>
      <c r="R4596" s="38"/>
      <c r="S4596" s="38"/>
      <c r="T4596" s="38"/>
      <c r="U4596" s="88" t="s">
        <v>540</v>
      </c>
      <c r="V4596" s="88" t="s">
        <v>1073</v>
      </c>
      <c r="W4596" s="88" t="s">
        <v>1079</v>
      </c>
      <c r="X4596" s="89">
        <v>43900.506944444445</v>
      </c>
      <c r="Y4596" s="71">
        <v>43900</v>
      </c>
      <c r="Z4596" s="90">
        <v>0.50694444444444442</v>
      </c>
      <c r="AA4596" s="89">
        <v>43900.71875</v>
      </c>
      <c r="AB4596" s="71">
        <v>43900</v>
      </c>
      <c r="AC4596" s="91">
        <v>0.71875</v>
      </c>
      <c r="AD4596" s="92">
        <v>0</v>
      </c>
      <c r="AE4596" s="91">
        <v>0.21180555555474712</v>
      </c>
      <c r="AF4596" s="92">
        <v>5.0833333333139308</v>
      </c>
    </row>
    <row r="4597" spans="12:32" ht="12.75" customHeight="1" x14ac:dyDescent="0.3">
      <c r="L4597" s="86">
        <v>10</v>
      </c>
      <c r="M4597" s="87" t="s">
        <v>808</v>
      </c>
      <c r="N4597" s="86" t="s">
        <v>52</v>
      </c>
      <c r="O4597" s="87" t="s">
        <v>1080</v>
      </c>
      <c r="P4597" s="87" t="s">
        <v>1081</v>
      </c>
      <c r="Q4597" s="38"/>
      <c r="R4597" s="38"/>
      <c r="S4597" s="38"/>
      <c r="T4597" s="38"/>
      <c r="U4597" s="88" t="s">
        <v>540</v>
      </c>
      <c r="V4597" s="88" t="s">
        <v>1082</v>
      </c>
      <c r="W4597" s="88" t="s">
        <v>1083</v>
      </c>
      <c r="X4597" s="89">
        <v>43899.651388888888</v>
      </c>
      <c r="Y4597" s="71">
        <v>43899</v>
      </c>
      <c r="Z4597" s="90">
        <v>0.65138888888888891</v>
      </c>
      <c r="AA4597" s="89">
        <v>43899.714583333334</v>
      </c>
      <c r="AB4597" s="71">
        <v>43899</v>
      </c>
      <c r="AC4597" s="91">
        <v>0.71458333333333335</v>
      </c>
      <c r="AD4597" s="92">
        <v>0</v>
      </c>
      <c r="AE4597" s="91">
        <v>6.3194444446708076E-2</v>
      </c>
      <c r="AF4597" s="92">
        <v>1.5166666667209938</v>
      </c>
    </row>
    <row r="4598" spans="12:32" ht="12.75" customHeight="1" x14ac:dyDescent="0.3">
      <c r="L4598" s="86">
        <v>10</v>
      </c>
      <c r="M4598" s="87" t="s">
        <v>808</v>
      </c>
      <c r="N4598" s="86" t="s">
        <v>52</v>
      </c>
      <c r="O4598" s="87" t="s">
        <v>828</v>
      </c>
      <c r="P4598" s="87" t="s">
        <v>829</v>
      </c>
      <c r="Q4598" s="38"/>
      <c r="R4598" s="38"/>
      <c r="S4598" s="38"/>
      <c r="T4598" s="38"/>
      <c r="U4598" s="88" t="s">
        <v>540</v>
      </c>
      <c r="V4598" s="88" t="s">
        <v>1084</v>
      </c>
      <c r="W4598" s="88" t="s">
        <v>1085</v>
      </c>
      <c r="X4598" s="89">
        <v>43902.429861111108</v>
      </c>
      <c r="Y4598" s="71">
        <v>43902</v>
      </c>
      <c r="Z4598" s="90">
        <v>0.42986111111111108</v>
      </c>
      <c r="AA4598" s="89">
        <v>43902.497916666667</v>
      </c>
      <c r="AB4598" s="71">
        <v>43902</v>
      </c>
      <c r="AC4598" s="91">
        <v>0.49791666666666662</v>
      </c>
      <c r="AD4598" s="92">
        <v>0</v>
      </c>
      <c r="AE4598" s="91">
        <v>6.805555555911269E-2</v>
      </c>
      <c r="AF4598" s="92">
        <v>1.6333333334187046</v>
      </c>
    </row>
    <row r="4599" spans="12:32" ht="12.75" customHeight="1" x14ac:dyDescent="0.3">
      <c r="L4599" s="86">
        <v>10</v>
      </c>
      <c r="M4599" s="87" t="s">
        <v>808</v>
      </c>
      <c r="N4599" s="86" t="s">
        <v>52</v>
      </c>
      <c r="O4599" s="87" t="s">
        <v>1086</v>
      </c>
      <c r="P4599" s="87" t="s">
        <v>1087</v>
      </c>
      <c r="Q4599" s="38"/>
      <c r="R4599" s="38"/>
      <c r="S4599" s="38"/>
      <c r="T4599" s="38"/>
      <c r="U4599" s="88" t="s">
        <v>540</v>
      </c>
      <c r="V4599" s="88" t="s">
        <v>1088</v>
      </c>
      <c r="W4599" s="88" t="s">
        <v>1089</v>
      </c>
      <c r="X4599" s="89">
        <v>43903.375694444447</v>
      </c>
      <c r="Y4599" s="71">
        <v>43903</v>
      </c>
      <c r="Z4599" s="90">
        <v>0.3756944444444445</v>
      </c>
      <c r="AA4599" s="89">
        <v>43903.502083333333</v>
      </c>
      <c r="AB4599" s="71">
        <v>43903</v>
      </c>
      <c r="AC4599" s="91">
        <v>1.5020833333333332</v>
      </c>
      <c r="AD4599" s="92">
        <v>0</v>
      </c>
      <c r="AE4599" s="91">
        <v>0.12638888888614019</v>
      </c>
      <c r="AF4599" s="92">
        <v>3.0333333332673647</v>
      </c>
    </row>
    <row r="4600" spans="12:32" ht="12.75" customHeight="1" x14ac:dyDescent="0.3">
      <c r="L4600" s="86">
        <v>10</v>
      </c>
      <c r="M4600" s="87" t="s">
        <v>808</v>
      </c>
      <c r="N4600" s="86" t="s">
        <v>52</v>
      </c>
      <c r="O4600" s="87" t="s">
        <v>1086</v>
      </c>
      <c r="P4600" s="87" t="s">
        <v>1087</v>
      </c>
      <c r="Q4600" s="38"/>
      <c r="R4600" s="38"/>
      <c r="S4600" s="38"/>
      <c r="T4600" s="38"/>
      <c r="U4600" s="88" t="s">
        <v>540</v>
      </c>
      <c r="V4600" s="88" t="s">
        <v>1088</v>
      </c>
      <c r="W4600" s="88" t="s">
        <v>1090</v>
      </c>
      <c r="X4600" s="89">
        <v>43896.376388888886</v>
      </c>
      <c r="Y4600" s="71">
        <v>43896</v>
      </c>
      <c r="Z4600" s="90">
        <v>0.37638888888888888</v>
      </c>
      <c r="AA4600" s="89">
        <v>43896.524305555555</v>
      </c>
      <c r="AB4600" s="71">
        <v>43896</v>
      </c>
      <c r="AC4600" s="91">
        <v>1.5243055555555556</v>
      </c>
      <c r="AD4600" s="92">
        <v>0</v>
      </c>
      <c r="AE4600" s="91">
        <v>0.14791666666860692</v>
      </c>
      <c r="AF4600" s="92">
        <v>3.5500000000465661</v>
      </c>
    </row>
    <row r="4601" spans="12:32" ht="12.75" customHeight="1" x14ac:dyDescent="0.3">
      <c r="L4601" s="86">
        <v>10</v>
      </c>
      <c r="M4601" s="87" t="s">
        <v>808</v>
      </c>
      <c r="N4601" s="86" t="s">
        <v>52</v>
      </c>
      <c r="O4601" s="87" t="s">
        <v>843</v>
      </c>
      <c r="P4601" s="87" t="s">
        <v>844</v>
      </c>
      <c r="Q4601" s="38"/>
      <c r="R4601" s="38"/>
      <c r="S4601" s="38"/>
      <c r="T4601" s="38"/>
      <c r="U4601" s="88" t="s">
        <v>540</v>
      </c>
      <c r="V4601" s="88" t="s">
        <v>1091</v>
      </c>
      <c r="W4601" s="88" t="s">
        <v>1092</v>
      </c>
      <c r="X4601" s="89">
        <v>43899.497916666667</v>
      </c>
      <c r="Y4601" s="71">
        <v>43899</v>
      </c>
      <c r="Z4601" s="90">
        <v>0.49791666666666662</v>
      </c>
      <c r="AA4601" s="89">
        <v>43899.552083333336</v>
      </c>
      <c r="AB4601" s="71">
        <v>43899</v>
      </c>
      <c r="AC4601" s="91">
        <v>0.55208333333333337</v>
      </c>
      <c r="AD4601" s="92">
        <v>0</v>
      </c>
      <c r="AE4601" s="91">
        <v>5.4166666668606922E-2</v>
      </c>
      <c r="AF4601" s="92">
        <v>1.3000000000465661</v>
      </c>
    </row>
    <row r="4602" spans="12:32" ht="12.75" customHeight="1" x14ac:dyDescent="0.3">
      <c r="L4602" s="86">
        <v>10</v>
      </c>
      <c r="M4602" s="87" t="s">
        <v>808</v>
      </c>
      <c r="N4602" s="86" t="s">
        <v>52</v>
      </c>
      <c r="O4602" s="87" t="s">
        <v>843</v>
      </c>
      <c r="P4602" s="87" t="s">
        <v>844</v>
      </c>
      <c r="Q4602" s="38"/>
      <c r="R4602" s="38"/>
      <c r="S4602" s="38"/>
      <c r="T4602" s="38"/>
      <c r="U4602" s="88" t="s">
        <v>540</v>
      </c>
      <c r="V4602" s="88" t="s">
        <v>1091</v>
      </c>
      <c r="W4602" s="88" t="s">
        <v>1093</v>
      </c>
      <c r="X4602" s="89">
        <v>43893.548611111109</v>
      </c>
      <c r="Y4602" s="71">
        <v>43893</v>
      </c>
      <c r="Z4602" s="90">
        <v>0.54861111111111116</v>
      </c>
      <c r="AA4602" s="89">
        <v>43893.658333333333</v>
      </c>
      <c r="AB4602" s="71">
        <v>43893</v>
      </c>
      <c r="AC4602" s="91">
        <v>0.65833333333333333</v>
      </c>
      <c r="AD4602" s="92">
        <v>0</v>
      </c>
      <c r="AE4602" s="91">
        <v>0.10972222222335404</v>
      </c>
      <c r="AF4602" s="92">
        <v>2.6333333333604969</v>
      </c>
    </row>
    <row r="4603" spans="12:32" ht="12.75" customHeight="1" x14ac:dyDescent="0.3">
      <c r="L4603" s="86">
        <v>10</v>
      </c>
      <c r="M4603" s="87" t="s">
        <v>808</v>
      </c>
      <c r="N4603" s="86" t="s">
        <v>52</v>
      </c>
      <c r="O4603" s="87" t="s">
        <v>843</v>
      </c>
      <c r="P4603" s="87" t="s">
        <v>844</v>
      </c>
      <c r="Q4603" s="38"/>
      <c r="R4603" s="38"/>
      <c r="S4603" s="38"/>
      <c r="T4603" s="38"/>
      <c r="U4603" s="88" t="s">
        <v>540</v>
      </c>
      <c r="V4603" s="88" t="s">
        <v>1091</v>
      </c>
      <c r="W4603" s="88" t="s">
        <v>1094</v>
      </c>
      <c r="X4603" s="89">
        <v>43906.615277777775</v>
      </c>
      <c r="Y4603" s="71">
        <v>43906</v>
      </c>
      <c r="Z4603" s="90">
        <v>0.61527777777777781</v>
      </c>
      <c r="AA4603" s="89">
        <v>43906.683333333334</v>
      </c>
      <c r="AB4603" s="71">
        <v>43906</v>
      </c>
      <c r="AC4603" s="91">
        <v>0.68333333333333335</v>
      </c>
      <c r="AD4603" s="92">
        <v>0</v>
      </c>
      <c r="AE4603" s="91">
        <v>6.805555555911269E-2</v>
      </c>
      <c r="AF4603" s="92">
        <v>1.6333333334187046</v>
      </c>
    </row>
    <row r="4604" spans="12:32" ht="12.75" customHeight="1" x14ac:dyDescent="0.3">
      <c r="L4604" s="86">
        <v>10</v>
      </c>
      <c r="M4604" s="87" t="s">
        <v>808</v>
      </c>
      <c r="N4604" s="86" t="s">
        <v>52</v>
      </c>
      <c r="O4604" s="87" t="s">
        <v>843</v>
      </c>
      <c r="P4604" s="87" t="s">
        <v>844</v>
      </c>
      <c r="Q4604" s="38"/>
      <c r="R4604" s="38"/>
      <c r="S4604" s="38"/>
      <c r="T4604" s="38"/>
      <c r="U4604" s="88" t="s">
        <v>540</v>
      </c>
      <c r="V4604" s="88" t="s">
        <v>1091</v>
      </c>
      <c r="W4604" s="88" t="s">
        <v>1095</v>
      </c>
      <c r="X4604" s="89">
        <v>43896.629166666666</v>
      </c>
      <c r="Y4604" s="71">
        <v>43896</v>
      </c>
      <c r="Z4604" s="90">
        <v>0.62916666666666665</v>
      </c>
      <c r="AA4604" s="89">
        <v>43896.738888888889</v>
      </c>
      <c r="AB4604" s="71">
        <v>43896</v>
      </c>
      <c r="AC4604" s="91">
        <v>0.73888888888888893</v>
      </c>
      <c r="AD4604" s="92">
        <v>0</v>
      </c>
      <c r="AE4604" s="91">
        <v>0.10972222222335404</v>
      </c>
      <c r="AF4604" s="92">
        <v>2.6333333333604969</v>
      </c>
    </row>
    <row r="4605" spans="12:32" ht="12.75" customHeight="1" x14ac:dyDescent="0.3">
      <c r="L4605" s="86">
        <v>10</v>
      </c>
      <c r="M4605" s="87" t="s">
        <v>808</v>
      </c>
      <c r="N4605" s="86" t="s">
        <v>52</v>
      </c>
      <c r="O4605" s="87" t="s">
        <v>843</v>
      </c>
      <c r="P4605" s="87" t="s">
        <v>844</v>
      </c>
      <c r="Q4605" s="38"/>
      <c r="R4605" s="38"/>
      <c r="S4605" s="38"/>
      <c r="T4605" s="38"/>
      <c r="U4605" s="88" t="s">
        <v>540</v>
      </c>
      <c r="V4605" s="88" t="s">
        <v>1091</v>
      </c>
      <c r="W4605" s="88" t="s">
        <v>1096</v>
      </c>
      <c r="X4605" s="89">
        <v>43902.75</v>
      </c>
      <c r="Y4605" s="71">
        <v>43902</v>
      </c>
      <c r="Z4605" s="90">
        <v>0.75</v>
      </c>
      <c r="AA4605" s="89">
        <v>43902.86041666667</v>
      </c>
      <c r="AB4605" s="71">
        <v>43902</v>
      </c>
      <c r="AC4605" s="91">
        <v>0.86041666666666661</v>
      </c>
      <c r="AD4605" s="92">
        <v>0</v>
      </c>
      <c r="AE4605" s="91">
        <v>0.11041666667006211</v>
      </c>
      <c r="AF4605" s="92">
        <v>2.6500000000814907</v>
      </c>
    </row>
    <row r="4606" spans="12:32" ht="12.75" customHeight="1" x14ac:dyDescent="0.3">
      <c r="L4606" s="86">
        <v>10</v>
      </c>
      <c r="M4606" s="87" t="s">
        <v>808</v>
      </c>
      <c r="N4606" s="86" t="s">
        <v>52</v>
      </c>
      <c r="O4606" s="87" t="s">
        <v>828</v>
      </c>
      <c r="P4606" s="87" t="s">
        <v>829</v>
      </c>
      <c r="Q4606" s="38"/>
      <c r="R4606" s="38"/>
      <c r="S4606" s="38"/>
      <c r="T4606" s="38"/>
      <c r="U4606" s="88" t="s">
        <v>540</v>
      </c>
      <c r="V4606" s="88" t="s">
        <v>1097</v>
      </c>
      <c r="W4606" s="88" t="s">
        <v>1098</v>
      </c>
      <c r="X4606" s="89">
        <v>43896.472916666666</v>
      </c>
      <c r="Y4606" s="71">
        <v>43896</v>
      </c>
      <c r="Z4606" s="90">
        <v>0.47291666666666665</v>
      </c>
      <c r="AA4606" s="89">
        <v>43896.606944444444</v>
      </c>
      <c r="AB4606" s="71">
        <v>43896</v>
      </c>
      <c r="AC4606" s="91">
        <v>0.6069444444444444</v>
      </c>
      <c r="AD4606" s="92">
        <v>0</v>
      </c>
      <c r="AE4606" s="91">
        <v>0.13402777777810115</v>
      </c>
      <c r="AF4606" s="92">
        <v>3.2166666666744277</v>
      </c>
    </row>
    <row r="4607" spans="12:32" ht="12.75" customHeight="1" x14ac:dyDescent="0.3">
      <c r="L4607" s="86">
        <v>10</v>
      </c>
      <c r="M4607" s="87" t="s">
        <v>808</v>
      </c>
      <c r="N4607" s="86" t="s">
        <v>52</v>
      </c>
      <c r="O4607" s="87" t="s">
        <v>828</v>
      </c>
      <c r="P4607" s="87" t="s">
        <v>829</v>
      </c>
      <c r="Q4607" s="38"/>
      <c r="R4607" s="38"/>
      <c r="S4607" s="38"/>
      <c r="T4607" s="38"/>
      <c r="U4607" s="88" t="s">
        <v>540</v>
      </c>
      <c r="V4607" s="88" t="s">
        <v>1099</v>
      </c>
      <c r="W4607" s="88" t="s">
        <v>1100</v>
      </c>
      <c r="X4607" s="89">
        <v>43896.481249999997</v>
      </c>
      <c r="Y4607" s="71">
        <v>43896</v>
      </c>
      <c r="Z4607" s="90">
        <v>0.48125000000000001</v>
      </c>
      <c r="AA4607" s="89">
        <v>43896.543055555558</v>
      </c>
      <c r="AB4607" s="71">
        <v>43896</v>
      </c>
      <c r="AC4607" s="91">
        <v>0.54305555555555551</v>
      </c>
      <c r="AD4607" s="92">
        <v>0</v>
      </c>
      <c r="AE4607" s="91">
        <v>6.1805555560567882E-2</v>
      </c>
      <c r="AF4607" s="92">
        <v>1.4833333334536292</v>
      </c>
    </row>
    <row r="4608" spans="12:32" ht="12.75" customHeight="1" x14ac:dyDescent="0.3">
      <c r="L4608" s="86">
        <v>10</v>
      </c>
      <c r="M4608" s="87" t="s">
        <v>808</v>
      </c>
      <c r="N4608" s="86" t="s">
        <v>52</v>
      </c>
      <c r="O4608" s="87" t="s">
        <v>828</v>
      </c>
      <c r="P4608" s="87" t="s">
        <v>829</v>
      </c>
      <c r="Q4608" s="38"/>
      <c r="R4608" s="38"/>
      <c r="S4608" s="38"/>
      <c r="T4608" s="38"/>
      <c r="U4608" s="88" t="s">
        <v>540</v>
      </c>
      <c r="V4608" s="88" t="s">
        <v>1099</v>
      </c>
      <c r="W4608" s="88" t="s">
        <v>1101</v>
      </c>
      <c r="X4608" s="89">
        <v>43893.522916666669</v>
      </c>
      <c r="Y4608" s="71">
        <v>43893</v>
      </c>
      <c r="Z4608" s="90">
        <v>0.5229166666666667</v>
      </c>
      <c r="AA4608" s="89">
        <v>43894.381944444445</v>
      </c>
      <c r="AB4608" s="71">
        <v>43894</v>
      </c>
      <c r="AC4608" s="91">
        <v>0.38194444444444442</v>
      </c>
      <c r="AD4608" s="92">
        <v>0</v>
      </c>
      <c r="AE4608" s="91">
        <v>0.27569444444444441</v>
      </c>
      <c r="AF4608" s="92">
        <v>6.6166666666666654</v>
      </c>
    </row>
    <row r="4609" spans="12:32" ht="12.75" customHeight="1" x14ac:dyDescent="0.3">
      <c r="L4609" s="86">
        <v>10</v>
      </c>
      <c r="M4609" s="87" t="s">
        <v>808</v>
      </c>
      <c r="N4609" s="86" t="s">
        <v>52</v>
      </c>
      <c r="O4609" s="87" t="s">
        <v>828</v>
      </c>
      <c r="P4609" s="87" t="s">
        <v>829</v>
      </c>
      <c r="Q4609" s="38"/>
      <c r="R4609" s="38"/>
      <c r="S4609" s="38"/>
      <c r="T4609" s="38"/>
      <c r="U4609" s="88" t="s">
        <v>540</v>
      </c>
      <c r="V4609" s="88" t="s">
        <v>1099</v>
      </c>
      <c r="W4609" s="88" t="s">
        <v>1102</v>
      </c>
      <c r="Y4609" s="71"/>
      <c r="Z4609" s="90"/>
      <c r="AB4609" s="71"/>
      <c r="AC4609" s="91" t="s">
        <v>762</v>
      </c>
    </row>
    <row r="4610" spans="12:32" ht="12.75" customHeight="1" x14ac:dyDescent="0.3">
      <c r="L4610" s="86">
        <v>10</v>
      </c>
      <c r="M4610" s="87" t="s">
        <v>808</v>
      </c>
      <c r="N4610" s="86" t="s">
        <v>52</v>
      </c>
      <c r="O4610" s="87" t="s">
        <v>828</v>
      </c>
      <c r="P4610" s="87" t="s">
        <v>829</v>
      </c>
      <c r="Q4610" s="38"/>
      <c r="R4610" s="38"/>
      <c r="S4610" s="38"/>
      <c r="T4610" s="38"/>
      <c r="U4610" s="88" t="s">
        <v>540</v>
      </c>
      <c r="V4610" s="88" t="s">
        <v>1103</v>
      </c>
      <c r="W4610" s="88" t="s">
        <v>1104</v>
      </c>
      <c r="X4610" s="89">
        <v>43901.45</v>
      </c>
      <c r="Y4610" s="71">
        <v>43901</v>
      </c>
      <c r="Z4610" s="90">
        <v>0.45</v>
      </c>
      <c r="AA4610" s="89">
        <v>43901.609027777777</v>
      </c>
      <c r="AB4610" s="71">
        <v>43901</v>
      </c>
      <c r="AC4610" s="91">
        <v>0.60902777777777772</v>
      </c>
      <c r="AD4610" s="92">
        <v>0</v>
      </c>
      <c r="AE4610" s="91">
        <v>0.15902777777955635</v>
      </c>
      <c r="AF4610" s="92">
        <v>3.8166666667093523</v>
      </c>
    </row>
    <row r="4611" spans="12:32" ht="12.75" customHeight="1" x14ac:dyDescent="0.3">
      <c r="L4611" s="86">
        <v>10</v>
      </c>
      <c r="M4611" s="87" t="s">
        <v>808</v>
      </c>
      <c r="N4611" s="86" t="s">
        <v>52</v>
      </c>
      <c r="O4611" s="87" t="s">
        <v>828</v>
      </c>
      <c r="P4611" s="87" t="s">
        <v>829</v>
      </c>
      <c r="Q4611" s="38"/>
      <c r="R4611" s="38"/>
      <c r="S4611" s="38"/>
      <c r="T4611" s="38"/>
      <c r="U4611" s="88" t="s">
        <v>540</v>
      </c>
      <c r="V4611" s="88" t="s">
        <v>1103</v>
      </c>
      <c r="W4611" s="88" t="s">
        <v>1105</v>
      </c>
      <c r="X4611" s="89">
        <v>43895.459722222222</v>
      </c>
      <c r="Y4611" s="71">
        <v>43895</v>
      </c>
      <c r="Z4611" s="90">
        <v>0.4597222222222222</v>
      </c>
      <c r="AA4611" s="89">
        <v>43895.554166666669</v>
      </c>
      <c r="AB4611" s="71">
        <v>43895</v>
      </c>
      <c r="AC4611" s="91">
        <v>0.5541666666666667</v>
      </c>
      <c r="AD4611" s="92">
        <v>0</v>
      </c>
      <c r="AE4611" s="91">
        <v>9.4444444446708076E-2</v>
      </c>
      <c r="AF4611" s="92">
        <v>2.2666666667209938</v>
      </c>
    </row>
    <row r="4612" spans="12:32" ht="12.75" customHeight="1" x14ac:dyDescent="0.3">
      <c r="L4612" s="86">
        <v>10</v>
      </c>
      <c r="M4612" s="87" t="s">
        <v>808</v>
      </c>
      <c r="N4612" s="86" t="s">
        <v>52</v>
      </c>
      <c r="O4612" s="87" t="s">
        <v>828</v>
      </c>
      <c r="P4612" s="87" t="s">
        <v>829</v>
      </c>
      <c r="Q4612" s="38"/>
      <c r="R4612" s="38"/>
      <c r="S4612" s="38"/>
      <c r="T4612" s="38"/>
      <c r="U4612" s="88" t="s">
        <v>540</v>
      </c>
      <c r="V4612" s="88" t="s">
        <v>1103</v>
      </c>
      <c r="W4612" s="88" t="s">
        <v>1106</v>
      </c>
      <c r="X4612" s="89">
        <v>43906.694444444445</v>
      </c>
      <c r="Y4612" s="71">
        <v>43906</v>
      </c>
      <c r="Z4612" s="90">
        <v>0.69444444444444442</v>
      </c>
      <c r="AA4612" s="89">
        <v>43906.77847222222</v>
      </c>
      <c r="AB4612" s="71">
        <v>43906</v>
      </c>
      <c r="AC4612" s="91">
        <v>0.77847222222222223</v>
      </c>
      <c r="AD4612" s="92">
        <v>0</v>
      </c>
      <c r="AE4612" s="91">
        <v>8.4027777775190771E-2</v>
      </c>
      <c r="AF4612" s="92">
        <v>2.0166666666045785</v>
      </c>
    </row>
    <row r="4613" spans="12:32" ht="12.75" customHeight="1" x14ac:dyDescent="0.3">
      <c r="L4613" s="86">
        <v>10</v>
      </c>
      <c r="M4613" s="87" t="s">
        <v>808</v>
      </c>
      <c r="N4613" s="86" t="s">
        <v>52</v>
      </c>
      <c r="O4613" s="87" t="s">
        <v>828</v>
      </c>
      <c r="P4613" s="87" t="s">
        <v>829</v>
      </c>
      <c r="Q4613" s="38"/>
      <c r="R4613" s="38"/>
      <c r="S4613" s="38"/>
      <c r="T4613" s="38"/>
      <c r="U4613" s="88" t="s">
        <v>540</v>
      </c>
      <c r="V4613" s="88" t="s">
        <v>1103</v>
      </c>
      <c r="W4613" s="88" t="s">
        <v>1107</v>
      </c>
      <c r="X4613" s="89">
        <v>43900.72152777778</v>
      </c>
      <c r="Y4613" s="71">
        <v>43900</v>
      </c>
      <c r="Z4613" s="90">
        <v>0.72152777777777777</v>
      </c>
      <c r="AA4613" s="89">
        <v>43900.817361111112</v>
      </c>
      <c r="AB4613" s="71">
        <v>43900</v>
      </c>
      <c r="AC4613" s="91">
        <v>0.8173611111111112</v>
      </c>
      <c r="AD4613" s="92">
        <v>0</v>
      </c>
      <c r="AE4613" s="91">
        <v>9.5833333332848269E-2</v>
      </c>
      <c r="AF4613" s="92">
        <v>2.2999999999883585</v>
      </c>
    </row>
    <row r="4614" spans="12:32" ht="12.75" customHeight="1" x14ac:dyDescent="0.3">
      <c r="L4614" s="86">
        <v>10</v>
      </c>
      <c r="M4614" s="87" t="s">
        <v>808</v>
      </c>
      <c r="N4614" s="86" t="s">
        <v>52</v>
      </c>
      <c r="O4614" s="87" t="s">
        <v>828</v>
      </c>
      <c r="P4614" s="87" t="s">
        <v>829</v>
      </c>
      <c r="Q4614" s="38"/>
      <c r="R4614" s="38"/>
      <c r="S4614" s="38"/>
      <c r="T4614" s="38"/>
      <c r="U4614" s="88" t="s">
        <v>540</v>
      </c>
      <c r="V4614" s="88" t="s">
        <v>1103</v>
      </c>
      <c r="W4614" s="88" t="s">
        <v>1108</v>
      </c>
      <c r="X4614" s="89">
        <v>43902.727777777778</v>
      </c>
      <c r="Y4614" s="71">
        <v>43902</v>
      </c>
      <c r="Z4614" s="90">
        <v>0.72777777777777775</v>
      </c>
      <c r="AA4614" s="89">
        <v>43902.824305555558</v>
      </c>
      <c r="AB4614" s="71">
        <v>43902</v>
      </c>
      <c r="AC4614" s="91">
        <v>0.82430555555555562</v>
      </c>
      <c r="AD4614" s="92">
        <v>0</v>
      </c>
      <c r="AE4614" s="91">
        <v>9.6527777779556345E-2</v>
      </c>
      <c r="AF4614" s="92">
        <v>2.3166666667093523</v>
      </c>
    </row>
    <row r="4615" spans="12:32" ht="12.75" customHeight="1" x14ac:dyDescent="0.3">
      <c r="L4615" s="86">
        <v>10</v>
      </c>
      <c r="M4615" s="87" t="s">
        <v>808</v>
      </c>
      <c r="N4615" s="86" t="s">
        <v>52</v>
      </c>
      <c r="O4615" s="87" t="s">
        <v>828</v>
      </c>
      <c r="P4615" s="87" t="s">
        <v>829</v>
      </c>
      <c r="Q4615" s="38"/>
      <c r="R4615" s="38"/>
      <c r="S4615" s="38"/>
      <c r="T4615" s="38"/>
      <c r="U4615" s="88" t="s">
        <v>540</v>
      </c>
      <c r="V4615" s="88" t="s">
        <v>1103</v>
      </c>
      <c r="W4615" s="88" t="s">
        <v>1109</v>
      </c>
      <c r="Y4615" s="71"/>
      <c r="Z4615" s="90"/>
      <c r="AB4615" s="71"/>
      <c r="AC4615" s="91" t="s">
        <v>762</v>
      </c>
    </row>
    <row r="4616" spans="12:32" ht="12.75" customHeight="1" x14ac:dyDescent="0.3">
      <c r="L4616" s="86">
        <v>10</v>
      </c>
      <c r="M4616" s="87" t="s">
        <v>808</v>
      </c>
      <c r="N4616" s="86" t="s">
        <v>52</v>
      </c>
      <c r="O4616" s="87" t="s">
        <v>828</v>
      </c>
      <c r="P4616" s="87" t="s">
        <v>829</v>
      </c>
      <c r="Q4616" s="38"/>
      <c r="R4616" s="38"/>
      <c r="S4616" s="38"/>
      <c r="T4616" s="38"/>
      <c r="U4616" s="88" t="s">
        <v>540</v>
      </c>
      <c r="V4616" s="88" t="s">
        <v>1103</v>
      </c>
      <c r="W4616" s="88" t="s">
        <v>1110</v>
      </c>
      <c r="Y4616" s="71"/>
      <c r="Z4616" s="90"/>
      <c r="AB4616" s="71"/>
      <c r="AC4616" s="91" t="s">
        <v>762</v>
      </c>
    </row>
    <row r="4617" spans="12:32" ht="12.75" customHeight="1" x14ac:dyDescent="0.3">
      <c r="L4617" s="86">
        <v>10</v>
      </c>
      <c r="M4617" s="87" t="s">
        <v>808</v>
      </c>
      <c r="N4617" s="86" t="s">
        <v>52</v>
      </c>
      <c r="O4617" s="87" t="s">
        <v>828</v>
      </c>
      <c r="P4617" s="87" t="s">
        <v>829</v>
      </c>
      <c r="Q4617" s="38"/>
      <c r="R4617" s="38"/>
      <c r="S4617" s="38"/>
      <c r="T4617" s="38"/>
      <c r="U4617" s="88" t="s">
        <v>540</v>
      </c>
      <c r="V4617" s="88" t="s">
        <v>1111</v>
      </c>
      <c r="W4617" s="88" t="s">
        <v>1112</v>
      </c>
      <c r="X4617" s="89">
        <v>43901.43472222222</v>
      </c>
      <c r="Y4617" s="71">
        <v>43901</v>
      </c>
      <c r="Z4617" s="90">
        <v>0.43472222222222223</v>
      </c>
      <c r="AA4617" s="89">
        <v>43901.603472222225</v>
      </c>
      <c r="AB4617" s="71">
        <v>43901</v>
      </c>
      <c r="AC4617" s="91">
        <v>0.60347222222222219</v>
      </c>
      <c r="AD4617" s="92">
        <v>0</v>
      </c>
      <c r="AE4617" s="91">
        <v>0.16875000000436557</v>
      </c>
      <c r="AF4617" s="92">
        <v>4.0500000001047738</v>
      </c>
    </row>
    <row r="4618" spans="12:32" ht="12.75" customHeight="1" x14ac:dyDescent="0.3">
      <c r="L4618" s="86">
        <v>10</v>
      </c>
      <c r="M4618" s="87" t="s">
        <v>808</v>
      </c>
      <c r="N4618" s="86" t="s">
        <v>52</v>
      </c>
      <c r="O4618" s="87" t="s">
        <v>828</v>
      </c>
      <c r="P4618" s="87" t="s">
        <v>829</v>
      </c>
      <c r="Q4618" s="38"/>
      <c r="R4618" s="38"/>
      <c r="S4618" s="38"/>
      <c r="T4618" s="38"/>
      <c r="U4618" s="88" t="s">
        <v>540</v>
      </c>
      <c r="V4618" s="88" t="s">
        <v>1111</v>
      </c>
      <c r="W4618" s="88" t="s">
        <v>1113</v>
      </c>
      <c r="X4618" s="89">
        <v>43899.438888888886</v>
      </c>
      <c r="Y4618" s="71">
        <v>43899</v>
      </c>
      <c r="Z4618" s="90">
        <v>0.43888888888888888</v>
      </c>
      <c r="AA4618" s="89">
        <v>43899.563888888886</v>
      </c>
      <c r="AB4618" s="71">
        <v>43899</v>
      </c>
      <c r="AC4618" s="91">
        <v>0.56388888888888888</v>
      </c>
      <c r="AD4618" s="92">
        <v>0</v>
      </c>
      <c r="AE4618" s="91">
        <v>0.125</v>
      </c>
      <c r="AF4618" s="92">
        <v>3</v>
      </c>
    </row>
    <row r="4619" spans="12:32" ht="12.75" customHeight="1" x14ac:dyDescent="0.3">
      <c r="L4619" s="86">
        <v>10</v>
      </c>
      <c r="M4619" s="87" t="s">
        <v>808</v>
      </c>
      <c r="N4619" s="86" t="s">
        <v>52</v>
      </c>
      <c r="O4619" s="87" t="s">
        <v>828</v>
      </c>
      <c r="P4619" s="87" t="s">
        <v>829</v>
      </c>
      <c r="Q4619" s="38"/>
      <c r="R4619" s="38"/>
      <c r="S4619" s="38"/>
      <c r="T4619" s="38"/>
      <c r="U4619" s="88" t="s">
        <v>540</v>
      </c>
      <c r="V4619" s="88" t="s">
        <v>1111</v>
      </c>
      <c r="W4619" s="88" t="s">
        <v>1114</v>
      </c>
      <c r="X4619" s="89">
        <v>43895.631944444445</v>
      </c>
      <c r="Y4619" s="71">
        <v>43895</v>
      </c>
      <c r="Z4619" s="90">
        <v>0.63194444444444442</v>
      </c>
      <c r="AA4619" s="89">
        <v>43895.719444444447</v>
      </c>
      <c r="AB4619" s="71">
        <v>43895</v>
      </c>
      <c r="AC4619" s="91">
        <v>0.71944444444444444</v>
      </c>
      <c r="AD4619" s="92">
        <v>0</v>
      </c>
      <c r="AE4619" s="91">
        <v>8.7500000001455192E-2</v>
      </c>
      <c r="AF4619" s="92">
        <v>2.1000000000349246</v>
      </c>
    </row>
    <row r="4620" spans="12:32" ht="12.75" customHeight="1" x14ac:dyDescent="0.3">
      <c r="L4620" s="86">
        <v>10</v>
      </c>
      <c r="M4620" s="87" t="s">
        <v>808</v>
      </c>
      <c r="N4620" s="86" t="s">
        <v>52</v>
      </c>
      <c r="O4620" s="87" t="s">
        <v>828</v>
      </c>
      <c r="P4620" s="87" t="s">
        <v>829</v>
      </c>
      <c r="Q4620" s="38"/>
      <c r="R4620" s="38"/>
      <c r="S4620" s="38"/>
      <c r="T4620" s="38"/>
      <c r="U4620" s="88" t="s">
        <v>540</v>
      </c>
      <c r="V4620" s="88" t="s">
        <v>1111</v>
      </c>
      <c r="W4620" s="88" t="s">
        <v>1115</v>
      </c>
      <c r="X4620" s="89">
        <v>43908.693749999999</v>
      </c>
      <c r="Y4620" s="71">
        <v>43908</v>
      </c>
      <c r="Z4620" s="90">
        <v>0.69374999999999998</v>
      </c>
      <c r="AA4620" s="89">
        <v>43908.841666666667</v>
      </c>
      <c r="AB4620" s="71">
        <v>43908</v>
      </c>
      <c r="AC4620" s="91">
        <v>0.84166666666666656</v>
      </c>
      <c r="AD4620" s="92">
        <v>0</v>
      </c>
      <c r="AE4620" s="91">
        <v>0.14791666666860692</v>
      </c>
      <c r="AF4620" s="92">
        <v>3.5500000000465661</v>
      </c>
    </row>
    <row r="4621" spans="12:32" ht="12.75" customHeight="1" x14ac:dyDescent="0.3">
      <c r="L4621" s="86">
        <v>10</v>
      </c>
      <c r="M4621" s="87" t="s">
        <v>808</v>
      </c>
      <c r="N4621" s="86" t="s">
        <v>52</v>
      </c>
      <c r="O4621" s="87" t="s">
        <v>828</v>
      </c>
      <c r="P4621" s="87" t="s">
        <v>829</v>
      </c>
      <c r="Q4621" s="38"/>
      <c r="R4621" s="38"/>
      <c r="S4621" s="38"/>
      <c r="T4621" s="38"/>
      <c r="U4621" s="88" t="s">
        <v>540</v>
      </c>
      <c r="V4621" s="88" t="s">
        <v>1116</v>
      </c>
      <c r="W4621" s="88" t="s">
        <v>1117</v>
      </c>
      <c r="X4621" s="89">
        <v>43902.473611111112</v>
      </c>
      <c r="Y4621" s="71">
        <v>43902</v>
      </c>
      <c r="Z4621" s="90">
        <v>0.47361111111111115</v>
      </c>
      <c r="AA4621" s="89">
        <v>43902.637499999997</v>
      </c>
      <c r="AB4621" s="71">
        <v>43902</v>
      </c>
      <c r="AC4621" s="91">
        <v>0.63749999999999996</v>
      </c>
      <c r="AD4621" s="92">
        <v>0</v>
      </c>
      <c r="AE4621" s="91">
        <v>0.163888888884685</v>
      </c>
      <c r="AF4621" s="92">
        <v>3.9333333332324401</v>
      </c>
    </row>
    <row r="4622" spans="12:32" ht="12.75" customHeight="1" x14ac:dyDescent="0.3">
      <c r="L4622" s="86">
        <v>10</v>
      </c>
      <c r="M4622" s="87" t="s">
        <v>808</v>
      </c>
      <c r="N4622" s="86" t="s">
        <v>52</v>
      </c>
      <c r="O4622" s="87" t="s">
        <v>828</v>
      </c>
      <c r="P4622" s="87" t="s">
        <v>829</v>
      </c>
      <c r="Q4622" s="38"/>
      <c r="R4622" s="38"/>
      <c r="S4622" s="38"/>
      <c r="T4622" s="38"/>
      <c r="U4622" s="88" t="s">
        <v>540</v>
      </c>
      <c r="V4622" s="88" t="s">
        <v>1118</v>
      </c>
      <c r="W4622" s="88" t="s">
        <v>1119</v>
      </c>
      <c r="X4622" s="89">
        <v>43892.617361111108</v>
      </c>
      <c r="Y4622" s="71">
        <v>43892</v>
      </c>
      <c r="Z4622" s="90">
        <v>0.61736111111111114</v>
      </c>
      <c r="AA4622" s="89">
        <v>43892.731944444444</v>
      </c>
      <c r="AB4622" s="71">
        <v>43892</v>
      </c>
      <c r="AC4622" s="91">
        <v>0.7319444444444444</v>
      </c>
      <c r="AD4622" s="92">
        <v>0</v>
      </c>
      <c r="AE4622" s="91">
        <v>0.11458333333575865</v>
      </c>
      <c r="AF4622" s="92">
        <v>2.7500000000582077</v>
      </c>
    </row>
    <row r="4623" spans="12:32" ht="12.75" customHeight="1" x14ac:dyDescent="0.3">
      <c r="L4623" s="86">
        <v>10</v>
      </c>
      <c r="M4623" s="87" t="s">
        <v>808</v>
      </c>
      <c r="N4623" s="86" t="s">
        <v>52</v>
      </c>
      <c r="O4623" s="87" t="s">
        <v>828</v>
      </c>
      <c r="P4623" s="87" t="s">
        <v>829</v>
      </c>
      <c r="Q4623" s="38"/>
      <c r="R4623" s="38"/>
      <c r="S4623" s="38"/>
      <c r="T4623" s="38"/>
      <c r="U4623" s="88" t="s">
        <v>540</v>
      </c>
      <c r="V4623" s="88" t="s">
        <v>1118</v>
      </c>
      <c r="W4623" s="88" t="s">
        <v>1120</v>
      </c>
      <c r="X4623" s="89">
        <v>43901.69027777778</v>
      </c>
      <c r="Y4623" s="71">
        <v>43901</v>
      </c>
      <c r="Z4623" s="90">
        <v>0.69027777777777777</v>
      </c>
      <c r="AA4623" s="89">
        <v>43902.683333333334</v>
      </c>
      <c r="AB4623" s="71">
        <v>43902</v>
      </c>
      <c r="AC4623" s="91">
        <v>0.68333333333333335</v>
      </c>
      <c r="AD4623" s="92">
        <v>0</v>
      </c>
      <c r="AE4623" s="91">
        <v>0.40972222222222227</v>
      </c>
      <c r="AF4623" s="92">
        <v>9.8333333333333339</v>
      </c>
    </row>
    <row r="4624" spans="12:32" ht="12.75" customHeight="1" x14ac:dyDescent="0.3">
      <c r="L4624" s="86">
        <v>5</v>
      </c>
      <c r="M4624" s="87" t="s">
        <v>8671</v>
      </c>
      <c r="N4624" s="86" t="s">
        <v>55</v>
      </c>
      <c r="O4624" s="87" t="s">
        <v>8735</v>
      </c>
      <c r="P4624" s="38"/>
      <c r="Q4624" s="38"/>
      <c r="R4624" s="38"/>
      <c r="S4624" s="38"/>
      <c r="T4624" s="38"/>
      <c r="U4624" s="88" t="s">
        <v>540</v>
      </c>
      <c r="V4624" s="88" t="s">
        <v>8736</v>
      </c>
      <c r="W4624" s="88" t="s">
        <v>8738</v>
      </c>
      <c r="X4624" s="89">
        <v>43767.793749999997</v>
      </c>
      <c r="Y4624" s="71">
        <v>43767</v>
      </c>
      <c r="Z4624" s="90">
        <v>0.79374999999999996</v>
      </c>
      <c r="AA4624" s="89">
        <v>43767.885416666664</v>
      </c>
      <c r="AB4624" s="71">
        <v>43767</v>
      </c>
      <c r="AC4624" s="91">
        <v>0.88541666666666674</v>
      </c>
      <c r="AD4624" s="92">
        <v>0</v>
      </c>
      <c r="AE4624" s="91">
        <v>9.1666666667151731E-2</v>
      </c>
      <c r="AF4624" s="92">
        <v>2.2000000000116415</v>
      </c>
    </row>
    <row r="4625" spans="12:32" ht="12.75" customHeight="1" x14ac:dyDescent="0.3">
      <c r="L4625" s="86">
        <v>8</v>
      </c>
      <c r="M4625" s="87" t="s">
        <v>8671</v>
      </c>
      <c r="N4625" s="86" t="s">
        <v>55</v>
      </c>
      <c r="O4625" s="87" t="s">
        <v>8735</v>
      </c>
      <c r="P4625" s="38"/>
      <c r="Q4625" s="38"/>
      <c r="R4625" s="38"/>
      <c r="S4625" s="38"/>
      <c r="T4625" s="38"/>
      <c r="U4625" s="88" t="s">
        <v>540</v>
      </c>
      <c r="V4625" s="88" t="s">
        <v>8736</v>
      </c>
      <c r="W4625" s="88" t="s">
        <v>8739</v>
      </c>
      <c r="X4625" s="89">
        <v>43846.852083333331</v>
      </c>
      <c r="Y4625" s="71">
        <v>43846</v>
      </c>
      <c r="Z4625" s="90">
        <v>0.8520833333333333</v>
      </c>
      <c r="AA4625" s="89">
        <v>43846.945138888892</v>
      </c>
      <c r="AB4625" s="71">
        <v>43846</v>
      </c>
      <c r="AC4625" s="91">
        <v>0.94513888888888897</v>
      </c>
      <c r="AD4625" s="92">
        <v>0</v>
      </c>
      <c r="AE4625" s="91">
        <v>9.3055555560567882E-2</v>
      </c>
      <c r="AF4625" s="92">
        <v>2.2333333334536292</v>
      </c>
    </row>
    <row r="4626" spans="12:32" ht="12.75" customHeight="1" x14ac:dyDescent="0.3">
      <c r="L4626" s="86">
        <v>2</v>
      </c>
      <c r="M4626" s="87" t="s">
        <v>5267</v>
      </c>
      <c r="N4626" s="86" t="s">
        <v>56</v>
      </c>
      <c r="O4626" s="87" t="s">
        <v>5310</v>
      </c>
      <c r="P4626" s="38"/>
      <c r="Q4626" s="87" t="s">
        <v>5311</v>
      </c>
      <c r="R4626" s="38"/>
      <c r="S4626" s="38"/>
      <c r="T4626" s="38"/>
      <c r="U4626" s="88" t="s">
        <v>540</v>
      </c>
      <c r="V4626" s="88" t="s">
        <v>5503</v>
      </c>
      <c r="W4626" s="88" t="s">
        <v>5504</v>
      </c>
      <c r="X4626" s="94">
        <v>43669.359027777777</v>
      </c>
      <c r="Y4626" s="71">
        <v>43669</v>
      </c>
      <c r="Z4626" s="90">
        <v>0.35902777777777778</v>
      </c>
      <c r="AA4626" s="94">
        <v>43669.500694444447</v>
      </c>
      <c r="AB4626" s="71">
        <v>43669</v>
      </c>
      <c r="AC4626" s="91">
        <v>1.5006944444444446</v>
      </c>
      <c r="AD4626" s="92">
        <v>0</v>
      </c>
      <c r="AE4626" s="91">
        <v>0.14166666667006211</v>
      </c>
      <c r="AF4626" s="92">
        <v>3.4000000000814907</v>
      </c>
    </row>
    <row r="4627" spans="12:32" ht="12.75" customHeight="1" x14ac:dyDescent="0.3">
      <c r="L4627" s="86">
        <v>2</v>
      </c>
      <c r="M4627" s="87" t="s">
        <v>5267</v>
      </c>
      <c r="N4627" s="86" t="s">
        <v>56</v>
      </c>
      <c r="O4627" s="87" t="s">
        <v>5310</v>
      </c>
      <c r="P4627" s="38"/>
      <c r="Q4627" s="87" t="s">
        <v>5311</v>
      </c>
      <c r="R4627" s="38"/>
      <c r="S4627" s="38"/>
      <c r="T4627" s="38"/>
      <c r="U4627" s="88" t="s">
        <v>540</v>
      </c>
      <c r="V4627" s="88" t="s">
        <v>5503</v>
      </c>
      <c r="W4627" s="88" t="s">
        <v>5505</v>
      </c>
      <c r="X4627" s="94">
        <v>43647.402777777781</v>
      </c>
      <c r="Y4627" s="71">
        <v>43647</v>
      </c>
      <c r="Z4627" s="90">
        <v>0.40277777777777773</v>
      </c>
      <c r="AA4627" s="94">
        <v>43647.493055555555</v>
      </c>
      <c r="AB4627" s="71">
        <v>43647</v>
      </c>
      <c r="AC4627" s="91">
        <v>0.49305555555555558</v>
      </c>
      <c r="AD4627" s="92">
        <v>0</v>
      </c>
      <c r="AE4627" s="91">
        <v>9.0277777773735579E-2</v>
      </c>
      <c r="AF4627" s="92">
        <v>2.1666666665696539</v>
      </c>
    </row>
    <row r="4628" spans="12:32" ht="12.75" customHeight="1" x14ac:dyDescent="0.3">
      <c r="L4628" s="86">
        <v>2</v>
      </c>
      <c r="M4628" s="87" t="s">
        <v>5267</v>
      </c>
      <c r="N4628" s="86" t="s">
        <v>56</v>
      </c>
      <c r="O4628" s="87" t="s">
        <v>5276</v>
      </c>
      <c r="P4628" s="38"/>
      <c r="Q4628" s="87" t="s">
        <v>5405</v>
      </c>
      <c r="R4628" s="38"/>
      <c r="S4628" s="38"/>
      <c r="T4628" s="38"/>
      <c r="U4628" s="88" t="s">
        <v>540</v>
      </c>
      <c r="V4628" s="88" t="s">
        <v>5515</v>
      </c>
      <c r="W4628" s="88" t="s">
        <v>5517</v>
      </c>
      <c r="X4628" s="94">
        <v>43672.425694444442</v>
      </c>
      <c r="Y4628" s="71">
        <v>43672</v>
      </c>
      <c r="Z4628" s="90">
        <v>0.42569444444444443</v>
      </c>
      <c r="AA4628" s="94">
        <v>43672.574999999997</v>
      </c>
      <c r="AB4628" s="71">
        <v>43672</v>
      </c>
      <c r="AC4628" s="91">
        <v>0.57499999999999996</v>
      </c>
      <c r="AD4628" s="92">
        <v>0</v>
      </c>
      <c r="AE4628" s="91">
        <v>0.14930555555474712</v>
      </c>
      <c r="AF4628" s="92">
        <v>3.5833333333139308</v>
      </c>
    </row>
    <row r="4629" spans="12:32" ht="12.75" customHeight="1" x14ac:dyDescent="0.3">
      <c r="L4629" s="86">
        <v>2</v>
      </c>
      <c r="M4629" s="87" t="s">
        <v>5267</v>
      </c>
      <c r="N4629" s="86" t="s">
        <v>56</v>
      </c>
      <c r="O4629" s="87" t="s">
        <v>5276</v>
      </c>
      <c r="P4629" s="38"/>
      <c r="Q4629" s="87" t="s">
        <v>5405</v>
      </c>
      <c r="R4629" s="38"/>
      <c r="S4629" s="38"/>
      <c r="T4629" s="38"/>
      <c r="U4629" s="88" t="s">
        <v>540</v>
      </c>
      <c r="V4629" s="88" t="s">
        <v>5515</v>
      </c>
      <c r="W4629" s="88" t="s">
        <v>5518</v>
      </c>
      <c r="X4629" s="70"/>
      <c r="Y4629" s="71"/>
      <c r="Z4629" s="90"/>
      <c r="AA4629" s="90"/>
      <c r="AB4629" s="70"/>
      <c r="AC4629" s="91" t="s">
        <v>762</v>
      </c>
    </row>
    <row r="4630" spans="12:32" ht="12.75" customHeight="1" x14ac:dyDescent="0.3">
      <c r="L4630" s="86">
        <v>2</v>
      </c>
      <c r="M4630" s="87" t="s">
        <v>5267</v>
      </c>
      <c r="N4630" s="86" t="s">
        <v>56</v>
      </c>
      <c r="O4630" s="87" t="s">
        <v>5314</v>
      </c>
      <c r="P4630" s="38"/>
      <c r="Q4630" s="87" t="s">
        <v>5315</v>
      </c>
      <c r="R4630" s="38"/>
      <c r="S4630" s="38"/>
      <c r="T4630" s="38"/>
      <c r="U4630" s="88" t="s">
        <v>540</v>
      </c>
      <c r="V4630" s="88" t="s">
        <v>5592</v>
      </c>
      <c r="W4630" s="88" t="s">
        <v>5593</v>
      </c>
      <c r="X4630" s="94">
        <v>43648.375694444447</v>
      </c>
      <c r="Y4630" s="71">
        <v>43648</v>
      </c>
      <c r="Z4630" s="90">
        <v>0.3756944444444445</v>
      </c>
      <c r="AA4630" s="94">
        <v>43648.427083333336</v>
      </c>
      <c r="AB4630" s="71">
        <v>43648</v>
      </c>
      <c r="AC4630" s="91">
        <v>0.42708333333333331</v>
      </c>
      <c r="AD4630" s="92">
        <v>0</v>
      </c>
      <c r="AE4630" s="91">
        <v>5.1388888889050577E-2</v>
      </c>
      <c r="AF4630" s="92">
        <v>1.2333333333372138</v>
      </c>
    </row>
    <row r="4631" spans="12:32" ht="12.75" customHeight="1" x14ac:dyDescent="0.3">
      <c r="L4631" s="86">
        <v>2</v>
      </c>
      <c r="M4631" s="87" t="s">
        <v>5267</v>
      </c>
      <c r="N4631" s="86" t="s">
        <v>56</v>
      </c>
      <c r="O4631" s="87" t="s">
        <v>5314</v>
      </c>
      <c r="P4631" s="38"/>
      <c r="Q4631" s="87" t="s">
        <v>5315</v>
      </c>
      <c r="R4631" s="38"/>
      <c r="S4631" s="38"/>
      <c r="T4631" s="38"/>
      <c r="U4631" s="88" t="s">
        <v>540</v>
      </c>
      <c r="V4631" s="88" t="s">
        <v>5592</v>
      </c>
      <c r="W4631" s="88" t="s">
        <v>5594</v>
      </c>
      <c r="X4631" s="94">
        <v>43669.5625</v>
      </c>
      <c r="Y4631" s="71">
        <v>43669</v>
      </c>
      <c r="Z4631" s="90">
        <v>0.5625</v>
      </c>
      <c r="AA4631" s="94">
        <v>43669.693749999999</v>
      </c>
      <c r="AB4631" s="71">
        <v>43669</v>
      </c>
      <c r="AC4631" s="91">
        <v>0.69374999999999998</v>
      </c>
      <c r="AD4631" s="92">
        <v>0</v>
      </c>
      <c r="AE4631" s="91">
        <v>0.13124999999854481</v>
      </c>
      <c r="AF4631" s="92">
        <v>3.1499999999650754</v>
      </c>
    </row>
    <row r="4632" spans="12:32" ht="12.75" customHeight="1" x14ac:dyDescent="0.3">
      <c r="L4632" s="86">
        <v>2</v>
      </c>
      <c r="M4632" s="87" t="s">
        <v>5267</v>
      </c>
      <c r="N4632" s="86" t="s">
        <v>56</v>
      </c>
      <c r="O4632" s="87" t="s">
        <v>5314</v>
      </c>
      <c r="P4632" s="38"/>
      <c r="Q4632" s="87" t="s">
        <v>5315</v>
      </c>
      <c r="R4632" s="38"/>
      <c r="S4632" s="38"/>
      <c r="T4632" s="38"/>
      <c r="U4632" s="88" t="s">
        <v>540</v>
      </c>
      <c r="V4632" s="88" t="s">
        <v>5592</v>
      </c>
      <c r="W4632" s="88" t="s">
        <v>5595</v>
      </c>
      <c r="X4632" s="70"/>
      <c r="Y4632" s="71"/>
      <c r="Z4632" s="90"/>
      <c r="AA4632" s="90"/>
      <c r="AB4632" s="70"/>
      <c r="AC4632" s="91" t="s">
        <v>762</v>
      </c>
    </row>
    <row r="4633" spans="12:32" ht="12.75" customHeight="1" x14ac:dyDescent="0.3">
      <c r="L4633" s="86">
        <v>2</v>
      </c>
      <c r="M4633" s="87" t="s">
        <v>5267</v>
      </c>
      <c r="N4633" s="86" t="s">
        <v>56</v>
      </c>
      <c r="O4633" s="87" t="s">
        <v>5314</v>
      </c>
      <c r="P4633" s="38"/>
      <c r="Q4633" s="87" t="s">
        <v>5315</v>
      </c>
      <c r="R4633" s="38"/>
      <c r="S4633" s="38"/>
      <c r="T4633" s="38"/>
      <c r="U4633" s="88" t="s">
        <v>540</v>
      </c>
      <c r="V4633" s="88" t="s">
        <v>5592</v>
      </c>
      <c r="W4633" s="88" t="s">
        <v>5596</v>
      </c>
      <c r="X4633" s="70"/>
      <c r="Y4633" s="71"/>
      <c r="Z4633" s="90"/>
      <c r="AA4633" s="90"/>
      <c r="AB4633" s="70"/>
      <c r="AC4633" s="91" t="s">
        <v>762</v>
      </c>
    </row>
    <row r="4634" spans="12:32" ht="12.75" customHeight="1" x14ac:dyDescent="0.3">
      <c r="L4634" s="86">
        <v>2</v>
      </c>
      <c r="M4634" s="87" t="s">
        <v>5267</v>
      </c>
      <c r="N4634" s="86" t="s">
        <v>56</v>
      </c>
      <c r="O4634" s="87" t="s">
        <v>5458</v>
      </c>
      <c r="P4634" s="38"/>
      <c r="Q4634" s="87" t="s">
        <v>5459</v>
      </c>
      <c r="R4634" s="38"/>
      <c r="S4634" s="38"/>
      <c r="T4634" s="38"/>
      <c r="U4634" s="88" t="s">
        <v>540</v>
      </c>
      <c r="V4634" s="88" t="s">
        <v>5597</v>
      </c>
      <c r="W4634" s="88" t="s">
        <v>5598</v>
      </c>
      <c r="X4634" s="94">
        <v>43662.481944444444</v>
      </c>
      <c r="Y4634" s="71">
        <v>43662</v>
      </c>
      <c r="Z4634" s="90">
        <v>0.48194444444444445</v>
      </c>
      <c r="AA4634" s="94">
        <v>43662.592361111114</v>
      </c>
      <c r="AB4634" s="71">
        <v>43662</v>
      </c>
      <c r="AC4634" s="91">
        <v>0.59236111111111112</v>
      </c>
      <c r="AD4634" s="92">
        <v>0</v>
      </c>
      <c r="AE4634" s="91">
        <v>0.11041666667006211</v>
      </c>
      <c r="AF4634" s="92">
        <v>2.6500000000814907</v>
      </c>
    </row>
    <row r="4635" spans="12:32" ht="12.75" customHeight="1" x14ac:dyDescent="0.3">
      <c r="L4635" s="86">
        <v>2</v>
      </c>
      <c r="M4635" s="87" t="s">
        <v>5267</v>
      </c>
      <c r="N4635" s="86" t="s">
        <v>56</v>
      </c>
      <c r="O4635" s="87" t="s">
        <v>5458</v>
      </c>
      <c r="P4635" s="38"/>
      <c r="Q4635" s="87" t="s">
        <v>5459</v>
      </c>
      <c r="R4635" s="38"/>
      <c r="S4635" s="38"/>
      <c r="T4635" s="38"/>
      <c r="U4635" s="88" t="s">
        <v>540</v>
      </c>
      <c r="V4635" s="88" t="s">
        <v>5597</v>
      </c>
      <c r="W4635" s="88" t="s">
        <v>5599</v>
      </c>
      <c r="X4635" s="70"/>
      <c r="Y4635" s="71"/>
      <c r="Z4635" s="90"/>
      <c r="AA4635" s="90"/>
      <c r="AB4635" s="70"/>
      <c r="AC4635" s="91" t="s">
        <v>762</v>
      </c>
    </row>
    <row r="4636" spans="12:32" ht="12.75" customHeight="1" x14ac:dyDescent="0.3">
      <c r="L4636" s="86">
        <v>2</v>
      </c>
      <c r="M4636" s="87" t="s">
        <v>5267</v>
      </c>
      <c r="N4636" s="86" t="s">
        <v>56</v>
      </c>
      <c r="O4636" s="87" t="s">
        <v>5528</v>
      </c>
      <c r="P4636" s="38"/>
      <c r="Q4636" s="38"/>
      <c r="R4636" s="38"/>
      <c r="S4636" s="38"/>
      <c r="T4636" s="38"/>
      <c r="U4636" s="88" t="s">
        <v>540</v>
      </c>
      <c r="V4636" s="88" t="s">
        <v>5624</v>
      </c>
      <c r="W4636" s="88" t="s">
        <v>5625</v>
      </c>
      <c r="X4636" s="94">
        <v>43663.425694444442</v>
      </c>
      <c r="Y4636" s="71">
        <v>43663</v>
      </c>
      <c r="Z4636" s="90">
        <v>0.42569444444444443</v>
      </c>
      <c r="AA4636" s="94">
        <v>43663.54583333333</v>
      </c>
      <c r="AB4636" s="71">
        <v>43663</v>
      </c>
      <c r="AC4636" s="91">
        <v>0.54583333333333339</v>
      </c>
      <c r="AD4636" s="92">
        <v>0</v>
      </c>
      <c r="AE4636" s="91">
        <v>0.12013888888759539</v>
      </c>
      <c r="AF4636" s="92">
        <v>2.8833333333022892</v>
      </c>
    </row>
    <row r="4637" spans="12:32" ht="12.75" customHeight="1" x14ac:dyDescent="0.3">
      <c r="L4637" s="86">
        <v>2</v>
      </c>
      <c r="M4637" s="87" t="s">
        <v>5267</v>
      </c>
      <c r="N4637" s="86" t="s">
        <v>56</v>
      </c>
      <c r="O4637" s="87" t="s">
        <v>5528</v>
      </c>
      <c r="P4637" s="38"/>
      <c r="Q4637" s="38"/>
      <c r="R4637" s="38"/>
      <c r="S4637" s="38"/>
      <c r="T4637" s="38"/>
      <c r="U4637" s="88" t="s">
        <v>540</v>
      </c>
      <c r="V4637" s="88" t="s">
        <v>5624</v>
      </c>
      <c r="W4637" s="88" t="s">
        <v>5626</v>
      </c>
      <c r="X4637" s="94">
        <v>43647.525000000001</v>
      </c>
      <c r="Y4637" s="71">
        <v>43647</v>
      </c>
      <c r="Z4637" s="90">
        <v>0.52500000000000002</v>
      </c>
      <c r="AA4637" s="94">
        <v>43647.645833333336</v>
      </c>
      <c r="AB4637" s="71">
        <v>43647</v>
      </c>
      <c r="AC4637" s="91">
        <v>0.64583333333333337</v>
      </c>
      <c r="AD4637" s="92">
        <v>0</v>
      </c>
      <c r="AE4637" s="91">
        <v>0.12083333333430346</v>
      </c>
      <c r="AF4637" s="92">
        <v>2.9000000000232831</v>
      </c>
    </row>
    <row r="4638" spans="12:32" ht="12.75" customHeight="1" x14ac:dyDescent="0.3">
      <c r="L4638" s="86">
        <v>2</v>
      </c>
      <c r="M4638" s="87" t="s">
        <v>5267</v>
      </c>
      <c r="N4638" s="86" t="s">
        <v>56</v>
      </c>
      <c r="O4638" s="87" t="s">
        <v>5268</v>
      </c>
      <c r="P4638" s="38"/>
      <c r="Q4638" s="87" t="s">
        <v>5269</v>
      </c>
      <c r="R4638" s="38"/>
      <c r="S4638" s="38"/>
      <c r="T4638" s="38"/>
      <c r="U4638" s="88" t="s">
        <v>540</v>
      </c>
      <c r="V4638" s="88" t="s">
        <v>5636</v>
      </c>
      <c r="W4638" s="88" t="s">
        <v>5637</v>
      </c>
      <c r="X4638" s="94">
        <v>43662.354166666664</v>
      </c>
      <c r="Y4638" s="71">
        <v>43662</v>
      </c>
      <c r="Z4638" s="90">
        <v>0.35416666666666669</v>
      </c>
      <c r="AA4638" s="94">
        <v>43662.4375</v>
      </c>
      <c r="AB4638" s="71">
        <v>43662</v>
      </c>
      <c r="AC4638" s="91">
        <v>0.4375</v>
      </c>
      <c r="AD4638" s="92">
        <v>0</v>
      </c>
      <c r="AE4638" s="91">
        <v>8.3333333335758653E-2</v>
      </c>
      <c r="AF4638" s="92">
        <v>2.0000000000582077</v>
      </c>
    </row>
    <row r="4639" spans="12:32" ht="12.75" customHeight="1" x14ac:dyDescent="0.3">
      <c r="L4639" s="86">
        <v>2</v>
      </c>
      <c r="M4639" s="87" t="s">
        <v>5267</v>
      </c>
      <c r="N4639" s="86" t="s">
        <v>56</v>
      </c>
      <c r="O4639" s="87" t="s">
        <v>5268</v>
      </c>
      <c r="P4639" s="38"/>
      <c r="Q4639" s="87" t="s">
        <v>5269</v>
      </c>
      <c r="R4639" s="38"/>
      <c r="S4639" s="38"/>
      <c r="T4639" s="38"/>
      <c r="U4639" s="88" t="s">
        <v>540</v>
      </c>
      <c r="V4639" s="88" t="s">
        <v>5636</v>
      </c>
      <c r="W4639" s="88" t="s">
        <v>5638</v>
      </c>
      <c r="X4639" s="94">
        <v>43669.354861111111</v>
      </c>
      <c r="Y4639" s="71">
        <v>43669</v>
      </c>
      <c r="Z4639" s="90">
        <v>0.35486111111111113</v>
      </c>
      <c r="AA4639" s="94">
        <v>43669.548611111109</v>
      </c>
      <c r="AB4639" s="71">
        <v>43669</v>
      </c>
      <c r="AC4639" s="91">
        <v>0.54861111111111116</v>
      </c>
      <c r="AD4639" s="92">
        <v>0</v>
      </c>
      <c r="AE4639" s="91">
        <v>0.19374999999854481</v>
      </c>
      <c r="AF4639" s="92">
        <v>4.6499999999650754</v>
      </c>
    </row>
    <row r="4640" spans="12:32" ht="12.75" customHeight="1" x14ac:dyDescent="0.3">
      <c r="L4640" s="86">
        <v>2</v>
      </c>
      <c r="M4640" s="87" t="s">
        <v>5267</v>
      </c>
      <c r="N4640" s="86" t="s">
        <v>56</v>
      </c>
      <c r="O4640" s="87" t="s">
        <v>5268</v>
      </c>
      <c r="P4640" s="38"/>
      <c r="Q4640" s="87" t="s">
        <v>5269</v>
      </c>
      <c r="R4640" s="38"/>
      <c r="S4640" s="38"/>
      <c r="T4640" s="38"/>
      <c r="U4640" s="88" t="s">
        <v>540</v>
      </c>
      <c r="V4640" s="88" t="s">
        <v>5636</v>
      </c>
      <c r="W4640" s="88" t="s">
        <v>5639</v>
      </c>
      <c r="X4640" s="94">
        <v>43676.356249999997</v>
      </c>
      <c r="Y4640" s="71">
        <v>43676</v>
      </c>
      <c r="Z4640" s="90">
        <v>0.35625000000000001</v>
      </c>
      <c r="AA4640" s="94">
        <v>43676.491666666669</v>
      </c>
      <c r="AB4640" s="71">
        <v>43676</v>
      </c>
      <c r="AC4640" s="91">
        <v>0.4916666666666667</v>
      </c>
      <c r="AD4640" s="92">
        <v>0</v>
      </c>
      <c r="AE4640" s="91">
        <v>0.13541666667151731</v>
      </c>
      <c r="AF4640" s="92">
        <v>3.2500000001164153</v>
      </c>
    </row>
    <row r="4641" spans="12:32" ht="12.75" customHeight="1" x14ac:dyDescent="0.3">
      <c r="L4641" s="86">
        <v>2</v>
      </c>
      <c r="M4641" s="87" t="s">
        <v>5267</v>
      </c>
      <c r="N4641" s="86" t="s">
        <v>56</v>
      </c>
      <c r="O4641" s="87" t="s">
        <v>5268</v>
      </c>
      <c r="P4641" s="38"/>
      <c r="Q4641" s="87" t="s">
        <v>5269</v>
      </c>
      <c r="R4641" s="38"/>
      <c r="S4641" s="38"/>
      <c r="T4641" s="38"/>
      <c r="U4641" s="88" t="s">
        <v>540</v>
      </c>
      <c r="V4641" s="88" t="s">
        <v>5636</v>
      </c>
      <c r="W4641" s="88" t="s">
        <v>5640</v>
      </c>
      <c r="X4641" s="94">
        <v>43655.363194444442</v>
      </c>
      <c r="Y4641" s="71">
        <v>43655</v>
      </c>
      <c r="Z4641" s="90">
        <v>0.36319444444444443</v>
      </c>
      <c r="AA4641" s="94">
        <v>43655.508333333331</v>
      </c>
      <c r="AB4641" s="71">
        <v>43655</v>
      </c>
      <c r="AC4641" s="91">
        <v>1.5083333333333333</v>
      </c>
      <c r="AD4641" s="92">
        <v>0</v>
      </c>
      <c r="AE4641" s="91">
        <v>0.14513888888905058</v>
      </c>
      <c r="AF4641" s="92">
        <v>3.4833333333372138</v>
      </c>
    </row>
    <row r="4642" spans="12:32" ht="12.75" customHeight="1" x14ac:dyDescent="0.3">
      <c r="L4642" s="86">
        <v>2</v>
      </c>
      <c r="M4642" s="87" t="s">
        <v>5267</v>
      </c>
      <c r="N4642" s="86" t="s">
        <v>56</v>
      </c>
      <c r="O4642" s="87" t="s">
        <v>5268</v>
      </c>
      <c r="P4642" s="38"/>
      <c r="Q4642" s="87" t="s">
        <v>5269</v>
      </c>
      <c r="R4642" s="38"/>
      <c r="S4642" s="38"/>
      <c r="T4642" s="38"/>
      <c r="U4642" s="88" t="s">
        <v>540</v>
      </c>
      <c r="V4642" s="88" t="s">
        <v>5636</v>
      </c>
      <c r="W4642" s="88" t="s">
        <v>5641</v>
      </c>
      <c r="X4642" s="94">
        <v>43676.56527777778</v>
      </c>
      <c r="Y4642" s="71">
        <v>43676</v>
      </c>
      <c r="Z4642" s="90">
        <v>0.56527777777777777</v>
      </c>
      <c r="AA4642" s="94">
        <v>43677.540277777778</v>
      </c>
      <c r="AB4642" s="71">
        <v>43677</v>
      </c>
      <c r="AC4642" s="91">
        <v>1.5402777777777779</v>
      </c>
      <c r="AD4642" s="92">
        <v>0</v>
      </c>
      <c r="AE4642" s="91">
        <v>1.3916666666666666</v>
      </c>
      <c r="AF4642" s="92">
        <v>33.4</v>
      </c>
    </row>
    <row r="4643" spans="12:32" ht="12.75" customHeight="1" x14ac:dyDescent="0.3">
      <c r="L4643" s="86">
        <v>2</v>
      </c>
      <c r="M4643" s="87" t="s">
        <v>5267</v>
      </c>
      <c r="N4643" s="86" t="s">
        <v>56</v>
      </c>
      <c r="O4643" s="87" t="s">
        <v>5268</v>
      </c>
      <c r="P4643" s="38"/>
      <c r="Q4643" s="87" t="s">
        <v>5269</v>
      </c>
      <c r="R4643" s="38"/>
      <c r="S4643" s="38"/>
      <c r="T4643" s="38"/>
      <c r="U4643" s="88" t="s">
        <v>540</v>
      </c>
      <c r="V4643" s="88" t="s">
        <v>5636</v>
      </c>
      <c r="W4643" s="88" t="s">
        <v>5642</v>
      </c>
      <c r="X4643" s="94">
        <v>43655.668749999997</v>
      </c>
      <c r="Y4643" s="71">
        <v>43655</v>
      </c>
      <c r="Z4643" s="90">
        <v>0.66874999999999996</v>
      </c>
      <c r="AA4643" s="94">
        <v>43656.530555555553</v>
      </c>
      <c r="AB4643" s="71">
        <v>43656</v>
      </c>
      <c r="AC4643" s="91">
        <v>1.5305555555555554</v>
      </c>
      <c r="AD4643" s="92">
        <v>0</v>
      </c>
      <c r="AE4643" s="91">
        <v>1.2784722222222222</v>
      </c>
      <c r="AF4643" s="92">
        <v>30.683333333333334</v>
      </c>
    </row>
    <row r="4644" spans="12:32" ht="12.75" customHeight="1" x14ac:dyDescent="0.3">
      <c r="L4644" s="86">
        <v>2</v>
      </c>
      <c r="M4644" s="87" t="s">
        <v>5267</v>
      </c>
      <c r="N4644" s="86" t="s">
        <v>56</v>
      </c>
      <c r="O4644" s="87" t="s">
        <v>5268</v>
      </c>
      <c r="P4644" s="38"/>
      <c r="Q4644" s="87" t="s">
        <v>5269</v>
      </c>
      <c r="R4644" s="38"/>
      <c r="S4644" s="38"/>
      <c r="T4644" s="38"/>
      <c r="U4644" s="88" t="s">
        <v>540</v>
      </c>
      <c r="V4644" s="88" t="s">
        <v>5636</v>
      </c>
      <c r="W4644" s="88" t="s">
        <v>5643</v>
      </c>
      <c r="X4644" s="94">
        <v>43669.676388888889</v>
      </c>
      <c r="Y4644" s="71">
        <v>43669</v>
      </c>
      <c r="Z4644" s="90">
        <v>0.67638888888888893</v>
      </c>
      <c r="AA4644" s="94">
        <v>43670.545138888891</v>
      </c>
      <c r="AB4644" s="71">
        <v>43670</v>
      </c>
      <c r="AC4644" s="91">
        <v>0.54513888888888884</v>
      </c>
      <c r="AD4644" s="92">
        <v>0</v>
      </c>
      <c r="AE4644" s="91">
        <v>0.2854166666666666</v>
      </c>
      <c r="AF4644" s="92">
        <v>6.8499999999999979</v>
      </c>
    </row>
    <row r="4645" spans="12:32" ht="12.75" customHeight="1" x14ac:dyDescent="0.3">
      <c r="L4645" s="86">
        <v>2</v>
      </c>
      <c r="M4645" s="87" t="s">
        <v>5267</v>
      </c>
      <c r="N4645" s="86" t="s">
        <v>56</v>
      </c>
      <c r="O4645" s="87" t="s">
        <v>5268</v>
      </c>
      <c r="P4645" s="38"/>
      <c r="Q4645" s="87" t="s">
        <v>5269</v>
      </c>
      <c r="R4645" s="38"/>
      <c r="S4645" s="38"/>
      <c r="T4645" s="38"/>
      <c r="U4645" s="88" t="s">
        <v>540</v>
      </c>
      <c r="V4645" s="88" t="s">
        <v>5636</v>
      </c>
      <c r="W4645" s="88" t="s">
        <v>5644</v>
      </c>
      <c r="X4645" s="94">
        <v>43663.677083333336</v>
      </c>
      <c r="Y4645" s="71">
        <v>43663</v>
      </c>
      <c r="Z4645" s="90">
        <v>0.67708333333333337</v>
      </c>
      <c r="AA4645" s="94">
        <v>43664.536111111112</v>
      </c>
      <c r="AB4645" s="71">
        <v>43664</v>
      </c>
      <c r="AC4645" s="91">
        <v>1.536111111111111</v>
      </c>
      <c r="AD4645" s="92">
        <v>0</v>
      </c>
      <c r="AE4645" s="91">
        <v>1.2756944444444442</v>
      </c>
      <c r="AF4645" s="92">
        <v>30.61666666666666</v>
      </c>
    </row>
    <row r="4646" spans="12:32" ht="12.75" customHeight="1" x14ac:dyDescent="0.3">
      <c r="L4646" s="86">
        <v>2</v>
      </c>
      <c r="M4646" s="87" t="s">
        <v>5267</v>
      </c>
      <c r="N4646" s="86" t="s">
        <v>56</v>
      </c>
      <c r="O4646" s="87" t="s">
        <v>5268</v>
      </c>
      <c r="P4646" s="38"/>
      <c r="Q4646" s="87" t="s">
        <v>5269</v>
      </c>
      <c r="R4646" s="38"/>
      <c r="S4646" s="38"/>
      <c r="T4646" s="38"/>
      <c r="U4646" s="88" t="s">
        <v>540</v>
      </c>
      <c r="V4646" s="88" t="s">
        <v>5636</v>
      </c>
      <c r="W4646" s="88" t="s">
        <v>5645</v>
      </c>
      <c r="X4646" s="94">
        <v>43670.72152777778</v>
      </c>
      <c r="Y4646" s="71">
        <v>43670</v>
      </c>
      <c r="Z4646" s="90">
        <v>0.72152777777777777</v>
      </c>
      <c r="AA4646" s="94">
        <v>43671.490277777775</v>
      </c>
      <c r="AB4646" s="71">
        <v>43671</v>
      </c>
      <c r="AC4646" s="91">
        <v>0.49027777777777781</v>
      </c>
      <c r="AD4646" s="92">
        <v>0</v>
      </c>
      <c r="AE4646" s="91">
        <v>0.18541666666666673</v>
      </c>
      <c r="AF4646" s="92">
        <v>4.4500000000000011</v>
      </c>
    </row>
    <row r="4647" spans="12:32" ht="12.75" customHeight="1" x14ac:dyDescent="0.3">
      <c r="L4647" s="86">
        <v>2</v>
      </c>
      <c r="M4647" s="87" t="s">
        <v>5267</v>
      </c>
      <c r="N4647" s="86" t="s">
        <v>56</v>
      </c>
      <c r="O4647" s="87" t="s">
        <v>5268</v>
      </c>
      <c r="P4647" s="38"/>
      <c r="Q4647" s="87" t="s">
        <v>5269</v>
      </c>
      <c r="R4647" s="38"/>
      <c r="S4647" s="38"/>
      <c r="T4647" s="38"/>
      <c r="U4647" s="88" t="s">
        <v>540</v>
      </c>
      <c r="V4647" s="88" t="s">
        <v>5636</v>
      </c>
      <c r="W4647" s="88" t="s">
        <v>5646</v>
      </c>
      <c r="X4647" s="94">
        <v>43656.722222222219</v>
      </c>
      <c r="Y4647" s="71">
        <v>43656</v>
      </c>
      <c r="Z4647" s="90">
        <v>0.72222222222222221</v>
      </c>
      <c r="AA4647" s="94">
        <v>43657.563888888886</v>
      </c>
      <c r="AB4647" s="71">
        <v>43657</v>
      </c>
      <c r="AC4647" s="91">
        <v>0.56388888888888888</v>
      </c>
      <c r="AD4647" s="92">
        <v>0</v>
      </c>
      <c r="AE4647" s="91">
        <v>0.25833333333333336</v>
      </c>
      <c r="AF4647" s="92">
        <v>6.2000000000000011</v>
      </c>
    </row>
    <row r="4648" spans="12:32" ht="12.75" customHeight="1" x14ac:dyDescent="0.3">
      <c r="L4648" s="86">
        <v>2</v>
      </c>
      <c r="M4648" s="87" t="s">
        <v>5267</v>
      </c>
      <c r="N4648" s="86" t="s">
        <v>56</v>
      </c>
      <c r="O4648" s="87" t="s">
        <v>5272</v>
      </c>
      <c r="P4648" s="38"/>
      <c r="Q4648" s="87" t="s">
        <v>5273</v>
      </c>
      <c r="R4648" s="38"/>
      <c r="S4648" s="38"/>
      <c r="T4648" s="38"/>
      <c r="U4648" s="88" t="s">
        <v>540</v>
      </c>
      <c r="V4648" s="88" t="s">
        <v>5719</v>
      </c>
      <c r="W4648" s="88" t="s">
        <v>5720</v>
      </c>
      <c r="X4648" s="94">
        <v>43664.441666666666</v>
      </c>
      <c r="Y4648" s="71">
        <v>43664</v>
      </c>
      <c r="Z4648" s="90">
        <v>0.44166666666666665</v>
      </c>
      <c r="AA4648" s="94">
        <v>43664.493750000001</v>
      </c>
      <c r="AB4648" s="71">
        <v>43664</v>
      </c>
      <c r="AC4648" s="91">
        <v>0.49374999999999997</v>
      </c>
      <c r="AD4648" s="92">
        <v>0</v>
      </c>
      <c r="AE4648" s="91">
        <v>5.2083333335758653E-2</v>
      </c>
      <c r="AF4648" s="92">
        <v>1.2500000000582077</v>
      </c>
    </row>
    <row r="4649" spans="12:32" ht="12.75" customHeight="1" x14ac:dyDescent="0.3">
      <c r="L4649" s="86">
        <v>2</v>
      </c>
      <c r="M4649" s="87" t="s">
        <v>5267</v>
      </c>
      <c r="N4649" s="86" t="s">
        <v>56</v>
      </c>
      <c r="O4649" s="87" t="s">
        <v>5272</v>
      </c>
      <c r="P4649" s="38"/>
      <c r="Q4649" s="87" t="s">
        <v>5273</v>
      </c>
      <c r="R4649" s="38"/>
      <c r="S4649" s="38"/>
      <c r="T4649" s="38"/>
      <c r="U4649" s="88" t="s">
        <v>540</v>
      </c>
      <c r="V4649" s="88" t="s">
        <v>5719</v>
      </c>
      <c r="W4649" s="88" t="s">
        <v>5721</v>
      </c>
      <c r="X4649" s="94">
        <v>43663.443055555559</v>
      </c>
      <c r="Y4649" s="71">
        <v>43663</v>
      </c>
      <c r="Z4649" s="90">
        <v>0.44305555555555554</v>
      </c>
      <c r="AA4649" s="94">
        <v>43663.491666666669</v>
      </c>
      <c r="AB4649" s="71">
        <v>43663</v>
      </c>
      <c r="AC4649" s="91">
        <v>0.4916666666666667</v>
      </c>
      <c r="AD4649" s="92">
        <v>0</v>
      </c>
      <c r="AE4649" s="91">
        <v>4.8611111109494232E-2</v>
      </c>
      <c r="AF4649" s="92">
        <v>1.1666666666278616</v>
      </c>
    </row>
    <row r="4650" spans="12:32" ht="12.75" customHeight="1" x14ac:dyDescent="0.3">
      <c r="L4650" s="86">
        <v>2</v>
      </c>
      <c r="M4650" s="87" t="s">
        <v>5267</v>
      </c>
      <c r="N4650" s="86" t="s">
        <v>56</v>
      </c>
      <c r="O4650" s="87" t="s">
        <v>5342</v>
      </c>
      <c r="P4650" s="38"/>
      <c r="Q4650" s="38"/>
      <c r="R4650" s="38"/>
      <c r="S4650" s="38"/>
      <c r="T4650" s="38"/>
      <c r="U4650" s="88" t="s">
        <v>540</v>
      </c>
      <c r="V4650" s="88" t="s">
        <v>5806</v>
      </c>
      <c r="W4650" s="88" t="s">
        <v>5808</v>
      </c>
      <c r="X4650" s="94">
        <v>43649.378472222219</v>
      </c>
      <c r="Y4650" s="71">
        <v>43649</v>
      </c>
      <c r="Z4650" s="90">
        <v>0.37847222222222227</v>
      </c>
      <c r="AA4650" s="94">
        <v>43649.518750000003</v>
      </c>
      <c r="AB4650" s="71">
        <v>43649</v>
      </c>
      <c r="AC4650" s="91">
        <v>1.5187499999999998</v>
      </c>
      <c r="AD4650" s="92">
        <v>0</v>
      </c>
      <c r="AE4650" s="91">
        <v>0.14027777778392192</v>
      </c>
      <c r="AF4650" s="92">
        <v>3.3666666668141261</v>
      </c>
    </row>
    <row r="4651" spans="12:32" ht="12.75" customHeight="1" x14ac:dyDescent="0.3">
      <c r="L4651" s="86">
        <v>2</v>
      </c>
      <c r="M4651" s="87" t="s">
        <v>5267</v>
      </c>
      <c r="N4651" s="86" t="s">
        <v>56</v>
      </c>
      <c r="O4651" s="87" t="s">
        <v>5342</v>
      </c>
      <c r="P4651" s="38"/>
      <c r="Q4651" s="38"/>
      <c r="R4651" s="38"/>
      <c r="S4651" s="38"/>
      <c r="T4651" s="38"/>
      <c r="U4651" s="88" t="s">
        <v>540</v>
      </c>
      <c r="V4651" s="88" t="s">
        <v>5806</v>
      </c>
      <c r="W4651" s="88" t="s">
        <v>5809</v>
      </c>
      <c r="X4651" s="94">
        <v>43663.379166666666</v>
      </c>
      <c r="Y4651" s="71">
        <v>43663</v>
      </c>
      <c r="Z4651" s="90">
        <v>0.37916666666666665</v>
      </c>
      <c r="AA4651" s="94">
        <v>43663.536111111112</v>
      </c>
      <c r="AB4651" s="71">
        <v>43663</v>
      </c>
      <c r="AC4651" s="91">
        <v>1.536111111111111</v>
      </c>
      <c r="AD4651" s="92">
        <v>0</v>
      </c>
      <c r="AE4651" s="91">
        <v>0.15694444444670808</v>
      </c>
      <c r="AF4651" s="92">
        <v>3.7666666667209938</v>
      </c>
    </row>
    <row r="4652" spans="12:32" ht="12.75" customHeight="1" x14ac:dyDescent="0.3">
      <c r="L4652" s="86">
        <v>2</v>
      </c>
      <c r="M4652" s="87" t="s">
        <v>5267</v>
      </c>
      <c r="N4652" s="86" t="s">
        <v>56</v>
      </c>
      <c r="O4652" s="87" t="s">
        <v>5342</v>
      </c>
      <c r="P4652" s="38"/>
      <c r="Q4652" s="38"/>
      <c r="R4652" s="38"/>
      <c r="S4652" s="38"/>
      <c r="T4652" s="38"/>
      <c r="U4652" s="88" t="s">
        <v>540</v>
      </c>
      <c r="V4652" s="88" t="s">
        <v>5806</v>
      </c>
      <c r="W4652" s="88" t="s">
        <v>5810</v>
      </c>
      <c r="X4652" s="94">
        <v>43669.388888888891</v>
      </c>
      <c r="Y4652" s="71">
        <v>43669</v>
      </c>
      <c r="Z4652" s="90">
        <v>0.3888888888888889</v>
      </c>
      <c r="AA4652" s="94">
        <v>43669.477083333331</v>
      </c>
      <c r="AB4652" s="71">
        <v>43669</v>
      </c>
      <c r="AC4652" s="91">
        <v>0.4770833333333333</v>
      </c>
      <c r="AD4652" s="92">
        <v>0</v>
      </c>
      <c r="AE4652" s="91">
        <v>8.819444444088731E-2</v>
      </c>
      <c r="AF4652" s="92">
        <v>2.1166666665812954</v>
      </c>
    </row>
    <row r="4653" spans="12:32" ht="12.75" customHeight="1" x14ac:dyDescent="0.3">
      <c r="L4653" s="86">
        <v>2</v>
      </c>
      <c r="M4653" s="87" t="s">
        <v>5267</v>
      </c>
      <c r="N4653" s="86" t="s">
        <v>56</v>
      </c>
      <c r="O4653" s="87" t="s">
        <v>5342</v>
      </c>
      <c r="P4653" s="38"/>
      <c r="Q4653" s="38"/>
      <c r="R4653" s="38"/>
      <c r="S4653" s="38"/>
      <c r="T4653" s="38"/>
      <c r="U4653" s="88" t="s">
        <v>540</v>
      </c>
      <c r="V4653" s="88" t="s">
        <v>5806</v>
      </c>
      <c r="W4653" s="88" t="s">
        <v>5811</v>
      </c>
      <c r="X4653" s="94">
        <v>43672.394444444442</v>
      </c>
      <c r="Y4653" s="71">
        <v>43672</v>
      </c>
      <c r="Z4653" s="90">
        <v>0.39444444444444443</v>
      </c>
      <c r="AA4653" s="94">
        <v>43672.554861111108</v>
      </c>
      <c r="AB4653" s="71">
        <v>43672</v>
      </c>
      <c r="AC4653" s="91">
        <v>0.55486111111111114</v>
      </c>
      <c r="AD4653" s="92">
        <v>0</v>
      </c>
      <c r="AE4653" s="91">
        <v>0.16041666666569654</v>
      </c>
      <c r="AF4653" s="92">
        <v>3.8499999999767169</v>
      </c>
    </row>
    <row r="4654" spans="12:32" ht="12.75" customHeight="1" x14ac:dyDescent="0.3">
      <c r="L4654" s="86">
        <v>2</v>
      </c>
      <c r="M4654" s="87" t="s">
        <v>5267</v>
      </c>
      <c r="N4654" s="86" t="s">
        <v>56</v>
      </c>
      <c r="O4654" s="87" t="s">
        <v>5342</v>
      </c>
      <c r="P4654" s="38"/>
      <c r="Q4654" s="38"/>
      <c r="R4654" s="38"/>
      <c r="S4654" s="38"/>
      <c r="T4654" s="38"/>
      <c r="U4654" s="88" t="s">
        <v>540</v>
      </c>
      <c r="V4654" s="88" t="s">
        <v>5806</v>
      </c>
      <c r="W4654" s="88" t="s">
        <v>5812</v>
      </c>
      <c r="X4654" s="94">
        <v>43647.402083333334</v>
      </c>
      <c r="Y4654" s="71">
        <v>43647</v>
      </c>
      <c r="Z4654" s="90">
        <v>0.40208333333333335</v>
      </c>
      <c r="AA4654" s="94">
        <v>43647.479861111111</v>
      </c>
      <c r="AB4654" s="71">
        <v>43647</v>
      </c>
      <c r="AC4654" s="91">
        <v>0.47986111111111113</v>
      </c>
      <c r="AD4654" s="92">
        <v>0</v>
      </c>
      <c r="AE4654" s="91">
        <v>7.7777777776645962E-2</v>
      </c>
      <c r="AF4654" s="92">
        <v>1.8666666666395031</v>
      </c>
    </row>
    <row r="4655" spans="12:32" ht="12.75" customHeight="1" x14ac:dyDescent="0.3">
      <c r="L4655" s="86">
        <v>2</v>
      </c>
      <c r="M4655" s="87" t="s">
        <v>5267</v>
      </c>
      <c r="N4655" s="86" t="s">
        <v>56</v>
      </c>
      <c r="O4655" s="87" t="s">
        <v>5342</v>
      </c>
      <c r="P4655" s="38"/>
      <c r="Q4655" s="38"/>
      <c r="R4655" s="38"/>
      <c r="S4655" s="38"/>
      <c r="T4655" s="38"/>
      <c r="U4655" s="88" t="s">
        <v>540</v>
      </c>
      <c r="V4655" s="88" t="s">
        <v>5806</v>
      </c>
      <c r="W4655" s="88" t="s">
        <v>5813</v>
      </c>
      <c r="X4655" s="94">
        <v>43675.415277777778</v>
      </c>
      <c r="Y4655" s="71">
        <v>43675</v>
      </c>
      <c r="Z4655" s="90">
        <v>0.4152777777777778</v>
      </c>
      <c r="AA4655" s="94">
        <v>43675.493055555555</v>
      </c>
      <c r="AB4655" s="71">
        <v>43675</v>
      </c>
      <c r="AC4655" s="91">
        <v>0.49305555555555558</v>
      </c>
      <c r="AD4655" s="92">
        <v>0</v>
      </c>
      <c r="AE4655" s="91">
        <v>7.7777777776645962E-2</v>
      </c>
      <c r="AF4655" s="92">
        <v>1.8666666666395031</v>
      </c>
    </row>
    <row r="4656" spans="12:32" ht="12.75" customHeight="1" x14ac:dyDescent="0.3">
      <c r="L4656" s="86">
        <v>2</v>
      </c>
      <c r="M4656" s="87" t="s">
        <v>5267</v>
      </c>
      <c r="N4656" s="86" t="s">
        <v>56</v>
      </c>
      <c r="O4656" s="87" t="s">
        <v>5342</v>
      </c>
      <c r="P4656" s="38"/>
      <c r="Q4656" s="38"/>
      <c r="R4656" s="38"/>
      <c r="S4656" s="38"/>
      <c r="T4656" s="38"/>
      <c r="U4656" s="88" t="s">
        <v>540</v>
      </c>
      <c r="V4656" s="88" t="s">
        <v>5806</v>
      </c>
      <c r="W4656" s="88" t="s">
        <v>5814</v>
      </c>
      <c r="X4656" s="94">
        <v>43665.51458333333</v>
      </c>
      <c r="Y4656" s="71">
        <v>43665</v>
      </c>
      <c r="Z4656" s="90">
        <v>0.51458333333333328</v>
      </c>
      <c r="AA4656" s="94">
        <v>43665.624305555553</v>
      </c>
      <c r="AB4656" s="71">
        <v>43665</v>
      </c>
      <c r="AC4656" s="91">
        <v>0.62430555555555556</v>
      </c>
      <c r="AD4656" s="92">
        <v>0</v>
      </c>
      <c r="AE4656" s="91">
        <v>0.10972222222335404</v>
      </c>
      <c r="AF4656" s="92">
        <v>2.6333333333604969</v>
      </c>
    </row>
    <row r="4657" spans="12:32" ht="12.75" customHeight="1" x14ac:dyDescent="0.3">
      <c r="L4657" s="86">
        <v>2</v>
      </c>
      <c r="M4657" s="87" t="s">
        <v>5267</v>
      </c>
      <c r="N4657" s="86" t="s">
        <v>56</v>
      </c>
      <c r="O4657" s="87" t="s">
        <v>5331</v>
      </c>
      <c r="P4657" s="38"/>
      <c r="Q4657" s="38"/>
      <c r="R4657" s="38"/>
      <c r="S4657" s="38"/>
      <c r="T4657" s="38"/>
      <c r="U4657" s="88" t="s">
        <v>540</v>
      </c>
      <c r="V4657" s="88" t="s">
        <v>5871</v>
      </c>
      <c r="W4657" s="88" t="s">
        <v>5872</v>
      </c>
      <c r="X4657" s="94">
        <v>43647.663194444445</v>
      </c>
      <c r="Y4657" s="71">
        <v>43647</v>
      </c>
      <c r="Z4657" s="90">
        <v>0.66319444444444442</v>
      </c>
      <c r="AA4657" s="94">
        <v>43648.30972222222</v>
      </c>
      <c r="AB4657" s="71">
        <v>43648</v>
      </c>
      <c r="AC4657" s="91">
        <v>0.30972222222222223</v>
      </c>
      <c r="AD4657" s="92">
        <v>0</v>
      </c>
      <c r="AE4657" s="91">
        <v>6.3194444444444497E-2</v>
      </c>
      <c r="AF4657" s="92">
        <v>1.5166666666666679</v>
      </c>
    </row>
    <row r="4658" spans="12:32" ht="12.75" customHeight="1" x14ac:dyDescent="0.3">
      <c r="L4658" s="86">
        <v>2</v>
      </c>
      <c r="M4658" s="87" t="s">
        <v>5267</v>
      </c>
      <c r="N4658" s="86" t="s">
        <v>56</v>
      </c>
      <c r="O4658" s="87" t="s">
        <v>5268</v>
      </c>
      <c r="P4658" s="38"/>
      <c r="Q4658" s="87" t="s">
        <v>5269</v>
      </c>
      <c r="R4658" s="38"/>
      <c r="S4658" s="38"/>
      <c r="T4658" s="38"/>
      <c r="U4658" s="88" t="s">
        <v>540</v>
      </c>
      <c r="V4658" s="88" t="s">
        <v>5919</v>
      </c>
      <c r="W4658" s="88" t="s">
        <v>5920</v>
      </c>
      <c r="X4658" s="94">
        <v>43657.410416666666</v>
      </c>
      <c r="Y4658" s="71">
        <v>43657</v>
      </c>
      <c r="Z4658" s="90">
        <v>0.41041666666666665</v>
      </c>
      <c r="AA4658" s="94">
        <v>43657.609722222223</v>
      </c>
      <c r="AB4658" s="71">
        <v>43657</v>
      </c>
      <c r="AC4658" s="91">
        <v>0.60972222222222228</v>
      </c>
      <c r="AD4658" s="92">
        <v>0</v>
      </c>
      <c r="AE4658" s="91">
        <v>0.1993055555576575</v>
      </c>
      <c r="AF4658" s="92">
        <v>4.78333333338378</v>
      </c>
    </row>
    <row r="4659" spans="12:32" ht="12.75" customHeight="1" x14ac:dyDescent="0.3">
      <c r="L4659" s="86">
        <v>2</v>
      </c>
      <c r="M4659" s="87" t="s">
        <v>5267</v>
      </c>
      <c r="N4659" s="86" t="s">
        <v>56</v>
      </c>
      <c r="O4659" s="87" t="s">
        <v>5268</v>
      </c>
      <c r="P4659" s="38"/>
      <c r="Q4659" s="87" t="s">
        <v>5269</v>
      </c>
      <c r="R4659" s="38"/>
      <c r="S4659" s="38"/>
      <c r="T4659" s="38"/>
      <c r="U4659" s="88" t="s">
        <v>540</v>
      </c>
      <c r="V4659" s="88" t="s">
        <v>5919</v>
      </c>
      <c r="W4659" s="88" t="s">
        <v>5921</v>
      </c>
      <c r="X4659" s="94">
        <v>43655.412499999999</v>
      </c>
      <c r="Y4659" s="71">
        <v>43655</v>
      </c>
      <c r="Z4659" s="90">
        <v>0.41250000000000003</v>
      </c>
      <c r="AA4659" s="94">
        <v>43655.457638888889</v>
      </c>
      <c r="AB4659" s="71">
        <v>43655</v>
      </c>
      <c r="AC4659" s="91">
        <v>0.45763888888888887</v>
      </c>
      <c r="AD4659" s="92">
        <v>0</v>
      </c>
      <c r="AE4659" s="91">
        <v>4.5138888890505768E-2</v>
      </c>
      <c r="AF4659" s="92">
        <v>1.0833333333721384</v>
      </c>
    </row>
    <row r="4660" spans="12:32" ht="12.75" customHeight="1" x14ac:dyDescent="0.3">
      <c r="L4660" s="86">
        <v>2</v>
      </c>
      <c r="M4660" s="87" t="s">
        <v>5267</v>
      </c>
      <c r="N4660" s="86" t="s">
        <v>56</v>
      </c>
      <c r="O4660" s="87" t="s">
        <v>5268</v>
      </c>
      <c r="P4660" s="38"/>
      <c r="Q4660" s="87" t="s">
        <v>5269</v>
      </c>
      <c r="R4660" s="38"/>
      <c r="S4660" s="38"/>
      <c r="T4660" s="38"/>
      <c r="U4660" s="88" t="s">
        <v>540</v>
      </c>
      <c r="V4660" s="88" t="s">
        <v>5919</v>
      </c>
      <c r="W4660" s="88" t="s">
        <v>5922</v>
      </c>
      <c r="X4660" s="94">
        <v>43654.438194444447</v>
      </c>
      <c r="Y4660" s="71">
        <v>43654</v>
      </c>
      <c r="Z4660" s="90">
        <v>0.4381944444444445</v>
      </c>
      <c r="AA4660" s="94">
        <v>43654.513888888891</v>
      </c>
      <c r="AB4660" s="71">
        <v>43654</v>
      </c>
      <c r="AC4660" s="91">
        <v>1.5138888888888888</v>
      </c>
      <c r="AD4660" s="92">
        <v>0</v>
      </c>
      <c r="AE4660" s="91">
        <v>7.5694444443797693E-2</v>
      </c>
      <c r="AF4660" s="92">
        <v>1.8166666666511446</v>
      </c>
    </row>
    <row r="4661" spans="12:32" ht="12.75" customHeight="1" x14ac:dyDescent="0.3">
      <c r="L4661" s="86">
        <v>2</v>
      </c>
      <c r="M4661" s="87" t="s">
        <v>5267</v>
      </c>
      <c r="N4661" s="86" t="s">
        <v>56</v>
      </c>
      <c r="O4661" s="87" t="s">
        <v>5268</v>
      </c>
      <c r="P4661" s="38"/>
      <c r="Q4661" s="87" t="s">
        <v>5269</v>
      </c>
      <c r="R4661" s="38"/>
      <c r="S4661" s="38"/>
      <c r="T4661" s="38"/>
      <c r="U4661" s="88" t="s">
        <v>540</v>
      </c>
      <c r="V4661" s="88" t="s">
        <v>5919</v>
      </c>
      <c r="W4661" s="88" t="s">
        <v>5923</v>
      </c>
      <c r="X4661" s="94">
        <v>43670.445833333331</v>
      </c>
      <c r="Y4661" s="71">
        <v>43670</v>
      </c>
      <c r="Z4661" s="90">
        <v>0.4458333333333333</v>
      </c>
      <c r="AA4661" s="94">
        <v>43670.540277777778</v>
      </c>
      <c r="AB4661" s="71">
        <v>43670</v>
      </c>
      <c r="AC4661" s="91">
        <v>1.5402777777777779</v>
      </c>
      <c r="AD4661" s="92">
        <v>0</v>
      </c>
      <c r="AE4661" s="91">
        <v>9.4444444446708076E-2</v>
      </c>
      <c r="AF4661" s="92">
        <v>2.2666666667209938</v>
      </c>
    </row>
    <row r="4662" spans="12:32" ht="12.75" customHeight="1" x14ac:dyDescent="0.3">
      <c r="L4662" s="86">
        <v>2</v>
      </c>
      <c r="M4662" s="87" t="s">
        <v>5267</v>
      </c>
      <c r="N4662" s="86" t="s">
        <v>56</v>
      </c>
      <c r="O4662" s="87" t="s">
        <v>5268</v>
      </c>
      <c r="P4662" s="38"/>
      <c r="Q4662" s="87" t="s">
        <v>5269</v>
      </c>
      <c r="R4662" s="38"/>
      <c r="S4662" s="38"/>
      <c r="T4662" s="38"/>
      <c r="U4662" s="88" t="s">
        <v>540</v>
      </c>
      <c r="V4662" s="88" t="s">
        <v>5919</v>
      </c>
      <c r="W4662" s="88" t="s">
        <v>5924</v>
      </c>
      <c r="X4662" s="94">
        <v>43671.447916666664</v>
      </c>
      <c r="Y4662" s="71">
        <v>43671</v>
      </c>
      <c r="Z4662" s="90">
        <v>0.44791666666666669</v>
      </c>
      <c r="AA4662" s="94">
        <v>43671.547222222223</v>
      </c>
      <c r="AB4662" s="71">
        <v>43671</v>
      </c>
      <c r="AC4662" s="91">
        <v>0.54722222222222228</v>
      </c>
      <c r="AD4662" s="92">
        <v>0</v>
      </c>
      <c r="AE4662" s="91">
        <v>9.930555555911269E-2</v>
      </c>
      <c r="AF4662" s="92">
        <v>2.3833333334187046</v>
      </c>
    </row>
    <row r="4663" spans="12:32" ht="12.75" customHeight="1" x14ac:dyDescent="0.3">
      <c r="L4663" s="86">
        <v>2</v>
      </c>
      <c r="M4663" s="87" t="s">
        <v>5267</v>
      </c>
      <c r="N4663" s="86" t="s">
        <v>56</v>
      </c>
      <c r="O4663" s="87" t="s">
        <v>5268</v>
      </c>
      <c r="P4663" s="38"/>
      <c r="Q4663" s="87" t="s">
        <v>5269</v>
      </c>
      <c r="R4663" s="38"/>
      <c r="S4663" s="38"/>
      <c r="T4663" s="38"/>
      <c r="U4663" s="88" t="s">
        <v>540</v>
      </c>
      <c r="V4663" s="88" t="s">
        <v>5919</v>
      </c>
      <c r="W4663" s="88" t="s">
        <v>5925</v>
      </c>
      <c r="X4663" s="94">
        <v>43676.459722222222</v>
      </c>
      <c r="Y4663" s="71">
        <v>43676</v>
      </c>
      <c r="Z4663" s="90">
        <v>0.4597222222222222</v>
      </c>
      <c r="AA4663" s="94">
        <v>43676.581250000003</v>
      </c>
      <c r="AB4663" s="71">
        <v>43676</v>
      </c>
      <c r="AC4663" s="91">
        <v>0.58125000000000004</v>
      </c>
      <c r="AD4663" s="92">
        <v>0</v>
      </c>
      <c r="AE4663" s="91">
        <v>0.12152777778101154</v>
      </c>
      <c r="AF4663" s="92">
        <v>2.9166666667442769</v>
      </c>
    </row>
    <row r="4664" spans="12:32" ht="12.75" customHeight="1" x14ac:dyDescent="0.3">
      <c r="L4664" s="86">
        <v>2</v>
      </c>
      <c r="M4664" s="87" t="s">
        <v>5267</v>
      </c>
      <c r="N4664" s="86" t="s">
        <v>56</v>
      </c>
      <c r="O4664" s="87" t="s">
        <v>5268</v>
      </c>
      <c r="P4664" s="38"/>
      <c r="Q4664" s="87" t="s">
        <v>5269</v>
      </c>
      <c r="R4664" s="38"/>
      <c r="S4664" s="38"/>
      <c r="T4664" s="38"/>
      <c r="U4664" s="88" t="s">
        <v>540</v>
      </c>
      <c r="V4664" s="88" t="s">
        <v>5919</v>
      </c>
      <c r="W4664" s="88" t="s">
        <v>5926</v>
      </c>
      <c r="X4664" s="94">
        <v>43675.484027777777</v>
      </c>
      <c r="Y4664" s="71">
        <v>43675</v>
      </c>
      <c r="Z4664" s="90">
        <v>0.48402777777777778</v>
      </c>
      <c r="AA4664" s="94">
        <v>43675.673611111109</v>
      </c>
      <c r="AB4664" s="71">
        <v>43675</v>
      </c>
      <c r="AC4664" s="91">
        <v>0.67361111111111116</v>
      </c>
      <c r="AD4664" s="92">
        <v>0</v>
      </c>
      <c r="AE4664" s="91">
        <v>0.18958333333284827</v>
      </c>
      <c r="AF4664" s="92">
        <v>4.5499999999883585</v>
      </c>
    </row>
    <row r="4665" spans="12:32" ht="12.75" customHeight="1" x14ac:dyDescent="0.3">
      <c r="L4665" s="86">
        <v>2</v>
      </c>
      <c r="M4665" s="87" t="s">
        <v>5267</v>
      </c>
      <c r="N4665" s="86" t="s">
        <v>56</v>
      </c>
      <c r="O4665" s="87" t="s">
        <v>5268</v>
      </c>
      <c r="P4665" s="38"/>
      <c r="Q4665" s="87" t="s">
        <v>5269</v>
      </c>
      <c r="R4665" s="38"/>
      <c r="S4665" s="38"/>
      <c r="T4665" s="38"/>
      <c r="U4665" s="88" t="s">
        <v>540</v>
      </c>
      <c r="V4665" s="88" t="s">
        <v>5919</v>
      </c>
      <c r="W4665" s="88" t="s">
        <v>5927</v>
      </c>
      <c r="X4665" s="94">
        <v>43661.486805555556</v>
      </c>
      <c r="Y4665" s="71">
        <v>43661</v>
      </c>
      <c r="Z4665" s="90">
        <v>0.48680555555555555</v>
      </c>
      <c r="AA4665" s="94">
        <v>43661.555555555555</v>
      </c>
      <c r="AB4665" s="71">
        <v>43661</v>
      </c>
      <c r="AC4665" s="91">
        <v>0.55555555555555558</v>
      </c>
      <c r="AD4665" s="92">
        <v>0</v>
      </c>
      <c r="AE4665" s="91">
        <v>6.8749999998544808E-2</v>
      </c>
      <c r="AF4665" s="92">
        <v>1.6499999999650754</v>
      </c>
    </row>
    <row r="4666" spans="12:32" ht="12.75" customHeight="1" x14ac:dyDescent="0.3">
      <c r="L4666" s="86">
        <v>2</v>
      </c>
      <c r="M4666" s="87" t="s">
        <v>5267</v>
      </c>
      <c r="N4666" s="86" t="s">
        <v>56</v>
      </c>
      <c r="O4666" s="87" t="s">
        <v>5268</v>
      </c>
      <c r="P4666" s="38"/>
      <c r="Q4666" s="87" t="s">
        <v>5269</v>
      </c>
      <c r="R4666" s="38"/>
      <c r="S4666" s="38"/>
      <c r="T4666" s="38"/>
      <c r="U4666" s="88" t="s">
        <v>540</v>
      </c>
      <c r="V4666" s="88" t="s">
        <v>5919</v>
      </c>
      <c r="W4666" s="88" t="s">
        <v>5928</v>
      </c>
      <c r="X4666" s="94">
        <v>43647.545138888891</v>
      </c>
      <c r="Y4666" s="71">
        <v>43647</v>
      </c>
      <c r="Z4666" s="90">
        <v>0.54513888888888884</v>
      </c>
      <c r="AA4666" s="94">
        <v>43647.688888888886</v>
      </c>
      <c r="AB4666" s="71">
        <v>43647</v>
      </c>
      <c r="AC4666" s="91">
        <v>0.68888888888888888</v>
      </c>
      <c r="AD4666" s="92">
        <v>0</v>
      </c>
      <c r="AE4666" s="91">
        <v>0.14374999999563443</v>
      </c>
      <c r="AF4666" s="92">
        <v>3.4499999998952262</v>
      </c>
    </row>
    <row r="4667" spans="12:32" ht="12.75" customHeight="1" x14ac:dyDescent="0.3">
      <c r="L4667" s="86">
        <v>2</v>
      </c>
      <c r="M4667" s="87" t="s">
        <v>5267</v>
      </c>
      <c r="N4667" s="86" t="s">
        <v>56</v>
      </c>
      <c r="O4667" s="87" t="s">
        <v>5268</v>
      </c>
      <c r="P4667" s="38"/>
      <c r="Q4667" s="87" t="s">
        <v>5269</v>
      </c>
      <c r="R4667" s="38"/>
      <c r="S4667" s="38"/>
      <c r="T4667" s="38"/>
      <c r="U4667" s="88" t="s">
        <v>540</v>
      </c>
      <c r="V4667" s="88" t="s">
        <v>5919</v>
      </c>
      <c r="W4667" s="88" t="s">
        <v>5929</v>
      </c>
      <c r="X4667" s="94">
        <v>43664.570138888892</v>
      </c>
      <c r="Y4667" s="71">
        <v>43664</v>
      </c>
      <c r="Z4667" s="90">
        <v>0.57013888888888886</v>
      </c>
      <c r="AA4667" s="94">
        <v>43664.678472222222</v>
      </c>
      <c r="AB4667" s="71">
        <v>43664</v>
      </c>
      <c r="AC4667" s="91">
        <v>0.67847222222222225</v>
      </c>
      <c r="AD4667" s="92">
        <v>0</v>
      </c>
      <c r="AE4667" s="91">
        <v>0.10833333332993789</v>
      </c>
      <c r="AF4667" s="92">
        <v>2.5999999999185093</v>
      </c>
    </row>
    <row r="4668" spans="12:32" ht="12.75" customHeight="1" x14ac:dyDescent="0.3">
      <c r="L4668" s="86">
        <v>2</v>
      </c>
      <c r="M4668" s="87" t="s">
        <v>5267</v>
      </c>
      <c r="N4668" s="86" t="s">
        <v>56</v>
      </c>
      <c r="O4668" s="87" t="s">
        <v>5268</v>
      </c>
      <c r="P4668" s="38"/>
      <c r="Q4668" s="87" t="s">
        <v>5269</v>
      </c>
      <c r="R4668" s="38"/>
      <c r="S4668" s="38"/>
      <c r="T4668" s="38"/>
      <c r="U4668" s="88" t="s">
        <v>540</v>
      </c>
      <c r="V4668" s="88" t="s">
        <v>5919</v>
      </c>
      <c r="W4668" s="88" t="s">
        <v>5930</v>
      </c>
      <c r="X4668" s="94">
        <v>43662.606249999997</v>
      </c>
      <c r="Y4668" s="71">
        <v>43662</v>
      </c>
      <c r="Z4668" s="90">
        <v>0.60624999999999996</v>
      </c>
      <c r="AA4668" s="94">
        <v>43662.699305555558</v>
      </c>
      <c r="AB4668" s="71">
        <v>43662</v>
      </c>
      <c r="AC4668" s="91">
        <v>0.69930555555555551</v>
      </c>
      <c r="AD4668" s="92">
        <v>0</v>
      </c>
      <c r="AE4668" s="91">
        <v>9.3055555560567882E-2</v>
      </c>
      <c r="AF4668" s="92">
        <v>2.2333333334536292</v>
      </c>
    </row>
    <row r="4669" spans="12:32" ht="12.75" customHeight="1" x14ac:dyDescent="0.3">
      <c r="L4669" s="86">
        <v>2</v>
      </c>
      <c r="M4669" s="87" t="s">
        <v>5267</v>
      </c>
      <c r="N4669" s="86" t="s">
        <v>56</v>
      </c>
      <c r="O4669" s="87" t="s">
        <v>5268</v>
      </c>
      <c r="P4669" s="38"/>
      <c r="Q4669" s="87" t="s">
        <v>5269</v>
      </c>
      <c r="R4669" s="38"/>
      <c r="S4669" s="38"/>
      <c r="T4669" s="38"/>
      <c r="U4669" s="88" t="s">
        <v>540</v>
      </c>
      <c r="V4669" s="88" t="s">
        <v>5919</v>
      </c>
      <c r="W4669" s="88" t="s">
        <v>5931</v>
      </c>
      <c r="X4669" s="94">
        <v>43661.651388888888</v>
      </c>
      <c r="Y4669" s="71">
        <v>43661</v>
      </c>
      <c r="Z4669" s="90">
        <v>0.65138888888888891</v>
      </c>
      <c r="AA4669" s="94">
        <v>43662.463194444441</v>
      </c>
      <c r="AB4669" s="71">
        <v>43662</v>
      </c>
      <c r="AC4669" s="91">
        <v>0.46319444444444446</v>
      </c>
      <c r="AD4669" s="92">
        <v>0</v>
      </c>
      <c r="AE4669" s="91">
        <v>0.22847222222222224</v>
      </c>
      <c r="AF4669" s="92">
        <v>5.4833333333333343</v>
      </c>
    </row>
    <row r="4670" spans="12:32" ht="12.75" customHeight="1" x14ac:dyDescent="0.3">
      <c r="L4670" s="86">
        <v>2</v>
      </c>
      <c r="M4670" s="87" t="s">
        <v>5267</v>
      </c>
      <c r="N4670" s="86" t="s">
        <v>56</v>
      </c>
      <c r="O4670" s="87" t="s">
        <v>5268</v>
      </c>
      <c r="P4670" s="38"/>
      <c r="Q4670" s="87" t="s">
        <v>5269</v>
      </c>
      <c r="R4670" s="38"/>
      <c r="S4670" s="38"/>
      <c r="T4670" s="38"/>
      <c r="U4670" s="88" t="s">
        <v>540</v>
      </c>
      <c r="V4670" s="88" t="s">
        <v>5919</v>
      </c>
      <c r="W4670" s="88" t="s">
        <v>5932</v>
      </c>
      <c r="X4670" s="94">
        <v>43669.540972222225</v>
      </c>
      <c r="Y4670" s="71">
        <v>43669</v>
      </c>
      <c r="Z4670" s="90">
        <v>0.54097222222222219</v>
      </c>
      <c r="AA4670" s="94">
        <v>43669.636111111111</v>
      </c>
      <c r="AB4670" s="71">
        <v>43669</v>
      </c>
      <c r="AC4670" s="91">
        <v>0.63611111111111107</v>
      </c>
      <c r="AD4670" s="92">
        <v>0</v>
      </c>
      <c r="AE4670" s="91">
        <v>9.5138888886140194E-2</v>
      </c>
      <c r="AF4670" s="92">
        <v>2.2833333332673647</v>
      </c>
    </row>
    <row r="4671" spans="12:32" ht="12.75" customHeight="1" x14ac:dyDescent="0.3">
      <c r="L4671" s="86">
        <v>2</v>
      </c>
      <c r="M4671" s="87" t="s">
        <v>5267</v>
      </c>
      <c r="N4671" s="86" t="s">
        <v>56</v>
      </c>
      <c r="O4671" s="87" t="s">
        <v>5268</v>
      </c>
      <c r="P4671" s="38"/>
      <c r="Q4671" s="87" t="s">
        <v>5269</v>
      </c>
      <c r="R4671" s="38"/>
      <c r="S4671" s="38"/>
      <c r="T4671" s="38"/>
      <c r="U4671" s="88" t="s">
        <v>540</v>
      </c>
      <c r="V4671" s="88" t="s">
        <v>5919</v>
      </c>
      <c r="W4671" s="88" t="s">
        <v>5933</v>
      </c>
      <c r="X4671" s="70"/>
      <c r="Y4671" s="71"/>
      <c r="Z4671" s="90"/>
      <c r="AA4671" s="90"/>
      <c r="AB4671" s="70"/>
      <c r="AC4671" s="91" t="s">
        <v>762</v>
      </c>
    </row>
    <row r="4672" spans="12:32" ht="12.75" customHeight="1" x14ac:dyDescent="0.3">
      <c r="L4672" s="86">
        <v>2</v>
      </c>
      <c r="M4672" s="87" t="s">
        <v>5267</v>
      </c>
      <c r="N4672" s="86" t="s">
        <v>56</v>
      </c>
      <c r="O4672" s="87" t="s">
        <v>5458</v>
      </c>
      <c r="P4672" s="38"/>
      <c r="Q4672" s="87" t="s">
        <v>5459</v>
      </c>
      <c r="R4672" s="38"/>
      <c r="S4672" s="38"/>
      <c r="T4672" s="38"/>
      <c r="U4672" s="88" t="s">
        <v>540</v>
      </c>
      <c r="V4672" s="88" t="s">
        <v>5954</v>
      </c>
      <c r="W4672" s="88" t="s">
        <v>5955</v>
      </c>
      <c r="X4672" s="94">
        <v>43662.357638888891</v>
      </c>
      <c r="Y4672" s="71">
        <v>43662</v>
      </c>
      <c r="Z4672" s="90">
        <v>0.3576388888888889</v>
      </c>
      <c r="AA4672" s="94">
        <v>43662.581250000003</v>
      </c>
      <c r="AB4672" s="71">
        <v>43662</v>
      </c>
      <c r="AC4672" s="91">
        <v>0.58125000000000004</v>
      </c>
      <c r="AD4672" s="92">
        <v>0</v>
      </c>
      <c r="AE4672" s="91">
        <v>0.22361111111240461</v>
      </c>
      <c r="AF4672" s="92">
        <v>5.3666666666977108</v>
      </c>
    </row>
    <row r="4673" spans="12:32" ht="12.75" customHeight="1" x14ac:dyDescent="0.3">
      <c r="L4673" s="86">
        <v>2</v>
      </c>
      <c r="M4673" s="87" t="s">
        <v>5267</v>
      </c>
      <c r="N4673" s="86" t="s">
        <v>56</v>
      </c>
      <c r="O4673" s="87" t="s">
        <v>5268</v>
      </c>
      <c r="P4673" s="38"/>
      <c r="Q4673" s="87" t="s">
        <v>5441</v>
      </c>
      <c r="R4673" s="38"/>
      <c r="S4673" s="38"/>
      <c r="T4673" s="38"/>
      <c r="U4673" s="88" t="s">
        <v>540</v>
      </c>
      <c r="V4673" s="88" t="s">
        <v>5956</v>
      </c>
      <c r="W4673" s="88" t="s">
        <v>5957</v>
      </c>
      <c r="X4673" s="94">
        <v>43668.386805555558</v>
      </c>
      <c r="Y4673" s="71">
        <v>43668</v>
      </c>
      <c r="Z4673" s="90">
        <v>0.38680555555555557</v>
      </c>
      <c r="AA4673" s="94">
        <v>43668.470138888886</v>
      </c>
      <c r="AB4673" s="71">
        <v>43668</v>
      </c>
      <c r="AC4673" s="91">
        <v>0.47013888888888888</v>
      </c>
      <c r="AD4673" s="92">
        <v>0</v>
      </c>
      <c r="AE4673" s="91">
        <v>8.3333333328482695E-2</v>
      </c>
      <c r="AF4673" s="92">
        <v>1.9999999998835847</v>
      </c>
    </row>
    <row r="4674" spans="12:32" ht="12.75" customHeight="1" x14ac:dyDescent="0.3">
      <c r="L4674" s="86">
        <v>2</v>
      </c>
      <c r="M4674" s="87" t="s">
        <v>5267</v>
      </c>
      <c r="N4674" s="86" t="s">
        <v>56</v>
      </c>
      <c r="O4674" s="87" t="s">
        <v>5268</v>
      </c>
      <c r="P4674" s="38"/>
      <c r="Q4674" s="87" t="s">
        <v>5441</v>
      </c>
      <c r="R4674" s="38"/>
      <c r="S4674" s="38"/>
      <c r="T4674" s="38"/>
      <c r="U4674" s="88" t="s">
        <v>540</v>
      </c>
      <c r="V4674" s="88" t="s">
        <v>5956</v>
      </c>
      <c r="W4674" s="88" t="s">
        <v>5958</v>
      </c>
      <c r="X4674" s="94">
        <v>43654.388888888891</v>
      </c>
      <c r="Y4674" s="71">
        <v>43654</v>
      </c>
      <c r="Z4674" s="90">
        <v>0.3888888888888889</v>
      </c>
      <c r="AA4674" s="94">
        <v>43654.46597222222</v>
      </c>
      <c r="AB4674" s="71">
        <v>43654</v>
      </c>
      <c r="AC4674" s="91">
        <v>0.46597222222222223</v>
      </c>
      <c r="AD4674" s="92">
        <v>0</v>
      </c>
      <c r="AE4674" s="91">
        <v>7.7083333329937886E-2</v>
      </c>
      <c r="AF4674" s="92">
        <v>1.8499999999185093</v>
      </c>
    </row>
    <row r="4675" spans="12:32" ht="12.75" customHeight="1" x14ac:dyDescent="0.3">
      <c r="L4675" s="86">
        <v>2</v>
      </c>
      <c r="M4675" s="87" t="s">
        <v>5267</v>
      </c>
      <c r="N4675" s="86" t="s">
        <v>56</v>
      </c>
      <c r="O4675" s="87" t="s">
        <v>5268</v>
      </c>
      <c r="P4675" s="38"/>
      <c r="Q4675" s="87" t="s">
        <v>5441</v>
      </c>
      <c r="R4675" s="38"/>
      <c r="S4675" s="38"/>
      <c r="T4675" s="38"/>
      <c r="U4675" s="88" t="s">
        <v>540</v>
      </c>
      <c r="V4675" s="88" t="s">
        <v>5956</v>
      </c>
      <c r="W4675" s="88" t="s">
        <v>5959</v>
      </c>
      <c r="X4675" s="94">
        <v>43661.38958333333</v>
      </c>
      <c r="Y4675" s="71">
        <v>43661</v>
      </c>
      <c r="Z4675" s="90">
        <v>0.38958333333333334</v>
      </c>
      <c r="AA4675" s="94">
        <v>43661.474305555559</v>
      </c>
      <c r="AB4675" s="71">
        <v>43661</v>
      </c>
      <c r="AC4675" s="91">
        <v>0.47430555555555554</v>
      </c>
      <c r="AD4675" s="92">
        <v>0</v>
      </c>
      <c r="AE4675" s="91">
        <v>8.4722222229174804E-2</v>
      </c>
      <c r="AF4675" s="92">
        <v>2.0333333335001953</v>
      </c>
    </row>
    <row r="4676" spans="12:32" ht="12.75" customHeight="1" x14ac:dyDescent="0.3">
      <c r="L4676" s="86">
        <v>2</v>
      </c>
      <c r="M4676" s="87" t="s">
        <v>5267</v>
      </c>
      <c r="N4676" s="86" t="s">
        <v>56</v>
      </c>
      <c r="O4676" s="87" t="s">
        <v>5268</v>
      </c>
      <c r="P4676" s="38"/>
      <c r="Q4676" s="87" t="s">
        <v>5441</v>
      </c>
      <c r="R4676" s="38"/>
      <c r="S4676" s="38"/>
      <c r="T4676" s="38"/>
      <c r="U4676" s="88" t="s">
        <v>540</v>
      </c>
      <c r="V4676" s="88" t="s">
        <v>5956</v>
      </c>
      <c r="W4676" s="88" t="s">
        <v>5960</v>
      </c>
      <c r="X4676" s="94">
        <v>43647.39166666667</v>
      </c>
      <c r="Y4676" s="71">
        <v>43647</v>
      </c>
      <c r="Z4676" s="90">
        <v>0.39166666666666666</v>
      </c>
      <c r="AA4676" s="94">
        <v>43647.513194444444</v>
      </c>
      <c r="AB4676" s="71">
        <v>43647</v>
      </c>
      <c r="AC4676" s="91">
        <v>1.5131944444444443</v>
      </c>
      <c r="AD4676" s="92">
        <v>0</v>
      </c>
      <c r="AE4676" s="91">
        <v>0.12152777777373558</v>
      </c>
      <c r="AF4676" s="92">
        <v>2.9166666665696539</v>
      </c>
    </row>
    <row r="4677" spans="12:32" ht="12.75" customHeight="1" x14ac:dyDescent="0.3">
      <c r="L4677" s="86">
        <v>2</v>
      </c>
      <c r="M4677" s="87" t="s">
        <v>5267</v>
      </c>
      <c r="N4677" s="86" t="s">
        <v>56</v>
      </c>
      <c r="O4677" s="87" t="s">
        <v>5268</v>
      </c>
      <c r="P4677" s="38"/>
      <c r="Q4677" s="87" t="s">
        <v>5441</v>
      </c>
      <c r="R4677" s="38"/>
      <c r="S4677" s="38"/>
      <c r="T4677" s="38"/>
      <c r="U4677" s="88" t="s">
        <v>540</v>
      </c>
      <c r="V4677" s="88" t="s">
        <v>5987</v>
      </c>
      <c r="W4677" s="88" t="s">
        <v>5988</v>
      </c>
      <c r="X4677" s="94">
        <v>43656.571527777778</v>
      </c>
      <c r="Y4677" s="71">
        <v>43656</v>
      </c>
      <c r="Z4677" s="90">
        <v>0.57152777777777775</v>
      </c>
      <c r="AA4677" s="94">
        <v>43656.652083333334</v>
      </c>
      <c r="AB4677" s="71">
        <v>43656</v>
      </c>
      <c r="AC4677" s="91">
        <v>0.65208333333333335</v>
      </c>
      <c r="AD4677" s="92">
        <v>0</v>
      </c>
      <c r="AE4677" s="91">
        <v>8.0555555556202307E-2</v>
      </c>
      <c r="AF4677" s="92">
        <v>1.9333333333488554</v>
      </c>
    </row>
    <row r="4678" spans="12:32" ht="12.75" customHeight="1" x14ac:dyDescent="0.3">
      <c r="L4678" s="86">
        <v>2</v>
      </c>
      <c r="M4678" s="87" t="s">
        <v>5267</v>
      </c>
      <c r="N4678" s="86" t="s">
        <v>56</v>
      </c>
      <c r="O4678" s="87" t="s">
        <v>5268</v>
      </c>
      <c r="P4678" s="87" t="s">
        <v>5895</v>
      </c>
      <c r="Q4678" s="38"/>
      <c r="R4678" s="38"/>
      <c r="S4678" s="38"/>
      <c r="T4678" s="38"/>
      <c r="U4678" s="88" t="s">
        <v>540</v>
      </c>
      <c r="V4678" s="88" t="s">
        <v>6000</v>
      </c>
      <c r="W4678" s="88" t="s">
        <v>6002</v>
      </c>
      <c r="X4678" s="94">
        <v>43661.383333333331</v>
      </c>
      <c r="Y4678" s="71">
        <v>43661</v>
      </c>
      <c r="Z4678" s="90">
        <v>0.3833333333333333</v>
      </c>
      <c r="AA4678" s="94">
        <v>43661.477083333331</v>
      </c>
      <c r="AB4678" s="71">
        <v>43661</v>
      </c>
      <c r="AC4678" s="91">
        <v>0.4770833333333333</v>
      </c>
      <c r="AD4678" s="92">
        <v>0</v>
      </c>
      <c r="AE4678" s="91">
        <v>9.375E-2</v>
      </c>
      <c r="AF4678" s="92">
        <v>2.25</v>
      </c>
    </row>
    <row r="4679" spans="12:32" ht="12.75" customHeight="1" x14ac:dyDescent="0.3">
      <c r="L4679" s="86">
        <v>2</v>
      </c>
      <c r="M4679" s="87" t="s">
        <v>5267</v>
      </c>
      <c r="N4679" s="86" t="s">
        <v>56</v>
      </c>
      <c r="O4679" s="87" t="s">
        <v>5268</v>
      </c>
      <c r="P4679" s="87" t="s">
        <v>5895</v>
      </c>
      <c r="Q4679" s="38"/>
      <c r="R4679" s="38"/>
      <c r="S4679" s="38"/>
      <c r="T4679" s="38"/>
      <c r="U4679" s="88" t="s">
        <v>540</v>
      </c>
      <c r="V4679" s="88" t="s">
        <v>6000</v>
      </c>
      <c r="W4679" s="88" t="s">
        <v>6003</v>
      </c>
      <c r="X4679" s="94">
        <v>43668.384027777778</v>
      </c>
      <c r="Y4679" s="71">
        <v>43668</v>
      </c>
      <c r="Z4679" s="90">
        <v>0.3840277777777778</v>
      </c>
      <c r="AA4679" s="94">
        <v>43668.451388888891</v>
      </c>
      <c r="AB4679" s="71">
        <v>43668</v>
      </c>
      <c r="AC4679" s="91">
        <v>0.4513888888888889</v>
      </c>
      <c r="AD4679" s="92">
        <v>0</v>
      </c>
      <c r="AE4679" s="91">
        <v>6.7361111112404615E-2</v>
      </c>
      <c r="AF4679" s="92">
        <v>1.6166666666977108</v>
      </c>
    </row>
    <row r="4680" spans="12:32" ht="12.75" customHeight="1" x14ac:dyDescent="0.3">
      <c r="L4680" s="86">
        <v>2</v>
      </c>
      <c r="M4680" s="87" t="s">
        <v>5267</v>
      </c>
      <c r="N4680" s="86" t="s">
        <v>56</v>
      </c>
      <c r="O4680" s="87" t="s">
        <v>5268</v>
      </c>
      <c r="P4680" s="87" t="s">
        <v>5895</v>
      </c>
      <c r="Q4680" s="38"/>
      <c r="R4680" s="38"/>
      <c r="S4680" s="38"/>
      <c r="T4680" s="38"/>
      <c r="U4680" s="88" t="s">
        <v>540</v>
      </c>
      <c r="V4680" s="88" t="s">
        <v>6000</v>
      </c>
      <c r="W4680" s="88" t="s">
        <v>6004</v>
      </c>
      <c r="X4680" s="94">
        <v>43656.401388888888</v>
      </c>
      <c r="Y4680" s="71">
        <v>43656</v>
      </c>
      <c r="Z4680" s="90">
        <v>0.40138888888888885</v>
      </c>
      <c r="AA4680" s="94">
        <v>43656.470833333333</v>
      </c>
      <c r="AB4680" s="71">
        <v>43656</v>
      </c>
      <c r="AC4680" s="91">
        <v>0.47083333333333338</v>
      </c>
      <c r="AD4680" s="92">
        <v>0</v>
      </c>
      <c r="AE4680" s="91">
        <v>6.9444444445252884E-2</v>
      </c>
      <c r="AF4680" s="92">
        <v>1.6666666666860692</v>
      </c>
    </row>
    <row r="4681" spans="12:32" ht="12.75" customHeight="1" x14ac:dyDescent="0.3">
      <c r="L4681" s="86">
        <v>2</v>
      </c>
      <c r="M4681" s="87" t="s">
        <v>5267</v>
      </c>
      <c r="N4681" s="86" t="s">
        <v>56</v>
      </c>
      <c r="O4681" s="87" t="s">
        <v>5268</v>
      </c>
      <c r="P4681" s="87" t="s">
        <v>5895</v>
      </c>
      <c r="Q4681" s="38"/>
      <c r="R4681" s="38"/>
      <c r="S4681" s="38"/>
      <c r="T4681" s="38"/>
      <c r="U4681" s="88" t="s">
        <v>540</v>
      </c>
      <c r="V4681" s="88" t="s">
        <v>6000</v>
      </c>
      <c r="W4681" s="88" t="s">
        <v>6005</v>
      </c>
      <c r="X4681" s="94">
        <v>43655.402777777781</v>
      </c>
      <c r="Y4681" s="71">
        <v>43655</v>
      </c>
      <c r="Z4681" s="90">
        <v>0.40277777777777773</v>
      </c>
      <c r="AA4681" s="94">
        <v>43655.479166666664</v>
      </c>
      <c r="AB4681" s="71">
        <v>43655</v>
      </c>
      <c r="AC4681" s="91">
        <v>0.47916666666666669</v>
      </c>
      <c r="AD4681" s="92">
        <v>0</v>
      </c>
      <c r="AE4681" s="91">
        <v>7.6388888883229811E-2</v>
      </c>
      <c r="AF4681" s="92">
        <v>1.8333333331975155</v>
      </c>
    </row>
    <row r="4682" spans="12:32" ht="12.75" customHeight="1" x14ac:dyDescent="0.3">
      <c r="L4682" s="86">
        <v>2</v>
      </c>
      <c r="M4682" s="87" t="s">
        <v>5267</v>
      </c>
      <c r="N4682" s="86" t="s">
        <v>56</v>
      </c>
      <c r="O4682" s="87" t="s">
        <v>5268</v>
      </c>
      <c r="P4682" s="87" t="s">
        <v>5895</v>
      </c>
      <c r="Q4682" s="38"/>
      <c r="R4682" s="38"/>
      <c r="S4682" s="38"/>
      <c r="T4682" s="38"/>
      <c r="U4682" s="88" t="s">
        <v>540</v>
      </c>
      <c r="V4682" s="88" t="s">
        <v>6000</v>
      </c>
      <c r="W4682" s="88" t="s">
        <v>6006</v>
      </c>
      <c r="X4682" s="94">
        <v>43662.436805555553</v>
      </c>
      <c r="Y4682" s="71">
        <v>43662</v>
      </c>
      <c r="Z4682" s="90">
        <v>0.4368055555555555</v>
      </c>
      <c r="AA4682" s="94">
        <v>43662.519444444442</v>
      </c>
      <c r="AB4682" s="71">
        <v>43662</v>
      </c>
      <c r="AC4682" s="91">
        <v>1.5194444444444444</v>
      </c>
      <c r="AD4682" s="92">
        <v>0</v>
      </c>
      <c r="AE4682" s="91">
        <v>8.2638888889050577E-2</v>
      </c>
      <c r="AF4682" s="92">
        <v>1.9833333333372138</v>
      </c>
    </row>
    <row r="4683" spans="12:32" ht="12.75" customHeight="1" x14ac:dyDescent="0.3">
      <c r="L4683" s="86">
        <v>2</v>
      </c>
      <c r="M4683" s="87" t="s">
        <v>5267</v>
      </c>
      <c r="N4683" s="86" t="s">
        <v>56</v>
      </c>
      <c r="O4683" s="87" t="s">
        <v>5268</v>
      </c>
      <c r="P4683" s="87" t="s">
        <v>5895</v>
      </c>
      <c r="Q4683" s="38"/>
      <c r="R4683" s="38"/>
      <c r="S4683" s="38"/>
      <c r="T4683" s="38"/>
      <c r="U4683" s="88" t="s">
        <v>540</v>
      </c>
      <c r="V4683" s="88" t="s">
        <v>6000</v>
      </c>
      <c r="W4683" s="88" t="s">
        <v>6007</v>
      </c>
      <c r="X4683" s="94">
        <v>43668.472916666666</v>
      </c>
      <c r="Y4683" s="71">
        <v>43668</v>
      </c>
      <c r="Z4683" s="90">
        <v>0.47291666666666665</v>
      </c>
      <c r="AA4683" s="94">
        <v>43668.593055555553</v>
      </c>
      <c r="AB4683" s="71">
        <v>43668</v>
      </c>
      <c r="AC4683" s="91">
        <v>0.59305555555555556</v>
      </c>
      <c r="AD4683" s="92">
        <v>0</v>
      </c>
      <c r="AE4683" s="91">
        <v>0.12013888888759539</v>
      </c>
      <c r="AF4683" s="92">
        <v>2.8833333333022892</v>
      </c>
    </row>
    <row r="4684" spans="12:32" ht="12.75" customHeight="1" x14ac:dyDescent="0.3">
      <c r="L4684" s="86">
        <v>2</v>
      </c>
      <c r="M4684" s="87" t="s">
        <v>5267</v>
      </c>
      <c r="N4684" s="86" t="s">
        <v>56</v>
      </c>
      <c r="O4684" s="87" t="s">
        <v>5268</v>
      </c>
      <c r="P4684" s="87" t="s">
        <v>5895</v>
      </c>
      <c r="Q4684" s="38"/>
      <c r="R4684" s="38"/>
      <c r="S4684" s="38"/>
      <c r="T4684" s="38"/>
      <c r="U4684" s="88" t="s">
        <v>540</v>
      </c>
      <c r="V4684" s="88" t="s">
        <v>6000</v>
      </c>
      <c r="W4684" s="88" t="s">
        <v>6008</v>
      </c>
      <c r="X4684" s="94">
        <v>43665.490972222222</v>
      </c>
      <c r="Y4684" s="71">
        <v>43665</v>
      </c>
      <c r="Z4684" s="90">
        <v>0.4909722222222222</v>
      </c>
      <c r="AA4684" s="94">
        <v>43665.570138888892</v>
      </c>
      <c r="AB4684" s="71">
        <v>43665</v>
      </c>
      <c r="AC4684" s="91">
        <v>0.57013888888888886</v>
      </c>
      <c r="AD4684" s="92">
        <v>0</v>
      </c>
      <c r="AE4684" s="91">
        <v>7.9166666670062114E-2</v>
      </c>
      <c r="AF4684" s="92">
        <v>1.9000000000814907</v>
      </c>
    </row>
    <row r="4685" spans="12:32" ht="12.75" customHeight="1" x14ac:dyDescent="0.3">
      <c r="L4685" s="86">
        <v>2</v>
      </c>
      <c r="M4685" s="87" t="s">
        <v>5267</v>
      </c>
      <c r="N4685" s="86" t="s">
        <v>56</v>
      </c>
      <c r="O4685" s="87" t="s">
        <v>5268</v>
      </c>
      <c r="P4685" s="87" t="s">
        <v>5895</v>
      </c>
      <c r="Q4685" s="38"/>
      <c r="R4685" s="38"/>
      <c r="S4685" s="38"/>
      <c r="T4685" s="38"/>
      <c r="U4685" s="88" t="s">
        <v>540</v>
      </c>
      <c r="V4685" s="88" t="s">
        <v>6000</v>
      </c>
      <c r="W4685" s="88" t="s">
        <v>6009</v>
      </c>
      <c r="X4685" s="94">
        <v>43654.569444444445</v>
      </c>
      <c r="Y4685" s="71">
        <v>43654</v>
      </c>
      <c r="Z4685" s="90">
        <v>0.56944444444444442</v>
      </c>
      <c r="AA4685" s="94">
        <v>43654.627083333333</v>
      </c>
      <c r="AB4685" s="71">
        <v>43654</v>
      </c>
      <c r="AC4685" s="91">
        <v>0.62708333333333333</v>
      </c>
      <c r="AD4685" s="92">
        <v>0</v>
      </c>
      <c r="AE4685" s="91">
        <v>5.7638888887595385E-2</v>
      </c>
      <c r="AF4685" s="92">
        <v>1.3833333333022892</v>
      </c>
    </row>
    <row r="4686" spans="12:32" ht="12.75" customHeight="1" x14ac:dyDescent="0.3">
      <c r="L4686" s="86">
        <v>2</v>
      </c>
      <c r="M4686" s="87" t="s">
        <v>5267</v>
      </c>
      <c r="N4686" s="86" t="s">
        <v>56</v>
      </c>
      <c r="O4686" s="87" t="s">
        <v>5268</v>
      </c>
      <c r="P4686" s="87" t="s">
        <v>5895</v>
      </c>
      <c r="Q4686" s="38"/>
      <c r="R4686" s="38"/>
      <c r="S4686" s="38"/>
      <c r="T4686" s="38"/>
      <c r="U4686" s="88" t="s">
        <v>540</v>
      </c>
      <c r="V4686" s="88" t="s">
        <v>6000</v>
      </c>
      <c r="W4686" s="88" t="s">
        <v>6010</v>
      </c>
      <c r="X4686" s="94">
        <v>43661.587500000001</v>
      </c>
      <c r="Y4686" s="71">
        <v>43661</v>
      </c>
      <c r="Z4686" s="90">
        <v>0.58750000000000002</v>
      </c>
      <c r="AA4686" s="94">
        <v>43661.675000000003</v>
      </c>
      <c r="AB4686" s="71">
        <v>43661</v>
      </c>
      <c r="AC4686" s="91">
        <v>0.67500000000000004</v>
      </c>
      <c r="AD4686" s="92">
        <v>0</v>
      </c>
      <c r="AE4686" s="91">
        <v>8.7500000001455192E-2</v>
      </c>
      <c r="AF4686" s="92">
        <v>2.1000000000349246</v>
      </c>
    </row>
    <row r="4687" spans="12:32" ht="12.75" customHeight="1" x14ac:dyDescent="0.3">
      <c r="L4687" s="86">
        <v>2</v>
      </c>
      <c r="M4687" s="87" t="s">
        <v>5267</v>
      </c>
      <c r="N4687" s="86" t="s">
        <v>56</v>
      </c>
      <c r="O4687" s="87" t="s">
        <v>5268</v>
      </c>
      <c r="P4687" s="87" t="s">
        <v>5895</v>
      </c>
      <c r="Q4687" s="38"/>
      <c r="R4687" s="38"/>
      <c r="S4687" s="38"/>
      <c r="T4687" s="38"/>
      <c r="U4687" s="88" t="s">
        <v>540</v>
      </c>
      <c r="V4687" s="88" t="s">
        <v>6000</v>
      </c>
      <c r="W4687" s="88" t="s">
        <v>6011</v>
      </c>
      <c r="X4687" s="94">
        <v>43662.632638888892</v>
      </c>
      <c r="Y4687" s="71">
        <v>43662</v>
      </c>
      <c r="Z4687" s="90">
        <v>0.63263888888888886</v>
      </c>
      <c r="AA4687" s="94">
        <v>43663.410416666666</v>
      </c>
      <c r="AB4687" s="71">
        <v>43663</v>
      </c>
      <c r="AC4687" s="91">
        <v>0.41041666666666665</v>
      </c>
      <c r="AD4687" s="92">
        <v>0</v>
      </c>
      <c r="AE4687" s="91">
        <v>0.19444444444444448</v>
      </c>
      <c r="AF4687" s="92">
        <v>4.6666666666666679</v>
      </c>
    </row>
    <row r="4688" spans="12:32" ht="12.75" customHeight="1" x14ac:dyDescent="0.3">
      <c r="L4688" s="86">
        <v>2</v>
      </c>
      <c r="M4688" s="87" t="s">
        <v>5267</v>
      </c>
      <c r="N4688" s="86" t="s">
        <v>56</v>
      </c>
      <c r="O4688" s="87" t="s">
        <v>5268</v>
      </c>
      <c r="P4688" s="87" t="s">
        <v>5895</v>
      </c>
      <c r="Q4688" s="38"/>
      <c r="R4688" s="38"/>
      <c r="S4688" s="38"/>
      <c r="T4688" s="38"/>
      <c r="U4688" s="88" t="s">
        <v>540</v>
      </c>
      <c r="V4688" s="88" t="s">
        <v>6000</v>
      </c>
      <c r="W4688" s="88" t="s">
        <v>6012</v>
      </c>
      <c r="X4688" s="94">
        <v>43663.523611111108</v>
      </c>
      <c r="Y4688" s="71">
        <v>43663</v>
      </c>
      <c r="Z4688" s="90">
        <v>0.52361111111111114</v>
      </c>
      <c r="AA4688" s="94">
        <v>43663.602777777778</v>
      </c>
      <c r="AB4688" s="71">
        <v>43663</v>
      </c>
      <c r="AC4688" s="91">
        <v>0.60277777777777775</v>
      </c>
      <c r="AD4688" s="92">
        <v>0</v>
      </c>
      <c r="AE4688" s="91">
        <v>7.9166666670062114E-2</v>
      </c>
      <c r="AF4688" s="92">
        <v>1.9000000000814907</v>
      </c>
    </row>
    <row r="4689" spans="12:32" ht="12.75" customHeight="1" x14ac:dyDescent="0.3">
      <c r="L4689" s="86">
        <v>2</v>
      </c>
      <c r="M4689" s="87" t="s">
        <v>5267</v>
      </c>
      <c r="N4689" s="86" t="s">
        <v>56</v>
      </c>
      <c r="O4689" s="87" t="s">
        <v>5268</v>
      </c>
      <c r="P4689" s="87" t="s">
        <v>5895</v>
      </c>
      <c r="Q4689" s="38"/>
      <c r="R4689" s="38"/>
      <c r="S4689" s="38"/>
      <c r="T4689" s="38"/>
      <c r="U4689" s="88" t="s">
        <v>540</v>
      </c>
      <c r="V4689" s="88" t="s">
        <v>6000</v>
      </c>
      <c r="W4689" s="88" t="s">
        <v>6013</v>
      </c>
      <c r="X4689" s="94">
        <v>43664.524305555555</v>
      </c>
      <c r="Y4689" s="71">
        <v>43664</v>
      </c>
      <c r="Z4689" s="90">
        <v>0.52430555555555558</v>
      </c>
      <c r="AA4689" s="94">
        <v>43664.59652777778</v>
      </c>
      <c r="AB4689" s="71">
        <v>43664</v>
      </c>
      <c r="AC4689" s="91">
        <v>0.59652777777777777</v>
      </c>
      <c r="AD4689" s="92">
        <v>0</v>
      </c>
      <c r="AE4689" s="91">
        <v>7.2222222224809229E-2</v>
      </c>
      <c r="AF4689" s="92">
        <v>1.7333333333954215</v>
      </c>
    </row>
    <row r="4690" spans="12:32" ht="12.75" customHeight="1" x14ac:dyDescent="0.3">
      <c r="L4690" s="86">
        <v>2</v>
      </c>
      <c r="M4690" s="87" t="s">
        <v>5267</v>
      </c>
      <c r="N4690" s="86" t="s">
        <v>56</v>
      </c>
      <c r="O4690" s="87" t="s">
        <v>5367</v>
      </c>
      <c r="P4690" s="38"/>
      <c r="Q4690" s="87" t="s">
        <v>5465</v>
      </c>
      <c r="R4690" s="38"/>
      <c r="S4690" s="38"/>
      <c r="T4690" s="38"/>
      <c r="U4690" s="88" t="s">
        <v>540</v>
      </c>
      <c r="V4690" s="88" t="s">
        <v>6090</v>
      </c>
      <c r="W4690" s="88" t="s">
        <v>6091</v>
      </c>
      <c r="X4690" s="94">
        <v>43649.55</v>
      </c>
      <c r="Y4690" s="71">
        <v>43649</v>
      </c>
      <c r="Z4690" s="90">
        <v>0.55000000000000004</v>
      </c>
      <c r="AA4690" s="94">
        <v>43649.60833333333</v>
      </c>
      <c r="AB4690" s="71">
        <v>43649</v>
      </c>
      <c r="AC4690" s="91">
        <v>0.60833333333333339</v>
      </c>
      <c r="AD4690" s="92">
        <v>0</v>
      </c>
      <c r="AE4690" s="91">
        <v>5.8333333327027503E-2</v>
      </c>
      <c r="AF4690" s="92">
        <v>1.3999999998486601</v>
      </c>
    </row>
    <row r="4691" spans="12:32" ht="12.75" customHeight="1" x14ac:dyDescent="0.3">
      <c r="L4691" s="86">
        <v>2</v>
      </c>
      <c r="M4691" s="87" t="s">
        <v>5267</v>
      </c>
      <c r="N4691" s="86" t="s">
        <v>56</v>
      </c>
      <c r="O4691" s="87" t="s">
        <v>5367</v>
      </c>
      <c r="P4691" s="38"/>
      <c r="Q4691" s="87" t="s">
        <v>5465</v>
      </c>
      <c r="R4691" s="38"/>
      <c r="S4691" s="38"/>
      <c r="T4691" s="38"/>
      <c r="U4691" s="88" t="s">
        <v>540</v>
      </c>
      <c r="V4691" s="88" t="s">
        <v>6090</v>
      </c>
      <c r="W4691" s="88" t="s">
        <v>6092</v>
      </c>
      <c r="X4691" s="94">
        <v>43651.538194444445</v>
      </c>
      <c r="Y4691" s="71">
        <v>43651</v>
      </c>
      <c r="Z4691" s="90">
        <v>0.53819444444444442</v>
      </c>
      <c r="AA4691" s="94">
        <v>43651.604166666664</v>
      </c>
      <c r="AB4691" s="71">
        <v>43651</v>
      </c>
      <c r="AC4691" s="91">
        <v>0.60416666666666663</v>
      </c>
      <c r="AD4691" s="92">
        <v>0</v>
      </c>
      <c r="AE4691" s="91">
        <v>6.5972222218988463E-2</v>
      </c>
      <c r="AF4691" s="92">
        <v>1.5833333332557231</v>
      </c>
    </row>
    <row r="4692" spans="12:32" ht="12.75" customHeight="1" x14ac:dyDescent="0.3">
      <c r="L4692" s="86">
        <v>2</v>
      </c>
      <c r="M4692" s="87" t="s">
        <v>5267</v>
      </c>
      <c r="N4692" s="86" t="s">
        <v>56</v>
      </c>
      <c r="O4692" s="87" t="s">
        <v>5268</v>
      </c>
      <c r="P4692" s="87" t="s">
        <v>5895</v>
      </c>
      <c r="Q4692" s="38"/>
      <c r="R4692" s="38"/>
      <c r="S4692" s="38"/>
      <c r="T4692" s="38"/>
      <c r="U4692" s="88" t="s">
        <v>540</v>
      </c>
      <c r="V4692" s="88" t="s">
        <v>6261</v>
      </c>
      <c r="W4692" s="88" t="s">
        <v>6262</v>
      </c>
      <c r="X4692" s="94">
        <v>43675.436805555553</v>
      </c>
      <c r="Y4692" s="71">
        <v>43675</v>
      </c>
      <c r="Z4692" s="90">
        <v>0.4368055555555555</v>
      </c>
      <c r="AA4692" s="94">
        <v>43675.581250000003</v>
      </c>
      <c r="AB4692" s="71">
        <v>43675</v>
      </c>
      <c r="AC4692" s="91">
        <v>0.58125000000000004</v>
      </c>
      <c r="AD4692" s="92">
        <v>0</v>
      </c>
      <c r="AE4692" s="91">
        <v>0.14444444444961846</v>
      </c>
      <c r="AF4692" s="92">
        <v>3.466666666790843</v>
      </c>
    </row>
    <row r="4693" spans="12:32" ht="12.75" customHeight="1" x14ac:dyDescent="0.3">
      <c r="L4693" s="86">
        <v>2</v>
      </c>
      <c r="M4693" s="87" t="s">
        <v>5267</v>
      </c>
      <c r="N4693" s="86" t="s">
        <v>56</v>
      </c>
      <c r="O4693" s="87" t="s">
        <v>5528</v>
      </c>
      <c r="P4693" s="38"/>
      <c r="Q4693" s="38"/>
      <c r="R4693" s="38"/>
      <c r="S4693" s="38"/>
      <c r="T4693" s="38"/>
      <c r="U4693" s="88" t="s">
        <v>540</v>
      </c>
      <c r="V4693" s="88" t="s">
        <v>6274</v>
      </c>
      <c r="W4693" s="88" t="s">
        <v>6275</v>
      </c>
      <c r="X4693" s="94">
        <v>43657.782638888886</v>
      </c>
      <c r="Y4693" s="71">
        <v>43657</v>
      </c>
      <c r="Z4693" s="90">
        <v>0.78263888888888888</v>
      </c>
      <c r="AA4693" s="94">
        <v>43658.520833333336</v>
      </c>
      <c r="AB4693" s="71">
        <v>43658</v>
      </c>
      <c r="AC4693" s="91">
        <v>1.5208333333333335</v>
      </c>
      <c r="AD4693" s="92">
        <v>0</v>
      </c>
      <c r="AE4693" s="91">
        <v>1.1548611111111113</v>
      </c>
      <c r="AF4693" s="92">
        <v>27.716666666666672</v>
      </c>
    </row>
    <row r="4694" spans="12:32" ht="12.75" customHeight="1" x14ac:dyDescent="0.3">
      <c r="L4694" s="86">
        <v>2</v>
      </c>
      <c r="M4694" s="87" t="s">
        <v>5267</v>
      </c>
      <c r="N4694" s="86" t="s">
        <v>56</v>
      </c>
      <c r="O4694" s="87" t="s">
        <v>5331</v>
      </c>
      <c r="P4694" s="38"/>
      <c r="Q4694" s="38"/>
      <c r="R4694" s="38"/>
      <c r="S4694" s="38"/>
      <c r="T4694" s="38"/>
      <c r="U4694" s="88" t="s">
        <v>540</v>
      </c>
      <c r="V4694" s="88" t="s">
        <v>2458</v>
      </c>
      <c r="W4694" s="88" t="s">
        <v>6285</v>
      </c>
      <c r="X4694" s="94">
        <v>43647.543055555558</v>
      </c>
      <c r="Y4694" s="71">
        <v>43647</v>
      </c>
      <c r="Z4694" s="90">
        <v>0.54305555555555551</v>
      </c>
      <c r="AA4694" s="94">
        <v>43647.669444444444</v>
      </c>
      <c r="AB4694" s="71">
        <v>43647</v>
      </c>
      <c r="AC4694" s="91">
        <v>0.6694444444444444</v>
      </c>
      <c r="AD4694" s="92">
        <v>0</v>
      </c>
      <c r="AE4694" s="91">
        <v>0.12638888888614019</v>
      </c>
      <c r="AF4694" s="92">
        <v>3.0333333332673647</v>
      </c>
    </row>
    <row r="4695" spans="12:32" ht="12.75" customHeight="1" x14ac:dyDescent="0.3">
      <c r="L4695" s="86">
        <v>2</v>
      </c>
      <c r="M4695" s="87" t="s">
        <v>5267</v>
      </c>
      <c r="N4695" s="86" t="s">
        <v>56</v>
      </c>
      <c r="O4695" s="87" t="s">
        <v>5272</v>
      </c>
      <c r="P4695" s="38"/>
      <c r="Q4695" s="87" t="s">
        <v>5273</v>
      </c>
      <c r="R4695" s="38"/>
      <c r="S4695" s="38"/>
      <c r="T4695" s="38"/>
      <c r="U4695" s="88" t="s">
        <v>540</v>
      </c>
      <c r="V4695" s="88" t="s">
        <v>6286</v>
      </c>
      <c r="W4695" s="88" t="s">
        <v>6287</v>
      </c>
      <c r="X4695" s="94">
        <v>43664.436111111114</v>
      </c>
      <c r="Y4695" s="71">
        <v>43664</v>
      </c>
      <c r="Z4695" s="90">
        <v>0.43611111111111112</v>
      </c>
      <c r="AA4695" s="94">
        <v>43664.475694444445</v>
      </c>
      <c r="AB4695" s="71">
        <v>43664</v>
      </c>
      <c r="AC4695" s="91">
        <v>0.47569444444444442</v>
      </c>
      <c r="AD4695" s="92">
        <v>0</v>
      </c>
      <c r="AE4695" s="91">
        <v>3.9583333331393078E-2</v>
      </c>
      <c r="AF4695" s="92">
        <v>0.94999999995343387</v>
      </c>
    </row>
    <row r="4696" spans="12:32" ht="12.75" customHeight="1" x14ac:dyDescent="0.3">
      <c r="L4696" s="86">
        <v>2</v>
      </c>
      <c r="M4696" s="87" t="s">
        <v>5267</v>
      </c>
      <c r="N4696" s="86" t="s">
        <v>56</v>
      </c>
      <c r="O4696" s="87" t="s">
        <v>5272</v>
      </c>
      <c r="P4696" s="38"/>
      <c r="Q4696" s="87" t="s">
        <v>5273</v>
      </c>
      <c r="R4696" s="38"/>
      <c r="S4696" s="38"/>
      <c r="T4696" s="38"/>
      <c r="U4696" s="88" t="s">
        <v>540</v>
      </c>
      <c r="V4696" s="88" t="s">
        <v>6286</v>
      </c>
      <c r="W4696" s="88" t="s">
        <v>6288</v>
      </c>
      <c r="X4696" s="94">
        <v>43672.484722222223</v>
      </c>
      <c r="Y4696" s="71">
        <v>43672</v>
      </c>
      <c r="Z4696" s="90">
        <v>0.48472222222222222</v>
      </c>
      <c r="AA4696" s="94">
        <v>43672.640277777777</v>
      </c>
      <c r="AB4696" s="71">
        <v>43672</v>
      </c>
      <c r="AC4696" s="91">
        <v>0.64027777777777772</v>
      </c>
      <c r="AD4696" s="92">
        <v>0</v>
      </c>
      <c r="AE4696" s="91">
        <v>0.15555555555329192</v>
      </c>
      <c r="AF4696" s="92">
        <v>3.7333333332790062</v>
      </c>
    </row>
    <row r="4697" spans="12:32" ht="12.75" customHeight="1" x14ac:dyDescent="0.3">
      <c r="L4697" s="86">
        <v>2</v>
      </c>
      <c r="M4697" s="87" t="s">
        <v>5267</v>
      </c>
      <c r="N4697" s="86" t="s">
        <v>56</v>
      </c>
      <c r="O4697" s="87" t="s">
        <v>5331</v>
      </c>
      <c r="P4697" s="38"/>
      <c r="Q4697" s="38"/>
      <c r="R4697" s="38"/>
      <c r="S4697" s="38"/>
      <c r="T4697" s="38"/>
      <c r="U4697" s="88" t="s">
        <v>540</v>
      </c>
      <c r="V4697" s="88" t="s">
        <v>6300</v>
      </c>
      <c r="W4697" s="88" t="s">
        <v>6301</v>
      </c>
      <c r="X4697" s="94">
        <v>43655.731944444444</v>
      </c>
      <c r="Y4697" s="71">
        <v>43655</v>
      </c>
      <c r="Z4697" s="90">
        <v>0.7319444444444444</v>
      </c>
      <c r="AA4697" s="94">
        <v>43656.479861111111</v>
      </c>
      <c r="AB4697" s="71">
        <v>43656</v>
      </c>
      <c r="AC4697" s="91">
        <v>0.47986111111111113</v>
      </c>
      <c r="AD4697" s="92">
        <v>0</v>
      </c>
      <c r="AE4697" s="91">
        <v>0.16458333333333341</v>
      </c>
      <c r="AF4697" s="92">
        <v>3.950000000000002</v>
      </c>
    </row>
    <row r="4698" spans="12:32" ht="12.75" customHeight="1" x14ac:dyDescent="0.3">
      <c r="L4698" s="86">
        <v>2</v>
      </c>
      <c r="M4698" s="87" t="s">
        <v>5267</v>
      </c>
      <c r="N4698" s="86" t="s">
        <v>56</v>
      </c>
      <c r="O4698" s="87" t="s">
        <v>5331</v>
      </c>
      <c r="P4698" s="38"/>
      <c r="Q4698" s="38"/>
      <c r="R4698" s="38"/>
      <c r="S4698" s="38"/>
      <c r="T4698" s="38"/>
      <c r="U4698" s="88" t="s">
        <v>540</v>
      </c>
      <c r="V4698" s="88" t="s">
        <v>6300</v>
      </c>
      <c r="W4698" s="88" t="s">
        <v>6302</v>
      </c>
      <c r="X4698" s="94">
        <v>43676.740277777775</v>
      </c>
      <c r="Y4698" s="71">
        <v>43676</v>
      </c>
      <c r="Z4698" s="90">
        <v>0.74027777777777781</v>
      </c>
      <c r="AA4698" s="94">
        <v>43677.42083333333</v>
      </c>
      <c r="AB4698" s="71">
        <v>43677</v>
      </c>
      <c r="AC4698" s="91">
        <v>0.42083333333333334</v>
      </c>
      <c r="AD4698" s="92">
        <v>0</v>
      </c>
      <c r="AE4698" s="91">
        <v>9.722222222222221E-2</v>
      </c>
      <c r="AF4698" s="92">
        <v>2.333333333333333</v>
      </c>
    </row>
    <row r="4699" spans="12:32" ht="12.75" customHeight="1" x14ac:dyDescent="0.3">
      <c r="L4699" s="86">
        <v>2</v>
      </c>
      <c r="M4699" s="87" t="s">
        <v>5267</v>
      </c>
      <c r="N4699" s="86" t="s">
        <v>56</v>
      </c>
      <c r="O4699" s="87" t="s">
        <v>5331</v>
      </c>
      <c r="P4699" s="38"/>
      <c r="Q4699" s="38"/>
      <c r="R4699" s="38"/>
      <c r="S4699" s="38"/>
      <c r="T4699" s="38"/>
      <c r="U4699" s="88" t="s">
        <v>540</v>
      </c>
      <c r="V4699" s="88" t="s">
        <v>6300</v>
      </c>
      <c r="W4699" s="88" t="s">
        <v>6303</v>
      </c>
      <c r="X4699" s="94">
        <v>43662.741666666669</v>
      </c>
      <c r="Y4699" s="71">
        <v>43662</v>
      </c>
      <c r="Z4699" s="90">
        <v>0.7416666666666667</v>
      </c>
      <c r="AA4699" s="94">
        <v>43663.406944444447</v>
      </c>
      <c r="AB4699" s="71">
        <v>43663</v>
      </c>
      <c r="AC4699" s="91">
        <v>0.4069444444444445</v>
      </c>
      <c r="AD4699" s="92">
        <v>0</v>
      </c>
      <c r="AE4699" s="91">
        <v>8.1944444444444486E-2</v>
      </c>
      <c r="AF4699" s="92">
        <v>1.9666666666666677</v>
      </c>
    </row>
    <row r="4700" spans="12:32" ht="12.75" customHeight="1" x14ac:dyDescent="0.3">
      <c r="L4700" s="86">
        <v>2</v>
      </c>
      <c r="M4700" s="87" t="s">
        <v>5267</v>
      </c>
      <c r="N4700" s="86" t="s">
        <v>56</v>
      </c>
      <c r="O4700" s="87" t="s">
        <v>5331</v>
      </c>
      <c r="P4700" s="38"/>
      <c r="Q4700" s="38"/>
      <c r="R4700" s="38"/>
      <c r="S4700" s="38"/>
      <c r="T4700" s="38"/>
      <c r="U4700" s="88" t="s">
        <v>540</v>
      </c>
      <c r="V4700" s="88" t="s">
        <v>6300</v>
      </c>
      <c r="W4700" s="88" t="s">
        <v>6304</v>
      </c>
      <c r="X4700" s="94">
        <v>43669.742361111108</v>
      </c>
      <c r="Y4700" s="71">
        <v>43669</v>
      </c>
      <c r="Z4700" s="90">
        <v>0.74236111111111114</v>
      </c>
      <c r="AA4700" s="94">
        <v>43669.964583333334</v>
      </c>
      <c r="AB4700" s="71">
        <v>43669</v>
      </c>
      <c r="AC4700" s="91">
        <v>0.96458333333333335</v>
      </c>
      <c r="AD4700" s="92">
        <v>0</v>
      </c>
      <c r="AE4700" s="91">
        <v>0.22222222222626442</v>
      </c>
      <c r="AF4700" s="92">
        <v>5.3333333334303461</v>
      </c>
    </row>
    <row r="4701" spans="12:32" ht="12.75" customHeight="1" x14ac:dyDescent="0.3">
      <c r="L4701" s="86">
        <v>2</v>
      </c>
      <c r="M4701" s="87" t="s">
        <v>5267</v>
      </c>
      <c r="N4701" s="86" t="s">
        <v>56</v>
      </c>
      <c r="O4701" s="87" t="s">
        <v>5331</v>
      </c>
      <c r="P4701" s="38"/>
      <c r="Q4701" s="38"/>
      <c r="R4701" s="38"/>
      <c r="S4701" s="38"/>
      <c r="T4701" s="38"/>
      <c r="U4701" s="88" t="s">
        <v>540</v>
      </c>
      <c r="V4701" s="88" t="s">
        <v>6300</v>
      </c>
      <c r="W4701" s="88" t="s">
        <v>6305</v>
      </c>
      <c r="X4701" s="94">
        <v>43648.750694444447</v>
      </c>
      <c r="Y4701" s="71">
        <v>43648</v>
      </c>
      <c r="Z4701" s="90">
        <v>0.75069444444444444</v>
      </c>
      <c r="AA4701" s="94">
        <v>43649.396527777775</v>
      </c>
      <c r="AB4701" s="71">
        <v>43649</v>
      </c>
      <c r="AC4701" s="91">
        <v>0.39652777777777781</v>
      </c>
      <c r="AD4701" s="92">
        <v>0</v>
      </c>
      <c r="AE4701" s="91">
        <v>6.2500000000000056E-2</v>
      </c>
      <c r="AF4701" s="92">
        <v>1.5000000000000013</v>
      </c>
    </row>
    <row r="4702" spans="12:32" ht="12.75" customHeight="1" x14ac:dyDescent="0.3">
      <c r="L4702" s="86">
        <v>2</v>
      </c>
      <c r="M4702" s="87" t="s">
        <v>5267</v>
      </c>
      <c r="N4702" s="86" t="s">
        <v>56</v>
      </c>
      <c r="O4702" s="87" t="s">
        <v>5268</v>
      </c>
      <c r="P4702" s="38"/>
      <c r="Q4702" s="87" t="s">
        <v>5441</v>
      </c>
      <c r="R4702" s="38"/>
      <c r="S4702" s="38"/>
      <c r="T4702" s="38"/>
      <c r="U4702" s="88" t="s">
        <v>540</v>
      </c>
      <c r="V4702" s="88" t="s">
        <v>6319</v>
      </c>
      <c r="W4702" s="88" t="s">
        <v>6321</v>
      </c>
      <c r="X4702" s="70"/>
      <c r="Y4702" s="71"/>
      <c r="Z4702" s="90"/>
      <c r="AA4702" s="90"/>
      <c r="AB4702" s="70"/>
      <c r="AC4702" s="91" t="s">
        <v>762</v>
      </c>
    </row>
    <row r="4703" spans="12:32" ht="12.75" customHeight="1" x14ac:dyDescent="0.3">
      <c r="L4703" s="86">
        <v>2</v>
      </c>
      <c r="M4703" s="87" t="s">
        <v>5267</v>
      </c>
      <c r="N4703" s="86" t="s">
        <v>56</v>
      </c>
      <c r="O4703" s="87" t="s">
        <v>5272</v>
      </c>
      <c r="P4703" s="87" t="s">
        <v>5878</v>
      </c>
      <c r="Q4703" s="38"/>
      <c r="R4703" s="38"/>
      <c r="S4703" s="38"/>
      <c r="T4703" s="38"/>
      <c r="U4703" s="88" t="s">
        <v>540</v>
      </c>
      <c r="V4703" s="88" t="s">
        <v>6334</v>
      </c>
      <c r="W4703" s="88" t="s">
        <v>6338</v>
      </c>
      <c r="X4703" s="94">
        <v>43654.356944444444</v>
      </c>
      <c r="Y4703" s="71">
        <v>43654</v>
      </c>
      <c r="Z4703" s="90">
        <v>0.35694444444444445</v>
      </c>
      <c r="AA4703" s="94">
        <v>43654.416666666664</v>
      </c>
      <c r="AB4703" s="71">
        <v>43654</v>
      </c>
      <c r="AC4703" s="91">
        <v>0.41666666666666669</v>
      </c>
      <c r="AD4703" s="92">
        <v>0</v>
      </c>
      <c r="AE4703" s="91">
        <v>5.9722222220443655E-2</v>
      </c>
      <c r="AF4703" s="92">
        <v>1.4333333332906477</v>
      </c>
    </row>
    <row r="4704" spans="12:32" ht="12.75" customHeight="1" x14ac:dyDescent="0.3">
      <c r="L4704" s="86">
        <v>2</v>
      </c>
      <c r="M4704" s="87" t="s">
        <v>5267</v>
      </c>
      <c r="N4704" s="86" t="s">
        <v>56</v>
      </c>
      <c r="O4704" s="87" t="s">
        <v>5272</v>
      </c>
      <c r="P4704" s="87" t="s">
        <v>5878</v>
      </c>
      <c r="Q4704" s="38"/>
      <c r="R4704" s="38"/>
      <c r="S4704" s="38"/>
      <c r="T4704" s="38"/>
      <c r="U4704" s="88" t="s">
        <v>540</v>
      </c>
      <c r="V4704" s="88" t="s">
        <v>6334</v>
      </c>
      <c r="W4704" s="88" t="s">
        <v>6339</v>
      </c>
      <c r="X4704" s="94">
        <v>43668.357638888891</v>
      </c>
      <c r="Y4704" s="71">
        <v>43668</v>
      </c>
      <c r="Z4704" s="90">
        <v>0.3576388888888889</v>
      </c>
      <c r="AA4704" s="94">
        <v>43668.418055555558</v>
      </c>
      <c r="AB4704" s="71">
        <v>43668</v>
      </c>
      <c r="AC4704" s="91">
        <v>0.41805555555555557</v>
      </c>
      <c r="AD4704" s="92">
        <v>0</v>
      </c>
      <c r="AE4704" s="91">
        <v>6.0416666667151731E-2</v>
      </c>
      <c r="AF4704" s="92">
        <v>1.4500000000116415</v>
      </c>
    </row>
    <row r="4705" spans="12:32" ht="12.75" customHeight="1" x14ac:dyDescent="0.3">
      <c r="L4705" s="86">
        <v>2</v>
      </c>
      <c r="M4705" s="87" t="s">
        <v>5267</v>
      </c>
      <c r="N4705" s="86" t="s">
        <v>56</v>
      </c>
      <c r="O4705" s="87" t="s">
        <v>5272</v>
      </c>
      <c r="P4705" s="87" t="s">
        <v>5878</v>
      </c>
      <c r="Q4705" s="38"/>
      <c r="R4705" s="38"/>
      <c r="S4705" s="38"/>
      <c r="T4705" s="38"/>
      <c r="U4705" s="88" t="s">
        <v>540</v>
      </c>
      <c r="V4705" s="88" t="s">
        <v>6334</v>
      </c>
      <c r="W4705" s="88" t="s">
        <v>6340</v>
      </c>
      <c r="X4705" s="94">
        <v>43676.357638888891</v>
      </c>
      <c r="Y4705" s="71">
        <v>43676</v>
      </c>
      <c r="Z4705" s="90">
        <v>0.3576388888888889</v>
      </c>
      <c r="AA4705" s="94">
        <v>43676.364583333336</v>
      </c>
      <c r="AB4705" s="71">
        <v>43676</v>
      </c>
      <c r="AC4705" s="91">
        <v>0.36458333333333331</v>
      </c>
      <c r="AD4705" s="92">
        <v>0</v>
      </c>
      <c r="AE4705" s="91">
        <v>6.9444444452528842E-3</v>
      </c>
      <c r="AF4705" s="92">
        <v>0.16666666668606922</v>
      </c>
    </row>
    <row r="4706" spans="12:32" ht="12.75" customHeight="1" x14ac:dyDescent="0.3">
      <c r="L4706" s="86">
        <v>2</v>
      </c>
      <c r="M4706" s="87" t="s">
        <v>5267</v>
      </c>
      <c r="N4706" s="86" t="s">
        <v>56</v>
      </c>
      <c r="O4706" s="87" t="s">
        <v>5272</v>
      </c>
      <c r="P4706" s="87" t="s">
        <v>5878</v>
      </c>
      <c r="Q4706" s="38"/>
      <c r="R4706" s="38"/>
      <c r="S4706" s="38"/>
      <c r="T4706" s="38"/>
      <c r="U4706" s="88" t="s">
        <v>540</v>
      </c>
      <c r="V4706" s="88" t="s">
        <v>6334</v>
      </c>
      <c r="W4706" s="88" t="s">
        <v>6341</v>
      </c>
      <c r="X4706" s="94">
        <v>43647.36041666667</v>
      </c>
      <c r="Y4706" s="71">
        <v>43647</v>
      </c>
      <c r="Z4706" s="90">
        <v>0.36041666666666666</v>
      </c>
      <c r="AA4706" s="94">
        <v>43647.4375</v>
      </c>
      <c r="AB4706" s="71">
        <v>43647</v>
      </c>
      <c r="AC4706" s="91">
        <v>0.4375</v>
      </c>
      <c r="AD4706" s="92">
        <v>0</v>
      </c>
      <c r="AE4706" s="91">
        <v>7.7083333329937886E-2</v>
      </c>
      <c r="AF4706" s="92">
        <v>1.8499999999185093</v>
      </c>
    </row>
    <row r="4707" spans="12:32" ht="12.75" customHeight="1" x14ac:dyDescent="0.3">
      <c r="L4707" s="86">
        <v>2</v>
      </c>
      <c r="M4707" s="87" t="s">
        <v>5267</v>
      </c>
      <c r="N4707" s="86" t="s">
        <v>56</v>
      </c>
      <c r="O4707" s="87" t="s">
        <v>5272</v>
      </c>
      <c r="P4707" s="87" t="s">
        <v>5878</v>
      </c>
      <c r="Q4707" s="38"/>
      <c r="R4707" s="38"/>
      <c r="S4707" s="38"/>
      <c r="T4707" s="38"/>
      <c r="U4707" s="88" t="s">
        <v>540</v>
      </c>
      <c r="V4707" s="88" t="s">
        <v>6334</v>
      </c>
      <c r="W4707" s="88" t="s">
        <v>6342</v>
      </c>
      <c r="X4707" s="94">
        <v>43670.361111111109</v>
      </c>
      <c r="Y4707" s="71">
        <v>43670</v>
      </c>
      <c r="Z4707" s="90">
        <v>0.3611111111111111</v>
      </c>
      <c r="AA4707" s="94">
        <v>43670.419444444444</v>
      </c>
      <c r="AB4707" s="71">
        <v>43670</v>
      </c>
      <c r="AC4707" s="91">
        <v>0.41944444444444445</v>
      </c>
      <c r="AD4707" s="92">
        <v>0</v>
      </c>
      <c r="AE4707" s="91">
        <v>5.8333333334303461E-2</v>
      </c>
      <c r="AF4707" s="92">
        <v>1.4000000000232831</v>
      </c>
    </row>
    <row r="4708" spans="12:32" ht="12.75" customHeight="1" x14ac:dyDescent="0.3">
      <c r="L4708" s="86">
        <v>2</v>
      </c>
      <c r="M4708" s="87" t="s">
        <v>5267</v>
      </c>
      <c r="N4708" s="86" t="s">
        <v>56</v>
      </c>
      <c r="O4708" s="87" t="s">
        <v>5272</v>
      </c>
      <c r="P4708" s="87" t="s">
        <v>5878</v>
      </c>
      <c r="Q4708" s="38"/>
      <c r="R4708" s="38"/>
      <c r="S4708" s="38"/>
      <c r="T4708" s="38"/>
      <c r="U4708" s="88" t="s">
        <v>540</v>
      </c>
      <c r="V4708" s="88" t="s">
        <v>6334</v>
      </c>
      <c r="W4708" s="88" t="s">
        <v>6343</v>
      </c>
      <c r="X4708" s="94">
        <v>43663.363888888889</v>
      </c>
      <c r="Y4708" s="71">
        <v>43663</v>
      </c>
      <c r="Z4708" s="90">
        <v>0.36388888888888887</v>
      </c>
      <c r="AA4708" s="94">
        <v>43663.451388888891</v>
      </c>
      <c r="AB4708" s="71">
        <v>43663</v>
      </c>
      <c r="AC4708" s="91">
        <v>0.4513888888888889</v>
      </c>
      <c r="AD4708" s="92">
        <v>0</v>
      </c>
      <c r="AE4708" s="91">
        <v>8.7500000001455192E-2</v>
      </c>
      <c r="AF4708" s="92">
        <v>2.1000000000349246</v>
      </c>
    </row>
    <row r="4709" spans="12:32" ht="12.75" customHeight="1" x14ac:dyDescent="0.3">
      <c r="L4709" s="86">
        <v>2</v>
      </c>
      <c r="M4709" s="87" t="s">
        <v>5267</v>
      </c>
      <c r="N4709" s="86" t="s">
        <v>56</v>
      </c>
      <c r="O4709" s="87" t="s">
        <v>5272</v>
      </c>
      <c r="P4709" s="87" t="s">
        <v>5878</v>
      </c>
      <c r="Q4709" s="38"/>
      <c r="R4709" s="38"/>
      <c r="S4709" s="38"/>
      <c r="T4709" s="38"/>
      <c r="U4709" s="88" t="s">
        <v>540</v>
      </c>
      <c r="V4709" s="88" t="s">
        <v>6334</v>
      </c>
      <c r="W4709" s="88" t="s">
        <v>6344</v>
      </c>
      <c r="X4709" s="94">
        <v>43661.368055555555</v>
      </c>
      <c r="Y4709" s="71">
        <v>43661</v>
      </c>
      <c r="Z4709" s="90">
        <v>0.36805555555555558</v>
      </c>
      <c r="AA4709" s="94">
        <v>43661.426388888889</v>
      </c>
      <c r="AB4709" s="71">
        <v>43661</v>
      </c>
      <c r="AC4709" s="91">
        <v>0.42638888888888887</v>
      </c>
      <c r="AD4709" s="92">
        <v>0</v>
      </c>
      <c r="AE4709" s="91">
        <v>5.8333333334303461E-2</v>
      </c>
      <c r="AF4709" s="92">
        <v>1.4000000000232831</v>
      </c>
    </row>
    <row r="4710" spans="12:32" ht="12.75" customHeight="1" x14ac:dyDescent="0.3">
      <c r="L4710" s="86">
        <v>2</v>
      </c>
      <c r="M4710" s="87" t="s">
        <v>5267</v>
      </c>
      <c r="N4710" s="86" t="s">
        <v>56</v>
      </c>
      <c r="O4710" s="87" t="s">
        <v>5272</v>
      </c>
      <c r="P4710" s="87" t="s">
        <v>5878</v>
      </c>
      <c r="Q4710" s="38"/>
      <c r="R4710" s="38"/>
      <c r="S4710" s="38"/>
      <c r="T4710" s="38"/>
      <c r="U4710" s="88" t="s">
        <v>540</v>
      </c>
      <c r="V4710" s="88" t="s">
        <v>6334</v>
      </c>
      <c r="W4710" s="88" t="s">
        <v>6345</v>
      </c>
      <c r="X4710" s="94">
        <v>43649.372916666667</v>
      </c>
      <c r="Y4710" s="71">
        <v>43649</v>
      </c>
      <c r="Z4710" s="90">
        <v>0.37291666666666662</v>
      </c>
      <c r="AA4710" s="94">
        <v>43649.425000000003</v>
      </c>
      <c r="AB4710" s="71">
        <v>43649</v>
      </c>
      <c r="AC4710" s="91">
        <v>0.42499999999999999</v>
      </c>
      <c r="AD4710" s="92">
        <v>0</v>
      </c>
      <c r="AE4710" s="91">
        <v>5.2083333335758653E-2</v>
      </c>
      <c r="AF4710" s="92">
        <v>1.2500000000582077</v>
      </c>
    </row>
    <row r="4711" spans="12:32" ht="12.75" customHeight="1" x14ac:dyDescent="0.3">
      <c r="L4711" s="86">
        <v>2</v>
      </c>
      <c r="M4711" s="87" t="s">
        <v>5267</v>
      </c>
      <c r="N4711" s="86" t="s">
        <v>56</v>
      </c>
      <c r="O4711" s="87" t="s">
        <v>5272</v>
      </c>
      <c r="P4711" s="87" t="s">
        <v>5878</v>
      </c>
      <c r="Q4711" s="38"/>
      <c r="R4711" s="38"/>
      <c r="S4711" s="38"/>
      <c r="T4711" s="38"/>
      <c r="U4711" s="88" t="s">
        <v>540</v>
      </c>
      <c r="V4711" s="88" t="s">
        <v>6334</v>
      </c>
      <c r="W4711" s="88" t="s">
        <v>6346</v>
      </c>
      <c r="X4711" s="94">
        <v>43675.373611111114</v>
      </c>
      <c r="Y4711" s="71">
        <v>43675</v>
      </c>
      <c r="Z4711" s="90">
        <v>0.37361111111111112</v>
      </c>
      <c r="AA4711" s="94">
        <v>43675.430555555555</v>
      </c>
      <c r="AB4711" s="71">
        <v>43675</v>
      </c>
      <c r="AC4711" s="91">
        <v>0.43055555555555558</v>
      </c>
      <c r="AD4711" s="92">
        <v>0</v>
      </c>
      <c r="AE4711" s="91">
        <v>5.694444444088731E-2</v>
      </c>
      <c r="AF4711" s="92">
        <v>1.3666666665812954</v>
      </c>
    </row>
    <row r="4712" spans="12:32" ht="12.75" customHeight="1" x14ac:dyDescent="0.3">
      <c r="L4712" s="86">
        <v>2</v>
      </c>
      <c r="M4712" s="87" t="s">
        <v>5267</v>
      </c>
      <c r="N4712" s="86" t="s">
        <v>56</v>
      </c>
      <c r="O4712" s="87" t="s">
        <v>5272</v>
      </c>
      <c r="P4712" s="87" t="s">
        <v>5878</v>
      </c>
      <c r="Q4712" s="38"/>
      <c r="R4712" s="38"/>
      <c r="S4712" s="38"/>
      <c r="T4712" s="38"/>
      <c r="U4712" s="88" t="s">
        <v>540</v>
      </c>
      <c r="V4712" s="88" t="s">
        <v>6334</v>
      </c>
      <c r="W4712" s="88" t="s">
        <v>6347</v>
      </c>
      <c r="X4712" s="70"/>
      <c r="Y4712" s="71"/>
      <c r="Z4712" s="90"/>
      <c r="AA4712" s="90"/>
      <c r="AB4712" s="70"/>
      <c r="AC4712" s="91" t="s">
        <v>762</v>
      </c>
    </row>
    <row r="4713" spans="12:32" ht="12.75" customHeight="1" x14ac:dyDescent="0.3">
      <c r="L4713" s="86">
        <v>2</v>
      </c>
      <c r="M4713" s="87" t="s">
        <v>5267</v>
      </c>
      <c r="N4713" s="86" t="s">
        <v>56</v>
      </c>
      <c r="O4713" s="87" t="s">
        <v>5272</v>
      </c>
      <c r="P4713" s="87" t="s">
        <v>5878</v>
      </c>
      <c r="Q4713" s="38"/>
      <c r="R4713" s="38"/>
      <c r="S4713" s="38"/>
      <c r="T4713" s="38"/>
      <c r="U4713" s="88" t="s">
        <v>540</v>
      </c>
      <c r="V4713" s="88" t="s">
        <v>6334</v>
      </c>
      <c r="W4713" s="88" t="s">
        <v>6348</v>
      </c>
      <c r="X4713" s="70"/>
      <c r="Y4713" s="71"/>
      <c r="Z4713" s="90"/>
      <c r="AA4713" s="90"/>
      <c r="AB4713" s="70"/>
      <c r="AC4713" s="91" t="s">
        <v>762</v>
      </c>
    </row>
    <row r="4714" spans="12:32" ht="12.75" customHeight="1" x14ac:dyDescent="0.3">
      <c r="L4714" s="86">
        <v>2</v>
      </c>
      <c r="M4714" s="87" t="s">
        <v>5267</v>
      </c>
      <c r="N4714" s="86" t="s">
        <v>56</v>
      </c>
      <c r="O4714" s="87" t="s">
        <v>5272</v>
      </c>
      <c r="P4714" s="87" t="s">
        <v>5878</v>
      </c>
      <c r="Q4714" s="38"/>
      <c r="R4714" s="38"/>
      <c r="S4714" s="38"/>
      <c r="T4714" s="38"/>
      <c r="U4714" s="88" t="s">
        <v>540</v>
      </c>
      <c r="V4714" s="88" t="s">
        <v>6334</v>
      </c>
      <c r="W4714" s="88" t="s">
        <v>6349</v>
      </c>
      <c r="X4714" s="70"/>
      <c r="Y4714" s="71"/>
      <c r="Z4714" s="90"/>
      <c r="AA4714" s="90"/>
      <c r="AB4714" s="70"/>
      <c r="AC4714" s="91" t="s">
        <v>762</v>
      </c>
    </row>
    <row r="4715" spans="12:32" ht="12.75" customHeight="1" x14ac:dyDescent="0.3">
      <c r="L4715" s="86">
        <v>2</v>
      </c>
      <c r="M4715" s="87" t="s">
        <v>5267</v>
      </c>
      <c r="N4715" s="86" t="s">
        <v>56</v>
      </c>
      <c r="O4715" s="87" t="s">
        <v>5272</v>
      </c>
      <c r="P4715" s="87" t="s">
        <v>5878</v>
      </c>
      <c r="Q4715" s="38"/>
      <c r="R4715" s="38"/>
      <c r="S4715" s="38"/>
      <c r="T4715" s="38"/>
      <c r="U4715" s="88" t="s">
        <v>540</v>
      </c>
      <c r="V4715" s="88" t="s">
        <v>6334</v>
      </c>
      <c r="W4715" s="88" t="s">
        <v>6350</v>
      </c>
      <c r="X4715" s="70"/>
      <c r="Y4715" s="71"/>
      <c r="Z4715" s="90"/>
      <c r="AA4715" s="90"/>
      <c r="AB4715" s="70"/>
      <c r="AC4715" s="91" t="s">
        <v>762</v>
      </c>
    </row>
    <row r="4716" spans="12:32" ht="12.75" customHeight="1" x14ac:dyDescent="0.3">
      <c r="L4716" s="86">
        <v>2</v>
      </c>
      <c r="M4716" s="87" t="s">
        <v>5267</v>
      </c>
      <c r="N4716" s="86" t="s">
        <v>56</v>
      </c>
      <c r="O4716" s="87" t="s">
        <v>5302</v>
      </c>
      <c r="P4716" s="87" t="s">
        <v>5303</v>
      </c>
      <c r="Q4716" s="38"/>
      <c r="R4716" s="38"/>
      <c r="S4716" s="38"/>
      <c r="T4716" s="38"/>
      <c r="U4716" s="88" t="s">
        <v>540</v>
      </c>
      <c r="V4716" s="88" t="s">
        <v>6569</v>
      </c>
      <c r="W4716" s="88" t="s">
        <v>6571</v>
      </c>
      <c r="X4716" s="94">
        <v>43672.619444444441</v>
      </c>
      <c r="Y4716" s="71">
        <v>43672</v>
      </c>
      <c r="Z4716" s="90">
        <v>0.61944444444444446</v>
      </c>
      <c r="AA4716" s="94">
        <v>43672.759722222225</v>
      </c>
      <c r="AB4716" s="71">
        <v>43672</v>
      </c>
      <c r="AC4716" s="91">
        <v>0.75972222222222219</v>
      </c>
      <c r="AD4716" s="92">
        <v>0</v>
      </c>
      <c r="AE4716" s="91">
        <v>0.14027777778392192</v>
      </c>
      <c r="AF4716" s="92">
        <v>3.3666666668141261</v>
      </c>
    </row>
    <row r="4717" spans="12:32" ht="12.75" customHeight="1" x14ac:dyDescent="0.3">
      <c r="L4717" s="86">
        <v>2</v>
      </c>
      <c r="M4717" s="87" t="s">
        <v>5267</v>
      </c>
      <c r="N4717" s="86" t="s">
        <v>56</v>
      </c>
      <c r="O4717" s="87" t="s">
        <v>5302</v>
      </c>
      <c r="P4717" s="87" t="s">
        <v>5303</v>
      </c>
      <c r="Q4717" s="38"/>
      <c r="R4717" s="38"/>
      <c r="S4717" s="38"/>
      <c r="T4717" s="38"/>
      <c r="U4717" s="88" t="s">
        <v>540</v>
      </c>
      <c r="V4717" s="88" t="s">
        <v>6569</v>
      </c>
      <c r="W4717" s="88" t="s">
        <v>6572</v>
      </c>
      <c r="X4717" s="94">
        <v>43675.621527777781</v>
      </c>
      <c r="Y4717" s="71">
        <v>43675</v>
      </c>
      <c r="Z4717" s="90">
        <v>0.62152777777777779</v>
      </c>
      <c r="AA4717" s="94">
        <v>43675.701388888891</v>
      </c>
      <c r="AB4717" s="71">
        <v>43675</v>
      </c>
      <c r="AC4717" s="91">
        <v>0.70138888888888884</v>
      </c>
      <c r="AD4717" s="92">
        <v>0</v>
      </c>
      <c r="AE4717" s="91">
        <v>7.9861111109494232E-2</v>
      </c>
      <c r="AF4717" s="92">
        <v>1.9166666666278616</v>
      </c>
    </row>
    <row r="4718" spans="12:32" ht="12.75" customHeight="1" x14ac:dyDescent="0.3">
      <c r="L4718" s="86">
        <v>2</v>
      </c>
      <c r="M4718" s="87" t="s">
        <v>5267</v>
      </c>
      <c r="N4718" s="86" t="s">
        <v>56</v>
      </c>
      <c r="O4718" s="87" t="s">
        <v>5367</v>
      </c>
      <c r="P4718" s="87" t="s">
        <v>5368</v>
      </c>
      <c r="Q4718" s="38"/>
      <c r="R4718" s="38"/>
      <c r="S4718" s="38"/>
      <c r="T4718" s="38"/>
      <c r="U4718" s="88" t="s">
        <v>540</v>
      </c>
      <c r="V4718" s="88" t="s">
        <v>6637</v>
      </c>
      <c r="W4718" s="88" t="s">
        <v>6638</v>
      </c>
      <c r="X4718" s="94">
        <v>43672.426388888889</v>
      </c>
      <c r="Y4718" s="71">
        <v>43672</v>
      </c>
      <c r="Z4718" s="90">
        <v>0.42638888888888887</v>
      </c>
      <c r="AA4718" s="94">
        <v>43672.557638888888</v>
      </c>
      <c r="AB4718" s="71">
        <v>43672</v>
      </c>
      <c r="AC4718" s="91">
        <v>0.55763888888888891</v>
      </c>
      <c r="AD4718" s="92">
        <v>0</v>
      </c>
      <c r="AE4718" s="91">
        <v>0.13124999999854481</v>
      </c>
      <c r="AF4718" s="92">
        <v>3.1499999999650754</v>
      </c>
    </row>
    <row r="4719" spans="12:32" ht="12.75" customHeight="1" x14ac:dyDescent="0.3">
      <c r="L4719" s="86">
        <v>2</v>
      </c>
      <c r="M4719" s="87" t="s">
        <v>5267</v>
      </c>
      <c r="N4719" s="86" t="s">
        <v>56</v>
      </c>
      <c r="O4719" s="87" t="s">
        <v>5367</v>
      </c>
      <c r="P4719" s="87" t="s">
        <v>5368</v>
      </c>
      <c r="Q4719" s="38"/>
      <c r="R4719" s="38"/>
      <c r="S4719" s="38"/>
      <c r="T4719" s="38"/>
      <c r="U4719" s="88" t="s">
        <v>540</v>
      </c>
      <c r="V4719" s="88" t="s">
        <v>6637</v>
      </c>
      <c r="W4719" s="88" t="s">
        <v>6639</v>
      </c>
      <c r="X4719" s="94">
        <v>43654.59097222222</v>
      </c>
      <c r="Y4719" s="71">
        <v>43654</v>
      </c>
      <c r="Z4719" s="90">
        <v>0.59097222222222223</v>
      </c>
      <c r="AA4719" s="94">
        <v>43654.691666666666</v>
      </c>
      <c r="AB4719" s="71">
        <v>43654</v>
      </c>
      <c r="AC4719" s="91">
        <v>0.69166666666666665</v>
      </c>
      <c r="AD4719" s="92">
        <v>0</v>
      </c>
      <c r="AE4719" s="91">
        <v>0.10069444444525288</v>
      </c>
      <c r="AF4719" s="92">
        <v>2.4166666666860692</v>
      </c>
    </row>
    <row r="4720" spans="12:32" ht="12.75" customHeight="1" x14ac:dyDescent="0.3">
      <c r="L4720" s="86">
        <v>2</v>
      </c>
      <c r="M4720" s="87" t="s">
        <v>5267</v>
      </c>
      <c r="N4720" s="86" t="s">
        <v>56</v>
      </c>
      <c r="O4720" s="87" t="s">
        <v>5367</v>
      </c>
      <c r="P4720" s="87" t="s">
        <v>5368</v>
      </c>
      <c r="Q4720" s="38"/>
      <c r="R4720" s="38"/>
      <c r="S4720" s="38"/>
      <c r="T4720" s="38"/>
      <c r="U4720" s="88" t="s">
        <v>540</v>
      </c>
      <c r="V4720" s="88" t="s">
        <v>6637</v>
      </c>
      <c r="W4720" s="88" t="s">
        <v>6640</v>
      </c>
      <c r="X4720" s="94">
        <v>43671.6</v>
      </c>
      <c r="Y4720" s="71">
        <v>43671</v>
      </c>
      <c r="Z4720" s="90">
        <v>0.6</v>
      </c>
      <c r="AA4720" s="94">
        <v>43671.688888888886</v>
      </c>
      <c r="AB4720" s="71">
        <v>43671</v>
      </c>
      <c r="AC4720" s="91">
        <v>0.68888888888888888</v>
      </c>
      <c r="AD4720" s="92">
        <v>0</v>
      </c>
      <c r="AE4720" s="91">
        <v>8.8888888887595385E-2</v>
      </c>
      <c r="AF4720" s="92">
        <v>2.1333333333022892</v>
      </c>
    </row>
    <row r="4721" spans="12:32" ht="12.75" customHeight="1" x14ac:dyDescent="0.3">
      <c r="L4721" s="86">
        <v>2</v>
      </c>
      <c r="M4721" s="87" t="s">
        <v>5267</v>
      </c>
      <c r="N4721" s="86" t="s">
        <v>56</v>
      </c>
      <c r="O4721" s="87" t="s">
        <v>5367</v>
      </c>
      <c r="P4721" s="87" t="s">
        <v>5368</v>
      </c>
      <c r="Q4721" s="38"/>
      <c r="R4721" s="38"/>
      <c r="S4721" s="38"/>
      <c r="T4721" s="38"/>
      <c r="U4721" s="88" t="s">
        <v>540</v>
      </c>
      <c r="V4721" s="88" t="s">
        <v>6637</v>
      </c>
      <c r="W4721" s="88" t="s">
        <v>6641</v>
      </c>
      <c r="X4721" s="94">
        <v>43676.507638888892</v>
      </c>
      <c r="Y4721" s="71">
        <v>43676</v>
      </c>
      <c r="Z4721" s="90">
        <v>0.50763888888888886</v>
      </c>
      <c r="AA4721" s="94">
        <v>43676.613194444442</v>
      </c>
      <c r="AB4721" s="71">
        <v>43676</v>
      </c>
      <c r="AC4721" s="91">
        <v>0.61319444444444449</v>
      </c>
      <c r="AD4721" s="92">
        <v>0</v>
      </c>
      <c r="AE4721" s="91">
        <v>0.10555555555038154</v>
      </c>
      <c r="AF4721" s="92">
        <v>2.533333333209157</v>
      </c>
    </row>
    <row r="4722" spans="12:32" ht="12.75" customHeight="1" x14ac:dyDescent="0.3">
      <c r="L4722" s="86">
        <v>2</v>
      </c>
      <c r="M4722" s="87" t="s">
        <v>5267</v>
      </c>
      <c r="N4722" s="86" t="s">
        <v>56</v>
      </c>
      <c r="O4722" s="87" t="s">
        <v>5367</v>
      </c>
      <c r="P4722" s="87" t="s">
        <v>5368</v>
      </c>
      <c r="Q4722" s="38"/>
      <c r="R4722" s="38"/>
      <c r="S4722" s="38"/>
      <c r="T4722" s="38"/>
      <c r="U4722" s="88" t="s">
        <v>540</v>
      </c>
      <c r="V4722" s="88" t="s">
        <v>6637</v>
      </c>
      <c r="W4722" s="88" t="s">
        <v>6642</v>
      </c>
      <c r="X4722" s="70"/>
      <c r="Y4722" s="71"/>
      <c r="Z4722" s="90"/>
      <c r="AA4722" s="90"/>
      <c r="AB4722" s="70"/>
      <c r="AC4722" s="91" t="s">
        <v>762</v>
      </c>
    </row>
    <row r="4723" spans="12:32" ht="12.75" customHeight="1" x14ac:dyDescent="0.3">
      <c r="L4723" s="86">
        <v>2</v>
      </c>
      <c r="M4723" s="87" t="s">
        <v>5267</v>
      </c>
      <c r="N4723" s="86" t="s">
        <v>56</v>
      </c>
      <c r="O4723" s="87" t="s">
        <v>5292</v>
      </c>
      <c r="P4723" s="38"/>
      <c r="Q4723" s="87" t="s">
        <v>5792</v>
      </c>
      <c r="R4723" s="38"/>
      <c r="S4723" s="38"/>
      <c r="T4723" s="38"/>
      <c r="U4723" s="88" t="s">
        <v>540</v>
      </c>
      <c r="V4723" s="88" t="s">
        <v>6654</v>
      </c>
      <c r="W4723" s="88" t="s">
        <v>6655</v>
      </c>
      <c r="X4723" s="94">
        <v>43661.356944444444</v>
      </c>
      <c r="Y4723" s="71">
        <v>43661</v>
      </c>
      <c r="Z4723" s="90">
        <v>0.35694444444444445</v>
      </c>
      <c r="AA4723" s="94">
        <v>43661.488194444442</v>
      </c>
      <c r="AB4723" s="71">
        <v>43661</v>
      </c>
      <c r="AC4723" s="91">
        <v>0.48819444444444443</v>
      </c>
      <c r="AD4723" s="92">
        <v>0</v>
      </c>
      <c r="AE4723" s="91">
        <v>0.13124999999854481</v>
      </c>
      <c r="AF4723" s="92">
        <v>3.1499999999650754</v>
      </c>
    </row>
    <row r="4724" spans="12:32" ht="12.75" customHeight="1" x14ac:dyDescent="0.3">
      <c r="L4724" s="86">
        <v>2</v>
      </c>
      <c r="M4724" s="87" t="s">
        <v>5267</v>
      </c>
      <c r="N4724" s="86" t="s">
        <v>56</v>
      </c>
      <c r="O4724" s="87" t="s">
        <v>5997</v>
      </c>
      <c r="P4724" s="38"/>
      <c r="Q4724" s="38"/>
      <c r="R4724" s="38"/>
      <c r="S4724" s="38"/>
      <c r="T4724" s="38"/>
      <c r="U4724" s="88" t="s">
        <v>540</v>
      </c>
      <c r="V4724" s="88" t="s">
        <v>6690</v>
      </c>
      <c r="W4724" s="88" t="s">
        <v>6691</v>
      </c>
      <c r="X4724" s="94">
        <v>43655.393750000003</v>
      </c>
      <c r="Y4724" s="71">
        <v>43655</v>
      </c>
      <c r="Z4724" s="90">
        <v>0.39374999999999999</v>
      </c>
      <c r="AA4724" s="94">
        <v>43655.455555555556</v>
      </c>
      <c r="AB4724" s="71">
        <v>43655</v>
      </c>
      <c r="AC4724" s="91">
        <v>0.45555555555555555</v>
      </c>
      <c r="AD4724" s="92">
        <v>0</v>
      </c>
      <c r="AE4724" s="91">
        <v>6.1805555553291924E-2</v>
      </c>
      <c r="AF4724" s="92">
        <v>1.4833333332790062</v>
      </c>
    </row>
    <row r="4725" spans="12:32" ht="12.75" customHeight="1" x14ac:dyDescent="0.3">
      <c r="L4725" s="86">
        <v>2</v>
      </c>
      <c r="M4725" s="87" t="s">
        <v>5267</v>
      </c>
      <c r="N4725" s="86" t="s">
        <v>56</v>
      </c>
      <c r="O4725" s="87" t="s">
        <v>6118</v>
      </c>
      <c r="P4725" s="38"/>
      <c r="Q4725" s="38"/>
      <c r="R4725" s="38"/>
      <c r="S4725" s="38"/>
      <c r="T4725" s="38"/>
      <c r="U4725" s="88" t="s">
        <v>540</v>
      </c>
      <c r="V4725" s="88" t="s">
        <v>6701</v>
      </c>
      <c r="W4725" s="88" t="s">
        <v>6702</v>
      </c>
      <c r="X4725" s="94">
        <v>43665.322222222225</v>
      </c>
      <c r="Y4725" s="71">
        <v>43665</v>
      </c>
      <c r="Z4725" s="90">
        <v>0.32222222222222224</v>
      </c>
      <c r="AA4725" s="94">
        <v>43665.536111111112</v>
      </c>
      <c r="AB4725" s="71">
        <v>43665</v>
      </c>
      <c r="AC4725" s="91">
        <v>1.536111111111111</v>
      </c>
      <c r="AD4725" s="92">
        <v>0</v>
      </c>
      <c r="AE4725" s="91">
        <v>0.21388888888759539</v>
      </c>
      <c r="AF4725" s="92">
        <v>5.1333333333022892</v>
      </c>
    </row>
    <row r="4726" spans="12:32" ht="12.75" customHeight="1" x14ac:dyDescent="0.3">
      <c r="L4726" s="86">
        <v>2</v>
      </c>
      <c r="M4726" s="87" t="s">
        <v>5267</v>
      </c>
      <c r="N4726" s="86" t="s">
        <v>56</v>
      </c>
      <c r="O4726" s="87" t="s">
        <v>6118</v>
      </c>
      <c r="P4726" s="38"/>
      <c r="Q4726" s="38"/>
      <c r="R4726" s="38"/>
      <c r="S4726" s="38"/>
      <c r="T4726" s="38"/>
      <c r="U4726" s="88" t="s">
        <v>540</v>
      </c>
      <c r="V4726" s="88" t="s">
        <v>6701</v>
      </c>
      <c r="W4726" s="88" t="s">
        <v>6703</v>
      </c>
      <c r="X4726" s="94">
        <v>43654.329861111109</v>
      </c>
      <c r="Y4726" s="71">
        <v>43654</v>
      </c>
      <c r="Z4726" s="90">
        <v>0.3298611111111111</v>
      </c>
      <c r="AA4726" s="94">
        <v>43654.533333333333</v>
      </c>
      <c r="AB4726" s="71">
        <v>43654</v>
      </c>
      <c r="AC4726" s="91">
        <v>1.5333333333333332</v>
      </c>
      <c r="AD4726" s="92">
        <v>0</v>
      </c>
      <c r="AE4726" s="91">
        <v>0.20347222222335404</v>
      </c>
      <c r="AF4726" s="92">
        <v>4.8833333333604969</v>
      </c>
    </row>
    <row r="4727" spans="12:32" ht="12.75" customHeight="1" x14ac:dyDescent="0.3">
      <c r="L4727" s="86">
        <v>2</v>
      </c>
      <c r="M4727" s="87" t="s">
        <v>5267</v>
      </c>
      <c r="N4727" s="86" t="s">
        <v>56</v>
      </c>
      <c r="O4727" s="87" t="s">
        <v>5371</v>
      </c>
      <c r="P4727" s="38"/>
      <c r="Q4727" s="38"/>
      <c r="R4727" s="38"/>
      <c r="S4727" s="38"/>
      <c r="T4727" s="38"/>
      <c r="U4727" s="88" t="s">
        <v>540</v>
      </c>
      <c r="V4727" s="88" t="s">
        <v>6759</v>
      </c>
      <c r="W4727" s="88" t="s">
        <v>6760</v>
      </c>
      <c r="X4727" s="94">
        <v>43657.558333333334</v>
      </c>
      <c r="Y4727" s="71">
        <v>43657</v>
      </c>
      <c r="Z4727" s="90">
        <v>0.55833333333333335</v>
      </c>
      <c r="AA4727" s="94">
        <v>43658.456944444442</v>
      </c>
      <c r="AB4727" s="71">
        <v>43658</v>
      </c>
      <c r="AC4727" s="91">
        <v>0.45694444444444443</v>
      </c>
      <c r="AD4727" s="92">
        <v>0</v>
      </c>
      <c r="AE4727" s="91">
        <v>0.31527777777777777</v>
      </c>
      <c r="AF4727" s="92">
        <v>7.5666666666666664</v>
      </c>
    </row>
    <row r="4728" spans="12:32" ht="12.75" customHeight="1" x14ac:dyDescent="0.3">
      <c r="L4728" s="86">
        <v>2</v>
      </c>
      <c r="M4728" s="87" t="s">
        <v>5267</v>
      </c>
      <c r="N4728" s="86" t="s">
        <v>56</v>
      </c>
      <c r="O4728" s="87" t="s">
        <v>5371</v>
      </c>
      <c r="P4728" s="38"/>
      <c r="Q4728" s="38"/>
      <c r="R4728" s="38"/>
      <c r="S4728" s="38"/>
      <c r="T4728" s="38"/>
      <c r="U4728" s="88" t="s">
        <v>540</v>
      </c>
      <c r="V4728" s="88" t="s">
        <v>6759</v>
      </c>
      <c r="W4728" s="88" t="s">
        <v>6761</v>
      </c>
      <c r="X4728" s="94">
        <v>43663.675694444442</v>
      </c>
      <c r="Y4728" s="71">
        <v>43663</v>
      </c>
      <c r="Z4728" s="90">
        <v>0.67569444444444449</v>
      </c>
      <c r="AA4728" s="94">
        <v>43664.542361111111</v>
      </c>
      <c r="AB4728" s="71">
        <v>43664</v>
      </c>
      <c r="AC4728" s="91">
        <v>0.54236111111111107</v>
      </c>
      <c r="AD4728" s="92">
        <v>0</v>
      </c>
      <c r="AE4728" s="91">
        <v>0.28333333333333327</v>
      </c>
      <c r="AF4728" s="92">
        <v>6.7999999999999989</v>
      </c>
    </row>
    <row r="4729" spans="12:32" ht="12.75" customHeight="1" x14ac:dyDescent="0.3">
      <c r="L4729" s="86">
        <v>2</v>
      </c>
      <c r="M4729" s="87" t="s">
        <v>5267</v>
      </c>
      <c r="N4729" s="86" t="s">
        <v>56</v>
      </c>
      <c r="O4729" s="87" t="s">
        <v>5272</v>
      </c>
      <c r="P4729" s="38"/>
      <c r="Q4729" s="87" t="s">
        <v>5273</v>
      </c>
      <c r="R4729" s="38"/>
      <c r="S4729" s="38"/>
      <c r="T4729" s="38"/>
      <c r="U4729" s="88" t="s">
        <v>540</v>
      </c>
      <c r="V4729" s="88" t="s">
        <v>6835</v>
      </c>
      <c r="W4729" s="88" t="s">
        <v>6836</v>
      </c>
      <c r="X4729" s="94">
        <v>43662.351388888892</v>
      </c>
      <c r="Y4729" s="71">
        <v>43662</v>
      </c>
      <c r="Z4729" s="90">
        <v>0.35138888888888892</v>
      </c>
      <c r="AA4729" s="94">
        <v>43662.681250000001</v>
      </c>
      <c r="AB4729" s="71">
        <v>43662</v>
      </c>
      <c r="AC4729" s="91">
        <v>0.68125000000000002</v>
      </c>
      <c r="AD4729" s="92">
        <v>0</v>
      </c>
      <c r="AE4729" s="91">
        <v>0.32986111110949423</v>
      </c>
      <c r="AF4729" s="92">
        <v>7.9166666666278616</v>
      </c>
    </row>
    <row r="4730" spans="12:32" ht="12.75" customHeight="1" x14ac:dyDescent="0.3">
      <c r="L4730" s="86">
        <v>2</v>
      </c>
      <c r="M4730" s="87" t="s">
        <v>5267</v>
      </c>
      <c r="N4730" s="86" t="s">
        <v>56</v>
      </c>
      <c r="O4730" s="87" t="s">
        <v>5272</v>
      </c>
      <c r="P4730" s="38"/>
      <c r="Q4730" s="87" t="s">
        <v>5273</v>
      </c>
      <c r="R4730" s="38"/>
      <c r="S4730" s="38"/>
      <c r="T4730" s="38"/>
      <c r="U4730" s="88" t="s">
        <v>540</v>
      </c>
      <c r="V4730" s="88" t="s">
        <v>6835</v>
      </c>
      <c r="W4730" s="88" t="s">
        <v>6837</v>
      </c>
      <c r="X4730" s="94">
        <v>43648.359027777777</v>
      </c>
      <c r="Y4730" s="71">
        <v>43648</v>
      </c>
      <c r="Z4730" s="90">
        <v>0.35902777777777778</v>
      </c>
      <c r="AA4730" s="94">
        <v>43648.533333333333</v>
      </c>
      <c r="AB4730" s="71">
        <v>43648</v>
      </c>
      <c r="AC4730" s="91">
        <v>1.5333333333333332</v>
      </c>
      <c r="AD4730" s="92">
        <v>0</v>
      </c>
      <c r="AE4730" s="91">
        <v>0.17430555555620231</v>
      </c>
      <c r="AF4730" s="92">
        <v>4.1833333333488554</v>
      </c>
    </row>
    <row r="4731" spans="12:32" ht="12.75" customHeight="1" x14ac:dyDescent="0.3">
      <c r="L4731" s="86">
        <v>2</v>
      </c>
      <c r="M4731" s="87" t="s">
        <v>5267</v>
      </c>
      <c r="N4731" s="86" t="s">
        <v>56</v>
      </c>
      <c r="O4731" s="87" t="s">
        <v>5272</v>
      </c>
      <c r="P4731" s="38"/>
      <c r="Q4731" s="87" t="s">
        <v>5273</v>
      </c>
      <c r="R4731" s="38"/>
      <c r="S4731" s="38"/>
      <c r="T4731" s="38"/>
      <c r="U4731" s="88" t="s">
        <v>540</v>
      </c>
      <c r="V4731" s="88" t="s">
        <v>6835</v>
      </c>
      <c r="W4731" s="88" t="s">
        <v>6838</v>
      </c>
      <c r="X4731" s="94">
        <v>43676.377083333333</v>
      </c>
      <c r="Y4731" s="71">
        <v>43676</v>
      </c>
      <c r="Z4731" s="90">
        <v>0.37708333333333338</v>
      </c>
      <c r="AA4731" s="94">
        <v>43676.486805555556</v>
      </c>
      <c r="AB4731" s="71">
        <v>43676</v>
      </c>
      <c r="AC4731" s="91">
        <v>0.48680555555555555</v>
      </c>
      <c r="AD4731" s="92">
        <v>0</v>
      </c>
      <c r="AE4731" s="91">
        <v>0.10972222222335404</v>
      </c>
      <c r="AF4731" s="92">
        <v>2.6333333333604969</v>
      </c>
    </row>
    <row r="4732" spans="12:32" ht="12.75" customHeight="1" x14ac:dyDescent="0.3">
      <c r="L4732" s="86">
        <v>2</v>
      </c>
      <c r="M4732" s="87" t="s">
        <v>5267</v>
      </c>
      <c r="N4732" s="86" t="s">
        <v>56</v>
      </c>
      <c r="O4732" s="87" t="s">
        <v>5272</v>
      </c>
      <c r="P4732" s="38"/>
      <c r="Q4732" s="87" t="s">
        <v>5273</v>
      </c>
      <c r="R4732" s="38"/>
      <c r="S4732" s="38"/>
      <c r="T4732" s="38"/>
      <c r="U4732" s="88" t="s">
        <v>540</v>
      </c>
      <c r="V4732" s="88" t="s">
        <v>6835</v>
      </c>
      <c r="W4732" s="88" t="s">
        <v>6839</v>
      </c>
      <c r="X4732" s="94">
        <v>43647.421527777777</v>
      </c>
      <c r="Y4732" s="71">
        <v>43647</v>
      </c>
      <c r="Z4732" s="90">
        <v>0.42152777777777778</v>
      </c>
      <c r="AA4732" s="94">
        <v>43647.635416666664</v>
      </c>
      <c r="AB4732" s="71">
        <v>43647</v>
      </c>
      <c r="AC4732" s="91">
        <v>0.63541666666666663</v>
      </c>
      <c r="AD4732" s="92">
        <v>0</v>
      </c>
      <c r="AE4732" s="91">
        <v>0.21388888888759539</v>
      </c>
      <c r="AF4732" s="92">
        <v>5.1333333333022892</v>
      </c>
    </row>
    <row r="4733" spans="12:32" ht="12.75" customHeight="1" x14ac:dyDescent="0.3">
      <c r="L4733" s="86">
        <v>2</v>
      </c>
      <c r="M4733" s="87" t="s">
        <v>5267</v>
      </c>
      <c r="N4733" s="86" t="s">
        <v>56</v>
      </c>
      <c r="O4733" s="87" t="s">
        <v>5272</v>
      </c>
      <c r="P4733" s="38"/>
      <c r="Q4733" s="87" t="s">
        <v>5273</v>
      </c>
      <c r="R4733" s="38"/>
      <c r="S4733" s="38"/>
      <c r="T4733" s="38"/>
      <c r="U4733" s="88" t="s">
        <v>540</v>
      </c>
      <c r="V4733" s="88" t="s">
        <v>6835</v>
      </c>
      <c r="W4733" s="88" t="s">
        <v>6840</v>
      </c>
      <c r="X4733" s="94">
        <v>43661.463888888888</v>
      </c>
      <c r="Y4733" s="71">
        <v>43661</v>
      </c>
      <c r="Z4733" s="90">
        <v>0.46388888888888885</v>
      </c>
      <c r="AA4733" s="94">
        <v>43661.645833333336</v>
      </c>
      <c r="AB4733" s="71">
        <v>43661</v>
      </c>
      <c r="AC4733" s="91">
        <v>0.64583333333333337</v>
      </c>
      <c r="AD4733" s="92">
        <v>0</v>
      </c>
      <c r="AE4733" s="91">
        <v>0.18194444444816327</v>
      </c>
      <c r="AF4733" s="92">
        <v>4.3666666667559184</v>
      </c>
    </row>
    <row r="4734" spans="12:32" ht="12.75" customHeight="1" x14ac:dyDescent="0.3">
      <c r="L4734" s="86">
        <v>2</v>
      </c>
      <c r="M4734" s="87" t="s">
        <v>5267</v>
      </c>
      <c r="N4734" s="86" t="s">
        <v>56</v>
      </c>
      <c r="O4734" s="87" t="s">
        <v>5272</v>
      </c>
      <c r="P4734" s="38"/>
      <c r="Q4734" s="87" t="s">
        <v>5273</v>
      </c>
      <c r="R4734" s="38"/>
      <c r="S4734" s="38"/>
      <c r="T4734" s="38"/>
      <c r="U4734" s="88" t="s">
        <v>540</v>
      </c>
      <c r="V4734" s="88" t="s">
        <v>6835</v>
      </c>
      <c r="W4734" s="88" t="s">
        <v>6841</v>
      </c>
      <c r="X4734" s="94">
        <v>43654.481249999997</v>
      </c>
      <c r="Y4734" s="71">
        <v>43654</v>
      </c>
      <c r="Z4734" s="90">
        <v>0.48125000000000001</v>
      </c>
      <c r="AA4734" s="94">
        <v>43654.683333333334</v>
      </c>
      <c r="AB4734" s="71">
        <v>43654</v>
      </c>
      <c r="AC4734" s="91">
        <v>0.68333333333333335</v>
      </c>
      <c r="AD4734" s="92">
        <v>0</v>
      </c>
      <c r="AE4734" s="91">
        <v>0.20208333333721384</v>
      </c>
      <c r="AF4734" s="92">
        <v>4.8500000000931323</v>
      </c>
    </row>
    <row r="4735" spans="12:32" ht="12.75" customHeight="1" x14ac:dyDescent="0.3">
      <c r="L4735" s="86">
        <v>2</v>
      </c>
      <c r="M4735" s="87" t="s">
        <v>5267</v>
      </c>
      <c r="N4735" s="86" t="s">
        <v>56</v>
      </c>
      <c r="O4735" s="87" t="s">
        <v>5272</v>
      </c>
      <c r="P4735" s="38"/>
      <c r="Q4735" s="87" t="s">
        <v>5273</v>
      </c>
      <c r="R4735" s="38"/>
      <c r="S4735" s="38"/>
      <c r="T4735" s="38"/>
      <c r="U4735" s="88" t="s">
        <v>540</v>
      </c>
      <c r="V4735" s="88" t="s">
        <v>6835</v>
      </c>
      <c r="W4735" s="88" t="s">
        <v>6842</v>
      </c>
      <c r="X4735" s="94">
        <v>43671.508333333331</v>
      </c>
      <c r="Y4735" s="71">
        <v>43671</v>
      </c>
      <c r="Z4735" s="90">
        <v>0.5083333333333333</v>
      </c>
      <c r="AA4735" s="94">
        <v>43671.709722222222</v>
      </c>
      <c r="AB4735" s="71">
        <v>43671</v>
      </c>
      <c r="AC4735" s="91">
        <v>0.70972222222222225</v>
      </c>
      <c r="AD4735" s="92">
        <v>0</v>
      </c>
      <c r="AE4735" s="91">
        <v>0.20138888889050577</v>
      </c>
      <c r="AF4735" s="92">
        <v>4.8333333333721384</v>
      </c>
    </row>
    <row r="4736" spans="12:32" ht="12.75" customHeight="1" x14ac:dyDescent="0.3">
      <c r="L4736" s="86">
        <v>2</v>
      </c>
      <c r="M4736" s="87" t="s">
        <v>5267</v>
      </c>
      <c r="N4736" s="86" t="s">
        <v>56</v>
      </c>
      <c r="O4736" s="87" t="s">
        <v>5276</v>
      </c>
      <c r="P4736" s="38"/>
      <c r="Q4736" s="87" t="s">
        <v>5405</v>
      </c>
      <c r="R4736" s="38"/>
      <c r="S4736" s="38"/>
      <c r="T4736" s="38"/>
      <c r="U4736" s="88" t="s">
        <v>540</v>
      </c>
      <c r="V4736" s="88" t="s">
        <v>6882</v>
      </c>
      <c r="W4736" s="88" t="s">
        <v>6883</v>
      </c>
      <c r="X4736" s="94">
        <v>43649.411111111112</v>
      </c>
      <c r="Y4736" s="71">
        <v>43649</v>
      </c>
      <c r="Z4736" s="90">
        <v>0.41111111111111115</v>
      </c>
      <c r="AA4736" s="94">
        <v>43649.455555555556</v>
      </c>
      <c r="AB4736" s="71">
        <v>43649</v>
      </c>
      <c r="AC4736" s="91">
        <v>0.45555555555555555</v>
      </c>
      <c r="AD4736" s="92">
        <v>0</v>
      </c>
      <c r="AE4736" s="91">
        <v>4.4444444443797693E-2</v>
      </c>
      <c r="AF4736" s="92">
        <v>1.0666666666511446</v>
      </c>
    </row>
    <row r="4737" spans="12:32" ht="12.75" customHeight="1" x14ac:dyDescent="0.3">
      <c r="L4737" s="86">
        <v>2</v>
      </c>
      <c r="M4737" s="87" t="s">
        <v>5267</v>
      </c>
      <c r="N4737" s="86" t="s">
        <v>56</v>
      </c>
      <c r="O4737" s="87" t="s">
        <v>5276</v>
      </c>
      <c r="P4737" s="38"/>
      <c r="Q4737" s="87" t="s">
        <v>5405</v>
      </c>
      <c r="R4737" s="38"/>
      <c r="S4737" s="38"/>
      <c r="T4737" s="38"/>
      <c r="U4737" s="88" t="s">
        <v>540</v>
      </c>
      <c r="V4737" s="88" t="s">
        <v>6882</v>
      </c>
      <c r="W4737" s="88" t="s">
        <v>6884</v>
      </c>
      <c r="X4737" s="94">
        <v>43672.459722222222</v>
      </c>
      <c r="Y4737" s="71">
        <v>43672</v>
      </c>
      <c r="Z4737" s="90">
        <v>0.4597222222222222</v>
      </c>
      <c r="AA4737" s="94">
        <v>43672.519444444442</v>
      </c>
      <c r="AB4737" s="71">
        <v>43672</v>
      </c>
      <c r="AC4737" s="91">
        <v>1.5194444444444444</v>
      </c>
      <c r="AD4737" s="92">
        <v>0</v>
      </c>
      <c r="AE4737" s="91">
        <v>5.9722222220443655E-2</v>
      </c>
      <c r="AF4737" s="92">
        <v>1.4333333332906477</v>
      </c>
    </row>
    <row r="4738" spans="12:32" ht="12.75" customHeight="1" x14ac:dyDescent="0.3">
      <c r="L4738" s="86">
        <v>2</v>
      </c>
      <c r="M4738" s="87" t="s">
        <v>5267</v>
      </c>
      <c r="N4738" s="86" t="s">
        <v>56</v>
      </c>
      <c r="O4738" s="87" t="s">
        <v>5276</v>
      </c>
      <c r="P4738" s="38"/>
      <c r="Q4738" s="87" t="s">
        <v>5405</v>
      </c>
      <c r="R4738" s="38"/>
      <c r="S4738" s="38"/>
      <c r="T4738" s="38"/>
      <c r="U4738" s="88" t="s">
        <v>540</v>
      </c>
      <c r="V4738" s="88" t="s">
        <v>6882</v>
      </c>
      <c r="W4738" s="88" t="s">
        <v>6885</v>
      </c>
      <c r="X4738" s="94">
        <v>43664.502083333333</v>
      </c>
      <c r="Y4738" s="71">
        <v>43664</v>
      </c>
      <c r="Z4738" s="90">
        <v>0.50208333333333333</v>
      </c>
      <c r="AA4738" s="94">
        <v>43664.624305555553</v>
      </c>
      <c r="AB4738" s="71">
        <v>43664</v>
      </c>
      <c r="AC4738" s="91">
        <v>0.62430555555555556</v>
      </c>
      <c r="AD4738" s="92">
        <v>0</v>
      </c>
      <c r="AE4738" s="91">
        <v>0.12222222222044365</v>
      </c>
      <c r="AF4738" s="92">
        <v>2.9333333332906477</v>
      </c>
    </row>
    <row r="4739" spans="12:32" ht="12.75" customHeight="1" x14ac:dyDescent="0.3">
      <c r="L4739" s="86">
        <v>2</v>
      </c>
      <c r="M4739" s="87" t="s">
        <v>5267</v>
      </c>
      <c r="N4739" s="86" t="s">
        <v>56</v>
      </c>
      <c r="O4739" s="87" t="s">
        <v>5276</v>
      </c>
      <c r="P4739" s="38"/>
      <c r="Q4739" s="87" t="s">
        <v>5405</v>
      </c>
      <c r="R4739" s="38"/>
      <c r="S4739" s="38"/>
      <c r="T4739" s="38"/>
      <c r="U4739" s="88" t="s">
        <v>540</v>
      </c>
      <c r="V4739" s="88" t="s">
        <v>6882</v>
      </c>
      <c r="W4739" s="88" t="s">
        <v>6886</v>
      </c>
      <c r="X4739" s="70"/>
      <c r="Y4739" s="71"/>
      <c r="Z4739" s="90"/>
      <c r="AA4739" s="90"/>
      <c r="AB4739" s="70"/>
      <c r="AC4739" s="91" t="s">
        <v>762</v>
      </c>
    </row>
    <row r="4740" spans="12:32" ht="12.75" customHeight="1" x14ac:dyDescent="0.3">
      <c r="L4740" s="86">
        <v>2</v>
      </c>
      <c r="M4740" s="87" t="s">
        <v>5267</v>
      </c>
      <c r="N4740" s="86" t="s">
        <v>56</v>
      </c>
      <c r="O4740" s="87" t="s">
        <v>5331</v>
      </c>
      <c r="P4740" s="87" t="s">
        <v>5755</v>
      </c>
      <c r="Q4740" s="38"/>
      <c r="R4740" s="38"/>
      <c r="S4740" s="38"/>
      <c r="T4740" s="38"/>
      <c r="U4740" s="88" t="s">
        <v>540</v>
      </c>
      <c r="V4740" s="88" t="s">
        <v>6919</v>
      </c>
      <c r="W4740" s="88" t="s">
        <v>6920</v>
      </c>
      <c r="X4740" s="94">
        <v>43655.422222222223</v>
      </c>
      <c r="Y4740" s="71">
        <v>43655</v>
      </c>
      <c r="Z4740" s="90">
        <v>0.42222222222222222</v>
      </c>
      <c r="AA4740" s="94">
        <v>43655.556944444441</v>
      </c>
      <c r="AB4740" s="71">
        <v>43655</v>
      </c>
      <c r="AC4740" s="91">
        <v>0.55694444444444446</v>
      </c>
      <c r="AD4740" s="92">
        <v>0</v>
      </c>
      <c r="AE4740" s="91">
        <v>0.13472222221753327</v>
      </c>
      <c r="AF4740" s="92">
        <v>3.2333333332207985</v>
      </c>
    </row>
    <row r="4741" spans="12:32" ht="12.75" customHeight="1" x14ac:dyDescent="0.3">
      <c r="L4741" s="86">
        <v>2</v>
      </c>
      <c r="M4741" s="87" t="s">
        <v>5267</v>
      </c>
      <c r="N4741" s="86" t="s">
        <v>56</v>
      </c>
      <c r="O4741" s="87" t="s">
        <v>5331</v>
      </c>
      <c r="P4741" s="87" t="s">
        <v>5755</v>
      </c>
      <c r="Q4741" s="38"/>
      <c r="R4741" s="38"/>
      <c r="S4741" s="38"/>
      <c r="T4741" s="38"/>
      <c r="U4741" s="88" t="s">
        <v>540</v>
      </c>
      <c r="V4741" s="88" t="s">
        <v>6919</v>
      </c>
      <c r="W4741" s="88" t="s">
        <v>6921</v>
      </c>
      <c r="X4741" s="94">
        <v>43664.65</v>
      </c>
      <c r="Y4741" s="71">
        <v>43664</v>
      </c>
      <c r="Z4741" s="90">
        <v>0.65</v>
      </c>
      <c r="AA4741" s="94">
        <v>43665.352777777778</v>
      </c>
      <c r="AB4741" s="71">
        <v>43665</v>
      </c>
      <c r="AC4741" s="91">
        <v>0.3527777777777778</v>
      </c>
      <c r="AD4741" s="92">
        <v>0</v>
      </c>
      <c r="AE4741" s="91">
        <v>0.11944444444444446</v>
      </c>
      <c r="AF4741" s="92">
        <v>2.8666666666666671</v>
      </c>
    </row>
    <row r="4742" spans="12:32" ht="12.75" customHeight="1" x14ac:dyDescent="0.3">
      <c r="L4742" s="86">
        <v>2</v>
      </c>
      <c r="M4742" s="87" t="s">
        <v>5267</v>
      </c>
      <c r="N4742" s="86" t="s">
        <v>56</v>
      </c>
      <c r="O4742" s="87" t="s">
        <v>5268</v>
      </c>
      <c r="P4742" s="38"/>
      <c r="Q4742" s="87" t="s">
        <v>5269</v>
      </c>
      <c r="R4742" s="38"/>
      <c r="S4742" s="38"/>
      <c r="T4742" s="38"/>
      <c r="U4742" s="88" t="s">
        <v>540</v>
      </c>
      <c r="V4742" s="88" t="s">
        <v>6973</v>
      </c>
      <c r="W4742" s="88" t="s">
        <v>6974</v>
      </c>
      <c r="X4742" s="94">
        <v>43658.422222222223</v>
      </c>
      <c r="Y4742" s="71">
        <v>43658</v>
      </c>
      <c r="Z4742" s="90">
        <v>0.42222222222222222</v>
      </c>
      <c r="AA4742" s="94">
        <v>43658.719444444447</v>
      </c>
      <c r="AB4742" s="71">
        <v>43658</v>
      </c>
      <c r="AC4742" s="91">
        <v>0.71944444444444444</v>
      </c>
      <c r="AD4742" s="92">
        <v>0</v>
      </c>
      <c r="AE4742" s="91">
        <v>0.29722222222335404</v>
      </c>
      <c r="AF4742" s="92">
        <v>7.1333333333604969</v>
      </c>
    </row>
    <row r="4743" spans="12:32" ht="12.75" customHeight="1" x14ac:dyDescent="0.3">
      <c r="L4743" s="86">
        <v>2</v>
      </c>
      <c r="M4743" s="87" t="s">
        <v>5267</v>
      </c>
      <c r="N4743" s="86" t="s">
        <v>56</v>
      </c>
      <c r="O4743" s="87" t="s">
        <v>5268</v>
      </c>
      <c r="P4743" s="38"/>
      <c r="Q4743" s="87" t="s">
        <v>5269</v>
      </c>
      <c r="R4743" s="38"/>
      <c r="S4743" s="38"/>
      <c r="T4743" s="38"/>
      <c r="U4743" s="88" t="s">
        <v>540</v>
      </c>
      <c r="V4743" s="88" t="s">
        <v>6973</v>
      </c>
      <c r="W4743" s="88" t="s">
        <v>6975</v>
      </c>
      <c r="X4743" s="94">
        <v>43670.443749999999</v>
      </c>
      <c r="Y4743" s="71">
        <v>43670</v>
      </c>
      <c r="Z4743" s="90">
        <v>0.44375000000000003</v>
      </c>
      <c r="AA4743" s="94">
        <v>43670.51666666667</v>
      </c>
      <c r="AB4743" s="71">
        <v>43670</v>
      </c>
      <c r="AC4743" s="91">
        <v>1.5166666666666666</v>
      </c>
      <c r="AD4743" s="92">
        <v>0</v>
      </c>
      <c r="AE4743" s="91">
        <v>7.2916666671517305E-2</v>
      </c>
      <c r="AF4743" s="92">
        <v>1.7500000001164153</v>
      </c>
    </row>
    <row r="4744" spans="12:32" ht="12.75" customHeight="1" x14ac:dyDescent="0.3">
      <c r="L4744" s="86">
        <v>2</v>
      </c>
      <c r="M4744" s="87" t="s">
        <v>5267</v>
      </c>
      <c r="N4744" s="86" t="s">
        <v>56</v>
      </c>
      <c r="O4744" s="87" t="s">
        <v>5268</v>
      </c>
      <c r="P4744" s="38"/>
      <c r="Q4744" s="87" t="s">
        <v>5269</v>
      </c>
      <c r="R4744" s="38"/>
      <c r="S4744" s="38"/>
      <c r="T4744" s="38"/>
      <c r="U4744" s="88" t="s">
        <v>540</v>
      </c>
      <c r="V4744" s="88" t="s">
        <v>6973</v>
      </c>
      <c r="W4744" s="88" t="s">
        <v>6976</v>
      </c>
      <c r="X4744" s="94">
        <v>43677.561805555553</v>
      </c>
      <c r="Y4744" s="71">
        <v>43677</v>
      </c>
      <c r="Z4744" s="90">
        <v>0.56180555555555556</v>
      </c>
      <c r="AA4744" s="94">
        <v>43677.586111111108</v>
      </c>
      <c r="AB4744" s="71">
        <v>43677</v>
      </c>
      <c r="AC4744" s="91">
        <v>0.58611111111111114</v>
      </c>
      <c r="AD4744" s="92">
        <v>0</v>
      </c>
      <c r="AE4744" s="91">
        <v>2.4305555554747116E-2</v>
      </c>
      <c r="AF4744" s="92">
        <v>0.58333333331393078</v>
      </c>
    </row>
    <row r="4745" spans="12:32" ht="12.75" customHeight="1" x14ac:dyDescent="0.3">
      <c r="L4745" s="86">
        <v>2</v>
      </c>
      <c r="M4745" s="87" t="s">
        <v>5267</v>
      </c>
      <c r="N4745" s="86" t="s">
        <v>56</v>
      </c>
      <c r="O4745" s="87" t="s">
        <v>5268</v>
      </c>
      <c r="P4745" s="38"/>
      <c r="Q4745" s="87" t="s">
        <v>5269</v>
      </c>
      <c r="R4745" s="38"/>
      <c r="S4745" s="38"/>
      <c r="T4745" s="38"/>
      <c r="U4745" s="88" t="s">
        <v>540</v>
      </c>
      <c r="V4745" s="88" t="s">
        <v>6973</v>
      </c>
      <c r="W4745" s="88" t="s">
        <v>6977</v>
      </c>
      <c r="X4745" s="94">
        <v>43668.586805555555</v>
      </c>
      <c r="Y4745" s="71">
        <v>43668</v>
      </c>
      <c r="Z4745" s="90">
        <v>0.58680555555555558</v>
      </c>
      <c r="AA4745" s="94">
        <v>43669.396527777775</v>
      </c>
      <c r="AB4745" s="71">
        <v>43669</v>
      </c>
      <c r="AC4745" s="91">
        <v>0.39652777777777781</v>
      </c>
      <c r="AD4745" s="92">
        <v>0</v>
      </c>
      <c r="AE4745" s="91">
        <v>0.22638888888888892</v>
      </c>
      <c r="AF4745" s="92">
        <v>5.4333333333333336</v>
      </c>
    </row>
    <row r="4746" spans="12:32" ht="12.75" customHeight="1" x14ac:dyDescent="0.3">
      <c r="L4746" s="86">
        <v>2</v>
      </c>
      <c r="M4746" s="87" t="s">
        <v>5267</v>
      </c>
      <c r="N4746" s="86" t="s">
        <v>56</v>
      </c>
      <c r="O4746" s="87" t="s">
        <v>5268</v>
      </c>
      <c r="P4746" s="38"/>
      <c r="Q4746" s="87" t="s">
        <v>5269</v>
      </c>
      <c r="R4746" s="38"/>
      <c r="S4746" s="38"/>
      <c r="T4746" s="38"/>
      <c r="U4746" s="88" t="s">
        <v>540</v>
      </c>
      <c r="V4746" s="88" t="s">
        <v>6973</v>
      </c>
      <c r="W4746" s="88" t="s">
        <v>6978</v>
      </c>
      <c r="X4746" s="94">
        <v>43670.588888888888</v>
      </c>
      <c r="Y4746" s="71">
        <v>43670</v>
      </c>
      <c r="Z4746" s="90">
        <v>0.58888888888888891</v>
      </c>
      <c r="AA4746" s="94">
        <v>43670.699305555558</v>
      </c>
      <c r="AB4746" s="71">
        <v>43670</v>
      </c>
      <c r="AC4746" s="91">
        <v>0.69930555555555551</v>
      </c>
      <c r="AD4746" s="92">
        <v>0</v>
      </c>
      <c r="AE4746" s="91">
        <v>0.11041666667006211</v>
      </c>
      <c r="AF4746" s="92">
        <v>2.6500000000814907</v>
      </c>
    </row>
    <row r="4747" spans="12:32" ht="12.75" customHeight="1" x14ac:dyDescent="0.3">
      <c r="L4747" s="86">
        <v>2</v>
      </c>
      <c r="M4747" s="87" t="s">
        <v>5267</v>
      </c>
      <c r="N4747" s="86" t="s">
        <v>56</v>
      </c>
      <c r="O4747" s="87" t="s">
        <v>5268</v>
      </c>
      <c r="P4747" s="38"/>
      <c r="Q4747" s="87" t="s">
        <v>5269</v>
      </c>
      <c r="R4747" s="38"/>
      <c r="S4747" s="38"/>
      <c r="T4747" s="38"/>
      <c r="U4747" s="88" t="s">
        <v>540</v>
      </c>
      <c r="V4747" s="88" t="s">
        <v>6973</v>
      </c>
      <c r="W4747" s="88" t="s">
        <v>6979</v>
      </c>
      <c r="X4747" s="94">
        <v>43669.591666666667</v>
      </c>
      <c r="Y4747" s="71">
        <v>43669</v>
      </c>
      <c r="Z4747" s="90">
        <v>0.59166666666666667</v>
      </c>
      <c r="AA4747" s="94">
        <v>43670.406944444447</v>
      </c>
      <c r="AB4747" s="71">
        <v>43670</v>
      </c>
      <c r="AC4747" s="91">
        <v>0.4069444444444445</v>
      </c>
      <c r="AD4747" s="92">
        <v>0</v>
      </c>
      <c r="AE4747" s="91">
        <v>0.23194444444444451</v>
      </c>
      <c r="AF4747" s="92">
        <v>5.5666666666666682</v>
      </c>
    </row>
    <row r="4748" spans="12:32" ht="12.75" customHeight="1" x14ac:dyDescent="0.3">
      <c r="L4748" s="86">
        <v>2</v>
      </c>
      <c r="M4748" s="87" t="s">
        <v>5267</v>
      </c>
      <c r="N4748" s="86" t="s">
        <v>56</v>
      </c>
      <c r="O4748" s="87" t="s">
        <v>5268</v>
      </c>
      <c r="P4748" s="38"/>
      <c r="Q4748" s="87" t="s">
        <v>5269</v>
      </c>
      <c r="R4748" s="38"/>
      <c r="S4748" s="38"/>
      <c r="T4748" s="38"/>
      <c r="U4748" s="88" t="s">
        <v>540</v>
      </c>
      <c r="V4748" s="88" t="s">
        <v>6973</v>
      </c>
      <c r="W4748" s="88" t="s">
        <v>6980</v>
      </c>
      <c r="X4748" s="94">
        <v>43675.609027777777</v>
      </c>
      <c r="Y4748" s="71">
        <v>43675</v>
      </c>
      <c r="Z4748" s="90">
        <v>0.60902777777777772</v>
      </c>
      <c r="AA4748" s="94">
        <v>43676.380555555559</v>
      </c>
      <c r="AB4748" s="71">
        <v>43676</v>
      </c>
      <c r="AC4748" s="91">
        <v>0.38055555555555554</v>
      </c>
      <c r="AD4748" s="92">
        <v>0</v>
      </c>
      <c r="AE4748" s="91">
        <v>0.1881944444444445</v>
      </c>
      <c r="AF4748" s="92">
        <v>4.5166666666666675</v>
      </c>
    </row>
    <row r="4749" spans="12:32" ht="12.75" customHeight="1" x14ac:dyDescent="0.3">
      <c r="L4749" s="86">
        <v>2</v>
      </c>
      <c r="M4749" s="87" t="s">
        <v>5267</v>
      </c>
      <c r="N4749" s="86" t="s">
        <v>56</v>
      </c>
      <c r="O4749" s="87" t="s">
        <v>5268</v>
      </c>
      <c r="P4749" s="38"/>
      <c r="Q4749" s="87" t="s">
        <v>5269</v>
      </c>
      <c r="R4749" s="38"/>
      <c r="S4749" s="38"/>
      <c r="T4749" s="38"/>
      <c r="U4749" s="88" t="s">
        <v>540</v>
      </c>
      <c r="V4749" s="88" t="s">
        <v>6973</v>
      </c>
      <c r="W4749" s="88" t="s">
        <v>6981</v>
      </c>
      <c r="X4749" s="94">
        <v>43654.673611111109</v>
      </c>
      <c r="Y4749" s="71">
        <v>43654</v>
      </c>
      <c r="Z4749" s="90">
        <v>0.67361111111111116</v>
      </c>
      <c r="AA4749" s="94">
        <v>43655.481249999997</v>
      </c>
      <c r="AB4749" s="71">
        <v>43655</v>
      </c>
      <c r="AC4749" s="91">
        <v>0.48125000000000001</v>
      </c>
      <c r="AD4749" s="92">
        <v>0</v>
      </c>
      <c r="AE4749" s="91">
        <v>0.22430555555555554</v>
      </c>
      <c r="AF4749" s="92">
        <v>5.3833333333333329</v>
      </c>
    </row>
    <row r="4750" spans="12:32" ht="12.75" customHeight="1" x14ac:dyDescent="0.3">
      <c r="L4750" s="86">
        <v>2</v>
      </c>
      <c r="M4750" s="87" t="s">
        <v>5267</v>
      </c>
      <c r="N4750" s="86" t="s">
        <v>56</v>
      </c>
      <c r="O4750" s="87" t="s">
        <v>5268</v>
      </c>
      <c r="P4750" s="38"/>
      <c r="Q4750" s="87" t="s">
        <v>5269</v>
      </c>
      <c r="R4750" s="38"/>
      <c r="S4750" s="38"/>
      <c r="T4750" s="38"/>
      <c r="U4750" s="88" t="s">
        <v>540</v>
      </c>
      <c r="V4750" s="88" t="s">
        <v>6973</v>
      </c>
      <c r="W4750" s="88" t="s">
        <v>6982</v>
      </c>
      <c r="X4750" s="70"/>
      <c r="Y4750" s="71"/>
      <c r="Z4750" s="90"/>
      <c r="AA4750" s="90"/>
      <c r="AB4750" s="70"/>
      <c r="AC4750" s="91" t="s">
        <v>762</v>
      </c>
    </row>
    <row r="4751" spans="12:32" ht="12.75" customHeight="1" x14ac:dyDescent="0.3">
      <c r="L4751" s="86">
        <v>2</v>
      </c>
      <c r="M4751" s="87" t="s">
        <v>5267</v>
      </c>
      <c r="N4751" s="86" t="s">
        <v>56</v>
      </c>
      <c r="O4751" s="87" t="s">
        <v>5268</v>
      </c>
      <c r="P4751" s="87" t="s">
        <v>5895</v>
      </c>
      <c r="Q4751" s="38"/>
      <c r="R4751" s="38"/>
      <c r="S4751" s="38"/>
      <c r="T4751" s="38"/>
      <c r="U4751" s="88" t="s">
        <v>540</v>
      </c>
      <c r="V4751" s="88" t="s">
        <v>6996</v>
      </c>
      <c r="W4751" s="88" t="s">
        <v>6997</v>
      </c>
      <c r="X4751" s="94">
        <v>43663.4</v>
      </c>
      <c r="Y4751" s="71">
        <v>43663</v>
      </c>
      <c r="Z4751" s="90">
        <v>0.39999999999999997</v>
      </c>
      <c r="AA4751" s="94">
        <v>43663.473611111112</v>
      </c>
      <c r="AB4751" s="71">
        <v>43663</v>
      </c>
      <c r="AC4751" s="91">
        <v>0.47361111111111115</v>
      </c>
      <c r="AD4751" s="92">
        <v>0</v>
      </c>
      <c r="AE4751" s="91">
        <v>7.3611111110949423E-2</v>
      </c>
      <c r="AF4751" s="92">
        <v>1.7666666666627862</v>
      </c>
    </row>
    <row r="4752" spans="12:32" ht="12.75" customHeight="1" x14ac:dyDescent="0.3">
      <c r="L4752" s="86">
        <v>2</v>
      </c>
      <c r="M4752" s="87" t="s">
        <v>5267</v>
      </c>
      <c r="N4752" s="86" t="s">
        <v>56</v>
      </c>
      <c r="O4752" s="87" t="s">
        <v>5268</v>
      </c>
      <c r="P4752" s="87" t="s">
        <v>5895</v>
      </c>
      <c r="Q4752" s="38"/>
      <c r="R4752" s="38"/>
      <c r="S4752" s="38"/>
      <c r="T4752" s="38"/>
      <c r="U4752" s="88" t="s">
        <v>540</v>
      </c>
      <c r="V4752" s="88" t="s">
        <v>6996</v>
      </c>
      <c r="W4752" s="88" t="s">
        <v>6998</v>
      </c>
      <c r="X4752" s="94">
        <v>43664.443749999999</v>
      </c>
      <c r="Y4752" s="71">
        <v>43664</v>
      </c>
      <c r="Z4752" s="90">
        <v>0.44375000000000003</v>
      </c>
      <c r="AA4752" s="94">
        <v>43664.518055555556</v>
      </c>
      <c r="AB4752" s="71">
        <v>43664</v>
      </c>
      <c r="AC4752" s="91">
        <v>1.5180555555555557</v>
      </c>
      <c r="AD4752" s="92">
        <v>0</v>
      </c>
      <c r="AE4752" s="91">
        <v>7.4305555557657499E-2</v>
      </c>
      <c r="AF4752" s="92">
        <v>1.78333333338378</v>
      </c>
    </row>
    <row r="4753" spans="12:32" ht="12.75" customHeight="1" x14ac:dyDescent="0.3">
      <c r="L4753" s="86">
        <v>2</v>
      </c>
      <c r="M4753" s="87" t="s">
        <v>5267</v>
      </c>
      <c r="N4753" s="86" t="s">
        <v>56</v>
      </c>
      <c r="O4753" s="87" t="s">
        <v>5342</v>
      </c>
      <c r="P4753" s="38"/>
      <c r="Q4753" s="38"/>
      <c r="R4753" s="38"/>
      <c r="S4753" s="38"/>
      <c r="T4753" s="38"/>
      <c r="U4753" s="88" t="s">
        <v>540</v>
      </c>
      <c r="V4753" s="88" t="s">
        <v>4043</v>
      </c>
      <c r="W4753" s="88" t="s">
        <v>7019</v>
      </c>
      <c r="X4753" s="94">
        <v>43654.337500000001</v>
      </c>
      <c r="Y4753" s="71">
        <v>43654</v>
      </c>
      <c r="Z4753" s="90">
        <v>0.33749999999999997</v>
      </c>
      <c r="AA4753" s="94">
        <v>43654.45</v>
      </c>
      <c r="AB4753" s="71">
        <v>43654</v>
      </c>
      <c r="AC4753" s="91">
        <v>0.45</v>
      </c>
      <c r="AD4753" s="92">
        <v>0</v>
      </c>
      <c r="AE4753" s="91">
        <v>0.11249999999563443</v>
      </c>
      <c r="AF4753" s="92">
        <v>2.6999999998952262</v>
      </c>
    </row>
    <row r="4754" spans="12:32" ht="12.75" customHeight="1" x14ac:dyDescent="0.3">
      <c r="L4754" s="86">
        <v>2</v>
      </c>
      <c r="M4754" s="87" t="s">
        <v>5267</v>
      </c>
      <c r="N4754" s="86" t="s">
        <v>56</v>
      </c>
      <c r="O4754" s="87" t="s">
        <v>5342</v>
      </c>
      <c r="P4754" s="38"/>
      <c r="Q4754" s="38"/>
      <c r="R4754" s="38"/>
      <c r="S4754" s="38"/>
      <c r="T4754" s="38"/>
      <c r="U4754" s="88" t="s">
        <v>540</v>
      </c>
      <c r="V4754" s="88" t="s">
        <v>4043</v>
      </c>
      <c r="W4754" s="88" t="s">
        <v>7020</v>
      </c>
      <c r="X4754" s="94">
        <v>43670.399305555555</v>
      </c>
      <c r="Y4754" s="71">
        <v>43670</v>
      </c>
      <c r="Z4754" s="90">
        <v>0.39930555555555558</v>
      </c>
      <c r="AA4754" s="94">
        <v>43670.470833333333</v>
      </c>
      <c r="AB4754" s="71">
        <v>43670</v>
      </c>
      <c r="AC4754" s="91">
        <v>0.47083333333333338</v>
      </c>
      <c r="AD4754" s="92">
        <v>0</v>
      </c>
      <c r="AE4754" s="91">
        <v>7.1527777778101154E-2</v>
      </c>
      <c r="AF4754" s="92">
        <v>1.7166666666744277</v>
      </c>
    </row>
    <row r="4755" spans="12:32" ht="12.75" customHeight="1" x14ac:dyDescent="0.3">
      <c r="L4755" s="86">
        <v>2</v>
      </c>
      <c r="M4755" s="87" t="s">
        <v>5267</v>
      </c>
      <c r="N4755" s="86" t="s">
        <v>56</v>
      </c>
      <c r="O4755" s="87" t="s">
        <v>5342</v>
      </c>
      <c r="P4755" s="38"/>
      <c r="Q4755" s="38"/>
      <c r="R4755" s="38"/>
      <c r="S4755" s="38"/>
      <c r="T4755" s="38"/>
      <c r="U4755" s="88" t="s">
        <v>540</v>
      </c>
      <c r="V4755" s="88" t="s">
        <v>4043</v>
      </c>
      <c r="W4755" s="88" t="s">
        <v>7021</v>
      </c>
      <c r="X4755" s="94">
        <v>43648.402777777781</v>
      </c>
      <c r="Y4755" s="71">
        <v>43648</v>
      </c>
      <c r="Z4755" s="90">
        <v>0.40277777777777773</v>
      </c>
      <c r="AA4755" s="94">
        <v>43648.480555555558</v>
      </c>
      <c r="AB4755" s="71">
        <v>43648</v>
      </c>
      <c r="AC4755" s="91">
        <v>0.48055555555555557</v>
      </c>
      <c r="AD4755" s="92">
        <v>0</v>
      </c>
      <c r="AE4755" s="91">
        <v>7.7777777776645962E-2</v>
      </c>
      <c r="AF4755" s="92">
        <v>1.8666666666395031</v>
      </c>
    </row>
    <row r="4756" spans="12:32" ht="12.75" customHeight="1" x14ac:dyDescent="0.3">
      <c r="L4756" s="86">
        <v>2</v>
      </c>
      <c r="M4756" s="87" t="s">
        <v>5267</v>
      </c>
      <c r="N4756" s="86" t="s">
        <v>56</v>
      </c>
      <c r="O4756" s="87" t="s">
        <v>5342</v>
      </c>
      <c r="P4756" s="38"/>
      <c r="Q4756" s="38"/>
      <c r="R4756" s="38"/>
      <c r="S4756" s="38"/>
      <c r="T4756" s="38"/>
      <c r="U4756" s="88" t="s">
        <v>540</v>
      </c>
      <c r="V4756" s="88" t="s">
        <v>4043</v>
      </c>
      <c r="W4756" s="88" t="s">
        <v>7022</v>
      </c>
      <c r="X4756" s="94">
        <v>43661.431944444441</v>
      </c>
      <c r="Y4756" s="71">
        <v>43661</v>
      </c>
      <c r="Z4756" s="90">
        <v>0.43194444444444446</v>
      </c>
      <c r="AA4756" s="94">
        <v>43661.665972222225</v>
      </c>
      <c r="AB4756" s="71">
        <v>43661</v>
      </c>
      <c r="AC4756" s="91">
        <v>0.66597222222222219</v>
      </c>
      <c r="AD4756" s="92">
        <v>0</v>
      </c>
      <c r="AE4756" s="91">
        <v>0.23402777778392192</v>
      </c>
      <c r="AF4756" s="92">
        <v>5.6166666668141261</v>
      </c>
    </row>
    <row r="4757" spans="12:32" ht="12.75" customHeight="1" x14ac:dyDescent="0.3">
      <c r="L4757" s="86">
        <v>2</v>
      </c>
      <c r="M4757" s="87" t="s">
        <v>5267</v>
      </c>
      <c r="N4757" s="86" t="s">
        <v>56</v>
      </c>
      <c r="O4757" s="87" t="s">
        <v>5342</v>
      </c>
      <c r="P4757" s="38"/>
      <c r="Q4757" s="38"/>
      <c r="R4757" s="38"/>
      <c r="S4757" s="38"/>
      <c r="T4757" s="38"/>
      <c r="U4757" s="88" t="s">
        <v>540</v>
      </c>
      <c r="V4757" s="88" t="s">
        <v>4043</v>
      </c>
      <c r="W4757" s="88" t="s">
        <v>7023</v>
      </c>
      <c r="X4757" s="94">
        <v>43675.441666666666</v>
      </c>
      <c r="Y4757" s="71">
        <v>43675</v>
      </c>
      <c r="Z4757" s="90">
        <v>0.44166666666666665</v>
      </c>
      <c r="AA4757" s="94">
        <v>43675.518055555556</v>
      </c>
      <c r="AB4757" s="71">
        <v>43675</v>
      </c>
      <c r="AC4757" s="91">
        <v>1.5180555555555557</v>
      </c>
      <c r="AD4757" s="92">
        <v>0</v>
      </c>
      <c r="AE4757" s="91">
        <v>7.6388888890505768E-2</v>
      </c>
      <c r="AF4757" s="92">
        <v>1.8333333333721384</v>
      </c>
    </row>
    <row r="4758" spans="12:32" ht="12.75" customHeight="1" x14ac:dyDescent="0.3">
      <c r="L4758" s="86">
        <v>2</v>
      </c>
      <c r="M4758" s="87" t="s">
        <v>5267</v>
      </c>
      <c r="N4758" s="86" t="s">
        <v>56</v>
      </c>
      <c r="O4758" s="87" t="s">
        <v>5342</v>
      </c>
      <c r="P4758" s="38"/>
      <c r="Q4758" s="38"/>
      <c r="R4758" s="38"/>
      <c r="S4758" s="38"/>
      <c r="T4758" s="38"/>
      <c r="U4758" s="88" t="s">
        <v>540</v>
      </c>
      <c r="V4758" s="88" t="s">
        <v>4043</v>
      </c>
      <c r="W4758" s="88" t="s">
        <v>7024</v>
      </c>
      <c r="X4758" s="94">
        <v>43664.476388888892</v>
      </c>
      <c r="Y4758" s="71">
        <v>43664</v>
      </c>
      <c r="Z4758" s="90">
        <v>0.47638888888888892</v>
      </c>
      <c r="AA4758" s="94">
        <v>43664.55972222222</v>
      </c>
      <c r="AB4758" s="71">
        <v>43664</v>
      </c>
      <c r="AC4758" s="91">
        <v>0.55972222222222223</v>
      </c>
      <c r="AD4758" s="92">
        <v>0</v>
      </c>
      <c r="AE4758" s="91">
        <v>8.3333333328482695E-2</v>
      </c>
      <c r="AF4758" s="92">
        <v>1.9999999998835847</v>
      </c>
    </row>
    <row r="4759" spans="12:32" ht="12.75" customHeight="1" x14ac:dyDescent="0.3">
      <c r="L4759" s="86">
        <v>2</v>
      </c>
      <c r="M4759" s="87" t="s">
        <v>5267</v>
      </c>
      <c r="N4759" s="86" t="s">
        <v>56</v>
      </c>
      <c r="O4759" s="87" t="s">
        <v>5342</v>
      </c>
      <c r="P4759" s="38"/>
      <c r="Q4759" s="38"/>
      <c r="R4759" s="38"/>
      <c r="S4759" s="38"/>
      <c r="T4759" s="38"/>
      <c r="U4759" s="88" t="s">
        <v>540</v>
      </c>
      <c r="V4759" s="88" t="s">
        <v>4043</v>
      </c>
      <c r="W4759" s="88" t="s">
        <v>7025</v>
      </c>
      <c r="X4759" s="94">
        <v>43677.565972222219</v>
      </c>
      <c r="Y4759" s="71">
        <v>43677</v>
      </c>
      <c r="Z4759" s="90">
        <v>0.56597222222222221</v>
      </c>
      <c r="AA4759" s="94">
        <v>43677.625694444447</v>
      </c>
      <c r="AB4759" s="71">
        <v>43677</v>
      </c>
      <c r="AC4759" s="91">
        <v>0.62569444444444444</v>
      </c>
      <c r="AD4759" s="92">
        <v>0</v>
      </c>
      <c r="AE4759" s="91">
        <v>5.9722222227719612E-2</v>
      </c>
      <c r="AF4759" s="92">
        <v>1.4333333334652707</v>
      </c>
    </row>
    <row r="4760" spans="12:32" ht="12.75" customHeight="1" x14ac:dyDescent="0.3">
      <c r="L4760" s="86">
        <v>2</v>
      </c>
      <c r="M4760" s="87" t="s">
        <v>5267</v>
      </c>
      <c r="N4760" s="86" t="s">
        <v>56</v>
      </c>
      <c r="O4760" s="87" t="s">
        <v>5342</v>
      </c>
      <c r="P4760" s="38"/>
      <c r="Q4760" s="38"/>
      <c r="R4760" s="38"/>
      <c r="S4760" s="38"/>
      <c r="T4760" s="38"/>
      <c r="U4760" s="88" t="s">
        <v>540</v>
      </c>
      <c r="V4760" s="88" t="s">
        <v>4043</v>
      </c>
      <c r="W4760" s="88" t="s">
        <v>7026</v>
      </c>
      <c r="X4760" s="94">
        <v>43665.5</v>
      </c>
      <c r="Y4760" s="71">
        <v>43665</v>
      </c>
      <c r="Z4760" s="90">
        <v>0.5</v>
      </c>
      <c r="AA4760" s="94">
        <v>43665.642361111109</v>
      </c>
      <c r="AB4760" s="71">
        <v>43665</v>
      </c>
      <c r="AC4760" s="91">
        <v>0.64236111111111116</v>
      </c>
      <c r="AD4760" s="92">
        <v>0</v>
      </c>
      <c r="AE4760" s="91">
        <v>0.14236111110949423</v>
      </c>
      <c r="AF4760" s="92">
        <v>3.4166666666278616</v>
      </c>
    </row>
    <row r="4761" spans="12:32" ht="12.75" customHeight="1" x14ac:dyDescent="0.3">
      <c r="L4761" s="86">
        <v>2</v>
      </c>
      <c r="M4761" s="87" t="s">
        <v>5267</v>
      </c>
      <c r="N4761" s="86" t="s">
        <v>56</v>
      </c>
      <c r="O4761" s="87" t="s">
        <v>5342</v>
      </c>
      <c r="P4761" s="38"/>
      <c r="Q4761" s="38"/>
      <c r="R4761" s="38"/>
      <c r="S4761" s="38"/>
      <c r="T4761" s="38"/>
      <c r="U4761" s="88" t="s">
        <v>540</v>
      </c>
      <c r="V4761" s="88" t="s">
        <v>4043</v>
      </c>
      <c r="W4761" s="88" t="s">
        <v>7027</v>
      </c>
      <c r="X4761" s="94">
        <v>43651.518055555556</v>
      </c>
      <c r="Y4761" s="71">
        <v>43651</v>
      </c>
      <c r="Z4761" s="90">
        <v>0.5180555555555556</v>
      </c>
      <c r="AA4761" s="94">
        <v>43651.616666666669</v>
      </c>
      <c r="AB4761" s="71">
        <v>43651</v>
      </c>
      <c r="AC4761" s="91">
        <v>0.6166666666666667</v>
      </c>
      <c r="AD4761" s="92">
        <v>0</v>
      </c>
      <c r="AE4761" s="91">
        <v>9.8611111112404615E-2</v>
      </c>
      <c r="AF4761" s="92">
        <v>2.3666666666977108</v>
      </c>
    </row>
    <row r="4762" spans="12:32" ht="12.75" customHeight="1" x14ac:dyDescent="0.3">
      <c r="L4762" s="86">
        <v>2</v>
      </c>
      <c r="M4762" s="87" t="s">
        <v>5267</v>
      </c>
      <c r="N4762" s="86" t="s">
        <v>56</v>
      </c>
      <c r="O4762" s="87" t="s">
        <v>5342</v>
      </c>
      <c r="P4762" s="38"/>
      <c r="Q4762" s="38"/>
      <c r="R4762" s="38"/>
      <c r="S4762" s="38"/>
      <c r="T4762" s="38"/>
      <c r="U4762" s="88" t="s">
        <v>540</v>
      </c>
      <c r="V4762" s="88" t="s">
        <v>4043</v>
      </c>
      <c r="W4762" s="88" t="s">
        <v>7028</v>
      </c>
      <c r="X4762" s="94">
        <v>43671.524305555555</v>
      </c>
      <c r="Y4762" s="71">
        <v>43671</v>
      </c>
      <c r="Z4762" s="90">
        <v>0.52430555555555558</v>
      </c>
      <c r="AA4762" s="94">
        <v>43671.664583333331</v>
      </c>
      <c r="AB4762" s="71">
        <v>43671</v>
      </c>
      <c r="AC4762" s="91">
        <v>0.6645833333333333</v>
      </c>
      <c r="AD4762" s="92">
        <v>0</v>
      </c>
      <c r="AE4762" s="91">
        <v>0.14027777777664596</v>
      </c>
      <c r="AF4762" s="92">
        <v>3.3666666666395031</v>
      </c>
    </row>
    <row r="4763" spans="12:32" ht="12.75" customHeight="1" x14ac:dyDescent="0.3">
      <c r="L4763" s="86">
        <v>2</v>
      </c>
      <c r="M4763" s="87" t="s">
        <v>5267</v>
      </c>
      <c r="N4763" s="86" t="s">
        <v>56</v>
      </c>
      <c r="O4763" s="87" t="s">
        <v>5342</v>
      </c>
      <c r="P4763" s="38"/>
      <c r="Q4763" s="38"/>
      <c r="R4763" s="38"/>
      <c r="S4763" s="38"/>
      <c r="T4763" s="38"/>
      <c r="U4763" s="88" t="s">
        <v>540</v>
      </c>
      <c r="V4763" s="88" t="s">
        <v>4043</v>
      </c>
      <c r="W4763" s="88" t="s">
        <v>7029</v>
      </c>
      <c r="X4763" s="94">
        <v>43647.525694444441</v>
      </c>
      <c r="Y4763" s="71">
        <v>43647</v>
      </c>
      <c r="Z4763" s="90">
        <v>0.52569444444444446</v>
      </c>
      <c r="AA4763" s="94">
        <v>43647.595833333333</v>
      </c>
      <c r="AB4763" s="71">
        <v>43647</v>
      </c>
      <c r="AC4763" s="91">
        <v>0.59583333333333333</v>
      </c>
      <c r="AD4763" s="92">
        <v>0</v>
      </c>
      <c r="AE4763" s="91">
        <v>7.013888889196096E-2</v>
      </c>
      <c r="AF4763" s="92">
        <v>1.683333333407063</v>
      </c>
    </row>
    <row r="4764" spans="12:32" ht="12.75" customHeight="1" x14ac:dyDescent="0.3">
      <c r="L4764" s="86">
        <v>2</v>
      </c>
      <c r="M4764" s="87" t="s">
        <v>5267</v>
      </c>
      <c r="N4764" s="86" t="s">
        <v>56</v>
      </c>
      <c r="O4764" s="87" t="s">
        <v>5528</v>
      </c>
      <c r="P4764" s="38"/>
      <c r="Q4764" s="38"/>
      <c r="R4764" s="38"/>
      <c r="S4764" s="38"/>
      <c r="T4764" s="38"/>
      <c r="U4764" s="88" t="s">
        <v>540</v>
      </c>
      <c r="V4764" s="88" t="s">
        <v>7079</v>
      </c>
      <c r="W4764" s="88" t="s">
        <v>7080</v>
      </c>
      <c r="X4764" s="94">
        <v>43670.402083333334</v>
      </c>
      <c r="Y4764" s="71">
        <v>43670</v>
      </c>
      <c r="Z4764" s="90">
        <v>0.40208333333333335</v>
      </c>
      <c r="AA4764" s="94">
        <v>43670.456250000003</v>
      </c>
      <c r="AB4764" s="71">
        <v>43670</v>
      </c>
      <c r="AC4764" s="91">
        <v>0.45624999999999999</v>
      </c>
      <c r="AD4764" s="92">
        <v>0</v>
      </c>
      <c r="AE4764" s="91">
        <v>5.4166666668606922E-2</v>
      </c>
      <c r="AF4764" s="92">
        <v>1.3000000000465661</v>
      </c>
    </row>
    <row r="4765" spans="12:32" ht="12.75" customHeight="1" x14ac:dyDescent="0.3">
      <c r="L4765" s="86">
        <v>2</v>
      </c>
      <c r="M4765" s="87" t="s">
        <v>5267</v>
      </c>
      <c r="N4765" s="86" t="s">
        <v>56</v>
      </c>
      <c r="O4765" s="87" t="s">
        <v>5528</v>
      </c>
      <c r="P4765" s="38"/>
      <c r="Q4765" s="38"/>
      <c r="R4765" s="38"/>
      <c r="S4765" s="38"/>
      <c r="T4765" s="38"/>
      <c r="U4765" s="88" t="s">
        <v>540</v>
      </c>
      <c r="V4765" s="88" t="s">
        <v>7079</v>
      </c>
      <c r="W4765" s="88" t="s">
        <v>7081</v>
      </c>
      <c r="X4765" s="94">
        <v>43665.567361111112</v>
      </c>
      <c r="Y4765" s="71">
        <v>43665</v>
      </c>
      <c r="Z4765" s="90">
        <v>0.56736111111111109</v>
      </c>
      <c r="AA4765" s="94">
        <v>43665.609722222223</v>
      </c>
      <c r="AB4765" s="71">
        <v>43665</v>
      </c>
      <c r="AC4765" s="91">
        <v>0.60972222222222228</v>
      </c>
      <c r="AD4765" s="92">
        <v>0</v>
      </c>
      <c r="AE4765" s="91">
        <v>4.2361111110949423E-2</v>
      </c>
      <c r="AF4765" s="92">
        <v>1.0166666666627862</v>
      </c>
    </row>
    <row r="4766" spans="12:32" ht="12.75" customHeight="1" x14ac:dyDescent="0.3">
      <c r="L4766" s="86">
        <v>2</v>
      </c>
      <c r="M4766" s="87" t="s">
        <v>5267</v>
      </c>
      <c r="N4766" s="86" t="s">
        <v>56</v>
      </c>
      <c r="O4766" s="87" t="s">
        <v>5528</v>
      </c>
      <c r="P4766" s="38"/>
      <c r="Q4766" s="38"/>
      <c r="R4766" s="38"/>
      <c r="S4766" s="38"/>
      <c r="T4766" s="38"/>
      <c r="U4766" s="88" t="s">
        <v>540</v>
      </c>
      <c r="V4766" s="88" t="s">
        <v>7079</v>
      </c>
      <c r="W4766" s="88" t="s">
        <v>7082</v>
      </c>
      <c r="X4766" s="94">
        <v>43671.502083333333</v>
      </c>
      <c r="Y4766" s="71">
        <v>43671</v>
      </c>
      <c r="Z4766" s="90">
        <v>0.50208333333333333</v>
      </c>
      <c r="AA4766" s="94">
        <v>43671.542361111111</v>
      </c>
      <c r="AB4766" s="71">
        <v>43671</v>
      </c>
      <c r="AC4766" s="91">
        <v>0.54236111111111107</v>
      </c>
      <c r="AD4766" s="92">
        <v>0</v>
      </c>
      <c r="AE4766" s="91">
        <v>4.0277777778101154E-2</v>
      </c>
      <c r="AF4766" s="92">
        <v>0.96666666667442769</v>
      </c>
    </row>
    <row r="4767" spans="12:32" ht="12.75" customHeight="1" x14ac:dyDescent="0.3">
      <c r="L4767" s="86">
        <v>2</v>
      </c>
      <c r="M4767" s="87" t="s">
        <v>5267</v>
      </c>
      <c r="N4767" s="86" t="s">
        <v>56</v>
      </c>
      <c r="O4767" s="87" t="s">
        <v>5342</v>
      </c>
      <c r="P4767" s="38"/>
      <c r="Q4767" s="38"/>
      <c r="R4767" s="38"/>
      <c r="S4767" s="38"/>
      <c r="T4767" s="38"/>
      <c r="U4767" s="88" t="s">
        <v>540</v>
      </c>
      <c r="V4767" s="88" t="s">
        <v>7120</v>
      </c>
      <c r="W4767" s="88" t="s">
        <v>7122</v>
      </c>
      <c r="X4767" s="94">
        <v>43669.366666666669</v>
      </c>
      <c r="Y4767" s="71">
        <v>43669</v>
      </c>
      <c r="Z4767" s="90">
        <v>0.3666666666666667</v>
      </c>
      <c r="AA4767" s="94">
        <v>43669.726388888892</v>
      </c>
      <c r="AB4767" s="71">
        <v>43669</v>
      </c>
      <c r="AC4767" s="91">
        <v>0.72638888888888886</v>
      </c>
      <c r="AD4767" s="92">
        <v>0</v>
      </c>
      <c r="AE4767" s="91">
        <v>0.35972222222335404</v>
      </c>
      <c r="AF4767" s="92">
        <v>8.6333333333604969</v>
      </c>
    </row>
    <row r="4768" spans="12:32" ht="12.75" customHeight="1" x14ac:dyDescent="0.3">
      <c r="L4768" s="86">
        <v>2</v>
      </c>
      <c r="M4768" s="87" t="s">
        <v>5267</v>
      </c>
      <c r="N4768" s="86" t="s">
        <v>56</v>
      </c>
      <c r="O4768" s="87" t="s">
        <v>5342</v>
      </c>
      <c r="P4768" s="38"/>
      <c r="Q4768" s="38"/>
      <c r="R4768" s="38"/>
      <c r="S4768" s="38"/>
      <c r="T4768" s="38"/>
      <c r="U4768" s="88" t="s">
        <v>540</v>
      </c>
      <c r="V4768" s="88" t="s">
        <v>7120</v>
      </c>
      <c r="W4768" s="88" t="s">
        <v>7123</v>
      </c>
      <c r="X4768" s="94">
        <v>43664.373611111114</v>
      </c>
      <c r="Y4768" s="71">
        <v>43664</v>
      </c>
      <c r="Z4768" s="90">
        <v>0.37361111111111112</v>
      </c>
      <c r="AA4768" s="94">
        <v>43664.581944444442</v>
      </c>
      <c r="AB4768" s="71">
        <v>43664</v>
      </c>
      <c r="AC4768" s="91">
        <v>0.58194444444444449</v>
      </c>
      <c r="AD4768" s="92">
        <v>0</v>
      </c>
      <c r="AE4768" s="91">
        <v>0.20833333332848269</v>
      </c>
      <c r="AF4768" s="92">
        <v>4.9999999998835847</v>
      </c>
    </row>
    <row r="4769" spans="12:32" ht="12.75" customHeight="1" x14ac:dyDescent="0.3">
      <c r="L4769" s="86">
        <v>2</v>
      </c>
      <c r="M4769" s="87" t="s">
        <v>5267</v>
      </c>
      <c r="N4769" s="86" t="s">
        <v>56</v>
      </c>
      <c r="O4769" s="87" t="s">
        <v>5342</v>
      </c>
      <c r="P4769" s="38"/>
      <c r="Q4769" s="38"/>
      <c r="R4769" s="38"/>
      <c r="S4769" s="38"/>
      <c r="T4769" s="38"/>
      <c r="U4769" s="88" t="s">
        <v>540</v>
      </c>
      <c r="V4769" s="88" t="s">
        <v>7120</v>
      </c>
      <c r="W4769" s="88" t="s">
        <v>7124</v>
      </c>
      <c r="X4769" s="94">
        <v>43672.397222222222</v>
      </c>
      <c r="Y4769" s="71">
        <v>43672</v>
      </c>
      <c r="Z4769" s="90">
        <v>0.3972222222222222</v>
      </c>
      <c r="AA4769" s="94">
        <v>43672.719444444447</v>
      </c>
      <c r="AB4769" s="71">
        <v>43672</v>
      </c>
      <c r="AC4769" s="91">
        <v>0.71944444444444444</v>
      </c>
      <c r="AD4769" s="92">
        <v>0</v>
      </c>
      <c r="AE4769" s="91">
        <v>0.32222222222480923</v>
      </c>
      <c r="AF4769" s="92">
        <v>7.7333333333954215</v>
      </c>
    </row>
    <row r="4770" spans="12:32" ht="12.75" customHeight="1" x14ac:dyDescent="0.3">
      <c r="L4770" s="86">
        <v>2</v>
      </c>
      <c r="M4770" s="87" t="s">
        <v>5267</v>
      </c>
      <c r="N4770" s="86" t="s">
        <v>56</v>
      </c>
      <c r="O4770" s="87" t="s">
        <v>5342</v>
      </c>
      <c r="P4770" s="38"/>
      <c r="Q4770" s="38"/>
      <c r="R4770" s="38"/>
      <c r="S4770" s="38"/>
      <c r="T4770" s="38"/>
      <c r="U4770" s="88" t="s">
        <v>540</v>
      </c>
      <c r="V4770" s="88" t="s">
        <v>7120</v>
      </c>
      <c r="W4770" s="88" t="s">
        <v>7125</v>
      </c>
      <c r="X4770" s="94">
        <v>43675.400694444441</v>
      </c>
      <c r="Y4770" s="71">
        <v>43675</v>
      </c>
      <c r="Z4770" s="90">
        <v>0.40069444444444446</v>
      </c>
      <c r="AA4770" s="94">
        <v>43675.716666666667</v>
      </c>
      <c r="AB4770" s="71">
        <v>43675</v>
      </c>
      <c r="AC4770" s="91">
        <v>0.71666666666666667</v>
      </c>
      <c r="AD4770" s="92">
        <v>0</v>
      </c>
      <c r="AE4770" s="91">
        <v>0.31597222222626442</v>
      </c>
      <c r="AF4770" s="92">
        <v>7.5833333334303461</v>
      </c>
    </row>
    <row r="4771" spans="12:32" ht="12.75" customHeight="1" x14ac:dyDescent="0.3">
      <c r="L4771" s="86">
        <v>2</v>
      </c>
      <c r="M4771" s="87" t="s">
        <v>5267</v>
      </c>
      <c r="N4771" s="86" t="s">
        <v>56</v>
      </c>
      <c r="O4771" s="87" t="s">
        <v>5342</v>
      </c>
      <c r="P4771" s="38"/>
      <c r="Q4771" s="38"/>
      <c r="R4771" s="38"/>
      <c r="S4771" s="38"/>
      <c r="T4771" s="38"/>
      <c r="U4771" s="88" t="s">
        <v>540</v>
      </c>
      <c r="V4771" s="88" t="s">
        <v>7120</v>
      </c>
      <c r="W4771" s="88" t="s">
        <v>7126</v>
      </c>
      <c r="X4771" s="94">
        <v>43670.40347222222</v>
      </c>
      <c r="Y4771" s="71">
        <v>43670</v>
      </c>
      <c r="Z4771" s="90">
        <v>0.40347222222222223</v>
      </c>
      <c r="AA4771" s="94">
        <v>43670.727777777778</v>
      </c>
      <c r="AB4771" s="71">
        <v>43670</v>
      </c>
      <c r="AC4771" s="91">
        <v>0.72777777777777775</v>
      </c>
      <c r="AD4771" s="92">
        <v>0</v>
      </c>
      <c r="AE4771" s="91">
        <v>0.3243055555576575</v>
      </c>
      <c r="AF4771" s="92">
        <v>7.78333333338378</v>
      </c>
    </row>
    <row r="4772" spans="12:32" ht="12.75" customHeight="1" x14ac:dyDescent="0.3">
      <c r="L4772" s="86">
        <v>2</v>
      </c>
      <c r="M4772" s="87" t="s">
        <v>5267</v>
      </c>
      <c r="N4772" s="86" t="s">
        <v>56</v>
      </c>
      <c r="O4772" s="87" t="s">
        <v>5342</v>
      </c>
      <c r="P4772" s="38"/>
      <c r="Q4772" s="38"/>
      <c r="R4772" s="38"/>
      <c r="S4772" s="38"/>
      <c r="T4772" s="38"/>
      <c r="U4772" s="88" t="s">
        <v>540</v>
      </c>
      <c r="V4772" s="88" t="s">
        <v>7120</v>
      </c>
      <c r="W4772" s="88" t="s">
        <v>7127</v>
      </c>
      <c r="X4772" s="94">
        <v>43677.404166666667</v>
      </c>
      <c r="Y4772" s="71">
        <v>43677</v>
      </c>
      <c r="Z4772" s="90">
        <v>0.40416666666666662</v>
      </c>
      <c r="AA4772" s="94">
        <v>43677.728472222225</v>
      </c>
      <c r="AB4772" s="71">
        <v>43677</v>
      </c>
      <c r="AC4772" s="91">
        <v>0.72847222222222219</v>
      </c>
      <c r="AD4772" s="92">
        <v>0</v>
      </c>
      <c r="AE4772" s="91">
        <v>0.3243055555576575</v>
      </c>
      <c r="AF4772" s="92">
        <v>7.78333333338378</v>
      </c>
    </row>
    <row r="4773" spans="12:32" ht="12.75" customHeight="1" x14ac:dyDescent="0.3">
      <c r="L4773" s="86">
        <v>2</v>
      </c>
      <c r="M4773" s="87" t="s">
        <v>5267</v>
      </c>
      <c r="N4773" s="86" t="s">
        <v>56</v>
      </c>
      <c r="O4773" s="87" t="s">
        <v>5342</v>
      </c>
      <c r="P4773" s="38"/>
      <c r="Q4773" s="38"/>
      <c r="R4773" s="38"/>
      <c r="S4773" s="38"/>
      <c r="T4773" s="38"/>
      <c r="U4773" s="88" t="s">
        <v>540</v>
      </c>
      <c r="V4773" s="88" t="s">
        <v>7120</v>
      </c>
      <c r="W4773" s="88" t="s">
        <v>7128</v>
      </c>
      <c r="X4773" s="94">
        <v>43668.408333333333</v>
      </c>
      <c r="Y4773" s="71">
        <v>43668</v>
      </c>
      <c r="Z4773" s="90">
        <v>0.40833333333333338</v>
      </c>
      <c r="AA4773" s="94">
        <v>43668.729861111111</v>
      </c>
      <c r="AB4773" s="71">
        <v>43668</v>
      </c>
      <c r="AC4773" s="91">
        <v>0.72986111111111107</v>
      </c>
      <c r="AD4773" s="92">
        <v>0</v>
      </c>
      <c r="AE4773" s="91">
        <v>0.32152777777810115</v>
      </c>
      <c r="AF4773" s="92">
        <v>7.7166666666744277</v>
      </c>
    </row>
    <row r="4774" spans="12:32" ht="12.75" customHeight="1" x14ac:dyDescent="0.3">
      <c r="L4774" s="86">
        <v>2</v>
      </c>
      <c r="M4774" s="87" t="s">
        <v>5267</v>
      </c>
      <c r="N4774" s="86" t="s">
        <v>56</v>
      </c>
      <c r="O4774" s="87" t="s">
        <v>5342</v>
      </c>
      <c r="P4774" s="38"/>
      <c r="Q4774" s="38"/>
      <c r="R4774" s="38"/>
      <c r="S4774" s="38"/>
      <c r="T4774" s="38"/>
      <c r="U4774" s="88" t="s">
        <v>540</v>
      </c>
      <c r="V4774" s="88" t="s">
        <v>7120</v>
      </c>
      <c r="W4774" s="88" t="s">
        <v>7129</v>
      </c>
      <c r="X4774" s="94">
        <v>43665.409722222219</v>
      </c>
      <c r="Y4774" s="71">
        <v>43665</v>
      </c>
      <c r="Z4774" s="90">
        <v>0.40972222222222227</v>
      </c>
      <c r="AA4774" s="94">
        <v>43665.689583333333</v>
      </c>
      <c r="AB4774" s="71">
        <v>43665</v>
      </c>
      <c r="AC4774" s="91">
        <v>0.68958333333333333</v>
      </c>
      <c r="AD4774" s="92">
        <v>0</v>
      </c>
      <c r="AE4774" s="91">
        <v>0.27986111111385981</v>
      </c>
      <c r="AF4774" s="92">
        <v>6.7166666667326353</v>
      </c>
    </row>
    <row r="4775" spans="12:32" ht="12.75" customHeight="1" x14ac:dyDescent="0.3">
      <c r="L4775" s="86">
        <v>2</v>
      </c>
      <c r="M4775" s="87" t="s">
        <v>5267</v>
      </c>
      <c r="N4775" s="86" t="s">
        <v>56</v>
      </c>
      <c r="O4775" s="87" t="s">
        <v>5342</v>
      </c>
      <c r="P4775" s="38"/>
      <c r="Q4775" s="38"/>
      <c r="R4775" s="38"/>
      <c r="S4775" s="38"/>
      <c r="T4775" s="38"/>
      <c r="U4775" s="88" t="s">
        <v>540</v>
      </c>
      <c r="V4775" s="88" t="s">
        <v>7120</v>
      </c>
      <c r="W4775" s="88" t="s">
        <v>7130</v>
      </c>
      <c r="X4775" s="94">
        <v>43676.413194444445</v>
      </c>
      <c r="Y4775" s="71">
        <v>43676</v>
      </c>
      <c r="Z4775" s="90">
        <v>0.41319444444444442</v>
      </c>
      <c r="AA4775" s="94">
        <v>43676.724999999999</v>
      </c>
      <c r="AB4775" s="71">
        <v>43676</v>
      </c>
      <c r="AC4775" s="91">
        <v>0.72499999999999998</v>
      </c>
      <c r="AD4775" s="92">
        <v>0</v>
      </c>
      <c r="AE4775" s="91">
        <v>0.31180555555329192</v>
      </c>
      <c r="AF4775" s="92">
        <v>7.4833333332790062</v>
      </c>
    </row>
    <row r="4776" spans="12:32" ht="12.75" customHeight="1" x14ac:dyDescent="0.3">
      <c r="L4776" s="86">
        <v>2</v>
      </c>
      <c r="M4776" s="87" t="s">
        <v>5267</v>
      </c>
      <c r="N4776" s="86" t="s">
        <v>56</v>
      </c>
      <c r="O4776" s="87" t="s">
        <v>5342</v>
      </c>
      <c r="P4776" s="38"/>
      <c r="Q4776" s="38"/>
      <c r="R4776" s="38"/>
      <c r="S4776" s="38"/>
      <c r="T4776" s="38"/>
      <c r="U4776" s="88" t="s">
        <v>540</v>
      </c>
      <c r="V4776" s="88" t="s">
        <v>7120</v>
      </c>
      <c r="W4776" s="88" t="s">
        <v>7131</v>
      </c>
      <c r="X4776" s="94">
        <v>43663.416666666664</v>
      </c>
      <c r="Y4776" s="71">
        <v>43663</v>
      </c>
      <c r="Z4776" s="90">
        <v>0.41666666666666669</v>
      </c>
      <c r="AA4776" s="94">
        <v>43663.665972222225</v>
      </c>
      <c r="AB4776" s="71">
        <v>43663</v>
      </c>
      <c r="AC4776" s="91">
        <v>0.66597222222222219</v>
      </c>
      <c r="AD4776" s="92">
        <v>0</v>
      </c>
      <c r="AE4776" s="91">
        <v>0.24930555556056788</v>
      </c>
      <c r="AF4776" s="92">
        <v>5.9833333334536292</v>
      </c>
    </row>
    <row r="4777" spans="12:32" ht="12.75" customHeight="1" x14ac:dyDescent="0.3">
      <c r="L4777" s="86">
        <v>2</v>
      </c>
      <c r="M4777" s="87" t="s">
        <v>5267</v>
      </c>
      <c r="N4777" s="86" t="s">
        <v>56</v>
      </c>
      <c r="O4777" s="87" t="s">
        <v>5342</v>
      </c>
      <c r="P4777" s="38"/>
      <c r="Q4777" s="38"/>
      <c r="R4777" s="38"/>
      <c r="S4777" s="38"/>
      <c r="T4777" s="38"/>
      <c r="U4777" s="88" t="s">
        <v>540</v>
      </c>
      <c r="V4777" s="88" t="s">
        <v>7120</v>
      </c>
      <c r="W4777" s="88" t="s">
        <v>7132</v>
      </c>
      <c r="X4777" s="94">
        <v>43671.418055555558</v>
      </c>
      <c r="Y4777" s="71">
        <v>43671</v>
      </c>
      <c r="Z4777" s="90">
        <v>0.41805555555555557</v>
      </c>
      <c r="AA4777" s="94">
        <v>43671.734722222223</v>
      </c>
      <c r="AB4777" s="71">
        <v>43671</v>
      </c>
      <c r="AC4777" s="91">
        <v>0.73472222222222217</v>
      </c>
      <c r="AD4777" s="92">
        <v>0</v>
      </c>
      <c r="AE4777" s="91">
        <v>0.31666666666569654</v>
      </c>
      <c r="AF4777" s="92">
        <v>7.5999999999767169</v>
      </c>
    </row>
    <row r="4778" spans="12:32" ht="12.75" customHeight="1" x14ac:dyDescent="0.3">
      <c r="L4778" s="86">
        <v>2</v>
      </c>
      <c r="M4778" s="87" t="s">
        <v>5267</v>
      </c>
      <c r="N4778" s="86" t="s">
        <v>56</v>
      </c>
      <c r="O4778" s="87" t="s">
        <v>5342</v>
      </c>
      <c r="P4778" s="38"/>
      <c r="Q4778" s="38"/>
      <c r="R4778" s="38"/>
      <c r="S4778" s="38"/>
      <c r="T4778" s="38"/>
      <c r="U4778" s="88" t="s">
        <v>540</v>
      </c>
      <c r="V4778" s="88" t="s">
        <v>7120</v>
      </c>
      <c r="W4778" s="88" t="s">
        <v>7133</v>
      </c>
      <c r="X4778" s="94">
        <v>43662.42083333333</v>
      </c>
      <c r="Y4778" s="71">
        <v>43662</v>
      </c>
      <c r="Z4778" s="90">
        <v>0.42083333333333334</v>
      </c>
      <c r="AA4778" s="94">
        <v>43662.736805555556</v>
      </c>
      <c r="AB4778" s="71">
        <v>43662</v>
      </c>
      <c r="AC4778" s="91">
        <v>0.7368055555555556</v>
      </c>
      <c r="AD4778" s="92">
        <v>0</v>
      </c>
      <c r="AE4778" s="91">
        <v>0.31597222222626442</v>
      </c>
      <c r="AF4778" s="92">
        <v>7.5833333334303461</v>
      </c>
    </row>
    <row r="4779" spans="12:32" ht="12.75" customHeight="1" x14ac:dyDescent="0.3">
      <c r="L4779" s="86">
        <v>2</v>
      </c>
      <c r="M4779" s="87" t="s">
        <v>5267</v>
      </c>
      <c r="N4779" s="86" t="s">
        <v>56</v>
      </c>
      <c r="O4779" s="87" t="s">
        <v>5342</v>
      </c>
      <c r="P4779" s="38"/>
      <c r="Q4779" s="38"/>
      <c r="R4779" s="38"/>
      <c r="S4779" s="38"/>
      <c r="T4779" s="38"/>
      <c r="U4779" s="88" t="s">
        <v>540</v>
      </c>
      <c r="V4779" s="88" t="s">
        <v>7120</v>
      </c>
      <c r="W4779" s="88" t="s">
        <v>7134</v>
      </c>
      <c r="X4779" s="94">
        <v>43661.426388888889</v>
      </c>
      <c r="Y4779" s="71">
        <v>43661</v>
      </c>
      <c r="Z4779" s="90">
        <v>0.42638888888888887</v>
      </c>
      <c r="AA4779" s="94">
        <v>43661.724999999999</v>
      </c>
      <c r="AB4779" s="71">
        <v>43661</v>
      </c>
      <c r="AC4779" s="91">
        <v>0.72499999999999998</v>
      </c>
      <c r="AD4779" s="92">
        <v>0</v>
      </c>
      <c r="AE4779" s="91">
        <v>0.29861111110949423</v>
      </c>
      <c r="AF4779" s="92">
        <v>7.1666666666278616</v>
      </c>
    </row>
    <row r="4780" spans="12:32" ht="12.75" customHeight="1" x14ac:dyDescent="0.3">
      <c r="L4780" s="86">
        <v>2</v>
      </c>
      <c r="M4780" s="87" t="s">
        <v>5267</v>
      </c>
      <c r="N4780" s="86" t="s">
        <v>56</v>
      </c>
      <c r="O4780" s="87" t="s">
        <v>5342</v>
      </c>
      <c r="P4780" s="38"/>
      <c r="Q4780" s="38"/>
      <c r="R4780" s="38"/>
      <c r="S4780" s="38"/>
      <c r="T4780" s="38"/>
      <c r="U4780" s="88" t="s">
        <v>540</v>
      </c>
      <c r="V4780" s="88" t="s">
        <v>7120</v>
      </c>
      <c r="W4780" s="88" t="s">
        <v>7135</v>
      </c>
      <c r="X4780" s="94">
        <v>43656.454861111109</v>
      </c>
      <c r="Y4780" s="71">
        <v>43656</v>
      </c>
      <c r="Z4780" s="90">
        <v>0.4548611111111111</v>
      </c>
      <c r="AA4780" s="94">
        <v>43656.53402777778</v>
      </c>
      <c r="AB4780" s="71">
        <v>43656</v>
      </c>
      <c r="AC4780" s="91">
        <v>1.5340277777777778</v>
      </c>
      <c r="AD4780" s="92">
        <v>0</v>
      </c>
      <c r="AE4780" s="91">
        <v>7.9166666670062114E-2</v>
      </c>
      <c r="AF4780" s="92">
        <v>1.9000000000814907</v>
      </c>
    </row>
    <row r="4781" spans="12:32" ht="12.75" customHeight="1" x14ac:dyDescent="0.3">
      <c r="L4781" s="86">
        <v>2</v>
      </c>
      <c r="M4781" s="87" t="s">
        <v>5267</v>
      </c>
      <c r="N4781" s="86" t="s">
        <v>56</v>
      </c>
      <c r="O4781" s="87" t="s">
        <v>5342</v>
      </c>
      <c r="P4781" s="38"/>
      <c r="Q4781" s="38"/>
      <c r="R4781" s="38"/>
      <c r="S4781" s="38"/>
      <c r="T4781" s="38"/>
      <c r="U4781" s="88" t="s">
        <v>540</v>
      </c>
      <c r="V4781" s="88" t="s">
        <v>7120</v>
      </c>
      <c r="W4781" s="88" t="s">
        <v>7136</v>
      </c>
      <c r="X4781" s="94">
        <v>43649.469444444447</v>
      </c>
      <c r="Y4781" s="71">
        <v>43649</v>
      </c>
      <c r="Z4781" s="90">
        <v>0.4694444444444445</v>
      </c>
      <c r="AA4781" s="94">
        <v>43649.601388888892</v>
      </c>
      <c r="AB4781" s="71">
        <v>43649</v>
      </c>
      <c r="AC4781" s="91">
        <v>0.60138888888888886</v>
      </c>
      <c r="AD4781" s="92">
        <v>0</v>
      </c>
      <c r="AE4781" s="91">
        <v>0.13194444444525288</v>
      </c>
      <c r="AF4781" s="92">
        <v>3.1666666666860692</v>
      </c>
    </row>
    <row r="4782" spans="12:32" ht="12.75" customHeight="1" x14ac:dyDescent="0.3">
      <c r="L4782" s="86">
        <v>2</v>
      </c>
      <c r="M4782" s="87" t="s">
        <v>5267</v>
      </c>
      <c r="N4782" s="86" t="s">
        <v>56</v>
      </c>
      <c r="O4782" s="87" t="s">
        <v>5342</v>
      </c>
      <c r="P4782" s="38"/>
      <c r="Q4782" s="38"/>
      <c r="R4782" s="38"/>
      <c r="S4782" s="38"/>
      <c r="T4782" s="38"/>
      <c r="U4782" s="88" t="s">
        <v>540</v>
      </c>
      <c r="V4782" s="88" t="s">
        <v>7183</v>
      </c>
      <c r="W4782" s="88" t="s">
        <v>7184</v>
      </c>
      <c r="X4782" s="94">
        <v>43664.406944444447</v>
      </c>
      <c r="Y4782" s="71">
        <v>43664</v>
      </c>
      <c r="Z4782" s="90">
        <v>0.4069444444444445</v>
      </c>
      <c r="AA4782" s="94">
        <v>43664.78125</v>
      </c>
      <c r="AB4782" s="71">
        <v>43664</v>
      </c>
      <c r="AC4782" s="91">
        <v>0.78125</v>
      </c>
      <c r="AD4782" s="92">
        <v>0</v>
      </c>
      <c r="AE4782" s="91">
        <v>0.37430555555329192</v>
      </c>
      <c r="AF4782" s="92">
        <v>8.9833333332790062</v>
      </c>
    </row>
    <row r="4783" spans="12:32" ht="12.75" customHeight="1" x14ac:dyDescent="0.3">
      <c r="L4783" s="86">
        <v>2</v>
      </c>
      <c r="M4783" s="87" t="s">
        <v>5267</v>
      </c>
      <c r="N4783" s="86" t="s">
        <v>56</v>
      </c>
      <c r="O4783" s="87" t="s">
        <v>5342</v>
      </c>
      <c r="P4783" s="38"/>
      <c r="Q4783" s="38"/>
      <c r="R4783" s="38"/>
      <c r="S4783" s="38"/>
      <c r="T4783" s="38"/>
      <c r="U4783" s="88" t="s">
        <v>540</v>
      </c>
      <c r="V4783" s="88" t="s">
        <v>7183</v>
      </c>
      <c r="W4783" s="88" t="s">
        <v>7185</v>
      </c>
      <c r="X4783" s="94">
        <v>43647.417361111111</v>
      </c>
      <c r="Y4783" s="71">
        <v>43647</v>
      </c>
      <c r="Z4783" s="90">
        <v>0.41736111111111113</v>
      </c>
      <c r="AA4783" s="94">
        <v>43647.761805555558</v>
      </c>
      <c r="AB4783" s="71">
        <v>43647</v>
      </c>
      <c r="AC4783" s="91">
        <v>0.76180555555555562</v>
      </c>
      <c r="AD4783" s="92">
        <v>0</v>
      </c>
      <c r="AE4783" s="91">
        <v>0.34444444444670808</v>
      </c>
      <c r="AF4783" s="92">
        <v>8.2666666667209938</v>
      </c>
    </row>
    <row r="4784" spans="12:32" ht="12.75" customHeight="1" x14ac:dyDescent="0.3">
      <c r="L4784" s="86">
        <v>2</v>
      </c>
      <c r="M4784" s="87" t="s">
        <v>5267</v>
      </c>
      <c r="N4784" s="86" t="s">
        <v>56</v>
      </c>
      <c r="O4784" s="87" t="s">
        <v>5342</v>
      </c>
      <c r="P4784" s="38"/>
      <c r="Q4784" s="38"/>
      <c r="R4784" s="38"/>
      <c r="S4784" s="38"/>
      <c r="T4784" s="38"/>
      <c r="U4784" s="88" t="s">
        <v>540</v>
      </c>
      <c r="V4784" s="88" t="s">
        <v>7183</v>
      </c>
      <c r="W4784" s="88" t="s">
        <v>7186</v>
      </c>
      <c r="X4784" s="94">
        <v>43657.417361111111</v>
      </c>
      <c r="Y4784" s="71">
        <v>43657</v>
      </c>
      <c r="Z4784" s="90">
        <v>0.41736111111111113</v>
      </c>
      <c r="AA4784" s="94">
        <v>43657.75277777778</v>
      </c>
      <c r="AB4784" s="71">
        <v>43657</v>
      </c>
      <c r="AC4784" s="91">
        <v>0.75277777777777777</v>
      </c>
      <c r="AD4784" s="92">
        <v>0</v>
      </c>
      <c r="AE4784" s="91">
        <v>0.33541666666860692</v>
      </c>
      <c r="AF4784" s="92">
        <v>8.0500000000465661</v>
      </c>
    </row>
    <row r="4785" spans="12:32" ht="12.75" customHeight="1" x14ac:dyDescent="0.3">
      <c r="L4785" s="86">
        <v>2</v>
      </c>
      <c r="M4785" s="87" t="s">
        <v>5267</v>
      </c>
      <c r="N4785" s="86" t="s">
        <v>56</v>
      </c>
      <c r="O4785" s="87" t="s">
        <v>5342</v>
      </c>
      <c r="P4785" s="38"/>
      <c r="Q4785" s="38"/>
      <c r="R4785" s="38"/>
      <c r="S4785" s="38"/>
      <c r="T4785" s="38"/>
      <c r="U4785" s="88" t="s">
        <v>540</v>
      </c>
      <c r="V4785" s="88" t="s">
        <v>7183</v>
      </c>
      <c r="W4785" s="88" t="s">
        <v>7187</v>
      </c>
      <c r="X4785" s="94">
        <v>43648.424305555556</v>
      </c>
      <c r="Y4785" s="71">
        <v>43648</v>
      </c>
      <c r="Z4785" s="90">
        <v>0.42430555555555555</v>
      </c>
      <c r="AA4785" s="94">
        <v>43648.73333333333</v>
      </c>
      <c r="AB4785" s="71">
        <v>43648</v>
      </c>
      <c r="AC4785" s="91">
        <v>0.73333333333333328</v>
      </c>
      <c r="AD4785" s="92">
        <v>0</v>
      </c>
      <c r="AE4785" s="91">
        <v>0.30902777777373558</v>
      </c>
      <c r="AF4785" s="92">
        <v>7.4166666665696539</v>
      </c>
    </row>
    <row r="4786" spans="12:32" ht="12.75" customHeight="1" x14ac:dyDescent="0.3">
      <c r="L4786" s="86">
        <v>2</v>
      </c>
      <c r="M4786" s="87" t="s">
        <v>5267</v>
      </c>
      <c r="N4786" s="86" t="s">
        <v>56</v>
      </c>
      <c r="O4786" s="87" t="s">
        <v>5342</v>
      </c>
      <c r="P4786" s="38"/>
      <c r="Q4786" s="38"/>
      <c r="R4786" s="38"/>
      <c r="S4786" s="38"/>
      <c r="T4786" s="38"/>
      <c r="U4786" s="88" t="s">
        <v>540</v>
      </c>
      <c r="V4786" s="88" t="s">
        <v>7183</v>
      </c>
      <c r="W4786" s="88" t="s">
        <v>7188</v>
      </c>
      <c r="X4786" s="94">
        <v>43663.433333333334</v>
      </c>
      <c r="Y4786" s="71">
        <v>43663</v>
      </c>
      <c r="Z4786" s="90">
        <v>0.43333333333333335</v>
      </c>
      <c r="AA4786" s="94">
        <v>43663.728472222225</v>
      </c>
      <c r="AB4786" s="71">
        <v>43663</v>
      </c>
      <c r="AC4786" s="91">
        <v>0.72847222222222219</v>
      </c>
      <c r="AD4786" s="92">
        <v>0</v>
      </c>
      <c r="AE4786" s="91">
        <v>0.29513888889050577</v>
      </c>
      <c r="AF4786" s="92">
        <v>7.0833333333721384</v>
      </c>
    </row>
    <row r="4787" spans="12:32" ht="12.75" customHeight="1" x14ac:dyDescent="0.3">
      <c r="L4787" s="86">
        <v>2</v>
      </c>
      <c r="M4787" s="87" t="s">
        <v>5267</v>
      </c>
      <c r="N4787" s="86" t="s">
        <v>56</v>
      </c>
      <c r="O4787" s="87" t="s">
        <v>5342</v>
      </c>
      <c r="P4787" s="38"/>
      <c r="Q4787" s="38"/>
      <c r="R4787" s="38"/>
      <c r="S4787" s="38"/>
      <c r="T4787" s="38"/>
      <c r="U4787" s="88" t="s">
        <v>540</v>
      </c>
      <c r="V4787" s="88" t="s">
        <v>7183</v>
      </c>
      <c r="W4787" s="88" t="s">
        <v>7189</v>
      </c>
      <c r="X4787" s="94">
        <v>43651.44027777778</v>
      </c>
      <c r="Y4787" s="71">
        <v>43651</v>
      </c>
      <c r="Z4787" s="90">
        <v>0.44027777777777777</v>
      </c>
      <c r="AA4787" s="94">
        <v>43651.707638888889</v>
      </c>
      <c r="AB4787" s="71">
        <v>43651</v>
      </c>
      <c r="AC4787" s="91">
        <v>0.70763888888888893</v>
      </c>
      <c r="AD4787" s="92">
        <v>0</v>
      </c>
      <c r="AE4787" s="91">
        <v>0.26736111110949423</v>
      </c>
      <c r="AF4787" s="92">
        <v>6.4166666666278616</v>
      </c>
    </row>
    <row r="4788" spans="12:32" ht="12.75" customHeight="1" x14ac:dyDescent="0.3">
      <c r="L4788" s="86">
        <v>2</v>
      </c>
      <c r="M4788" s="87" t="s">
        <v>5267</v>
      </c>
      <c r="N4788" s="86" t="s">
        <v>56</v>
      </c>
      <c r="O4788" s="87" t="s">
        <v>5342</v>
      </c>
      <c r="P4788" s="38"/>
      <c r="Q4788" s="38"/>
      <c r="R4788" s="38"/>
      <c r="S4788" s="38"/>
      <c r="T4788" s="38"/>
      <c r="U4788" s="88" t="s">
        <v>540</v>
      </c>
      <c r="V4788" s="88" t="s">
        <v>7183</v>
      </c>
      <c r="W4788" s="88" t="s">
        <v>7190</v>
      </c>
      <c r="X4788" s="94">
        <v>43658.443055555559</v>
      </c>
      <c r="Y4788" s="71">
        <v>43658</v>
      </c>
      <c r="Z4788" s="90">
        <v>0.44305555555555554</v>
      </c>
      <c r="AA4788" s="94">
        <v>43658.747916666667</v>
      </c>
      <c r="AB4788" s="71">
        <v>43658</v>
      </c>
      <c r="AC4788" s="91">
        <v>0.74791666666666667</v>
      </c>
      <c r="AD4788" s="92">
        <v>0</v>
      </c>
      <c r="AE4788" s="91">
        <v>0.30486111110803904</v>
      </c>
      <c r="AF4788" s="92">
        <v>7.316666666592937</v>
      </c>
    </row>
    <row r="4789" spans="12:32" ht="12.75" customHeight="1" x14ac:dyDescent="0.3">
      <c r="L4789" s="86">
        <v>2</v>
      </c>
      <c r="M4789" s="87" t="s">
        <v>5267</v>
      </c>
      <c r="N4789" s="86" t="s">
        <v>56</v>
      </c>
      <c r="O4789" s="87" t="s">
        <v>5342</v>
      </c>
      <c r="P4789" s="38"/>
      <c r="Q4789" s="38"/>
      <c r="R4789" s="38"/>
      <c r="S4789" s="38"/>
      <c r="T4789" s="38"/>
      <c r="U4789" s="88" t="s">
        <v>540</v>
      </c>
      <c r="V4789" s="88" t="s">
        <v>7183</v>
      </c>
      <c r="W4789" s="88" t="s">
        <v>7191</v>
      </c>
      <c r="X4789" s="94">
        <v>43649.456944444442</v>
      </c>
      <c r="Y4789" s="71">
        <v>43649</v>
      </c>
      <c r="Z4789" s="90">
        <v>0.45694444444444443</v>
      </c>
      <c r="AA4789" s="94">
        <v>43649.72152777778</v>
      </c>
      <c r="AB4789" s="71">
        <v>43649</v>
      </c>
      <c r="AC4789" s="91">
        <v>0.72152777777777777</v>
      </c>
      <c r="AD4789" s="92">
        <v>0</v>
      </c>
      <c r="AE4789" s="91">
        <v>0.26458333333721384</v>
      </c>
      <c r="AF4789" s="92">
        <v>6.3500000000931323</v>
      </c>
    </row>
    <row r="4790" spans="12:32" ht="12.75" customHeight="1" x14ac:dyDescent="0.3">
      <c r="L4790" s="86">
        <v>2</v>
      </c>
      <c r="M4790" s="87" t="s">
        <v>5267</v>
      </c>
      <c r="N4790" s="86" t="s">
        <v>56</v>
      </c>
      <c r="O4790" s="87" t="s">
        <v>5342</v>
      </c>
      <c r="P4790" s="38"/>
      <c r="Q4790" s="38"/>
      <c r="R4790" s="38"/>
      <c r="S4790" s="38"/>
      <c r="T4790" s="38"/>
      <c r="U4790" s="88" t="s">
        <v>540</v>
      </c>
      <c r="V4790" s="88" t="s">
        <v>7183</v>
      </c>
      <c r="W4790" s="88" t="s">
        <v>7192</v>
      </c>
      <c r="X4790" s="94">
        <v>43656.456944444442</v>
      </c>
      <c r="Y4790" s="71">
        <v>43656</v>
      </c>
      <c r="Z4790" s="90">
        <v>0.45694444444444443</v>
      </c>
      <c r="AA4790" s="94">
        <v>43656.763194444444</v>
      </c>
      <c r="AB4790" s="71">
        <v>43656</v>
      </c>
      <c r="AC4790" s="91">
        <v>0.76319444444444451</v>
      </c>
      <c r="AD4790" s="92">
        <v>0</v>
      </c>
      <c r="AE4790" s="91">
        <v>0.30625000000145519</v>
      </c>
      <c r="AF4790" s="92">
        <v>7.3500000000349246</v>
      </c>
    </row>
    <row r="4791" spans="12:32" ht="12.75" customHeight="1" x14ac:dyDescent="0.3">
      <c r="L4791" s="86">
        <v>2</v>
      </c>
      <c r="M4791" s="87" t="s">
        <v>5267</v>
      </c>
      <c r="N4791" s="86" t="s">
        <v>56</v>
      </c>
      <c r="O4791" s="87" t="s">
        <v>5342</v>
      </c>
      <c r="P4791" s="38"/>
      <c r="Q4791" s="38"/>
      <c r="R4791" s="38"/>
      <c r="S4791" s="38"/>
      <c r="T4791" s="38"/>
      <c r="U4791" s="88" t="s">
        <v>540</v>
      </c>
      <c r="V4791" s="88" t="s">
        <v>7183</v>
      </c>
      <c r="W4791" s="88" t="s">
        <v>7193</v>
      </c>
      <c r="X4791" s="94">
        <v>43654.463888888888</v>
      </c>
      <c r="Y4791" s="71">
        <v>43654</v>
      </c>
      <c r="Z4791" s="90">
        <v>0.46388888888888885</v>
      </c>
      <c r="AA4791" s="94">
        <v>43654.742361111108</v>
      </c>
      <c r="AB4791" s="71">
        <v>43654</v>
      </c>
      <c r="AC4791" s="91">
        <v>0.74236111111111114</v>
      </c>
      <c r="AD4791" s="92">
        <v>0</v>
      </c>
      <c r="AE4791" s="91">
        <v>0.27847222222044365</v>
      </c>
      <c r="AF4791" s="92">
        <v>6.6833333332906477</v>
      </c>
    </row>
    <row r="4792" spans="12:32" ht="12.75" customHeight="1" x14ac:dyDescent="0.3">
      <c r="L4792" s="86">
        <v>2</v>
      </c>
      <c r="M4792" s="87" t="s">
        <v>5267</v>
      </c>
      <c r="N4792" s="86" t="s">
        <v>56</v>
      </c>
      <c r="O4792" s="87" t="s">
        <v>5342</v>
      </c>
      <c r="P4792" s="38"/>
      <c r="Q4792" s="38"/>
      <c r="R4792" s="38"/>
      <c r="S4792" s="38"/>
      <c r="T4792" s="38"/>
      <c r="U4792" s="88" t="s">
        <v>540</v>
      </c>
      <c r="V4792" s="88" t="s">
        <v>7183</v>
      </c>
      <c r="W4792" s="88" t="s">
        <v>7194</v>
      </c>
      <c r="X4792" s="94">
        <v>43655.478472222225</v>
      </c>
      <c r="Y4792" s="71">
        <v>43655</v>
      </c>
      <c r="Z4792" s="90">
        <v>0.47847222222222219</v>
      </c>
      <c r="AA4792" s="94">
        <v>43655.749305555553</v>
      </c>
      <c r="AB4792" s="71">
        <v>43655</v>
      </c>
      <c r="AC4792" s="91">
        <v>0.74930555555555556</v>
      </c>
      <c r="AD4792" s="92">
        <v>0</v>
      </c>
      <c r="AE4792" s="91">
        <v>0.27083333332848269</v>
      </c>
      <c r="AF4792" s="92">
        <v>6.4999999998835847</v>
      </c>
    </row>
    <row r="4793" spans="12:32" ht="12.75" customHeight="1" x14ac:dyDescent="0.3">
      <c r="L4793" s="86">
        <v>2</v>
      </c>
      <c r="M4793" s="87" t="s">
        <v>5267</v>
      </c>
      <c r="N4793" s="86" t="s">
        <v>56</v>
      </c>
      <c r="O4793" s="87" t="s">
        <v>5268</v>
      </c>
      <c r="P4793" s="38"/>
      <c r="Q4793" s="87" t="s">
        <v>5269</v>
      </c>
      <c r="R4793" s="38"/>
      <c r="S4793" s="38"/>
      <c r="T4793" s="38"/>
      <c r="U4793" s="88" t="s">
        <v>540</v>
      </c>
      <c r="V4793" s="88" t="s">
        <v>7348</v>
      </c>
      <c r="W4793" s="88" t="s">
        <v>7349</v>
      </c>
      <c r="X4793" s="94">
        <v>43654.395138888889</v>
      </c>
      <c r="Y4793" s="71">
        <v>43654</v>
      </c>
      <c r="Z4793" s="90">
        <v>0.39513888888888887</v>
      </c>
      <c r="AA4793" s="94">
        <v>43654.466666666667</v>
      </c>
      <c r="AB4793" s="71">
        <v>43654</v>
      </c>
      <c r="AC4793" s="91">
        <v>0.46666666666666662</v>
      </c>
      <c r="AD4793" s="92">
        <v>0</v>
      </c>
      <c r="AE4793" s="91">
        <v>7.1527777778101154E-2</v>
      </c>
      <c r="AF4793" s="92">
        <v>1.7166666666744277</v>
      </c>
    </row>
    <row r="4794" spans="12:32" ht="12.75" customHeight="1" x14ac:dyDescent="0.3">
      <c r="L4794" s="86">
        <v>2</v>
      </c>
      <c r="M4794" s="87" t="s">
        <v>5267</v>
      </c>
      <c r="N4794" s="86" t="s">
        <v>56</v>
      </c>
      <c r="O4794" s="87" t="s">
        <v>5268</v>
      </c>
      <c r="P4794" s="38"/>
      <c r="Q4794" s="87" t="s">
        <v>5269</v>
      </c>
      <c r="R4794" s="38"/>
      <c r="S4794" s="38"/>
      <c r="T4794" s="38"/>
      <c r="U4794" s="88" t="s">
        <v>540</v>
      </c>
      <c r="V4794" s="88" t="s">
        <v>7348</v>
      </c>
      <c r="W4794" s="88" t="s">
        <v>7350</v>
      </c>
      <c r="X4794" s="94">
        <v>43675.486805555556</v>
      </c>
      <c r="Y4794" s="71">
        <v>43675</v>
      </c>
      <c r="Z4794" s="90">
        <v>0.48680555555555555</v>
      </c>
      <c r="AA4794" s="94">
        <v>43675.592361111114</v>
      </c>
      <c r="AB4794" s="71">
        <v>43675</v>
      </c>
      <c r="AC4794" s="91">
        <v>0.59236111111111112</v>
      </c>
      <c r="AD4794" s="92">
        <v>0</v>
      </c>
      <c r="AE4794" s="91">
        <v>0.1055555555576575</v>
      </c>
      <c r="AF4794" s="92">
        <v>2.53333333338378</v>
      </c>
    </row>
    <row r="4795" spans="12:32" ht="12.75" customHeight="1" x14ac:dyDescent="0.3">
      <c r="L4795" s="86">
        <v>2</v>
      </c>
      <c r="M4795" s="87" t="s">
        <v>5267</v>
      </c>
      <c r="N4795" s="86" t="s">
        <v>56</v>
      </c>
      <c r="O4795" s="87" t="s">
        <v>5268</v>
      </c>
      <c r="P4795" s="38"/>
      <c r="Q4795" s="87" t="s">
        <v>5269</v>
      </c>
      <c r="R4795" s="38"/>
      <c r="S4795" s="38"/>
      <c r="T4795" s="38"/>
      <c r="U4795" s="88" t="s">
        <v>540</v>
      </c>
      <c r="V4795" s="88" t="s">
        <v>7348</v>
      </c>
      <c r="W4795" s="88" t="s">
        <v>7351</v>
      </c>
      <c r="X4795" s="94">
        <v>43661.60833333333</v>
      </c>
      <c r="Y4795" s="71">
        <v>43661</v>
      </c>
      <c r="Z4795" s="90">
        <v>0.60833333333333339</v>
      </c>
      <c r="AA4795" s="94">
        <v>43662.460416666669</v>
      </c>
      <c r="AB4795" s="71">
        <v>43662</v>
      </c>
      <c r="AC4795" s="91">
        <v>0.4604166666666667</v>
      </c>
      <c r="AD4795" s="92">
        <v>0</v>
      </c>
      <c r="AE4795" s="91">
        <v>0.26874999999999999</v>
      </c>
      <c r="AF4795" s="92">
        <v>6.4499999999999993</v>
      </c>
    </row>
    <row r="4796" spans="12:32" ht="12.75" customHeight="1" x14ac:dyDescent="0.3">
      <c r="L4796" s="86">
        <v>2</v>
      </c>
      <c r="M4796" s="87" t="s">
        <v>5267</v>
      </c>
      <c r="N4796" s="86" t="s">
        <v>56</v>
      </c>
      <c r="O4796" s="87" t="s">
        <v>5268</v>
      </c>
      <c r="P4796" s="38"/>
      <c r="Q4796" s="87" t="s">
        <v>5269</v>
      </c>
      <c r="R4796" s="38"/>
      <c r="S4796" s="38"/>
      <c r="T4796" s="38"/>
      <c r="U4796" s="88" t="s">
        <v>540</v>
      </c>
      <c r="V4796" s="88" t="s">
        <v>7368</v>
      </c>
      <c r="W4796" s="88" t="s">
        <v>7370</v>
      </c>
      <c r="X4796" s="94">
        <v>43665.574999999997</v>
      </c>
      <c r="Y4796" s="71">
        <v>43665</v>
      </c>
      <c r="Z4796" s="90">
        <v>0.57499999999999996</v>
      </c>
      <c r="AA4796" s="94">
        <v>43665.651388888888</v>
      </c>
      <c r="AB4796" s="71">
        <v>43665</v>
      </c>
      <c r="AC4796" s="91">
        <v>0.65138888888888891</v>
      </c>
      <c r="AD4796" s="92">
        <v>0</v>
      </c>
      <c r="AE4796" s="91">
        <v>7.6388888890505768E-2</v>
      </c>
      <c r="AF4796" s="92">
        <v>1.8333333333721384</v>
      </c>
    </row>
    <row r="4797" spans="12:32" ht="12.75" customHeight="1" x14ac:dyDescent="0.3">
      <c r="L4797" s="86">
        <v>2</v>
      </c>
      <c r="M4797" s="87" t="s">
        <v>5267</v>
      </c>
      <c r="N4797" s="86" t="s">
        <v>56</v>
      </c>
      <c r="O4797" s="87" t="s">
        <v>5322</v>
      </c>
      <c r="P4797" s="38"/>
      <c r="Q4797" s="87" t="s">
        <v>5323</v>
      </c>
      <c r="R4797" s="38"/>
      <c r="S4797" s="38"/>
      <c r="T4797" s="38"/>
      <c r="U4797" s="88" t="s">
        <v>540</v>
      </c>
      <c r="V4797" s="88" t="s">
        <v>7382</v>
      </c>
      <c r="W4797" s="88" t="s">
        <v>7383</v>
      </c>
      <c r="X4797" s="94">
        <v>43669.427777777775</v>
      </c>
      <c r="Y4797" s="71">
        <v>43669</v>
      </c>
      <c r="Z4797" s="90">
        <v>0.42777777777777781</v>
      </c>
      <c r="AA4797" s="94">
        <v>43669.738888888889</v>
      </c>
      <c r="AB4797" s="71">
        <v>43669</v>
      </c>
      <c r="AC4797" s="91">
        <v>0.73888888888888893</v>
      </c>
      <c r="AD4797" s="92">
        <v>0</v>
      </c>
      <c r="AE4797" s="91">
        <v>0.31111111111385981</v>
      </c>
      <c r="AF4797" s="92">
        <v>7.4666666667326353</v>
      </c>
    </row>
    <row r="4798" spans="12:32" ht="12.75" customHeight="1" x14ac:dyDescent="0.3">
      <c r="L4798" s="86">
        <v>2</v>
      </c>
      <c r="M4798" s="87" t="s">
        <v>5267</v>
      </c>
      <c r="N4798" s="86" t="s">
        <v>56</v>
      </c>
      <c r="O4798" s="87" t="s">
        <v>5322</v>
      </c>
      <c r="P4798" s="38"/>
      <c r="Q4798" s="87" t="s">
        <v>5323</v>
      </c>
      <c r="R4798" s="38"/>
      <c r="S4798" s="38"/>
      <c r="T4798" s="38"/>
      <c r="U4798" s="88" t="s">
        <v>540</v>
      </c>
      <c r="V4798" s="88" t="s">
        <v>7382</v>
      </c>
      <c r="W4798" s="88" t="s">
        <v>7384</v>
      </c>
      <c r="X4798" s="94">
        <v>43671.550694444442</v>
      </c>
      <c r="Y4798" s="71">
        <v>43671</v>
      </c>
      <c r="Z4798" s="90">
        <v>0.55069444444444449</v>
      </c>
      <c r="AA4798" s="94">
        <v>43671.675000000003</v>
      </c>
      <c r="AB4798" s="71">
        <v>43671</v>
      </c>
      <c r="AC4798" s="91">
        <v>0.67500000000000004</v>
      </c>
      <c r="AD4798" s="92">
        <v>0</v>
      </c>
      <c r="AE4798" s="91">
        <v>0.12430555556056788</v>
      </c>
      <c r="AF4798" s="92">
        <v>2.9833333334536292</v>
      </c>
    </row>
    <row r="4799" spans="12:32" ht="12.75" customHeight="1" x14ac:dyDescent="0.3">
      <c r="L4799" s="86">
        <v>2</v>
      </c>
      <c r="M4799" s="87" t="s">
        <v>5267</v>
      </c>
      <c r="N4799" s="86" t="s">
        <v>56</v>
      </c>
      <c r="O4799" s="87" t="s">
        <v>5322</v>
      </c>
      <c r="P4799" s="38"/>
      <c r="Q4799" s="87" t="s">
        <v>5323</v>
      </c>
      <c r="R4799" s="38"/>
      <c r="S4799" s="38"/>
      <c r="T4799" s="38"/>
      <c r="U4799" s="88" t="s">
        <v>540</v>
      </c>
      <c r="V4799" s="88" t="s">
        <v>7382</v>
      </c>
      <c r="W4799" s="88" t="s">
        <v>7385</v>
      </c>
      <c r="X4799" s="94">
        <v>43662.561111111114</v>
      </c>
      <c r="Y4799" s="71">
        <v>43662</v>
      </c>
      <c r="Z4799" s="90">
        <v>0.56111111111111112</v>
      </c>
      <c r="AA4799" s="94">
        <v>43662.648611111108</v>
      </c>
      <c r="AB4799" s="71">
        <v>43662</v>
      </c>
      <c r="AC4799" s="91">
        <v>0.64861111111111114</v>
      </c>
      <c r="AD4799" s="92">
        <v>0</v>
      </c>
      <c r="AE4799" s="91">
        <v>8.7499999994179234E-2</v>
      </c>
      <c r="AF4799" s="92">
        <v>2.0999999998603016</v>
      </c>
    </row>
    <row r="4800" spans="12:32" ht="12.75" customHeight="1" x14ac:dyDescent="0.3">
      <c r="L4800" s="86">
        <v>2</v>
      </c>
      <c r="M4800" s="87" t="s">
        <v>5267</v>
      </c>
      <c r="N4800" s="86" t="s">
        <v>56</v>
      </c>
      <c r="O4800" s="87" t="s">
        <v>5276</v>
      </c>
      <c r="P4800" s="38"/>
      <c r="Q4800" s="87" t="s">
        <v>5405</v>
      </c>
      <c r="R4800" s="38"/>
      <c r="S4800" s="38"/>
      <c r="T4800" s="38"/>
      <c r="U4800" s="88" t="s">
        <v>540</v>
      </c>
      <c r="V4800" s="88" t="s">
        <v>7429</v>
      </c>
      <c r="W4800" s="88" t="s">
        <v>7430</v>
      </c>
      <c r="X4800" s="94">
        <v>43675.487500000003</v>
      </c>
      <c r="Y4800" s="71">
        <v>43675</v>
      </c>
      <c r="Z4800" s="90">
        <v>0.48749999999999999</v>
      </c>
      <c r="AA4800" s="94">
        <v>43675.633333333331</v>
      </c>
      <c r="AB4800" s="71">
        <v>43675</v>
      </c>
      <c r="AC4800" s="91">
        <v>0.6333333333333333</v>
      </c>
      <c r="AD4800" s="92">
        <v>0</v>
      </c>
      <c r="AE4800" s="91">
        <v>0.14583333332848269</v>
      </c>
      <c r="AF4800" s="92">
        <v>3.4999999998835847</v>
      </c>
    </row>
    <row r="4801" spans="12:32" ht="12.75" customHeight="1" x14ac:dyDescent="0.3">
      <c r="L4801" s="86">
        <v>2</v>
      </c>
      <c r="M4801" s="87" t="s">
        <v>5267</v>
      </c>
      <c r="N4801" s="86" t="s">
        <v>56</v>
      </c>
      <c r="O4801" s="87" t="s">
        <v>5276</v>
      </c>
      <c r="P4801" s="38"/>
      <c r="Q4801" s="87" t="s">
        <v>5405</v>
      </c>
      <c r="R4801" s="38"/>
      <c r="S4801" s="38"/>
      <c r="T4801" s="38"/>
      <c r="U4801" s="88" t="s">
        <v>540</v>
      </c>
      <c r="V4801" s="88" t="s">
        <v>7429</v>
      </c>
      <c r="W4801" s="88" t="s">
        <v>7431</v>
      </c>
      <c r="X4801" s="94">
        <v>43648.574999999997</v>
      </c>
      <c r="Y4801" s="71">
        <v>43648</v>
      </c>
      <c r="Z4801" s="90">
        <v>0.57499999999999996</v>
      </c>
      <c r="AA4801" s="94">
        <v>43648.654861111114</v>
      </c>
      <c r="AB4801" s="71">
        <v>43648</v>
      </c>
      <c r="AC4801" s="91">
        <v>0.65486111111111112</v>
      </c>
      <c r="AD4801" s="92">
        <v>0</v>
      </c>
      <c r="AE4801" s="91">
        <v>7.9861111116770189E-2</v>
      </c>
      <c r="AF4801" s="92">
        <v>1.9166666668024845</v>
      </c>
    </row>
    <row r="4802" spans="12:32" ht="12.75" customHeight="1" x14ac:dyDescent="0.3">
      <c r="L4802" s="86">
        <v>2</v>
      </c>
      <c r="M4802" s="87" t="s">
        <v>5267</v>
      </c>
      <c r="N4802" s="86" t="s">
        <v>56</v>
      </c>
      <c r="O4802" s="87" t="s">
        <v>5276</v>
      </c>
      <c r="P4802" s="38"/>
      <c r="Q4802" s="87" t="s">
        <v>5405</v>
      </c>
      <c r="R4802" s="38"/>
      <c r="S4802" s="38"/>
      <c r="T4802" s="38"/>
      <c r="U4802" s="88" t="s">
        <v>540</v>
      </c>
      <c r="V4802" s="88" t="s">
        <v>7429</v>
      </c>
      <c r="W4802" s="88" t="s">
        <v>7432</v>
      </c>
      <c r="X4802" s="94">
        <v>43655.577777777777</v>
      </c>
      <c r="Y4802" s="71">
        <v>43655</v>
      </c>
      <c r="Z4802" s="90">
        <v>0.57777777777777772</v>
      </c>
      <c r="AA4802" s="94">
        <v>43655.640277777777</v>
      </c>
      <c r="AB4802" s="71">
        <v>43655</v>
      </c>
      <c r="AC4802" s="91">
        <v>0.64027777777777772</v>
      </c>
      <c r="AD4802" s="92">
        <v>0</v>
      </c>
      <c r="AE4802" s="91">
        <v>6.25E-2</v>
      </c>
      <c r="AF4802" s="92">
        <v>1.5</v>
      </c>
    </row>
    <row r="4803" spans="12:32" ht="12.75" customHeight="1" x14ac:dyDescent="0.3">
      <c r="L4803" s="86">
        <v>2</v>
      </c>
      <c r="M4803" s="87" t="s">
        <v>5267</v>
      </c>
      <c r="N4803" s="86" t="s">
        <v>56</v>
      </c>
      <c r="O4803" s="87" t="s">
        <v>5276</v>
      </c>
      <c r="P4803" s="38"/>
      <c r="Q4803" s="87" t="s">
        <v>5405</v>
      </c>
      <c r="R4803" s="38"/>
      <c r="S4803" s="38"/>
      <c r="T4803" s="38"/>
      <c r="U4803" s="88" t="s">
        <v>540</v>
      </c>
      <c r="V4803" s="88" t="s">
        <v>7429</v>
      </c>
      <c r="W4803" s="88" t="s">
        <v>7433</v>
      </c>
      <c r="X4803" s="94">
        <v>43670.540277777778</v>
      </c>
      <c r="Y4803" s="71">
        <v>43670</v>
      </c>
      <c r="Z4803" s="90">
        <v>0.54027777777777775</v>
      </c>
      <c r="AA4803" s="94">
        <v>43670.602083333331</v>
      </c>
      <c r="AB4803" s="71">
        <v>43670</v>
      </c>
      <c r="AC4803" s="91">
        <v>0.6020833333333333</v>
      </c>
      <c r="AD4803" s="92">
        <v>0</v>
      </c>
      <c r="AE4803" s="91">
        <v>6.1805555553291924E-2</v>
      </c>
      <c r="AF4803" s="92">
        <v>1.4833333332790062</v>
      </c>
    </row>
    <row r="4804" spans="12:32" ht="12.75" customHeight="1" x14ac:dyDescent="0.3">
      <c r="L4804" s="86">
        <v>2</v>
      </c>
      <c r="M4804" s="87" t="s">
        <v>5267</v>
      </c>
      <c r="N4804" s="86" t="s">
        <v>56</v>
      </c>
      <c r="O4804" s="87" t="s">
        <v>5276</v>
      </c>
      <c r="P4804" s="38"/>
      <c r="Q4804" s="87" t="s">
        <v>5405</v>
      </c>
      <c r="R4804" s="38"/>
      <c r="S4804" s="38"/>
      <c r="T4804" s="38"/>
      <c r="U4804" s="88" t="s">
        <v>540</v>
      </c>
      <c r="V4804" s="88" t="s">
        <v>7429</v>
      </c>
      <c r="W4804" s="88" t="s">
        <v>7434</v>
      </c>
      <c r="X4804" s="70"/>
      <c r="Y4804" s="71"/>
      <c r="Z4804" s="90"/>
      <c r="AA4804" s="90"/>
      <c r="AB4804" s="70"/>
      <c r="AC4804" s="91" t="s">
        <v>762</v>
      </c>
    </row>
    <row r="4805" spans="12:32" ht="12.75" customHeight="1" x14ac:dyDescent="0.3">
      <c r="L4805" s="86">
        <v>2</v>
      </c>
      <c r="M4805" s="87" t="s">
        <v>5267</v>
      </c>
      <c r="N4805" s="86" t="s">
        <v>56</v>
      </c>
      <c r="O4805" s="87" t="s">
        <v>5292</v>
      </c>
      <c r="P4805" s="87" t="s">
        <v>6227</v>
      </c>
      <c r="Q4805" s="38"/>
      <c r="R4805" s="38"/>
      <c r="S4805" s="38"/>
      <c r="T4805" s="38"/>
      <c r="U4805" s="88" t="s">
        <v>540</v>
      </c>
      <c r="V4805" s="88" t="s">
        <v>7464</v>
      </c>
      <c r="W4805" s="88" t="s">
        <v>7465</v>
      </c>
      <c r="X4805" s="94">
        <v>43649.361111111109</v>
      </c>
      <c r="Y4805" s="71">
        <v>43649</v>
      </c>
      <c r="Z4805" s="90">
        <v>0.3611111111111111</v>
      </c>
      <c r="AA4805" s="94">
        <v>43649.738888888889</v>
      </c>
      <c r="AB4805" s="71">
        <v>43649</v>
      </c>
      <c r="AC4805" s="91">
        <v>0.73888888888888893</v>
      </c>
      <c r="AD4805" s="92">
        <v>0</v>
      </c>
      <c r="AE4805" s="91">
        <v>0.37777777777955635</v>
      </c>
      <c r="AF4805" s="92">
        <v>9.0666666667093523</v>
      </c>
    </row>
    <row r="4806" spans="12:32" ht="12.75" customHeight="1" x14ac:dyDescent="0.3">
      <c r="L4806" s="86">
        <v>2</v>
      </c>
      <c r="M4806" s="87" t="s">
        <v>5267</v>
      </c>
      <c r="N4806" s="86" t="s">
        <v>56</v>
      </c>
      <c r="O4806" s="87" t="s">
        <v>5292</v>
      </c>
      <c r="P4806" s="87" t="s">
        <v>6227</v>
      </c>
      <c r="Q4806" s="38"/>
      <c r="R4806" s="38"/>
      <c r="S4806" s="38"/>
      <c r="T4806" s="38"/>
      <c r="U4806" s="88" t="s">
        <v>540</v>
      </c>
      <c r="V4806" s="88" t="s">
        <v>7464</v>
      </c>
      <c r="W4806" s="88" t="s">
        <v>7466</v>
      </c>
      <c r="X4806" s="94">
        <v>43662.361805555556</v>
      </c>
      <c r="Y4806" s="71">
        <v>43662</v>
      </c>
      <c r="Z4806" s="90">
        <v>0.36180555555555555</v>
      </c>
      <c r="AA4806" s="94">
        <v>43662.517361111109</v>
      </c>
      <c r="AB4806" s="71">
        <v>43662</v>
      </c>
      <c r="AC4806" s="91">
        <v>1.5173611111111112</v>
      </c>
      <c r="AD4806" s="92">
        <v>0</v>
      </c>
      <c r="AE4806" s="91">
        <v>0.15555555555329192</v>
      </c>
      <c r="AF4806" s="92">
        <v>3.7333333332790062</v>
      </c>
    </row>
    <row r="4807" spans="12:32" ht="12.75" customHeight="1" x14ac:dyDescent="0.3">
      <c r="L4807" s="86">
        <v>2</v>
      </c>
      <c r="M4807" s="87" t="s">
        <v>5267</v>
      </c>
      <c r="N4807" s="86" t="s">
        <v>56</v>
      </c>
      <c r="O4807" s="87" t="s">
        <v>5292</v>
      </c>
      <c r="P4807" s="87" t="s">
        <v>6227</v>
      </c>
      <c r="Q4807" s="38"/>
      <c r="R4807" s="38"/>
      <c r="S4807" s="38"/>
      <c r="T4807" s="38"/>
      <c r="U4807" s="88" t="s">
        <v>540</v>
      </c>
      <c r="V4807" s="88" t="s">
        <v>7464</v>
      </c>
      <c r="W4807" s="88" t="s">
        <v>7467</v>
      </c>
      <c r="X4807" s="94">
        <v>43677.37222222222</v>
      </c>
      <c r="Y4807" s="71">
        <v>43677</v>
      </c>
      <c r="Z4807" s="90">
        <v>0.37222222222222223</v>
      </c>
      <c r="AA4807" s="94">
        <v>43677.753472222219</v>
      </c>
      <c r="AB4807" s="71">
        <v>43677</v>
      </c>
      <c r="AC4807" s="91">
        <v>0.75347222222222221</v>
      </c>
      <c r="AD4807" s="92">
        <v>0</v>
      </c>
      <c r="AE4807" s="91">
        <v>0.38124999999854481</v>
      </c>
      <c r="AF4807" s="92">
        <v>9.1499999999650754</v>
      </c>
    </row>
    <row r="4808" spans="12:32" ht="12.75" customHeight="1" x14ac:dyDescent="0.3">
      <c r="L4808" s="86">
        <v>2</v>
      </c>
      <c r="M4808" s="87" t="s">
        <v>5267</v>
      </c>
      <c r="N4808" s="86" t="s">
        <v>56</v>
      </c>
      <c r="O4808" s="87" t="s">
        <v>5292</v>
      </c>
      <c r="P4808" s="87" t="s">
        <v>6227</v>
      </c>
      <c r="Q4808" s="38"/>
      <c r="R4808" s="38"/>
      <c r="S4808" s="38"/>
      <c r="T4808" s="38"/>
      <c r="U4808" s="88" t="s">
        <v>540</v>
      </c>
      <c r="V4808" s="88" t="s">
        <v>7464</v>
      </c>
      <c r="W4808" s="88" t="s">
        <v>7468</v>
      </c>
      <c r="X4808" s="94">
        <v>43656.382638888892</v>
      </c>
      <c r="Y4808" s="71">
        <v>43656</v>
      </c>
      <c r="Z4808" s="90">
        <v>0.38263888888888892</v>
      </c>
      <c r="AA4808" s="94">
        <v>43656.746527777781</v>
      </c>
      <c r="AB4808" s="71">
        <v>43656</v>
      </c>
      <c r="AC4808" s="91">
        <v>0.74652777777777779</v>
      </c>
      <c r="AD4808" s="92">
        <v>0</v>
      </c>
      <c r="AE4808" s="91">
        <v>0.36388888888905058</v>
      </c>
      <c r="AF4808" s="92">
        <v>8.7333333333372138</v>
      </c>
    </row>
    <row r="4809" spans="12:32" ht="12.75" customHeight="1" x14ac:dyDescent="0.3">
      <c r="L4809" s="86">
        <v>2</v>
      </c>
      <c r="M4809" s="87" t="s">
        <v>5267</v>
      </c>
      <c r="N4809" s="86" t="s">
        <v>56</v>
      </c>
      <c r="O4809" s="87" t="s">
        <v>5292</v>
      </c>
      <c r="P4809" s="87" t="s">
        <v>6227</v>
      </c>
      <c r="Q4809" s="38"/>
      <c r="R4809" s="38"/>
      <c r="S4809" s="38"/>
      <c r="T4809" s="38"/>
      <c r="U4809" s="88" t="s">
        <v>540</v>
      </c>
      <c r="V4809" s="88" t="s">
        <v>7464</v>
      </c>
      <c r="W4809" s="88" t="s">
        <v>7469</v>
      </c>
      <c r="X4809" s="94">
        <v>43670.393055555556</v>
      </c>
      <c r="Y4809" s="71">
        <v>43670</v>
      </c>
      <c r="Z4809" s="90">
        <v>0.39305555555555555</v>
      </c>
      <c r="AA4809" s="94">
        <v>43670.750694444447</v>
      </c>
      <c r="AB4809" s="71">
        <v>43670</v>
      </c>
      <c r="AC4809" s="91">
        <v>0.75069444444444444</v>
      </c>
      <c r="AD4809" s="92">
        <v>0</v>
      </c>
      <c r="AE4809" s="91">
        <v>0.35763888889050577</v>
      </c>
      <c r="AF4809" s="92">
        <v>8.5833333333721384</v>
      </c>
    </row>
    <row r="4810" spans="12:32" ht="12.75" customHeight="1" x14ac:dyDescent="0.3">
      <c r="L4810" s="86">
        <v>2</v>
      </c>
      <c r="M4810" s="87" t="s">
        <v>5267</v>
      </c>
      <c r="N4810" s="86" t="s">
        <v>56</v>
      </c>
      <c r="O4810" s="87" t="s">
        <v>5292</v>
      </c>
      <c r="P4810" s="87" t="s">
        <v>6227</v>
      </c>
      <c r="Q4810" s="38"/>
      <c r="R4810" s="38"/>
      <c r="S4810" s="38"/>
      <c r="T4810" s="38"/>
      <c r="U4810" s="88" t="s">
        <v>540</v>
      </c>
      <c r="V4810" s="88" t="s">
        <v>7464</v>
      </c>
      <c r="W4810" s="88" t="s">
        <v>7470</v>
      </c>
      <c r="X4810" s="94">
        <v>43648.4</v>
      </c>
      <c r="Y4810" s="71">
        <v>43648</v>
      </c>
      <c r="Z4810" s="90">
        <v>0.39999999999999997</v>
      </c>
      <c r="AA4810" s="94">
        <v>43648.559027777781</v>
      </c>
      <c r="AB4810" s="71">
        <v>43648</v>
      </c>
      <c r="AC4810" s="91">
        <v>0.55902777777777779</v>
      </c>
      <c r="AD4810" s="92">
        <v>0</v>
      </c>
      <c r="AE4810" s="91">
        <v>0.15902777777955635</v>
      </c>
      <c r="AF4810" s="92">
        <v>3.8166666667093523</v>
      </c>
    </row>
    <row r="4811" spans="12:32" ht="12.75" customHeight="1" x14ac:dyDescent="0.3">
      <c r="L4811" s="86">
        <v>2</v>
      </c>
      <c r="M4811" s="87" t="s">
        <v>5267</v>
      </c>
      <c r="N4811" s="86" t="s">
        <v>56</v>
      </c>
      <c r="O4811" s="87" t="s">
        <v>5292</v>
      </c>
      <c r="P4811" s="87" t="s">
        <v>6227</v>
      </c>
      <c r="Q4811" s="38"/>
      <c r="R4811" s="38"/>
      <c r="S4811" s="38"/>
      <c r="T4811" s="38"/>
      <c r="U4811" s="88" t="s">
        <v>540</v>
      </c>
      <c r="V4811" s="88" t="s">
        <v>7464</v>
      </c>
      <c r="W4811" s="88" t="s">
        <v>7471</v>
      </c>
      <c r="X4811" s="94">
        <v>43663.459027777775</v>
      </c>
      <c r="Y4811" s="71">
        <v>43663</v>
      </c>
      <c r="Z4811" s="90">
        <v>0.45902777777777781</v>
      </c>
      <c r="AA4811" s="94">
        <v>43663.726388888892</v>
      </c>
      <c r="AB4811" s="71">
        <v>43663</v>
      </c>
      <c r="AC4811" s="91">
        <v>0.72638888888888886</v>
      </c>
      <c r="AD4811" s="92">
        <v>0</v>
      </c>
      <c r="AE4811" s="91">
        <v>0.26736111111677019</v>
      </c>
      <c r="AF4811" s="92">
        <v>6.4166666668024845</v>
      </c>
    </row>
    <row r="4812" spans="12:32" ht="12.75" customHeight="1" x14ac:dyDescent="0.3">
      <c r="L4812" s="86">
        <v>2</v>
      </c>
      <c r="M4812" s="87" t="s">
        <v>5267</v>
      </c>
      <c r="N4812" s="86" t="s">
        <v>56</v>
      </c>
      <c r="O4812" s="87" t="s">
        <v>5292</v>
      </c>
      <c r="P4812" s="87" t="s">
        <v>6227</v>
      </c>
      <c r="Q4812" s="38"/>
      <c r="R4812" s="38"/>
      <c r="S4812" s="38"/>
      <c r="T4812" s="38"/>
      <c r="U4812" s="88" t="s">
        <v>540</v>
      </c>
      <c r="V4812" s="88" t="s">
        <v>7464</v>
      </c>
      <c r="W4812" s="88" t="s">
        <v>7472</v>
      </c>
      <c r="X4812" s="94">
        <v>43664.574305555558</v>
      </c>
      <c r="Y4812" s="71">
        <v>43664</v>
      </c>
      <c r="Z4812" s="90">
        <v>0.57430555555555551</v>
      </c>
      <c r="AA4812" s="94">
        <v>43664.69027777778</v>
      </c>
      <c r="AB4812" s="71">
        <v>43664</v>
      </c>
      <c r="AC4812" s="91">
        <v>0.69027777777777777</v>
      </c>
      <c r="AD4812" s="92">
        <v>0</v>
      </c>
      <c r="AE4812" s="91">
        <v>0.11597222222189885</v>
      </c>
      <c r="AF4812" s="92">
        <v>2.7833333333255723</v>
      </c>
    </row>
    <row r="4813" spans="12:32" ht="12.75" customHeight="1" x14ac:dyDescent="0.3">
      <c r="L4813" s="86">
        <v>2</v>
      </c>
      <c r="M4813" s="87" t="s">
        <v>5267</v>
      </c>
      <c r="N4813" s="86" t="s">
        <v>56</v>
      </c>
      <c r="O4813" s="87" t="s">
        <v>5617</v>
      </c>
      <c r="P4813" s="38"/>
      <c r="Q4813" s="87" t="s">
        <v>5618</v>
      </c>
      <c r="R4813" s="38"/>
      <c r="S4813" s="38"/>
      <c r="T4813" s="38"/>
      <c r="U4813" s="88" t="s">
        <v>540</v>
      </c>
      <c r="V4813" s="88" t="s">
        <v>7516</v>
      </c>
      <c r="W4813" s="88" t="s">
        <v>7517</v>
      </c>
      <c r="X4813" s="94">
        <v>43676.318055555559</v>
      </c>
      <c r="Y4813" s="71">
        <v>43676</v>
      </c>
      <c r="Z4813" s="90">
        <v>0.31805555555555554</v>
      </c>
      <c r="AA4813" s="94">
        <v>43676.377083333333</v>
      </c>
      <c r="AB4813" s="71">
        <v>43676</v>
      </c>
      <c r="AC4813" s="91">
        <v>0.37708333333333338</v>
      </c>
      <c r="AD4813" s="92">
        <v>0</v>
      </c>
      <c r="AE4813" s="91">
        <v>5.9027777773735579E-2</v>
      </c>
      <c r="AF4813" s="92">
        <v>1.4166666665696539</v>
      </c>
    </row>
    <row r="4814" spans="12:32" ht="12.75" customHeight="1" x14ac:dyDescent="0.3">
      <c r="L4814" s="86">
        <v>2</v>
      </c>
      <c r="M4814" s="87" t="s">
        <v>5267</v>
      </c>
      <c r="N4814" s="86" t="s">
        <v>56</v>
      </c>
      <c r="O4814" s="87" t="s">
        <v>5617</v>
      </c>
      <c r="P4814" s="38"/>
      <c r="Q4814" s="87" t="s">
        <v>5618</v>
      </c>
      <c r="R4814" s="38"/>
      <c r="S4814" s="38"/>
      <c r="T4814" s="38"/>
      <c r="U4814" s="88" t="s">
        <v>540</v>
      </c>
      <c r="V4814" s="88" t="s">
        <v>7516</v>
      </c>
      <c r="W4814" s="88" t="s">
        <v>7518</v>
      </c>
      <c r="X4814" s="94">
        <v>43662.341666666667</v>
      </c>
      <c r="Y4814" s="71">
        <v>43662</v>
      </c>
      <c r="Z4814" s="90">
        <v>0.34166666666666662</v>
      </c>
      <c r="AA4814" s="94">
        <v>43662.511805555558</v>
      </c>
      <c r="AB4814" s="71">
        <v>43662</v>
      </c>
      <c r="AC4814" s="91">
        <v>1.5118055555555556</v>
      </c>
      <c r="AD4814" s="92">
        <v>0</v>
      </c>
      <c r="AE4814" s="91">
        <v>0.17013888889050577</v>
      </c>
      <c r="AF4814" s="92">
        <v>4.0833333333721384</v>
      </c>
    </row>
    <row r="4815" spans="12:32" ht="12.75" customHeight="1" x14ac:dyDescent="0.3">
      <c r="L4815" s="86">
        <v>2</v>
      </c>
      <c r="M4815" s="87" t="s">
        <v>5267</v>
      </c>
      <c r="N4815" s="86" t="s">
        <v>56</v>
      </c>
      <c r="O4815" s="87" t="s">
        <v>5617</v>
      </c>
      <c r="P4815" s="38"/>
      <c r="Q4815" s="87" t="s">
        <v>5618</v>
      </c>
      <c r="R4815" s="38"/>
      <c r="S4815" s="38"/>
      <c r="T4815" s="38"/>
      <c r="U4815" s="88" t="s">
        <v>540</v>
      </c>
      <c r="V4815" s="88" t="s">
        <v>7516</v>
      </c>
      <c r="W4815" s="88" t="s">
        <v>7519</v>
      </c>
      <c r="X4815" s="94">
        <v>43648.459722222222</v>
      </c>
      <c r="Y4815" s="71">
        <v>43648</v>
      </c>
      <c r="Z4815" s="90">
        <v>0.4597222222222222</v>
      </c>
      <c r="AA4815" s="94">
        <v>43648.578472222223</v>
      </c>
      <c r="AB4815" s="71">
        <v>43648</v>
      </c>
      <c r="AC4815" s="91">
        <v>0.57847222222222228</v>
      </c>
      <c r="AD4815" s="92">
        <v>0</v>
      </c>
      <c r="AE4815" s="91">
        <v>0.11875000000145519</v>
      </c>
      <c r="AF4815" s="92">
        <v>2.8500000000349246</v>
      </c>
    </row>
    <row r="4816" spans="12:32" ht="12.75" customHeight="1" x14ac:dyDescent="0.3">
      <c r="L4816" s="86">
        <v>2</v>
      </c>
      <c r="M4816" s="87" t="s">
        <v>5267</v>
      </c>
      <c r="N4816" s="86" t="s">
        <v>56</v>
      </c>
      <c r="O4816" s="87" t="s">
        <v>5617</v>
      </c>
      <c r="P4816" s="38"/>
      <c r="Q4816" s="87" t="s">
        <v>5618</v>
      </c>
      <c r="R4816" s="38"/>
      <c r="S4816" s="38"/>
      <c r="T4816" s="38"/>
      <c r="U4816" s="88" t="s">
        <v>540</v>
      </c>
      <c r="V4816" s="88" t="s">
        <v>7516</v>
      </c>
      <c r="W4816" s="88" t="s">
        <v>7520</v>
      </c>
      <c r="X4816" s="94">
        <v>43676.566666666666</v>
      </c>
      <c r="Y4816" s="71">
        <v>43676</v>
      </c>
      <c r="Z4816" s="90">
        <v>0.56666666666666665</v>
      </c>
      <c r="AA4816" s="94">
        <v>43676.652777777781</v>
      </c>
      <c r="AB4816" s="71">
        <v>43676</v>
      </c>
      <c r="AC4816" s="91">
        <v>0.65277777777777779</v>
      </c>
      <c r="AD4816" s="92">
        <v>0</v>
      </c>
      <c r="AE4816" s="91">
        <v>8.6111111115314998E-2</v>
      </c>
      <c r="AF4816" s="92">
        <v>2.0666666667675599</v>
      </c>
    </row>
    <row r="4817" spans="12:32" ht="12.75" customHeight="1" x14ac:dyDescent="0.3">
      <c r="L4817" s="86">
        <v>2</v>
      </c>
      <c r="M4817" s="87" t="s">
        <v>5267</v>
      </c>
      <c r="N4817" s="86" t="s">
        <v>56</v>
      </c>
      <c r="O4817" s="87" t="s">
        <v>5617</v>
      </c>
      <c r="P4817" s="38"/>
      <c r="Q4817" s="87" t="s">
        <v>5618</v>
      </c>
      <c r="R4817" s="38"/>
      <c r="S4817" s="38"/>
      <c r="T4817" s="38"/>
      <c r="U4817" s="88" t="s">
        <v>540</v>
      </c>
      <c r="V4817" s="88" t="s">
        <v>7516</v>
      </c>
      <c r="W4817" s="88" t="s">
        <v>7521</v>
      </c>
      <c r="X4817" s="94">
        <v>43669.517361111109</v>
      </c>
      <c r="Y4817" s="71">
        <v>43669</v>
      </c>
      <c r="Z4817" s="90">
        <v>0.51736111111111105</v>
      </c>
      <c r="AA4817" s="94">
        <v>43669.613888888889</v>
      </c>
      <c r="AB4817" s="71">
        <v>43669</v>
      </c>
      <c r="AC4817" s="91">
        <v>0.61388888888888893</v>
      </c>
      <c r="AD4817" s="92">
        <v>0</v>
      </c>
      <c r="AE4817" s="91">
        <v>9.6527777779556345E-2</v>
      </c>
      <c r="AF4817" s="92">
        <v>2.3166666667093523</v>
      </c>
    </row>
    <row r="4818" spans="12:32" ht="12.75" customHeight="1" x14ac:dyDescent="0.3">
      <c r="L4818" s="86">
        <v>2</v>
      </c>
      <c r="M4818" s="87" t="s">
        <v>5267</v>
      </c>
      <c r="N4818" s="86" t="s">
        <v>56</v>
      </c>
      <c r="O4818" s="87" t="s">
        <v>5342</v>
      </c>
      <c r="P4818" s="38"/>
      <c r="Q4818" s="38"/>
      <c r="R4818" s="38"/>
      <c r="S4818" s="38"/>
      <c r="T4818" s="38"/>
      <c r="U4818" s="88" t="s">
        <v>540</v>
      </c>
      <c r="V4818" s="88" t="s">
        <v>7531</v>
      </c>
      <c r="W4818" s="88" t="s">
        <v>7536</v>
      </c>
      <c r="X4818" s="94">
        <v>43677.359027777777</v>
      </c>
      <c r="Y4818" s="71">
        <v>43677</v>
      </c>
      <c r="Z4818" s="90">
        <v>0.35902777777777778</v>
      </c>
      <c r="AA4818" s="94">
        <v>43677.668055555558</v>
      </c>
      <c r="AB4818" s="71">
        <v>43677</v>
      </c>
      <c r="AC4818" s="91">
        <v>0.66805555555555551</v>
      </c>
      <c r="AD4818" s="92">
        <v>0</v>
      </c>
      <c r="AE4818" s="91">
        <v>0.30902777778101154</v>
      </c>
      <c r="AF4818" s="92">
        <v>7.4166666667442769</v>
      </c>
    </row>
    <row r="4819" spans="12:32" ht="12.75" customHeight="1" x14ac:dyDescent="0.3">
      <c r="L4819" s="86">
        <v>2</v>
      </c>
      <c r="M4819" s="87" t="s">
        <v>5267</v>
      </c>
      <c r="N4819" s="86" t="s">
        <v>56</v>
      </c>
      <c r="O4819" s="87" t="s">
        <v>5342</v>
      </c>
      <c r="P4819" s="38"/>
      <c r="Q4819" s="38"/>
      <c r="R4819" s="38"/>
      <c r="S4819" s="38"/>
      <c r="T4819" s="38"/>
      <c r="U4819" s="88" t="s">
        <v>540</v>
      </c>
      <c r="V4819" s="88" t="s">
        <v>7531</v>
      </c>
      <c r="W4819" s="88" t="s">
        <v>7537</v>
      </c>
      <c r="X4819" s="94">
        <v>43668.374305555553</v>
      </c>
      <c r="Y4819" s="71">
        <v>43668</v>
      </c>
      <c r="Z4819" s="90">
        <v>0.3743055555555555</v>
      </c>
      <c r="AA4819" s="94">
        <v>43668.667361111111</v>
      </c>
      <c r="AB4819" s="71">
        <v>43668</v>
      </c>
      <c r="AC4819" s="91">
        <v>0.66736111111111107</v>
      </c>
      <c r="AD4819" s="92">
        <v>0</v>
      </c>
      <c r="AE4819" s="91">
        <v>0.2930555555576575</v>
      </c>
      <c r="AF4819" s="92">
        <v>7.03333333338378</v>
      </c>
    </row>
    <row r="4820" spans="12:32" ht="12.75" customHeight="1" x14ac:dyDescent="0.3">
      <c r="L4820" s="86">
        <v>2</v>
      </c>
      <c r="M4820" s="87" t="s">
        <v>5267</v>
      </c>
      <c r="N4820" s="86" t="s">
        <v>56</v>
      </c>
      <c r="O4820" s="87" t="s">
        <v>5342</v>
      </c>
      <c r="P4820" s="38"/>
      <c r="Q4820" s="38"/>
      <c r="R4820" s="38"/>
      <c r="S4820" s="38"/>
      <c r="T4820" s="38"/>
      <c r="U4820" s="88" t="s">
        <v>540</v>
      </c>
      <c r="V4820" s="88" t="s">
        <v>7531</v>
      </c>
      <c r="W4820" s="88" t="s">
        <v>7538</v>
      </c>
      <c r="X4820" s="94">
        <v>43647.380555555559</v>
      </c>
      <c r="Y4820" s="71">
        <v>43647</v>
      </c>
      <c r="Z4820" s="90">
        <v>0.38055555555555554</v>
      </c>
      <c r="AA4820" s="94">
        <v>43647.65625</v>
      </c>
      <c r="AB4820" s="71">
        <v>43647</v>
      </c>
      <c r="AC4820" s="91">
        <v>0.65625</v>
      </c>
      <c r="AD4820" s="92">
        <v>0</v>
      </c>
      <c r="AE4820" s="91">
        <v>0.27569444444088731</v>
      </c>
      <c r="AF4820" s="92">
        <v>6.6166666665812954</v>
      </c>
    </row>
    <row r="4821" spans="12:32" ht="12.75" customHeight="1" x14ac:dyDescent="0.3">
      <c r="L4821" s="86">
        <v>2</v>
      </c>
      <c r="M4821" s="87" t="s">
        <v>5267</v>
      </c>
      <c r="N4821" s="86" t="s">
        <v>56</v>
      </c>
      <c r="O4821" s="87" t="s">
        <v>5342</v>
      </c>
      <c r="P4821" s="38"/>
      <c r="Q4821" s="38"/>
      <c r="R4821" s="38"/>
      <c r="S4821" s="38"/>
      <c r="T4821" s="38"/>
      <c r="U4821" s="88" t="s">
        <v>540</v>
      </c>
      <c r="V4821" s="88" t="s">
        <v>7531</v>
      </c>
      <c r="W4821" s="88" t="s">
        <v>7539</v>
      </c>
      <c r="X4821" s="94">
        <v>43662.380555555559</v>
      </c>
      <c r="Y4821" s="71">
        <v>43662</v>
      </c>
      <c r="Z4821" s="90">
        <v>0.38055555555555554</v>
      </c>
      <c r="AA4821" s="94">
        <v>43662.682638888888</v>
      </c>
      <c r="AB4821" s="71">
        <v>43662</v>
      </c>
      <c r="AC4821" s="91">
        <v>0.68263888888888891</v>
      </c>
      <c r="AD4821" s="92">
        <v>0</v>
      </c>
      <c r="AE4821" s="91">
        <v>0.30208333332848269</v>
      </c>
      <c r="AF4821" s="92">
        <v>7.2499999998835847</v>
      </c>
    </row>
    <row r="4822" spans="12:32" ht="12.75" customHeight="1" x14ac:dyDescent="0.3">
      <c r="L4822" s="86">
        <v>2</v>
      </c>
      <c r="M4822" s="87" t="s">
        <v>5267</v>
      </c>
      <c r="N4822" s="86" t="s">
        <v>56</v>
      </c>
      <c r="O4822" s="87" t="s">
        <v>5342</v>
      </c>
      <c r="P4822" s="38"/>
      <c r="Q4822" s="38"/>
      <c r="R4822" s="38"/>
      <c r="S4822" s="38"/>
      <c r="T4822" s="38"/>
      <c r="U4822" s="88" t="s">
        <v>540</v>
      </c>
      <c r="V4822" s="88" t="s">
        <v>7531</v>
      </c>
      <c r="W4822" s="88" t="s">
        <v>7540</v>
      </c>
      <c r="X4822" s="94">
        <v>43676.382638888892</v>
      </c>
      <c r="Y4822" s="71">
        <v>43676</v>
      </c>
      <c r="Z4822" s="90">
        <v>0.38263888888888892</v>
      </c>
      <c r="AA4822" s="94">
        <v>43676.62777777778</v>
      </c>
      <c r="AB4822" s="71">
        <v>43676</v>
      </c>
      <c r="AC4822" s="91">
        <v>0.62777777777777777</v>
      </c>
      <c r="AD4822" s="92">
        <v>0</v>
      </c>
      <c r="AE4822" s="91">
        <v>0.24513888888759539</v>
      </c>
      <c r="AF4822" s="92">
        <v>5.8833333333022892</v>
      </c>
    </row>
    <row r="4823" spans="12:32" ht="12.75" customHeight="1" x14ac:dyDescent="0.3">
      <c r="L4823" s="86">
        <v>2</v>
      </c>
      <c r="M4823" s="87" t="s">
        <v>5267</v>
      </c>
      <c r="N4823" s="86" t="s">
        <v>56</v>
      </c>
      <c r="O4823" s="87" t="s">
        <v>5342</v>
      </c>
      <c r="P4823" s="38"/>
      <c r="Q4823" s="38"/>
      <c r="R4823" s="38"/>
      <c r="S4823" s="38"/>
      <c r="T4823" s="38"/>
      <c r="U4823" s="88" t="s">
        <v>540</v>
      </c>
      <c r="V4823" s="88" t="s">
        <v>7531</v>
      </c>
      <c r="W4823" s="88" t="s">
        <v>7541</v>
      </c>
      <c r="X4823" s="94">
        <v>43661.383333333331</v>
      </c>
      <c r="Y4823" s="71">
        <v>43661</v>
      </c>
      <c r="Z4823" s="90">
        <v>0.3833333333333333</v>
      </c>
      <c r="AA4823" s="94">
        <v>43661.67083333333</v>
      </c>
      <c r="AB4823" s="71">
        <v>43661</v>
      </c>
      <c r="AC4823" s="91">
        <v>0.67083333333333328</v>
      </c>
      <c r="AD4823" s="92">
        <v>0</v>
      </c>
      <c r="AE4823" s="91">
        <v>0.28749999999854481</v>
      </c>
      <c r="AF4823" s="92">
        <v>6.8999999999650754</v>
      </c>
    </row>
    <row r="4824" spans="12:32" ht="12.75" customHeight="1" x14ac:dyDescent="0.3">
      <c r="L4824" s="86">
        <v>2</v>
      </c>
      <c r="M4824" s="87" t="s">
        <v>5267</v>
      </c>
      <c r="N4824" s="86" t="s">
        <v>56</v>
      </c>
      <c r="O4824" s="87" t="s">
        <v>5342</v>
      </c>
      <c r="P4824" s="38"/>
      <c r="Q4824" s="38"/>
      <c r="R4824" s="38"/>
      <c r="S4824" s="38"/>
      <c r="T4824" s="38"/>
      <c r="U4824" s="88" t="s">
        <v>540</v>
      </c>
      <c r="V4824" s="88" t="s">
        <v>7531</v>
      </c>
      <c r="W4824" s="88" t="s">
        <v>7542</v>
      </c>
      <c r="X4824" s="94">
        <v>43670.383333333331</v>
      </c>
      <c r="Y4824" s="71">
        <v>43670</v>
      </c>
      <c r="Z4824" s="90">
        <v>0.3833333333333333</v>
      </c>
      <c r="AA4824" s="94">
        <v>43670.686805555553</v>
      </c>
      <c r="AB4824" s="71">
        <v>43670</v>
      </c>
      <c r="AC4824" s="91">
        <v>0.68680555555555556</v>
      </c>
      <c r="AD4824" s="92">
        <v>0</v>
      </c>
      <c r="AE4824" s="91">
        <v>0.30347222222189885</v>
      </c>
      <c r="AF4824" s="92">
        <v>7.2833333333255723</v>
      </c>
    </row>
    <row r="4825" spans="12:32" ht="12.75" customHeight="1" x14ac:dyDescent="0.3">
      <c r="L4825" s="86">
        <v>2</v>
      </c>
      <c r="M4825" s="87" t="s">
        <v>5267</v>
      </c>
      <c r="N4825" s="86" t="s">
        <v>56</v>
      </c>
      <c r="O4825" s="87" t="s">
        <v>5342</v>
      </c>
      <c r="P4825" s="38"/>
      <c r="Q4825" s="38"/>
      <c r="R4825" s="38"/>
      <c r="S4825" s="38"/>
      <c r="T4825" s="38"/>
      <c r="U4825" s="88" t="s">
        <v>540</v>
      </c>
      <c r="V4825" s="88" t="s">
        <v>7531</v>
      </c>
      <c r="W4825" s="88" t="s">
        <v>7543</v>
      </c>
      <c r="X4825" s="94">
        <v>43654.384027777778</v>
      </c>
      <c r="Y4825" s="71">
        <v>43654</v>
      </c>
      <c r="Z4825" s="90">
        <v>0.3840277777777778</v>
      </c>
      <c r="AA4825" s="94">
        <v>43654.67291666667</v>
      </c>
      <c r="AB4825" s="71">
        <v>43654</v>
      </c>
      <c r="AC4825" s="91">
        <v>0.67291666666666672</v>
      </c>
      <c r="AD4825" s="92">
        <v>0</v>
      </c>
      <c r="AE4825" s="91">
        <v>0.28888888889196096</v>
      </c>
      <c r="AF4825" s="92">
        <v>6.933333333407063</v>
      </c>
    </row>
    <row r="4826" spans="12:32" ht="12.75" customHeight="1" x14ac:dyDescent="0.3">
      <c r="L4826" s="86">
        <v>2</v>
      </c>
      <c r="M4826" s="87" t="s">
        <v>5267</v>
      </c>
      <c r="N4826" s="86" t="s">
        <v>56</v>
      </c>
      <c r="O4826" s="87" t="s">
        <v>5342</v>
      </c>
      <c r="P4826" s="38"/>
      <c r="Q4826" s="38"/>
      <c r="R4826" s="38"/>
      <c r="S4826" s="38"/>
      <c r="T4826" s="38"/>
      <c r="U4826" s="88" t="s">
        <v>540</v>
      </c>
      <c r="V4826" s="88" t="s">
        <v>7531</v>
      </c>
      <c r="W4826" s="88" t="s">
        <v>7544</v>
      </c>
      <c r="X4826" s="94">
        <v>43648.384722222225</v>
      </c>
      <c r="Y4826" s="71">
        <v>43648</v>
      </c>
      <c r="Z4826" s="90">
        <v>0.38472222222222219</v>
      </c>
      <c r="AA4826" s="94">
        <v>43648.681250000001</v>
      </c>
      <c r="AB4826" s="71">
        <v>43648</v>
      </c>
      <c r="AC4826" s="91">
        <v>0.68125000000000002</v>
      </c>
      <c r="AD4826" s="92">
        <v>0</v>
      </c>
      <c r="AE4826" s="91">
        <v>0.29652777777664596</v>
      </c>
      <c r="AF4826" s="92">
        <v>7.1166666666395031</v>
      </c>
    </row>
    <row r="4827" spans="12:32" ht="12.75" customHeight="1" x14ac:dyDescent="0.3">
      <c r="L4827" s="86">
        <v>2</v>
      </c>
      <c r="M4827" s="87" t="s">
        <v>5267</v>
      </c>
      <c r="N4827" s="86" t="s">
        <v>56</v>
      </c>
      <c r="O4827" s="87" t="s">
        <v>5342</v>
      </c>
      <c r="P4827" s="38"/>
      <c r="Q4827" s="38"/>
      <c r="R4827" s="38"/>
      <c r="S4827" s="38"/>
      <c r="T4827" s="38"/>
      <c r="U4827" s="88" t="s">
        <v>540</v>
      </c>
      <c r="V4827" s="88" t="s">
        <v>7531</v>
      </c>
      <c r="W4827" s="88" t="s">
        <v>7545</v>
      </c>
      <c r="X4827" s="94">
        <v>43651.384722222225</v>
      </c>
      <c r="Y4827" s="71">
        <v>43651</v>
      </c>
      <c r="Z4827" s="90">
        <v>0.38472222222222219</v>
      </c>
      <c r="AA4827" s="94">
        <v>43651.660416666666</v>
      </c>
      <c r="AB4827" s="71">
        <v>43651</v>
      </c>
      <c r="AC4827" s="91">
        <v>0.66041666666666665</v>
      </c>
      <c r="AD4827" s="92">
        <v>0</v>
      </c>
      <c r="AE4827" s="91">
        <v>0.27569444444088731</v>
      </c>
      <c r="AF4827" s="92">
        <v>6.6166666665812954</v>
      </c>
    </row>
    <row r="4828" spans="12:32" ht="12.75" customHeight="1" x14ac:dyDescent="0.3">
      <c r="L4828" s="86">
        <v>2</v>
      </c>
      <c r="M4828" s="87" t="s">
        <v>5267</v>
      </c>
      <c r="N4828" s="86" t="s">
        <v>56</v>
      </c>
      <c r="O4828" s="87" t="s">
        <v>5342</v>
      </c>
      <c r="P4828" s="38"/>
      <c r="Q4828" s="38"/>
      <c r="R4828" s="38"/>
      <c r="S4828" s="38"/>
      <c r="T4828" s="38"/>
      <c r="U4828" s="88" t="s">
        <v>540</v>
      </c>
      <c r="V4828" s="88" t="s">
        <v>7531</v>
      </c>
      <c r="W4828" s="88" t="s">
        <v>7546</v>
      </c>
      <c r="X4828" s="94">
        <v>43655.384722222225</v>
      </c>
      <c r="Y4828" s="71">
        <v>43655</v>
      </c>
      <c r="Z4828" s="90">
        <v>0.38472222222222219</v>
      </c>
      <c r="AA4828" s="94">
        <v>43655.670138888891</v>
      </c>
      <c r="AB4828" s="71">
        <v>43655</v>
      </c>
      <c r="AC4828" s="91">
        <v>0.67013888888888884</v>
      </c>
      <c r="AD4828" s="92">
        <v>0</v>
      </c>
      <c r="AE4828" s="91">
        <v>0.28541666666569654</v>
      </c>
      <c r="AF4828" s="92">
        <v>6.8499999999767169</v>
      </c>
    </row>
    <row r="4829" spans="12:32" ht="12.75" customHeight="1" x14ac:dyDescent="0.3">
      <c r="L4829" s="86">
        <v>2</v>
      </c>
      <c r="M4829" s="87" t="s">
        <v>5267</v>
      </c>
      <c r="N4829" s="86" t="s">
        <v>56</v>
      </c>
      <c r="O4829" s="87" t="s">
        <v>5342</v>
      </c>
      <c r="P4829" s="38"/>
      <c r="Q4829" s="38"/>
      <c r="R4829" s="38"/>
      <c r="S4829" s="38"/>
      <c r="T4829" s="38"/>
      <c r="U4829" s="88" t="s">
        <v>540</v>
      </c>
      <c r="V4829" s="88" t="s">
        <v>7531</v>
      </c>
      <c r="W4829" s="88" t="s">
        <v>7547</v>
      </c>
      <c r="X4829" s="94">
        <v>43658.387499999997</v>
      </c>
      <c r="Y4829" s="71">
        <v>43658</v>
      </c>
      <c r="Z4829" s="90">
        <v>0.38750000000000001</v>
      </c>
      <c r="AA4829" s="94">
        <v>43658.625</v>
      </c>
      <c r="AB4829" s="71">
        <v>43658</v>
      </c>
      <c r="AC4829" s="91">
        <v>0.625</v>
      </c>
      <c r="AD4829" s="92">
        <v>0</v>
      </c>
      <c r="AE4829" s="91">
        <v>0.23750000000291038</v>
      </c>
      <c r="AF4829" s="92">
        <v>5.7000000000698492</v>
      </c>
    </row>
    <row r="4830" spans="12:32" ht="12.75" customHeight="1" x14ac:dyDescent="0.3">
      <c r="L4830" s="86">
        <v>2</v>
      </c>
      <c r="M4830" s="87" t="s">
        <v>5267</v>
      </c>
      <c r="N4830" s="86" t="s">
        <v>56</v>
      </c>
      <c r="O4830" s="87" t="s">
        <v>5342</v>
      </c>
      <c r="P4830" s="38"/>
      <c r="Q4830" s="38"/>
      <c r="R4830" s="38"/>
      <c r="S4830" s="38"/>
      <c r="T4830" s="38"/>
      <c r="U4830" s="88" t="s">
        <v>540</v>
      </c>
      <c r="V4830" s="88" t="s">
        <v>7531</v>
      </c>
      <c r="W4830" s="88" t="s">
        <v>7548</v>
      </c>
      <c r="X4830" s="94">
        <v>43669.38958333333</v>
      </c>
      <c r="Y4830" s="71">
        <v>43669</v>
      </c>
      <c r="Z4830" s="90">
        <v>0.38958333333333334</v>
      </c>
      <c r="AA4830" s="94">
        <v>43669.724999999999</v>
      </c>
      <c r="AB4830" s="71">
        <v>43669</v>
      </c>
      <c r="AC4830" s="91">
        <v>0.72499999999999998</v>
      </c>
      <c r="AD4830" s="92">
        <v>0</v>
      </c>
      <c r="AE4830" s="91">
        <v>0.33541666666860692</v>
      </c>
      <c r="AF4830" s="92">
        <v>8.0500000000465661</v>
      </c>
    </row>
    <row r="4831" spans="12:32" ht="12.75" customHeight="1" x14ac:dyDescent="0.3">
      <c r="L4831" s="86">
        <v>2</v>
      </c>
      <c r="M4831" s="87" t="s">
        <v>5267</v>
      </c>
      <c r="N4831" s="86" t="s">
        <v>56</v>
      </c>
      <c r="O4831" s="87" t="s">
        <v>5342</v>
      </c>
      <c r="P4831" s="38"/>
      <c r="Q4831" s="38"/>
      <c r="R4831" s="38"/>
      <c r="S4831" s="38"/>
      <c r="T4831" s="38"/>
      <c r="U4831" s="88" t="s">
        <v>540</v>
      </c>
      <c r="V4831" s="88" t="s">
        <v>7531</v>
      </c>
      <c r="W4831" s="88" t="s">
        <v>7549</v>
      </c>
      <c r="X4831" s="94">
        <v>43657.393750000003</v>
      </c>
      <c r="Y4831" s="71">
        <v>43657</v>
      </c>
      <c r="Z4831" s="90">
        <v>0.39374999999999999</v>
      </c>
      <c r="AA4831" s="94">
        <v>43657.671527777777</v>
      </c>
      <c r="AB4831" s="71">
        <v>43657</v>
      </c>
      <c r="AC4831" s="91">
        <v>0.67152777777777772</v>
      </c>
      <c r="AD4831" s="92">
        <v>0</v>
      </c>
      <c r="AE4831" s="91">
        <v>0.27777777777373558</v>
      </c>
      <c r="AF4831" s="92">
        <v>6.6666666665696539</v>
      </c>
    </row>
    <row r="4832" spans="12:32" ht="12.75" customHeight="1" x14ac:dyDescent="0.3">
      <c r="L4832" s="86">
        <v>2</v>
      </c>
      <c r="M4832" s="87" t="s">
        <v>5267</v>
      </c>
      <c r="N4832" s="86" t="s">
        <v>56</v>
      </c>
      <c r="O4832" s="87" t="s">
        <v>5342</v>
      </c>
      <c r="P4832" s="38"/>
      <c r="Q4832" s="38"/>
      <c r="R4832" s="38"/>
      <c r="S4832" s="38"/>
      <c r="T4832" s="38"/>
      <c r="U4832" s="88" t="s">
        <v>540</v>
      </c>
      <c r="V4832" s="88" t="s">
        <v>7531</v>
      </c>
      <c r="W4832" s="88" t="s">
        <v>7550</v>
      </c>
      <c r="X4832" s="94">
        <v>43672.393750000003</v>
      </c>
      <c r="Y4832" s="71">
        <v>43672</v>
      </c>
      <c r="Z4832" s="90">
        <v>0.39374999999999999</v>
      </c>
      <c r="AA4832" s="94">
        <v>43672.677083333336</v>
      </c>
      <c r="AB4832" s="71">
        <v>43672</v>
      </c>
      <c r="AC4832" s="91">
        <v>0.67708333333333337</v>
      </c>
      <c r="AD4832" s="92">
        <v>0</v>
      </c>
      <c r="AE4832" s="91">
        <v>0.28333333333284827</v>
      </c>
      <c r="AF4832" s="92">
        <v>6.7999999999883585</v>
      </c>
    </row>
    <row r="4833" spans="12:32" ht="12.75" customHeight="1" x14ac:dyDescent="0.3">
      <c r="L4833" s="86">
        <v>2</v>
      </c>
      <c r="M4833" s="87" t="s">
        <v>5267</v>
      </c>
      <c r="N4833" s="86" t="s">
        <v>56</v>
      </c>
      <c r="O4833" s="87" t="s">
        <v>5342</v>
      </c>
      <c r="P4833" s="38"/>
      <c r="Q4833" s="38"/>
      <c r="R4833" s="38"/>
      <c r="S4833" s="38"/>
      <c r="T4833" s="38"/>
      <c r="U4833" s="88" t="s">
        <v>540</v>
      </c>
      <c r="V4833" s="88" t="s">
        <v>7531</v>
      </c>
      <c r="W4833" s="88" t="s">
        <v>7551</v>
      </c>
      <c r="X4833" s="94">
        <v>43649.395138888889</v>
      </c>
      <c r="Y4833" s="71">
        <v>43649</v>
      </c>
      <c r="Z4833" s="90">
        <v>0.39513888888888887</v>
      </c>
      <c r="AA4833" s="94">
        <v>43649.631249999999</v>
      </c>
      <c r="AB4833" s="71">
        <v>43649</v>
      </c>
      <c r="AC4833" s="91">
        <v>0.63124999999999998</v>
      </c>
      <c r="AD4833" s="92">
        <v>0</v>
      </c>
      <c r="AE4833" s="91">
        <v>0.23611111110949423</v>
      </c>
      <c r="AF4833" s="92">
        <v>5.6666666666278616</v>
      </c>
    </row>
    <row r="4834" spans="12:32" ht="12.75" customHeight="1" x14ac:dyDescent="0.3">
      <c r="L4834" s="86">
        <v>2</v>
      </c>
      <c r="M4834" s="87" t="s">
        <v>5267</v>
      </c>
      <c r="N4834" s="86" t="s">
        <v>56</v>
      </c>
      <c r="O4834" s="87" t="s">
        <v>5342</v>
      </c>
      <c r="P4834" s="38"/>
      <c r="Q4834" s="38"/>
      <c r="R4834" s="38"/>
      <c r="S4834" s="38"/>
      <c r="T4834" s="38"/>
      <c r="U4834" s="88" t="s">
        <v>540</v>
      </c>
      <c r="V4834" s="88" t="s">
        <v>7531</v>
      </c>
      <c r="W4834" s="88" t="s">
        <v>7552</v>
      </c>
      <c r="X4834" s="94">
        <v>43671.395138888889</v>
      </c>
      <c r="Y4834" s="71">
        <v>43671</v>
      </c>
      <c r="Z4834" s="90">
        <v>0.39513888888888887</v>
      </c>
      <c r="AA4834" s="94">
        <v>43671.509027777778</v>
      </c>
      <c r="AB4834" s="71">
        <v>43671</v>
      </c>
      <c r="AC4834" s="91">
        <v>1.5090277777777779</v>
      </c>
      <c r="AD4834" s="92">
        <v>0</v>
      </c>
      <c r="AE4834" s="91">
        <v>0.11388888888905058</v>
      </c>
      <c r="AF4834" s="92">
        <v>2.7333333333372138</v>
      </c>
    </row>
    <row r="4835" spans="12:32" ht="12.75" customHeight="1" x14ac:dyDescent="0.3">
      <c r="L4835" s="86">
        <v>2</v>
      </c>
      <c r="M4835" s="87" t="s">
        <v>5267</v>
      </c>
      <c r="N4835" s="86" t="s">
        <v>56</v>
      </c>
      <c r="O4835" s="87" t="s">
        <v>5342</v>
      </c>
      <c r="P4835" s="38"/>
      <c r="Q4835" s="38"/>
      <c r="R4835" s="38"/>
      <c r="S4835" s="38"/>
      <c r="T4835" s="38"/>
      <c r="U4835" s="88" t="s">
        <v>540</v>
      </c>
      <c r="V4835" s="88" t="s">
        <v>7531</v>
      </c>
      <c r="W4835" s="88" t="s">
        <v>7553</v>
      </c>
      <c r="X4835" s="94">
        <v>43656.396527777775</v>
      </c>
      <c r="Y4835" s="71">
        <v>43656</v>
      </c>
      <c r="Z4835" s="90">
        <v>0.39652777777777781</v>
      </c>
      <c r="AA4835" s="94">
        <v>43656.649305555555</v>
      </c>
      <c r="AB4835" s="71">
        <v>43656</v>
      </c>
      <c r="AC4835" s="91">
        <v>0.64930555555555558</v>
      </c>
      <c r="AD4835" s="92">
        <v>0</v>
      </c>
      <c r="AE4835" s="91">
        <v>0.25277777777955635</v>
      </c>
      <c r="AF4835" s="92">
        <v>6.0666666667093523</v>
      </c>
    </row>
    <row r="4836" spans="12:32" ht="12.75" customHeight="1" x14ac:dyDescent="0.3">
      <c r="L4836" s="86">
        <v>2</v>
      </c>
      <c r="M4836" s="87" t="s">
        <v>5267</v>
      </c>
      <c r="N4836" s="86" t="s">
        <v>56</v>
      </c>
      <c r="O4836" s="87" t="s">
        <v>5342</v>
      </c>
      <c r="P4836" s="38"/>
      <c r="Q4836" s="38"/>
      <c r="R4836" s="38"/>
      <c r="S4836" s="38"/>
      <c r="T4836" s="38"/>
      <c r="U4836" s="88" t="s">
        <v>540</v>
      </c>
      <c r="V4836" s="88" t="s">
        <v>7531</v>
      </c>
      <c r="W4836" s="88" t="s">
        <v>7554</v>
      </c>
      <c r="X4836" s="94">
        <v>43665.401388888888</v>
      </c>
      <c r="Y4836" s="71">
        <v>43665</v>
      </c>
      <c r="Z4836" s="90">
        <v>0.40138888888888885</v>
      </c>
      <c r="AA4836" s="94">
        <v>43665.686111111114</v>
      </c>
      <c r="AB4836" s="71">
        <v>43665</v>
      </c>
      <c r="AC4836" s="91">
        <v>0.68611111111111112</v>
      </c>
      <c r="AD4836" s="92">
        <v>0</v>
      </c>
      <c r="AE4836" s="91">
        <v>0.28472222222626442</v>
      </c>
      <c r="AF4836" s="92">
        <v>6.8333333334303461</v>
      </c>
    </row>
    <row r="4837" spans="12:32" ht="12.75" customHeight="1" x14ac:dyDescent="0.3">
      <c r="L4837" s="86">
        <v>2</v>
      </c>
      <c r="M4837" s="87" t="s">
        <v>5267</v>
      </c>
      <c r="N4837" s="86" t="s">
        <v>56</v>
      </c>
      <c r="O4837" s="87" t="s">
        <v>5342</v>
      </c>
      <c r="P4837" s="38"/>
      <c r="Q4837" s="38"/>
      <c r="R4837" s="38"/>
      <c r="S4837" s="38"/>
      <c r="T4837" s="38"/>
      <c r="U4837" s="88" t="s">
        <v>540</v>
      </c>
      <c r="V4837" s="88" t="s">
        <v>7531</v>
      </c>
      <c r="W4837" s="88" t="s">
        <v>7555</v>
      </c>
      <c r="X4837" s="94">
        <v>43676.701388888891</v>
      </c>
      <c r="Y4837" s="71">
        <v>43676</v>
      </c>
      <c r="Z4837" s="90">
        <v>0.70138888888888884</v>
      </c>
      <c r="AA4837" s="94">
        <v>43676.740972222222</v>
      </c>
      <c r="AB4837" s="71">
        <v>43676</v>
      </c>
      <c r="AC4837" s="91">
        <v>0.74097222222222225</v>
      </c>
      <c r="AD4837" s="92">
        <v>0</v>
      </c>
      <c r="AE4837" s="91">
        <v>3.9583333331393078E-2</v>
      </c>
      <c r="AF4837" s="92">
        <v>0.94999999995343387</v>
      </c>
    </row>
    <row r="4838" spans="12:32" ht="12.75" customHeight="1" x14ac:dyDescent="0.3">
      <c r="L4838" s="86">
        <v>2</v>
      </c>
      <c r="M4838" s="87" t="s">
        <v>5267</v>
      </c>
      <c r="N4838" s="86" t="s">
        <v>56</v>
      </c>
      <c r="O4838" s="87" t="s">
        <v>5342</v>
      </c>
      <c r="P4838" s="38"/>
      <c r="Q4838" s="38"/>
      <c r="R4838" s="38"/>
      <c r="S4838" s="38"/>
      <c r="T4838" s="38"/>
      <c r="U4838" s="88" t="s">
        <v>540</v>
      </c>
      <c r="V4838" s="88" t="s">
        <v>7531</v>
      </c>
      <c r="W4838" s="88" t="s">
        <v>7556</v>
      </c>
      <c r="X4838" s="70"/>
      <c r="Y4838" s="71"/>
      <c r="Z4838" s="90"/>
      <c r="AA4838" s="90"/>
      <c r="AB4838" s="70"/>
      <c r="AC4838" s="91" t="s">
        <v>762</v>
      </c>
    </row>
    <row r="4839" spans="12:32" ht="12.75" customHeight="1" x14ac:dyDescent="0.3">
      <c r="L4839" s="86">
        <v>2</v>
      </c>
      <c r="M4839" s="87" t="s">
        <v>5267</v>
      </c>
      <c r="N4839" s="86" t="s">
        <v>56</v>
      </c>
      <c r="O4839" s="87" t="s">
        <v>5319</v>
      </c>
      <c r="P4839" s="38"/>
      <c r="Q4839" s="38"/>
      <c r="R4839" s="38"/>
      <c r="S4839" s="38"/>
      <c r="T4839" s="38"/>
      <c r="U4839" s="88" t="s">
        <v>540</v>
      </c>
      <c r="V4839" s="88" t="s">
        <v>7717</v>
      </c>
      <c r="W4839" s="88" t="s">
        <v>7718</v>
      </c>
      <c r="X4839" s="94">
        <v>43670.293055555558</v>
      </c>
      <c r="Y4839" s="71">
        <v>43670</v>
      </c>
      <c r="Z4839" s="90">
        <v>0.29305555555555557</v>
      </c>
      <c r="AA4839" s="94">
        <v>43670.468055555553</v>
      </c>
      <c r="AB4839" s="71">
        <v>43670</v>
      </c>
      <c r="AC4839" s="91">
        <v>0.4680555555555555</v>
      </c>
      <c r="AD4839" s="92">
        <v>0</v>
      </c>
      <c r="AE4839" s="91">
        <v>0.17499999999563443</v>
      </c>
      <c r="AF4839" s="92">
        <v>4.1999999998952262</v>
      </c>
    </row>
    <row r="4840" spans="12:32" ht="12.75" customHeight="1" x14ac:dyDescent="0.3">
      <c r="L4840" s="86">
        <v>2</v>
      </c>
      <c r="M4840" s="87" t="s">
        <v>5267</v>
      </c>
      <c r="N4840" s="86" t="s">
        <v>56</v>
      </c>
      <c r="O4840" s="87" t="s">
        <v>5319</v>
      </c>
      <c r="P4840" s="38"/>
      <c r="Q4840" s="38"/>
      <c r="R4840" s="38"/>
      <c r="S4840" s="38"/>
      <c r="T4840" s="38"/>
      <c r="U4840" s="88" t="s">
        <v>540</v>
      </c>
      <c r="V4840" s="88" t="s">
        <v>7717</v>
      </c>
      <c r="W4840" s="88" t="s">
        <v>7719</v>
      </c>
      <c r="X4840" s="94">
        <v>43663.336805555555</v>
      </c>
      <c r="Y4840" s="71">
        <v>43663</v>
      </c>
      <c r="Z4840" s="90">
        <v>0.33680555555555558</v>
      </c>
      <c r="AA4840" s="94">
        <v>43663.558333333334</v>
      </c>
      <c r="AB4840" s="71">
        <v>43663</v>
      </c>
      <c r="AC4840" s="91">
        <v>0.55833333333333335</v>
      </c>
      <c r="AD4840" s="92">
        <v>0</v>
      </c>
      <c r="AE4840" s="91">
        <v>0.22152777777955635</v>
      </c>
      <c r="AF4840" s="92">
        <v>5.3166666667093523</v>
      </c>
    </row>
    <row r="4841" spans="12:32" ht="12.75" customHeight="1" x14ac:dyDescent="0.3">
      <c r="L4841" s="86">
        <v>2</v>
      </c>
      <c r="M4841" s="87" t="s">
        <v>5267</v>
      </c>
      <c r="N4841" s="86" t="s">
        <v>56</v>
      </c>
      <c r="O4841" s="87" t="s">
        <v>5276</v>
      </c>
      <c r="P4841" s="38"/>
      <c r="Q4841" s="87" t="s">
        <v>5405</v>
      </c>
      <c r="R4841" s="38"/>
      <c r="S4841" s="38"/>
      <c r="T4841" s="38"/>
      <c r="U4841" s="88" t="s">
        <v>540</v>
      </c>
      <c r="V4841" s="88" t="s">
        <v>7749</v>
      </c>
      <c r="W4841" s="88" t="s">
        <v>7750</v>
      </c>
      <c r="X4841" s="94">
        <v>43672.344444444447</v>
      </c>
      <c r="Y4841" s="71">
        <v>43672</v>
      </c>
      <c r="Z4841" s="90">
        <v>0.3444444444444445</v>
      </c>
      <c r="AA4841" s="94">
        <v>43672.442361111112</v>
      </c>
      <c r="AB4841" s="71">
        <v>43672</v>
      </c>
      <c r="AC4841" s="91">
        <v>0.44236111111111115</v>
      </c>
      <c r="AD4841" s="92">
        <v>0</v>
      </c>
      <c r="AE4841" s="91">
        <v>9.7916666665696539E-2</v>
      </c>
      <c r="AF4841" s="92">
        <v>2.3499999999767169</v>
      </c>
    </row>
    <row r="4842" spans="12:32" ht="12.75" customHeight="1" x14ac:dyDescent="0.3">
      <c r="L4842" s="86">
        <v>2</v>
      </c>
      <c r="M4842" s="87" t="s">
        <v>5267</v>
      </c>
      <c r="N4842" s="86" t="s">
        <v>56</v>
      </c>
      <c r="O4842" s="87" t="s">
        <v>5276</v>
      </c>
      <c r="P4842" s="38"/>
      <c r="Q4842" s="87" t="s">
        <v>5405</v>
      </c>
      <c r="R4842" s="38"/>
      <c r="S4842" s="38"/>
      <c r="T4842" s="38"/>
      <c r="U4842" s="88" t="s">
        <v>540</v>
      </c>
      <c r="V4842" s="88" t="s">
        <v>7749</v>
      </c>
      <c r="W4842" s="88" t="s">
        <v>7751</v>
      </c>
      <c r="X4842" s="94">
        <v>43665.365972222222</v>
      </c>
      <c r="Y4842" s="71">
        <v>43665</v>
      </c>
      <c r="Z4842" s="90">
        <v>0.3659722222222222</v>
      </c>
      <c r="AA4842" s="94">
        <v>43665.464583333334</v>
      </c>
      <c r="AB4842" s="71">
        <v>43665</v>
      </c>
      <c r="AC4842" s="91">
        <v>0.46458333333333335</v>
      </c>
      <c r="AD4842" s="92">
        <v>0</v>
      </c>
      <c r="AE4842" s="91">
        <v>9.8611111112404615E-2</v>
      </c>
      <c r="AF4842" s="92">
        <v>2.3666666666977108</v>
      </c>
    </row>
    <row r="4843" spans="12:32" ht="12.75" customHeight="1" x14ac:dyDescent="0.3">
      <c r="L4843" s="86">
        <v>2</v>
      </c>
      <c r="M4843" s="87" t="s">
        <v>5267</v>
      </c>
      <c r="N4843" s="86" t="s">
        <v>56</v>
      </c>
      <c r="O4843" s="87" t="s">
        <v>5276</v>
      </c>
      <c r="P4843" s="38"/>
      <c r="Q4843" s="87" t="s">
        <v>5405</v>
      </c>
      <c r="R4843" s="38"/>
      <c r="S4843" s="38"/>
      <c r="T4843" s="38"/>
      <c r="U4843" s="88" t="s">
        <v>540</v>
      </c>
      <c r="V4843" s="88" t="s">
        <v>7749</v>
      </c>
      <c r="W4843" s="88" t="s">
        <v>7752</v>
      </c>
      <c r="X4843" s="94">
        <v>43654.494444444441</v>
      </c>
      <c r="Y4843" s="71">
        <v>43654</v>
      </c>
      <c r="Z4843" s="90">
        <v>0.49444444444444446</v>
      </c>
      <c r="AA4843" s="94">
        <v>43654.570138888892</v>
      </c>
      <c r="AB4843" s="71">
        <v>43654</v>
      </c>
      <c r="AC4843" s="91">
        <v>0.57013888888888886</v>
      </c>
      <c r="AD4843" s="92">
        <v>0</v>
      </c>
      <c r="AE4843" s="91">
        <v>7.569444445107365E-2</v>
      </c>
      <c r="AF4843" s="92">
        <v>1.8166666668257676</v>
      </c>
    </row>
    <row r="4844" spans="12:32" ht="12.75" customHeight="1" x14ac:dyDescent="0.3">
      <c r="L4844" s="86">
        <v>2</v>
      </c>
      <c r="M4844" s="87" t="s">
        <v>5267</v>
      </c>
      <c r="N4844" s="86" t="s">
        <v>56</v>
      </c>
      <c r="O4844" s="87" t="s">
        <v>5276</v>
      </c>
      <c r="P4844" s="38"/>
      <c r="Q4844" s="87" t="s">
        <v>5405</v>
      </c>
      <c r="R4844" s="38"/>
      <c r="S4844" s="38"/>
      <c r="T4844" s="38"/>
      <c r="U4844" s="88" t="s">
        <v>540</v>
      </c>
      <c r="V4844" s="88" t="s">
        <v>7749</v>
      </c>
      <c r="W4844" s="88" t="s">
        <v>7753</v>
      </c>
      <c r="X4844" s="94">
        <v>43662.550694444442</v>
      </c>
      <c r="Y4844" s="71">
        <v>43662</v>
      </c>
      <c r="Z4844" s="90">
        <v>0.55069444444444449</v>
      </c>
      <c r="AA4844" s="94">
        <v>43662.664583333331</v>
      </c>
      <c r="AB4844" s="71">
        <v>43662</v>
      </c>
      <c r="AC4844" s="91">
        <v>0.6645833333333333</v>
      </c>
      <c r="AD4844" s="92">
        <v>0</v>
      </c>
      <c r="AE4844" s="91">
        <v>0.11388888888905058</v>
      </c>
      <c r="AF4844" s="92">
        <v>2.7333333333372138</v>
      </c>
    </row>
    <row r="4845" spans="12:32" ht="12.75" customHeight="1" x14ac:dyDescent="0.3">
      <c r="L4845" s="86">
        <v>2</v>
      </c>
      <c r="M4845" s="87" t="s">
        <v>5267</v>
      </c>
      <c r="N4845" s="86" t="s">
        <v>56</v>
      </c>
      <c r="O4845" s="87" t="s">
        <v>5276</v>
      </c>
      <c r="P4845" s="38"/>
      <c r="Q4845" s="87" t="s">
        <v>5405</v>
      </c>
      <c r="R4845" s="38"/>
      <c r="S4845" s="38"/>
      <c r="T4845" s="38"/>
      <c r="U4845" s="88" t="s">
        <v>540</v>
      </c>
      <c r="V4845" s="88" t="s">
        <v>7749</v>
      </c>
      <c r="W4845" s="88" t="s">
        <v>7754</v>
      </c>
      <c r="X4845" s="94">
        <v>43664.604166666664</v>
      </c>
      <c r="Y4845" s="71">
        <v>43664</v>
      </c>
      <c r="Z4845" s="90">
        <v>0.60416666666666663</v>
      </c>
      <c r="AA4845" s="94">
        <v>43664.667361111111</v>
      </c>
      <c r="AB4845" s="71">
        <v>43664</v>
      </c>
      <c r="AC4845" s="91">
        <v>0.66736111111111107</v>
      </c>
      <c r="AD4845" s="92">
        <v>0</v>
      </c>
      <c r="AE4845" s="91">
        <v>6.3194444446708076E-2</v>
      </c>
      <c r="AF4845" s="92">
        <v>1.5166666667209938</v>
      </c>
    </row>
    <row r="4846" spans="12:32" ht="12.75" customHeight="1" x14ac:dyDescent="0.3">
      <c r="L4846" s="86">
        <v>2</v>
      </c>
      <c r="M4846" s="87" t="s">
        <v>5267</v>
      </c>
      <c r="N4846" s="86" t="s">
        <v>56</v>
      </c>
      <c r="O4846" s="87" t="s">
        <v>5276</v>
      </c>
      <c r="P4846" s="38"/>
      <c r="Q4846" s="87" t="s">
        <v>5405</v>
      </c>
      <c r="R4846" s="38"/>
      <c r="S4846" s="38"/>
      <c r="T4846" s="38"/>
      <c r="U4846" s="88" t="s">
        <v>540</v>
      </c>
      <c r="V4846" s="88" t="s">
        <v>7749</v>
      </c>
      <c r="W4846" s="88" t="s">
        <v>7755</v>
      </c>
      <c r="X4846" s="94">
        <v>43665.536805555559</v>
      </c>
      <c r="Y4846" s="71">
        <v>43665</v>
      </c>
      <c r="Z4846" s="90">
        <v>0.53680555555555554</v>
      </c>
      <c r="AA4846" s="94">
        <v>43665.59375</v>
      </c>
      <c r="AB4846" s="71">
        <v>43665</v>
      </c>
      <c r="AC4846" s="91">
        <v>0.59375</v>
      </c>
      <c r="AD4846" s="92">
        <v>0</v>
      </c>
      <c r="AE4846" s="91">
        <v>5.694444444088731E-2</v>
      </c>
      <c r="AF4846" s="92">
        <v>1.3666666665812954</v>
      </c>
    </row>
    <row r="4847" spans="12:32" ht="12.75" customHeight="1" x14ac:dyDescent="0.3">
      <c r="L4847" s="86">
        <v>2</v>
      </c>
      <c r="M4847" s="87" t="s">
        <v>5267</v>
      </c>
      <c r="N4847" s="86" t="s">
        <v>56</v>
      </c>
      <c r="O4847" s="87" t="s">
        <v>5276</v>
      </c>
      <c r="P4847" s="38"/>
      <c r="Q4847" s="87" t="s">
        <v>5405</v>
      </c>
      <c r="R4847" s="38"/>
      <c r="S4847" s="38"/>
      <c r="T4847" s="38"/>
      <c r="U4847" s="88" t="s">
        <v>540</v>
      </c>
      <c r="V4847" s="88" t="s">
        <v>7749</v>
      </c>
      <c r="W4847" s="88" t="s">
        <v>7756</v>
      </c>
      <c r="X4847" s="70"/>
      <c r="Y4847" s="71"/>
      <c r="Z4847" s="90"/>
      <c r="AA4847" s="90"/>
      <c r="AB4847" s="70"/>
      <c r="AC4847" s="91" t="s">
        <v>762</v>
      </c>
    </row>
    <row r="4848" spans="12:32" ht="12.75" customHeight="1" x14ac:dyDescent="0.3">
      <c r="L4848" s="86">
        <v>2</v>
      </c>
      <c r="M4848" s="87" t="s">
        <v>5267</v>
      </c>
      <c r="N4848" s="86" t="s">
        <v>56</v>
      </c>
      <c r="O4848" s="87" t="s">
        <v>5314</v>
      </c>
      <c r="P4848" s="38"/>
      <c r="Q4848" s="87" t="s">
        <v>5315</v>
      </c>
      <c r="R4848" s="38"/>
      <c r="S4848" s="38"/>
      <c r="T4848" s="38"/>
      <c r="U4848" s="88" t="s">
        <v>540</v>
      </c>
      <c r="V4848" s="88" t="s">
        <v>7788</v>
      </c>
      <c r="W4848" s="88" t="s">
        <v>7789</v>
      </c>
      <c r="X4848" s="94">
        <v>43654.691666666666</v>
      </c>
      <c r="Y4848" s="71">
        <v>43654</v>
      </c>
      <c r="Z4848" s="90">
        <v>0.69166666666666665</v>
      </c>
      <c r="AA4848" s="94">
        <v>43655.539583333331</v>
      </c>
      <c r="AB4848" s="71">
        <v>43655</v>
      </c>
      <c r="AC4848" s="91">
        <v>1.5395833333333333</v>
      </c>
      <c r="AD4848" s="92">
        <v>0</v>
      </c>
      <c r="AE4848" s="91">
        <v>1.2645833333333334</v>
      </c>
      <c r="AF4848" s="92">
        <v>30.35</v>
      </c>
    </row>
    <row r="4849" spans="12:32" ht="12.75" customHeight="1" x14ac:dyDescent="0.3">
      <c r="L4849" s="86">
        <v>2</v>
      </c>
      <c r="M4849" s="87" t="s">
        <v>5267</v>
      </c>
      <c r="N4849" s="86" t="s">
        <v>56</v>
      </c>
      <c r="O4849" s="87" t="s">
        <v>5314</v>
      </c>
      <c r="P4849" s="38"/>
      <c r="Q4849" s="87" t="s">
        <v>5315</v>
      </c>
      <c r="R4849" s="38"/>
      <c r="S4849" s="38"/>
      <c r="T4849" s="38"/>
      <c r="U4849" s="88" t="s">
        <v>540</v>
      </c>
      <c r="V4849" s="88" t="s">
        <v>7788</v>
      </c>
      <c r="W4849" s="88" t="s">
        <v>7790</v>
      </c>
      <c r="X4849" s="94">
        <v>43647.70416666667</v>
      </c>
      <c r="Y4849" s="71">
        <v>43647</v>
      </c>
      <c r="Z4849" s="90">
        <v>0.70416666666666672</v>
      </c>
      <c r="AA4849" s="94">
        <v>43648.552777777775</v>
      </c>
      <c r="AB4849" s="71">
        <v>43648</v>
      </c>
      <c r="AC4849" s="91">
        <v>0.55277777777777781</v>
      </c>
      <c r="AD4849" s="92">
        <v>0</v>
      </c>
      <c r="AE4849" s="91">
        <v>0.26527777777777778</v>
      </c>
      <c r="AF4849" s="92">
        <v>6.3666666666666671</v>
      </c>
    </row>
    <row r="4850" spans="12:32" ht="12.75" customHeight="1" x14ac:dyDescent="0.3">
      <c r="L4850" s="86">
        <v>2</v>
      </c>
      <c r="M4850" s="87" t="s">
        <v>5267</v>
      </c>
      <c r="N4850" s="86" t="s">
        <v>56</v>
      </c>
      <c r="O4850" s="87" t="s">
        <v>5314</v>
      </c>
      <c r="P4850" s="38"/>
      <c r="Q4850" s="87" t="s">
        <v>5315</v>
      </c>
      <c r="R4850" s="38"/>
      <c r="S4850" s="38"/>
      <c r="T4850" s="38"/>
      <c r="U4850" s="88" t="s">
        <v>540</v>
      </c>
      <c r="V4850" s="88" t="s">
        <v>7788</v>
      </c>
      <c r="W4850" s="88" t="s">
        <v>7791</v>
      </c>
      <c r="X4850" s="94">
        <v>43661.704861111109</v>
      </c>
      <c r="Y4850" s="71">
        <v>43661</v>
      </c>
      <c r="Z4850" s="90">
        <v>0.70486111111111116</v>
      </c>
      <c r="AA4850" s="94">
        <v>43662.479166666664</v>
      </c>
      <c r="AB4850" s="71">
        <v>43662</v>
      </c>
      <c r="AC4850" s="91">
        <v>0.47916666666666669</v>
      </c>
      <c r="AD4850" s="92">
        <v>0</v>
      </c>
      <c r="AE4850" s="91">
        <v>0.19097222222222221</v>
      </c>
      <c r="AF4850" s="92">
        <v>4.583333333333333</v>
      </c>
    </row>
    <row r="4851" spans="12:32" ht="12.75" customHeight="1" x14ac:dyDescent="0.3">
      <c r="L4851" s="86">
        <v>2</v>
      </c>
      <c r="M4851" s="87" t="s">
        <v>5267</v>
      </c>
      <c r="N4851" s="86" t="s">
        <v>56</v>
      </c>
      <c r="O4851" s="87" t="s">
        <v>5314</v>
      </c>
      <c r="P4851" s="38"/>
      <c r="Q4851" s="87" t="s">
        <v>5315</v>
      </c>
      <c r="R4851" s="38"/>
      <c r="S4851" s="38"/>
      <c r="T4851" s="38"/>
      <c r="U4851" s="88" t="s">
        <v>540</v>
      </c>
      <c r="V4851" s="88" t="s">
        <v>7788</v>
      </c>
      <c r="W4851" s="88" t="s">
        <v>7792</v>
      </c>
      <c r="X4851" s="94">
        <v>43676.71597222222</v>
      </c>
      <c r="Y4851" s="71">
        <v>43676</v>
      </c>
      <c r="Z4851" s="90">
        <v>0.71597222222222223</v>
      </c>
      <c r="AA4851" s="94">
        <v>43677.529166666667</v>
      </c>
      <c r="AB4851" s="71">
        <v>43677</v>
      </c>
      <c r="AC4851" s="91">
        <v>1.5291666666666668</v>
      </c>
      <c r="AD4851" s="92">
        <v>0</v>
      </c>
      <c r="AE4851" s="91">
        <v>1.2298611111111111</v>
      </c>
      <c r="AF4851" s="92">
        <v>29.516666666666666</v>
      </c>
    </row>
    <row r="4852" spans="12:32" ht="12.75" customHeight="1" x14ac:dyDescent="0.3">
      <c r="L4852" s="86">
        <v>2</v>
      </c>
      <c r="M4852" s="87" t="s">
        <v>5267</v>
      </c>
      <c r="N4852" s="86" t="s">
        <v>56</v>
      </c>
      <c r="O4852" s="87" t="s">
        <v>5314</v>
      </c>
      <c r="P4852" s="38"/>
      <c r="Q4852" s="87" t="s">
        <v>5315</v>
      </c>
      <c r="R4852" s="38"/>
      <c r="S4852" s="38"/>
      <c r="T4852" s="38"/>
      <c r="U4852" s="88" t="s">
        <v>540</v>
      </c>
      <c r="V4852" s="88" t="s">
        <v>7788</v>
      </c>
      <c r="W4852" s="88" t="s">
        <v>7793</v>
      </c>
      <c r="X4852" s="94">
        <v>43669.722916666666</v>
      </c>
      <c r="Y4852" s="71">
        <v>43669</v>
      </c>
      <c r="Z4852" s="90">
        <v>0.72291666666666665</v>
      </c>
      <c r="AA4852" s="94">
        <v>43670.597222222219</v>
      </c>
      <c r="AB4852" s="71">
        <v>43670</v>
      </c>
      <c r="AC4852" s="91">
        <v>0.59722222222222221</v>
      </c>
      <c r="AD4852" s="92">
        <v>0</v>
      </c>
      <c r="AE4852" s="91">
        <v>0.29097222222222224</v>
      </c>
      <c r="AF4852" s="92">
        <v>6.9833333333333343</v>
      </c>
    </row>
    <row r="4853" spans="12:32" ht="12.75" customHeight="1" x14ac:dyDescent="0.3">
      <c r="L4853" s="86">
        <v>2</v>
      </c>
      <c r="M4853" s="87" t="s">
        <v>5267</v>
      </c>
      <c r="N4853" s="86" t="s">
        <v>56</v>
      </c>
      <c r="O4853" s="87" t="s">
        <v>5331</v>
      </c>
      <c r="P4853" s="38"/>
      <c r="Q4853" s="38"/>
      <c r="R4853" s="38"/>
      <c r="S4853" s="38"/>
      <c r="T4853" s="38"/>
      <c r="U4853" s="88" t="s">
        <v>540</v>
      </c>
      <c r="V4853" s="88" t="s">
        <v>7823</v>
      </c>
      <c r="W4853" s="88" t="s">
        <v>7824</v>
      </c>
      <c r="X4853" s="94">
        <v>43662.481944444444</v>
      </c>
      <c r="Y4853" s="71">
        <v>43662</v>
      </c>
      <c r="Z4853" s="90">
        <v>0.48194444444444445</v>
      </c>
      <c r="AA4853" s="94">
        <v>43662.652083333334</v>
      </c>
      <c r="AB4853" s="71">
        <v>43662</v>
      </c>
      <c r="AC4853" s="91">
        <v>0.65208333333333335</v>
      </c>
      <c r="AD4853" s="92">
        <v>0</v>
      </c>
      <c r="AE4853" s="91">
        <v>0.17013888889050577</v>
      </c>
      <c r="AF4853" s="92">
        <v>4.0833333333721384</v>
      </c>
    </row>
    <row r="4854" spans="12:32" ht="12.75" customHeight="1" x14ac:dyDescent="0.3">
      <c r="L4854" s="86">
        <v>2</v>
      </c>
      <c r="M4854" s="87" t="s">
        <v>5267</v>
      </c>
      <c r="N4854" s="86" t="s">
        <v>56</v>
      </c>
      <c r="O4854" s="87" t="s">
        <v>5331</v>
      </c>
      <c r="P4854" s="38"/>
      <c r="Q4854" s="38"/>
      <c r="R4854" s="38"/>
      <c r="S4854" s="38"/>
      <c r="T4854" s="38"/>
      <c r="U4854" s="88" t="s">
        <v>540</v>
      </c>
      <c r="V4854" s="88" t="s">
        <v>7823</v>
      </c>
      <c r="W4854" s="88" t="s">
        <v>7825</v>
      </c>
      <c r="X4854" s="94">
        <v>43676.586805555555</v>
      </c>
      <c r="Y4854" s="71">
        <v>43676</v>
      </c>
      <c r="Z4854" s="90">
        <v>0.58680555555555558</v>
      </c>
      <c r="AA4854" s="94">
        <v>43676.666666666664</v>
      </c>
      <c r="AB4854" s="71">
        <v>43676</v>
      </c>
      <c r="AC4854" s="91">
        <v>0.66666666666666663</v>
      </c>
      <c r="AD4854" s="92">
        <v>0</v>
      </c>
      <c r="AE4854" s="91">
        <v>7.9861111109494232E-2</v>
      </c>
      <c r="AF4854" s="92">
        <v>1.9166666666278616</v>
      </c>
    </row>
    <row r="4855" spans="12:32" ht="12.75" customHeight="1" x14ac:dyDescent="0.3">
      <c r="L4855" s="86">
        <v>4</v>
      </c>
      <c r="M4855" s="87" t="s">
        <v>5267</v>
      </c>
      <c r="N4855" s="86" t="s">
        <v>56</v>
      </c>
      <c r="O4855" s="87" t="s">
        <v>5310</v>
      </c>
      <c r="P4855" s="38"/>
      <c r="Q4855" s="87" t="s">
        <v>5311</v>
      </c>
      <c r="R4855" s="38"/>
      <c r="S4855" s="38"/>
      <c r="T4855" s="38"/>
      <c r="U4855" s="88" t="s">
        <v>540</v>
      </c>
      <c r="V4855" s="88" t="s">
        <v>5503</v>
      </c>
      <c r="W4855" s="88" t="s">
        <v>5506</v>
      </c>
      <c r="X4855" s="89">
        <v>43669.722916666666</v>
      </c>
      <c r="Y4855" s="71">
        <v>43669</v>
      </c>
      <c r="Z4855" s="90">
        <v>0.72291666666666665</v>
      </c>
      <c r="AA4855" s="89">
        <v>43670.597222222219</v>
      </c>
      <c r="AB4855" s="71">
        <v>43670</v>
      </c>
      <c r="AC4855" s="91">
        <v>0.59722222222222221</v>
      </c>
      <c r="AD4855" s="92">
        <v>0</v>
      </c>
      <c r="AE4855" s="91">
        <v>0.29097222222222224</v>
      </c>
      <c r="AF4855" s="92">
        <v>6.9833333333333343</v>
      </c>
    </row>
    <row r="4856" spans="12:32" ht="12.75" customHeight="1" x14ac:dyDescent="0.3">
      <c r="L4856" s="86">
        <v>4</v>
      </c>
      <c r="M4856" s="87" t="s">
        <v>5267</v>
      </c>
      <c r="N4856" s="86" t="s">
        <v>56</v>
      </c>
      <c r="O4856" s="87" t="s">
        <v>5276</v>
      </c>
      <c r="P4856" s="38"/>
      <c r="Q4856" s="87" t="s">
        <v>5405</v>
      </c>
      <c r="R4856" s="38"/>
      <c r="S4856" s="38"/>
      <c r="T4856" s="38"/>
      <c r="U4856" s="88" t="s">
        <v>540</v>
      </c>
      <c r="V4856" s="88" t="s">
        <v>5515</v>
      </c>
      <c r="W4856" s="88" t="s">
        <v>5519</v>
      </c>
      <c r="X4856" s="89">
        <v>43668.363194444442</v>
      </c>
      <c r="Y4856" s="71">
        <v>43668</v>
      </c>
      <c r="Z4856" s="90">
        <v>0.36319444444444443</v>
      </c>
      <c r="AA4856" s="89">
        <v>43668.390277777777</v>
      </c>
      <c r="AB4856" s="71">
        <v>43668</v>
      </c>
      <c r="AC4856" s="91">
        <v>0.39027777777777778</v>
      </c>
      <c r="AD4856" s="92">
        <v>0</v>
      </c>
      <c r="AE4856" s="91">
        <v>2.7083333334303461E-2</v>
      </c>
      <c r="AF4856" s="92">
        <v>0.65000000002328306</v>
      </c>
    </row>
    <row r="4857" spans="12:32" ht="12.75" customHeight="1" x14ac:dyDescent="0.3">
      <c r="L4857" s="86">
        <v>4</v>
      </c>
      <c r="M4857" s="87" t="s">
        <v>5267</v>
      </c>
      <c r="N4857" s="86" t="s">
        <v>56</v>
      </c>
      <c r="O4857" s="87" t="s">
        <v>5276</v>
      </c>
      <c r="P4857" s="38"/>
      <c r="Q4857" s="87" t="s">
        <v>5405</v>
      </c>
      <c r="R4857" s="38"/>
      <c r="S4857" s="38"/>
      <c r="T4857" s="38"/>
      <c r="U4857" s="88" t="s">
        <v>540</v>
      </c>
      <c r="V4857" s="88" t="s">
        <v>5515</v>
      </c>
      <c r="W4857" s="88" t="s">
        <v>5520</v>
      </c>
      <c r="X4857" s="89">
        <v>43656.573611111111</v>
      </c>
      <c r="Y4857" s="71">
        <v>43656</v>
      </c>
      <c r="Z4857" s="90">
        <v>0.57361111111111107</v>
      </c>
      <c r="AA4857" s="89">
        <v>43656.63958333333</v>
      </c>
      <c r="AB4857" s="71">
        <v>43656</v>
      </c>
      <c r="AC4857" s="91">
        <v>0.63958333333333339</v>
      </c>
      <c r="AD4857" s="92">
        <v>0</v>
      </c>
      <c r="AE4857" s="91">
        <v>6.5972222218988463E-2</v>
      </c>
      <c r="AF4857" s="92">
        <v>1.5833333332557231</v>
      </c>
    </row>
    <row r="4858" spans="12:32" ht="12.75" customHeight="1" x14ac:dyDescent="0.3">
      <c r="L4858" s="86">
        <v>4</v>
      </c>
      <c r="M4858" s="87" t="s">
        <v>5267</v>
      </c>
      <c r="N4858" s="86" t="s">
        <v>56</v>
      </c>
      <c r="O4858" s="87" t="s">
        <v>5276</v>
      </c>
      <c r="P4858" s="38"/>
      <c r="Q4858" s="87" t="s">
        <v>5405</v>
      </c>
      <c r="R4858" s="38"/>
      <c r="S4858" s="38"/>
      <c r="T4858" s="38"/>
      <c r="U4858" s="88" t="s">
        <v>540</v>
      </c>
      <c r="V4858" s="88" t="s">
        <v>5515</v>
      </c>
      <c r="W4858" s="88" t="s">
        <v>5521</v>
      </c>
      <c r="X4858" s="89">
        <v>43662.525694444441</v>
      </c>
      <c r="Y4858" s="71">
        <v>43662</v>
      </c>
      <c r="Z4858" s="90">
        <v>0.52569444444444446</v>
      </c>
      <c r="AA4858" s="89">
        <v>43662.622916666667</v>
      </c>
      <c r="AB4858" s="71">
        <v>43662</v>
      </c>
      <c r="AC4858" s="91">
        <v>0.62291666666666667</v>
      </c>
      <c r="AD4858" s="92">
        <v>0</v>
      </c>
      <c r="AE4858" s="91">
        <v>9.7222222226264421E-2</v>
      </c>
      <c r="AF4858" s="92">
        <v>2.3333333334303461</v>
      </c>
    </row>
    <row r="4859" spans="12:32" ht="12.75" customHeight="1" x14ac:dyDescent="0.3">
      <c r="L4859" s="86">
        <v>4</v>
      </c>
      <c r="M4859" s="87" t="s">
        <v>5267</v>
      </c>
      <c r="N4859" s="86" t="s">
        <v>56</v>
      </c>
      <c r="O4859" s="87" t="s">
        <v>5276</v>
      </c>
      <c r="P4859" s="38"/>
      <c r="Q4859" s="87" t="s">
        <v>5405</v>
      </c>
      <c r="R4859" s="38"/>
      <c r="S4859" s="38"/>
      <c r="T4859" s="38"/>
      <c r="U4859" s="88" t="s">
        <v>540</v>
      </c>
      <c r="V4859" s="88" t="s">
        <v>5515</v>
      </c>
      <c r="W4859" s="88" t="s">
        <v>5522</v>
      </c>
      <c r="X4859" s="70"/>
      <c r="Y4859" s="71"/>
      <c r="Z4859" s="90"/>
      <c r="AA4859" s="90"/>
      <c r="AB4859" s="71"/>
      <c r="AC4859" s="91" t="s">
        <v>762</v>
      </c>
    </row>
    <row r="4860" spans="12:32" ht="12.75" customHeight="1" x14ac:dyDescent="0.3">
      <c r="L4860" s="86">
        <v>4</v>
      </c>
      <c r="M4860" s="87" t="s">
        <v>5267</v>
      </c>
      <c r="N4860" s="86" t="s">
        <v>56</v>
      </c>
      <c r="O4860" s="87" t="s">
        <v>5528</v>
      </c>
      <c r="P4860" s="38"/>
      <c r="Q4860" s="38"/>
      <c r="R4860" s="38"/>
      <c r="S4860" s="38"/>
      <c r="T4860" s="38"/>
      <c r="U4860" s="88" t="s">
        <v>540</v>
      </c>
      <c r="V4860" s="88" t="s">
        <v>5529</v>
      </c>
      <c r="W4860" s="88" t="s">
        <v>5530</v>
      </c>
      <c r="X4860" s="89">
        <v>43717.552083333336</v>
      </c>
      <c r="Y4860" s="71">
        <v>43717</v>
      </c>
      <c r="Z4860" s="90">
        <v>0.55208333333333337</v>
      </c>
      <c r="AA4860" s="89">
        <v>43717.71875</v>
      </c>
      <c r="AB4860" s="71">
        <v>43717</v>
      </c>
      <c r="AC4860" s="91">
        <v>0.71875</v>
      </c>
      <c r="AD4860" s="92">
        <v>0</v>
      </c>
      <c r="AE4860" s="91">
        <v>0.16666666666424135</v>
      </c>
      <c r="AF4860" s="92">
        <v>3.9999999999417923</v>
      </c>
    </row>
    <row r="4861" spans="12:32" ht="12.75" customHeight="1" x14ac:dyDescent="0.3">
      <c r="L4861" s="86">
        <v>4</v>
      </c>
      <c r="M4861" s="87" t="s">
        <v>5267</v>
      </c>
      <c r="N4861" s="86" t="s">
        <v>56</v>
      </c>
      <c r="O4861" s="87" t="s">
        <v>5528</v>
      </c>
      <c r="P4861" s="38"/>
      <c r="Q4861" s="38"/>
      <c r="R4861" s="38"/>
      <c r="S4861" s="38"/>
      <c r="T4861" s="38"/>
      <c r="U4861" s="88" t="s">
        <v>540</v>
      </c>
      <c r="V4861" s="88" t="s">
        <v>5529</v>
      </c>
      <c r="W4861" s="88" t="s">
        <v>5531</v>
      </c>
      <c r="X4861" s="89">
        <v>43734.5625</v>
      </c>
      <c r="Y4861" s="71">
        <v>43734</v>
      </c>
      <c r="Z4861" s="90">
        <v>0.5625</v>
      </c>
      <c r="AA4861" s="89">
        <v>43734.854166666664</v>
      </c>
      <c r="AB4861" s="71">
        <v>43734</v>
      </c>
      <c r="AC4861" s="91">
        <v>0.85416666666666674</v>
      </c>
      <c r="AD4861" s="92">
        <v>0</v>
      </c>
      <c r="AE4861" s="91">
        <v>0.29166666666424135</v>
      </c>
      <c r="AF4861" s="92">
        <v>6.9999999999417923</v>
      </c>
    </row>
    <row r="4862" spans="12:32" ht="12.75" customHeight="1" x14ac:dyDescent="0.3">
      <c r="L4862" s="86">
        <v>4</v>
      </c>
      <c r="M4862" s="87" t="s">
        <v>5267</v>
      </c>
      <c r="N4862" s="86" t="s">
        <v>56</v>
      </c>
      <c r="O4862" s="87" t="s">
        <v>5458</v>
      </c>
      <c r="P4862" s="38"/>
      <c r="Q4862" s="87" t="s">
        <v>5459</v>
      </c>
      <c r="R4862" s="38"/>
      <c r="S4862" s="38"/>
      <c r="T4862" s="38"/>
      <c r="U4862" s="88" t="s">
        <v>540</v>
      </c>
      <c r="V4862" s="88" t="s">
        <v>5597</v>
      </c>
      <c r="W4862" s="88" t="s">
        <v>5600</v>
      </c>
      <c r="X4862" s="70"/>
      <c r="Y4862" s="71"/>
      <c r="Z4862" s="90"/>
      <c r="AA4862" s="90"/>
      <c r="AB4862" s="71"/>
      <c r="AC4862" s="91" t="s">
        <v>762</v>
      </c>
    </row>
    <row r="4863" spans="12:32" ht="12.75" customHeight="1" x14ac:dyDescent="0.3">
      <c r="L4863" s="86">
        <v>4</v>
      </c>
      <c r="M4863" s="87" t="s">
        <v>5267</v>
      </c>
      <c r="N4863" s="86" t="s">
        <v>56</v>
      </c>
      <c r="O4863" s="87" t="s">
        <v>5268</v>
      </c>
      <c r="P4863" s="38"/>
      <c r="Q4863" s="38"/>
      <c r="R4863" s="38"/>
      <c r="S4863" s="38"/>
      <c r="T4863" s="38"/>
      <c r="U4863" s="88" t="s">
        <v>540</v>
      </c>
      <c r="V4863" s="88" t="s">
        <v>5615</v>
      </c>
      <c r="W4863" s="88" t="s">
        <v>5616</v>
      </c>
      <c r="X4863" s="89">
        <v>43719.479166666664</v>
      </c>
      <c r="Y4863" s="71">
        <v>43719</v>
      </c>
      <c r="Z4863" s="90">
        <v>0.47916666666666669</v>
      </c>
      <c r="AA4863" s="89">
        <v>43719.635416666664</v>
      </c>
      <c r="AB4863" s="71">
        <v>43719</v>
      </c>
      <c r="AC4863" s="91">
        <v>0.63541666666666663</v>
      </c>
      <c r="AD4863" s="92">
        <v>0</v>
      </c>
      <c r="AE4863" s="91">
        <v>0.15625</v>
      </c>
      <c r="AF4863" s="92">
        <v>3.75</v>
      </c>
    </row>
    <row r="4864" spans="12:32" ht="12.75" customHeight="1" x14ac:dyDescent="0.3">
      <c r="L4864" s="86">
        <v>4</v>
      </c>
      <c r="M4864" s="87" t="s">
        <v>5267</v>
      </c>
      <c r="N4864" s="86" t="s">
        <v>56</v>
      </c>
      <c r="O4864" s="87" t="s">
        <v>5617</v>
      </c>
      <c r="P4864" s="38"/>
      <c r="Q4864" s="87" t="s">
        <v>5618</v>
      </c>
      <c r="R4864" s="38"/>
      <c r="S4864" s="38"/>
      <c r="T4864" s="38"/>
      <c r="U4864" s="88" t="s">
        <v>540</v>
      </c>
      <c r="V4864" s="88" t="s">
        <v>5619</v>
      </c>
      <c r="W4864" s="88" t="s">
        <v>5620</v>
      </c>
      <c r="X4864" s="89">
        <v>43711.541666666664</v>
      </c>
      <c r="Y4864" s="71">
        <v>43711</v>
      </c>
      <c r="Z4864" s="90">
        <v>0.54166666666666663</v>
      </c>
      <c r="AA4864" s="89">
        <v>43711.645833333336</v>
      </c>
      <c r="AB4864" s="71">
        <v>43711</v>
      </c>
      <c r="AC4864" s="91">
        <v>0.64583333333333337</v>
      </c>
      <c r="AD4864" s="92">
        <v>0</v>
      </c>
      <c r="AE4864" s="91">
        <v>0.10416666667151731</v>
      </c>
      <c r="AF4864" s="92">
        <v>2.5000000001164153</v>
      </c>
    </row>
    <row r="4865" spans="12:32" ht="12.75" customHeight="1" x14ac:dyDescent="0.3">
      <c r="L4865" s="86">
        <v>4</v>
      </c>
      <c r="M4865" s="87" t="s">
        <v>5267</v>
      </c>
      <c r="N4865" s="86" t="s">
        <v>56</v>
      </c>
      <c r="O4865" s="87" t="s">
        <v>5621</v>
      </c>
      <c r="P4865" s="38"/>
      <c r="Q4865" s="38"/>
      <c r="R4865" s="38"/>
      <c r="S4865" s="38"/>
      <c r="T4865" s="38"/>
      <c r="U4865" s="88" t="s">
        <v>540</v>
      </c>
      <c r="V4865" s="88" t="s">
        <v>5622</v>
      </c>
      <c r="W4865" s="88" t="s">
        <v>5623</v>
      </c>
      <c r="X4865" s="89">
        <v>43728.416666666664</v>
      </c>
      <c r="Y4865" s="71">
        <v>43728</v>
      </c>
      <c r="Z4865" s="90">
        <v>0.41666666666666669</v>
      </c>
      <c r="AA4865" s="89">
        <v>43728.833333333336</v>
      </c>
      <c r="AB4865" s="71">
        <v>43728</v>
      </c>
      <c r="AC4865" s="91">
        <v>0.83333333333333326</v>
      </c>
      <c r="AD4865" s="92">
        <v>0</v>
      </c>
      <c r="AE4865" s="91">
        <v>0.41666666667151731</v>
      </c>
      <c r="AF4865" s="92">
        <v>10.000000000116415</v>
      </c>
    </row>
    <row r="4866" spans="12:32" ht="12.75" customHeight="1" x14ac:dyDescent="0.3">
      <c r="L4866" s="86">
        <v>4</v>
      </c>
      <c r="M4866" s="87" t="s">
        <v>5267</v>
      </c>
      <c r="N4866" s="86" t="s">
        <v>56</v>
      </c>
      <c r="O4866" s="87" t="s">
        <v>5528</v>
      </c>
      <c r="P4866" s="38"/>
      <c r="Q4866" s="38"/>
      <c r="R4866" s="38"/>
      <c r="S4866" s="38"/>
      <c r="T4866" s="38"/>
      <c r="U4866" s="88" t="s">
        <v>540</v>
      </c>
      <c r="V4866" s="88" t="s">
        <v>5624</v>
      </c>
      <c r="W4866" s="88" t="s">
        <v>5627</v>
      </c>
      <c r="X4866" s="89">
        <v>43669.393750000003</v>
      </c>
      <c r="Y4866" s="71">
        <v>43669</v>
      </c>
      <c r="Z4866" s="90">
        <v>0.39374999999999999</v>
      </c>
      <c r="AA4866" s="89">
        <v>43669.526388888888</v>
      </c>
      <c r="AB4866" s="71">
        <v>43669</v>
      </c>
      <c r="AC4866" s="91">
        <v>1.526388888888889</v>
      </c>
      <c r="AD4866" s="92">
        <v>0</v>
      </c>
      <c r="AE4866" s="91">
        <v>0.132638888884685</v>
      </c>
      <c r="AF4866" s="92">
        <v>3.1833333332324401</v>
      </c>
    </row>
    <row r="4867" spans="12:32" ht="12.75" customHeight="1" x14ac:dyDescent="0.3">
      <c r="L4867" s="86">
        <v>4</v>
      </c>
      <c r="M4867" s="87" t="s">
        <v>5267</v>
      </c>
      <c r="N4867" s="86" t="s">
        <v>56</v>
      </c>
      <c r="O4867" s="87" t="s">
        <v>5268</v>
      </c>
      <c r="P4867" s="38"/>
      <c r="Q4867" s="87" t="s">
        <v>5269</v>
      </c>
      <c r="R4867" s="38"/>
      <c r="S4867" s="38"/>
      <c r="T4867" s="38"/>
      <c r="U4867" s="88" t="s">
        <v>540</v>
      </c>
      <c r="V4867" s="88" t="s">
        <v>5636</v>
      </c>
      <c r="W4867" s="88" t="s">
        <v>5647</v>
      </c>
      <c r="X4867" s="89">
        <v>43664.382638888892</v>
      </c>
      <c r="Y4867" s="71">
        <v>43664</v>
      </c>
      <c r="Z4867" s="90">
        <v>0.38263888888888892</v>
      </c>
      <c r="AA4867" s="89">
        <v>43664.558333333334</v>
      </c>
      <c r="AB4867" s="71">
        <v>43664</v>
      </c>
      <c r="AC4867" s="91">
        <v>0.55833333333333335</v>
      </c>
      <c r="AD4867" s="92">
        <v>0</v>
      </c>
      <c r="AE4867" s="91">
        <v>0.1756944444423425</v>
      </c>
      <c r="AF4867" s="92">
        <v>4.21666666661622</v>
      </c>
    </row>
    <row r="4868" spans="12:32" ht="12.75" customHeight="1" x14ac:dyDescent="0.3">
      <c r="L4868" s="86">
        <v>4</v>
      </c>
      <c r="M4868" s="87" t="s">
        <v>5267</v>
      </c>
      <c r="N4868" s="86" t="s">
        <v>56</v>
      </c>
      <c r="O4868" s="87" t="s">
        <v>5268</v>
      </c>
      <c r="P4868" s="38"/>
      <c r="Q4868" s="87" t="s">
        <v>5269</v>
      </c>
      <c r="R4868" s="38"/>
      <c r="S4868" s="38"/>
      <c r="T4868" s="38"/>
      <c r="U4868" s="88" t="s">
        <v>540</v>
      </c>
      <c r="V4868" s="88" t="s">
        <v>5636</v>
      </c>
      <c r="W4868" s="88" t="s">
        <v>5648</v>
      </c>
      <c r="X4868" s="89">
        <v>43677.383333333331</v>
      </c>
      <c r="Y4868" s="71">
        <v>43677</v>
      </c>
      <c r="Z4868" s="90">
        <v>0.3833333333333333</v>
      </c>
      <c r="AA4868" s="89">
        <v>43677.63958333333</v>
      </c>
      <c r="AB4868" s="71">
        <v>43677</v>
      </c>
      <c r="AC4868" s="91">
        <v>0.63958333333333339</v>
      </c>
      <c r="AD4868" s="92">
        <v>0</v>
      </c>
      <c r="AE4868" s="91">
        <v>0.25624999999854481</v>
      </c>
      <c r="AF4868" s="92">
        <v>6.1499999999650754</v>
      </c>
    </row>
    <row r="4869" spans="12:32" ht="12.75" customHeight="1" x14ac:dyDescent="0.3">
      <c r="L4869" s="86">
        <v>4</v>
      </c>
      <c r="M4869" s="87" t="s">
        <v>5267</v>
      </c>
      <c r="N4869" s="86" t="s">
        <v>56</v>
      </c>
      <c r="O4869" s="87" t="s">
        <v>5268</v>
      </c>
      <c r="P4869" s="38"/>
      <c r="Q4869" s="87" t="s">
        <v>5269</v>
      </c>
      <c r="R4869" s="38"/>
      <c r="S4869" s="38"/>
      <c r="T4869" s="38"/>
      <c r="U4869" s="88" t="s">
        <v>540</v>
      </c>
      <c r="V4869" s="88" t="s">
        <v>5636</v>
      </c>
      <c r="W4869" s="88" t="s">
        <v>5649</v>
      </c>
      <c r="X4869" s="89">
        <v>43670.383333333331</v>
      </c>
      <c r="Y4869" s="71">
        <v>43670</v>
      </c>
      <c r="Z4869" s="90">
        <v>0.3833333333333333</v>
      </c>
      <c r="AA4869" s="89">
        <v>43670.686805555553</v>
      </c>
      <c r="AB4869" s="71">
        <v>43670</v>
      </c>
      <c r="AC4869" s="91">
        <v>0.68680555555555556</v>
      </c>
      <c r="AD4869" s="92">
        <v>0</v>
      </c>
      <c r="AE4869" s="91">
        <v>0.30347222222189885</v>
      </c>
      <c r="AF4869" s="92">
        <v>7.2833333333255723</v>
      </c>
    </row>
    <row r="4870" spans="12:32" ht="12.75" customHeight="1" x14ac:dyDescent="0.3">
      <c r="L4870" s="86">
        <v>4</v>
      </c>
      <c r="M4870" s="87" t="s">
        <v>5267</v>
      </c>
      <c r="N4870" s="86" t="s">
        <v>56</v>
      </c>
      <c r="O4870" s="87" t="s">
        <v>5268</v>
      </c>
      <c r="P4870" s="38"/>
      <c r="Q4870" s="87" t="s">
        <v>5269</v>
      </c>
      <c r="R4870" s="38"/>
      <c r="S4870" s="38"/>
      <c r="T4870" s="38"/>
      <c r="U4870" s="88" t="s">
        <v>540</v>
      </c>
      <c r="V4870" s="88" t="s">
        <v>5636</v>
      </c>
      <c r="W4870" s="88" t="s">
        <v>5650</v>
      </c>
      <c r="X4870" s="89">
        <v>43668.586805555555</v>
      </c>
      <c r="Y4870" s="71">
        <v>43668</v>
      </c>
      <c r="Z4870" s="90">
        <v>0.58680555555555558</v>
      </c>
      <c r="AA4870" s="89">
        <v>43669.396527777775</v>
      </c>
      <c r="AB4870" s="71">
        <v>43669</v>
      </c>
      <c r="AC4870" s="91">
        <v>0.39652777777777781</v>
      </c>
      <c r="AD4870" s="92">
        <v>0</v>
      </c>
      <c r="AE4870" s="91">
        <v>0.22638888888888892</v>
      </c>
      <c r="AF4870" s="92">
        <v>5.4333333333333336</v>
      </c>
    </row>
    <row r="4871" spans="12:32" ht="12.75" customHeight="1" x14ac:dyDescent="0.3">
      <c r="L4871" s="86">
        <v>4</v>
      </c>
      <c r="M4871" s="87" t="s">
        <v>5267</v>
      </c>
      <c r="N4871" s="86" t="s">
        <v>56</v>
      </c>
      <c r="O4871" s="87" t="s">
        <v>5268</v>
      </c>
      <c r="P4871" s="38"/>
      <c r="Q4871" s="87" t="s">
        <v>5269</v>
      </c>
      <c r="R4871" s="38"/>
      <c r="S4871" s="38"/>
      <c r="T4871" s="38"/>
      <c r="U4871" s="88" t="s">
        <v>540</v>
      </c>
      <c r="V4871" s="88" t="s">
        <v>5636</v>
      </c>
      <c r="W4871" s="88" t="s">
        <v>5651</v>
      </c>
      <c r="X4871" s="89">
        <v>43655.62777777778</v>
      </c>
      <c r="Y4871" s="71">
        <v>43655</v>
      </c>
      <c r="Z4871" s="90">
        <v>0.62777777777777777</v>
      </c>
      <c r="AA4871" s="89">
        <v>43655.763888888891</v>
      </c>
      <c r="AB4871" s="71">
        <v>43655</v>
      </c>
      <c r="AC4871" s="91">
        <v>0.76388888888888884</v>
      </c>
      <c r="AD4871" s="92">
        <v>0</v>
      </c>
      <c r="AE4871" s="91">
        <v>0.13611111111094942</v>
      </c>
      <c r="AF4871" s="92">
        <v>3.2666666666627862</v>
      </c>
    </row>
    <row r="4872" spans="12:32" ht="12.75" customHeight="1" x14ac:dyDescent="0.3">
      <c r="L4872" s="86">
        <v>4</v>
      </c>
      <c r="M4872" s="87" t="s">
        <v>5267</v>
      </c>
      <c r="N4872" s="86" t="s">
        <v>56</v>
      </c>
      <c r="O4872" s="87" t="s">
        <v>5268</v>
      </c>
      <c r="P4872" s="38"/>
      <c r="Q4872" s="87" t="s">
        <v>5269</v>
      </c>
      <c r="R4872" s="38"/>
      <c r="S4872" s="38"/>
      <c r="T4872" s="38"/>
      <c r="U4872" s="88" t="s">
        <v>540</v>
      </c>
      <c r="V4872" s="88" t="s">
        <v>5636</v>
      </c>
      <c r="W4872" s="88" t="s">
        <v>5652</v>
      </c>
      <c r="X4872" s="89">
        <v>43697.637499999997</v>
      </c>
      <c r="Y4872" s="71">
        <v>43697</v>
      </c>
      <c r="Z4872" s="90">
        <v>0.63749999999999996</v>
      </c>
      <c r="AA4872" s="89">
        <v>43698.473611111112</v>
      </c>
      <c r="AB4872" s="71">
        <v>43698</v>
      </c>
      <c r="AC4872" s="91">
        <v>0.47361111111111115</v>
      </c>
      <c r="AD4872" s="92">
        <v>0</v>
      </c>
      <c r="AE4872" s="91">
        <v>0.25277777777777788</v>
      </c>
      <c r="AF4872" s="92">
        <v>6.0666666666666691</v>
      </c>
    </row>
    <row r="4873" spans="12:32" ht="12.75" customHeight="1" x14ac:dyDescent="0.3">
      <c r="L4873" s="86">
        <v>4</v>
      </c>
      <c r="M4873" s="87" t="s">
        <v>5267</v>
      </c>
      <c r="N4873" s="86" t="s">
        <v>56</v>
      </c>
      <c r="O4873" s="87" t="s">
        <v>5268</v>
      </c>
      <c r="P4873" s="38"/>
      <c r="Q4873" s="87" t="s">
        <v>5269</v>
      </c>
      <c r="R4873" s="38"/>
      <c r="S4873" s="38"/>
      <c r="T4873" s="38"/>
      <c r="U4873" s="88" t="s">
        <v>540</v>
      </c>
      <c r="V4873" s="88" t="s">
        <v>5636</v>
      </c>
      <c r="W4873" s="88" t="s">
        <v>5653</v>
      </c>
      <c r="X4873" s="89">
        <v>43691.675000000003</v>
      </c>
      <c r="Y4873" s="71">
        <v>43691</v>
      </c>
      <c r="Z4873" s="90">
        <v>0.67500000000000004</v>
      </c>
      <c r="AA4873" s="89">
        <v>43692.541666666664</v>
      </c>
      <c r="AB4873" s="71">
        <v>43692</v>
      </c>
      <c r="AC4873" s="91">
        <v>0.54166666666666663</v>
      </c>
      <c r="AD4873" s="92">
        <v>0</v>
      </c>
      <c r="AE4873" s="91">
        <v>0.28333333333333327</v>
      </c>
      <c r="AF4873" s="92">
        <v>6.7999999999999989</v>
      </c>
    </row>
    <row r="4874" spans="12:32" ht="12.75" customHeight="1" x14ac:dyDescent="0.3">
      <c r="L4874" s="86">
        <v>4</v>
      </c>
      <c r="M4874" s="87" t="s">
        <v>5267</v>
      </c>
      <c r="N4874" s="86" t="s">
        <v>56</v>
      </c>
      <c r="O4874" s="87" t="s">
        <v>5268</v>
      </c>
      <c r="P4874" s="38"/>
      <c r="Q4874" s="87" t="s">
        <v>5269</v>
      </c>
      <c r="R4874" s="38"/>
      <c r="S4874" s="38"/>
      <c r="T4874" s="38"/>
      <c r="U4874" s="88" t="s">
        <v>540</v>
      </c>
      <c r="V4874" s="88" t="s">
        <v>5636</v>
      </c>
      <c r="W4874" s="88" t="s">
        <v>5654</v>
      </c>
      <c r="X4874" s="89">
        <v>43685.518750000003</v>
      </c>
      <c r="Y4874" s="71">
        <v>43685</v>
      </c>
      <c r="Z4874" s="90">
        <v>0.51874999999999993</v>
      </c>
      <c r="AA4874" s="89">
        <v>43686.392361111109</v>
      </c>
      <c r="AB4874" s="71">
        <v>43686</v>
      </c>
      <c r="AC4874" s="91">
        <v>0.3923611111111111</v>
      </c>
      <c r="AD4874" s="92">
        <v>0</v>
      </c>
      <c r="AE4874" s="91">
        <v>0.29027777777777786</v>
      </c>
      <c r="AF4874" s="92">
        <v>6.9666666666666686</v>
      </c>
    </row>
    <row r="4875" spans="12:32" ht="12.75" customHeight="1" x14ac:dyDescent="0.3">
      <c r="L4875" s="86">
        <v>4</v>
      </c>
      <c r="M4875" s="87" t="s">
        <v>5267</v>
      </c>
      <c r="N4875" s="86" t="s">
        <v>56</v>
      </c>
      <c r="O4875" s="87" t="s">
        <v>5268</v>
      </c>
      <c r="P4875" s="38"/>
      <c r="Q4875" s="87" t="s">
        <v>5269</v>
      </c>
      <c r="R4875" s="38"/>
      <c r="S4875" s="38"/>
      <c r="T4875" s="38"/>
      <c r="U4875" s="88" t="s">
        <v>540</v>
      </c>
      <c r="V4875" s="88" t="s">
        <v>5636</v>
      </c>
      <c r="W4875" s="88" t="s">
        <v>5655</v>
      </c>
      <c r="X4875" s="70"/>
      <c r="Y4875" s="71"/>
      <c r="Z4875" s="90"/>
      <c r="AA4875" s="90"/>
      <c r="AB4875" s="71"/>
      <c r="AC4875" s="91" t="s">
        <v>762</v>
      </c>
    </row>
    <row r="4876" spans="12:32" ht="12.75" customHeight="1" x14ac:dyDescent="0.3">
      <c r="L4876" s="86">
        <v>4</v>
      </c>
      <c r="M4876" s="87" t="s">
        <v>5267</v>
      </c>
      <c r="N4876" s="86" t="s">
        <v>56</v>
      </c>
      <c r="O4876" s="87" t="s">
        <v>5322</v>
      </c>
      <c r="P4876" s="38"/>
      <c r="Q4876" s="87" t="s">
        <v>5323</v>
      </c>
      <c r="R4876" s="38"/>
      <c r="S4876" s="38"/>
      <c r="T4876" s="38"/>
      <c r="U4876" s="88" t="s">
        <v>540</v>
      </c>
      <c r="V4876" s="88" t="s">
        <v>5696</v>
      </c>
      <c r="W4876" s="88" t="s">
        <v>5697</v>
      </c>
      <c r="X4876" s="89">
        <v>43726.541666666664</v>
      </c>
      <c r="Y4876" s="71">
        <v>43726</v>
      </c>
      <c r="Z4876" s="90">
        <v>0.54166666666666663</v>
      </c>
      <c r="AA4876" s="89">
        <v>43726.833333333336</v>
      </c>
      <c r="AB4876" s="71">
        <v>43726</v>
      </c>
      <c r="AC4876" s="91">
        <v>0.83333333333333326</v>
      </c>
      <c r="AD4876" s="92">
        <v>0</v>
      </c>
      <c r="AE4876" s="91">
        <v>0.29166666667151731</v>
      </c>
      <c r="AF4876" s="92">
        <v>7.0000000001164153</v>
      </c>
    </row>
    <row r="4877" spans="12:32" ht="12.75" customHeight="1" x14ac:dyDescent="0.3">
      <c r="L4877" s="86">
        <v>4</v>
      </c>
      <c r="M4877" s="87" t="s">
        <v>5267</v>
      </c>
      <c r="N4877" s="86" t="s">
        <v>56</v>
      </c>
      <c r="O4877" s="87" t="s">
        <v>5322</v>
      </c>
      <c r="P4877" s="38"/>
      <c r="Q4877" s="87" t="s">
        <v>5323</v>
      </c>
      <c r="R4877" s="38"/>
      <c r="S4877" s="38"/>
      <c r="T4877" s="38"/>
      <c r="U4877" s="88" t="s">
        <v>540</v>
      </c>
      <c r="V4877" s="88" t="s">
        <v>5696</v>
      </c>
      <c r="W4877" s="88" t="s">
        <v>5698</v>
      </c>
      <c r="X4877" s="89">
        <v>43738.604166666664</v>
      </c>
      <c r="Y4877" s="71">
        <v>43738</v>
      </c>
      <c r="Z4877" s="90">
        <v>0.60416666666666663</v>
      </c>
      <c r="AA4877" s="89">
        <v>43738.8125</v>
      </c>
      <c r="AB4877" s="71">
        <v>43738</v>
      </c>
      <c r="AC4877" s="91">
        <v>0.8125</v>
      </c>
      <c r="AD4877" s="92">
        <v>0</v>
      </c>
      <c r="AE4877" s="91">
        <v>0.20833333333575865</v>
      </c>
      <c r="AF4877" s="92">
        <v>5.0000000000582077</v>
      </c>
    </row>
    <row r="4878" spans="12:32" ht="12.75" customHeight="1" x14ac:dyDescent="0.3">
      <c r="L4878" s="86">
        <v>4</v>
      </c>
      <c r="M4878" s="87" t="s">
        <v>5267</v>
      </c>
      <c r="N4878" s="86" t="s">
        <v>56</v>
      </c>
      <c r="O4878" s="87" t="s">
        <v>5322</v>
      </c>
      <c r="P4878" s="38"/>
      <c r="Q4878" s="87" t="s">
        <v>5323</v>
      </c>
      <c r="R4878" s="38"/>
      <c r="S4878" s="38"/>
      <c r="T4878" s="38"/>
      <c r="U4878" s="88" t="s">
        <v>540</v>
      </c>
      <c r="V4878" s="88" t="s">
        <v>5696</v>
      </c>
      <c r="W4878" s="88" t="s">
        <v>5699</v>
      </c>
      <c r="X4878" s="89">
        <v>43718.645833333336</v>
      </c>
      <c r="Y4878" s="71">
        <v>43718</v>
      </c>
      <c r="Z4878" s="90">
        <v>0.64583333333333337</v>
      </c>
      <c r="AA4878" s="89">
        <v>43718.770833333336</v>
      </c>
      <c r="AB4878" s="71">
        <v>43718</v>
      </c>
      <c r="AC4878" s="91">
        <v>0.77083333333333326</v>
      </c>
      <c r="AD4878" s="92">
        <v>0</v>
      </c>
      <c r="AE4878" s="91">
        <v>0.125</v>
      </c>
      <c r="AF4878" s="92">
        <v>3</v>
      </c>
    </row>
    <row r="4879" spans="12:32" ht="12.75" customHeight="1" x14ac:dyDescent="0.3">
      <c r="L4879" s="86">
        <v>4</v>
      </c>
      <c r="M4879" s="87" t="s">
        <v>5267</v>
      </c>
      <c r="N4879" s="86" t="s">
        <v>56</v>
      </c>
      <c r="O4879" s="87" t="s">
        <v>5322</v>
      </c>
      <c r="P4879" s="38"/>
      <c r="Q4879" s="87" t="s">
        <v>5323</v>
      </c>
      <c r="R4879" s="38"/>
      <c r="S4879" s="38"/>
      <c r="T4879" s="38"/>
      <c r="U4879" s="88" t="s">
        <v>540</v>
      </c>
      <c r="V4879" s="88" t="s">
        <v>5696</v>
      </c>
      <c r="W4879" s="88" t="s">
        <v>5700</v>
      </c>
      <c r="X4879" s="89">
        <v>43727.645833333336</v>
      </c>
      <c r="Y4879" s="71">
        <v>43727</v>
      </c>
      <c r="Z4879" s="90">
        <v>0.64583333333333337</v>
      </c>
      <c r="AA4879" s="89">
        <v>43727.770833333336</v>
      </c>
      <c r="AB4879" s="71">
        <v>43727</v>
      </c>
      <c r="AC4879" s="91">
        <v>0.77083333333333326</v>
      </c>
      <c r="AD4879" s="92">
        <v>0</v>
      </c>
      <c r="AE4879" s="91">
        <v>0.125</v>
      </c>
      <c r="AF4879" s="92">
        <v>3</v>
      </c>
    </row>
    <row r="4880" spans="12:32" ht="12.75" customHeight="1" x14ac:dyDescent="0.3">
      <c r="L4880" s="86">
        <v>4</v>
      </c>
      <c r="M4880" s="87" t="s">
        <v>5267</v>
      </c>
      <c r="N4880" s="86" t="s">
        <v>56</v>
      </c>
      <c r="O4880" s="87" t="s">
        <v>5322</v>
      </c>
      <c r="P4880" s="38"/>
      <c r="Q4880" s="87" t="s">
        <v>5323</v>
      </c>
      <c r="R4880" s="38"/>
      <c r="S4880" s="38"/>
      <c r="T4880" s="38"/>
      <c r="U4880" s="88" t="s">
        <v>540</v>
      </c>
      <c r="V4880" s="88" t="s">
        <v>5696</v>
      </c>
      <c r="W4880" s="88" t="s">
        <v>5701</v>
      </c>
      <c r="X4880" s="89">
        <v>43712.6875</v>
      </c>
      <c r="Y4880" s="71">
        <v>43712</v>
      </c>
      <c r="Z4880" s="90">
        <v>0.6875</v>
      </c>
      <c r="AA4880" s="89">
        <v>43712.8125</v>
      </c>
      <c r="AB4880" s="71">
        <v>43712</v>
      </c>
      <c r="AC4880" s="91">
        <v>0.8125</v>
      </c>
      <c r="AD4880" s="92">
        <v>0</v>
      </c>
      <c r="AE4880" s="91">
        <v>0.125</v>
      </c>
      <c r="AF4880" s="92">
        <v>3</v>
      </c>
    </row>
    <row r="4881" spans="12:32" ht="12.75" customHeight="1" x14ac:dyDescent="0.3">
      <c r="L4881" s="86">
        <v>4</v>
      </c>
      <c r="M4881" s="87" t="s">
        <v>5267</v>
      </c>
      <c r="N4881" s="86" t="s">
        <v>56</v>
      </c>
      <c r="O4881" s="87" t="s">
        <v>5322</v>
      </c>
      <c r="P4881" s="38"/>
      <c r="Q4881" s="87" t="s">
        <v>5323</v>
      </c>
      <c r="R4881" s="38"/>
      <c r="S4881" s="38"/>
      <c r="T4881" s="38"/>
      <c r="U4881" s="88" t="s">
        <v>540</v>
      </c>
      <c r="V4881" s="88" t="s">
        <v>5696</v>
      </c>
      <c r="W4881" s="88" t="s">
        <v>5702</v>
      </c>
      <c r="X4881" s="89">
        <v>43734.5</v>
      </c>
      <c r="Y4881" s="71">
        <v>43734</v>
      </c>
      <c r="Z4881" s="90">
        <v>0.5</v>
      </c>
      <c r="AA4881" s="89">
        <v>43734.739583333336</v>
      </c>
      <c r="AB4881" s="71">
        <v>43734</v>
      </c>
      <c r="AC4881" s="91">
        <v>0.73958333333333337</v>
      </c>
      <c r="AD4881" s="92">
        <v>0</v>
      </c>
      <c r="AE4881" s="91">
        <v>0.23958333333575865</v>
      </c>
      <c r="AF4881" s="92">
        <v>5.7500000000582077</v>
      </c>
    </row>
    <row r="4882" spans="12:32" ht="12.75" customHeight="1" x14ac:dyDescent="0.3">
      <c r="L4882" s="86">
        <v>4</v>
      </c>
      <c r="M4882" s="87" t="s">
        <v>5267</v>
      </c>
      <c r="N4882" s="86" t="s">
        <v>56</v>
      </c>
      <c r="O4882" s="87" t="s">
        <v>5322</v>
      </c>
      <c r="P4882" s="38"/>
      <c r="Q4882" s="87" t="s">
        <v>5323</v>
      </c>
      <c r="R4882" s="38"/>
      <c r="S4882" s="38"/>
      <c r="T4882" s="38"/>
      <c r="U4882" s="88" t="s">
        <v>540</v>
      </c>
      <c r="V4882" s="88" t="s">
        <v>5696</v>
      </c>
      <c r="W4882" s="88" t="s">
        <v>5703</v>
      </c>
      <c r="X4882" s="89">
        <v>43725.520833333336</v>
      </c>
      <c r="Y4882" s="71">
        <v>43725</v>
      </c>
      <c r="Z4882" s="90">
        <v>0.52083333333333337</v>
      </c>
      <c r="AA4882" s="89">
        <v>43725.666666666664</v>
      </c>
      <c r="AB4882" s="71">
        <v>43725</v>
      </c>
      <c r="AC4882" s="91">
        <v>0.66666666666666663</v>
      </c>
      <c r="AD4882" s="92">
        <v>0</v>
      </c>
      <c r="AE4882" s="91">
        <v>0.14583333332848269</v>
      </c>
      <c r="AF4882" s="92">
        <v>3.4999999998835847</v>
      </c>
    </row>
    <row r="4883" spans="12:32" ht="12.75" customHeight="1" x14ac:dyDescent="0.3">
      <c r="L4883" s="86">
        <v>4</v>
      </c>
      <c r="M4883" s="87" t="s">
        <v>5267</v>
      </c>
      <c r="N4883" s="86" t="s">
        <v>56</v>
      </c>
      <c r="O4883" s="87" t="s">
        <v>5322</v>
      </c>
      <c r="P4883" s="38"/>
      <c r="Q4883" s="87" t="s">
        <v>5323</v>
      </c>
      <c r="R4883" s="38"/>
      <c r="S4883" s="38"/>
      <c r="T4883" s="38"/>
      <c r="U4883" s="88" t="s">
        <v>540</v>
      </c>
      <c r="V4883" s="88" t="s">
        <v>5696</v>
      </c>
      <c r="W4883" s="88" t="s">
        <v>5704</v>
      </c>
      <c r="X4883" s="89">
        <v>43719.520833333336</v>
      </c>
      <c r="Y4883" s="71">
        <v>43719</v>
      </c>
      <c r="Z4883" s="90">
        <v>0.52083333333333337</v>
      </c>
      <c r="AA4883" s="89">
        <v>43719.75</v>
      </c>
      <c r="AB4883" s="71">
        <v>43719</v>
      </c>
      <c r="AC4883" s="91">
        <v>0.75</v>
      </c>
      <c r="AD4883" s="92">
        <v>0</v>
      </c>
      <c r="AE4883" s="91">
        <v>0.22916666666424135</v>
      </c>
      <c r="AF4883" s="92">
        <v>5.4999999999417923</v>
      </c>
    </row>
    <row r="4884" spans="12:32" ht="12.75" customHeight="1" x14ac:dyDescent="0.3">
      <c r="L4884" s="86">
        <v>4</v>
      </c>
      <c r="M4884" s="87" t="s">
        <v>5267</v>
      </c>
      <c r="N4884" s="86" t="s">
        <v>56</v>
      </c>
      <c r="O4884" s="87" t="s">
        <v>5272</v>
      </c>
      <c r="P4884" s="38"/>
      <c r="Q4884" s="87" t="s">
        <v>5273</v>
      </c>
      <c r="R4884" s="38"/>
      <c r="S4884" s="38"/>
      <c r="T4884" s="38"/>
      <c r="U4884" s="88" t="s">
        <v>540</v>
      </c>
      <c r="V4884" s="88" t="s">
        <v>5719</v>
      </c>
      <c r="W4884" s="88" t="s">
        <v>5722</v>
      </c>
      <c r="X4884" s="89">
        <v>43662.587500000001</v>
      </c>
      <c r="Y4884" s="71">
        <v>43662</v>
      </c>
      <c r="Z4884" s="90">
        <v>0.58750000000000002</v>
      </c>
      <c r="AA4884" s="89">
        <v>43662.706250000003</v>
      </c>
      <c r="AB4884" s="71">
        <v>43662</v>
      </c>
      <c r="AC4884" s="91">
        <v>0.70625000000000004</v>
      </c>
      <c r="AD4884" s="92">
        <v>0</v>
      </c>
      <c r="AE4884" s="91">
        <v>0.11875000000145519</v>
      </c>
      <c r="AF4884" s="92">
        <v>2.8500000000349246</v>
      </c>
    </row>
    <row r="4885" spans="12:32" ht="12.75" customHeight="1" x14ac:dyDescent="0.3">
      <c r="L4885" s="86">
        <v>4</v>
      </c>
      <c r="M4885" s="87" t="s">
        <v>5267</v>
      </c>
      <c r="N4885" s="86" t="s">
        <v>56</v>
      </c>
      <c r="O4885" s="87" t="s">
        <v>5331</v>
      </c>
      <c r="P4885" s="87" t="s">
        <v>5755</v>
      </c>
      <c r="Q4885" s="38"/>
      <c r="R4885" s="38"/>
      <c r="S4885" s="38"/>
      <c r="T4885" s="38"/>
      <c r="U4885" s="88" t="s">
        <v>540</v>
      </c>
      <c r="V4885" s="88" t="s">
        <v>5756</v>
      </c>
      <c r="W4885" s="88" t="s">
        <v>5757</v>
      </c>
      <c r="X4885" s="89">
        <v>43719.46875</v>
      </c>
      <c r="Y4885" s="71">
        <v>43719</v>
      </c>
      <c r="Z4885" s="90">
        <v>0.46875</v>
      </c>
      <c r="AA4885" s="89">
        <v>43719.6875</v>
      </c>
      <c r="AB4885" s="71">
        <v>43719</v>
      </c>
      <c r="AC4885" s="91">
        <v>0.6875</v>
      </c>
      <c r="AD4885" s="92">
        <v>0</v>
      </c>
      <c r="AE4885" s="91">
        <v>0.21875</v>
      </c>
      <c r="AF4885" s="92">
        <v>5.25</v>
      </c>
    </row>
    <row r="4886" spans="12:32" ht="12.75" customHeight="1" x14ac:dyDescent="0.3">
      <c r="L4886" s="86">
        <v>4</v>
      </c>
      <c r="M4886" s="87" t="s">
        <v>5267</v>
      </c>
      <c r="N4886" s="86" t="s">
        <v>56</v>
      </c>
      <c r="O4886" s="87" t="s">
        <v>5758</v>
      </c>
      <c r="P4886" s="38"/>
      <c r="Q4886" s="38"/>
      <c r="R4886" s="38"/>
      <c r="S4886" s="38"/>
      <c r="T4886" s="38"/>
      <c r="U4886" s="88" t="s">
        <v>540</v>
      </c>
      <c r="V4886" s="88" t="s">
        <v>5759</v>
      </c>
      <c r="W4886" s="88" t="s">
        <v>5760</v>
      </c>
      <c r="X4886" s="89">
        <v>43738.583333333336</v>
      </c>
      <c r="Y4886" s="71">
        <v>43738</v>
      </c>
      <c r="Z4886" s="90">
        <v>0.58333333333333337</v>
      </c>
      <c r="AA4886" s="89">
        <v>43738.708333333336</v>
      </c>
      <c r="AB4886" s="71">
        <v>43738</v>
      </c>
      <c r="AC4886" s="91">
        <v>0.70833333333333337</v>
      </c>
      <c r="AD4886" s="92">
        <v>0</v>
      </c>
      <c r="AE4886" s="91">
        <v>0.125</v>
      </c>
      <c r="AF4886" s="92">
        <v>3</v>
      </c>
    </row>
    <row r="4887" spans="12:32" ht="12.75" customHeight="1" x14ac:dyDescent="0.3">
      <c r="L4887" s="86">
        <v>4</v>
      </c>
      <c r="M4887" s="87" t="s">
        <v>5267</v>
      </c>
      <c r="N4887" s="86" t="s">
        <v>56</v>
      </c>
      <c r="O4887" s="87" t="s">
        <v>5292</v>
      </c>
      <c r="P4887" s="38"/>
      <c r="Q4887" s="87" t="s">
        <v>5792</v>
      </c>
      <c r="R4887" s="38"/>
      <c r="S4887" s="38"/>
      <c r="T4887" s="38"/>
      <c r="U4887" s="88" t="s">
        <v>540</v>
      </c>
      <c r="V4887" s="88" t="s">
        <v>5793</v>
      </c>
      <c r="W4887" s="88" t="s">
        <v>5794</v>
      </c>
      <c r="X4887" s="89">
        <v>43732.375</v>
      </c>
      <c r="Y4887" s="71">
        <v>43732</v>
      </c>
      <c r="Z4887" s="90">
        <v>0.375</v>
      </c>
      <c r="AA4887" s="89">
        <v>43732.791666666664</v>
      </c>
      <c r="AB4887" s="71">
        <v>43732</v>
      </c>
      <c r="AC4887" s="91">
        <v>0.79166666666666674</v>
      </c>
      <c r="AD4887" s="92">
        <v>0</v>
      </c>
      <c r="AE4887" s="91">
        <v>0.41666666666424135</v>
      </c>
      <c r="AF4887" s="92">
        <v>9.9999999999417923</v>
      </c>
    </row>
    <row r="4888" spans="12:32" ht="12.75" customHeight="1" x14ac:dyDescent="0.3">
      <c r="L4888" s="86">
        <v>4</v>
      </c>
      <c r="M4888" s="87" t="s">
        <v>5267</v>
      </c>
      <c r="N4888" s="86" t="s">
        <v>56</v>
      </c>
      <c r="O4888" s="87" t="s">
        <v>5292</v>
      </c>
      <c r="P4888" s="38"/>
      <c r="Q4888" s="87" t="s">
        <v>5792</v>
      </c>
      <c r="R4888" s="38"/>
      <c r="S4888" s="38"/>
      <c r="T4888" s="38"/>
      <c r="U4888" s="88" t="s">
        <v>540</v>
      </c>
      <c r="V4888" s="88" t="s">
        <v>5793</v>
      </c>
      <c r="W4888" s="88" t="s">
        <v>5795</v>
      </c>
      <c r="X4888" s="89">
        <v>43719.479166666664</v>
      </c>
      <c r="Y4888" s="71">
        <v>43719</v>
      </c>
      <c r="Z4888" s="90">
        <v>0.47916666666666669</v>
      </c>
      <c r="AA4888" s="89">
        <v>43719.729166666664</v>
      </c>
      <c r="AB4888" s="71">
        <v>43719</v>
      </c>
      <c r="AC4888" s="91">
        <v>0.72916666666666663</v>
      </c>
      <c r="AD4888" s="92">
        <v>0</v>
      </c>
      <c r="AE4888" s="91">
        <v>0.25</v>
      </c>
      <c r="AF4888" s="92">
        <v>6</v>
      </c>
    </row>
    <row r="4889" spans="12:32" ht="12.75" customHeight="1" x14ac:dyDescent="0.3">
      <c r="L4889" s="86">
        <v>4</v>
      </c>
      <c r="M4889" s="87" t="s">
        <v>5267</v>
      </c>
      <c r="N4889" s="86" t="s">
        <v>56</v>
      </c>
      <c r="O4889" s="87" t="s">
        <v>5292</v>
      </c>
      <c r="P4889" s="38"/>
      <c r="Q4889" s="87" t="s">
        <v>5792</v>
      </c>
      <c r="R4889" s="38"/>
      <c r="S4889" s="38"/>
      <c r="T4889" s="38"/>
      <c r="U4889" s="88" t="s">
        <v>540</v>
      </c>
      <c r="V4889" s="88" t="s">
        <v>5793</v>
      </c>
      <c r="W4889" s="88" t="s">
        <v>5796</v>
      </c>
      <c r="X4889" s="89">
        <v>43720.5</v>
      </c>
      <c r="Y4889" s="71">
        <v>43720</v>
      </c>
      <c r="Z4889" s="90">
        <v>0.5</v>
      </c>
      <c r="AA4889" s="89">
        <v>43720.625</v>
      </c>
      <c r="AB4889" s="71">
        <v>43720</v>
      </c>
      <c r="AC4889" s="91">
        <v>0.625</v>
      </c>
      <c r="AD4889" s="92">
        <v>0</v>
      </c>
      <c r="AE4889" s="91">
        <v>0.125</v>
      </c>
      <c r="AF4889" s="92">
        <v>3</v>
      </c>
    </row>
    <row r="4890" spans="12:32" ht="12.75" customHeight="1" x14ac:dyDescent="0.3">
      <c r="L4890" s="86">
        <v>4</v>
      </c>
      <c r="M4890" s="87" t="s">
        <v>5267</v>
      </c>
      <c r="N4890" s="86" t="s">
        <v>56</v>
      </c>
      <c r="O4890" s="87" t="s">
        <v>5633</v>
      </c>
      <c r="P4890" s="38"/>
      <c r="Q4890" s="38"/>
      <c r="R4890" s="38"/>
      <c r="S4890" s="38"/>
      <c r="T4890" s="38"/>
      <c r="U4890" s="88" t="s">
        <v>540</v>
      </c>
      <c r="V4890" s="88" t="s">
        <v>5797</v>
      </c>
      <c r="W4890" s="88" t="s">
        <v>5798</v>
      </c>
      <c r="X4890" s="89">
        <v>43734.6875</v>
      </c>
      <c r="Y4890" s="71">
        <v>43734</v>
      </c>
      <c r="Z4890" s="90">
        <v>0.6875</v>
      </c>
      <c r="AA4890" s="89">
        <v>43735.427083333336</v>
      </c>
      <c r="AB4890" s="71">
        <v>43735</v>
      </c>
      <c r="AC4890" s="91">
        <v>0.42708333333333331</v>
      </c>
      <c r="AD4890" s="92">
        <v>0</v>
      </c>
      <c r="AE4890" s="91">
        <v>0.15625</v>
      </c>
      <c r="AF4890" s="92">
        <v>3.75</v>
      </c>
    </row>
    <row r="4891" spans="12:32" ht="12.75" customHeight="1" x14ac:dyDescent="0.3">
      <c r="L4891" s="86">
        <v>4</v>
      </c>
      <c r="M4891" s="87" t="s">
        <v>5267</v>
      </c>
      <c r="N4891" s="86" t="s">
        <v>56</v>
      </c>
      <c r="O4891" s="87" t="s">
        <v>5331</v>
      </c>
      <c r="P4891" s="38"/>
      <c r="Q4891" s="38"/>
      <c r="R4891" s="38"/>
      <c r="S4891" s="38"/>
      <c r="T4891" s="38"/>
      <c r="U4891" s="88" t="s">
        <v>540</v>
      </c>
      <c r="V4891" s="88" t="s">
        <v>5799</v>
      </c>
      <c r="W4891" s="88" t="s">
        <v>5800</v>
      </c>
      <c r="X4891" s="89">
        <v>43735.614583333336</v>
      </c>
      <c r="Y4891" s="71">
        <v>43735</v>
      </c>
      <c r="Z4891" s="90">
        <v>0.61458333333333337</v>
      </c>
      <c r="AA4891" s="89">
        <v>43735.697916666664</v>
      </c>
      <c r="AB4891" s="71">
        <v>43735</v>
      </c>
      <c r="AC4891" s="91">
        <v>0.69791666666666663</v>
      </c>
      <c r="AD4891" s="92">
        <v>0</v>
      </c>
      <c r="AE4891" s="91">
        <v>8.3333333328482695E-2</v>
      </c>
      <c r="AF4891" s="92">
        <v>1.9999999998835847</v>
      </c>
    </row>
    <row r="4892" spans="12:32" ht="12.75" customHeight="1" x14ac:dyDescent="0.3">
      <c r="L4892" s="86">
        <v>4</v>
      </c>
      <c r="M4892" s="87" t="s">
        <v>5267</v>
      </c>
      <c r="N4892" s="86" t="s">
        <v>56</v>
      </c>
      <c r="O4892" s="87" t="s">
        <v>5331</v>
      </c>
      <c r="P4892" s="38"/>
      <c r="Q4892" s="38"/>
      <c r="R4892" s="38"/>
      <c r="S4892" s="38"/>
      <c r="T4892" s="38"/>
      <c r="U4892" s="88" t="s">
        <v>540</v>
      </c>
      <c r="V4892" s="88" t="s">
        <v>5799</v>
      </c>
      <c r="W4892" s="88" t="s">
        <v>5801</v>
      </c>
      <c r="X4892" s="89">
        <v>43724.666666666664</v>
      </c>
      <c r="Y4892" s="71">
        <v>43724</v>
      </c>
      <c r="Z4892" s="90">
        <v>0.66666666666666663</v>
      </c>
      <c r="AA4892" s="89">
        <v>43724.84375</v>
      </c>
      <c r="AB4892" s="71">
        <v>43724</v>
      </c>
      <c r="AC4892" s="91">
        <v>0.84375</v>
      </c>
      <c r="AD4892" s="92">
        <v>0</v>
      </c>
      <c r="AE4892" s="91">
        <v>0.17708333333575865</v>
      </c>
      <c r="AF4892" s="92">
        <v>4.2500000000582077</v>
      </c>
    </row>
    <row r="4893" spans="12:32" ht="12.75" customHeight="1" x14ac:dyDescent="0.3">
      <c r="L4893" s="86">
        <v>4</v>
      </c>
      <c r="M4893" s="87" t="s">
        <v>5267</v>
      </c>
      <c r="N4893" s="86" t="s">
        <v>56</v>
      </c>
      <c r="O4893" s="87" t="s">
        <v>5331</v>
      </c>
      <c r="P4893" s="38"/>
      <c r="Q4893" s="38"/>
      <c r="R4893" s="38"/>
      <c r="S4893" s="38"/>
      <c r="T4893" s="38"/>
      <c r="U4893" s="88" t="s">
        <v>540</v>
      </c>
      <c r="V4893" s="88" t="s">
        <v>5799</v>
      </c>
      <c r="W4893" s="88" t="s">
        <v>5802</v>
      </c>
      <c r="X4893" s="89">
        <v>43718.802083333336</v>
      </c>
      <c r="Y4893" s="71">
        <v>43718</v>
      </c>
      <c r="Z4893" s="90">
        <v>0.80208333333333326</v>
      </c>
      <c r="AA4893" s="89">
        <v>43719.5</v>
      </c>
      <c r="AB4893" s="71">
        <v>43719</v>
      </c>
      <c r="AC4893" s="91">
        <v>1.5</v>
      </c>
      <c r="AD4893" s="92">
        <v>0</v>
      </c>
      <c r="AE4893" s="91">
        <v>1.1145833333333335</v>
      </c>
      <c r="AF4893" s="92">
        <v>26.750000000000004</v>
      </c>
    </row>
    <row r="4894" spans="12:32" ht="12.75" customHeight="1" x14ac:dyDescent="0.3">
      <c r="L4894" s="86">
        <v>4</v>
      </c>
      <c r="M4894" s="87" t="s">
        <v>5267</v>
      </c>
      <c r="N4894" s="86" t="s">
        <v>56</v>
      </c>
      <c r="O4894" s="87" t="s">
        <v>5331</v>
      </c>
      <c r="P4894" s="38"/>
      <c r="Q4894" s="38"/>
      <c r="R4894" s="38"/>
      <c r="S4894" s="38"/>
      <c r="T4894" s="38"/>
      <c r="U4894" s="88" t="s">
        <v>540</v>
      </c>
      <c r="V4894" s="88" t="s">
        <v>5799</v>
      </c>
      <c r="W4894" s="88" t="s">
        <v>5803</v>
      </c>
      <c r="X4894" s="89">
        <v>43725.802083333336</v>
      </c>
      <c r="Y4894" s="71">
        <v>43725</v>
      </c>
      <c r="Z4894" s="90">
        <v>0.80208333333333326</v>
      </c>
      <c r="AA4894" s="89">
        <v>43726.5</v>
      </c>
      <c r="AB4894" s="71">
        <v>43726</v>
      </c>
      <c r="AC4894" s="91">
        <v>1.5</v>
      </c>
      <c r="AD4894" s="92">
        <v>0</v>
      </c>
      <c r="AE4894" s="91">
        <v>1.1145833333333335</v>
      </c>
      <c r="AF4894" s="92">
        <v>26.750000000000004</v>
      </c>
    </row>
    <row r="4895" spans="12:32" ht="12.75" customHeight="1" x14ac:dyDescent="0.3">
      <c r="L4895" s="86">
        <v>4</v>
      </c>
      <c r="M4895" s="87" t="s">
        <v>5267</v>
      </c>
      <c r="N4895" s="86" t="s">
        <v>56</v>
      </c>
      <c r="O4895" s="87" t="s">
        <v>5331</v>
      </c>
      <c r="P4895" s="38"/>
      <c r="Q4895" s="38"/>
      <c r="R4895" s="38"/>
      <c r="S4895" s="38"/>
      <c r="T4895" s="38"/>
      <c r="U4895" s="88" t="s">
        <v>540</v>
      </c>
      <c r="V4895" s="88" t="s">
        <v>5799</v>
      </c>
      <c r="W4895" s="88" t="s">
        <v>5804</v>
      </c>
      <c r="X4895" s="89">
        <v>43732.802083333336</v>
      </c>
      <c r="Y4895" s="71">
        <v>43732</v>
      </c>
      <c r="Z4895" s="90">
        <v>0.80208333333333326</v>
      </c>
      <c r="AA4895" s="89">
        <v>43733.5</v>
      </c>
      <c r="AB4895" s="71">
        <v>43733</v>
      </c>
      <c r="AC4895" s="91">
        <v>1.5</v>
      </c>
      <c r="AD4895" s="92">
        <v>0</v>
      </c>
      <c r="AE4895" s="91">
        <v>1.1145833333333335</v>
      </c>
      <c r="AF4895" s="92">
        <v>26.750000000000004</v>
      </c>
    </row>
    <row r="4896" spans="12:32" ht="12.75" customHeight="1" x14ac:dyDescent="0.3">
      <c r="L4896" s="86">
        <v>4</v>
      </c>
      <c r="M4896" s="87" t="s">
        <v>5267</v>
      </c>
      <c r="N4896" s="86" t="s">
        <v>56</v>
      </c>
      <c r="O4896" s="87" t="s">
        <v>5331</v>
      </c>
      <c r="P4896" s="38"/>
      <c r="Q4896" s="38"/>
      <c r="R4896" s="38"/>
      <c r="S4896" s="38"/>
      <c r="T4896" s="38"/>
      <c r="U4896" s="88" t="s">
        <v>540</v>
      </c>
      <c r="V4896" s="88" t="s">
        <v>5799</v>
      </c>
      <c r="W4896" s="88" t="s">
        <v>5805</v>
      </c>
      <c r="X4896" s="89">
        <v>43711.802083333336</v>
      </c>
      <c r="Y4896" s="71">
        <v>43711</v>
      </c>
      <c r="Z4896" s="90">
        <v>0.80208333333333326</v>
      </c>
      <c r="AA4896" s="89">
        <v>43712.479166666664</v>
      </c>
      <c r="AB4896" s="71">
        <v>43712</v>
      </c>
      <c r="AC4896" s="91">
        <v>0.47916666666666669</v>
      </c>
      <c r="AD4896" s="92">
        <v>0</v>
      </c>
      <c r="AE4896" s="91">
        <v>9.3750000000000111E-2</v>
      </c>
      <c r="AF4896" s="92">
        <v>2.2500000000000027</v>
      </c>
    </row>
    <row r="4897" spans="12:32" ht="12.75" customHeight="1" x14ac:dyDescent="0.3">
      <c r="L4897" s="86">
        <v>4</v>
      </c>
      <c r="M4897" s="87" t="s">
        <v>5267</v>
      </c>
      <c r="N4897" s="86" t="s">
        <v>56</v>
      </c>
      <c r="O4897" s="87" t="s">
        <v>5342</v>
      </c>
      <c r="P4897" s="38"/>
      <c r="Q4897" s="38"/>
      <c r="R4897" s="38"/>
      <c r="S4897" s="38"/>
      <c r="T4897" s="38"/>
      <c r="U4897" s="88" t="s">
        <v>540</v>
      </c>
      <c r="V4897" s="88" t="s">
        <v>5806</v>
      </c>
      <c r="W4897" s="88" t="s">
        <v>5815</v>
      </c>
      <c r="X4897" s="89">
        <v>43663.381249999999</v>
      </c>
      <c r="Y4897" s="71">
        <v>43663</v>
      </c>
      <c r="Z4897" s="90">
        <v>0.38125000000000003</v>
      </c>
      <c r="AA4897" s="89">
        <v>43663.509027777778</v>
      </c>
      <c r="AB4897" s="71">
        <v>43663</v>
      </c>
      <c r="AC4897" s="91">
        <v>1.5090277777777779</v>
      </c>
      <c r="AD4897" s="92">
        <v>0</v>
      </c>
      <c r="AE4897" s="91">
        <v>0.12777777777955635</v>
      </c>
      <c r="AF4897" s="92">
        <v>3.0666666667093523</v>
      </c>
    </row>
    <row r="4898" spans="12:32" ht="12.75" customHeight="1" x14ac:dyDescent="0.3">
      <c r="L4898" s="86">
        <v>4</v>
      </c>
      <c r="M4898" s="87" t="s">
        <v>5267</v>
      </c>
      <c r="N4898" s="86" t="s">
        <v>56</v>
      </c>
      <c r="O4898" s="87" t="s">
        <v>5342</v>
      </c>
      <c r="P4898" s="38"/>
      <c r="Q4898" s="38"/>
      <c r="R4898" s="38"/>
      <c r="S4898" s="38"/>
      <c r="T4898" s="38"/>
      <c r="U4898" s="88" t="s">
        <v>540</v>
      </c>
      <c r="V4898" s="88" t="s">
        <v>5806</v>
      </c>
      <c r="W4898" s="88" t="s">
        <v>5816</v>
      </c>
      <c r="X4898" s="89">
        <v>43654.384027777778</v>
      </c>
      <c r="Y4898" s="71">
        <v>43654</v>
      </c>
      <c r="Z4898" s="90">
        <v>0.3840277777777778</v>
      </c>
      <c r="AA4898" s="89">
        <v>43654.67291666667</v>
      </c>
      <c r="AB4898" s="71">
        <v>43654</v>
      </c>
      <c r="AC4898" s="91">
        <v>0.67291666666666672</v>
      </c>
      <c r="AD4898" s="92">
        <v>0</v>
      </c>
      <c r="AE4898" s="91">
        <v>0.28888888889196096</v>
      </c>
      <c r="AF4898" s="92">
        <v>6.933333333407063</v>
      </c>
    </row>
    <row r="4899" spans="12:32" ht="12.75" customHeight="1" x14ac:dyDescent="0.3">
      <c r="L4899" s="86">
        <v>4</v>
      </c>
      <c r="M4899" s="87" t="s">
        <v>5267</v>
      </c>
      <c r="N4899" s="86" t="s">
        <v>56</v>
      </c>
      <c r="O4899" s="87" t="s">
        <v>5342</v>
      </c>
      <c r="P4899" s="38"/>
      <c r="Q4899" s="38"/>
      <c r="R4899" s="38"/>
      <c r="S4899" s="38"/>
      <c r="T4899" s="38"/>
      <c r="U4899" s="88" t="s">
        <v>540</v>
      </c>
      <c r="V4899" s="88" t="s">
        <v>5806</v>
      </c>
      <c r="W4899" s="88" t="s">
        <v>5817</v>
      </c>
      <c r="X4899" s="89">
        <v>43654.444444444445</v>
      </c>
      <c r="Y4899" s="71">
        <v>43654</v>
      </c>
      <c r="Z4899" s="90">
        <v>0.44444444444444442</v>
      </c>
      <c r="AA4899" s="89">
        <v>43654.695138888892</v>
      </c>
      <c r="AB4899" s="71">
        <v>43654</v>
      </c>
      <c r="AC4899" s="91">
        <v>0.69513888888888886</v>
      </c>
      <c r="AD4899" s="92">
        <v>0</v>
      </c>
      <c r="AE4899" s="91">
        <v>0.25069444444670808</v>
      </c>
      <c r="AF4899" s="92">
        <v>6.0166666667209938</v>
      </c>
    </row>
    <row r="4900" spans="12:32" ht="12.75" customHeight="1" x14ac:dyDescent="0.3">
      <c r="L4900" s="86">
        <v>4</v>
      </c>
      <c r="M4900" s="87" t="s">
        <v>5267</v>
      </c>
      <c r="N4900" s="86" t="s">
        <v>56</v>
      </c>
      <c r="O4900" s="87" t="s">
        <v>5342</v>
      </c>
      <c r="P4900" s="38"/>
      <c r="Q4900" s="38"/>
      <c r="R4900" s="38"/>
      <c r="S4900" s="38"/>
      <c r="T4900" s="38"/>
      <c r="U4900" s="88" t="s">
        <v>540</v>
      </c>
      <c r="V4900" s="88" t="s">
        <v>5806</v>
      </c>
      <c r="W4900" s="88" t="s">
        <v>5818</v>
      </c>
      <c r="X4900" s="89">
        <v>43663.560416666667</v>
      </c>
      <c r="Y4900" s="71">
        <v>43663</v>
      </c>
      <c r="Z4900" s="90">
        <v>0.56041666666666667</v>
      </c>
      <c r="AA4900" s="89">
        <v>43663.664583333331</v>
      </c>
      <c r="AB4900" s="71">
        <v>43663</v>
      </c>
      <c r="AC4900" s="91">
        <v>0.6645833333333333</v>
      </c>
      <c r="AD4900" s="92">
        <v>0</v>
      </c>
      <c r="AE4900" s="91">
        <v>0.10416666666424135</v>
      </c>
      <c r="AF4900" s="92">
        <v>2.4999999999417923</v>
      </c>
    </row>
    <row r="4901" spans="12:32" ht="12.75" customHeight="1" x14ac:dyDescent="0.3">
      <c r="L4901" s="86">
        <v>4</v>
      </c>
      <c r="M4901" s="87" t="s">
        <v>5267</v>
      </c>
      <c r="N4901" s="86" t="s">
        <v>56</v>
      </c>
      <c r="O4901" s="87" t="s">
        <v>5342</v>
      </c>
      <c r="P4901" s="38"/>
      <c r="Q4901" s="38"/>
      <c r="R4901" s="38"/>
      <c r="S4901" s="38"/>
      <c r="T4901" s="38"/>
      <c r="U4901" s="88" t="s">
        <v>540</v>
      </c>
      <c r="V4901" s="88" t="s">
        <v>5806</v>
      </c>
      <c r="W4901" s="88" t="s">
        <v>5819</v>
      </c>
      <c r="X4901" s="89">
        <v>43648.574999999997</v>
      </c>
      <c r="Y4901" s="71">
        <v>43648</v>
      </c>
      <c r="Z4901" s="90">
        <v>0.57499999999999996</v>
      </c>
      <c r="AA4901" s="89">
        <v>43648.654861111114</v>
      </c>
      <c r="AB4901" s="71">
        <v>43648</v>
      </c>
      <c r="AC4901" s="91">
        <v>0.65486111111111112</v>
      </c>
      <c r="AD4901" s="92">
        <v>0</v>
      </c>
      <c r="AE4901" s="91">
        <v>7.9861111116770189E-2</v>
      </c>
      <c r="AF4901" s="92">
        <v>1.9166666668024845</v>
      </c>
    </row>
    <row r="4902" spans="12:32" ht="12.75" customHeight="1" x14ac:dyDescent="0.3">
      <c r="L4902" s="86">
        <v>4</v>
      </c>
      <c r="M4902" s="87" t="s">
        <v>5267</v>
      </c>
      <c r="N4902" s="86" t="s">
        <v>56</v>
      </c>
      <c r="O4902" s="87" t="s">
        <v>5342</v>
      </c>
      <c r="P4902" s="38"/>
      <c r="Q4902" s="38"/>
      <c r="R4902" s="38"/>
      <c r="S4902" s="38"/>
      <c r="T4902" s="38"/>
      <c r="U4902" s="88" t="s">
        <v>540</v>
      </c>
      <c r="V4902" s="88" t="s">
        <v>5806</v>
      </c>
      <c r="W4902" s="88" t="s">
        <v>5820</v>
      </c>
      <c r="X4902" s="89">
        <v>43669.591666666667</v>
      </c>
      <c r="Y4902" s="71">
        <v>43669</v>
      </c>
      <c r="Z4902" s="90">
        <v>0.59166666666666667</v>
      </c>
      <c r="AA4902" s="89">
        <v>43670.406944444447</v>
      </c>
      <c r="AB4902" s="71">
        <v>43670</v>
      </c>
      <c r="AC4902" s="91">
        <v>0.4069444444444445</v>
      </c>
      <c r="AD4902" s="92">
        <v>0</v>
      </c>
      <c r="AE4902" s="91">
        <v>0.23194444444444451</v>
      </c>
      <c r="AF4902" s="92">
        <v>5.5666666666666682</v>
      </c>
    </row>
    <row r="4903" spans="12:32" ht="12.75" customHeight="1" x14ac:dyDescent="0.3">
      <c r="L4903" s="86">
        <v>4</v>
      </c>
      <c r="M4903" s="87" t="s">
        <v>5267</v>
      </c>
      <c r="N4903" s="86" t="s">
        <v>56</v>
      </c>
      <c r="O4903" s="87" t="s">
        <v>5342</v>
      </c>
      <c r="P4903" s="38"/>
      <c r="Q4903" s="38"/>
      <c r="R4903" s="38"/>
      <c r="S4903" s="38"/>
      <c r="T4903" s="38"/>
      <c r="U4903" s="88" t="s">
        <v>540</v>
      </c>
      <c r="V4903" s="88" t="s">
        <v>5806</v>
      </c>
      <c r="W4903" s="88" t="s">
        <v>5821</v>
      </c>
      <c r="X4903" s="89">
        <v>43664.713888888888</v>
      </c>
      <c r="Y4903" s="71">
        <v>43664</v>
      </c>
      <c r="Z4903" s="90">
        <v>0.71388888888888891</v>
      </c>
      <c r="AA4903" s="89">
        <v>43665.290277777778</v>
      </c>
      <c r="AB4903" s="71">
        <v>43665</v>
      </c>
      <c r="AC4903" s="91">
        <v>0.2902777777777778</v>
      </c>
      <c r="AD4903" s="92">
        <v>0</v>
      </c>
      <c r="AE4903" s="91">
        <v>0</v>
      </c>
      <c r="AF4903" s="92">
        <v>0</v>
      </c>
    </row>
    <row r="4904" spans="12:32" ht="12.75" customHeight="1" x14ac:dyDescent="0.3">
      <c r="L4904" s="86">
        <v>4</v>
      </c>
      <c r="M4904" s="87" t="s">
        <v>5267</v>
      </c>
      <c r="N4904" s="86" t="s">
        <v>56</v>
      </c>
      <c r="O4904" s="87" t="s">
        <v>5342</v>
      </c>
      <c r="P4904" s="38"/>
      <c r="Q4904" s="38"/>
      <c r="R4904" s="38"/>
      <c r="S4904" s="38"/>
      <c r="T4904" s="38"/>
      <c r="U4904" s="88" t="s">
        <v>540</v>
      </c>
      <c r="V4904" s="88" t="s">
        <v>5806</v>
      </c>
      <c r="W4904" s="88" t="s">
        <v>5822</v>
      </c>
      <c r="X4904" s="89">
        <v>43647.509027777778</v>
      </c>
      <c r="Y4904" s="71">
        <v>43647</v>
      </c>
      <c r="Z4904" s="90">
        <v>0.50902777777777775</v>
      </c>
      <c r="AA4904" s="89">
        <v>43647.691666666666</v>
      </c>
      <c r="AB4904" s="71">
        <v>43647</v>
      </c>
      <c r="AC4904" s="91">
        <v>0.69166666666666665</v>
      </c>
      <c r="AD4904" s="92">
        <v>0</v>
      </c>
      <c r="AE4904" s="91">
        <v>0.18263888888759539</v>
      </c>
      <c r="AF4904" s="92">
        <v>4.3833333333022892</v>
      </c>
    </row>
    <row r="4905" spans="12:32" ht="12.75" customHeight="1" x14ac:dyDescent="0.3">
      <c r="L4905" s="86">
        <v>4</v>
      </c>
      <c r="M4905" s="87" t="s">
        <v>5267</v>
      </c>
      <c r="N4905" s="86" t="s">
        <v>56</v>
      </c>
      <c r="O4905" s="87" t="s">
        <v>5342</v>
      </c>
      <c r="P4905" s="38"/>
      <c r="Q4905" s="38"/>
      <c r="R4905" s="38"/>
      <c r="S4905" s="38"/>
      <c r="T4905" s="38"/>
      <c r="U4905" s="88" t="s">
        <v>540</v>
      </c>
      <c r="V4905" s="88" t="s">
        <v>5806</v>
      </c>
      <c r="W4905" s="88" t="s">
        <v>5823</v>
      </c>
      <c r="X4905" s="89">
        <v>43656.517361111109</v>
      </c>
      <c r="Y4905" s="71">
        <v>43656</v>
      </c>
      <c r="Z4905" s="90">
        <v>0.51736111111111105</v>
      </c>
      <c r="AA4905" s="89">
        <v>43656.568055555559</v>
      </c>
      <c r="AB4905" s="71">
        <v>43656</v>
      </c>
      <c r="AC4905" s="91">
        <v>0.56805555555555554</v>
      </c>
      <c r="AD4905" s="92">
        <v>0</v>
      </c>
      <c r="AE4905" s="91">
        <v>5.0694444449618459E-2</v>
      </c>
      <c r="AF4905" s="92">
        <v>1.216666666790843</v>
      </c>
    </row>
    <row r="4906" spans="12:32" ht="12.75" customHeight="1" x14ac:dyDescent="0.3">
      <c r="L4906" s="86">
        <v>4</v>
      </c>
      <c r="M4906" s="87" t="s">
        <v>5267</v>
      </c>
      <c r="N4906" s="86" t="s">
        <v>56</v>
      </c>
      <c r="O4906" s="87" t="s">
        <v>5331</v>
      </c>
      <c r="P4906" s="38"/>
      <c r="Q4906" s="38"/>
      <c r="R4906" s="38"/>
      <c r="S4906" s="38"/>
      <c r="T4906" s="38"/>
      <c r="U4906" s="88" t="s">
        <v>540</v>
      </c>
      <c r="V4906" s="88" t="s">
        <v>5871</v>
      </c>
      <c r="W4906" s="88" t="s">
        <v>5873</v>
      </c>
      <c r="X4906" s="89">
        <v>43658.442361111112</v>
      </c>
      <c r="Y4906" s="71">
        <v>43658</v>
      </c>
      <c r="Z4906" s="90">
        <v>0.44236111111111115</v>
      </c>
      <c r="AA4906" s="89">
        <v>43658.557638888888</v>
      </c>
      <c r="AB4906" s="71">
        <v>43658</v>
      </c>
      <c r="AC4906" s="91">
        <v>0.55763888888888891</v>
      </c>
      <c r="AD4906" s="92">
        <v>0</v>
      </c>
      <c r="AE4906" s="91">
        <v>0.11527777777519077</v>
      </c>
      <c r="AF4906" s="92">
        <v>2.7666666666045785</v>
      </c>
    </row>
    <row r="4907" spans="12:32" ht="12.75" customHeight="1" x14ac:dyDescent="0.3">
      <c r="L4907" s="86">
        <v>4</v>
      </c>
      <c r="M4907" s="87" t="s">
        <v>5267</v>
      </c>
      <c r="N4907" s="86" t="s">
        <v>56</v>
      </c>
      <c r="O4907" s="87" t="s">
        <v>5272</v>
      </c>
      <c r="P4907" s="87" t="s">
        <v>5878</v>
      </c>
      <c r="Q4907" s="38"/>
      <c r="R4907" s="38"/>
      <c r="S4907" s="38"/>
      <c r="T4907" s="38"/>
      <c r="U4907" s="88" t="s">
        <v>540</v>
      </c>
      <c r="V4907" s="88" t="s">
        <v>5879</v>
      </c>
      <c r="W4907" s="88" t="s">
        <v>5880</v>
      </c>
      <c r="X4907" s="89">
        <v>43738.40625</v>
      </c>
      <c r="Y4907" s="71">
        <v>43738</v>
      </c>
      <c r="Z4907" s="90">
        <v>0.40625</v>
      </c>
      <c r="AA4907" s="89">
        <v>43738.541666666664</v>
      </c>
      <c r="AB4907" s="71">
        <v>43738</v>
      </c>
      <c r="AC4907" s="91">
        <v>0.54166666666666663</v>
      </c>
      <c r="AD4907" s="92">
        <v>0</v>
      </c>
      <c r="AE4907" s="91">
        <v>0.13541666666424135</v>
      </c>
      <c r="AF4907" s="92">
        <v>3.2499999999417923</v>
      </c>
    </row>
    <row r="4908" spans="12:32" ht="12.75" customHeight="1" x14ac:dyDescent="0.3">
      <c r="L4908" s="86">
        <v>4</v>
      </c>
      <c r="M4908" s="87" t="s">
        <v>5267</v>
      </c>
      <c r="N4908" s="86" t="s">
        <v>56</v>
      </c>
      <c r="O4908" s="87" t="s">
        <v>5272</v>
      </c>
      <c r="P4908" s="87" t="s">
        <v>5878</v>
      </c>
      <c r="Q4908" s="38"/>
      <c r="R4908" s="38"/>
      <c r="S4908" s="38"/>
      <c r="T4908" s="38"/>
      <c r="U4908" s="88" t="s">
        <v>540</v>
      </c>
      <c r="V4908" s="88" t="s">
        <v>5879</v>
      </c>
      <c r="W4908" s="88" t="s">
        <v>5881</v>
      </c>
      <c r="X4908" s="89">
        <v>43712.427083333336</v>
      </c>
      <c r="Y4908" s="71">
        <v>43712</v>
      </c>
      <c r="Z4908" s="90">
        <v>0.42708333333333331</v>
      </c>
      <c r="AA4908" s="89">
        <v>43712.5625</v>
      </c>
      <c r="AB4908" s="71">
        <v>43712</v>
      </c>
      <c r="AC4908" s="91">
        <v>0.5625</v>
      </c>
      <c r="AD4908" s="92">
        <v>0</v>
      </c>
      <c r="AE4908" s="91">
        <v>0.13541666666424135</v>
      </c>
      <c r="AF4908" s="92">
        <v>3.2499999999417923</v>
      </c>
    </row>
    <row r="4909" spans="12:32" ht="12.75" customHeight="1" x14ac:dyDescent="0.3">
      <c r="L4909" s="86">
        <v>4</v>
      </c>
      <c r="M4909" s="87" t="s">
        <v>5267</v>
      </c>
      <c r="N4909" s="86" t="s">
        <v>56</v>
      </c>
      <c r="O4909" s="87" t="s">
        <v>5272</v>
      </c>
      <c r="P4909" s="87" t="s">
        <v>5878</v>
      </c>
      <c r="Q4909" s="38"/>
      <c r="R4909" s="38"/>
      <c r="S4909" s="38"/>
      <c r="T4909" s="38"/>
      <c r="U4909" s="88" t="s">
        <v>540</v>
      </c>
      <c r="V4909" s="88" t="s">
        <v>5879</v>
      </c>
      <c r="W4909" s="88" t="s">
        <v>5882</v>
      </c>
      <c r="X4909" s="89">
        <v>43719.427083333336</v>
      </c>
      <c r="Y4909" s="71">
        <v>43719</v>
      </c>
      <c r="Z4909" s="90">
        <v>0.42708333333333331</v>
      </c>
      <c r="AA4909" s="89">
        <v>43719.5625</v>
      </c>
      <c r="AB4909" s="71">
        <v>43719</v>
      </c>
      <c r="AC4909" s="91">
        <v>0.5625</v>
      </c>
      <c r="AD4909" s="92">
        <v>0</v>
      </c>
      <c r="AE4909" s="91">
        <v>0.13541666666424135</v>
      </c>
      <c r="AF4909" s="92">
        <v>3.2499999999417923</v>
      </c>
    </row>
    <row r="4910" spans="12:32" ht="12.75" customHeight="1" x14ac:dyDescent="0.3">
      <c r="L4910" s="86">
        <v>4</v>
      </c>
      <c r="M4910" s="87" t="s">
        <v>5267</v>
      </c>
      <c r="N4910" s="86" t="s">
        <v>56</v>
      </c>
      <c r="O4910" s="87" t="s">
        <v>5272</v>
      </c>
      <c r="P4910" s="87" t="s">
        <v>5878</v>
      </c>
      <c r="Q4910" s="38"/>
      <c r="R4910" s="38"/>
      <c r="S4910" s="38"/>
      <c r="T4910" s="38"/>
      <c r="U4910" s="88" t="s">
        <v>540</v>
      </c>
      <c r="V4910" s="88" t="s">
        <v>5879</v>
      </c>
      <c r="W4910" s="88" t="s">
        <v>5883</v>
      </c>
      <c r="X4910" s="89">
        <v>43711.427083333336</v>
      </c>
      <c r="Y4910" s="71">
        <v>43711</v>
      </c>
      <c r="Z4910" s="90">
        <v>0.42708333333333331</v>
      </c>
      <c r="AA4910" s="89">
        <v>43711.59375</v>
      </c>
      <c r="AB4910" s="71">
        <v>43711</v>
      </c>
      <c r="AC4910" s="91">
        <v>0.59375</v>
      </c>
      <c r="AD4910" s="92">
        <v>0</v>
      </c>
      <c r="AE4910" s="91">
        <v>0.16666666666424135</v>
      </c>
      <c r="AF4910" s="92">
        <v>3.9999999999417923</v>
      </c>
    </row>
    <row r="4911" spans="12:32" ht="12.75" customHeight="1" x14ac:dyDescent="0.3">
      <c r="L4911" s="86">
        <v>4</v>
      </c>
      <c r="M4911" s="87" t="s">
        <v>5267</v>
      </c>
      <c r="N4911" s="86" t="s">
        <v>56</v>
      </c>
      <c r="O4911" s="87" t="s">
        <v>5272</v>
      </c>
      <c r="P4911" s="87" t="s">
        <v>5878</v>
      </c>
      <c r="Q4911" s="38"/>
      <c r="R4911" s="38"/>
      <c r="S4911" s="38"/>
      <c r="T4911" s="38"/>
      <c r="U4911" s="88" t="s">
        <v>540</v>
      </c>
      <c r="V4911" s="88" t="s">
        <v>5879</v>
      </c>
      <c r="W4911" s="88" t="s">
        <v>5884</v>
      </c>
      <c r="X4911" s="89">
        <v>43726.4375</v>
      </c>
      <c r="Y4911" s="71">
        <v>43726</v>
      </c>
      <c r="Z4911" s="90">
        <v>0.4375</v>
      </c>
      <c r="AA4911" s="89">
        <v>43726.5625</v>
      </c>
      <c r="AB4911" s="71">
        <v>43726</v>
      </c>
      <c r="AC4911" s="91">
        <v>0.5625</v>
      </c>
      <c r="AD4911" s="92">
        <v>0</v>
      </c>
      <c r="AE4911" s="91">
        <v>0.125</v>
      </c>
      <c r="AF4911" s="92">
        <v>3</v>
      </c>
    </row>
    <row r="4912" spans="12:32" ht="12.75" customHeight="1" x14ac:dyDescent="0.3">
      <c r="L4912" s="86">
        <v>4</v>
      </c>
      <c r="M4912" s="87" t="s">
        <v>5267</v>
      </c>
      <c r="N4912" s="86" t="s">
        <v>56</v>
      </c>
      <c r="O4912" s="87" t="s">
        <v>5272</v>
      </c>
      <c r="P4912" s="87" t="s">
        <v>5878</v>
      </c>
      <c r="Q4912" s="38"/>
      <c r="R4912" s="38"/>
      <c r="S4912" s="38"/>
      <c r="T4912" s="38"/>
      <c r="U4912" s="88" t="s">
        <v>540</v>
      </c>
      <c r="V4912" s="88" t="s">
        <v>5879</v>
      </c>
      <c r="W4912" s="88" t="s">
        <v>5885</v>
      </c>
      <c r="X4912" s="89">
        <v>43733.4375</v>
      </c>
      <c r="Y4912" s="71">
        <v>43733</v>
      </c>
      <c r="Z4912" s="90">
        <v>0.4375</v>
      </c>
      <c r="AA4912" s="89">
        <v>43733.53125</v>
      </c>
      <c r="AB4912" s="71">
        <v>43733</v>
      </c>
      <c r="AC4912" s="91">
        <v>1.53125</v>
      </c>
      <c r="AD4912" s="92">
        <v>0</v>
      </c>
      <c r="AE4912" s="91">
        <v>9.375E-2</v>
      </c>
      <c r="AF4912" s="92">
        <v>2.25</v>
      </c>
    </row>
    <row r="4913" spans="12:32" ht="12.75" customHeight="1" x14ac:dyDescent="0.3">
      <c r="L4913" s="86">
        <v>4</v>
      </c>
      <c r="M4913" s="87" t="s">
        <v>5267</v>
      </c>
      <c r="N4913" s="86" t="s">
        <v>56</v>
      </c>
      <c r="O4913" s="87" t="s">
        <v>5272</v>
      </c>
      <c r="P4913" s="87" t="s">
        <v>5878</v>
      </c>
      <c r="Q4913" s="38"/>
      <c r="R4913" s="38"/>
      <c r="S4913" s="38"/>
      <c r="T4913" s="38"/>
      <c r="U4913" s="88" t="s">
        <v>540</v>
      </c>
      <c r="V4913" s="88" t="s">
        <v>5879</v>
      </c>
      <c r="W4913" s="88" t="s">
        <v>5886</v>
      </c>
      <c r="X4913" s="89">
        <v>43717.447916666664</v>
      </c>
      <c r="Y4913" s="71">
        <v>43717</v>
      </c>
      <c r="Z4913" s="90">
        <v>0.44791666666666669</v>
      </c>
      <c r="AA4913" s="89">
        <v>43717.572916666664</v>
      </c>
      <c r="AB4913" s="71">
        <v>43717</v>
      </c>
      <c r="AC4913" s="91">
        <v>0.57291666666666663</v>
      </c>
      <c r="AD4913" s="92">
        <v>0</v>
      </c>
      <c r="AE4913" s="91">
        <v>0.125</v>
      </c>
      <c r="AF4913" s="92">
        <v>3</v>
      </c>
    </row>
    <row r="4914" spans="12:32" ht="12.75" customHeight="1" x14ac:dyDescent="0.3">
      <c r="L4914" s="86">
        <v>4</v>
      </c>
      <c r="M4914" s="87" t="s">
        <v>5267</v>
      </c>
      <c r="N4914" s="86" t="s">
        <v>56</v>
      </c>
      <c r="O4914" s="87" t="s">
        <v>5272</v>
      </c>
      <c r="P4914" s="87" t="s">
        <v>5878</v>
      </c>
      <c r="Q4914" s="38"/>
      <c r="R4914" s="38"/>
      <c r="S4914" s="38"/>
      <c r="T4914" s="38"/>
      <c r="U4914" s="88" t="s">
        <v>540</v>
      </c>
      <c r="V4914" s="88" t="s">
        <v>5879</v>
      </c>
      <c r="W4914" s="88" t="s">
        <v>5887</v>
      </c>
      <c r="X4914" s="89">
        <v>43725.458333333336</v>
      </c>
      <c r="Y4914" s="71">
        <v>43725</v>
      </c>
      <c r="Z4914" s="90">
        <v>0.45833333333333331</v>
      </c>
      <c r="AA4914" s="89">
        <v>43725.5625</v>
      </c>
      <c r="AB4914" s="71">
        <v>43725</v>
      </c>
      <c r="AC4914" s="91">
        <v>0.5625</v>
      </c>
      <c r="AD4914" s="92">
        <v>0</v>
      </c>
      <c r="AE4914" s="91">
        <v>0.10416666666424135</v>
      </c>
      <c r="AF4914" s="92">
        <v>2.4999999999417923</v>
      </c>
    </row>
    <row r="4915" spans="12:32" ht="12.75" customHeight="1" x14ac:dyDescent="0.3">
      <c r="L4915" s="86">
        <v>4</v>
      </c>
      <c r="M4915" s="87" t="s">
        <v>5267</v>
      </c>
      <c r="N4915" s="86" t="s">
        <v>56</v>
      </c>
      <c r="O4915" s="87" t="s">
        <v>5272</v>
      </c>
      <c r="P4915" s="87" t="s">
        <v>5878</v>
      </c>
      <c r="Q4915" s="38"/>
      <c r="R4915" s="38"/>
      <c r="S4915" s="38"/>
      <c r="T4915" s="38"/>
      <c r="U4915" s="88" t="s">
        <v>540</v>
      </c>
      <c r="V4915" s="88" t="s">
        <v>5879</v>
      </c>
      <c r="W4915" s="88" t="s">
        <v>5888</v>
      </c>
      <c r="X4915" s="89">
        <v>43731.458333333336</v>
      </c>
      <c r="Y4915" s="71">
        <v>43731</v>
      </c>
      <c r="Z4915" s="90">
        <v>0.45833333333333331</v>
      </c>
      <c r="AA4915" s="89">
        <v>43731.5625</v>
      </c>
      <c r="AB4915" s="71">
        <v>43731</v>
      </c>
      <c r="AC4915" s="91">
        <v>0.5625</v>
      </c>
      <c r="AD4915" s="92">
        <v>0</v>
      </c>
      <c r="AE4915" s="91">
        <v>0.10416666666424135</v>
      </c>
      <c r="AF4915" s="92">
        <v>2.4999999999417923</v>
      </c>
    </row>
    <row r="4916" spans="12:32" ht="12.75" customHeight="1" x14ac:dyDescent="0.3">
      <c r="L4916" s="86">
        <v>4</v>
      </c>
      <c r="M4916" s="87" t="s">
        <v>5267</v>
      </c>
      <c r="N4916" s="86" t="s">
        <v>56</v>
      </c>
      <c r="O4916" s="87" t="s">
        <v>5272</v>
      </c>
      <c r="P4916" s="87" t="s">
        <v>5878</v>
      </c>
      <c r="Q4916" s="38"/>
      <c r="R4916" s="38"/>
      <c r="S4916" s="38"/>
      <c r="T4916" s="38"/>
      <c r="U4916" s="88" t="s">
        <v>540</v>
      </c>
      <c r="V4916" s="88" t="s">
        <v>5879</v>
      </c>
      <c r="W4916" s="88" t="s">
        <v>5889</v>
      </c>
      <c r="X4916" s="89">
        <v>43724.458333333336</v>
      </c>
      <c r="Y4916" s="71">
        <v>43724</v>
      </c>
      <c r="Z4916" s="90">
        <v>0.45833333333333331</v>
      </c>
      <c r="AA4916" s="89">
        <v>43724.552083333336</v>
      </c>
      <c r="AB4916" s="71">
        <v>43724</v>
      </c>
      <c r="AC4916" s="91">
        <v>0.55208333333333337</v>
      </c>
      <c r="AD4916" s="92">
        <v>0</v>
      </c>
      <c r="AE4916" s="91">
        <v>9.375E-2</v>
      </c>
      <c r="AF4916" s="92">
        <v>2.25</v>
      </c>
    </row>
    <row r="4917" spans="12:32" ht="12.75" customHeight="1" x14ac:dyDescent="0.3">
      <c r="L4917" s="86">
        <v>4</v>
      </c>
      <c r="M4917" s="87" t="s">
        <v>5267</v>
      </c>
      <c r="N4917" s="86" t="s">
        <v>56</v>
      </c>
      <c r="O4917" s="87" t="s">
        <v>5272</v>
      </c>
      <c r="P4917" s="87" t="s">
        <v>5878</v>
      </c>
      <c r="Q4917" s="38"/>
      <c r="R4917" s="38"/>
      <c r="S4917" s="38"/>
      <c r="T4917" s="38"/>
      <c r="U4917" s="88" t="s">
        <v>540</v>
      </c>
      <c r="V4917" s="88" t="s">
        <v>5879</v>
      </c>
      <c r="W4917" s="88" t="s">
        <v>5890</v>
      </c>
      <c r="X4917" s="89">
        <v>43732.458333333336</v>
      </c>
      <c r="Y4917" s="71">
        <v>43732</v>
      </c>
      <c r="Z4917" s="90">
        <v>0.45833333333333331</v>
      </c>
      <c r="AA4917" s="89">
        <v>43732.552083333336</v>
      </c>
      <c r="AB4917" s="71">
        <v>43732</v>
      </c>
      <c r="AC4917" s="91">
        <v>0.55208333333333337</v>
      </c>
      <c r="AD4917" s="92">
        <v>0</v>
      </c>
      <c r="AE4917" s="91">
        <v>9.375E-2</v>
      </c>
      <c r="AF4917" s="92">
        <v>2.25</v>
      </c>
    </row>
    <row r="4918" spans="12:32" ht="12.75" customHeight="1" x14ac:dyDescent="0.3">
      <c r="L4918" s="86">
        <v>4</v>
      </c>
      <c r="M4918" s="87" t="s">
        <v>5267</v>
      </c>
      <c r="N4918" s="86" t="s">
        <v>56</v>
      </c>
      <c r="O4918" s="87" t="s">
        <v>5272</v>
      </c>
      <c r="P4918" s="87" t="s">
        <v>5878</v>
      </c>
      <c r="Q4918" s="38"/>
      <c r="R4918" s="38"/>
      <c r="S4918" s="38"/>
      <c r="T4918" s="38"/>
      <c r="U4918" s="88" t="s">
        <v>540</v>
      </c>
      <c r="V4918" s="88" t="s">
        <v>5879</v>
      </c>
      <c r="W4918" s="88" t="s">
        <v>5891</v>
      </c>
      <c r="X4918" s="89">
        <v>43718.46875</v>
      </c>
      <c r="Y4918" s="71">
        <v>43718</v>
      </c>
      <c r="Z4918" s="90">
        <v>0.46875</v>
      </c>
      <c r="AA4918" s="89">
        <v>43718.59375</v>
      </c>
      <c r="AB4918" s="71">
        <v>43718</v>
      </c>
      <c r="AC4918" s="91">
        <v>0.59375</v>
      </c>
      <c r="AD4918" s="92">
        <v>0</v>
      </c>
      <c r="AE4918" s="91">
        <v>0.125</v>
      </c>
      <c r="AF4918" s="92">
        <v>3</v>
      </c>
    </row>
    <row r="4919" spans="12:32" ht="12.75" customHeight="1" x14ac:dyDescent="0.3">
      <c r="L4919" s="86">
        <v>4</v>
      </c>
      <c r="M4919" s="87" t="s">
        <v>5267</v>
      </c>
      <c r="N4919" s="86" t="s">
        <v>56</v>
      </c>
      <c r="O4919" s="87" t="s">
        <v>5272</v>
      </c>
      <c r="P4919" s="87" t="s">
        <v>5878</v>
      </c>
      <c r="Q4919" s="38"/>
      <c r="R4919" s="38"/>
      <c r="S4919" s="38"/>
      <c r="T4919" s="38"/>
      <c r="U4919" s="88" t="s">
        <v>540</v>
      </c>
      <c r="V4919" s="88" t="s">
        <v>5879</v>
      </c>
      <c r="W4919" s="88" t="s">
        <v>5892</v>
      </c>
      <c r="X4919" s="89">
        <v>43734.479166666664</v>
      </c>
      <c r="Y4919" s="71">
        <v>43734</v>
      </c>
      <c r="Z4919" s="90">
        <v>0.47916666666666669</v>
      </c>
      <c r="AA4919" s="89">
        <v>43734.552083333336</v>
      </c>
      <c r="AB4919" s="71">
        <v>43734</v>
      </c>
      <c r="AC4919" s="91">
        <v>0.55208333333333337</v>
      </c>
      <c r="AD4919" s="92">
        <v>0</v>
      </c>
      <c r="AE4919" s="91">
        <v>7.2916666671517305E-2</v>
      </c>
      <c r="AF4919" s="92">
        <v>1.7500000001164153</v>
      </c>
    </row>
    <row r="4920" spans="12:32" ht="12.75" customHeight="1" x14ac:dyDescent="0.3">
      <c r="L4920" s="86">
        <v>4</v>
      </c>
      <c r="M4920" s="87" t="s">
        <v>5267</v>
      </c>
      <c r="N4920" s="86" t="s">
        <v>56</v>
      </c>
      <c r="O4920" s="87" t="s">
        <v>5272</v>
      </c>
      <c r="P4920" s="87" t="s">
        <v>5878</v>
      </c>
      <c r="Q4920" s="38"/>
      <c r="R4920" s="38"/>
      <c r="S4920" s="38"/>
      <c r="T4920" s="38"/>
      <c r="U4920" s="88" t="s">
        <v>540</v>
      </c>
      <c r="V4920" s="88" t="s">
        <v>5879</v>
      </c>
      <c r="W4920" s="88" t="s">
        <v>5893</v>
      </c>
      <c r="X4920" s="89">
        <v>43713.59375</v>
      </c>
      <c r="Y4920" s="71">
        <v>43713</v>
      </c>
      <c r="Z4920" s="90">
        <v>0.59375</v>
      </c>
      <c r="AA4920" s="89">
        <v>43713.697916666664</v>
      </c>
      <c r="AB4920" s="71">
        <v>43713</v>
      </c>
      <c r="AC4920" s="91">
        <v>0.69791666666666663</v>
      </c>
      <c r="AD4920" s="92">
        <v>0</v>
      </c>
      <c r="AE4920" s="91">
        <v>0.10416666666424135</v>
      </c>
      <c r="AF4920" s="92">
        <v>2.4999999999417923</v>
      </c>
    </row>
    <row r="4921" spans="12:32" ht="12.75" customHeight="1" x14ac:dyDescent="0.3">
      <c r="L4921" s="86">
        <v>4</v>
      </c>
      <c r="M4921" s="87" t="s">
        <v>5267</v>
      </c>
      <c r="N4921" s="86" t="s">
        <v>56</v>
      </c>
      <c r="O4921" s="87" t="s">
        <v>5272</v>
      </c>
      <c r="P4921" s="87" t="s">
        <v>5878</v>
      </c>
      <c r="Q4921" s="38"/>
      <c r="R4921" s="38"/>
      <c r="S4921" s="38"/>
      <c r="T4921" s="38"/>
      <c r="U4921" s="88" t="s">
        <v>540</v>
      </c>
      <c r="V4921" s="88" t="s">
        <v>5879</v>
      </c>
      <c r="W4921" s="88" t="s">
        <v>5894</v>
      </c>
      <c r="X4921" s="89">
        <v>43711.645833333336</v>
      </c>
      <c r="Y4921" s="71">
        <v>43711</v>
      </c>
      <c r="Z4921" s="90">
        <v>0.64583333333333337</v>
      </c>
      <c r="AA4921" s="89">
        <v>43711.71875</v>
      </c>
      <c r="AB4921" s="71">
        <v>43711</v>
      </c>
      <c r="AC4921" s="91">
        <v>0.71875</v>
      </c>
      <c r="AD4921" s="92">
        <v>0</v>
      </c>
      <c r="AE4921" s="91">
        <v>7.2916666664241347E-2</v>
      </c>
      <c r="AF4921" s="92">
        <v>1.7499999999417923</v>
      </c>
    </row>
    <row r="4922" spans="12:32" ht="12.75" customHeight="1" x14ac:dyDescent="0.3">
      <c r="L4922" s="86">
        <v>4</v>
      </c>
      <c r="M4922" s="87" t="s">
        <v>5267</v>
      </c>
      <c r="N4922" s="86" t="s">
        <v>56</v>
      </c>
      <c r="O4922" s="87" t="s">
        <v>5268</v>
      </c>
      <c r="P4922" s="87" t="s">
        <v>5895</v>
      </c>
      <c r="Q4922" s="38"/>
      <c r="R4922" s="38"/>
      <c r="S4922" s="38"/>
      <c r="T4922" s="38"/>
      <c r="U4922" s="88" t="s">
        <v>540</v>
      </c>
      <c r="V4922" s="88" t="s">
        <v>5896</v>
      </c>
      <c r="W4922" s="88" t="s">
        <v>5897</v>
      </c>
      <c r="X4922" s="89">
        <v>43731.395833333336</v>
      </c>
      <c r="Y4922" s="71">
        <v>43731</v>
      </c>
      <c r="Z4922" s="90">
        <v>0.39583333333333331</v>
      </c>
      <c r="AA4922" s="89">
        <v>43731.53125</v>
      </c>
      <c r="AB4922" s="71">
        <v>43731</v>
      </c>
      <c r="AC4922" s="91">
        <v>1.53125</v>
      </c>
      <c r="AD4922" s="92">
        <v>0</v>
      </c>
      <c r="AE4922" s="91">
        <v>0.13541666666424135</v>
      </c>
      <c r="AF4922" s="92">
        <v>3.2499999999417923</v>
      </c>
    </row>
    <row r="4923" spans="12:32" ht="12.75" customHeight="1" x14ac:dyDescent="0.3">
      <c r="L4923" s="86">
        <v>4</v>
      </c>
      <c r="M4923" s="87" t="s">
        <v>5267</v>
      </c>
      <c r="N4923" s="86" t="s">
        <v>56</v>
      </c>
      <c r="O4923" s="87" t="s">
        <v>5268</v>
      </c>
      <c r="P4923" s="87" t="s">
        <v>5895</v>
      </c>
      <c r="Q4923" s="38"/>
      <c r="R4923" s="38"/>
      <c r="S4923" s="38"/>
      <c r="T4923" s="38"/>
      <c r="U4923" s="88" t="s">
        <v>540</v>
      </c>
      <c r="V4923" s="88" t="s">
        <v>5896</v>
      </c>
      <c r="W4923" s="88" t="s">
        <v>5898</v>
      </c>
      <c r="X4923" s="89">
        <v>43717.40625</v>
      </c>
      <c r="Y4923" s="71">
        <v>43717</v>
      </c>
      <c r="Z4923" s="90">
        <v>0.40625</v>
      </c>
      <c r="AA4923" s="89">
        <v>43717.552083333336</v>
      </c>
      <c r="AB4923" s="71">
        <v>43717</v>
      </c>
      <c r="AC4923" s="91">
        <v>0.55208333333333337</v>
      </c>
      <c r="AD4923" s="92">
        <v>0</v>
      </c>
      <c r="AE4923" s="91">
        <v>0.14583333333575865</v>
      </c>
      <c r="AF4923" s="92">
        <v>3.5000000000582077</v>
      </c>
    </row>
    <row r="4924" spans="12:32" ht="12.75" customHeight="1" x14ac:dyDescent="0.3">
      <c r="L4924" s="86">
        <v>4</v>
      </c>
      <c r="M4924" s="87" t="s">
        <v>5267</v>
      </c>
      <c r="N4924" s="86" t="s">
        <v>56</v>
      </c>
      <c r="O4924" s="87" t="s">
        <v>5268</v>
      </c>
      <c r="P4924" s="87" t="s">
        <v>5895</v>
      </c>
      <c r="Q4924" s="38"/>
      <c r="R4924" s="38"/>
      <c r="S4924" s="38"/>
      <c r="T4924" s="38"/>
      <c r="U4924" s="88" t="s">
        <v>540</v>
      </c>
      <c r="V4924" s="88" t="s">
        <v>5896</v>
      </c>
      <c r="W4924" s="88" t="s">
        <v>5899</v>
      </c>
      <c r="X4924" s="89">
        <v>43719.427083333336</v>
      </c>
      <c r="Y4924" s="71">
        <v>43719</v>
      </c>
      <c r="Z4924" s="90">
        <v>0.42708333333333331</v>
      </c>
      <c r="AA4924" s="89">
        <v>43719.53125</v>
      </c>
      <c r="AB4924" s="71">
        <v>43719</v>
      </c>
      <c r="AC4924" s="91">
        <v>1.53125</v>
      </c>
      <c r="AD4924" s="92">
        <v>0</v>
      </c>
      <c r="AE4924" s="91">
        <v>0.10416666666424135</v>
      </c>
      <c r="AF4924" s="92">
        <v>2.4999999999417923</v>
      </c>
    </row>
    <row r="4925" spans="12:32" ht="12.75" customHeight="1" x14ac:dyDescent="0.3">
      <c r="L4925" s="86">
        <v>4</v>
      </c>
      <c r="M4925" s="87" t="s">
        <v>5267</v>
      </c>
      <c r="N4925" s="86" t="s">
        <v>56</v>
      </c>
      <c r="O4925" s="87" t="s">
        <v>5268</v>
      </c>
      <c r="P4925" s="87" t="s">
        <v>5895</v>
      </c>
      <c r="Q4925" s="38"/>
      <c r="R4925" s="38"/>
      <c r="S4925" s="38"/>
      <c r="T4925" s="38"/>
      <c r="U4925" s="88" t="s">
        <v>540</v>
      </c>
      <c r="V4925" s="88" t="s">
        <v>5896</v>
      </c>
      <c r="W4925" s="88" t="s">
        <v>5900</v>
      </c>
      <c r="X4925" s="89">
        <v>43728.458333333336</v>
      </c>
      <c r="Y4925" s="71">
        <v>43728</v>
      </c>
      <c r="Z4925" s="90">
        <v>0.45833333333333331</v>
      </c>
      <c r="AA4925" s="89">
        <v>43728.5625</v>
      </c>
      <c r="AB4925" s="71">
        <v>43728</v>
      </c>
      <c r="AC4925" s="91">
        <v>0.5625</v>
      </c>
      <c r="AD4925" s="92">
        <v>0</v>
      </c>
      <c r="AE4925" s="91">
        <v>0.10416666666424135</v>
      </c>
      <c r="AF4925" s="92">
        <v>2.4999999999417923</v>
      </c>
    </row>
    <row r="4926" spans="12:32" ht="12.75" customHeight="1" x14ac:dyDescent="0.3">
      <c r="L4926" s="86">
        <v>4</v>
      </c>
      <c r="M4926" s="87" t="s">
        <v>5267</v>
      </c>
      <c r="N4926" s="86" t="s">
        <v>56</v>
      </c>
      <c r="O4926" s="87" t="s">
        <v>5268</v>
      </c>
      <c r="P4926" s="87" t="s">
        <v>5895</v>
      </c>
      <c r="Q4926" s="38"/>
      <c r="R4926" s="38"/>
      <c r="S4926" s="38"/>
      <c r="T4926" s="38"/>
      <c r="U4926" s="88" t="s">
        <v>540</v>
      </c>
      <c r="V4926" s="88" t="s">
        <v>5896</v>
      </c>
      <c r="W4926" s="88" t="s">
        <v>5901</v>
      </c>
      <c r="X4926" s="89">
        <v>43713.458333333336</v>
      </c>
      <c r="Y4926" s="71">
        <v>43713</v>
      </c>
      <c r="Z4926" s="90">
        <v>0.45833333333333331</v>
      </c>
      <c r="AA4926" s="89">
        <v>43713.541666666664</v>
      </c>
      <c r="AB4926" s="71">
        <v>43713</v>
      </c>
      <c r="AC4926" s="91">
        <v>0.54166666666666663</v>
      </c>
      <c r="AD4926" s="92">
        <v>0</v>
      </c>
      <c r="AE4926" s="91">
        <v>8.3333333328482695E-2</v>
      </c>
      <c r="AF4926" s="92">
        <v>1.9999999998835847</v>
      </c>
    </row>
    <row r="4927" spans="12:32" ht="12.75" customHeight="1" x14ac:dyDescent="0.3">
      <c r="L4927" s="86">
        <v>4</v>
      </c>
      <c r="M4927" s="87" t="s">
        <v>5267</v>
      </c>
      <c r="N4927" s="86" t="s">
        <v>56</v>
      </c>
      <c r="O4927" s="87" t="s">
        <v>5268</v>
      </c>
      <c r="P4927" s="87" t="s">
        <v>5895</v>
      </c>
      <c r="Q4927" s="38"/>
      <c r="R4927" s="38"/>
      <c r="S4927" s="38"/>
      <c r="T4927" s="38"/>
      <c r="U4927" s="88" t="s">
        <v>540</v>
      </c>
      <c r="V4927" s="88" t="s">
        <v>5896</v>
      </c>
      <c r="W4927" s="88" t="s">
        <v>5902</v>
      </c>
      <c r="X4927" s="89">
        <v>43718.479166666664</v>
      </c>
      <c r="Y4927" s="71">
        <v>43718</v>
      </c>
      <c r="Z4927" s="90">
        <v>0.47916666666666669</v>
      </c>
      <c r="AA4927" s="89">
        <v>43718.572916666664</v>
      </c>
      <c r="AB4927" s="71">
        <v>43718</v>
      </c>
      <c r="AC4927" s="91">
        <v>0.57291666666666663</v>
      </c>
      <c r="AD4927" s="92">
        <v>0</v>
      </c>
      <c r="AE4927" s="91">
        <v>9.375E-2</v>
      </c>
      <c r="AF4927" s="92">
        <v>2.25</v>
      </c>
    </row>
    <row r="4928" spans="12:32" ht="12.75" customHeight="1" x14ac:dyDescent="0.3">
      <c r="L4928" s="86">
        <v>4</v>
      </c>
      <c r="M4928" s="87" t="s">
        <v>5267</v>
      </c>
      <c r="N4928" s="86" t="s">
        <v>56</v>
      </c>
      <c r="O4928" s="87" t="s">
        <v>5268</v>
      </c>
      <c r="P4928" s="87" t="s">
        <v>5895</v>
      </c>
      <c r="Q4928" s="38"/>
      <c r="R4928" s="38"/>
      <c r="S4928" s="38"/>
      <c r="T4928" s="38"/>
      <c r="U4928" s="88" t="s">
        <v>540</v>
      </c>
      <c r="V4928" s="88" t="s">
        <v>5896</v>
      </c>
      <c r="W4928" s="88" t="s">
        <v>5903</v>
      </c>
      <c r="X4928" s="89">
        <v>43734.635416666664</v>
      </c>
      <c r="Y4928" s="71">
        <v>43734</v>
      </c>
      <c r="Z4928" s="90">
        <v>0.63541666666666663</v>
      </c>
      <c r="AA4928" s="89">
        <v>43734.791666666664</v>
      </c>
      <c r="AB4928" s="71">
        <v>43734</v>
      </c>
      <c r="AC4928" s="91">
        <v>0.79166666666666674</v>
      </c>
      <c r="AD4928" s="92">
        <v>0</v>
      </c>
      <c r="AE4928" s="91">
        <v>0.15625</v>
      </c>
      <c r="AF4928" s="92">
        <v>3.75</v>
      </c>
    </row>
    <row r="4929" spans="12:32" ht="12.75" customHeight="1" x14ac:dyDescent="0.3">
      <c r="L4929" s="86">
        <v>4</v>
      </c>
      <c r="M4929" s="87" t="s">
        <v>5267</v>
      </c>
      <c r="N4929" s="86" t="s">
        <v>56</v>
      </c>
      <c r="O4929" s="87" t="s">
        <v>5268</v>
      </c>
      <c r="P4929" s="87" t="s">
        <v>5895</v>
      </c>
      <c r="Q4929" s="38"/>
      <c r="R4929" s="38"/>
      <c r="S4929" s="38"/>
      <c r="T4929" s="38"/>
      <c r="U4929" s="88" t="s">
        <v>540</v>
      </c>
      <c r="V4929" s="88" t="s">
        <v>5896</v>
      </c>
      <c r="W4929" s="88" t="s">
        <v>5904</v>
      </c>
      <c r="X4929" s="89">
        <v>43731.635416666664</v>
      </c>
      <c r="Y4929" s="71">
        <v>43731</v>
      </c>
      <c r="Z4929" s="90">
        <v>0.63541666666666663</v>
      </c>
      <c r="AA4929" s="89">
        <v>43731.75</v>
      </c>
      <c r="AB4929" s="71">
        <v>43731</v>
      </c>
      <c r="AC4929" s="91">
        <v>0.75</v>
      </c>
      <c r="AD4929" s="92">
        <v>0</v>
      </c>
      <c r="AE4929" s="91">
        <v>0.11458333333575865</v>
      </c>
      <c r="AF4929" s="92">
        <v>2.7500000000582077</v>
      </c>
    </row>
    <row r="4930" spans="12:32" ht="12.75" customHeight="1" x14ac:dyDescent="0.3">
      <c r="L4930" s="86">
        <v>4</v>
      </c>
      <c r="M4930" s="87" t="s">
        <v>5267</v>
      </c>
      <c r="N4930" s="86" t="s">
        <v>56</v>
      </c>
      <c r="O4930" s="87" t="s">
        <v>5268</v>
      </c>
      <c r="P4930" s="87" t="s">
        <v>5895</v>
      </c>
      <c r="Q4930" s="38"/>
      <c r="R4930" s="38"/>
      <c r="S4930" s="38"/>
      <c r="T4930" s="38"/>
      <c r="U4930" s="88" t="s">
        <v>540</v>
      </c>
      <c r="V4930" s="88" t="s">
        <v>5896</v>
      </c>
      <c r="W4930" s="88" t="s">
        <v>5905</v>
      </c>
      <c r="X4930" s="89">
        <v>43714.645833333336</v>
      </c>
      <c r="Y4930" s="71">
        <v>43714</v>
      </c>
      <c r="Z4930" s="90">
        <v>0.64583333333333337</v>
      </c>
      <c r="AA4930" s="89">
        <v>43714.8125</v>
      </c>
      <c r="AB4930" s="71">
        <v>43714</v>
      </c>
      <c r="AC4930" s="91">
        <v>0.8125</v>
      </c>
      <c r="AD4930" s="92">
        <v>0</v>
      </c>
      <c r="AE4930" s="91">
        <v>0.16666666666424135</v>
      </c>
      <c r="AF4930" s="92">
        <v>3.9999999999417923</v>
      </c>
    </row>
    <row r="4931" spans="12:32" ht="12.75" customHeight="1" x14ac:dyDescent="0.3">
      <c r="L4931" s="86">
        <v>4</v>
      </c>
      <c r="M4931" s="87" t="s">
        <v>5267</v>
      </c>
      <c r="N4931" s="86" t="s">
        <v>56</v>
      </c>
      <c r="O4931" s="87" t="s">
        <v>5268</v>
      </c>
      <c r="P4931" s="87" t="s">
        <v>5895</v>
      </c>
      <c r="Q4931" s="38"/>
      <c r="R4931" s="38"/>
      <c r="S4931" s="38"/>
      <c r="T4931" s="38"/>
      <c r="U4931" s="88" t="s">
        <v>540</v>
      </c>
      <c r="V4931" s="88" t="s">
        <v>5896</v>
      </c>
      <c r="W4931" s="88" t="s">
        <v>5906</v>
      </c>
      <c r="X4931" s="89">
        <v>43717.666666666664</v>
      </c>
      <c r="Y4931" s="71">
        <v>43717</v>
      </c>
      <c r="Z4931" s="90">
        <v>0.66666666666666663</v>
      </c>
      <c r="AA4931" s="89">
        <v>43717.770833333336</v>
      </c>
      <c r="AB4931" s="71">
        <v>43717</v>
      </c>
      <c r="AC4931" s="91">
        <v>0.77083333333333326</v>
      </c>
      <c r="AD4931" s="92">
        <v>0</v>
      </c>
      <c r="AE4931" s="91">
        <v>0.10416666667151731</v>
      </c>
      <c r="AF4931" s="92">
        <v>2.5000000001164153</v>
      </c>
    </row>
    <row r="4932" spans="12:32" ht="12.75" customHeight="1" x14ac:dyDescent="0.3">
      <c r="L4932" s="86">
        <v>4</v>
      </c>
      <c r="M4932" s="87" t="s">
        <v>5267</v>
      </c>
      <c r="N4932" s="86" t="s">
        <v>56</v>
      </c>
      <c r="O4932" s="87" t="s">
        <v>5268</v>
      </c>
      <c r="P4932" s="87" t="s">
        <v>5895</v>
      </c>
      <c r="Q4932" s="38"/>
      <c r="R4932" s="38"/>
      <c r="S4932" s="38"/>
      <c r="T4932" s="38"/>
      <c r="U4932" s="88" t="s">
        <v>540</v>
      </c>
      <c r="V4932" s="88" t="s">
        <v>5896</v>
      </c>
      <c r="W4932" s="88" t="s">
        <v>5907</v>
      </c>
      <c r="X4932" s="89">
        <v>43720.697916666664</v>
      </c>
      <c r="Y4932" s="71">
        <v>43720</v>
      </c>
      <c r="Z4932" s="90">
        <v>0.69791666666666663</v>
      </c>
      <c r="AA4932" s="89">
        <v>43720.8125</v>
      </c>
      <c r="AB4932" s="71">
        <v>43720</v>
      </c>
      <c r="AC4932" s="91">
        <v>0.8125</v>
      </c>
      <c r="AD4932" s="92">
        <v>0</v>
      </c>
      <c r="AE4932" s="91">
        <v>0.11458333333575865</v>
      </c>
      <c r="AF4932" s="92">
        <v>2.7500000000582077</v>
      </c>
    </row>
    <row r="4933" spans="12:32" ht="12.75" customHeight="1" x14ac:dyDescent="0.3">
      <c r="L4933" s="86">
        <v>4</v>
      </c>
      <c r="M4933" s="87" t="s">
        <v>5267</v>
      </c>
      <c r="N4933" s="86" t="s">
        <v>56</v>
      </c>
      <c r="O4933" s="87" t="s">
        <v>5268</v>
      </c>
      <c r="P4933" s="87" t="s">
        <v>5895</v>
      </c>
      <c r="Q4933" s="38"/>
      <c r="R4933" s="38"/>
      <c r="S4933" s="38"/>
      <c r="T4933" s="38"/>
      <c r="U4933" s="88" t="s">
        <v>540</v>
      </c>
      <c r="V4933" s="88" t="s">
        <v>5896</v>
      </c>
      <c r="W4933" s="88" t="s">
        <v>5908</v>
      </c>
      <c r="X4933" s="89">
        <v>43721.510416666664</v>
      </c>
      <c r="Y4933" s="71">
        <v>43721</v>
      </c>
      <c r="Z4933" s="90">
        <v>0.51041666666666663</v>
      </c>
      <c r="AA4933" s="89">
        <v>43721.614583333336</v>
      </c>
      <c r="AB4933" s="71">
        <v>43721</v>
      </c>
      <c r="AC4933" s="91">
        <v>0.61458333333333337</v>
      </c>
      <c r="AD4933" s="92">
        <v>0</v>
      </c>
      <c r="AE4933" s="91">
        <v>0.10416666667151731</v>
      </c>
      <c r="AF4933" s="92">
        <v>2.5000000001164153</v>
      </c>
    </row>
    <row r="4934" spans="12:32" ht="12.75" customHeight="1" x14ac:dyDescent="0.3">
      <c r="L4934" s="86">
        <v>4</v>
      </c>
      <c r="M4934" s="87" t="s">
        <v>5267</v>
      </c>
      <c r="N4934" s="86" t="s">
        <v>56</v>
      </c>
      <c r="O4934" s="87" t="s">
        <v>5268</v>
      </c>
      <c r="P4934" s="87" t="s">
        <v>5895</v>
      </c>
      <c r="Q4934" s="38"/>
      <c r="R4934" s="38"/>
      <c r="S4934" s="38"/>
      <c r="T4934" s="38"/>
      <c r="U4934" s="88" t="s">
        <v>540</v>
      </c>
      <c r="V4934" s="88" t="s">
        <v>5896</v>
      </c>
      <c r="W4934" s="88" t="s">
        <v>5909</v>
      </c>
      <c r="X4934" s="89">
        <v>43727.520833333336</v>
      </c>
      <c r="Y4934" s="71">
        <v>43727</v>
      </c>
      <c r="Z4934" s="90">
        <v>0.52083333333333337</v>
      </c>
      <c r="AA4934" s="89">
        <v>43727.791666666664</v>
      </c>
      <c r="AB4934" s="71">
        <v>43727</v>
      </c>
      <c r="AC4934" s="91">
        <v>0.79166666666666674</v>
      </c>
      <c r="AD4934" s="92">
        <v>0</v>
      </c>
      <c r="AE4934" s="91">
        <v>0.27083333332848269</v>
      </c>
      <c r="AF4934" s="92">
        <v>6.4999999998835847</v>
      </c>
    </row>
    <row r="4935" spans="12:32" ht="12.75" customHeight="1" x14ac:dyDescent="0.3">
      <c r="L4935" s="86">
        <v>4</v>
      </c>
      <c r="M4935" s="87" t="s">
        <v>5267</v>
      </c>
      <c r="N4935" s="86" t="s">
        <v>56</v>
      </c>
      <c r="O4935" s="87" t="s">
        <v>5331</v>
      </c>
      <c r="P4935" s="38"/>
      <c r="Q4935" s="38"/>
      <c r="R4935" s="38"/>
      <c r="S4935" s="38"/>
      <c r="T4935" s="38"/>
      <c r="U4935" s="88" t="s">
        <v>540</v>
      </c>
      <c r="V4935" s="88" t="s">
        <v>5910</v>
      </c>
      <c r="W4935" s="88" t="s">
        <v>5911</v>
      </c>
      <c r="X4935" s="89">
        <v>43718.541666666664</v>
      </c>
      <c r="Y4935" s="71">
        <v>43718</v>
      </c>
      <c r="Z4935" s="90">
        <v>0.54166666666666663</v>
      </c>
      <c r="AA4935" s="89">
        <v>43718.760416666664</v>
      </c>
      <c r="AB4935" s="71">
        <v>43718</v>
      </c>
      <c r="AC4935" s="91">
        <v>0.76041666666666674</v>
      </c>
      <c r="AD4935" s="92">
        <v>0</v>
      </c>
      <c r="AE4935" s="91">
        <v>0.21875</v>
      </c>
      <c r="AF4935" s="92">
        <v>5.25</v>
      </c>
    </row>
    <row r="4936" spans="12:32" ht="12.75" customHeight="1" x14ac:dyDescent="0.3">
      <c r="L4936" s="86">
        <v>4</v>
      </c>
      <c r="M4936" s="87" t="s">
        <v>5267</v>
      </c>
      <c r="N4936" s="86" t="s">
        <v>56</v>
      </c>
      <c r="O4936" s="87" t="s">
        <v>5331</v>
      </c>
      <c r="P4936" s="38"/>
      <c r="Q4936" s="38"/>
      <c r="R4936" s="38"/>
      <c r="S4936" s="38"/>
      <c r="T4936" s="38"/>
      <c r="U4936" s="88" t="s">
        <v>540</v>
      </c>
      <c r="V4936" s="88" t="s">
        <v>5910</v>
      </c>
      <c r="W4936" s="88" t="s">
        <v>5912</v>
      </c>
      <c r="X4936" s="89">
        <v>43727.541666666664</v>
      </c>
      <c r="Y4936" s="71">
        <v>43727</v>
      </c>
      <c r="Z4936" s="90">
        <v>0.54166666666666663</v>
      </c>
      <c r="AA4936" s="89">
        <v>43727.75</v>
      </c>
      <c r="AB4936" s="71">
        <v>43727</v>
      </c>
      <c r="AC4936" s="91">
        <v>0.75</v>
      </c>
      <c r="AD4936" s="92">
        <v>0</v>
      </c>
      <c r="AE4936" s="91">
        <v>0.20833333333575865</v>
      </c>
      <c r="AF4936" s="92">
        <v>5.0000000000582077</v>
      </c>
    </row>
    <row r="4937" spans="12:32" ht="12.75" customHeight="1" x14ac:dyDescent="0.3">
      <c r="L4937" s="86">
        <v>4</v>
      </c>
      <c r="M4937" s="87" t="s">
        <v>5267</v>
      </c>
      <c r="N4937" s="86" t="s">
        <v>56</v>
      </c>
      <c r="O4937" s="87" t="s">
        <v>5268</v>
      </c>
      <c r="P4937" s="38"/>
      <c r="Q4937" s="87" t="s">
        <v>5269</v>
      </c>
      <c r="R4937" s="38"/>
      <c r="S4937" s="38"/>
      <c r="T4937" s="38"/>
      <c r="U4937" s="88" t="s">
        <v>540</v>
      </c>
      <c r="V4937" s="88" t="s">
        <v>5919</v>
      </c>
      <c r="W4937" s="88" t="s">
        <v>5934</v>
      </c>
      <c r="X4937" s="89">
        <v>43654.329861111109</v>
      </c>
      <c r="Y4937" s="71">
        <v>43654</v>
      </c>
      <c r="Z4937" s="90">
        <v>0.3298611111111111</v>
      </c>
      <c r="AA4937" s="89">
        <v>43654.533333333333</v>
      </c>
      <c r="AB4937" s="71">
        <v>43654</v>
      </c>
      <c r="AC4937" s="91">
        <v>1.5333333333333332</v>
      </c>
      <c r="AD4937" s="92">
        <v>0</v>
      </c>
      <c r="AE4937" s="91">
        <v>0.20347222222335404</v>
      </c>
      <c r="AF4937" s="92">
        <v>4.8833333333604969</v>
      </c>
    </row>
    <row r="4938" spans="12:32" ht="12.75" customHeight="1" x14ac:dyDescent="0.3">
      <c r="L4938" s="86">
        <v>4</v>
      </c>
      <c r="M4938" s="87" t="s">
        <v>5267</v>
      </c>
      <c r="N4938" s="86" t="s">
        <v>56</v>
      </c>
      <c r="O4938" s="87" t="s">
        <v>5268</v>
      </c>
      <c r="P4938" s="38"/>
      <c r="Q4938" s="87" t="s">
        <v>5269</v>
      </c>
      <c r="R4938" s="38"/>
      <c r="S4938" s="38"/>
      <c r="T4938" s="38"/>
      <c r="U4938" s="88" t="s">
        <v>540</v>
      </c>
      <c r="V4938" s="88" t="s">
        <v>5919</v>
      </c>
      <c r="W4938" s="88" t="s">
        <v>5935</v>
      </c>
      <c r="X4938" s="89">
        <v>43662.357638888891</v>
      </c>
      <c r="Y4938" s="71">
        <v>43662</v>
      </c>
      <c r="Z4938" s="90">
        <v>0.3576388888888889</v>
      </c>
      <c r="AA4938" s="89">
        <v>43662.581250000003</v>
      </c>
      <c r="AB4938" s="71">
        <v>43662</v>
      </c>
      <c r="AC4938" s="91">
        <v>0.58125000000000004</v>
      </c>
      <c r="AD4938" s="92">
        <v>0</v>
      </c>
      <c r="AE4938" s="91">
        <v>0.22361111111240461</v>
      </c>
      <c r="AF4938" s="92">
        <v>5.3666666666977108</v>
      </c>
    </row>
    <row r="4939" spans="12:32" ht="12.75" customHeight="1" x14ac:dyDescent="0.3">
      <c r="L4939" s="86">
        <v>4</v>
      </c>
      <c r="M4939" s="87" t="s">
        <v>5267</v>
      </c>
      <c r="N4939" s="86" t="s">
        <v>56</v>
      </c>
      <c r="O4939" s="87" t="s">
        <v>5268</v>
      </c>
      <c r="P4939" s="38"/>
      <c r="Q4939" s="87" t="s">
        <v>5269</v>
      </c>
      <c r="R4939" s="38"/>
      <c r="S4939" s="38"/>
      <c r="T4939" s="38"/>
      <c r="U4939" s="88" t="s">
        <v>540</v>
      </c>
      <c r="V4939" s="88" t="s">
        <v>5919</v>
      </c>
      <c r="W4939" s="88" t="s">
        <v>5936</v>
      </c>
      <c r="X4939" s="89">
        <v>43655.363194444442</v>
      </c>
      <c r="Y4939" s="71">
        <v>43655</v>
      </c>
      <c r="Z4939" s="90">
        <v>0.36319444444444443</v>
      </c>
      <c r="AA4939" s="89">
        <v>43655.508333333331</v>
      </c>
      <c r="AB4939" s="71">
        <v>43655</v>
      </c>
      <c r="AC4939" s="91">
        <v>1.5083333333333333</v>
      </c>
      <c r="AD4939" s="92">
        <v>0</v>
      </c>
      <c r="AE4939" s="91">
        <v>0.14513888888905058</v>
      </c>
      <c r="AF4939" s="92">
        <v>3.4833333333372138</v>
      </c>
    </row>
    <row r="4940" spans="12:32" ht="12.75" customHeight="1" x14ac:dyDescent="0.3">
      <c r="L4940" s="86">
        <v>4</v>
      </c>
      <c r="M4940" s="87" t="s">
        <v>5267</v>
      </c>
      <c r="N4940" s="86" t="s">
        <v>56</v>
      </c>
      <c r="O4940" s="87" t="s">
        <v>5268</v>
      </c>
      <c r="P4940" s="38"/>
      <c r="Q4940" s="87" t="s">
        <v>5269</v>
      </c>
      <c r="R4940" s="38"/>
      <c r="S4940" s="38"/>
      <c r="T4940" s="38"/>
      <c r="U4940" s="88" t="s">
        <v>540</v>
      </c>
      <c r="V4940" s="88" t="s">
        <v>5919</v>
      </c>
      <c r="W4940" s="88" t="s">
        <v>5937</v>
      </c>
      <c r="X4940" s="89">
        <v>43649.374305555553</v>
      </c>
      <c r="Y4940" s="71">
        <v>43649</v>
      </c>
      <c r="Z4940" s="90">
        <v>0.3743055555555555</v>
      </c>
      <c r="AA4940" s="89">
        <v>43649.529166666667</v>
      </c>
      <c r="AB4940" s="71">
        <v>43649</v>
      </c>
      <c r="AC4940" s="91">
        <v>1.5291666666666668</v>
      </c>
      <c r="AD4940" s="92">
        <v>0</v>
      </c>
      <c r="AE4940" s="91">
        <v>0.15486111111385981</v>
      </c>
      <c r="AF4940" s="92">
        <v>3.7166666667326353</v>
      </c>
    </row>
    <row r="4941" spans="12:32" ht="12.75" customHeight="1" x14ac:dyDescent="0.3">
      <c r="L4941" s="86">
        <v>4</v>
      </c>
      <c r="M4941" s="87" t="s">
        <v>5267</v>
      </c>
      <c r="N4941" s="86" t="s">
        <v>56</v>
      </c>
      <c r="O4941" s="87" t="s">
        <v>5268</v>
      </c>
      <c r="P4941" s="38"/>
      <c r="Q4941" s="87" t="s">
        <v>5269</v>
      </c>
      <c r="R4941" s="38"/>
      <c r="S4941" s="38"/>
      <c r="T4941" s="38"/>
      <c r="U4941" s="88" t="s">
        <v>540</v>
      </c>
      <c r="V4941" s="88" t="s">
        <v>5919</v>
      </c>
      <c r="W4941" s="88" t="s">
        <v>5938</v>
      </c>
      <c r="X4941" s="89">
        <v>43672.386805555558</v>
      </c>
      <c r="Y4941" s="71">
        <v>43672</v>
      </c>
      <c r="Z4941" s="90">
        <v>0.38680555555555557</v>
      </c>
      <c r="AA4941" s="89">
        <v>43672.549305555556</v>
      </c>
      <c r="AB4941" s="71">
        <v>43672</v>
      </c>
      <c r="AC4941" s="91">
        <v>0.5493055555555556</v>
      </c>
      <c r="AD4941" s="92">
        <v>0</v>
      </c>
      <c r="AE4941" s="91">
        <v>0.16249999999854481</v>
      </c>
      <c r="AF4941" s="92">
        <v>3.8999999999650754</v>
      </c>
    </row>
    <row r="4942" spans="12:32" ht="12.75" customHeight="1" x14ac:dyDescent="0.3">
      <c r="L4942" s="86">
        <v>4</v>
      </c>
      <c r="M4942" s="87" t="s">
        <v>5267</v>
      </c>
      <c r="N4942" s="86" t="s">
        <v>56</v>
      </c>
      <c r="O4942" s="87" t="s">
        <v>5268</v>
      </c>
      <c r="P4942" s="38"/>
      <c r="Q4942" s="87" t="s">
        <v>5269</v>
      </c>
      <c r="R4942" s="38"/>
      <c r="S4942" s="38"/>
      <c r="T4942" s="38"/>
      <c r="U4942" s="88" t="s">
        <v>540</v>
      </c>
      <c r="V4942" s="88" t="s">
        <v>5919</v>
      </c>
      <c r="W4942" s="88" t="s">
        <v>5939</v>
      </c>
      <c r="X4942" s="89">
        <v>43663.38958333333</v>
      </c>
      <c r="Y4942" s="71">
        <v>43663</v>
      </c>
      <c r="Z4942" s="90">
        <v>0.38958333333333334</v>
      </c>
      <c r="AA4942" s="89">
        <v>43663.497916666667</v>
      </c>
      <c r="AB4942" s="71">
        <v>43663</v>
      </c>
      <c r="AC4942" s="91">
        <v>0.49791666666666662</v>
      </c>
      <c r="AD4942" s="92">
        <v>0</v>
      </c>
      <c r="AE4942" s="91">
        <v>0.10833333333721384</v>
      </c>
      <c r="AF4942" s="92">
        <v>2.6000000000931323</v>
      </c>
    </row>
    <row r="4943" spans="12:32" ht="12.75" customHeight="1" x14ac:dyDescent="0.3">
      <c r="L4943" s="86">
        <v>4</v>
      </c>
      <c r="M4943" s="87" t="s">
        <v>5267</v>
      </c>
      <c r="N4943" s="86" t="s">
        <v>56</v>
      </c>
      <c r="O4943" s="87" t="s">
        <v>5268</v>
      </c>
      <c r="P4943" s="38"/>
      <c r="Q4943" s="87" t="s">
        <v>5269</v>
      </c>
      <c r="R4943" s="38"/>
      <c r="S4943" s="38"/>
      <c r="T4943" s="38"/>
      <c r="U4943" s="88" t="s">
        <v>540</v>
      </c>
      <c r="V4943" s="88" t="s">
        <v>5919</v>
      </c>
      <c r="W4943" s="88" t="s">
        <v>5940</v>
      </c>
      <c r="X4943" s="89">
        <v>43661.38958333333</v>
      </c>
      <c r="Y4943" s="71">
        <v>43661</v>
      </c>
      <c r="Z4943" s="90">
        <v>0.38958333333333334</v>
      </c>
      <c r="AA4943" s="89">
        <v>43661.474305555559</v>
      </c>
      <c r="AB4943" s="71">
        <v>43661</v>
      </c>
      <c r="AC4943" s="91">
        <v>0.47430555555555554</v>
      </c>
      <c r="AD4943" s="92">
        <v>0</v>
      </c>
      <c r="AE4943" s="91">
        <v>8.4722222229174804E-2</v>
      </c>
      <c r="AF4943" s="92">
        <v>2.0333333335001953</v>
      </c>
    </row>
    <row r="4944" spans="12:32" ht="12.75" customHeight="1" x14ac:dyDescent="0.3">
      <c r="L4944" s="86">
        <v>4</v>
      </c>
      <c r="M4944" s="87" t="s">
        <v>5267</v>
      </c>
      <c r="N4944" s="86" t="s">
        <v>56</v>
      </c>
      <c r="O4944" s="87" t="s">
        <v>5268</v>
      </c>
      <c r="P4944" s="38"/>
      <c r="Q4944" s="87" t="s">
        <v>5269</v>
      </c>
      <c r="R4944" s="38"/>
      <c r="S4944" s="38"/>
      <c r="T4944" s="38"/>
      <c r="U4944" s="88" t="s">
        <v>540</v>
      </c>
      <c r="V4944" s="88" t="s">
        <v>5919</v>
      </c>
      <c r="W4944" s="88" t="s">
        <v>5941</v>
      </c>
      <c r="X4944" s="89">
        <v>43648.399305555555</v>
      </c>
      <c r="Y4944" s="71">
        <v>43648</v>
      </c>
      <c r="Z4944" s="90">
        <v>0.39930555555555558</v>
      </c>
      <c r="AA4944" s="89">
        <v>43648.478472222225</v>
      </c>
      <c r="AB4944" s="71">
        <v>43648</v>
      </c>
      <c r="AC4944" s="91">
        <v>0.47847222222222219</v>
      </c>
      <c r="AD4944" s="92">
        <v>0</v>
      </c>
      <c r="AE4944" s="91">
        <v>7.9166666670062114E-2</v>
      </c>
      <c r="AF4944" s="92">
        <v>1.9000000000814907</v>
      </c>
    </row>
    <row r="4945" spans="12:32" ht="12.75" customHeight="1" x14ac:dyDescent="0.3">
      <c r="L4945" s="86">
        <v>4</v>
      </c>
      <c r="M4945" s="87" t="s">
        <v>5267</v>
      </c>
      <c r="N4945" s="86" t="s">
        <v>56</v>
      </c>
      <c r="O4945" s="87" t="s">
        <v>5268</v>
      </c>
      <c r="P4945" s="38"/>
      <c r="Q4945" s="87" t="s">
        <v>5269</v>
      </c>
      <c r="R4945" s="38"/>
      <c r="S4945" s="38"/>
      <c r="T4945" s="38"/>
      <c r="U4945" s="88" t="s">
        <v>540</v>
      </c>
      <c r="V4945" s="88" t="s">
        <v>5919</v>
      </c>
      <c r="W4945" s="88" t="s">
        <v>5942</v>
      </c>
      <c r="X4945" s="89">
        <v>43663.4</v>
      </c>
      <c r="Y4945" s="71">
        <v>43663</v>
      </c>
      <c r="Z4945" s="90">
        <v>0.39999999999999997</v>
      </c>
      <c r="AA4945" s="89">
        <v>43663.473611111112</v>
      </c>
      <c r="AB4945" s="71">
        <v>43663</v>
      </c>
      <c r="AC4945" s="91">
        <v>0.47361111111111115</v>
      </c>
      <c r="AD4945" s="92">
        <v>0</v>
      </c>
      <c r="AE4945" s="91">
        <v>7.3611111110949423E-2</v>
      </c>
      <c r="AF4945" s="92">
        <v>1.7666666666627862</v>
      </c>
    </row>
    <row r="4946" spans="12:32" ht="12.75" customHeight="1" x14ac:dyDescent="0.3">
      <c r="L4946" s="86">
        <v>4</v>
      </c>
      <c r="M4946" s="87" t="s">
        <v>5267</v>
      </c>
      <c r="N4946" s="86" t="s">
        <v>56</v>
      </c>
      <c r="O4946" s="87" t="s">
        <v>5268</v>
      </c>
      <c r="P4946" s="38"/>
      <c r="Q4946" s="87" t="s">
        <v>5269</v>
      </c>
      <c r="R4946" s="38"/>
      <c r="S4946" s="38"/>
      <c r="T4946" s="38"/>
      <c r="U4946" s="88" t="s">
        <v>540</v>
      </c>
      <c r="V4946" s="88" t="s">
        <v>5919</v>
      </c>
      <c r="W4946" s="88" t="s">
        <v>5943</v>
      </c>
      <c r="X4946" s="89">
        <v>43655.419444444444</v>
      </c>
      <c r="Y4946" s="71">
        <v>43655</v>
      </c>
      <c r="Z4946" s="90">
        <v>0.41944444444444445</v>
      </c>
      <c r="AA4946" s="89">
        <v>43655.621527777781</v>
      </c>
      <c r="AB4946" s="71">
        <v>43655</v>
      </c>
      <c r="AC4946" s="91">
        <v>0.62152777777777779</v>
      </c>
      <c r="AD4946" s="92">
        <v>0</v>
      </c>
      <c r="AE4946" s="91">
        <v>0.20208333333721384</v>
      </c>
      <c r="AF4946" s="92">
        <v>4.8500000000931323</v>
      </c>
    </row>
    <row r="4947" spans="12:32" ht="12.75" customHeight="1" x14ac:dyDescent="0.3">
      <c r="L4947" s="86">
        <v>4</v>
      </c>
      <c r="M4947" s="87" t="s">
        <v>5267</v>
      </c>
      <c r="N4947" s="86" t="s">
        <v>56</v>
      </c>
      <c r="O4947" s="87" t="s">
        <v>5268</v>
      </c>
      <c r="P4947" s="38"/>
      <c r="Q4947" s="87" t="s">
        <v>5269</v>
      </c>
      <c r="R4947" s="38"/>
      <c r="S4947" s="38"/>
      <c r="T4947" s="38"/>
      <c r="U4947" s="88" t="s">
        <v>540</v>
      </c>
      <c r="V4947" s="88" t="s">
        <v>5919</v>
      </c>
      <c r="W4947" s="88" t="s">
        <v>5944</v>
      </c>
      <c r="X4947" s="89">
        <v>43649.4375</v>
      </c>
      <c r="Y4947" s="71">
        <v>43649</v>
      </c>
      <c r="Z4947" s="90">
        <v>0.4375</v>
      </c>
      <c r="AA4947" s="89">
        <v>43649.61041666667</v>
      </c>
      <c r="AB4947" s="71">
        <v>43649</v>
      </c>
      <c r="AC4947" s="91">
        <v>0.61041666666666661</v>
      </c>
      <c r="AD4947" s="92">
        <v>0</v>
      </c>
      <c r="AE4947" s="91">
        <v>0.17291666667006211</v>
      </c>
      <c r="AF4947" s="92">
        <v>4.1500000000814907</v>
      </c>
    </row>
    <row r="4948" spans="12:32" ht="12.75" customHeight="1" x14ac:dyDescent="0.3">
      <c r="L4948" s="86">
        <v>4</v>
      </c>
      <c r="M4948" s="87" t="s">
        <v>5267</v>
      </c>
      <c r="N4948" s="86" t="s">
        <v>56</v>
      </c>
      <c r="O4948" s="87" t="s">
        <v>5268</v>
      </c>
      <c r="P4948" s="38"/>
      <c r="Q4948" s="87" t="s">
        <v>5269</v>
      </c>
      <c r="R4948" s="38"/>
      <c r="S4948" s="38"/>
      <c r="T4948" s="38"/>
      <c r="U4948" s="88" t="s">
        <v>540</v>
      </c>
      <c r="V4948" s="88" t="s">
        <v>5919</v>
      </c>
      <c r="W4948" s="88" t="s">
        <v>5945</v>
      </c>
      <c r="X4948" s="89">
        <v>43675.464583333334</v>
      </c>
      <c r="Y4948" s="71">
        <v>43675</v>
      </c>
      <c r="Z4948" s="90">
        <v>0.46458333333333335</v>
      </c>
      <c r="AA4948" s="89">
        <v>43675.525694444441</v>
      </c>
      <c r="AB4948" s="71">
        <v>43675</v>
      </c>
      <c r="AC4948" s="91">
        <v>1.5256944444444445</v>
      </c>
      <c r="AD4948" s="92">
        <v>0</v>
      </c>
      <c r="AE4948" s="91">
        <v>6.1111111106583849E-2</v>
      </c>
      <c r="AF4948" s="92">
        <v>1.4666666665580124</v>
      </c>
    </row>
    <row r="4949" spans="12:32" ht="12.75" customHeight="1" x14ac:dyDescent="0.3">
      <c r="L4949" s="86">
        <v>4</v>
      </c>
      <c r="M4949" s="87" t="s">
        <v>5267</v>
      </c>
      <c r="N4949" s="86" t="s">
        <v>56</v>
      </c>
      <c r="O4949" s="87" t="s">
        <v>5268</v>
      </c>
      <c r="P4949" s="38"/>
      <c r="Q4949" s="87" t="s">
        <v>5269</v>
      </c>
      <c r="R4949" s="38"/>
      <c r="S4949" s="38"/>
      <c r="T4949" s="38"/>
      <c r="U4949" s="88" t="s">
        <v>540</v>
      </c>
      <c r="V4949" s="88" t="s">
        <v>5919</v>
      </c>
      <c r="W4949" s="88" t="s">
        <v>5946</v>
      </c>
      <c r="X4949" s="89">
        <v>43705.523611111108</v>
      </c>
      <c r="Y4949" s="71">
        <v>43705</v>
      </c>
      <c r="Z4949" s="90">
        <v>0.52361111111111114</v>
      </c>
      <c r="AA4949" s="89">
        <v>43706.392361111109</v>
      </c>
      <c r="AB4949" s="71">
        <v>43706</v>
      </c>
      <c r="AC4949" s="91">
        <v>0.3923611111111111</v>
      </c>
      <c r="AD4949" s="92">
        <v>0</v>
      </c>
      <c r="AE4949" s="91">
        <v>0.28541666666666665</v>
      </c>
      <c r="AF4949" s="92">
        <v>6.85</v>
      </c>
    </row>
    <row r="4950" spans="12:32" ht="12.75" customHeight="1" x14ac:dyDescent="0.3">
      <c r="L4950" s="86">
        <v>4</v>
      </c>
      <c r="M4950" s="87" t="s">
        <v>5267</v>
      </c>
      <c r="N4950" s="86" t="s">
        <v>56</v>
      </c>
      <c r="O4950" s="87" t="s">
        <v>5268</v>
      </c>
      <c r="P4950" s="38"/>
      <c r="Q4950" s="87" t="s">
        <v>5441</v>
      </c>
      <c r="R4950" s="38"/>
      <c r="S4950" s="38"/>
      <c r="T4950" s="38"/>
      <c r="U4950" s="88" t="s">
        <v>540</v>
      </c>
      <c r="V4950" s="88" t="s">
        <v>5956</v>
      </c>
      <c r="W4950" s="88" t="s">
        <v>5961</v>
      </c>
      <c r="X4950" s="89">
        <v>43665.398611111108</v>
      </c>
      <c r="Y4950" s="71">
        <v>43665</v>
      </c>
      <c r="Z4950" s="90">
        <v>0.39861111111111108</v>
      </c>
      <c r="AA4950" s="89">
        <v>43665.678472222222</v>
      </c>
      <c r="AB4950" s="71">
        <v>43665</v>
      </c>
      <c r="AC4950" s="91">
        <v>0.67847222222222225</v>
      </c>
      <c r="AD4950" s="92">
        <v>0</v>
      </c>
      <c r="AE4950" s="91">
        <v>0.27986111111385981</v>
      </c>
      <c r="AF4950" s="92">
        <v>6.7166666667326353</v>
      </c>
    </row>
    <row r="4951" spans="12:32" ht="12.75" customHeight="1" x14ac:dyDescent="0.3">
      <c r="L4951" s="86">
        <v>4</v>
      </c>
      <c r="M4951" s="87" t="s">
        <v>5267</v>
      </c>
      <c r="N4951" s="86" t="s">
        <v>56</v>
      </c>
      <c r="O4951" s="87" t="s">
        <v>5268</v>
      </c>
      <c r="P4951" s="38"/>
      <c r="Q4951" s="87" t="s">
        <v>5441</v>
      </c>
      <c r="R4951" s="38"/>
      <c r="S4951" s="38"/>
      <c r="T4951" s="38"/>
      <c r="U4951" s="88" t="s">
        <v>540</v>
      </c>
      <c r="V4951" s="88" t="s">
        <v>5956</v>
      </c>
      <c r="W4951" s="88" t="s">
        <v>5962</v>
      </c>
      <c r="X4951" s="89">
        <v>43664.493055555555</v>
      </c>
      <c r="Y4951" s="71">
        <v>43664</v>
      </c>
      <c r="Z4951" s="90">
        <v>0.49305555555555558</v>
      </c>
      <c r="AA4951" s="89">
        <v>43665.640972222223</v>
      </c>
      <c r="AB4951" s="71">
        <v>43665</v>
      </c>
      <c r="AC4951" s="91">
        <v>0.64097222222222228</v>
      </c>
      <c r="AD4951" s="92">
        <v>0</v>
      </c>
      <c r="AE4951" s="91">
        <v>0.56458333333333344</v>
      </c>
      <c r="AF4951" s="92">
        <v>13.550000000000002</v>
      </c>
    </row>
    <row r="4952" spans="12:32" ht="12.75" customHeight="1" x14ac:dyDescent="0.3">
      <c r="L4952" s="86">
        <v>4</v>
      </c>
      <c r="M4952" s="87" t="s">
        <v>5267</v>
      </c>
      <c r="N4952" s="86" t="s">
        <v>56</v>
      </c>
      <c r="O4952" s="87" t="s">
        <v>5268</v>
      </c>
      <c r="P4952" s="38"/>
      <c r="Q4952" s="87" t="s">
        <v>5441</v>
      </c>
      <c r="R4952" s="38"/>
      <c r="S4952" s="38"/>
      <c r="T4952" s="38"/>
      <c r="U4952" s="88" t="s">
        <v>540</v>
      </c>
      <c r="V4952" s="88" t="s">
        <v>5956</v>
      </c>
      <c r="W4952" s="88" t="s">
        <v>5963</v>
      </c>
      <c r="X4952" s="89">
        <v>43669.607638888891</v>
      </c>
      <c r="Y4952" s="71">
        <v>43669</v>
      </c>
      <c r="Z4952" s="90">
        <v>0.60763888888888884</v>
      </c>
      <c r="AA4952" s="89">
        <v>43670.537499999999</v>
      </c>
      <c r="AB4952" s="71">
        <v>43670</v>
      </c>
      <c r="AC4952" s="91">
        <v>1.5375000000000001</v>
      </c>
      <c r="AD4952" s="92">
        <v>0</v>
      </c>
      <c r="AE4952" s="91">
        <v>1.3465277777777778</v>
      </c>
      <c r="AF4952" s="92">
        <v>32.316666666666663</v>
      </c>
    </row>
    <row r="4953" spans="12:32" ht="12.75" customHeight="1" x14ac:dyDescent="0.3">
      <c r="L4953" s="86">
        <v>4</v>
      </c>
      <c r="M4953" s="87" t="s">
        <v>5267</v>
      </c>
      <c r="N4953" s="86" t="s">
        <v>56</v>
      </c>
      <c r="O4953" s="87" t="s">
        <v>5268</v>
      </c>
      <c r="P4953" s="38"/>
      <c r="Q4953" s="87" t="s">
        <v>5441</v>
      </c>
      <c r="R4953" s="38"/>
      <c r="S4953" s="38"/>
      <c r="T4953" s="38"/>
      <c r="U4953" s="88" t="s">
        <v>540</v>
      </c>
      <c r="V4953" s="88" t="s">
        <v>5956</v>
      </c>
      <c r="W4953" s="88" t="s">
        <v>5964</v>
      </c>
      <c r="X4953" s="89">
        <v>43676.740277777775</v>
      </c>
      <c r="Y4953" s="71">
        <v>43676</v>
      </c>
      <c r="Z4953" s="90">
        <v>0.74027777777777781</v>
      </c>
      <c r="AA4953" s="89">
        <v>43677.42083333333</v>
      </c>
      <c r="AB4953" s="71">
        <v>43677</v>
      </c>
      <c r="AC4953" s="91">
        <v>0.42083333333333334</v>
      </c>
      <c r="AD4953" s="92">
        <v>0</v>
      </c>
      <c r="AE4953" s="91">
        <v>9.722222222222221E-2</v>
      </c>
      <c r="AF4953" s="92">
        <v>2.333333333333333</v>
      </c>
    </row>
    <row r="4954" spans="12:32" ht="12.75" customHeight="1" x14ac:dyDescent="0.3">
      <c r="L4954" s="86">
        <v>4</v>
      </c>
      <c r="M4954" s="87" t="s">
        <v>5267</v>
      </c>
      <c r="N4954" s="86" t="s">
        <v>56</v>
      </c>
      <c r="O4954" s="87" t="s">
        <v>5268</v>
      </c>
      <c r="P4954" s="38"/>
      <c r="Q4954" s="87" t="s">
        <v>5269</v>
      </c>
      <c r="R4954" s="38"/>
      <c r="S4954" s="38"/>
      <c r="T4954" s="38"/>
      <c r="U4954" s="88" t="s">
        <v>540</v>
      </c>
      <c r="V4954" s="88" t="s">
        <v>5974</v>
      </c>
      <c r="W4954" s="88" t="s">
        <v>5975</v>
      </c>
      <c r="X4954" s="89">
        <v>43735.46875</v>
      </c>
      <c r="Y4954" s="71">
        <v>43735</v>
      </c>
      <c r="Z4954" s="90">
        <v>0.46875</v>
      </c>
      <c r="AA4954" s="89">
        <v>43735.729166666664</v>
      </c>
      <c r="AB4954" s="71">
        <v>43735</v>
      </c>
      <c r="AC4954" s="91">
        <v>0.72916666666666663</v>
      </c>
      <c r="AD4954" s="92">
        <v>0</v>
      </c>
      <c r="AE4954" s="91">
        <v>0.26041666666424135</v>
      </c>
      <c r="AF4954" s="92">
        <v>6.2499999999417923</v>
      </c>
    </row>
    <row r="4955" spans="12:32" ht="12.75" customHeight="1" x14ac:dyDescent="0.3">
      <c r="L4955" s="86">
        <v>4</v>
      </c>
      <c r="M4955" s="87" t="s">
        <v>5267</v>
      </c>
      <c r="N4955" s="86" t="s">
        <v>56</v>
      </c>
      <c r="O4955" s="87" t="s">
        <v>5268</v>
      </c>
      <c r="P4955" s="38"/>
      <c r="Q4955" s="87" t="s">
        <v>5269</v>
      </c>
      <c r="R4955" s="38"/>
      <c r="S4955" s="38"/>
      <c r="T4955" s="38"/>
      <c r="U4955" s="88" t="s">
        <v>540</v>
      </c>
      <c r="V4955" s="88" t="s">
        <v>5974</v>
      </c>
      <c r="W4955" s="88" t="s">
        <v>5976</v>
      </c>
      <c r="X4955" s="89">
        <v>43727.541666666664</v>
      </c>
      <c r="Y4955" s="71">
        <v>43727</v>
      </c>
      <c r="Z4955" s="90">
        <v>0.54166666666666663</v>
      </c>
      <c r="AA4955" s="89">
        <v>43728.541666666664</v>
      </c>
      <c r="AB4955" s="71">
        <v>43728</v>
      </c>
      <c r="AC4955" s="91">
        <v>0.54166666666666663</v>
      </c>
      <c r="AD4955" s="92">
        <v>0</v>
      </c>
      <c r="AE4955" s="91">
        <v>0.41666666666666669</v>
      </c>
      <c r="AF4955" s="92">
        <v>10</v>
      </c>
    </row>
    <row r="4956" spans="12:32" ht="12.75" customHeight="1" x14ac:dyDescent="0.3">
      <c r="L4956" s="86">
        <v>4</v>
      </c>
      <c r="M4956" s="87" t="s">
        <v>5267</v>
      </c>
      <c r="N4956" s="86" t="s">
        <v>56</v>
      </c>
      <c r="O4956" s="87" t="s">
        <v>5268</v>
      </c>
      <c r="P4956" s="38"/>
      <c r="Q4956" s="87" t="s">
        <v>5269</v>
      </c>
      <c r="R4956" s="38"/>
      <c r="S4956" s="38"/>
      <c r="T4956" s="38"/>
      <c r="U4956" s="88" t="s">
        <v>540</v>
      </c>
      <c r="V4956" s="88" t="s">
        <v>5974</v>
      </c>
      <c r="W4956" s="88" t="s">
        <v>5977</v>
      </c>
      <c r="X4956" s="89">
        <v>43718.572916666664</v>
      </c>
      <c r="Y4956" s="71">
        <v>43718</v>
      </c>
      <c r="Z4956" s="90">
        <v>0.57291666666666663</v>
      </c>
      <c r="AA4956" s="89">
        <v>43718.708333333336</v>
      </c>
      <c r="AB4956" s="71">
        <v>43718</v>
      </c>
      <c r="AC4956" s="91">
        <v>0.70833333333333337</v>
      </c>
      <c r="AD4956" s="92">
        <v>0</v>
      </c>
      <c r="AE4956" s="91">
        <v>0.13541666667151731</v>
      </c>
      <c r="AF4956" s="92">
        <v>3.2500000001164153</v>
      </c>
    </row>
    <row r="4957" spans="12:32" ht="12.75" customHeight="1" x14ac:dyDescent="0.3">
      <c r="L4957" s="86">
        <v>4</v>
      </c>
      <c r="M4957" s="87" t="s">
        <v>5267</v>
      </c>
      <c r="N4957" s="86" t="s">
        <v>56</v>
      </c>
      <c r="O4957" s="87" t="s">
        <v>5268</v>
      </c>
      <c r="P4957" s="38"/>
      <c r="Q4957" s="87" t="s">
        <v>5269</v>
      </c>
      <c r="R4957" s="38"/>
      <c r="S4957" s="38"/>
      <c r="T4957" s="38"/>
      <c r="U4957" s="88" t="s">
        <v>540</v>
      </c>
      <c r="V4957" s="88" t="s">
        <v>5974</v>
      </c>
      <c r="W4957" s="88" t="s">
        <v>5978</v>
      </c>
      <c r="X4957" s="89">
        <v>43721.604166666664</v>
      </c>
      <c r="Y4957" s="71">
        <v>43721</v>
      </c>
      <c r="Z4957" s="90">
        <v>0.60416666666666663</v>
      </c>
      <c r="AA4957" s="89">
        <v>43721.697916666664</v>
      </c>
      <c r="AB4957" s="71">
        <v>43721</v>
      </c>
      <c r="AC4957" s="91">
        <v>0.69791666666666663</v>
      </c>
      <c r="AD4957" s="92">
        <v>0</v>
      </c>
      <c r="AE4957" s="91">
        <v>9.375E-2</v>
      </c>
      <c r="AF4957" s="92">
        <v>2.25</v>
      </c>
    </row>
    <row r="4958" spans="12:32" ht="12.75" customHeight="1" x14ac:dyDescent="0.3">
      <c r="L4958" s="86">
        <v>4</v>
      </c>
      <c r="M4958" s="87" t="s">
        <v>5267</v>
      </c>
      <c r="N4958" s="86" t="s">
        <v>56</v>
      </c>
      <c r="O4958" s="87" t="s">
        <v>5268</v>
      </c>
      <c r="P4958" s="38"/>
      <c r="Q4958" s="87" t="s">
        <v>5269</v>
      </c>
      <c r="R4958" s="38"/>
      <c r="S4958" s="38"/>
      <c r="T4958" s="38"/>
      <c r="U4958" s="88" t="s">
        <v>540</v>
      </c>
      <c r="V4958" s="88" t="s">
        <v>5974</v>
      </c>
      <c r="W4958" s="88" t="s">
        <v>5979</v>
      </c>
      <c r="X4958" s="89">
        <v>43713.635416666664</v>
      </c>
      <c r="Y4958" s="71">
        <v>43713</v>
      </c>
      <c r="Z4958" s="90">
        <v>0.63541666666666663</v>
      </c>
      <c r="AA4958" s="89">
        <v>43714.479166666664</v>
      </c>
      <c r="AB4958" s="71">
        <v>43714</v>
      </c>
      <c r="AC4958" s="91">
        <v>0.47916666666666669</v>
      </c>
      <c r="AD4958" s="92">
        <v>0</v>
      </c>
      <c r="AE4958" s="91">
        <v>0.26041666666666674</v>
      </c>
      <c r="AF4958" s="92">
        <v>6.2500000000000018</v>
      </c>
    </row>
    <row r="4959" spans="12:32" ht="12.75" customHeight="1" x14ac:dyDescent="0.3">
      <c r="L4959" s="86">
        <v>4</v>
      </c>
      <c r="M4959" s="87" t="s">
        <v>5267</v>
      </c>
      <c r="N4959" s="86" t="s">
        <v>56</v>
      </c>
      <c r="O4959" s="87" t="s">
        <v>5268</v>
      </c>
      <c r="P4959" s="38"/>
      <c r="Q4959" s="87" t="s">
        <v>5269</v>
      </c>
      <c r="R4959" s="38"/>
      <c r="S4959" s="38"/>
      <c r="T4959" s="38"/>
      <c r="U4959" s="88" t="s">
        <v>540</v>
      </c>
      <c r="V4959" s="88" t="s">
        <v>5974</v>
      </c>
      <c r="W4959" s="88" t="s">
        <v>5980</v>
      </c>
      <c r="X4959" s="89">
        <v>43734.65625</v>
      </c>
      <c r="Y4959" s="71">
        <v>43734</v>
      </c>
      <c r="Z4959" s="90">
        <v>0.65625</v>
      </c>
      <c r="AA4959" s="89">
        <v>43734.708333333336</v>
      </c>
      <c r="AB4959" s="71">
        <v>43734</v>
      </c>
      <c r="AC4959" s="91">
        <v>0.70833333333333337</v>
      </c>
      <c r="AD4959" s="92">
        <v>0</v>
      </c>
      <c r="AE4959" s="91">
        <v>5.2083333335758653E-2</v>
      </c>
      <c r="AF4959" s="92">
        <v>1.2500000000582077</v>
      </c>
    </row>
    <row r="4960" spans="12:32" ht="12.75" customHeight="1" x14ac:dyDescent="0.3">
      <c r="L4960" s="86">
        <v>4</v>
      </c>
      <c r="M4960" s="87" t="s">
        <v>5267</v>
      </c>
      <c r="N4960" s="86" t="s">
        <v>56</v>
      </c>
      <c r="O4960" s="87" t="s">
        <v>5268</v>
      </c>
      <c r="P4960" s="38"/>
      <c r="Q4960" s="87" t="s">
        <v>5269</v>
      </c>
      <c r="R4960" s="38"/>
      <c r="S4960" s="38"/>
      <c r="T4960" s="38"/>
      <c r="U4960" s="88" t="s">
        <v>540</v>
      </c>
      <c r="V4960" s="88" t="s">
        <v>5974</v>
      </c>
      <c r="W4960" s="88" t="s">
        <v>5981</v>
      </c>
      <c r="X4960" s="89">
        <v>43717.666666666664</v>
      </c>
      <c r="Y4960" s="71">
        <v>43717</v>
      </c>
      <c r="Z4960" s="90">
        <v>0.66666666666666663</v>
      </c>
      <c r="AA4960" s="89">
        <v>43718.479166666664</v>
      </c>
      <c r="AB4960" s="71">
        <v>43718</v>
      </c>
      <c r="AC4960" s="91">
        <v>0.47916666666666669</v>
      </c>
      <c r="AD4960" s="92">
        <v>0</v>
      </c>
      <c r="AE4960" s="91">
        <v>0.22916666666666674</v>
      </c>
      <c r="AF4960" s="92">
        <v>5.5000000000000018</v>
      </c>
    </row>
    <row r="4961" spans="12:32" ht="12.75" customHeight="1" x14ac:dyDescent="0.3">
      <c r="L4961" s="86">
        <v>4</v>
      </c>
      <c r="M4961" s="87" t="s">
        <v>5267</v>
      </c>
      <c r="N4961" s="86" t="s">
        <v>56</v>
      </c>
      <c r="O4961" s="87" t="s">
        <v>5268</v>
      </c>
      <c r="P4961" s="38"/>
      <c r="Q4961" s="87" t="s">
        <v>5269</v>
      </c>
      <c r="R4961" s="38"/>
      <c r="S4961" s="38"/>
      <c r="T4961" s="38"/>
      <c r="U4961" s="88" t="s">
        <v>540</v>
      </c>
      <c r="V4961" s="88" t="s">
        <v>5974</v>
      </c>
      <c r="W4961" s="88" t="s">
        <v>5982</v>
      </c>
      <c r="X4961" s="89">
        <v>43719.666666666664</v>
      </c>
      <c r="Y4961" s="71">
        <v>43719</v>
      </c>
      <c r="Z4961" s="90">
        <v>0.66666666666666663</v>
      </c>
      <c r="AA4961" s="89">
        <v>43721.479166666664</v>
      </c>
      <c r="AB4961" s="71">
        <v>43721</v>
      </c>
      <c r="AC4961" s="91">
        <v>0.47916666666666669</v>
      </c>
      <c r="AD4961" s="92">
        <v>1</v>
      </c>
      <c r="AE4961" s="91">
        <v>0.22916666666666674</v>
      </c>
      <c r="AF4961" s="92">
        <v>13.500000000000002</v>
      </c>
    </row>
    <row r="4962" spans="12:32" ht="12.75" customHeight="1" x14ac:dyDescent="0.3">
      <c r="L4962" s="86">
        <v>4</v>
      </c>
      <c r="M4962" s="87" t="s">
        <v>5267</v>
      </c>
      <c r="N4962" s="86" t="s">
        <v>56</v>
      </c>
      <c r="O4962" s="87" t="s">
        <v>5268</v>
      </c>
      <c r="P4962" s="38"/>
      <c r="Q4962" s="87" t="s">
        <v>5269</v>
      </c>
      <c r="R4962" s="38"/>
      <c r="S4962" s="38"/>
      <c r="T4962" s="38"/>
      <c r="U4962" s="88" t="s">
        <v>540</v>
      </c>
      <c r="V4962" s="88" t="s">
        <v>5974</v>
      </c>
      <c r="W4962" s="88" t="s">
        <v>5983</v>
      </c>
      <c r="X4962" s="89">
        <v>43714.6875</v>
      </c>
      <c r="Y4962" s="71">
        <v>43714</v>
      </c>
      <c r="Z4962" s="90">
        <v>0.6875</v>
      </c>
      <c r="AA4962" s="89">
        <v>43714.78125</v>
      </c>
      <c r="AB4962" s="71">
        <v>43714</v>
      </c>
      <c r="AC4962" s="91">
        <v>0.78125</v>
      </c>
      <c r="AD4962" s="92">
        <v>0</v>
      </c>
      <c r="AE4962" s="91">
        <v>9.375E-2</v>
      </c>
      <c r="AF4962" s="92">
        <v>2.25</v>
      </c>
    </row>
    <row r="4963" spans="12:32" ht="12.75" customHeight="1" x14ac:dyDescent="0.3">
      <c r="L4963" s="86">
        <v>4</v>
      </c>
      <c r="M4963" s="87" t="s">
        <v>5267</v>
      </c>
      <c r="N4963" s="86" t="s">
        <v>56</v>
      </c>
      <c r="O4963" s="87" t="s">
        <v>5268</v>
      </c>
      <c r="P4963" s="38"/>
      <c r="Q4963" s="87" t="s">
        <v>5269</v>
      </c>
      <c r="R4963" s="38"/>
      <c r="S4963" s="38"/>
      <c r="T4963" s="38"/>
      <c r="U4963" s="88" t="s">
        <v>540</v>
      </c>
      <c r="V4963" s="88" t="s">
        <v>5974</v>
      </c>
      <c r="W4963" s="88" t="s">
        <v>5984</v>
      </c>
      <c r="X4963" s="89">
        <v>43717.510416666664</v>
      </c>
      <c r="Y4963" s="71">
        <v>43717</v>
      </c>
      <c r="Z4963" s="90">
        <v>0.51041666666666663</v>
      </c>
      <c r="AA4963" s="89">
        <v>43717.614583333336</v>
      </c>
      <c r="AB4963" s="71">
        <v>43717</v>
      </c>
      <c r="AC4963" s="91">
        <v>0.61458333333333337</v>
      </c>
      <c r="AD4963" s="92">
        <v>0</v>
      </c>
      <c r="AE4963" s="91">
        <v>0.10416666667151731</v>
      </c>
      <c r="AF4963" s="92">
        <v>2.5000000001164153</v>
      </c>
    </row>
    <row r="4964" spans="12:32" ht="12.75" customHeight="1" x14ac:dyDescent="0.3">
      <c r="L4964" s="86">
        <v>4</v>
      </c>
      <c r="M4964" s="87" t="s">
        <v>5267</v>
      </c>
      <c r="N4964" s="86" t="s">
        <v>56</v>
      </c>
      <c r="O4964" s="87" t="s">
        <v>5342</v>
      </c>
      <c r="P4964" s="38"/>
      <c r="Q4964" s="38"/>
      <c r="R4964" s="38"/>
      <c r="S4964" s="38"/>
      <c r="T4964" s="38"/>
      <c r="U4964" s="88" t="s">
        <v>540</v>
      </c>
      <c r="V4964" s="88" t="s">
        <v>5985</v>
      </c>
      <c r="W4964" s="88" t="s">
        <v>5986</v>
      </c>
      <c r="X4964" s="89">
        <v>43733.46875</v>
      </c>
      <c r="Y4964" s="71">
        <v>43733</v>
      </c>
      <c r="Z4964" s="90">
        <v>0.46875</v>
      </c>
      <c r="AA4964" s="89">
        <v>43733.833333333336</v>
      </c>
      <c r="AB4964" s="71">
        <v>43733</v>
      </c>
      <c r="AC4964" s="91">
        <v>0.83333333333333326</v>
      </c>
      <c r="AD4964" s="92">
        <v>0</v>
      </c>
      <c r="AE4964" s="91">
        <v>0.36458333333575865</v>
      </c>
      <c r="AF4964" s="92">
        <v>8.7500000000582077</v>
      </c>
    </row>
    <row r="4965" spans="12:32" ht="12.75" customHeight="1" x14ac:dyDescent="0.3">
      <c r="L4965" s="86">
        <v>4</v>
      </c>
      <c r="M4965" s="87" t="s">
        <v>5267</v>
      </c>
      <c r="N4965" s="86" t="s">
        <v>56</v>
      </c>
      <c r="O4965" s="87" t="s">
        <v>5268</v>
      </c>
      <c r="P4965" s="38"/>
      <c r="Q4965" s="87" t="s">
        <v>5441</v>
      </c>
      <c r="R4965" s="38"/>
      <c r="S4965" s="38"/>
      <c r="T4965" s="38"/>
      <c r="U4965" s="88" t="s">
        <v>540</v>
      </c>
      <c r="V4965" s="88" t="s">
        <v>5987</v>
      </c>
      <c r="W4965" s="88" t="s">
        <v>5989</v>
      </c>
      <c r="X4965" s="89">
        <v>43668.513194444444</v>
      </c>
      <c r="Y4965" s="71">
        <v>43668</v>
      </c>
      <c r="Z4965" s="90">
        <v>0.5131944444444444</v>
      </c>
      <c r="AA4965" s="89">
        <v>43669.37222222222</v>
      </c>
      <c r="AB4965" s="71">
        <v>43669</v>
      </c>
      <c r="AC4965" s="91">
        <v>0.37222222222222223</v>
      </c>
      <c r="AD4965" s="92">
        <v>0</v>
      </c>
      <c r="AE4965" s="91">
        <v>0.27569444444444452</v>
      </c>
      <c r="AF4965" s="92">
        <v>6.6166666666666689</v>
      </c>
    </row>
    <row r="4966" spans="12:32" ht="12.75" customHeight="1" x14ac:dyDescent="0.3">
      <c r="L4966" s="86">
        <v>4</v>
      </c>
      <c r="M4966" s="87" t="s">
        <v>5267</v>
      </c>
      <c r="N4966" s="86" t="s">
        <v>56</v>
      </c>
      <c r="O4966" s="87" t="s">
        <v>5268</v>
      </c>
      <c r="P4966" s="38"/>
      <c r="Q4966" s="87" t="s">
        <v>5441</v>
      </c>
      <c r="R4966" s="38"/>
      <c r="S4966" s="38"/>
      <c r="T4966" s="38"/>
      <c r="U4966" s="88" t="s">
        <v>540</v>
      </c>
      <c r="V4966" s="88" t="s">
        <v>5987</v>
      </c>
      <c r="W4966" s="88" t="s">
        <v>5990</v>
      </c>
      <c r="X4966" s="89">
        <v>43655.520833333336</v>
      </c>
      <c r="Y4966" s="71">
        <v>43655</v>
      </c>
      <c r="Z4966" s="90">
        <v>0.52083333333333337</v>
      </c>
      <c r="AA4966" s="89">
        <v>43656.324999999997</v>
      </c>
      <c r="AB4966" s="71">
        <v>43656</v>
      </c>
      <c r="AC4966" s="91">
        <v>0.32500000000000001</v>
      </c>
      <c r="AD4966" s="92">
        <v>0</v>
      </c>
      <c r="AE4966" s="91">
        <v>0.22083333333333333</v>
      </c>
      <c r="AF4966" s="92">
        <v>5.3</v>
      </c>
    </row>
    <row r="4967" spans="12:32" ht="12.75" customHeight="1" x14ac:dyDescent="0.3">
      <c r="L4967" s="86">
        <v>4</v>
      </c>
      <c r="M4967" s="87" t="s">
        <v>5267</v>
      </c>
      <c r="N4967" s="86" t="s">
        <v>56</v>
      </c>
      <c r="O4967" s="87" t="s">
        <v>5342</v>
      </c>
      <c r="P4967" s="38"/>
      <c r="Q4967" s="38"/>
      <c r="R4967" s="38"/>
      <c r="S4967" s="38"/>
      <c r="T4967" s="38"/>
      <c r="U4967" s="88" t="s">
        <v>540</v>
      </c>
      <c r="V4967" s="88" t="s">
        <v>5993</v>
      </c>
      <c r="W4967" s="88" t="s">
        <v>5994</v>
      </c>
      <c r="X4967" s="89">
        <v>43671.329861111109</v>
      </c>
      <c r="Y4967" s="71">
        <v>43671</v>
      </c>
      <c r="Z4967" s="90">
        <v>0.3298611111111111</v>
      </c>
      <c r="AA4967" s="89">
        <v>43671.573611111111</v>
      </c>
      <c r="AB4967" s="71">
        <v>43671</v>
      </c>
      <c r="AC4967" s="91">
        <v>0.57361111111111107</v>
      </c>
      <c r="AD4967" s="92">
        <v>0</v>
      </c>
      <c r="AE4967" s="91">
        <v>0.24375000000145519</v>
      </c>
      <c r="AF4967" s="92">
        <v>5.8500000000349246</v>
      </c>
    </row>
    <row r="4968" spans="12:32" ht="12.75" customHeight="1" x14ac:dyDescent="0.3">
      <c r="L4968" s="86">
        <v>4</v>
      </c>
      <c r="M4968" s="87" t="s">
        <v>5267</v>
      </c>
      <c r="N4968" s="86" t="s">
        <v>56</v>
      </c>
      <c r="O4968" s="87" t="s">
        <v>5268</v>
      </c>
      <c r="P4968" s="87" t="s">
        <v>5895</v>
      </c>
      <c r="Q4968" s="38"/>
      <c r="R4968" s="38"/>
      <c r="S4968" s="38"/>
      <c r="T4968" s="38"/>
      <c r="U4968" s="88" t="s">
        <v>540</v>
      </c>
      <c r="V4968" s="88" t="s">
        <v>6000</v>
      </c>
      <c r="W4968" s="88" t="s">
        <v>6014</v>
      </c>
      <c r="X4968" s="89">
        <v>43648.357638888891</v>
      </c>
      <c r="Y4968" s="71">
        <v>43648</v>
      </c>
      <c r="Z4968" s="90">
        <v>0.3576388888888889</v>
      </c>
      <c r="AA4968" s="89">
        <v>43648.53402777778</v>
      </c>
      <c r="AB4968" s="71">
        <v>43648</v>
      </c>
      <c r="AC4968" s="91">
        <v>1.5340277777777778</v>
      </c>
      <c r="AD4968" s="92">
        <v>0</v>
      </c>
      <c r="AE4968" s="91">
        <v>0.17638888888905058</v>
      </c>
      <c r="AF4968" s="92">
        <v>4.2333333333372138</v>
      </c>
    </row>
    <row r="4969" spans="12:32" ht="12.75" customHeight="1" x14ac:dyDescent="0.3">
      <c r="L4969" s="86">
        <v>4</v>
      </c>
      <c r="M4969" s="87" t="s">
        <v>5267</v>
      </c>
      <c r="N4969" s="86" t="s">
        <v>56</v>
      </c>
      <c r="O4969" s="87" t="s">
        <v>5268</v>
      </c>
      <c r="P4969" s="87" t="s">
        <v>5895</v>
      </c>
      <c r="Q4969" s="38"/>
      <c r="R4969" s="38"/>
      <c r="S4969" s="38"/>
      <c r="T4969" s="38"/>
      <c r="U4969" s="88" t="s">
        <v>540</v>
      </c>
      <c r="V4969" s="88" t="s">
        <v>6000</v>
      </c>
      <c r="W4969" s="88" t="s">
        <v>6015</v>
      </c>
      <c r="X4969" s="89">
        <v>43649.369444444441</v>
      </c>
      <c r="Y4969" s="71">
        <v>43649</v>
      </c>
      <c r="Z4969" s="90">
        <v>0.36944444444444446</v>
      </c>
      <c r="AA4969" s="89">
        <v>43649.61041666667</v>
      </c>
      <c r="AB4969" s="71">
        <v>43649</v>
      </c>
      <c r="AC4969" s="91">
        <v>0.61041666666666661</v>
      </c>
      <c r="AD4969" s="92">
        <v>0</v>
      </c>
      <c r="AE4969" s="91">
        <v>0.2409722222291748</v>
      </c>
      <c r="AF4969" s="92">
        <v>5.7833333335001953</v>
      </c>
    </row>
    <row r="4970" spans="12:32" ht="12.75" customHeight="1" x14ac:dyDescent="0.3">
      <c r="L4970" s="86">
        <v>4</v>
      </c>
      <c r="M4970" s="87" t="s">
        <v>5267</v>
      </c>
      <c r="N4970" s="86" t="s">
        <v>56</v>
      </c>
      <c r="O4970" s="87" t="s">
        <v>5268</v>
      </c>
      <c r="P4970" s="87" t="s">
        <v>5895</v>
      </c>
      <c r="Q4970" s="38"/>
      <c r="R4970" s="38"/>
      <c r="S4970" s="38"/>
      <c r="T4970" s="38"/>
      <c r="U4970" s="88" t="s">
        <v>540</v>
      </c>
      <c r="V4970" s="88" t="s">
        <v>6000</v>
      </c>
      <c r="W4970" s="88" t="s">
        <v>6016</v>
      </c>
      <c r="X4970" s="89">
        <v>43658.395138888889</v>
      </c>
      <c r="Y4970" s="71">
        <v>43658</v>
      </c>
      <c r="Z4970" s="90">
        <v>0.39513888888888887</v>
      </c>
      <c r="AA4970" s="89">
        <v>43658.490972222222</v>
      </c>
      <c r="AB4970" s="71">
        <v>43658</v>
      </c>
      <c r="AC4970" s="91">
        <v>0.4909722222222222</v>
      </c>
      <c r="AD4970" s="92">
        <v>0</v>
      </c>
      <c r="AE4970" s="91">
        <v>9.5833333332848269E-2</v>
      </c>
      <c r="AF4970" s="92">
        <v>2.2999999999883585</v>
      </c>
    </row>
    <row r="4971" spans="12:32" ht="12.75" customHeight="1" x14ac:dyDescent="0.3">
      <c r="L4971" s="86">
        <v>4</v>
      </c>
      <c r="M4971" s="87" t="s">
        <v>5267</v>
      </c>
      <c r="N4971" s="86" t="s">
        <v>56</v>
      </c>
      <c r="O4971" s="87" t="s">
        <v>5268</v>
      </c>
      <c r="P4971" s="87" t="s">
        <v>5895</v>
      </c>
      <c r="Q4971" s="38"/>
      <c r="R4971" s="38"/>
      <c r="S4971" s="38"/>
      <c r="T4971" s="38"/>
      <c r="U4971" s="88" t="s">
        <v>540</v>
      </c>
      <c r="V4971" s="88" t="s">
        <v>6000</v>
      </c>
      <c r="W4971" s="88" t="s">
        <v>6017</v>
      </c>
      <c r="X4971" s="89">
        <v>43661.426388888889</v>
      </c>
      <c r="Y4971" s="71">
        <v>43661</v>
      </c>
      <c r="Z4971" s="90">
        <v>0.42638888888888887</v>
      </c>
      <c r="AA4971" s="89">
        <v>43661.724999999999</v>
      </c>
      <c r="AB4971" s="71">
        <v>43661</v>
      </c>
      <c r="AC4971" s="91">
        <v>0.72499999999999998</v>
      </c>
      <c r="AD4971" s="92">
        <v>0</v>
      </c>
      <c r="AE4971" s="91">
        <v>0.29861111110949423</v>
      </c>
      <c r="AF4971" s="92">
        <v>7.1666666666278616</v>
      </c>
    </row>
    <row r="4972" spans="12:32" ht="12.75" customHeight="1" x14ac:dyDescent="0.3">
      <c r="L4972" s="86">
        <v>4</v>
      </c>
      <c r="M4972" s="87" t="s">
        <v>5267</v>
      </c>
      <c r="N4972" s="86" t="s">
        <v>56</v>
      </c>
      <c r="O4972" s="87" t="s">
        <v>5268</v>
      </c>
      <c r="P4972" s="87" t="s">
        <v>5895</v>
      </c>
      <c r="Q4972" s="38"/>
      <c r="R4972" s="38"/>
      <c r="S4972" s="38"/>
      <c r="T4972" s="38"/>
      <c r="U4972" s="88" t="s">
        <v>540</v>
      </c>
      <c r="V4972" s="88" t="s">
        <v>6000</v>
      </c>
      <c r="W4972" s="88" t="s">
        <v>6018</v>
      </c>
      <c r="X4972" s="89">
        <v>43675.487500000003</v>
      </c>
      <c r="Y4972" s="71">
        <v>43675</v>
      </c>
      <c r="Z4972" s="90">
        <v>0.48749999999999999</v>
      </c>
      <c r="AA4972" s="89">
        <v>43675.633333333331</v>
      </c>
      <c r="AB4972" s="71">
        <v>43675</v>
      </c>
      <c r="AC4972" s="91">
        <v>0.6333333333333333</v>
      </c>
      <c r="AD4972" s="92">
        <v>0</v>
      </c>
      <c r="AE4972" s="91">
        <v>0.14583333332848269</v>
      </c>
      <c r="AF4972" s="92">
        <v>3.4999999998835847</v>
      </c>
    </row>
    <row r="4973" spans="12:32" ht="12.75" customHeight="1" x14ac:dyDescent="0.3">
      <c r="L4973" s="86">
        <v>4</v>
      </c>
      <c r="M4973" s="87" t="s">
        <v>5267</v>
      </c>
      <c r="N4973" s="86" t="s">
        <v>56</v>
      </c>
      <c r="O4973" s="87" t="s">
        <v>5268</v>
      </c>
      <c r="P4973" s="87" t="s">
        <v>5895</v>
      </c>
      <c r="Q4973" s="38"/>
      <c r="R4973" s="38"/>
      <c r="S4973" s="38"/>
      <c r="T4973" s="38"/>
      <c r="U4973" s="88" t="s">
        <v>540</v>
      </c>
      <c r="V4973" s="88" t="s">
        <v>6000</v>
      </c>
      <c r="W4973" s="88" t="s">
        <v>6019</v>
      </c>
      <c r="X4973" s="89">
        <v>43670.54791666667</v>
      </c>
      <c r="Y4973" s="71">
        <v>43670</v>
      </c>
      <c r="Z4973" s="90">
        <v>0.54791666666666661</v>
      </c>
      <c r="AA4973" s="89">
        <v>43670.777083333334</v>
      </c>
      <c r="AB4973" s="71">
        <v>43670</v>
      </c>
      <c r="AC4973" s="91">
        <v>0.77708333333333335</v>
      </c>
      <c r="AD4973" s="92">
        <v>0</v>
      </c>
      <c r="AE4973" s="91">
        <v>0.22916666666424135</v>
      </c>
      <c r="AF4973" s="92">
        <v>5.4999999999417923</v>
      </c>
    </row>
    <row r="4974" spans="12:32" ht="12.75" customHeight="1" x14ac:dyDescent="0.3">
      <c r="L4974" s="86">
        <v>4</v>
      </c>
      <c r="M4974" s="87" t="s">
        <v>5267</v>
      </c>
      <c r="N4974" s="86" t="s">
        <v>56</v>
      </c>
      <c r="O4974" s="87" t="s">
        <v>5268</v>
      </c>
      <c r="P4974" s="87" t="s">
        <v>5895</v>
      </c>
      <c r="Q4974" s="38"/>
      <c r="R4974" s="38"/>
      <c r="S4974" s="38"/>
      <c r="T4974" s="38"/>
      <c r="U4974" s="88" t="s">
        <v>540</v>
      </c>
      <c r="V4974" s="88" t="s">
        <v>6000</v>
      </c>
      <c r="W4974" s="88" t="s">
        <v>6020</v>
      </c>
      <c r="X4974" s="89">
        <v>43648.517361111109</v>
      </c>
      <c r="Y4974" s="71">
        <v>43648</v>
      </c>
      <c r="Z4974" s="90">
        <v>0.51736111111111105</v>
      </c>
      <c r="AA4974" s="89">
        <v>43648.602777777778</v>
      </c>
      <c r="AB4974" s="71">
        <v>43648</v>
      </c>
      <c r="AC4974" s="91">
        <v>0.60277777777777775</v>
      </c>
      <c r="AD4974" s="92">
        <v>0</v>
      </c>
      <c r="AE4974" s="91">
        <v>8.5416666668606922E-2</v>
      </c>
      <c r="AF4974" s="92">
        <v>2.0500000000465661</v>
      </c>
    </row>
    <row r="4975" spans="12:32" ht="12.75" customHeight="1" x14ac:dyDescent="0.3">
      <c r="L4975" s="86">
        <v>4</v>
      </c>
      <c r="M4975" s="87" t="s">
        <v>5267</v>
      </c>
      <c r="N4975" s="86" t="s">
        <v>56</v>
      </c>
      <c r="O4975" s="87" t="s">
        <v>5268</v>
      </c>
      <c r="P4975" s="87" t="s">
        <v>5895</v>
      </c>
      <c r="Q4975" s="38"/>
      <c r="R4975" s="38"/>
      <c r="S4975" s="38"/>
      <c r="T4975" s="38"/>
      <c r="U4975" s="88" t="s">
        <v>540</v>
      </c>
      <c r="V4975" s="88" t="s">
        <v>6000</v>
      </c>
      <c r="W4975" s="88" t="s">
        <v>6021</v>
      </c>
      <c r="X4975" s="89">
        <v>43671.521527777775</v>
      </c>
      <c r="Y4975" s="71">
        <v>43671</v>
      </c>
      <c r="Z4975" s="90">
        <v>0.52152777777777781</v>
      </c>
      <c r="AA4975" s="89">
        <v>43671.652083333334</v>
      </c>
      <c r="AB4975" s="71">
        <v>43671</v>
      </c>
      <c r="AC4975" s="91">
        <v>0.65208333333333335</v>
      </c>
      <c r="AD4975" s="92">
        <v>0</v>
      </c>
      <c r="AE4975" s="91">
        <v>0.13055555555911269</v>
      </c>
      <c r="AF4975" s="92">
        <v>3.1333333334187046</v>
      </c>
    </row>
    <row r="4976" spans="12:32" ht="12.75" customHeight="1" x14ac:dyDescent="0.3">
      <c r="L4976" s="86">
        <v>4</v>
      </c>
      <c r="M4976" s="87" t="s">
        <v>5267</v>
      </c>
      <c r="N4976" s="86" t="s">
        <v>56</v>
      </c>
      <c r="O4976" s="87" t="s">
        <v>5268</v>
      </c>
      <c r="P4976" s="87" t="s">
        <v>5895</v>
      </c>
      <c r="Q4976" s="38"/>
      <c r="R4976" s="38"/>
      <c r="S4976" s="38"/>
      <c r="T4976" s="38"/>
      <c r="U4976" s="88" t="s">
        <v>540</v>
      </c>
      <c r="V4976" s="88" t="s">
        <v>6000</v>
      </c>
      <c r="W4976" s="88" t="s">
        <v>6022</v>
      </c>
      <c r="X4976" s="89">
        <v>43657.524305555555</v>
      </c>
      <c r="Y4976" s="71">
        <v>43657</v>
      </c>
      <c r="Z4976" s="90">
        <v>0.52430555555555558</v>
      </c>
      <c r="AA4976" s="89">
        <v>43657.671527777777</v>
      </c>
      <c r="AB4976" s="71">
        <v>43657</v>
      </c>
      <c r="AC4976" s="91">
        <v>0.67152777777777772</v>
      </c>
      <c r="AD4976" s="92">
        <v>0</v>
      </c>
      <c r="AE4976" s="91">
        <v>0.14722222222189885</v>
      </c>
      <c r="AF4976" s="92">
        <v>3.5333333333255723</v>
      </c>
    </row>
    <row r="4977" spans="12:32" ht="12.75" customHeight="1" x14ac:dyDescent="0.3">
      <c r="L4977" s="86">
        <v>4</v>
      </c>
      <c r="M4977" s="87" t="s">
        <v>5267</v>
      </c>
      <c r="N4977" s="86" t="s">
        <v>56</v>
      </c>
      <c r="O4977" s="87" t="s">
        <v>5268</v>
      </c>
      <c r="P4977" s="87" t="s">
        <v>5895</v>
      </c>
      <c r="Q4977" s="38"/>
      <c r="R4977" s="38"/>
      <c r="S4977" s="38"/>
      <c r="T4977" s="38"/>
      <c r="U4977" s="88" t="s">
        <v>540</v>
      </c>
      <c r="V4977" s="88" t="s">
        <v>6000</v>
      </c>
      <c r="W4977" s="88" t="s">
        <v>6023</v>
      </c>
      <c r="X4977" s="89">
        <v>43676.527777777781</v>
      </c>
      <c r="Y4977" s="71">
        <v>43676</v>
      </c>
      <c r="Z4977" s="90">
        <v>0.52777777777777779</v>
      </c>
      <c r="AA4977" s="89">
        <v>43676.594444444447</v>
      </c>
      <c r="AB4977" s="71">
        <v>43676</v>
      </c>
      <c r="AC4977" s="91">
        <v>0.59444444444444444</v>
      </c>
      <c r="AD4977" s="92">
        <v>0</v>
      </c>
      <c r="AE4977" s="91">
        <v>6.6666666665696539E-2</v>
      </c>
      <c r="AF4977" s="92">
        <v>1.5999999999767169</v>
      </c>
    </row>
    <row r="4978" spans="12:32" ht="12.75" customHeight="1" x14ac:dyDescent="0.3">
      <c r="L4978" s="86">
        <v>4</v>
      </c>
      <c r="M4978" s="87" t="s">
        <v>5267</v>
      </c>
      <c r="N4978" s="86" t="s">
        <v>56</v>
      </c>
      <c r="O4978" s="87" t="s">
        <v>5367</v>
      </c>
      <c r="P4978" s="38"/>
      <c r="Q4978" s="87" t="s">
        <v>5465</v>
      </c>
      <c r="R4978" s="38"/>
      <c r="S4978" s="38"/>
      <c r="T4978" s="38"/>
      <c r="U4978" s="88" t="s">
        <v>540</v>
      </c>
      <c r="V4978" s="88" t="s">
        <v>6090</v>
      </c>
      <c r="W4978" s="88" t="s">
        <v>6093</v>
      </c>
      <c r="X4978" s="89">
        <v>43651.498611111114</v>
      </c>
      <c r="Y4978" s="71">
        <v>43651</v>
      </c>
      <c r="Z4978" s="90">
        <v>0.49861111111111112</v>
      </c>
      <c r="AA4978" s="89">
        <v>43651.568749999999</v>
      </c>
      <c r="AB4978" s="71">
        <v>43651</v>
      </c>
      <c r="AC4978" s="91">
        <v>0.56874999999999998</v>
      </c>
      <c r="AD4978" s="92">
        <v>0</v>
      </c>
      <c r="AE4978" s="91">
        <v>7.0138888884685002E-2</v>
      </c>
      <c r="AF4978" s="92">
        <v>1.6833333332324401</v>
      </c>
    </row>
    <row r="4979" spans="12:32" ht="12.75" customHeight="1" x14ac:dyDescent="0.3">
      <c r="L4979" s="86">
        <v>4</v>
      </c>
      <c r="M4979" s="87" t="s">
        <v>5267</v>
      </c>
      <c r="N4979" s="86" t="s">
        <v>56</v>
      </c>
      <c r="O4979" s="87" t="s">
        <v>5367</v>
      </c>
      <c r="P4979" s="38"/>
      <c r="Q4979" s="87" t="s">
        <v>5465</v>
      </c>
      <c r="R4979" s="38"/>
      <c r="S4979" s="38"/>
      <c r="T4979" s="38"/>
      <c r="U4979" s="88" t="s">
        <v>540</v>
      </c>
      <c r="V4979" s="88" t="s">
        <v>6090</v>
      </c>
      <c r="W4979" s="88" t="s">
        <v>6094</v>
      </c>
      <c r="X4979" s="89">
        <v>43671.55</v>
      </c>
      <c r="Y4979" s="71">
        <v>43671</v>
      </c>
      <c r="Z4979" s="90">
        <v>0.55000000000000004</v>
      </c>
      <c r="AA4979" s="89">
        <v>43671.65</v>
      </c>
      <c r="AB4979" s="71">
        <v>43671</v>
      </c>
      <c r="AC4979" s="91">
        <v>0.65</v>
      </c>
      <c r="AD4979" s="92">
        <v>0</v>
      </c>
      <c r="AE4979" s="91">
        <v>9.9999999998544808E-2</v>
      </c>
      <c r="AF4979" s="92">
        <v>2.3999999999650754</v>
      </c>
    </row>
    <row r="4980" spans="12:32" ht="12.75" customHeight="1" x14ac:dyDescent="0.3">
      <c r="L4980" s="86">
        <v>4</v>
      </c>
      <c r="M4980" s="87" t="s">
        <v>5267</v>
      </c>
      <c r="N4980" s="86" t="s">
        <v>56</v>
      </c>
      <c r="O4980" s="87" t="s">
        <v>5367</v>
      </c>
      <c r="P4980" s="38"/>
      <c r="Q4980" s="87" t="s">
        <v>5465</v>
      </c>
      <c r="R4980" s="38"/>
      <c r="S4980" s="38"/>
      <c r="T4980" s="38"/>
      <c r="U4980" s="88" t="s">
        <v>540</v>
      </c>
      <c r="V4980" s="88" t="s">
        <v>6090</v>
      </c>
      <c r="W4980" s="88" t="s">
        <v>6095</v>
      </c>
      <c r="X4980" s="89">
        <v>43676.732638888891</v>
      </c>
      <c r="Y4980" s="71">
        <v>43676</v>
      </c>
      <c r="Z4980" s="90">
        <v>0.73263888888888884</v>
      </c>
      <c r="AA4980" s="89">
        <v>43677.503472222219</v>
      </c>
      <c r="AB4980" s="71">
        <v>43677</v>
      </c>
      <c r="AC4980" s="91">
        <v>1.5034722222222223</v>
      </c>
      <c r="AD4980" s="92">
        <v>0</v>
      </c>
      <c r="AE4980" s="91">
        <v>1.1875</v>
      </c>
      <c r="AF4980" s="92">
        <v>28.5</v>
      </c>
    </row>
    <row r="4981" spans="12:32" ht="12.75" customHeight="1" x14ac:dyDescent="0.3">
      <c r="L4981" s="86">
        <v>4</v>
      </c>
      <c r="M4981" s="87" t="s">
        <v>5267</v>
      </c>
      <c r="N4981" s="86" t="s">
        <v>56</v>
      </c>
      <c r="O4981" s="87" t="s">
        <v>5272</v>
      </c>
      <c r="P4981" s="38"/>
      <c r="Q4981" s="87" t="s">
        <v>5273</v>
      </c>
      <c r="R4981" s="38"/>
      <c r="S4981" s="38"/>
      <c r="T4981" s="38"/>
      <c r="U4981" s="88" t="s">
        <v>540</v>
      </c>
      <c r="V4981" s="88" t="s">
        <v>6264</v>
      </c>
      <c r="W4981" s="88" t="s">
        <v>6265</v>
      </c>
      <c r="X4981" s="89">
        <v>43734.427083333336</v>
      </c>
      <c r="Y4981" s="71">
        <v>43734</v>
      </c>
      <c r="Z4981" s="90">
        <v>0.42708333333333331</v>
      </c>
      <c r="AA4981" s="89">
        <v>43734.5</v>
      </c>
      <c r="AB4981" s="71">
        <v>43734</v>
      </c>
      <c r="AC4981" s="91">
        <v>1.5</v>
      </c>
      <c r="AD4981" s="92">
        <v>0</v>
      </c>
      <c r="AE4981" s="91">
        <v>7.2916666664241347E-2</v>
      </c>
      <c r="AF4981" s="92">
        <v>1.7499999999417923</v>
      </c>
    </row>
    <row r="4982" spans="12:32" ht="12.75" customHeight="1" x14ac:dyDescent="0.3">
      <c r="L4982" s="86">
        <v>4</v>
      </c>
      <c r="M4982" s="87" t="s">
        <v>5267</v>
      </c>
      <c r="N4982" s="86" t="s">
        <v>56</v>
      </c>
      <c r="O4982" s="87" t="s">
        <v>5272</v>
      </c>
      <c r="P4982" s="38"/>
      <c r="Q4982" s="87" t="s">
        <v>5273</v>
      </c>
      <c r="R4982" s="38"/>
      <c r="S4982" s="38"/>
      <c r="T4982" s="38"/>
      <c r="U4982" s="88" t="s">
        <v>540</v>
      </c>
      <c r="V4982" s="88" t="s">
        <v>6264</v>
      </c>
      <c r="W4982" s="88" t="s">
        <v>6266</v>
      </c>
      <c r="X4982" s="89">
        <v>43727.4375</v>
      </c>
      <c r="Y4982" s="71">
        <v>43727</v>
      </c>
      <c r="Z4982" s="90">
        <v>0.4375</v>
      </c>
      <c r="AA4982" s="89">
        <v>43727.520833333336</v>
      </c>
      <c r="AB4982" s="71">
        <v>43727</v>
      </c>
      <c r="AC4982" s="91">
        <v>1.5208333333333335</v>
      </c>
      <c r="AD4982" s="92">
        <v>0</v>
      </c>
      <c r="AE4982" s="91">
        <v>8.3333333335758653E-2</v>
      </c>
      <c r="AF4982" s="92">
        <v>2.0000000000582077</v>
      </c>
    </row>
    <row r="4983" spans="12:32" ht="12.75" customHeight="1" x14ac:dyDescent="0.3">
      <c r="L4983" s="86">
        <v>4</v>
      </c>
      <c r="M4983" s="87" t="s">
        <v>5267</v>
      </c>
      <c r="N4983" s="86" t="s">
        <v>56</v>
      </c>
      <c r="O4983" s="87" t="s">
        <v>5272</v>
      </c>
      <c r="P4983" s="38"/>
      <c r="Q4983" s="87" t="s">
        <v>5273</v>
      </c>
      <c r="R4983" s="38"/>
      <c r="S4983" s="38"/>
      <c r="T4983" s="38"/>
      <c r="U4983" s="88" t="s">
        <v>540</v>
      </c>
      <c r="V4983" s="88" t="s">
        <v>6264</v>
      </c>
      <c r="W4983" s="88" t="s">
        <v>6267</v>
      </c>
      <c r="X4983" s="89">
        <v>43712.4375</v>
      </c>
      <c r="Y4983" s="71">
        <v>43712</v>
      </c>
      <c r="Z4983" s="90">
        <v>0.4375</v>
      </c>
      <c r="AA4983" s="89">
        <v>43712.791666666664</v>
      </c>
      <c r="AB4983" s="71">
        <v>43712</v>
      </c>
      <c r="AC4983" s="91">
        <v>0.79166666666666674</v>
      </c>
      <c r="AD4983" s="92">
        <v>0</v>
      </c>
      <c r="AE4983" s="91">
        <v>0.35416666666424135</v>
      </c>
      <c r="AF4983" s="92">
        <v>8.4999999999417923</v>
      </c>
    </row>
    <row r="4984" spans="12:32" ht="12.75" customHeight="1" x14ac:dyDescent="0.3">
      <c r="L4984" s="86">
        <v>4</v>
      </c>
      <c r="M4984" s="87" t="s">
        <v>5267</v>
      </c>
      <c r="N4984" s="86" t="s">
        <v>56</v>
      </c>
      <c r="O4984" s="87" t="s">
        <v>5272</v>
      </c>
      <c r="P4984" s="38"/>
      <c r="Q4984" s="87" t="s">
        <v>5273</v>
      </c>
      <c r="R4984" s="38"/>
      <c r="S4984" s="38"/>
      <c r="T4984" s="38"/>
      <c r="U4984" s="88" t="s">
        <v>540</v>
      </c>
      <c r="V4984" s="88" t="s">
        <v>6264</v>
      </c>
      <c r="W4984" s="88" t="s">
        <v>6268</v>
      </c>
      <c r="X4984" s="89">
        <v>43711.4375</v>
      </c>
      <c r="Y4984" s="71">
        <v>43711</v>
      </c>
      <c r="Z4984" s="90">
        <v>0.4375</v>
      </c>
      <c r="AA4984" s="89">
        <v>43711.625</v>
      </c>
      <c r="AB4984" s="71">
        <v>43711</v>
      </c>
      <c r="AC4984" s="91">
        <v>0.625</v>
      </c>
      <c r="AD4984" s="92">
        <v>0</v>
      </c>
      <c r="AE4984" s="91">
        <v>0.1875</v>
      </c>
      <c r="AF4984" s="92">
        <v>4.5</v>
      </c>
    </row>
    <row r="4985" spans="12:32" ht="12.75" customHeight="1" x14ac:dyDescent="0.3">
      <c r="L4985" s="86">
        <v>4</v>
      </c>
      <c r="M4985" s="87" t="s">
        <v>5267</v>
      </c>
      <c r="N4985" s="86" t="s">
        <v>56</v>
      </c>
      <c r="O4985" s="87" t="s">
        <v>5272</v>
      </c>
      <c r="P4985" s="38"/>
      <c r="Q4985" s="87" t="s">
        <v>5273</v>
      </c>
      <c r="R4985" s="38"/>
      <c r="S4985" s="38"/>
      <c r="T4985" s="38"/>
      <c r="U4985" s="88" t="s">
        <v>540</v>
      </c>
      <c r="V4985" s="88" t="s">
        <v>6264</v>
      </c>
      <c r="W4985" s="88" t="s">
        <v>6269</v>
      </c>
      <c r="X4985" s="89">
        <v>43719.458333333336</v>
      </c>
      <c r="Y4985" s="71">
        <v>43719</v>
      </c>
      <c r="Z4985" s="90">
        <v>0.45833333333333331</v>
      </c>
      <c r="AA4985" s="89">
        <v>43719.822916666664</v>
      </c>
      <c r="AB4985" s="71">
        <v>43719</v>
      </c>
      <c r="AC4985" s="91">
        <v>0.82291666666666674</v>
      </c>
      <c r="AD4985" s="92">
        <v>0</v>
      </c>
      <c r="AE4985" s="91">
        <v>0.36458333332848269</v>
      </c>
      <c r="AF4985" s="92">
        <v>8.7499999998835847</v>
      </c>
    </row>
    <row r="4986" spans="12:32" ht="12.75" customHeight="1" x14ac:dyDescent="0.3">
      <c r="L4986" s="86">
        <v>4</v>
      </c>
      <c r="M4986" s="87" t="s">
        <v>5267</v>
      </c>
      <c r="N4986" s="86" t="s">
        <v>56</v>
      </c>
      <c r="O4986" s="87" t="s">
        <v>5272</v>
      </c>
      <c r="P4986" s="38"/>
      <c r="Q4986" s="87" t="s">
        <v>5273</v>
      </c>
      <c r="R4986" s="38"/>
      <c r="S4986" s="38"/>
      <c r="T4986" s="38"/>
      <c r="U4986" s="88" t="s">
        <v>540</v>
      </c>
      <c r="V4986" s="88" t="s">
        <v>6264</v>
      </c>
      <c r="W4986" s="88" t="s">
        <v>6270</v>
      </c>
      <c r="X4986" s="89">
        <v>43731.458333333336</v>
      </c>
      <c r="Y4986" s="71">
        <v>43731</v>
      </c>
      <c r="Z4986" s="90">
        <v>0.45833333333333331</v>
      </c>
      <c r="AA4986" s="89">
        <v>43731.791666666664</v>
      </c>
      <c r="AB4986" s="71">
        <v>43731</v>
      </c>
      <c r="AC4986" s="91">
        <v>0.79166666666666674</v>
      </c>
      <c r="AD4986" s="92">
        <v>0</v>
      </c>
      <c r="AE4986" s="91">
        <v>0.33333333332848269</v>
      </c>
      <c r="AF4986" s="92">
        <v>7.9999999998835847</v>
      </c>
    </row>
    <row r="4987" spans="12:32" ht="12.75" customHeight="1" x14ac:dyDescent="0.3">
      <c r="L4987" s="86">
        <v>4</v>
      </c>
      <c r="M4987" s="87" t="s">
        <v>5267</v>
      </c>
      <c r="N4987" s="86" t="s">
        <v>56</v>
      </c>
      <c r="O4987" s="87" t="s">
        <v>5272</v>
      </c>
      <c r="P4987" s="38"/>
      <c r="Q4987" s="87" t="s">
        <v>5273</v>
      </c>
      <c r="R4987" s="38"/>
      <c r="S4987" s="38"/>
      <c r="T4987" s="38"/>
      <c r="U4987" s="88" t="s">
        <v>540</v>
      </c>
      <c r="V4987" s="88" t="s">
        <v>6264</v>
      </c>
      <c r="W4987" s="88" t="s">
        <v>6271</v>
      </c>
      <c r="X4987" s="89">
        <v>43725.458333333336</v>
      </c>
      <c r="Y4987" s="71">
        <v>43725</v>
      </c>
      <c r="Z4987" s="90">
        <v>0.45833333333333331</v>
      </c>
      <c r="AA4987" s="89">
        <v>43725.645833333336</v>
      </c>
      <c r="AB4987" s="71">
        <v>43725</v>
      </c>
      <c r="AC4987" s="91">
        <v>0.64583333333333337</v>
      </c>
      <c r="AD4987" s="92">
        <v>0</v>
      </c>
      <c r="AE4987" s="91">
        <v>0.1875</v>
      </c>
      <c r="AF4987" s="92">
        <v>4.5</v>
      </c>
    </row>
    <row r="4988" spans="12:32" ht="12.75" customHeight="1" x14ac:dyDescent="0.3">
      <c r="L4988" s="86">
        <v>4</v>
      </c>
      <c r="M4988" s="87" t="s">
        <v>5267</v>
      </c>
      <c r="N4988" s="86" t="s">
        <v>56</v>
      </c>
      <c r="O4988" s="87" t="s">
        <v>5367</v>
      </c>
      <c r="P4988" s="87" t="s">
        <v>5368</v>
      </c>
      <c r="Q4988" s="38"/>
      <c r="R4988" s="38"/>
      <c r="S4988" s="38"/>
      <c r="T4988" s="38"/>
      <c r="U4988" s="88" t="s">
        <v>540</v>
      </c>
      <c r="V4988" s="88" t="s">
        <v>6272</v>
      </c>
      <c r="W4988" s="88" t="s">
        <v>6273</v>
      </c>
      <c r="X4988" s="89">
        <v>43725.46875</v>
      </c>
      <c r="Y4988" s="71">
        <v>43725</v>
      </c>
      <c r="Z4988" s="90">
        <v>0.46875</v>
      </c>
      <c r="AA4988" s="89">
        <v>43725.583333333336</v>
      </c>
      <c r="AB4988" s="71">
        <v>43725</v>
      </c>
      <c r="AC4988" s="91">
        <v>0.58333333333333337</v>
      </c>
      <c r="AD4988" s="92">
        <v>0</v>
      </c>
      <c r="AE4988" s="91">
        <v>0.11458333333575865</v>
      </c>
      <c r="AF4988" s="92">
        <v>2.7500000000582077</v>
      </c>
    </row>
    <row r="4989" spans="12:32" ht="12.75" customHeight="1" x14ac:dyDescent="0.3">
      <c r="L4989" s="86">
        <v>4</v>
      </c>
      <c r="M4989" s="87" t="s">
        <v>5267</v>
      </c>
      <c r="N4989" s="86" t="s">
        <v>56</v>
      </c>
      <c r="O4989" s="87" t="s">
        <v>5272</v>
      </c>
      <c r="P4989" s="38"/>
      <c r="Q4989" s="87" t="s">
        <v>5273</v>
      </c>
      <c r="R4989" s="38"/>
      <c r="S4989" s="38"/>
      <c r="T4989" s="38"/>
      <c r="U4989" s="88" t="s">
        <v>540</v>
      </c>
      <c r="V4989" s="88" t="s">
        <v>6286</v>
      </c>
      <c r="W4989" s="88" t="s">
        <v>6289</v>
      </c>
      <c r="X4989" s="89">
        <v>43665.409722222219</v>
      </c>
      <c r="Y4989" s="71">
        <v>43665</v>
      </c>
      <c r="Z4989" s="90">
        <v>0.40972222222222227</v>
      </c>
      <c r="AA4989" s="89">
        <v>43665.689583333333</v>
      </c>
      <c r="AB4989" s="71">
        <v>43665</v>
      </c>
      <c r="AC4989" s="91">
        <v>0.68958333333333333</v>
      </c>
      <c r="AD4989" s="92">
        <v>0</v>
      </c>
      <c r="AE4989" s="91">
        <v>0.27986111111385981</v>
      </c>
      <c r="AF4989" s="92">
        <v>6.7166666667326353</v>
      </c>
    </row>
    <row r="4990" spans="12:32" ht="12.75" customHeight="1" x14ac:dyDescent="0.3">
      <c r="L4990" s="86">
        <v>4</v>
      </c>
      <c r="M4990" s="87" t="s">
        <v>5267</v>
      </c>
      <c r="N4990" s="86" t="s">
        <v>56</v>
      </c>
      <c r="O4990" s="87" t="s">
        <v>5331</v>
      </c>
      <c r="P4990" s="38"/>
      <c r="Q4990" s="38"/>
      <c r="R4990" s="38"/>
      <c r="S4990" s="38"/>
      <c r="T4990" s="38"/>
      <c r="U4990" s="88" t="s">
        <v>540</v>
      </c>
      <c r="V4990" s="88" t="s">
        <v>6300</v>
      </c>
      <c r="W4990" s="88" t="s">
        <v>6306</v>
      </c>
      <c r="X4990" s="89">
        <v>43655.370138888888</v>
      </c>
      <c r="Y4990" s="71">
        <v>43655</v>
      </c>
      <c r="Z4990" s="90">
        <v>0.37013888888888885</v>
      </c>
      <c r="AA4990" s="89">
        <v>43655.530555555553</v>
      </c>
      <c r="AB4990" s="71">
        <v>43655</v>
      </c>
      <c r="AC4990" s="91">
        <v>1.5305555555555554</v>
      </c>
      <c r="AD4990" s="92">
        <v>0</v>
      </c>
      <c r="AE4990" s="91">
        <v>0.16041666666569654</v>
      </c>
      <c r="AF4990" s="92">
        <v>3.8499999999767169</v>
      </c>
    </row>
    <row r="4991" spans="12:32" ht="12.75" customHeight="1" x14ac:dyDescent="0.3">
      <c r="L4991" s="86">
        <v>4</v>
      </c>
      <c r="M4991" s="87" t="s">
        <v>5267</v>
      </c>
      <c r="N4991" s="86" t="s">
        <v>56</v>
      </c>
      <c r="O4991" s="87" t="s">
        <v>5331</v>
      </c>
      <c r="P4991" s="38"/>
      <c r="Q4991" s="38"/>
      <c r="R4991" s="38"/>
      <c r="S4991" s="38"/>
      <c r="T4991" s="38"/>
      <c r="U4991" s="88" t="s">
        <v>540</v>
      </c>
      <c r="V4991" s="88" t="s">
        <v>6300</v>
      </c>
      <c r="W4991" s="88" t="s">
        <v>6307</v>
      </c>
      <c r="X4991" s="89">
        <v>43677.383333333331</v>
      </c>
      <c r="Y4991" s="71">
        <v>43677</v>
      </c>
      <c r="Z4991" s="90">
        <v>0.3833333333333333</v>
      </c>
      <c r="AA4991" s="89">
        <v>43677.46597222222</v>
      </c>
      <c r="AB4991" s="71">
        <v>43677</v>
      </c>
      <c r="AC4991" s="91">
        <v>0.46597222222222223</v>
      </c>
      <c r="AD4991" s="92">
        <v>0</v>
      </c>
      <c r="AE4991" s="91">
        <v>8.2638888889050577E-2</v>
      </c>
      <c r="AF4991" s="92">
        <v>1.9833333333372138</v>
      </c>
    </row>
    <row r="4992" spans="12:32" ht="12.75" customHeight="1" x14ac:dyDescent="0.3">
      <c r="L4992" s="86">
        <v>4</v>
      </c>
      <c r="M4992" s="87" t="s">
        <v>5267</v>
      </c>
      <c r="N4992" s="86" t="s">
        <v>56</v>
      </c>
      <c r="O4992" s="87" t="s">
        <v>5331</v>
      </c>
      <c r="P4992" s="38"/>
      <c r="Q4992" s="38"/>
      <c r="R4992" s="38"/>
      <c r="S4992" s="38"/>
      <c r="T4992" s="38"/>
      <c r="U4992" s="88" t="s">
        <v>540</v>
      </c>
      <c r="V4992" s="88" t="s">
        <v>6300</v>
      </c>
      <c r="W4992" s="88" t="s">
        <v>6308</v>
      </c>
      <c r="X4992" s="89">
        <v>43676.402777777781</v>
      </c>
      <c r="Y4992" s="71">
        <v>43676</v>
      </c>
      <c r="Z4992" s="90">
        <v>0.40277777777777773</v>
      </c>
      <c r="AA4992" s="89">
        <v>43676.686111111114</v>
      </c>
      <c r="AB4992" s="71">
        <v>43676</v>
      </c>
      <c r="AC4992" s="91">
        <v>0.68611111111111112</v>
      </c>
      <c r="AD4992" s="92">
        <v>0</v>
      </c>
      <c r="AE4992" s="91">
        <v>0.28333333333284827</v>
      </c>
      <c r="AF4992" s="92">
        <v>6.7999999999883585</v>
      </c>
    </row>
    <row r="4993" spans="12:32" ht="12.75" customHeight="1" x14ac:dyDescent="0.3">
      <c r="L4993" s="86">
        <v>4</v>
      </c>
      <c r="M4993" s="87" t="s">
        <v>5267</v>
      </c>
      <c r="N4993" s="86" t="s">
        <v>56</v>
      </c>
      <c r="O4993" s="87" t="s">
        <v>5331</v>
      </c>
      <c r="P4993" s="38"/>
      <c r="Q4993" s="38"/>
      <c r="R4993" s="38"/>
      <c r="S4993" s="38"/>
      <c r="T4993" s="38"/>
      <c r="U4993" s="88" t="s">
        <v>540</v>
      </c>
      <c r="V4993" s="88" t="s">
        <v>6300</v>
      </c>
      <c r="W4993" s="88" t="s">
        <v>6309</v>
      </c>
      <c r="X4993" s="89">
        <v>43677.420138888891</v>
      </c>
      <c r="Y4993" s="71">
        <v>43677</v>
      </c>
      <c r="Z4993" s="90">
        <v>0.4201388888888889</v>
      </c>
      <c r="AA4993" s="89">
        <v>43677.633333333331</v>
      </c>
      <c r="AB4993" s="71">
        <v>43677</v>
      </c>
      <c r="AC4993" s="91">
        <v>0.6333333333333333</v>
      </c>
      <c r="AD4993" s="92">
        <v>0</v>
      </c>
      <c r="AE4993" s="91">
        <v>0.21319444444088731</v>
      </c>
      <c r="AF4993" s="92">
        <v>5.1166666665812954</v>
      </c>
    </row>
    <row r="4994" spans="12:32" ht="12.75" customHeight="1" x14ac:dyDescent="0.3">
      <c r="L4994" s="86">
        <v>4</v>
      </c>
      <c r="M4994" s="87" t="s">
        <v>5267</v>
      </c>
      <c r="N4994" s="86" t="s">
        <v>56</v>
      </c>
      <c r="O4994" s="87" t="s">
        <v>5331</v>
      </c>
      <c r="P4994" s="38"/>
      <c r="Q4994" s="38"/>
      <c r="R4994" s="38"/>
      <c r="S4994" s="38"/>
      <c r="T4994" s="38"/>
      <c r="U4994" s="88" t="s">
        <v>540</v>
      </c>
      <c r="V4994" s="88" t="s">
        <v>6300</v>
      </c>
      <c r="W4994" s="88" t="s">
        <v>6310</v>
      </c>
      <c r="X4994" s="89">
        <v>43664.551388888889</v>
      </c>
      <c r="Y4994" s="71">
        <v>43664</v>
      </c>
      <c r="Z4994" s="90">
        <v>0.55138888888888893</v>
      </c>
      <c r="AA4994" s="89">
        <v>43664.637499999997</v>
      </c>
      <c r="AB4994" s="71">
        <v>43664</v>
      </c>
      <c r="AC4994" s="91">
        <v>0.63749999999999996</v>
      </c>
      <c r="AD4994" s="92">
        <v>0</v>
      </c>
      <c r="AE4994" s="91">
        <v>8.611111110803904E-2</v>
      </c>
      <c r="AF4994" s="92">
        <v>2.066666666592937</v>
      </c>
    </row>
    <row r="4995" spans="12:32" ht="12.75" customHeight="1" x14ac:dyDescent="0.3">
      <c r="L4995" s="86">
        <v>4</v>
      </c>
      <c r="M4995" s="87" t="s">
        <v>5267</v>
      </c>
      <c r="N4995" s="86" t="s">
        <v>56</v>
      </c>
      <c r="O4995" s="87" t="s">
        <v>5268</v>
      </c>
      <c r="P4995" s="38"/>
      <c r="Q4995" s="87" t="s">
        <v>5441</v>
      </c>
      <c r="R4995" s="38"/>
      <c r="S4995" s="38"/>
      <c r="T4995" s="38"/>
      <c r="U4995" s="88" t="s">
        <v>540</v>
      </c>
      <c r="V4995" s="88" t="s">
        <v>6319</v>
      </c>
      <c r="W4995" s="88" t="s">
        <v>6322</v>
      </c>
      <c r="X4995" s="89">
        <v>43657.531944444447</v>
      </c>
      <c r="Y4995" s="71">
        <v>43657</v>
      </c>
      <c r="Z4995" s="90">
        <v>0.53194444444444444</v>
      </c>
      <c r="AA4995" s="89">
        <v>43657.712500000001</v>
      </c>
      <c r="AB4995" s="71">
        <v>43657</v>
      </c>
      <c r="AC4995" s="91">
        <v>0.71250000000000002</v>
      </c>
      <c r="AD4995" s="92">
        <v>0</v>
      </c>
      <c r="AE4995" s="91">
        <v>0.18055555555474712</v>
      </c>
      <c r="AF4995" s="92">
        <v>4.3333333333139308</v>
      </c>
    </row>
    <row r="4996" spans="12:32" ht="12.75" customHeight="1" x14ac:dyDescent="0.3">
      <c r="L4996" s="86">
        <v>4</v>
      </c>
      <c r="M4996" s="87" t="s">
        <v>5267</v>
      </c>
      <c r="N4996" s="86" t="s">
        <v>56</v>
      </c>
      <c r="O4996" s="87" t="s">
        <v>5268</v>
      </c>
      <c r="P4996" s="38"/>
      <c r="Q4996" s="87" t="s">
        <v>5441</v>
      </c>
      <c r="R4996" s="38"/>
      <c r="S4996" s="38"/>
      <c r="T4996" s="38"/>
      <c r="U4996" s="88" t="s">
        <v>540</v>
      </c>
      <c r="V4996" s="88" t="s">
        <v>6319</v>
      </c>
      <c r="W4996" s="88" t="s">
        <v>6321</v>
      </c>
      <c r="X4996" s="70"/>
      <c r="Y4996" s="71"/>
      <c r="Z4996" s="90"/>
      <c r="AA4996" s="90"/>
      <c r="AB4996" s="71"/>
      <c r="AC4996" s="91" t="s">
        <v>762</v>
      </c>
    </row>
    <row r="4997" spans="12:32" ht="12.75" customHeight="1" x14ac:dyDescent="0.3">
      <c r="L4997" s="86">
        <v>4</v>
      </c>
      <c r="M4997" s="87" t="s">
        <v>5267</v>
      </c>
      <c r="N4997" s="86" t="s">
        <v>56</v>
      </c>
      <c r="O4997" s="87" t="s">
        <v>5268</v>
      </c>
      <c r="P4997" s="38"/>
      <c r="Q4997" s="87" t="s">
        <v>5269</v>
      </c>
      <c r="R4997" s="38"/>
      <c r="S4997" s="38"/>
      <c r="T4997" s="38"/>
      <c r="U4997" s="88" t="s">
        <v>540</v>
      </c>
      <c r="V4997" s="88" t="s">
        <v>6332</v>
      </c>
      <c r="W4997" s="88" t="s">
        <v>6333</v>
      </c>
      <c r="X4997" s="89">
        <v>43664.443749999999</v>
      </c>
      <c r="Y4997" s="71">
        <v>43664</v>
      </c>
      <c r="Z4997" s="90">
        <v>0.44375000000000003</v>
      </c>
      <c r="AA4997" s="89">
        <v>43664.518055555556</v>
      </c>
      <c r="AB4997" s="71">
        <v>43664</v>
      </c>
      <c r="AC4997" s="91">
        <v>1.5180555555555557</v>
      </c>
      <c r="AD4997" s="92">
        <v>0</v>
      </c>
      <c r="AE4997" s="91">
        <v>7.4305555557657499E-2</v>
      </c>
      <c r="AF4997" s="92">
        <v>1.78333333338378</v>
      </c>
    </row>
    <row r="4998" spans="12:32" ht="12.75" customHeight="1" x14ac:dyDescent="0.3">
      <c r="L4998" s="86">
        <v>4</v>
      </c>
      <c r="M4998" s="87" t="s">
        <v>5267</v>
      </c>
      <c r="N4998" s="86" t="s">
        <v>56</v>
      </c>
      <c r="O4998" s="87" t="s">
        <v>5272</v>
      </c>
      <c r="P4998" s="87" t="s">
        <v>5878</v>
      </c>
      <c r="Q4998" s="38"/>
      <c r="R4998" s="38"/>
      <c r="S4998" s="38"/>
      <c r="T4998" s="38"/>
      <c r="U4998" s="88" t="s">
        <v>540</v>
      </c>
      <c r="V4998" s="88" t="s">
        <v>6334</v>
      </c>
      <c r="W4998" s="88" t="s">
        <v>6351</v>
      </c>
      <c r="X4998" s="89">
        <v>43655.361805555556</v>
      </c>
      <c r="Y4998" s="71">
        <v>43655</v>
      </c>
      <c r="Z4998" s="90">
        <v>0.36180555555555555</v>
      </c>
      <c r="AA4998" s="89">
        <v>43657.347222222219</v>
      </c>
      <c r="AB4998" s="71">
        <v>43657</v>
      </c>
      <c r="AC4998" s="91">
        <v>0.34722222222222227</v>
      </c>
      <c r="AD4998" s="92">
        <v>1</v>
      </c>
      <c r="AE4998" s="91">
        <v>0.4020833333333334</v>
      </c>
      <c r="AF4998" s="92">
        <v>17.650000000000002</v>
      </c>
    </row>
    <row r="4999" spans="12:32" ht="12.75" customHeight="1" x14ac:dyDescent="0.3">
      <c r="L4999" s="86">
        <v>4</v>
      </c>
      <c r="M4999" s="87" t="s">
        <v>5267</v>
      </c>
      <c r="N4999" s="86" t="s">
        <v>56</v>
      </c>
      <c r="O4999" s="87" t="s">
        <v>5272</v>
      </c>
      <c r="P4999" s="87" t="s">
        <v>5878</v>
      </c>
      <c r="Q4999" s="38"/>
      <c r="R4999" s="38"/>
      <c r="S4999" s="38"/>
      <c r="T4999" s="38"/>
      <c r="U4999" s="88" t="s">
        <v>540</v>
      </c>
      <c r="V4999" s="88" t="s">
        <v>6334</v>
      </c>
      <c r="W4999" s="88" t="s">
        <v>6352</v>
      </c>
      <c r="X4999" s="89">
        <v>43655.404861111114</v>
      </c>
      <c r="Y4999" s="71">
        <v>43655</v>
      </c>
      <c r="Z4999" s="90">
        <v>0.40486111111111112</v>
      </c>
      <c r="AA4999" s="89">
        <v>43656.413888888892</v>
      </c>
      <c r="AB4999" s="71">
        <v>43656</v>
      </c>
      <c r="AC4999" s="91">
        <v>0.41388888888888892</v>
      </c>
      <c r="AD4999" s="92">
        <v>0</v>
      </c>
      <c r="AE4999" s="91">
        <v>0.42569444444444449</v>
      </c>
      <c r="AF4999" s="92">
        <v>10.216666666666669</v>
      </c>
    </row>
    <row r="5000" spans="12:32" ht="12.75" customHeight="1" x14ac:dyDescent="0.3">
      <c r="L5000" s="86">
        <v>4</v>
      </c>
      <c r="M5000" s="87" t="s">
        <v>5267</v>
      </c>
      <c r="N5000" s="86" t="s">
        <v>56</v>
      </c>
      <c r="O5000" s="87" t="s">
        <v>5272</v>
      </c>
      <c r="P5000" s="87" t="s">
        <v>5878</v>
      </c>
      <c r="Q5000" s="38"/>
      <c r="R5000" s="38"/>
      <c r="S5000" s="38"/>
      <c r="T5000" s="38"/>
      <c r="U5000" s="88" t="s">
        <v>540</v>
      </c>
      <c r="V5000" s="88" t="s">
        <v>6334</v>
      </c>
      <c r="W5000" s="88" t="s">
        <v>6353</v>
      </c>
      <c r="X5000" s="89">
        <v>43662.481944444444</v>
      </c>
      <c r="Y5000" s="71">
        <v>43662</v>
      </c>
      <c r="Z5000" s="90">
        <v>0.48194444444444445</v>
      </c>
      <c r="AA5000" s="89">
        <v>43662.592361111114</v>
      </c>
      <c r="AB5000" s="71">
        <v>43662</v>
      </c>
      <c r="AC5000" s="91">
        <v>0.59236111111111112</v>
      </c>
      <c r="AD5000" s="92">
        <v>0</v>
      </c>
      <c r="AE5000" s="91">
        <v>0.11041666667006211</v>
      </c>
      <c r="AF5000" s="92">
        <v>2.6500000000814907</v>
      </c>
    </row>
    <row r="5001" spans="12:32" ht="12.75" customHeight="1" x14ac:dyDescent="0.3">
      <c r="L5001" s="86">
        <v>4</v>
      </c>
      <c r="M5001" s="87" t="s">
        <v>5267</v>
      </c>
      <c r="N5001" s="86" t="s">
        <v>56</v>
      </c>
      <c r="O5001" s="87" t="s">
        <v>5272</v>
      </c>
      <c r="P5001" s="87" t="s">
        <v>5878</v>
      </c>
      <c r="Q5001" s="38"/>
      <c r="R5001" s="38"/>
      <c r="S5001" s="38"/>
      <c r="T5001" s="38"/>
      <c r="U5001" s="88" t="s">
        <v>540</v>
      </c>
      <c r="V5001" s="88" t="s">
        <v>6334</v>
      </c>
      <c r="W5001" s="88" t="s">
        <v>6354</v>
      </c>
      <c r="X5001" s="89">
        <v>43669.499305555553</v>
      </c>
      <c r="Y5001" s="71">
        <v>43669</v>
      </c>
      <c r="Z5001" s="90">
        <v>0.4993055555555555</v>
      </c>
      <c r="AA5001" s="89">
        <v>43669.59375</v>
      </c>
      <c r="AB5001" s="71">
        <v>43669</v>
      </c>
      <c r="AC5001" s="91">
        <v>0.59375</v>
      </c>
      <c r="AD5001" s="92">
        <v>0</v>
      </c>
      <c r="AE5001" s="91">
        <v>9.4444444446708076E-2</v>
      </c>
      <c r="AF5001" s="92">
        <v>2.2666666667209938</v>
      </c>
    </row>
    <row r="5002" spans="12:32" ht="12.75" customHeight="1" x14ac:dyDescent="0.3">
      <c r="L5002" s="86">
        <v>4</v>
      </c>
      <c r="M5002" s="87" t="s">
        <v>5267</v>
      </c>
      <c r="N5002" s="86" t="s">
        <v>56</v>
      </c>
      <c r="O5002" s="87" t="s">
        <v>5272</v>
      </c>
      <c r="P5002" s="87" t="s">
        <v>5878</v>
      </c>
      <c r="Q5002" s="38"/>
      <c r="R5002" s="38"/>
      <c r="S5002" s="38"/>
      <c r="T5002" s="38"/>
      <c r="U5002" s="88" t="s">
        <v>540</v>
      </c>
      <c r="V5002" s="88" t="s">
        <v>6334</v>
      </c>
      <c r="W5002" s="88" t="s">
        <v>6355</v>
      </c>
      <c r="X5002" s="89">
        <v>43649.568055555559</v>
      </c>
      <c r="Y5002" s="71">
        <v>43649</v>
      </c>
      <c r="Z5002" s="90">
        <v>0.56805555555555554</v>
      </c>
      <c r="AA5002" s="89">
        <v>43649.669444444444</v>
      </c>
      <c r="AB5002" s="71">
        <v>43649</v>
      </c>
      <c r="AC5002" s="91">
        <v>0.6694444444444444</v>
      </c>
      <c r="AD5002" s="92">
        <v>0</v>
      </c>
      <c r="AE5002" s="91">
        <v>0.101388888884685</v>
      </c>
      <c r="AF5002" s="92">
        <v>2.4333333332324401</v>
      </c>
    </row>
    <row r="5003" spans="12:32" ht="12.75" customHeight="1" x14ac:dyDescent="0.3">
      <c r="L5003" s="86">
        <v>4</v>
      </c>
      <c r="M5003" s="87" t="s">
        <v>5267</v>
      </c>
      <c r="N5003" s="86" t="s">
        <v>56</v>
      </c>
      <c r="O5003" s="87" t="s">
        <v>5310</v>
      </c>
      <c r="P5003" s="38"/>
      <c r="Q5003" s="87" t="s">
        <v>5311</v>
      </c>
      <c r="R5003" s="38"/>
      <c r="S5003" s="38"/>
      <c r="T5003" s="38"/>
      <c r="U5003" s="88" t="s">
        <v>540</v>
      </c>
      <c r="V5003" s="88" t="s">
        <v>6542</v>
      </c>
      <c r="W5003" s="88" t="s">
        <v>6543</v>
      </c>
      <c r="X5003" s="89">
        <v>43727.40625</v>
      </c>
      <c r="Y5003" s="71">
        <v>43727</v>
      </c>
      <c r="Z5003" s="90">
        <v>0.40625</v>
      </c>
      <c r="AA5003" s="89">
        <v>43727.625</v>
      </c>
      <c r="AB5003" s="71">
        <v>43727</v>
      </c>
      <c r="AC5003" s="91">
        <v>0.625</v>
      </c>
      <c r="AD5003" s="92">
        <v>0</v>
      </c>
      <c r="AE5003" s="91">
        <v>0.21875</v>
      </c>
      <c r="AF5003" s="92">
        <v>5.25</v>
      </c>
    </row>
    <row r="5004" spans="12:32" ht="12.75" customHeight="1" x14ac:dyDescent="0.3">
      <c r="L5004" s="86">
        <v>4</v>
      </c>
      <c r="M5004" s="87" t="s">
        <v>5267</v>
      </c>
      <c r="N5004" s="86" t="s">
        <v>56</v>
      </c>
      <c r="O5004" s="87" t="s">
        <v>5310</v>
      </c>
      <c r="P5004" s="38"/>
      <c r="Q5004" s="87" t="s">
        <v>5311</v>
      </c>
      <c r="R5004" s="38"/>
      <c r="S5004" s="38"/>
      <c r="T5004" s="38"/>
      <c r="U5004" s="88" t="s">
        <v>540</v>
      </c>
      <c r="V5004" s="88" t="s">
        <v>6542</v>
      </c>
      <c r="W5004" s="88" t="s">
        <v>6544</v>
      </c>
      <c r="X5004" s="89">
        <v>43721.427083333336</v>
      </c>
      <c r="Y5004" s="71">
        <v>43721</v>
      </c>
      <c r="Z5004" s="90">
        <v>0.42708333333333331</v>
      </c>
      <c r="AA5004" s="89">
        <v>43721.59375</v>
      </c>
      <c r="AB5004" s="71">
        <v>43721</v>
      </c>
      <c r="AC5004" s="91">
        <v>0.59375</v>
      </c>
      <c r="AD5004" s="92">
        <v>0</v>
      </c>
      <c r="AE5004" s="91">
        <v>0.16666666666424135</v>
      </c>
      <c r="AF5004" s="92">
        <v>3.9999999999417923</v>
      </c>
    </row>
    <row r="5005" spans="12:32" ht="12.75" customHeight="1" x14ac:dyDescent="0.3">
      <c r="L5005" s="86">
        <v>4</v>
      </c>
      <c r="M5005" s="87" t="s">
        <v>5267</v>
      </c>
      <c r="N5005" s="86" t="s">
        <v>56</v>
      </c>
      <c r="O5005" s="87" t="s">
        <v>5310</v>
      </c>
      <c r="P5005" s="38"/>
      <c r="Q5005" s="87" t="s">
        <v>5311</v>
      </c>
      <c r="R5005" s="38"/>
      <c r="S5005" s="38"/>
      <c r="T5005" s="38"/>
      <c r="U5005" s="88" t="s">
        <v>540</v>
      </c>
      <c r="V5005" s="88" t="s">
        <v>6542</v>
      </c>
      <c r="W5005" s="88" t="s">
        <v>6545</v>
      </c>
      <c r="X5005" s="89">
        <v>43717.458333333336</v>
      </c>
      <c r="Y5005" s="71">
        <v>43717</v>
      </c>
      <c r="Z5005" s="90">
        <v>0.45833333333333331</v>
      </c>
      <c r="AA5005" s="89">
        <v>43717.708333333336</v>
      </c>
      <c r="AB5005" s="71">
        <v>43717</v>
      </c>
      <c r="AC5005" s="91">
        <v>0.70833333333333337</v>
      </c>
      <c r="AD5005" s="92">
        <v>0</v>
      </c>
      <c r="AE5005" s="91">
        <v>0.25</v>
      </c>
      <c r="AF5005" s="92">
        <v>6</v>
      </c>
    </row>
    <row r="5006" spans="12:32" ht="12.75" customHeight="1" x14ac:dyDescent="0.3">
      <c r="L5006" s="86">
        <v>4</v>
      </c>
      <c r="M5006" s="87" t="s">
        <v>5267</v>
      </c>
      <c r="N5006" s="86" t="s">
        <v>56</v>
      </c>
      <c r="O5006" s="87" t="s">
        <v>5276</v>
      </c>
      <c r="P5006" s="38"/>
      <c r="Q5006" s="87" t="s">
        <v>5405</v>
      </c>
      <c r="R5006" s="38"/>
      <c r="S5006" s="38"/>
      <c r="T5006" s="38"/>
      <c r="U5006" s="88" t="s">
        <v>540</v>
      </c>
      <c r="V5006" s="88" t="s">
        <v>6546</v>
      </c>
      <c r="W5006" s="88" t="s">
        <v>6547</v>
      </c>
      <c r="X5006" s="89">
        <v>43717.520833333336</v>
      </c>
      <c r="Y5006" s="71">
        <v>43717</v>
      </c>
      <c r="Z5006" s="90">
        <v>0.52083333333333337</v>
      </c>
      <c r="AA5006" s="89">
        <v>43717.71875</v>
      </c>
      <c r="AB5006" s="71">
        <v>43717</v>
      </c>
      <c r="AC5006" s="91">
        <v>0.71875</v>
      </c>
      <c r="AD5006" s="92">
        <v>0</v>
      </c>
      <c r="AE5006" s="91">
        <v>0.19791666666424135</v>
      </c>
      <c r="AF5006" s="92">
        <v>4.7499999999417923</v>
      </c>
    </row>
    <row r="5007" spans="12:32" ht="12.75" customHeight="1" x14ac:dyDescent="0.3">
      <c r="L5007" s="86">
        <v>4</v>
      </c>
      <c r="M5007" s="87" t="s">
        <v>5267</v>
      </c>
      <c r="N5007" s="86" t="s">
        <v>56</v>
      </c>
      <c r="O5007" s="87" t="s">
        <v>5342</v>
      </c>
      <c r="P5007" s="38"/>
      <c r="Q5007" s="38"/>
      <c r="R5007" s="38"/>
      <c r="S5007" s="38"/>
      <c r="T5007" s="38"/>
      <c r="U5007" s="88" t="s">
        <v>540</v>
      </c>
      <c r="V5007" s="88" t="s">
        <v>6548</v>
      </c>
      <c r="W5007" s="88" t="s">
        <v>6549</v>
      </c>
      <c r="X5007" s="89">
        <v>43714.447916666664</v>
      </c>
      <c r="Y5007" s="71">
        <v>43714</v>
      </c>
      <c r="Z5007" s="90">
        <v>0.44791666666666669</v>
      </c>
      <c r="AA5007" s="89">
        <v>43714.770833333336</v>
      </c>
      <c r="AB5007" s="71">
        <v>43714</v>
      </c>
      <c r="AC5007" s="91">
        <v>0.77083333333333326</v>
      </c>
      <c r="AD5007" s="92">
        <v>0</v>
      </c>
      <c r="AE5007" s="91">
        <v>0.32291666667151731</v>
      </c>
      <c r="AF5007" s="92">
        <v>7.7500000001164153</v>
      </c>
    </row>
    <row r="5008" spans="12:32" ht="12.75" customHeight="1" x14ac:dyDescent="0.3">
      <c r="L5008" s="86">
        <v>4</v>
      </c>
      <c r="M5008" s="87" t="s">
        <v>5267</v>
      </c>
      <c r="N5008" s="86" t="s">
        <v>56</v>
      </c>
      <c r="O5008" s="87" t="s">
        <v>5342</v>
      </c>
      <c r="P5008" s="38"/>
      <c r="Q5008" s="38"/>
      <c r="R5008" s="38"/>
      <c r="S5008" s="38"/>
      <c r="T5008" s="38"/>
      <c r="U5008" s="88" t="s">
        <v>540</v>
      </c>
      <c r="V5008" s="88" t="s">
        <v>6548</v>
      </c>
      <c r="W5008" s="88" t="s">
        <v>6550</v>
      </c>
      <c r="X5008" s="89">
        <v>43717.447916666664</v>
      </c>
      <c r="Y5008" s="71">
        <v>43717</v>
      </c>
      <c r="Z5008" s="90">
        <v>0.44791666666666669</v>
      </c>
      <c r="AA5008" s="89">
        <v>43717.770833333336</v>
      </c>
      <c r="AB5008" s="71">
        <v>43717</v>
      </c>
      <c r="AC5008" s="91">
        <v>0.77083333333333326</v>
      </c>
      <c r="AD5008" s="92">
        <v>0</v>
      </c>
      <c r="AE5008" s="91">
        <v>0.32291666667151731</v>
      </c>
      <c r="AF5008" s="92">
        <v>7.7500000001164153</v>
      </c>
    </row>
    <row r="5009" spans="12:32" ht="12.75" customHeight="1" x14ac:dyDescent="0.3">
      <c r="L5009" s="86">
        <v>4</v>
      </c>
      <c r="M5009" s="87" t="s">
        <v>5267</v>
      </c>
      <c r="N5009" s="86" t="s">
        <v>56</v>
      </c>
      <c r="O5009" s="87" t="s">
        <v>5342</v>
      </c>
      <c r="P5009" s="38"/>
      <c r="Q5009" s="38"/>
      <c r="R5009" s="38"/>
      <c r="S5009" s="38"/>
      <c r="T5009" s="38"/>
      <c r="U5009" s="88" t="s">
        <v>540</v>
      </c>
      <c r="V5009" s="88" t="s">
        <v>6548</v>
      </c>
      <c r="W5009" s="88" t="s">
        <v>6551</v>
      </c>
      <c r="X5009" s="89">
        <v>43718.447916666664</v>
      </c>
      <c r="Y5009" s="71">
        <v>43718</v>
      </c>
      <c r="Z5009" s="90">
        <v>0.44791666666666669</v>
      </c>
      <c r="AA5009" s="89">
        <v>43718.802083333336</v>
      </c>
      <c r="AB5009" s="71">
        <v>43718</v>
      </c>
      <c r="AC5009" s="91">
        <v>0.80208333333333326</v>
      </c>
      <c r="AD5009" s="92">
        <v>0</v>
      </c>
      <c r="AE5009" s="91">
        <v>0.35416666667151731</v>
      </c>
      <c r="AF5009" s="92">
        <v>8.5000000001164153</v>
      </c>
    </row>
    <row r="5010" spans="12:32" ht="12.75" customHeight="1" x14ac:dyDescent="0.3">
      <c r="L5010" s="86">
        <v>4</v>
      </c>
      <c r="M5010" s="87" t="s">
        <v>5267</v>
      </c>
      <c r="N5010" s="86" t="s">
        <v>56</v>
      </c>
      <c r="O5010" s="87" t="s">
        <v>5342</v>
      </c>
      <c r="P5010" s="38"/>
      <c r="Q5010" s="38"/>
      <c r="R5010" s="38"/>
      <c r="S5010" s="38"/>
      <c r="T5010" s="38"/>
      <c r="U5010" s="88" t="s">
        <v>540</v>
      </c>
      <c r="V5010" s="88" t="s">
        <v>6548</v>
      </c>
      <c r="W5010" s="88" t="s">
        <v>6552</v>
      </c>
      <c r="X5010" s="89">
        <v>43719.447916666664</v>
      </c>
      <c r="Y5010" s="71">
        <v>43719</v>
      </c>
      <c r="Z5010" s="90">
        <v>0.44791666666666669</v>
      </c>
      <c r="AA5010" s="89">
        <v>43719.791666666664</v>
      </c>
      <c r="AB5010" s="71">
        <v>43719</v>
      </c>
      <c r="AC5010" s="91">
        <v>0.79166666666666674</v>
      </c>
      <c r="AD5010" s="92">
        <v>0</v>
      </c>
      <c r="AE5010" s="91">
        <v>0.34375</v>
      </c>
      <c r="AF5010" s="92">
        <v>8.25</v>
      </c>
    </row>
    <row r="5011" spans="12:32" ht="12.75" customHeight="1" x14ac:dyDescent="0.3">
      <c r="L5011" s="86">
        <v>4</v>
      </c>
      <c r="M5011" s="87" t="s">
        <v>5267</v>
      </c>
      <c r="N5011" s="86" t="s">
        <v>56</v>
      </c>
      <c r="O5011" s="87" t="s">
        <v>5342</v>
      </c>
      <c r="P5011" s="38"/>
      <c r="Q5011" s="38"/>
      <c r="R5011" s="38"/>
      <c r="S5011" s="38"/>
      <c r="T5011" s="38"/>
      <c r="U5011" s="88" t="s">
        <v>540</v>
      </c>
      <c r="V5011" s="88" t="s">
        <v>6548</v>
      </c>
      <c r="W5011" s="88" t="s">
        <v>6553</v>
      </c>
      <c r="X5011" s="89">
        <v>43720.447916666664</v>
      </c>
      <c r="Y5011" s="71">
        <v>43720</v>
      </c>
      <c r="Z5011" s="90">
        <v>0.44791666666666669</v>
      </c>
      <c r="AA5011" s="89">
        <v>43720.770833333336</v>
      </c>
      <c r="AB5011" s="71">
        <v>43720</v>
      </c>
      <c r="AC5011" s="91">
        <v>0.77083333333333326</v>
      </c>
      <c r="AD5011" s="92">
        <v>0</v>
      </c>
      <c r="AE5011" s="91">
        <v>0.32291666667151731</v>
      </c>
      <c r="AF5011" s="92">
        <v>7.7500000001164153</v>
      </c>
    </row>
    <row r="5012" spans="12:32" ht="12.75" customHeight="1" x14ac:dyDescent="0.3">
      <c r="L5012" s="86">
        <v>4</v>
      </c>
      <c r="M5012" s="87" t="s">
        <v>5267</v>
      </c>
      <c r="N5012" s="86" t="s">
        <v>56</v>
      </c>
      <c r="O5012" s="87" t="s">
        <v>5342</v>
      </c>
      <c r="P5012" s="38"/>
      <c r="Q5012" s="38"/>
      <c r="R5012" s="38"/>
      <c r="S5012" s="38"/>
      <c r="T5012" s="38"/>
      <c r="U5012" s="88" t="s">
        <v>540</v>
      </c>
      <c r="V5012" s="88" t="s">
        <v>6548</v>
      </c>
      <c r="W5012" s="88" t="s">
        <v>6554</v>
      </c>
      <c r="X5012" s="89">
        <v>43721.447916666664</v>
      </c>
      <c r="Y5012" s="71">
        <v>43721</v>
      </c>
      <c r="Z5012" s="90">
        <v>0.44791666666666669</v>
      </c>
      <c r="AA5012" s="89">
        <v>43721.770833333336</v>
      </c>
      <c r="AB5012" s="71">
        <v>43721</v>
      </c>
      <c r="AC5012" s="91">
        <v>0.77083333333333326</v>
      </c>
      <c r="AD5012" s="92">
        <v>0</v>
      </c>
      <c r="AE5012" s="91">
        <v>0.32291666667151731</v>
      </c>
      <c r="AF5012" s="92">
        <v>7.7500000001164153</v>
      </c>
    </row>
    <row r="5013" spans="12:32" ht="12.75" customHeight="1" x14ac:dyDescent="0.3">
      <c r="L5013" s="86">
        <v>4</v>
      </c>
      <c r="M5013" s="87" t="s">
        <v>5267</v>
      </c>
      <c r="N5013" s="86" t="s">
        <v>56</v>
      </c>
      <c r="O5013" s="87" t="s">
        <v>5342</v>
      </c>
      <c r="P5013" s="38"/>
      <c r="Q5013" s="38"/>
      <c r="R5013" s="38"/>
      <c r="S5013" s="38"/>
      <c r="T5013" s="38"/>
      <c r="U5013" s="88" t="s">
        <v>540</v>
      </c>
      <c r="V5013" s="88" t="s">
        <v>6548</v>
      </c>
      <c r="W5013" s="88" t="s">
        <v>6555</v>
      </c>
      <c r="X5013" s="89">
        <v>43724.447916666664</v>
      </c>
      <c r="Y5013" s="71">
        <v>43724</v>
      </c>
      <c r="Z5013" s="90">
        <v>0.44791666666666669</v>
      </c>
      <c r="AA5013" s="89">
        <v>43724.78125</v>
      </c>
      <c r="AB5013" s="71">
        <v>43724</v>
      </c>
      <c r="AC5013" s="91">
        <v>0.78125</v>
      </c>
      <c r="AD5013" s="92">
        <v>0</v>
      </c>
      <c r="AE5013" s="91">
        <v>0.33333333333575865</v>
      </c>
      <c r="AF5013" s="92">
        <v>8.0000000000582077</v>
      </c>
    </row>
    <row r="5014" spans="12:32" ht="12.75" customHeight="1" x14ac:dyDescent="0.3">
      <c r="L5014" s="86">
        <v>4</v>
      </c>
      <c r="M5014" s="87" t="s">
        <v>5267</v>
      </c>
      <c r="N5014" s="86" t="s">
        <v>56</v>
      </c>
      <c r="O5014" s="87" t="s">
        <v>5342</v>
      </c>
      <c r="P5014" s="38"/>
      <c r="Q5014" s="38"/>
      <c r="R5014" s="38"/>
      <c r="S5014" s="38"/>
      <c r="T5014" s="38"/>
      <c r="U5014" s="88" t="s">
        <v>540</v>
      </c>
      <c r="V5014" s="88" t="s">
        <v>6548</v>
      </c>
      <c r="W5014" s="88" t="s">
        <v>6556</v>
      </c>
      <c r="X5014" s="89">
        <v>43725.447916666664</v>
      </c>
      <c r="Y5014" s="71">
        <v>43725</v>
      </c>
      <c r="Z5014" s="90">
        <v>0.44791666666666669</v>
      </c>
      <c r="AA5014" s="89">
        <v>43725.78125</v>
      </c>
      <c r="AB5014" s="71">
        <v>43725</v>
      </c>
      <c r="AC5014" s="91">
        <v>0.78125</v>
      </c>
      <c r="AD5014" s="92">
        <v>0</v>
      </c>
      <c r="AE5014" s="91">
        <v>0.33333333333575865</v>
      </c>
      <c r="AF5014" s="92">
        <v>8.0000000000582077</v>
      </c>
    </row>
    <row r="5015" spans="12:32" ht="12.75" customHeight="1" x14ac:dyDescent="0.3">
      <c r="L5015" s="86">
        <v>4</v>
      </c>
      <c r="M5015" s="87" t="s">
        <v>5267</v>
      </c>
      <c r="N5015" s="86" t="s">
        <v>56</v>
      </c>
      <c r="O5015" s="87" t="s">
        <v>5342</v>
      </c>
      <c r="P5015" s="38"/>
      <c r="Q5015" s="38"/>
      <c r="R5015" s="38"/>
      <c r="S5015" s="38"/>
      <c r="T5015" s="38"/>
      <c r="U5015" s="88" t="s">
        <v>540</v>
      </c>
      <c r="V5015" s="88" t="s">
        <v>6548</v>
      </c>
      <c r="W5015" s="88" t="s">
        <v>6557</v>
      </c>
      <c r="X5015" s="89">
        <v>43726.447916666664</v>
      </c>
      <c r="Y5015" s="71">
        <v>43726</v>
      </c>
      <c r="Z5015" s="90">
        <v>0.44791666666666669</v>
      </c>
      <c r="AA5015" s="89">
        <v>43726.770833333336</v>
      </c>
      <c r="AB5015" s="71">
        <v>43726</v>
      </c>
      <c r="AC5015" s="91">
        <v>0.77083333333333326</v>
      </c>
      <c r="AD5015" s="92">
        <v>0</v>
      </c>
      <c r="AE5015" s="91">
        <v>0.32291666667151731</v>
      </c>
      <c r="AF5015" s="92">
        <v>7.7500000001164153</v>
      </c>
    </row>
    <row r="5016" spans="12:32" ht="12.75" customHeight="1" x14ac:dyDescent="0.3">
      <c r="L5016" s="86">
        <v>4</v>
      </c>
      <c r="M5016" s="87" t="s">
        <v>5267</v>
      </c>
      <c r="N5016" s="86" t="s">
        <v>56</v>
      </c>
      <c r="O5016" s="87" t="s">
        <v>5342</v>
      </c>
      <c r="P5016" s="38"/>
      <c r="Q5016" s="38"/>
      <c r="R5016" s="38"/>
      <c r="S5016" s="38"/>
      <c r="T5016" s="38"/>
      <c r="U5016" s="88" t="s">
        <v>540</v>
      </c>
      <c r="V5016" s="88" t="s">
        <v>6548</v>
      </c>
      <c r="W5016" s="88" t="s">
        <v>6558</v>
      </c>
      <c r="X5016" s="89">
        <v>43727.447916666664</v>
      </c>
      <c r="Y5016" s="71">
        <v>43727</v>
      </c>
      <c r="Z5016" s="90">
        <v>0.44791666666666669</v>
      </c>
      <c r="AA5016" s="89">
        <v>43727.770833333336</v>
      </c>
      <c r="AB5016" s="71">
        <v>43727</v>
      </c>
      <c r="AC5016" s="91">
        <v>0.77083333333333326</v>
      </c>
      <c r="AD5016" s="92">
        <v>0</v>
      </c>
      <c r="AE5016" s="91">
        <v>0.32291666667151731</v>
      </c>
      <c r="AF5016" s="92">
        <v>7.7500000001164153</v>
      </c>
    </row>
    <row r="5017" spans="12:32" ht="12.75" customHeight="1" x14ac:dyDescent="0.3">
      <c r="L5017" s="86">
        <v>4</v>
      </c>
      <c r="M5017" s="87" t="s">
        <v>5267</v>
      </c>
      <c r="N5017" s="86" t="s">
        <v>56</v>
      </c>
      <c r="O5017" s="87" t="s">
        <v>5342</v>
      </c>
      <c r="P5017" s="38"/>
      <c r="Q5017" s="38"/>
      <c r="R5017" s="38"/>
      <c r="S5017" s="38"/>
      <c r="T5017" s="38"/>
      <c r="U5017" s="88" t="s">
        <v>540</v>
      </c>
      <c r="V5017" s="88" t="s">
        <v>6548</v>
      </c>
      <c r="W5017" s="88" t="s">
        <v>6559</v>
      </c>
      <c r="X5017" s="89">
        <v>43728.447916666664</v>
      </c>
      <c r="Y5017" s="71">
        <v>43728</v>
      </c>
      <c r="Z5017" s="90">
        <v>0.44791666666666669</v>
      </c>
      <c r="AA5017" s="89">
        <v>43728.791666666664</v>
      </c>
      <c r="AB5017" s="71">
        <v>43728</v>
      </c>
      <c r="AC5017" s="91">
        <v>0.79166666666666674</v>
      </c>
      <c r="AD5017" s="92">
        <v>0</v>
      </c>
      <c r="AE5017" s="91">
        <v>0.34375</v>
      </c>
      <c r="AF5017" s="92">
        <v>8.25</v>
      </c>
    </row>
    <row r="5018" spans="12:32" ht="12.75" customHeight="1" x14ac:dyDescent="0.3">
      <c r="L5018" s="86">
        <v>4</v>
      </c>
      <c r="M5018" s="87" t="s">
        <v>5267</v>
      </c>
      <c r="N5018" s="86" t="s">
        <v>56</v>
      </c>
      <c r="O5018" s="87" t="s">
        <v>5342</v>
      </c>
      <c r="P5018" s="38"/>
      <c r="Q5018" s="38"/>
      <c r="R5018" s="38"/>
      <c r="S5018" s="38"/>
      <c r="T5018" s="38"/>
      <c r="U5018" s="88" t="s">
        <v>540</v>
      </c>
      <c r="V5018" s="88" t="s">
        <v>6548</v>
      </c>
      <c r="W5018" s="88" t="s">
        <v>6560</v>
      </c>
      <c r="X5018" s="89">
        <v>43731.447916666664</v>
      </c>
      <c r="Y5018" s="71">
        <v>43731</v>
      </c>
      <c r="Z5018" s="90">
        <v>0.44791666666666669</v>
      </c>
      <c r="AA5018" s="89">
        <v>43731.802083333336</v>
      </c>
      <c r="AB5018" s="71">
        <v>43731</v>
      </c>
      <c r="AC5018" s="91">
        <v>0.80208333333333326</v>
      </c>
      <c r="AD5018" s="92">
        <v>0</v>
      </c>
      <c r="AE5018" s="91">
        <v>0.35416666667151731</v>
      </c>
      <c r="AF5018" s="92">
        <v>8.5000000001164153</v>
      </c>
    </row>
    <row r="5019" spans="12:32" ht="12.75" customHeight="1" x14ac:dyDescent="0.3">
      <c r="L5019" s="86">
        <v>4</v>
      </c>
      <c r="M5019" s="87" t="s">
        <v>5267</v>
      </c>
      <c r="N5019" s="86" t="s">
        <v>56</v>
      </c>
      <c r="O5019" s="87" t="s">
        <v>5342</v>
      </c>
      <c r="P5019" s="38"/>
      <c r="Q5019" s="38"/>
      <c r="R5019" s="38"/>
      <c r="S5019" s="38"/>
      <c r="T5019" s="38"/>
      <c r="U5019" s="88" t="s">
        <v>540</v>
      </c>
      <c r="V5019" s="88" t="s">
        <v>6548</v>
      </c>
      <c r="W5019" s="88" t="s">
        <v>6561</v>
      </c>
      <c r="X5019" s="89">
        <v>43732.447916666664</v>
      </c>
      <c r="Y5019" s="71">
        <v>43732</v>
      </c>
      <c r="Z5019" s="90">
        <v>0.44791666666666669</v>
      </c>
      <c r="AA5019" s="89">
        <v>43732.770833333336</v>
      </c>
      <c r="AB5019" s="71">
        <v>43732</v>
      </c>
      <c r="AC5019" s="91">
        <v>0.77083333333333326</v>
      </c>
      <c r="AD5019" s="92">
        <v>0</v>
      </c>
      <c r="AE5019" s="91">
        <v>0.32291666667151731</v>
      </c>
      <c r="AF5019" s="92">
        <v>7.7500000001164153</v>
      </c>
    </row>
    <row r="5020" spans="12:32" ht="12.75" customHeight="1" x14ac:dyDescent="0.3">
      <c r="L5020" s="86">
        <v>4</v>
      </c>
      <c r="M5020" s="87" t="s">
        <v>5267</v>
      </c>
      <c r="N5020" s="86" t="s">
        <v>56</v>
      </c>
      <c r="O5020" s="87" t="s">
        <v>5342</v>
      </c>
      <c r="P5020" s="38"/>
      <c r="Q5020" s="38"/>
      <c r="R5020" s="38"/>
      <c r="S5020" s="38"/>
      <c r="T5020" s="38"/>
      <c r="U5020" s="88" t="s">
        <v>540</v>
      </c>
      <c r="V5020" s="88" t="s">
        <v>6548</v>
      </c>
      <c r="W5020" s="88" t="s">
        <v>6562</v>
      </c>
      <c r="X5020" s="89">
        <v>43733.447916666664</v>
      </c>
      <c r="Y5020" s="71">
        <v>43733</v>
      </c>
      <c r="Z5020" s="90">
        <v>0.44791666666666669</v>
      </c>
      <c r="AA5020" s="89">
        <v>43733.770833333336</v>
      </c>
      <c r="AB5020" s="71">
        <v>43733</v>
      </c>
      <c r="AC5020" s="91">
        <v>0.77083333333333326</v>
      </c>
      <c r="AD5020" s="92">
        <v>0</v>
      </c>
      <c r="AE5020" s="91">
        <v>0.32291666667151731</v>
      </c>
      <c r="AF5020" s="92">
        <v>7.7500000001164153</v>
      </c>
    </row>
    <row r="5021" spans="12:32" ht="12.75" customHeight="1" x14ac:dyDescent="0.3">
      <c r="L5021" s="86">
        <v>4</v>
      </c>
      <c r="M5021" s="87" t="s">
        <v>5267</v>
      </c>
      <c r="N5021" s="86" t="s">
        <v>56</v>
      </c>
      <c r="O5021" s="87" t="s">
        <v>5342</v>
      </c>
      <c r="P5021" s="38"/>
      <c r="Q5021" s="38"/>
      <c r="R5021" s="38"/>
      <c r="S5021" s="38"/>
      <c r="T5021" s="38"/>
      <c r="U5021" s="88" t="s">
        <v>540</v>
      </c>
      <c r="V5021" s="88" t="s">
        <v>6548</v>
      </c>
      <c r="W5021" s="88" t="s">
        <v>6563</v>
      </c>
      <c r="X5021" s="89">
        <v>43734.447916666664</v>
      </c>
      <c r="Y5021" s="71">
        <v>43734</v>
      </c>
      <c r="Z5021" s="90">
        <v>0.44791666666666669</v>
      </c>
      <c r="AA5021" s="89">
        <v>43734.770833333336</v>
      </c>
      <c r="AB5021" s="71">
        <v>43734</v>
      </c>
      <c r="AC5021" s="91">
        <v>0.77083333333333326</v>
      </c>
      <c r="AD5021" s="92">
        <v>0</v>
      </c>
      <c r="AE5021" s="91">
        <v>0.32291666667151731</v>
      </c>
      <c r="AF5021" s="92">
        <v>7.7500000001164153</v>
      </c>
    </row>
    <row r="5022" spans="12:32" ht="12.75" customHeight="1" x14ac:dyDescent="0.3">
      <c r="L5022" s="86">
        <v>4</v>
      </c>
      <c r="M5022" s="87" t="s">
        <v>5267</v>
      </c>
      <c r="N5022" s="86" t="s">
        <v>56</v>
      </c>
      <c r="O5022" s="87" t="s">
        <v>5342</v>
      </c>
      <c r="P5022" s="38"/>
      <c r="Q5022" s="38"/>
      <c r="R5022" s="38"/>
      <c r="S5022" s="38"/>
      <c r="T5022" s="38"/>
      <c r="U5022" s="88" t="s">
        <v>540</v>
      </c>
      <c r="V5022" s="88" t="s">
        <v>6548</v>
      </c>
      <c r="W5022" s="88" t="s">
        <v>6564</v>
      </c>
      <c r="X5022" s="89">
        <v>43735.447916666664</v>
      </c>
      <c r="Y5022" s="71">
        <v>43735</v>
      </c>
      <c r="Z5022" s="90">
        <v>0.44791666666666669</v>
      </c>
      <c r="AA5022" s="89">
        <v>43735.791666666664</v>
      </c>
      <c r="AB5022" s="71">
        <v>43735</v>
      </c>
      <c r="AC5022" s="91">
        <v>0.79166666666666674</v>
      </c>
      <c r="AD5022" s="92">
        <v>0</v>
      </c>
      <c r="AE5022" s="91">
        <v>0.34375</v>
      </c>
      <c r="AF5022" s="92">
        <v>8.25</v>
      </c>
    </row>
    <row r="5023" spans="12:32" ht="12.75" customHeight="1" x14ac:dyDescent="0.3">
      <c r="L5023" s="86">
        <v>4</v>
      </c>
      <c r="M5023" s="87" t="s">
        <v>5267</v>
      </c>
      <c r="N5023" s="86" t="s">
        <v>56</v>
      </c>
      <c r="O5023" s="87" t="s">
        <v>5342</v>
      </c>
      <c r="P5023" s="38"/>
      <c r="Q5023" s="38"/>
      <c r="R5023" s="38"/>
      <c r="S5023" s="38"/>
      <c r="T5023" s="38"/>
      <c r="U5023" s="88" t="s">
        <v>540</v>
      </c>
      <c r="V5023" s="88" t="s">
        <v>6548</v>
      </c>
      <c r="W5023" s="88" t="s">
        <v>6565</v>
      </c>
      <c r="X5023" s="89">
        <v>43738.447916666664</v>
      </c>
      <c r="Y5023" s="71">
        <v>43738</v>
      </c>
      <c r="Z5023" s="90">
        <v>0.44791666666666669</v>
      </c>
      <c r="AA5023" s="89">
        <v>43738.770833333336</v>
      </c>
      <c r="AB5023" s="71">
        <v>43738</v>
      </c>
      <c r="AC5023" s="91">
        <v>0.77083333333333326</v>
      </c>
      <c r="AD5023" s="92">
        <v>0</v>
      </c>
      <c r="AE5023" s="91">
        <v>0.32291666667151731</v>
      </c>
      <c r="AF5023" s="92">
        <v>7.7500000001164153</v>
      </c>
    </row>
    <row r="5024" spans="12:32" ht="12.75" customHeight="1" x14ac:dyDescent="0.3">
      <c r="L5024" s="86">
        <v>4</v>
      </c>
      <c r="M5024" s="87" t="s">
        <v>5267</v>
      </c>
      <c r="N5024" s="86" t="s">
        <v>56</v>
      </c>
      <c r="O5024" s="87" t="s">
        <v>5342</v>
      </c>
      <c r="P5024" s="38"/>
      <c r="Q5024" s="38"/>
      <c r="R5024" s="38"/>
      <c r="S5024" s="38"/>
      <c r="T5024" s="38"/>
      <c r="U5024" s="88" t="s">
        <v>540</v>
      </c>
      <c r="V5024" s="88" t="s">
        <v>6548</v>
      </c>
      <c r="W5024" s="88" t="s">
        <v>6566</v>
      </c>
      <c r="X5024" s="89">
        <v>43711.447916666664</v>
      </c>
      <c r="Y5024" s="71">
        <v>43711</v>
      </c>
      <c r="Z5024" s="90">
        <v>0.44791666666666669</v>
      </c>
      <c r="AA5024" s="89">
        <v>43711.791666666664</v>
      </c>
      <c r="AB5024" s="71">
        <v>43711</v>
      </c>
      <c r="AC5024" s="91">
        <v>0.79166666666666674</v>
      </c>
      <c r="AD5024" s="92">
        <v>0</v>
      </c>
      <c r="AE5024" s="91">
        <v>0.34375</v>
      </c>
      <c r="AF5024" s="92">
        <v>8.25</v>
      </c>
    </row>
    <row r="5025" spans="12:32" ht="12.75" customHeight="1" x14ac:dyDescent="0.3">
      <c r="L5025" s="86">
        <v>4</v>
      </c>
      <c r="M5025" s="87" t="s">
        <v>5267</v>
      </c>
      <c r="N5025" s="86" t="s">
        <v>56</v>
      </c>
      <c r="O5025" s="87" t="s">
        <v>5342</v>
      </c>
      <c r="P5025" s="38"/>
      <c r="Q5025" s="38"/>
      <c r="R5025" s="38"/>
      <c r="S5025" s="38"/>
      <c r="T5025" s="38"/>
      <c r="U5025" s="88" t="s">
        <v>540</v>
      </c>
      <c r="V5025" s="88" t="s">
        <v>6548</v>
      </c>
      <c r="W5025" s="88" t="s">
        <v>6567</v>
      </c>
      <c r="X5025" s="89">
        <v>43712.447916666664</v>
      </c>
      <c r="Y5025" s="71">
        <v>43712</v>
      </c>
      <c r="Z5025" s="90">
        <v>0.44791666666666669</v>
      </c>
      <c r="AA5025" s="89">
        <v>43712.770833333336</v>
      </c>
      <c r="AB5025" s="71">
        <v>43712</v>
      </c>
      <c r="AC5025" s="91">
        <v>0.77083333333333326</v>
      </c>
      <c r="AD5025" s="92">
        <v>0</v>
      </c>
      <c r="AE5025" s="91">
        <v>0.32291666667151731</v>
      </c>
      <c r="AF5025" s="92">
        <v>7.7500000001164153</v>
      </c>
    </row>
    <row r="5026" spans="12:32" ht="12.75" customHeight="1" x14ac:dyDescent="0.3">
      <c r="L5026" s="86">
        <v>4</v>
      </c>
      <c r="M5026" s="87" t="s">
        <v>5267</v>
      </c>
      <c r="N5026" s="86" t="s">
        <v>56</v>
      </c>
      <c r="O5026" s="87" t="s">
        <v>5342</v>
      </c>
      <c r="P5026" s="38"/>
      <c r="Q5026" s="38"/>
      <c r="R5026" s="38"/>
      <c r="S5026" s="38"/>
      <c r="T5026" s="38"/>
      <c r="U5026" s="88" t="s">
        <v>540</v>
      </c>
      <c r="V5026" s="88" t="s">
        <v>6548</v>
      </c>
      <c r="W5026" s="88" t="s">
        <v>6568</v>
      </c>
      <c r="X5026" s="89">
        <v>43713.447916666664</v>
      </c>
      <c r="Y5026" s="71">
        <v>43713</v>
      </c>
      <c r="Z5026" s="90">
        <v>0.44791666666666669</v>
      </c>
      <c r="AA5026" s="89">
        <v>43713.791666666664</v>
      </c>
      <c r="AB5026" s="71">
        <v>43713</v>
      </c>
      <c r="AC5026" s="91">
        <v>0.79166666666666674</v>
      </c>
      <c r="AD5026" s="92">
        <v>0</v>
      </c>
      <c r="AE5026" s="91">
        <v>0.34375</v>
      </c>
      <c r="AF5026" s="92">
        <v>8.25</v>
      </c>
    </row>
    <row r="5027" spans="12:32" ht="12.75" customHeight="1" x14ac:dyDescent="0.3">
      <c r="L5027" s="86">
        <v>4</v>
      </c>
      <c r="M5027" s="87" t="s">
        <v>5267</v>
      </c>
      <c r="N5027" s="86" t="s">
        <v>56</v>
      </c>
      <c r="O5027" s="87" t="s">
        <v>5302</v>
      </c>
      <c r="P5027" s="87" t="s">
        <v>5303</v>
      </c>
      <c r="Q5027" s="38"/>
      <c r="R5027" s="38"/>
      <c r="S5027" s="38"/>
      <c r="T5027" s="38"/>
      <c r="U5027" s="88" t="s">
        <v>540</v>
      </c>
      <c r="V5027" s="88" t="s">
        <v>6569</v>
      </c>
      <c r="W5027" s="88" t="s">
        <v>6573</v>
      </c>
      <c r="X5027" s="89">
        <v>43657.386111111111</v>
      </c>
      <c r="Y5027" s="71">
        <v>43657</v>
      </c>
      <c r="Z5027" s="90">
        <v>0.38611111111111113</v>
      </c>
      <c r="AA5027" s="89">
        <v>43657.470138888886</v>
      </c>
      <c r="AB5027" s="71">
        <v>43657</v>
      </c>
      <c r="AC5027" s="91">
        <v>0.47013888888888888</v>
      </c>
      <c r="AD5027" s="92">
        <v>0</v>
      </c>
      <c r="AE5027" s="91">
        <v>8.4027777775190771E-2</v>
      </c>
      <c r="AF5027" s="92">
        <v>2.0166666666045785</v>
      </c>
    </row>
    <row r="5028" spans="12:32" ht="12.75" customHeight="1" x14ac:dyDescent="0.3">
      <c r="L5028" s="86">
        <v>4</v>
      </c>
      <c r="M5028" s="87" t="s">
        <v>5267</v>
      </c>
      <c r="N5028" s="86" t="s">
        <v>56</v>
      </c>
      <c r="O5028" s="87" t="s">
        <v>5302</v>
      </c>
      <c r="P5028" s="87" t="s">
        <v>5303</v>
      </c>
      <c r="Q5028" s="38"/>
      <c r="R5028" s="38"/>
      <c r="S5028" s="38"/>
      <c r="T5028" s="38"/>
      <c r="U5028" s="88" t="s">
        <v>540</v>
      </c>
      <c r="V5028" s="88" t="s">
        <v>6569</v>
      </c>
      <c r="W5028" s="88" t="s">
        <v>6574</v>
      </c>
      <c r="X5028" s="89">
        <v>43662.473611111112</v>
      </c>
      <c r="Y5028" s="71">
        <v>43662</v>
      </c>
      <c r="Z5028" s="90">
        <v>0.47361111111111115</v>
      </c>
      <c r="AA5028" s="89">
        <v>43662.473611111112</v>
      </c>
      <c r="AB5028" s="71">
        <v>43662</v>
      </c>
      <c r="AC5028" s="91">
        <v>0.47361111111111115</v>
      </c>
      <c r="AD5028" s="92">
        <v>0</v>
      </c>
      <c r="AE5028" s="91">
        <v>0</v>
      </c>
      <c r="AF5028" s="92">
        <v>0</v>
      </c>
    </row>
    <row r="5029" spans="12:32" ht="12.75" customHeight="1" x14ac:dyDescent="0.3">
      <c r="L5029" s="86">
        <v>4</v>
      </c>
      <c r="M5029" s="87" t="s">
        <v>5267</v>
      </c>
      <c r="N5029" s="86" t="s">
        <v>56</v>
      </c>
      <c r="O5029" s="87" t="s">
        <v>5302</v>
      </c>
      <c r="P5029" s="87" t="s">
        <v>5303</v>
      </c>
      <c r="Q5029" s="38"/>
      <c r="R5029" s="38"/>
      <c r="S5029" s="38"/>
      <c r="T5029" s="38"/>
      <c r="U5029" s="88" t="s">
        <v>540</v>
      </c>
      <c r="V5029" s="88" t="s">
        <v>6569</v>
      </c>
      <c r="W5029" s="88" t="s">
        <v>6575</v>
      </c>
      <c r="X5029" s="89">
        <v>43672.479166666664</v>
      </c>
      <c r="Y5029" s="71">
        <v>43672</v>
      </c>
      <c r="Z5029" s="90">
        <v>0.47916666666666669</v>
      </c>
      <c r="AA5029" s="89">
        <v>43672.736805555556</v>
      </c>
      <c r="AB5029" s="71">
        <v>43672</v>
      </c>
      <c r="AC5029" s="91">
        <v>0.7368055555555556</v>
      </c>
      <c r="AD5029" s="92">
        <v>0</v>
      </c>
      <c r="AE5029" s="91">
        <v>0.25763888889196096</v>
      </c>
      <c r="AF5029" s="92">
        <v>6.183333333407063</v>
      </c>
    </row>
    <row r="5030" spans="12:32" ht="12.75" customHeight="1" x14ac:dyDescent="0.3">
      <c r="L5030" s="86">
        <v>4</v>
      </c>
      <c r="M5030" s="87" t="s">
        <v>5267</v>
      </c>
      <c r="N5030" s="86" t="s">
        <v>56</v>
      </c>
      <c r="O5030" s="87" t="s">
        <v>5302</v>
      </c>
      <c r="P5030" s="87" t="s">
        <v>5303</v>
      </c>
      <c r="Q5030" s="38"/>
      <c r="R5030" s="38"/>
      <c r="S5030" s="38"/>
      <c r="T5030" s="38"/>
      <c r="U5030" s="88" t="s">
        <v>540</v>
      </c>
      <c r="V5030" s="88" t="s">
        <v>6569</v>
      </c>
      <c r="W5030" s="88" t="s">
        <v>6576</v>
      </c>
      <c r="X5030" s="89">
        <v>43672.484722222223</v>
      </c>
      <c r="Y5030" s="71">
        <v>43672</v>
      </c>
      <c r="Z5030" s="90">
        <v>0.48472222222222222</v>
      </c>
      <c r="AA5030" s="89">
        <v>43672.640277777777</v>
      </c>
      <c r="AB5030" s="71">
        <v>43672</v>
      </c>
      <c r="AC5030" s="91">
        <v>0.64027777777777772</v>
      </c>
      <c r="AD5030" s="92">
        <v>0</v>
      </c>
      <c r="AE5030" s="91">
        <v>0.15555555555329192</v>
      </c>
      <c r="AF5030" s="92">
        <v>3.7333333332790062</v>
      </c>
    </row>
    <row r="5031" spans="12:32" ht="12.75" customHeight="1" x14ac:dyDescent="0.3">
      <c r="L5031" s="86">
        <v>4</v>
      </c>
      <c r="M5031" s="87" t="s">
        <v>5267</v>
      </c>
      <c r="N5031" s="86" t="s">
        <v>56</v>
      </c>
      <c r="O5031" s="87" t="s">
        <v>5302</v>
      </c>
      <c r="P5031" s="87" t="s">
        <v>5303</v>
      </c>
      <c r="Q5031" s="38"/>
      <c r="R5031" s="38"/>
      <c r="S5031" s="38"/>
      <c r="T5031" s="38"/>
      <c r="U5031" s="88" t="s">
        <v>540</v>
      </c>
      <c r="V5031" s="88" t="s">
        <v>6569</v>
      </c>
      <c r="W5031" s="88" t="s">
        <v>6577</v>
      </c>
      <c r="X5031" s="89">
        <v>43677.552777777775</v>
      </c>
      <c r="Y5031" s="71">
        <v>43677</v>
      </c>
      <c r="Z5031" s="90">
        <v>0.55277777777777781</v>
      </c>
      <c r="AA5031" s="89">
        <v>43677.665277777778</v>
      </c>
      <c r="AB5031" s="71">
        <v>43677</v>
      </c>
      <c r="AC5031" s="91">
        <v>0.66527777777777775</v>
      </c>
      <c r="AD5031" s="92">
        <v>0</v>
      </c>
      <c r="AE5031" s="91">
        <v>0.11250000000291038</v>
      </c>
      <c r="AF5031" s="92">
        <v>2.7000000000698492</v>
      </c>
    </row>
    <row r="5032" spans="12:32" ht="12.75" customHeight="1" x14ac:dyDescent="0.3">
      <c r="L5032" s="86">
        <v>4</v>
      </c>
      <c r="M5032" s="87" t="s">
        <v>5267</v>
      </c>
      <c r="N5032" s="86" t="s">
        <v>56</v>
      </c>
      <c r="O5032" s="87" t="s">
        <v>5268</v>
      </c>
      <c r="P5032" s="38"/>
      <c r="Q5032" s="87" t="s">
        <v>5269</v>
      </c>
      <c r="R5032" s="38"/>
      <c r="S5032" s="38"/>
      <c r="T5032" s="38"/>
      <c r="U5032" s="88" t="s">
        <v>540</v>
      </c>
      <c r="V5032" s="88" t="s">
        <v>6617</v>
      </c>
      <c r="W5032" s="88" t="s">
        <v>6618</v>
      </c>
      <c r="X5032" s="89">
        <v>43724.416666666664</v>
      </c>
      <c r="Y5032" s="71">
        <v>43724</v>
      </c>
      <c r="Z5032" s="90">
        <v>0.41666666666666669</v>
      </c>
      <c r="AA5032" s="89">
        <v>43725.416666666664</v>
      </c>
      <c r="AB5032" s="71">
        <v>43725</v>
      </c>
      <c r="AC5032" s="91">
        <v>0.41666666666666669</v>
      </c>
      <c r="AD5032" s="92">
        <v>0</v>
      </c>
      <c r="AE5032" s="91">
        <v>0.41666666666666669</v>
      </c>
      <c r="AF5032" s="92">
        <v>10</v>
      </c>
    </row>
    <row r="5033" spans="12:32" ht="12.75" customHeight="1" x14ac:dyDescent="0.3">
      <c r="L5033" s="86">
        <v>4</v>
      </c>
      <c r="M5033" s="87" t="s">
        <v>5267</v>
      </c>
      <c r="N5033" s="86" t="s">
        <v>56</v>
      </c>
      <c r="O5033" s="87" t="s">
        <v>5268</v>
      </c>
      <c r="P5033" s="38"/>
      <c r="Q5033" s="87" t="s">
        <v>5269</v>
      </c>
      <c r="R5033" s="38"/>
      <c r="S5033" s="38"/>
      <c r="T5033" s="38"/>
      <c r="U5033" s="88" t="s">
        <v>540</v>
      </c>
      <c r="V5033" s="88" t="s">
        <v>6617</v>
      </c>
      <c r="W5033" s="88" t="s">
        <v>6619</v>
      </c>
      <c r="X5033" s="89">
        <v>43718.4375</v>
      </c>
      <c r="Y5033" s="71">
        <v>43718</v>
      </c>
      <c r="Z5033" s="90">
        <v>0.4375</v>
      </c>
      <c r="AA5033" s="89">
        <v>43718.53125</v>
      </c>
      <c r="AB5033" s="71">
        <v>43718</v>
      </c>
      <c r="AC5033" s="91">
        <v>1.53125</v>
      </c>
      <c r="AD5033" s="92">
        <v>0</v>
      </c>
      <c r="AE5033" s="91">
        <v>9.375E-2</v>
      </c>
      <c r="AF5033" s="92">
        <v>2.25</v>
      </c>
    </row>
    <row r="5034" spans="12:32" ht="12.75" customHeight="1" x14ac:dyDescent="0.3">
      <c r="L5034" s="86">
        <v>4</v>
      </c>
      <c r="M5034" s="87" t="s">
        <v>5267</v>
      </c>
      <c r="N5034" s="86" t="s">
        <v>56</v>
      </c>
      <c r="O5034" s="87" t="s">
        <v>5268</v>
      </c>
      <c r="P5034" s="38"/>
      <c r="Q5034" s="87" t="s">
        <v>5269</v>
      </c>
      <c r="R5034" s="38"/>
      <c r="S5034" s="38"/>
      <c r="T5034" s="38"/>
      <c r="U5034" s="88" t="s">
        <v>540</v>
      </c>
      <c r="V5034" s="88" t="s">
        <v>6617</v>
      </c>
      <c r="W5034" s="88" t="s">
        <v>6620</v>
      </c>
      <c r="X5034" s="89">
        <v>43727.4375</v>
      </c>
      <c r="Y5034" s="71">
        <v>43727</v>
      </c>
      <c r="Z5034" s="90">
        <v>0.4375</v>
      </c>
      <c r="AA5034" s="89">
        <v>43727.6875</v>
      </c>
      <c r="AB5034" s="71">
        <v>43727</v>
      </c>
      <c r="AC5034" s="91">
        <v>0.6875</v>
      </c>
      <c r="AD5034" s="92">
        <v>0</v>
      </c>
      <c r="AE5034" s="91">
        <v>0.25</v>
      </c>
      <c r="AF5034" s="92">
        <v>6</v>
      </c>
    </row>
    <row r="5035" spans="12:32" ht="12.75" customHeight="1" x14ac:dyDescent="0.3">
      <c r="L5035" s="86">
        <v>4</v>
      </c>
      <c r="M5035" s="87" t="s">
        <v>5267</v>
      </c>
      <c r="N5035" s="86" t="s">
        <v>56</v>
      </c>
      <c r="O5035" s="87" t="s">
        <v>5268</v>
      </c>
      <c r="P5035" s="38"/>
      <c r="Q5035" s="87" t="s">
        <v>5269</v>
      </c>
      <c r="R5035" s="38"/>
      <c r="S5035" s="38"/>
      <c r="T5035" s="38"/>
      <c r="U5035" s="88" t="s">
        <v>540</v>
      </c>
      <c r="V5035" s="88" t="s">
        <v>6617</v>
      </c>
      <c r="W5035" s="88" t="s">
        <v>6621</v>
      </c>
      <c r="X5035" s="89">
        <v>43725.4375</v>
      </c>
      <c r="Y5035" s="71">
        <v>43725</v>
      </c>
      <c r="Z5035" s="90">
        <v>0.4375</v>
      </c>
      <c r="AA5035" s="89">
        <v>43725.666666666664</v>
      </c>
      <c r="AB5035" s="71">
        <v>43725</v>
      </c>
      <c r="AC5035" s="91">
        <v>0.66666666666666663</v>
      </c>
      <c r="AD5035" s="92">
        <v>0</v>
      </c>
      <c r="AE5035" s="91">
        <v>0.22916666666424135</v>
      </c>
      <c r="AF5035" s="92">
        <v>5.4999999999417923</v>
      </c>
    </row>
    <row r="5036" spans="12:32" ht="12.75" customHeight="1" x14ac:dyDescent="0.3">
      <c r="L5036" s="86">
        <v>4</v>
      </c>
      <c r="M5036" s="87" t="s">
        <v>5267</v>
      </c>
      <c r="N5036" s="86" t="s">
        <v>56</v>
      </c>
      <c r="O5036" s="87" t="s">
        <v>5268</v>
      </c>
      <c r="P5036" s="38"/>
      <c r="Q5036" s="87" t="s">
        <v>5269</v>
      </c>
      <c r="R5036" s="38"/>
      <c r="S5036" s="38"/>
      <c r="T5036" s="38"/>
      <c r="U5036" s="88" t="s">
        <v>540</v>
      </c>
      <c r="V5036" s="88" t="s">
        <v>6617</v>
      </c>
      <c r="W5036" s="88" t="s">
        <v>6622</v>
      </c>
      <c r="X5036" s="89">
        <v>43732.4375</v>
      </c>
      <c r="Y5036" s="71">
        <v>43732</v>
      </c>
      <c r="Z5036" s="90">
        <v>0.4375</v>
      </c>
      <c r="AA5036" s="89">
        <v>43732.666666666664</v>
      </c>
      <c r="AB5036" s="71">
        <v>43732</v>
      </c>
      <c r="AC5036" s="91">
        <v>0.66666666666666663</v>
      </c>
      <c r="AD5036" s="92">
        <v>0</v>
      </c>
      <c r="AE5036" s="91">
        <v>0.22916666666424135</v>
      </c>
      <c r="AF5036" s="92">
        <v>5.4999999999417923</v>
      </c>
    </row>
    <row r="5037" spans="12:32" ht="12.75" customHeight="1" x14ac:dyDescent="0.3">
      <c r="L5037" s="86">
        <v>4</v>
      </c>
      <c r="M5037" s="87" t="s">
        <v>5267</v>
      </c>
      <c r="N5037" s="86" t="s">
        <v>56</v>
      </c>
      <c r="O5037" s="87" t="s">
        <v>5268</v>
      </c>
      <c r="P5037" s="38"/>
      <c r="Q5037" s="87" t="s">
        <v>5269</v>
      </c>
      <c r="R5037" s="38"/>
      <c r="S5037" s="38"/>
      <c r="T5037" s="38"/>
      <c r="U5037" s="88" t="s">
        <v>540</v>
      </c>
      <c r="V5037" s="88" t="s">
        <v>6617</v>
      </c>
      <c r="W5037" s="88" t="s">
        <v>6623</v>
      </c>
      <c r="X5037" s="89">
        <v>43738.458333333336</v>
      </c>
      <c r="Y5037" s="71">
        <v>43738</v>
      </c>
      <c r="Z5037" s="90">
        <v>0.45833333333333331</v>
      </c>
      <c r="AA5037" s="89">
        <v>43738.625</v>
      </c>
      <c r="AB5037" s="71">
        <v>43738</v>
      </c>
      <c r="AC5037" s="91">
        <v>0.625</v>
      </c>
      <c r="AD5037" s="92">
        <v>0</v>
      </c>
      <c r="AE5037" s="91">
        <v>0.16666666666424135</v>
      </c>
      <c r="AF5037" s="92">
        <v>3.9999999999417923</v>
      </c>
    </row>
    <row r="5038" spans="12:32" ht="12.75" customHeight="1" x14ac:dyDescent="0.3">
      <c r="L5038" s="86">
        <v>4</v>
      </c>
      <c r="M5038" s="87" t="s">
        <v>5267</v>
      </c>
      <c r="N5038" s="86" t="s">
        <v>56</v>
      </c>
      <c r="O5038" s="87" t="s">
        <v>5268</v>
      </c>
      <c r="P5038" s="38"/>
      <c r="Q5038" s="87" t="s">
        <v>5269</v>
      </c>
      <c r="R5038" s="38"/>
      <c r="S5038" s="38"/>
      <c r="T5038" s="38"/>
      <c r="U5038" s="88" t="s">
        <v>540</v>
      </c>
      <c r="V5038" s="88" t="s">
        <v>6617</v>
      </c>
      <c r="W5038" s="88" t="s">
        <v>6624</v>
      </c>
      <c r="X5038" s="89">
        <v>43734.479166666664</v>
      </c>
      <c r="Y5038" s="71">
        <v>43734</v>
      </c>
      <c r="Z5038" s="90">
        <v>0.47916666666666669</v>
      </c>
      <c r="AA5038" s="89">
        <v>43734.666666666664</v>
      </c>
      <c r="AB5038" s="71">
        <v>43734</v>
      </c>
      <c r="AC5038" s="91">
        <v>0.66666666666666663</v>
      </c>
      <c r="AD5038" s="92">
        <v>0</v>
      </c>
      <c r="AE5038" s="91">
        <v>0.1875</v>
      </c>
      <c r="AF5038" s="92">
        <v>4.5</v>
      </c>
    </row>
    <row r="5039" spans="12:32" ht="12.75" customHeight="1" x14ac:dyDescent="0.3">
      <c r="L5039" s="86">
        <v>4</v>
      </c>
      <c r="M5039" s="87" t="s">
        <v>5267</v>
      </c>
      <c r="N5039" s="86" t="s">
        <v>56</v>
      </c>
      <c r="O5039" s="87" t="s">
        <v>5268</v>
      </c>
      <c r="P5039" s="38"/>
      <c r="Q5039" s="87" t="s">
        <v>5269</v>
      </c>
      <c r="R5039" s="38"/>
      <c r="S5039" s="38"/>
      <c r="T5039" s="38"/>
      <c r="U5039" s="88" t="s">
        <v>540</v>
      </c>
      <c r="V5039" s="88" t="s">
        <v>6617</v>
      </c>
      <c r="W5039" s="88" t="s">
        <v>6625</v>
      </c>
      <c r="X5039" s="89">
        <v>43728.5625</v>
      </c>
      <c r="Y5039" s="71">
        <v>43728</v>
      </c>
      <c r="Z5039" s="90">
        <v>0.5625</v>
      </c>
      <c r="AA5039" s="89">
        <v>43728.666666666664</v>
      </c>
      <c r="AB5039" s="71">
        <v>43728</v>
      </c>
      <c r="AC5039" s="91">
        <v>0.66666666666666663</v>
      </c>
      <c r="AD5039" s="92">
        <v>0</v>
      </c>
      <c r="AE5039" s="91">
        <v>0.10416666666424135</v>
      </c>
      <c r="AF5039" s="92">
        <v>2.4999999999417923</v>
      </c>
    </row>
    <row r="5040" spans="12:32" ht="12.75" customHeight="1" x14ac:dyDescent="0.3">
      <c r="L5040" s="86">
        <v>4</v>
      </c>
      <c r="M5040" s="87" t="s">
        <v>5267</v>
      </c>
      <c r="N5040" s="86" t="s">
        <v>56</v>
      </c>
      <c r="O5040" s="87" t="s">
        <v>5268</v>
      </c>
      <c r="P5040" s="38"/>
      <c r="Q5040" s="87" t="s">
        <v>5269</v>
      </c>
      <c r="R5040" s="38"/>
      <c r="S5040" s="38"/>
      <c r="T5040" s="38"/>
      <c r="U5040" s="88" t="s">
        <v>540</v>
      </c>
      <c r="V5040" s="88" t="s">
        <v>6617</v>
      </c>
      <c r="W5040" s="88" t="s">
        <v>6626</v>
      </c>
      <c r="X5040" s="89">
        <v>43718.729166666664</v>
      </c>
      <c r="Y5040" s="71">
        <v>43718</v>
      </c>
      <c r="Z5040" s="90">
        <v>0.72916666666666663</v>
      </c>
      <c r="AA5040" s="89">
        <v>43719.729166666664</v>
      </c>
      <c r="AB5040" s="71">
        <v>43719</v>
      </c>
      <c r="AC5040" s="91">
        <v>0.72916666666666663</v>
      </c>
      <c r="AD5040" s="92">
        <v>0</v>
      </c>
      <c r="AE5040" s="91">
        <v>0.41666666666666669</v>
      </c>
      <c r="AF5040" s="92">
        <v>10</v>
      </c>
    </row>
    <row r="5041" spans="12:32" ht="12.75" customHeight="1" x14ac:dyDescent="0.3">
      <c r="L5041" s="86">
        <v>4</v>
      </c>
      <c r="M5041" s="87" t="s">
        <v>5267</v>
      </c>
      <c r="N5041" s="86" t="s">
        <v>56</v>
      </c>
      <c r="O5041" s="87" t="s">
        <v>5268</v>
      </c>
      <c r="P5041" s="38"/>
      <c r="Q5041" s="87" t="s">
        <v>5269</v>
      </c>
      <c r="R5041" s="38"/>
      <c r="S5041" s="38"/>
      <c r="T5041" s="38"/>
      <c r="U5041" s="88" t="s">
        <v>540</v>
      </c>
      <c r="V5041" s="88" t="s">
        <v>6617</v>
      </c>
      <c r="W5041" s="88" t="s">
        <v>6627</v>
      </c>
      <c r="X5041" s="89">
        <v>43719.729166666664</v>
      </c>
      <c r="Y5041" s="71">
        <v>43719</v>
      </c>
      <c r="Z5041" s="90">
        <v>0.72916666666666663</v>
      </c>
      <c r="AA5041" s="89">
        <v>43721.489583333336</v>
      </c>
      <c r="AB5041" s="71">
        <v>43721</v>
      </c>
      <c r="AC5041" s="91">
        <v>0.48958333333333331</v>
      </c>
      <c r="AD5041" s="92">
        <v>1</v>
      </c>
      <c r="AE5041" s="91">
        <v>0.17708333333333337</v>
      </c>
      <c r="AF5041" s="92">
        <v>12.25</v>
      </c>
    </row>
    <row r="5042" spans="12:32" ht="12.75" customHeight="1" x14ac:dyDescent="0.3">
      <c r="L5042" s="86">
        <v>4</v>
      </c>
      <c r="M5042" s="87" t="s">
        <v>5267</v>
      </c>
      <c r="N5042" s="86" t="s">
        <v>56</v>
      </c>
      <c r="O5042" s="87" t="s">
        <v>5292</v>
      </c>
      <c r="P5042" s="87" t="s">
        <v>6227</v>
      </c>
      <c r="Q5042" s="38"/>
      <c r="R5042" s="38"/>
      <c r="S5042" s="38"/>
      <c r="T5042" s="38"/>
      <c r="U5042" s="88" t="s">
        <v>540</v>
      </c>
      <c r="V5042" s="88" t="s">
        <v>6628</v>
      </c>
      <c r="W5042" s="88" t="s">
        <v>6629</v>
      </c>
      <c r="X5042" s="89">
        <v>43733.4375</v>
      </c>
      <c r="Y5042" s="71">
        <v>43733</v>
      </c>
      <c r="Z5042" s="90">
        <v>0.4375</v>
      </c>
      <c r="AA5042" s="89">
        <v>43733.84375</v>
      </c>
      <c r="AB5042" s="71">
        <v>43733</v>
      </c>
      <c r="AC5042" s="91">
        <v>0.84375</v>
      </c>
      <c r="AD5042" s="92">
        <v>0</v>
      </c>
      <c r="AE5042" s="91">
        <v>0.40625</v>
      </c>
      <c r="AF5042" s="92">
        <v>9.75</v>
      </c>
    </row>
    <row r="5043" spans="12:32" ht="12.75" customHeight="1" x14ac:dyDescent="0.3">
      <c r="L5043" s="86">
        <v>4</v>
      </c>
      <c r="M5043" s="87" t="s">
        <v>5267</v>
      </c>
      <c r="N5043" s="86" t="s">
        <v>56</v>
      </c>
      <c r="O5043" s="87" t="s">
        <v>5292</v>
      </c>
      <c r="P5043" s="87" t="s">
        <v>6227</v>
      </c>
      <c r="Q5043" s="38"/>
      <c r="R5043" s="38"/>
      <c r="S5043" s="38"/>
      <c r="T5043" s="38"/>
      <c r="U5043" s="88" t="s">
        <v>540</v>
      </c>
      <c r="V5043" s="88" t="s">
        <v>6628</v>
      </c>
      <c r="W5043" s="88" t="s">
        <v>6630</v>
      </c>
      <c r="X5043" s="89">
        <v>43712.447916666664</v>
      </c>
      <c r="Y5043" s="71">
        <v>43712</v>
      </c>
      <c r="Z5043" s="90">
        <v>0.44791666666666669</v>
      </c>
      <c r="AA5043" s="89">
        <v>43712.854166666664</v>
      </c>
      <c r="AB5043" s="71">
        <v>43712</v>
      </c>
      <c r="AC5043" s="91">
        <v>0.85416666666666674</v>
      </c>
      <c r="AD5043" s="92">
        <v>0</v>
      </c>
      <c r="AE5043" s="91">
        <v>0.40625</v>
      </c>
      <c r="AF5043" s="92">
        <v>9.75</v>
      </c>
    </row>
    <row r="5044" spans="12:32" ht="12.75" customHeight="1" x14ac:dyDescent="0.3">
      <c r="L5044" s="86">
        <v>4</v>
      </c>
      <c r="M5044" s="87" t="s">
        <v>5267</v>
      </c>
      <c r="N5044" s="86" t="s">
        <v>56</v>
      </c>
      <c r="O5044" s="87" t="s">
        <v>5292</v>
      </c>
      <c r="P5044" s="87" t="s">
        <v>6227</v>
      </c>
      <c r="Q5044" s="38"/>
      <c r="R5044" s="38"/>
      <c r="S5044" s="38"/>
      <c r="T5044" s="38"/>
      <c r="U5044" s="88" t="s">
        <v>540</v>
      </c>
      <c r="V5044" s="88" t="s">
        <v>6628</v>
      </c>
      <c r="W5044" s="88" t="s">
        <v>6631</v>
      </c>
      <c r="X5044" s="89">
        <v>43713.604166666664</v>
      </c>
      <c r="Y5044" s="71">
        <v>43713</v>
      </c>
      <c r="Z5044" s="90">
        <v>0.60416666666666663</v>
      </c>
      <c r="AA5044" s="89">
        <v>43713.760416666664</v>
      </c>
      <c r="AB5044" s="71">
        <v>43713</v>
      </c>
      <c r="AC5044" s="91">
        <v>0.76041666666666674</v>
      </c>
      <c r="AD5044" s="92">
        <v>0</v>
      </c>
      <c r="AE5044" s="91">
        <v>0.15625</v>
      </c>
      <c r="AF5044" s="92">
        <v>3.75</v>
      </c>
    </row>
    <row r="5045" spans="12:32" ht="12.75" customHeight="1" x14ac:dyDescent="0.3">
      <c r="L5045" s="86">
        <v>4</v>
      </c>
      <c r="M5045" s="87" t="s">
        <v>5267</v>
      </c>
      <c r="N5045" s="86" t="s">
        <v>56</v>
      </c>
      <c r="O5045" s="87" t="s">
        <v>5268</v>
      </c>
      <c r="P5045" s="38"/>
      <c r="Q5045" s="87" t="s">
        <v>5441</v>
      </c>
      <c r="R5045" s="38"/>
      <c r="S5045" s="38"/>
      <c r="T5045" s="38"/>
      <c r="U5045" s="88" t="s">
        <v>540</v>
      </c>
      <c r="V5045" s="88" t="s">
        <v>6632</v>
      </c>
      <c r="W5045" s="88" t="s">
        <v>6633</v>
      </c>
      <c r="X5045" s="89">
        <v>43717.4375</v>
      </c>
      <c r="Y5045" s="71">
        <v>43717</v>
      </c>
      <c r="Z5045" s="90">
        <v>0.4375</v>
      </c>
      <c r="AA5045" s="89">
        <v>43717.583333333336</v>
      </c>
      <c r="AB5045" s="71">
        <v>43717</v>
      </c>
      <c r="AC5045" s="91">
        <v>0.58333333333333337</v>
      </c>
      <c r="AD5045" s="92">
        <v>0</v>
      </c>
      <c r="AE5045" s="91">
        <v>0.14583333333575865</v>
      </c>
      <c r="AF5045" s="92">
        <v>3.5000000000582077</v>
      </c>
    </row>
    <row r="5046" spans="12:32" ht="12.75" customHeight="1" x14ac:dyDescent="0.3">
      <c r="L5046" s="86">
        <v>4</v>
      </c>
      <c r="M5046" s="87" t="s">
        <v>5267</v>
      </c>
      <c r="N5046" s="86" t="s">
        <v>56</v>
      </c>
      <c r="O5046" s="87" t="s">
        <v>5268</v>
      </c>
      <c r="P5046" s="38"/>
      <c r="Q5046" s="87" t="s">
        <v>5441</v>
      </c>
      <c r="R5046" s="38"/>
      <c r="S5046" s="38"/>
      <c r="T5046" s="38"/>
      <c r="U5046" s="88" t="s">
        <v>540</v>
      </c>
      <c r="V5046" s="88" t="s">
        <v>6632</v>
      </c>
      <c r="W5046" s="88" t="s">
        <v>6634</v>
      </c>
      <c r="X5046" s="89">
        <v>43731.458333333336</v>
      </c>
      <c r="Y5046" s="71">
        <v>43731</v>
      </c>
      <c r="Z5046" s="90">
        <v>0.45833333333333331</v>
      </c>
      <c r="AA5046" s="89">
        <v>43731.583333333336</v>
      </c>
      <c r="AB5046" s="71">
        <v>43731</v>
      </c>
      <c r="AC5046" s="91">
        <v>0.58333333333333337</v>
      </c>
      <c r="AD5046" s="92">
        <v>0</v>
      </c>
      <c r="AE5046" s="91">
        <v>0.125</v>
      </c>
      <c r="AF5046" s="92">
        <v>3</v>
      </c>
    </row>
    <row r="5047" spans="12:32" ht="12.75" customHeight="1" x14ac:dyDescent="0.3">
      <c r="L5047" s="86">
        <v>4</v>
      </c>
      <c r="M5047" s="87" t="s">
        <v>5267</v>
      </c>
      <c r="N5047" s="86" t="s">
        <v>56</v>
      </c>
      <c r="O5047" s="87" t="s">
        <v>5268</v>
      </c>
      <c r="P5047" s="38"/>
      <c r="Q5047" s="87" t="s">
        <v>5441</v>
      </c>
      <c r="R5047" s="38"/>
      <c r="S5047" s="38"/>
      <c r="T5047" s="38"/>
      <c r="U5047" s="88" t="s">
        <v>540</v>
      </c>
      <c r="V5047" s="88" t="s">
        <v>3106</v>
      </c>
      <c r="W5047" s="88" t="s">
        <v>6635</v>
      </c>
      <c r="X5047" s="89">
        <v>43655.518750000003</v>
      </c>
      <c r="Y5047" s="71">
        <v>43655</v>
      </c>
      <c r="Z5047" s="90">
        <v>0.51874999999999993</v>
      </c>
      <c r="AA5047" s="89">
        <v>43655.671527777777</v>
      </c>
      <c r="AB5047" s="71">
        <v>43655</v>
      </c>
      <c r="AC5047" s="91">
        <v>0.67152777777777772</v>
      </c>
      <c r="AD5047" s="92">
        <v>0</v>
      </c>
      <c r="AE5047" s="91">
        <v>0.15277777777373558</v>
      </c>
      <c r="AF5047" s="92">
        <v>3.6666666665696539</v>
      </c>
    </row>
    <row r="5048" spans="12:32" ht="12.75" customHeight="1" x14ac:dyDescent="0.3">
      <c r="L5048" s="86">
        <v>4</v>
      </c>
      <c r="M5048" s="87" t="s">
        <v>5267</v>
      </c>
      <c r="N5048" s="86" t="s">
        <v>56</v>
      </c>
      <c r="O5048" s="87" t="s">
        <v>5367</v>
      </c>
      <c r="P5048" s="87" t="s">
        <v>5368</v>
      </c>
      <c r="Q5048" s="38"/>
      <c r="R5048" s="38"/>
      <c r="S5048" s="38"/>
      <c r="T5048" s="38"/>
      <c r="U5048" s="88" t="s">
        <v>540</v>
      </c>
      <c r="V5048" s="88" t="s">
        <v>6637</v>
      </c>
      <c r="W5048" s="88" t="s">
        <v>6643</v>
      </c>
      <c r="X5048" s="89">
        <v>43649.342361111114</v>
      </c>
      <c r="Y5048" s="71">
        <v>43649</v>
      </c>
      <c r="Z5048" s="90">
        <v>0.34236111111111112</v>
      </c>
      <c r="AA5048" s="89">
        <v>43649.404861111114</v>
      </c>
      <c r="AB5048" s="71">
        <v>43649</v>
      </c>
      <c r="AC5048" s="91">
        <v>0.40486111111111112</v>
      </c>
      <c r="AD5048" s="92">
        <v>0</v>
      </c>
      <c r="AE5048" s="91">
        <v>6.25E-2</v>
      </c>
      <c r="AF5048" s="92">
        <v>1.5</v>
      </c>
    </row>
    <row r="5049" spans="12:32" ht="12.75" customHeight="1" x14ac:dyDescent="0.3">
      <c r="L5049" s="86">
        <v>4</v>
      </c>
      <c r="M5049" s="87" t="s">
        <v>5267</v>
      </c>
      <c r="N5049" s="86" t="s">
        <v>56</v>
      </c>
      <c r="O5049" s="87" t="s">
        <v>5367</v>
      </c>
      <c r="P5049" s="87" t="s">
        <v>5368</v>
      </c>
      <c r="Q5049" s="38"/>
      <c r="R5049" s="38"/>
      <c r="S5049" s="38"/>
      <c r="T5049" s="38"/>
      <c r="U5049" s="88" t="s">
        <v>540</v>
      </c>
      <c r="V5049" s="88" t="s">
        <v>6637</v>
      </c>
      <c r="W5049" s="88" t="s">
        <v>6644</v>
      </c>
      <c r="X5049" s="89">
        <v>43661.443055555559</v>
      </c>
      <c r="Y5049" s="71">
        <v>43661</v>
      </c>
      <c r="Z5049" s="90">
        <v>0.44305555555555554</v>
      </c>
      <c r="AA5049" s="89">
        <v>43662.585416666669</v>
      </c>
      <c r="AB5049" s="71">
        <v>43662</v>
      </c>
      <c r="AC5049" s="91">
        <v>0.5854166666666667</v>
      </c>
      <c r="AD5049" s="92">
        <v>0</v>
      </c>
      <c r="AE5049" s="91">
        <v>0.5590277777777779</v>
      </c>
      <c r="AF5049" s="92">
        <v>13.41666666666667</v>
      </c>
    </row>
    <row r="5050" spans="12:32" ht="12.75" customHeight="1" x14ac:dyDescent="0.3">
      <c r="L5050" s="86">
        <v>4</v>
      </c>
      <c r="M5050" s="87" t="s">
        <v>5267</v>
      </c>
      <c r="N5050" s="86" t="s">
        <v>56</v>
      </c>
      <c r="O5050" s="87" t="s">
        <v>5367</v>
      </c>
      <c r="P5050" s="87" t="s">
        <v>5368</v>
      </c>
      <c r="Q5050" s="38"/>
      <c r="R5050" s="38"/>
      <c r="S5050" s="38"/>
      <c r="T5050" s="38"/>
      <c r="U5050" s="88" t="s">
        <v>540</v>
      </c>
      <c r="V5050" s="88" t="s">
        <v>6637</v>
      </c>
      <c r="W5050" s="88" t="s">
        <v>6645</v>
      </c>
      <c r="X5050" s="89">
        <v>43675.609722222223</v>
      </c>
      <c r="Y5050" s="71">
        <v>43675</v>
      </c>
      <c r="Z5050" s="90">
        <v>0.60972222222222228</v>
      </c>
      <c r="AA5050" s="89">
        <v>43676.350694444445</v>
      </c>
      <c r="AB5050" s="71">
        <v>43676</v>
      </c>
      <c r="AC5050" s="91">
        <v>0.35069444444444442</v>
      </c>
      <c r="AD5050" s="92">
        <v>0</v>
      </c>
      <c r="AE5050" s="91">
        <v>0.15763888888888883</v>
      </c>
      <c r="AF5050" s="92">
        <v>3.7833333333333319</v>
      </c>
    </row>
    <row r="5051" spans="12:32" ht="12.75" customHeight="1" x14ac:dyDescent="0.3">
      <c r="L5051" s="86">
        <v>4</v>
      </c>
      <c r="M5051" s="87" t="s">
        <v>5267</v>
      </c>
      <c r="N5051" s="86" t="s">
        <v>56</v>
      </c>
      <c r="O5051" s="87" t="s">
        <v>5292</v>
      </c>
      <c r="P5051" s="38"/>
      <c r="Q5051" s="87" t="s">
        <v>5792</v>
      </c>
      <c r="R5051" s="38"/>
      <c r="S5051" s="38"/>
      <c r="T5051" s="38"/>
      <c r="U5051" s="88" t="s">
        <v>540</v>
      </c>
      <c r="V5051" s="88" t="s">
        <v>6654</v>
      </c>
      <c r="W5051" s="88" t="s">
        <v>6656</v>
      </c>
      <c r="X5051" s="89">
        <v>43648.375694444447</v>
      </c>
      <c r="Y5051" s="71">
        <v>43648</v>
      </c>
      <c r="Z5051" s="90">
        <v>0.3756944444444445</v>
      </c>
      <c r="AA5051" s="89">
        <v>43648.720138888886</v>
      </c>
      <c r="AB5051" s="71">
        <v>43648</v>
      </c>
      <c r="AC5051" s="91">
        <v>0.72013888888888888</v>
      </c>
      <c r="AD5051" s="92">
        <v>0</v>
      </c>
      <c r="AE5051" s="91">
        <v>0.34444444443943212</v>
      </c>
      <c r="AF5051" s="92">
        <v>8.2666666665463708</v>
      </c>
    </row>
    <row r="5052" spans="12:32" ht="12.75" customHeight="1" x14ac:dyDescent="0.3">
      <c r="L5052" s="86">
        <v>4</v>
      </c>
      <c r="M5052" s="87" t="s">
        <v>5267</v>
      </c>
      <c r="N5052" s="86" t="s">
        <v>56</v>
      </c>
      <c r="O5052" s="87" t="s">
        <v>5292</v>
      </c>
      <c r="P5052" s="38"/>
      <c r="Q5052" s="87" t="s">
        <v>5792</v>
      </c>
      <c r="R5052" s="38"/>
      <c r="S5052" s="38"/>
      <c r="T5052" s="38"/>
      <c r="U5052" s="88" t="s">
        <v>540</v>
      </c>
      <c r="V5052" s="88" t="s">
        <v>6654</v>
      </c>
      <c r="W5052" s="88" t="s">
        <v>6657</v>
      </c>
      <c r="X5052" s="89">
        <v>43655.393750000003</v>
      </c>
      <c r="Y5052" s="71">
        <v>43655</v>
      </c>
      <c r="Z5052" s="90">
        <v>0.39374999999999999</v>
      </c>
      <c r="AA5052" s="89">
        <v>43655.455555555556</v>
      </c>
      <c r="AB5052" s="71">
        <v>43655</v>
      </c>
      <c r="AC5052" s="91">
        <v>0.45555555555555555</v>
      </c>
      <c r="AD5052" s="92">
        <v>0</v>
      </c>
      <c r="AE5052" s="91">
        <v>6.1805555553291924E-2</v>
      </c>
      <c r="AF5052" s="92">
        <v>1.4833333332790062</v>
      </c>
    </row>
    <row r="5053" spans="12:32" ht="12.75" customHeight="1" x14ac:dyDescent="0.3">
      <c r="L5053" s="86">
        <v>4</v>
      </c>
      <c r="M5053" s="87" t="s">
        <v>5267</v>
      </c>
      <c r="N5053" s="86" t="s">
        <v>56</v>
      </c>
      <c r="O5053" s="87" t="s">
        <v>5292</v>
      </c>
      <c r="P5053" s="38"/>
      <c r="Q5053" s="87" t="s">
        <v>5792</v>
      </c>
      <c r="R5053" s="38"/>
      <c r="S5053" s="38"/>
      <c r="T5053" s="38"/>
      <c r="U5053" s="88" t="s">
        <v>540</v>
      </c>
      <c r="V5053" s="88" t="s">
        <v>6654</v>
      </c>
      <c r="W5053" s="88" t="s">
        <v>6658</v>
      </c>
      <c r="X5053" s="89">
        <v>43648.397916666669</v>
      </c>
      <c r="Y5053" s="71">
        <v>43648</v>
      </c>
      <c r="Z5053" s="90">
        <v>0.3979166666666667</v>
      </c>
      <c r="AA5053" s="89">
        <v>43648.536111111112</v>
      </c>
      <c r="AB5053" s="71">
        <v>43648</v>
      </c>
      <c r="AC5053" s="91">
        <v>1.536111111111111</v>
      </c>
      <c r="AD5053" s="92">
        <v>0</v>
      </c>
      <c r="AE5053" s="91">
        <v>0.13819444444379769</v>
      </c>
      <c r="AF5053" s="92">
        <v>3.3166666666511446</v>
      </c>
    </row>
    <row r="5054" spans="12:32" ht="12.75" customHeight="1" x14ac:dyDescent="0.3">
      <c r="L5054" s="86">
        <v>4</v>
      </c>
      <c r="M5054" s="87" t="s">
        <v>5267</v>
      </c>
      <c r="N5054" s="86" t="s">
        <v>56</v>
      </c>
      <c r="O5054" s="87" t="s">
        <v>5292</v>
      </c>
      <c r="P5054" s="38"/>
      <c r="Q5054" s="87" t="s">
        <v>5792</v>
      </c>
      <c r="R5054" s="38"/>
      <c r="S5054" s="38"/>
      <c r="T5054" s="38"/>
      <c r="U5054" s="88" t="s">
        <v>540</v>
      </c>
      <c r="V5054" s="88" t="s">
        <v>6654</v>
      </c>
      <c r="W5054" s="88" t="s">
        <v>6659</v>
      </c>
      <c r="X5054" s="89">
        <v>43649.469444444447</v>
      </c>
      <c r="Y5054" s="71">
        <v>43649</v>
      </c>
      <c r="Z5054" s="90">
        <v>0.4694444444444445</v>
      </c>
      <c r="AA5054" s="89">
        <v>43649.601388888892</v>
      </c>
      <c r="AB5054" s="71">
        <v>43649</v>
      </c>
      <c r="AC5054" s="91">
        <v>0.60138888888888886</v>
      </c>
      <c r="AD5054" s="92">
        <v>0</v>
      </c>
      <c r="AE5054" s="91">
        <v>0.13194444444525288</v>
      </c>
      <c r="AF5054" s="92">
        <v>3.1666666666860692</v>
      </c>
    </row>
    <row r="5055" spans="12:32" ht="12.75" customHeight="1" x14ac:dyDescent="0.3">
      <c r="L5055" s="86">
        <v>4</v>
      </c>
      <c r="M5055" s="87" t="s">
        <v>5267</v>
      </c>
      <c r="N5055" s="86" t="s">
        <v>56</v>
      </c>
      <c r="O5055" s="87" t="s">
        <v>5292</v>
      </c>
      <c r="P5055" s="38"/>
      <c r="Q5055" s="87" t="s">
        <v>5792</v>
      </c>
      <c r="R5055" s="38"/>
      <c r="S5055" s="38"/>
      <c r="T5055" s="38"/>
      <c r="U5055" s="88" t="s">
        <v>540</v>
      </c>
      <c r="V5055" s="88" t="s">
        <v>6654</v>
      </c>
      <c r="W5055" s="88" t="s">
        <v>6660</v>
      </c>
      <c r="X5055" s="89">
        <v>43654.632638888892</v>
      </c>
      <c r="Y5055" s="71">
        <v>43654</v>
      </c>
      <c r="Z5055" s="90">
        <v>0.63263888888888886</v>
      </c>
      <c r="AA5055" s="89">
        <v>43654.719444444447</v>
      </c>
      <c r="AB5055" s="71">
        <v>43654</v>
      </c>
      <c r="AC5055" s="91">
        <v>0.71944444444444444</v>
      </c>
      <c r="AD5055" s="92">
        <v>0</v>
      </c>
      <c r="AE5055" s="91">
        <v>8.6805555554747116E-2</v>
      </c>
      <c r="AF5055" s="92">
        <v>2.0833333333139308</v>
      </c>
    </row>
    <row r="5056" spans="12:32" ht="12.75" customHeight="1" x14ac:dyDescent="0.3">
      <c r="L5056" s="86">
        <v>4</v>
      </c>
      <c r="M5056" s="87" t="s">
        <v>5267</v>
      </c>
      <c r="N5056" s="86" t="s">
        <v>56</v>
      </c>
      <c r="O5056" s="87" t="s">
        <v>6118</v>
      </c>
      <c r="P5056" s="38"/>
      <c r="Q5056" s="38"/>
      <c r="R5056" s="38"/>
      <c r="S5056" s="38"/>
      <c r="T5056" s="38"/>
      <c r="U5056" s="88" t="s">
        <v>540</v>
      </c>
      <c r="V5056" s="88" t="s">
        <v>6665</v>
      </c>
      <c r="W5056" s="88" t="s">
        <v>6666</v>
      </c>
      <c r="X5056" s="89">
        <v>43713.40625</v>
      </c>
      <c r="Y5056" s="71">
        <v>43713</v>
      </c>
      <c r="Z5056" s="90">
        <v>0.40625</v>
      </c>
      <c r="AA5056" s="89">
        <v>43713.59375</v>
      </c>
      <c r="AB5056" s="71">
        <v>43713</v>
      </c>
      <c r="AC5056" s="91">
        <v>0.59375</v>
      </c>
      <c r="AD5056" s="92">
        <v>0</v>
      </c>
      <c r="AE5056" s="91">
        <v>0.1875</v>
      </c>
      <c r="AF5056" s="92">
        <v>4.5</v>
      </c>
    </row>
    <row r="5057" spans="12:32" ht="12.75" customHeight="1" x14ac:dyDescent="0.3">
      <c r="L5057" s="86">
        <v>4</v>
      </c>
      <c r="M5057" s="87" t="s">
        <v>5267</v>
      </c>
      <c r="N5057" s="86" t="s">
        <v>56</v>
      </c>
      <c r="O5057" s="87" t="s">
        <v>5367</v>
      </c>
      <c r="P5057" s="87" t="s">
        <v>5368</v>
      </c>
      <c r="Q5057" s="38"/>
      <c r="R5057" s="38"/>
      <c r="S5057" s="38"/>
      <c r="T5057" s="38"/>
      <c r="U5057" s="88" t="s">
        <v>540</v>
      </c>
      <c r="V5057" s="88" t="s">
        <v>6672</v>
      </c>
      <c r="W5057" s="88" t="s">
        <v>6673</v>
      </c>
      <c r="X5057" s="89">
        <v>43671.502083333333</v>
      </c>
      <c r="Y5057" s="71">
        <v>43671</v>
      </c>
      <c r="Z5057" s="90">
        <v>0.50208333333333333</v>
      </c>
      <c r="AA5057" s="89">
        <v>43671.542361111111</v>
      </c>
      <c r="AB5057" s="71">
        <v>43671</v>
      </c>
      <c r="AC5057" s="91">
        <v>0.54236111111111107</v>
      </c>
      <c r="AD5057" s="92">
        <v>0</v>
      </c>
      <c r="AE5057" s="91">
        <v>4.0277777778101154E-2</v>
      </c>
      <c r="AF5057" s="92">
        <v>0.96666666667442769</v>
      </c>
    </row>
    <row r="5058" spans="12:32" ht="12.75" customHeight="1" x14ac:dyDescent="0.3">
      <c r="L5058" s="86">
        <v>4</v>
      </c>
      <c r="M5058" s="87" t="s">
        <v>5267</v>
      </c>
      <c r="N5058" s="86" t="s">
        <v>56</v>
      </c>
      <c r="O5058" s="87" t="s">
        <v>5268</v>
      </c>
      <c r="P5058" s="38"/>
      <c r="Q5058" s="87" t="s">
        <v>5441</v>
      </c>
      <c r="R5058" s="38"/>
      <c r="S5058" s="38"/>
      <c r="T5058" s="38"/>
      <c r="U5058" s="88" t="s">
        <v>540</v>
      </c>
      <c r="V5058" s="88" t="s">
        <v>3250</v>
      </c>
      <c r="W5058" s="88" t="s">
        <v>6680</v>
      </c>
      <c r="X5058" s="89">
        <v>43735.583333333336</v>
      </c>
      <c r="Y5058" s="71">
        <v>43735</v>
      </c>
      <c r="Z5058" s="90">
        <v>0.58333333333333337</v>
      </c>
      <c r="AA5058" s="89">
        <v>43735.791666666664</v>
      </c>
      <c r="AB5058" s="71">
        <v>43735</v>
      </c>
      <c r="AC5058" s="91">
        <v>0.79166666666666674</v>
      </c>
      <c r="AD5058" s="92">
        <v>0</v>
      </c>
      <c r="AE5058" s="91">
        <v>0.20833333332848269</v>
      </c>
      <c r="AF5058" s="92">
        <v>4.9999999998835847</v>
      </c>
    </row>
    <row r="5059" spans="12:32" ht="12.75" customHeight="1" x14ac:dyDescent="0.3">
      <c r="L5059" s="86">
        <v>4</v>
      </c>
      <c r="M5059" s="87" t="s">
        <v>5267</v>
      </c>
      <c r="N5059" s="86" t="s">
        <v>56</v>
      </c>
      <c r="O5059" s="87" t="s">
        <v>5272</v>
      </c>
      <c r="P5059" s="38"/>
      <c r="Q5059" s="87" t="s">
        <v>5273</v>
      </c>
      <c r="R5059" s="38"/>
      <c r="S5059" s="38"/>
      <c r="T5059" s="38"/>
      <c r="U5059" s="88" t="s">
        <v>540</v>
      </c>
      <c r="V5059" s="88" t="s">
        <v>6681</v>
      </c>
      <c r="W5059" s="88" t="s">
        <v>6682</v>
      </c>
      <c r="X5059" s="89">
        <v>43731.458333333336</v>
      </c>
      <c r="Y5059" s="71">
        <v>43731</v>
      </c>
      <c r="Z5059" s="90">
        <v>0.45833333333333331</v>
      </c>
      <c r="AA5059" s="89">
        <v>43731.625</v>
      </c>
      <c r="AB5059" s="71">
        <v>43731</v>
      </c>
      <c r="AC5059" s="91">
        <v>0.625</v>
      </c>
      <c r="AD5059" s="92">
        <v>0</v>
      </c>
      <c r="AE5059" s="91">
        <v>0.16666666666424135</v>
      </c>
      <c r="AF5059" s="92">
        <v>3.9999999999417923</v>
      </c>
    </row>
    <row r="5060" spans="12:32" ht="12.75" customHeight="1" x14ac:dyDescent="0.3">
      <c r="L5060" s="86">
        <v>4</v>
      </c>
      <c r="M5060" s="87" t="s">
        <v>5267</v>
      </c>
      <c r="N5060" s="86" t="s">
        <v>56</v>
      </c>
      <c r="O5060" s="87" t="s">
        <v>5272</v>
      </c>
      <c r="P5060" s="38"/>
      <c r="Q5060" s="87" t="s">
        <v>5273</v>
      </c>
      <c r="R5060" s="38"/>
      <c r="S5060" s="38"/>
      <c r="T5060" s="38"/>
      <c r="U5060" s="88" t="s">
        <v>540</v>
      </c>
      <c r="V5060" s="88" t="s">
        <v>6681</v>
      </c>
      <c r="W5060" s="88" t="s">
        <v>6683</v>
      </c>
      <c r="X5060" s="89">
        <v>43712.479166666664</v>
      </c>
      <c r="Y5060" s="71">
        <v>43712</v>
      </c>
      <c r="Z5060" s="90">
        <v>0.47916666666666669</v>
      </c>
      <c r="AA5060" s="89">
        <v>43712.625</v>
      </c>
      <c r="AB5060" s="71">
        <v>43712</v>
      </c>
      <c r="AC5060" s="91">
        <v>0.625</v>
      </c>
      <c r="AD5060" s="92">
        <v>0</v>
      </c>
      <c r="AE5060" s="91">
        <v>0.14583333333575865</v>
      </c>
      <c r="AF5060" s="92">
        <v>3.5000000000582077</v>
      </c>
    </row>
    <row r="5061" spans="12:32" ht="12.75" customHeight="1" x14ac:dyDescent="0.3">
      <c r="L5061" s="86">
        <v>4</v>
      </c>
      <c r="M5061" s="87" t="s">
        <v>5267</v>
      </c>
      <c r="N5061" s="86" t="s">
        <v>56</v>
      </c>
      <c r="O5061" s="87" t="s">
        <v>5272</v>
      </c>
      <c r="P5061" s="38"/>
      <c r="Q5061" s="87" t="s">
        <v>5273</v>
      </c>
      <c r="R5061" s="38"/>
      <c r="S5061" s="38"/>
      <c r="T5061" s="38"/>
      <c r="U5061" s="88" t="s">
        <v>540</v>
      </c>
      <c r="V5061" s="88" t="s">
        <v>6681</v>
      </c>
      <c r="W5061" s="88" t="s">
        <v>6684</v>
      </c>
      <c r="X5061" s="89">
        <v>43732.541666666664</v>
      </c>
      <c r="Y5061" s="71">
        <v>43732</v>
      </c>
      <c r="Z5061" s="90">
        <v>0.54166666666666663</v>
      </c>
      <c r="AA5061" s="89">
        <v>43732.6875</v>
      </c>
      <c r="AB5061" s="71">
        <v>43732</v>
      </c>
      <c r="AC5061" s="91">
        <v>0.6875</v>
      </c>
      <c r="AD5061" s="92">
        <v>0</v>
      </c>
      <c r="AE5061" s="91">
        <v>0.14583333333575865</v>
      </c>
      <c r="AF5061" s="92">
        <v>3.5000000000582077</v>
      </c>
    </row>
    <row r="5062" spans="12:32" ht="12.75" customHeight="1" x14ac:dyDescent="0.3">
      <c r="L5062" s="86">
        <v>4</v>
      </c>
      <c r="M5062" s="87" t="s">
        <v>5267</v>
      </c>
      <c r="N5062" s="86" t="s">
        <v>56</v>
      </c>
      <c r="O5062" s="87" t="s">
        <v>5272</v>
      </c>
      <c r="P5062" s="38"/>
      <c r="Q5062" s="87" t="s">
        <v>5273</v>
      </c>
      <c r="R5062" s="38"/>
      <c r="S5062" s="38"/>
      <c r="T5062" s="38"/>
      <c r="U5062" s="88" t="s">
        <v>540</v>
      </c>
      <c r="V5062" s="88" t="s">
        <v>6681</v>
      </c>
      <c r="W5062" s="88" t="s">
        <v>6685</v>
      </c>
      <c r="X5062" s="89">
        <v>43738.520833333336</v>
      </c>
      <c r="Y5062" s="71">
        <v>43738</v>
      </c>
      <c r="Z5062" s="90">
        <v>0.52083333333333337</v>
      </c>
      <c r="AA5062" s="89">
        <v>43738.65625</v>
      </c>
      <c r="AB5062" s="71">
        <v>43738</v>
      </c>
      <c r="AC5062" s="91">
        <v>0.65625</v>
      </c>
      <c r="AD5062" s="92">
        <v>0</v>
      </c>
      <c r="AE5062" s="91">
        <v>0.13541666666424135</v>
      </c>
      <c r="AF5062" s="92">
        <v>3.2499999999417923</v>
      </c>
    </row>
    <row r="5063" spans="12:32" ht="12.75" customHeight="1" x14ac:dyDescent="0.3">
      <c r="L5063" s="86">
        <v>4</v>
      </c>
      <c r="M5063" s="87" t="s">
        <v>5267</v>
      </c>
      <c r="N5063" s="86" t="s">
        <v>56</v>
      </c>
      <c r="O5063" s="87" t="s">
        <v>5272</v>
      </c>
      <c r="P5063" s="38"/>
      <c r="Q5063" s="87" t="s">
        <v>5273</v>
      </c>
      <c r="R5063" s="38"/>
      <c r="S5063" s="38"/>
      <c r="T5063" s="38"/>
      <c r="U5063" s="88" t="s">
        <v>540</v>
      </c>
      <c r="V5063" s="88" t="s">
        <v>6681</v>
      </c>
      <c r="W5063" s="88" t="s">
        <v>6686</v>
      </c>
      <c r="X5063" s="89">
        <v>43718.520833333336</v>
      </c>
      <c r="Y5063" s="71">
        <v>43718</v>
      </c>
      <c r="Z5063" s="90">
        <v>0.52083333333333337</v>
      </c>
      <c r="AA5063" s="89">
        <v>43718.604166666664</v>
      </c>
      <c r="AB5063" s="71">
        <v>43718</v>
      </c>
      <c r="AC5063" s="91">
        <v>0.60416666666666663</v>
      </c>
      <c r="AD5063" s="92">
        <v>0</v>
      </c>
      <c r="AE5063" s="91">
        <v>8.3333333328482695E-2</v>
      </c>
      <c r="AF5063" s="92">
        <v>1.9999999998835847</v>
      </c>
    </row>
    <row r="5064" spans="12:32" ht="12.75" customHeight="1" x14ac:dyDescent="0.3">
      <c r="L5064" s="86">
        <v>4</v>
      </c>
      <c r="M5064" s="87" t="s">
        <v>5267</v>
      </c>
      <c r="N5064" s="86" t="s">
        <v>56</v>
      </c>
      <c r="O5064" s="87" t="s">
        <v>5272</v>
      </c>
      <c r="P5064" s="38"/>
      <c r="Q5064" s="87" t="s">
        <v>5273</v>
      </c>
      <c r="R5064" s="38"/>
      <c r="S5064" s="38"/>
      <c r="T5064" s="38"/>
      <c r="U5064" s="88" t="s">
        <v>540</v>
      </c>
      <c r="V5064" s="88" t="s">
        <v>6681</v>
      </c>
      <c r="W5064" s="88" t="s">
        <v>6687</v>
      </c>
      <c r="X5064" s="89">
        <v>43734.520833333336</v>
      </c>
      <c r="Y5064" s="71">
        <v>43734</v>
      </c>
      <c r="Z5064" s="90">
        <v>0.52083333333333337</v>
      </c>
      <c r="AA5064" s="89">
        <v>43734.5625</v>
      </c>
      <c r="AB5064" s="71">
        <v>43734</v>
      </c>
      <c r="AC5064" s="91">
        <v>0.5625</v>
      </c>
      <c r="AD5064" s="92">
        <v>0</v>
      </c>
      <c r="AE5064" s="91">
        <v>4.1666666664241347E-2</v>
      </c>
      <c r="AF5064" s="92">
        <v>0.99999999994179234</v>
      </c>
    </row>
    <row r="5065" spans="12:32" ht="12.75" customHeight="1" x14ac:dyDescent="0.3">
      <c r="L5065" s="86">
        <v>4</v>
      </c>
      <c r="M5065" s="87" t="s">
        <v>5267</v>
      </c>
      <c r="N5065" s="86" t="s">
        <v>56</v>
      </c>
      <c r="O5065" s="87" t="s">
        <v>5268</v>
      </c>
      <c r="P5065" s="38"/>
      <c r="Q5065" s="87" t="s">
        <v>5269</v>
      </c>
      <c r="R5065" s="38"/>
      <c r="S5065" s="38"/>
      <c r="T5065" s="38"/>
      <c r="U5065" s="88" t="s">
        <v>540</v>
      </c>
      <c r="V5065" s="88" t="s">
        <v>6688</v>
      </c>
      <c r="W5065" s="88" t="s">
        <v>6689</v>
      </c>
      <c r="X5065" s="89">
        <v>43719.75</v>
      </c>
      <c r="Y5065" s="71">
        <v>43719</v>
      </c>
      <c r="Z5065" s="90">
        <v>0.75</v>
      </c>
      <c r="AA5065" s="89">
        <v>43720.833333333336</v>
      </c>
      <c r="AB5065" s="71">
        <v>43720</v>
      </c>
      <c r="AC5065" s="91">
        <v>0.83333333333333326</v>
      </c>
      <c r="AD5065" s="92">
        <v>0</v>
      </c>
      <c r="AE5065" s="91">
        <v>0.49999999999999989</v>
      </c>
      <c r="AF5065" s="92">
        <v>11.999999999999996</v>
      </c>
    </row>
    <row r="5066" spans="12:32" ht="12.75" customHeight="1" x14ac:dyDescent="0.3">
      <c r="L5066" s="86">
        <v>4</v>
      </c>
      <c r="M5066" s="87" t="s">
        <v>5267</v>
      </c>
      <c r="N5066" s="86" t="s">
        <v>56</v>
      </c>
      <c r="O5066" s="87" t="s">
        <v>5997</v>
      </c>
      <c r="P5066" s="38"/>
      <c r="Q5066" s="38"/>
      <c r="R5066" s="38"/>
      <c r="S5066" s="38"/>
      <c r="T5066" s="38"/>
      <c r="U5066" s="88" t="s">
        <v>540</v>
      </c>
      <c r="V5066" s="88" t="s">
        <v>6690</v>
      </c>
      <c r="W5066" s="88" t="s">
        <v>6692</v>
      </c>
      <c r="X5066" s="89">
        <v>43656.523611111108</v>
      </c>
      <c r="Y5066" s="71">
        <v>43656</v>
      </c>
      <c r="Z5066" s="90">
        <v>0.52361111111111114</v>
      </c>
      <c r="AA5066" s="89">
        <v>43656.627083333333</v>
      </c>
      <c r="AB5066" s="71">
        <v>43656</v>
      </c>
      <c r="AC5066" s="91">
        <v>0.62708333333333333</v>
      </c>
      <c r="AD5066" s="92">
        <v>0</v>
      </c>
      <c r="AE5066" s="91">
        <v>0.10347222222480923</v>
      </c>
      <c r="AF5066" s="92">
        <v>2.4833333333954215</v>
      </c>
    </row>
    <row r="5067" spans="12:32" ht="12.75" customHeight="1" x14ac:dyDescent="0.3">
      <c r="L5067" s="86">
        <v>4</v>
      </c>
      <c r="M5067" s="87" t="s">
        <v>5267</v>
      </c>
      <c r="N5067" s="86" t="s">
        <v>56</v>
      </c>
      <c r="O5067" s="87" t="s">
        <v>5997</v>
      </c>
      <c r="P5067" s="38"/>
      <c r="Q5067" s="38"/>
      <c r="R5067" s="38"/>
      <c r="S5067" s="38"/>
      <c r="T5067" s="38"/>
      <c r="U5067" s="88" t="s">
        <v>540</v>
      </c>
      <c r="V5067" s="88" t="s">
        <v>6690</v>
      </c>
      <c r="W5067" s="88" t="s">
        <v>6693</v>
      </c>
      <c r="X5067" s="70"/>
      <c r="Y5067" s="71"/>
      <c r="Z5067" s="90"/>
      <c r="AA5067" s="90"/>
      <c r="AB5067" s="71"/>
      <c r="AC5067" s="91" t="s">
        <v>762</v>
      </c>
    </row>
    <row r="5068" spans="12:32" ht="12.75" customHeight="1" x14ac:dyDescent="0.3">
      <c r="L5068" s="86">
        <v>4</v>
      </c>
      <c r="M5068" s="87" t="s">
        <v>5267</v>
      </c>
      <c r="N5068" s="86" t="s">
        <v>56</v>
      </c>
      <c r="O5068" s="87" t="s">
        <v>5276</v>
      </c>
      <c r="P5068" s="38"/>
      <c r="Q5068" s="87" t="s">
        <v>5405</v>
      </c>
      <c r="R5068" s="38"/>
      <c r="S5068" s="38"/>
      <c r="T5068" s="38"/>
      <c r="U5068" s="88" t="s">
        <v>540</v>
      </c>
      <c r="V5068" s="88" t="s">
        <v>6695</v>
      </c>
      <c r="W5068" s="88" t="s">
        <v>6696</v>
      </c>
      <c r="X5068" s="89">
        <v>43734.416666666664</v>
      </c>
      <c r="Y5068" s="71">
        <v>43734</v>
      </c>
      <c r="Z5068" s="90">
        <v>0.41666666666666669</v>
      </c>
      <c r="AA5068" s="89">
        <v>43734.510416666664</v>
      </c>
      <c r="AB5068" s="71">
        <v>43734</v>
      </c>
      <c r="AC5068" s="91">
        <v>1.5104166666666665</v>
      </c>
      <c r="AD5068" s="92">
        <v>0</v>
      </c>
      <c r="AE5068" s="91">
        <v>9.375E-2</v>
      </c>
      <c r="AF5068" s="92">
        <v>2.25</v>
      </c>
    </row>
    <row r="5069" spans="12:32" ht="12.75" customHeight="1" x14ac:dyDescent="0.3">
      <c r="L5069" s="86">
        <v>4</v>
      </c>
      <c r="M5069" s="87" t="s">
        <v>5267</v>
      </c>
      <c r="N5069" s="86" t="s">
        <v>56</v>
      </c>
      <c r="O5069" s="87" t="s">
        <v>5276</v>
      </c>
      <c r="P5069" s="38"/>
      <c r="Q5069" s="87" t="s">
        <v>5405</v>
      </c>
      <c r="R5069" s="38"/>
      <c r="S5069" s="38"/>
      <c r="T5069" s="38"/>
      <c r="U5069" s="88" t="s">
        <v>540</v>
      </c>
      <c r="V5069" s="88" t="s">
        <v>6695</v>
      </c>
      <c r="W5069" s="88" t="s">
        <v>6697</v>
      </c>
      <c r="X5069" s="89">
        <v>43734.59375</v>
      </c>
      <c r="Y5069" s="71">
        <v>43734</v>
      </c>
      <c r="Z5069" s="90">
        <v>0.59375</v>
      </c>
      <c r="AA5069" s="89">
        <v>43734.666666666664</v>
      </c>
      <c r="AB5069" s="71">
        <v>43734</v>
      </c>
      <c r="AC5069" s="91">
        <v>0.66666666666666663</v>
      </c>
      <c r="AD5069" s="92">
        <v>0</v>
      </c>
      <c r="AE5069" s="91">
        <v>7.2916666664241347E-2</v>
      </c>
      <c r="AF5069" s="92">
        <v>1.7499999999417923</v>
      </c>
    </row>
    <row r="5070" spans="12:32" ht="12.75" customHeight="1" x14ac:dyDescent="0.3">
      <c r="L5070" s="86">
        <v>4</v>
      </c>
      <c r="M5070" s="87" t="s">
        <v>5267</v>
      </c>
      <c r="N5070" s="86" t="s">
        <v>56</v>
      </c>
      <c r="O5070" s="87" t="s">
        <v>5276</v>
      </c>
      <c r="P5070" s="38"/>
      <c r="Q5070" s="87" t="s">
        <v>5405</v>
      </c>
      <c r="R5070" s="38"/>
      <c r="S5070" s="38"/>
      <c r="T5070" s="38"/>
      <c r="U5070" s="88" t="s">
        <v>540</v>
      </c>
      <c r="V5070" s="88" t="s">
        <v>6695</v>
      </c>
      <c r="W5070" s="88" t="s">
        <v>6698</v>
      </c>
      <c r="X5070" s="89">
        <v>43720.520833333336</v>
      </c>
      <c r="Y5070" s="71">
        <v>43720</v>
      </c>
      <c r="Z5070" s="90">
        <v>0.52083333333333337</v>
      </c>
      <c r="AA5070" s="89">
        <v>43720.625</v>
      </c>
      <c r="AB5070" s="71">
        <v>43720</v>
      </c>
      <c r="AC5070" s="91">
        <v>0.625</v>
      </c>
      <c r="AD5070" s="92">
        <v>0</v>
      </c>
      <c r="AE5070" s="91">
        <v>0.10416666666424135</v>
      </c>
      <c r="AF5070" s="92">
        <v>2.4999999999417923</v>
      </c>
    </row>
    <row r="5071" spans="12:32" ht="12.75" customHeight="1" x14ac:dyDescent="0.3">
      <c r="L5071" s="86">
        <v>4</v>
      </c>
      <c r="M5071" s="87" t="s">
        <v>5267</v>
      </c>
      <c r="N5071" s="86" t="s">
        <v>56</v>
      </c>
      <c r="O5071" s="87" t="s">
        <v>5342</v>
      </c>
      <c r="P5071" s="38"/>
      <c r="Q5071" s="38"/>
      <c r="R5071" s="38"/>
      <c r="S5071" s="38"/>
      <c r="T5071" s="38"/>
      <c r="U5071" s="88" t="s">
        <v>540</v>
      </c>
      <c r="V5071" s="88" t="s">
        <v>6704</v>
      </c>
      <c r="W5071" s="88" t="s">
        <v>6705</v>
      </c>
      <c r="X5071" s="89">
        <v>43724.479166666664</v>
      </c>
      <c r="Y5071" s="71">
        <v>43724</v>
      </c>
      <c r="Z5071" s="90">
        <v>0.47916666666666669</v>
      </c>
      <c r="AA5071" s="89">
        <v>43724.5625</v>
      </c>
      <c r="AB5071" s="71">
        <v>43724</v>
      </c>
      <c r="AC5071" s="91">
        <v>0.5625</v>
      </c>
      <c r="AD5071" s="92">
        <v>0</v>
      </c>
      <c r="AE5071" s="91">
        <v>8.3333333335758653E-2</v>
      </c>
      <c r="AF5071" s="92">
        <v>2.0000000000582077</v>
      </c>
    </row>
    <row r="5072" spans="12:32" ht="12.75" customHeight="1" x14ac:dyDescent="0.3">
      <c r="L5072" s="86">
        <v>4</v>
      </c>
      <c r="M5072" s="87" t="s">
        <v>5267</v>
      </c>
      <c r="N5072" s="86" t="s">
        <v>56</v>
      </c>
      <c r="O5072" s="87" t="s">
        <v>5342</v>
      </c>
      <c r="P5072" s="38"/>
      <c r="Q5072" s="38"/>
      <c r="R5072" s="38"/>
      <c r="S5072" s="38"/>
      <c r="T5072" s="38"/>
      <c r="U5072" s="88" t="s">
        <v>540</v>
      </c>
      <c r="V5072" s="88" t="s">
        <v>6704</v>
      </c>
      <c r="W5072" s="88" t="s">
        <v>6706</v>
      </c>
      <c r="X5072" s="89">
        <v>43711.541666666664</v>
      </c>
      <c r="Y5072" s="71">
        <v>43711</v>
      </c>
      <c r="Z5072" s="90">
        <v>0.54166666666666663</v>
      </c>
      <c r="AA5072" s="89">
        <v>43711.614583333336</v>
      </c>
      <c r="AB5072" s="71">
        <v>43711</v>
      </c>
      <c r="AC5072" s="91">
        <v>0.61458333333333337</v>
      </c>
      <c r="AD5072" s="92">
        <v>0</v>
      </c>
      <c r="AE5072" s="91">
        <v>7.2916666671517305E-2</v>
      </c>
      <c r="AF5072" s="92">
        <v>1.7500000001164153</v>
      </c>
    </row>
    <row r="5073" spans="12:32" ht="12.75" customHeight="1" x14ac:dyDescent="0.3">
      <c r="L5073" s="86">
        <v>4</v>
      </c>
      <c r="M5073" s="87" t="s">
        <v>5267</v>
      </c>
      <c r="N5073" s="86" t="s">
        <v>56</v>
      </c>
      <c r="O5073" s="87" t="s">
        <v>5342</v>
      </c>
      <c r="P5073" s="38"/>
      <c r="Q5073" s="38"/>
      <c r="R5073" s="38"/>
      <c r="S5073" s="38"/>
      <c r="T5073" s="38"/>
      <c r="U5073" s="88" t="s">
        <v>540</v>
      </c>
      <c r="V5073" s="88" t="s">
        <v>6704</v>
      </c>
      <c r="W5073" s="88" t="s">
        <v>6707</v>
      </c>
      <c r="X5073" s="89">
        <v>43719.552083333336</v>
      </c>
      <c r="Y5073" s="71">
        <v>43719</v>
      </c>
      <c r="Z5073" s="90">
        <v>0.55208333333333337</v>
      </c>
      <c r="AA5073" s="89">
        <v>43719.65625</v>
      </c>
      <c r="AB5073" s="71">
        <v>43719</v>
      </c>
      <c r="AC5073" s="91">
        <v>0.65625</v>
      </c>
      <c r="AD5073" s="92">
        <v>0</v>
      </c>
      <c r="AE5073" s="91">
        <v>0.10416666666424135</v>
      </c>
      <c r="AF5073" s="92">
        <v>2.4999999999417923</v>
      </c>
    </row>
    <row r="5074" spans="12:32" ht="12.75" customHeight="1" x14ac:dyDescent="0.3">
      <c r="L5074" s="86">
        <v>4</v>
      </c>
      <c r="M5074" s="87" t="s">
        <v>5267</v>
      </c>
      <c r="N5074" s="86" t="s">
        <v>56</v>
      </c>
      <c r="O5074" s="87" t="s">
        <v>5342</v>
      </c>
      <c r="P5074" s="38"/>
      <c r="Q5074" s="38"/>
      <c r="R5074" s="38"/>
      <c r="S5074" s="38"/>
      <c r="T5074" s="38"/>
      <c r="U5074" s="88" t="s">
        <v>540</v>
      </c>
      <c r="V5074" s="88" t="s">
        <v>6704</v>
      </c>
      <c r="W5074" s="88" t="s">
        <v>6708</v>
      </c>
      <c r="X5074" s="89">
        <v>43720.5625</v>
      </c>
      <c r="Y5074" s="71">
        <v>43720</v>
      </c>
      <c r="Z5074" s="90">
        <v>0.5625</v>
      </c>
      <c r="AA5074" s="89">
        <v>43720.65625</v>
      </c>
      <c r="AB5074" s="71">
        <v>43720</v>
      </c>
      <c r="AC5074" s="91">
        <v>0.65625</v>
      </c>
      <c r="AD5074" s="92">
        <v>0</v>
      </c>
      <c r="AE5074" s="91">
        <v>9.375E-2</v>
      </c>
      <c r="AF5074" s="92">
        <v>2.25</v>
      </c>
    </row>
    <row r="5075" spans="12:32" ht="12.75" customHeight="1" x14ac:dyDescent="0.3">
      <c r="L5075" s="86">
        <v>4</v>
      </c>
      <c r="M5075" s="87" t="s">
        <v>5267</v>
      </c>
      <c r="N5075" s="86" t="s">
        <v>56</v>
      </c>
      <c r="O5075" s="87" t="s">
        <v>5342</v>
      </c>
      <c r="P5075" s="38"/>
      <c r="Q5075" s="38"/>
      <c r="R5075" s="38"/>
      <c r="S5075" s="38"/>
      <c r="T5075" s="38"/>
      <c r="U5075" s="88" t="s">
        <v>540</v>
      </c>
      <c r="V5075" s="88" t="s">
        <v>6704</v>
      </c>
      <c r="W5075" s="88" t="s">
        <v>6709</v>
      </c>
      <c r="X5075" s="89">
        <v>43713.625</v>
      </c>
      <c r="Y5075" s="71">
        <v>43713</v>
      </c>
      <c r="Z5075" s="90">
        <v>0.625</v>
      </c>
      <c r="AA5075" s="89">
        <v>43713.791666666664</v>
      </c>
      <c r="AB5075" s="71">
        <v>43713</v>
      </c>
      <c r="AC5075" s="91">
        <v>0.79166666666666674</v>
      </c>
      <c r="AD5075" s="92">
        <v>0</v>
      </c>
      <c r="AE5075" s="91">
        <v>0.16666666666424135</v>
      </c>
      <c r="AF5075" s="92">
        <v>3.9999999999417923</v>
      </c>
    </row>
    <row r="5076" spans="12:32" ht="12.75" customHeight="1" x14ac:dyDescent="0.3">
      <c r="L5076" s="86">
        <v>4</v>
      </c>
      <c r="M5076" s="87" t="s">
        <v>5267</v>
      </c>
      <c r="N5076" s="86" t="s">
        <v>56</v>
      </c>
      <c r="O5076" s="87" t="s">
        <v>5342</v>
      </c>
      <c r="P5076" s="38"/>
      <c r="Q5076" s="38"/>
      <c r="R5076" s="38"/>
      <c r="S5076" s="38"/>
      <c r="T5076" s="38"/>
      <c r="U5076" s="88" t="s">
        <v>540</v>
      </c>
      <c r="V5076" s="88" t="s">
        <v>6704</v>
      </c>
      <c r="W5076" s="88" t="s">
        <v>6710</v>
      </c>
      <c r="X5076" s="89">
        <v>43738.739583333336</v>
      </c>
      <c r="Y5076" s="71">
        <v>43738</v>
      </c>
      <c r="Z5076" s="90">
        <v>0.73958333333333337</v>
      </c>
      <c r="AA5076" s="89">
        <v>43738.822916666664</v>
      </c>
      <c r="AB5076" s="71">
        <v>43738</v>
      </c>
      <c r="AC5076" s="91">
        <v>0.82291666666666674</v>
      </c>
      <c r="AD5076" s="92">
        <v>0</v>
      </c>
      <c r="AE5076" s="91">
        <v>8.3333333328482695E-2</v>
      </c>
      <c r="AF5076" s="92">
        <v>1.9999999998835847</v>
      </c>
    </row>
    <row r="5077" spans="12:32" ht="12.75" customHeight="1" x14ac:dyDescent="0.3">
      <c r="L5077" s="86">
        <v>4</v>
      </c>
      <c r="M5077" s="87" t="s">
        <v>5267</v>
      </c>
      <c r="N5077" s="86" t="s">
        <v>56</v>
      </c>
      <c r="O5077" s="87" t="s">
        <v>5342</v>
      </c>
      <c r="P5077" s="38"/>
      <c r="Q5077" s="38"/>
      <c r="R5077" s="38"/>
      <c r="S5077" s="38"/>
      <c r="T5077" s="38"/>
      <c r="U5077" s="88" t="s">
        <v>540</v>
      </c>
      <c r="V5077" s="88" t="s">
        <v>6704</v>
      </c>
      <c r="W5077" s="88" t="s">
        <v>6711</v>
      </c>
      <c r="X5077" s="89">
        <v>43733.5</v>
      </c>
      <c r="Y5077" s="71">
        <v>43733</v>
      </c>
      <c r="Z5077" s="90">
        <v>0.5</v>
      </c>
      <c r="AA5077" s="89">
        <v>43733.625</v>
      </c>
      <c r="AB5077" s="71">
        <v>43733</v>
      </c>
      <c r="AC5077" s="91">
        <v>0.625</v>
      </c>
      <c r="AD5077" s="92">
        <v>0</v>
      </c>
      <c r="AE5077" s="91">
        <v>0.125</v>
      </c>
      <c r="AF5077" s="92">
        <v>3</v>
      </c>
    </row>
    <row r="5078" spans="12:32" ht="12.75" customHeight="1" x14ac:dyDescent="0.3">
      <c r="L5078" s="86">
        <v>4</v>
      </c>
      <c r="M5078" s="87" t="s">
        <v>5267</v>
      </c>
      <c r="N5078" s="86" t="s">
        <v>56</v>
      </c>
      <c r="O5078" s="87" t="s">
        <v>5342</v>
      </c>
      <c r="P5078" s="38"/>
      <c r="Q5078" s="38"/>
      <c r="R5078" s="38"/>
      <c r="S5078" s="38"/>
      <c r="T5078" s="38"/>
      <c r="U5078" s="88" t="s">
        <v>540</v>
      </c>
      <c r="V5078" s="88" t="s">
        <v>6704</v>
      </c>
      <c r="W5078" s="88" t="s">
        <v>6712</v>
      </c>
      <c r="X5078" s="89">
        <v>43726.520833333336</v>
      </c>
      <c r="Y5078" s="71">
        <v>43726</v>
      </c>
      <c r="Z5078" s="90">
        <v>0.52083333333333337</v>
      </c>
      <c r="AA5078" s="89">
        <v>43726.625</v>
      </c>
      <c r="AB5078" s="71">
        <v>43726</v>
      </c>
      <c r="AC5078" s="91">
        <v>0.625</v>
      </c>
      <c r="AD5078" s="92">
        <v>0</v>
      </c>
      <c r="AE5078" s="91">
        <v>0.10416666666424135</v>
      </c>
      <c r="AF5078" s="92">
        <v>2.4999999999417923</v>
      </c>
    </row>
    <row r="5079" spans="12:32" ht="12.75" customHeight="1" x14ac:dyDescent="0.3">
      <c r="L5079" s="86">
        <v>4</v>
      </c>
      <c r="M5079" s="87" t="s">
        <v>5267</v>
      </c>
      <c r="N5079" s="86" t="s">
        <v>56</v>
      </c>
      <c r="O5079" s="87" t="s">
        <v>5342</v>
      </c>
      <c r="P5079" s="38"/>
      <c r="Q5079" s="38"/>
      <c r="R5079" s="38"/>
      <c r="S5079" s="38"/>
      <c r="T5079" s="38"/>
      <c r="U5079" s="88" t="s">
        <v>540</v>
      </c>
      <c r="V5079" s="88" t="s">
        <v>6713</v>
      </c>
      <c r="W5079" s="88" t="s">
        <v>6714</v>
      </c>
      <c r="X5079" s="89">
        <v>43724.479166666664</v>
      </c>
      <c r="Y5079" s="71">
        <v>43724</v>
      </c>
      <c r="Z5079" s="90">
        <v>0.47916666666666669</v>
      </c>
      <c r="AA5079" s="89">
        <v>43724.864583333336</v>
      </c>
      <c r="AB5079" s="71">
        <v>43724</v>
      </c>
      <c r="AC5079" s="91">
        <v>0.86458333333333326</v>
      </c>
      <c r="AD5079" s="92">
        <v>0</v>
      </c>
      <c r="AE5079" s="91">
        <v>0.38541666667151731</v>
      </c>
      <c r="AF5079" s="92">
        <v>9.2500000001164153</v>
      </c>
    </row>
    <row r="5080" spans="12:32" ht="12.75" customHeight="1" x14ac:dyDescent="0.3">
      <c r="L5080" s="86">
        <v>4</v>
      </c>
      <c r="M5080" s="87" t="s">
        <v>5267</v>
      </c>
      <c r="N5080" s="86" t="s">
        <v>56</v>
      </c>
      <c r="O5080" s="87" t="s">
        <v>5342</v>
      </c>
      <c r="P5080" s="38"/>
      <c r="Q5080" s="38"/>
      <c r="R5080" s="38"/>
      <c r="S5080" s="38"/>
      <c r="T5080" s="38"/>
      <c r="U5080" s="88" t="s">
        <v>540</v>
      </c>
      <c r="V5080" s="88" t="s">
        <v>6713</v>
      </c>
      <c r="W5080" s="88" t="s">
        <v>6715</v>
      </c>
      <c r="X5080" s="89">
        <v>43725.479166666664</v>
      </c>
      <c r="Y5080" s="71">
        <v>43725</v>
      </c>
      <c r="Z5080" s="90">
        <v>0.47916666666666669</v>
      </c>
      <c r="AA5080" s="89">
        <v>43725.84375</v>
      </c>
      <c r="AB5080" s="71">
        <v>43725</v>
      </c>
      <c r="AC5080" s="91">
        <v>0.84375</v>
      </c>
      <c r="AD5080" s="92">
        <v>0</v>
      </c>
      <c r="AE5080" s="91">
        <v>0.36458333333575865</v>
      </c>
      <c r="AF5080" s="92">
        <v>8.7500000000582077</v>
      </c>
    </row>
    <row r="5081" spans="12:32" ht="12.75" customHeight="1" x14ac:dyDescent="0.3">
      <c r="L5081" s="86">
        <v>4</v>
      </c>
      <c r="M5081" s="87" t="s">
        <v>5267</v>
      </c>
      <c r="N5081" s="86" t="s">
        <v>56</v>
      </c>
      <c r="O5081" s="87" t="s">
        <v>5342</v>
      </c>
      <c r="P5081" s="38"/>
      <c r="Q5081" s="38"/>
      <c r="R5081" s="38"/>
      <c r="S5081" s="38"/>
      <c r="T5081" s="38"/>
      <c r="U5081" s="88" t="s">
        <v>540</v>
      </c>
      <c r="V5081" s="88" t="s">
        <v>6713</v>
      </c>
      <c r="W5081" s="88" t="s">
        <v>6716</v>
      </c>
      <c r="X5081" s="89">
        <v>43714.489583333336</v>
      </c>
      <c r="Y5081" s="71">
        <v>43714</v>
      </c>
      <c r="Z5081" s="90">
        <v>0.48958333333333331</v>
      </c>
      <c r="AA5081" s="89">
        <v>43714.864583333336</v>
      </c>
      <c r="AB5081" s="71">
        <v>43714</v>
      </c>
      <c r="AC5081" s="91">
        <v>0.86458333333333326</v>
      </c>
      <c r="AD5081" s="92">
        <v>0</v>
      </c>
      <c r="AE5081" s="91">
        <v>0.375</v>
      </c>
      <c r="AF5081" s="92">
        <v>9</v>
      </c>
    </row>
    <row r="5082" spans="12:32" ht="12.75" customHeight="1" x14ac:dyDescent="0.3">
      <c r="L5082" s="86">
        <v>4</v>
      </c>
      <c r="M5082" s="87" t="s">
        <v>5267</v>
      </c>
      <c r="N5082" s="86" t="s">
        <v>56</v>
      </c>
      <c r="O5082" s="87" t="s">
        <v>5342</v>
      </c>
      <c r="P5082" s="38"/>
      <c r="Q5082" s="38"/>
      <c r="R5082" s="38"/>
      <c r="S5082" s="38"/>
      <c r="T5082" s="38"/>
      <c r="U5082" s="88" t="s">
        <v>540</v>
      </c>
      <c r="V5082" s="88" t="s">
        <v>6713</v>
      </c>
      <c r="W5082" s="88" t="s">
        <v>6717</v>
      </c>
      <c r="X5082" s="89">
        <v>43717.489583333336</v>
      </c>
      <c r="Y5082" s="71">
        <v>43717</v>
      </c>
      <c r="Z5082" s="90">
        <v>0.48958333333333331</v>
      </c>
      <c r="AA5082" s="89">
        <v>43717.864583333336</v>
      </c>
      <c r="AB5082" s="71">
        <v>43717</v>
      </c>
      <c r="AC5082" s="91">
        <v>0.86458333333333326</v>
      </c>
      <c r="AD5082" s="92">
        <v>0</v>
      </c>
      <c r="AE5082" s="91">
        <v>0.375</v>
      </c>
      <c r="AF5082" s="92">
        <v>9</v>
      </c>
    </row>
    <row r="5083" spans="12:32" ht="12.75" customHeight="1" x14ac:dyDescent="0.3">
      <c r="L5083" s="86">
        <v>4</v>
      </c>
      <c r="M5083" s="87" t="s">
        <v>5267</v>
      </c>
      <c r="N5083" s="86" t="s">
        <v>56</v>
      </c>
      <c r="O5083" s="87" t="s">
        <v>5342</v>
      </c>
      <c r="P5083" s="38"/>
      <c r="Q5083" s="38"/>
      <c r="R5083" s="38"/>
      <c r="S5083" s="38"/>
      <c r="T5083" s="38"/>
      <c r="U5083" s="88" t="s">
        <v>540</v>
      </c>
      <c r="V5083" s="88" t="s">
        <v>6713</v>
      </c>
      <c r="W5083" s="88" t="s">
        <v>6718</v>
      </c>
      <c r="X5083" s="89">
        <v>43718.489583333336</v>
      </c>
      <c r="Y5083" s="71">
        <v>43718</v>
      </c>
      <c r="Z5083" s="90">
        <v>0.48958333333333331</v>
      </c>
      <c r="AA5083" s="89">
        <v>43718.875</v>
      </c>
      <c r="AB5083" s="71">
        <v>43718</v>
      </c>
      <c r="AC5083" s="91">
        <v>0.875</v>
      </c>
      <c r="AD5083" s="92">
        <v>0</v>
      </c>
      <c r="AE5083" s="91">
        <v>0.38541666666424135</v>
      </c>
      <c r="AF5083" s="92">
        <v>9.2499999999417923</v>
      </c>
    </row>
    <row r="5084" spans="12:32" ht="12.75" customHeight="1" x14ac:dyDescent="0.3">
      <c r="L5084" s="86">
        <v>4</v>
      </c>
      <c r="M5084" s="87" t="s">
        <v>5267</v>
      </c>
      <c r="N5084" s="86" t="s">
        <v>56</v>
      </c>
      <c r="O5084" s="87" t="s">
        <v>5342</v>
      </c>
      <c r="P5084" s="38"/>
      <c r="Q5084" s="38"/>
      <c r="R5084" s="38"/>
      <c r="S5084" s="38"/>
      <c r="T5084" s="38"/>
      <c r="U5084" s="88" t="s">
        <v>540</v>
      </c>
      <c r="V5084" s="88" t="s">
        <v>6713</v>
      </c>
      <c r="W5084" s="88" t="s">
        <v>6719</v>
      </c>
      <c r="X5084" s="89">
        <v>43719.489583333336</v>
      </c>
      <c r="Y5084" s="71">
        <v>43719</v>
      </c>
      <c r="Z5084" s="90">
        <v>0.48958333333333331</v>
      </c>
      <c r="AA5084" s="89">
        <v>43719.864583333336</v>
      </c>
      <c r="AB5084" s="71">
        <v>43719</v>
      </c>
      <c r="AC5084" s="91">
        <v>0.86458333333333326</v>
      </c>
      <c r="AD5084" s="92">
        <v>0</v>
      </c>
      <c r="AE5084" s="91">
        <v>0.375</v>
      </c>
      <c r="AF5084" s="92">
        <v>9</v>
      </c>
    </row>
    <row r="5085" spans="12:32" ht="12.75" customHeight="1" x14ac:dyDescent="0.3">
      <c r="L5085" s="86">
        <v>4</v>
      </c>
      <c r="M5085" s="87" t="s">
        <v>5267</v>
      </c>
      <c r="N5085" s="86" t="s">
        <v>56</v>
      </c>
      <c r="O5085" s="87" t="s">
        <v>5342</v>
      </c>
      <c r="P5085" s="38"/>
      <c r="Q5085" s="38"/>
      <c r="R5085" s="38"/>
      <c r="S5085" s="38"/>
      <c r="T5085" s="38"/>
      <c r="U5085" s="88" t="s">
        <v>540</v>
      </c>
      <c r="V5085" s="88" t="s">
        <v>6713</v>
      </c>
      <c r="W5085" s="88" t="s">
        <v>6720</v>
      </c>
      <c r="X5085" s="89">
        <v>43720.489583333336</v>
      </c>
      <c r="Y5085" s="71">
        <v>43720</v>
      </c>
      <c r="Z5085" s="90">
        <v>0.48958333333333331</v>
      </c>
      <c r="AA5085" s="89">
        <v>43720.864583333336</v>
      </c>
      <c r="AB5085" s="71">
        <v>43720</v>
      </c>
      <c r="AC5085" s="91">
        <v>0.86458333333333326</v>
      </c>
      <c r="AD5085" s="92">
        <v>0</v>
      </c>
      <c r="AE5085" s="91">
        <v>0.375</v>
      </c>
      <c r="AF5085" s="92">
        <v>9</v>
      </c>
    </row>
    <row r="5086" spans="12:32" ht="12.75" customHeight="1" x14ac:dyDescent="0.3">
      <c r="L5086" s="86">
        <v>4</v>
      </c>
      <c r="M5086" s="87" t="s">
        <v>5267</v>
      </c>
      <c r="N5086" s="86" t="s">
        <v>56</v>
      </c>
      <c r="O5086" s="87" t="s">
        <v>5342</v>
      </c>
      <c r="P5086" s="38"/>
      <c r="Q5086" s="38"/>
      <c r="R5086" s="38"/>
      <c r="S5086" s="38"/>
      <c r="T5086" s="38"/>
      <c r="U5086" s="88" t="s">
        <v>540</v>
      </c>
      <c r="V5086" s="88" t="s">
        <v>6713</v>
      </c>
      <c r="W5086" s="88" t="s">
        <v>6721</v>
      </c>
      <c r="X5086" s="89">
        <v>43721.489583333336</v>
      </c>
      <c r="Y5086" s="71">
        <v>43721</v>
      </c>
      <c r="Z5086" s="90">
        <v>0.48958333333333331</v>
      </c>
      <c r="AA5086" s="89">
        <v>43721.875</v>
      </c>
      <c r="AB5086" s="71">
        <v>43721</v>
      </c>
      <c r="AC5086" s="91">
        <v>0.875</v>
      </c>
      <c r="AD5086" s="92">
        <v>0</v>
      </c>
      <c r="AE5086" s="91">
        <v>0.38541666666424135</v>
      </c>
      <c r="AF5086" s="92">
        <v>9.2499999999417923</v>
      </c>
    </row>
    <row r="5087" spans="12:32" ht="12.75" customHeight="1" x14ac:dyDescent="0.3">
      <c r="L5087" s="86">
        <v>4</v>
      </c>
      <c r="M5087" s="87" t="s">
        <v>5267</v>
      </c>
      <c r="N5087" s="86" t="s">
        <v>56</v>
      </c>
      <c r="O5087" s="87" t="s">
        <v>5342</v>
      </c>
      <c r="P5087" s="38"/>
      <c r="Q5087" s="38"/>
      <c r="R5087" s="38"/>
      <c r="S5087" s="38"/>
      <c r="T5087" s="38"/>
      <c r="U5087" s="88" t="s">
        <v>540</v>
      </c>
      <c r="V5087" s="88" t="s">
        <v>6713</v>
      </c>
      <c r="W5087" s="88" t="s">
        <v>6722</v>
      </c>
      <c r="X5087" s="89">
        <v>43726.489583333336</v>
      </c>
      <c r="Y5087" s="71">
        <v>43726</v>
      </c>
      <c r="Z5087" s="90">
        <v>0.48958333333333331</v>
      </c>
      <c r="AA5087" s="89">
        <v>43726.84375</v>
      </c>
      <c r="AB5087" s="71">
        <v>43726</v>
      </c>
      <c r="AC5087" s="91">
        <v>0.84375</v>
      </c>
      <c r="AD5087" s="92">
        <v>0</v>
      </c>
      <c r="AE5087" s="91">
        <v>0.35416666666424135</v>
      </c>
      <c r="AF5087" s="92">
        <v>8.4999999999417923</v>
      </c>
    </row>
    <row r="5088" spans="12:32" ht="12.75" customHeight="1" x14ac:dyDescent="0.3">
      <c r="L5088" s="86">
        <v>4</v>
      </c>
      <c r="M5088" s="87" t="s">
        <v>5267</v>
      </c>
      <c r="N5088" s="86" t="s">
        <v>56</v>
      </c>
      <c r="O5088" s="87" t="s">
        <v>5342</v>
      </c>
      <c r="P5088" s="38"/>
      <c r="Q5088" s="38"/>
      <c r="R5088" s="38"/>
      <c r="S5088" s="38"/>
      <c r="T5088" s="38"/>
      <c r="U5088" s="88" t="s">
        <v>540</v>
      </c>
      <c r="V5088" s="88" t="s">
        <v>6713</v>
      </c>
      <c r="W5088" s="88" t="s">
        <v>6723</v>
      </c>
      <c r="X5088" s="89">
        <v>43727.489583333336</v>
      </c>
      <c r="Y5088" s="71">
        <v>43727</v>
      </c>
      <c r="Z5088" s="90">
        <v>0.48958333333333331</v>
      </c>
      <c r="AA5088" s="89">
        <v>43727.854166666664</v>
      </c>
      <c r="AB5088" s="71">
        <v>43727</v>
      </c>
      <c r="AC5088" s="91">
        <v>0.85416666666666674</v>
      </c>
      <c r="AD5088" s="92">
        <v>0</v>
      </c>
      <c r="AE5088" s="91">
        <v>0.36458333332848269</v>
      </c>
      <c r="AF5088" s="92">
        <v>8.7499999998835847</v>
      </c>
    </row>
    <row r="5089" spans="12:32" ht="12.75" customHeight="1" x14ac:dyDescent="0.3">
      <c r="L5089" s="86">
        <v>4</v>
      </c>
      <c r="M5089" s="87" t="s">
        <v>5267</v>
      </c>
      <c r="N5089" s="86" t="s">
        <v>56</v>
      </c>
      <c r="O5089" s="87" t="s">
        <v>5342</v>
      </c>
      <c r="P5089" s="38"/>
      <c r="Q5089" s="38"/>
      <c r="R5089" s="38"/>
      <c r="S5089" s="38"/>
      <c r="T5089" s="38"/>
      <c r="U5089" s="88" t="s">
        <v>540</v>
      </c>
      <c r="V5089" s="88" t="s">
        <v>6713</v>
      </c>
      <c r="W5089" s="88" t="s">
        <v>6724</v>
      </c>
      <c r="X5089" s="89">
        <v>43728.489583333336</v>
      </c>
      <c r="Y5089" s="71">
        <v>43728</v>
      </c>
      <c r="Z5089" s="90">
        <v>0.48958333333333331</v>
      </c>
      <c r="AA5089" s="89">
        <v>43728.84375</v>
      </c>
      <c r="AB5089" s="71">
        <v>43728</v>
      </c>
      <c r="AC5089" s="91">
        <v>0.84375</v>
      </c>
      <c r="AD5089" s="92">
        <v>0</v>
      </c>
      <c r="AE5089" s="91">
        <v>0.35416666666424135</v>
      </c>
      <c r="AF5089" s="92">
        <v>8.4999999999417923</v>
      </c>
    </row>
    <row r="5090" spans="12:32" ht="12.75" customHeight="1" x14ac:dyDescent="0.3">
      <c r="L5090" s="86">
        <v>4</v>
      </c>
      <c r="M5090" s="87" t="s">
        <v>5267</v>
      </c>
      <c r="N5090" s="86" t="s">
        <v>56</v>
      </c>
      <c r="O5090" s="87" t="s">
        <v>5342</v>
      </c>
      <c r="P5090" s="38"/>
      <c r="Q5090" s="38"/>
      <c r="R5090" s="38"/>
      <c r="S5090" s="38"/>
      <c r="T5090" s="38"/>
      <c r="U5090" s="88" t="s">
        <v>540</v>
      </c>
      <c r="V5090" s="88" t="s">
        <v>6713</v>
      </c>
      <c r="W5090" s="88" t="s">
        <v>6725</v>
      </c>
      <c r="X5090" s="89">
        <v>43731.489583333336</v>
      </c>
      <c r="Y5090" s="71">
        <v>43731</v>
      </c>
      <c r="Z5090" s="90">
        <v>0.48958333333333331</v>
      </c>
      <c r="AA5090" s="89">
        <v>43731.864583333336</v>
      </c>
      <c r="AB5090" s="71">
        <v>43731</v>
      </c>
      <c r="AC5090" s="91">
        <v>0.86458333333333326</v>
      </c>
      <c r="AD5090" s="92">
        <v>0</v>
      </c>
      <c r="AE5090" s="91">
        <v>0.375</v>
      </c>
      <c r="AF5090" s="92">
        <v>9</v>
      </c>
    </row>
    <row r="5091" spans="12:32" ht="12.75" customHeight="1" x14ac:dyDescent="0.3">
      <c r="L5091" s="86">
        <v>4</v>
      </c>
      <c r="M5091" s="87" t="s">
        <v>5267</v>
      </c>
      <c r="N5091" s="86" t="s">
        <v>56</v>
      </c>
      <c r="O5091" s="87" t="s">
        <v>5342</v>
      </c>
      <c r="P5091" s="38"/>
      <c r="Q5091" s="38"/>
      <c r="R5091" s="38"/>
      <c r="S5091" s="38"/>
      <c r="T5091" s="38"/>
      <c r="U5091" s="88" t="s">
        <v>540</v>
      </c>
      <c r="V5091" s="88" t="s">
        <v>6713</v>
      </c>
      <c r="W5091" s="88" t="s">
        <v>6726</v>
      </c>
      <c r="X5091" s="89">
        <v>43732.489583333336</v>
      </c>
      <c r="Y5091" s="71">
        <v>43732</v>
      </c>
      <c r="Z5091" s="90">
        <v>0.48958333333333331</v>
      </c>
      <c r="AA5091" s="89">
        <v>43732.84375</v>
      </c>
      <c r="AB5091" s="71">
        <v>43732</v>
      </c>
      <c r="AC5091" s="91">
        <v>0.84375</v>
      </c>
      <c r="AD5091" s="92">
        <v>0</v>
      </c>
      <c r="AE5091" s="91">
        <v>0.35416666666424135</v>
      </c>
      <c r="AF5091" s="92">
        <v>8.4999999999417923</v>
      </c>
    </row>
    <row r="5092" spans="12:32" ht="12.75" customHeight="1" x14ac:dyDescent="0.3">
      <c r="L5092" s="86">
        <v>4</v>
      </c>
      <c r="M5092" s="87" t="s">
        <v>5267</v>
      </c>
      <c r="N5092" s="86" t="s">
        <v>56</v>
      </c>
      <c r="O5092" s="87" t="s">
        <v>5342</v>
      </c>
      <c r="P5092" s="38"/>
      <c r="Q5092" s="38"/>
      <c r="R5092" s="38"/>
      <c r="S5092" s="38"/>
      <c r="T5092" s="38"/>
      <c r="U5092" s="88" t="s">
        <v>540</v>
      </c>
      <c r="V5092" s="88" t="s">
        <v>6713</v>
      </c>
      <c r="W5092" s="88" t="s">
        <v>6727</v>
      </c>
      <c r="X5092" s="89">
        <v>43733.489583333336</v>
      </c>
      <c r="Y5092" s="71">
        <v>43733</v>
      </c>
      <c r="Z5092" s="90">
        <v>0.48958333333333331</v>
      </c>
      <c r="AA5092" s="89">
        <v>43733.84375</v>
      </c>
      <c r="AB5092" s="71">
        <v>43733</v>
      </c>
      <c r="AC5092" s="91">
        <v>0.84375</v>
      </c>
      <c r="AD5092" s="92">
        <v>0</v>
      </c>
      <c r="AE5092" s="91">
        <v>0.35416666666424135</v>
      </c>
      <c r="AF5092" s="92">
        <v>8.4999999999417923</v>
      </c>
    </row>
    <row r="5093" spans="12:32" ht="12.75" customHeight="1" x14ac:dyDescent="0.3">
      <c r="L5093" s="86">
        <v>4</v>
      </c>
      <c r="M5093" s="87" t="s">
        <v>5267</v>
      </c>
      <c r="N5093" s="86" t="s">
        <v>56</v>
      </c>
      <c r="O5093" s="87" t="s">
        <v>5342</v>
      </c>
      <c r="P5093" s="38"/>
      <c r="Q5093" s="38"/>
      <c r="R5093" s="38"/>
      <c r="S5093" s="38"/>
      <c r="T5093" s="38"/>
      <c r="U5093" s="88" t="s">
        <v>540</v>
      </c>
      <c r="V5093" s="88" t="s">
        <v>6713</v>
      </c>
      <c r="W5093" s="88" t="s">
        <v>6728</v>
      </c>
      <c r="X5093" s="89">
        <v>43734.489583333336</v>
      </c>
      <c r="Y5093" s="71">
        <v>43734</v>
      </c>
      <c r="Z5093" s="90">
        <v>0.48958333333333331</v>
      </c>
      <c r="AA5093" s="89">
        <v>43734.875</v>
      </c>
      <c r="AB5093" s="71">
        <v>43734</v>
      </c>
      <c r="AC5093" s="91">
        <v>0.875</v>
      </c>
      <c r="AD5093" s="92">
        <v>0</v>
      </c>
      <c r="AE5093" s="91">
        <v>0.38541666666424135</v>
      </c>
      <c r="AF5093" s="92">
        <v>9.2499999999417923</v>
      </c>
    </row>
    <row r="5094" spans="12:32" ht="12.75" customHeight="1" x14ac:dyDescent="0.3">
      <c r="L5094" s="86">
        <v>4</v>
      </c>
      <c r="M5094" s="87" t="s">
        <v>5267</v>
      </c>
      <c r="N5094" s="86" t="s">
        <v>56</v>
      </c>
      <c r="O5094" s="87" t="s">
        <v>5342</v>
      </c>
      <c r="P5094" s="38"/>
      <c r="Q5094" s="38"/>
      <c r="R5094" s="38"/>
      <c r="S5094" s="38"/>
      <c r="T5094" s="38"/>
      <c r="U5094" s="88" t="s">
        <v>540</v>
      </c>
      <c r="V5094" s="88" t="s">
        <v>6713</v>
      </c>
      <c r="W5094" s="88" t="s">
        <v>6729</v>
      </c>
      <c r="X5094" s="89">
        <v>43735.489583333336</v>
      </c>
      <c r="Y5094" s="71">
        <v>43735</v>
      </c>
      <c r="Z5094" s="90">
        <v>0.48958333333333331</v>
      </c>
      <c r="AA5094" s="89">
        <v>43735.895833333336</v>
      </c>
      <c r="AB5094" s="71">
        <v>43735</v>
      </c>
      <c r="AC5094" s="91">
        <v>0.89583333333333326</v>
      </c>
      <c r="AD5094" s="92">
        <v>0</v>
      </c>
      <c r="AE5094" s="91">
        <v>0.40625</v>
      </c>
      <c r="AF5094" s="92">
        <v>9.75</v>
      </c>
    </row>
    <row r="5095" spans="12:32" ht="12.75" customHeight="1" x14ac:dyDescent="0.3">
      <c r="L5095" s="86">
        <v>4</v>
      </c>
      <c r="M5095" s="87" t="s">
        <v>5267</v>
      </c>
      <c r="N5095" s="86" t="s">
        <v>56</v>
      </c>
      <c r="O5095" s="87" t="s">
        <v>5342</v>
      </c>
      <c r="P5095" s="38"/>
      <c r="Q5095" s="38"/>
      <c r="R5095" s="38"/>
      <c r="S5095" s="38"/>
      <c r="T5095" s="38"/>
      <c r="U5095" s="88" t="s">
        <v>540</v>
      </c>
      <c r="V5095" s="88" t="s">
        <v>6713</v>
      </c>
      <c r="W5095" s="88" t="s">
        <v>6730</v>
      </c>
      <c r="X5095" s="89">
        <v>43738.489583333336</v>
      </c>
      <c r="Y5095" s="71">
        <v>43738</v>
      </c>
      <c r="Z5095" s="90">
        <v>0.48958333333333331</v>
      </c>
      <c r="AA5095" s="89">
        <v>43738.875</v>
      </c>
      <c r="AB5095" s="71">
        <v>43738</v>
      </c>
      <c r="AC5095" s="91">
        <v>0.875</v>
      </c>
      <c r="AD5095" s="92">
        <v>0</v>
      </c>
      <c r="AE5095" s="91">
        <v>0.38541666666424135</v>
      </c>
      <c r="AF5095" s="92">
        <v>9.2499999999417923</v>
      </c>
    </row>
    <row r="5096" spans="12:32" ht="12.75" customHeight="1" x14ac:dyDescent="0.3">
      <c r="L5096" s="86">
        <v>4</v>
      </c>
      <c r="M5096" s="87" t="s">
        <v>5267</v>
      </c>
      <c r="N5096" s="86" t="s">
        <v>56</v>
      </c>
      <c r="O5096" s="87" t="s">
        <v>5342</v>
      </c>
      <c r="P5096" s="38"/>
      <c r="Q5096" s="38"/>
      <c r="R5096" s="38"/>
      <c r="S5096" s="38"/>
      <c r="T5096" s="38"/>
      <c r="U5096" s="88" t="s">
        <v>540</v>
      </c>
      <c r="V5096" s="88" t="s">
        <v>6713</v>
      </c>
      <c r="W5096" s="88" t="s">
        <v>6731</v>
      </c>
      <c r="X5096" s="89">
        <v>43711.489583333336</v>
      </c>
      <c r="Y5096" s="71">
        <v>43711</v>
      </c>
      <c r="Z5096" s="90">
        <v>0.48958333333333331</v>
      </c>
      <c r="AA5096" s="89">
        <v>43711.875</v>
      </c>
      <c r="AB5096" s="71">
        <v>43711</v>
      </c>
      <c r="AC5096" s="91">
        <v>0.875</v>
      </c>
      <c r="AD5096" s="92">
        <v>0</v>
      </c>
      <c r="AE5096" s="91">
        <v>0.38541666666424135</v>
      </c>
      <c r="AF5096" s="92">
        <v>9.2499999999417923</v>
      </c>
    </row>
    <row r="5097" spans="12:32" ht="12.75" customHeight="1" x14ac:dyDescent="0.3">
      <c r="L5097" s="86">
        <v>4</v>
      </c>
      <c r="M5097" s="87" t="s">
        <v>5267</v>
      </c>
      <c r="N5097" s="86" t="s">
        <v>56</v>
      </c>
      <c r="O5097" s="87" t="s">
        <v>5342</v>
      </c>
      <c r="P5097" s="38"/>
      <c r="Q5097" s="38"/>
      <c r="R5097" s="38"/>
      <c r="S5097" s="38"/>
      <c r="T5097" s="38"/>
      <c r="U5097" s="88" t="s">
        <v>540</v>
      </c>
      <c r="V5097" s="88" t="s">
        <v>6713</v>
      </c>
      <c r="W5097" s="88" t="s">
        <v>6732</v>
      </c>
      <c r="X5097" s="89">
        <v>43712.489583333336</v>
      </c>
      <c r="Y5097" s="71">
        <v>43712</v>
      </c>
      <c r="Z5097" s="90">
        <v>0.48958333333333331</v>
      </c>
      <c r="AA5097" s="89">
        <v>43712.875</v>
      </c>
      <c r="AB5097" s="71">
        <v>43712</v>
      </c>
      <c r="AC5097" s="91">
        <v>0.875</v>
      </c>
      <c r="AD5097" s="92">
        <v>0</v>
      </c>
      <c r="AE5097" s="91">
        <v>0.38541666666424135</v>
      </c>
      <c r="AF5097" s="92">
        <v>9.2499999999417923</v>
      </c>
    </row>
    <row r="5098" spans="12:32" ht="12.75" customHeight="1" x14ac:dyDescent="0.3">
      <c r="L5098" s="86">
        <v>4</v>
      </c>
      <c r="M5098" s="87" t="s">
        <v>5267</v>
      </c>
      <c r="N5098" s="86" t="s">
        <v>56</v>
      </c>
      <c r="O5098" s="87" t="s">
        <v>5342</v>
      </c>
      <c r="P5098" s="38"/>
      <c r="Q5098" s="38"/>
      <c r="R5098" s="38"/>
      <c r="S5098" s="38"/>
      <c r="T5098" s="38"/>
      <c r="U5098" s="88" t="s">
        <v>540</v>
      </c>
      <c r="V5098" s="88" t="s">
        <v>6713</v>
      </c>
      <c r="W5098" s="88" t="s">
        <v>6733</v>
      </c>
      <c r="X5098" s="89">
        <v>43713.489583333336</v>
      </c>
      <c r="Y5098" s="71">
        <v>43713</v>
      </c>
      <c r="Z5098" s="90">
        <v>0.48958333333333331</v>
      </c>
      <c r="AA5098" s="89">
        <v>43713.885416666664</v>
      </c>
      <c r="AB5098" s="71">
        <v>43713</v>
      </c>
      <c r="AC5098" s="91">
        <v>0.88541666666666674</v>
      </c>
      <c r="AD5098" s="92">
        <v>0</v>
      </c>
      <c r="AE5098" s="91">
        <v>0.39583333332848269</v>
      </c>
      <c r="AF5098" s="92">
        <v>9.4999999998835847</v>
      </c>
    </row>
    <row r="5099" spans="12:32" ht="12.75" customHeight="1" x14ac:dyDescent="0.3">
      <c r="L5099" s="86">
        <v>4</v>
      </c>
      <c r="M5099" s="87" t="s">
        <v>5267</v>
      </c>
      <c r="N5099" s="86" t="s">
        <v>56</v>
      </c>
      <c r="O5099" s="87" t="s">
        <v>5268</v>
      </c>
      <c r="P5099" s="38"/>
      <c r="Q5099" s="87" t="s">
        <v>5441</v>
      </c>
      <c r="R5099" s="38"/>
      <c r="S5099" s="38"/>
      <c r="T5099" s="38"/>
      <c r="U5099" s="88" t="s">
        <v>540</v>
      </c>
      <c r="V5099" s="88" t="s">
        <v>6745</v>
      </c>
      <c r="W5099" s="88" t="s">
        <v>6746</v>
      </c>
      <c r="X5099" s="89">
        <v>43735.5625</v>
      </c>
      <c r="Y5099" s="71">
        <v>43735</v>
      </c>
      <c r="Z5099" s="90">
        <v>0.5625</v>
      </c>
      <c r="AA5099" s="89">
        <v>43735.6875</v>
      </c>
      <c r="AB5099" s="71">
        <v>43735</v>
      </c>
      <c r="AC5099" s="91">
        <v>0.6875</v>
      </c>
      <c r="AD5099" s="92">
        <v>0</v>
      </c>
      <c r="AE5099" s="91">
        <v>0.125</v>
      </c>
      <c r="AF5099" s="92">
        <v>3</v>
      </c>
    </row>
    <row r="5100" spans="12:32" ht="12.75" customHeight="1" x14ac:dyDescent="0.3">
      <c r="L5100" s="86">
        <v>4</v>
      </c>
      <c r="M5100" s="87" t="s">
        <v>5267</v>
      </c>
      <c r="N5100" s="86" t="s">
        <v>56</v>
      </c>
      <c r="O5100" s="87" t="s">
        <v>5342</v>
      </c>
      <c r="P5100" s="38"/>
      <c r="Q5100" s="38"/>
      <c r="R5100" s="38"/>
      <c r="S5100" s="38"/>
      <c r="T5100" s="38"/>
      <c r="U5100" s="88" t="s">
        <v>540</v>
      </c>
      <c r="V5100" s="88" t="s">
        <v>6754</v>
      </c>
      <c r="W5100" s="88" t="s">
        <v>6755</v>
      </c>
      <c r="X5100" s="89">
        <v>43648.37777777778</v>
      </c>
      <c r="Y5100" s="71">
        <v>43648</v>
      </c>
      <c r="Z5100" s="90">
        <v>0.37777777777777777</v>
      </c>
      <c r="AA5100" s="89">
        <v>43648.462500000001</v>
      </c>
      <c r="AB5100" s="71">
        <v>43648</v>
      </c>
      <c r="AC5100" s="91">
        <v>0.46249999999999997</v>
      </c>
      <c r="AD5100" s="92">
        <v>0</v>
      </c>
      <c r="AE5100" s="91">
        <v>8.4722222221898846E-2</v>
      </c>
      <c r="AF5100" s="92">
        <v>2.0333333333255723</v>
      </c>
    </row>
    <row r="5101" spans="12:32" ht="12.75" customHeight="1" x14ac:dyDescent="0.3">
      <c r="L5101" s="86">
        <v>4</v>
      </c>
      <c r="M5101" s="87" t="s">
        <v>5267</v>
      </c>
      <c r="N5101" s="86" t="s">
        <v>56</v>
      </c>
      <c r="O5101" s="87" t="s">
        <v>5342</v>
      </c>
      <c r="P5101" s="38"/>
      <c r="Q5101" s="38"/>
      <c r="R5101" s="38"/>
      <c r="S5101" s="38"/>
      <c r="T5101" s="38"/>
      <c r="U5101" s="88" t="s">
        <v>540</v>
      </c>
      <c r="V5101" s="88" t="s">
        <v>6754</v>
      </c>
      <c r="W5101" s="88" t="s">
        <v>6756</v>
      </c>
      <c r="X5101" s="89">
        <v>43670.505555555559</v>
      </c>
      <c r="Y5101" s="71">
        <v>43670</v>
      </c>
      <c r="Z5101" s="90">
        <v>0.50555555555555554</v>
      </c>
      <c r="AA5101" s="89">
        <v>43670.698611111111</v>
      </c>
      <c r="AB5101" s="71">
        <v>43670</v>
      </c>
      <c r="AC5101" s="91">
        <v>0.69861111111111107</v>
      </c>
      <c r="AD5101" s="92">
        <v>0</v>
      </c>
      <c r="AE5101" s="91">
        <v>0.19305555555183673</v>
      </c>
      <c r="AF5101" s="92">
        <v>4.6333333332440816</v>
      </c>
    </row>
    <row r="5102" spans="12:32" ht="12.75" customHeight="1" x14ac:dyDescent="0.3">
      <c r="L5102" s="86">
        <v>4</v>
      </c>
      <c r="M5102" s="87" t="s">
        <v>5267</v>
      </c>
      <c r="N5102" s="86" t="s">
        <v>56</v>
      </c>
      <c r="O5102" s="87" t="s">
        <v>5371</v>
      </c>
      <c r="P5102" s="38"/>
      <c r="Q5102" s="38"/>
      <c r="R5102" s="38"/>
      <c r="S5102" s="38"/>
      <c r="T5102" s="38"/>
      <c r="U5102" s="88" t="s">
        <v>540</v>
      </c>
      <c r="V5102" s="88" t="s">
        <v>6759</v>
      </c>
      <c r="W5102" s="88" t="s">
        <v>6762</v>
      </c>
      <c r="X5102" s="89">
        <v>43663.40902777778</v>
      </c>
      <c r="Y5102" s="71">
        <v>43663</v>
      </c>
      <c r="Z5102" s="90">
        <v>0.40902777777777777</v>
      </c>
      <c r="AA5102" s="89">
        <v>43663.647222222222</v>
      </c>
      <c r="AB5102" s="71">
        <v>43663</v>
      </c>
      <c r="AC5102" s="91">
        <v>0.64722222222222225</v>
      </c>
      <c r="AD5102" s="92">
        <v>0</v>
      </c>
      <c r="AE5102" s="91">
        <v>0.2381944444423425</v>
      </c>
      <c r="AF5102" s="92">
        <v>5.71666666661622</v>
      </c>
    </row>
    <row r="5103" spans="12:32" ht="12.75" customHeight="1" x14ac:dyDescent="0.3">
      <c r="L5103" s="86">
        <v>4</v>
      </c>
      <c r="M5103" s="87" t="s">
        <v>5267</v>
      </c>
      <c r="N5103" s="86" t="s">
        <v>56</v>
      </c>
      <c r="O5103" s="87" t="s">
        <v>5371</v>
      </c>
      <c r="P5103" s="38"/>
      <c r="Q5103" s="38"/>
      <c r="R5103" s="38"/>
      <c r="S5103" s="38"/>
      <c r="T5103" s="38"/>
      <c r="U5103" s="88" t="s">
        <v>540</v>
      </c>
      <c r="V5103" s="88" t="s">
        <v>6759</v>
      </c>
      <c r="W5103" s="88" t="s">
        <v>6763</v>
      </c>
      <c r="X5103" s="89">
        <v>43685.431944444441</v>
      </c>
      <c r="Y5103" s="71">
        <v>43685</v>
      </c>
      <c r="Z5103" s="90">
        <v>0.43194444444444446</v>
      </c>
      <c r="AA5103" s="89">
        <v>43686.298611111109</v>
      </c>
      <c r="AB5103" s="71">
        <v>43686</v>
      </c>
      <c r="AC5103" s="91">
        <v>0.2986111111111111</v>
      </c>
      <c r="AD5103" s="92">
        <v>0</v>
      </c>
      <c r="AE5103" s="91">
        <v>0.28333333333333333</v>
      </c>
      <c r="AF5103" s="92">
        <v>6.8</v>
      </c>
    </row>
    <row r="5104" spans="12:32" ht="12.75" customHeight="1" x14ac:dyDescent="0.3">
      <c r="L5104" s="86">
        <v>4</v>
      </c>
      <c r="M5104" s="87" t="s">
        <v>5267</v>
      </c>
      <c r="N5104" s="86" t="s">
        <v>56</v>
      </c>
      <c r="O5104" s="87" t="s">
        <v>5371</v>
      </c>
      <c r="P5104" s="38"/>
      <c r="Q5104" s="38"/>
      <c r="R5104" s="38"/>
      <c r="S5104" s="38"/>
      <c r="T5104" s="38"/>
      <c r="U5104" s="88" t="s">
        <v>540</v>
      </c>
      <c r="V5104" s="88" t="s">
        <v>6759</v>
      </c>
      <c r="W5104" s="88" t="s">
        <v>6764</v>
      </c>
      <c r="X5104" s="89">
        <v>43661.445833333331</v>
      </c>
      <c r="Y5104" s="71">
        <v>43661</v>
      </c>
      <c r="Z5104" s="90">
        <v>0.4458333333333333</v>
      </c>
      <c r="AA5104" s="89">
        <v>43661.509722222225</v>
      </c>
      <c r="AB5104" s="71">
        <v>43661</v>
      </c>
      <c r="AC5104" s="91">
        <v>1.5097222222222222</v>
      </c>
      <c r="AD5104" s="92">
        <v>0</v>
      </c>
      <c r="AE5104" s="91">
        <v>6.3888888893416151E-2</v>
      </c>
      <c r="AF5104" s="92">
        <v>1.5333333334419876</v>
      </c>
    </row>
    <row r="5105" spans="12:32" ht="12.75" customHeight="1" x14ac:dyDescent="0.3">
      <c r="L5105" s="86">
        <v>4</v>
      </c>
      <c r="M5105" s="87" t="s">
        <v>5267</v>
      </c>
      <c r="N5105" s="86" t="s">
        <v>56</v>
      </c>
      <c r="O5105" s="87" t="s">
        <v>5371</v>
      </c>
      <c r="P5105" s="38"/>
      <c r="Q5105" s="38"/>
      <c r="R5105" s="38"/>
      <c r="S5105" s="38"/>
      <c r="T5105" s="38"/>
      <c r="U5105" s="88" t="s">
        <v>540</v>
      </c>
      <c r="V5105" s="88" t="s">
        <v>6759</v>
      </c>
      <c r="W5105" s="88" t="s">
        <v>6765</v>
      </c>
      <c r="X5105" s="89">
        <v>43690.669444444444</v>
      </c>
      <c r="Y5105" s="71">
        <v>43690</v>
      </c>
      <c r="Z5105" s="90">
        <v>0.6694444444444444</v>
      </c>
      <c r="AA5105" s="89">
        <v>43691.470138888886</v>
      </c>
      <c r="AB5105" s="71">
        <v>43691</v>
      </c>
      <c r="AC5105" s="91">
        <v>0.47013888888888888</v>
      </c>
      <c r="AD5105" s="92">
        <v>0</v>
      </c>
      <c r="AE5105" s="91">
        <v>0.21736111111111117</v>
      </c>
      <c r="AF5105" s="92">
        <v>5.2166666666666686</v>
      </c>
    </row>
    <row r="5106" spans="12:32" ht="12.75" customHeight="1" x14ac:dyDescent="0.3">
      <c r="L5106" s="86">
        <v>4</v>
      </c>
      <c r="M5106" s="87" t="s">
        <v>5267</v>
      </c>
      <c r="N5106" s="86" t="s">
        <v>56</v>
      </c>
      <c r="O5106" s="87" t="s">
        <v>5371</v>
      </c>
      <c r="P5106" s="38"/>
      <c r="Q5106" s="38"/>
      <c r="R5106" s="38"/>
      <c r="S5106" s="38"/>
      <c r="T5106" s="38"/>
      <c r="U5106" s="88" t="s">
        <v>540</v>
      </c>
      <c r="V5106" s="88" t="s">
        <v>6759</v>
      </c>
      <c r="W5106" s="88" t="s">
        <v>6766</v>
      </c>
      <c r="X5106" s="89">
        <v>43703.511805555558</v>
      </c>
      <c r="Y5106" s="71">
        <v>43703</v>
      </c>
      <c r="Z5106" s="90">
        <v>0.51180555555555551</v>
      </c>
      <c r="AA5106" s="89">
        <v>43704.526388888888</v>
      </c>
      <c r="AB5106" s="71">
        <v>43704</v>
      </c>
      <c r="AC5106" s="91">
        <v>1.526388888888889</v>
      </c>
      <c r="AD5106" s="92">
        <v>0</v>
      </c>
      <c r="AE5106" s="91">
        <v>1.4312500000000001</v>
      </c>
      <c r="AF5106" s="92">
        <v>34.35</v>
      </c>
    </row>
    <row r="5107" spans="12:32" ht="12.75" customHeight="1" x14ac:dyDescent="0.3">
      <c r="L5107" s="86">
        <v>4</v>
      </c>
      <c r="M5107" s="87" t="s">
        <v>5267</v>
      </c>
      <c r="N5107" s="86" t="s">
        <v>56</v>
      </c>
      <c r="O5107" s="87" t="s">
        <v>5268</v>
      </c>
      <c r="P5107" s="38"/>
      <c r="Q5107" s="87" t="s">
        <v>5269</v>
      </c>
      <c r="R5107" s="38"/>
      <c r="S5107" s="38"/>
      <c r="T5107" s="38"/>
      <c r="U5107" s="88" t="s">
        <v>540</v>
      </c>
      <c r="V5107" s="88" t="s">
        <v>6789</v>
      </c>
      <c r="W5107" s="88" t="s">
        <v>6790</v>
      </c>
      <c r="X5107" s="89">
        <v>43711.458333333336</v>
      </c>
      <c r="Y5107" s="71">
        <v>43711</v>
      </c>
      <c r="Z5107" s="90">
        <v>0.45833333333333331</v>
      </c>
      <c r="AA5107" s="89">
        <v>43711.645833333336</v>
      </c>
      <c r="AB5107" s="71">
        <v>43711</v>
      </c>
      <c r="AC5107" s="91">
        <v>0.64583333333333337</v>
      </c>
      <c r="AD5107" s="92">
        <v>0</v>
      </c>
      <c r="AE5107" s="91">
        <v>0.1875</v>
      </c>
      <c r="AF5107" s="92">
        <v>4.5</v>
      </c>
    </row>
    <row r="5108" spans="12:32" ht="12.75" customHeight="1" x14ac:dyDescent="0.3">
      <c r="L5108" s="86">
        <v>4</v>
      </c>
      <c r="M5108" s="87" t="s">
        <v>5267</v>
      </c>
      <c r="N5108" s="86" t="s">
        <v>56</v>
      </c>
      <c r="O5108" s="87" t="s">
        <v>5268</v>
      </c>
      <c r="P5108" s="38"/>
      <c r="Q5108" s="87" t="s">
        <v>5269</v>
      </c>
      <c r="R5108" s="38"/>
      <c r="S5108" s="38"/>
      <c r="T5108" s="38"/>
      <c r="U5108" s="88" t="s">
        <v>540</v>
      </c>
      <c r="V5108" s="88" t="s">
        <v>6789</v>
      </c>
      <c r="W5108" s="88" t="s">
        <v>6791</v>
      </c>
      <c r="X5108" s="89">
        <v>43718.635416666664</v>
      </c>
      <c r="Y5108" s="71">
        <v>43718</v>
      </c>
      <c r="Z5108" s="90">
        <v>0.63541666666666663</v>
      </c>
      <c r="AA5108" s="89">
        <v>43718.75</v>
      </c>
      <c r="AB5108" s="71">
        <v>43718</v>
      </c>
      <c r="AC5108" s="91">
        <v>0.75</v>
      </c>
      <c r="AD5108" s="92">
        <v>0</v>
      </c>
      <c r="AE5108" s="91">
        <v>0.11458333333575865</v>
      </c>
      <c r="AF5108" s="92">
        <v>2.7500000000582077</v>
      </c>
    </row>
    <row r="5109" spans="12:32" ht="12.75" customHeight="1" x14ac:dyDescent="0.3">
      <c r="L5109" s="86">
        <v>4</v>
      </c>
      <c r="M5109" s="87" t="s">
        <v>5267</v>
      </c>
      <c r="N5109" s="86" t="s">
        <v>56</v>
      </c>
      <c r="O5109" s="87" t="s">
        <v>5302</v>
      </c>
      <c r="P5109" s="87" t="s">
        <v>5303</v>
      </c>
      <c r="Q5109" s="38"/>
      <c r="R5109" s="38"/>
      <c r="S5109" s="38"/>
      <c r="T5109" s="38"/>
      <c r="U5109" s="88" t="s">
        <v>540</v>
      </c>
      <c r="V5109" s="88" t="s">
        <v>6792</v>
      </c>
      <c r="W5109" s="88" t="s">
        <v>6793</v>
      </c>
      <c r="X5109" s="89">
        <v>43733.479166666664</v>
      </c>
      <c r="Y5109" s="71">
        <v>43733</v>
      </c>
      <c r="Z5109" s="90">
        <v>0.47916666666666669</v>
      </c>
      <c r="AA5109" s="89">
        <v>43733.635416666664</v>
      </c>
      <c r="AB5109" s="71">
        <v>43733</v>
      </c>
      <c r="AC5109" s="91">
        <v>0.63541666666666663</v>
      </c>
      <c r="AD5109" s="92">
        <v>0</v>
      </c>
      <c r="AE5109" s="91">
        <v>0.15625</v>
      </c>
      <c r="AF5109" s="92">
        <v>3.75</v>
      </c>
    </row>
    <row r="5110" spans="12:32" ht="12.75" customHeight="1" x14ac:dyDescent="0.3">
      <c r="L5110" s="86">
        <v>4</v>
      </c>
      <c r="M5110" s="87" t="s">
        <v>5267</v>
      </c>
      <c r="N5110" s="86" t="s">
        <v>56</v>
      </c>
      <c r="O5110" s="87" t="s">
        <v>5302</v>
      </c>
      <c r="P5110" s="87" t="s">
        <v>5303</v>
      </c>
      <c r="Q5110" s="38"/>
      <c r="R5110" s="38"/>
      <c r="S5110" s="38"/>
      <c r="T5110" s="38"/>
      <c r="U5110" s="88" t="s">
        <v>540</v>
      </c>
      <c r="V5110" s="88" t="s">
        <v>6792</v>
      </c>
      <c r="W5110" s="88" t="s">
        <v>6794</v>
      </c>
      <c r="X5110" s="89">
        <v>43714.479166666664</v>
      </c>
      <c r="Y5110" s="71">
        <v>43714</v>
      </c>
      <c r="Z5110" s="90">
        <v>0.47916666666666669</v>
      </c>
      <c r="AA5110" s="89">
        <v>43714.604166666664</v>
      </c>
      <c r="AB5110" s="71">
        <v>43714</v>
      </c>
      <c r="AC5110" s="91">
        <v>0.60416666666666663</v>
      </c>
      <c r="AD5110" s="92">
        <v>0</v>
      </c>
      <c r="AE5110" s="91">
        <v>0.125</v>
      </c>
      <c r="AF5110" s="92">
        <v>3</v>
      </c>
    </row>
    <row r="5111" spans="12:32" ht="12.75" customHeight="1" x14ac:dyDescent="0.3">
      <c r="L5111" s="86">
        <v>4</v>
      </c>
      <c r="M5111" s="87" t="s">
        <v>5267</v>
      </c>
      <c r="N5111" s="86" t="s">
        <v>56</v>
      </c>
      <c r="O5111" s="87" t="s">
        <v>5302</v>
      </c>
      <c r="P5111" s="87" t="s">
        <v>5303</v>
      </c>
      <c r="Q5111" s="38"/>
      <c r="R5111" s="38"/>
      <c r="S5111" s="38"/>
      <c r="T5111" s="38"/>
      <c r="U5111" s="88" t="s">
        <v>540</v>
      </c>
      <c r="V5111" s="88" t="s">
        <v>6792</v>
      </c>
      <c r="W5111" s="88" t="s">
        <v>6795</v>
      </c>
      <c r="X5111" s="89">
        <v>43734.666666666664</v>
      </c>
      <c r="Y5111" s="71">
        <v>43734</v>
      </c>
      <c r="Z5111" s="90">
        <v>0.66666666666666663</v>
      </c>
      <c r="AA5111" s="89">
        <v>43734.739583333336</v>
      </c>
      <c r="AB5111" s="71">
        <v>43734</v>
      </c>
      <c r="AC5111" s="91">
        <v>0.73958333333333337</v>
      </c>
      <c r="AD5111" s="92">
        <v>0</v>
      </c>
      <c r="AE5111" s="91">
        <v>7.2916666671517305E-2</v>
      </c>
      <c r="AF5111" s="92">
        <v>1.7500000001164153</v>
      </c>
    </row>
    <row r="5112" spans="12:32" ht="12.75" customHeight="1" x14ac:dyDescent="0.3">
      <c r="L5112" s="86">
        <v>4</v>
      </c>
      <c r="M5112" s="87" t="s">
        <v>5267</v>
      </c>
      <c r="N5112" s="86" t="s">
        <v>56</v>
      </c>
      <c r="O5112" s="87" t="s">
        <v>5302</v>
      </c>
      <c r="P5112" s="87" t="s">
        <v>5303</v>
      </c>
      <c r="Q5112" s="38"/>
      <c r="R5112" s="38"/>
      <c r="S5112" s="38"/>
      <c r="T5112" s="38"/>
      <c r="U5112" s="88" t="s">
        <v>540</v>
      </c>
      <c r="V5112" s="88" t="s">
        <v>6792</v>
      </c>
      <c r="W5112" s="88" t="s">
        <v>6796</v>
      </c>
      <c r="X5112" s="89">
        <v>43738.510416666664</v>
      </c>
      <c r="Y5112" s="71">
        <v>43738</v>
      </c>
      <c r="Z5112" s="90">
        <v>0.51041666666666663</v>
      </c>
      <c r="AA5112" s="89">
        <v>43738.614583333336</v>
      </c>
      <c r="AB5112" s="71">
        <v>43738</v>
      </c>
      <c r="AC5112" s="91">
        <v>0.61458333333333337</v>
      </c>
      <c r="AD5112" s="92">
        <v>0</v>
      </c>
      <c r="AE5112" s="91">
        <v>0.10416666667151731</v>
      </c>
      <c r="AF5112" s="92">
        <v>2.5000000001164153</v>
      </c>
    </row>
    <row r="5113" spans="12:32" ht="12.75" customHeight="1" x14ac:dyDescent="0.3">
      <c r="L5113" s="86">
        <v>4</v>
      </c>
      <c r="M5113" s="87" t="s">
        <v>5267</v>
      </c>
      <c r="N5113" s="86" t="s">
        <v>56</v>
      </c>
      <c r="O5113" s="87" t="s">
        <v>5302</v>
      </c>
      <c r="P5113" s="87" t="s">
        <v>5303</v>
      </c>
      <c r="Q5113" s="38"/>
      <c r="R5113" s="38"/>
      <c r="S5113" s="38"/>
      <c r="T5113" s="38"/>
      <c r="U5113" s="88" t="s">
        <v>540</v>
      </c>
      <c r="V5113" s="88" t="s">
        <v>6792</v>
      </c>
      <c r="W5113" s="88" t="s">
        <v>6797</v>
      </c>
      <c r="X5113" s="89">
        <v>43712.520833333336</v>
      </c>
      <c r="Y5113" s="71">
        <v>43712</v>
      </c>
      <c r="Z5113" s="90">
        <v>0.52083333333333337</v>
      </c>
      <c r="AA5113" s="89">
        <v>43712.635416666664</v>
      </c>
      <c r="AB5113" s="71">
        <v>43712</v>
      </c>
      <c r="AC5113" s="91">
        <v>0.63541666666666663</v>
      </c>
      <c r="AD5113" s="92">
        <v>0</v>
      </c>
      <c r="AE5113" s="91">
        <v>0.11458333332848269</v>
      </c>
      <c r="AF5113" s="92">
        <v>2.7499999998835847</v>
      </c>
    </row>
    <row r="5114" spans="12:32" ht="12.75" customHeight="1" x14ac:dyDescent="0.3">
      <c r="L5114" s="86">
        <v>4</v>
      </c>
      <c r="M5114" s="87" t="s">
        <v>5267</v>
      </c>
      <c r="N5114" s="86" t="s">
        <v>56</v>
      </c>
      <c r="O5114" s="87" t="s">
        <v>5302</v>
      </c>
      <c r="P5114" s="87" t="s">
        <v>5303</v>
      </c>
      <c r="Q5114" s="38"/>
      <c r="R5114" s="38"/>
      <c r="S5114" s="38"/>
      <c r="T5114" s="38"/>
      <c r="U5114" s="88" t="s">
        <v>540</v>
      </c>
      <c r="V5114" s="88" t="s">
        <v>6792</v>
      </c>
      <c r="W5114" s="88" t="s">
        <v>6798</v>
      </c>
      <c r="X5114" s="89">
        <v>43719.520833333336</v>
      </c>
      <c r="Y5114" s="71">
        <v>43719</v>
      </c>
      <c r="Z5114" s="90">
        <v>0.52083333333333337</v>
      </c>
      <c r="AA5114" s="89">
        <v>43719.604166666664</v>
      </c>
      <c r="AB5114" s="71">
        <v>43719</v>
      </c>
      <c r="AC5114" s="91">
        <v>0.60416666666666663</v>
      </c>
      <c r="AD5114" s="92">
        <v>0</v>
      </c>
      <c r="AE5114" s="91">
        <v>8.3333333328482695E-2</v>
      </c>
      <c r="AF5114" s="92">
        <v>1.9999999998835847</v>
      </c>
    </row>
    <row r="5115" spans="12:32" ht="12.75" customHeight="1" x14ac:dyDescent="0.3">
      <c r="L5115" s="86">
        <v>4</v>
      </c>
      <c r="M5115" s="87" t="s">
        <v>5267</v>
      </c>
      <c r="N5115" s="86" t="s">
        <v>56</v>
      </c>
      <c r="O5115" s="87" t="s">
        <v>5331</v>
      </c>
      <c r="P5115" s="38"/>
      <c r="Q5115" s="38"/>
      <c r="R5115" s="38"/>
      <c r="S5115" s="38"/>
      <c r="T5115" s="38"/>
      <c r="U5115" s="88" t="s">
        <v>540</v>
      </c>
      <c r="V5115" s="88" t="s">
        <v>6799</v>
      </c>
      <c r="W5115" s="88" t="s">
        <v>6800</v>
      </c>
      <c r="X5115" s="89">
        <v>43732.5</v>
      </c>
      <c r="Y5115" s="71">
        <v>43732</v>
      </c>
      <c r="Z5115" s="90">
        <v>0.5</v>
      </c>
      <c r="AA5115" s="89">
        <v>43732.541666666664</v>
      </c>
      <c r="AB5115" s="71">
        <v>43732</v>
      </c>
      <c r="AC5115" s="91">
        <v>0.54166666666666663</v>
      </c>
      <c r="AD5115" s="92">
        <v>0</v>
      </c>
      <c r="AE5115" s="91">
        <v>4.1666666664241347E-2</v>
      </c>
      <c r="AF5115" s="92">
        <v>0.99999999994179234</v>
      </c>
    </row>
    <row r="5116" spans="12:32" ht="12.75" customHeight="1" x14ac:dyDescent="0.3">
      <c r="L5116" s="86">
        <v>4</v>
      </c>
      <c r="M5116" s="87" t="s">
        <v>5267</v>
      </c>
      <c r="N5116" s="86" t="s">
        <v>56</v>
      </c>
      <c r="O5116" s="87" t="s">
        <v>5491</v>
      </c>
      <c r="P5116" s="38"/>
      <c r="Q5116" s="87" t="s">
        <v>6801</v>
      </c>
      <c r="R5116" s="38"/>
      <c r="S5116" s="38"/>
      <c r="T5116" s="38"/>
      <c r="U5116" s="88" t="s">
        <v>540</v>
      </c>
      <c r="V5116" s="88" t="s">
        <v>6802</v>
      </c>
      <c r="W5116" s="88" t="s">
        <v>6803</v>
      </c>
      <c r="X5116" s="89">
        <v>43717.604166666664</v>
      </c>
      <c r="Y5116" s="71">
        <v>43717</v>
      </c>
      <c r="Z5116" s="90">
        <v>0.60416666666666663</v>
      </c>
      <c r="AA5116" s="89">
        <v>43717.71875</v>
      </c>
      <c r="AB5116" s="71">
        <v>43717</v>
      </c>
      <c r="AC5116" s="91">
        <v>0.71875</v>
      </c>
      <c r="AD5116" s="92">
        <v>0</v>
      </c>
      <c r="AE5116" s="91">
        <v>0.11458333333575865</v>
      </c>
      <c r="AF5116" s="92">
        <v>2.7500000000582077</v>
      </c>
    </row>
    <row r="5117" spans="12:32" ht="12.75" customHeight="1" x14ac:dyDescent="0.3">
      <c r="L5117" s="86">
        <v>4</v>
      </c>
      <c r="M5117" s="87" t="s">
        <v>5267</v>
      </c>
      <c r="N5117" s="86" t="s">
        <v>56</v>
      </c>
      <c r="O5117" s="87" t="s">
        <v>5331</v>
      </c>
      <c r="P5117" s="38"/>
      <c r="Q5117" s="38"/>
      <c r="R5117" s="38"/>
      <c r="S5117" s="38"/>
      <c r="T5117" s="38"/>
      <c r="U5117" s="88" t="s">
        <v>540</v>
      </c>
      <c r="V5117" s="88" t="s">
        <v>6823</v>
      </c>
      <c r="W5117" s="88" t="s">
        <v>6824</v>
      </c>
      <c r="X5117" s="89">
        <v>43654.365972222222</v>
      </c>
      <c r="Y5117" s="71">
        <v>43654</v>
      </c>
      <c r="Z5117" s="90">
        <v>0.3659722222222222</v>
      </c>
      <c r="AA5117" s="89">
        <v>43654.553472222222</v>
      </c>
      <c r="AB5117" s="71">
        <v>43654</v>
      </c>
      <c r="AC5117" s="91">
        <v>0.55347222222222225</v>
      </c>
      <c r="AD5117" s="92">
        <v>0</v>
      </c>
      <c r="AE5117" s="91">
        <v>0.1875</v>
      </c>
      <c r="AF5117" s="92">
        <v>4.5</v>
      </c>
    </row>
    <row r="5118" spans="12:32" ht="12.75" customHeight="1" x14ac:dyDescent="0.3">
      <c r="L5118" s="86">
        <v>4</v>
      </c>
      <c r="M5118" s="87" t="s">
        <v>5267</v>
      </c>
      <c r="N5118" s="86" t="s">
        <v>56</v>
      </c>
      <c r="O5118" s="87" t="s">
        <v>5331</v>
      </c>
      <c r="P5118" s="38"/>
      <c r="Q5118" s="38"/>
      <c r="R5118" s="38"/>
      <c r="S5118" s="38"/>
      <c r="T5118" s="38"/>
      <c r="U5118" s="88" t="s">
        <v>540</v>
      </c>
      <c r="V5118" s="88" t="s">
        <v>6823</v>
      </c>
      <c r="W5118" s="88" t="s">
        <v>6825</v>
      </c>
      <c r="X5118" s="89">
        <v>43661.373611111114</v>
      </c>
      <c r="Y5118" s="71">
        <v>43661</v>
      </c>
      <c r="Z5118" s="90">
        <v>0.37361111111111112</v>
      </c>
      <c r="AA5118" s="89">
        <v>43661.498611111114</v>
      </c>
      <c r="AB5118" s="71">
        <v>43661</v>
      </c>
      <c r="AC5118" s="91">
        <v>0.49861111111111112</v>
      </c>
      <c r="AD5118" s="92">
        <v>0</v>
      </c>
      <c r="AE5118" s="91">
        <v>0.125</v>
      </c>
      <c r="AF5118" s="92">
        <v>3</v>
      </c>
    </row>
    <row r="5119" spans="12:32" ht="12.75" customHeight="1" x14ac:dyDescent="0.3">
      <c r="L5119" s="86">
        <v>4</v>
      </c>
      <c r="M5119" s="87" t="s">
        <v>5267</v>
      </c>
      <c r="N5119" s="86" t="s">
        <v>56</v>
      </c>
      <c r="O5119" s="87" t="s">
        <v>5331</v>
      </c>
      <c r="P5119" s="38"/>
      <c r="Q5119" s="38"/>
      <c r="R5119" s="38"/>
      <c r="S5119" s="38"/>
      <c r="T5119" s="38"/>
      <c r="U5119" s="88" t="s">
        <v>540</v>
      </c>
      <c r="V5119" s="88" t="s">
        <v>6823</v>
      </c>
      <c r="W5119" s="88" t="s">
        <v>6826</v>
      </c>
      <c r="X5119" s="89">
        <v>43675.415277777778</v>
      </c>
      <c r="Y5119" s="71">
        <v>43675</v>
      </c>
      <c r="Z5119" s="90">
        <v>0.4152777777777778</v>
      </c>
      <c r="AA5119" s="89">
        <v>43675.493055555555</v>
      </c>
      <c r="AB5119" s="71">
        <v>43675</v>
      </c>
      <c r="AC5119" s="91">
        <v>0.49305555555555558</v>
      </c>
      <c r="AD5119" s="92">
        <v>0</v>
      </c>
      <c r="AE5119" s="91">
        <v>7.7777777776645962E-2</v>
      </c>
      <c r="AF5119" s="92">
        <v>1.8666666666395031</v>
      </c>
    </row>
    <row r="5120" spans="12:32" ht="12.75" customHeight="1" x14ac:dyDescent="0.3">
      <c r="L5120" s="86">
        <v>4</v>
      </c>
      <c r="M5120" s="87" t="s">
        <v>5267</v>
      </c>
      <c r="N5120" s="86" t="s">
        <v>56</v>
      </c>
      <c r="O5120" s="87" t="s">
        <v>5331</v>
      </c>
      <c r="P5120" s="38"/>
      <c r="Q5120" s="38"/>
      <c r="R5120" s="38"/>
      <c r="S5120" s="38"/>
      <c r="T5120" s="38"/>
      <c r="U5120" s="88" t="s">
        <v>540</v>
      </c>
      <c r="V5120" s="88" t="s">
        <v>6823</v>
      </c>
      <c r="W5120" s="88" t="s">
        <v>6827</v>
      </c>
      <c r="X5120" s="89">
        <v>43670.480555555558</v>
      </c>
      <c r="Y5120" s="71">
        <v>43670</v>
      </c>
      <c r="Z5120" s="90">
        <v>0.48055555555555557</v>
      </c>
      <c r="AA5120" s="89">
        <v>43670.713888888888</v>
      </c>
      <c r="AB5120" s="71">
        <v>43670</v>
      </c>
      <c r="AC5120" s="91">
        <v>0.71388888888888891</v>
      </c>
      <c r="AD5120" s="92">
        <v>0</v>
      </c>
      <c r="AE5120" s="91">
        <v>0.23333333332993789</v>
      </c>
      <c r="AF5120" s="92">
        <v>5.5999999999185093</v>
      </c>
    </row>
    <row r="5121" spans="12:32" ht="12.75" customHeight="1" x14ac:dyDescent="0.3">
      <c r="L5121" s="86">
        <v>4</v>
      </c>
      <c r="M5121" s="87" t="s">
        <v>5267</v>
      </c>
      <c r="N5121" s="86" t="s">
        <v>56</v>
      </c>
      <c r="O5121" s="87" t="s">
        <v>5272</v>
      </c>
      <c r="P5121" s="38"/>
      <c r="Q5121" s="87" t="s">
        <v>5273</v>
      </c>
      <c r="R5121" s="38"/>
      <c r="S5121" s="38"/>
      <c r="T5121" s="38"/>
      <c r="U5121" s="88" t="s">
        <v>540</v>
      </c>
      <c r="V5121" s="88" t="s">
        <v>6835</v>
      </c>
      <c r="W5121" s="88" t="s">
        <v>6843</v>
      </c>
      <c r="X5121" s="89">
        <v>43672.443749999999</v>
      </c>
      <c r="Y5121" s="71">
        <v>43672</v>
      </c>
      <c r="Z5121" s="90">
        <v>0.44375000000000003</v>
      </c>
      <c r="AA5121" s="89">
        <v>43672.572916666664</v>
      </c>
      <c r="AB5121" s="71">
        <v>43672</v>
      </c>
      <c r="AC5121" s="91">
        <v>0.57291666666666663</v>
      </c>
      <c r="AD5121" s="92">
        <v>0</v>
      </c>
      <c r="AE5121" s="91">
        <v>0.12916666666569654</v>
      </c>
      <c r="AF5121" s="92">
        <v>3.0999999999767169</v>
      </c>
    </row>
    <row r="5122" spans="12:32" ht="12.75" customHeight="1" x14ac:dyDescent="0.3">
      <c r="L5122" s="86">
        <v>4</v>
      </c>
      <c r="M5122" s="87" t="s">
        <v>5267</v>
      </c>
      <c r="N5122" s="86" t="s">
        <v>56</v>
      </c>
      <c r="O5122" s="87" t="s">
        <v>5272</v>
      </c>
      <c r="P5122" s="38"/>
      <c r="Q5122" s="87" t="s">
        <v>5273</v>
      </c>
      <c r="R5122" s="38"/>
      <c r="S5122" s="38"/>
      <c r="T5122" s="38"/>
      <c r="U5122" s="88" t="s">
        <v>540</v>
      </c>
      <c r="V5122" s="88" t="s">
        <v>6835</v>
      </c>
      <c r="W5122" s="88" t="s">
        <v>6844</v>
      </c>
      <c r="X5122" s="89">
        <v>43654.463888888888</v>
      </c>
      <c r="Y5122" s="71">
        <v>43654</v>
      </c>
      <c r="Z5122" s="90">
        <v>0.46388888888888885</v>
      </c>
      <c r="AA5122" s="89">
        <v>43654.742361111108</v>
      </c>
      <c r="AB5122" s="71">
        <v>43654</v>
      </c>
      <c r="AC5122" s="91">
        <v>0.74236111111111114</v>
      </c>
      <c r="AD5122" s="92">
        <v>0</v>
      </c>
      <c r="AE5122" s="91">
        <v>0.27847222222044365</v>
      </c>
      <c r="AF5122" s="92">
        <v>6.6833333332906477</v>
      </c>
    </row>
    <row r="5123" spans="12:32" ht="12.75" customHeight="1" x14ac:dyDescent="0.3">
      <c r="L5123" s="86">
        <v>4</v>
      </c>
      <c r="M5123" s="87" t="s">
        <v>5267</v>
      </c>
      <c r="N5123" s="86" t="s">
        <v>56</v>
      </c>
      <c r="O5123" s="87" t="s">
        <v>5272</v>
      </c>
      <c r="P5123" s="38"/>
      <c r="Q5123" s="87" t="s">
        <v>5273</v>
      </c>
      <c r="R5123" s="38"/>
      <c r="S5123" s="38"/>
      <c r="T5123" s="38"/>
      <c r="U5123" s="88" t="s">
        <v>540</v>
      </c>
      <c r="V5123" s="88" t="s">
        <v>6835</v>
      </c>
      <c r="W5123" s="88" t="s">
        <v>6845</v>
      </c>
      <c r="X5123" s="89">
        <v>43675.726388888892</v>
      </c>
      <c r="Y5123" s="71">
        <v>43675</v>
      </c>
      <c r="Z5123" s="90">
        <v>0.72638888888888886</v>
      </c>
      <c r="AA5123" s="89">
        <v>43677.340277777781</v>
      </c>
      <c r="AB5123" s="71">
        <v>43677</v>
      </c>
      <c r="AC5123" s="91">
        <v>0.34027777777777773</v>
      </c>
      <c r="AD5123" s="92">
        <v>1</v>
      </c>
      <c r="AE5123" s="91">
        <v>3.0555555555555558E-2</v>
      </c>
      <c r="AF5123" s="92">
        <v>8.7333333333333343</v>
      </c>
    </row>
    <row r="5124" spans="12:32" ht="12.75" customHeight="1" x14ac:dyDescent="0.3">
      <c r="L5124" s="86">
        <v>4</v>
      </c>
      <c r="M5124" s="87" t="s">
        <v>5267</v>
      </c>
      <c r="N5124" s="86" t="s">
        <v>56</v>
      </c>
      <c r="O5124" s="87" t="s">
        <v>5272</v>
      </c>
      <c r="P5124" s="38"/>
      <c r="Q5124" s="87" t="s">
        <v>5273</v>
      </c>
      <c r="R5124" s="38"/>
      <c r="S5124" s="38"/>
      <c r="T5124" s="38"/>
      <c r="U5124" s="88" t="s">
        <v>540</v>
      </c>
      <c r="V5124" s="88" t="s">
        <v>6835</v>
      </c>
      <c r="W5124" s="88" t="s">
        <v>6846</v>
      </c>
      <c r="X5124" s="89">
        <v>43676.539583333331</v>
      </c>
      <c r="Y5124" s="71">
        <v>43676</v>
      </c>
      <c r="Z5124" s="90">
        <v>0.5395833333333333</v>
      </c>
      <c r="AA5124" s="89">
        <v>43676.719444444447</v>
      </c>
      <c r="AB5124" s="71">
        <v>43676</v>
      </c>
      <c r="AC5124" s="91">
        <v>0.71944444444444444</v>
      </c>
      <c r="AD5124" s="92">
        <v>0</v>
      </c>
      <c r="AE5124" s="91">
        <v>0.179861111115315</v>
      </c>
      <c r="AF5124" s="92">
        <v>4.3166666667675599</v>
      </c>
    </row>
    <row r="5125" spans="12:32" ht="12.75" customHeight="1" x14ac:dyDescent="0.3">
      <c r="L5125" s="86">
        <v>4</v>
      </c>
      <c r="M5125" s="87" t="s">
        <v>5267</v>
      </c>
      <c r="N5125" s="86" t="s">
        <v>56</v>
      </c>
      <c r="O5125" s="87" t="s">
        <v>5276</v>
      </c>
      <c r="P5125" s="38"/>
      <c r="Q5125" s="87" t="s">
        <v>5405</v>
      </c>
      <c r="R5125" s="38"/>
      <c r="S5125" s="38"/>
      <c r="T5125" s="38"/>
      <c r="U5125" s="88" t="s">
        <v>540</v>
      </c>
      <c r="V5125" s="88" t="s">
        <v>6882</v>
      </c>
      <c r="W5125" s="88" t="s">
        <v>6887</v>
      </c>
      <c r="X5125" s="89">
        <v>43677.332638888889</v>
      </c>
      <c r="Y5125" s="71">
        <v>43677</v>
      </c>
      <c r="Z5125" s="90">
        <v>0.33263888888888887</v>
      </c>
      <c r="AA5125" s="89">
        <v>43677.474999999999</v>
      </c>
      <c r="AB5125" s="71">
        <v>43677</v>
      </c>
      <c r="AC5125" s="91">
        <v>0.47500000000000003</v>
      </c>
      <c r="AD5125" s="92">
        <v>0</v>
      </c>
      <c r="AE5125" s="91">
        <v>0.14236111110949423</v>
      </c>
      <c r="AF5125" s="92">
        <v>3.4166666666278616</v>
      </c>
    </row>
    <row r="5126" spans="12:32" ht="12.75" customHeight="1" x14ac:dyDescent="0.3">
      <c r="L5126" s="86">
        <v>4</v>
      </c>
      <c r="M5126" s="87" t="s">
        <v>5267</v>
      </c>
      <c r="N5126" s="86" t="s">
        <v>56</v>
      </c>
      <c r="O5126" s="87" t="s">
        <v>5276</v>
      </c>
      <c r="P5126" s="38"/>
      <c r="Q5126" s="87" t="s">
        <v>5405</v>
      </c>
      <c r="R5126" s="38"/>
      <c r="S5126" s="38"/>
      <c r="T5126" s="38"/>
      <c r="U5126" s="88" t="s">
        <v>540</v>
      </c>
      <c r="V5126" s="88" t="s">
        <v>6882</v>
      </c>
      <c r="W5126" s="88" t="s">
        <v>6888</v>
      </c>
      <c r="X5126" s="89">
        <v>43664.34652777778</v>
      </c>
      <c r="Y5126" s="71">
        <v>43664</v>
      </c>
      <c r="Z5126" s="90">
        <v>0.34652777777777777</v>
      </c>
      <c r="AA5126" s="89">
        <v>43664.525000000001</v>
      </c>
      <c r="AB5126" s="71">
        <v>43664</v>
      </c>
      <c r="AC5126" s="91">
        <v>1.5249999999999999</v>
      </c>
      <c r="AD5126" s="92">
        <v>0</v>
      </c>
      <c r="AE5126" s="91">
        <v>0.17847222222189885</v>
      </c>
      <c r="AF5126" s="92">
        <v>4.2833333333255723</v>
      </c>
    </row>
    <row r="5127" spans="12:32" ht="12.75" customHeight="1" x14ac:dyDescent="0.3">
      <c r="L5127" s="86">
        <v>4</v>
      </c>
      <c r="M5127" s="87" t="s">
        <v>5267</v>
      </c>
      <c r="N5127" s="86" t="s">
        <v>56</v>
      </c>
      <c r="O5127" s="87" t="s">
        <v>5276</v>
      </c>
      <c r="P5127" s="38"/>
      <c r="Q5127" s="87" t="s">
        <v>5405</v>
      </c>
      <c r="R5127" s="38"/>
      <c r="S5127" s="38"/>
      <c r="T5127" s="38"/>
      <c r="U5127" s="88" t="s">
        <v>540</v>
      </c>
      <c r="V5127" s="88" t="s">
        <v>6882</v>
      </c>
      <c r="W5127" s="88" t="s">
        <v>6889</v>
      </c>
      <c r="X5127" s="89">
        <v>43661.375694444447</v>
      </c>
      <c r="Y5127" s="71">
        <v>43661</v>
      </c>
      <c r="Z5127" s="90">
        <v>0.3756944444444445</v>
      </c>
      <c r="AA5127" s="89">
        <v>43661.506944444445</v>
      </c>
      <c r="AB5127" s="71">
        <v>43661</v>
      </c>
      <c r="AC5127" s="91">
        <v>1.5069444444444444</v>
      </c>
      <c r="AD5127" s="92">
        <v>0</v>
      </c>
      <c r="AE5127" s="91">
        <v>0.13124999999854481</v>
      </c>
      <c r="AF5127" s="92">
        <v>3.1499999999650754</v>
      </c>
    </row>
    <row r="5128" spans="12:32" ht="12.75" customHeight="1" x14ac:dyDescent="0.3">
      <c r="L5128" s="86">
        <v>4</v>
      </c>
      <c r="M5128" s="87" t="s">
        <v>5267</v>
      </c>
      <c r="N5128" s="86" t="s">
        <v>56</v>
      </c>
      <c r="O5128" s="87" t="s">
        <v>5276</v>
      </c>
      <c r="P5128" s="38"/>
      <c r="Q5128" s="87" t="s">
        <v>5405</v>
      </c>
      <c r="R5128" s="38"/>
      <c r="S5128" s="38"/>
      <c r="T5128" s="38"/>
      <c r="U5128" s="88" t="s">
        <v>540</v>
      </c>
      <c r="V5128" s="88" t="s">
        <v>6882</v>
      </c>
      <c r="W5128" s="88" t="s">
        <v>6890</v>
      </c>
      <c r="X5128" s="89">
        <v>43662.381944444445</v>
      </c>
      <c r="Y5128" s="71">
        <v>43662</v>
      </c>
      <c r="Z5128" s="90">
        <v>0.38194444444444442</v>
      </c>
      <c r="AA5128" s="89">
        <v>43663.462500000001</v>
      </c>
      <c r="AB5128" s="71">
        <v>43663</v>
      </c>
      <c r="AC5128" s="91">
        <v>0.46249999999999997</v>
      </c>
      <c r="AD5128" s="92">
        <v>0</v>
      </c>
      <c r="AE5128" s="91">
        <v>0.49722222222222223</v>
      </c>
      <c r="AF5128" s="92">
        <v>11.933333333333334</v>
      </c>
    </row>
    <row r="5129" spans="12:32" ht="12.75" customHeight="1" x14ac:dyDescent="0.3">
      <c r="L5129" s="86">
        <v>4</v>
      </c>
      <c r="M5129" s="87" t="s">
        <v>5267</v>
      </c>
      <c r="N5129" s="86" t="s">
        <v>56</v>
      </c>
      <c r="O5129" s="87" t="s">
        <v>5276</v>
      </c>
      <c r="P5129" s="38"/>
      <c r="Q5129" s="87" t="s">
        <v>5405</v>
      </c>
      <c r="R5129" s="38"/>
      <c r="S5129" s="38"/>
      <c r="T5129" s="38"/>
      <c r="U5129" s="88" t="s">
        <v>540</v>
      </c>
      <c r="V5129" s="88" t="s">
        <v>6882</v>
      </c>
      <c r="W5129" s="88" t="s">
        <v>6891</v>
      </c>
      <c r="X5129" s="89">
        <v>43647.40902777778</v>
      </c>
      <c r="Y5129" s="71">
        <v>43647</v>
      </c>
      <c r="Z5129" s="90">
        <v>0.40902777777777777</v>
      </c>
      <c r="AA5129" s="89">
        <v>43647.554861111108</v>
      </c>
      <c r="AB5129" s="71">
        <v>43647</v>
      </c>
      <c r="AC5129" s="91">
        <v>0.55486111111111114</v>
      </c>
      <c r="AD5129" s="92">
        <v>0</v>
      </c>
      <c r="AE5129" s="91">
        <v>0.14583333332848269</v>
      </c>
      <c r="AF5129" s="92">
        <v>3.4999999998835847</v>
      </c>
    </row>
    <row r="5130" spans="12:32" ht="12.75" customHeight="1" x14ac:dyDescent="0.3">
      <c r="L5130" s="86">
        <v>4</v>
      </c>
      <c r="M5130" s="87" t="s">
        <v>5267</v>
      </c>
      <c r="N5130" s="86" t="s">
        <v>56</v>
      </c>
      <c r="O5130" s="87" t="s">
        <v>5276</v>
      </c>
      <c r="P5130" s="38"/>
      <c r="Q5130" s="87" t="s">
        <v>5405</v>
      </c>
      <c r="R5130" s="38"/>
      <c r="S5130" s="38"/>
      <c r="T5130" s="38"/>
      <c r="U5130" s="88" t="s">
        <v>540</v>
      </c>
      <c r="V5130" s="88" t="s">
        <v>6882</v>
      </c>
      <c r="W5130" s="88" t="s">
        <v>6892</v>
      </c>
      <c r="X5130" s="89">
        <v>43672.427777777775</v>
      </c>
      <c r="Y5130" s="71">
        <v>43672</v>
      </c>
      <c r="Z5130" s="90">
        <v>0.42777777777777781</v>
      </c>
      <c r="AA5130" s="89">
        <v>43672.563888888886</v>
      </c>
      <c r="AB5130" s="71">
        <v>43672</v>
      </c>
      <c r="AC5130" s="91">
        <v>0.56388888888888888</v>
      </c>
      <c r="AD5130" s="92">
        <v>0</v>
      </c>
      <c r="AE5130" s="91">
        <v>0.13611111111094942</v>
      </c>
      <c r="AF5130" s="92">
        <v>3.2666666666627862</v>
      </c>
    </row>
    <row r="5131" spans="12:32" ht="12.75" customHeight="1" x14ac:dyDescent="0.3">
      <c r="L5131" s="86">
        <v>4</v>
      </c>
      <c r="M5131" s="87" t="s">
        <v>5267</v>
      </c>
      <c r="N5131" s="86" t="s">
        <v>56</v>
      </c>
      <c r="O5131" s="87" t="s">
        <v>5276</v>
      </c>
      <c r="P5131" s="38"/>
      <c r="Q5131" s="87" t="s">
        <v>5405</v>
      </c>
      <c r="R5131" s="38"/>
      <c r="S5131" s="38"/>
      <c r="T5131" s="38"/>
      <c r="U5131" s="88" t="s">
        <v>540</v>
      </c>
      <c r="V5131" s="88" t="s">
        <v>6882</v>
      </c>
      <c r="W5131" s="88" t="s">
        <v>6893</v>
      </c>
      <c r="X5131" s="89">
        <v>43676.569444444445</v>
      </c>
      <c r="Y5131" s="71">
        <v>43676</v>
      </c>
      <c r="Z5131" s="90">
        <v>0.56944444444444442</v>
      </c>
      <c r="AA5131" s="89">
        <v>43676.634722222225</v>
      </c>
      <c r="AB5131" s="71">
        <v>43676</v>
      </c>
      <c r="AC5131" s="91">
        <v>0.63472222222222219</v>
      </c>
      <c r="AD5131" s="92">
        <v>0</v>
      </c>
      <c r="AE5131" s="91">
        <v>6.5277777779556345E-2</v>
      </c>
      <c r="AF5131" s="92">
        <v>1.5666666667093523</v>
      </c>
    </row>
    <row r="5132" spans="12:32" ht="12.75" customHeight="1" x14ac:dyDescent="0.3">
      <c r="L5132" s="86">
        <v>4</v>
      </c>
      <c r="M5132" s="87" t="s">
        <v>5267</v>
      </c>
      <c r="N5132" s="86" t="s">
        <v>56</v>
      </c>
      <c r="O5132" s="87" t="s">
        <v>5276</v>
      </c>
      <c r="P5132" s="38"/>
      <c r="Q5132" s="87" t="s">
        <v>5405</v>
      </c>
      <c r="R5132" s="38"/>
      <c r="S5132" s="38"/>
      <c r="T5132" s="38"/>
      <c r="U5132" s="88" t="s">
        <v>540</v>
      </c>
      <c r="V5132" s="88" t="s">
        <v>6882</v>
      </c>
      <c r="W5132" s="88" t="s">
        <v>6894</v>
      </c>
      <c r="X5132" s="89">
        <v>43670.573611111111</v>
      </c>
      <c r="Y5132" s="71">
        <v>43670</v>
      </c>
      <c r="Z5132" s="90">
        <v>0.57361111111111107</v>
      </c>
      <c r="AA5132" s="89">
        <v>43670.699305555558</v>
      </c>
      <c r="AB5132" s="71">
        <v>43670</v>
      </c>
      <c r="AC5132" s="91">
        <v>0.69930555555555551</v>
      </c>
      <c r="AD5132" s="92">
        <v>0</v>
      </c>
      <c r="AE5132" s="91">
        <v>0.12569444444670808</v>
      </c>
      <c r="AF5132" s="92">
        <v>3.0166666667209938</v>
      </c>
    </row>
    <row r="5133" spans="12:32" ht="12.75" customHeight="1" x14ac:dyDescent="0.3">
      <c r="L5133" s="86">
        <v>4</v>
      </c>
      <c r="M5133" s="87" t="s">
        <v>5267</v>
      </c>
      <c r="N5133" s="86" t="s">
        <v>56</v>
      </c>
      <c r="O5133" s="87" t="s">
        <v>5276</v>
      </c>
      <c r="P5133" s="38"/>
      <c r="Q5133" s="87" t="s">
        <v>5405</v>
      </c>
      <c r="R5133" s="38"/>
      <c r="S5133" s="38"/>
      <c r="T5133" s="38"/>
      <c r="U5133" s="88" t="s">
        <v>540</v>
      </c>
      <c r="V5133" s="88" t="s">
        <v>6882</v>
      </c>
      <c r="W5133" s="88" t="s">
        <v>6895</v>
      </c>
      <c r="X5133" s="89">
        <v>43649.597916666666</v>
      </c>
      <c r="Y5133" s="71">
        <v>43649</v>
      </c>
      <c r="Z5133" s="90">
        <v>0.59791666666666665</v>
      </c>
      <c r="AA5133" s="89">
        <v>43649.686111111114</v>
      </c>
      <c r="AB5133" s="71">
        <v>43649</v>
      </c>
      <c r="AC5133" s="91">
        <v>0.68611111111111112</v>
      </c>
      <c r="AD5133" s="92">
        <v>0</v>
      </c>
      <c r="AE5133" s="91">
        <v>8.8194444448163267E-2</v>
      </c>
      <c r="AF5133" s="92">
        <v>2.1166666667559184</v>
      </c>
    </row>
    <row r="5134" spans="12:32" ht="12.75" customHeight="1" x14ac:dyDescent="0.3">
      <c r="L5134" s="86">
        <v>4</v>
      </c>
      <c r="M5134" s="87" t="s">
        <v>5267</v>
      </c>
      <c r="N5134" s="86" t="s">
        <v>56</v>
      </c>
      <c r="O5134" s="87" t="s">
        <v>5276</v>
      </c>
      <c r="P5134" s="38"/>
      <c r="Q5134" s="87" t="s">
        <v>5405</v>
      </c>
      <c r="R5134" s="38"/>
      <c r="S5134" s="38"/>
      <c r="T5134" s="38"/>
      <c r="U5134" s="88" t="s">
        <v>540</v>
      </c>
      <c r="V5134" s="88" t="s">
        <v>6882</v>
      </c>
      <c r="W5134" s="88" t="s">
        <v>6896</v>
      </c>
      <c r="X5134" s="89">
        <v>43655.534722222219</v>
      </c>
      <c r="Y5134" s="71">
        <v>43655</v>
      </c>
      <c r="Z5134" s="90">
        <v>0.53472222222222221</v>
      </c>
      <c r="AA5134" s="89">
        <v>43655.660416666666</v>
      </c>
      <c r="AB5134" s="71">
        <v>43655</v>
      </c>
      <c r="AC5134" s="91">
        <v>0.66041666666666665</v>
      </c>
      <c r="AD5134" s="92">
        <v>0</v>
      </c>
      <c r="AE5134" s="91">
        <v>0.12569444444670808</v>
      </c>
      <c r="AF5134" s="92">
        <v>3.0166666667209938</v>
      </c>
    </row>
    <row r="5135" spans="12:32" ht="12.75" customHeight="1" x14ac:dyDescent="0.3">
      <c r="L5135" s="86">
        <v>4</v>
      </c>
      <c r="M5135" s="87" t="s">
        <v>5267</v>
      </c>
      <c r="N5135" s="86" t="s">
        <v>56</v>
      </c>
      <c r="O5135" s="87" t="s">
        <v>5331</v>
      </c>
      <c r="P5135" s="87" t="s">
        <v>5755</v>
      </c>
      <c r="Q5135" s="38"/>
      <c r="R5135" s="38"/>
      <c r="S5135" s="38"/>
      <c r="T5135" s="38"/>
      <c r="U5135" s="88" t="s">
        <v>540</v>
      </c>
      <c r="V5135" s="88" t="s">
        <v>6919</v>
      </c>
      <c r="W5135" s="88" t="s">
        <v>6922</v>
      </c>
      <c r="X5135" s="70"/>
      <c r="Y5135" s="71"/>
      <c r="Z5135" s="90"/>
      <c r="AA5135" s="90"/>
      <c r="AB5135" s="71"/>
      <c r="AC5135" s="91" t="s">
        <v>762</v>
      </c>
    </row>
    <row r="5136" spans="12:32" ht="12.75" customHeight="1" x14ac:dyDescent="0.3">
      <c r="L5136" s="86">
        <v>4</v>
      </c>
      <c r="M5136" s="87" t="s">
        <v>5267</v>
      </c>
      <c r="N5136" s="86" t="s">
        <v>56</v>
      </c>
      <c r="O5136" s="87" t="s">
        <v>5268</v>
      </c>
      <c r="P5136" s="38"/>
      <c r="Q5136" s="87" t="s">
        <v>5269</v>
      </c>
      <c r="R5136" s="38"/>
      <c r="S5136" s="38"/>
      <c r="T5136" s="38"/>
      <c r="U5136" s="88" t="s">
        <v>540</v>
      </c>
      <c r="V5136" s="88" t="s">
        <v>6973</v>
      </c>
      <c r="W5136" s="88" t="s">
        <v>6983</v>
      </c>
      <c r="X5136" s="89">
        <v>43683.588888888888</v>
      </c>
      <c r="Y5136" s="71">
        <v>43683</v>
      </c>
      <c r="Z5136" s="90">
        <v>0.58888888888888891</v>
      </c>
      <c r="AA5136" s="89">
        <v>43684.470833333333</v>
      </c>
      <c r="AB5136" s="71">
        <v>43684</v>
      </c>
      <c r="AC5136" s="91">
        <v>0.47083333333333338</v>
      </c>
      <c r="AD5136" s="92">
        <v>0</v>
      </c>
      <c r="AE5136" s="91">
        <v>0.29861111111111116</v>
      </c>
      <c r="AF5136" s="92">
        <v>7.1666666666666679</v>
      </c>
    </row>
    <row r="5137" spans="12:32" ht="12.75" customHeight="1" x14ac:dyDescent="0.3">
      <c r="L5137" s="86">
        <v>4</v>
      </c>
      <c r="M5137" s="87" t="s">
        <v>5267</v>
      </c>
      <c r="N5137" s="86" t="s">
        <v>56</v>
      </c>
      <c r="O5137" s="87" t="s">
        <v>5367</v>
      </c>
      <c r="P5137" s="38"/>
      <c r="Q5137" s="87" t="s">
        <v>5465</v>
      </c>
      <c r="R5137" s="38"/>
      <c r="S5137" s="38"/>
      <c r="T5137" s="38"/>
      <c r="U5137" s="88" t="s">
        <v>540</v>
      </c>
      <c r="V5137" s="88" t="s">
        <v>6988</v>
      </c>
      <c r="W5137" s="88" t="s">
        <v>6989</v>
      </c>
      <c r="X5137" s="89">
        <v>43735.489583333336</v>
      </c>
      <c r="Y5137" s="71">
        <v>43735</v>
      </c>
      <c r="Z5137" s="90">
        <v>0.48958333333333331</v>
      </c>
      <c r="AA5137" s="89">
        <v>43735.75</v>
      </c>
      <c r="AB5137" s="71">
        <v>43735</v>
      </c>
      <c r="AC5137" s="91">
        <v>0.75</v>
      </c>
      <c r="AD5137" s="92">
        <v>0</v>
      </c>
      <c r="AE5137" s="91">
        <v>0.26041666666424135</v>
      </c>
      <c r="AF5137" s="92">
        <v>6.2499999999417923</v>
      </c>
    </row>
    <row r="5138" spans="12:32" ht="12.75" customHeight="1" x14ac:dyDescent="0.3">
      <c r="L5138" s="86">
        <v>4</v>
      </c>
      <c r="M5138" s="87" t="s">
        <v>5267</v>
      </c>
      <c r="N5138" s="86" t="s">
        <v>56</v>
      </c>
      <c r="O5138" s="87" t="s">
        <v>5367</v>
      </c>
      <c r="P5138" s="38"/>
      <c r="Q5138" s="87" t="s">
        <v>5465</v>
      </c>
      <c r="R5138" s="38"/>
      <c r="S5138" s="38"/>
      <c r="T5138" s="38"/>
      <c r="U5138" s="88" t="s">
        <v>540</v>
      </c>
      <c r="V5138" s="88" t="s">
        <v>6988</v>
      </c>
      <c r="W5138" s="88" t="s">
        <v>6990</v>
      </c>
      <c r="X5138" s="89">
        <v>43717.541666666664</v>
      </c>
      <c r="Y5138" s="71">
        <v>43717</v>
      </c>
      <c r="Z5138" s="90">
        <v>0.54166666666666663</v>
      </c>
      <c r="AA5138" s="89">
        <v>43717.729166666664</v>
      </c>
      <c r="AB5138" s="71">
        <v>43717</v>
      </c>
      <c r="AC5138" s="91">
        <v>0.72916666666666663</v>
      </c>
      <c r="AD5138" s="92">
        <v>0</v>
      </c>
      <c r="AE5138" s="91">
        <v>0.1875</v>
      </c>
      <c r="AF5138" s="92">
        <v>4.5</v>
      </c>
    </row>
    <row r="5139" spans="12:32" ht="12.75" customHeight="1" x14ac:dyDescent="0.3">
      <c r="L5139" s="86">
        <v>4</v>
      </c>
      <c r="M5139" s="87" t="s">
        <v>5267</v>
      </c>
      <c r="N5139" s="86" t="s">
        <v>56</v>
      </c>
      <c r="O5139" s="87" t="s">
        <v>5367</v>
      </c>
      <c r="P5139" s="38"/>
      <c r="Q5139" s="87" t="s">
        <v>5465</v>
      </c>
      <c r="R5139" s="38"/>
      <c r="S5139" s="38"/>
      <c r="T5139" s="38"/>
      <c r="U5139" s="88" t="s">
        <v>540</v>
      </c>
      <c r="V5139" s="88" t="s">
        <v>6988</v>
      </c>
      <c r="W5139" s="88" t="s">
        <v>6991</v>
      </c>
      <c r="X5139" s="89">
        <v>43720.5625</v>
      </c>
      <c r="Y5139" s="71">
        <v>43720</v>
      </c>
      <c r="Z5139" s="90">
        <v>0.5625</v>
      </c>
      <c r="AA5139" s="89">
        <v>43720.65625</v>
      </c>
      <c r="AB5139" s="71">
        <v>43720</v>
      </c>
      <c r="AC5139" s="91">
        <v>0.65625</v>
      </c>
      <c r="AD5139" s="92">
        <v>0</v>
      </c>
      <c r="AE5139" s="91">
        <v>9.375E-2</v>
      </c>
      <c r="AF5139" s="92">
        <v>2.25</v>
      </c>
    </row>
    <row r="5140" spans="12:32" ht="12.75" customHeight="1" x14ac:dyDescent="0.3">
      <c r="L5140" s="86">
        <v>4</v>
      </c>
      <c r="M5140" s="87" t="s">
        <v>5267</v>
      </c>
      <c r="N5140" s="86" t="s">
        <v>56</v>
      </c>
      <c r="O5140" s="87" t="s">
        <v>5367</v>
      </c>
      <c r="P5140" s="38"/>
      <c r="Q5140" s="87" t="s">
        <v>5465</v>
      </c>
      <c r="R5140" s="38"/>
      <c r="S5140" s="38"/>
      <c r="T5140" s="38"/>
      <c r="U5140" s="88" t="s">
        <v>540</v>
      </c>
      <c r="V5140" s="88" t="s">
        <v>6988</v>
      </c>
      <c r="W5140" s="88" t="s">
        <v>6992</v>
      </c>
      <c r="X5140" s="89">
        <v>43719.583333333336</v>
      </c>
      <c r="Y5140" s="71">
        <v>43719</v>
      </c>
      <c r="Z5140" s="90">
        <v>0.58333333333333337</v>
      </c>
      <c r="AA5140" s="89">
        <v>43719.739583333336</v>
      </c>
      <c r="AB5140" s="71">
        <v>43719</v>
      </c>
      <c r="AC5140" s="91">
        <v>0.73958333333333337</v>
      </c>
      <c r="AD5140" s="92">
        <v>0</v>
      </c>
      <c r="AE5140" s="91">
        <v>0.15625</v>
      </c>
      <c r="AF5140" s="92">
        <v>3.75</v>
      </c>
    </row>
    <row r="5141" spans="12:32" ht="12.75" customHeight="1" x14ac:dyDescent="0.3">
      <c r="L5141" s="86">
        <v>4</v>
      </c>
      <c r="M5141" s="87" t="s">
        <v>5267</v>
      </c>
      <c r="N5141" s="86" t="s">
        <v>56</v>
      </c>
      <c r="O5141" s="87" t="s">
        <v>5367</v>
      </c>
      <c r="P5141" s="38"/>
      <c r="Q5141" s="87" t="s">
        <v>5465</v>
      </c>
      <c r="R5141" s="38"/>
      <c r="S5141" s="38"/>
      <c r="T5141" s="38"/>
      <c r="U5141" s="88" t="s">
        <v>540</v>
      </c>
      <c r="V5141" s="88" t="s">
        <v>6988</v>
      </c>
      <c r="W5141" s="88" t="s">
        <v>6993</v>
      </c>
      <c r="X5141" s="89">
        <v>43728.614583333336</v>
      </c>
      <c r="Y5141" s="71">
        <v>43728</v>
      </c>
      <c r="Z5141" s="90">
        <v>0.61458333333333337</v>
      </c>
      <c r="AA5141" s="89">
        <v>43728.65625</v>
      </c>
      <c r="AB5141" s="71">
        <v>43728</v>
      </c>
      <c r="AC5141" s="91">
        <v>0.65625</v>
      </c>
      <c r="AD5141" s="92">
        <v>0</v>
      </c>
      <c r="AE5141" s="91">
        <v>4.1666666664241347E-2</v>
      </c>
      <c r="AF5141" s="92">
        <v>0.99999999994179234</v>
      </c>
    </row>
    <row r="5142" spans="12:32" ht="12.75" customHeight="1" x14ac:dyDescent="0.3">
      <c r="L5142" s="86">
        <v>4</v>
      </c>
      <c r="M5142" s="87" t="s">
        <v>5267</v>
      </c>
      <c r="N5142" s="86" t="s">
        <v>56</v>
      </c>
      <c r="O5142" s="87" t="s">
        <v>5367</v>
      </c>
      <c r="P5142" s="38"/>
      <c r="Q5142" s="87" t="s">
        <v>5465</v>
      </c>
      <c r="R5142" s="38"/>
      <c r="S5142" s="38"/>
      <c r="T5142" s="38"/>
      <c r="U5142" s="88" t="s">
        <v>540</v>
      </c>
      <c r="V5142" s="88" t="s">
        <v>6988</v>
      </c>
      <c r="W5142" s="88" t="s">
        <v>6994</v>
      </c>
      <c r="X5142" s="89">
        <v>43718.677083333336</v>
      </c>
      <c r="Y5142" s="71">
        <v>43718</v>
      </c>
      <c r="Z5142" s="90">
        <v>0.67708333333333337</v>
      </c>
      <c r="AA5142" s="89">
        <v>43718.78125</v>
      </c>
      <c r="AB5142" s="71">
        <v>43718</v>
      </c>
      <c r="AC5142" s="91">
        <v>0.78125</v>
      </c>
      <c r="AD5142" s="92">
        <v>0</v>
      </c>
      <c r="AE5142" s="91">
        <v>0.10416666666424135</v>
      </c>
      <c r="AF5142" s="92">
        <v>2.4999999999417923</v>
      </c>
    </row>
    <row r="5143" spans="12:32" ht="12.75" customHeight="1" x14ac:dyDescent="0.3">
      <c r="L5143" s="86">
        <v>4</v>
      </c>
      <c r="M5143" s="87" t="s">
        <v>5267</v>
      </c>
      <c r="N5143" s="86" t="s">
        <v>56</v>
      </c>
      <c r="O5143" s="87" t="s">
        <v>5367</v>
      </c>
      <c r="P5143" s="38"/>
      <c r="Q5143" s="87" t="s">
        <v>5465</v>
      </c>
      <c r="R5143" s="38"/>
      <c r="S5143" s="38"/>
      <c r="T5143" s="38"/>
      <c r="U5143" s="88" t="s">
        <v>540</v>
      </c>
      <c r="V5143" s="88" t="s">
        <v>6988</v>
      </c>
      <c r="W5143" s="88" t="s">
        <v>6995</v>
      </c>
      <c r="X5143" s="89">
        <v>43714.5</v>
      </c>
      <c r="Y5143" s="71">
        <v>43714</v>
      </c>
      <c r="Z5143" s="90">
        <v>0.5</v>
      </c>
      <c r="AA5143" s="89">
        <v>43714.6875</v>
      </c>
      <c r="AB5143" s="71">
        <v>43714</v>
      </c>
      <c r="AC5143" s="91">
        <v>0.6875</v>
      </c>
      <c r="AD5143" s="92">
        <v>0</v>
      </c>
      <c r="AE5143" s="91">
        <v>0.1875</v>
      </c>
      <c r="AF5143" s="92">
        <v>4.5</v>
      </c>
    </row>
    <row r="5144" spans="12:32" ht="12.75" customHeight="1" x14ac:dyDescent="0.3">
      <c r="L5144" s="86">
        <v>4</v>
      </c>
      <c r="M5144" s="87" t="s">
        <v>5267</v>
      </c>
      <c r="N5144" s="86" t="s">
        <v>56</v>
      </c>
      <c r="O5144" s="87" t="s">
        <v>5268</v>
      </c>
      <c r="P5144" s="87" t="s">
        <v>5895</v>
      </c>
      <c r="Q5144" s="38"/>
      <c r="R5144" s="38"/>
      <c r="S5144" s="38"/>
      <c r="T5144" s="38"/>
      <c r="U5144" s="88" t="s">
        <v>540</v>
      </c>
      <c r="V5144" s="88" t="s">
        <v>6996</v>
      </c>
      <c r="W5144" s="88" t="s">
        <v>6999</v>
      </c>
      <c r="X5144" s="89">
        <v>43664.349305555559</v>
      </c>
      <c r="Y5144" s="71">
        <v>43664</v>
      </c>
      <c r="Z5144" s="90">
        <v>0.34930555555555554</v>
      </c>
      <c r="AA5144" s="89">
        <v>43664.529166666667</v>
      </c>
      <c r="AB5144" s="71">
        <v>43664</v>
      </c>
      <c r="AC5144" s="91">
        <v>1.5291666666666668</v>
      </c>
      <c r="AD5144" s="92">
        <v>0</v>
      </c>
      <c r="AE5144" s="91">
        <v>0.17986111110803904</v>
      </c>
      <c r="AF5144" s="92">
        <v>4.316666666592937</v>
      </c>
    </row>
    <row r="5145" spans="12:32" ht="12.75" customHeight="1" x14ac:dyDescent="0.3">
      <c r="L5145" s="86">
        <v>4</v>
      </c>
      <c r="M5145" s="87" t="s">
        <v>5267</v>
      </c>
      <c r="N5145" s="86" t="s">
        <v>56</v>
      </c>
      <c r="O5145" s="87" t="s">
        <v>5268</v>
      </c>
      <c r="P5145" s="87" t="s">
        <v>5895</v>
      </c>
      <c r="Q5145" s="38"/>
      <c r="R5145" s="38"/>
      <c r="S5145" s="38"/>
      <c r="T5145" s="38"/>
      <c r="U5145" s="88" t="s">
        <v>540</v>
      </c>
      <c r="V5145" s="88" t="s">
        <v>6996</v>
      </c>
      <c r="W5145" s="88" t="s">
        <v>7000</v>
      </c>
      <c r="X5145" s="89">
        <v>43658.443055555559</v>
      </c>
      <c r="Y5145" s="71">
        <v>43658</v>
      </c>
      <c r="Z5145" s="90">
        <v>0.44305555555555554</v>
      </c>
      <c r="AA5145" s="89">
        <v>43658.747916666667</v>
      </c>
      <c r="AB5145" s="71">
        <v>43658</v>
      </c>
      <c r="AC5145" s="91">
        <v>0.74791666666666667</v>
      </c>
      <c r="AD5145" s="92">
        <v>0</v>
      </c>
      <c r="AE5145" s="91">
        <v>0.30486111110803904</v>
      </c>
      <c r="AF5145" s="92">
        <v>7.316666666592937</v>
      </c>
    </row>
    <row r="5146" spans="12:32" ht="12.75" customHeight="1" x14ac:dyDescent="0.3">
      <c r="L5146" s="86">
        <v>4</v>
      </c>
      <c r="M5146" s="87" t="s">
        <v>5267</v>
      </c>
      <c r="N5146" s="86" t="s">
        <v>56</v>
      </c>
      <c r="O5146" s="87" t="s">
        <v>5268</v>
      </c>
      <c r="P5146" s="87" t="s">
        <v>5895</v>
      </c>
      <c r="Q5146" s="38"/>
      <c r="R5146" s="38"/>
      <c r="S5146" s="38"/>
      <c r="T5146" s="38"/>
      <c r="U5146" s="88" t="s">
        <v>540</v>
      </c>
      <c r="V5146" s="88" t="s">
        <v>6996</v>
      </c>
      <c r="W5146" s="88" t="s">
        <v>7001</v>
      </c>
      <c r="X5146" s="89">
        <v>43656.554861111108</v>
      </c>
      <c r="Y5146" s="71">
        <v>43656</v>
      </c>
      <c r="Z5146" s="90">
        <v>0.55486111111111114</v>
      </c>
      <c r="AA5146" s="89">
        <v>43656.625</v>
      </c>
      <c r="AB5146" s="71">
        <v>43656</v>
      </c>
      <c r="AC5146" s="91">
        <v>0.625</v>
      </c>
      <c r="AD5146" s="92">
        <v>0</v>
      </c>
      <c r="AE5146" s="91">
        <v>7.013888889196096E-2</v>
      </c>
      <c r="AF5146" s="92">
        <v>1.683333333407063</v>
      </c>
    </row>
    <row r="5147" spans="12:32" ht="12.75" customHeight="1" x14ac:dyDescent="0.3">
      <c r="L5147" s="86">
        <v>4</v>
      </c>
      <c r="M5147" s="87" t="s">
        <v>5267</v>
      </c>
      <c r="N5147" s="86" t="s">
        <v>56</v>
      </c>
      <c r="O5147" s="87" t="s">
        <v>5268</v>
      </c>
      <c r="P5147" s="87" t="s">
        <v>5895</v>
      </c>
      <c r="Q5147" s="38"/>
      <c r="R5147" s="38"/>
      <c r="S5147" s="38"/>
      <c r="T5147" s="38"/>
      <c r="U5147" s="88" t="s">
        <v>540</v>
      </c>
      <c r="V5147" s="88" t="s">
        <v>6996</v>
      </c>
      <c r="W5147" s="88" t="s">
        <v>7002</v>
      </c>
      <c r="X5147" s="89">
        <v>43664.532638888886</v>
      </c>
      <c r="Y5147" s="71">
        <v>43664</v>
      </c>
      <c r="Z5147" s="90">
        <v>0.53263888888888888</v>
      </c>
      <c r="AA5147" s="89">
        <v>43664.688194444447</v>
      </c>
      <c r="AB5147" s="71">
        <v>43664</v>
      </c>
      <c r="AC5147" s="91">
        <v>0.68819444444444444</v>
      </c>
      <c r="AD5147" s="92">
        <v>0</v>
      </c>
      <c r="AE5147" s="91">
        <v>0.15555555556056788</v>
      </c>
      <c r="AF5147" s="92">
        <v>3.7333333334536292</v>
      </c>
    </row>
    <row r="5148" spans="12:32" ht="12.75" customHeight="1" x14ac:dyDescent="0.3">
      <c r="L5148" s="86">
        <v>4</v>
      </c>
      <c r="M5148" s="87" t="s">
        <v>5267</v>
      </c>
      <c r="N5148" s="86" t="s">
        <v>56</v>
      </c>
      <c r="O5148" s="87" t="s">
        <v>5268</v>
      </c>
      <c r="P5148" s="87" t="s">
        <v>5895</v>
      </c>
      <c r="Q5148" s="38"/>
      <c r="R5148" s="38"/>
      <c r="S5148" s="38"/>
      <c r="T5148" s="38"/>
      <c r="U5148" s="88" t="s">
        <v>540</v>
      </c>
      <c r="V5148" s="88" t="s">
        <v>6996</v>
      </c>
      <c r="W5148" s="88" t="s">
        <v>7003</v>
      </c>
      <c r="X5148" s="70"/>
      <c r="Y5148" s="71"/>
      <c r="Z5148" s="90"/>
      <c r="AA5148" s="90"/>
      <c r="AB5148" s="71"/>
      <c r="AC5148" s="91" t="s">
        <v>762</v>
      </c>
    </row>
    <row r="5149" spans="12:32" ht="12.75" customHeight="1" x14ac:dyDescent="0.3">
      <c r="L5149" s="86">
        <v>4</v>
      </c>
      <c r="M5149" s="87" t="s">
        <v>5267</v>
      </c>
      <c r="N5149" s="86" t="s">
        <v>56</v>
      </c>
      <c r="O5149" s="87" t="s">
        <v>5319</v>
      </c>
      <c r="P5149" s="38"/>
      <c r="Q5149" s="38"/>
      <c r="R5149" s="38"/>
      <c r="S5149" s="38"/>
      <c r="T5149" s="38"/>
      <c r="U5149" s="88" t="s">
        <v>540</v>
      </c>
      <c r="V5149" s="88" t="s">
        <v>7015</v>
      </c>
      <c r="W5149" s="88" t="s">
        <v>7016</v>
      </c>
      <c r="X5149" s="89">
        <v>43731.479166666664</v>
      </c>
      <c r="Y5149" s="71">
        <v>43731</v>
      </c>
      <c r="Z5149" s="90">
        <v>0.47916666666666669</v>
      </c>
      <c r="AA5149" s="89">
        <v>43731.645833333336</v>
      </c>
      <c r="AB5149" s="71">
        <v>43731</v>
      </c>
      <c r="AC5149" s="91">
        <v>0.64583333333333337</v>
      </c>
      <c r="AD5149" s="92">
        <v>0</v>
      </c>
      <c r="AE5149" s="91">
        <v>0.16666666667151731</v>
      </c>
      <c r="AF5149" s="92">
        <v>4.0000000001164153</v>
      </c>
    </row>
    <row r="5150" spans="12:32" ht="12.75" customHeight="1" x14ac:dyDescent="0.3">
      <c r="L5150" s="86">
        <v>4</v>
      </c>
      <c r="M5150" s="87" t="s">
        <v>5267</v>
      </c>
      <c r="N5150" s="86" t="s">
        <v>56</v>
      </c>
      <c r="O5150" s="87" t="s">
        <v>5319</v>
      </c>
      <c r="P5150" s="38"/>
      <c r="Q5150" s="38"/>
      <c r="R5150" s="38"/>
      <c r="S5150" s="38"/>
      <c r="T5150" s="38"/>
      <c r="U5150" s="88" t="s">
        <v>540</v>
      </c>
      <c r="V5150" s="88" t="s">
        <v>7015</v>
      </c>
      <c r="W5150" s="88" t="s">
        <v>7017</v>
      </c>
      <c r="X5150" s="89">
        <v>43734.520833333336</v>
      </c>
      <c r="Y5150" s="71">
        <v>43734</v>
      </c>
      <c r="Z5150" s="90">
        <v>0.52083333333333337</v>
      </c>
      <c r="AA5150" s="89">
        <v>43734.729166666664</v>
      </c>
      <c r="AB5150" s="71">
        <v>43734</v>
      </c>
      <c r="AC5150" s="91">
        <v>0.72916666666666663</v>
      </c>
      <c r="AD5150" s="92">
        <v>0</v>
      </c>
      <c r="AE5150" s="91">
        <v>0.20833333332848269</v>
      </c>
      <c r="AF5150" s="92">
        <v>4.9999999998835847</v>
      </c>
    </row>
    <row r="5151" spans="12:32" ht="12.75" customHeight="1" x14ac:dyDescent="0.3">
      <c r="L5151" s="86">
        <v>4</v>
      </c>
      <c r="M5151" s="87" t="s">
        <v>5267</v>
      </c>
      <c r="N5151" s="86" t="s">
        <v>56</v>
      </c>
      <c r="O5151" s="87" t="s">
        <v>5319</v>
      </c>
      <c r="P5151" s="38"/>
      <c r="Q5151" s="38"/>
      <c r="R5151" s="38"/>
      <c r="S5151" s="38"/>
      <c r="T5151" s="38"/>
      <c r="U5151" s="88" t="s">
        <v>540</v>
      </c>
      <c r="V5151" s="88" t="s">
        <v>7015</v>
      </c>
      <c r="W5151" s="88" t="s">
        <v>7018</v>
      </c>
      <c r="X5151" s="89">
        <v>43719.53125</v>
      </c>
      <c r="Y5151" s="71">
        <v>43719</v>
      </c>
      <c r="Z5151" s="90">
        <v>0.53125</v>
      </c>
      <c r="AA5151" s="89">
        <v>43719.729166666664</v>
      </c>
      <c r="AB5151" s="71">
        <v>43719</v>
      </c>
      <c r="AC5151" s="91">
        <v>0.72916666666666663</v>
      </c>
      <c r="AD5151" s="92">
        <v>0</v>
      </c>
      <c r="AE5151" s="91">
        <v>0.19791666666424135</v>
      </c>
      <c r="AF5151" s="92">
        <v>4.7499999999417923</v>
      </c>
    </row>
    <row r="5152" spans="12:32" ht="12.75" customHeight="1" x14ac:dyDescent="0.3">
      <c r="L5152" s="86">
        <v>4</v>
      </c>
      <c r="M5152" s="87" t="s">
        <v>5267</v>
      </c>
      <c r="N5152" s="86" t="s">
        <v>56</v>
      </c>
      <c r="O5152" s="87" t="s">
        <v>5342</v>
      </c>
      <c r="P5152" s="38"/>
      <c r="Q5152" s="38"/>
      <c r="R5152" s="38"/>
      <c r="S5152" s="38"/>
      <c r="T5152" s="38"/>
      <c r="U5152" s="88" t="s">
        <v>540</v>
      </c>
      <c r="V5152" s="88" t="s">
        <v>4043</v>
      </c>
      <c r="W5152" s="88" t="s">
        <v>7030</v>
      </c>
      <c r="X5152" s="89">
        <v>43661.375694444447</v>
      </c>
      <c r="Y5152" s="71">
        <v>43661</v>
      </c>
      <c r="Z5152" s="90">
        <v>0.3756944444444445</v>
      </c>
      <c r="AA5152" s="89">
        <v>43661.727777777778</v>
      </c>
      <c r="AB5152" s="71">
        <v>43661</v>
      </c>
      <c r="AC5152" s="91">
        <v>0.72777777777777775</v>
      </c>
      <c r="AD5152" s="92">
        <v>0</v>
      </c>
      <c r="AE5152" s="91">
        <v>0.35208333333139308</v>
      </c>
      <c r="AF5152" s="92">
        <v>8.4499999999534339</v>
      </c>
    </row>
    <row r="5153" spans="12:32" ht="12.75" customHeight="1" x14ac:dyDescent="0.3">
      <c r="L5153" s="86">
        <v>4</v>
      </c>
      <c r="M5153" s="87" t="s">
        <v>5267</v>
      </c>
      <c r="N5153" s="86" t="s">
        <v>56</v>
      </c>
      <c r="O5153" s="87" t="s">
        <v>5342</v>
      </c>
      <c r="P5153" s="38"/>
      <c r="Q5153" s="38"/>
      <c r="R5153" s="38"/>
      <c r="S5153" s="38"/>
      <c r="T5153" s="38"/>
      <c r="U5153" s="88" t="s">
        <v>540</v>
      </c>
      <c r="V5153" s="88" t="s">
        <v>4043</v>
      </c>
      <c r="W5153" s="88" t="s">
        <v>7031</v>
      </c>
      <c r="X5153" s="89">
        <v>43668.386805555558</v>
      </c>
      <c r="Y5153" s="71">
        <v>43668</v>
      </c>
      <c r="Z5153" s="90">
        <v>0.38680555555555557</v>
      </c>
      <c r="AA5153" s="89">
        <v>43668.470138888886</v>
      </c>
      <c r="AB5153" s="71">
        <v>43668</v>
      </c>
      <c r="AC5153" s="91">
        <v>0.47013888888888888</v>
      </c>
      <c r="AD5153" s="92">
        <v>0</v>
      </c>
      <c r="AE5153" s="91">
        <v>8.3333333328482695E-2</v>
      </c>
      <c r="AF5153" s="92">
        <v>1.9999999998835847</v>
      </c>
    </row>
    <row r="5154" spans="12:32" ht="12.75" customHeight="1" x14ac:dyDescent="0.3">
      <c r="L5154" s="86">
        <v>4</v>
      </c>
      <c r="M5154" s="87" t="s">
        <v>5267</v>
      </c>
      <c r="N5154" s="86" t="s">
        <v>56</v>
      </c>
      <c r="O5154" s="87" t="s">
        <v>5342</v>
      </c>
      <c r="P5154" s="38"/>
      <c r="Q5154" s="38"/>
      <c r="R5154" s="38"/>
      <c r="S5154" s="38"/>
      <c r="T5154" s="38"/>
      <c r="U5154" s="88" t="s">
        <v>540</v>
      </c>
      <c r="V5154" s="88" t="s">
        <v>4043</v>
      </c>
      <c r="W5154" s="88" t="s">
        <v>7032</v>
      </c>
      <c r="X5154" s="89">
        <v>43654.388888888891</v>
      </c>
      <c r="Y5154" s="71">
        <v>43654</v>
      </c>
      <c r="Z5154" s="90">
        <v>0.3888888888888889</v>
      </c>
      <c r="AA5154" s="89">
        <v>43654.46597222222</v>
      </c>
      <c r="AB5154" s="71">
        <v>43654</v>
      </c>
      <c r="AC5154" s="91">
        <v>0.46597222222222223</v>
      </c>
      <c r="AD5154" s="92">
        <v>0</v>
      </c>
      <c r="AE5154" s="91">
        <v>7.7083333329937886E-2</v>
      </c>
      <c r="AF5154" s="92">
        <v>1.8499999999185093</v>
      </c>
    </row>
    <row r="5155" spans="12:32" ht="12.75" customHeight="1" x14ac:dyDescent="0.3">
      <c r="L5155" s="86">
        <v>4</v>
      </c>
      <c r="M5155" s="87" t="s">
        <v>5267</v>
      </c>
      <c r="N5155" s="86" t="s">
        <v>56</v>
      </c>
      <c r="O5155" s="87" t="s">
        <v>5342</v>
      </c>
      <c r="P5155" s="38"/>
      <c r="Q5155" s="38"/>
      <c r="R5155" s="38"/>
      <c r="S5155" s="38"/>
      <c r="T5155" s="38"/>
      <c r="U5155" s="88" t="s">
        <v>540</v>
      </c>
      <c r="V5155" s="88" t="s">
        <v>4043</v>
      </c>
      <c r="W5155" s="88" t="s">
        <v>7033</v>
      </c>
      <c r="X5155" s="89">
        <v>43656.467361111114</v>
      </c>
      <c r="Y5155" s="71">
        <v>43656</v>
      </c>
      <c r="Z5155" s="90">
        <v>0.46736111111111112</v>
      </c>
      <c r="AA5155" s="89">
        <v>43656.540277777778</v>
      </c>
      <c r="AB5155" s="71">
        <v>43656</v>
      </c>
      <c r="AC5155" s="91">
        <v>1.5402777777777779</v>
      </c>
      <c r="AD5155" s="92">
        <v>0</v>
      </c>
      <c r="AE5155" s="91">
        <v>7.2916666664241347E-2</v>
      </c>
      <c r="AF5155" s="92">
        <v>1.7499999999417923</v>
      </c>
    </row>
    <row r="5156" spans="12:32" ht="12.75" customHeight="1" x14ac:dyDescent="0.3">
      <c r="L5156" s="86">
        <v>4</v>
      </c>
      <c r="M5156" s="87" t="s">
        <v>5267</v>
      </c>
      <c r="N5156" s="86" t="s">
        <v>56</v>
      </c>
      <c r="O5156" s="87" t="s">
        <v>5342</v>
      </c>
      <c r="P5156" s="38"/>
      <c r="Q5156" s="38"/>
      <c r="R5156" s="38"/>
      <c r="S5156" s="38"/>
      <c r="T5156" s="38"/>
      <c r="U5156" s="88" t="s">
        <v>540</v>
      </c>
      <c r="V5156" s="88" t="s">
        <v>4043</v>
      </c>
      <c r="W5156" s="88" t="s">
        <v>7034</v>
      </c>
      <c r="X5156" s="89">
        <v>43668.646527777775</v>
      </c>
      <c r="Y5156" s="71">
        <v>43668</v>
      </c>
      <c r="Z5156" s="90">
        <v>0.64652777777777781</v>
      </c>
      <c r="AA5156" s="89">
        <v>43669.382638888892</v>
      </c>
      <c r="AB5156" s="71">
        <v>43669</v>
      </c>
      <c r="AC5156" s="91">
        <v>0.38263888888888892</v>
      </c>
      <c r="AD5156" s="92">
        <v>0</v>
      </c>
      <c r="AE5156" s="91">
        <v>0.15277777777777779</v>
      </c>
      <c r="AF5156" s="92">
        <v>3.666666666666667</v>
      </c>
    </row>
    <row r="5157" spans="12:32" ht="12.75" customHeight="1" x14ac:dyDescent="0.3">
      <c r="L5157" s="86">
        <v>4</v>
      </c>
      <c r="M5157" s="87" t="s">
        <v>5267</v>
      </c>
      <c r="N5157" s="86" t="s">
        <v>56</v>
      </c>
      <c r="O5157" s="87" t="s">
        <v>5342</v>
      </c>
      <c r="P5157" s="38"/>
      <c r="Q5157" s="38"/>
      <c r="R5157" s="38"/>
      <c r="S5157" s="38"/>
      <c r="T5157" s="38"/>
      <c r="U5157" s="88" t="s">
        <v>540</v>
      </c>
      <c r="V5157" s="88" t="s">
        <v>4043</v>
      </c>
      <c r="W5157" s="88" t="s">
        <v>7035</v>
      </c>
      <c r="X5157" s="89">
        <v>43654.538194444445</v>
      </c>
      <c r="Y5157" s="71">
        <v>43654</v>
      </c>
      <c r="Z5157" s="90">
        <v>0.53819444444444442</v>
      </c>
      <c r="AA5157" s="89">
        <v>43656.470833333333</v>
      </c>
      <c r="AB5157" s="71">
        <v>43656</v>
      </c>
      <c r="AC5157" s="91">
        <v>0.47083333333333338</v>
      </c>
      <c r="AD5157" s="92">
        <v>1</v>
      </c>
      <c r="AE5157" s="91">
        <v>0.34930555555555565</v>
      </c>
      <c r="AF5157" s="92">
        <v>16.383333333333336</v>
      </c>
    </row>
    <row r="5158" spans="12:32" ht="12.75" customHeight="1" x14ac:dyDescent="0.3">
      <c r="L5158" s="86">
        <v>4</v>
      </c>
      <c r="M5158" s="87" t="s">
        <v>5267</v>
      </c>
      <c r="N5158" s="86" t="s">
        <v>56</v>
      </c>
      <c r="O5158" s="87" t="s">
        <v>5342</v>
      </c>
      <c r="P5158" s="38"/>
      <c r="Q5158" s="38"/>
      <c r="R5158" s="38"/>
      <c r="S5158" s="38"/>
      <c r="T5158" s="38"/>
      <c r="U5158" s="88" t="s">
        <v>540</v>
      </c>
      <c r="V5158" s="88" t="s">
        <v>4043</v>
      </c>
      <c r="W5158" s="88" t="s">
        <v>7036</v>
      </c>
      <c r="X5158" s="89">
        <v>43662.538194444445</v>
      </c>
      <c r="Y5158" s="71">
        <v>43662</v>
      </c>
      <c r="Z5158" s="90">
        <v>0.53819444444444442</v>
      </c>
      <c r="AA5158" s="89">
        <v>43662.662499999999</v>
      </c>
      <c r="AB5158" s="71">
        <v>43662</v>
      </c>
      <c r="AC5158" s="91">
        <v>0.66249999999999998</v>
      </c>
      <c r="AD5158" s="92">
        <v>0</v>
      </c>
      <c r="AE5158" s="91">
        <v>0.12430555555329192</v>
      </c>
      <c r="AF5158" s="92">
        <v>2.9833333332790062</v>
      </c>
    </row>
    <row r="5159" spans="12:32" ht="12.75" customHeight="1" x14ac:dyDescent="0.3">
      <c r="L5159" s="86">
        <v>4</v>
      </c>
      <c r="M5159" s="87" t="s">
        <v>5267</v>
      </c>
      <c r="N5159" s="86" t="s">
        <v>56</v>
      </c>
      <c r="O5159" s="87" t="s">
        <v>5528</v>
      </c>
      <c r="P5159" s="38"/>
      <c r="Q5159" s="38"/>
      <c r="R5159" s="38"/>
      <c r="S5159" s="38"/>
      <c r="T5159" s="38"/>
      <c r="U5159" s="88" t="s">
        <v>540</v>
      </c>
      <c r="V5159" s="88" t="s">
        <v>7079</v>
      </c>
      <c r="W5159" s="88" t="s">
        <v>7083</v>
      </c>
      <c r="X5159" s="89">
        <v>43677.439583333333</v>
      </c>
      <c r="Y5159" s="71">
        <v>43677</v>
      </c>
      <c r="Z5159" s="90">
        <v>0.43958333333333338</v>
      </c>
      <c r="AA5159" s="89">
        <v>43677.572222222225</v>
      </c>
      <c r="AB5159" s="71">
        <v>43677</v>
      </c>
      <c r="AC5159" s="91">
        <v>0.57222222222222219</v>
      </c>
      <c r="AD5159" s="92">
        <v>0</v>
      </c>
      <c r="AE5159" s="91">
        <v>0.13263888889196096</v>
      </c>
      <c r="AF5159" s="92">
        <v>3.183333333407063</v>
      </c>
    </row>
    <row r="5160" spans="12:32" ht="12.75" customHeight="1" x14ac:dyDescent="0.3">
      <c r="L5160" s="86">
        <v>4</v>
      </c>
      <c r="M5160" s="87" t="s">
        <v>5267</v>
      </c>
      <c r="N5160" s="86" t="s">
        <v>56</v>
      </c>
      <c r="O5160" s="87" t="s">
        <v>5528</v>
      </c>
      <c r="P5160" s="38"/>
      <c r="Q5160" s="38"/>
      <c r="R5160" s="38"/>
      <c r="S5160" s="38"/>
      <c r="T5160" s="38"/>
      <c r="U5160" s="88" t="s">
        <v>540</v>
      </c>
      <c r="V5160" s="88" t="s">
        <v>7079</v>
      </c>
      <c r="W5160" s="88" t="s">
        <v>7084</v>
      </c>
      <c r="X5160" s="89">
        <v>43655.478472222225</v>
      </c>
      <c r="Y5160" s="71">
        <v>43655</v>
      </c>
      <c r="Z5160" s="90">
        <v>0.47847222222222219</v>
      </c>
      <c r="AA5160" s="89">
        <v>43655.749305555553</v>
      </c>
      <c r="AB5160" s="71">
        <v>43655</v>
      </c>
      <c r="AC5160" s="91">
        <v>0.74930555555555556</v>
      </c>
      <c r="AD5160" s="92">
        <v>0</v>
      </c>
      <c r="AE5160" s="91">
        <v>0.27083333332848269</v>
      </c>
      <c r="AF5160" s="92">
        <v>6.4999999998835847</v>
      </c>
    </row>
    <row r="5161" spans="12:32" ht="12.75" customHeight="1" x14ac:dyDescent="0.3">
      <c r="L5161" s="86">
        <v>4</v>
      </c>
      <c r="M5161" s="87" t="s">
        <v>5267</v>
      </c>
      <c r="N5161" s="86" t="s">
        <v>56</v>
      </c>
      <c r="O5161" s="87" t="s">
        <v>5528</v>
      </c>
      <c r="P5161" s="38"/>
      <c r="Q5161" s="38"/>
      <c r="R5161" s="38"/>
      <c r="S5161" s="38"/>
      <c r="T5161" s="38"/>
      <c r="U5161" s="88" t="s">
        <v>540</v>
      </c>
      <c r="V5161" s="88" t="s">
        <v>7079</v>
      </c>
      <c r="W5161" s="88" t="s">
        <v>7085</v>
      </c>
      <c r="X5161" s="89">
        <v>43664.524305555555</v>
      </c>
      <c r="Y5161" s="71">
        <v>43664</v>
      </c>
      <c r="Z5161" s="90">
        <v>0.52430555555555558</v>
      </c>
      <c r="AA5161" s="89">
        <v>43664.59652777778</v>
      </c>
      <c r="AB5161" s="71">
        <v>43664</v>
      </c>
      <c r="AC5161" s="91">
        <v>0.59652777777777777</v>
      </c>
      <c r="AD5161" s="92">
        <v>0</v>
      </c>
      <c r="AE5161" s="91">
        <v>7.2222222224809229E-2</v>
      </c>
      <c r="AF5161" s="92">
        <v>1.7333333333954215</v>
      </c>
    </row>
    <row r="5162" spans="12:32" ht="12.75" customHeight="1" x14ac:dyDescent="0.3">
      <c r="L5162" s="86">
        <v>4</v>
      </c>
      <c r="M5162" s="87" t="s">
        <v>5267</v>
      </c>
      <c r="N5162" s="86" t="s">
        <v>56</v>
      </c>
      <c r="O5162" s="87" t="s">
        <v>5528</v>
      </c>
      <c r="P5162" s="38"/>
      <c r="Q5162" s="38"/>
      <c r="R5162" s="38"/>
      <c r="S5162" s="38"/>
      <c r="T5162" s="38"/>
      <c r="U5162" s="88" t="s">
        <v>540</v>
      </c>
      <c r="V5162" s="88" t="s">
        <v>7096</v>
      </c>
      <c r="W5162" s="88" t="s">
        <v>7097</v>
      </c>
      <c r="X5162" s="89">
        <v>43711.4375</v>
      </c>
      <c r="Y5162" s="71">
        <v>43711</v>
      </c>
      <c r="Z5162" s="90">
        <v>0.4375</v>
      </c>
      <c r="AA5162" s="89">
        <v>43711.635416666664</v>
      </c>
      <c r="AB5162" s="71">
        <v>43711</v>
      </c>
      <c r="AC5162" s="91">
        <v>0.63541666666666663</v>
      </c>
      <c r="AD5162" s="92">
        <v>0</v>
      </c>
      <c r="AE5162" s="91">
        <v>0.19791666666424135</v>
      </c>
      <c r="AF5162" s="92">
        <v>4.7499999999417923</v>
      </c>
    </row>
    <row r="5163" spans="12:32" ht="12.75" customHeight="1" x14ac:dyDescent="0.3">
      <c r="L5163" s="86">
        <v>4</v>
      </c>
      <c r="M5163" s="87" t="s">
        <v>5267</v>
      </c>
      <c r="N5163" s="86" t="s">
        <v>56</v>
      </c>
      <c r="O5163" s="87" t="s">
        <v>5528</v>
      </c>
      <c r="P5163" s="38"/>
      <c r="Q5163" s="38"/>
      <c r="R5163" s="38"/>
      <c r="S5163" s="38"/>
      <c r="T5163" s="38"/>
      <c r="U5163" s="88" t="s">
        <v>540</v>
      </c>
      <c r="V5163" s="88" t="s">
        <v>7096</v>
      </c>
      <c r="W5163" s="88" t="s">
        <v>7098</v>
      </c>
      <c r="X5163" s="89">
        <v>43733.541666666664</v>
      </c>
      <c r="Y5163" s="71">
        <v>43733</v>
      </c>
      <c r="Z5163" s="90">
        <v>0.54166666666666663</v>
      </c>
      <c r="AA5163" s="89">
        <v>43733.697916666664</v>
      </c>
      <c r="AB5163" s="71">
        <v>43733</v>
      </c>
      <c r="AC5163" s="91">
        <v>0.69791666666666663</v>
      </c>
      <c r="AD5163" s="92">
        <v>0</v>
      </c>
      <c r="AE5163" s="91">
        <v>0.15625</v>
      </c>
      <c r="AF5163" s="92">
        <v>3.75</v>
      </c>
    </row>
    <row r="5164" spans="12:32" ht="12.75" customHeight="1" x14ac:dyDescent="0.3">
      <c r="L5164" s="86">
        <v>4</v>
      </c>
      <c r="M5164" s="87" t="s">
        <v>5267</v>
      </c>
      <c r="N5164" s="86" t="s">
        <v>56</v>
      </c>
      <c r="O5164" s="87" t="s">
        <v>5528</v>
      </c>
      <c r="P5164" s="38"/>
      <c r="Q5164" s="38"/>
      <c r="R5164" s="38"/>
      <c r="S5164" s="38"/>
      <c r="T5164" s="38"/>
      <c r="U5164" s="88" t="s">
        <v>540</v>
      </c>
      <c r="V5164" s="88" t="s">
        <v>7096</v>
      </c>
      <c r="W5164" s="88" t="s">
        <v>7099</v>
      </c>
      <c r="X5164" s="89">
        <v>43727.572916666664</v>
      </c>
      <c r="Y5164" s="71">
        <v>43727</v>
      </c>
      <c r="Z5164" s="90">
        <v>0.57291666666666663</v>
      </c>
      <c r="AA5164" s="89">
        <v>43727.729166666664</v>
      </c>
      <c r="AB5164" s="71">
        <v>43727</v>
      </c>
      <c r="AC5164" s="91">
        <v>0.72916666666666663</v>
      </c>
      <c r="AD5164" s="92">
        <v>0</v>
      </c>
      <c r="AE5164" s="91">
        <v>0.15625</v>
      </c>
      <c r="AF5164" s="92">
        <v>3.75</v>
      </c>
    </row>
    <row r="5165" spans="12:32" ht="12.75" customHeight="1" x14ac:dyDescent="0.3">
      <c r="L5165" s="86">
        <v>4</v>
      </c>
      <c r="M5165" s="87" t="s">
        <v>5267</v>
      </c>
      <c r="N5165" s="86" t="s">
        <v>56</v>
      </c>
      <c r="O5165" s="87" t="s">
        <v>5528</v>
      </c>
      <c r="P5165" s="38"/>
      <c r="Q5165" s="38"/>
      <c r="R5165" s="38"/>
      <c r="S5165" s="38"/>
      <c r="T5165" s="38"/>
      <c r="U5165" s="88" t="s">
        <v>540</v>
      </c>
      <c r="V5165" s="88" t="s">
        <v>7096</v>
      </c>
      <c r="W5165" s="88" t="s">
        <v>7100</v>
      </c>
      <c r="X5165" s="89">
        <v>43713.583333333336</v>
      </c>
      <c r="Y5165" s="71">
        <v>43713</v>
      </c>
      <c r="Z5165" s="90">
        <v>0.58333333333333337</v>
      </c>
      <c r="AA5165" s="89">
        <v>43713.6875</v>
      </c>
      <c r="AB5165" s="71">
        <v>43713</v>
      </c>
      <c r="AC5165" s="91">
        <v>0.6875</v>
      </c>
      <c r="AD5165" s="92">
        <v>0</v>
      </c>
      <c r="AE5165" s="91">
        <v>0.10416666666424135</v>
      </c>
      <c r="AF5165" s="92">
        <v>2.4999999999417923</v>
      </c>
    </row>
    <row r="5166" spans="12:32" ht="12.75" customHeight="1" x14ac:dyDescent="0.3">
      <c r="L5166" s="86">
        <v>4</v>
      </c>
      <c r="M5166" s="87" t="s">
        <v>5267</v>
      </c>
      <c r="N5166" s="86" t="s">
        <v>56</v>
      </c>
      <c r="O5166" s="87" t="s">
        <v>5528</v>
      </c>
      <c r="P5166" s="38"/>
      <c r="Q5166" s="38"/>
      <c r="R5166" s="38"/>
      <c r="S5166" s="38"/>
      <c r="T5166" s="38"/>
      <c r="U5166" s="88" t="s">
        <v>540</v>
      </c>
      <c r="V5166" s="88" t="s">
        <v>7096</v>
      </c>
      <c r="W5166" s="88" t="s">
        <v>7101</v>
      </c>
      <c r="X5166" s="89">
        <v>43726.635416666664</v>
      </c>
      <c r="Y5166" s="71">
        <v>43726</v>
      </c>
      <c r="Z5166" s="90">
        <v>0.63541666666666663</v>
      </c>
      <c r="AA5166" s="89">
        <v>43726.729166666664</v>
      </c>
      <c r="AB5166" s="71">
        <v>43726</v>
      </c>
      <c r="AC5166" s="91">
        <v>0.72916666666666663</v>
      </c>
      <c r="AD5166" s="92">
        <v>0</v>
      </c>
      <c r="AE5166" s="91">
        <v>9.375E-2</v>
      </c>
      <c r="AF5166" s="92">
        <v>2.25</v>
      </c>
    </row>
    <row r="5167" spans="12:32" ht="12.75" customHeight="1" x14ac:dyDescent="0.3">
      <c r="L5167" s="86">
        <v>4</v>
      </c>
      <c r="M5167" s="87" t="s">
        <v>5267</v>
      </c>
      <c r="N5167" s="86" t="s">
        <v>56</v>
      </c>
      <c r="O5167" s="87" t="s">
        <v>5528</v>
      </c>
      <c r="P5167" s="38"/>
      <c r="Q5167" s="38"/>
      <c r="R5167" s="38"/>
      <c r="S5167" s="38"/>
      <c r="T5167" s="38"/>
      <c r="U5167" s="88" t="s">
        <v>540</v>
      </c>
      <c r="V5167" s="88" t="s">
        <v>7096</v>
      </c>
      <c r="W5167" s="88" t="s">
        <v>7102</v>
      </c>
      <c r="X5167" s="89">
        <v>43735.5</v>
      </c>
      <c r="Y5167" s="71">
        <v>43735</v>
      </c>
      <c r="Z5167" s="90">
        <v>0.5</v>
      </c>
      <c r="AA5167" s="89">
        <v>43735.604166666664</v>
      </c>
      <c r="AB5167" s="71">
        <v>43735</v>
      </c>
      <c r="AC5167" s="91">
        <v>0.60416666666666663</v>
      </c>
      <c r="AD5167" s="92">
        <v>0</v>
      </c>
      <c r="AE5167" s="91">
        <v>0.10416666666424135</v>
      </c>
      <c r="AF5167" s="92">
        <v>2.4999999999417923</v>
      </c>
    </row>
    <row r="5168" spans="12:32" ht="12.75" customHeight="1" x14ac:dyDescent="0.3">
      <c r="L5168" s="86">
        <v>4</v>
      </c>
      <c r="M5168" s="87" t="s">
        <v>5267</v>
      </c>
      <c r="N5168" s="86" t="s">
        <v>56</v>
      </c>
      <c r="O5168" s="87" t="s">
        <v>5342</v>
      </c>
      <c r="P5168" s="38"/>
      <c r="Q5168" s="38"/>
      <c r="R5168" s="38"/>
      <c r="S5168" s="38"/>
      <c r="T5168" s="38"/>
      <c r="U5168" s="88" t="s">
        <v>540</v>
      </c>
      <c r="V5168" s="88" t="s">
        <v>7108</v>
      </c>
      <c r="W5168" s="88" t="s">
        <v>7109</v>
      </c>
      <c r="X5168" s="89">
        <v>43720.395833333336</v>
      </c>
      <c r="Y5168" s="71">
        <v>43720</v>
      </c>
      <c r="Z5168" s="90">
        <v>0.39583333333333331</v>
      </c>
      <c r="AA5168" s="89">
        <v>43720.5</v>
      </c>
      <c r="AB5168" s="71">
        <v>43720</v>
      </c>
      <c r="AC5168" s="91">
        <v>1.5</v>
      </c>
      <c r="AD5168" s="92">
        <v>0</v>
      </c>
      <c r="AE5168" s="91">
        <v>0.10416666666424135</v>
      </c>
      <c r="AF5168" s="92">
        <v>2.4999999999417923</v>
      </c>
    </row>
    <row r="5169" spans="12:32" ht="12.75" customHeight="1" x14ac:dyDescent="0.3">
      <c r="L5169" s="86">
        <v>4</v>
      </c>
      <c r="M5169" s="87" t="s">
        <v>5267</v>
      </c>
      <c r="N5169" s="86" t="s">
        <v>56</v>
      </c>
      <c r="O5169" s="87" t="s">
        <v>5342</v>
      </c>
      <c r="P5169" s="38"/>
      <c r="Q5169" s="38"/>
      <c r="R5169" s="38"/>
      <c r="S5169" s="38"/>
      <c r="T5169" s="38"/>
      <c r="U5169" s="88" t="s">
        <v>540</v>
      </c>
      <c r="V5169" s="88" t="s">
        <v>7108</v>
      </c>
      <c r="W5169" s="88" t="s">
        <v>7110</v>
      </c>
      <c r="X5169" s="89">
        <v>43734.395833333336</v>
      </c>
      <c r="Y5169" s="71">
        <v>43734</v>
      </c>
      <c r="Z5169" s="90">
        <v>0.39583333333333331</v>
      </c>
      <c r="AA5169" s="89">
        <v>43734.479166666664</v>
      </c>
      <c r="AB5169" s="71">
        <v>43734</v>
      </c>
      <c r="AC5169" s="91">
        <v>0.47916666666666669</v>
      </c>
      <c r="AD5169" s="92">
        <v>0</v>
      </c>
      <c r="AE5169" s="91">
        <v>8.3333333328482695E-2</v>
      </c>
      <c r="AF5169" s="92">
        <v>1.9999999998835847</v>
      </c>
    </row>
    <row r="5170" spans="12:32" ht="12.75" customHeight="1" x14ac:dyDescent="0.3">
      <c r="L5170" s="86">
        <v>4</v>
      </c>
      <c r="M5170" s="87" t="s">
        <v>5267</v>
      </c>
      <c r="N5170" s="86" t="s">
        <v>56</v>
      </c>
      <c r="O5170" s="87" t="s">
        <v>5342</v>
      </c>
      <c r="P5170" s="38"/>
      <c r="Q5170" s="38"/>
      <c r="R5170" s="38"/>
      <c r="S5170" s="38"/>
      <c r="T5170" s="38"/>
      <c r="U5170" s="88" t="s">
        <v>540</v>
      </c>
      <c r="V5170" s="88" t="s">
        <v>7108</v>
      </c>
      <c r="W5170" s="88" t="s">
        <v>7111</v>
      </c>
      <c r="X5170" s="89">
        <v>43711.458333333336</v>
      </c>
      <c r="Y5170" s="71">
        <v>43711</v>
      </c>
      <c r="Z5170" s="90">
        <v>0.45833333333333331</v>
      </c>
      <c r="AA5170" s="89">
        <v>43711.572916666664</v>
      </c>
      <c r="AB5170" s="71">
        <v>43711</v>
      </c>
      <c r="AC5170" s="91">
        <v>0.57291666666666663</v>
      </c>
      <c r="AD5170" s="92">
        <v>0</v>
      </c>
      <c r="AE5170" s="91">
        <v>0.11458333332848269</v>
      </c>
      <c r="AF5170" s="92">
        <v>2.7499999998835847</v>
      </c>
    </row>
    <row r="5171" spans="12:32" ht="12.75" customHeight="1" x14ac:dyDescent="0.3">
      <c r="L5171" s="86">
        <v>4</v>
      </c>
      <c r="M5171" s="87" t="s">
        <v>5267</v>
      </c>
      <c r="N5171" s="86" t="s">
        <v>56</v>
      </c>
      <c r="O5171" s="87" t="s">
        <v>5342</v>
      </c>
      <c r="P5171" s="38"/>
      <c r="Q5171" s="38"/>
      <c r="R5171" s="38"/>
      <c r="S5171" s="38"/>
      <c r="T5171" s="38"/>
      <c r="U5171" s="88" t="s">
        <v>540</v>
      </c>
      <c r="V5171" s="88" t="s">
        <v>7108</v>
      </c>
      <c r="W5171" s="88" t="s">
        <v>7112</v>
      </c>
      <c r="X5171" s="89">
        <v>43731.458333333336</v>
      </c>
      <c r="Y5171" s="71">
        <v>43731</v>
      </c>
      <c r="Z5171" s="90">
        <v>0.45833333333333331</v>
      </c>
      <c r="AA5171" s="89">
        <v>43731.708333333336</v>
      </c>
      <c r="AB5171" s="71">
        <v>43731</v>
      </c>
      <c r="AC5171" s="91">
        <v>0.70833333333333337</v>
      </c>
      <c r="AD5171" s="92">
        <v>0</v>
      </c>
      <c r="AE5171" s="91">
        <v>0.25</v>
      </c>
      <c r="AF5171" s="92">
        <v>6</v>
      </c>
    </row>
    <row r="5172" spans="12:32" ht="12.75" customHeight="1" x14ac:dyDescent="0.3">
      <c r="L5172" s="86">
        <v>4</v>
      </c>
      <c r="M5172" s="87" t="s">
        <v>5267</v>
      </c>
      <c r="N5172" s="86" t="s">
        <v>56</v>
      </c>
      <c r="O5172" s="87" t="s">
        <v>5342</v>
      </c>
      <c r="P5172" s="38"/>
      <c r="Q5172" s="38"/>
      <c r="R5172" s="38"/>
      <c r="S5172" s="38"/>
      <c r="T5172" s="38"/>
      <c r="U5172" s="88" t="s">
        <v>540</v>
      </c>
      <c r="V5172" s="88" t="s">
        <v>7108</v>
      </c>
      <c r="W5172" s="88" t="s">
        <v>7113</v>
      </c>
      <c r="X5172" s="89">
        <v>43719.458333333336</v>
      </c>
      <c r="Y5172" s="71">
        <v>43719</v>
      </c>
      <c r="Z5172" s="90">
        <v>0.45833333333333331</v>
      </c>
      <c r="AA5172" s="89">
        <v>43719.666666666664</v>
      </c>
      <c r="AB5172" s="71">
        <v>43719</v>
      </c>
      <c r="AC5172" s="91">
        <v>0.66666666666666663</v>
      </c>
      <c r="AD5172" s="92">
        <v>0</v>
      </c>
      <c r="AE5172" s="91">
        <v>0.20833333332848269</v>
      </c>
      <c r="AF5172" s="92">
        <v>4.9999999998835847</v>
      </c>
    </row>
    <row r="5173" spans="12:32" ht="12.75" customHeight="1" x14ac:dyDescent="0.3">
      <c r="L5173" s="86">
        <v>4</v>
      </c>
      <c r="M5173" s="87" t="s">
        <v>5267</v>
      </c>
      <c r="N5173" s="86" t="s">
        <v>56</v>
      </c>
      <c r="O5173" s="87" t="s">
        <v>5342</v>
      </c>
      <c r="P5173" s="38"/>
      <c r="Q5173" s="38"/>
      <c r="R5173" s="38"/>
      <c r="S5173" s="38"/>
      <c r="T5173" s="38"/>
      <c r="U5173" s="88" t="s">
        <v>540</v>
      </c>
      <c r="V5173" s="88" t="s">
        <v>7108</v>
      </c>
      <c r="W5173" s="88" t="s">
        <v>7114</v>
      </c>
      <c r="X5173" s="89">
        <v>43733.541666666664</v>
      </c>
      <c r="Y5173" s="71">
        <v>43733</v>
      </c>
      <c r="Z5173" s="90">
        <v>0.54166666666666663</v>
      </c>
      <c r="AA5173" s="89">
        <v>43733.760416666664</v>
      </c>
      <c r="AB5173" s="71">
        <v>43733</v>
      </c>
      <c r="AC5173" s="91">
        <v>0.76041666666666674</v>
      </c>
      <c r="AD5173" s="92">
        <v>0</v>
      </c>
      <c r="AE5173" s="91">
        <v>0.21875</v>
      </c>
      <c r="AF5173" s="92">
        <v>5.25</v>
      </c>
    </row>
    <row r="5174" spans="12:32" ht="12.75" customHeight="1" x14ac:dyDescent="0.3">
      <c r="L5174" s="86">
        <v>4</v>
      </c>
      <c r="M5174" s="87" t="s">
        <v>5267</v>
      </c>
      <c r="N5174" s="86" t="s">
        <v>56</v>
      </c>
      <c r="O5174" s="87" t="s">
        <v>5342</v>
      </c>
      <c r="P5174" s="38"/>
      <c r="Q5174" s="38"/>
      <c r="R5174" s="38"/>
      <c r="S5174" s="38"/>
      <c r="T5174" s="38"/>
      <c r="U5174" s="88" t="s">
        <v>540</v>
      </c>
      <c r="V5174" s="88" t="s">
        <v>7108</v>
      </c>
      <c r="W5174" s="88" t="s">
        <v>7115</v>
      </c>
      <c r="X5174" s="89">
        <v>43735.583333333336</v>
      </c>
      <c r="Y5174" s="71">
        <v>43735</v>
      </c>
      <c r="Z5174" s="90">
        <v>0.58333333333333337</v>
      </c>
      <c r="AA5174" s="89">
        <v>43735.708333333336</v>
      </c>
      <c r="AB5174" s="71">
        <v>43735</v>
      </c>
      <c r="AC5174" s="91">
        <v>0.70833333333333337</v>
      </c>
      <c r="AD5174" s="92">
        <v>0</v>
      </c>
      <c r="AE5174" s="91">
        <v>0.125</v>
      </c>
      <c r="AF5174" s="92">
        <v>3</v>
      </c>
    </row>
    <row r="5175" spans="12:32" ht="12.75" customHeight="1" x14ac:dyDescent="0.3">
      <c r="L5175" s="86">
        <v>4</v>
      </c>
      <c r="M5175" s="87" t="s">
        <v>5267</v>
      </c>
      <c r="N5175" s="86" t="s">
        <v>56</v>
      </c>
      <c r="O5175" s="87" t="s">
        <v>5342</v>
      </c>
      <c r="P5175" s="38"/>
      <c r="Q5175" s="38"/>
      <c r="R5175" s="38"/>
      <c r="S5175" s="38"/>
      <c r="T5175" s="38"/>
      <c r="U5175" s="88" t="s">
        <v>540</v>
      </c>
      <c r="V5175" s="88" t="s">
        <v>7108</v>
      </c>
      <c r="W5175" s="88" t="s">
        <v>7116</v>
      </c>
      <c r="X5175" s="89">
        <v>43728.604166666664</v>
      </c>
      <c r="Y5175" s="71">
        <v>43728</v>
      </c>
      <c r="Z5175" s="90">
        <v>0.60416666666666663</v>
      </c>
      <c r="AA5175" s="89">
        <v>43728.791666666664</v>
      </c>
      <c r="AB5175" s="71">
        <v>43728</v>
      </c>
      <c r="AC5175" s="91">
        <v>0.79166666666666674</v>
      </c>
      <c r="AD5175" s="92">
        <v>0</v>
      </c>
      <c r="AE5175" s="91">
        <v>0.1875</v>
      </c>
      <c r="AF5175" s="92">
        <v>4.5</v>
      </c>
    </row>
    <row r="5176" spans="12:32" ht="12.75" customHeight="1" x14ac:dyDescent="0.3">
      <c r="L5176" s="86">
        <v>4</v>
      </c>
      <c r="M5176" s="87" t="s">
        <v>5267</v>
      </c>
      <c r="N5176" s="86" t="s">
        <v>56</v>
      </c>
      <c r="O5176" s="87" t="s">
        <v>5342</v>
      </c>
      <c r="P5176" s="38"/>
      <c r="Q5176" s="38"/>
      <c r="R5176" s="38"/>
      <c r="S5176" s="38"/>
      <c r="T5176" s="38"/>
      <c r="U5176" s="88" t="s">
        <v>540</v>
      </c>
      <c r="V5176" s="88" t="s">
        <v>7108</v>
      </c>
      <c r="W5176" s="88" t="s">
        <v>7117</v>
      </c>
      <c r="X5176" s="89">
        <v>43726.5</v>
      </c>
      <c r="Y5176" s="71">
        <v>43726</v>
      </c>
      <c r="Z5176" s="90">
        <v>0.5</v>
      </c>
      <c r="AA5176" s="89">
        <v>43726.666666666664</v>
      </c>
      <c r="AB5176" s="71">
        <v>43726</v>
      </c>
      <c r="AC5176" s="91">
        <v>0.66666666666666663</v>
      </c>
      <c r="AD5176" s="92">
        <v>0</v>
      </c>
      <c r="AE5176" s="91">
        <v>0.16666666666424135</v>
      </c>
      <c r="AF5176" s="92">
        <v>3.9999999999417923</v>
      </c>
    </row>
    <row r="5177" spans="12:32" ht="12.75" customHeight="1" x14ac:dyDescent="0.3">
      <c r="L5177" s="86">
        <v>4</v>
      </c>
      <c r="M5177" s="87" t="s">
        <v>5267</v>
      </c>
      <c r="N5177" s="86" t="s">
        <v>56</v>
      </c>
      <c r="O5177" s="87" t="s">
        <v>5342</v>
      </c>
      <c r="P5177" s="38"/>
      <c r="Q5177" s="38"/>
      <c r="R5177" s="38"/>
      <c r="S5177" s="38"/>
      <c r="T5177" s="38"/>
      <c r="U5177" s="88" t="s">
        <v>540</v>
      </c>
      <c r="V5177" s="88" t="s">
        <v>7108</v>
      </c>
      <c r="W5177" s="88" t="s">
        <v>7118</v>
      </c>
      <c r="X5177" s="89">
        <v>43713.5</v>
      </c>
      <c r="Y5177" s="71">
        <v>43713</v>
      </c>
      <c r="Z5177" s="90">
        <v>0.5</v>
      </c>
      <c r="AA5177" s="89">
        <v>43713.614583333336</v>
      </c>
      <c r="AB5177" s="71">
        <v>43713</v>
      </c>
      <c r="AC5177" s="91">
        <v>0.61458333333333337</v>
      </c>
      <c r="AD5177" s="92">
        <v>0</v>
      </c>
      <c r="AE5177" s="91">
        <v>0.11458333333575865</v>
      </c>
      <c r="AF5177" s="92">
        <v>2.7500000000582077</v>
      </c>
    </row>
    <row r="5178" spans="12:32" ht="12.75" customHeight="1" x14ac:dyDescent="0.3">
      <c r="L5178" s="86">
        <v>4</v>
      </c>
      <c r="M5178" s="87" t="s">
        <v>5267</v>
      </c>
      <c r="N5178" s="86" t="s">
        <v>56</v>
      </c>
      <c r="O5178" s="87" t="s">
        <v>5342</v>
      </c>
      <c r="P5178" s="38"/>
      <c r="Q5178" s="38"/>
      <c r="R5178" s="38"/>
      <c r="S5178" s="38"/>
      <c r="T5178" s="38"/>
      <c r="U5178" s="88" t="s">
        <v>540</v>
      </c>
      <c r="V5178" s="88" t="s">
        <v>7108</v>
      </c>
      <c r="W5178" s="88" t="s">
        <v>7119</v>
      </c>
      <c r="X5178" s="89">
        <v>43712.5</v>
      </c>
      <c r="Y5178" s="71">
        <v>43712</v>
      </c>
      <c r="Z5178" s="90">
        <v>0.5</v>
      </c>
      <c r="AA5178" s="89">
        <v>43712.666666666664</v>
      </c>
      <c r="AB5178" s="71">
        <v>43712</v>
      </c>
      <c r="AC5178" s="91">
        <v>0.66666666666666663</v>
      </c>
      <c r="AD5178" s="92">
        <v>0</v>
      </c>
      <c r="AE5178" s="91">
        <v>0.16666666666424135</v>
      </c>
      <c r="AF5178" s="92">
        <v>3.9999999999417923</v>
      </c>
    </row>
    <row r="5179" spans="12:32" ht="12.75" customHeight="1" x14ac:dyDescent="0.3">
      <c r="L5179" s="86">
        <v>4</v>
      </c>
      <c r="M5179" s="87" t="s">
        <v>5267</v>
      </c>
      <c r="N5179" s="86" t="s">
        <v>56</v>
      </c>
      <c r="O5179" s="87" t="s">
        <v>5342</v>
      </c>
      <c r="P5179" s="38"/>
      <c r="Q5179" s="38"/>
      <c r="R5179" s="38"/>
      <c r="S5179" s="38"/>
      <c r="T5179" s="38"/>
      <c r="U5179" s="88" t="s">
        <v>540</v>
      </c>
      <c r="V5179" s="88" t="s">
        <v>7120</v>
      </c>
      <c r="W5179" s="88" t="s">
        <v>7137</v>
      </c>
      <c r="X5179" s="89">
        <v>43675.321527777778</v>
      </c>
      <c r="Y5179" s="71">
        <v>43675</v>
      </c>
      <c r="Z5179" s="90">
        <v>0.3215277777777778</v>
      </c>
      <c r="AA5179" s="89">
        <v>43675.491666666669</v>
      </c>
      <c r="AB5179" s="71">
        <v>43675</v>
      </c>
      <c r="AC5179" s="91">
        <v>0.4916666666666667</v>
      </c>
      <c r="AD5179" s="92">
        <v>0</v>
      </c>
      <c r="AE5179" s="91">
        <v>0.17013888889050577</v>
      </c>
      <c r="AF5179" s="92">
        <v>4.0833333333721384</v>
      </c>
    </row>
    <row r="5180" spans="12:32" ht="12.75" customHeight="1" x14ac:dyDescent="0.3">
      <c r="L5180" s="86">
        <v>4</v>
      </c>
      <c r="M5180" s="87" t="s">
        <v>5267</v>
      </c>
      <c r="N5180" s="86" t="s">
        <v>56</v>
      </c>
      <c r="O5180" s="87" t="s">
        <v>5342</v>
      </c>
      <c r="P5180" s="38"/>
      <c r="Q5180" s="38"/>
      <c r="R5180" s="38"/>
      <c r="S5180" s="38"/>
      <c r="T5180" s="38"/>
      <c r="U5180" s="88" t="s">
        <v>540</v>
      </c>
      <c r="V5180" s="88" t="s">
        <v>7120</v>
      </c>
      <c r="W5180" s="88" t="s">
        <v>7138</v>
      </c>
      <c r="X5180" s="89">
        <v>43656.364583333336</v>
      </c>
      <c r="Y5180" s="71">
        <v>43656</v>
      </c>
      <c r="Z5180" s="90">
        <v>0.36458333333333331</v>
      </c>
      <c r="AA5180" s="89">
        <v>43656.441666666666</v>
      </c>
      <c r="AB5180" s="71">
        <v>43656</v>
      </c>
      <c r="AC5180" s="91">
        <v>0.44166666666666665</v>
      </c>
      <c r="AD5180" s="92">
        <v>0</v>
      </c>
      <c r="AE5180" s="91">
        <v>7.7083333329937886E-2</v>
      </c>
      <c r="AF5180" s="92">
        <v>1.8499999999185093</v>
      </c>
    </row>
    <row r="5181" spans="12:32" ht="12.75" customHeight="1" x14ac:dyDescent="0.3">
      <c r="L5181" s="86">
        <v>4</v>
      </c>
      <c r="M5181" s="87" t="s">
        <v>5267</v>
      </c>
      <c r="N5181" s="86" t="s">
        <v>56</v>
      </c>
      <c r="O5181" s="87" t="s">
        <v>5342</v>
      </c>
      <c r="P5181" s="38"/>
      <c r="Q5181" s="38"/>
      <c r="R5181" s="38"/>
      <c r="S5181" s="38"/>
      <c r="T5181" s="38"/>
      <c r="U5181" s="88" t="s">
        <v>540</v>
      </c>
      <c r="V5181" s="88" t="s">
        <v>7120</v>
      </c>
      <c r="W5181" s="88" t="s">
        <v>7139</v>
      </c>
      <c r="X5181" s="89">
        <v>43677.37222222222</v>
      </c>
      <c r="Y5181" s="71">
        <v>43677</v>
      </c>
      <c r="Z5181" s="90">
        <v>0.37222222222222223</v>
      </c>
      <c r="AA5181" s="89">
        <v>43677.753472222219</v>
      </c>
      <c r="AB5181" s="71">
        <v>43677</v>
      </c>
      <c r="AC5181" s="91">
        <v>0.75347222222222221</v>
      </c>
      <c r="AD5181" s="92">
        <v>0</v>
      </c>
      <c r="AE5181" s="91">
        <v>0.38124999999854481</v>
      </c>
      <c r="AF5181" s="92">
        <v>9.1499999999650754</v>
      </c>
    </row>
    <row r="5182" spans="12:32" ht="12.75" customHeight="1" x14ac:dyDescent="0.3">
      <c r="L5182" s="86">
        <v>4</v>
      </c>
      <c r="M5182" s="87" t="s">
        <v>5267</v>
      </c>
      <c r="N5182" s="86" t="s">
        <v>56</v>
      </c>
      <c r="O5182" s="87" t="s">
        <v>5342</v>
      </c>
      <c r="P5182" s="38"/>
      <c r="Q5182" s="38"/>
      <c r="R5182" s="38"/>
      <c r="S5182" s="38"/>
      <c r="T5182" s="38"/>
      <c r="U5182" s="88" t="s">
        <v>540</v>
      </c>
      <c r="V5182" s="88" t="s">
        <v>7120</v>
      </c>
      <c r="W5182" s="88" t="s">
        <v>7140</v>
      </c>
      <c r="X5182" s="89">
        <v>43658.390972222223</v>
      </c>
      <c r="Y5182" s="71">
        <v>43658</v>
      </c>
      <c r="Z5182" s="90">
        <v>0.39097222222222222</v>
      </c>
      <c r="AA5182" s="89">
        <v>43658.717361111114</v>
      </c>
      <c r="AB5182" s="71">
        <v>43658</v>
      </c>
      <c r="AC5182" s="91">
        <v>0.71736111111111112</v>
      </c>
      <c r="AD5182" s="92">
        <v>0</v>
      </c>
      <c r="AE5182" s="91">
        <v>0.32638888889050577</v>
      </c>
      <c r="AF5182" s="92">
        <v>7.8333333333721384</v>
      </c>
    </row>
    <row r="5183" spans="12:32" ht="12.75" customHeight="1" x14ac:dyDescent="0.3">
      <c r="L5183" s="86">
        <v>4</v>
      </c>
      <c r="M5183" s="87" t="s">
        <v>5267</v>
      </c>
      <c r="N5183" s="86" t="s">
        <v>56</v>
      </c>
      <c r="O5183" s="87" t="s">
        <v>5342</v>
      </c>
      <c r="P5183" s="38"/>
      <c r="Q5183" s="38"/>
      <c r="R5183" s="38"/>
      <c r="S5183" s="38"/>
      <c r="T5183" s="38"/>
      <c r="U5183" s="88" t="s">
        <v>540</v>
      </c>
      <c r="V5183" s="88" t="s">
        <v>7120</v>
      </c>
      <c r="W5183" s="88" t="s">
        <v>7141</v>
      </c>
      <c r="X5183" s="89">
        <v>43661.413888888892</v>
      </c>
      <c r="Y5183" s="71">
        <v>43661</v>
      </c>
      <c r="Z5183" s="90">
        <v>0.41388888888888892</v>
      </c>
      <c r="AA5183" s="89">
        <v>43661.532638888886</v>
      </c>
      <c r="AB5183" s="71">
        <v>43661</v>
      </c>
      <c r="AC5183" s="91">
        <v>1.5326388888888889</v>
      </c>
      <c r="AD5183" s="92">
        <v>0</v>
      </c>
      <c r="AE5183" s="91">
        <v>0.11874999999417923</v>
      </c>
      <c r="AF5183" s="92">
        <v>2.8499999998603016</v>
      </c>
    </row>
    <row r="5184" spans="12:32" ht="12.75" customHeight="1" x14ac:dyDescent="0.3">
      <c r="L5184" s="86">
        <v>4</v>
      </c>
      <c r="M5184" s="87" t="s">
        <v>5267</v>
      </c>
      <c r="N5184" s="86" t="s">
        <v>56</v>
      </c>
      <c r="O5184" s="87" t="s">
        <v>5342</v>
      </c>
      <c r="P5184" s="38"/>
      <c r="Q5184" s="38"/>
      <c r="R5184" s="38"/>
      <c r="S5184" s="38"/>
      <c r="T5184" s="38"/>
      <c r="U5184" s="88" t="s">
        <v>540</v>
      </c>
      <c r="V5184" s="88" t="s">
        <v>7120</v>
      </c>
      <c r="W5184" s="88" t="s">
        <v>7142</v>
      </c>
      <c r="X5184" s="89">
        <v>43657.429861111108</v>
      </c>
      <c r="Y5184" s="71">
        <v>43657</v>
      </c>
      <c r="Z5184" s="90">
        <v>0.42986111111111108</v>
      </c>
      <c r="AA5184" s="89">
        <v>43658.373611111114</v>
      </c>
      <c r="AB5184" s="71">
        <v>43658</v>
      </c>
      <c r="AC5184" s="91">
        <v>0.37361111111111112</v>
      </c>
      <c r="AD5184" s="92">
        <v>0</v>
      </c>
      <c r="AE5184" s="91">
        <v>0.36041666666666672</v>
      </c>
      <c r="AF5184" s="92">
        <v>8.6500000000000021</v>
      </c>
    </row>
    <row r="5185" spans="12:32" ht="12.75" customHeight="1" x14ac:dyDescent="0.3">
      <c r="L5185" s="86">
        <v>4</v>
      </c>
      <c r="M5185" s="87" t="s">
        <v>5267</v>
      </c>
      <c r="N5185" s="86" t="s">
        <v>56</v>
      </c>
      <c r="O5185" s="87" t="s">
        <v>5342</v>
      </c>
      <c r="P5185" s="38"/>
      <c r="Q5185" s="38"/>
      <c r="R5185" s="38"/>
      <c r="S5185" s="38"/>
      <c r="T5185" s="38"/>
      <c r="U5185" s="88" t="s">
        <v>540</v>
      </c>
      <c r="V5185" s="88" t="s">
        <v>7120</v>
      </c>
      <c r="W5185" s="88" t="s">
        <v>7143</v>
      </c>
      <c r="X5185" s="89">
        <v>43670.555555555555</v>
      </c>
      <c r="Y5185" s="71">
        <v>43670</v>
      </c>
      <c r="Z5185" s="90">
        <v>0.55555555555555558</v>
      </c>
      <c r="AA5185" s="89">
        <v>43670.611805555556</v>
      </c>
      <c r="AB5185" s="71">
        <v>43670</v>
      </c>
      <c r="AC5185" s="91">
        <v>0.6118055555555556</v>
      </c>
      <c r="AD5185" s="92">
        <v>0</v>
      </c>
      <c r="AE5185" s="91">
        <v>5.6250000001455192E-2</v>
      </c>
      <c r="AF5185" s="92">
        <v>1.3500000000349246</v>
      </c>
    </row>
    <row r="5186" spans="12:32" ht="12.75" customHeight="1" x14ac:dyDescent="0.3">
      <c r="L5186" s="86">
        <v>4</v>
      </c>
      <c r="M5186" s="87" t="s">
        <v>5267</v>
      </c>
      <c r="N5186" s="86" t="s">
        <v>56</v>
      </c>
      <c r="O5186" s="87" t="s">
        <v>5342</v>
      </c>
      <c r="P5186" s="38"/>
      <c r="Q5186" s="38"/>
      <c r="R5186" s="38"/>
      <c r="S5186" s="38"/>
      <c r="T5186" s="38"/>
      <c r="U5186" s="88" t="s">
        <v>540</v>
      </c>
      <c r="V5186" s="88" t="s">
        <v>7120</v>
      </c>
      <c r="W5186" s="88" t="s">
        <v>7144</v>
      </c>
      <c r="X5186" s="89">
        <v>43647.525000000001</v>
      </c>
      <c r="Y5186" s="71">
        <v>43647</v>
      </c>
      <c r="Z5186" s="90">
        <v>0.52500000000000002</v>
      </c>
      <c r="AA5186" s="89">
        <v>43647.645833333336</v>
      </c>
      <c r="AB5186" s="71">
        <v>43647</v>
      </c>
      <c r="AC5186" s="91">
        <v>0.64583333333333337</v>
      </c>
      <c r="AD5186" s="92">
        <v>0</v>
      </c>
      <c r="AE5186" s="91">
        <v>0.12083333333430346</v>
      </c>
      <c r="AF5186" s="92">
        <v>2.9000000000232831</v>
      </c>
    </row>
    <row r="5187" spans="12:32" ht="12.75" customHeight="1" x14ac:dyDescent="0.3">
      <c r="L5187" s="86">
        <v>4</v>
      </c>
      <c r="M5187" s="87" t="s">
        <v>5267</v>
      </c>
      <c r="N5187" s="86" t="s">
        <v>56</v>
      </c>
      <c r="O5187" s="87" t="s">
        <v>5342</v>
      </c>
      <c r="P5187" s="38"/>
      <c r="Q5187" s="38"/>
      <c r="R5187" s="38"/>
      <c r="S5187" s="38"/>
      <c r="T5187" s="38"/>
      <c r="U5187" s="88" t="s">
        <v>540</v>
      </c>
      <c r="V5187" s="88" t="s">
        <v>7120</v>
      </c>
      <c r="W5187" s="88" t="s">
        <v>7145</v>
      </c>
      <c r="X5187" s="70"/>
      <c r="Y5187" s="71"/>
      <c r="Z5187" s="90"/>
      <c r="AA5187" s="90"/>
      <c r="AB5187" s="71"/>
      <c r="AC5187" s="91" t="s">
        <v>762</v>
      </c>
    </row>
    <row r="5188" spans="12:32" ht="12.75" customHeight="1" x14ac:dyDescent="0.3">
      <c r="L5188" s="86">
        <v>4</v>
      </c>
      <c r="M5188" s="87" t="s">
        <v>5267</v>
      </c>
      <c r="N5188" s="86" t="s">
        <v>56</v>
      </c>
      <c r="O5188" s="87" t="s">
        <v>5342</v>
      </c>
      <c r="P5188" s="38"/>
      <c r="Q5188" s="38"/>
      <c r="R5188" s="38"/>
      <c r="S5188" s="38"/>
      <c r="T5188" s="38"/>
      <c r="U5188" s="88" t="s">
        <v>540</v>
      </c>
      <c r="V5188" s="88" t="s">
        <v>7183</v>
      </c>
      <c r="W5188" s="88" t="s">
        <v>7195</v>
      </c>
      <c r="X5188" s="89">
        <v>43672.338888888888</v>
      </c>
      <c r="Y5188" s="71">
        <v>43672</v>
      </c>
      <c r="Z5188" s="90">
        <v>0.33888888888888885</v>
      </c>
      <c r="AA5188" s="89">
        <v>43672.356944444444</v>
      </c>
      <c r="AB5188" s="71">
        <v>43672</v>
      </c>
      <c r="AC5188" s="91">
        <v>0.35694444444444445</v>
      </c>
      <c r="AD5188" s="92">
        <v>0</v>
      </c>
      <c r="AE5188" s="91">
        <v>1.8055555556202307E-2</v>
      </c>
      <c r="AF5188" s="92">
        <v>0.43333333334885538</v>
      </c>
    </row>
    <row r="5189" spans="12:32" ht="12.75" customHeight="1" x14ac:dyDescent="0.3">
      <c r="L5189" s="86">
        <v>4</v>
      </c>
      <c r="M5189" s="87" t="s">
        <v>5267</v>
      </c>
      <c r="N5189" s="86" t="s">
        <v>56</v>
      </c>
      <c r="O5189" s="87" t="s">
        <v>5342</v>
      </c>
      <c r="P5189" s="38"/>
      <c r="Q5189" s="38"/>
      <c r="R5189" s="38"/>
      <c r="S5189" s="38"/>
      <c r="T5189" s="38"/>
      <c r="U5189" s="88" t="s">
        <v>540</v>
      </c>
      <c r="V5189" s="88" t="s">
        <v>7183</v>
      </c>
      <c r="W5189" s="88" t="s">
        <v>7196</v>
      </c>
      <c r="X5189" s="89">
        <v>43663.350694444445</v>
      </c>
      <c r="Y5189" s="71">
        <v>43663</v>
      </c>
      <c r="Z5189" s="90">
        <v>0.35069444444444442</v>
      </c>
      <c r="AA5189" s="89">
        <v>43663.600694444445</v>
      </c>
      <c r="AB5189" s="71">
        <v>43663</v>
      </c>
      <c r="AC5189" s="91">
        <v>0.60069444444444442</v>
      </c>
      <c r="AD5189" s="92">
        <v>0</v>
      </c>
      <c r="AE5189" s="91">
        <v>0.25</v>
      </c>
      <c r="AF5189" s="92">
        <v>6</v>
      </c>
    </row>
    <row r="5190" spans="12:32" ht="12.75" customHeight="1" x14ac:dyDescent="0.3">
      <c r="L5190" s="86">
        <v>4</v>
      </c>
      <c r="M5190" s="87" t="s">
        <v>5267</v>
      </c>
      <c r="N5190" s="86" t="s">
        <v>56</v>
      </c>
      <c r="O5190" s="87" t="s">
        <v>5342</v>
      </c>
      <c r="P5190" s="38"/>
      <c r="Q5190" s="38"/>
      <c r="R5190" s="38"/>
      <c r="S5190" s="38"/>
      <c r="T5190" s="38"/>
      <c r="U5190" s="88" t="s">
        <v>540</v>
      </c>
      <c r="V5190" s="88" t="s">
        <v>7183</v>
      </c>
      <c r="W5190" s="88" t="s">
        <v>7197</v>
      </c>
      <c r="X5190" s="89">
        <v>43668.357638888891</v>
      </c>
      <c r="Y5190" s="71">
        <v>43668</v>
      </c>
      <c r="Z5190" s="90">
        <v>0.3576388888888889</v>
      </c>
      <c r="AA5190" s="89">
        <v>43668.418055555558</v>
      </c>
      <c r="AB5190" s="71">
        <v>43668</v>
      </c>
      <c r="AC5190" s="91">
        <v>0.41805555555555557</v>
      </c>
      <c r="AD5190" s="92">
        <v>0</v>
      </c>
      <c r="AE5190" s="91">
        <v>6.0416666667151731E-2</v>
      </c>
      <c r="AF5190" s="92">
        <v>1.4500000000116415</v>
      </c>
    </row>
    <row r="5191" spans="12:32" ht="12.75" customHeight="1" x14ac:dyDescent="0.3">
      <c r="L5191" s="86">
        <v>4</v>
      </c>
      <c r="M5191" s="87" t="s">
        <v>5267</v>
      </c>
      <c r="N5191" s="86" t="s">
        <v>56</v>
      </c>
      <c r="O5191" s="87" t="s">
        <v>5342</v>
      </c>
      <c r="P5191" s="38"/>
      <c r="Q5191" s="38"/>
      <c r="R5191" s="38"/>
      <c r="S5191" s="38"/>
      <c r="T5191" s="38"/>
      <c r="U5191" s="88" t="s">
        <v>540</v>
      </c>
      <c r="V5191" s="88" t="s">
        <v>7183</v>
      </c>
      <c r="W5191" s="88" t="s">
        <v>7198</v>
      </c>
      <c r="X5191" s="89">
        <v>43670.357638888891</v>
      </c>
      <c r="Y5191" s="71">
        <v>43670</v>
      </c>
      <c r="Z5191" s="90">
        <v>0.3576388888888889</v>
      </c>
      <c r="AA5191" s="89">
        <v>43671.415972222225</v>
      </c>
      <c r="AB5191" s="71">
        <v>43671</v>
      </c>
      <c r="AC5191" s="91">
        <v>0.41597222222222219</v>
      </c>
      <c r="AD5191" s="92">
        <v>0</v>
      </c>
      <c r="AE5191" s="91">
        <v>0.47499999999999998</v>
      </c>
      <c r="AF5191" s="92">
        <v>11.399999999999999</v>
      </c>
    </row>
    <row r="5192" spans="12:32" ht="12.75" customHeight="1" x14ac:dyDescent="0.3">
      <c r="L5192" s="86">
        <v>4</v>
      </c>
      <c r="M5192" s="87" t="s">
        <v>5267</v>
      </c>
      <c r="N5192" s="86" t="s">
        <v>56</v>
      </c>
      <c r="O5192" s="87" t="s">
        <v>5342</v>
      </c>
      <c r="P5192" s="38"/>
      <c r="Q5192" s="38"/>
      <c r="R5192" s="38"/>
      <c r="S5192" s="38"/>
      <c r="T5192" s="38"/>
      <c r="U5192" s="88" t="s">
        <v>540</v>
      </c>
      <c r="V5192" s="88" t="s">
        <v>7183</v>
      </c>
      <c r="W5192" s="88" t="s">
        <v>7199</v>
      </c>
      <c r="X5192" s="89">
        <v>43649.361111111109</v>
      </c>
      <c r="Y5192" s="71">
        <v>43649</v>
      </c>
      <c r="Z5192" s="90">
        <v>0.3611111111111111</v>
      </c>
      <c r="AA5192" s="89">
        <v>43649.738888888889</v>
      </c>
      <c r="AB5192" s="71">
        <v>43649</v>
      </c>
      <c r="AC5192" s="91">
        <v>0.73888888888888893</v>
      </c>
      <c r="AD5192" s="92">
        <v>0</v>
      </c>
      <c r="AE5192" s="91">
        <v>0.37777777777955635</v>
      </c>
      <c r="AF5192" s="92">
        <v>9.0666666667093523</v>
      </c>
    </row>
    <row r="5193" spans="12:32" ht="12.75" customHeight="1" x14ac:dyDescent="0.3">
      <c r="L5193" s="86">
        <v>4</v>
      </c>
      <c r="M5193" s="87" t="s">
        <v>5267</v>
      </c>
      <c r="N5193" s="86" t="s">
        <v>56</v>
      </c>
      <c r="O5193" s="87" t="s">
        <v>5342</v>
      </c>
      <c r="P5193" s="38"/>
      <c r="Q5193" s="38"/>
      <c r="R5193" s="38"/>
      <c r="S5193" s="38"/>
      <c r="T5193" s="38"/>
      <c r="U5193" s="88" t="s">
        <v>540</v>
      </c>
      <c r="V5193" s="88" t="s">
        <v>7183</v>
      </c>
      <c r="W5193" s="88" t="s">
        <v>7200</v>
      </c>
      <c r="X5193" s="89">
        <v>43675.373611111114</v>
      </c>
      <c r="Y5193" s="71">
        <v>43675</v>
      </c>
      <c r="Z5193" s="90">
        <v>0.37361111111111112</v>
      </c>
      <c r="AA5193" s="89">
        <v>43675.430555555555</v>
      </c>
      <c r="AB5193" s="71">
        <v>43675</v>
      </c>
      <c r="AC5193" s="91">
        <v>0.43055555555555558</v>
      </c>
      <c r="AD5193" s="92">
        <v>0</v>
      </c>
      <c r="AE5193" s="91">
        <v>5.694444444088731E-2</v>
      </c>
      <c r="AF5193" s="92">
        <v>1.3666666665812954</v>
      </c>
    </row>
    <row r="5194" spans="12:32" ht="12.75" customHeight="1" x14ac:dyDescent="0.3">
      <c r="L5194" s="86">
        <v>4</v>
      </c>
      <c r="M5194" s="87" t="s">
        <v>5267</v>
      </c>
      <c r="N5194" s="86" t="s">
        <v>56</v>
      </c>
      <c r="O5194" s="87" t="s">
        <v>5342</v>
      </c>
      <c r="P5194" s="38"/>
      <c r="Q5194" s="38"/>
      <c r="R5194" s="38"/>
      <c r="S5194" s="38"/>
      <c r="T5194" s="38"/>
      <c r="U5194" s="88" t="s">
        <v>540</v>
      </c>
      <c r="V5194" s="88" t="s">
        <v>7183</v>
      </c>
      <c r="W5194" s="88" t="s">
        <v>7201</v>
      </c>
      <c r="X5194" s="89">
        <v>43656.382638888892</v>
      </c>
      <c r="Y5194" s="71">
        <v>43656</v>
      </c>
      <c r="Z5194" s="90">
        <v>0.38263888888888892</v>
      </c>
      <c r="AA5194" s="89">
        <v>43656.746527777781</v>
      </c>
      <c r="AB5194" s="71">
        <v>43656</v>
      </c>
      <c r="AC5194" s="91">
        <v>0.74652777777777779</v>
      </c>
      <c r="AD5194" s="92">
        <v>0</v>
      </c>
      <c r="AE5194" s="91">
        <v>0.36388888888905058</v>
      </c>
      <c r="AF5194" s="92">
        <v>8.7333333333372138</v>
      </c>
    </row>
    <row r="5195" spans="12:32" ht="12.75" customHeight="1" x14ac:dyDescent="0.3">
      <c r="L5195" s="86">
        <v>4</v>
      </c>
      <c r="M5195" s="87" t="s">
        <v>5267</v>
      </c>
      <c r="N5195" s="86" t="s">
        <v>56</v>
      </c>
      <c r="O5195" s="87" t="s">
        <v>5342</v>
      </c>
      <c r="P5195" s="38"/>
      <c r="Q5195" s="38"/>
      <c r="R5195" s="38"/>
      <c r="S5195" s="38"/>
      <c r="T5195" s="38"/>
      <c r="U5195" s="88" t="s">
        <v>540</v>
      </c>
      <c r="V5195" s="88" t="s">
        <v>7183</v>
      </c>
      <c r="W5195" s="88" t="s">
        <v>7202</v>
      </c>
      <c r="X5195" s="89">
        <v>43661.397916666669</v>
      </c>
      <c r="Y5195" s="71">
        <v>43661</v>
      </c>
      <c r="Z5195" s="90">
        <v>0.3979166666666667</v>
      </c>
      <c r="AA5195" s="89">
        <v>43661.546527777777</v>
      </c>
      <c r="AB5195" s="71">
        <v>43661</v>
      </c>
      <c r="AC5195" s="91">
        <v>0.54652777777777772</v>
      </c>
      <c r="AD5195" s="92">
        <v>0</v>
      </c>
      <c r="AE5195" s="91">
        <v>0.14861111110803904</v>
      </c>
      <c r="AF5195" s="92">
        <v>3.566666666592937</v>
      </c>
    </row>
    <row r="5196" spans="12:32" ht="12.75" customHeight="1" x14ac:dyDescent="0.3">
      <c r="L5196" s="86">
        <v>4</v>
      </c>
      <c r="M5196" s="87" t="s">
        <v>5267</v>
      </c>
      <c r="N5196" s="86" t="s">
        <v>56</v>
      </c>
      <c r="O5196" s="87" t="s">
        <v>5342</v>
      </c>
      <c r="P5196" s="38"/>
      <c r="Q5196" s="38"/>
      <c r="R5196" s="38"/>
      <c r="S5196" s="38"/>
      <c r="T5196" s="38"/>
      <c r="U5196" s="88" t="s">
        <v>540</v>
      </c>
      <c r="V5196" s="88" t="s">
        <v>7183</v>
      </c>
      <c r="W5196" s="88" t="s">
        <v>7203</v>
      </c>
      <c r="X5196" s="89">
        <v>43669.402083333334</v>
      </c>
      <c r="Y5196" s="71">
        <v>43669</v>
      </c>
      <c r="Z5196" s="90">
        <v>0.40208333333333335</v>
      </c>
      <c r="AA5196" s="89">
        <v>43669.503472222219</v>
      </c>
      <c r="AB5196" s="71">
        <v>43669</v>
      </c>
      <c r="AC5196" s="91">
        <v>1.5034722222222223</v>
      </c>
      <c r="AD5196" s="92">
        <v>0</v>
      </c>
      <c r="AE5196" s="91">
        <v>0.101388888884685</v>
      </c>
      <c r="AF5196" s="92">
        <v>2.4333333332324401</v>
      </c>
    </row>
    <row r="5197" spans="12:32" ht="12.75" customHeight="1" x14ac:dyDescent="0.3">
      <c r="L5197" s="86">
        <v>4</v>
      </c>
      <c r="M5197" s="87" t="s">
        <v>5267</v>
      </c>
      <c r="N5197" s="86" t="s">
        <v>56</v>
      </c>
      <c r="O5197" s="87" t="s">
        <v>5342</v>
      </c>
      <c r="P5197" s="38"/>
      <c r="Q5197" s="38"/>
      <c r="R5197" s="38"/>
      <c r="S5197" s="38"/>
      <c r="T5197" s="38"/>
      <c r="U5197" s="88" t="s">
        <v>540</v>
      </c>
      <c r="V5197" s="88" t="s">
        <v>7183</v>
      </c>
      <c r="W5197" s="88" t="s">
        <v>7204</v>
      </c>
      <c r="X5197" s="89">
        <v>43670.405555555553</v>
      </c>
      <c r="Y5197" s="71">
        <v>43670</v>
      </c>
      <c r="Z5197" s="90">
        <v>0.4055555555555555</v>
      </c>
      <c r="AA5197" s="89">
        <v>43670.520138888889</v>
      </c>
      <c r="AB5197" s="71">
        <v>43670</v>
      </c>
      <c r="AC5197" s="91">
        <v>1.5201388888888889</v>
      </c>
      <c r="AD5197" s="92">
        <v>0</v>
      </c>
      <c r="AE5197" s="91">
        <v>0.11458333333575865</v>
      </c>
      <c r="AF5197" s="92">
        <v>2.7500000000582077</v>
      </c>
    </row>
    <row r="5198" spans="12:32" ht="12.75" customHeight="1" x14ac:dyDescent="0.3">
      <c r="L5198" s="86">
        <v>4</v>
      </c>
      <c r="M5198" s="87" t="s">
        <v>5267</v>
      </c>
      <c r="N5198" s="86" t="s">
        <v>56</v>
      </c>
      <c r="O5198" s="87" t="s">
        <v>5342</v>
      </c>
      <c r="P5198" s="38"/>
      <c r="Q5198" s="38"/>
      <c r="R5198" s="38"/>
      <c r="S5198" s="38"/>
      <c r="T5198" s="38"/>
      <c r="U5198" s="88" t="s">
        <v>540</v>
      </c>
      <c r="V5198" s="88" t="s">
        <v>7183</v>
      </c>
      <c r="W5198" s="88" t="s">
        <v>7205</v>
      </c>
      <c r="X5198" s="89">
        <v>43665.409722222219</v>
      </c>
      <c r="Y5198" s="71">
        <v>43665</v>
      </c>
      <c r="Z5198" s="90">
        <v>0.40972222222222227</v>
      </c>
      <c r="AA5198" s="89">
        <v>43665.488194444442</v>
      </c>
      <c r="AB5198" s="71">
        <v>43665</v>
      </c>
      <c r="AC5198" s="91">
        <v>0.48819444444444443</v>
      </c>
      <c r="AD5198" s="92">
        <v>0</v>
      </c>
      <c r="AE5198" s="91">
        <v>7.8472222223354038E-2</v>
      </c>
      <c r="AF5198" s="92">
        <v>1.8833333333604969</v>
      </c>
    </row>
    <row r="5199" spans="12:32" ht="12.75" customHeight="1" x14ac:dyDescent="0.3">
      <c r="L5199" s="86">
        <v>4</v>
      </c>
      <c r="M5199" s="87" t="s">
        <v>5267</v>
      </c>
      <c r="N5199" s="86" t="s">
        <v>56</v>
      </c>
      <c r="O5199" s="87" t="s">
        <v>5342</v>
      </c>
      <c r="P5199" s="38"/>
      <c r="Q5199" s="38"/>
      <c r="R5199" s="38"/>
      <c r="S5199" s="38"/>
      <c r="T5199" s="38"/>
      <c r="U5199" s="88" t="s">
        <v>540</v>
      </c>
      <c r="V5199" s="88" t="s">
        <v>7183</v>
      </c>
      <c r="W5199" s="88" t="s">
        <v>7206</v>
      </c>
      <c r="X5199" s="89">
        <v>43663.428472222222</v>
      </c>
      <c r="Y5199" s="71">
        <v>43663</v>
      </c>
      <c r="Z5199" s="90">
        <v>0.4284722222222222</v>
      </c>
      <c r="AA5199" s="89">
        <v>43663.499305555553</v>
      </c>
      <c r="AB5199" s="71">
        <v>43663</v>
      </c>
      <c r="AC5199" s="91">
        <v>0.4993055555555555</v>
      </c>
      <c r="AD5199" s="92">
        <v>0</v>
      </c>
      <c r="AE5199" s="91">
        <v>7.0833333331393078E-2</v>
      </c>
      <c r="AF5199" s="92">
        <v>1.6999999999534339</v>
      </c>
    </row>
    <row r="5200" spans="12:32" ht="12.75" customHeight="1" x14ac:dyDescent="0.3">
      <c r="L5200" s="86">
        <v>4</v>
      </c>
      <c r="M5200" s="87" t="s">
        <v>5267</v>
      </c>
      <c r="N5200" s="86" t="s">
        <v>56</v>
      </c>
      <c r="O5200" s="87" t="s">
        <v>5342</v>
      </c>
      <c r="P5200" s="38"/>
      <c r="Q5200" s="38"/>
      <c r="R5200" s="38"/>
      <c r="S5200" s="38"/>
      <c r="T5200" s="38"/>
      <c r="U5200" s="88" t="s">
        <v>540</v>
      </c>
      <c r="V5200" s="88" t="s">
        <v>7183</v>
      </c>
      <c r="W5200" s="88" t="s">
        <v>7207</v>
      </c>
      <c r="X5200" s="89">
        <v>43664.585416666669</v>
      </c>
      <c r="Y5200" s="71">
        <v>43664</v>
      </c>
      <c r="Z5200" s="90">
        <v>0.5854166666666667</v>
      </c>
      <c r="AA5200" s="89">
        <v>43664.712500000001</v>
      </c>
      <c r="AB5200" s="71">
        <v>43664</v>
      </c>
      <c r="AC5200" s="91">
        <v>0.71250000000000002</v>
      </c>
      <c r="AD5200" s="92">
        <v>0</v>
      </c>
      <c r="AE5200" s="91">
        <v>0.12708333333284827</v>
      </c>
      <c r="AF5200" s="92">
        <v>3.0499999999883585</v>
      </c>
    </row>
    <row r="5201" spans="12:32" ht="12.75" customHeight="1" x14ac:dyDescent="0.3">
      <c r="L5201" s="86">
        <v>4</v>
      </c>
      <c r="M5201" s="87" t="s">
        <v>5267</v>
      </c>
      <c r="N5201" s="86" t="s">
        <v>56</v>
      </c>
      <c r="O5201" s="87" t="s">
        <v>5342</v>
      </c>
      <c r="P5201" s="38"/>
      <c r="Q5201" s="38"/>
      <c r="R5201" s="38"/>
      <c r="S5201" s="38"/>
      <c r="T5201" s="38"/>
      <c r="U5201" s="88" t="s">
        <v>540</v>
      </c>
      <c r="V5201" s="88" t="s">
        <v>7183</v>
      </c>
      <c r="W5201" s="88" t="s">
        <v>7208</v>
      </c>
      <c r="X5201" s="89">
        <v>43661.60833333333</v>
      </c>
      <c r="Y5201" s="71">
        <v>43661</v>
      </c>
      <c r="Z5201" s="90">
        <v>0.60833333333333339</v>
      </c>
      <c r="AA5201" s="89">
        <v>43662.460416666669</v>
      </c>
      <c r="AB5201" s="71">
        <v>43662</v>
      </c>
      <c r="AC5201" s="91">
        <v>0.4604166666666667</v>
      </c>
      <c r="AD5201" s="92">
        <v>0</v>
      </c>
      <c r="AE5201" s="91">
        <v>0.26874999999999999</v>
      </c>
      <c r="AF5201" s="92">
        <v>6.4499999999999993</v>
      </c>
    </row>
    <row r="5202" spans="12:32" ht="12.75" customHeight="1" x14ac:dyDescent="0.3">
      <c r="L5202" s="86">
        <v>4</v>
      </c>
      <c r="M5202" s="87" t="s">
        <v>5267</v>
      </c>
      <c r="N5202" s="86" t="s">
        <v>56</v>
      </c>
      <c r="O5202" s="87" t="s">
        <v>5342</v>
      </c>
      <c r="P5202" s="38"/>
      <c r="Q5202" s="38"/>
      <c r="R5202" s="38"/>
      <c r="S5202" s="38"/>
      <c r="T5202" s="38"/>
      <c r="U5202" s="88" t="s">
        <v>540</v>
      </c>
      <c r="V5202" s="88" t="s">
        <v>7183</v>
      </c>
      <c r="W5202" s="88" t="s">
        <v>7209</v>
      </c>
      <c r="X5202" s="89">
        <v>43657.782638888886</v>
      </c>
      <c r="Y5202" s="71">
        <v>43657</v>
      </c>
      <c r="Z5202" s="90">
        <v>0.78263888888888888</v>
      </c>
      <c r="AA5202" s="89">
        <v>43658.520833333336</v>
      </c>
      <c r="AB5202" s="71">
        <v>43658</v>
      </c>
      <c r="AC5202" s="91">
        <v>1.5208333333333335</v>
      </c>
      <c r="AD5202" s="92">
        <v>0</v>
      </c>
      <c r="AE5202" s="91">
        <v>1.1548611111111113</v>
      </c>
      <c r="AF5202" s="92">
        <v>27.716666666666672</v>
      </c>
    </row>
    <row r="5203" spans="12:32" ht="12.75" customHeight="1" x14ac:dyDescent="0.3">
      <c r="L5203" s="86">
        <v>4</v>
      </c>
      <c r="M5203" s="87" t="s">
        <v>5267</v>
      </c>
      <c r="N5203" s="86" t="s">
        <v>56</v>
      </c>
      <c r="O5203" s="87" t="s">
        <v>5342</v>
      </c>
      <c r="P5203" s="38"/>
      <c r="Q5203" s="38"/>
      <c r="R5203" s="38"/>
      <c r="S5203" s="38"/>
      <c r="T5203" s="38"/>
      <c r="U5203" s="88" t="s">
        <v>540</v>
      </c>
      <c r="V5203" s="88" t="s">
        <v>7183</v>
      </c>
      <c r="W5203" s="88" t="s">
        <v>7210</v>
      </c>
      <c r="X5203" s="89">
        <v>43669.500694444447</v>
      </c>
      <c r="Y5203" s="71">
        <v>43669</v>
      </c>
      <c r="Z5203" s="90">
        <v>0.50069444444444444</v>
      </c>
      <c r="AA5203" s="89">
        <v>43669.628472222219</v>
      </c>
      <c r="AB5203" s="71">
        <v>43669</v>
      </c>
      <c r="AC5203" s="91">
        <v>0.62847222222222221</v>
      </c>
      <c r="AD5203" s="92">
        <v>0</v>
      </c>
      <c r="AE5203" s="91">
        <v>0.12777777777228039</v>
      </c>
      <c r="AF5203" s="92">
        <v>3.0666666665347293</v>
      </c>
    </row>
    <row r="5204" spans="12:32" ht="12.75" customHeight="1" x14ac:dyDescent="0.3">
      <c r="L5204" s="86">
        <v>4</v>
      </c>
      <c r="M5204" s="87" t="s">
        <v>5267</v>
      </c>
      <c r="N5204" s="86" t="s">
        <v>56</v>
      </c>
      <c r="O5204" s="87" t="s">
        <v>5342</v>
      </c>
      <c r="P5204" s="38"/>
      <c r="Q5204" s="38"/>
      <c r="R5204" s="38"/>
      <c r="S5204" s="38"/>
      <c r="T5204" s="38"/>
      <c r="U5204" s="88" t="s">
        <v>540</v>
      </c>
      <c r="V5204" s="88" t="s">
        <v>7183</v>
      </c>
      <c r="W5204" s="88" t="s">
        <v>7211</v>
      </c>
      <c r="X5204" s="89">
        <v>43671.51666666667</v>
      </c>
      <c r="Y5204" s="71">
        <v>43671</v>
      </c>
      <c r="Z5204" s="90">
        <v>0.51666666666666672</v>
      </c>
      <c r="AA5204" s="89">
        <v>43671.632638888892</v>
      </c>
      <c r="AB5204" s="71">
        <v>43671</v>
      </c>
      <c r="AC5204" s="91">
        <v>0.63263888888888886</v>
      </c>
      <c r="AD5204" s="92">
        <v>0</v>
      </c>
      <c r="AE5204" s="91">
        <v>0.11597222222189885</v>
      </c>
      <c r="AF5204" s="92">
        <v>2.7833333333255723</v>
      </c>
    </row>
    <row r="5205" spans="12:32" ht="12.75" customHeight="1" x14ac:dyDescent="0.3">
      <c r="L5205" s="86">
        <v>4</v>
      </c>
      <c r="M5205" s="87" t="s">
        <v>5267</v>
      </c>
      <c r="N5205" s="86" t="s">
        <v>56</v>
      </c>
      <c r="O5205" s="87" t="s">
        <v>5342</v>
      </c>
      <c r="P5205" s="38"/>
      <c r="Q5205" s="38"/>
      <c r="R5205" s="38"/>
      <c r="S5205" s="38"/>
      <c r="T5205" s="38"/>
      <c r="U5205" s="88" t="s">
        <v>540</v>
      </c>
      <c r="V5205" s="88" t="s">
        <v>7183</v>
      </c>
      <c r="W5205" s="88" t="s">
        <v>7212</v>
      </c>
      <c r="X5205" s="89">
        <v>43648.538194444445</v>
      </c>
      <c r="Y5205" s="71">
        <v>43648</v>
      </c>
      <c r="Z5205" s="90">
        <v>0.53819444444444442</v>
      </c>
      <c r="AA5205" s="89">
        <v>43648.634027777778</v>
      </c>
      <c r="AB5205" s="71">
        <v>43648</v>
      </c>
      <c r="AC5205" s="91">
        <v>0.63402777777777775</v>
      </c>
      <c r="AD5205" s="92">
        <v>0</v>
      </c>
      <c r="AE5205" s="91">
        <v>9.5833333332848269E-2</v>
      </c>
      <c r="AF5205" s="92">
        <v>2.2999999999883585</v>
      </c>
    </row>
    <row r="5206" spans="12:32" ht="12.75" customHeight="1" x14ac:dyDescent="0.3">
      <c r="L5206" s="86">
        <v>4</v>
      </c>
      <c r="M5206" s="87" t="s">
        <v>5267</v>
      </c>
      <c r="N5206" s="86" t="s">
        <v>56</v>
      </c>
      <c r="O5206" s="87" t="s">
        <v>5342</v>
      </c>
      <c r="P5206" s="38"/>
      <c r="Q5206" s="38"/>
      <c r="R5206" s="38"/>
      <c r="S5206" s="38"/>
      <c r="T5206" s="38"/>
      <c r="U5206" s="88" t="s">
        <v>540</v>
      </c>
      <c r="V5206" s="88" t="s">
        <v>7183</v>
      </c>
      <c r="W5206" s="88" t="s">
        <v>7213</v>
      </c>
      <c r="X5206" s="70"/>
      <c r="Y5206" s="71"/>
      <c r="Z5206" s="90"/>
      <c r="AA5206" s="90"/>
      <c r="AB5206" s="71"/>
      <c r="AC5206" s="91" t="s">
        <v>762</v>
      </c>
    </row>
    <row r="5207" spans="12:32" ht="12.75" customHeight="1" x14ac:dyDescent="0.3">
      <c r="L5207" s="86">
        <v>4</v>
      </c>
      <c r="M5207" s="87" t="s">
        <v>5267</v>
      </c>
      <c r="N5207" s="86" t="s">
        <v>56</v>
      </c>
      <c r="O5207" s="87" t="s">
        <v>5342</v>
      </c>
      <c r="P5207" s="38"/>
      <c r="Q5207" s="38"/>
      <c r="R5207" s="38"/>
      <c r="S5207" s="38"/>
      <c r="T5207" s="38"/>
      <c r="U5207" s="88" t="s">
        <v>540</v>
      </c>
      <c r="V5207" s="88" t="s">
        <v>7183</v>
      </c>
      <c r="W5207" s="88" t="s">
        <v>7214</v>
      </c>
      <c r="X5207" s="70"/>
      <c r="Y5207" s="71"/>
      <c r="Z5207" s="90"/>
      <c r="AA5207" s="90"/>
      <c r="AB5207" s="71"/>
      <c r="AC5207" s="91" t="s">
        <v>762</v>
      </c>
    </row>
    <row r="5208" spans="12:32" ht="12.75" customHeight="1" x14ac:dyDescent="0.3">
      <c r="L5208" s="86">
        <v>4</v>
      </c>
      <c r="M5208" s="87" t="s">
        <v>5267</v>
      </c>
      <c r="N5208" s="86" t="s">
        <v>56</v>
      </c>
      <c r="O5208" s="87" t="s">
        <v>5342</v>
      </c>
      <c r="P5208" s="38"/>
      <c r="Q5208" s="38"/>
      <c r="R5208" s="38"/>
      <c r="S5208" s="38"/>
      <c r="T5208" s="38"/>
      <c r="U5208" s="88" t="s">
        <v>540</v>
      </c>
      <c r="V5208" s="88" t="s">
        <v>7320</v>
      </c>
      <c r="W5208" s="88" t="s">
        <v>7321</v>
      </c>
      <c r="X5208" s="89">
        <v>43720.458333333336</v>
      </c>
      <c r="Y5208" s="71">
        <v>43720</v>
      </c>
      <c r="Z5208" s="90">
        <v>0.45833333333333331</v>
      </c>
      <c r="AA5208" s="89">
        <v>43720.614583333336</v>
      </c>
      <c r="AB5208" s="71">
        <v>43720</v>
      </c>
      <c r="AC5208" s="91">
        <v>0.61458333333333337</v>
      </c>
      <c r="AD5208" s="92">
        <v>0</v>
      </c>
      <c r="AE5208" s="91">
        <v>0.15625</v>
      </c>
      <c r="AF5208" s="92">
        <v>3.75</v>
      </c>
    </row>
    <row r="5209" spans="12:32" ht="12.75" customHeight="1" x14ac:dyDescent="0.3">
      <c r="L5209" s="86">
        <v>4</v>
      </c>
      <c r="M5209" s="87" t="s">
        <v>5267</v>
      </c>
      <c r="N5209" s="86" t="s">
        <v>56</v>
      </c>
      <c r="O5209" s="87" t="s">
        <v>5276</v>
      </c>
      <c r="P5209" s="38"/>
      <c r="Q5209" s="87" t="s">
        <v>5405</v>
      </c>
      <c r="R5209" s="38"/>
      <c r="S5209" s="38"/>
      <c r="T5209" s="38"/>
      <c r="U5209" s="88" t="s">
        <v>540</v>
      </c>
      <c r="V5209" s="88" t="s">
        <v>7322</v>
      </c>
      <c r="W5209" s="88" t="s">
        <v>7323</v>
      </c>
      <c r="X5209" s="89">
        <v>43718.5625</v>
      </c>
      <c r="Y5209" s="71">
        <v>43718</v>
      </c>
      <c r="Z5209" s="90">
        <v>0.5625</v>
      </c>
      <c r="AA5209" s="89">
        <v>43718.802083333336</v>
      </c>
      <c r="AB5209" s="71">
        <v>43718</v>
      </c>
      <c r="AC5209" s="91">
        <v>0.80208333333333326</v>
      </c>
      <c r="AD5209" s="92">
        <v>0</v>
      </c>
      <c r="AE5209" s="91">
        <v>0.23958333333575865</v>
      </c>
      <c r="AF5209" s="92">
        <v>5.7500000000582077</v>
      </c>
    </row>
    <row r="5210" spans="12:32" ht="12.75" customHeight="1" x14ac:dyDescent="0.3">
      <c r="L5210" s="86">
        <v>4</v>
      </c>
      <c r="M5210" s="87" t="s">
        <v>5267</v>
      </c>
      <c r="N5210" s="86" t="s">
        <v>56</v>
      </c>
      <c r="O5210" s="87" t="s">
        <v>5276</v>
      </c>
      <c r="P5210" s="38"/>
      <c r="Q5210" s="87" t="s">
        <v>5405</v>
      </c>
      <c r="R5210" s="38"/>
      <c r="S5210" s="38"/>
      <c r="T5210" s="38"/>
      <c r="U5210" s="88" t="s">
        <v>540</v>
      </c>
      <c r="V5210" s="88" t="s">
        <v>7322</v>
      </c>
      <c r="W5210" s="88" t="s">
        <v>7324</v>
      </c>
      <c r="X5210" s="89">
        <v>43731.666666666664</v>
      </c>
      <c r="Y5210" s="71">
        <v>43731</v>
      </c>
      <c r="Z5210" s="90">
        <v>0.66666666666666663</v>
      </c>
      <c r="AA5210" s="89">
        <v>43731.770833333336</v>
      </c>
      <c r="AB5210" s="71">
        <v>43731</v>
      </c>
      <c r="AC5210" s="91">
        <v>0.77083333333333326</v>
      </c>
      <c r="AD5210" s="92">
        <v>0</v>
      </c>
      <c r="AE5210" s="91">
        <v>0.10416666667151731</v>
      </c>
      <c r="AF5210" s="92">
        <v>2.5000000001164153</v>
      </c>
    </row>
    <row r="5211" spans="12:32" ht="12.75" customHeight="1" x14ac:dyDescent="0.3">
      <c r="L5211" s="86">
        <v>4</v>
      </c>
      <c r="M5211" s="87" t="s">
        <v>5267</v>
      </c>
      <c r="N5211" s="86" t="s">
        <v>56</v>
      </c>
      <c r="O5211" s="87" t="s">
        <v>5276</v>
      </c>
      <c r="P5211" s="38"/>
      <c r="Q5211" s="87" t="s">
        <v>5405</v>
      </c>
      <c r="R5211" s="38"/>
      <c r="S5211" s="38"/>
      <c r="T5211" s="38"/>
      <c r="U5211" s="88" t="s">
        <v>540</v>
      </c>
      <c r="V5211" s="88" t="s">
        <v>7325</v>
      </c>
      <c r="W5211" s="88" t="s">
        <v>7326</v>
      </c>
      <c r="X5211" s="89">
        <v>43738.541666666664</v>
      </c>
      <c r="Y5211" s="71">
        <v>43738</v>
      </c>
      <c r="Z5211" s="90">
        <v>0.54166666666666663</v>
      </c>
      <c r="AA5211" s="89">
        <v>43738.583333333336</v>
      </c>
      <c r="AB5211" s="71">
        <v>43738</v>
      </c>
      <c r="AC5211" s="91">
        <v>0.58333333333333337</v>
      </c>
      <c r="AD5211" s="92">
        <v>0</v>
      </c>
      <c r="AE5211" s="91">
        <v>4.1666666671517305E-2</v>
      </c>
      <c r="AF5211" s="92">
        <v>1.0000000001164153</v>
      </c>
    </row>
    <row r="5212" spans="12:32" ht="12.75" customHeight="1" x14ac:dyDescent="0.3">
      <c r="L5212" s="86">
        <v>4</v>
      </c>
      <c r="M5212" s="87" t="s">
        <v>5267</v>
      </c>
      <c r="N5212" s="86" t="s">
        <v>56</v>
      </c>
      <c r="O5212" s="87" t="s">
        <v>5276</v>
      </c>
      <c r="P5212" s="38"/>
      <c r="Q5212" s="87" t="s">
        <v>5405</v>
      </c>
      <c r="R5212" s="38"/>
      <c r="S5212" s="38"/>
      <c r="T5212" s="38"/>
      <c r="U5212" s="88" t="s">
        <v>540</v>
      </c>
      <c r="V5212" s="88" t="s">
        <v>7325</v>
      </c>
      <c r="W5212" s="88" t="s">
        <v>7327</v>
      </c>
      <c r="X5212" s="89">
        <v>43711.5625</v>
      </c>
      <c r="Y5212" s="71">
        <v>43711</v>
      </c>
      <c r="Z5212" s="90">
        <v>0.5625</v>
      </c>
      <c r="AA5212" s="89">
        <v>43711.75</v>
      </c>
      <c r="AB5212" s="71">
        <v>43711</v>
      </c>
      <c r="AC5212" s="91">
        <v>0.75</v>
      </c>
      <c r="AD5212" s="92">
        <v>0</v>
      </c>
      <c r="AE5212" s="91">
        <v>0.1875</v>
      </c>
      <c r="AF5212" s="92">
        <v>4.5</v>
      </c>
    </row>
    <row r="5213" spans="12:32" ht="12.75" customHeight="1" x14ac:dyDescent="0.3">
      <c r="L5213" s="86">
        <v>4</v>
      </c>
      <c r="M5213" s="87" t="s">
        <v>5267</v>
      </c>
      <c r="N5213" s="86" t="s">
        <v>56</v>
      </c>
      <c r="O5213" s="87" t="s">
        <v>5276</v>
      </c>
      <c r="P5213" s="38"/>
      <c r="Q5213" s="87" t="s">
        <v>5405</v>
      </c>
      <c r="R5213" s="38"/>
      <c r="S5213" s="38"/>
      <c r="T5213" s="38"/>
      <c r="U5213" s="88" t="s">
        <v>540</v>
      </c>
      <c r="V5213" s="88" t="s">
        <v>7325</v>
      </c>
      <c r="W5213" s="88" t="s">
        <v>7328</v>
      </c>
      <c r="X5213" s="89">
        <v>43718.583333333336</v>
      </c>
      <c r="Y5213" s="71">
        <v>43718</v>
      </c>
      <c r="Z5213" s="90">
        <v>0.58333333333333337</v>
      </c>
      <c r="AA5213" s="89">
        <v>43718.75</v>
      </c>
      <c r="AB5213" s="71">
        <v>43718</v>
      </c>
      <c r="AC5213" s="91">
        <v>0.75</v>
      </c>
      <c r="AD5213" s="92">
        <v>0</v>
      </c>
      <c r="AE5213" s="91">
        <v>0.16666666666424135</v>
      </c>
      <c r="AF5213" s="92">
        <v>3.9999999999417923</v>
      </c>
    </row>
    <row r="5214" spans="12:32" ht="12.75" customHeight="1" x14ac:dyDescent="0.3">
      <c r="L5214" s="86">
        <v>4</v>
      </c>
      <c r="M5214" s="87" t="s">
        <v>5267</v>
      </c>
      <c r="N5214" s="86" t="s">
        <v>56</v>
      </c>
      <c r="O5214" s="87" t="s">
        <v>5276</v>
      </c>
      <c r="P5214" s="38"/>
      <c r="Q5214" s="87" t="s">
        <v>5405</v>
      </c>
      <c r="R5214" s="38"/>
      <c r="S5214" s="38"/>
      <c r="T5214" s="38"/>
      <c r="U5214" s="88" t="s">
        <v>540</v>
      </c>
      <c r="V5214" s="88" t="s">
        <v>7325</v>
      </c>
      <c r="W5214" s="88" t="s">
        <v>7329</v>
      </c>
      <c r="X5214" s="89">
        <v>43732.604166666664</v>
      </c>
      <c r="Y5214" s="71">
        <v>43732</v>
      </c>
      <c r="Z5214" s="90">
        <v>0.60416666666666663</v>
      </c>
      <c r="AA5214" s="89">
        <v>43732.770833333336</v>
      </c>
      <c r="AB5214" s="71">
        <v>43732</v>
      </c>
      <c r="AC5214" s="91">
        <v>0.77083333333333326</v>
      </c>
      <c r="AD5214" s="92">
        <v>0</v>
      </c>
      <c r="AE5214" s="91">
        <v>0.16666666667151731</v>
      </c>
      <c r="AF5214" s="92">
        <v>4.0000000001164153</v>
      </c>
    </row>
    <row r="5215" spans="12:32" ht="12.75" customHeight="1" x14ac:dyDescent="0.3">
      <c r="L5215" s="86">
        <v>4</v>
      </c>
      <c r="M5215" s="87" t="s">
        <v>5267</v>
      </c>
      <c r="N5215" s="86" t="s">
        <v>56</v>
      </c>
      <c r="O5215" s="87" t="s">
        <v>5276</v>
      </c>
      <c r="P5215" s="38"/>
      <c r="Q5215" s="87" t="s">
        <v>5405</v>
      </c>
      <c r="R5215" s="38"/>
      <c r="S5215" s="38"/>
      <c r="T5215" s="38"/>
      <c r="U5215" s="88" t="s">
        <v>540</v>
      </c>
      <c r="V5215" s="88" t="s">
        <v>7325</v>
      </c>
      <c r="W5215" s="88" t="s">
        <v>7330</v>
      </c>
      <c r="X5215" s="89">
        <v>43724.625</v>
      </c>
      <c r="Y5215" s="71">
        <v>43724</v>
      </c>
      <c r="Z5215" s="90">
        <v>0.625</v>
      </c>
      <c r="AA5215" s="89">
        <v>43724.75</v>
      </c>
      <c r="AB5215" s="71">
        <v>43724</v>
      </c>
      <c r="AC5215" s="91">
        <v>0.75</v>
      </c>
      <c r="AD5215" s="92">
        <v>0</v>
      </c>
      <c r="AE5215" s="91">
        <v>0.125</v>
      </c>
      <c r="AF5215" s="92">
        <v>3</v>
      </c>
    </row>
    <row r="5216" spans="12:32" ht="12.75" customHeight="1" x14ac:dyDescent="0.3">
      <c r="L5216" s="86">
        <v>4</v>
      </c>
      <c r="M5216" s="87" t="s">
        <v>5267</v>
      </c>
      <c r="N5216" s="86" t="s">
        <v>56</v>
      </c>
      <c r="O5216" s="87" t="s">
        <v>5276</v>
      </c>
      <c r="P5216" s="38"/>
      <c r="Q5216" s="87" t="s">
        <v>5405</v>
      </c>
      <c r="R5216" s="38"/>
      <c r="S5216" s="38"/>
      <c r="T5216" s="38"/>
      <c r="U5216" s="88" t="s">
        <v>540</v>
      </c>
      <c r="V5216" s="88" t="s">
        <v>7325</v>
      </c>
      <c r="W5216" s="88" t="s">
        <v>7331</v>
      </c>
      <c r="X5216" s="89">
        <v>43734.510416666664</v>
      </c>
      <c r="Y5216" s="71">
        <v>43734</v>
      </c>
      <c r="Z5216" s="90">
        <v>0.51041666666666663</v>
      </c>
      <c r="AA5216" s="89">
        <v>43734.71875</v>
      </c>
      <c r="AB5216" s="71">
        <v>43734</v>
      </c>
      <c r="AC5216" s="91">
        <v>0.71875</v>
      </c>
      <c r="AD5216" s="92">
        <v>0</v>
      </c>
      <c r="AE5216" s="91">
        <v>0.20833333333575865</v>
      </c>
      <c r="AF5216" s="92">
        <v>5.0000000000582077</v>
      </c>
    </row>
    <row r="5217" spans="12:32" ht="12.75" customHeight="1" x14ac:dyDescent="0.3">
      <c r="L5217" s="86">
        <v>4</v>
      </c>
      <c r="M5217" s="87" t="s">
        <v>5267</v>
      </c>
      <c r="N5217" s="86" t="s">
        <v>56</v>
      </c>
      <c r="O5217" s="87" t="s">
        <v>5276</v>
      </c>
      <c r="P5217" s="38"/>
      <c r="Q5217" s="87" t="s">
        <v>5405</v>
      </c>
      <c r="R5217" s="38"/>
      <c r="S5217" s="38"/>
      <c r="T5217" s="38"/>
      <c r="U5217" s="88" t="s">
        <v>540</v>
      </c>
      <c r="V5217" s="88" t="s">
        <v>7325</v>
      </c>
      <c r="W5217" s="88" t="s">
        <v>7332</v>
      </c>
      <c r="X5217" s="89">
        <v>43731.520833333336</v>
      </c>
      <c r="Y5217" s="71">
        <v>43731</v>
      </c>
      <c r="Z5217" s="90">
        <v>0.52083333333333337</v>
      </c>
      <c r="AA5217" s="89">
        <v>43731.729166666664</v>
      </c>
      <c r="AB5217" s="71">
        <v>43731</v>
      </c>
      <c r="AC5217" s="91">
        <v>0.72916666666666663</v>
      </c>
      <c r="AD5217" s="92">
        <v>0</v>
      </c>
      <c r="AE5217" s="91">
        <v>0.20833333332848269</v>
      </c>
      <c r="AF5217" s="92">
        <v>4.9999999998835847</v>
      </c>
    </row>
    <row r="5218" spans="12:32" ht="12.75" customHeight="1" x14ac:dyDescent="0.3">
      <c r="L5218" s="86">
        <v>4</v>
      </c>
      <c r="M5218" s="87" t="s">
        <v>5267</v>
      </c>
      <c r="N5218" s="86" t="s">
        <v>56</v>
      </c>
      <c r="O5218" s="87" t="s">
        <v>5268</v>
      </c>
      <c r="P5218" s="87" t="s">
        <v>5895</v>
      </c>
      <c r="Q5218" s="38"/>
      <c r="R5218" s="38"/>
      <c r="S5218" s="38"/>
      <c r="T5218" s="38"/>
      <c r="U5218" s="88" t="s">
        <v>540</v>
      </c>
      <c r="V5218" s="88" t="s">
        <v>7333</v>
      </c>
      <c r="W5218" s="88" t="s">
        <v>7334</v>
      </c>
      <c r="X5218" s="89">
        <v>43726.375</v>
      </c>
      <c r="Y5218" s="71">
        <v>43726</v>
      </c>
      <c r="Z5218" s="90">
        <v>0.375</v>
      </c>
      <c r="AA5218" s="89">
        <v>43726.708333333336</v>
      </c>
      <c r="AB5218" s="71">
        <v>43726</v>
      </c>
      <c r="AC5218" s="91">
        <v>0.70833333333333337</v>
      </c>
      <c r="AD5218" s="92">
        <v>0</v>
      </c>
      <c r="AE5218" s="91">
        <v>0.33333333333575865</v>
      </c>
      <c r="AF5218" s="92">
        <v>8.0000000000582077</v>
      </c>
    </row>
    <row r="5219" spans="12:32" ht="12.75" customHeight="1" x14ac:dyDescent="0.3">
      <c r="L5219" s="86">
        <v>4</v>
      </c>
      <c r="M5219" s="87" t="s">
        <v>5267</v>
      </c>
      <c r="N5219" s="86" t="s">
        <v>56</v>
      </c>
      <c r="O5219" s="87" t="s">
        <v>5268</v>
      </c>
      <c r="P5219" s="87" t="s">
        <v>5895</v>
      </c>
      <c r="Q5219" s="38"/>
      <c r="R5219" s="38"/>
      <c r="S5219" s="38"/>
      <c r="T5219" s="38"/>
      <c r="U5219" s="88" t="s">
        <v>540</v>
      </c>
      <c r="V5219" s="88" t="s">
        <v>7333</v>
      </c>
      <c r="W5219" s="88" t="s">
        <v>7335</v>
      </c>
      <c r="X5219" s="89">
        <v>43714.625</v>
      </c>
      <c r="Y5219" s="71">
        <v>43714</v>
      </c>
      <c r="Z5219" s="90">
        <v>0.625</v>
      </c>
      <c r="AA5219" s="89">
        <v>43714.708333333336</v>
      </c>
      <c r="AB5219" s="71">
        <v>43714</v>
      </c>
      <c r="AC5219" s="91">
        <v>0.70833333333333337</v>
      </c>
      <c r="AD5219" s="92">
        <v>0</v>
      </c>
      <c r="AE5219" s="91">
        <v>8.3333333335758653E-2</v>
      </c>
      <c r="AF5219" s="92">
        <v>2.0000000000582077</v>
      </c>
    </row>
    <row r="5220" spans="12:32" ht="12.75" customHeight="1" x14ac:dyDescent="0.3">
      <c r="L5220" s="86">
        <v>4</v>
      </c>
      <c r="M5220" s="87" t="s">
        <v>5267</v>
      </c>
      <c r="N5220" s="86" t="s">
        <v>56</v>
      </c>
      <c r="O5220" s="87" t="s">
        <v>5268</v>
      </c>
      <c r="P5220" s="87" t="s">
        <v>5895</v>
      </c>
      <c r="Q5220" s="38"/>
      <c r="R5220" s="38"/>
      <c r="S5220" s="38"/>
      <c r="T5220" s="38"/>
      <c r="U5220" s="88" t="s">
        <v>540</v>
      </c>
      <c r="V5220" s="88" t="s">
        <v>7333</v>
      </c>
      <c r="W5220" s="88" t="s">
        <v>7336</v>
      </c>
      <c r="X5220" s="89">
        <v>43727.65625</v>
      </c>
      <c r="Y5220" s="71">
        <v>43727</v>
      </c>
      <c r="Z5220" s="90">
        <v>0.65625</v>
      </c>
      <c r="AA5220" s="89">
        <v>43727.770833333336</v>
      </c>
      <c r="AB5220" s="71">
        <v>43727</v>
      </c>
      <c r="AC5220" s="91">
        <v>0.77083333333333326</v>
      </c>
      <c r="AD5220" s="92">
        <v>0</v>
      </c>
      <c r="AE5220" s="91">
        <v>0.11458333333575865</v>
      </c>
      <c r="AF5220" s="92">
        <v>2.7500000000582077</v>
      </c>
    </row>
    <row r="5221" spans="12:32" ht="12.75" customHeight="1" x14ac:dyDescent="0.3">
      <c r="L5221" s="86">
        <v>4</v>
      </c>
      <c r="M5221" s="87" t="s">
        <v>5267</v>
      </c>
      <c r="N5221" s="86" t="s">
        <v>56</v>
      </c>
      <c r="O5221" s="87" t="s">
        <v>5268</v>
      </c>
      <c r="P5221" s="87" t="s">
        <v>5895</v>
      </c>
      <c r="Q5221" s="38"/>
      <c r="R5221" s="38"/>
      <c r="S5221" s="38"/>
      <c r="T5221" s="38"/>
      <c r="U5221" s="88" t="s">
        <v>540</v>
      </c>
      <c r="V5221" s="88" t="s">
        <v>7333</v>
      </c>
      <c r="W5221" s="88" t="s">
        <v>7337</v>
      </c>
      <c r="X5221" s="89">
        <v>43711.510416666664</v>
      </c>
      <c r="Y5221" s="71">
        <v>43711</v>
      </c>
      <c r="Z5221" s="90">
        <v>0.51041666666666663</v>
      </c>
      <c r="AA5221" s="89">
        <v>43711.666666666664</v>
      </c>
      <c r="AB5221" s="71">
        <v>43711</v>
      </c>
      <c r="AC5221" s="91">
        <v>0.66666666666666663</v>
      </c>
      <c r="AD5221" s="92">
        <v>0</v>
      </c>
      <c r="AE5221" s="91">
        <v>0.15625</v>
      </c>
      <c r="AF5221" s="92">
        <v>3.75</v>
      </c>
    </row>
    <row r="5222" spans="12:32" ht="12.75" customHeight="1" x14ac:dyDescent="0.3">
      <c r="L5222" s="86">
        <v>4</v>
      </c>
      <c r="M5222" s="87" t="s">
        <v>5267</v>
      </c>
      <c r="N5222" s="86" t="s">
        <v>56</v>
      </c>
      <c r="O5222" s="87" t="s">
        <v>5268</v>
      </c>
      <c r="P5222" s="87" t="s">
        <v>5895</v>
      </c>
      <c r="Q5222" s="38"/>
      <c r="R5222" s="38"/>
      <c r="S5222" s="38"/>
      <c r="T5222" s="38"/>
      <c r="U5222" s="88" t="s">
        <v>540</v>
      </c>
      <c r="V5222" s="88" t="s">
        <v>7333</v>
      </c>
      <c r="W5222" s="88" t="s">
        <v>7338</v>
      </c>
      <c r="X5222" s="89">
        <v>43712.520833333336</v>
      </c>
      <c r="Y5222" s="71">
        <v>43712</v>
      </c>
      <c r="Z5222" s="90">
        <v>0.52083333333333337</v>
      </c>
      <c r="AA5222" s="89">
        <v>43712.666666666664</v>
      </c>
      <c r="AB5222" s="71">
        <v>43712</v>
      </c>
      <c r="AC5222" s="91">
        <v>0.66666666666666663</v>
      </c>
      <c r="AD5222" s="92">
        <v>0</v>
      </c>
      <c r="AE5222" s="91">
        <v>0.14583333332848269</v>
      </c>
      <c r="AF5222" s="92">
        <v>3.4999999998835847</v>
      </c>
    </row>
    <row r="5223" spans="12:32" ht="12.75" customHeight="1" x14ac:dyDescent="0.3">
      <c r="L5223" s="86">
        <v>4</v>
      </c>
      <c r="M5223" s="87" t="s">
        <v>5267</v>
      </c>
      <c r="N5223" s="86" t="s">
        <v>56</v>
      </c>
      <c r="O5223" s="87" t="s">
        <v>5367</v>
      </c>
      <c r="P5223" s="87" t="s">
        <v>5368</v>
      </c>
      <c r="Q5223" s="38"/>
      <c r="R5223" s="38"/>
      <c r="S5223" s="38"/>
      <c r="T5223" s="38"/>
      <c r="U5223" s="88" t="s">
        <v>540</v>
      </c>
      <c r="V5223" s="88" t="s">
        <v>7345</v>
      </c>
      <c r="W5223" s="88" t="s">
        <v>7346</v>
      </c>
      <c r="X5223" s="89">
        <v>43735.447916666664</v>
      </c>
      <c r="Y5223" s="71">
        <v>43735</v>
      </c>
      <c r="Z5223" s="90">
        <v>0.44791666666666669</v>
      </c>
      <c r="AA5223" s="89">
        <v>43735.708333333336</v>
      </c>
      <c r="AB5223" s="71">
        <v>43735</v>
      </c>
      <c r="AC5223" s="91">
        <v>0.70833333333333337</v>
      </c>
      <c r="AD5223" s="92">
        <v>0</v>
      </c>
      <c r="AE5223" s="91">
        <v>0.26041666667151731</v>
      </c>
      <c r="AF5223" s="92">
        <v>6.2500000001164153</v>
      </c>
    </row>
    <row r="5224" spans="12:32" ht="12.75" customHeight="1" x14ac:dyDescent="0.3">
      <c r="L5224" s="86">
        <v>4</v>
      </c>
      <c r="M5224" s="87" t="s">
        <v>5267</v>
      </c>
      <c r="N5224" s="86" t="s">
        <v>56</v>
      </c>
      <c r="O5224" s="87" t="s">
        <v>5367</v>
      </c>
      <c r="P5224" s="87" t="s">
        <v>5368</v>
      </c>
      <c r="Q5224" s="38"/>
      <c r="R5224" s="38"/>
      <c r="S5224" s="38"/>
      <c r="T5224" s="38"/>
      <c r="U5224" s="88" t="s">
        <v>540</v>
      </c>
      <c r="V5224" s="88" t="s">
        <v>7345</v>
      </c>
      <c r="W5224" s="88" t="s">
        <v>7347</v>
      </c>
      <c r="X5224" s="89">
        <v>43728.697916666664</v>
      </c>
      <c r="Y5224" s="71">
        <v>43728</v>
      </c>
      <c r="Z5224" s="90">
        <v>0.69791666666666663</v>
      </c>
      <c r="AA5224" s="89">
        <v>43728.8125</v>
      </c>
      <c r="AB5224" s="71">
        <v>43728</v>
      </c>
      <c r="AC5224" s="91">
        <v>0.8125</v>
      </c>
      <c r="AD5224" s="92">
        <v>0</v>
      </c>
      <c r="AE5224" s="91">
        <v>0.11458333333575865</v>
      </c>
      <c r="AF5224" s="92">
        <v>2.7500000000582077</v>
      </c>
    </row>
    <row r="5225" spans="12:32" ht="12.75" customHeight="1" x14ac:dyDescent="0.3">
      <c r="L5225" s="86">
        <v>4</v>
      </c>
      <c r="M5225" s="87" t="s">
        <v>5267</v>
      </c>
      <c r="N5225" s="86" t="s">
        <v>56</v>
      </c>
      <c r="O5225" s="87" t="s">
        <v>5268</v>
      </c>
      <c r="P5225" s="38"/>
      <c r="Q5225" s="87" t="s">
        <v>5269</v>
      </c>
      <c r="R5225" s="38"/>
      <c r="S5225" s="38"/>
      <c r="T5225" s="38"/>
      <c r="U5225" s="88" t="s">
        <v>540</v>
      </c>
      <c r="V5225" s="88" t="s">
        <v>7348</v>
      </c>
      <c r="W5225" s="88" t="s">
        <v>7353</v>
      </c>
      <c r="X5225" s="89">
        <v>43668.388888888891</v>
      </c>
      <c r="Y5225" s="71">
        <v>43668</v>
      </c>
      <c r="Z5225" s="90">
        <v>0.3888888888888889</v>
      </c>
      <c r="AA5225" s="89">
        <v>43668.611805555556</v>
      </c>
      <c r="AB5225" s="71">
        <v>43668</v>
      </c>
      <c r="AC5225" s="91">
        <v>0.6118055555555556</v>
      </c>
      <c r="AD5225" s="92">
        <v>0</v>
      </c>
      <c r="AE5225" s="91">
        <v>0.22291666666569654</v>
      </c>
      <c r="AF5225" s="92">
        <v>5.3499999999767169</v>
      </c>
    </row>
    <row r="5226" spans="12:32" ht="12.75" customHeight="1" x14ac:dyDescent="0.3">
      <c r="L5226" s="86">
        <v>4</v>
      </c>
      <c r="M5226" s="87" t="s">
        <v>5267</v>
      </c>
      <c r="N5226" s="86" t="s">
        <v>56</v>
      </c>
      <c r="O5226" s="87" t="s">
        <v>5322</v>
      </c>
      <c r="P5226" s="38"/>
      <c r="Q5226" s="87" t="s">
        <v>5323</v>
      </c>
      <c r="R5226" s="38"/>
      <c r="S5226" s="38"/>
      <c r="T5226" s="38"/>
      <c r="U5226" s="88" t="s">
        <v>540</v>
      </c>
      <c r="V5226" s="88" t="s">
        <v>7382</v>
      </c>
      <c r="W5226" s="88" t="s">
        <v>7386</v>
      </c>
      <c r="X5226" s="89">
        <v>43657.397916666669</v>
      </c>
      <c r="Y5226" s="71">
        <v>43657</v>
      </c>
      <c r="Z5226" s="90">
        <v>0.3979166666666667</v>
      </c>
      <c r="AA5226" s="89">
        <v>43657.46875</v>
      </c>
      <c r="AB5226" s="71">
        <v>43657</v>
      </c>
      <c r="AC5226" s="91">
        <v>0.46875</v>
      </c>
      <c r="AD5226" s="92">
        <v>0</v>
      </c>
      <c r="AE5226" s="91">
        <v>7.0833333331393078E-2</v>
      </c>
      <c r="AF5226" s="92">
        <v>1.6999999999534339</v>
      </c>
    </row>
    <row r="5227" spans="12:32" ht="12.75" customHeight="1" x14ac:dyDescent="0.3">
      <c r="L5227" s="86">
        <v>4</v>
      </c>
      <c r="M5227" s="87" t="s">
        <v>5267</v>
      </c>
      <c r="N5227" s="86" t="s">
        <v>56</v>
      </c>
      <c r="O5227" s="87" t="s">
        <v>5322</v>
      </c>
      <c r="P5227" s="38"/>
      <c r="Q5227" s="87" t="s">
        <v>5323</v>
      </c>
      <c r="R5227" s="38"/>
      <c r="S5227" s="38"/>
      <c r="T5227" s="38"/>
      <c r="U5227" s="88" t="s">
        <v>540</v>
      </c>
      <c r="V5227" s="88" t="s">
        <v>7382</v>
      </c>
      <c r="W5227" s="88" t="s">
        <v>7387</v>
      </c>
      <c r="X5227" s="89">
        <v>43662.404861111114</v>
      </c>
      <c r="Y5227" s="71">
        <v>43662</v>
      </c>
      <c r="Z5227" s="90">
        <v>0.40486111111111112</v>
      </c>
      <c r="AA5227" s="89">
        <v>43662.600694444445</v>
      </c>
      <c r="AB5227" s="71">
        <v>43662</v>
      </c>
      <c r="AC5227" s="91">
        <v>0.60069444444444442</v>
      </c>
      <c r="AD5227" s="92">
        <v>0</v>
      </c>
      <c r="AE5227" s="91">
        <v>0.19583333333139308</v>
      </c>
      <c r="AF5227" s="92">
        <v>4.6999999999534339</v>
      </c>
    </row>
    <row r="5228" spans="12:32" ht="12.75" customHeight="1" x14ac:dyDescent="0.3">
      <c r="L5228" s="86">
        <v>4</v>
      </c>
      <c r="M5228" s="87" t="s">
        <v>5267</v>
      </c>
      <c r="N5228" s="86" t="s">
        <v>56</v>
      </c>
      <c r="O5228" s="87" t="s">
        <v>5322</v>
      </c>
      <c r="P5228" s="38"/>
      <c r="Q5228" s="87" t="s">
        <v>5323</v>
      </c>
      <c r="R5228" s="38"/>
      <c r="S5228" s="38"/>
      <c r="T5228" s="38"/>
      <c r="U5228" s="88" t="s">
        <v>540</v>
      </c>
      <c r="V5228" s="88" t="s">
        <v>7382</v>
      </c>
      <c r="W5228" s="88" t="s">
        <v>7388</v>
      </c>
      <c r="X5228" s="89">
        <v>43677.415277777778</v>
      </c>
      <c r="Y5228" s="71">
        <v>43677</v>
      </c>
      <c r="Z5228" s="90">
        <v>0.4152777777777778</v>
      </c>
      <c r="AA5228" s="89">
        <v>43677.683333333334</v>
      </c>
      <c r="AB5228" s="71">
        <v>43677</v>
      </c>
      <c r="AC5228" s="91">
        <v>0.68333333333333335</v>
      </c>
      <c r="AD5228" s="92">
        <v>0</v>
      </c>
      <c r="AE5228" s="91">
        <v>0.26805555555620231</v>
      </c>
      <c r="AF5228" s="92">
        <v>6.4333333333488554</v>
      </c>
    </row>
    <row r="5229" spans="12:32" ht="12.75" customHeight="1" x14ac:dyDescent="0.3">
      <c r="L5229" s="86">
        <v>4</v>
      </c>
      <c r="M5229" s="87" t="s">
        <v>5267</v>
      </c>
      <c r="N5229" s="86" t="s">
        <v>56</v>
      </c>
      <c r="O5229" s="87" t="s">
        <v>5322</v>
      </c>
      <c r="P5229" s="38"/>
      <c r="Q5229" s="87" t="s">
        <v>5323</v>
      </c>
      <c r="R5229" s="38"/>
      <c r="S5229" s="38"/>
      <c r="T5229" s="38"/>
      <c r="U5229" s="88" t="s">
        <v>540</v>
      </c>
      <c r="V5229" s="88" t="s">
        <v>7382</v>
      </c>
      <c r="W5229" s="88" t="s">
        <v>7389</v>
      </c>
      <c r="X5229" s="89">
        <v>43665.454861111109</v>
      </c>
      <c r="Y5229" s="71">
        <v>43665</v>
      </c>
      <c r="Z5229" s="90">
        <v>0.4548611111111111</v>
      </c>
      <c r="AA5229" s="89">
        <v>43665.618055555555</v>
      </c>
      <c r="AB5229" s="71">
        <v>43665</v>
      </c>
      <c r="AC5229" s="91">
        <v>0.61805555555555558</v>
      </c>
      <c r="AD5229" s="92">
        <v>0</v>
      </c>
      <c r="AE5229" s="91">
        <v>0.16319444444525288</v>
      </c>
      <c r="AF5229" s="92">
        <v>3.9166666666860692</v>
      </c>
    </row>
    <row r="5230" spans="12:32" ht="12.75" customHeight="1" x14ac:dyDescent="0.3">
      <c r="L5230" s="86">
        <v>4</v>
      </c>
      <c r="M5230" s="87" t="s">
        <v>5267</v>
      </c>
      <c r="N5230" s="86" t="s">
        <v>56</v>
      </c>
      <c r="O5230" s="87" t="s">
        <v>5322</v>
      </c>
      <c r="P5230" s="38"/>
      <c r="Q5230" s="87" t="s">
        <v>5323</v>
      </c>
      <c r="R5230" s="38"/>
      <c r="S5230" s="38"/>
      <c r="T5230" s="38"/>
      <c r="U5230" s="88" t="s">
        <v>540</v>
      </c>
      <c r="V5230" s="88" t="s">
        <v>7382</v>
      </c>
      <c r="W5230" s="88" t="s">
        <v>7390</v>
      </c>
      <c r="X5230" s="89">
        <v>43655.606944444444</v>
      </c>
      <c r="Y5230" s="71">
        <v>43655</v>
      </c>
      <c r="Z5230" s="90">
        <v>0.6069444444444444</v>
      </c>
      <c r="AA5230" s="89">
        <v>43655.681944444441</v>
      </c>
      <c r="AB5230" s="71">
        <v>43655</v>
      </c>
      <c r="AC5230" s="91">
        <v>0.68194444444444446</v>
      </c>
      <c r="AD5230" s="92">
        <v>0</v>
      </c>
      <c r="AE5230" s="91">
        <v>7.4999999997089617E-2</v>
      </c>
      <c r="AF5230" s="92">
        <v>1.7999999999301508</v>
      </c>
    </row>
    <row r="5231" spans="12:32" ht="12.75" customHeight="1" x14ac:dyDescent="0.3">
      <c r="L5231" s="86">
        <v>4</v>
      </c>
      <c r="M5231" s="87" t="s">
        <v>5267</v>
      </c>
      <c r="N5231" s="86" t="s">
        <v>56</v>
      </c>
      <c r="O5231" s="87" t="s">
        <v>5322</v>
      </c>
      <c r="P5231" s="38"/>
      <c r="Q5231" s="87" t="s">
        <v>5323</v>
      </c>
      <c r="R5231" s="38"/>
      <c r="S5231" s="38"/>
      <c r="T5231" s="38"/>
      <c r="U5231" s="88" t="s">
        <v>540</v>
      </c>
      <c r="V5231" s="88" t="s">
        <v>7382</v>
      </c>
      <c r="W5231" s="88" t="s">
        <v>7391</v>
      </c>
      <c r="X5231" s="70"/>
      <c r="Y5231" s="71"/>
      <c r="Z5231" s="90"/>
      <c r="AA5231" s="90"/>
      <c r="AB5231" s="71"/>
      <c r="AC5231" s="91" t="s">
        <v>762</v>
      </c>
    </row>
    <row r="5232" spans="12:32" ht="12.75" customHeight="1" x14ac:dyDescent="0.3">
      <c r="L5232" s="86">
        <v>4</v>
      </c>
      <c r="M5232" s="87" t="s">
        <v>5267</v>
      </c>
      <c r="N5232" s="86" t="s">
        <v>56</v>
      </c>
      <c r="O5232" s="87" t="s">
        <v>5276</v>
      </c>
      <c r="P5232" s="38"/>
      <c r="Q5232" s="87" t="s">
        <v>5405</v>
      </c>
      <c r="R5232" s="38"/>
      <c r="S5232" s="38"/>
      <c r="T5232" s="38"/>
      <c r="U5232" s="88" t="s">
        <v>540</v>
      </c>
      <c r="V5232" s="88" t="s">
        <v>7429</v>
      </c>
      <c r="W5232" s="88" t="s">
        <v>7435</v>
      </c>
      <c r="X5232" s="89">
        <v>43670.381249999999</v>
      </c>
      <c r="Y5232" s="71">
        <v>43670</v>
      </c>
      <c r="Z5232" s="90">
        <v>0.38125000000000003</v>
      </c>
      <c r="AA5232" s="89">
        <v>43670.458333333336</v>
      </c>
      <c r="AB5232" s="71">
        <v>43670</v>
      </c>
      <c r="AC5232" s="91">
        <v>0.45833333333333331</v>
      </c>
      <c r="AD5232" s="92">
        <v>0</v>
      </c>
      <c r="AE5232" s="91">
        <v>7.7083333337213844E-2</v>
      </c>
      <c r="AF5232" s="92">
        <v>1.8500000000931323</v>
      </c>
    </row>
    <row r="5233" spans="12:32" ht="12.75" customHeight="1" x14ac:dyDescent="0.3">
      <c r="L5233" s="86">
        <v>4</v>
      </c>
      <c r="M5233" s="87" t="s">
        <v>5267</v>
      </c>
      <c r="N5233" s="86" t="s">
        <v>56</v>
      </c>
      <c r="O5233" s="87" t="s">
        <v>5276</v>
      </c>
      <c r="P5233" s="38"/>
      <c r="Q5233" s="87" t="s">
        <v>5405</v>
      </c>
      <c r="R5233" s="38"/>
      <c r="S5233" s="38"/>
      <c r="T5233" s="38"/>
      <c r="U5233" s="88" t="s">
        <v>540</v>
      </c>
      <c r="V5233" s="88" t="s">
        <v>7429</v>
      </c>
      <c r="W5233" s="88" t="s">
        <v>7436</v>
      </c>
      <c r="X5233" s="89">
        <v>43648.399305555555</v>
      </c>
      <c r="Y5233" s="71">
        <v>43648</v>
      </c>
      <c r="Z5233" s="90">
        <v>0.39930555555555558</v>
      </c>
      <c r="AA5233" s="89">
        <v>43648.638194444444</v>
      </c>
      <c r="AB5233" s="71">
        <v>43648</v>
      </c>
      <c r="AC5233" s="91">
        <v>0.6381944444444444</v>
      </c>
      <c r="AD5233" s="92">
        <v>0</v>
      </c>
      <c r="AE5233" s="91">
        <v>0.23888888888905058</v>
      </c>
      <c r="AF5233" s="92">
        <v>5.7333333333372138</v>
      </c>
    </row>
    <row r="5234" spans="12:32" ht="12.75" customHeight="1" x14ac:dyDescent="0.3">
      <c r="L5234" s="86">
        <v>4</v>
      </c>
      <c r="M5234" s="87" t="s">
        <v>5267</v>
      </c>
      <c r="N5234" s="86" t="s">
        <v>56</v>
      </c>
      <c r="O5234" s="87" t="s">
        <v>5276</v>
      </c>
      <c r="P5234" s="38"/>
      <c r="Q5234" s="87" t="s">
        <v>5405</v>
      </c>
      <c r="R5234" s="38"/>
      <c r="S5234" s="38"/>
      <c r="T5234" s="38"/>
      <c r="U5234" s="88" t="s">
        <v>540</v>
      </c>
      <c r="V5234" s="88" t="s">
        <v>7429</v>
      </c>
      <c r="W5234" s="88" t="s">
        <v>7437</v>
      </c>
      <c r="X5234" s="89">
        <v>43658.598611111112</v>
      </c>
      <c r="Y5234" s="71">
        <v>43658</v>
      </c>
      <c r="Z5234" s="90">
        <v>0.59861111111111109</v>
      </c>
      <c r="AA5234" s="89">
        <v>43658.711111111108</v>
      </c>
      <c r="AB5234" s="71">
        <v>43658</v>
      </c>
      <c r="AC5234" s="91">
        <v>0.71111111111111114</v>
      </c>
      <c r="AD5234" s="92">
        <v>0</v>
      </c>
      <c r="AE5234" s="91">
        <v>0.11249999999563443</v>
      </c>
      <c r="AF5234" s="92">
        <v>2.6999999998952262</v>
      </c>
    </row>
    <row r="5235" spans="12:32" ht="12.75" customHeight="1" x14ac:dyDescent="0.3">
      <c r="L5235" s="86">
        <v>4</v>
      </c>
      <c r="M5235" s="87" t="s">
        <v>5267</v>
      </c>
      <c r="N5235" s="86" t="s">
        <v>56</v>
      </c>
      <c r="O5235" s="87" t="s">
        <v>5276</v>
      </c>
      <c r="P5235" s="38"/>
      <c r="Q5235" s="87" t="s">
        <v>5405</v>
      </c>
      <c r="R5235" s="38"/>
      <c r="S5235" s="38"/>
      <c r="T5235" s="38"/>
      <c r="U5235" s="88" t="s">
        <v>540</v>
      </c>
      <c r="V5235" s="88" t="s">
        <v>7429</v>
      </c>
      <c r="W5235" s="88" t="s">
        <v>7438</v>
      </c>
      <c r="X5235" s="89">
        <v>43670.513194444444</v>
      </c>
      <c r="Y5235" s="71">
        <v>43670</v>
      </c>
      <c r="Z5235" s="90">
        <v>0.5131944444444444</v>
      </c>
      <c r="AA5235" s="89">
        <v>43670.699305555558</v>
      </c>
      <c r="AB5235" s="71">
        <v>43670</v>
      </c>
      <c r="AC5235" s="91">
        <v>0.69930555555555551</v>
      </c>
      <c r="AD5235" s="92">
        <v>0</v>
      </c>
      <c r="AE5235" s="91">
        <v>0.18611111111385981</v>
      </c>
      <c r="AF5235" s="92">
        <v>4.4666666667326353</v>
      </c>
    </row>
    <row r="5236" spans="12:32" ht="12.75" customHeight="1" x14ac:dyDescent="0.3">
      <c r="L5236" s="86">
        <v>4</v>
      </c>
      <c r="M5236" s="87" t="s">
        <v>5267</v>
      </c>
      <c r="N5236" s="86" t="s">
        <v>56</v>
      </c>
      <c r="O5236" s="87" t="s">
        <v>5292</v>
      </c>
      <c r="P5236" s="87" t="s">
        <v>6227</v>
      </c>
      <c r="Q5236" s="38"/>
      <c r="R5236" s="38"/>
      <c r="S5236" s="38"/>
      <c r="T5236" s="38"/>
      <c r="U5236" s="88" t="s">
        <v>540</v>
      </c>
      <c r="V5236" s="88" t="s">
        <v>7464</v>
      </c>
      <c r="W5236" s="88" t="s">
        <v>7473</v>
      </c>
      <c r="X5236" s="89">
        <v>43676.357638888891</v>
      </c>
      <c r="Y5236" s="71">
        <v>43676</v>
      </c>
      <c r="Z5236" s="90">
        <v>0.3576388888888889</v>
      </c>
      <c r="AA5236" s="89">
        <v>43676.364583333336</v>
      </c>
      <c r="AB5236" s="71">
        <v>43676</v>
      </c>
      <c r="AC5236" s="91">
        <v>0.36458333333333331</v>
      </c>
      <c r="AD5236" s="92">
        <v>0</v>
      </c>
      <c r="AE5236" s="91">
        <v>6.9444444452528842E-3</v>
      </c>
      <c r="AF5236" s="92">
        <v>0.16666666668606922</v>
      </c>
    </row>
    <row r="5237" spans="12:32" ht="12.75" customHeight="1" x14ac:dyDescent="0.3">
      <c r="L5237" s="86">
        <v>4</v>
      </c>
      <c r="M5237" s="87" t="s">
        <v>5267</v>
      </c>
      <c r="N5237" s="86" t="s">
        <v>56</v>
      </c>
      <c r="O5237" s="87" t="s">
        <v>5292</v>
      </c>
      <c r="P5237" s="87" t="s">
        <v>6227</v>
      </c>
      <c r="Q5237" s="38"/>
      <c r="R5237" s="38"/>
      <c r="S5237" s="38"/>
      <c r="T5237" s="38"/>
      <c r="U5237" s="88" t="s">
        <v>540</v>
      </c>
      <c r="V5237" s="88" t="s">
        <v>7464</v>
      </c>
      <c r="W5237" s="88" t="s">
        <v>7474</v>
      </c>
      <c r="X5237" s="89">
        <v>43654.395138888889</v>
      </c>
      <c r="Y5237" s="71">
        <v>43654</v>
      </c>
      <c r="Z5237" s="90">
        <v>0.39513888888888887</v>
      </c>
      <c r="AA5237" s="89">
        <v>43654.466666666667</v>
      </c>
      <c r="AB5237" s="71">
        <v>43654</v>
      </c>
      <c r="AC5237" s="91">
        <v>0.46666666666666662</v>
      </c>
      <c r="AD5237" s="92">
        <v>0</v>
      </c>
      <c r="AE5237" s="91">
        <v>7.1527777778101154E-2</v>
      </c>
      <c r="AF5237" s="92">
        <v>1.7166666666744277</v>
      </c>
    </row>
    <row r="5238" spans="12:32" ht="12.75" customHeight="1" x14ac:dyDescent="0.3">
      <c r="L5238" s="86">
        <v>4</v>
      </c>
      <c r="M5238" s="87" t="s">
        <v>5267</v>
      </c>
      <c r="N5238" s="86" t="s">
        <v>56</v>
      </c>
      <c r="O5238" s="87" t="s">
        <v>5292</v>
      </c>
      <c r="P5238" s="87" t="s">
        <v>6227</v>
      </c>
      <c r="Q5238" s="38"/>
      <c r="R5238" s="38"/>
      <c r="S5238" s="38"/>
      <c r="T5238" s="38"/>
      <c r="U5238" s="88" t="s">
        <v>540</v>
      </c>
      <c r="V5238" s="88" t="s">
        <v>7464</v>
      </c>
      <c r="W5238" s="88" t="s">
        <v>7475</v>
      </c>
      <c r="X5238" s="89">
        <v>43657.395833333336</v>
      </c>
      <c r="Y5238" s="71">
        <v>43657</v>
      </c>
      <c r="Z5238" s="90">
        <v>0.39583333333333331</v>
      </c>
      <c r="AA5238" s="89">
        <v>43657.456944444442</v>
      </c>
      <c r="AB5238" s="71">
        <v>43657</v>
      </c>
      <c r="AC5238" s="91">
        <v>0.45694444444444443</v>
      </c>
      <c r="AD5238" s="92">
        <v>0</v>
      </c>
      <c r="AE5238" s="91">
        <v>6.1111111106583849E-2</v>
      </c>
      <c r="AF5238" s="92">
        <v>1.4666666665580124</v>
      </c>
    </row>
    <row r="5239" spans="12:32" ht="12.75" customHeight="1" x14ac:dyDescent="0.3">
      <c r="L5239" s="86">
        <v>4</v>
      </c>
      <c r="M5239" s="87" t="s">
        <v>5267</v>
      </c>
      <c r="N5239" s="86" t="s">
        <v>56</v>
      </c>
      <c r="O5239" s="87" t="s">
        <v>5292</v>
      </c>
      <c r="P5239" s="87" t="s">
        <v>6227</v>
      </c>
      <c r="Q5239" s="38"/>
      <c r="R5239" s="38"/>
      <c r="S5239" s="38"/>
      <c r="T5239" s="38"/>
      <c r="U5239" s="88" t="s">
        <v>540</v>
      </c>
      <c r="V5239" s="88" t="s">
        <v>7464</v>
      </c>
      <c r="W5239" s="88" t="s">
        <v>7476</v>
      </c>
      <c r="X5239" s="89">
        <v>43648.4</v>
      </c>
      <c r="Y5239" s="71">
        <v>43648</v>
      </c>
      <c r="Z5239" s="90">
        <v>0.39999999999999997</v>
      </c>
      <c r="AA5239" s="89">
        <v>43648.559027777781</v>
      </c>
      <c r="AB5239" s="71">
        <v>43648</v>
      </c>
      <c r="AC5239" s="91">
        <v>0.55902777777777779</v>
      </c>
      <c r="AD5239" s="92">
        <v>0</v>
      </c>
      <c r="AE5239" s="91">
        <v>0.15902777777955635</v>
      </c>
      <c r="AF5239" s="92">
        <v>3.8166666667093523</v>
      </c>
    </row>
    <row r="5240" spans="12:32" ht="12.75" customHeight="1" x14ac:dyDescent="0.3">
      <c r="L5240" s="86">
        <v>4</v>
      </c>
      <c r="M5240" s="87" t="s">
        <v>5267</v>
      </c>
      <c r="N5240" s="86" t="s">
        <v>56</v>
      </c>
      <c r="O5240" s="87" t="s">
        <v>5292</v>
      </c>
      <c r="P5240" s="87" t="s">
        <v>6227</v>
      </c>
      <c r="Q5240" s="38"/>
      <c r="R5240" s="38"/>
      <c r="S5240" s="38"/>
      <c r="T5240" s="38"/>
      <c r="U5240" s="88" t="s">
        <v>540</v>
      </c>
      <c r="V5240" s="88" t="s">
        <v>7464</v>
      </c>
      <c r="W5240" s="88" t="s">
        <v>7477</v>
      </c>
      <c r="X5240" s="89">
        <v>43668.424305555556</v>
      </c>
      <c r="Y5240" s="71">
        <v>43668</v>
      </c>
      <c r="Z5240" s="90">
        <v>0.42430555555555555</v>
      </c>
      <c r="AA5240" s="89">
        <v>43668.524305555555</v>
      </c>
      <c r="AB5240" s="71">
        <v>43668</v>
      </c>
      <c r="AC5240" s="91">
        <v>1.5243055555555556</v>
      </c>
      <c r="AD5240" s="92">
        <v>0</v>
      </c>
      <c r="AE5240" s="91">
        <v>9.9999999998544808E-2</v>
      </c>
      <c r="AF5240" s="92">
        <v>2.3999999999650754</v>
      </c>
    </row>
    <row r="5241" spans="12:32" ht="12.75" customHeight="1" x14ac:dyDescent="0.3">
      <c r="L5241" s="86">
        <v>4</v>
      </c>
      <c r="M5241" s="87" t="s">
        <v>5267</v>
      </c>
      <c r="N5241" s="86" t="s">
        <v>56</v>
      </c>
      <c r="O5241" s="87" t="s">
        <v>5292</v>
      </c>
      <c r="P5241" s="87" t="s">
        <v>6227</v>
      </c>
      <c r="Q5241" s="38"/>
      <c r="R5241" s="38"/>
      <c r="S5241" s="38"/>
      <c r="T5241" s="38"/>
      <c r="U5241" s="88" t="s">
        <v>540</v>
      </c>
      <c r="V5241" s="88" t="s">
        <v>7464</v>
      </c>
      <c r="W5241" s="88" t="s">
        <v>7478</v>
      </c>
      <c r="X5241" s="89">
        <v>43655.577777777777</v>
      </c>
      <c r="Y5241" s="71">
        <v>43655</v>
      </c>
      <c r="Z5241" s="90">
        <v>0.57777777777777772</v>
      </c>
      <c r="AA5241" s="89">
        <v>43655.640277777777</v>
      </c>
      <c r="AB5241" s="71">
        <v>43655</v>
      </c>
      <c r="AC5241" s="91">
        <v>0.64027777777777772</v>
      </c>
      <c r="AD5241" s="92">
        <v>0</v>
      </c>
      <c r="AE5241" s="91">
        <v>6.25E-2</v>
      </c>
      <c r="AF5241" s="92">
        <v>1.5</v>
      </c>
    </row>
    <row r="5242" spans="12:32" ht="12.75" customHeight="1" x14ac:dyDescent="0.3">
      <c r="L5242" s="86">
        <v>4</v>
      </c>
      <c r="M5242" s="87" t="s">
        <v>5267</v>
      </c>
      <c r="N5242" s="86" t="s">
        <v>56</v>
      </c>
      <c r="O5242" s="87" t="s">
        <v>5292</v>
      </c>
      <c r="P5242" s="87" t="s">
        <v>6227</v>
      </c>
      <c r="Q5242" s="38"/>
      <c r="R5242" s="38"/>
      <c r="S5242" s="38"/>
      <c r="T5242" s="38"/>
      <c r="U5242" s="88" t="s">
        <v>540</v>
      </c>
      <c r="V5242" s="88" t="s">
        <v>7464</v>
      </c>
      <c r="W5242" s="88" t="s">
        <v>7479</v>
      </c>
      <c r="X5242" s="89">
        <v>43682.759027777778</v>
      </c>
      <c r="Y5242" s="71">
        <v>43682</v>
      </c>
      <c r="Z5242" s="90">
        <v>0.75902777777777786</v>
      </c>
      <c r="AA5242" s="89">
        <v>43683.584027777775</v>
      </c>
      <c r="AB5242" s="71">
        <v>43683</v>
      </c>
      <c r="AC5242" s="91">
        <v>0.58402777777777781</v>
      </c>
      <c r="AD5242" s="92">
        <v>0</v>
      </c>
      <c r="AE5242" s="91">
        <v>0.24166666666666664</v>
      </c>
      <c r="AF5242" s="92">
        <v>5.7999999999999989</v>
      </c>
    </row>
    <row r="5243" spans="12:32" ht="12.75" customHeight="1" x14ac:dyDescent="0.3">
      <c r="L5243" s="86">
        <v>4</v>
      </c>
      <c r="M5243" s="87" t="s">
        <v>5267</v>
      </c>
      <c r="N5243" s="86" t="s">
        <v>56</v>
      </c>
      <c r="O5243" s="87" t="s">
        <v>5292</v>
      </c>
      <c r="P5243" s="87" t="s">
        <v>6227</v>
      </c>
      <c r="Q5243" s="38"/>
      <c r="R5243" s="38"/>
      <c r="S5243" s="38"/>
      <c r="T5243" s="38"/>
      <c r="U5243" s="88" t="s">
        <v>540</v>
      </c>
      <c r="V5243" s="88" t="s">
        <v>7464</v>
      </c>
      <c r="W5243" s="88" t="s">
        <v>7480</v>
      </c>
      <c r="X5243" s="70"/>
      <c r="Y5243" s="71"/>
      <c r="Z5243" s="90"/>
      <c r="AA5243" s="90"/>
      <c r="AB5243" s="71"/>
      <c r="AC5243" s="91" t="s">
        <v>762</v>
      </c>
    </row>
    <row r="5244" spans="12:32" ht="12.75" customHeight="1" x14ac:dyDescent="0.3">
      <c r="L5244" s="86">
        <v>4</v>
      </c>
      <c r="M5244" s="87" t="s">
        <v>5267</v>
      </c>
      <c r="N5244" s="86" t="s">
        <v>56</v>
      </c>
      <c r="O5244" s="87" t="s">
        <v>5268</v>
      </c>
      <c r="P5244" s="38"/>
      <c r="Q5244" s="87" t="s">
        <v>5269</v>
      </c>
      <c r="R5244" s="38"/>
      <c r="S5244" s="38"/>
      <c r="T5244" s="38"/>
      <c r="U5244" s="88" t="s">
        <v>540</v>
      </c>
      <c r="V5244" s="88" t="s">
        <v>7502</v>
      </c>
      <c r="W5244" s="88" t="s">
        <v>7503</v>
      </c>
      <c r="X5244" s="89">
        <v>43728.635416666664</v>
      </c>
      <c r="Y5244" s="71">
        <v>43728</v>
      </c>
      <c r="Z5244" s="90">
        <v>0.63541666666666663</v>
      </c>
      <c r="AA5244" s="89">
        <v>43728.739583333336</v>
      </c>
      <c r="AB5244" s="71">
        <v>43728</v>
      </c>
      <c r="AC5244" s="91">
        <v>0.73958333333333337</v>
      </c>
      <c r="AD5244" s="92">
        <v>0</v>
      </c>
      <c r="AE5244" s="91">
        <v>0.10416666667151731</v>
      </c>
      <c r="AF5244" s="92">
        <v>2.5000000001164153</v>
      </c>
    </row>
    <row r="5245" spans="12:32" ht="12.75" customHeight="1" x14ac:dyDescent="0.3">
      <c r="L5245" s="86">
        <v>4</v>
      </c>
      <c r="M5245" s="87" t="s">
        <v>5267</v>
      </c>
      <c r="N5245" s="86" t="s">
        <v>56</v>
      </c>
      <c r="O5245" s="87" t="s">
        <v>5314</v>
      </c>
      <c r="P5245" s="38"/>
      <c r="Q5245" s="87" t="s">
        <v>5315</v>
      </c>
      <c r="R5245" s="38"/>
      <c r="S5245" s="38"/>
      <c r="T5245" s="38"/>
      <c r="U5245" s="88" t="s">
        <v>540</v>
      </c>
      <c r="V5245" s="88" t="s">
        <v>7504</v>
      </c>
      <c r="W5245" s="88" t="s">
        <v>7505</v>
      </c>
      <c r="X5245" s="89">
        <v>43718.770833333336</v>
      </c>
      <c r="Y5245" s="71">
        <v>43718</v>
      </c>
      <c r="Z5245" s="90">
        <v>0.77083333333333326</v>
      </c>
      <c r="AA5245" s="89">
        <v>43719.708333333336</v>
      </c>
      <c r="AB5245" s="71">
        <v>43719</v>
      </c>
      <c r="AC5245" s="91">
        <v>0.70833333333333337</v>
      </c>
      <c r="AD5245" s="92">
        <v>0</v>
      </c>
      <c r="AE5245" s="91">
        <v>0.3541666666666668</v>
      </c>
      <c r="AF5245" s="92">
        <v>8.5000000000000036</v>
      </c>
    </row>
    <row r="5246" spans="12:32" ht="12.75" customHeight="1" x14ac:dyDescent="0.3">
      <c r="L5246" s="86">
        <v>4</v>
      </c>
      <c r="M5246" s="87" t="s">
        <v>5267</v>
      </c>
      <c r="N5246" s="86" t="s">
        <v>56</v>
      </c>
      <c r="O5246" s="87" t="s">
        <v>5314</v>
      </c>
      <c r="P5246" s="38"/>
      <c r="Q5246" s="87" t="s">
        <v>5315</v>
      </c>
      <c r="R5246" s="38"/>
      <c r="S5246" s="38"/>
      <c r="T5246" s="38"/>
      <c r="U5246" s="88" t="s">
        <v>540</v>
      </c>
      <c r="V5246" s="88" t="s">
        <v>7504</v>
      </c>
      <c r="W5246" s="88" t="s">
        <v>7506</v>
      </c>
      <c r="X5246" s="89">
        <v>43725.770833333336</v>
      </c>
      <c r="Y5246" s="71">
        <v>43725</v>
      </c>
      <c r="Z5246" s="90">
        <v>0.77083333333333326</v>
      </c>
      <c r="AA5246" s="89">
        <v>43726.6875</v>
      </c>
      <c r="AB5246" s="71">
        <v>43726</v>
      </c>
      <c r="AC5246" s="91">
        <v>0.6875</v>
      </c>
      <c r="AD5246" s="92">
        <v>0</v>
      </c>
      <c r="AE5246" s="91">
        <v>0.33333333333333343</v>
      </c>
      <c r="AF5246" s="92">
        <v>8.0000000000000018</v>
      </c>
    </row>
    <row r="5247" spans="12:32" ht="12.75" customHeight="1" x14ac:dyDescent="0.3">
      <c r="L5247" s="86">
        <v>4</v>
      </c>
      <c r="M5247" s="87" t="s">
        <v>5267</v>
      </c>
      <c r="N5247" s="86" t="s">
        <v>56</v>
      </c>
      <c r="O5247" s="87" t="s">
        <v>5268</v>
      </c>
      <c r="P5247" s="38"/>
      <c r="Q5247" s="87" t="s">
        <v>5269</v>
      </c>
      <c r="R5247" s="38"/>
      <c r="S5247" s="38"/>
      <c r="T5247" s="38"/>
      <c r="U5247" s="88" t="s">
        <v>540</v>
      </c>
      <c r="V5247" s="88" t="s">
        <v>7511</v>
      </c>
      <c r="W5247" s="88" t="s">
        <v>7512</v>
      </c>
      <c r="X5247" s="89">
        <v>43717.520833333336</v>
      </c>
      <c r="Y5247" s="71">
        <v>43717</v>
      </c>
      <c r="Z5247" s="90">
        <v>0.52083333333333337</v>
      </c>
      <c r="AA5247" s="89">
        <v>43717.625</v>
      </c>
      <c r="AB5247" s="71">
        <v>43717</v>
      </c>
      <c r="AC5247" s="91">
        <v>0.625</v>
      </c>
      <c r="AD5247" s="92">
        <v>0</v>
      </c>
      <c r="AE5247" s="91">
        <v>0.10416666666424135</v>
      </c>
      <c r="AF5247" s="92">
        <v>2.4999999999417923</v>
      </c>
    </row>
    <row r="5248" spans="12:32" ht="12.75" customHeight="1" x14ac:dyDescent="0.3">
      <c r="L5248" s="86">
        <v>4</v>
      </c>
      <c r="M5248" s="87" t="s">
        <v>5267</v>
      </c>
      <c r="N5248" s="86" t="s">
        <v>56</v>
      </c>
      <c r="O5248" s="87" t="s">
        <v>5371</v>
      </c>
      <c r="P5248" s="38"/>
      <c r="Q5248" s="38"/>
      <c r="R5248" s="38"/>
      <c r="S5248" s="38"/>
      <c r="T5248" s="38"/>
      <c r="U5248" s="88" t="s">
        <v>540</v>
      </c>
      <c r="V5248" s="88" t="s">
        <v>7513</v>
      </c>
      <c r="W5248" s="88" t="s">
        <v>7514</v>
      </c>
      <c r="X5248" s="89">
        <v>43725.458333333336</v>
      </c>
      <c r="Y5248" s="71">
        <v>43725</v>
      </c>
      <c r="Z5248" s="90">
        <v>0.45833333333333331</v>
      </c>
      <c r="AA5248" s="89">
        <v>43726.520833333336</v>
      </c>
      <c r="AB5248" s="71">
        <v>43726</v>
      </c>
      <c r="AC5248" s="91">
        <v>1.5208333333333335</v>
      </c>
      <c r="AD5248" s="92">
        <v>0</v>
      </c>
      <c r="AE5248" s="91">
        <v>1.4791666666666667</v>
      </c>
      <c r="AF5248" s="92">
        <v>35.5</v>
      </c>
    </row>
    <row r="5249" spans="12:32" ht="12.75" customHeight="1" x14ac:dyDescent="0.3">
      <c r="L5249" s="86">
        <v>4</v>
      </c>
      <c r="M5249" s="87" t="s">
        <v>5267</v>
      </c>
      <c r="N5249" s="86" t="s">
        <v>56</v>
      </c>
      <c r="O5249" s="87" t="s">
        <v>5371</v>
      </c>
      <c r="P5249" s="38"/>
      <c r="Q5249" s="38"/>
      <c r="R5249" s="38"/>
      <c r="S5249" s="38"/>
      <c r="T5249" s="38"/>
      <c r="U5249" s="88" t="s">
        <v>540</v>
      </c>
      <c r="V5249" s="88" t="s">
        <v>7513</v>
      </c>
      <c r="W5249" s="88" t="s">
        <v>7515</v>
      </c>
      <c r="X5249" s="89">
        <v>43713.520833333336</v>
      </c>
      <c r="Y5249" s="71">
        <v>43713</v>
      </c>
      <c r="Z5249" s="90">
        <v>0.52083333333333337</v>
      </c>
      <c r="AA5249" s="89">
        <v>43713.666666666664</v>
      </c>
      <c r="AB5249" s="71">
        <v>43713</v>
      </c>
      <c r="AC5249" s="91">
        <v>0.66666666666666663</v>
      </c>
      <c r="AD5249" s="92">
        <v>0</v>
      </c>
      <c r="AE5249" s="91">
        <v>0.14583333332848269</v>
      </c>
      <c r="AF5249" s="92">
        <v>3.4999999998835847</v>
      </c>
    </row>
    <row r="5250" spans="12:32" ht="12.75" customHeight="1" x14ac:dyDescent="0.3">
      <c r="L5250" s="86">
        <v>4</v>
      </c>
      <c r="M5250" s="87" t="s">
        <v>5267</v>
      </c>
      <c r="N5250" s="86" t="s">
        <v>56</v>
      </c>
      <c r="O5250" s="87" t="s">
        <v>5617</v>
      </c>
      <c r="P5250" s="38"/>
      <c r="Q5250" s="87" t="s">
        <v>5618</v>
      </c>
      <c r="R5250" s="38"/>
      <c r="S5250" s="38"/>
      <c r="T5250" s="38"/>
      <c r="U5250" s="88" t="s">
        <v>540</v>
      </c>
      <c r="V5250" s="88" t="s">
        <v>7516</v>
      </c>
      <c r="W5250" s="88" t="s">
        <v>7522</v>
      </c>
      <c r="X5250" s="89">
        <v>43669.429166666669</v>
      </c>
      <c r="Y5250" s="71">
        <v>43669</v>
      </c>
      <c r="Z5250" s="90">
        <v>0.4291666666666667</v>
      </c>
      <c r="AA5250" s="89">
        <v>43669.494444444441</v>
      </c>
      <c r="AB5250" s="71">
        <v>43669</v>
      </c>
      <c r="AC5250" s="91">
        <v>0.49444444444444446</v>
      </c>
      <c r="AD5250" s="92">
        <v>0</v>
      </c>
      <c r="AE5250" s="91">
        <v>6.5277777772280388E-2</v>
      </c>
      <c r="AF5250" s="92">
        <v>1.5666666665347293</v>
      </c>
    </row>
    <row r="5251" spans="12:32" ht="12.75" customHeight="1" x14ac:dyDescent="0.3">
      <c r="L5251" s="86">
        <v>4</v>
      </c>
      <c r="M5251" s="87" t="s">
        <v>5267</v>
      </c>
      <c r="N5251" s="86" t="s">
        <v>56</v>
      </c>
      <c r="O5251" s="87" t="s">
        <v>5617</v>
      </c>
      <c r="P5251" s="38"/>
      <c r="Q5251" s="87" t="s">
        <v>5618</v>
      </c>
      <c r="R5251" s="38"/>
      <c r="S5251" s="38"/>
      <c r="T5251" s="38"/>
      <c r="U5251" s="88" t="s">
        <v>540</v>
      </c>
      <c r="V5251" s="88" t="s">
        <v>7516</v>
      </c>
      <c r="W5251" s="88" t="s">
        <v>7523</v>
      </c>
      <c r="X5251" s="89">
        <v>43668.577777777777</v>
      </c>
      <c r="Y5251" s="71">
        <v>43668</v>
      </c>
      <c r="Z5251" s="90">
        <v>0.57777777777777772</v>
      </c>
      <c r="AA5251" s="89">
        <v>43668.707638888889</v>
      </c>
      <c r="AB5251" s="71">
        <v>43668</v>
      </c>
      <c r="AC5251" s="91">
        <v>0.70763888888888893</v>
      </c>
      <c r="AD5251" s="92">
        <v>0</v>
      </c>
      <c r="AE5251" s="91">
        <v>0.12986111111240461</v>
      </c>
      <c r="AF5251" s="92">
        <v>3.1166666666977108</v>
      </c>
    </row>
    <row r="5252" spans="12:32" ht="12.75" customHeight="1" x14ac:dyDescent="0.3">
      <c r="L5252" s="86">
        <v>4</v>
      </c>
      <c r="M5252" s="87" t="s">
        <v>5267</v>
      </c>
      <c r="N5252" s="86" t="s">
        <v>56</v>
      </c>
      <c r="O5252" s="87" t="s">
        <v>5617</v>
      </c>
      <c r="P5252" s="38"/>
      <c r="Q5252" s="87" t="s">
        <v>5618</v>
      </c>
      <c r="R5252" s="38"/>
      <c r="S5252" s="38"/>
      <c r="T5252" s="38"/>
      <c r="U5252" s="88" t="s">
        <v>540</v>
      </c>
      <c r="V5252" s="88" t="s">
        <v>7516</v>
      </c>
      <c r="W5252" s="88" t="s">
        <v>7524</v>
      </c>
      <c r="X5252" s="89">
        <v>43651.538194444445</v>
      </c>
      <c r="Y5252" s="71">
        <v>43651</v>
      </c>
      <c r="Z5252" s="90">
        <v>0.53819444444444442</v>
      </c>
      <c r="AA5252" s="89">
        <v>43651.604166666664</v>
      </c>
      <c r="AB5252" s="71">
        <v>43651</v>
      </c>
      <c r="AC5252" s="91">
        <v>0.60416666666666663</v>
      </c>
      <c r="AD5252" s="92">
        <v>0</v>
      </c>
      <c r="AE5252" s="91">
        <v>6.5972222218988463E-2</v>
      </c>
      <c r="AF5252" s="92">
        <v>1.5833333332557231</v>
      </c>
    </row>
    <row r="5253" spans="12:32" ht="12.75" customHeight="1" x14ac:dyDescent="0.3">
      <c r="L5253" s="86">
        <v>4</v>
      </c>
      <c r="M5253" s="87" t="s">
        <v>5267</v>
      </c>
      <c r="N5253" s="86" t="s">
        <v>56</v>
      </c>
      <c r="O5253" s="87" t="s">
        <v>5342</v>
      </c>
      <c r="P5253" s="38"/>
      <c r="Q5253" s="38"/>
      <c r="R5253" s="38"/>
      <c r="S5253" s="38"/>
      <c r="T5253" s="38"/>
      <c r="U5253" s="88" t="s">
        <v>540</v>
      </c>
      <c r="V5253" s="88" t="s">
        <v>7531</v>
      </c>
      <c r="W5253" s="88" t="s">
        <v>7557</v>
      </c>
      <c r="X5253" s="89">
        <v>43661.356944444444</v>
      </c>
      <c r="Y5253" s="71">
        <v>43661</v>
      </c>
      <c r="Z5253" s="90">
        <v>0.35694444444444445</v>
      </c>
      <c r="AA5253" s="89">
        <v>43661.488194444442</v>
      </c>
      <c r="AB5253" s="71">
        <v>43661</v>
      </c>
      <c r="AC5253" s="91">
        <v>0.48819444444444443</v>
      </c>
      <c r="AD5253" s="92">
        <v>0</v>
      </c>
      <c r="AE5253" s="91">
        <v>0.13124999999854481</v>
      </c>
      <c r="AF5253" s="92">
        <v>3.1499999999650754</v>
      </c>
    </row>
    <row r="5254" spans="12:32" ht="12.75" customHeight="1" x14ac:dyDescent="0.3">
      <c r="L5254" s="86">
        <v>4</v>
      </c>
      <c r="M5254" s="87" t="s">
        <v>5267</v>
      </c>
      <c r="N5254" s="86" t="s">
        <v>56</v>
      </c>
      <c r="O5254" s="87" t="s">
        <v>5342</v>
      </c>
      <c r="P5254" s="38"/>
      <c r="Q5254" s="38"/>
      <c r="R5254" s="38"/>
      <c r="S5254" s="38"/>
      <c r="T5254" s="38"/>
      <c r="U5254" s="88" t="s">
        <v>540</v>
      </c>
      <c r="V5254" s="88" t="s">
        <v>7531</v>
      </c>
      <c r="W5254" s="88" t="s">
        <v>7558</v>
      </c>
      <c r="X5254" s="89">
        <v>43662.359027777777</v>
      </c>
      <c r="Y5254" s="71">
        <v>43662</v>
      </c>
      <c r="Z5254" s="90">
        <v>0.35902777777777778</v>
      </c>
      <c r="AA5254" s="89">
        <v>43662.429861111108</v>
      </c>
      <c r="AB5254" s="71">
        <v>43662</v>
      </c>
      <c r="AC5254" s="91">
        <v>0.42986111111111108</v>
      </c>
      <c r="AD5254" s="92">
        <v>0</v>
      </c>
      <c r="AE5254" s="91">
        <v>7.0833333331393078E-2</v>
      </c>
      <c r="AF5254" s="92">
        <v>1.6999999999534339</v>
      </c>
    </row>
    <row r="5255" spans="12:32" ht="12.75" customHeight="1" x14ac:dyDescent="0.3">
      <c r="L5255" s="86">
        <v>4</v>
      </c>
      <c r="M5255" s="87" t="s">
        <v>5267</v>
      </c>
      <c r="N5255" s="86" t="s">
        <v>56</v>
      </c>
      <c r="O5255" s="87" t="s">
        <v>5342</v>
      </c>
      <c r="P5255" s="38"/>
      <c r="Q5255" s="38"/>
      <c r="R5255" s="38"/>
      <c r="S5255" s="38"/>
      <c r="T5255" s="38"/>
      <c r="U5255" s="88" t="s">
        <v>540</v>
      </c>
      <c r="V5255" s="88" t="s">
        <v>7531</v>
      </c>
      <c r="W5255" s="88" t="s">
        <v>7559</v>
      </c>
      <c r="X5255" s="89">
        <v>43669.359027777777</v>
      </c>
      <c r="Y5255" s="71">
        <v>43669</v>
      </c>
      <c r="Z5255" s="90">
        <v>0.35902777777777778</v>
      </c>
      <c r="AA5255" s="89">
        <v>43669.500694444447</v>
      </c>
      <c r="AB5255" s="71">
        <v>43669</v>
      </c>
      <c r="AC5255" s="91">
        <v>1.5006944444444446</v>
      </c>
      <c r="AD5255" s="92">
        <v>0</v>
      </c>
      <c r="AE5255" s="91">
        <v>0.14166666667006211</v>
      </c>
      <c r="AF5255" s="92">
        <v>3.4000000000814907</v>
      </c>
    </row>
    <row r="5256" spans="12:32" ht="12.75" customHeight="1" x14ac:dyDescent="0.3">
      <c r="L5256" s="86">
        <v>4</v>
      </c>
      <c r="M5256" s="87" t="s">
        <v>5267</v>
      </c>
      <c r="N5256" s="86" t="s">
        <v>56</v>
      </c>
      <c r="O5256" s="87" t="s">
        <v>5342</v>
      </c>
      <c r="P5256" s="38"/>
      <c r="Q5256" s="38"/>
      <c r="R5256" s="38"/>
      <c r="S5256" s="38"/>
      <c r="T5256" s="38"/>
      <c r="U5256" s="88" t="s">
        <v>540</v>
      </c>
      <c r="V5256" s="88" t="s">
        <v>7531</v>
      </c>
      <c r="W5256" s="88" t="s">
        <v>7560</v>
      </c>
      <c r="X5256" s="89">
        <v>43670.393055555556</v>
      </c>
      <c r="Y5256" s="71">
        <v>43670</v>
      </c>
      <c r="Z5256" s="90">
        <v>0.39305555555555555</v>
      </c>
      <c r="AA5256" s="89">
        <v>43670.750694444447</v>
      </c>
      <c r="AB5256" s="71">
        <v>43670</v>
      </c>
      <c r="AC5256" s="91">
        <v>0.75069444444444444</v>
      </c>
      <c r="AD5256" s="92">
        <v>0</v>
      </c>
      <c r="AE5256" s="91">
        <v>0.35763888889050577</v>
      </c>
      <c r="AF5256" s="92">
        <v>8.5833333333721384</v>
      </c>
    </row>
    <row r="5257" spans="12:32" ht="12.75" customHeight="1" x14ac:dyDescent="0.3">
      <c r="L5257" s="86">
        <v>4</v>
      </c>
      <c r="M5257" s="87" t="s">
        <v>5267</v>
      </c>
      <c r="N5257" s="86" t="s">
        <v>56</v>
      </c>
      <c r="O5257" s="87" t="s">
        <v>5342</v>
      </c>
      <c r="P5257" s="38"/>
      <c r="Q5257" s="38"/>
      <c r="R5257" s="38"/>
      <c r="S5257" s="38"/>
      <c r="T5257" s="38"/>
      <c r="U5257" s="88" t="s">
        <v>540</v>
      </c>
      <c r="V5257" s="88" t="s">
        <v>7531</v>
      </c>
      <c r="W5257" s="88" t="s">
        <v>7561</v>
      </c>
      <c r="X5257" s="89">
        <v>43647.402777777781</v>
      </c>
      <c r="Y5257" s="71">
        <v>43647</v>
      </c>
      <c r="Z5257" s="90">
        <v>0.40277777777777773</v>
      </c>
      <c r="AA5257" s="89">
        <v>43647.493055555555</v>
      </c>
      <c r="AB5257" s="71">
        <v>43647</v>
      </c>
      <c r="AC5257" s="91">
        <v>0.49305555555555558</v>
      </c>
      <c r="AD5257" s="92">
        <v>0</v>
      </c>
      <c r="AE5257" s="91">
        <v>9.0277777773735579E-2</v>
      </c>
      <c r="AF5257" s="92">
        <v>2.1666666665696539</v>
      </c>
    </row>
    <row r="5258" spans="12:32" ht="12.75" customHeight="1" x14ac:dyDescent="0.3">
      <c r="L5258" s="86">
        <v>4</v>
      </c>
      <c r="M5258" s="87" t="s">
        <v>5267</v>
      </c>
      <c r="N5258" s="86" t="s">
        <v>56</v>
      </c>
      <c r="O5258" s="87" t="s">
        <v>5342</v>
      </c>
      <c r="P5258" s="38"/>
      <c r="Q5258" s="38"/>
      <c r="R5258" s="38"/>
      <c r="S5258" s="38"/>
      <c r="T5258" s="38"/>
      <c r="U5258" s="88" t="s">
        <v>540</v>
      </c>
      <c r="V5258" s="88" t="s">
        <v>7531</v>
      </c>
      <c r="W5258" s="88" t="s">
        <v>7562</v>
      </c>
      <c r="X5258" s="89">
        <v>43668.476388888892</v>
      </c>
      <c r="Y5258" s="71">
        <v>43668</v>
      </c>
      <c r="Z5258" s="90">
        <v>0.47638888888888892</v>
      </c>
      <c r="AA5258" s="89">
        <v>43668.581250000003</v>
      </c>
      <c r="AB5258" s="71">
        <v>43668</v>
      </c>
      <c r="AC5258" s="91">
        <v>0.58125000000000004</v>
      </c>
      <c r="AD5258" s="92">
        <v>0</v>
      </c>
      <c r="AE5258" s="91">
        <v>0.10486111111094942</v>
      </c>
      <c r="AF5258" s="92">
        <v>2.5166666666627862</v>
      </c>
    </row>
    <row r="5259" spans="12:32" ht="12.75" customHeight="1" x14ac:dyDescent="0.3">
      <c r="L5259" s="86">
        <v>4</v>
      </c>
      <c r="M5259" s="87" t="s">
        <v>5267</v>
      </c>
      <c r="N5259" s="86" t="s">
        <v>56</v>
      </c>
      <c r="O5259" s="87" t="s">
        <v>5342</v>
      </c>
      <c r="P5259" s="38"/>
      <c r="Q5259" s="38"/>
      <c r="R5259" s="38"/>
      <c r="S5259" s="38"/>
      <c r="T5259" s="38"/>
      <c r="U5259" s="88" t="s">
        <v>540</v>
      </c>
      <c r="V5259" s="88" t="s">
        <v>7531</v>
      </c>
      <c r="W5259" s="88" t="s">
        <v>7563</v>
      </c>
      <c r="X5259" s="89">
        <v>43663.570138888892</v>
      </c>
      <c r="Y5259" s="71">
        <v>43663</v>
      </c>
      <c r="Z5259" s="90">
        <v>0.57013888888888886</v>
      </c>
      <c r="AA5259" s="89">
        <v>43663.652777777781</v>
      </c>
      <c r="AB5259" s="71">
        <v>43663</v>
      </c>
      <c r="AC5259" s="91">
        <v>0.65277777777777779</v>
      </c>
      <c r="AD5259" s="92">
        <v>0</v>
      </c>
      <c r="AE5259" s="91">
        <v>8.2638888889050577E-2</v>
      </c>
      <c r="AF5259" s="92">
        <v>1.9833333333372138</v>
      </c>
    </row>
    <row r="5260" spans="12:32" ht="12.75" customHeight="1" x14ac:dyDescent="0.3">
      <c r="L5260" s="86">
        <v>4</v>
      </c>
      <c r="M5260" s="87" t="s">
        <v>5267</v>
      </c>
      <c r="N5260" s="86" t="s">
        <v>56</v>
      </c>
      <c r="O5260" s="87" t="s">
        <v>5342</v>
      </c>
      <c r="P5260" s="38"/>
      <c r="Q5260" s="38"/>
      <c r="R5260" s="38"/>
      <c r="S5260" s="38"/>
      <c r="T5260" s="38"/>
      <c r="U5260" s="88" t="s">
        <v>540</v>
      </c>
      <c r="V5260" s="88" t="s">
        <v>7531</v>
      </c>
      <c r="W5260" s="88" t="s">
        <v>7564</v>
      </c>
      <c r="X5260" s="89">
        <v>43671.620833333334</v>
      </c>
      <c r="Y5260" s="71">
        <v>43671</v>
      </c>
      <c r="Z5260" s="90">
        <v>0.62083333333333335</v>
      </c>
      <c r="AA5260" s="89">
        <v>43672.331250000003</v>
      </c>
      <c r="AB5260" s="71">
        <v>43672</v>
      </c>
      <c r="AC5260" s="91">
        <v>0.33124999999999999</v>
      </c>
      <c r="AD5260" s="92">
        <v>0</v>
      </c>
      <c r="AE5260" s="91">
        <v>0.12708333333333333</v>
      </c>
      <c r="AF5260" s="92">
        <v>3.05</v>
      </c>
    </row>
    <row r="5261" spans="12:32" ht="12.75" customHeight="1" x14ac:dyDescent="0.3">
      <c r="L5261" s="86">
        <v>4</v>
      </c>
      <c r="M5261" s="87" t="s">
        <v>5267</v>
      </c>
      <c r="N5261" s="86" t="s">
        <v>56</v>
      </c>
      <c r="O5261" s="87" t="s">
        <v>5342</v>
      </c>
      <c r="P5261" s="38"/>
      <c r="Q5261" s="38"/>
      <c r="R5261" s="38"/>
      <c r="S5261" s="38"/>
      <c r="T5261" s="38"/>
      <c r="U5261" s="88" t="s">
        <v>540</v>
      </c>
      <c r="V5261" s="88" t="s">
        <v>7531</v>
      </c>
      <c r="W5261" s="88" t="s">
        <v>7565</v>
      </c>
      <c r="X5261" s="89">
        <v>43661.627083333333</v>
      </c>
      <c r="Y5261" s="71">
        <v>43661</v>
      </c>
      <c r="Z5261" s="90">
        <v>0.62708333333333333</v>
      </c>
      <c r="AA5261" s="89">
        <v>43662.50277777778</v>
      </c>
      <c r="AB5261" s="71">
        <v>43662</v>
      </c>
      <c r="AC5261" s="91">
        <v>1.5027777777777778</v>
      </c>
      <c r="AD5261" s="92">
        <v>0</v>
      </c>
      <c r="AE5261" s="91">
        <v>1.2923611111111111</v>
      </c>
      <c r="AF5261" s="92">
        <v>31.016666666666666</v>
      </c>
    </row>
    <row r="5262" spans="12:32" ht="12.75" customHeight="1" x14ac:dyDescent="0.3">
      <c r="L5262" s="86">
        <v>4</v>
      </c>
      <c r="M5262" s="87" t="s">
        <v>5267</v>
      </c>
      <c r="N5262" s="86" t="s">
        <v>56</v>
      </c>
      <c r="O5262" s="87" t="s">
        <v>5342</v>
      </c>
      <c r="P5262" s="38"/>
      <c r="Q5262" s="38"/>
      <c r="R5262" s="38"/>
      <c r="S5262" s="38"/>
      <c r="T5262" s="38"/>
      <c r="U5262" s="88" t="s">
        <v>540</v>
      </c>
      <c r="V5262" s="88" t="s">
        <v>7531</v>
      </c>
      <c r="W5262" s="88" t="s">
        <v>7566</v>
      </c>
      <c r="X5262" s="89">
        <v>43654.691666666666</v>
      </c>
      <c r="Y5262" s="71">
        <v>43654</v>
      </c>
      <c r="Z5262" s="90">
        <v>0.69166666666666665</v>
      </c>
      <c r="AA5262" s="89">
        <v>43655.539583333331</v>
      </c>
      <c r="AB5262" s="71">
        <v>43655</v>
      </c>
      <c r="AC5262" s="91">
        <v>1.5395833333333333</v>
      </c>
      <c r="AD5262" s="92">
        <v>0</v>
      </c>
      <c r="AE5262" s="91">
        <v>1.2645833333333334</v>
      </c>
      <c r="AF5262" s="92">
        <v>30.35</v>
      </c>
    </row>
    <row r="5263" spans="12:32" ht="12.75" customHeight="1" x14ac:dyDescent="0.3">
      <c r="L5263" s="86">
        <v>4</v>
      </c>
      <c r="M5263" s="87" t="s">
        <v>5267</v>
      </c>
      <c r="N5263" s="86" t="s">
        <v>56</v>
      </c>
      <c r="O5263" s="87" t="s">
        <v>5342</v>
      </c>
      <c r="P5263" s="38"/>
      <c r="Q5263" s="38"/>
      <c r="R5263" s="38"/>
      <c r="S5263" s="38"/>
      <c r="T5263" s="38"/>
      <c r="U5263" s="88" t="s">
        <v>540</v>
      </c>
      <c r="V5263" s="88" t="s">
        <v>7531</v>
      </c>
      <c r="W5263" s="88" t="s">
        <v>7567</v>
      </c>
      <c r="X5263" s="89">
        <v>43675.727777777778</v>
      </c>
      <c r="Y5263" s="71">
        <v>43675</v>
      </c>
      <c r="Z5263" s="90">
        <v>0.72777777777777775</v>
      </c>
      <c r="AA5263" s="89">
        <v>43676.436111111114</v>
      </c>
      <c r="AB5263" s="71">
        <v>43676</v>
      </c>
      <c r="AC5263" s="91">
        <v>0.43611111111111112</v>
      </c>
      <c r="AD5263" s="92">
        <v>0</v>
      </c>
      <c r="AE5263" s="91">
        <v>0.12500000000000006</v>
      </c>
      <c r="AF5263" s="92">
        <v>3.0000000000000013</v>
      </c>
    </row>
    <row r="5264" spans="12:32" ht="12.75" customHeight="1" x14ac:dyDescent="0.3">
      <c r="L5264" s="86">
        <v>4</v>
      </c>
      <c r="M5264" s="87" t="s">
        <v>5267</v>
      </c>
      <c r="N5264" s="86" t="s">
        <v>56</v>
      </c>
      <c r="O5264" s="87" t="s">
        <v>5342</v>
      </c>
      <c r="P5264" s="38"/>
      <c r="Q5264" s="38"/>
      <c r="R5264" s="38"/>
      <c r="S5264" s="38"/>
      <c r="T5264" s="38"/>
      <c r="U5264" s="88" t="s">
        <v>540</v>
      </c>
      <c r="V5264" s="88" t="s">
        <v>7531</v>
      </c>
      <c r="W5264" s="88" t="s">
        <v>7568</v>
      </c>
      <c r="X5264" s="89">
        <v>43647.522222222222</v>
      </c>
      <c r="Y5264" s="71">
        <v>43647</v>
      </c>
      <c r="Z5264" s="90">
        <v>0.52222222222222225</v>
      </c>
      <c r="AA5264" s="89">
        <v>43647.692361111112</v>
      </c>
      <c r="AB5264" s="71">
        <v>43647</v>
      </c>
      <c r="AC5264" s="91">
        <v>0.69236111111111109</v>
      </c>
      <c r="AD5264" s="92">
        <v>0</v>
      </c>
      <c r="AE5264" s="91">
        <v>0.17013888889050577</v>
      </c>
      <c r="AF5264" s="92">
        <v>4.0833333333721384</v>
      </c>
    </row>
    <row r="5265" spans="12:32" ht="12.75" customHeight="1" x14ac:dyDescent="0.3">
      <c r="L5265" s="86">
        <v>4</v>
      </c>
      <c r="M5265" s="87" t="s">
        <v>5267</v>
      </c>
      <c r="N5265" s="86" t="s">
        <v>56</v>
      </c>
      <c r="O5265" s="87" t="s">
        <v>5342</v>
      </c>
      <c r="P5265" s="38"/>
      <c r="Q5265" s="38"/>
      <c r="R5265" s="38"/>
      <c r="S5265" s="38"/>
      <c r="T5265" s="38"/>
      <c r="U5265" s="88" t="s">
        <v>540</v>
      </c>
      <c r="V5265" s="88" t="s">
        <v>7531</v>
      </c>
      <c r="W5265" s="88" t="s">
        <v>7569</v>
      </c>
      <c r="X5265" s="89">
        <v>43648.539583333331</v>
      </c>
      <c r="Y5265" s="71">
        <v>43648</v>
      </c>
      <c r="Z5265" s="90">
        <v>0.5395833333333333</v>
      </c>
      <c r="AA5265" s="89">
        <v>43649.331250000003</v>
      </c>
      <c r="AB5265" s="71">
        <v>43649</v>
      </c>
      <c r="AC5265" s="91">
        <v>0.33124999999999999</v>
      </c>
      <c r="AD5265" s="92">
        <v>0</v>
      </c>
      <c r="AE5265" s="91">
        <v>0.20833333333333337</v>
      </c>
      <c r="AF5265" s="92">
        <v>5.0000000000000009</v>
      </c>
    </row>
    <row r="5266" spans="12:32" ht="12.75" customHeight="1" x14ac:dyDescent="0.3">
      <c r="L5266" s="86">
        <v>4</v>
      </c>
      <c r="M5266" s="87" t="s">
        <v>5267</v>
      </c>
      <c r="N5266" s="86" t="s">
        <v>56</v>
      </c>
      <c r="O5266" s="87" t="s">
        <v>5268</v>
      </c>
      <c r="P5266" s="87" t="s">
        <v>5895</v>
      </c>
      <c r="Q5266" s="38"/>
      <c r="R5266" s="38"/>
      <c r="S5266" s="38"/>
      <c r="T5266" s="38"/>
      <c r="U5266" s="88" t="s">
        <v>540</v>
      </c>
      <c r="V5266" s="88" t="s">
        <v>7668</v>
      </c>
      <c r="W5266" s="88" t="s">
        <v>7669</v>
      </c>
      <c r="X5266" s="89">
        <v>43728.447916666664</v>
      </c>
      <c r="Y5266" s="71">
        <v>43728</v>
      </c>
      <c r="Z5266" s="90">
        <v>0.44791666666666669</v>
      </c>
      <c r="AA5266" s="89">
        <v>43728.552083333336</v>
      </c>
      <c r="AB5266" s="71">
        <v>43728</v>
      </c>
      <c r="AC5266" s="91">
        <v>0.55208333333333337</v>
      </c>
      <c r="AD5266" s="92">
        <v>0</v>
      </c>
      <c r="AE5266" s="91">
        <v>0.10416666667151731</v>
      </c>
      <c r="AF5266" s="92">
        <v>2.5000000001164153</v>
      </c>
    </row>
    <row r="5267" spans="12:32" ht="12.75" customHeight="1" x14ac:dyDescent="0.3">
      <c r="L5267" s="86">
        <v>4</v>
      </c>
      <c r="M5267" s="87" t="s">
        <v>5267</v>
      </c>
      <c r="N5267" s="86" t="s">
        <v>56</v>
      </c>
      <c r="O5267" s="87" t="s">
        <v>5454</v>
      </c>
      <c r="P5267" s="38"/>
      <c r="Q5267" s="38"/>
      <c r="R5267" s="38"/>
      <c r="S5267" s="38"/>
      <c r="T5267" s="38"/>
      <c r="U5267" s="88" t="s">
        <v>540</v>
      </c>
      <c r="V5267" s="88" t="s">
        <v>7670</v>
      </c>
      <c r="W5267" s="88" t="s">
        <v>7671</v>
      </c>
      <c r="X5267" s="89">
        <v>43738.6875</v>
      </c>
      <c r="Y5267" s="71">
        <v>43738</v>
      </c>
      <c r="Z5267" s="90">
        <v>0.6875</v>
      </c>
      <c r="AA5267" s="89">
        <v>43738.78125</v>
      </c>
      <c r="AB5267" s="71">
        <v>43738</v>
      </c>
      <c r="AC5267" s="91">
        <v>0.78125</v>
      </c>
      <c r="AD5267" s="92">
        <v>0</v>
      </c>
      <c r="AE5267" s="91">
        <v>9.375E-2</v>
      </c>
      <c r="AF5267" s="92">
        <v>2.25</v>
      </c>
    </row>
    <row r="5268" spans="12:32" ht="12.75" customHeight="1" x14ac:dyDescent="0.3">
      <c r="L5268" s="86">
        <v>4</v>
      </c>
      <c r="M5268" s="87" t="s">
        <v>5267</v>
      </c>
      <c r="N5268" s="86" t="s">
        <v>56</v>
      </c>
      <c r="O5268" s="87" t="s">
        <v>5331</v>
      </c>
      <c r="P5268" s="38"/>
      <c r="Q5268" s="38"/>
      <c r="R5268" s="38"/>
      <c r="S5268" s="38"/>
      <c r="T5268" s="38"/>
      <c r="U5268" s="88" t="s">
        <v>540</v>
      </c>
      <c r="V5268" s="88" t="s">
        <v>7678</v>
      </c>
      <c r="W5268" s="88" t="s">
        <v>7679</v>
      </c>
      <c r="X5268" s="89">
        <v>43719.458333333336</v>
      </c>
      <c r="Y5268" s="71">
        <v>43719</v>
      </c>
      <c r="Z5268" s="90">
        <v>0.45833333333333331</v>
      </c>
      <c r="AA5268" s="89">
        <v>43719.708333333336</v>
      </c>
      <c r="AB5268" s="71">
        <v>43719</v>
      </c>
      <c r="AC5268" s="91">
        <v>0.70833333333333337</v>
      </c>
      <c r="AD5268" s="92">
        <v>0</v>
      </c>
      <c r="AE5268" s="91">
        <v>0.25</v>
      </c>
      <c r="AF5268" s="92">
        <v>6</v>
      </c>
    </row>
    <row r="5269" spans="12:32" ht="12.75" customHeight="1" x14ac:dyDescent="0.3">
      <c r="L5269" s="86">
        <v>4</v>
      </c>
      <c r="M5269" s="87" t="s">
        <v>5267</v>
      </c>
      <c r="N5269" s="86" t="s">
        <v>56</v>
      </c>
      <c r="O5269" s="87" t="s">
        <v>5458</v>
      </c>
      <c r="P5269" s="38"/>
      <c r="Q5269" s="87" t="s">
        <v>5459</v>
      </c>
      <c r="R5269" s="38"/>
      <c r="S5269" s="38"/>
      <c r="T5269" s="38"/>
      <c r="U5269" s="88" t="s">
        <v>540</v>
      </c>
      <c r="V5269" s="88" t="s">
        <v>7680</v>
      </c>
      <c r="W5269" s="88" t="s">
        <v>7681</v>
      </c>
      <c r="X5269" s="89">
        <v>43712.604166666664</v>
      </c>
      <c r="Y5269" s="71">
        <v>43712</v>
      </c>
      <c r="Z5269" s="90">
        <v>0.60416666666666663</v>
      </c>
      <c r="AA5269" s="89">
        <v>43712.833333333336</v>
      </c>
      <c r="AB5269" s="71">
        <v>43712</v>
      </c>
      <c r="AC5269" s="91">
        <v>0.83333333333333326</v>
      </c>
      <c r="AD5269" s="92">
        <v>0</v>
      </c>
      <c r="AE5269" s="91">
        <v>0.22916666667151731</v>
      </c>
      <c r="AF5269" s="92">
        <v>5.5000000001164153</v>
      </c>
    </row>
    <row r="5270" spans="12:32" ht="12.75" customHeight="1" x14ac:dyDescent="0.3">
      <c r="L5270" s="86">
        <v>4</v>
      </c>
      <c r="M5270" s="87" t="s">
        <v>5267</v>
      </c>
      <c r="N5270" s="86" t="s">
        <v>56</v>
      </c>
      <c r="O5270" s="87" t="s">
        <v>5458</v>
      </c>
      <c r="P5270" s="38"/>
      <c r="Q5270" s="87" t="s">
        <v>5459</v>
      </c>
      <c r="R5270" s="38"/>
      <c r="S5270" s="38"/>
      <c r="T5270" s="38"/>
      <c r="U5270" s="88" t="s">
        <v>540</v>
      </c>
      <c r="V5270" s="88" t="s">
        <v>7680</v>
      </c>
      <c r="W5270" s="88" t="s">
        <v>7682</v>
      </c>
      <c r="X5270" s="89">
        <v>43713.614583333336</v>
      </c>
      <c r="Y5270" s="71">
        <v>43713</v>
      </c>
      <c r="Z5270" s="90">
        <v>0.61458333333333337</v>
      </c>
      <c r="AA5270" s="89">
        <v>43713.65625</v>
      </c>
      <c r="AB5270" s="71">
        <v>43713</v>
      </c>
      <c r="AC5270" s="91">
        <v>0.65625</v>
      </c>
      <c r="AD5270" s="92">
        <v>0</v>
      </c>
      <c r="AE5270" s="91">
        <v>4.1666666664241347E-2</v>
      </c>
      <c r="AF5270" s="92">
        <v>0.99999999994179234</v>
      </c>
    </row>
    <row r="5271" spans="12:32" ht="12.75" customHeight="1" x14ac:dyDescent="0.3">
      <c r="L5271" s="86">
        <v>4</v>
      </c>
      <c r="M5271" s="87" t="s">
        <v>5267</v>
      </c>
      <c r="N5271" s="86" t="s">
        <v>56</v>
      </c>
      <c r="O5271" s="87" t="s">
        <v>5458</v>
      </c>
      <c r="P5271" s="38"/>
      <c r="Q5271" s="87" t="s">
        <v>5459</v>
      </c>
      <c r="R5271" s="38"/>
      <c r="S5271" s="38"/>
      <c r="T5271" s="38"/>
      <c r="U5271" s="88" t="s">
        <v>540</v>
      </c>
      <c r="V5271" s="88" t="s">
        <v>7690</v>
      </c>
      <c r="W5271" s="88" t="s">
        <v>7691</v>
      </c>
      <c r="X5271" s="89">
        <v>43669.388888888891</v>
      </c>
      <c r="Y5271" s="71">
        <v>43669</v>
      </c>
      <c r="Z5271" s="90">
        <v>0.3888888888888889</v>
      </c>
      <c r="AA5271" s="89">
        <v>43669.477083333331</v>
      </c>
      <c r="AB5271" s="71">
        <v>43669</v>
      </c>
      <c r="AC5271" s="91">
        <v>0.4770833333333333</v>
      </c>
      <c r="AD5271" s="92">
        <v>0</v>
      </c>
      <c r="AE5271" s="91">
        <v>8.819444444088731E-2</v>
      </c>
      <c r="AF5271" s="92">
        <v>2.1166666665812954</v>
      </c>
    </row>
    <row r="5272" spans="12:32" ht="12.75" customHeight="1" x14ac:dyDescent="0.3">
      <c r="L5272" s="86">
        <v>4</v>
      </c>
      <c r="M5272" s="87" t="s">
        <v>5267</v>
      </c>
      <c r="N5272" s="86" t="s">
        <v>56</v>
      </c>
      <c r="O5272" s="87" t="s">
        <v>5458</v>
      </c>
      <c r="P5272" s="38"/>
      <c r="Q5272" s="87" t="s">
        <v>5459</v>
      </c>
      <c r="R5272" s="38"/>
      <c r="S5272" s="38"/>
      <c r="T5272" s="38"/>
      <c r="U5272" s="88" t="s">
        <v>540</v>
      </c>
      <c r="V5272" s="88" t="s">
        <v>7690</v>
      </c>
      <c r="W5272" s="88" t="s">
        <v>7692</v>
      </c>
      <c r="X5272" s="89">
        <v>43661.707638888889</v>
      </c>
      <c r="Y5272" s="71">
        <v>43661</v>
      </c>
      <c r="Z5272" s="90">
        <v>0.70763888888888893</v>
      </c>
      <c r="AA5272" s="89">
        <v>43661.712500000001</v>
      </c>
      <c r="AB5272" s="71">
        <v>43661</v>
      </c>
      <c r="AC5272" s="91">
        <v>0.71250000000000002</v>
      </c>
      <c r="AD5272" s="92">
        <v>0</v>
      </c>
      <c r="AE5272" s="91">
        <v>4.8611111124046147E-3</v>
      </c>
      <c r="AF5272" s="92">
        <v>0.11666666669771075</v>
      </c>
    </row>
    <row r="5273" spans="12:32" ht="12.75" customHeight="1" x14ac:dyDescent="0.3">
      <c r="L5273" s="86">
        <v>4</v>
      </c>
      <c r="M5273" s="87" t="s">
        <v>5267</v>
      </c>
      <c r="N5273" s="86" t="s">
        <v>56</v>
      </c>
      <c r="O5273" s="87" t="s">
        <v>5319</v>
      </c>
      <c r="P5273" s="38"/>
      <c r="Q5273" s="38"/>
      <c r="R5273" s="38"/>
      <c r="S5273" s="38"/>
      <c r="T5273" s="38"/>
      <c r="U5273" s="88" t="s">
        <v>540</v>
      </c>
      <c r="V5273" s="88" t="s">
        <v>7717</v>
      </c>
      <c r="W5273" s="88" t="s">
        <v>7720</v>
      </c>
      <c r="X5273" s="89">
        <v>43655.303472222222</v>
      </c>
      <c r="Y5273" s="71">
        <v>43655</v>
      </c>
      <c r="Z5273" s="90">
        <v>0.3034722222222222</v>
      </c>
      <c r="AA5273" s="89">
        <v>43655.538194444445</v>
      </c>
      <c r="AB5273" s="71">
        <v>43655</v>
      </c>
      <c r="AC5273" s="91">
        <v>1.5381944444444444</v>
      </c>
      <c r="AD5273" s="92">
        <v>0</v>
      </c>
      <c r="AE5273" s="91">
        <v>0.23472222222335404</v>
      </c>
      <c r="AF5273" s="92">
        <v>5.6333333333604969</v>
      </c>
    </row>
    <row r="5274" spans="12:32" ht="12.75" customHeight="1" x14ac:dyDescent="0.3">
      <c r="L5274" s="86">
        <v>4</v>
      </c>
      <c r="M5274" s="87" t="s">
        <v>5267</v>
      </c>
      <c r="N5274" s="86" t="s">
        <v>56</v>
      </c>
      <c r="O5274" s="87" t="s">
        <v>5319</v>
      </c>
      <c r="P5274" s="38"/>
      <c r="Q5274" s="38"/>
      <c r="R5274" s="38"/>
      <c r="S5274" s="38"/>
      <c r="T5274" s="38"/>
      <c r="U5274" s="88" t="s">
        <v>540</v>
      </c>
      <c r="V5274" s="88" t="s">
        <v>7717</v>
      </c>
      <c r="W5274" s="88" t="s">
        <v>7721</v>
      </c>
      <c r="X5274" s="89">
        <v>43665.570138888892</v>
      </c>
      <c r="Y5274" s="71">
        <v>43665</v>
      </c>
      <c r="Z5274" s="90">
        <v>0.57013888888888886</v>
      </c>
      <c r="AA5274" s="89">
        <v>43665.644444444442</v>
      </c>
      <c r="AB5274" s="71">
        <v>43665</v>
      </c>
      <c r="AC5274" s="91">
        <v>0.64444444444444449</v>
      </c>
      <c r="AD5274" s="92">
        <v>0</v>
      </c>
      <c r="AE5274" s="91">
        <v>7.4305555550381541E-2</v>
      </c>
      <c r="AF5274" s="92">
        <v>1.783333333209157</v>
      </c>
    </row>
    <row r="5275" spans="12:32" ht="12.75" customHeight="1" x14ac:dyDescent="0.3">
      <c r="L5275" s="86">
        <v>4</v>
      </c>
      <c r="M5275" s="87" t="s">
        <v>5267</v>
      </c>
      <c r="N5275" s="86" t="s">
        <v>56</v>
      </c>
      <c r="O5275" s="87" t="s">
        <v>5319</v>
      </c>
      <c r="P5275" s="38"/>
      <c r="Q5275" s="38"/>
      <c r="R5275" s="38"/>
      <c r="S5275" s="38"/>
      <c r="T5275" s="38"/>
      <c r="U5275" s="88" t="s">
        <v>540</v>
      </c>
      <c r="V5275" s="88" t="s">
        <v>7717</v>
      </c>
      <c r="W5275" s="88" t="s">
        <v>7722</v>
      </c>
      <c r="X5275" s="70"/>
      <c r="Y5275" s="71"/>
      <c r="Z5275" s="90"/>
      <c r="AA5275" s="90"/>
      <c r="AB5275" s="71"/>
      <c r="AC5275" s="91" t="s">
        <v>762</v>
      </c>
    </row>
    <row r="5276" spans="12:32" ht="12.75" customHeight="1" x14ac:dyDescent="0.3">
      <c r="L5276" s="86">
        <v>4</v>
      </c>
      <c r="M5276" s="87" t="s">
        <v>5267</v>
      </c>
      <c r="N5276" s="86" t="s">
        <v>56</v>
      </c>
      <c r="O5276" s="87" t="s">
        <v>5276</v>
      </c>
      <c r="P5276" s="38"/>
      <c r="Q5276" s="87" t="s">
        <v>5405</v>
      </c>
      <c r="R5276" s="38"/>
      <c r="S5276" s="38"/>
      <c r="T5276" s="38"/>
      <c r="U5276" s="88" t="s">
        <v>540</v>
      </c>
      <c r="V5276" s="88" t="s">
        <v>7749</v>
      </c>
      <c r="W5276" s="88" t="s">
        <v>7757</v>
      </c>
      <c r="X5276" s="89">
        <v>43671.381249999999</v>
      </c>
      <c r="Y5276" s="71">
        <v>43671</v>
      </c>
      <c r="Z5276" s="90">
        <v>0.38125000000000003</v>
      </c>
      <c r="AA5276" s="89">
        <v>43671.552777777775</v>
      </c>
      <c r="AB5276" s="71">
        <v>43671</v>
      </c>
      <c r="AC5276" s="91">
        <v>0.55277777777777781</v>
      </c>
      <c r="AD5276" s="92">
        <v>0</v>
      </c>
      <c r="AE5276" s="91">
        <v>0.17152777777664596</v>
      </c>
      <c r="AF5276" s="92">
        <v>4.1166666666395031</v>
      </c>
    </row>
    <row r="5277" spans="12:32" ht="12.75" customHeight="1" x14ac:dyDescent="0.3">
      <c r="L5277" s="86">
        <v>4</v>
      </c>
      <c r="M5277" s="87" t="s">
        <v>5267</v>
      </c>
      <c r="N5277" s="86" t="s">
        <v>56</v>
      </c>
      <c r="O5277" s="87" t="s">
        <v>5276</v>
      </c>
      <c r="P5277" s="38"/>
      <c r="Q5277" s="87" t="s">
        <v>5405</v>
      </c>
      <c r="R5277" s="38"/>
      <c r="S5277" s="38"/>
      <c r="T5277" s="38"/>
      <c r="U5277" s="88" t="s">
        <v>540</v>
      </c>
      <c r="V5277" s="88" t="s">
        <v>7749</v>
      </c>
      <c r="W5277" s="88" t="s">
        <v>7758</v>
      </c>
      <c r="X5277" s="89">
        <v>43662.395833333336</v>
      </c>
      <c r="Y5277" s="71">
        <v>43662</v>
      </c>
      <c r="Z5277" s="90">
        <v>0.39583333333333331</v>
      </c>
      <c r="AA5277" s="89">
        <v>43662.561805555553</v>
      </c>
      <c r="AB5277" s="71">
        <v>43662</v>
      </c>
      <c r="AC5277" s="91">
        <v>0.56180555555555556</v>
      </c>
      <c r="AD5277" s="92">
        <v>0</v>
      </c>
      <c r="AE5277" s="91">
        <v>0.16597222221753327</v>
      </c>
      <c r="AF5277" s="92">
        <v>3.9833333332207985</v>
      </c>
    </row>
    <row r="5278" spans="12:32" ht="12.75" customHeight="1" x14ac:dyDescent="0.3">
      <c r="L5278" s="86">
        <v>4</v>
      </c>
      <c r="M5278" s="87" t="s">
        <v>5267</v>
      </c>
      <c r="N5278" s="86" t="s">
        <v>56</v>
      </c>
      <c r="O5278" s="87" t="s">
        <v>5276</v>
      </c>
      <c r="P5278" s="38"/>
      <c r="Q5278" s="87" t="s">
        <v>5405</v>
      </c>
      <c r="R5278" s="38"/>
      <c r="S5278" s="38"/>
      <c r="T5278" s="38"/>
      <c r="U5278" s="88" t="s">
        <v>540</v>
      </c>
      <c r="V5278" s="88" t="s">
        <v>7749</v>
      </c>
      <c r="W5278" s="88" t="s">
        <v>7759</v>
      </c>
      <c r="X5278" s="89">
        <v>43655.402777777781</v>
      </c>
      <c r="Y5278" s="71">
        <v>43655</v>
      </c>
      <c r="Z5278" s="90">
        <v>0.40277777777777773</v>
      </c>
      <c r="AA5278" s="89">
        <v>43655.479166666664</v>
      </c>
      <c r="AB5278" s="71">
        <v>43655</v>
      </c>
      <c r="AC5278" s="91">
        <v>0.47916666666666669</v>
      </c>
      <c r="AD5278" s="92">
        <v>0</v>
      </c>
      <c r="AE5278" s="91">
        <v>7.6388888883229811E-2</v>
      </c>
      <c r="AF5278" s="92">
        <v>1.8333333331975155</v>
      </c>
    </row>
    <row r="5279" spans="12:32" ht="12.75" customHeight="1" x14ac:dyDescent="0.3">
      <c r="L5279" s="86">
        <v>4</v>
      </c>
      <c r="M5279" s="87" t="s">
        <v>5267</v>
      </c>
      <c r="N5279" s="86" t="s">
        <v>56</v>
      </c>
      <c r="O5279" s="87" t="s">
        <v>5276</v>
      </c>
      <c r="P5279" s="38"/>
      <c r="Q5279" s="87" t="s">
        <v>5405</v>
      </c>
      <c r="R5279" s="38"/>
      <c r="S5279" s="38"/>
      <c r="T5279" s="38"/>
      <c r="U5279" s="88" t="s">
        <v>540</v>
      </c>
      <c r="V5279" s="88" t="s">
        <v>7749</v>
      </c>
      <c r="W5279" s="88" t="s">
        <v>7760</v>
      </c>
      <c r="X5279" s="89">
        <v>43656.482638888891</v>
      </c>
      <c r="Y5279" s="71">
        <v>43656</v>
      </c>
      <c r="Z5279" s="90">
        <v>0.4826388888888889</v>
      </c>
      <c r="AA5279" s="89">
        <v>43656.648611111108</v>
      </c>
      <c r="AB5279" s="71">
        <v>43656</v>
      </c>
      <c r="AC5279" s="91">
        <v>0.64861111111111114</v>
      </c>
      <c r="AD5279" s="92">
        <v>0</v>
      </c>
      <c r="AE5279" s="91">
        <v>0.16597222221753327</v>
      </c>
      <c r="AF5279" s="92">
        <v>3.9833333332207985</v>
      </c>
    </row>
    <row r="5280" spans="12:32" ht="12.75" customHeight="1" x14ac:dyDescent="0.3">
      <c r="L5280" s="86">
        <v>4</v>
      </c>
      <c r="M5280" s="87" t="s">
        <v>5267</v>
      </c>
      <c r="N5280" s="86" t="s">
        <v>56</v>
      </c>
      <c r="O5280" s="87" t="s">
        <v>5314</v>
      </c>
      <c r="P5280" s="38"/>
      <c r="Q5280" s="87" t="s">
        <v>5315</v>
      </c>
      <c r="R5280" s="38"/>
      <c r="S5280" s="38"/>
      <c r="T5280" s="38"/>
      <c r="U5280" s="88" t="s">
        <v>540</v>
      </c>
      <c r="V5280" s="88" t="s">
        <v>7788</v>
      </c>
      <c r="W5280" s="88" t="s">
        <v>7794</v>
      </c>
      <c r="X5280" s="89">
        <v>43704.693055555559</v>
      </c>
      <c r="Y5280" s="71">
        <v>43704</v>
      </c>
      <c r="Z5280" s="90">
        <v>0.69305555555555554</v>
      </c>
      <c r="AA5280" s="89">
        <v>43705.580555555556</v>
      </c>
      <c r="AB5280" s="71">
        <v>43705</v>
      </c>
      <c r="AC5280" s="91">
        <v>0.5805555555555556</v>
      </c>
      <c r="AD5280" s="92">
        <v>0</v>
      </c>
      <c r="AE5280" s="91">
        <v>0.30416666666666675</v>
      </c>
      <c r="AF5280" s="92">
        <v>7.3000000000000025</v>
      </c>
    </row>
    <row r="5281" spans="12:32" ht="12.75" customHeight="1" x14ac:dyDescent="0.3">
      <c r="L5281" s="86">
        <v>4</v>
      </c>
      <c r="M5281" s="87" t="s">
        <v>5267</v>
      </c>
      <c r="N5281" s="86" t="s">
        <v>56</v>
      </c>
      <c r="O5281" s="87" t="s">
        <v>5314</v>
      </c>
      <c r="P5281" s="38"/>
      <c r="Q5281" s="87" t="s">
        <v>5315</v>
      </c>
      <c r="R5281" s="38"/>
      <c r="S5281" s="38"/>
      <c r="T5281" s="38"/>
      <c r="U5281" s="88" t="s">
        <v>540</v>
      </c>
      <c r="V5281" s="88" t="s">
        <v>7788</v>
      </c>
      <c r="W5281" s="88" t="s">
        <v>7795</v>
      </c>
      <c r="X5281" s="89">
        <v>43683.704861111109</v>
      </c>
      <c r="Y5281" s="71">
        <v>43683</v>
      </c>
      <c r="Z5281" s="90">
        <v>0.70486111111111116</v>
      </c>
      <c r="AA5281" s="89">
        <v>43684.544444444444</v>
      </c>
      <c r="AB5281" s="71">
        <v>43684</v>
      </c>
      <c r="AC5281" s="91">
        <v>0.5444444444444444</v>
      </c>
      <c r="AD5281" s="92">
        <v>0</v>
      </c>
      <c r="AE5281" s="91">
        <v>0.25624999999999992</v>
      </c>
      <c r="AF5281" s="92">
        <v>6.1499999999999986</v>
      </c>
    </row>
    <row r="5282" spans="12:32" ht="12.75" customHeight="1" x14ac:dyDescent="0.3">
      <c r="L5282" s="86">
        <v>4</v>
      </c>
      <c r="M5282" s="87" t="s">
        <v>5267</v>
      </c>
      <c r="N5282" s="86" t="s">
        <v>56</v>
      </c>
      <c r="O5282" s="87" t="s">
        <v>5314</v>
      </c>
      <c r="P5282" s="38"/>
      <c r="Q5282" s="87" t="s">
        <v>5315</v>
      </c>
      <c r="R5282" s="38"/>
      <c r="S5282" s="38"/>
      <c r="T5282" s="38"/>
      <c r="U5282" s="88" t="s">
        <v>540</v>
      </c>
      <c r="V5282" s="88" t="s">
        <v>7788</v>
      </c>
      <c r="W5282" s="88" t="s">
        <v>7796</v>
      </c>
      <c r="X5282" s="89">
        <v>43697.723611111112</v>
      </c>
      <c r="Y5282" s="71">
        <v>43697</v>
      </c>
      <c r="Z5282" s="90">
        <v>0.72361111111111109</v>
      </c>
      <c r="AA5282" s="89">
        <v>43698.434027777781</v>
      </c>
      <c r="AB5282" s="71">
        <v>43698</v>
      </c>
      <c r="AC5282" s="91">
        <v>0.43402777777777773</v>
      </c>
      <c r="AD5282" s="92">
        <v>0</v>
      </c>
      <c r="AE5282" s="91">
        <v>0.12708333333333333</v>
      </c>
      <c r="AF5282" s="92">
        <v>3.05</v>
      </c>
    </row>
    <row r="5283" spans="12:32" ht="12.75" customHeight="1" x14ac:dyDescent="0.3">
      <c r="L5283" s="86">
        <v>4</v>
      </c>
      <c r="M5283" s="87" t="s">
        <v>5267</v>
      </c>
      <c r="N5283" s="86" t="s">
        <v>56</v>
      </c>
      <c r="O5283" s="87" t="s">
        <v>5314</v>
      </c>
      <c r="P5283" s="38"/>
      <c r="Q5283" s="87" t="s">
        <v>5315</v>
      </c>
      <c r="R5283" s="38"/>
      <c r="S5283" s="38"/>
      <c r="T5283" s="38"/>
      <c r="U5283" s="88" t="s">
        <v>540</v>
      </c>
      <c r="V5283" s="88" t="s">
        <v>7788</v>
      </c>
      <c r="W5283" s="88" t="s">
        <v>7797</v>
      </c>
      <c r="X5283" s="89">
        <v>43690.738194444442</v>
      </c>
      <c r="Y5283" s="71">
        <v>43690</v>
      </c>
      <c r="Z5283" s="90">
        <v>0.73819444444444449</v>
      </c>
      <c r="AA5283" s="89">
        <v>43691.609722222223</v>
      </c>
      <c r="AB5283" s="71">
        <v>43691</v>
      </c>
      <c r="AC5283" s="91">
        <v>0.60972222222222228</v>
      </c>
      <c r="AD5283" s="92">
        <v>0</v>
      </c>
      <c r="AE5283" s="91">
        <v>0.28819444444444448</v>
      </c>
      <c r="AF5283" s="92">
        <v>6.9166666666666679</v>
      </c>
    </row>
    <row r="5284" spans="12:32" ht="12.75" customHeight="1" x14ac:dyDescent="0.3">
      <c r="L5284" s="86">
        <v>4</v>
      </c>
      <c r="M5284" s="87" t="s">
        <v>5267</v>
      </c>
      <c r="N5284" s="86" t="s">
        <v>56</v>
      </c>
      <c r="O5284" s="87" t="s">
        <v>6312</v>
      </c>
      <c r="P5284" s="87" t="s">
        <v>6313</v>
      </c>
      <c r="Q5284" s="38"/>
      <c r="R5284" s="38"/>
      <c r="S5284" s="38"/>
      <c r="T5284" s="38"/>
      <c r="U5284" s="88" t="s">
        <v>540</v>
      </c>
      <c r="V5284" s="88" t="s">
        <v>7816</v>
      </c>
      <c r="W5284" s="88" t="s">
        <v>7817</v>
      </c>
      <c r="X5284" s="89">
        <v>43717.427083333336</v>
      </c>
      <c r="Y5284" s="71">
        <v>43717</v>
      </c>
      <c r="Z5284" s="90">
        <v>0.42708333333333331</v>
      </c>
      <c r="AA5284" s="89">
        <v>43717.6875</v>
      </c>
      <c r="AB5284" s="71">
        <v>43717</v>
      </c>
      <c r="AC5284" s="91">
        <v>0.6875</v>
      </c>
      <c r="AD5284" s="92">
        <v>0</v>
      </c>
      <c r="AE5284" s="91">
        <v>0.26041666666424135</v>
      </c>
      <c r="AF5284" s="92">
        <v>6.2499999999417923</v>
      </c>
    </row>
    <row r="5285" spans="12:32" ht="12.75" customHeight="1" x14ac:dyDescent="0.3">
      <c r="L5285" s="86">
        <v>4</v>
      </c>
      <c r="M5285" s="87" t="s">
        <v>5267</v>
      </c>
      <c r="N5285" s="86" t="s">
        <v>56</v>
      </c>
      <c r="O5285" s="87" t="s">
        <v>6312</v>
      </c>
      <c r="P5285" s="87" t="s">
        <v>6313</v>
      </c>
      <c r="Q5285" s="38"/>
      <c r="R5285" s="38"/>
      <c r="S5285" s="38"/>
      <c r="T5285" s="38"/>
      <c r="U5285" s="88" t="s">
        <v>540</v>
      </c>
      <c r="V5285" s="88" t="s">
        <v>7816</v>
      </c>
      <c r="W5285" s="88" t="s">
        <v>7818</v>
      </c>
      <c r="X5285" s="89">
        <v>43718.583333333336</v>
      </c>
      <c r="Y5285" s="71">
        <v>43718</v>
      </c>
      <c r="Z5285" s="90">
        <v>0.58333333333333337</v>
      </c>
      <c r="AA5285" s="89">
        <v>43718.8125</v>
      </c>
      <c r="AB5285" s="71">
        <v>43718</v>
      </c>
      <c r="AC5285" s="91">
        <v>0.8125</v>
      </c>
      <c r="AD5285" s="92">
        <v>0</v>
      </c>
      <c r="AE5285" s="91">
        <v>0.22916666666424135</v>
      </c>
      <c r="AF5285" s="92">
        <v>5.4999999999417923</v>
      </c>
    </row>
    <row r="5286" spans="12:32" ht="12.75" customHeight="1" x14ac:dyDescent="0.3">
      <c r="L5286" s="86">
        <v>4</v>
      </c>
      <c r="M5286" s="87" t="s">
        <v>5267</v>
      </c>
      <c r="N5286" s="86" t="s">
        <v>56</v>
      </c>
      <c r="O5286" s="87" t="s">
        <v>6312</v>
      </c>
      <c r="P5286" s="87" t="s">
        <v>6313</v>
      </c>
      <c r="Q5286" s="38"/>
      <c r="R5286" s="38"/>
      <c r="S5286" s="38"/>
      <c r="T5286" s="38"/>
      <c r="U5286" s="88" t="s">
        <v>540</v>
      </c>
      <c r="V5286" s="88" t="s">
        <v>7816</v>
      </c>
      <c r="W5286" s="88" t="s">
        <v>7819</v>
      </c>
      <c r="X5286" s="89">
        <v>43720.583333333336</v>
      </c>
      <c r="Y5286" s="71">
        <v>43720</v>
      </c>
      <c r="Z5286" s="90">
        <v>0.58333333333333337</v>
      </c>
      <c r="AA5286" s="89">
        <v>43720.8125</v>
      </c>
      <c r="AB5286" s="71">
        <v>43720</v>
      </c>
      <c r="AC5286" s="91">
        <v>0.8125</v>
      </c>
      <c r="AD5286" s="92">
        <v>0</v>
      </c>
      <c r="AE5286" s="91">
        <v>0.22916666666424135</v>
      </c>
      <c r="AF5286" s="92">
        <v>5.4999999999417923</v>
      </c>
    </row>
    <row r="5287" spans="12:32" ht="12.75" customHeight="1" x14ac:dyDescent="0.3">
      <c r="L5287" s="86">
        <v>4</v>
      </c>
      <c r="M5287" s="87" t="s">
        <v>5267</v>
      </c>
      <c r="N5287" s="86" t="s">
        <v>56</v>
      </c>
      <c r="O5287" s="87" t="s">
        <v>6312</v>
      </c>
      <c r="P5287" s="87" t="s">
        <v>6313</v>
      </c>
      <c r="Q5287" s="38"/>
      <c r="R5287" s="38"/>
      <c r="S5287" s="38"/>
      <c r="T5287" s="38"/>
      <c r="U5287" s="88" t="s">
        <v>540</v>
      </c>
      <c r="V5287" s="88" t="s">
        <v>7816</v>
      </c>
      <c r="W5287" s="88" t="s">
        <v>7820</v>
      </c>
      <c r="X5287" s="89">
        <v>43725.520833333336</v>
      </c>
      <c r="Y5287" s="71">
        <v>43725</v>
      </c>
      <c r="Z5287" s="90">
        <v>0.52083333333333337</v>
      </c>
      <c r="AA5287" s="89">
        <v>43725.5625</v>
      </c>
      <c r="AB5287" s="71">
        <v>43725</v>
      </c>
      <c r="AC5287" s="91">
        <v>0.5625</v>
      </c>
      <c r="AD5287" s="92">
        <v>0</v>
      </c>
      <c r="AE5287" s="91">
        <v>4.1666666664241347E-2</v>
      </c>
      <c r="AF5287" s="92">
        <v>0.99999999994179234</v>
      </c>
    </row>
    <row r="5288" spans="12:32" ht="12.75" customHeight="1" x14ac:dyDescent="0.3">
      <c r="L5288" s="86">
        <v>4</v>
      </c>
      <c r="M5288" s="87" t="s">
        <v>5267</v>
      </c>
      <c r="N5288" s="86" t="s">
        <v>56</v>
      </c>
      <c r="O5288" s="87" t="s">
        <v>5331</v>
      </c>
      <c r="P5288" s="38"/>
      <c r="Q5288" s="38"/>
      <c r="R5288" s="38"/>
      <c r="S5288" s="38"/>
      <c r="T5288" s="38"/>
      <c r="U5288" s="88" t="s">
        <v>540</v>
      </c>
      <c r="V5288" s="88" t="s">
        <v>7823</v>
      </c>
      <c r="W5288" s="88" t="s">
        <v>7826</v>
      </c>
      <c r="X5288" s="89">
        <v>43654.554166666669</v>
      </c>
      <c r="Y5288" s="71">
        <v>43654</v>
      </c>
      <c r="Z5288" s="90">
        <v>0.5541666666666667</v>
      </c>
      <c r="AA5288" s="89">
        <v>43654.655555555553</v>
      </c>
      <c r="AB5288" s="71">
        <v>43654</v>
      </c>
      <c r="AC5288" s="91">
        <v>0.65555555555555556</v>
      </c>
      <c r="AD5288" s="92">
        <v>0</v>
      </c>
      <c r="AE5288" s="91">
        <v>0.101388888884685</v>
      </c>
      <c r="AF5288" s="92">
        <v>2.4333333332324401</v>
      </c>
    </row>
    <row r="5289" spans="12:32" ht="12.75" customHeight="1" x14ac:dyDescent="0.3">
      <c r="L5289" s="86">
        <v>4</v>
      </c>
      <c r="M5289" s="87" t="s">
        <v>5267</v>
      </c>
      <c r="N5289" s="86" t="s">
        <v>56</v>
      </c>
      <c r="O5289" s="87" t="s">
        <v>5331</v>
      </c>
      <c r="P5289" s="38"/>
      <c r="Q5289" s="38"/>
      <c r="R5289" s="38"/>
      <c r="S5289" s="38"/>
      <c r="T5289" s="38"/>
      <c r="U5289" s="88" t="s">
        <v>540</v>
      </c>
      <c r="V5289" s="88" t="s">
        <v>7823</v>
      </c>
      <c r="W5289" s="88" t="s">
        <v>7827</v>
      </c>
      <c r="X5289" s="70"/>
      <c r="Y5289" s="71"/>
      <c r="Z5289" s="90"/>
      <c r="AA5289" s="90"/>
      <c r="AB5289" s="71"/>
      <c r="AC5289" s="91" t="s">
        <v>762</v>
      </c>
    </row>
    <row r="5290" spans="12:32" ht="12.75" customHeight="1" x14ac:dyDescent="0.3">
      <c r="L5290" s="86">
        <v>5</v>
      </c>
      <c r="M5290" s="87" t="s">
        <v>5267</v>
      </c>
      <c r="N5290" s="86" t="s">
        <v>56</v>
      </c>
      <c r="O5290" s="87" t="s">
        <v>5310</v>
      </c>
      <c r="P5290" s="38"/>
      <c r="Q5290" s="87" t="s">
        <v>5311</v>
      </c>
      <c r="R5290" s="38"/>
      <c r="S5290" s="38"/>
      <c r="T5290" s="38"/>
      <c r="U5290" s="88" t="s">
        <v>540</v>
      </c>
      <c r="V5290" s="88" t="s">
        <v>5503</v>
      </c>
      <c r="W5290" s="88" t="s">
        <v>5507</v>
      </c>
      <c r="X5290" s="89">
        <v>43741.392361111109</v>
      </c>
      <c r="Y5290" s="71">
        <v>43741</v>
      </c>
      <c r="Z5290" s="90">
        <v>0.3923611111111111</v>
      </c>
      <c r="AA5290" s="89">
        <v>43741.537499999999</v>
      </c>
      <c r="AB5290" s="71">
        <v>43741</v>
      </c>
      <c r="AC5290" s="91">
        <v>1.5375000000000001</v>
      </c>
      <c r="AD5290" s="92">
        <v>0</v>
      </c>
      <c r="AE5290" s="91">
        <v>0.14513888888905058</v>
      </c>
      <c r="AF5290" s="92">
        <v>3.4833333333372138</v>
      </c>
    </row>
    <row r="5291" spans="12:32" ht="12.75" customHeight="1" x14ac:dyDescent="0.3">
      <c r="L5291" s="86">
        <v>5</v>
      </c>
      <c r="M5291" s="87" t="s">
        <v>5267</v>
      </c>
      <c r="N5291" s="86" t="s">
        <v>56</v>
      </c>
      <c r="O5291" s="87" t="s">
        <v>5310</v>
      </c>
      <c r="P5291" s="38"/>
      <c r="Q5291" s="87" t="s">
        <v>5311</v>
      </c>
      <c r="R5291" s="38"/>
      <c r="S5291" s="38"/>
      <c r="T5291" s="38"/>
      <c r="U5291" s="88" t="s">
        <v>540</v>
      </c>
      <c r="V5291" s="88" t="s">
        <v>5503</v>
      </c>
      <c r="W5291" s="88" t="s">
        <v>5508</v>
      </c>
      <c r="X5291" s="89">
        <v>43755.417361111111</v>
      </c>
      <c r="Y5291" s="71">
        <v>43755</v>
      </c>
      <c r="Z5291" s="90">
        <v>0.41736111111111113</v>
      </c>
      <c r="AA5291" s="89">
        <v>43755.540972222225</v>
      </c>
      <c r="AB5291" s="71">
        <v>43755</v>
      </c>
      <c r="AC5291" s="91">
        <v>1.5409722222222222</v>
      </c>
      <c r="AD5291" s="92">
        <v>0</v>
      </c>
      <c r="AE5291" s="91">
        <v>0.12361111111385981</v>
      </c>
      <c r="AF5291" s="92">
        <v>2.9666666667326353</v>
      </c>
    </row>
    <row r="5292" spans="12:32" ht="12.75" customHeight="1" x14ac:dyDescent="0.3">
      <c r="L5292" s="86">
        <v>5</v>
      </c>
      <c r="M5292" s="87" t="s">
        <v>5267</v>
      </c>
      <c r="N5292" s="86" t="s">
        <v>56</v>
      </c>
      <c r="O5292" s="87" t="s">
        <v>5276</v>
      </c>
      <c r="P5292" s="38"/>
      <c r="Q5292" s="87" t="s">
        <v>5405</v>
      </c>
      <c r="R5292" s="38"/>
      <c r="S5292" s="38"/>
      <c r="T5292" s="38"/>
      <c r="U5292" s="88" t="s">
        <v>540</v>
      </c>
      <c r="V5292" s="88" t="s">
        <v>5515</v>
      </c>
      <c r="W5292" s="88" t="s">
        <v>5523</v>
      </c>
      <c r="X5292" s="89">
        <v>43766.677083333336</v>
      </c>
      <c r="Y5292" s="71">
        <v>43766</v>
      </c>
      <c r="Z5292" s="90">
        <v>0.67708333333333337</v>
      </c>
      <c r="AA5292" s="89">
        <v>43766.793749999997</v>
      </c>
      <c r="AB5292" s="71">
        <v>43766</v>
      </c>
      <c r="AC5292" s="91">
        <v>0.79374999999999996</v>
      </c>
      <c r="AD5292" s="92">
        <v>0</v>
      </c>
      <c r="AE5292" s="91">
        <v>0.11666666666133096</v>
      </c>
      <c r="AF5292" s="92">
        <v>2.7999999998719431</v>
      </c>
    </row>
    <row r="5293" spans="12:32" ht="12.75" customHeight="1" x14ac:dyDescent="0.3">
      <c r="L5293" s="86">
        <v>5</v>
      </c>
      <c r="M5293" s="87" t="s">
        <v>5267</v>
      </c>
      <c r="N5293" s="86" t="s">
        <v>56</v>
      </c>
      <c r="O5293" s="87" t="s">
        <v>5276</v>
      </c>
      <c r="P5293" s="38"/>
      <c r="Q5293" s="87" t="s">
        <v>5405</v>
      </c>
      <c r="R5293" s="38"/>
      <c r="S5293" s="38"/>
      <c r="T5293" s="38"/>
      <c r="U5293" s="88" t="s">
        <v>540</v>
      </c>
      <c r="V5293" s="88" t="s">
        <v>5515</v>
      </c>
      <c r="W5293" s="88" t="s">
        <v>5524</v>
      </c>
      <c r="X5293" s="89">
        <v>43746.6875</v>
      </c>
      <c r="Y5293" s="71">
        <v>43746</v>
      </c>
      <c r="Z5293" s="90">
        <v>0.6875</v>
      </c>
      <c r="AA5293" s="89">
        <v>43746.811805555553</v>
      </c>
      <c r="AB5293" s="71">
        <v>43746</v>
      </c>
      <c r="AC5293" s="91">
        <v>0.81180555555555556</v>
      </c>
      <c r="AD5293" s="92">
        <v>0</v>
      </c>
      <c r="AE5293" s="91">
        <v>0.12430555555329192</v>
      </c>
      <c r="AF5293" s="92">
        <v>2.9833333332790062</v>
      </c>
    </row>
    <row r="5294" spans="12:32" ht="12.75" customHeight="1" x14ac:dyDescent="0.3">
      <c r="L5294" s="86">
        <v>5</v>
      </c>
      <c r="M5294" s="87" t="s">
        <v>5267</v>
      </c>
      <c r="N5294" s="86" t="s">
        <v>56</v>
      </c>
      <c r="O5294" s="87" t="s">
        <v>5268</v>
      </c>
      <c r="P5294" s="38"/>
      <c r="Q5294" s="87" t="s">
        <v>5441</v>
      </c>
      <c r="R5294" s="38"/>
      <c r="S5294" s="38"/>
      <c r="T5294" s="38"/>
      <c r="U5294" s="88" t="s">
        <v>540</v>
      </c>
      <c r="V5294" s="88" t="s">
        <v>5579</v>
      </c>
      <c r="W5294" s="88" t="s">
        <v>5580</v>
      </c>
      <c r="X5294" s="89">
        <v>43761.488888888889</v>
      </c>
      <c r="Y5294" s="71">
        <v>43761</v>
      </c>
      <c r="Z5294" s="90">
        <v>0.48888888888888887</v>
      </c>
      <c r="AA5294" s="89">
        <v>43761.579861111109</v>
      </c>
      <c r="AB5294" s="71">
        <v>43761</v>
      </c>
      <c r="AC5294" s="91">
        <v>0.57986111111111116</v>
      </c>
      <c r="AD5294" s="92">
        <v>0</v>
      </c>
      <c r="AE5294" s="91">
        <v>9.0972222220443655E-2</v>
      </c>
      <c r="AF5294" s="92">
        <v>2.1833333332906477</v>
      </c>
    </row>
    <row r="5295" spans="12:32" ht="12.75" customHeight="1" x14ac:dyDescent="0.3">
      <c r="L5295" s="86">
        <v>5</v>
      </c>
      <c r="M5295" s="87" t="s">
        <v>5267</v>
      </c>
      <c r="N5295" s="86" t="s">
        <v>56</v>
      </c>
      <c r="O5295" s="87" t="s">
        <v>5458</v>
      </c>
      <c r="P5295" s="38"/>
      <c r="Q5295" s="87" t="s">
        <v>5459</v>
      </c>
      <c r="R5295" s="38"/>
      <c r="S5295" s="38"/>
      <c r="T5295" s="38"/>
      <c r="U5295" s="88" t="s">
        <v>540</v>
      </c>
      <c r="V5295" s="88" t="s">
        <v>5597</v>
      </c>
      <c r="W5295" s="88" t="s">
        <v>5601</v>
      </c>
      <c r="X5295" s="89">
        <v>43762.37777777778</v>
      </c>
      <c r="Y5295" s="71">
        <v>43762</v>
      </c>
      <c r="Z5295" s="90">
        <v>0.37777777777777777</v>
      </c>
      <c r="AA5295" s="89">
        <v>43762.591666666667</v>
      </c>
      <c r="AB5295" s="71">
        <v>43762</v>
      </c>
      <c r="AC5295" s="91">
        <v>0.59166666666666667</v>
      </c>
      <c r="AD5295" s="92">
        <v>0</v>
      </c>
      <c r="AE5295" s="91">
        <v>0.21388888888759539</v>
      </c>
      <c r="AF5295" s="92">
        <v>5.1333333333022892</v>
      </c>
    </row>
    <row r="5296" spans="12:32" ht="12.75" customHeight="1" x14ac:dyDescent="0.3">
      <c r="L5296" s="86">
        <v>5</v>
      </c>
      <c r="M5296" s="87" t="s">
        <v>5267</v>
      </c>
      <c r="N5296" s="86" t="s">
        <v>56</v>
      </c>
      <c r="O5296" s="87" t="s">
        <v>5458</v>
      </c>
      <c r="P5296" s="38"/>
      <c r="Q5296" s="87" t="s">
        <v>5459</v>
      </c>
      <c r="R5296" s="38"/>
      <c r="S5296" s="38"/>
      <c r="T5296" s="38"/>
      <c r="U5296" s="88" t="s">
        <v>540</v>
      </c>
      <c r="V5296" s="88" t="s">
        <v>5597</v>
      </c>
      <c r="W5296" s="88" t="s">
        <v>5602</v>
      </c>
      <c r="X5296" s="89">
        <v>43740.477777777778</v>
      </c>
      <c r="Y5296" s="71">
        <v>43740</v>
      </c>
      <c r="Z5296" s="90">
        <v>0.4777777777777778</v>
      </c>
      <c r="AA5296" s="89">
        <v>43740.65347222222</v>
      </c>
      <c r="AB5296" s="71">
        <v>43740</v>
      </c>
      <c r="AC5296" s="91">
        <v>0.65347222222222223</v>
      </c>
      <c r="AD5296" s="92">
        <v>0</v>
      </c>
      <c r="AE5296" s="91">
        <v>0.1756944444423425</v>
      </c>
      <c r="AF5296" s="92">
        <v>4.21666666661622</v>
      </c>
    </row>
    <row r="5297" spans="12:32" ht="12.75" customHeight="1" x14ac:dyDescent="0.3">
      <c r="L5297" s="86">
        <v>5</v>
      </c>
      <c r="M5297" s="87" t="s">
        <v>5267</v>
      </c>
      <c r="N5297" s="86" t="s">
        <v>56</v>
      </c>
      <c r="O5297" s="87" t="s">
        <v>5528</v>
      </c>
      <c r="P5297" s="38"/>
      <c r="Q5297" s="38"/>
      <c r="R5297" s="38"/>
      <c r="S5297" s="38"/>
      <c r="T5297" s="38"/>
      <c r="U5297" s="88" t="s">
        <v>540</v>
      </c>
      <c r="V5297" s="88" t="s">
        <v>5624</v>
      </c>
      <c r="W5297" s="88" t="s">
        <v>5628</v>
      </c>
      <c r="X5297" s="89">
        <v>43748.6</v>
      </c>
      <c r="Y5297" s="71">
        <v>43748</v>
      </c>
      <c r="Z5297" s="90">
        <v>0.6</v>
      </c>
      <c r="AA5297" s="89">
        <v>43748.71875</v>
      </c>
      <c r="AB5297" s="71">
        <v>43748</v>
      </c>
      <c r="AC5297" s="91">
        <v>0.71875</v>
      </c>
      <c r="AD5297" s="92">
        <v>0</v>
      </c>
      <c r="AE5297" s="91">
        <v>0.11875000000145519</v>
      </c>
      <c r="AF5297" s="92">
        <v>2.8500000000349246</v>
      </c>
    </row>
    <row r="5298" spans="12:32" ht="12.75" customHeight="1" x14ac:dyDescent="0.3">
      <c r="L5298" s="86">
        <v>5</v>
      </c>
      <c r="M5298" s="87" t="s">
        <v>5267</v>
      </c>
      <c r="N5298" s="86" t="s">
        <v>56</v>
      </c>
      <c r="O5298" s="87" t="s">
        <v>5268</v>
      </c>
      <c r="P5298" s="38"/>
      <c r="Q5298" s="87" t="s">
        <v>5269</v>
      </c>
      <c r="R5298" s="38"/>
      <c r="S5298" s="38"/>
      <c r="T5298" s="38"/>
      <c r="U5298" s="88" t="s">
        <v>540</v>
      </c>
      <c r="V5298" s="88" t="s">
        <v>5636</v>
      </c>
      <c r="W5298" s="88" t="s">
        <v>5656</v>
      </c>
      <c r="X5298" s="89">
        <v>43767.442361111112</v>
      </c>
      <c r="Y5298" s="71">
        <v>43767</v>
      </c>
      <c r="Z5298" s="90">
        <v>0.44236111111111115</v>
      </c>
      <c r="AA5298" s="89">
        <v>43767.542361111111</v>
      </c>
      <c r="AB5298" s="71">
        <v>43767</v>
      </c>
      <c r="AC5298" s="91">
        <v>0.54236111111111107</v>
      </c>
      <c r="AD5298" s="92">
        <v>0</v>
      </c>
      <c r="AE5298" s="91">
        <v>9.9999999998544808E-2</v>
      </c>
      <c r="AF5298" s="92">
        <v>2.3999999999650754</v>
      </c>
    </row>
    <row r="5299" spans="12:32" ht="12.75" customHeight="1" x14ac:dyDescent="0.3">
      <c r="L5299" s="86">
        <v>5</v>
      </c>
      <c r="M5299" s="87" t="s">
        <v>5267</v>
      </c>
      <c r="N5299" s="86" t="s">
        <v>56</v>
      </c>
      <c r="O5299" s="87" t="s">
        <v>5268</v>
      </c>
      <c r="P5299" s="38"/>
      <c r="Q5299" s="87" t="s">
        <v>5269</v>
      </c>
      <c r="R5299" s="38"/>
      <c r="S5299" s="38"/>
      <c r="T5299" s="38"/>
      <c r="U5299" s="88" t="s">
        <v>540</v>
      </c>
      <c r="V5299" s="88" t="s">
        <v>5636</v>
      </c>
      <c r="W5299" s="88" t="s">
        <v>5657</v>
      </c>
      <c r="X5299" s="89">
        <v>43739.444444444445</v>
      </c>
      <c r="Y5299" s="71">
        <v>43739</v>
      </c>
      <c r="Z5299" s="90">
        <v>0.44444444444444442</v>
      </c>
      <c r="AA5299" s="89">
        <v>43739.685416666667</v>
      </c>
      <c r="AB5299" s="71">
        <v>43739</v>
      </c>
      <c r="AC5299" s="91">
        <v>0.68541666666666667</v>
      </c>
      <c r="AD5299" s="92">
        <v>0</v>
      </c>
      <c r="AE5299" s="91">
        <v>0.24097222222189885</v>
      </c>
      <c r="AF5299" s="92">
        <v>5.7833333333255723</v>
      </c>
    </row>
    <row r="5300" spans="12:32" ht="12.75" customHeight="1" x14ac:dyDescent="0.3">
      <c r="L5300" s="86">
        <v>5</v>
      </c>
      <c r="M5300" s="87" t="s">
        <v>5267</v>
      </c>
      <c r="N5300" s="86" t="s">
        <v>56</v>
      </c>
      <c r="O5300" s="87" t="s">
        <v>5268</v>
      </c>
      <c r="P5300" s="38"/>
      <c r="Q5300" s="87" t="s">
        <v>5269</v>
      </c>
      <c r="R5300" s="38"/>
      <c r="S5300" s="38"/>
      <c r="T5300" s="38"/>
      <c r="U5300" s="88" t="s">
        <v>540</v>
      </c>
      <c r="V5300" s="88" t="s">
        <v>5636</v>
      </c>
      <c r="W5300" s="88" t="s">
        <v>5658</v>
      </c>
      <c r="X5300" s="89">
        <v>43740.450694444444</v>
      </c>
      <c r="Y5300" s="71">
        <v>43740</v>
      </c>
      <c r="Z5300" s="90">
        <v>0.45069444444444445</v>
      </c>
      <c r="AA5300" s="89">
        <v>43740.556250000001</v>
      </c>
      <c r="AB5300" s="71">
        <v>43740</v>
      </c>
      <c r="AC5300" s="91">
        <v>0.55625000000000002</v>
      </c>
      <c r="AD5300" s="92">
        <v>0</v>
      </c>
      <c r="AE5300" s="91">
        <v>0.1055555555576575</v>
      </c>
      <c r="AF5300" s="92">
        <v>2.53333333338378</v>
      </c>
    </row>
    <row r="5301" spans="12:32" ht="12.75" customHeight="1" x14ac:dyDescent="0.3">
      <c r="L5301" s="86">
        <v>5</v>
      </c>
      <c r="M5301" s="87" t="s">
        <v>5267</v>
      </c>
      <c r="N5301" s="86" t="s">
        <v>56</v>
      </c>
      <c r="O5301" s="87" t="s">
        <v>5268</v>
      </c>
      <c r="P5301" s="38"/>
      <c r="Q5301" s="87" t="s">
        <v>5269</v>
      </c>
      <c r="R5301" s="38"/>
      <c r="S5301" s="38"/>
      <c r="T5301" s="38"/>
      <c r="U5301" s="88" t="s">
        <v>540</v>
      </c>
      <c r="V5301" s="88" t="s">
        <v>5636</v>
      </c>
      <c r="W5301" s="88" t="s">
        <v>5659</v>
      </c>
      <c r="X5301" s="89">
        <v>43762.486111111109</v>
      </c>
      <c r="Y5301" s="71">
        <v>43762</v>
      </c>
      <c r="Z5301" s="90">
        <v>0.4861111111111111</v>
      </c>
      <c r="AA5301" s="89">
        <v>43762.6</v>
      </c>
      <c r="AB5301" s="71">
        <v>43762</v>
      </c>
      <c r="AC5301" s="91">
        <v>0.6</v>
      </c>
      <c r="AD5301" s="92">
        <v>0</v>
      </c>
      <c r="AE5301" s="91">
        <v>0.11388888888905058</v>
      </c>
      <c r="AF5301" s="92">
        <v>2.7333333333372138</v>
      </c>
    </row>
    <row r="5302" spans="12:32" ht="12.75" customHeight="1" x14ac:dyDescent="0.3">
      <c r="L5302" s="86">
        <v>5</v>
      </c>
      <c r="M5302" s="87" t="s">
        <v>5267</v>
      </c>
      <c r="N5302" s="86" t="s">
        <v>56</v>
      </c>
      <c r="O5302" s="87" t="s">
        <v>5268</v>
      </c>
      <c r="P5302" s="38"/>
      <c r="Q5302" s="87" t="s">
        <v>5269</v>
      </c>
      <c r="R5302" s="38"/>
      <c r="S5302" s="38"/>
      <c r="T5302" s="38"/>
      <c r="U5302" s="88" t="s">
        <v>540</v>
      </c>
      <c r="V5302" s="88" t="s">
        <v>5636</v>
      </c>
      <c r="W5302" s="88" t="s">
        <v>5660</v>
      </c>
      <c r="X5302" s="89">
        <v>43769.590277777781</v>
      </c>
      <c r="Y5302" s="71">
        <v>43769</v>
      </c>
      <c r="Z5302" s="90">
        <v>0.59027777777777779</v>
      </c>
      <c r="AA5302" s="89">
        <v>43769.681944444441</v>
      </c>
      <c r="AB5302" s="71">
        <v>43769</v>
      </c>
      <c r="AC5302" s="91">
        <v>0.68194444444444446</v>
      </c>
      <c r="AD5302" s="92">
        <v>0</v>
      </c>
      <c r="AE5302" s="91">
        <v>9.1666666659875773E-2</v>
      </c>
      <c r="AF5302" s="92">
        <v>2.1999999998370185</v>
      </c>
    </row>
    <row r="5303" spans="12:32" ht="12.75" customHeight="1" x14ac:dyDescent="0.3">
      <c r="L5303" s="86">
        <v>5</v>
      </c>
      <c r="M5303" s="87" t="s">
        <v>5267</v>
      </c>
      <c r="N5303" s="86" t="s">
        <v>56</v>
      </c>
      <c r="O5303" s="87" t="s">
        <v>5268</v>
      </c>
      <c r="P5303" s="38"/>
      <c r="Q5303" s="87" t="s">
        <v>5269</v>
      </c>
      <c r="R5303" s="38"/>
      <c r="S5303" s="38"/>
      <c r="T5303" s="38"/>
      <c r="U5303" s="88" t="s">
        <v>540</v>
      </c>
      <c r="V5303" s="88" t="s">
        <v>5636</v>
      </c>
      <c r="W5303" s="88" t="s">
        <v>5661</v>
      </c>
      <c r="X5303" s="89">
        <v>43746.677777777775</v>
      </c>
      <c r="Y5303" s="71">
        <v>43746</v>
      </c>
      <c r="Z5303" s="90">
        <v>0.67777777777777781</v>
      </c>
      <c r="AA5303" s="89">
        <v>43747.706944444442</v>
      </c>
      <c r="AB5303" s="71">
        <v>43747</v>
      </c>
      <c r="AC5303" s="91">
        <v>0.70694444444444449</v>
      </c>
      <c r="AD5303" s="92">
        <v>0</v>
      </c>
      <c r="AE5303" s="91">
        <v>0.44583333333333336</v>
      </c>
      <c r="AF5303" s="92">
        <v>10.700000000000001</v>
      </c>
    </row>
    <row r="5304" spans="12:32" ht="12.75" customHeight="1" x14ac:dyDescent="0.3">
      <c r="L5304" s="86">
        <v>5</v>
      </c>
      <c r="M5304" s="87" t="s">
        <v>5267</v>
      </c>
      <c r="N5304" s="86" t="s">
        <v>56</v>
      </c>
      <c r="O5304" s="87" t="s">
        <v>5268</v>
      </c>
      <c r="P5304" s="38"/>
      <c r="Q5304" s="87" t="s">
        <v>5269</v>
      </c>
      <c r="R5304" s="38"/>
      <c r="S5304" s="38"/>
      <c r="T5304" s="38"/>
      <c r="U5304" s="88" t="s">
        <v>540</v>
      </c>
      <c r="V5304" s="88" t="s">
        <v>5636</v>
      </c>
      <c r="W5304" s="88" t="s">
        <v>5662</v>
      </c>
      <c r="X5304" s="89">
        <v>43748.689583333333</v>
      </c>
      <c r="Y5304" s="71">
        <v>43748</v>
      </c>
      <c r="Z5304" s="90">
        <v>0.68958333333333333</v>
      </c>
      <c r="AA5304" s="89">
        <v>43749.434027777781</v>
      </c>
      <c r="AB5304" s="71">
        <v>43749</v>
      </c>
      <c r="AC5304" s="91">
        <v>0.43402777777777773</v>
      </c>
      <c r="AD5304" s="92">
        <v>0</v>
      </c>
      <c r="AE5304" s="91">
        <v>0.16111111111111109</v>
      </c>
      <c r="AF5304" s="92">
        <v>3.8666666666666663</v>
      </c>
    </row>
    <row r="5305" spans="12:32" ht="12.75" customHeight="1" x14ac:dyDescent="0.3">
      <c r="L5305" s="86">
        <v>5</v>
      </c>
      <c r="M5305" s="87" t="s">
        <v>5267</v>
      </c>
      <c r="N5305" s="86" t="s">
        <v>56</v>
      </c>
      <c r="O5305" s="87" t="s">
        <v>5268</v>
      </c>
      <c r="P5305" s="38"/>
      <c r="Q5305" s="87" t="s">
        <v>5269</v>
      </c>
      <c r="R5305" s="38"/>
      <c r="S5305" s="38"/>
      <c r="T5305" s="38"/>
      <c r="U5305" s="88" t="s">
        <v>540</v>
      </c>
      <c r="V5305" s="88" t="s">
        <v>5636</v>
      </c>
      <c r="W5305" s="88" t="s">
        <v>5663</v>
      </c>
      <c r="X5305" s="89">
        <v>43740.711805555555</v>
      </c>
      <c r="Y5305" s="71">
        <v>43740</v>
      </c>
      <c r="Z5305" s="90">
        <v>0.71180555555555558</v>
      </c>
      <c r="AA5305" s="89">
        <v>43741.664583333331</v>
      </c>
      <c r="AB5305" s="71">
        <v>43741</v>
      </c>
      <c r="AC5305" s="91">
        <v>0.6645833333333333</v>
      </c>
      <c r="AD5305" s="92">
        <v>0</v>
      </c>
      <c r="AE5305" s="91">
        <v>0.36944444444444441</v>
      </c>
      <c r="AF5305" s="92">
        <v>8.8666666666666654</v>
      </c>
    </row>
    <row r="5306" spans="12:32" ht="12.75" customHeight="1" x14ac:dyDescent="0.3">
      <c r="L5306" s="86">
        <v>5</v>
      </c>
      <c r="M5306" s="87" t="s">
        <v>5267</v>
      </c>
      <c r="N5306" s="86" t="s">
        <v>56</v>
      </c>
      <c r="O5306" s="87" t="s">
        <v>5268</v>
      </c>
      <c r="P5306" s="38"/>
      <c r="Q5306" s="87" t="s">
        <v>5269</v>
      </c>
      <c r="R5306" s="38"/>
      <c r="S5306" s="38"/>
      <c r="T5306" s="38"/>
      <c r="U5306" s="88" t="s">
        <v>540</v>
      </c>
      <c r="V5306" s="88" t="s">
        <v>5636</v>
      </c>
      <c r="W5306" s="88" t="s">
        <v>5664</v>
      </c>
      <c r="X5306" s="89">
        <v>43766.527083333334</v>
      </c>
      <c r="Y5306" s="71">
        <v>43766</v>
      </c>
      <c r="Z5306" s="90">
        <v>0.52708333333333335</v>
      </c>
      <c r="AA5306" s="89">
        <v>43766.599305555559</v>
      </c>
      <c r="AB5306" s="71">
        <v>43766</v>
      </c>
      <c r="AC5306" s="91">
        <v>0.59930555555555554</v>
      </c>
      <c r="AD5306" s="92">
        <v>0</v>
      </c>
      <c r="AE5306" s="91">
        <v>7.2222222224809229E-2</v>
      </c>
      <c r="AF5306" s="92">
        <v>1.7333333333954215</v>
      </c>
    </row>
    <row r="5307" spans="12:32" ht="12.75" customHeight="1" x14ac:dyDescent="0.3">
      <c r="L5307" s="86">
        <v>5</v>
      </c>
      <c r="M5307" s="87" t="s">
        <v>5267</v>
      </c>
      <c r="N5307" s="86" t="s">
        <v>56</v>
      </c>
      <c r="O5307" s="87" t="s">
        <v>5268</v>
      </c>
      <c r="P5307" s="38"/>
      <c r="Q5307" s="87" t="s">
        <v>5269</v>
      </c>
      <c r="R5307" s="38"/>
      <c r="S5307" s="38"/>
      <c r="T5307" s="38"/>
      <c r="U5307" s="88" t="s">
        <v>540</v>
      </c>
      <c r="V5307" s="88" t="s">
        <v>5636</v>
      </c>
      <c r="W5307" s="88" t="s">
        <v>5665</v>
      </c>
      <c r="X5307" s="70"/>
      <c r="Y5307" s="71"/>
      <c r="Z5307" s="90"/>
      <c r="AA5307" s="90"/>
      <c r="AB5307" s="71"/>
      <c r="AC5307" s="91" t="s">
        <v>762</v>
      </c>
    </row>
    <row r="5308" spans="12:32" ht="12.75" customHeight="1" x14ac:dyDescent="0.3">
      <c r="L5308" s="86">
        <v>5</v>
      </c>
      <c r="M5308" s="87" t="s">
        <v>5267</v>
      </c>
      <c r="N5308" s="86" t="s">
        <v>56</v>
      </c>
      <c r="O5308" s="87" t="s">
        <v>5272</v>
      </c>
      <c r="P5308" s="38"/>
      <c r="Q5308" s="87" t="s">
        <v>5273</v>
      </c>
      <c r="R5308" s="38"/>
      <c r="S5308" s="38"/>
      <c r="T5308" s="38"/>
      <c r="U5308" s="88" t="s">
        <v>540</v>
      </c>
      <c r="V5308" s="88" t="s">
        <v>5719</v>
      </c>
      <c r="W5308" s="88" t="s">
        <v>5724</v>
      </c>
      <c r="X5308" s="89">
        <v>43759.448611111111</v>
      </c>
      <c r="Y5308" s="71">
        <v>43759</v>
      </c>
      <c r="Z5308" s="90">
        <v>0.44861111111111113</v>
      </c>
      <c r="AA5308" s="89">
        <v>43759.643750000003</v>
      </c>
      <c r="AB5308" s="71">
        <v>43759</v>
      </c>
      <c r="AC5308" s="91">
        <v>0.64375000000000004</v>
      </c>
      <c r="AD5308" s="92">
        <v>0</v>
      </c>
      <c r="AE5308" s="91">
        <v>0.19513888889196096</v>
      </c>
      <c r="AF5308" s="92">
        <v>4.683333333407063</v>
      </c>
    </row>
    <row r="5309" spans="12:32" ht="12.75" customHeight="1" x14ac:dyDescent="0.3">
      <c r="L5309" s="86">
        <v>5</v>
      </c>
      <c r="M5309" s="87" t="s">
        <v>5267</v>
      </c>
      <c r="N5309" s="86" t="s">
        <v>56</v>
      </c>
      <c r="O5309" s="87" t="s">
        <v>5272</v>
      </c>
      <c r="P5309" s="38"/>
      <c r="Q5309" s="87" t="s">
        <v>5273</v>
      </c>
      <c r="R5309" s="38"/>
      <c r="S5309" s="38"/>
      <c r="T5309" s="38"/>
      <c r="U5309" s="88" t="s">
        <v>540</v>
      </c>
      <c r="V5309" s="88" t="s">
        <v>5719</v>
      </c>
      <c r="W5309" s="88" t="s">
        <v>5725</v>
      </c>
      <c r="X5309" s="89">
        <v>43753.481944444444</v>
      </c>
      <c r="Y5309" s="71">
        <v>43753</v>
      </c>
      <c r="Z5309" s="90">
        <v>0.48194444444444445</v>
      </c>
      <c r="AA5309" s="89">
        <v>43753.579861111109</v>
      </c>
      <c r="AB5309" s="71">
        <v>43753</v>
      </c>
      <c r="AC5309" s="91">
        <v>0.57986111111111116</v>
      </c>
      <c r="AD5309" s="92">
        <v>0</v>
      </c>
      <c r="AE5309" s="91">
        <v>9.7916666665696539E-2</v>
      </c>
      <c r="AF5309" s="92">
        <v>2.3499999999767169</v>
      </c>
    </row>
    <row r="5310" spans="12:32" ht="12.75" customHeight="1" x14ac:dyDescent="0.3">
      <c r="L5310" s="86">
        <v>5</v>
      </c>
      <c r="M5310" s="87" t="s">
        <v>5267</v>
      </c>
      <c r="N5310" s="86" t="s">
        <v>56</v>
      </c>
      <c r="O5310" s="87" t="s">
        <v>5272</v>
      </c>
      <c r="P5310" s="38"/>
      <c r="Q5310" s="87" t="s">
        <v>5273</v>
      </c>
      <c r="R5310" s="38"/>
      <c r="S5310" s="38"/>
      <c r="T5310" s="38"/>
      <c r="U5310" s="88" t="s">
        <v>540</v>
      </c>
      <c r="V5310" s="88" t="s">
        <v>5719</v>
      </c>
      <c r="W5310" s="88" t="s">
        <v>5726</v>
      </c>
      <c r="X5310" s="89">
        <v>43752.488194444442</v>
      </c>
      <c r="Y5310" s="71">
        <v>43752</v>
      </c>
      <c r="Z5310" s="90">
        <v>0.48819444444444443</v>
      </c>
      <c r="AA5310" s="89">
        <v>43752.540972222225</v>
      </c>
      <c r="AB5310" s="71">
        <v>43752</v>
      </c>
      <c r="AC5310" s="91">
        <v>1.5409722222222222</v>
      </c>
      <c r="AD5310" s="92">
        <v>0</v>
      </c>
      <c r="AE5310" s="91">
        <v>5.2777777782466728E-2</v>
      </c>
      <c r="AF5310" s="92">
        <v>1.2666666667792015</v>
      </c>
    </row>
    <row r="5311" spans="12:32" ht="12.75" customHeight="1" x14ac:dyDescent="0.3">
      <c r="L5311" s="86">
        <v>5</v>
      </c>
      <c r="M5311" s="87" t="s">
        <v>5267</v>
      </c>
      <c r="N5311" s="86" t="s">
        <v>56</v>
      </c>
      <c r="O5311" s="87" t="s">
        <v>5272</v>
      </c>
      <c r="P5311" s="38"/>
      <c r="Q5311" s="87" t="s">
        <v>5273</v>
      </c>
      <c r="R5311" s="38"/>
      <c r="S5311" s="38"/>
      <c r="T5311" s="38"/>
      <c r="U5311" s="88" t="s">
        <v>540</v>
      </c>
      <c r="V5311" s="88" t="s">
        <v>5719</v>
      </c>
      <c r="W5311" s="88" t="s">
        <v>5727</v>
      </c>
      <c r="X5311" s="89">
        <v>43766.544444444444</v>
      </c>
      <c r="Y5311" s="71">
        <v>43766</v>
      </c>
      <c r="Z5311" s="90">
        <v>0.5444444444444444</v>
      </c>
      <c r="AA5311" s="89">
        <v>43766.614583333336</v>
      </c>
      <c r="AB5311" s="71">
        <v>43766</v>
      </c>
      <c r="AC5311" s="91">
        <v>0.61458333333333337</v>
      </c>
      <c r="AD5311" s="92">
        <v>0</v>
      </c>
      <c r="AE5311" s="91">
        <v>7.013888889196096E-2</v>
      </c>
      <c r="AF5311" s="92">
        <v>1.683333333407063</v>
      </c>
    </row>
    <row r="5312" spans="12:32" ht="12.75" customHeight="1" x14ac:dyDescent="0.3">
      <c r="L5312" s="86">
        <v>5</v>
      </c>
      <c r="M5312" s="87" t="s">
        <v>5267</v>
      </c>
      <c r="N5312" s="86" t="s">
        <v>56</v>
      </c>
      <c r="O5312" s="87" t="s">
        <v>5272</v>
      </c>
      <c r="P5312" s="38"/>
      <c r="Q5312" s="87" t="s">
        <v>5273</v>
      </c>
      <c r="R5312" s="38"/>
      <c r="S5312" s="38"/>
      <c r="T5312" s="38"/>
      <c r="U5312" s="88" t="s">
        <v>540</v>
      </c>
      <c r="V5312" s="88" t="s">
        <v>5719</v>
      </c>
      <c r="W5312" s="88" t="s">
        <v>5728</v>
      </c>
      <c r="X5312" s="89">
        <v>43747.520138888889</v>
      </c>
      <c r="Y5312" s="71">
        <v>43747</v>
      </c>
      <c r="Z5312" s="90">
        <v>0.52013888888888882</v>
      </c>
      <c r="AA5312" s="89">
        <v>43747.631944444445</v>
      </c>
      <c r="AB5312" s="71">
        <v>43747</v>
      </c>
      <c r="AC5312" s="91">
        <v>0.63194444444444442</v>
      </c>
      <c r="AD5312" s="92">
        <v>0</v>
      </c>
      <c r="AE5312" s="91">
        <v>0.11180555555620231</v>
      </c>
      <c r="AF5312" s="92">
        <v>2.6833333333488554</v>
      </c>
    </row>
    <row r="5313" spans="12:32" ht="12.75" customHeight="1" x14ac:dyDescent="0.3">
      <c r="L5313" s="86">
        <v>5</v>
      </c>
      <c r="M5313" s="87" t="s">
        <v>5267</v>
      </c>
      <c r="N5313" s="86" t="s">
        <v>56</v>
      </c>
      <c r="O5313" s="87" t="s">
        <v>5272</v>
      </c>
      <c r="P5313" s="38"/>
      <c r="Q5313" s="87" t="s">
        <v>5273</v>
      </c>
      <c r="R5313" s="38"/>
      <c r="S5313" s="38"/>
      <c r="T5313" s="38"/>
      <c r="U5313" s="88" t="s">
        <v>540</v>
      </c>
      <c r="V5313" s="88" t="s">
        <v>5719</v>
      </c>
      <c r="W5313" s="88" t="s">
        <v>5729</v>
      </c>
      <c r="X5313" s="89">
        <v>43769.522916666669</v>
      </c>
      <c r="Y5313" s="71">
        <v>43769</v>
      </c>
      <c r="Z5313" s="90">
        <v>0.5229166666666667</v>
      </c>
      <c r="AA5313" s="89">
        <v>43769.580555555556</v>
      </c>
      <c r="AB5313" s="71">
        <v>43769</v>
      </c>
      <c r="AC5313" s="91">
        <v>0.5805555555555556</v>
      </c>
      <c r="AD5313" s="92">
        <v>0</v>
      </c>
      <c r="AE5313" s="91">
        <v>5.7638888887595385E-2</v>
      </c>
      <c r="AF5313" s="92">
        <v>1.3833333333022892</v>
      </c>
    </row>
    <row r="5314" spans="12:32" ht="12.75" customHeight="1" x14ac:dyDescent="0.3">
      <c r="L5314" s="86">
        <v>5</v>
      </c>
      <c r="M5314" s="87" t="s">
        <v>5267</v>
      </c>
      <c r="N5314" s="86" t="s">
        <v>56</v>
      </c>
      <c r="O5314" s="87" t="s">
        <v>5272</v>
      </c>
      <c r="P5314" s="38"/>
      <c r="Q5314" s="87" t="s">
        <v>5273</v>
      </c>
      <c r="R5314" s="38"/>
      <c r="S5314" s="38"/>
      <c r="T5314" s="38"/>
      <c r="U5314" s="88" t="s">
        <v>540</v>
      </c>
      <c r="V5314" s="88" t="s">
        <v>5719</v>
      </c>
      <c r="W5314" s="88" t="s">
        <v>5730</v>
      </c>
      <c r="X5314" s="89">
        <v>43756.524305555555</v>
      </c>
      <c r="Y5314" s="71">
        <v>43756</v>
      </c>
      <c r="Z5314" s="90">
        <v>0.52430555555555558</v>
      </c>
      <c r="AA5314" s="89">
        <v>43756.588194444441</v>
      </c>
      <c r="AB5314" s="71">
        <v>43756</v>
      </c>
      <c r="AC5314" s="91">
        <v>0.58819444444444446</v>
      </c>
      <c r="AD5314" s="92">
        <v>0</v>
      </c>
      <c r="AE5314" s="91">
        <v>6.3888888886140194E-2</v>
      </c>
      <c r="AF5314" s="92">
        <v>1.5333333332673647</v>
      </c>
    </row>
    <row r="5315" spans="12:32" ht="12.75" customHeight="1" x14ac:dyDescent="0.3">
      <c r="L5315" s="86">
        <v>5</v>
      </c>
      <c r="M5315" s="87" t="s">
        <v>5267</v>
      </c>
      <c r="N5315" s="86" t="s">
        <v>56</v>
      </c>
      <c r="O5315" s="87" t="s">
        <v>5272</v>
      </c>
      <c r="P5315" s="38"/>
      <c r="Q5315" s="87" t="s">
        <v>5273</v>
      </c>
      <c r="R5315" s="38"/>
      <c r="S5315" s="38"/>
      <c r="T5315" s="38"/>
      <c r="U5315" s="88" t="s">
        <v>540</v>
      </c>
      <c r="V5315" s="88" t="s">
        <v>5719</v>
      </c>
      <c r="W5315" s="88" t="s">
        <v>5731</v>
      </c>
      <c r="X5315" s="89">
        <v>43755.525000000001</v>
      </c>
      <c r="Y5315" s="71">
        <v>43755</v>
      </c>
      <c r="Z5315" s="90">
        <v>0.52500000000000002</v>
      </c>
      <c r="AA5315" s="89">
        <v>43755.630555555559</v>
      </c>
      <c r="AB5315" s="71">
        <v>43755</v>
      </c>
      <c r="AC5315" s="91">
        <v>0.63055555555555554</v>
      </c>
      <c r="AD5315" s="92">
        <v>0</v>
      </c>
      <c r="AE5315" s="91">
        <v>0.1055555555576575</v>
      </c>
      <c r="AF5315" s="92">
        <v>2.53333333338378</v>
      </c>
    </row>
    <row r="5316" spans="12:32" ht="12.75" customHeight="1" x14ac:dyDescent="0.3">
      <c r="L5316" s="86">
        <v>5</v>
      </c>
      <c r="M5316" s="87" t="s">
        <v>5267</v>
      </c>
      <c r="N5316" s="86" t="s">
        <v>56</v>
      </c>
      <c r="O5316" s="87" t="s">
        <v>5272</v>
      </c>
      <c r="P5316" s="38"/>
      <c r="Q5316" s="87" t="s">
        <v>5273</v>
      </c>
      <c r="R5316" s="38"/>
      <c r="S5316" s="38"/>
      <c r="T5316" s="38"/>
      <c r="U5316" s="88" t="s">
        <v>540</v>
      </c>
      <c r="V5316" s="88" t="s">
        <v>5719</v>
      </c>
      <c r="W5316" s="88" t="s">
        <v>5732</v>
      </c>
      <c r="X5316" s="89">
        <v>43740.525000000001</v>
      </c>
      <c r="Y5316" s="71">
        <v>43740</v>
      </c>
      <c r="Z5316" s="90">
        <v>0.52500000000000002</v>
      </c>
      <c r="AA5316" s="89">
        <v>43740.629166666666</v>
      </c>
      <c r="AB5316" s="71">
        <v>43740</v>
      </c>
      <c r="AC5316" s="91">
        <v>0.62916666666666665</v>
      </c>
      <c r="AD5316" s="92">
        <v>0</v>
      </c>
      <c r="AE5316" s="91">
        <v>0.10416666666424135</v>
      </c>
      <c r="AF5316" s="92">
        <v>2.4999999999417923</v>
      </c>
    </row>
    <row r="5317" spans="12:32" ht="12.75" customHeight="1" x14ac:dyDescent="0.3">
      <c r="L5317" s="86">
        <v>5</v>
      </c>
      <c r="M5317" s="87" t="s">
        <v>5267</v>
      </c>
      <c r="N5317" s="86" t="s">
        <v>56</v>
      </c>
      <c r="O5317" s="87" t="s">
        <v>5272</v>
      </c>
      <c r="P5317" s="38"/>
      <c r="Q5317" s="87" t="s">
        <v>5273</v>
      </c>
      <c r="R5317" s="38"/>
      <c r="S5317" s="38"/>
      <c r="T5317" s="38"/>
      <c r="U5317" s="88" t="s">
        <v>540</v>
      </c>
      <c r="V5317" s="88" t="s">
        <v>5719</v>
      </c>
      <c r="W5317" s="88" t="s">
        <v>5733</v>
      </c>
      <c r="X5317" s="89">
        <v>43768.527083333334</v>
      </c>
      <c r="Y5317" s="71">
        <v>43768</v>
      </c>
      <c r="Z5317" s="90">
        <v>0.52708333333333335</v>
      </c>
      <c r="AA5317" s="89">
        <v>43768.588194444441</v>
      </c>
      <c r="AB5317" s="71">
        <v>43768</v>
      </c>
      <c r="AC5317" s="91">
        <v>0.58819444444444446</v>
      </c>
      <c r="AD5317" s="92">
        <v>0</v>
      </c>
      <c r="AE5317" s="91">
        <v>6.1111111106583849E-2</v>
      </c>
      <c r="AF5317" s="92">
        <v>1.4666666665580124</v>
      </c>
    </row>
    <row r="5318" spans="12:32" ht="12.75" customHeight="1" x14ac:dyDescent="0.3">
      <c r="L5318" s="86">
        <v>5</v>
      </c>
      <c r="M5318" s="87" t="s">
        <v>5267</v>
      </c>
      <c r="N5318" s="86" t="s">
        <v>56</v>
      </c>
      <c r="O5318" s="87" t="s">
        <v>5272</v>
      </c>
      <c r="P5318" s="38"/>
      <c r="Q5318" s="87" t="s">
        <v>5273</v>
      </c>
      <c r="R5318" s="38"/>
      <c r="S5318" s="38"/>
      <c r="T5318" s="38"/>
      <c r="U5318" s="88" t="s">
        <v>540</v>
      </c>
      <c r="V5318" s="88" t="s">
        <v>5719</v>
      </c>
      <c r="W5318" s="88" t="s">
        <v>5734</v>
      </c>
      <c r="X5318" s="89">
        <v>43767.530555555553</v>
      </c>
      <c r="Y5318" s="71">
        <v>43767</v>
      </c>
      <c r="Z5318" s="90">
        <v>0.53055555555555556</v>
      </c>
      <c r="AA5318" s="89">
        <v>43767.65625</v>
      </c>
      <c r="AB5318" s="71">
        <v>43767</v>
      </c>
      <c r="AC5318" s="91">
        <v>0.65625</v>
      </c>
      <c r="AD5318" s="92">
        <v>0</v>
      </c>
      <c r="AE5318" s="91">
        <v>0.12569444444670808</v>
      </c>
      <c r="AF5318" s="92">
        <v>3.0166666667209938</v>
      </c>
    </row>
    <row r="5319" spans="12:32" ht="12.75" customHeight="1" x14ac:dyDescent="0.3">
      <c r="L5319" s="86">
        <v>5</v>
      </c>
      <c r="M5319" s="87" t="s">
        <v>5267</v>
      </c>
      <c r="N5319" s="86" t="s">
        <v>56</v>
      </c>
      <c r="O5319" s="87" t="s">
        <v>5272</v>
      </c>
      <c r="P5319" s="38"/>
      <c r="Q5319" s="87" t="s">
        <v>5273</v>
      </c>
      <c r="R5319" s="38"/>
      <c r="S5319" s="38"/>
      <c r="T5319" s="38"/>
      <c r="U5319" s="88" t="s">
        <v>540</v>
      </c>
      <c r="V5319" s="88" t="s">
        <v>5719</v>
      </c>
      <c r="W5319" s="88" t="s">
        <v>5735</v>
      </c>
      <c r="X5319" s="89">
        <v>43741.53125</v>
      </c>
      <c r="Y5319" s="71">
        <v>43741</v>
      </c>
      <c r="Z5319" s="90">
        <v>0.53125</v>
      </c>
      <c r="AA5319" s="89">
        <v>43741.59097222222</v>
      </c>
      <c r="AB5319" s="71">
        <v>43741</v>
      </c>
      <c r="AC5319" s="91">
        <v>0.59097222222222223</v>
      </c>
      <c r="AD5319" s="92">
        <v>0</v>
      </c>
      <c r="AE5319" s="91">
        <v>5.9722222220443655E-2</v>
      </c>
      <c r="AF5319" s="92">
        <v>1.4333333332906477</v>
      </c>
    </row>
    <row r="5320" spans="12:32" ht="12.75" customHeight="1" x14ac:dyDescent="0.3">
      <c r="L5320" s="86">
        <v>5</v>
      </c>
      <c r="M5320" s="87" t="s">
        <v>5267</v>
      </c>
      <c r="N5320" s="86" t="s">
        <v>56</v>
      </c>
      <c r="O5320" s="87" t="s">
        <v>5272</v>
      </c>
      <c r="P5320" s="38"/>
      <c r="Q5320" s="87" t="s">
        <v>5273</v>
      </c>
      <c r="R5320" s="38"/>
      <c r="S5320" s="38"/>
      <c r="T5320" s="38"/>
      <c r="U5320" s="88" t="s">
        <v>540</v>
      </c>
      <c r="V5320" s="88" t="s">
        <v>5719</v>
      </c>
      <c r="W5320" s="88" t="s">
        <v>5736</v>
      </c>
      <c r="X5320" s="70"/>
      <c r="Y5320" s="71"/>
      <c r="Z5320" s="90"/>
      <c r="AA5320" s="90"/>
      <c r="AB5320" s="71"/>
      <c r="AC5320" s="91" t="s">
        <v>762</v>
      </c>
    </row>
    <row r="5321" spans="12:32" ht="12.75" customHeight="1" x14ac:dyDescent="0.3">
      <c r="L5321" s="86">
        <v>5</v>
      </c>
      <c r="M5321" s="87" t="s">
        <v>5267</v>
      </c>
      <c r="N5321" s="86" t="s">
        <v>56</v>
      </c>
      <c r="O5321" s="87" t="s">
        <v>5342</v>
      </c>
      <c r="P5321" s="38"/>
      <c r="Q5321" s="38"/>
      <c r="R5321" s="38"/>
      <c r="S5321" s="38"/>
      <c r="T5321" s="38"/>
      <c r="U5321" s="88" t="s">
        <v>540</v>
      </c>
      <c r="V5321" s="88" t="s">
        <v>5806</v>
      </c>
      <c r="W5321" s="88" t="s">
        <v>5824</v>
      </c>
      <c r="X5321" s="89">
        <v>43748.443055555559</v>
      </c>
      <c r="Y5321" s="71">
        <v>43748</v>
      </c>
      <c r="Z5321" s="90">
        <v>0.44305555555555554</v>
      </c>
      <c r="AA5321" s="89">
        <v>43748.504861111112</v>
      </c>
      <c r="AB5321" s="71">
        <v>43748</v>
      </c>
      <c r="AC5321" s="91">
        <v>1.504861111111111</v>
      </c>
      <c r="AD5321" s="92">
        <v>0</v>
      </c>
      <c r="AE5321" s="91">
        <v>6.1805555553291924E-2</v>
      </c>
      <c r="AF5321" s="92">
        <v>1.4833333332790062</v>
      </c>
    </row>
    <row r="5322" spans="12:32" ht="12.75" customHeight="1" x14ac:dyDescent="0.3">
      <c r="L5322" s="86">
        <v>5</v>
      </c>
      <c r="M5322" s="87" t="s">
        <v>5267</v>
      </c>
      <c r="N5322" s="86" t="s">
        <v>56</v>
      </c>
      <c r="O5322" s="87" t="s">
        <v>5342</v>
      </c>
      <c r="P5322" s="38"/>
      <c r="Q5322" s="38"/>
      <c r="R5322" s="38"/>
      <c r="S5322" s="38"/>
      <c r="T5322" s="38"/>
      <c r="U5322" s="88" t="s">
        <v>540</v>
      </c>
      <c r="V5322" s="88" t="s">
        <v>5806</v>
      </c>
      <c r="W5322" s="88" t="s">
        <v>5825</v>
      </c>
      <c r="X5322" s="89">
        <v>43763.494444444441</v>
      </c>
      <c r="Y5322" s="71">
        <v>43763</v>
      </c>
      <c r="Z5322" s="90">
        <v>0.49444444444444446</v>
      </c>
      <c r="AA5322" s="89">
        <v>43763.609027777777</v>
      </c>
      <c r="AB5322" s="71">
        <v>43763</v>
      </c>
      <c r="AC5322" s="91">
        <v>0.60902777777777772</v>
      </c>
      <c r="AD5322" s="92">
        <v>0</v>
      </c>
      <c r="AE5322" s="91">
        <v>0.11458333333575865</v>
      </c>
      <c r="AF5322" s="92">
        <v>2.7500000000582077</v>
      </c>
    </row>
    <row r="5323" spans="12:32" ht="12.75" customHeight="1" x14ac:dyDescent="0.3">
      <c r="L5323" s="86">
        <v>5</v>
      </c>
      <c r="M5323" s="87" t="s">
        <v>5267</v>
      </c>
      <c r="N5323" s="86" t="s">
        <v>56</v>
      </c>
      <c r="O5323" s="87" t="s">
        <v>5342</v>
      </c>
      <c r="P5323" s="38"/>
      <c r="Q5323" s="38"/>
      <c r="R5323" s="38"/>
      <c r="S5323" s="38"/>
      <c r="T5323" s="38"/>
      <c r="U5323" s="88" t="s">
        <v>540</v>
      </c>
      <c r="V5323" s="88" t="s">
        <v>5806</v>
      </c>
      <c r="W5323" s="88" t="s">
        <v>5826</v>
      </c>
      <c r="X5323" s="89">
        <v>43739.546527777777</v>
      </c>
      <c r="Y5323" s="71">
        <v>43739</v>
      </c>
      <c r="Z5323" s="90">
        <v>0.54652777777777772</v>
      </c>
      <c r="AA5323" s="89">
        <v>43739.609722222223</v>
      </c>
      <c r="AB5323" s="71">
        <v>43739</v>
      </c>
      <c r="AC5323" s="91">
        <v>0.60972222222222228</v>
      </c>
      <c r="AD5323" s="92">
        <v>0</v>
      </c>
      <c r="AE5323" s="91">
        <v>6.3194444446708076E-2</v>
      </c>
      <c r="AF5323" s="92">
        <v>1.5166666667209938</v>
      </c>
    </row>
    <row r="5324" spans="12:32" ht="12.75" customHeight="1" x14ac:dyDescent="0.3">
      <c r="L5324" s="86">
        <v>5</v>
      </c>
      <c r="M5324" s="87" t="s">
        <v>5267</v>
      </c>
      <c r="N5324" s="86" t="s">
        <v>56</v>
      </c>
      <c r="O5324" s="87" t="s">
        <v>5342</v>
      </c>
      <c r="P5324" s="38"/>
      <c r="Q5324" s="38"/>
      <c r="R5324" s="38"/>
      <c r="S5324" s="38"/>
      <c r="T5324" s="38"/>
      <c r="U5324" s="88" t="s">
        <v>540</v>
      </c>
      <c r="V5324" s="88" t="s">
        <v>5806</v>
      </c>
      <c r="W5324" s="88" t="s">
        <v>5827</v>
      </c>
      <c r="X5324" s="89">
        <v>43740.549305555556</v>
      </c>
      <c r="Y5324" s="71">
        <v>43740</v>
      </c>
      <c r="Z5324" s="90">
        <v>0.5493055555555556</v>
      </c>
      <c r="AA5324" s="89">
        <v>43740.63958333333</v>
      </c>
      <c r="AB5324" s="71">
        <v>43740</v>
      </c>
      <c r="AC5324" s="91">
        <v>0.63958333333333339</v>
      </c>
      <c r="AD5324" s="92">
        <v>0</v>
      </c>
      <c r="AE5324" s="91">
        <v>9.0277777773735579E-2</v>
      </c>
      <c r="AF5324" s="92">
        <v>2.1666666665696539</v>
      </c>
    </row>
    <row r="5325" spans="12:32" ht="12.75" customHeight="1" x14ac:dyDescent="0.3">
      <c r="L5325" s="86">
        <v>5</v>
      </c>
      <c r="M5325" s="87" t="s">
        <v>5267</v>
      </c>
      <c r="N5325" s="86" t="s">
        <v>56</v>
      </c>
      <c r="O5325" s="87" t="s">
        <v>5342</v>
      </c>
      <c r="P5325" s="38"/>
      <c r="Q5325" s="38"/>
      <c r="R5325" s="38"/>
      <c r="S5325" s="38"/>
      <c r="T5325" s="38"/>
      <c r="U5325" s="88" t="s">
        <v>540</v>
      </c>
      <c r="V5325" s="88" t="s">
        <v>5806</v>
      </c>
      <c r="W5325" s="88" t="s">
        <v>5828</v>
      </c>
      <c r="X5325" s="89">
        <v>43755.557638888888</v>
      </c>
      <c r="Y5325" s="71">
        <v>43755</v>
      </c>
      <c r="Z5325" s="90">
        <v>0.55763888888888891</v>
      </c>
      <c r="AA5325" s="89">
        <v>43755.685416666667</v>
      </c>
      <c r="AB5325" s="71">
        <v>43755</v>
      </c>
      <c r="AC5325" s="91">
        <v>0.68541666666666667</v>
      </c>
      <c r="AD5325" s="92">
        <v>0</v>
      </c>
      <c r="AE5325" s="91">
        <v>0.12777777777955635</v>
      </c>
      <c r="AF5325" s="92">
        <v>3.0666666667093523</v>
      </c>
    </row>
    <row r="5326" spans="12:32" ht="12.75" customHeight="1" x14ac:dyDescent="0.3">
      <c r="L5326" s="86">
        <v>5</v>
      </c>
      <c r="M5326" s="87" t="s">
        <v>5267</v>
      </c>
      <c r="N5326" s="86" t="s">
        <v>56</v>
      </c>
      <c r="O5326" s="87" t="s">
        <v>5342</v>
      </c>
      <c r="P5326" s="38"/>
      <c r="Q5326" s="38"/>
      <c r="R5326" s="38"/>
      <c r="S5326" s="38"/>
      <c r="T5326" s="38"/>
      <c r="U5326" s="88" t="s">
        <v>540</v>
      </c>
      <c r="V5326" s="88" t="s">
        <v>5806</v>
      </c>
      <c r="W5326" s="88" t="s">
        <v>5829</v>
      </c>
      <c r="X5326" s="89">
        <v>43753.583333333336</v>
      </c>
      <c r="Y5326" s="71">
        <v>43753</v>
      </c>
      <c r="Z5326" s="90">
        <v>0.58333333333333337</v>
      </c>
      <c r="AA5326" s="89">
        <v>43753.65902777778</v>
      </c>
      <c r="AB5326" s="71">
        <v>43753</v>
      </c>
      <c r="AC5326" s="91">
        <v>0.65902777777777777</v>
      </c>
      <c r="AD5326" s="92">
        <v>0</v>
      </c>
      <c r="AE5326" s="91">
        <v>7.5694444443797693E-2</v>
      </c>
      <c r="AF5326" s="92">
        <v>1.8166666666511446</v>
      </c>
    </row>
    <row r="5327" spans="12:32" ht="12.75" customHeight="1" x14ac:dyDescent="0.3">
      <c r="L5327" s="86">
        <v>5</v>
      </c>
      <c r="M5327" s="87" t="s">
        <v>5267</v>
      </c>
      <c r="N5327" s="86" t="s">
        <v>56</v>
      </c>
      <c r="O5327" s="87" t="s">
        <v>5342</v>
      </c>
      <c r="P5327" s="38"/>
      <c r="Q5327" s="38"/>
      <c r="R5327" s="38"/>
      <c r="S5327" s="38"/>
      <c r="T5327" s="38"/>
      <c r="U5327" s="88" t="s">
        <v>540</v>
      </c>
      <c r="V5327" s="88" t="s">
        <v>5806</v>
      </c>
      <c r="W5327" s="88" t="s">
        <v>5830</v>
      </c>
      <c r="X5327" s="89">
        <v>43761.630555555559</v>
      </c>
      <c r="Y5327" s="71">
        <v>43761</v>
      </c>
      <c r="Z5327" s="90">
        <v>0.63055555555555554</v>
      </c>
      <c r="AA5327" s="89">
        <v>43761.70416666667</v>
      </c>
      <c r="AB5327" s="71">
        <v>43761</v>
      </c>
      <c r="AC5327" s="91">
        <v>0.70416666666666672</v>
      </c>
      <c r="AD5327" s="92">
        <v>0</v>
      </c>
      <c r="AE5327" s="91">
        <v>7.3611111110949423E-2</v>
      </c>
      <c r="AF5327" s="92">
        <v>1.7666666666627862</v>
      </c>
    </row>
    <row r="5328" spans="12:32" ht="12.75" customHeight="1" x14ac:dyDescent="0.3">
      <c r="L5328" s="86">
        <v>5</v>
      </c>
      <c r="M5328" s="87" t="s">
        <v>5267</v>
      </c>
      <c r="N5328" s="86" t="s">
        <v>56</v>
      </c>
      <c r="O5328" s="87" t="s">
        <v>5342</v>
      </c>
      <c r="P5328" s="38"/>
      <c r="Q5328" s="38"/>
      <c r="R5328" s="38"/>
      <c r="S5328" s="38"/>
      <c r="T5328" s="38"/>
      <c r="U5328" s="88" t="s">
        <v>540</v>
      </c>
      <c r="V5328" s="88" t="s">
        <v>5806</v>
      </c>
      <c r="W5328" s="88" t="s">
        <v>5831</v>
      </c>
      <c r="X5328" s="89">
        <v>43756.631249999999</v>
      </c>
      <c r="Y5328" s="71">
        <v>43756</v>
      </c>
      <c r="Z5328" s="90">
        <v>0.63124999999999998</v>
      </c>
      <c r="AA5328" s="89">
        <v>43756.730555555558</v>
      </c>
      <c r="AB5328" s="71">
        <v>43756</v>
      </c>
      <c r="AC5328" s="91">
        <v>0.73055555555555551</v>
      </c>
      <c r="AD5328" s="92">
        <v>0</v>
      </c>
      <c r="AE5328" s="91">
        <v>9.930555555911269E-2</v>
      </c>
      <c r="AF5328" s="92">
        <v>2.3833333334187046</v>
      </c>
    </row>
    <row r="5329" spans="12:32" ht="12.75" customHeight="1" x14ac:dyDescent="0.3">
      <c r="L5329" s="86">
        <v>5</v>
      </c>
      <c r="M5329" s="87" t="s">
        <v>5267</v>
      </c>
      <c r="N5329" s="86" t="s">
        <v>56</v>
      </c>
      <c r="O5329" s="87" t="s">
        <v>5342</v>
      </c>
      <c r="P5329" s="38"/>
      <c r="Q5329" s="38"/>
      <c r="R5329" s="38"/>
      <c r="S5329" s="38"/>
      <c r="T5329" s="38"/>
      <c r="U5329" s="88" t="s">
        <v>540</v>
      </c>
      <c r="V5329" s="88" t="s">
        <v>5806</v>
      </c>
      <c r="W5329" s="88" t="s">
        <v>5832</v>
      </c>
      <c r="X5329" s="89">
        <v>43769.53125</v>
      </c>
      <c r="Y5329" s="71">
        <v>43769</v>
      </c>
      <c r="Z5329" s="90">
        <v>0.53125</v>
      </c>
      <c r="AA5329" s="89">
        <v>43769.57916666667</v>
      </c>
      <c r="AB5329" s="71">
        <v>43769</v>
      </c>
      <c r="AC5329" s="91">
        <v>0.57916666666666661</v>
      </c>
      <c r="AD5329" s="92">
        <v>0</v>
      </c>
      <c r="AE5329" s="91">
        <v>4.7916666670062114E-2</v>
      </c>
      <c r="AF5329" s="92">
        <v>1.1500000000814907</v>
      </c>
    </row>
    <row r="5330" spans="12:32" ht="12.75" customHeight="1" x14ac:dyDescent="0.3">
      <c r="L5330" s="86">
        <v>5</v>
      </c>
      <c r="M5330" s="87" t="s">
        <v>5267</v>
      </c>
      <c r="N5330" s="86" t="s">
        <v>56</v>
      </c>
      <c r="O5330" s="87" t="s">
        <v>5268</v>
      </c>
      <c r="P5330" s="38"/>
      <c r="Q5330" s="38"/>
      <c r="R5330" s="38"/>
      <c r="S5330" s="38"/>
      <c r="T5330" s="38"/>
      <c r="U5330" s="88" t="s">
        <v>540</v>
      </c>
      <c r="V5330" s="88" t="s">
        <v>5869</v>
      </c>
      <c r="W5330" s="88" t="s">
        <v>5870</v>
      </c>
      <c r="X5330" s="89">
        <v>43752.640277777777</v>
      </c>
      <c r="Y5330" s="71">
        <v>43752</v>
      </c>
      <c r="Z5330" s="90">
        <v>0.64027777777777772</v>
      </c>
      <c r="AA5330" s="89">
        <v>43752.777083333334</v>
      </c>
      <c r="AB5330" s="71">
        <v>43752</v>
      </c>
      <c r="AC5330" s="91">
        <v>0.77708333333333335</v>
      </c>
      <c r="AD5330" s="92">
        <v>0</v>
      </c>
      <c r="AE5330" s="91">
        <v>0.1368055555576575</v>
      </c>
      <c r="AF5330" s="92">
        <v>3.28333333338378</v>
      </c>
    </row>
    <row r="5331" spans="12:32" ht="12.75" customHeight="1" x14ac:dyDescent="0.3">
      <c r="L5331" s="86">
        <v>5</v>
      </c>
      <c r="M5331" s="87" t="s">
        <v>5267</v>
      </c>
      <c r="N5331" s="86" t="s">
        <v>56</v>
      </c>
      <c r="O5331" s="87" t="s">
        <v>5331</v>
      </c>
      <c r="P5331" s="38"/>
      <c r="Q5331" s="38"/>
      <c r="R5331" s="38"/>
      <c r="S5331" s="38"/>
      <c r="T5331" s="38"/>
      <c r="U5331" s="88" t="s">
        <v>540</v>
      </c>
      <c r="V5331" s="88" t="s">
        <v>5871</v>
      </c>
      <c r="W5331" s="88" t="s">
        <v>5874</v>
      </c>
      <c r="X5331" s="89">
        <v>43755.765277777777</v>
      </c>
      <c r="Y5331" s="71">
        <v>43755</v>
      </c>
      <c r="Z5331" s="90">
        <v>0.76527777777777772</v>
      </c>
      <c r="AA5331" s="89">
        <v>43755.964583333334</v>
      </c>
      <c r="AB5331" s="71">
        <v>43755</v>
      </c>
      <c r="AC5331" s="91">
        <v>0.96458333333333335</v>
      </c>
      <c r="AD5331" s="92">
        <v>0</v>
      </c>
      <c r="AE5331" s="91">
        <v>0.1993055555576575</v>
      </c>
      <c r="AF5331" s="92">
        <v>4.78333333338378</v>
      </c>
    </row>
    <row r="5332" spans="12:32" ht="12.75" customHeight="1" x14ac:dyDescent="0.3">
      <c r="L5332" s="86">
        <v>5</v>
      </c>
      <c r="M5332" s="87" t="s">
        <v>5267</v>
      </c>
      <c r="N5332" s="86" t="s">
        <v>56</v>
      </c>
      <c r="O5332" s="87" t="s">
        <v>5268</v>
      </c>
      <c r="P5332" s="38"/>
      <c r="Q5332" s="87" t="s">
        <v>5269</v>
      </c>
      <c r="R5332" s="38"/>
      <c r="S5332" s="38"/>
      <c r="T5332" s="38"/>
      <c r="U5332" s="88" t="s">
        <v>540</v>
      </c>
      <c r="V5332" s="88" t="s">
        <v>5919</v>
      </c>
      <c r="W5332" s="88" t="s">
        <v>5947</v>
      </c>
      <c r="X5332" s="89">
        <v>43753.568055555559</v>
      </c>
      <c r="Y5332" s="71">
        <v>43753</v>
      </c>
      <c r="Z5332" s="90">
        <v>0.56805555555555554</v>
      </c>
      <c r="AA5332" s="89">
        <v>43753.669444444444</v>
      </c>
      <c r="AB5332" s="71">
        <v>43753</v>
      </c>
      <c r="AC5332" s="91">
        <v>0.6694444444444444</v>
      </c>
      <c r="AD5332" s="92">
        <v>0</v>
      </c>
      <c r="AE5332" s="91">
        <v>0.101388888884685</v>
      </c>
      <c r="AF5332" s="92">
        <v>2.4333333332324401</v>
      </c>
    </row>
    <row r="5333" spans="12:32" ht="12.75" customHeight="1" x14ac:dyDescent="0.3">
      <c r="L5333" s="86">
        <v>5</v>
      </c>
      <c r="M5333" s="87" t="s">
        <v>5267</v>
      </c>
      <c r="N5333" s="86" t="s">
        <v>56</v>
      </c>
      <c r="O5333" s="87" t="s">
        <v>5268</v>
      </c>
      <c r="P5333" s="38"/>
      <c r="Q5333" s="87" t="s">
        <v>5269</v>
      </c>
      <c r="R5333" s="38"/>
      <c r="S5333" s="38"/>
      <c r="T5333" s="38"/>
      <c r="U5333" s="88" t="s">
        <v>540</v>
      </c>
      <c r="V5333" s="88" t="s">
        <v>5919</v>
      </c>
      <c r="W5333" s="88" t="s">
        <v>5948</v>
      </c>
      <c r="X5333" s="89">
        <v>43748.572916666664</v>
      </c>
      <c r="Y5333" s="71">
        <v>43748</v>
      </c>
      <c r="Z5333" s="90">
        <v>0.57291666666666663</v>
      </c>
      <c r="AA5333" s="89">
        <v>43748.611111111109</v>
      </c>
      <c r="AB5333" s="71">
        <v>43748</v>
      </c>
      <c r="AC5333" s="91">
        <v>0.61111111111111116</v>
      </c>
      <c r="AD5333" s="92">
        <v>0</v>
      </c>
      <c r="AE5333" s="91">
        <v>3.8194444445252884E-2</v>
      </c>
      <c r="AF5333" s="92">
        <v>0.91666666668606922</v>
      </c>
    </row>
    <row r="5334" spans="12:32" ht="12.75" customHeight="1" x14ac:dyDescent="0.3">
      <c r="L5334" s="86">
        <v>5</v>
      </c>
      <c r="M5334" s="87" t="s">
        <v>5267</v>
      </c>
      <c r="N5334" s="86" t="s">
        <v>56</v>
      </c>
      <c r="O5334" s="87" t="s">
        <v>5268</v>
      </c>
      <c r="P5334" s="38"/>
      <c r="Q5334" s="87" t="s">
        <v>5269</v>
      </c>
      <c r="R5334" s="38"/>
      <c r="S5334" s="38"/>
      <c r="T5334" s="38"/>
      <c r="U5334" s="88" t="s">
        <v>540</v>
      </c>
      <c r="V5334" s="88" t="s">
        <v>5919</v>
      </c>
      <c r="W5334" s="88" t="s">
        <v>5949</v>
      </c>
      <c r="X5334" s="89">
        <v>43755.595138888886</v>
      </c>
      <c r="Y5334" s="71">
        <v>43755</v>
      </c>
      <c r="Z5334" s="90">
        <v>0.59513888888888888</v>
      </c>
      <c r="AA5334" s="89">
        <v>43755.697222222225</v>
      </c>
      <c r="AB5334" s="71">
        <v>43755</v>
      </c>
      <c r="AC5334" s="91">
        <v>0.69722222222222219</v>
      </c>
      <c r="AD5334" s="92">
        <v>0</v>
      </c>
      <c r="AE5334" s="91">
        <v>0.10208333333866904</v>
      </c>
      <c r="AF5334" s="92">
        <v>2.4500000001280569</v>
      </c>
    </row>
    <row r="5335" spans="12:32" ht="12.75" customHeight="1" x14ac:dyDescent="0.3">
      <c r="L5335" s="86">
        <v>5</v>
      </c>
      <c r="M5335" s="87" t="s">
        <v>5267</v>
      </c>
      <c r="N5335" s="86" t="s">
        <v>56</v>
      </c>
      <c r="O5335" s="87" t="s">
        <v>5268</v>
      </c>
      <c r="P5335" s="38"/>
      <c r="Q5335" s="87" t="s">
        <v>5269</v>
      </c>
      <c r="R5335" s="38"/>
      <c r="S5335" s="38"/>
      <c r="T5335" s="38"/>
      <c r="U5335" s="88" t="s">
        <v>540</v>
      </c>
      <c r="V5335" s="88" t="s">
        <v>5919</v>
      </c>
      <c r="W5335" s="88" t="s">
        <v>5950</v>
      </c>
      <c r="X5335" s="89">
        <v>43742.624305555553</v>
      </c>
      <c r="Y5335" s="71">
        <v>43742</v>
      </c>
      <c r="Z5335" s="90">
        <v>0.62430555555555556</v>
      </c>
      <c r="AA5335" s="89">
        <v>43742.729166666664</v>
      </c>
      <c r="AB5335" s="71">
        <v>43742</v>
      </c>
      <c r="AC5335" s="91">
        <v>0.72916666666666663</v>
      </c>
      <c r="AD5335" s="92">
        <v>0</v>
      </c>
      <c r="AE5335" s="91">
        <v>0.10486111111094942</v>
      </c>
      <c r="AF5335" s="92">
        <v>2.5166666666627862</v>
      </c>
    </row>
    <row r="5336" spans="12:32" ht="12.75" customHeight="1" x14ac:dyDescent="0.3">
      <c r="L5336" s="86">
        <v>5</v>
      </c>
      <c r="M5336" s="87" t="s">
        <v>5267</v>
      </c>
      <c r="N5336" s="86" t="s">
        <v>56</v>
      </c>
      <c r="O5336" s="87" t="s">
        <v>5268</v>
      </c>
      <c r="P5336" s="38"/>
      <c r="Q5336" s="87" t="s">
        <v>5269</v>
      </c>
      <c r="R5336" s="38"/>
      <c r="S5336" s="38"/>
      <c r="T5336" s="38"/>
      <c r="U5336" s="88" t="s">
        <v>540</v>
      </c>
      <c r="V5336" s="88" t="s">
        <v>5919</v>
      </c>
      <c r="W5336" s="88" t="s">
        <v>5951</v>
      </c>
      <c r="X5336" s="89">
        <v>43740.677777777775</v>
      </c>
      <c r="Y5336" s="71">
        <v>43740</v>
      </c>
      <c r="Z5336" s="90">
        <v>0.67777777777777781</v>
      </c>
      <c r="AA5336" s="89">
        <v>43740.797222222223</v>
      </c>
      <c r="AB5336" s="71">
        <v>43740</v>
      </c>
      <c r="AC5336" s="91">
        <v>0.79722222222222228</v>
      </c>
      <c r="AD5336" s="92">
        <v>0</v>
      </c>
      <c r="AE5336" s="91">
        <v>0.11944444444816327</v>
      </c>
      <c r="AF5336" s="92">
        <v>2.8666666667559184</v>
      </c>
    </row>
    <row r="5337" spans="12:32" ht="12.75" customHeight="1" x14ac:dyDescent="0.3">
      <c r="L5337" s="86">
        <v>5</v>
      </c>
      <c r="M5337" s="87" t="s">
        <v>5267</v>
      </c>
      <c r="N5337" s="86" t="s">
        <v>56</v>
      </c>
      <c r="O5337" s="87" t="s">
        <v>5268</v>
      </c>
      <c r="P5337" s="38"/>
      <c r="Q5337" s="87" t="s">
        <v>5269</v>
      </c>
      <c r="R5337" s="38"/>
      <c r="S5337" s="38"/>
      <c r="T5337" s="38"/>
      <c r="U5337" s="88" t="s">
        <v>540</v>
      </c>
      <c r="V5337" s="88" t="s">
        <v>5919</v>
      </c>
      <c r="W5337" s="88" t="s">
        <v>5952</v>
      </c>
      <c r="X5337" s="89">
        <v>43755.763888888891</v>
      </c>
      <c r="Y5337" s="71">
        <v>43755</v>
      </c>
      <c r="Z5337" s="90">
        <v>0.76388888888888884</v>
      </c>
      <c r="AA5337" s="89">
        <v>43756.640277777777</v>
      </c>
      <c r="AB5337" s="71">
        <v>43756</v>
      </c>
      <c r="AC5337" s="91">
        <v>0.64027777777777772</v>
      </c>
      <c r="AD5337" s="92">
        <v>0</v>
      </c>
      <c r="AE5337" s="91">
        <v>0.29305555555555557</v>
      </c>
      <c r="AF5337" s="92">
        <v>7.0333333333333332</v>
      </c>
    </row>
    <row r="5338" spans="12:32" ht="12.75" customHeight="1" x14ac:dyDescent="0.3">
      <c r="L5338" s="86">
        <v>5</v>
      </c>
      <c r="M5338" s="87" t="s">
        <v>5267</v>
      </c>
      <c r="N5338" s="86" t="s">
        <v>56</v>
      </c>
      <c r="O5338" s="87" t="s">
        <v>5268</v>
      </c>
      <c r="P5338" s="38"/>
      <c r="Q5338" s="87" t="s">
        <v>5269</v>
      </c>
      <c r="R5338" s="38"/>
      <c r="S5338" s="38"/>
      <c r="T5338" s="38"/>
      <c r="U5338" s="88" t="s">
        <v>540</v>
      </c>
      <c r="V5338" s="88" t="s">
        <v>5919</v>
      </c>
      <c r="W5338" s="88" t="s">
        <v>5953</v>
      </c>
      <c r="X5338" s="70"/>
      <c r="Y5338" s="71"/>
      <c r="Z5338" s="90"/>
      <c r="AA5338" s="90"/>
      <c r="AB5338" s="71"/>
      <c r="AC5338" s="91" t="s">
        <v>762</v>
      </c>
    </row>
    <row r="5339" spans="12:32" ht="12.75" customHeight="1" x14ac:dyDescent="0.3">
      <c r="L5339" s="86">
        <v>5</v>
      </c>
      <c r="M5339" s="87" t="s">
        <v>5267</v>
      </c>
      <c r="N5339" s="86" t="s">
        <v>56</v>
      </c>
      <c r="O5339" s="87" t="s">
        <v>5268</v>
      </c>
      <c r="P5339" s="38"/>
      <c r="Q5339" s="87" t="s">
        <v>5441</v>
      </c>
      <c r="R5339" s="38"/>
      <c r="S5339" s="38"/>
      <c r="T5339" s="38"/>
      <c r="U5339" s="88" t="s">
        <v>540</v>
      </c>
      <c r="V5339" s="88" t="s">
        <v>5956</v>
      </c>
      <c r="W5339" s="88" t="s">
        <v>5965</v>
      </c>
      <c r="X5339" s="89">
        <v>43766.474305555559</v>
      </c>
      <c r="Y5339" s="71">
        <v>43766</v>
      </c>
      <c r="Z5339" s="90">
        <v>0.47430555555555554</v>
      </c>
      <c r="AA5339" s="89">
        <v>43766.552777777775</v>
      </c>
      <c r="AB5339" s="71">
        <v>43766</v>
      </c>
      <c r="AC5339" s="91">
        <v>0.55277777777777781</v>
      </c>
      <c r="AD5339" s="92">
        <v>0</v>
      </c>
      <c r="AE5339" s="91">
        <v>7.847222221607808E-2</v>
      </c>
      <c r="AF5339" s="92">
        <v>1.8833333331858739</v>
      </c>
    </row>
    <row r="5340" spans="12:32" ht="12.75" customHeight="1" x14ac:dyDescent="0.3">
      <c r="L5340" s="86">
        <v>5</v>
      </c>
      <c r="M5340" s="87" t="s">
        <v>5267</v>
      </c>
      <c r="N5340" s="86" t="s">
        <v>56</v>
      </c>
      <c r="O5340" s="87" t="s">
        <v>5268</v>
      </c>
      <c r="P5340" s="38"/>
      <c r="Q5340" s="87" t="s">
        <v>5441</v>
      </c>
      <c r="R5340" s="38"/>
      <c r="S5340" s="38"/>
      <c r="T5340" s="38"/>
      <c r="U5340" s="88" t="s">
        <v>540</v>
      </c>
      <c r="V5340" s="88" t="s">
        <v>5956</v>
      </c>
      <c r="W5340" s="88" t="s">
        <v>5966</v>
      </c>
      <c r="X5340" s="89">
        <v>43752.474999999999</v>
      </c>
      <c r="Y5340" s="71">
        <v>43752</v>
      </c>
      <c r="Z5340" s="90">
        <v>0.47500000000000003</v>
      </c>
      <c r="AA5340" s="89">
        <v>43752.54791666667</v>
      </c>
      <c r="AB5340" s="71">
        <v>43752</v>
      </c>
      <c r="AC5340" s="91">
        <v>0.54791666666666661</v>
      </c>
      <c r="AD5340" s="92">
        <v>0</v>
      </c>
      <c r="AE5340" s="91">
        <v>7.2916666671517305E-2</v>
      </c>
      <c r="AF5340" s="92">
        <v>1.7500000001164153</v>
      </c>
    </row>
    <row r="5341" spans="12:32" ht="12.75" customHeight="1" x14ac:dyDescent="0.3">
      <c r="L5341" s="86">
        <v>5</v>
      </c>
      <c r="M5341" s="87" t="s">
        <v>5267</v>
      </c>
      <c r="N5341" s="86" t="s">
        <v>56</v>
      </c>
      <c r="O5341" s="87" t="s">
        <v>5342</v>
      </c>
      <c r="P5341" s="38"/>
      <c r="Q5341" s="38"/>
      <c r="R5341" s="38"/>
      <c r="S5341" s="38"/>
      <c r="T5341" s="38"/>
      <c r="U5341" s="88" t="s">
        <v>540</v>
      </c>
      <c r="V5341" s="88" t="s">
        <v>5993</v>
      </c>
      <c r="W5341" s="88" t="s">
        <v>5995</v>
      </c>
      <c r="X5341" s="89">
        <v>43742.520833333336</v>
      </c>
      <c r="Y5341" s="71">
        <v>43742</v>
      </c>
      <c r="Z5341" s="90">
        <v>0.52083333333333337</v>
      </c>
      <c r="AA5341" s="89">
        <v>43742.60833333333</v>
      </c>
      <c r="AB5341" s="71">
        <v>43742</v>
      </c>
      <c r="AC5341" s="91">
        <v>0.60833333333333339</v>
      </c>
      <c r="AD5341" s="92">
        <v>0</v>
      </c>
      <c r="AE5341" s="91">
        <v>8.7499999994179234E-2</v>
      </c>
      <c r="AF5341" s="92">
        <v>2.0999999998603016</v>
      </c>
    </row>
    <row r="5342" spans="12:32" ht="12.75" customHeight="1" x14ac:dyDescent="0.3">
      <c r="L5342" s="86">
        <v>5</v>
      </c>
      <c r="M5342" s="87" t="s">
        <v>5267</v>
      </c>
      <c r="N5342" s="86" t="s">
        <v>56</v>
      </c>
      <c r="O5342" s="87" t="s">
        <v>5997</v>
      </c>
      <c r="P5342" s="38"/>
      <c r="Q5342" s="38"/>
      <c r="R5342" s="38"/>
      <c r="S5342" s="38"/>
      <c r="T5342" s="38"/>
      <c r="U5342" s="88" t="s">
        <v>540</v>
      </c>
      <c r="V5342" s="88" t="s">
        <v>5998</v>
      </c>
      <c r="W5342" s="88" t="s">
        <v>5999</v>
      </c>
      <c r="X5342" s="70"/>
      <c r="Y5342" s="71"/>
      <c r="Z5342" s="90"/>
      <c r="AA5342" s="90"/>
      <c r="AB5342" s="71"/>
      <c r="AC5342" s="91" t="s">
        <v>762</v>
      </c>
    </row>
    <row r="5343" spans="12:32" ht="12.75" customHeight="1" x14ac:dyDescent="0.3">
      <c r="L5343" s="86">
        <v>5</v>
      </c>
      <c r="M5343" s="87" t="s">
        <v>5267</v>
      </c>
      <c r="N5343" s="86" t="s">
        <v>56</v>
      </c>
      <c r="O5343" s="87" t="s">
        <v>5268</v>
      </c>
      <c r="P5343" s="38"/>
      <c r="Q5343" s="87" t="s">
        <v>5441</v>
      </c>
      <c r="R5343" s="38"/>
      <c r="S5343" s="38"/>
      <c r="T5343" s="38"/>
      <c r="U5343" s="88" t="s">
        <v>540</v>
      </c>
      <c r="V5343" s="88" t="s">
        <v>6000</v>
      </c>
      <c r="W5343" s="88" t="s">
        <v>6024</v>
      </c>
      <c r="X5343" s="89">
        <v>43752.428472222222</v>
      </c>
      <c r="Y5343" s="71">
        <v>43752</v>
      </c>
      <c r="Z5343" s="90">
        <v>0.4284722222222222</v>
      </c>
      <c r="AA5343" s="89">
        <v>43752.513194444444</v>
      </c>
      <c r="AB5343" s="71">
        <v>43752</v>
      </c>
      <c r="AC5343" s="91">
        <v>1.5131944444444443</v>
      </c>
      <c r="AD5343" s="92">
        <v>0</v>
      </c>
      <c r="AE5343" s="91">
        <v>8.4722222221898846E-2</v>
      </c>
      <c r="AF5343" s="92">
        <v>2.0333333333255723</v>
      </c>
    </row>
    <row r="5344" spans="12:32" ht="12.75" customHeight="1" x14ac:dyDescent="0.3">
      <c r="L5344" s="86">
        <v>5</v>
      </c>
      <c r="M5344" s="87" t="s">
        <v>5267</v>
      </c>
      <c r="N5344" s="86" t="s">
        <v>56</v>
      </c>
      <c r="O5344" s="87" t="s">
        <v>5268</v>
      </c>
      <c r="P5344" s="38"/>
      <c r="Q5344" s="87" t="s">
        <v>5441</v>
      </c>
      <c r="R5344" s="38"/>
      <c r="S5344" s="38"/>
      <c r="T5344" s="38"/>
      <c r="U5344" s="88" t="s">
        <v>540</v>
      </c>
      <c r="V5344" s="88" t="s">
        <v>6000</v>
      </c>
      <c r="W5344" s="88" t="s">
        <v>6025</v>
      </c>
      <c r="X5344" s="89">
        <v>43747.429861111108</v>
      </c>
      <c r="Y5344" s="71">
        <v>43747</v>
      </c>
      <c r="Z5344" s="90">
        <v>0.42986111111111108</v>
      </c>
      <c r="AA5344" s="89">
        <v>43747.563888888886</v>
      </c>
      <c r="AB5344" s="71">
        <v>43747</v>
      </c>
      <c r="AC5344" s="91">
        <v>0.56388888888888888</v>
      </c>
      <c r="AD5344" s="92">
        <v>0</v>
      </c>
      <c r="AE5344" s="91">
        <v>0.13402777777810115</v>
      </c>
      <c r="AF5344" s="92">
        <v>3.2166666666744277</v>
      </c>
    </row>
    <row r="5345" spans="12:32" ht="12.75" customHeight="1" x14ac:dyDescent="0.3">
      <c r="L5345" s="86">
        <v>5</v>
      </c>
      <c r="M5345" s="87" t="s">
        <v>5267</v>
      </c>
      <c r="N5345" s="86" t="s">
        <v>56</v>
      </c>
      <c r="O5345" s="87" t="s">
        <v>5268</v>
      </c>
      <c r="P5345" s="38"/>
      <c r="Q5345" s="87" t="s">
        <v>5441</v>
      </c>
      <c r="R5345" s="38"/>
      <c r="S5345" s="38"/>
      <c r="T5345" s="38"/>
      <c r="U5345" s="88" t="s">
        <v>540</v>
      </c>
      <c r="V5345" s="88" t="s">
        <v>6000</v>
      </c>
      <c r="W5345" s="88" t="s">
        <v>6026</v>
      </c>
      <c r="X5345" s="89">
        <v>43761.44027777778</v>
      </c>
      <c r="Y5345" s="71">
        <v>43761</v>
      </c>
      <c r="Z5345" s="90">
        <v>0.44027777777777777</v>
      </c>
      <c r="AA5345" s="89">
        <v>43761.536111111112</v>
      </c>
      <c r="AB5345" s="71">
        <v>43761</v>
      </c>
      <c r="AC5345" s="91">
        <v>1.536111111111111</v>
      </c>
      <c r="AD5345" s="92">
        <v>0</v>
      </c>
      <c r="AE5345" s="91">
        <v>9.5833333332848269E-2</v>
      </c>
      <c r="AF5345" s="92">
        <v>2.2999999999883585</v>
      </c>
    </row>
    <row r="5346" spans="12:32" ht="12.75" customHeight="1" x14ac:dyDescent="0.3">
      <c r="L5346" s="86">
        <v>5</v>
      </c>
      <c r="M5346" s="87" t="s">
        <v>5267</v>
      </c>
      <c r="N5346" s="86" t="s">
        <v>56</v>
      </c>
      <c r="O5346" s="87" t="s">
        <v>5268</v>
      </c>
      <c r="P5346" s="38"/>
      <c r="Q5346" s="87" t="s">
        <v>5441</v>
      </c>
      <c r="R5346" s="38"/>
      <c r="S5346" s="38"/>
      <c r="T5346" s="38"/>
      <c r="U5346" s="88" t="s">
        <v>540</v>
      </c>
      <c r="V5346" s="88" t="s">
        <v>6000</v>
      </c>
      <c r="W5346" s="88" t="s">
        <v>6027</v>
      </c>
      <c r="X5346" s="89">
        <v>43753.460416666669</v>
      </c>
      <c r="Y5346" s="71">
        <v>43753</v>
      </c>
      <c r="Z5346" s="90">
        <v>0.4604166666666667</v>
      </c>
      <c r="AA5346" s="89">
        <v>43753.638888888891</v>
      </c>
      <c r="AB5346" s="71">
        <v>43753</v>
      </c>
      <c r="AC5346" s="91">
        <v>0.63888888888888884</v>
      </c>
      <c r="AD5346" s="92">
        <v>0</v>
      </c>
      <c r="AE5346" s="91">
        <v>0.17847222222189885</v>
      </c>
      <c r="AF5346" s="92">
        <v>4.2833333333255723</v>
      </c>
    </row>
    <row r="5347" spans="12:32" ht="12.75" customHeight="1" x14ac:dyDescent="0.3">
      <c r="L5347" s="86">
        <v>5</v>
      </c>
      <c r="M5347" s="87" t="s">
        <v>5267</v>
      </c>
      <c r="N5347" s="86" t="s">
        <v>56</v>
      </c>
      <c r="O5347" s="87" t="s">
        <v>5268</v>
      </c>
      <c r="P5347" s="38"/>
      <c r="Q5347" s="87" t="s">
        <v>5441</v>
      </c>
      <c r="R5347" s="38"/>
      <c r="S5347" s="38"/>
      <c r="T5347" s="38"/>
      <c r="U5347" s="88" t="s">
        <v>540</v>
      </c>
      <c r="V5347" s="88" t="s">
        <v>6000</v>
      </c>
      <c r="W5347" s="88" t="s">
        <v>6028</v>
      </c>
      <c r="X5347" s="89">
        <v>43760.464583333334</v>
      </c>
      <c r="Y5347" s="71">
        <v>43760</v>
      </c>
      <c r="Z5347" s="90">
        <v>0.46458333333333335</v>
      </c>
      <c r="AA5347" s="89">
        <v>43760.520138888889</v>
      </c>
      <c r="AB5347" s="71">
        <v>43760</v>
      </c>
      <c r="AC5347" s="91">
        <v>1.5201388888888889</v>
      </c>
      <c r="AD5347" s="92">
        <v>0</v>
      </c>
      <c r="AE5347" s="91">
        <v>5.5555555554747116E-2</v>
      </c>
      <c r="AF5347" s="92">
        <v>1.3333333333139308</v>
      </c>
    </row>
    <row r="5348" spans="12:32" ht="12.75" customHeight="1" x14ac:dyDescent="0.3">
      <c r="L5348" s="86">
        <v>5</v>
      </c>
      <c r="M5348" s="87" t="s">
        <v>5267</v>
      </c>
      <c r="N5348" s="86" t="s">
        <v>56</v>
      </c>
      <c r="O5348" s="87" t="s">
        <v>5268</v>
      </c>
      <c r="P5348" s="38"/>
      <c r="Q5348" s="87" t="s">
        <v>5441</v>
      </c>
      <c r="R5348" s="38"/>
      <c r="S5348" s="38"/>
      <c r="T5348" s="38"/>
      <c r="U5348" s="88" t="s">
        <v>540</v>
      </c>
      <c r="V5348" s="88" t="s">
        <v>6000</v>
      </c>
      <c r="W5348" s="88" t="s">
        <v>6029</v>
      </c>
      <c r="X5348" s="89">
        <v>43746.467361111114</v>
      </c>
      <c r="Y5348" s="71">
        <v>43746</v>
      </c>
      <c r="Z5348" s="90">
        <v>0.46736111111111112</v>
      </c>
      <c r="AA5348" s="89">
        <v>43746.538194444445</v>
      </c>
      <c r="AB5348" s="71">
        <v>43746</v>
      </c>
      <c r="AC5348" s="91">
        <v>1.5381944444444444</v>
      </c>
      <c r="AD5348" s="92">
        <v>0</v>
      </c>
      <c r="AE5348" s="91">
        <v>7.0833333331393078E-2</v>
      </c>
      <c r="AF5348" s="92">
        <v>1.6999999999534339</v>
      </c>
    </row>
    <row r="5349" spans="12:32" ht="12.75" customHeight="1" x14ac:dyDescent="0.3">
      <c r="L5349" s="86">
        <v>5</v>
      </c>
      <c r="M5349" s="87" t="s">
        <v>5267</v>
      </c>
      <c r="N5349" s="86" t="s">
        <v>56</v>
      </c>
      <c r="O5349" s="87" t="s">
        <v>5268</v>
      </c>
      <c r="P5349" s="38"/>
      <c r="Q5349" s="87" t="s">
        <v>5441</v>
      </c>
      <c r="R5349" s="38"/>
      <c r="S5349" s="38"/>
      <c r="T5349" s="38"/>
      <c r="U5349" s="88" t="s">
        <v>540</v>
      </c>
      <c r="V5349" s="88" t="s">
        <v>6000</v>
      </c>
      <c r="W5349" s="88" t="s">
        <v>6030</v>
      </c>
      <c r="X5349" s="89">
        <v>43745.480555555558</v>
      </c>
      <c r="Y5349" s="71">
        <v>43745</v>
      </c>
      <c r="Z5349" s="90">
        <v>0.48055555555555557</v>
      </c>
      <c r="AA5349" s="89">
        <v>43745.570833333331</v>
      </c>
      <c r="AB5349" s="71">
        <v>43745</v>
      </c>
      <c r="AC5349" s="91">
        <v>0.5708333333333333</v>
      </c>
      <c r="AD5349" s="92">
        <v>0</v>
      </c>
      <c r="AE5349" s="91">
        <v>9.0277777773735579E-2</v>
      </c>
      <c r="AF5349" s="92">
        <v>2.1666666665696539</v>
      </c>
    </row>
    <row r="5350" spans="12:32" ht="12.75" customHeight="1" x14ac:dyDescent="0.3">
      <c r="L5350" s="86">
        <v>5</v>
      </c>
      <c r="M5350" s="87" t="s">
        <v>5267</v>
      </c>
      <c r="N5350" s="86" t="s">
        <v>56</v>
      </c>
      <c r="O5350" s="87" t="s">
        <v>5268</v>
      </c>
      <c r="P5350" s="38"/>
      <c r="Q5350" s="87" t="s">
        <v>5441</v>
      </c>
      <c r="R5350" s="38"/>
      <c r="S5350" s="38"/>
      <c r="T5350" s="38"/>
      <c r="U5350" s="88" t="s">
        <v>540</v>
      </c>
      <c r="V5350" s="88" t="s">
        <v>6000</v>
      </c>
      <c r="W5350" s="88" t="s">
        <v>6031</v>
      </c>
      <c r="X5350" s="89">
        <v>43754.595138888886</v>
      </c>
      <c r="Y5350" s="71">
        <v>43754</v>
      </c>
      <c r="Z5350" s="90">
        <v>0.59513888888888888</v>
      </c>
      <c r="AA5350" s="89">
        <v>43755.441666666666</v>
      </c>
      <c r="AB5350" s="71">
        <v>43755</v>
      </c>
      <c r="AC5350" s="91">
        <v>0.44166666666666665</v>
      </c>
      <c r="AD5350" s="92">
        <v>0</v>
      </c>
      <c r="AE5350" s="91">
        <v>0.26319444444444445</v>
      </c>
      <c r="AF5350" s="92">
        <v>6.3166666666666664</v>
      </c>
    </row>
    <row r="5351" spans="12:32" ht="12.75" customHeight="1" x14ac:dyDescent="0.3">
      <c r="L5351" s="86">
        <v>5</v>
      </c>
      <c r="M5351" s="87" t="s">
        <v>5267</v>
      </c>
      <c r="N5351" s="86" t="s">
        <v>56</v>
      </c>
      <c r="O5351" s="87" t="s">
        <v>5268</v>
      </c>
      <c r="P5351" s="38"/>
      <c r="Q5351" s="87" t="s">
        <v>5441</v>
      </c>
      <c r="R5351" s="38"/>
      <c r="S5351" s="38"/>
      <c r="T5351" s="38"/>
      <c r="U5351" s="88" t="s">
        <v>540</v>
      </c>
      <c r="V5351" s="88" t="s">
        <v>6000</v>
      </c>
      <c r="W5351" s="88" t="s">
        <v>6032</v>
      </c>
      <c r="X5351" s="89">
        <v>43740.597916666666</v>
      </c>
      <c r="Y5351" s="71">
        <v>43740</v>
      </c>
      <c r="Z5351" s="90">
        <v>0.59791666666666665</v>
      </c>
      <c r="AA5351" s="89">
        <v>43741.464583333334</v>
      </c>
      <c r="AB5351" s="71">
        <v>43741</v>
      </c>
      <c r="AC5351" s="91">
        <v>0.46458333333333335</v>
      </c>
      <c r="AD5351" s="92">
        <v>0</v>
      </c>
      <c r="AE5351" s="91">
        <v>0.28333333333333338</v>
      </c>
      <c r="AF5351" s="92">
        <v>6.8000000000000007</v>
      </c>
    </row>
    <row r="5352" spans="12:32" ht="12.75" customHeight="1" x14ac:dyDescent="0.3">
      <c r="L5352" s="86">
        <v>5</v>
      </c>
      <c r="M5352" s="87" t="s">
        <v>5267</v>
      </c>
      <c r="N5352" s="86" t="s">
        <v>56</v>
      </c>
      <c r="O5352" s="87" t="s">
        <v>5268</v>
      </c>
      <c r="P5352" s="38"/>
      <c r="Q5352" s="87" t="s">
        <v>5441</v>
      </c>
      <c r="R5352" s="38"/>
      <c r="S5352" s="38"/>
      <c r="T5352" s="38"/>
      <c r="U5352" s="88" t="s">
        <v>540</v>
      </c>
      <c r="V5352" s="88" t="s">
        <v>6000</v>
      </c>
      <c r="W5352" s="88" t="s">
        <v>6033</v>
      </c>
      <c r="X5352" s="89">
        <v>43766.615972222222</v>
      </c>
      <c r="Y5352" s="71">
        <v>43766</v>
      </c>
      <c r="Z5352" s="90">
        <v>0.61597222222222225</v>
      </c>
      <c r="AA5352" s="89">
        <v>43767.476388888892</v>
      </c>
      <c r="AB5352" s="71">
        <v>43767</v>
      </c>
      <c r="AC5352" s="91">
        <v>0.47638888888888892</v>
      </c>
      <c r="AD5352" s="92">
        <v>0</v>
      </c>
      <c r="AE5352" s="91">
        <v>0.27708333333333335</v>
      </c>
      <c r="AF5352" s="92">
        <v>6.65</v>
      </c>
    </row>
    <row r="5353" spans="12:32" ht="12.75" customHeight="1" x14ac:dyDescent="0.3">
      <c r="L5353" s="86">
        <v>5</v>
      </c>
      <c r="M5353" s="87" t="s">
        <v>5267</v>
      </c>
      <c r="N5353" s="86" t="s">
        <v>56</v>
      </c>
      <c r="O5353" s="87" t="s">
        <v>5268</v>
      </c>
      <c r="P5353" s="38"/>
      <c r="Q5353" s="87" t="s">
        <v>5441</v>
      </c>
      <c r="R5353" s="38"/>
      <c r="S5353" s="38"/>
      <c r="T5353" s="38"/>
      <c r="U5353" s="88" t="s">
        <v>540</v>
      </c>
      <c r="V5353" s="88" t="s">
        <v>6000</v>
      </c>
      <c r="W5353" s="88" t="s">
        <v>6034</v>
      </c>
      <c r="X5353" s="89">
        <v>43761.638888888891</v>
      </c>
      <c r="Y5353" s="71">
        <v>43761</v>
      </c>
      <c r="Z5353" s="90">
        <v>0.63888888888888884</v>
      </c>
      <c r="AA5353" s="89">
        <v>43762.415277777778</v>
      </c>
      <c r="AB5353" s="71">
        <v>43762</v>
      </c>
      <c r="AC5353" s="91">
        <v>0.4152777777777778</v>
      </c>
      <c r="AD5353" s="92">
        <v>0</v>
      </c>
      <c r="AE5353" s="91">
        <v>0.19305555555555565</v>
      </c>
      <c r="AF5353" s="92">
        <v>4.6333333333333355</v>
      </c>
    </row>
    <row r="5354" spans="12:32" ht="12.75" customHeight="1" x14ac:dyDescent="0.3">
      <c r="L5354" s="86">
        <v>5</v>
      </c>
      <c r="M5354" s="87" t="s">
        <v>5267</v>
      </c>
      <c r="N5354" s="86" t="s">
        <v>56</v>
      </c>
      <c r="O5354" s="87" t="s">
        <v>5268</v>
      </c>
      <c r="P5354" s="38"/>
      <c r="Q5354" s="87" t="s">
        <v>5441</v>
      </c>
      <c r="R5354" s="38"/>
      <c r="S5354" s="38"/>
      <c r="T5354" s="38"/>
      <c r="U5354" s="88" t="s">
        <v>540</v>
      </c>
      <c r="V5354" s="88" t="s">
        <v>6000</v>
      </c>
      <c r="W5354" s="88" t="s">
        <v>6035</v>
      </c>
      <c r="X5354" s="89">
        <v>43769.643055555556</v>
      </c>
      <c r="Y5354" s="71">
        <v>43769</v>
      </c>
      <c r="Z5354" s="90">
        <v>0.6430555555555556</v>
      </c>
      <c r="AA5354" s="89">
        <v>43769.762499999997</v>
      </c>
      <c r="AB5354" s="71">
        <v>43769</v>
      </c>
      <c r="AC5354" s="91">
        <v>0.76249999999999996</v>
      </c>
      <c r="AD5354" s="92">
        <v>0</v>
      </c>
      <c r="AE5354" s="91">
        <v>0.11944444444088731</v>
      </c>
      <c r="AF5354" s="92">
        <v>2.8666666665812954</v>
      </c>
    </row>
    <row r="5355" spans="12:32" ht="12.75" customHeight="1" x14ac:dyDescent="0.3">
      <c r="L5355" s="86">
        <v>5</v>
      </c>
      <c r="M5355" s="87" t="s">
        <v>5267</v>
      </c>
      <c r="N5355" s="86" t="s">
        <v>56</v>
      </c>
      <c r="O5355" s="87" t="s">
        <v>5268</v>
      </c>
      <c r="P5355" s="38"/>
      <c r="Q5355" s="87" t="s">
        <v>5441</v>
      </c>
      <c r="R5355" s="38"/>
      <c r="S5355" s="38"/>
      <c r="T5355" s="38"/>
      <c r="U5355" s="88" t="s">
        <v>540</v>
      </c>
      <c r="V5355" s="88" t="s">
        <v>6000</v>
      </c>
      <c r="W5355" s="88" t="s">
        <v>6036</v>
      </c>
      <c r="X5355" s="89">
        <v>43762.643055555556</v>
      </c>
      <c r="Y5355" s="71">
        <v>43762</v>
      </c>
      <c r="Z5355" s="90">
        <v>0.6430555555555556</v>
      </c>
      <c r="AA5355" s="89">
        <v>43762.773611111108</v>
      </c>
      <c r="AB5355" s="71">
        <v>43762</v>
      </c>
      <c r="AC5355" s="91">
        <v>0.77361111111111103</v>
      </c>
      <c r="AD5355" s="92">
        <v>0</v>
      </c>
      <c r="AE5355" s="91">
        <v>0.13055555555183673</v>
      </c>
      <c r="AF5355" s="92">
        <v>3.1333333332440816</v>
      </c>
    </row>
    <row r="5356" spans="12:32" ht="12.75" customHeight="1" x14ac:dyDescent="0.3">
      <c r="L5356" s="86">
        <v>5</v>
      </c>
      <c r="M5356" s="87" t="s">
        <v>5267</v>
      </c>
      <c r="N5356" s="86" t="s">
        <v>56</v>
      </c>
      <c r="O5356" s="87" t="s">
        <v>5268</v>
      </c>
      <c r="P5356" s="38"/>
      <c r="Q5356" s="87" t="s">
        <v>5441</v>
      </c>
      <c r="R5356" s="38"/>
      <c r="S5356" s="38"/>
      <c r="T5356" s="38"/>
      <c r="U5356" s="88" t="s">
        <v>540</v>
      </c>
      <c r="V5356" s="88" t="s">
        <v>6000</v>
      </c>
      <c r="W5356" s="88" t="s">
        <v>6037</v>
      </c>
      <c r="X5356" s="89">
        <v>43759.661111111112</v>
      </c>
      <c r="Y5356" s="71">
        <v>43759</v>
      </c>
      <c r="Z5356" s="90">
        <v>0.66111111111111109</v>
      </c>
      <c r="AA5356" s="89">
        <v>43759.742361111108</v>
      </c>
      <c r="AB5356" s="71">
        <v>43759</v>
      </c>
      <c r="AC5356" s="91">
        <v>0.74236111111111114</v>
      </c>
      <c r="AD5356" s="92">
        <v>0</v>
      </c>
      <c r="AE5356" s="91">
        <v>8.1249999995634425E-2</v>
      </c>
      <c r="AF5356" s="92">
        <v>1.9499999998952262</v>
      </c>
    </row>
    <row r="5357" spans="12:32" ht="12.75" customHeight="1" x14ac:dyDescent="0.3">
      <c r="L5357" s="86">
        <v>5</v>
      </c>
      <c r="M5357" s="87" t="s">
        <v>5267</v>
      </c>
      <c r="N5357" s="86" t="s">
        <v>56</v>
      </c>
      <c r="O5357" s="87" t="s">
        <v>5268</v>
      </c>
      <c r="P5357" s="38"/>
      <c r="Q5357" s="87" t="s">
        <v>5441</v>
      </c>
      <c r="R5357" s="38"/>
      <c r="S5357" s="38"/>
      <c r="T5357" s="38"/>
      <c r="U5357" s="88" t="s">
        <v>540</v>
      </c>
      <c r="V5357" s="88" t="s">
        <v>6000</v>
      </c>
      <c r="W5357" s="88" t="s">
        <v>6038</v>
      </c>
      <c r="X5357" s="89">
        <v>43745.675000000003</v>
      </c>
      <c r="Y5357" s="71">
        <v>43745</v>
      </c>
      <c r="Z5357" s="90">
        <v>0.67500000000000004</v>
      </c>
      <c r="AA5357" s="89">
        <v>43745.736111111109</v>
      </c>
      <c r="AB5357" s="71">
        <v>43745</v>
      </c>
      <c r="AC5357" s="91">
        <v>0.73611111111111116</v>
      </c>
      <c r="AD5357" s="92">
        <v>0</v>
      </c>
      <c r="AE5357" s="91">
        <v>6.1111111106583849E-2</v>
      </c>
      <c r="AF5357" s="92">
        <v>1.4666666665580124</v>
      </c>
    </row>
    <row r="5358" spans="12:32" ht="12.75" customHeight="1" x14ac:dyDescent="0.3">
      <c r="L5358" s="86">
        <v>5</v>
      </c>
      <c r="M5358" s="87" t="s">
        <v>5267</v>
      </c>
      <c r="N5358" s="86" t="s">
        <v>56</v>
      </c>
      <c r="O5358" s="87" t="s">
        <v>5268</v>
      </c>
      <c r="P5358" s="38"/>
      <c r="Q5358" s="87" t="s">
        <v>5441</v>
      </c>
      <c r="R5358" s="38"/>
      <c r="S5358" s="38"/>
      <c r="T5358" s="38"/>
      <c r="U5358" s="88" t="s">
        <v>540</v>
      </c>
      <c r="V5358" s="88" t="s">
        <v>6000</v>
      </c>
      <c r="W5358" s="88" t="s">
        <v>6039</v>
      </c>
      <c r="X5358" s="89">
        <v>43747.688888888886</v>
      </c>
      <c r="Y5358" s="71">
        <v>43747</v>
      </c>
      <c r="Z5358" s="90">
        <v>0.68888888888888888</v>
      </c>
      <c r="AA5358" s="89">
        <v>43748.44027777778</v>
      </c>
      <c r="AB5358" s="71">
        <v>43748</v>
      </c>
      <c r="AC5358" s="91">
        <v>0.44027777777777777</v>
      </c>
      <c r="AD5358" s="92">
        <v>0</v>
      </c>
      <c r="AE5358" s="91">
        <v>0.16805555555555557</v>
      </c>
      <c r="AF5358" s="92">
        <v>4.0333333333333332</v>
      </c>
    </row>
    <row r="5359" spans="12:32" ht="12.75" customHeight="1" x14ac:dyDescent="0.3">
      <c r="L5359" s="86">
        <v>5</v>
      </c>
      <c r="M5359" s="87" t="s">
        <v>5267</v>
      </c>
      <c r="N5359" s="86" t="s">
        <v>56</v>
      </c>
      <c r="O5359" s="87" t="s">
        <v>5268</v>
      </c>
      <c r="P5359" s="38"/>
      <c r="Q5359" s="87" t="s">
        <v>5441</v>
      </c>
      <c r="R5359" s="38"/>
      <c r="S5359" s="38"/>
      <c r="T5359" s="38"/>
      <c r="U5359" s="88" t="s">
        <v>540</v>
      </c>
      <c r="V5359" s="88" t="s">
        <v>6000</v>
      </c>
      <c r="W5359" s="88" t="s">
        <v>6040</v>
      </c>
      <c r="X5359" s="89">
        <v>43768.517361111109</v>
      </c>
      <c r="Y5359" s="71">
        <v>43768</v>
      </c>
      <c r="Z5359" s="90">
        <v>0.51736111111111105</v>
      </c>
      <c r="AA5359" s="89">
        <v>43768.618750000001</v>
      </c>
      <c r="AB5359" s="71">
        <v>43768</v>
      </c>
      <c r="AC5359" s="91">
        <v>0.61875000000000002</v>
      </c>
      <c r="AD5359" s="92">
        <v>0</v>
      </c>
      <c r="AE5359" s="91">
        <v>0.10138888889196096</v>
      </c>
      <c r="AF5359" s="92">
        <v>2.433333333407063</v>
      </c>
    </row>
    <row r="5360" spans="12:32" ht="12.75" customHeight="1" x14ac:dyDescent="0.3">
      <c r="L5360" s="86">
        <v>5</v>
      </c>
      <c r="M5360" s="87" t="s">
        <v>5267</v>
      </c>
      <c r="N5360" s="86" t="s">
        <v>56</v>
      </c>
      <c r="O5360" s="87" t="s">
        <v>5268</v>
      </c>
      <c r="P5360" s="38"/>
      <c r="Q5360" s="87" t="s">
        <v>5441</v>
      </c>
      <c r="R5360" s="38"/>
      <c r="S5360" s="38"/>
      <c r="T5360" s="38"/>
      <c r="U5360" s="88" t="s">
        <v>540</v>
      </c>
      <c r="V5360" s="88" t="s">
        <v>6000</v>
      </c>
      <c r="W5360" s="88" t="s">
        <v>6041</v>
      </c>
      <c r="X5360" s="89">
        <v>43748.522222222222</v>
      </c>
      <c r="Y5360" s="71">
        <v>43748</v>
      </c>
      <c r="Z5360" s="90">
        <v>0.52222222222222225</v>
      </c>
      <c r="AA5360" s="89">
        <v>43748.585416666669</v>
      </c>
      <c r="AB5360" s="71">
        <v>43748</v>
      </c>
      <c r="AC5360" s="91">
        <v>0.5854166666666667</v>
      </c>
      <c r="AD5360" s="92">
        <v>0</v>
      </c>
      <c r="AE5360" s="91">
        <v>6.3194444446708076E-2</v>
      </c>
      <c r="AF5360" s="92">
        <v>1.5166666667209938</v>
      </c>
    </row>
    <row r="5361" spans="12:32" ht="12.75" customHeight="1" x14ac:dyDescent="0.3">
      <c r="L5361" s="86">
        <v>5</v>
      </c>
      <c r="M5361" s="87" t="s">
        <v>5267</v>
      </c>
      <c r="N5361" s="86" t="s">
        <v>56</v>
      </c>
      <c r="O5361" s="87" t="s">
        <v>5268</v>
      </c>
      <c r="P5361" s="38"/>
      <c r="Q5361" s="87" t="s">
        <v>5441</v>
      </c>
      <c r="R5361" s="38"/>
      <c r="S5361" s="38"/>
      <c r="T5361" s="38"/>
      <c r="U5361" s="88" t="s">
        <v>540</v>
      </c>
      <c r="V5361" s="88" t="s">
        <v>6000</v>
      </c>
      <c r="W5361" s="88" t="s">
        <v>6042</v>
      </c>
      <c r="X5361" s="70"/>
      <c r="Y5361" s="71"/>
      <c r="Z5361" s="90"/>
      <c r="AA5361" s="90"/>
      <c r="AB5361" s="71"/>
      <c r="AC5361" s="91" t="s">
        <v>762</v>
      </c>
    </row>
    <row r="5362" spans="12:32" ht="12.75" customHeight="1" x14ac:dyDescent="0.3">
      <c r="L5362" s="86">
        <v>5</v>
      </c>
      <c r="M5362" s="87" t="s">
        <v>5267</v>
      </c>
      <c r="N5362" s="86" t="s">
        <v>56</v>
      </c>
      <c r="O5362" s="87" t="s">
        <v>5367</v>
      </c>
      <c r="P5362" s="38"/>
      <c r="Q5362" s="87" t="s">
        <v>5465</v>
      </c>
      <c r="R5362" s="38"/>
      <c r="S5362" s="38"/>
      <c r="T5362" s="38"/>
      <c r="U5362" s="88" t="s">
        <v>540</v>
      </c>
      <c r="V5362" s="88" t="s">
        <v>6090</v>
      </c>
      <c r="W5362" s="88" t="s">
        <v>6096</v>
      </c>
      <c r="X5362" s="89">
        <v>43756.581944444442</v>
      </c>
      <c r="Y5362" s="71">
        <v>43756</v>
      </c>
      <c r="Z5362" s="90">
        <v>0.58194444444444449</v>
      </c>
      <c r="AA5362" s="89">
        <v>43756.729166666664</v>
      </c>
      <c r="AB5362" s="71">
        <v>43756</v>
      </c>
      <c r="AC5362" s="91">
        <v>0.72916666666666663</v>
      </c>
      <c r="AD5362" s="92">
        <v>0</v>
      </c>
      <c r="AE5362" s="91">
        <v>0.14722222222189885</v>
      </c>
      <c r="AF5362" s="92">
        <v>3.5333333333255723</v>
      </c>
    </row>
    <row r="5363" spans="12:32" ht="12.75" customHeight="1" x14ac:dyDescent="0.3">
      <c r="L5363" s="86">
        <v>5</v>
      </c>
      <c r="M5363" s="87" t="s">
        <v>5267</v>
      </c>
      <c r="N5363" s="86" t="s">
        <v>56</v>
      </c>
      <c r="O5363" s="87" t="s">
        <v>5367</v>
      </c>
      <c r="P5363" s="38"/>
      <c r="Q5363" s="87" t="s">
        <v>5465</v>
      </c>
      <c r="R5363" s="38"/>
      <c r="S5363" s="38"/>
      <c r="T5363" s="38"/>
      <c r="U5363" s="88" t="s">
        <v>540</v>
      </c>
      <c r="V5363" s="88" t="s">
        <v>6090</v>
      </c>
      <c r="W5363" s="88" t="s">
        <v>6097</v>
      </c>
      <c r="X5363" s="89">
        <v>43763.640972222223</v>
      </c>
      <c r="Y5363" s="71">
        <v>43763</v>
      </c>
      <c r="Z5363" s="90">
        <v>0.64097222222222228</v>
      </c>
      <c r="AA5363" s="89">
        <v>43763.783333333333</v>
      </c>
      <c r="AB5363" s="71">
        <v>43763</v>
      </c>
      <c r="AC5363" s="91">
        <v>0.78333333333333333</v>
      </c>
      <c r="AD5363" s="92">
        <v>0</v>
      </c>
      <c r="AE5363" s="91">
        <v>0.14236111110949423</v>
      </c>
      <c r="AF5363" s="92">
        <v>3.4166666666278616</v>
      </c>
    </row>
    <row r="5364" spans="12:32" ht="12.75" customHeight="1" x14ac:dyDescent="0.3">
      <c r="L5364" s="86">
        <v>5</v>
      </c>
      <c r="M5364" s="87" t="s">
        <v>5267</v>
      </c>
      <c r="N5364" s="86" t="s">
        <v>56</v>
      </c>
      <c r="O5364" s="87" t="s">
        <v>5367</v>
      </c>
      <c r="P5364" s="38"/>
      <c r="Q5364" s="87" t="s">
        <v>5465</v>
      </c>
      <c r="R5364" s="38"/>
      <c r="S5364" s="38"/>
      <c r="T5364" s="38"/>
      <c r="U5364" s="88" t="s">
        <v>540</v>
      </c>
      <c r="V5364" s="88" t="s">
        <v>6090</v>
      </c>
      <c r="W5364" s="88" t="s">
        <v>6098</v>
      </c>
      <c r="X5364" s="89">
        <v>43767.64166666667</v>
      </c>
      <c r="Y5364" s="71">
        <v>43767</v>
      </c>
      <c r="Z5364" s="90">
        <v>0.64166666666666661</v>
      </c>
      <c r="AA5364" s="89">
        <v>43767.772916666669</v>
      </c>
      <c r="AB5364" s="71">
        <v>43767</v>
      </c>
      <c r="AC5364" s="91">
        <v>0.7729166666666667</v>
      </c>
      <c r="AD5364" s="92">
        <v>0</v>
      </c>
      <c r="AE5364" s="91">
        <v>0.13124999999854481</v>
      </c>
      <c r="AF5364" s="92">
        <v>3.1499999999650754</v>
      </c>
    </row>
    <row r="5365" spans="12:32" ht="12.75" customHeight="1" x14ac:dyDescent="0.3">
      <c r="L5365" s="86">
        <v>5</v>
      </c>
      <c r="M5365" s="87" t="s">
        <v>5267</v>
      </c>
      <c r="N5365" s="86" t="s">
        <v>56</v>
      </c>
      <c r="O5365" s="87" t="s">
        <v>5367</v>
      </c>
      <c r="P5365" s="38"/>
      <c r="Q5365" s="87" t="s">
        <v>5465</v>
      </c>
      <c r="R5365" s="38"/>
      <c r="S5365" s="38"/>
      <c r="T5365" s="38"/>
      <c r="U5365" s="88" t="s">
        <v>540</v>
      </c>
      <c r="V5365" s="88" t="s">
        <v>6090</v>
      </c>
      <c r="W5365" s="88" t="s">
        <v>6099</v>
      </c>
      <c r="X5365" s="89">
        <v>43769.68472222222</v>
      </c>
      <c r="Y5365" s="71">
        <v>43769</v>
      </c>
      <c r="Z5365" s="90">
        <v>0.68472222222222223</v>
      </c>
      <c r="AA5365" s="89">
        <v>43769.745138888888</v>
      </c>
      <c r="AB5365" s="71">
        <v>43769</v>
      </c>
      <c r="AC5365" s="91">
        <v>0.74513888888888891</v>
      </c>
      <c r="AD5365" s="92">
        <v>0</v>
      </c>
      <c r="AE5365" s="91">
        <v>6.0416666667151731E-2</v>
      </c>
      <c r="AF5365" s="92">
        <v>1.4500000000116415</v>
      </c>
    </row>
    <row r="5366" spans="12:32" ht="12.75" customHeight="1" x14ac:dyDescent="0.3">
      <c r="L5366" s="86">
        <v>5</v>
      </c>
      <c r="M5366" s="87" t="s">
        <v>5267</v>
      </c>
      <c r="N5366" s="86" t="s">
        <v>56</v>
      </c>
      <c r="O5366" s="87" t="s">
        <v>5367</v>
      </c>
      <c r="P5366" s="38"/>
      <c r="Q5366" s="87" t="s">
        <v>5465</v>
      </c>
      <c r="R5366" s="38"/>
      <c r="S5366" s="38"/>
      <c r="T5366" s="38"/>
      <c r="U5366" s="88" t="s">
        <v>540</v>
      </c>
      <c r="V5366" s="88" t="s">
        <v>6090</v>
      </c>
      <c r="W5366" s="88" t="s">
        <v>6100</v>
      </c>
      <c r="X5366" s="89">
        <v>43740.518055555556</v>
      </c>
      <c r="Y5366" s="71">
        <v>43740</v>
      </c>
      <c r="Z5366" s="90">
        <v>0.5180555555555556</v>
      </c>
      <c r="AA5366" s="89">
        <v>43740.561111111114</v>
      </c>
      <c r="AB5366" s="71">
        <v>43740</v>
      </c>
      <c r="AC5366" s="91">
        <v>0.56111111111111112</v>
      </c>
      <c r="AD5366" s="92">
        <v>0</v>
      </c>
      <c r="AE5366" s="91">
        <v>4.3055555557657499E-2</v>
      </c>
      <c r="AF5366" s="92">
        <v>1.03333333338378</v>
      </c>
    </row>
    <row r="5367" spans="12:32" ht="12.75" customHeight="1" x14ac:dyDescent="0.3">
      <c r="L5367" s="86">
        <v>5</v>
      </c>
      <c r="M5367" s="87" t="s">
        <v>5267</v>
      </c>
      <c r="N5367" s="86" t="s">
        <v>56</v>
      </c>
      <c r="O5367" s="87" t="s">
        <v>5367</v>
      </c>
      <c r="P5367" s="38"/>
      <c r="Q5367" s="87" t="s">
        <v>5465</v>
      </c>
      <c r="R5367" s="38"/>
      <c r="S5367" s="38"/>
      <c r="T5367" s="38"/>
      <c r="U5367" s="88" t="s">
        <v>540</v>
      </c>
      <c r="V5367" s="88" t="s">
        <v>6090</v>
      </c>
      <c r="W5367" s="88" t="s">
        <v>6101</v>
      </c>
      <c r="X5367" s="70"/>
      <c r="Y5367" s="71"/>
      <c r="Z5367" s="90"/>
      <c r="AA5367" s="90"/>
      <c r="AB5367" s="71"/>
      <c r="AC5367" s="91" t="s">
        <v>762</v>
      </c>
    </row>
    <row r="5368" spans="12:32" ht="12.75" customHeight="1" x14ac:dyDescent="0.3">
      <c r="L5368" s="86">
        <v>5</v>
      </c>
      <c r="M5368" s="87" t="s">
        <v>5267</v>
      </c>
      <c r="N5368" s="86" t="s">
        <v>56</v>
      </c>
      <c r="O5368" s="87" t="s">
        <v>5371</v>
      </c>
      <c r="P5368" s="38"/>
      <c r="Q5368" s="38"/>
      <c r="R5368" s="38"/>
      <c r="S5368" s="38"/>
      <c r="T5368" s="38"/>
      <c r="U5368" s="88" t="s">
        <v>540</v>
      </c>
      <c r="V5368" s="88" t="s">
        <v>726</v>
      </c>
      <c r="W5368" s="88" t="s">
        <v>6229</v>
      </c>
      <c r="X5368" s="89">
        <v>43745.456944444442</v>
      </c>
      <c r="Y5368" s="71">
        <v>43745</v>
      </c>
      <c r="Z5368" s="90">
        <v>0.45694444444444443</v>
      </c>
      <c r="AA5368" s="89">
        <v>43746.556944444441</v>
      </c>
      <c r="AB5368" s="71">
        <v>43746</v>
      </c>
      <c r="AC5368" s="91">
        <v>0.55694444444444446</v>
      </c>
      <c r="AD5368" s="92">
        <v>0</v>
      </c>
      <c r="AE5368" s="91">
        <v>0.51666666666666672</v>
      </c>
      <c r="AF5368" s="92">
        <v>12.400000000000002</v>
      </c>
    </row>
    <row r="5369" spans="12:32" ht="12.75" customHeight="1" x14ac:dyDescent="0.3">
      <c r="L5369" s="86">
        <v>5</v>
      </c>
      <c r="M5369" s="87" t="s">
        <v>5267</v>
      </c>
      <c r="N5369" s="86" t="s">
        <v>56</v>
      </c>
      <c r="O5369" s="87" t="s">
        <v>5268</v>
      </c>
      <c r="P5369" s="87" t="s">
        <v>5895</v>
      </c>
      <c r="Q5369" s="38"/>
      <c r="R5369" s="38"/>
      <c r="S5369" s="38"/>
      <c r="T5369" s="38"/>
      <c r="U5369" s="88" t="s">
        <v>540</v>
      </c>
      <c r="V5369" s="88" t="s">
        <v>6261</v>
      </c>
      <c r="W5369" s="88" t="s">
        <v>6263</v>
      </c>
      <c r="X5369" s="89">
        <v>43759.574999999997</v>
      </c>
      <c r="Y5369" s="71">
        <v>43759</v>
      </c>
      <c r="Z5369" s="90">
        <v>0.57499999999999996</v>
      </c>
      <c r="AA5369" s="89">
        <v>43759.665277777778</v>
      </c>
      <c r="AB5369" s="71">
        <v>43759</v>
      </c>
      <c r="AC5369" s="91">
        <v>0.66527777777777775</v>
      </c>
      <c r="AD5369" s="92">
        <v>0</v>
      </c>
      <c r="AE5369" s="91">
        <v>9.0277777781011537E-2</v>
      </c>
      <c r="AF5369" s="92">
        <v>2.1666666667442769</v>
      </c>
    </row>
    <row r="5370" spans="12:32" ht="12.75" customHeight="1" x14ac:dyDescent="0.3">
      <c r="L5370" s="86">
        <v>5</v>
      </c>
      <c r="M5370" s="87" t="s">
        <v>5267</v>
      </c>
      <c r="N5370" s="86" t="s">
        <v>56</v>
      </c>
      <c r="O5370" s="87" t="s">
        <v>5528</v>
      </c>
      <c r="P5370" s="38"/>
      <c r="Q5370" s="38"/>
      <c r="R5370" s="38"/>
      <c r="S5370" s="38"/>
      <c r="T5370" s="38"/>
      <c r="U5370" s="88" t="s">
        <v>540</v>
      </c>
      <c r="V5370" s="88" t="s">
        <v>6274</v>
      </c>
      <c r="W5370" s="88" t="s">
        <v>6276</v>
      </c>
      <c r="X5370" s="89">
        <v>43752.844444444447</v>
      </c>
      <c r="Y5370" s="71">
        <v>43752</v>
      </c>
      <c r="Z5370" s="90">
        <v>0.84444444444444455</v>
      </c>
      <c r="AA5370" s="89">
        <v>43753.588888888888</v>
      </c>
      <c r="AB5370" s="71">
        <v>43753</v>
      </c>
      <c r="AC5370" s="91">
        <v>0.58888888888888891</v>
      </c>
      <c r="AD5370" s="92">
        <v>0</v>
      </c>
      <c r="AE5370" s="91">
        <v>0.16111111111111104</v>
      </c>
      <c r="AF5370" s="92">
        <v>3.8666666666666649</v>
      </c>
    </row>
    <row r="5371" spans="12:32" ht="12.75" customHeight="1" x14ac:dyDescent="0.3">
      <c r="L5371" s="86">
        <v>5</v>
      </c>
      <c r="M5371" s="87" t="s">
        <v>5267</v>
      </c>
      <c r="N5371" s="86" t="s">
        <v>56</v>
      </c>
      <c r="O5371" s="87" t="s">
        <v>5437</v>
      </c>
      <c r="P5371" s="87" t="s">
        <v>5438</v>
      </c>
      <c r="Q5371" s="38"/>
      <c r="R5371" s="38"/>
      <c r="S5371" s="38"/>
      <c r="T5371" s="38"/>
      <c r="U5371" s="88" t="s">
        <v>540</v>
      </c>
      <c r="V5371" s="88" t="s">
        <v>6286</v>
      </c>
      <c r="W5371" s="88" t="s">
        <v>6290</v>
      </c>
      <c r="X5371" s="89">
        <v>43742.459027777775</v>
      </c>
      <c r="Y5371" s="71">
        <v>43742</v>
      </c>
      <c r="Z5371" s="90">
        <v>0.45902777777777781</v>
      </c>
      <c r="AA5371" s="89">
        <v>43742.669444444444</v>
      </c>
      <c r="AB5371" s="71">
        <v>43742</v>
      </c>
      <c r="AC5371" s="91">
        <v>0.6694444444444444</v>
      </c>
      <c r="AD5371" s="92">
        <v>0</v>
      </c>
      <c r="AE5371" s="91">
        <v>0.21041666666860692</v>
      </c>
      <c r="AF5371" s="92">
        <v>5.0500000000465661</v>
      </c>
    </row>
    <row r="5372" spans="12:32" ht="12.75" customHeight="1" x14ac:dyDescent="0.3">
      <c r="L5372" s="86">
        <v>5</v>
      </c>
      <c r="M5372" s="87" t="s">
        <v>5267</v>
      </c>
      <c r="N5372" s="86" t="s">
        <v>56</v>
      </c>
      <c r="O5372" s="87" t="s">
        <v>5314</v>
      </c>
      <c r="P5372" s="87" t="s">
        <v>5484</v>
      </c>
      <c r="Q5372" s="38"/>
      <c r="R5372" s="38"/>
      <c r="S5372" s="38"/>
      <c r="T5372" s="38"/>
      <c r="U5372" s="88" t="s">
        <v>540</v>
      </c>
      <c r="V5372" s="88" t="s">
        <v>6286</v>
      </c>
      <c r="W5372" s="88" t="s">
        <v>6291</v>
      </c>
      <c r="X5372" s="89">
        <v>43759.569444444445</v>
      </c>
      <c r="Y5372" s="71">
        <v>43759</v>
      </c>
      <c r="Z5372" s="90">
        <v>0.56944444444444442</v>
      </c>
      <c r="AA5372" s="89">
        <v>43759.616666666669</v>
      </c>
      <c r="AB5372" s="71">
        <v>43759</v>
      </c>
      <c r="AC5372" s="91">
        <v>0.6166666666666667</v>
      </c>
      <c r="AD5372" s="92">
        <v>0</v>
      </c>
      <c r="AE5372" s="91">
        <v>4.7222222223354038E-2</v>
      </c>
      <c r="AF5372" s="92">
        <v>1.1333333333604969</v>
      </c>
    </row>
    <row r="5373" spans="12:32" ht="12.75" customHeight="1" x14ac:dyDescent="0.3">
      <c r="L5373" s="86">
        <v>5</v>
      </c>
      <c r="M5373" s="87" t="s">
        <v>5267</v>
      </c>
      <c r="N5373" s="86" t="s">
        <v>56</v>
      </c>
      <c r="O5373" s="87" t="s">
        <v>5437</v>
      </c>
      <c r="P5373" s="87" t="s">
        <v>5438</v>
      </c>
      <c r="Q5373" s="38"/>
      <c r="R5373" s="38"/>
      <c r="S5373" s="38"/>
      <c r="T5373" s="38"/>
      <c r="U5373" s="88" t="s">
        <v>540</v>
      </c>
      <c r="V5373" s="88" t="s">
        <v>6286</v>
      </c>
      <c r="W5373" s="88" t="s">
        <v>6292</v>
      </c>
      <c r="X5373" s="89">
        <v>43748.666666666664</v>
      </c>
      <c r="Y5373" s="71">
        <v>43748</v>
      </c>
      <c r="Z5373" s="90">
        <v>0.66666666666666663</v>
      </c>
      <c r="AA5373" s="89">
        <v>43748.756249999999</v>
      </c>
      <c r="AB5373" s="71">
        <v>43748</v>
      </c>
      <c r="AC5373" s="91">
        <v>0.75625000000000009</v>
      </c>
      <c r="AD5373" s="92">
        <v>0</v>
      </c>
      <c r="AE5373" s="91">
        <v>8.9583333334303461E-2</v>
      </c>
      <c r="AF5373" s="92">
        <v>2.1500000000232831</v>
      </c>
    </row>
    <row r="5374" spans="12:32" ht="12.75" customHeight="1" x14ac:dyDescent="0.3">
      <c r="L5374" s="86">
        <v>5</v>
      </c>
      <c r="M5374" s="87" t="s">
        <v>5267</v>
      </c>
      <c r="N5374" s="86" t="s">
        <v>56</v>
      </c>
      <c r="O5374" s="87" t="s">
        <v>5331</v>
      </c>
      <c r="P5374" s="38"/>
      <c r="Q5374" s="38"/>
      <c r="R5374" s="38"/>
      <c r="S5374" s="38"/>
      <c r="T5374" s="38"/>
      <c r="U5374" s="88" t="s">
        <v>540</v>
      </c>
      <c r="V5374" s="88" t="s">
        <v>6300</v>
      </c>
      <c r="W5374" s="88" t="s">
        <v>6311</v>
      </c>
      <c r="X5374" s="89">
        <v>43753.806250000001</v>
      </c>
      <c r="Y5374" s="71">
        <v>43753</v>
      </c>
      <c r="Z5374" s="90">
        <v>0.80624999999999991</v>
      </c>
      <c r="AA5374" s="89">
        <v>43754.541666666664</v>
      </c>
      <c r="AB5374" s="71">
        <v>43754</v>
      </c>
      <c r="AC5374" s="91">
        <v>0.54166666666666663</v>
      </c>
      <c r="AD5374" s="92">
        <v>0</v>
      </c>
      <c r="AE5374" s="91">
        <v>0.1520833333333334</v>
      </c>
      <c r="AF5374" s="92">
        <v>3.6500000000000017</v>
      </c>
    </row>
    <row r="5375" spans="12:32" ht="12.75" customHeight="1" x14ac:dyDescent="0.3">
      <c r="L5375" s="86">
        <v>5</v>
      </c>
      <c r="M5375" s="87" t="s">
        <v>5267</v>
      </c>
      <c r="N5375" s="86" t="s">
        <v>56</v>
      </c>
      <c r="O5375" s="87" t="s">
        <v>6312</v>
      </c>
      <c r="P5375" s="87" t="s">
        <v>6313</v>
      </c>
      <c r="Q5375" s="38"/>
      <c r="R5375" s="38"/>
      <c r="S5375" s="38"/>
      <c r="T5375" s="38"/>
      <c r="U5375" s="88" t="s">
        <v>540</v>
      </c>
      <c r="V5375" s="88" t="s">
        <v>6300</v>
      </c>
      <c r="W5375" s="88" t="s">
        <v>6314</v>
      </c>
      <c r="X5375" s="89">
        <v>43760.809027777781</v>
      </c>
      <c r="Y5375" s="71">
        <v>43760</v>
      </c>
      <c r="Z5375" s="90">
        <v>0.80902777777777779</v>
      </c>
      <c r="AA5375" s="89">
        <v>43761.002083333333</v>
      </c>
      <c r="AB5375" s="71">
        <v>43761</v>
      </c>
      <c r="AC5375" s="91">
        <v>0.50208333333333333</v>
      </c>
      <c r="AD5375" s="92">
        <v>0</v>
      </c>
      <c r="AE5375" s="91">
        <v>0.10972222222222222</v>
      </c>
      <c r="AF5375" s="92">
        <v>2.6333333333333333</v>
      </c>
    </row>
    <row r="5376" spans="12:32" ht="12.75" customHeight="1" x14ac:dyDescent="0.3">
      <c r="L5376" s="86">
        <v>5</v>
      </c>
      <c r="M5376" s="87" t="s">
        <v>5267</v>
      </c>
      <c r="N5376" s="86" t="s">
        <v>56</v>
      </c>
      <c r="O5376" s="87" t="s">
        <v>5331</v>
      </c>
      <c r="P5376" s="38"/>
      <c r="Q5376" s="38"/>
      <c r="R5376" s="38"/>
      <c r="S5376" s="38"/>
      <c r="T5376" s="38"/>
      <c r="U5376" s="88" t="s">
        <v>540</v>
      </c>
      <c r="V5376" s="88" t="s">
        <v>6300</v>
      </c>
      <c r="W5376" s="88" t="s">
        <v>6315</v>
      </c>
      <c r="X5376" s="89">
        <v>43739.815972222219</v>
      </c>
      <c r="Y5376" s="71">
        <v>43739</v>
      </c>
      <c r="Z5376" s="90">
        <v>0.81597222222222221</v>
      </c>
      <c r="AA5376" s="89">
        <v>43740.520138888889</v>
      </c>
      <c r="AB5376" s="71">
        <v>43740</v>
      </c>
      <c r="AC5376" s="91">
        <v>1.5201388888888889</v>
      </c>
      <c r="AD5376" s="92">
        <v>0</v>
      </c>
      <c r="AE5376" s="91">
        <v>1.1208333333333333</v>
      </c>
      <c r="AF5376" s="92">
        <v>26.9</v>
      </c>
    </row>
    <row r="5377" spans="12:32" ht="12.75" customHeight="1" x14ac:dyDescent="0.3">
      <c r="L5377" s="86">
        <v>5</v>
      </c>
      <c r="M5377" s="87" t="s">
        <v>5267</v>
      </c>
      <c r="N5377" s="86" t="s">
        <v>56</v>
      </c>
      <c r="O5377" s="87" t="s">
        <v>5331</v>
      </c>
      <c r="P5377" s="38"/>
      <c r="Q5377" s="38"/>
      <c r="R5377" s="38"/>
      <c r="S5377" s="38"/>
      <c r="T5377" s="38"/>
      <c r="U5377" s="88" t="s">
        <v>540</v>
      </c>
      <c r="V5377" s="88" t="s">
        <v>6300</v>
      </c>
      <c r="W5377" s="88" t="s">
        <v>6316</v>
      </c>
      <c r="X5377" s="89">
        <v>43746.821527777778</v>
      </c>
      <c r="Y5377" s="71">
        <v>43746</v>
      </c>
      <c r="Z5377" s="90">
        <v>0.82152777777777786</v>
      </c>
      <c r="AA5377" s="89">
        <v>43747.46875</v>
      </c>
      <c r="AB5377" s="71">
        <v>43747</v>
      </c>
      <c r="AC5377" s="91">
        <v>0.46875</v>
      </c>
      <c r="AD5377" s="92">
        <v>0</v>
      </c>
      <c r="AE5377" s="91">
        <v>6.3888888888888828E-2</v>
      </c>
      <c r="AF5377" s="92">
        <v>1.5333333333333319</v>
      </c>
    </row>
    <row r="5378" spans="12:32" ht="12.75" customHeight="1" x14ac:dyDescent="0.3">
      <c r="L5378" s="86">
        <v>5</v>
      </c>
      <c r="M5378" s="87" t="s">
        <v>5267</v>
      </c>
      <c r="N5378" s="86" t="s">
        <v>56</v>
      </c>
      <c r="O5378" s="87" t="s">
        <v>5272</v>
      </c>
      <c r="P5378" s="38"/>
      <c r="Q5378" s="87" t="s">
        <v>5273</v>
      </c>
      <c r="R5378" s="38"/>
      <c r="S5378" s="38"/>
      <c r="T5378" s="38"/>
      <c r="U5378" s="88" t="s">
        <v>540</v>
      </c>
      <c r="V5378" s="88" t="s">
        <v>6324</v>
      </c>
      <c r="W5378" s="88" t="s">
        <v>6325</v>
      </c>
      <c r="X5378" s="89">
        <v>43760.570833333331</v>
      </c>
      <c r="Y5378" s="71">
        <v>43760</v>
      </c>
      <c r="Z5378" s="90">
        <v>0.5708333333333333</v>
      </c>
      <c r="AA5378" s="89">
        <v>43760.62222222222</v>
      </c>
      <c r="AB5378" s="71">
        <v>43760</v>
      </c>
      <c r="AC5378" s="91">
        <v>0.62222222222222223</v>
      </c>
      <c r="AD5378" s="92">
        <v>0</v>
      </c>
      <c r="AE5378" s="91">
        <v>5.1388888889050577E-2</v>
      </c>
      <c r="AF5378" s="92">
        <v>1.2333333333372138</v>
      </c>
    </row>
    <row r="5379" spans="12:32" ht="12.75" customHeight="1" x14ac:dyDescent="0.3">
      <c r="L5379" s="86">
        <v>5</v>
      </c>
      <c r="M5379" s="87" t="s">
        <v>5267</v>
      </c>
      <c r="N5379" s="86" t="s">
        <v>56</v>
      </c>
      <c r="O5379" s="87" t="s">
        <v>6328</v>
      </c>
      <c r="P5379" s="87" t="s">
        <v>6329</v>
      </c>
      <c r="Q5379" s="38"/>
      <c r="R5379" s="38"/>
      <c r="S5379" s="38"/>
      <c r="T5379" s="38"/>
      <c r="U5379" s="88" t="s">
        <v>540</v>
      </c>
      <c r="V5379" s="88" t="s">
        <v>6330</v>
      </c>
      <c r="W5379" s="88" t="s">
        <v>6331</v>
      </c>
      <c r="X5379" s="89">
        <v>43760.760416666664</v>
      </c>
      <c r="Y5379" s="71">
        <v>43760</v>
      </c>
      <c r="Z5379" s="90">
        <v>0.76041666666666674</v>
      </c>
      <c r="AA5379" s="89">
        <v>43761.892361111109</v>
      </c>
      <c r="AB5379" s="71">
        <v>43761</v>
      </c>
      <c r="AC5379" s="91">
        <v>0.89236111111111116</v>
      </c>
      <c r="AD5379" s="92">
        <v>0</v>
      </c>
      <c r="AE5379" s="91">
        <v>0.54861111111111105</v>
      </c>
      <c r="AF5379" s="92">
        <v>13.166666666666664</v>
      </c>
    </row>
    <row r="5380" spans="12:32" ht="12.75" customHeight="1" x14ac:dyDescent="0.3">
      <c r="L5380" s="86">
        <v>5</v>
      </c>
      <c r="M5380" s="87" t="s">
        <v>5267</v>
      </c>
      <c r="N5380" s="86" t="s">
        <v>56</v>
      </c>
      <c r="O5380" s="87" t="s">
        <v>6361</v>
      </c>
      <c r="P5380" s="38"/>
      <c r="Q5380" s="87" t="s">
        <v>6362</v>
      </c>
      <c r="R5380" s="38"/>
      <c r="S5380" s="38"/>
      <c r="T5380" s="38"/>
      <c r="U5380" s="88" t="s">
        <v>540</v>
      </c>
      <c r="V5380" s="88" t="s">
        <v>6334</v>
      </c>
      <c r="W5380" s="88" t="s">
        <v>6363</v>
      </c>
      <c r="X5380" s="89">
        <v>43740.443055555559</v>
      </c>
      <c r="Y5380" s="71">
        <v>43740</v>
      </c>
      <c r="Z5380" s="90">
        <v>0.44305555555555554</v>
      </c>
      <c r="AA5380" s="89">
        <v>43740.538194444445</v>
      </c>
      <c r="AB5380" s="71">
        <v>43740</v>
      </c>
      <c r="AC5380" s="91">
        <v>1.5381944444444444</v>
      </c>
      <c r="AD5380" s="92">
        <v>0</v>
      </c>
      <c r="AE5380" s="91">
        <v>9.5138888886140194E-2</v>
      </c>
      <c r="AF5380" s="92">
        <v>2.2833333332673647</v>
      </c>
    </row>
    <row r="5381" spans="12:32" ht="12.75" customHeight="1" x14ac:dyDescent="0.3">
      <c r="L5381" s="86">
        <v>5</v>
      </c>
      <c r="M5381" s="87" t="s">
        <v>5267</v>
      </c>
      <c r="N5381" s="86" t="s">
        <v>56</v>
      </c>
      <c r="O5381" s="87" t="s">
        <v>6361</v>
      </c>
      <c r="P5381" s="38"/>
      <c r="Q5381" s="87" t="s">
        <v>6362</v>
      </c>
      <c r="R5381" s="38"/>
      <c r="S5381" s="38"/>
      <c r="T5381" s="38"/>
      <c r="U5381" s="88" t="s">
        <v>540</v>
      </c>
      <c r="V5381" s="88" t="s">
        <v>6334</v>
      </c>
      <c r="W5381" s="88" t="s">
        <v>6364</v>
      </c>
      <c r="X5381" s="89">
        <v>43761.448611111111</v>
      </c>
      <c r="Y5381" s="71">
        <v>43761</v>
      </c>
      <c r="Z5381" s="90">
        <v>0.44861111111111113</v>
      </c>
      <c r="AA5381" s="89">
        <v>43761.545138888891</v>
      </c>
      <c r="AB5381" s="71">
        <v>43761</v>
      </c>
      <c r="AC5381" s="91">
        <v>0.54513888888888884</v>
      </c>
      <c r="AD5381" s="92">
        <v>0</v>
      </c>
      <c r="AE5381" s="91">
        <v>9.6527777779556345E-2</v>
      </c>
      <c r="AF5381" s="92">
        <v>2.3166666667093523</v>
      </c>
    </row>
    <row r="5382" spans="12:32" ht="12.75" customHeight="1" x14ac:dyDescent="0.3">
      <c r="L5382" s="86">
        <v>5</v>
      </c>
      <c r="M5382" s="87" t="s">
        <v>5267</v>
      </c>
      <c r="N5382" s="86" t="s">
        <v>56</v>
      </c>
      <c r="O5382" s="87" t="s">
        <v>6361</v>
      </c>
      <c r="P5382" s="38"/>
      <c r="Q5382" s="87" t="s">
        <v>6362</v>
      </c>
      <c r="R5382" s="38"/>
      <c r="S5382" s="38"/>
      <c r="T5382" s="38"/>
      <c r="U5382" s="88" t="s">
        <v>540</v>
      </c>
      <c r="V5382" s="88" t="s">
        <v>6334</v>
      </c>
      <c r="W5382" s="88" t="s">
        <v>6365</v>
      </c>
      <c r="X5382" s="89">
        <v>43768.450694444444</v>
      </c>
      <c r="Y5382" s="71">
        <v>43768</v>
      </c>
      <c r="Z5382" s="90">
        <v>0.45069444444444445</v>
      </c>
      <c r="AA5382" s="89">
        <v>43768.547222222223</v>
      </c>
      <c r="AB5382" s="71">
        <v>43768</v>
      </c>
      <c r="AC5382" s="91">
        <v>0.54722222222222228</v>
      </c>
      <c r="AD5382" s="92">
        <v>0</v>
      </c>
      <c r="AE5382" s="91">
        <v>9.6527777779556345E-2</v>
      </c>
      <c r="AF5382" s="92">
        <v>2.3166666667093523</v>
      </c>
    </row>
    <row r="5383" spans="12:32" ht="12.75" customHeight="1" x14ac:dyDescent="0.3">
      <c r="L5383" s="86">
        <v>5</v>
      </c>
      <c r="M5383" s="87" t="s">
        <v>5267</v>
      </c>
      <c r="N5383" s="86" t="s">
        <v>56</v>
      </c>
      <c r="O5383" s="87" t="s">
        <v>6361</v>
      </c>
      <c r="P5383" s="38"/>
      <c r="Q5383" s="87" t="s">
        <v>6362</v>
      </c>
      <c r="R5383" s="38"/>
      <c r="S5383" s="38"/>
      <c r="T5383" s="38"/>
      <c r="U5383" s="88" t="s">
        <v>540</v>
      </c>
      <c r="V5383" s="88" t="s">
        <v>6334</v>
      </c>
      <c r="W5383" s="88" t="s">
        <v>6366</v>
      </c>
      <c r="X5383" s="89">
        <v>43759.453472222223</v>
      </c>
      <c r="Y5383" s="71">
        <v>43759</v>
      </c>
      <c r="Z5383" s="90">
        <v>0.45347222222222222</v>
      </c>
      <c r="AA5383" s="89">
        <v>43759.537499999999</v>
      </c>
      <c r="AB5383" s="71">
        <v>43759</v>
      </c>
      <c r="AC5383" s="91">
        <v>1.5375000000000001</v>
      </c>
      <c r="AD5383" s="92">
        <v>0</v>
      </c>
      <c r="AE5383" s="91">
        <v>8.4027777775190771E-2</v>
      </c>
      <c r="AF5383" s="92">
        <v>2.0166666666045785</v>
      </c>
    </row>
    <row r="5384" spans="12:32" ht="12.75" customHeight="1" x14ac:dyDescent="0.3">
      <c r="L5384" s="86">
        <v>5</v>
      </c>
      <c r="M5384" s="87" t="s">
        <v>5267</v>
      </c>
      <c r="N5384" s="86" t="s">
        <v>56</v>
      </c>
      <c r="O5384" s="87" t="s">
        <v>6361</v>
      </c>
      <c r="P5384" s="38"/>
      <c r="Q5384" s="87" t="s">
        <v>6362</v>
      </c>
      <c r="R5384" s="38"/>
      <c r="S5384" s="38"/>
      <c r="T5384" s="38"/>
      <c r="U5384" s="88" t="s">
        <v>540</v>
      </c>
      <c r="V5384" s="88" t="s">
        <v>6334</v>
      </c>
      <c r="W5384" s="88" t="s">
        <v>6367</v>
      </c>
      <c r="X5384" s="89">
        <v>43745.453472222223</v>
      </c>
      <c r="Y5384" s="71">
        <v>43745</v>
      </c>
      <c r="Z5384" s="90">
        <v>0.45347222222222222</v>
      </c>
      <c r="AA5384" s="89">
        <v>43745.533333333333</v>
      </c>
      <c r="AB5384" s="71">
        <v>43745</v>
      </c>
      <c r="AC5384" s="91">
        <v>1.5333333333333332</v>
      </c>
      <c r="AD5384" s="92">
        <v>0</v>
      </c>
      <c r="AE5384" s="91">
        <v>7.9861111109494232E-2</v>
      </c>
      <c r="AF5384" s="92">
        <v>1.9166666666278616</v>
      </c>
    </row>
    <row r="5385" spans="12:32" ht="12.75" customHeight="1" x14ac:dyDescent="0.3">
      <c r="L5385" s="86">
        <v>5</v>
      </c>
      <c r="M5385" s="87" t="s">
        <v>5267</v>
      </c>
      <c r="N5385" s="86" t="s">
        <v>56</v>
      </c>
      <c r="O5385" s="87" t="s">
        <v>6361</v>
      </c>
      <c r="P5385" s="38"/>
      <c r="Q5385" s="87" t="s">
        <v>6362</v>
      </c>
      <c r="R5385" s="38"/>
      <c r="S5385" s="38"/>
      <c r="T5385" s="38"/>
      <c r="U5385" s="88" t="s">
        <v>540</v>
      </c>
      <c r="V5385" s="88" t="s">
        <v>6334</v>
      </c>
      <c r="W5385" s="88" t="s">
        <v>6368</v>
      </c>
      <c r="X5385" s="89">
        <v>43752.456944444442</v>
      </c>
      <c r="Y5385" s="71">
        <v>43752</v>
      </c>
      <c r="Z5385" s="90">
        <v>0.45694444444444443</v>
      </c>
      <c r="AA5385" s="89">
        <v>43752.515972222223</v>
      </c>
      <c r="AB5385" s="71">
        <v>43752</v>
      </c>
      <c r="AC5385" s="91">
        <v>1.5159722222222221</v>
      </c>
      <c r="AD5385" s="92">
        <v>0</v>
      </c>
      <c r="AE5385" s="91">
        <v>5.9027777781011537E-2</v>
      </c>
      <c r="AF5385" s="92">
        <v>1.4166666667442769</v>
      </c>
    </row>
    <row r="5386" spans="12:32" ht="12.75" customHeight="1" x14ac:dyDescent="0.3">
      <c r="L5386" s="86">
        <v>5</v>
      </c>
      <c r="M5386" s="87" t="s">
        <v>5267</v>
      </c>
      <c r="N5386" s="86" t="s">
        <v>56</v>
      </c>
      <c r="O5386" s="87" t="s">
        <v>6361</v>
      </c>
      <c r="P5386" s="38"/>
      <c r="Q5386" s="87" t="s">
        <v>6362</v>
      </c>
      <c r="R5386" s="38"/>
      <c r="S5386" s="38"/>
      <c r="T5386" s="38"/>
      <c r="U5386" s="88" t="s">
        <v>540</v>
      </c>
      <c r="V5386" s="88" t="s">
        <v>6334</v>
      </c>
      <c r="W5386" s="88" t="s">
        <v>6369</v>
      </c>
      <c r="X5386" s="89">
        <v>43754.459027777775</v>
      </c>
      <c r="Y5386" s="71">
        <v>43754</v>
      </c>
      <c r="Z5386" s="90">
        <v>0.45902777777777781</v>
      </c>
      <c r="AA5386" s="89">
        <v>43754.563194444447</v>
      </c>
      <c r="AB5386" s="71">
        <v>43754</v>
      </c>
      <c r="AC5386" s="91">
        <v>0.56319444444444444</v>
      </c>
      <c r="AD5386" s="92">
        <v>0</v>
      </c>
      <c r="AE5386" s="91">
        <v>0.10416666667151731</v>
      </c>
      <c r="AF5386" s="92">
        <v>2.5000000001164153</v>
      </c>
    </row>
    <row r="5387" spans="12:32" ht="12.75" customHeight="1" x14ac:dyDescent="0.3">
      <c r="L5387" s="86">
        <v>5</v>
      </c>
      <c r="M5387" s="87" t="s">
        <v>5267</v>
      </c>
      <c r="N5387" s="86" t="s">
        <v>56</v>
      </c>
      <c r="O5387" s="87" t="s">
        <v>6361</v>
      </c>
      <c r="P5387" s="38"/>
      <c r="Q5387" s="87" t="s">
        <v>6362</v>
      </c>
      <c r="R5387" s="38"/>
      <c r="S5387" s="38"/>
      <c r="T5387" s="38"/>
      <c r="U5387" s="88" t="s">
        <v>540</v>
      </c>
      <c r="V5387" s="88" t="s">
        <v>6334</v>
      </c>
      <c r="W5387" s="88" t="s">
        <v>6370</v>
      </c>
      <c r="X5387" s="89">
        <v>43766.460416666669</v>
      </c>
      <c r="Y5387" s="71">
        <v>43766</v>
      </c>
      <c r="Z5387" s="90">
        <v>0.4604166666666667</v>
      </c>
      <c r="AA5387" s="89">
        <v>43766.540972222225</v>
      </c>
      <c r="AB5387" s="71">
        <v>43766</v>
      </c>
      <c r="AC5387" s="91">
        <v>1.5409722222222222</v>
      </c>
      <c r="AD5387" s="92">
        <v>0</v>
      </c>
      <c r="AE5387" s="91">
        <v>8.0555555556202307E-2</v>
      </c>
      <c r="AF5387" s="92">
        <v>1.9333333333488554</v>
      </c>
    </row>
    <row r="5388" spans="12:32" ht="12.75" customHeight="1" x14ac:dyDescent="0.3">
      <c r="L5388" s="86">
        <v>5</v>
      </c>
      <c r="M5388" s="87" t="s">
        <v>5267</v>
      </c>
      <c r="N5388" s="86" t="s">
        <v>56</v>
      </c>
      <c r="O5388" s="87" t="s">
        <v>6361</v>
      </c>
      <c r="P5388" s="38"/>
      <c r="Q5388" s="87" t="s">
        <v>6362</v>
      </c>
      <c r="R5388" s="38"/>
      <c r="S5388" s="38"/>
      <c r="T5388" s="38"/>
      <c r="U5388" s="88" t="s">
        <v>540</v>
      </c>
      <c r="V5388" s="88" t="s">
        <v>6334</v>
      </c>
      <c r="W5388" s="88" t="s">
        <v>6371</v>
      </c>
      <c r="X5388" s="89">
        <v>43760.467361111114</v>
      </c>
      <c r="Y5388" s="71">
        <v>43760</v>
      </c>
      <c r="Z5388" s="90">
        <v>0.46736111111111112</v>
      </c>
      <c r="AA5388" s="89">
        <v>43760.544444444444</v>
      </c>
      <c r="AB5388" s="71">
        <v>43760</v>
      </c>
      <c r="AC5388" s="91">
        <v>0.5444444444444444</v>
      </c>
      <c r="AD5388" s="92">
        <v>0</v>
      </c>
      <c r="AE5388" s="91">
        <v>7.7083333329937886E-2</v>
      </c>
      <c r="AF5388" s="92">
        <v>1.8499999999185093</v>
      </c>
    </row>
    <row r="5389" spans="12:32" ht="12.75" customHeight="1" x14ac:dyDescent="0.3">
      <c r="L5389" s="86">
        <v>5</v>
      </c>
      <c r="M5389" s="87" t="s">
        <v>5267</v>
      </c>
      <c r="N5389" s="86" t="s">
        <v>56</v>
      </c>
      <c r="O5389" s="87" t="s">
        <v>6361</v>
      </c>
      <c r="P5389" s="38"/>
      <c r="Q5389" s="87" t="s">
        <v>6362</v>
      </c>
      <c r="R5389" s="38"/>
      <c r="S5389" s="38"/>
      <c r="T5389" s="38"/>
      <c r="U5389" s="88" t="s">
        <v>540</v>
      </c>
      <c r="V5389" s="88" t="s">
        <v>6334</v>
      </c>
      <c r="W5389" s="88" t="s">
        <v>6372</v>
      </c>
      <c r="X5389" s="89">
        <v>43739.472916666666</v>
      </c>
      <c r="Y5389" s="71">
        <v>43739</v>
      </c>
      <c r="Z5389" s="90">
        <v>0.47291666666666665</v>
      </c>
      <c r="AA5389" s="89">
        <v>43739.582638888889</v>
      </c>
      <c r="AB5389" s="71">
        <v>43739</v>
      </c>
      <c r="AC5389" s="91">
        <v>0.58263888888888893</v>
      </c>
      <c r="AD5389" s="92">
        <v>0</v>
      </c>
      <c r="AE5389" s="91">
        <v>0.10972222222335404</v>
      </c>
      <c r="AF5389" s="92">
        <v>2.6333333333604969</v>
      </c>
    </row>
    <row r="5390" spans="12:32" ht="12.75" customHeight="1" x14ac:dyDescent="0.3">
      <c r="L5390" s="86">
        <v>5</v>
      </c>
      <c r="M5390" s="87" t="s">
        <v>5267</v>
      </c>
      <c r="N5390" s="86" t="s">
        <v>56</v>
      </c>
      <c r="O5390" s="87" t="s">
        <v>6361</v>
      </c>
      <c r="P5390" s="38"/>
      <c r="Q5390" s="87" t="s">
        <v>6362</v>
      </c>
      <c r="R5390" s="38"/>
      <c r="S5390" s="38"/>
      <c r="T5390" s="38"/>
      <c r="U5390" s="88" t="s">
        <v>540</v>
      </c>
      <c r="V5390" s="88" t="s">
        <v>6334</v>
      </c>
      <c r="W5390" s="88" t="s">
        <v>6373</v>
      </c>
      <c r="X5390" s="89">
        <v>43747.491666666669</v>
      </c>
      <c r="Y5390" s="71">
        <v>43747</v>
      </c>
      <c r="Z5390" s="90">
        <v>0.4916666666666667</v>
      </c>
      <c r="AA5390" s="89">
        <v>43747.535416666666</v>
      </c>
      <c r="AB5390" s="71">
        <v>43747</v>
      </c>
      <c r="AC5390" s="91">
        <v>1.5354166666666667</v>
      </c>
      <c r="AD5390" s="92">
        <v>0</v>
      </c>
      <c r="AE5390" s="91">
        <v>4.3749999997089617E-2</v>
      </c>
      <c r="AF5390" s="92">
        <v>1.0499999999301508</v>
      </c>
    </row>
    <row r="5391" spans="12:32" ht="12.75" customHeight="1" x14ac:dyDescent="0.3">
      <c r="L5391" s="86">
        <v>5</v>
      </c>
      <c r="M5391" s="87" t="s">
        <v>5267</v>
      </c>
      <c r="N5391" s="86" t="s">
        <v>56</v>
      </c>
      <c r="O5391" s="87" t="s">
        <v>6361</v>
      </c>
      <c r="P5391" s="38"/>
      <c r="Q5391" s="87" t="s">
        <v>6362</v>
      </c>
      <c r="R5391" s="38"/>
      <c r="S5391" s="38"/>
      <c r="T5391" s="38"/>
      <c r="U5391" s="88" t="s">
        <v>540</v>
      </c>
      <c r="V5391" s="88" t="s">
        <v>6334</v>
      </c>
      <c r="W5391" s="88" t="s">
        <v>6374</v>
      </c>
      <c r="X5391" s="89">
        <v>43755.601388888892</v>
      </c>
      <c r="Y5391" s="71">
        <v>43755</v>
      </c>
      <c r="Z5391" s="90">
        <v>0.60138888888888886</v>
      </c>
      <c r="AA5391" s="89">
        <v>43755.60833333333</v>
      </c>
      <c r="AB5391" s="71">
        <v>43755</v>
      </c>
      <c r="AC5391" s="91">
        <v>0.60833333333333339</v>
      </c>
      <c r="AD5391" s="92">
        <v>0</v>
      </c>
      <c r="AE5391" s="91">
        <v>6.9444444379769266E-3</v>
      </c>
      <c r="AF5391" s="92">
        <v>0.16666666651144624</v>
      </c>
    </row>
    <row r="5392" spans="12:32" ht="12.75" customHeight="1" x14ac:dyDescent="0.3">
      <c r="L5392" s="86">
        <v>5</v>
      </c>
      <c r="M5392" s="87" t="s">
        <v>5267</v>
      </c>
      <c r="N5392" s="86" t="s">
        <v>56</v>
      </c>
      <c r="O5392" s="87" t="s">
        <v>5331</v>
      </c>
      <c r="P5392" s="38"/>
      <c r="Q5392" s="38"/>
      <c r="R5392" s="38"/>
      <c r="S5392" s="38"/>
      <c r="T5392" s="38"/>
      <c r="U5392" s="88" t="s">
        <v>540</v>
      </c>
      <c r="V5392" s="88" t="s">
        <v>6485</v>
      </c>
      <c r="W5392" s="88" t="s">
        <v>6486</v>
      </c>
      <c r="X5392" s="89">
        <v>43739.561805555553</v>
      </c>
      <c r="Y5392" s="71">
        <v>43739</v>
      </c>
      <c r="Z5392" s="90">
        <v>0.56180555555555556</v>
      </c>
      <c r="AA5392" s="89">
        <v>43739.68472222222</v>
      </c>
      <c r="AB5392" s="71">
        <v>43739</v>
      </c>
      <c r="AC5392" s="91">
        <v>0.68472222222222223</v>
      </c>
      <c r="AD5392" s="92">
        <v>0</v>
      </c>
      <c r="AE5392" s="91">
        <v>0.12291666666715173</v>
      </c>
      <c r="AF5392" s="92">
        <v>2.9500000000116415</v>
      </c>
    </row>
    <row r="5393" spans="12:32" ht="12.75" customHeight="1" x14ac:dyDescent="0.3">
      <c r="L5393" s="86">
        <v>5</v>
      </c>
      <c r="M5393" s="87" t="s">
        <v>5267</v>
      </c>
      <c r="N5393" s="86" t="s">
        <v>56</v>
      </c>
      <c r="O5393" s="87" t="s">
        <v>5454</v>
      </c>
      <c r="P5393" s="38"/>
      <c r="Q5393" s="38"/>
      <c r="R5393" s="38"/>
      <c r="S5393" s="38"/>
      <c r="T5393" s="38"/>
      <c r="U5393" s="88" t="s">
        <v>540</v>
      </c>
      <c r="V5393" s="88" t="s">
        <v>6518</v>
      </c>
      <c r="W5393" s="88" t="s">
        <v>6519</v>
      </c>
      <c r="X5393" s="89">
        <v>43749.677083333336</v>
      </c>
      <c r="Y5393" s="71">
        <v>43749</v>
      </c>
      <c r="Z5393" s="90">
        <v>0.67708333333333337</v>
      </c>
      <c r="AA5393" s="89">
        <v>43749.771527777775</v>
      </c>
      <c r="AB5393" s="71">
        <v>43749</v>
      </c>
      <c r="AC5393" s="91">
        <v>0.77152777777777781</v>
      </c>
      <c r="AD5393" s="92">
        <v>0</v>
      </c>
      <c r="AE5393" s="91">
        <v>9.4444444439432118E-2</v>
      </c>
      <c r="AF5393" s="92">
        <v>2.2666666665463708</v>
      </c>
    </row>
    <row r="5394" spans="12:32" ht="12.75" customHeight="1" x14ac:dyDescent="0.3">
      <c r="L5394" s="86">
        <v>5</v>
      </c>
      <c r="M5394" s="87" t="s">
        <v>5267</v>
      </c>
      <c r="N5394" s="86" t="s">
        <v>56</v>
      </c>
      <c r="O5394" s="87" t="s">
        <v>5454</v>
      </c>
      <c r="P5394" s="38"/>
      <c r="Q5394" s="38"/>
      <c r="R5394" s="38"/>
      <c r="S5394" s="38"/>
      <c r="T5394" s="38"/>
      <c r="U5394" s="88" t="s">
        <v>540</v>
      </c>
      <c r="V5394" s="88" t="s">
        <v>6518</v>
      </c>
      <c r="W5394" s="88" t="s">
        <v>6520</v>
      </c>
      <c r="X5394" s="89">
        <v>43766.504166666666</v>
      </c>
      <c r="Y5394" s="71">
        <v>43766</v>
      </c>
      <c r="Z5394" s="90">
        <v>0.50416666666666665</v>
      </c>
      <c r="AA5394" s="89">
        <v>43766.715277777781</v>
      </c>
      <c r="AB5394" s="71">
        <v>43766</v>
      </c>
      <c r="AC5394" s="91">
        <v>0.71527777777777779</v>
      </c>
      <c r="AD5394" s="92">
        <v>0</v>
      </c>
      <c r="AE5394" s="91">
        <v>0.211111111115315</v>
      </c>
      <c r="AF5394" s="92">
        <v>5.0666666667675599</v>
      </c>
    </row>
    <row r="5395" spans="12:32" ht="12.75" customHeight="1" x14ac:dyDescent="0.3">
      <c r="L5395" s="86">
        <v>5</v>
      </c>
      <c r="M5395" s="87" t="s">
        <v>5267</v>
      </c>
      <c r="N5395" s="86" t="s">
        <v>56</v>
      </c>
      <c r="O5395" s="87" t="s">
        <v>5302</v>
      </c>
      <c r="P5395" s="87" t="s">
        <v>5303</v>
      </c>
      <c r="Q5395" s="38"/>
      <c r="R5395" s="38"/>
      <c r="S5395" s="38"/>
      <c r="T5395" s="38"/>
      <c r="U5395" s="88" t="s">
        <v>540</v>
      </c>
      <c r="V5395" s="88" t="s">
        <v>6569</v>
      </c>
      <c r="W5395" s="88" t="s">
        <v>6578</v>
      </c>
      <c r="X5395" s="89">
        <v>43766.477777777778</v>
      </c>
      <c r="Y5395" s="71">
        <v>43766</v>
      </c>
      <c r="Z5395" s="90">
        <v>0.4777777777777778</v>
      </c>
      <c r="AA5395" s="89">
        <v>43766.561805555553</v>
      </c>
      <c r="AB5395" s="71">
        <v>43766</v>
      </c>
      <c r="AC5395" s="91">
        <v>0.56180555555555556</v>
      </c>
      <c r="AD5395" s="92">
        <v>0</v>
      </c>
      <c r="AE5395" s="91">
        <v>8.4027777775190771E-2</v>
      </c>
      <c r="AF5395" s="92">
        <v>2.0166666666045785</v>
      </c>
    </row>
    <row r="5396" spans="12:32" ht="12.75" customHeight="1" x14ac:dyDescent="0.3">
      <c r="L5396" s="86">
        <v>5</v>
      </c>
      <c r="M5396" s="87" t="s">
        <v>5267</v>
      </c>
      <c r="N5396" s="86" t="s">
        <v>56</v>
      </c>
      <c r="O5396" s="87" t="s">
        <v>5302</v>
      </c>
      <c r="P5396" s="87" t="s">
        <v>5303</v>
      </c>
      <c r="Q5396" s="38"/>
      <c r="R5396" s="38"/>
      <c r="S5396" s="38"/>
      <c r="T5396" s="38"/>
      <c r="U5396" s="88" t="s">
        <v>540</v>
      </c>
      <c r="V5396" s="88" t="s">
        <v>6569</v>
      </c>
      <c r="W5396" s="88" t="s">
        <v>6579</v>
      </c>
      <c r="X5396" s="89">
        <v>43754.484722222223</v>
      </c>
      <c r="Y5396" s="71">
        <v>43754</v>
      </c>
      <c r="Z5396" s="90">
        <v>0.48472222222222222</v>
      </c>
      <c r="AA5396" s="89">
        <v>43754.593055555553</v>
      </c>
      <c r="AB5396" s="71">
        <v>43754</v>
      </c>
      <c r="AC5396" s="91">
        <v>0.59305555555555556</v>
      </c>
      <c r="AD5396" s="92">
        <v>0</v>
      </c>
      <c r="AE5396" s="91">
        <v>0.10833333332993789</v>
      </c>
      <c r="AF5396" s="92">
        <v>2.5999999999185093</v>
      </c>
    </row>
    <row r="5397" spans="12:32" ht="12.75" customHeight="1" x14ac:dyDescent="0.3">
      <c r="L5397" s="86">
        <v>5</v>
      </c>
      <c r="M5397" s="87" t="s">
        <v>5267</v>
      </c>
      <c r="N5397" s="86" t="s">
        <v>56</v>
      </c>
      <c r="O5397" s="87" t="s">
        <v>5302</v>
      </c>
      <c r="P5397" s="87" t="s">
        <v>5303</v>
      </c>
      <c r="Q5397" s="38"/>
      <c r="R5397" s="38"/>
      <c r="S5397" s="38"/>
      <c r="T5397" s="38"/>
      <c r="U5397" s="88" t="s">
        <v>540</v>
      </c>
      <c r="V5397" s="88" t="s">
        <v>6569</v>
      </c>
      <c r="W5397" s="88" t="s">
        <v>6580</v>
      </c>
      <c r="X5397" s="89">
        <v>43768.65625</v>
      </c>
      <c r="Y5397" s="71">
        <v>43768</v>
      </c>
      <c r="Z5397" s="90">
        <v>0.65625</v>
      </c>
      <c r="AA5397" s="89">
        <v>43768.765277777777</v>
      </c>
      <c r="AB5397" s="71">
        <v>43768</v>
      </c>
      <c r="AC5397" s="91">
        <v>0.76527777777777772</v>
      </c>
      <c r="AD5397" s="92">
        <v>0</v>
      </c>
      <c r="AE5397" s="91">
        <v>0.10902777777664596</v>
      </c>
      <c r="AF5397" s="92">
        <v>2.6166666666395031</v>
      </c>
    </row>
    <row r="5398" spans="12:32" ht="12.75" customHeight="1" x14ac:dyDescent="0.3">
      <c r="L5398" s="86">
        <v>5</v>
      </c>
      <c r="M5398" s="87" t="s">
        <v>5267</v>
      </c>
      <c r="N5398" s="86" t="s">
        <v>56</v>
      </c>
      <c r="O5398" s="87" t="s">
        <v>5302</v>
      </c>
      <c r="P5398" s="87" t="s">
        <v>5303</v>
      </c>
      <c r="Q5398" s="38"/>
      <c r="R5398" s="38"/>
      <c r="S5398" s="38"/>
      <c r="T5398" s="38"/>
      <c r="U5398" s="88" t="s">
        <v>540</v>
      </c>
      <c r="V5398" s="88" t="s">
        <v>6569</v>
      </c>
      <c r="W5398" s="88" t="s">
        <v>6581</v>
      </c>
      <c r="X5398" s="89">
        <v>43756.691666666666</v>
      </c>
      <c r="Y5398" s="71">
        <v>43756</v>
      </c>
      <c r="Z5398" s="90">
        <v>0.69166666666666665</v>
      </c>
      <c r="AA5398" s="89">
        <v>43756.731249999997</v>
      </c>
      <c r="AB5398" s="71">
        <v>43756</v>
      </c>
      <c r="AC5398" s="91">
        <v>0.73124999999999996</v>
      </c>
      <c r="AD5398" s="92">
        <v>0</v>
      </c>
      <c r="AE5398" s="91">
        <v>3.9583333331393078E-2</v>
      </c>
      <c r="AF5398" s="92">
        <v>0.94999999995343387</v>
      </c>
    </row>
    <row r="5399" spans="12:32" ht="12.75" customHeight="1" x14ac:dyDescent="0.3">
      <c r="L5399" s="86">
        <v>5</v>
      </c>
      <c r="M5399" s="87" t="s">
        <v>5267</v>
      </c>
      <c r="N5399" s="86" t="s">
        <v>56</v>
      </c>
      <c r="O5399" s="87" t="s">
        <v>5302</v>
      </c>
      <c r="P5399" s="87" t="s">
        <v>5303</v>
      </c>
      <c r="Q5399" s="38"/>
      <c r="R5399" s="38"/>
      <c r="S5399" s="38"/>
      <c r="T5399" s="38"/>
      <c r="U5399" s="88" t="s">
        <v>540</v>
      </c>
      <c r="V5399" s="88" t="s">
        <v>6569</v>
      </c>
      <c r="W5399" s="88" t="s">
        <v>6582</v>
      </c>
      <c r="X5399" s="89">
        <v>43759.521527777775</v>
      </c>
      <c r="Y5399" s="71">
        <v>43759</v>
      </c>
      <c r="Z5399" s="90">
        <v>0.52152777777777781</v>
      </c>
      <c r="AA5399" s="89">
        <v>43759.605555555558</v>
      </c>
      <c r="AB5399" s="71">
        <v>43759</v>
      </c>
      <c r="AC5399" s="91">
        <v>0.60555555555555551</v>
      </c>
      <c r="AD5399" s="92">
        <v>0</v>
      </c>
      <c r="AE5399" s="91">
        <v>8.4027777782466728E-2</v>
      </c>
      <c r="AF5399" s="92">
        <v>2.0166666667792015</v>
      </c>
    </row>
    <row r="5400" spans="12:32" ht="12.75" customHeight="1" x14ac:dyDescent="0.3">
      <c r="L5400" s="86">
        <v>5</v>
      </c>
      <c r="M5400" s="87" t="s">
        <v>5267</v>
      </c>
      <c r="N5400" s="86" t="s">
        <v>56</v>
      </c>
      <c r="O5400" s="87" t="s">
        <v>5276</v>
      </c>
      <c r="P5400" s="38"/>
      <c r="Q5400" s="87" t="s">
        <v>5405</v>
      </c>
      <c r="R5400" s="38"/>
      <c r="S5400" s="38"/>
      <c r="T5400" s="38"/>
      <c r="U5400" s="88" t="s">
        <v>540</v>
      </c>
      <c r="V5400" s="88" t="s">
        <v>6615</v>
      </c>
      <c r="W5400" s="88" t="s">
        <v>6616</v>
      </c>
      <c r="X5400" s="70"/>
      <c r="Y5400" s="71"/>
      <c r="Z5400" s="90"/>
      <c r="AA5400" s="90"/>
      <c r="AB5400" s="71"/>
      <c r="AC5400" s="91" t="s">
        <v>762</v>
      </c>
    </row>
    <row r="5401" spans="12:32" ht="12.75" customHeight="1" x14ac:dyDescent="0.3">
      <c r="L5401" s="86">
        <v>5</v>
      </c>
      <c r="M5401" s="87" t="s">
        <v>5267</v>
      </c>
      <c r="N5401" s="86" t="s">
        <v>56</v>
      </c>
      <c r="O5401" s="87" t="s">
        <v>5367</v>
      </c>
      <c r="P5401" s="87" t="s">
        <v>5368</v>
      </c>
      <c r="Q5401" s="38"/>
      <c r="R5401" s="38"/>
      <c r="S5401" s="38"/>
      <c r="T5401" s="38"/>
      <c r="U5401" s="88" t="s">
        <v>540</v>
      </c>
      <c r="V5401" s="88" t="s">
        <v>6637</v>
      </c>
      <c r="W5401" s="88" t="s">
        <v>6646</v>
      </c>
      <c r="X5401" s="89">
        <v>43768.586805555555</v>
      </c>
      <c r="Y5401" s="71">
        <v>43768</v>
      </c>
      <c r="Z5401" s="90">
        <v>0.58680555555555558</v>
      </c>
      <c r="AA5401" s="89">
        <v>43768.697916666664</v>
      </c>
      <c r="AB5401" s="71">
        <v>43768</v>
      </c>
      <c r="AC5401" s="91">
        <v>0.69791666666666663</v>
      </c>
      <c r="AD5401" s="92">
        <v>0</v>
      </c>
      <c r="AE5401" s="91">
        <v>0.11111111110949423</v>
      </c>
      <c r="AF5401" s="92">
        <v>2.6666666666278616</v>
      </c>
    </row>
    <row r="5402" spans="12:32" ht="12.75" customHeight="1" x14ac:dyDescent="0.3">
      <c r="L5402" s="86">
        <v>5</v>
      </c>
      <c r="M5402" s="87" t="s">
        <v>5267</v>
      </c>
      <c r="N5402" s="86" t="s">
        <v>56</v>
      </c>
      <c r="O5402" s="87" t="s">
        <v>5367</v>
      </c>
      <c r="P5402" s="87" t="s">
        <v>5368</v>
      </c>
      <c r="Q5402" s="38"/>
      <c r="R5402" s="38"/>
      <c r="S5402" s="38"/>
      <c r="T5402" s="38"/>
      <c r="U5402" s="88" t="s">
        <v>540</v>
      </c>
      <c r="V5402" s="88" t="s">
        <v>6637</v>
      </c>
      <c r="W5402" s="88" t="s">
        <v>6647</v>
      </c>
      <c r="X5402" s="89">
        <v>43753.636805555558</v>
      </c>
      <c r="Y5402" s="71">
        <v>43753</v>
      </c>
      <c r="Z5402" s="90">
        <v>0.63680555555555551</v>
      </c>
      <c r="AA5402" s="89">
        <v>43753.811111111114</v>
      </c>
      <c r="AB5402" s="71">
        <v>43753</v>
      </c>
      <c r="AC5402" s="91">
        <v>0.81111111111111112</v>
      </c>
      <c r="AD5402" s="92">
        <v>0</v>
      </c>
      <c r="AE5402" s="91">
        <v>0.17430555555620231</v>
      </c>
      <c r="AF5402" s="92">
        <v>4.1833333333488554</v>
      </c>
    </row>
    <row r="5403" spans="12:32" ht="12.75" customHeight="1" x14ac:dyDescent="0.3">
      <c r="L5403" s="86">
        <v>5</v>
      </c>
      <c r="M5403" s="87" t="s">
        <v>5267</v>
      </c>
      <c r="N5403" s="86" t="s">
        <v>56</v>
      </c>
      <c r="O5403" s="87" t="s">
        <v>5367</v>
      </c>
      <c r="P5403" s="87" t="s">
        <v>5368</v>
      </c>
      <c r="Q5403" s="38"/>
      <c r="R5403" s="38"/>
      <c r="S5403" s="38"/>
      <c r="T5403" s="38"/>
      <c r="U5403" s="88" t="s">
        <v>540</v>
      </c>
      <c r="V5403" s="88" t="s">
        <v>6637</v>
      </c>
      <c r="W5403" s="88" t="s">
        <v>6648</v>
      </c>
      <c r="X5403" s="89">
        <v>43739.53402777778</v>
      </c>
      <c r="Y5403" s="71">
        <v>43739</v>
      </c>
      <c r="Z5403" s="90">
        <v>0.53402777777777777</v>
      </c>
      <c r="AA5403" s="89">
        <v>43739.589583333334</v>
      </c>
      <c r="AB5403" s="71">
        <v>43739</v>
      </c>
      <c r="AC5403" s="91">
        <v>0.58958333333333335</v>
      </c>
      <c r="AD5403" s="92">
        <v>0</v>
      </c>
      <c r="AE5403" s="91">
        <v>5.5555555554747116E-2</v>
      </c>
      <c r="AF5403" s="92">
        <v>1.3333333333139308</v>
      </c>
    </row>
    <row r="5404" spans="12:32" ht="12.75" customHeight="1" x14ac:dyDescent="0.3">
      <c r="L5404" s="86">
        <v>5</v>
      </c>
      <c r="M5404" s="87" t="s">
        <v>5267</v>
      </c>
      <c r="N5404" s="86" t="s">
        <v>56</v>
      </c>
      <c r="O5404" s="87" t="s">
        <v>5292</v>
      </c>
      <c r="P5404" s="38"/>
      <c r="Q5404" s="87" t="s">
        <v>5792</v>
      </c>
      <c r="R5404" s="38"/>
      <c r="S5404" s="38"/>
      <c r="T5404" s="38"/>
      <c r="U5404" s="88" t="s">
        <v>540</v>
      </c>
      <c r="V5404" s="88" t="s">
        <v>6654</v>
      </c>
      <c r="W5404" s="88" t="s">
        <v>6661</v>
      </c>
      <c r="X5404" s="89">
        <v>43763.631249999999</v>
      </c>
      <c r="Y5404" s="71">
        <v>43763</v>
      </c>
      <c r="Z5404" s="90">
        <v>0.63124999999999998</v>
      </c>
      <c r="AA5404" s="89">
        <v>43763.736805555556</v>
      </c>
      <c r="AB5404" s="71">
        <v>43763</v>
      </c>
      <c r="AC5404" s="91">
        <v>0.7368055555555556</v>
      </c>
      <c r="AD5404" s="92">
        <v>0</v>
      </c>
      <c r="AE5404" s="91">
        <v>0.1055555555576575</v>
      </c>
      <c r="AF5404" s="92">
        <v>2.53333333338378</v>
      </c>
    </row>
    <row r="5405" spans="12:32" ht="12.75" customHeight="1" x14ac:dyDescent="0.3">
      <c r="L5405" s="86">
        <v>5</v>
      </c>
      <c r="M5405" s="87" t="s">
        <v>5267</v>
      </c>
      <c r="N5405" s="86" t="s">
        <v>56</v>
      </c>
      <c r="O5405" s="87" t="s">
        <v>5997</v>
      </c>
      <c r="P5405" s="38"/>
      <c r="Q5405" s="38"/>
      <c r="R5405" s="38"/>
      <c r="S5405" s="38"/>
      <c r="T5405" s="38"/>
      <c r="U5405" s="88" t="s">
        <v>540</v>
      </c>
      <c r="V5405" s="88" t="s">
        <v>6690</v>
      </c>
      <c r="W5405" s="88" t="s">
        <v>6694</v>
      </c>
      <c r="X5405" s="89">
        <v>43768.602777777778</v>
      </c>
      <c r="Y5405" s="71">
        <v>43768</v>
      </c>
      <c r="Z5405" s="90">
        <v>0.60277777777777775</v>
      </c>
      <c r="AA5405" s="89">
        <v>43768.719444444447</v>
      </c>
      <c r="AB5405" s="71">
        <v>43768</v>
      </c>
      <c r="AC5405" s="91">
        <v>0.71944444444444444</v>
      </c>
      <c r="AD5405" s="92">
        <v>0</v>
      </c>
      <c r="AE5405" s="91">
        <v>0.11666666666860692</v>
      </c>
      <c r="AF5405" s="92">
        <v>2.8000000000465661</v>
      </c>
    </row>
    <row r="5406" spans="12:32" ht="12.75" customHeight="1" x14ac:dyDescent="0.3">
      <c r="L5406" s="86">
        <v>5</v>
      </c>
      <c r="M5406" s="87" t="s">
        <v>5267</v>
      </c>
      <c r="N5406" s="86" t="s">
        <v>56</v>
      </c>
      <c r="O5406" s="87" t="s">
        <v>6312</v>
      </c>
      <c r="P5406" s="87" t="s">
        <v>6313</v>
      </c>
      <c r="Q5406" s="38"/>
      <c r="R5406" s="38"/>
      <c r="S5406" s="38"/>
      <c r="T5406" s="38"/>
      <c r="U5406" s="88" t="s">
        <v>540</v>
      </c>
      <c r="V5406" s="88" t="s">
        <v>3496</v>
      </c>
      <c r="W5406" s="88" t="s">
        <v>6753</v>
      </c>
      <c r="X5406" s="89">
        <v>43756.696527777778</v>
      </c>
      <c r="Y5406" s="71">
        <v>43756</v>
      </c>
      <c r="Z5406" s="90">
        <v>0.69652777777777775</v>
      </c>
      <c r="AA5406" s="89">
        <v>43756.743750000001</v>
      </c>
      <c r="AB5406" s="71">
        <v>43756</v>
      </c>
      <c r="AC5406" s="91">
        <v>0.74375000000000002</v>
      </c>
      <c r="AD5406" s="92">
        <v>0</v>
      </c>
      <c r="AE5406" s="91">
        <v>4.7222222223354038E-2</v>
      </c>
      <c r="AF5406" s="92">
        <v>1.1333333333604969</v>
      </c>
    </row>
    <row r="5407" spans="12:32" ht="12.75" customHeight="1" x14ac:dyDescent="0.3">
      <c r="L5407" s="86">
        <v>5</v>
      </c>
      <c r="M5407" s="87" t="s">
        <v>5267</v>
      </c>
      <c r="N5407" s="86" t="s">
        <v>56</v>
      </c>
      <c r="O5407" s="87" t="s">
        <v>5371</v>
      </c>
      <c r="P5407" s="38"/>
      <c r="Q5407" s="38"/>
      <c r="R5407" s="38"/>
      <c r="S5407" s="38"/>
      <c r="T5407" s="38"/>
      <c r="U5407" s="88" t="s">
        <v>540</v>
      </c>
      <c r="V5407" s="88" t="s">
        <v>6759</v>
      </c>
      <c r="W5407" s="88" t="s">
        <v>6767</v>
      </c>
      <c r="X5407" s="89">
        <v>43760.368750000001</v>
      </c>
      <c r="Y5407" s="71">
        <v>43760</v>
      </c>
      <c r="Z5407" s="90">
        <v>0.36874999999999997</v>
      </c>
      <c r="AA5407" s="89">
        <v>43761.368750000001</v>
      </c>
      <c r="AB5407" s="71">
        <v>43761</v>
      </c>
      <c r="AC5407" s="91">
        <v>0.36874999999999997</v>
      </c>
      <c r="AD5407" s="92">
        <v>0</v>
      </c>
      <c r="AE5407" s="91">
        <v>0.41666666666666669</v>
      </c>
      <c r="AF5407" s="92">
        <v>10</v>
      </c>
    </row>
    <row r="5408" spans="12:32" ht="12.75" customHeight="1" x14ac:dyDescent="0.3">
      <c r="L5408" s="86">
        <v>5</v>
      </c>
      <c r="M5408" s="87" t="s">
        <v>5267</v>
      </c>
      <c r="N5408" s="86" t="s">
        <v>56</v>
      </c>
      <c r="O5408" s="87" t="s">
        <v>6312</v>
      </c>
      <c r="P5408" s="87" t="s">
        <v>6313</v>
      </c>
      <c r="Q5408" s="38"/>
      <c r="R5408" s="38"/>
      <c r="S5408" s="38"/>
      <c r="T5408" s="38"/>
      <c r="U5408" s="88" t="s">
        <v>540</v>
      </c>
      <c r="V5408" s="88" t="s">
        <v>6759</v>
      </c>
      <c r="W5408" s="88" t="s">
        <v>6768</v>
      </c>
      <c r="X5408" s="89">
        <v>43741.427777777775</v>
      </c>
      <c r="Y5408" s="71">
        <v>43741</v>
      </c>
      <c r="Z5408" s="90">
        <v>0.42777777777777781</v>
      </c>
      <c r="AA5408" s="89">
        <v>43741.707638888889</v>
      </c>
      <c r="AB5408" s="71">
        <v>43741</v>
      </c>
      <c r="AC5408" s="91">
        <v>0.70763888888888893</v>
      </c>
      <c r="AD5408" s="92">
        <v>0</v>
      </c>
      <c r="AE5408" s="91">
        <v>0.27986111111385981</v>
      </c>
      <c r="AF5408" s="92">
        <v>6.7166666667326353</v>
      </c>
    </row>
    <row r="5409" spans="12:32" ht="12.75" customHeight="1" x14ac:dyDescent="0.3">
      <c r="L5409" s="86">
        <v>5</v>
      </c>
      <c r="M5409" s="87" t="s">
        <v>5267</v>
      </c>
      <c r="N5409" s="86" t="s">
        <v>56</v>
      </c>
      <c r="O5409" s="87" t="s">
        <v>5371</v>
      </c>
      <c r="P5409" s="38"/>
      <c r="Q5409" s="38"/>
      <c r="R5409" s="38"/>
      <c r="S5409" s="38"/>
      <c r="T5409" s="38"/>
      <c r="U5409" s="88" t="s">
        <v>540</v>
      </c>
      <c r="V5409" s="88" t="s">
        <v>6759</v>
      </c>
      <c r="W5409" s="88" t="s">
        <v>6769</v>
      </c>
      <c r="X5409" s="89">
        <v>43748.588888888888</v>
      </c>
      <c r="Y5409" s="71">
        <v>43748</v>
      </c>
      <c r="Z5409" s="90">
        <v>0.58888888888888891</v>
      </c>
      <c r="AA5409" s="89">
        <v>43749.418055555558</v>
      </c>
      <c r="AB5409" s="71">
        <v>43749</v>
      </c>
      <c r="AC5409" s="91">
        <v>0.41805555555555557</v>
      </c>
      <c r="AD5409" s="92">
        <v>0</v>
      </c>
      <c r="AE5409" s="91">
        <v>0.24583333333333335</v>
      </c>
      <c r="AF5409" s="92">
        <v>5.9</v>
      </c>
    </row>
    <row r="5410" spans="12:32" ht="12.75" customHeight="1" x14ac:dyDescent="0.3">
      <c r="L5410" s="86">
        <v>5</v>
      </c>
      <c r="M5410" s="87" t="s">
        <v>5267</v>
      </c>
      <c r="N5410" s="86" t="s">
        <v>56</v>
      </c>
      <c r="O5410" s="87" t="s">
        <v>5371</v>
      </c>
      <c r="P5410" s="38"/>
      <c r="Q5410" s="38"/>
      <c r="R5410" s="38"/>
      <c r="S5410" s="38"/>
      <c r="T5410" s="38"/>
      <c r="U5410" s="88" t="s">
        <v>540</v>
      </c>
      <c r="V5410" s="88" t="s">
        <v>6759</v>
      </c>
      <c r="W5410" s="88" t="s">
        <v>6770</v>
      </c>
      <c r="X5410" s="89">
        <v>43752.601388888892</v>
      </c>
      <c r="Y5410" s="71">
        <v>43752</v>
      </c>
      <c r="Z5410" s="90">
        <v>0.60138888888888886</v>
      </c>
      <c r="AA5410" s="89">
        <v>43754.430555555555</v>
      </c>
      <c r="AB5410" s="71">
        <v>43754</v>
      </c>
      <c r="AC5410" s="91">
        <v>0.43055555555555558</v>
      </c>
      <c r="AD5410" s="92">
        <v>1</v>
      </c>
      <c r="AE5410" s="91">
        <v>0.2458333333333334</v>
      </c>
      <c r="AF5410" s="92">
        <v>13.900000000000002</v>
      </c>
    </row>
    <row r="5411" spans="12:32" ht="12.75" customHeight="1" x14ac:dyDescent="0.3">
      <c r="L5411" s="86">
        <v>5</v>
      </c>
      <c r="M5411" s="87" t="s">
        <v>5267</v>
      </c>
      <c r="N5411" s="86" t="s">
        <v>56</v>
      </c>
      <c r="O5411" s="87" t="s">
        <v>5371</v>
      </c>
      <c r="P5411" s="38"/>
      <c r="Q5411" s="38"/>
      <c r="R5411" s="38"/>
      <c r="S5411" s="38"/>
      <c r="T5411" s="38"/>
      <c r="U5411" s="88" t="s">
        <v>540</v>
      </c>
      <c r="V5411" s="88" t="s">
        <v>6759</v>
      </c>
      <c r="W5411" s="88" t="s">
        <v>6771</v>
      </c>
      <c r="X5411" s="89">
        <v>43739.621527777781</v>
      </c>
      <c r="Y5411" s="71">
        <v>43739</v>
      </c>
      <c r="Z5411" s="90">
        <v>0.62152777777777779</v>
      </c>
      <c r="AA5411" s="89">
        <v>43739.718055555553</v>
      </c>
      <c r="AB5411" s="71">
        <v>43739</v>
      </c>
      <c r="AC5411" s="91">
        <v>0.71805555555555556</v>
      </c>
      <c r="AD5411" s="92">
        <v>0</v>
      </c>
      <c r="AE5411" s="91">
        <v>9.6527777772280388E-2</v>
      </c>
      <c r="AF5411" s="92">
        <v>2.3166666665347293</v>
      </c>
    </row>
    <row r="5412" spans="12:32" ht="12.75" customHeight="1" x14ac:dyDescent="0.3">
      <c r="L5412" s="86">
        <v>5</v>
      </c>
      <c r="M5412" s="87" t="s">
        <v>5267</v>
      </c>
      <c r="N5412" s="86" t="s">
        <v>56</v>
      </c>
      <c r="O5412" s="87" t="s">
        <v>5371</v>
      </c>
      <c r="P5412" s="38"/>
      <c r="Q5412" s="38"/>
      <c r="R5412" s="38"/>
      <c r="S5412" s="38"/>
      <c r="T5412" s="38"/>
      <c r="U5412" s="88" t="s">
        <v>540</v>
      </c>
      <c r="V5412" s="88" t="s">
        <v>6759</v>
      </c>
      <c r="W5412" s="88" t="s">
        <v>6772</v>
      </c>
      <c r="X5412" s="89">
        <v>43766.724999999999</v>
      </c>
      <c r="Y5412" s="71">
        <v>43766</v>
      </c>
      <c r="Z5412" s="90">
        <v>0.72499999999999998</v>
      </c>
      <c r="AA5412" s="89">
        <v>43769.56527777778</v>
      </c>
      <c r="AB5412" s="71">
        <v>43769</v>
      </c>
      <c r="AC5412" s="91">
        <v>0.56527777777777777</v>
      </c>
      <c r="AD5412" s="92">
        <v>2</v>
      </c>
      <c r="AE5412" s="91">
        <v>0.25694444444444448</v>
      </c>
      <c r="AF5412" s="92">
        <v>22.166666666666668</v>
      </c>
    </row>
    <row r="5413" spans="12:32" ht="12.75" customHeight="1" x14ac:dyDescent="0.3">
      <c r="L5413" s="86">
        <v>5</v>
      </c>
      <c r="M5413" s="87" t="s">
        <v>5267</v>
      </c>
      <c r="N5413" s="86" t="s">
        <v>56</v>
      </c>
      <c r="O5413" s="87" t="s">
        <v>5331</v>
      </c>
      <c r="P5413" s="38"/>
      <c r="Q5413" s="38"/>
      <c r="R5413" s="38"/>
      <c r="S5413" s="38"/>
      <c r="T5413" s="38"/>
      <c r="U5413" s="88" t="s">
        <v>540</v>
      </c>
      <c r="V5413" s="88" t="s">
        <v>6804</v>
      </c>
      <c r="W5413" s="88" t="s">
        <v>6805</v>
      </c>
      <c r="X5413" s="89">
        <v>43767.634722222225</v>
      </c>
      <c r="Y5413" s="71">
        <v>43767</v>
      </c>
      <c r="Z5413" s="90">
        <v>0.63472222222222219</v>
      </c>
      <c r="AA5413" s="89">
        <v>43767.854861111111</v>
      </c>
      <c r="AB5413" s="71">
        <v>43767</v>
      </c>
      <c r="AC5413" s="91">
        <v>0.85486111111111107</v>
      </c>
      <c r="AD5413" s="92">
        <v>0</v>
      </c>
      <c r="AE5413" s="91">
        <v>0.22013888888614019</v>
      </c>
      <c r="AF5413" s="92">
        <v>5.2833333332673647</v>
      </c>
    </row>
    <row r="5414" spans="12:32" ht="12.75" customHeight="1" x14ac:dyDescent="0.3">
      <c r="L5414" s="86">
        <v>5</v>
      </c>
      <c r="M5414" s="87" t="s">
        <v>5267</v>
      </c>
      <c r="N5414" s="86" t="s">
        <v>56</v>
      </c>
      <c r="O5414" s="87" t="s">
        <v>5331</v>
      </c>
      <c r="P5414" s="38"/>
      <c r="Q5414" s="38"/>
      <c r="R5414" s="38"/>
      <c r="S5414" s="38"/>
      <c r="T5414" s="38"/>
      <c r="U5414" s="88" t="s">
        <v>540</v>
      </c>
      <c r="V5414" s="88" t="s">
        <v>6823</v>
      </c>
      <c r="W5414" s="88" t="s">
        <v>6828</v>
      </c>
      <c r="X5414" s="89">
        <v>43768.546527777777</v>
      </c>
      <c r="Y5414" s="71">
        <v>43768</v>
      </c>
      <c r="Z5414" s="90">
        <v>0.54652777777777772</v>
      </c>
      <c r="AA5414" s="89">
        <v>43768.588194444441</v>
      </c>
      <c r="AB5414" s="71">
        <v>43768</v>
      </c>
      <c r="AC5414" s="91">
        <v>0.58819444444444446</v>
      </c>
      <c r="AD5414" s="92">
        <v>0</v>
      </c>
      <c r="AE5414" s="91">
        <v>4.1666666664241347E-2</v>
      </c>
      <c r="AF5414" s="92">
        <v>0.99999999994179234</v>
      </c>
    </row>
    <row r="5415" spans="12:32" ht="12.75" customHeight="1" x14ac:dyDescent="0.3">
      <c r="L5415" s="86">
        <v>5</v>
      </c>
      <c r="M5415" s="87" t="s">
        <v>5267</v>
      </c>
      <c r="N5415" s="86" t="s">
        <v>56</v>
      </c>
      <c r="O5415" s="87" t="s">
        <v>5331</v>
      </c>
      <c r="P5415" s="38"/>
      <c r="Q5415" s="38"/>
      <c r="R5415" s="38"/>
      <c r="S5415" s="38"/>
      <c r="T5415" s="38"/>
      <c r="U5415" s="88" t="s">
        <v>540</v>
      </c>
      <c r="V5415" s="88" t="s">
        <v>6823</v>
      </c>
      <c r="W5415" s="88" t="s">
        <v>6829</v>
      </c>
      <c r="X5415" s="89">
        <v>43746.515277777777</v>
      </c>
      <c r="Y5415" s="71">
        <v>43746</v>
      </c>
      <c r="Z5415" s="90">
        <v>0.51527777777777783</v>
      </c>
      <c r="AA5415" s="89">
        <v>43746.564583333333</v>
      </c>
      <c r="AB5415" s="71">
        <v>43746</v>
      </c>
      <c r="AC5415" s="91">
        <v>0.56458333333333333</v>
      </c>
      <c r="AD5415" s="92">
        <v>0</v>
      </c>
      <c r="AE5415" s="91">
        <v>4.9305555556202307E-2</v>
      </c>
      <c r="AF5415" s="92">
        <v>1.1833333333488554</v>
      </c>
    </row>
    <row r="5416" spans="12:32" ht="12.75" customHeight="1" x14ac:dyDescent="0.3">
      <c r="L5416" s="86">
        <v>5</v>
      </c>
      <c r="M5416" s="87" t="s">
        <v>5267</v>
      </c>
      <c r="N5416" s="86" t="s">
        <v>56</v>
      </c>
      <c r="O5416" s="87" t="s">
        <v>5272</v>
      </c>
      <c r="P5416" s="38"/>
      <c r="Q5416" s="87" t="s">
        <v>5273</v>
      </c>
      <c r="R5416" s="38"/>
      <c r="S5416" s="38"/>
      <c r="T5416" s="38"/>
      <c r="U5416" s="88" t="s">
        <v>540</v>
      </c>
      <c r="V5416" s="88" t="s">
        <v>6835</v>
      </c>
      <c r="W5416" s="88" t="s">
        <v>6847</v>
      </c>
      <c r="X5416" s="89">
        <v>43768.428472222222</v>
      </c>
      <c r="Y5416" s="71">
        <v>43768</v>
      </c>
      <c r="Z5416" s="90">
        <v>0.4284722222222222</v>
      </c>
      <c r="AA5416" s="89">
        <v>43768.79791666667</v>
      </c>
      <c r="AB5416" s="71">
        <v>43768</v>
      </c>
      <c r="AC5416" s="91">
        <v>0.79791666666666661</v>
      </c>
      <c r="AD5416" s="92">
        <v>0</v>
      </c>
      <c r="AE5416" s="91">
        <v>0.36944444444816327</v>
      </c>
      <c r="AF5416" s="92">
        <v>8.8666666667559184</v>
      </c>
    </row>
    <row r="5417" spans="12:32" ht="12.75" customHeight="1" x14ac:dyDescent="0.3">
      <c r="L5417" s="86">
        <v>5</v>
      </c>
      <c r="M5417" s="87" t="s">
        <v>5267</v>
      </c>
      <c r="N5417" s="86" t="s">
        <v>56</v>
      </c>
      <c r="O5417" s="87" t="s">
        <v>5272</v>
      </c>
      <c r="P5417" s="38"/>
      <c r="Q5417" s="87" t="s">
        <v>5273</v>
      </c>
      <c r="R5417" s="38"/>
      <c r="S5417" s="38"/>
      <c r="T5417" s="38"/>
      <c r="U5417" s="88" t="s">
        <v>540</v>
      </c>
      <c r="V5417" s="88" t="s">
        <v>6835</v>
      </c>
      <c r="W5417" s="88" t="s">
        <v>6848</v>
      </c>
      <c r="X5417" s="89">
        <v>43752.445138888892</v>
      </c>
      <c r="Y5417" s="71">
        <v>43752</v>
      </c>
      <c r="Z5417" s="90">
        <v>0.44513888888888892</v>
      </c>
      <c r="AA5417" s="89">
        <v>43752.780555555553</v>
      </c>
      <c r="AB5417" s="71">
        <v>43752</v>
      </c>
      <c r="AC5417" s="91">
        <v>0.78055555555555556</v>
      </c>
      <c r="AD5417" s="92">
        <v>0</v>
      </c>
      <c r="AE5417" s="91">
        <v>0.33541666666133096</v>
      </c>
      <c r="AF5417" s="92">
        <v>8.0499999998719431</v>
      </c>
    </row>
    <row r="5418" spans="12:32" ht="12.75" customHeight="1" x14ac:dyDescent="0.3">
      <c r="L5418" s="86">
        <v>5</v>
      </c>
      <c r="M5418" s="87" t="s">
        <v>5267</v>
      </c>
      <c r="N5418" s="86" t="s">
        <v>56</v>
      </c>
      <c r="O5418" s="87" t="s">
        <v>5272</v>
      </c>
      <c r="P5418" s="38"/>
      <c r="Q5418" s="87" t="s">
        <v>5273</v>
      </c>
      <c r="R5418" s="38"/>
      <c r="S5418" s="38"/>
      <c r="T5418" s="38"/>
      <c r="U5418" s="88" t="s">
        <v>540</v>
      </c>
      <c r="V5418" s="88" t="s">
        <v>6835</v>
      </c>
      <c r="W5418" s="88" t="s">
        <v>6849</v>
      </c>
      <c r="X5418" s="89">
        <v>43753.45</v>
      </c>
      <c r="Y5418" s="71">
        <v>43753</v>
      </c>
      <c r="Z5418" s="90">
        <v>0.45</v>
      </c>
      <c r="AA5418" s="89">
        <v>43753.626388888886</v>
      </c>
      <c r="AB5418" s="71">
        <v>43753</v>
      </c>
      <c r="AC5418" s="91">
        <v>0.62638888888888888</v>
      </c>
      <c r="AD5418" s="92">
        <v>0</v>
      </c>
      <c r="AE5418" s="91">
        <v>0.17638888888905058</v>
      </c>
      <c r="AF5418" s="92">
        <v>4.2333333333372138</v>
      </c>
    </row>
    <row r="5419" spans="12:32" ht="12.75" customHeight="1" x14ac:dyDescent="0.3">
      <c r="L5419" s="86">
        <v>5</v>
      </c>
      <c r="M5419" s="87" t="s">
        <v>5267</v>
      </c>
      <c r="N5419" s="86" t="s">
        <v>56</v>
      </c>
      <c r="O5419" s="87" t="s">
        <v>5272</v>
      </c>
      <c r="P5419" s="38"/>
      <c r="Q5419" s="87" t="s">
        <v>5273</v>
      </c>
      <c r="R5419" s="38"/>
      <c r="S5419" s="38"/>
      <c r="T5419" s="38"/>
      <c r="U5419" s="88" t="s">
        <v>540</v>
      </c>
      <c r="V5419" s="88" t="s">
        <v>6835</v>
      </c>
      <c r="W5419" s="88" t="s">
        <v>6850</v>
      </c>
      <c r="X5419" s="89">
        <v>43745.45</v>
      </c>
      <c r="Y5419" s="71">
        <v>43745</v>
      </c>
      <c r="Z5419" s="90">
        <v>0.45</v>
      </c>
      <c r="AA5419" s="89">
        <v>43745.832638888889</v>
      </c>
      <c r="AB5419" s="71">
        <v>43745</v>
      </c>
      <c r="AC5419" s="91">
        <v>0.83263888888888893</v>
      </c>
      <c r="AD5419" s="92">
        <v>0</v>
      </c>
      <c r="AE5419" s="91">
        <v>0.38263888889196096</v>
      </c>
      <c r="AF5419" s="92">
        <v>9.183333333407063</v>
      </c>
    </row>
    <row r="5420" spans="12:32" ht="12.75" customHeight="1" x14ac:dyDescent="0.3">
      <c r="L5420" s="86">
        <v>5</v>
      </c>
      <c r="M5420" s="87" t="s">
        <v>5267</v>
      </c>
      <c r="N5420" s="86" t="s">
        <v>56</v>
      </c>
      <c r="O5420" s="87" t="s">
        <v>5272</v>
      </c>
      <c r="P5420" s="38"/>
      <c r="Q5420" s="87" t="s">
        <v>5273</v>
      </c>
      <c r="R5420" s="38"/>
      <c r="S5420" s="38"/>
      <c r="T5420" s="38"/>
      <c r="U5420" s="88" t="s">
        <v>540</v>
      </c>
      <c r="V5420" s="88" t="s">
        <v>6835</v>
      </c>
      <c r="W5420" s="88" t="s">
        <v>6851</v>
      </c>
      <c r="X5420" s="89">
        <v>43740.474999999999</v>
      </c>
      <c r="Y5420" s="71">
        <v>43740</v>
      </c>
      <c r="Z5420" s="90">
        <v>0.47500000000000003</v>
      </c>
      <c r="AA5420" s="89">
        <v>43740.738194444442</v>
      </c>
      <c r="AB5420" s="71">
        <v>43740</v>
      </c>
      <c r="AC5420" s="91">
        <v>0.73819444444444449</v>
      </c>
      <c r="AD5420" s="92">
        <v>0</v>
      </c>
      <c r="AE5420" s="91">
        <v>0.26319444444379769</v>
      </c>
      <c r="AF5420" s="92">
        <v>6.3166666666511446</v>
      </c>
    </row>
    <row r="5421" spans="12:32" ht="12.75" customHeight="1" x14ac:dyDescent="0.3">
      <c r="L5421" s="86">
        <v>5</v>
      </c>
      <c r="M5421" s="87" t="s">
        <v>5267</v>
      </c>
      <c r="N5421" s="86" t="s">
        <v>56</v>
      </c>
      <c r="O5421" s="87" t="s">
        <v>5272</v>
      </c>
      <c r="P5421" s="38"/>
      <c r="Q5421" s="87" t="s">
        <v>5273</v>
      </c>
      <c r="R5421" s="38"/>
      <c r="S5421" s="38"/>
      <c r="T5421" s="38"/>
      <c r="U5421" s="88" t="s">
        <v>540</v>
      </c>
      <c r="V5421" s="88" t="s">
        <v>6835</v>
      </c>
      <c r="W5421" s="88" t="s">
        <v>6852</v>
      </c>
      <c r="X5421" s="89">
        <v>43760.480555555558</v>
      </c>
      <c r="Y5421" s="71">
        <v>43760</v>
      </c>
      <c r="Z5421" s="90">
        <v>0.48055555555555557</v>
      </c>
      <c r="AA5421" s="89">
        <v>43760.798611111109</v>
      </c>
      <c r="AB5421" s="71">
        <v>43760</v>
      </c>
      <c r="AC5421" s="91">
        <v>0.79861111111111116</v>
      </c>
      <c r="AD5421" s="92">
        <v>0</v>
      </c>
      <c r="AE5421" s="91">
        <v>0.31805555555183673</v>
      </c>
      <c r="AF5421" s="92">
        <v>7.6333333332440816</v>
      </c>
    </row>
    <row r="5422" spans="12:32" ht="12.75" customHeight="1" x14ac:dyDescent="0.3">
      <c r="L5422" s="86">
        <v>5</v>
      </c>
      <c r="M5422" s="87" t="s">
        <v>5267</v>
      </c>
      <c r="N5422" s="86" t="s">
        <v>56</v>
      </c>
      <c r="O5422" s="87" t="s">
        <v>5276</v>
      </c>
      <c r="P5422" s="38"/>
      <c r="Q5422" s="87" t="s">
        <v>5405</v>
      </c>
      <c r="R5422" s="38"/>
      <c r="S5422" s="38"/>
      <c r="T5422" s="38"/>
      <c r="U5422" s="88" t="s">
        <v>540</v>
      </c>
      <c r="V5422" s="88" t="s">
        <v>6882</v>
      </c>
      <c r="W5422" s="88" t="s">
        <v>6897</v>
      </c>
      <c r="X5422" s="89">
        <v>43768.441666666666</v>
      </c>
      <c r="Y5422" s="71">
        <v>43768</v>
      </c>
      <c r="Z5422" s="90">
        <v>0.44166666666666665</v>
      </c>
      <c r="AA5422" s="89">
        <v>43768.632638888892</v>
      </c>
      <c r="AB5422" s="71">
        <v>43768</v>
      </c>
      <c r="AC5422" s="91">
        <v>0.63263888888888886</v>
      </c>
      <c r="AD5422" s="92">
        <v>0</v>
      </c>
      <c r="AE5422" s="91">
        <v>0.19097222222626442</v>
      </c>
      <c r="AF5422" s="92">
        <v>4.5833333334303461</v>
      </c>
    </row>
    <row r="5423" spans="12:32" ht="12.75" customHeight="1" x14ac:dyDescent="0.3">
      <c r="L5423" s="86">
        <v>5</v>
      </c>
      <c r="M5423" s="87" t="s">
        <v>5267</v>
      </c>
      <c r="N5423" s="86" t="s">
        <v>56</v>
      </c>
      <c r="O5423" s="87" t="s">
        <v>5276</v>
      </c>
      <c r="P5423" s="38"/>
      <c r="Q5423" s="87" t="s">
        <v>5405</v>
      </c>
      <c r="R5423" s="38"/>
      <c r="S5423" s="38"/>
      <c r="T5423" s="38"/>
      <c r="U5423" s="88" t="s">
        <v>540</v>
      </c>
      <c r="V5423" s="88" t="s">
        <v>6882</v>
      </c>
      <c r="W5423" s="88" t="s">
        <v>6898</v>
      </c>
      <c r="X5423" s="89">
        <v>43759.624305555553</v>
      </c>
      <c r="Y5423" s="71">
        <v>43759</v>
      </c>
      <c r="Z5423" s="90">
        <v>0.62430555555555556</v>
      </c>
      <c r="AA5423" s="89">
        <v>43759.783333333333</v>
      </c>
      <c r="AB5423" s="71">
        <v>43759</v>
      </c>
      <c r="AC5423" s="91">
        <v>0.78333333333333333</v>
      </c>
      <c r="AD5423" s="92">
        <v>0</v>
      </c>
      <c r="AE5423" s="91">
        <v>0.15902777777955635</v>
      </c>
      <c r="AF5423" s="92">
        <v>3.8166666667093523</v>
      </c>
    </row>
    <row r="5424" spans="12:32" ht="12.75" customHeight="1" x14ac:dyDescent="0.3">
      <c r="L5424" s="86">
        <v>5</v>
      </c>
      <c r="M5424" s="87" t="s">
        <v>5267</v>
      </c>
      <c r="N5424" s="86" t="s">
        <v>56</v>
      </c>
      <c r="O5424" s="87" t="s">
        <v>5276</v>
      </c>
      <c r="P5424" s="38"/>
      <c r="Q5424" s="87" t="s">
        <v>5405</v>
      </c>
      <c r="R5424" s="38"/>
      <c r="S5424" s="38"/>
      <c r="T5424" s="38"/>
      <c r="U5424" s="88" t="s">
        <v>540</v>
      </c>
      <c r="V5424" s="88" t="s">
        <v>6882</v>
      </c>
      <c r="W5424" s="88" t="s">
        <v>6899</v>
      </c>
      <c r="X5424" s="89">
        <v>43761.636111111111</v>
      </c>
      <c r="Y5424" s="71">
        <v>43761</v>
      </c>
      <c r="Z5424" s="90">
        <v>0.63611111111111107</v>
      </c>
      <c r="AA5424" s="89">
        <v>43761.705555555556</v>
      </c>
      <c r="AB5424" s="71">
        <v>43761</v>
      </c>
      <c r="AC5424" s="91">
        <v>0.7055555555555556</v>
      </c>
      <c r="AD5424" s="92">
        <v>0</v>
      </c>
      <c r="AE5424" s="91">
        <v>6.9444444445252884E-2</v>
      </c>
      <c r="AF5424" s="92">
        <v>1.6666666666860692</v>
      </c>
    </row>
    <row r="5425" spans="12:32" ht="12.75" customHeight="1" x14ac:dyDescent="0.3">
      <c r="L5425" s="86">
        <v>5</v>
      </c>
      <c r="M5425" s="87" t="s">
        <v>5267</v>
      </c>
      <c r="N5425" s="86" t="s">
        <v>56</v>
      </c>
      <c r="O5425" s="87" t="s">
        <v>5276</v>
      </c>
      <c r="P5425" s="38"/>
      <c r="Q5425" s="87" t="s">
        <v>5405</v>
      </c>
      <c r="R5425" s="38"/>
      <c r="S5425" s="38"/>
      <c r="T5425" s="38"/>
      <c r="U5425" s="88" t="s">
        <v>540</v>
      </c>
      <c r="V5425" s="88" t="s">
        <v>6882</v>
      </c>
      <c r="W5425" s="88" t="s">
        <v>6900</v>
      </c>
      <c r="X5425" s="89">
        <v>43742.501388888886</v>
      </c>
      <c r="Y5425" s="71">
        <v>43742</v>
      </c>
      <c r="Z5425" s="90">
        <v>0.50138888888888888</v>
      </c>
      <c r="AA5425" s="89">
        <v>43742.579861111109</v>
      </c>
      <c r="AB5425" s="71">
        <v>43742</v>
      </c>
      <c r="AC5425" s="91">
        <v>0.57986111111111116</v>
      </c>
      <c r="AD5425" s="92">
        <v>0</v>
      </c>
      <c r="AE5425" s="91">
        <v>7.8472222223354038E-2</v>
      </c>
      <c r="AF5425" s="92">
        <v>1.8833333333604969</v>
      </c>
    </row>
    <row r="5426" spans="12:32" ht="12.75" customHeight="1" x14ac:dyDescent="0.3">
      <c r="L5426" s="86">
        <v>5</v>
      </c>
      <c r="M5426" s="87" t="s">
        <v>5267</v>
      </c>
      <c r="N5426" s="86" t="s">
        <v>56</v>
      </c>
      <c r="O5426" s="87" t="s">
        <v>5276</v>
      </c>
      <c r="P5426" s="38"/>
      <c r="Q5426" s="87" t="s">
        <v>5405</v>
      </c>
      <c r="R5426" s="38"/>
      <c r="S5426" s="38"/>
      <c r="T5426" s="38"/>
      <c r="U5426" s="88" t="s">
        <v>540</v>
      </c>
      <c r="V5426" s="88" t="s">
        <v>6882</v>
      </c>
      <c r="W5426" s="88" t="s">
        <v>6901</v>
      </c>
      <c r="X5426" s="89">
        <v>43740.525000000001</v>
      </c>
      <c r="Y5426" s="71">
        <v>43740</v>
      </c>
      <c r="Z5426" s="90">
        <v>0.52500000000000002</v>
      </c>
      <c r="AA5426" s="89">
        <v>43740.588888888888</v>
      </c>
      <c r="AB5426" s="71">
        <v>43740</v>
      </c>
      <c r="AC5426" s="91">
        <v>0.58888888888888891</v>
      </c>
      <c r="AD5426" s="92">
        <v>0</v>
      </c>
      <c r="AE5426" s="91">
        <v>6.3888888886140194E-2</v>
      </c>
      <c r="AF5426" s="92">
        <v>1.5333333332673647</v>
      </c>
    </row>
    <row r="5427" spans="12:32" ht="12.75" customHeight="1" x14ac:dyDescent="0.3">
      <c r="L5427" s="86">
        <v>5</v>
      </c>
      <c r="M5427" s="87" t="s">
        <v>5267</v>
      </c>
      <c r="N5427" s="86" t="s">
        <v>56</v>
      </c>
      <c r="O5427" s="87" t="s">
        <v>5276</v>
      </c>
      <c r="P5427" s="38"/>
      <c r="Q5427" s="87" t="s">
        <v>5405</v>
      </c>
      <c r="R5427" s="38"/>
      <c r="S5427" s="38"/>
      <c r="T5427" s="38"/>
      <c r="U5427" s="88" t="s">
        <v>540</v>
      </c>
      <c r="V5427" s="88" t="s">
        <v>6882</v>
      </c>
      <c r="W5427" s="88" t="s">
        <v>6902</v>
      </c>
      <c r="X5427" s="89">
        <v>43769.525694444441</v>
      </c>
      <c r="Y5427" s="71">
        <v>43769</v>
      </c>
      <c r="Z5427" s="90">
        <v>0.52569444444444446</v>
      </c>
      <c r="AA5427" s="89">
        <v>43769.588194444441</v>
      </c>
      <c r="AB5427" s="71">
        <v>43769</v>
      </c>
      <c r="AC5427" s="91">
        <v>0.58819444444444446</v>
      </c>
      <c r="AD5427" s="92">
        <v>0</v>
      </c>
      <c r="AE5427" s="91">
        <v>6.25E-2</v>
      </c>
      <c r="AF5427" s="92">
        <v>1.5</v>
      </c>
    </row>
    <row r="5428" spans="12:32" ht="12.75" customHeight="1" x14ac:dyDescent="0.3">
      <c r="L5428" s="86">
        <v>5</v>
      </c>
      <c r="M5428" s="87" t="s">
        <v>5267</v>
      </c>
      <c r="N5428" s="86" t="s">
        <v>56</v>
      </c>
      <c r="O5428" s="87" t="s">
        <v>5331</v>
      </c>
      <c r="P5428" s="38"/>
      <c r="Q5428" s="38"/>
      <c r="R5428" s="38"/>
      <c r="S5428" s="38"/>
      <c r="T5428" s="38"/>
      <c r="U5428" s="88" t="s">
        <v>540</v>
      </c>
      <c r="V5428" s="88" t="s">
        <v>6919</v>
      </c>
      <c r="W5428" s="88" t="s">
        <v>6923</v>
      </c>
      <c r="X5428" s="89">
        <v>43760.55</v>
      </c>
      <c r="Y5428" s="71">
        <v>43760</v>
      </c>
      <c r="Z5428" s="90">
        <v>0.55000000000000004</v>
      </c>
      <c r="AA5428" s="89">
        <v>43760.615972222222</v>
      </c>
      <c r="AB5428" s="71">
        <v>43760</v>
      </c>
      <c r="AC5428" s="91">
        <v>0.61597222222222225</v>
      </c>
      <c r="AD5428" s="92">
        <v>0</v>
      </c>
      <c r="AE5428" s="91">
        <v>6.5972222218988463E-2</v>
      </c>
      <c r="AF5428" s="92">
        <v>1.5833333332557231</v>
      </c>
    </row>
    <row r="5429" spans="12:32" ht="12.75" customHeight="1" x14ac:dyDescent="0.3">
      <c r="L5429" s="86">
        <v>5</v>
      </c>
      <c r="M5429" s="87" t="s">
        <v>5267</v>
      </c>
      <c r="N5429" s="86" t="s">
        <v>56</v>
      </c>
      <c r="O5429" s="87" t="s">
        <v>5331</v>
      </c>
      <c r="P5429" s="38"/>
      <c r="Q5429" s="38"/>
      <c r="R5429" s="38"/>
      <c r="S5429" s="38"/>
      <c r="T5429" s="38"/>
      <c r="U5429" s="88" t="s">
        <v>540</v>
      </c>
      <c r="V5429" s="88" t="s">
        <v>6919</v>
      </c>
      <c r="W5429" s="88" t="s">
        <v>6924</v>
      </c>
      <c r="X5429" s="89">
        <v>43753.568055555559</v>
      </c>
      <c r="Y5429" s="71">
        <v>43753</v>
      </c>
      <c r="Z5429" s="90">
        <v>0.56805555555555554</v>
      </c>
      <c r="AA5429" s="89">
        <v>43753.615277777775</v>
      </c>
      <c r="AB5429" s="71">
        <v>43753</v>
      </c>
      <c r="AC5429" s="91">
        <v>0.61527777777777781</v>
      </c>
      <c r="AD5429" s="92">
        <v>0</v>
      </c>
      <c r="AE5429" s="91">
        <v>4.722222221607808E-2</v>
      </c>
      <c r="AF5429" s="92">
        <v>1.1333333331858739</v>
      </c>
    </row>
    <row r="5430" spans="12:32" ht="12.75" customHeight="1" x14ac:dyDescent="0.3">
      <c r="L5430" s="86">
        <v>5</v>
      </c>
      <c r="M5430" s="87" t="s">
        <v>5267</v>
      </c>
      <c r="N5430" s="86" t="s">
        <v>56</v>
      </c>
      <c r="O5430" s="87" t="s">
        <v>5331</v>
      </c>
      <c r="P5430" s="38"/>
      <c r="Q5430" s="38"/>
      <c r="R5430" s="38"/>
      <c r="S5430" s="38"/>
      <c r="T5430" s="38"/>
      <c r="U5430" s="88" t="s">
        <v>540</v>
      </c>
      <c r="V5430" s="88" t="s">
        <v>6919</v>
      </c>
      <c r="W5430" s="88" t="s">
        <v>6925</v>
      </c>
      <c r="X5430" s="89">
        <v>43769.586111111108</v>
      </c>
      <c r="Y5430" s="71">
        <v>43769</v>
      </c>
      <c r="Z5430" s="90">
        <v>0.58611111111111114</v>
      </c>
      <c r="AA5430" s="89">
        <v>43769.631944444445</v>
      </c>
      <c r="AB5430" s="71">
        <v>43769</v>
      </c>
      <c r="AC5430" s="91">
        <v>0.63194444444444442</v>
      </c>
      <c r="AD5430" s="92">
        <v>0</v>
      </c>
      <c r="AE5430" s="91">
        <v>4.5833333337213844E-2</v>
      </c>
      <c r="AF5430" s="92">
        <v>1.1000000000931323</v>
      </c>
    </row>
    <row r="5431" spans="12:32" ht="12.75" customHeight="1" x14ac:dyDescent="0.3">
      <c r="L5431" s="86">
        <v>5</v>
      </c>
      <c r="M5431" s="87" t="s">
        <v>5267</v>
      </c>
      <c r="N5431" s="86" t="s">
        <v>56</v>
      </c>
      <c r="O5431" s="87" t="s">
        <v>5331</v>
      </c>
      <c r="P5431" s="38"/>
      <c r="Q5431" s="38"/>
      <c r="R5431" s="38"/>
      <c r="S5431" s="38"/>
      <c r="T5431" s="38"/>
      <c r="U5431" s="88" t="s">
        <v>540</v>
      </c>
      <c r="V5431" s="88" t="s">
        <v>6919</v>
      </c>
      <c r="W5431" s="88" t="s">
        <v>6926</v>
      </c>
      <c r="X5431" s="89">
        <v>43748.620138888888</v>
      </c>
      <c r="Y5431" s="71">
        <v>43748</v>
      </c>
      <c r="Z5431" s="90">
        <v>0.62013888888888891</v>
      </c>
      <c r="AA5431" s="89">
        <v>43748.713888888888</v>
      </c>
      <c r="AB5431" s="71">
        <v>43748</v>
      </c>
      <c r="AC5431" s="91">
        <v>0.71388888888888891</v>
      </c>
      <c r="AD5431" s="92">
        <v>0</v>
      </c>
      <c r="AE5431" s="91">
        <v>9.375E-2</v>
      </c>
      <c r="AF5431" s="92">
        <v>2.25</v>
      </c>
    </row>
    <row r="5432" spans="12:32" ht="12.75" customHeight="1" x14ac:dyDescent="0.3">
      <c r="L5432" s="86">
        <v>5</v>
      </c>
      <c r="M5432" s="87" t="s">
        <v>5267</v>
      </c>
      <c r="N5432" s="86" t="s">
        <v>56</v>
      </c>
      <c r="O5432" s="87" t="s">
        <v>5331</v>
      </c>
      <c r="P5432" s="38"/>
      <c r="Q5432" s="38"/>
      <c r="R5432" s="38"/>
      <c r="S5432" s="38"/>
      <c r="T5432" s="38"/>
      <c r="U5432" s="88" t="s">
        <v>540</v>
      </c>
      <c r="V5432" s="88" t="s">
        <v>6919</v>
      </c>
      <c r="W5432" s="88" t="s">
        <v>6927</v>
      </c>
      <c r="X5432" s="89">
        <v>43746.643750000003</v>
      </c>
      <c r="Y5432" s="71">
        <v>43746</v>
      </c>
      <c r="Z5432" s="90">
        <v>0.64375000000000004</v>
      </c>
      <c r="AA5432" s="89">
        <v>43746.704861111109</v>
      </c>
      <c r="AB5432" s="71">
        <v>43746</v>
      </c>
      <c r="AC5432" s="91">
        <v>0.70486111111111116</v>
      </c>
      <c r="AD5432" s="92">
        <v>0</v>
      </c>
      <c r="AE5432" s="91">
        <v>6.1111111106583849E-2</v>
      </c>
      <c r="AF5432" s="92">
        <v>1.4666666665580124</v>
      </c>
    </row>
    <row r="5433" spans="12:32" ht="12.75" customHeight="1" x14ac:dyDescent="0.3">
      <c r="L5433" s="86">
        <v>5</v>
      </c>
      <c r="M5433" s="87" t="s">
        <v>5267</v>
      </c>
      <c r="N5433" s="86" t="s">
        <v>56</v>
      </c>
      <c r="O5433" s="87" t="s">
        <v>5331</v>
      </c>
      <c r="P5433" s="38"/>
      <c r="Q5433" s="38"/>
      <c r="R5433" s="38"/>
      <c r="S5433" s="38"/>
      <c r="T5433" s="38"/>
      <c r="U5433" s="88" t="s">
        <v>540</v>
      </c>
      <c r="V5433" s="88" t="s">
        <v>6919</v>
      </c>
      <c r="W5433" s="88" t="s">
        <v>6928</v>
      </c>
      <c r="X5433" s="89">
        <v>43745.77847222222</v>
      </c>
      <c r="Y5433" s="71">
        <v>43745</v>
      </c>
      <c r="Z5433" s="90">
        <v>0.77847222222222223</v>
      </c>
      <c r="AA5433" s="89">
        <v>43746.456250000003</v>
      </c>
      <c r="AB5433" s="71">
        <v>43746</v>
      </c>
      <c r="AC5433" s="91">
        <v>0.45624999999999999</v>
      </c>
      <c r="AD5433" s="92">
        <v>0</v>
      </c>
      <c r="AE5433" s="91">
        <v>9.4444444444444442E-2</v>
      </c>
      <c r="AF5433" s="92">
        <v>2.2666666666666666</v>
      </c>
    </row>
    <row r="5434" spans="12:32" ht="12.75" customHeight="1" x14ac:dyDescent="0.3">
      <c r="L5434" s="86">
        <v>5</v>
      </c>
      <c r="M5434" s="87" t="s">
        <v>5267</v>
      </c>
      <c r="N5434" s="86" t="s">
        <v>56</v>
      </c>
      <c r="O5434" s="87" t="s">
        <v>6312</v>
      </c>
      <c r="P5434" s="87" t="s">
        <v>6313</v>
      </c>
      <c r="Q5434" s="38"/>
      <c r="R5434" s="38"/>
      <c r="S5434" s="38"/>
      <c r="T5434" s="38"/>
      <c r="U5434" s="88" t="s">
        <v>540</v>
      </c>
      <c r="V5434" s="88" t="s">
        <v>3686</v>
      </c>
      <c r="W5434" s="88" t="s">
        <v>6939</v>
      </c>
      <c r="X5434" s="89">
        <v>43754.637499999997</v>
      </c>
      <c r="Y5434" s="71">
        <v>43754</v>
      </c>
      <c r="Z5434" s="90">
        <v>0.63749999999999996</v>
      </c>
      <c r="AA5434" s="89">
        <v>43754.747916666667</v>
      </c>
      <c r="AB5434" s="71">
        <v>43754</v>
      </c>
      <c r="AC5434" s="91">
        <v>0.74791666666666667</v>
      </c>
      <c r="AD5434" s="92">
        <v>0</v>
      </c>
      <c r="AE5434" s="91">
        <v>0.11041666667006211</v>
      </c>
      <c r="AF5434" s="92">
        <v>2.6500000000814907</v>
      </c>
    </row>
    <row r="5435" spans="12:32" ht="12.75" customHeight="1" x14ac:dyDescent="0.3">
      <c r="L5435" s="86">
        <v>5</v>
      </c>
      <c r="M5435" s="87" t="s">
        <v>5267</v>
      </c>
      <c r="N5435" s="86" t="s">
        <v>56</v>
      </c>
      <c r="O5435" s="87" t="s">
        <v>5478</v>
      </c>
      <c r="P5435" s="38"/>
      <c r="Q5435" s="38"/>
      <c r="R5435" s="38"/>
      <c r="S5435" s="38"/>
      <c r="T5435" s="38"/>
      <c r="U5435" s="88" t="s">
        <v>540</v>
      </c>
      <c r="V5435" s="88" t="s">
        <v>6943</v>
      </c>
      <c r="W5435" s="88" t="s">
        <v>6944</v>
      </c>
      <c r="X5435" s="89">
        <v>43756.375</v>
      </c>
      <c r="Y5435" s="71">
        <v>43756</v>
      </c>
      <c r="Z5435" s="90">
        <v>0.375</v>
      </c>
      <c r="AA5435" s="89">
        <v>43756.545138888891</v>
      </c>
      <c r="AB5435" s="71">
        <v>43756</v>
      </c>
      <c r="AC5435" s="91">
        <v>0.54513888888888884</v>
      </c>
      <c r="AD5435" s="92">
        <v>0</v>
      </c>
      <c r="AE5435" s="91">
        <v>0.17013888889050577</v>
      </c>
      <c r="AF5435" s="92">
        <v>4.0833333333721384</v>
      </c>
    </row>
    <row r="5436" spans="12:32" ht="12.75" customHeight="1" x14ac:dyDescent="0.3">
      <c r="L5436" s="86">
        <v>5</v>
      </c>
      <c r="M5436" s="87" t="s">
        <v>5267</v>
      </c>
      <c r="N5436" s="86" t="s">
        <v>56</v>
      </c>
      <c r="O5436" s="87" t="s">
        <v>5478</v>
      </c>
      <c r="P5436" s="38"/>
      <c r="Q5436" s="38"/>
      <c r="R5436" s="38"/>
      <c r="S5436" s="38"/>
      <c r="T5436" s="38"/>
      <c r="U5436" s="88" t="s">
        <v>540</v>
      </c>
      <c r="V5436" s="88" t="s">
        <v>6943</v>
      </c>
      <c r="W5436" s="88" t="s">
        <v>6945</v>
      </c>
      <c r="X5436" s="89">
        <v>43755.379166666666</v>
      </c>
      <c r="Y5436" s="71">
        <v>43755</v>
      </c>
      <c r="Z5436" s="90">
        <v>0.37916666666666665</v>
      </c>
      <c r="AA5436" s="89">
        <v>43755.797222222223</v>
      </c>
      <c r="AB5436" s="71">
        <v>43755</v>
      </c>
      <c r="AC5436" s="91">
        <v>0.79722222222222228</v>
      </c>
      <c r="AD5436" s="92">
        <v>0</v>
      </c>
      <c r="AE5436" s="91">
        <v>0.4180555555576575</v>
      </c>
      <c r="AF5436" s="92">
        <v>10.03333333338378</v>
      </c>
    </row>
    <row r="5437" spans="12:32" ht="12.75" customHeight="1" x14ac:dyDescent="0.3">
      <c r="L5437" s="86">
        <v>5</v>
      </c>
      <c r="M5437" s="87" t="s">
        <v>5267</v>
      </c>
      <c r="N5437" s="86" t="s">
        <v>56</v>
      </c>
      <c r="O5437" s="87" t="s">
        <v>5478</v>
      </c>
      <c r="P5437" s="38"/>
      <c r="Q5437" s="38"/>
      <c r="R5437" s="38"/>
      <c r="S5437" s="38"/>
      <c r="T5437" s="38"/>
      <c r="U5437" s="88" t="s">
        <v>540</v>
      </c>
      <c r="V5437" s="88" t="s">
        <v>6943</v>
      </c>
      <c r="W5437" s="88" t="s">
        <v>6946</v>
      </c>
      <c r="X5437" s="89">
        <v>43748.459722222222</v>
      </c>
      <c r="Y5437" s="71">
        <v>43748</v>
      </c>
      <c r="Z5437" s="90">
        <v>0.4597222222222222</v>
      </c>
      <c r="AA5437" s="89">
        <v>43748.743055555555</v>
      </c>
      <c r="AB5437" s="71">
        <v>43748</v>
      </c>
      <c r="AC5437" s="91">
        <v>0.74305555555555558</v>
      </c>
      <c r="AD5437" s="92">
        <v>0</v>
      </c>
      <c r="AE5437" s="91">
        <v>0.28333333333284827</v>
      </c>
      <c r="AF5437" s="92">
        <v>6.7999999999883585</v>
      </c>
    </row>
    <row r="5438" spans="12:32" ht="12.75" customHeight="1" x14ac:dyDescent="0.3">
      <c r="L5438" s="86">
        <v>5</v>
      </c>
      <c r="M5438" s="87" t="s">
        <v>5267</v>
      </c>
      <c r="N5438" s="86" t="s">
        <v>56</v>
      </c>
      <c r="O5438" s="87" t="s">
        <v>5478</v>
      </c>
      <c r="P5438" s="38"/>
      <c r="Q5438" s="38"/>
      <c r="R5438" s="38"/>
      <c r="S5438" s="38"/>
      <c r="T5438" s="38"/>
      <c r="U5438" s="88" t="s">
        <v>540</v>
      </c>
      <c r="V5438" s="88" t="s">
        <v>6943</v>
      </c>
      <c r="W5438" s="88" t="s">
        <v>6947</v>
      </c>
      <c r="X5438" s="89">
        <v>43747.493750000001</v>
      </c>
      <c r="Y5438" s="71">
        <v>43747</v>
      </c>
      <c r="Z5438" s="90">
        <v>0.49374999999999997</v>
      </c>
      <c r="AA5438" s="89">
        <v>43747.818055555559</v>
      </c>
      <c r="AB5438" s="71">
        <v>43747</v>
      </c>
      <c r="AC5438" s="91">
        <v>0.81805555555555554</v>
      </c>
      <c r="AD5438" s="92">
        <v>0</v>
      </c>
      <c r="AE5438" s="91">
        <v>0.3243055555576575</v>
      </c>
      <c r="AF5438" s="92">
        <v>7.78333333338378</v>
      </c>
    </row>
    <row r="5439" spans="12:32" ht="12.75" customHeight="1" x14ac:dyDescent="0.3">
      <c r="L5439" s="86">
        <v>5</v>
      </c>
      <c r="M5439" s="87" t="s">
        <v>5267</v>
      </c>
      <c r="N5439" s="86" t="s">
        <v>56</v>
      </c>
      <c r="O5439" s="87" t="s">
        <v>5478</v>
      </c>
      <c r="P5439" s="38"/>
      <c r="Q5439" s="38"/>
      <c r="R5439" s="38"/>
      <c r="S5439" s="38"/>
      <c r="T5439" s="38"/>
      <c r="U5439" s="88" t="s">
        <v>540</v>
      </c>
      <c r="V5439" s="88" t="s">
        <v>6943</v>
      </c>
      <c r="W5439" s="88" t="s">
        <v>6948</v>
      </c>
      <c r="X5439" s="89">
        <v>43752.624305555553</v>
      </c>
      <c r="Y5439" s="71">
        <v>43752</v>
      </c>
      <c r="Z5439" s="90">
        <v>0.62430555555555556</v>
      </c>
      <c r="AA5439" s="89">
        <v>43752.737500000003</v>
      </c>
      <c r="AB5439" s="71">
        <v>43752</v>
      </c>
      <c r="AC5439" s="91">
        <v>0.73750000000000004</v>
      </c>
      <c r="AD5439" s="92">
        <v>0</v>
      </c>
      <c r="AE5439" s="91">
        <v>0.11319444444961846</v>
      </c>
      <c r="AF5439" s="92">
        <v>2.716666666790843</v>
      </c>
    </row>
    <row r="5440" spans="12:32" ht="12.75" customHeight="1" x14ac:dyDescent="0.3">
      <c r="L5440" s="86">
        <v>5</v>
      </c>
      <c r="M5440" s="87" t="s">
        <v>5267</v>
      </c>
      <c r="N5440" s="86" t="s">
        <v>56</v>
      </c>
      <c r="O5440" s="87" t="s">
        <v>5478</v>
      </c>
      <c r="P5440" s="38"/>
      <c r="Q5440" s="38"/>
      <c r="R5440" s="38"/>
      <c r="S5440" s="38"/>
      <c r="T5440" s="38"/>
      <c r="U5440" s="88" t="s">
        <v>540</v>
      </c>
      <c r="V5440" s="88" t="s">
        <v>6943</v>
      </c>
      <c r="W5440" s="88" t="s">
        <v>6949</v>
      </c>
      <c r="X5440" s="89">
        <v>43745.631249999999</v>
      </c>
      <c r="Y5440" s="71">
        <v>43745</v>
      </c>
      <c r="Z5440" s="90">
        <v>0.63124999999999998</v>
      </c>
      <c r="AA5440" s="89">
        <v>43745.774305555555</v>
      </c>
      <c r="AB5440" s="71">
        <v>43745</v>
      </c>
      <c r="AC5440" s="91">
        <v>0.77430555555555558</v>
      </c>
      <c r="AD5440" s="92">
        <v>0</v>
      </c>
      <c r="AE5440" s="91">
        <v>0.14305555555620231</v>
      </c>
      <c r="AF5440" s="92">
        <v>3.4333333333488554</v>
      </c>
    </row>
    <row r="5441" spans="12:32" ht="12.75" customHeight="1" x14ac:dyDescent="0.3">
      <c r="L5441" s="86">
        <v>5</v>
      </c>
      <c r="M5441" s="87" t="s">
        <v>5267</v>
      </c>
      <c r="N5441" s="86" t="s">
        <v>56</v>
      </c>
      <c r="O5441" s="87" t="s">
        <v>5478</v>
      </c>
      <c r="P5441" s="38"/>
      <c r="Q5441" s="38"/>
      <c r="R5441" s="38"/>
      <c r="S5441" s="38"/>
      <c r="T5441" s="38"/>
      <c r="U5441" s="88" t="s">
        <v>540</v>
      </c>
      <c r="V5441" s="88" t="s">
        <v>6943</v>
      </c>
      <c r="W5441" s="88" t="s">
        <v>6950</v>
      </c>
      <c r="X5441" s="89">
        <v>43741.642361111109</v>
      </c>
      <c r="Y5441" s="71">
        <v>43741</v>
      </c>
      <c r="Z5441" s="90">
        <v>0.64236111111111116</v>
      </c>
      <c r="AA5441" s="89">
        <v>43741.830555555556</v>
      </c>
      <c r="AB5441" s="71">
        <v>43741</v>
      </c>
      <c r="AC5441" s="91">
        <v>0.83055555555555549</v>
      </c>
      <c r="AD5441" s="92">
        <v>0</v>
      </c>
      <c r="AE5441" s="91">
        <v>0.18819444444670808</v>
      </c>
      <c r="AF5441" s="92">
        <v>4.5166666667209938</v>
      </c>
    </row>
    <row r="5442" spans="12:32" ht="12.75" customHeight="1" x14ac:dyDescent="0.3">
      <c r="L5442" s="86">
        <v>5</v>
      </c>
      <c r="M5442" s="87" t="s">
        <v>5267</v>
      </c>
      <c r="N5442" s="86" t="s">
        <v>56</v>
      </c>
      <c r="O5442" s="87" t="s">
        <v>5478</v>
      </c>
      <c r="P5442" s="38"/>
      <c r="Q5442" s="38"/>
      <c r="R5442" s="38"/>
      <c r="S5442" s="38"/>
      <c r="T5442" s="38"/>
      <c r="U5442" s="88" t="s">
        <v>540</v>
      </c>
      <c r="V5442" s="88" t="s">
        <v>6943</v>
      </c>
      <c r="W5442" s="88" t="s">
        <v>6951</v>
      </c>
      <c r="X5442" s="89">
        <v>43746.525000000001</v>
      </c>
      <c r="Y5442" s="71">
        <v>43746</v>
      </c>
      <c r="Z5442" s="90">
        <v>0.52500000000000002</v>
      </c>
      <c r="AA5442" s="89">
        <v>43746.76458333333</v>
      </c>
      <c r="AB5442" s="71">
        <v>43746</v>
      </c>
      <c r="AC5442" s="91">
        <v>0.76458333333333339</v>
      </c>
      <c r="AD5442" s="92">
        <v>0</v>
      </c>
      <c r="AE5442" s="91">
        <v>0.23958333332848269</v>
      </c>
      <c r="AF5442" s="92">
        <v>5.7499999998835847</v>
      </c>
    </row>
    <row r="5443" spans="12:32" ht="12.75" customHeight="1" x14ac:dyDescent="0.3">
      <c r="L5443" s="86">
        <v>5</v>
      </c>
      <c r="M5443" s="87" t="s">
        <v>5267</v>
      </c>
      <c r="N5443" s="86" t="s">
        <v>56</v>
      </c>
      <c r="O5443" s="87" t="s">
        <v>5478</v>
      </c>
      <c r="P5443" s="38"/>
      <c r="Q5443" s="38"/>
      <c r="R5443" s="38"/>
      <c r="S5443" s="38"/>
      <c r="T5443" s="38"/>
      <c r="U5443" s="88" t="s">
        <v>540</v>
      </c>
      <c r="V5443" s="88" t="s">
        <v>6943</v>
      </c>
      <c r="W5443" s="88" t="s">
        <v>6952</v>
      </c>
      <c r="X5443" s="70"/>
      <c r="Y5443" s="71"/>
      <c r="Z5443" s="90"/>
      <c r="AA5443" s="90"/>
      <c r="AB5443" s="71"/>
      <c r="AC5443" s="91" t="s">
        <v>762</v>
      </c>
    </row>
    <row r="5444" spans="12:32" ht="12.75" customHeight="1" x14ac:dyDescent="0.3">
      <c r="L5444" s="86">
        <v>5</v>
      </c>
      <c r="M5444" s="87" t="s">
        <v>5267</v>
      </c>
      <c r="N5444" s="86" t="s">
        <v>56</v>
      </c>
      <c r="O5444" s="87" t="s">
        <v>5268</v>
      </c>
      <c r="P5444" s="38"/>
      <c r="Q5444" s="87" t="s">
        <v>5269</v>
      </c>
      <c r="R5444" s="38"/>
      <c r="S5444" s="38"/>
      <c r="T5444" s="38"/>
      <c r="U5444" s="88" t="s">
        <v>540</v>
      </c>
      <c r="V5444" s="88" t="s">
        <v>6973</v>
      </c>
      <c r="W5444" s="88" t="s">
        <v>6984</v>
      </c>
      <c r="X5444" s="89">
        <v>43767.75</v>
      </c>
      <c r="Y5444" s="71">
        <v>43767</v>
      </c>
      <c r="Z5444" s="90">
        <v>0.75</v>
      </c>
      <c r="AA5444" s="89">
        <v>43768.563888888886</v>
      </c>
      <c r="AB5444" s="71">
        <v>43768</v>
      </c>
      <c r="AC5444" s="91">
        <v>0.56388888888888888</v>
      </c>
      <c r="AD5444" s="92">
        <v>0</v>
      </c>
      <c r="AE5444" s="91">
        <v>0.23055555555555557</v>
      </c>
      <c r="AF5444" s="92">
        <v>5.5333333333333332</v>
      </c>
    </row>
    <row r="5445" spans="12:32" ht="12.75" customHeight="1" x14ac:dyDescent="0.3">
      <c r="L5445" s="86">
        <v>5</v>
      </c>
      <c r="M5445" s="87" t="s">
        <v>5267</v>
      </c>
      <c r="N5445" s="86" t="s">
        <v>56</v>
      </c>
      <c r="O5445" s="87" t="s">
        <v>5268</v>
      </c>
      <c r="P5445" s="38"/>
      <c r="Q5445" s="87" t="s">
        <v>5441</v>
      </c>
      <c r="R5445" s="38"/>
      <c r="S5445" s="38"/>
      <c r="T5445" s="38"/>
      <c r="U5445" s="88" t="s">
        <v>540</v>
      </c>
      <c r="V5445" s="88" t="s">
        <v>6996</v>
      </c>
      <c r="W5445" s="88" t="s">
        <v>7004</v>
      </c>
      <c r="X5445" s="89">
        <v>43741.47152777778</v>
      </c>
      <c r="Y5445" s="71">
        <v>43741</v>
      </c>
      <c r="Z5445" s="90">
        <v>0.47152777777777777</v>
      </c>
      <c r="AA5445" s="89">
        <v>43741.558333333334</v>
      </c>
      <c r="AB5445" s="71">
        <v>43741</v>
      </c>
      <c r="AC5445" s="91">
        <v>0.55833333333333335</v>
      </c>
      <c r="AD5445" s="92">
        <v>0</v>
      </c>
      <c r="AE5445" s="91">
        <v>8.6805555554747116E-2</v>
      </c>
      <c r="AF5445" s="92">
        <v>2.0833333333139308</v>
      </c>
    </row>
    <row r="5446" spans="12:32" ht="12.75" customHeight="1" x14ac:dyDescent="0.3">
      <c r="L5446" s="86">
        <v>5</v>
      </c>
      <c r="M5446" s="87" t="s">
        <v>5267</v>
      </c>
      <c r="N5446" s="86" t="s">
        <v>56</v>
      </c>
      <c r="O5446" s="87" t="s">
        <v>5268</v>
      </c>
      <c r="P5446" s="38"/>
      <c r="Q5446" s="87" t="s">
        <v>5441</v>
      </c>
      <c r="R5446" s="38"/>
      <c r="S5446" s="38"/>
      <c r="T5446" s="38"/>
      <c r="U5446" s="88" t="s">
        <v>540</v>
      </c>
      <c r="V5446" s="88" t="s">
        <v>6996</v>
      </c>
      <c r="W5446" s="88" t="s">
        <v>7005</v>
      </c>
      <c r="X5446" s="89">
        <v>43761.563194444447</v>
      </c>
      <c r="Y5446" s="71">
        <v>43761</v>
      </c>
      <c r="Z5446" s="90">
        <v>0.56319444444444444</v>
      </c>
      <c r="AA5446" s="89">
        <v>43761.661111111112</v>
      </c>
      <c r="AB5446" s="71">
        <v>43761</v>
      </c>
      <c r="AC5446" s="91">
        <v>0.66111111111111109</v>
      </c>
      <c r="AD5446" s="92">
        <v>0</v>
      </c>
      <c r="AE5446" s="91">
        <v>9.7916666665696539E-2</v>
      </c>
      <c r="AF5446" s="92">
        <v>2.3499999999767169</v>
      </c>
    </row>
    <row r="5447" spans="12:32" ht="12.75" customHeight="1" x14ac:dyDescent="0.3">
      <c r="L5447" s="86">
        <v>5</v>
      </c>
      <c r="M5447" s="87" t="s">
        <v>5267</v>
      </c>
      <c r="N5447" s="86" t="s">
        <v>56</v>
      </c>
      <c r="O5447" s="87" t="s">
        <v>5268</v>
      </c>
      <c r="P5447" s="38"/>
      <c r="Q5447" s="87" t="s">
        <v>5441</v>
      </c>
      <c r="R5447" s="38"/>
      <c r="S5447" s="38"/>
      <c r="T5447" s="38"/>
      <c r="U5447" s="88" t="s">
        <v>540</v>
      </c>
      <c r="V5447" s="88" t="s">
        <v>6996</v>
      </c>
      <c r="W5447" s="88" t="s">
        <v>7006</v>
      </c>
      <c r="X5447" s="89">
        <v>43755.651388888888</v>
      </c>
      <c r="Y5447" s="71">
        <v>43755</v>
      </c>
      <c r="Z5447" s="90">
        <v>0.65138888888888891</v>
      </c>
      <c r="AA5447" s="89">
        <v>43755.75277777778</v>
      </c>
      <c r="AB5447" s="71">
        <v>43755</v>
      </c>
      <c r="AC5447" s="91">
        <v>0.75277777777777777</v>
      </c>
      <c r="AD5447" s="92">
        <v>0</v>
      </c>
      <c r="AE5447" s="91">
        <v>0.10138888889196096</v>
      </c>
      <c r="AF5447" s="92">
        <v>2.433333333407063</v>
      </c>
    </row>
    <row r="5448" spans="12:32" ht="12.75" customHeight="1" x14ac:dyDescent="0.3">
      <c r="L5448" s="86">
        <v>5</v>
      </c>
      <c r="M5448" s="87" t="s">
        <v>5267</v>
      </c>
      <c r="N5448" s="86" t="s">
        <v>56</v>
      </c>
      <c r="O5448" s="87" t="s">
        <v>5268</v>
      </c>
      <c r="P5448" s="38"/>
      <c r="Q5448" s="87" t="s">
        <v>5441</v>
      </c>
      <c r="R5448" s="38"/>
      <c r="S5448" s="38"/>
      <c r="T5448" s="38"/>
      <c r="U5448" s="88" t="s">
        <v>540</v>
      </c>
      <c r="V5448" s="88" t="s">
        <v>6996</v>
      </c>
      <c r="W5448" s="88" t="s">
        <v>7007</v>
      </c>
      <c r="X5448" s="70"/>
      <c r="Y5448" s="71"/>
      <c r="Z5448" s="90"/>
      <c r="AA5448" s="90"/>
      <c r="AB5448" s="71"/>
      <c r="AC5448" s="91" t="s">
        <v>762</v>
      </c>
    </row>
    <row r="5449" spans="12:32" ht="12.75" customHeight="1" x14ac:dyDescent="0.3">
      <c r="L5449" s="86">
        <v>5</v>
      </c>
      <c r="M5449" s="87" t="s">
        <v>5267</v>
      </c>
      <c r="N5449" s="86" t="s">
        <v>56</v>
      </c>
      <c r="O5449" s="87" t="s">
        <v>5342</v>
      </c>
      <c r="P5449" s="38"/>
      <c r="Q5449" s="38"/>
      <c r="R5449" s="38"/>
      <c r="S5449" s="38"/>
      <c r="T5449" s="38"/>
      <c r="U5449" s="88" t="s">
        <v>540</v>
      </c>
      <c r="V5449" s="88" t="s">
        <v>4043</v>
      </c>
      <c r="W5449" s="88" t="s">
        <v>7038</v>
      </c>
      <c r="X5449" s="89">
        <v>43761.499305555553</v>
      </c>
      <c r="Y5449" s="71">
        <v>43761</v>
      </c>
      <c r="Z5449" s="90">
        <v>0.4993055555555555</v>
      </c>
      <c r="AA5449" s="89">
        <v>43761.59375</v>
      </c>
      <c r="AB5449" s="71">
        <v>43761</v>
      </c>
      <c r="AC5449" s="91">
        <v>0.59375</v>
      </c>
      <c r="AD5449" s="92">
        <v>0</v>
      </c>
      <c r="AE5449" s="91">
        <v>9.4444444446708076E-2</v>
      </c>
      <c r="AF5449" s="92">
        <v>2.2666666667209938</v>
      </c>
    </row>
    <row r="5450" spans="12:32" ht="12.75" customHeight="1" x14ac:dyDescent="0.3">
      <c r="L5450" s="86">
        <v>5</v>
      </c>
      <c r="M5450" s="87" t="s">
        <v>5267</v>
      </c>
      <c r="N5450" s="86" t="s">
        <v>56</v>
      </c>
      <c r="O5450" s="87" t="s">
        <v>5342</v>
      </c>
      <c r="P5450" s="38"/>
      <c r="Q5450" s="38"/>
      <c r="R5450" s="38"/>
      <c r="S5450" s="38"/>
      <c r="T5450" s="38"/>
      <c r="U5450" s="88" t="s">
        <v>540</v>
      </c>
      <c r="V5450" s="88" t="s">
        <v>4043</v>
      </c>
      <c r="W5450" s="88" t="s">
        <v>7039</v>
      </c>
      <c r="X5450" s="89">
        <v>43759.570138888892</v>
      </c>
      <c r="Y5450" s="71">
        <v>43759</v>
      </c>
      <c r="Z5450" s="90">
        <v>0.57013888888888886</v>
      </c>
      <c r="AA5450" s="89">
        <v>43759.615972222222</v>
      </c>
      <c r="AB5450" s="71">
        <v>43759</v>
      </c>
      <c r="AC5450" s="91">
        <v>0.61597222222222225</v>
      </c>
      <c r="AD5450" s="92">
        <v>0</v>
      </c>
      <c r="AE5450" s="91">
        <v>4.5833333329937886E-2</v>
      </c>
      <c r="AF5450" s="92">
        <v>1.0999999999185093</v>
      </c>
    </row>
    <row r="5451" spans="12:32" ht="12.75" customHeight="1" x14ac:dyDescent="0.3">
      <c r="L5451" s="86">
        <v>5</v>
      </c>
      <c r="M5451" s="87" t="s">
        <v>5267</v>
      </c>
      <c r="N5451" s="86" t="s">
        <v>56</v>
      </c>
      <c r="O5451" s="87" t="s">
        <v>5342</v>
      </c>
      <c r="P5451" s="38"/>
      <c r="Q5451" s="38"/>
      <c r="R5451" s="38"/>
      <c r="S5451" s="38"/>
      <c r="T5451" s="38"/>
      <c r="U5451" s="88" t="s">
        <v>540</v>
      </c>
      <c r="V5451" s="88" t="s">
        <v>4043</v>
      </c>
      <c r="W5451" s="88" t="s">
        <v>7040</v>
      </c>
      <c r="X5451" s="89">
        <v>43746.623611111114</v>
      </c>
      <c r="Y5451" s="71">
        <v>43746</v>
      </c>
      <c r="Z5451" s="90">
        <v>0.62361111111111112</v>
      </c>
      <c r="AA5451" s="89">
        <v>43746.765972222223</v>
      </c>
      <c r="AB5451" s="71">
        <v>43746</v>
      </c>
      <c r="AC5451" s="91">
        <v>0.76597222222222228</v>
      </c>
      <c r="AD5451" s="92">
        <v>0</v>
      </c>
      <c r="AE5451" s="91">
        <v>0.14236111110949423</v>
      </c>
      <c r="AF5451" s="92">
        <v>3.4166666666278616</v>
      </c>
    </row>
    <row r="5452" spans="12:32" ht="12.75" customHeight="1" x14ac:dyDescent="0.3">
      <c r="L5452" s="86">
        <v>5</v>
      </c>
      <c r="M5452" s="87" t="s">
        <v>5267</v>
      </c>
      <c r="N5452" s="86" t="s">
        <v>56</v>
      </c>
      <c r="O5452" s="87" t="s">
        <v>5342</v>
      </c>
      <c r="P5452" s="38"/>
      <c r="Q5452" s="38"/>
      <c r="R5452" s="38"/>
      <c r="S5452" s="38"/>
      <c r="T5452" s="38"/>
      <c r="U5452" s="88" t="s">
        <v>540</v>
      </c>
      <c r="V5452" s="88" t="s">
        <v>4043</v>
      </c>
      <c r="W5452" s="88" t="s">
        <v>7041</v>
      </c>
      <c r="X5452" s="89">
        <v>43747.631249999999</v>
      </c>
      <c r="Y5452" s="71">
        <v>43747</v>
      </c>
      <c r="Z5452" s="90">
        <v>0.63124999999999998</v>
      </c>
      <c r="AA5452" s="89">
        <v>43747.729861111111</v>
      </c>
      <c r="AB5452" s="71">
        <v>43747</v>
      </c>
      <c r="AC5452" s="91">
        <v>0.72986111111111107</v>
      </c>
      <c r="AD5452" s="92">
        <v>0</v>
      </c>
      <c r="AE5452" s="91">
        <v>9.8611111112404615E-2</v>
      </c>
      <c r="AF5452" s="92">
        <v>2.3666666666977108</v>
      </c>
    </row>
    <row r="5453" spans="12:32" ht="12.75" customHeight="1" x14ac:dyDescent="0.3">
      <c r="L5453" s="86">
        <v>5</v>
      </c>
      <c r="M5453" s="87" t="s">
        <v>5267</v>
      </c>
      <c r="N5453" s="86" t="s">
        <v>56</v>
      </c>
      <c r="O5453" s="87" t="s">
        <v>5342</v>
      </c>
      <c r="P5453" s="38"/>
      <c r="Q5453" s="38"/>
      <c r="R5453" s="38"/>
      <c r="S5453" s="38"/>
      <c r="T5453" s="38"/>
      <c r="U5453" s="88" t="s">
        <v>540</v>
      </c>
      <c r="V5453" s="88" t="s">
        <v>4043</v>
      </c>
      <c r="W5453" s="88" t="s">
        <v>7042</v>
      </c>
      <c r="X5453" s="89">
        <v>43762.652777777781</v>
      </c>
      <c r="Y5453" s="71">
        <v>43762</v>
      </c>
      <c r="Z5453" s="90">
        <v>0.65277777777777779</v>
      </c>
      <c r="AA5453" s="89">
        <v>43762.722222222219</v>
      </c>
      <c r="AB5453" s="71">
        <v>43762</v>
      </c>
      <c r="AC5453" s="91">
        <v>0.72222222222222221</v>
      </c>
      <c r="AD5453" s="92">
        <v>0</v>
      </c>
      <c r="AE5453" s="91">
        <v>6.9444444437976927E-2</v>
      </c>
      <c r="AF5453" s="92">
        <v>1.6666666665114462</v>
      </c>
    </row>
    <row r="5454" spans="12:32" ht="12.75" customHeight="1" x14ac:dyDescent="0.3">
      <c r="L5454" s="86">
        <v>5</v>
      </c>
      <c r="M5454" s="87" t="s">
        <v>5267</v>
      </c>
      <c r="N5454" s="86" t="s">
        <v>56</v>
      </c>
      <c r="O5454" s="87" t="s">
        <v>5342</v>
      </c>
      <c r="P5454" s="38"/>
      <c r="Q5454" s="38"/>
      <c r="R5454" s="38"/>
      <c r="S5454" s="38"/>
      <c r="T5454" s="38"/>
      <c r="U5454" s="88" t="s">
        <v>540</v>
      </c>
      <c r="V5454" s="88" t="s">
        <v>4043</v>
      </c>
      <c r="W5454" s="88" t="s">
        <v>7043</v>
      </c>
      <c r="X5454" s="89">
        <v>43756.505555555559</v>
      </c>
      <c r="Y5454" s="71">
        <v>43756</v>
      </c>
      <c r="Z5454" s="90">
        <v>0.50555555555555554</v>
      </c>
      <c r="AA5454" s="89">
        <v>43756.638888888891</v>
      </c>
      <c r="AB5454" s="71">
        <v>43756</v>
      </c>
      <c r="AC5454" s="91">
        <v>0.63888888888888884</v>
      </c>
      <c r="AD5454" s="92">
        <v>0</v>
      </c>
      <c r="AE5454" s="91">
        <v>0.13333333333139308</v>
      </c>
      <c r="AF5454" s="92">
        <v>3.1999999999534339</v>
      </c>
    </row>
    <row r="5455" spans="12:32" ht="12.75" customHeight="1" x14ac:dyDescent="0.3">
      <c r="L5455" s="86">
        <v>5</v>
      </c>
      <c r="M5455" s="87" t="s">
        <v>5267</v>
      </c>
      <c r="N5455" s="86" t="s">
        <v>56</v>
      </c>
      <c r="O5455" s="87" t="s">
        <v>5342</v>
      </c>
      <c r="P5455" s="38"/>
      <c r="Q5455" s="38"/>
      <c r="R5455" s="38"/>
      <c r="S5455" s="38"/>
      <c r="T5455" s="38"/>
      <c r="U5455" s="88" t="s">
        <v>540</v>
      </c>
      <c r="V5455" s="88" t="s">
        <v>4043</v>
      </c>
      <c r="W5455" s="88" t="s">
        <v>7044</v>
      </c>
      <c r="X5455" s="70"/>
      <c r="Y5455" s="71"/>
      <c r="Z5455" s="90"/>
      <c r="AA5455" s="90"/>
      <c r="AB5455" s="71"/>
      <c r="AC5455" s="91" t="s">
        <v>762</v>
      </c>
    </row>
    <row r="5456" spans="12:32" ht="12.75" customHeight="1" x14ac:dyDescent="0.3">
      <c r="L5456" s="86">
        <v>5</v>
      </c>
      <c r="M5456" s="87" t="s">
        <v>5267</v>
      </c>
      <c r="N5456" s="86" t="s">
        <v>56</v>
      </c>
      <c r="O5456" s="87" t="s">
        <v>5528</v>
      </c>
      <c r="P5456" s="38"/>
      <c r="Q5456" s="38"/>
      <c r="R5456" s="38"/>
      <c r="S5456" s="38"/>
      <c r="T5456" s="38"/>
      <c r="U5456" s="88" t="s">
        <v>540</v>
      </c>
      <c r="V5456" s="88" t="s">
        <v>7079</v>
      </c>
      <c r="W5456" s="88" t="s">
        <v>7086</v>
      </c>
      <c r="X5456" s="89">
        <v>43763.54791666667</v>
      </c>
      <c r="Y5456" s="71">
        <v>43763</v>
      </c>
      <c r="Z5456" s="90">
        <v>0.54791666666666661</v>
      </c>
      <c r="AA5456" s="89">
        <v>43763.613888888889</v>
      </c>
      <c r="AB5456" s="71">
        <v>43763</v>
      </c>
      <c r="AC5456" s="91">
        <v>0.61388888888888893</v>
      </c>
      <c r="AD5456" s="92">
        <v>0</v>
      </c>
      <c r="AE5456" s="91">
        <v>6.5972222218988463E-2</v>
      </c>
      <c r="AF5456" s="92">
        <v>1.5833333332557231</v>
      </c>
    </row>
    <row r="5457" spans="12:32" ht="12.75" customHeight="1" x14ac:dyDescent="0.3">
      <c r="L5457" s="86">
        <v>5</v>
      </c>
      <c r="M5457" s="87" t="s">
        <v>5267</v>
      </c>
      <c r="N5457" s="86" t="s">
        <v>56</v>
      </c>
      <c r="O5457" s="87" t="s">
        <v>5528</v>
      </c>
      <c r="P5457" s="38"/>
      <c r="Q5457" s="38"/>
      <c r="R5457" s="38"/>
      <c r="S5457" s="38"/>
      <c r="T5457" s="38"/>
      <c r="U5457" s="88" t="s">
        <v>540</v>
      </c>
      <c r="V5457" s="88" t="s">
        <v>7079</v>
      </c>
      <c r="W5457" s="88" t="s">
        <v>7087</v>
      </c>
      <c r="X5457" s="89">
        <v>43739.611111111109</v>
      </c>
      <c r="Y5457" s="71">
        <v>43739</v>
      </c>
      <c r="Z5457" s="90">
        <v>0.61111111111111116</v>
      </c>
      <c r="AA5457" s="89">
        <v>43739.675694444442</v>
      </c>
      <c r="AB5457" s="71">
        <v>43739</v>
      </c>
      <c r="AC5457" s="91">
        <v>0.67569444444444449</v>
      </c>
      <c r="AD5457" s="92">
        <v>0</v>
      </c>
      <c r="AE5457" s="91">
        <v>6.4583333332848269E-2</v>
      </c>
      <c r="AF5457" s="92">
        <v>1.5499999999883585</v>
      </c>
    </row>
    <row r="5458" spans="12:32" ht="12.75" customHeight="1" x14ac:dyDescent="0.3">
      <c r="L5458" s="86">
        <v>5</v>
      </c>
      <c r="M5458" s="87" t="s">
        <v>5267</v>
      </c>
      <c r="N5458" s="86" t="s">
        <v>56</v>
      </c>
      <c r="O5458" s="87" t="s">
        <v>5528</v>
      </c>
      <c r="P5458" s="38"/>
      <c r="Q5458" s="38"/>
      <c r="R5458" s="38"/>
      <c r="S5458" s="38"/>
      <c r="T5458" s="38"/>
      <c r="U5458" s="88" t="s">
        <v>540</v>
      </c>
      <c r="V5458" s="88" t="s">
        <v>7079</v>
      </c>
      <c r="W5458" s="88" t="s">
        <v>7088</v>
      </c>
      <c r="X5458" s="89">
        <v>43753.518055555556</v>
      </c>
      <c r="Y5458" s="71">
        <v>43753</v>
      </c>
      <c r="Z5458" s="90">
        <v>0.5180555555555556</v>
      </c>
      <c r="AA5458" s="89">
        <v>43753.609722222223</v>
      </c>
      <c r="AB5458" s="71">
        <v>43753</v>
      </c>
      <c r="AC5458" s="91">
        <v>0.60972222222222228</v>
      </c>
      <c r="AD5458" s="92">
        <v>0</v>
      </c>
      <c r="AE5458" s="91">
        <v>9.1666666667151731E-2</v>
      </c>
      <c r="AF5458" s="92">
        <v>2.2000000000116415</v>
      </c>
    </row>
    <row r="5459" spans="12:32" ht="12.75" customHeight="1" x14ac:dyDescent="0.3">
      <c r="L5459" s="86">
        <v>5</v>
      </c>
      <c r="M5459" s="87" t="s">
        <v>5267</v>
      </c>
      <c r="N5459" s="86" t="s">
        <v>56</v>
      </c>
      <c r="O5459" s="87" t="s">
        <v>5528</v>
      </c>
      <c r="P5459" s="38"/>
      <c r="Q5459" s="38"/>
      <c r="R5459" s="38"/>
      <c r="S5459" s="38"/>
      <c r="T5459" s="38"/>
      <c r="U5459" s="88" t="s">
        <v>540</v>
      </c>
      <c r="V5459" s="88" t="s">
        <v>7079</v>
      </c>
      <c r="W5459" s="88" t="s">
        <v>7089</v>
      </c>
      <c r="X5459" s="70"/>
      <c r="Y5459" s="71"/>
      <c r="Z5459" s="90"/>
      <c r="AA5459" s="90"/>
      <c r="AB5459" s="71"/>
      <c r="AC5459" s="91" t="s">
        <v>762</v>
      </c>
    </row>
    <row r="5460" spans="12:32" ht="12.75" customHeight="1" x14ac:dyDescent="0.3">
      <c r="L5460" s="86">
        <v>5</v>
      </c>
      <c r="M5460" s="87" t="s">
        <v>5267</v>
      </c>
      <c r="N5460" s="86" t="s">
        <v>56</v>
      </c>
      <c r="O5460" s="87" t="s">
        <v>5528</v>
      </c>
      <c r="P5460" s="38"/>
      <c r="Q5460" s="38"/>
      <c r="R5460" s="38"/>
      <c r="S5460" s="38"/>
      <c r="T5460" s="38"/>
      <c r="U5460" s="88" t="s">
        <v>540</v>
      </c>
      <c r="V5460" s="88" t="s">
        <v>7079</v>
      </c>
      <c r="W5460" s="88" t="s">
        <v>7090</v>
      </c>
      <c r="X5460" s="70"/>
      <c r="Y5460" s="71"/>
      <c r="Z5460" s="90"/>
      <c r="AA5460" s="90"/>
      <c r="AB5460" s="71"/>
      <c r="AC5460" s="91" t="s">
        <v>762</v>
      </c>
    </row>
    <row r="5461" spans="12:32" ht="12.75" customHeight="1" x14ac:dyDescent="0.3">
      <c r="L5461" s="86">
        <v>5</v>
      </c>
      <c r="M5461" s="87" t="s">
        <v>5267</v>
      </c>
      <c r="N5461" s="86" t="s">
        <v>56</v>
      </c>
      <c r="O5461" s="87" t="s">
        <v>5454</v>
      </c>
      <c r="P5461" s="38"/>
      <c r="Q5461" s="38"/>
      <c r="R5461" s="38"/>
      <c r="S5461" s="38"/>
      <c r="T5461" s="38"/>
      <c r="U5461" s="88" t="s">
        <v>540</v>
      </c>
      <c r="V5461" s="88" t="s">
        <v>7093</v>
      </c>
      <c r="W5461" s="88" t="s">
        <v>7095</v>
      </c>
      <c r="X5461" s="70"/>
      <c r="Y5461" s="71"/>
      <c r="Z5461" s="90"/>
      <c r="AA5461" s="90"/>
      <c r="AB5461" s="71"/>
      <c r="AC5461" s="91" t="s">
        <v>762</v>
      </c>
    </row>
    <row r="5462" spans="12:32" ht="12.75" customHeight="1" x14ac:dyDescent="0.3">
      <c r="L5462" s="86">
        <v>5</v>
      </c>
      <c r="M5462" s="87" t="s">
        <v>5267</v>
      </c>
      <c r="N5462" s="86" t="s">
        <v>56</v>
      </c>
      <c r="O5462" s="87" t="s">
        <v>5454</v>
      </c>
      <c r="P5462" s="38"/>
      <c r="Q5462" s="38"/>
      <c r="R5462" s="38"/>
      <c r="S5462" s="38"/>
      <c r="T5462" s="38"/>
      <c r="U5462" s="88" t="s">
        <v>540</v>
      </c>
      <c r="V5462" s="88" t="s">
        <v>7093</v>
      </c>
      <c r="W5462" s="88" t="s">
        <v>7095</v>
      </c>
      <c r="X5462" s="70"/>
      <c r="Y5462" s="71"/>
      <c r="Z5462" s="90"/>
      <c r="AA5462" s="90"/>
      <c r="AB5462" s="71"/>
      <c r="AC5462" s="91" t="s">
        <v>762</v>
      </c>
    </row>
    <row r="5463" spans="12:32" ht="12.75" customHeight="1" x14ac:dyDescent="0.3">
      <c r="L5463" s="86">
        <v>5</v>
      </c>
      <c r="M5463" s="87" t="s">
        <v>5267</v>
      </c>
      <c r="N5463" s="86" t="s">
        <v>56</v>
      </c>
      <c r="O5463" s="87" t="s">
        <v>5342</v>
      </c>
      <c r="P5463" s="38"/>
      <c r="Q5463" s="38"/>
      <c r="R5463" s="38"/>
      <c r="S5463" s="38"/>
      <c r="T5463" s="38"/>
      <c r="U5463" s="88" t="s">
        <v>540</v>
      </c>
      <c r="V5463" s="88" t="s">
        <v>7120</v>
      </c>
      <c r="W5463" s="88" t="s">
        <v>7148</v>
      </c>
      <c r="X5463" s="89">
        <v>43754.488194444442</v>
      </c>
      <c r="Y5463" s="71">
        <v>43754</v>
      </c>
      <c r="Z5463" s="90">
        <v>0.48819444444444443</v>
      </c>
      <c r="AA5463" s="89">
        <v>43754.824999999997</v>
      </c>
      <c r="AB5463" s="71">
        <v>43754</v>
      </c>
      <c r="AC5463" s="91">
        <v>0.82499999999999996</v>
      </c>
      <c r="AD5463" s="92">
        <v>0</v>
      </c>
      <c r="AE5463" s="91">
        <v>0.33680555555474712</v>
      </c>
      <c r="AF5463" s="92">
        <v>8.0833333333139308</v>
      </c>
    </row>
    <row r="5464" spans="12:32" ht="12.75" customHeight="1" x14ac:dyDescent="0.3">
      <c r="L5464" s="86">
        <v>5</v>
      </c>
      <c r="M5464" s="87" t="s">
        <v>5267</v>
      </c>
      <c r="N5464" s="86" t="s">
        <v>56</v>
      </c>
      <c r="O5464" s="87" t="s">
        <v>5342</v>
      </c>
      <c r="P5464" s="38"/>
      <c r="Q5464" s="38"/>
      <c r="R5464" s="38"/>
      <c r="S5464" s="38"/>
      <c r="T5464" s="38"/>
      <c r="U5464" s="88" t="s">
        <v>540</v>
      </c>
      <c r="V5464" s="88" t="s">
        <v>7120</v>
      </c>
      <c r="W5464" s="88" t="s">
        <v>7149</v>
      </c>
      <c r="X5464" s="89">
        <v>43742.550694444442</v>
      </c>
      <c r="Y5464" s="71">
        <v>43742</v>
      </c>
      <c r="Z5464" s="90">
        <v>0.55069444444444449</v>
      </c>
      <c r="AA5464" s="89">
        <v>43742.637499999997</v>
      </c>
      <c r="AB5464" s="71">
        <v>43742</v>
      </c>
      <c r="AC5464" s="91">
        <v>0.63749999999999996</v>
      </c>
      <c r="AD5464" s="92">
        <v>0</v>
      </c>
      <c r="AE5464" s="91">
        <v>8.6805555554747116E-2</v>
      </c>
      <c r="AF5464" s="92">
        <v>2.0833333333139308</v>
      </c>
    </row>
    <row r="5465" spans="12:32" ht="12.75" customHeight="1" x14ac:dyDescent="0.3">
      <c r="L5465" s="86">
        <v>5</v>
      </c>
      <c r="M5465" s="87" t="s">
        <v>5267</v>
      </c>
      <c r="N5465" s="86" t="s">
        <v>56</v>
      </c>
      <c r="O5465" s="87" t="s">
        <v>5342</v>
      </c>
      <c r="P5465" s="38"/>
      <c r="Q5465" s="38"/>
      <c r="R5465" s="38"/>
      <c r="S5465" s="38"/>
      <c r="T5465" s="38"/>
      <c r="U5465" s="88" t="s">
        <v>540</v>
      </c>
      <c r="V5465" s="88" t="s">
        <v>7120</v>
      </c>
      <c r="W5465" s="88" t="s">
        <v>7150</v>
      </c>
      <c r="X5465" s="89">
        <v>43755.656944444447</v>
      </c>
      <c r="Y5465" s="71">
        <v>43755</v>
      </c>
      <c r="Z5465" s="90">
        <v>0.65694444444444444</v>
      </c>
      <c r="AA5465" s="89">
        <v>43755.841666666667</v>
      </c>
      <c r="AB5465" s="71">
        <v>43755</v>
      </c>
      <c r="AC5465" s="91">
        <v>0.84166666666666656</v>
      </c>
      <c r="AD5465" s="92">
        <v>0</v>
      </c>
      <c r="AE5465" s="91">
        <v>0.18472222222044365</v>
      </c>
      <c r="AF5465" s="92">
        <v>4.4333333332906477</v>
      </c>
    </row>
    <row r="5466" spans="12:32" ht="12.75" customHeight="1" x14ac:dyDescent="0.3">
      <c r="L5466" s="86">
        <v>5</v>
      </c>
      <c r="M5466" s="87" t="s">
        <v>5267</v>
      </c>
      <c r="N5466" s="86" t="s">
        <v>56</v>
      </c>
      <c r="O5466" s="87" t="s">
        <v>5342</v>
      </c>
      <c r="P5466" s="38"/>
      <c r="Q5466" s="38"/>
      <c r="R5466" s="38"/>
      <c r="S5466" s="38"/>
      <c r="T5466" s="38"/>
      <c r="U5466" s="88" t="s">
        <v>540</v>
      </c>
      <c r="V5466" s="88" t="s">
        <v>7120</v>
      </c>
      <c r="W5466" s="88" t="s">
        <v>7151</v>
      </c>
      <c r="X5466" s="70"/>
      <c r="Y5466" s="71"/>
      <c r="Z5466" s="90"/>
      <c r="AA5466" s="90"/>
      <c r="AB5466" s="71"/>
      <c r="AC5466" s="91" t="s">
        <v>762</v>
      </c>
    </row>
    <row r="5467" spans="12:32" ht="12.75" customHeight="1" x14ac:dyDescent="0.3">
      <c r="L5467" s="86">
        <v>5</v>
      </c>
      <c r="M5467" s="87" t="s">
        <v>5267</v>
      </c>
      <c r="N5467" s="86" t="s">
        <v>56</v>
      </c>
      <c r="O5467" s="87" t="s">
        <v>5342</v>
      </c>
      <c r="P5467" s="38"/>
      <c r="Q5467" s="38"/>
      <c r="R5467" s="38"/>
      <c r="S5467" s="38"/>
      <c r="T5467" s="38"/>
      <c r="U5467" s="88" t="s">
        <v>540</v>
      </c>
      <c r="V5467" s="88" t="s">
        <v>7183</v>
      </c>
      <c r="W5467" s="88" t="s">
        <v>7216</v>
      </c>
      <c r="X5467" s="89">
        <v>43759.491666666669</v>
      </c>
      <c r="Y5467" s="71">
        <v>43759</v>
      </c>
      <c r="Z5467" s="90">
        <v>0.4916666666666667</v>
      </c>
      <c r="AA5467" s="89">
        <v>43759.84375</v>
      </c>
      <c r="AB5467" s="71">
        <v>43759</v>
      </c>
      <c r="AC5467" s="91">
        <v>0.84375</v>
      </c>
      <c r="AD5467" s="92">
        <v>0</v>
      </c>
      <c r="AE5467" s="91">
        <v>0.35208333333139308</v>
      </c>
      <c r="AF5467" s="92">
        <v>8.4499999999534339</v>
      </c>
    </row>
    <row r="5468" spans="12:32" ht="12.75" customHeight="1" x14ac:dyDescent="0.3">
      <c r="L5468" s="86">
        <v>5</v>
      </c>
      <c r="M5468" s="87" t="s">
        <v>5267</v>
      </c>
      <c r="N5468" s="86" t="s">
        <v>56</v>
      </c>
      <c r="O5468" s="87" t="s">
        <v>5342</v>
      </c>
      <c r="P5468" s="38"/>
      <c r="Q5468" s="38"/>
      <c r="R5468" s="38"/>
      <c r="S5468" s="38"/>
      <c r="T5468" s="38"/>
      <c r="U5468" s="88" t="s">
        <v>540</v>
      </c>
      <c r="V5468" s="88" t="s">
        <v>7183</v>
      </c>
      <c r="W5468" s="88" t="s">
        <v>7217</v>
      </c>
      <c r="X5468" s="89">
        <v>43763.494444444441</v>
      </c>
      <c r="Y5468" s="71">
        <v>43763</v>
      </c>
      <c r="Z5468" s="90">
        <v>0.49444444444444446</v>
      </c>
      <c r="AA5468" s="89">
        <v>43763.859722222223</v>
      </c>
      <c r="AB5468" s="71">
        <v>43763</v>
      </c>
      <c r="AC5468" s="91">
        <v>0.85972222222222228</v>
      </c>
      <c r="AD5468" s="92">
        <v>0</v>
      </c>
      <c r="AE5468" s="91">
        <v>0.36527777778246673</v>
      </c>
      <c r="AF5468" s="92">
        <v>8.7666666667792015</v>
      </c>
    </row>
    <row r="5469" spans="12:32" ht="12.75" customHeight="1" x14ac:dyDescent="0.3">
      <c r="L5469" s="86">
        <v>5</v>
      </c>
      <c r="M5469" s="87" t="s">
        <v>5267</v>
      </c>
      <c r="N5469" s="86" t="s">
        <v>56</v>
      </c>
      <c r="O5469" s="87" t="s">
        <v>5342</v>
      </c>
      <c r="P5469" s="38"/>
      <c r="Q5469" s="38"/>
      <c r="R5469" s="38"/>
      <c r="S5469" s="38"/>
      <c r="T5469" s="38"/>
      <c r="U5469" s="88" t="s">
        <v>540</v>
      </c>
      <c r="V5469" s="88" t="s">
        <v>7183</v>
      </c>
      <c r="W5469" s="88" t="s">
        <v>7218</v>
      </c>
      <c r="X5469" s="89">
        <v>43749.495138888888</v>
      </c>
      <c r="Y5469" s="71">
        <v>43749</v>
      </c>
      <c r="Z5469" s="90">
        <v>0.49513888888888885</v>
      </c>
      <c r="AA5469" s="89">
        <v>43749.836111111108</v>
      </c>
      <c r="AB5469" s="71">
        <v>43749</v>
      </c>
      <c r="AC5469" s="91">
        <v>0.83611111111111103</v>
      </c>
      <c r="AD5469" s="92">
        <v>0</v>
      </c>
      <c r="AE5469" s="91">
        <v>0.34097222222044365</v>
      </c>
      <c r="AF5469" s="92">
        <v>8.1833333332906477</v>
      </c>
    </row>
    <row r="5470" spans="12:32" ht="12.75" customHeight="1" x14ac:dyDescent="0.3">
      <c r="L5470" s="86">
        <v>5</v>
      </c>
      <c r="M5470" s="87" t="s">
        <v>5267</v>
      </c>
      <c r="N5470" s="86" t="s">
        <v>56</v>
      </c>
      <c r="O5470" s="87" t="s">
        <v>5342</v>
      </c>
      <c r="P5470" s="38"/>
      <c r="Q5470" s="38"/>
      <c r="R5470" s="38"/>
      <c r="S5470" s="38"/>
      <c r="T5470" s="38"/>
      <c r="U5470" s="88" t="s">
        <v>540</v>
      </c>
      <c r="V5470" s="88" t="s">
        <v>7183</v>
      </c>
      <c r="W5470" s="88" t="s">
        <v>7219</v>
      </c>
      <c r="X5470" s="89">
        <v>43760.49722222222</v>
      </c>
      <c r="Y5470" s="71">
        <v>43760</v>
      </c>
      <c r="Z5470" s="90">
        <v>0.49722222222222223</v>
      </c>
      <c r="AA5470" s="89">
        <v>43760.861111111109</v>
      </c>
      <c r="AB5470" s="71">
        <v>43760</v>
      </c>
      <c r="AC5470" s="91">
        <v>0.86111111111111116</v>
      </c>
      <c r="AD5470" s="92">
        <v>0</v>
      </c>
      <c r="AE5470" s="91">
        <v>0.36388888888905058</v>
      </c>
      <c r="AF5470" s="92">
        <v>8.7333333333372138</v>
      </c>
    </row>
    <row r="5471" spans="12:32" ht="12.75" customHeight="1" x14ac:dyDescent="0.3">
      <c r="L5471" s="86">
        <v>5</v>
      </c>
      <c r="M5471" s="87" t="s">
        <v>5267</v>
      </c>
      <c r="N5471" s="86" t="s">
        <v>56</v>
      </c>
      <c r="O5471" s="87" t="s">
        <v>5342</v>
      </c>
      <c r="P5471" s="38"/>
      <c r="Q5471" s="38"/>
      <c r="R5471" s="38"/>
      <c r="S5471" s="38"/>
      <c r="T5471" s="38"/>
      <c r="U5471" s="88" t="s">
        <v>540</v>
      </c>
      <c r="V5471" s="88" t="s">
        <v>7183</v>
      </c>
      <c r="W5471" s="88" t="s">
        <v>7220</v>
      </c>
      <c r="X5471" s="89">
        <v>43752.497916666667</v>
      </c>
      <c r="Y5471" s="71">
        <v>43752</v>
      </c>
      <c r="Z5471" s="90">
        <v>0.49791666666666662</v>
      </c>
      <c r="AA5471" s="89">
        <v>43752.856249999997</v>
      </c>
      <c r="AB5471" s="71">
        <v>43752</v>
      </c>
      <c r="AC5471" s="91">
        <v>0.85624999999999996</v>
      </c>
      <c r="AD5471" s="92">
        <v>0</v>
      </c>
      <c r="AE5471" s="91">
        <v>0.35833333332993789</v>
      </c>
      <c r="AF5471" s="92">
        <v>8.5999999999185093</v>
      </c>
    </row>
    <row r="5472" spans="12:32" ht="12.75" customHeight="1" x14ac:dyDescent="0.3">
      <c r="L5472" s="86">
        <v>5</v>
      </c>
      <c r="M5472" s="87" t="s">
        <v>5267</v>
      </c>
      <c r="N5472" s="86" t="s">
        <v>56</v>
      </c>
      <c r="O5472" s="87" t="s">
        <v>5342</v>
      </c>
      <c r="P5472" s="38"/>
      <c r="Q5472" s="38"/>
      <c r="R5472" s="38"/>
      <c r="S5472" s="38"/>
      <c r="T5472" s="38"/>
      <c r="U5472" s="88" t="s">
        <v>540</v>
      </c>
      <c r="V5472" s="88" t="s">
        <v>7183</v>
      </c>
      <c r="W5472" s="88" t="s">
        <v>7221</v>
      </c>
      <c r="X5472" s="89">
        <v>43740.497916666667</v>
      </c>
      <c r="Y5472" s="71">
        <v>43740</v>
      </c>
      <c r="Z5472" s="90">
        <v>0.49791666666666662</v>
      </c>
      <c r="AA5472" s="89">
        <v>43740.875</v>
      </c>
      <c r="AB5472" s="71">
        <v>43740</v>
      </c>
      <c r="AC5472" s="91">
        <v>0.875</v>
      </c>
      <c r="AD5472" s="92">
        <v>0</v>
      </c>
      <c r="AE5472" s="91">
        <v>0.37708333333284827</v>
      </c>
      <c r="AF5472" s="92">
        <v>9.0499999999883585</v>
      </c>
    </row>
    <row r="5473" spans="12:32" ht="12.75" customHeight="1" x14ac:dyDescent="0.3">
      <c r="L5473" s="86">
        <v>5</v>
      </c>
      <c r="M5473" s="87" t="s">
        <v>5267</v>
      </c>
      <c r="N5473" s="86" t="s">
        <v>56</v>
      </c>
      <c r="O5473" s="87" t="s">
        <v>5342</v>
      </c>
      <c r="P5473" s="38"/>
      <c r="Q5473" s="38"/>
      <c r="R5473" s="38"/>
      <c r="S5473" s="38"/>
      <c r="T5473" s="38"/>
      <c r="U5473" s="88" t="s">
        <v>540</v>
      </c>
      <c r="V5473" s="88" t="s">
        <v>7183</v>
      </c>
      <c r="W5473" s="88" t="s">
        <v>7222</v>
      </c>
      <c r="X5473" s="89">
        <v>43762.498611111114</v>
      </c>
      <c r="Y5473" s="71">
        <v>43762</v>
      </c>
      <c r="Z5473" s="90">
        <v>0.49861111111111112</v>
      </c>
      <c r="AA5473" s="89">
        <v>43762.8125</v>
      </c>
      <c r="AB5473" s="71">
        <v>43762</v>
      </c>
      <c r="AC5473" s="91">
        <v>0.8125</v>
      </c>
      <c r="AD5473" s="92">
        <v>0</v>
      </c>
      <c r="AE5473" s="91">
        <v>0.31388888888614019</v>
      </c>
      <c r="AF5473" s="92">
        <v>7.5333333332673647</v>
      </c>
    </row>
    <row r="5474" spans="12:32" ht="12.75" customHeight="1" x14ac:dyDescent="0.3">
      <c r="L5474" s="86">
        <v>5</v>
      </c>
      <c r="M5474" s="87" t="s">
        <v>5267</v>
      </c>
      <c r="N5474" s="86" t="s">
        <v>56</v>
      </c>
      <c r="O5474" s="87" t="s">
        <v>5342</v>
      </c>
      <c r="P5474" s="38"/>
      <c r="Q5474" s="38"/>
      <c r="R5474" s="38"/>
      <c r="S5474" s="38"/>
      <c r="T5474" s="38"/>
      <c r="U5474" s="88" t="s">
        <v>540</v>
      </c>
      <c r="V5474" s="88" t="s">
        <v>7183</v>
      </c>
      <c r="W5474" s="88" t="s">
        <v>7223</v>
      </c>
      <c r="X5474" s="89">
        <v>43756.498611111114</v>
      </c>
      <c r="Y5474" s="71">
        <v>43756</v>
      </c>
      <c r="Z5474" s="90">
        <v>0.49861111111111112</v>
      </c>
      <c r="AA5474" s="89">
        <v>43756.852777777778</v>
      </c>
      <c r="AB5474" s="71">
        <v>43756</v>
      </c>
      <c r="AC5474" s="91">
        <v>0.85277777777777786</v>
      </c>
      <c r="AD5474" s="92">
        <v>0</v>
      </c>
      <c r="AE5474" s="91">
        <v>0.35416666666424135</v>
      </c>
      <c r="AF5474" s="92">
        <v>8.4999999999417923</v>
      </c>
    </row>
    <row r="5475" spans="12:32" ht="12.75" customHeight="1" x14ac:dyDescent="0.3">
      <c r="L5475" s="86">
        <v>5</v>
      </c>
      <c r="M5475" s="87" t="s">
        <v>5267</v>
      </c>
      <c r="N5475" s="86" t="s">
        <v>56</v>
      </c>
      <c r="O5475" s="87" t="s">
        <v>5342</v>
      </c>
      <c r="P5475" s="38"/>
      <c r="Q5475" s="38"/>
      <c r="R5475" s="38"/>
      <c r="S5475" s="38"/>
      <c r="T5475" s="38"/>
      <c r="U5475" s="88" t="s">
        <v>540</v>
      </c>
      <c r="V5475" s="88" t="s">
        <v>7183</v>
      </c>
      <c r="W5475" s="88" t="s">
        <v>7224</v>
      </c>
      <c r="X5475" s="89">
        <v>43742.498611111114</v>
      </c>
      <c r="Y5475" s="71">
        <v>43742</v>
      </c>
      <c r="Z5475" s="90">
        <v>0.49861111111111112</v>
      </c>
      <c r="AA5475" s="89">
        <v>43742.813888888886</v>
      </c>
      <c r="AB5475" s="71">
        <v>43742</v>
      </c>
      <c r="AC5475" s="91">
        <v>0.81388888888888888</v>
      </c>
      <c r="AD5475" s="92">
        <v>0</v>
      </c>
      <c r="AE5475" s="91">
        <v>0.31527777777228039</v>
      </c>
      <c r="AF5475" s="92">
        <v>7.5666666665347293</v>
      </c>
    </row>
    <row r="5476" spans="12:32" ht="12.75" customHeight="1" x14ac:dyDescent="0.3">
      <c r="L5476" s="86">
        <v>5</v>
      </c>
      <c r="M5476" s="87" t="s">
        <v>5267</v>
      </c>
      <c r="N5476" s="86" t="s">
        <v>56</v>
      </c>
      <c r="O5476" s="87" t="s">
        <v>5342</v>
      </c>
      <c r="P5476" s="38"/>
      <c r="Q5476" s="38"/>
      <c r="R5476" s="38"/>
      <c r="S5476" s="38"/>
      <c r="T5476" s="38"/>
      <c r="U5476" s="88" t="s">
        <v>540</v>
      </c>
      <c r="V5476" s="88" t="s">
        <v>7183</v>
      </c>
      <c r="W5476" s="88" t="s">
        <v>7225</v>
      </c>
      <c r="X5476" s="89">
        <v>43768.499305555553</v>
      </c>
      <c r="Y5476" s="71">
        <v>43768</v>
      </c>
      <c r="Z5476" s="90">
        <v>0.4993055555555555</v>
      </c>
      <c r="AA5476" s="89">
        <v>43768.856249999997</v>
      </c>
      <c r="AB5476" s="71">
        <v>43768</v>
      </c>
      <c r="AC5476" s="91">
        <v>0.85624999999999996</v>
      </c>
      <c r="AD5476" s="92">
        <v>0</v>
      </c>
      <c r="AE5476" s="91">
        <v>0.35694444444379769</v>
      </c>
      <c r="AF5476" s="92">
        <v>8.5666666666511446</v>
      </c>
    </row>
    <row r="5477" spans="12:32" ht="12.75" customHeight="1" x14ac:dyDescent="0.3">
      <c r="L5477" s="86">
        <v>5</v>
      </c>
      <c r="M5477" s="87" t="s">
        <v>5267</v>
      </c>
      <c r="N5477" s="86" t="s">
        <v>56</v>
      </c>
      <c r="O5477" s="87" t="s">
        <v>5342</v>
      </c>
      <c r="P5477" s="38"/>
      <c r="Q5477" s="38"/>
      <c r="R5477" s="38"/>
      <c r="S5477" s="38"/>
      <c r="T5477" s="38"/>
      <c r="U5477" s="88" t="s">
        <v>540</v>
      </c>
      <c r="V5477" s="88" t="s">
        <v>7183</v>
      </c>
      <c r="W5477" s="88" t="s">
        <v>7226</v>
      </c>
      <c r="X5477" s="89">
        <v>43767.499305555553</v>
      </c>
      <c r="Y5477" s="71">
        <v>43767</v>
      </c>
      <c r="Z5477" s="90">
        <v>0.4993055555555555</v>
      </c>
      <c r="AA5477" s="89">
        <v>43767.847916666666</v>
      </c>
      <c r="AB5477" s="71">
        <v>43767</v>
      </c>
      <c r="AC5477" s="91">
        <v>0.84791666666666665</v>
      </c>
      <c r="AD5477" s="92">
        <v>0</v>
      </c>
      <c r="AE5477" s="91">
        <v>0.34861111111240461</v>
      </c>
      <c r="AF5477" s="92">
        <v>8.3666666666977108</v>
      </c>
    </row>
    <row r="5478" spans="12:32" ht="12.75" customHeight="1" x14ac:dyDescent="0.3">
      <c r="L5478" s="86">
        <v>5</v>
      </c>
      <c r="M5478" s="87" t="s">
        <v>5267</v>
      </c>
      <c r="N5478" s="86" t="s">
        <v>56</v>
      </c>
      <c r="O5478" s="87" t="s">
        <v>5342</v>
      </c>
      <c r="P5478" s="38"/>
      <c r="Q5478" s="38"/>
      <c r="R5478" s="38"/>
      <c r="S5478" s="38"/>
      <c r="T5478" s="38"/>
      <c r="U5478" s="88" t="s">
        <v>540</v>
      </c>
      <c r="V5478" s="88" t="s">
        <v>7183</v>
      </c>
      <c r="W5478" s="88" t="s">
        <v>7227</v>
      </c>
      <c r="X5478" s="89">
        <v>43741.499305555553</v>
      </c>
      <c r="Y5478" s="71">
        <v>43741</v>
      </c>
      <c r="Z5478" s="90">
        <v>0.4993055555555555</v>
      </c>
      <c r="AA5478" s="89">
        <v>43741.85833333333</v>
      </c>
      <c r="AB5478" s="71">
        <v>43741</v>
      </c>
      <c r="AC5478" s="91">
        <v>0.85833333333333339</v>
      </c>
      <c r="AD5478" s="92">
        <v>0</v>
      </c>
      <c r="AE5478" s="91">
        <v>0.35902777777664596</v>
      </c>
      <c r="AF5478" s="92">
        <v>8.6166666666395031</v>
      </c>
    </row>
    <row r="5479" spans="12:32" ht="12.75" customHeight="1" x14ac:dyDescent="0.3">
      <c r="L5479" s="86">
        <v>5</v>
      </c>
      <c r="M5479" s="87" t="s">
        <v>5267</v>
      </c>
      <c r="N5479" s="86" t="s">
        <v>56</v>
      </c>
      <c r="O5479" s="87" t="s">
        <v>5342</v>
      </c>
      <c r="P5479" s="38"/>
      <c r="Q5479" s="38"/>
      <c r="R5479" s="38"/>
      <c r="S5479" s="38"/>
      <c r="T5479" s="38"/>
      <c r="U5479" s="88" t="s">
        <v>540</v>
      </c>
      <c r="V5479" s="88" t="s">
        <v>7183</v>
      </c>
      <c r="W5479" s="88" t="s">
        <v>7228</v>
      </c>
      <c r="X5479" s="89">
        <v>43761.654861111114</v>
      </c>
      <c r="Y5479" s="71">
        <v>43761</v>
      </c>
      <c r="Z5479" s="90">
        <v>0.65486111111111112</v>
      </c>
      <c r="AA5479" s="89">
        <v>43761.843055555553</v>
      </c>
      <c r="AB5479" s="71">
        <v>43761</v>
      </c>
      <c r="AC5479" s="91">
        <v>0.84305555555555545</v>
      </c>
      <c r="AD5479" s="92">
        <v>0</v>
      </c>
      <c r="AE5479" s="91">
        <v>0.18819444443943212</v>
      </c>
      <c r="AF5479" s="92">
        <v>4.5166666665463708</v>
      </c>
    </row>
    <row r="5480" spans="12:32" ht="12.75" customHeight="1" x14ac:dyDescent="0.3">
      <c r="L5480" s="86">
        <v>5</v>
      </c>
      <c r="M5480" s="87" t="s">
        <v>5267</v>
      </c>
      <c r="N5480" s="86" t="s">
        <v>56</v>
      </c>
      <c r="O5480" s="87" t="s">
        <v>5342</v>
      </c>
      <c r="P5480" s="38"/>
      <c r="Q5480" s="38"/>
      <c r="R5480" s="38"/>
      <c r="S5480" s="38"/>
      <c r="T5480" s="38"/>
      <c r="U5480" s="88" t="s">
        <v>540</v>
      </c>
      <c r="V5480" s="88" t="s">
        <v>7183</v>
      </c>
      <c r="W5480" s="88" t="s">
        <v>7229</v>
      </c>
      <c r="X5480" s="89">
        <v>43769.5</v>
      </c>
      <c r="Y5480" s="71">
        <v>43769</v>
      </c>
      <c r="Z5480" s="90">
        <v>0.5</v>
      </c>
      <c r="AA5480" s="89">
        <v>43769.861805555556</v>
      </c>
      <c r="AB5480" s="71">
        <v>43769</v>
      </c>
      <c r="AC5480" s="91">
        <v>0.86180555555555549</v>
      </c>
      <c r="AD5480" s="92">
        <v>0</v>
      </c>
      <c r="AE5480" s="91">
        <v>0.36180555555620231</v>
      </c>
      <c r="AF5480" s="92">
        <v>8.6833333333488554</v>
      </c>
    </row>
    <row r="5481" spans="12:32" ht="12.75" customHeight="1" x14ac:dyDescent="0.3">
      <c r="L5481" s="86">
        <v>5</v>
      </c>
      <c r="M5481" s="87" t="s">
        <v>5267</v>
      </c>
      <c r="N5481" s="86" t="s">
        <v>56</v>
      </c>
      <c r="O5481" s="87" t="s">
        <v>5342</v>
      </c>
      <c r="P5481" s="38"/>
      <c r="Q5481" s="38"/>
      <c r="R5481" s="38"/>
      <c r="S5481" s="38"/>
      <c r="T5481" s="38"/>
      <c r="U5481" s="88" t="s">
        <v>540</v>
      </c>
      <c r="V5481" s="88" t="s">
        <v>7183</v>
      </c>
      <c r="W5481" s="88" t="s">
        <v>7230</v>
      </c>
      <c r="X5481" s="89">
        <v>43753.501388888886</v>
      </c>
      <c r="Y5481" s="71">
        <v>43753</v>
      </c>
      <c r="Z5481" s="90">
        <v>0.50138888888888888</v>
      </c>
      <c r="AA5481" s="89">
        <v>43753.866666666669</v>
      </c>
      <c r="AB5481" s="71">
        <v>43753</v>
      </c>
      <c r="AC5481" s="91">
        <v>0.8666666666666667</v>
      </c>
      <c r="AD5481" s="92">
        <v>0</v>
      </c>
      <c r="AE5481" s="91">
        <v>0.36527777778246673</v>
      </c>
      <c r="AF5481" s="92">
        <v>8.7666666667792015</v>
      </c>
    </row>
    <row r="5482" spans="12:32" ht="12.75" customHeight="1" x14ac:dyDescent="0.3">
      <c r="L5482" s="86">
        <v>5</v>
      </c>
      <c r="M5482" s="87" t="s">
        <v>5267</v>
      </c>
      <c r="N5482" s="86" t="s">
        <v>56</v>
      </c>
      <c r="O5482" s="87" t="s">
        <v>5342</v>
      </c>
      <c r="P5482" s="38"/>
      <c r="Q5482" s="38"/>
      <c r="R5482" s="38"/>
      <c r="S5482" s="38"/>
      <c r="T5482" s="38"/>
      <c r="U5482" s="88" t="s">
        <v>540</v>
      </c>
      <c r="V5482" s="88" t="s">
        <v>7183</v>
      </c>
      <c r="W5482" s="88" t="s">
        <v>7231</v>
      </c>
      <c r="X5482" s="89">
        <v>43748.501388888886</v>
      </c>
      <c r="Y5482" s="71">
        <v>43748</v>
      </c>
      <c r="Z5482" s="90">
        <v>0.50138888888888888</v>
      </c>
      <c r="AA5482" s="89">
        <v>43748.874305555553</v>
      </c>
      <c r="AB5482" s="71">
        <v>43748</v>
      </c>
      <c r="AC5482" s="91">
        <v>0.87430555555555545</v>
      </c>
      <c r="AD5482" s="92">
        <v>0</v>
      </c>
      <c r="AE5482" s="91">
        <v>0.37291666666715173</v>
      </c>
      <c r="AF5482" s="92">
        <v>8.9500000000116415</v>
      </c>
    </row>
    <row r="5483" spans="12:32" ht="12.75" customHeight="1" x14ac:dyDescent="0.3">
      <c r="L5483" s="86">
        <v>5</v>
      </c>
      <c r="M5483" s="87" t="s">
        <v>5267</v>
      </c>
      <c r="N5483" s="86" t="s">
        <v>56</v>
      </c>
      <c r="O5483" s="87" t="s">
        <v>5342</v>
      </c>
      <c r="P5483" s="38"/>
      <c r="Q5483" s="38"/>
      <c r="R5483" s="38"/>
      <c r="S5483" s="38"/>
      <c r="T5483" s="38"/>
      <c r="U5483" s="88" t="s">
        <v>540</v>
      </c>
      <c r="V5483" s="88" t="s">
        <v>7183</v>
      </c>
      <c r="W5483" s="88" t="s">
        <v>7232</v>
      </c>
      <c r="X5483" s="89">
        <v>43766.505555555559</v>
      </c>
      <c r="Y5483" s="71">
        <v>43766</v>
      </c>
      <c r="Z5483" s="90">
        <v>0.50555555555555554</v>
      </c>
      <c r="AA5483" s="89">
        <v>43766.852777777778</v>
      </c>
      <c r="AB5483" s="71">
        <v>43766</v>
      </c>
      <c r="AC5483" s="91">
        <v>0.85277777777777786</v>
      </c>
      <c r="AD5483" s="92">
        <v>0</v>
      </c>
      <c r="AE5483" s="91">
        <v>0.34722222221898846</v>
      </c>
      <c r="AF5483" s="92">
        <v>8.3333333332557231</v>
      </c>
    </row>
    <row r="5484" spans="12:32" ht="12.75" customHeight="1" x14ac:dyDescent="0.3">
      <c r="L5484" s="86">
        <v>5</v>
      </c>
      <c r="M5484" s="87" t="s">
        <v>5267</v>
      </c>
      <c r="N5484" s="86" t="s">
        <v>56</v>
      </c>
      <c r="O5484" s="87" t="s">
        <v>5342</v>
      </c>
      <c r="P5484" s="38"/>
      <c r="Q5484" s="38"/>
      <c r="R5484" s="38"/>
      <c r="S5484" s="38"/>
      <c r="T5484" s="38"/>
      <c r="U5484" s="88" t="s">
        <v>540</v>
      </c>
      <c r="V5484" s="88" t="s">
        <v>7183</v>
      </c>
      <c r="W5484" s="88" t="s">
        <v>7233</v>
      </c>
      <c r="X5484" s="89">
        <v>43746.505555555559</v>
      </c>
      <c r="Y5484" s="71">
        <v>43746</v>
      </c>
      <c r="Z5484" s="90">
        <v>0.50555555555555554</v>
      </c>
      <c r="AA5484" s="89">
        <v>43746.86041666667</v>
      </c>
      <c r="AB5484" s="71">
        <v>43746</v>
      </c>
      <c r="AC5484" s="91">
        <v>0.86041666666666661</v>
      </c>
      <c r="AD5484" s="92">
        <v>0</v>
      </c>
      <c r="AE5484" s="91">
        <v>0.35486111111094942</v>
      </c>
      <c r="AF5484" s="92">
        <v>8.5166666666627862</v>
      </c>
    </row>
    <row r="5485" spans="12:32" ht="12.75" customHeight="1" x14ac:dyDescent="0.3">
      <c r="L5485" s="86">
        <v>5</v>
      </c>
      <c r="M5485" s="87" t="s">
        <v>5267</v>
      </c>
      <c r="N5485" s="86" t="s">
        <v>56</v>
      </c>
      <c r="O5485" s="87" t="s">
        <v>5342</v>
      </c>
      <c r="P5485" s="38"/>
      <c r="Q5485" s="38"/>
      <c r="R5485" s="38"/>
      <c r="S5485" s="38"/>
      <c r="T5485" s="38"/>
      <c r="U5485" s="88" t="s">
        <v>540</v>
      </c>
      <c r="V5485" s="88" t="s">
        <v>7183</v>
      </c>
      <c r="W5485" s="88" t="s">
        <v>7234</v>
      </c>
      <c r="X5485" s="89">
        <v>43739.506249999999</v>
      </c>
      <c r="Y5485" s="71">
        <v>43739</v>
      </c>
      <c r="Z5485" s="90">
        <v>0.50624999999999998</v>
      </c>
      <c r="AA5485" s="89">
        <v>43739.875694444447</v>
      </c>
      <c r="AB5485" s="71">
        <v>43739</v>
      </c>
      <c r="AC5485" s="91">
        <v>0.87569444444444455</v>
      </c>
      <c r="AD5485" s="92">
        <v>0</v>
      </c>
      <c r="AE5485" s="91">
        <v>0.36944444444816327</v>
      </c>
      <c r="AF5485" s="92">
        <v>8.8666666667559184</v>
      </c>
    </row>
    <row r="5486" spans="12:32" ht="12.75" customHeight="1" x14ac:dyDescent="0.3">
      <c r="L5486" s="86">
        <v>5</v>
      </c>
      <c r="M5486" s="87" t="s">
        <v>5267</v>
      </c>
      <c r="N5486" s="86" t="s">
        <v>56</v>
      </c>
      <c r="O5486" s="87" t="s">
        <v>5342</v>
      </c>
      <c r="P5486" s="38"/>
      <c r="Q5486" s="38"/>
      <c r="R5486" s="38"/>
      <c r="S5486" s="38"/>
      <c r="T5486" s="38"/>
      <c r="U5486" s="88" t="s">
        <v>540</v>
      </c>
      <c r="V5486" s="88" t="s">
        <v>7183</v>
      </c>
      <c r="W5486" s="88" t="s">
        <v>7235</v>
      </c>
      <c r="X5486" s="89">
        <v>43745.510416666664</v>
      </c>
      <c r="Y5486" s="71">
        <v>43745</v>
      </c>
      <c r="Z5486" s="90">
        <v>0.51041666666666663</v>
      </c>
      <c r="AA5486" s="89">
        <v>43745.861111111109</v>
      </c>
      <c r="AB5486" s="71">
        <v>43745</v>
      </c>
      <c r="AC5486" s="91">
        <v>0.86111111111111116</v>
      </c>
      <c r="AD5486" s="92">
        <v>0</v>
      </c>
      <c r="AE5486" s="91">
        <v>0.35069444444525288</v>
      </c>
      <c r="AF5486" s="92">
        <v>8.4166666666860692</v>
      </c>
    </row>
    <row r="5487" spans="12:32" ht="12.75" customHeight="1" x14ac:dyDescent="0.3">
      <c r="L5487" s="86">
        <v>5</v>
      </c>
      <c r="M5487" s="87" t="s">
        <v>5267</v>
      </c>
      <c r="N5487" s="86" t="s">
        <v>56</v>
      </c>
      <c r="O5487" s="87" t="s">
        <v>5342</v>
      </c>
      <c r="P5487" s="38"/>
      <c r="Q5487" s="38"/>
      <c r="R5487" s="38"/>
      <c r="S5487" s="38"/>
      <c r="T5487" s="38"/>
      <c r="U5487" s="88" t="s">
        <v>540</v>
      </c>
      <c r="V5487" s="88" t="s">
        <v>7183</v>
      </c>
      <c r="W5487" s="88" t="s">
        <v>7236</v>
      </c>
      <c r="X5487" s="89">
        <v>43747.539583333331</v>
      </c>
      <c r="Y5487" s="71">
        <v>43747</v>
      </c>
      <c r="Z5487" s="90">
        <v>0.5395833333333333</v>
      </c>
      <c r="AA5487" s="89">
        <v>43747.863194444442</v>
      </c>
      <c r="AB5487" s="71">
        <v>43747</v>
      </c>
      <c r="AC5487" s="91">
        <v>0.86319444444444438</v>
      </c>
      <c r="AD5487" s="92">
        <v>0</v>
      </c>
      <c r="AE5487" s="91">
        <v>0.32361111111094942</v>
      </c>
      <c r="AF5487" s="92">
        <v>7.7666666666627862</v>
      </c>
    </row>
    <row r="5488" spans="12:32" ht="12.75" customHeight="1" x14ac:dyDescent="0.3">
      <c r="L5488" s="86">
        <v>5</v>
      </c>
      <c r="M5488" s="87" t="s">
        <v>5267</v>
      </c>
      <c r="N5488" s="86" t="s">
        <v>56</v>
      </c>
      <c r="O5488" s="87" t="s">
        <v>5342</v>
      </c>
      <c r="P5488" s="38"/>
      <c r="Q5488" s="38"/>
      <c r="R5488" s="38"/>
      <c r="S5488" s="38"/>
      <c r="T5488" s="38"/>
      <c r="U5488" s="88" t="s">
        <v>540</v>
      </c>
      <c r="V5488" s="88" t="s">
        <v>7183</v>
      </c>
      <c r="W5488" s="88" t="s">
        <v>7237</v>
      </c>
      <c r="X5488" s="70"/>
      <c r="Y5488" s="71"/>
      <c r="Z5488" s="90"/>
      <c r="AA5488" s="90"/>
      <c r="AB5488" s="71"/>
      <c r="AC5488" s="91" t="s">
        <v>762</v>
      </c>
    </row>
    <row r="5489" spans="12:32" ht="12.75" customHeight="1" x14ac:dyDescent="0.3">
      <c r="L5489" s="86">
        <v>5</v>
      </c>
      <c r="M5489" s="87" t="s">
        <v>5267</v>
      </c>
      <c r="N5489" s="86" t="s">
        <v>56</v>
      </c>
      <c r="O5489" s="87" t="s">
        <v>5342</v>
      </c>
      <c r="P5489" s="38"/>
      <c r="Q5489" s="38"/>
      <c r="R5489" s="38"/>
      <c r="S5489" s="38"/>
      <c r="T5489" s="38"/>
      <c r="U5489" s="88" t="s">
        <v>540</v>
      </c>
      <c r="V5489" s="88" t="s">
        <v>7183</v>
      </c>
      <c r="W5489" s="88" t="s">
        <v>7238</v>
      </c>
      <c r="X5489" s="70"/>
      <c r="Y5489" s="71"/>
      <c r="Z5489" s="90"/>
      <c r="AA5489" s="90"/>
      <c r="AB5489" s="71"/>
      <c r="AC5489" s="91" t="s">
        <v>762</v>
      </c>
    </row>
    <row r="5490" spans="12:32" ht="12.75" customHeight="1" x14ac:dyDescent="0.3">
      <c r="L5490" s="86">
        <v>5</v>
      </c>
      <c r="M5490" s="87" t="s">
        <v>5267</v>
      </c>
      <c r="N5490" s="86" t="s">
        <v>56</v>
      </c>
      <c r="O5490" s="87" t="s">
        <v>5268</v>
      </c>
      <c r="P5490" s="38"/>
      <c r="Q5490" s="87" t="s">
        <v>5269</v>
      </c>
      <c r="R5490" s="38"/>
      <c r="S5490" s="38"/>
      <c r="T5490" s="38"/>
      <c r="U5490" s="88" t="s">
        <v>540</v>
      </c>
      <c r="V5490" s="88" t="s">
        <v>7348</v>
      </c>
      <c r="W5490" s="88" t="s">
        <v>7356</v>
      </c>
      <c r="X5490" s="89">
        <v>43760.634722222225</v>
      </c>
      <c r="Y5490" s="71">
        <v>43760</v>
      </c>
      <c r="Z5490" s="90">
        <v>0.63472222222222219</v>
      </c>
      <c r="AA5490" s="89">
        <v>43760.754861111112</v>
      </c>
      <c r="AB5490" s="71">
        <v>43760</v>
      </c>
      <c r="AC5490" s="91">
        <v>0.75486111111111109</v>
      </c>
      <c r="AD5490" s="92">
        <v>0</v>
      </c>
      <c r="AE5490" s="91">
        <v>0.12013888888759539</v>
      </c>
      <c r="AF5490" s="92">
        <v>2.8833333333022892</v>
      </c>
    </row>
    <row r="5491" spans="12:32" ht="12.75" customHeight="1" x14ac:dyDescent="0.3">
      <c r="L5491" s="86">
        <v>5</v>
      </c>
      <c r="M5491" s="87" t="s">
        <v>5267</v>
      </c>
      <c r="N5491" s="86" t="s">
        <v>56</v>
      </c>
      <c r="O5491" s="87" t="s">
        <v>5268</v>
      </c>
      <c r="P5491" s="38"/>
      <c r="Q5491" s="87" t="s">
        <v>5269</v>
      </c>
      <c r="R5491" s="38"/>
      <c r="S5491" s="38"/>
      <c r="T5491" s="38"/>
      <c r="U5491" s="88" t="s">
        <v>540</v>
      </c>
      <c r="V5491" s="88" t="s">
        <v>7348</v>
      </c>
      <c r="W5491" s="88" t="s">
        <v>7357</v>
      </c>
      <c r="X5491" s="89">
        <v>43742.638194444444</v>
      </c>
      <c r="Y5491" s="71">
        <v>43742</v>
      </c>
      <c r="Z5491" s="90">
        <v>0.6381944444444444</v>
      </c>
      <c r="AA5491" s="89">
        <v>43742.769444444442</v>
      </c>
      <c r="AB5491" s="71">
        <v>43742</v>
      </c>
      <c r="AC5491" s="91">
        <v>0.76944444444444438</v>
      </c>
      <c r="AD5491" s="92">
        <v>0</v>
      </c>
      <c r="AE5491" s="91">
        <v>0.13124999999854481</v>
      </c>
      <c r="AF5491" s="92">
        <v>3.1499999999650754</v>
      </c>
    </row>
    <row r="5492" spans="12:32" ht="12.75" customHeight="1" x14ac:dyDescent="0.3">
      <c r="L5492" s="86">
        <v>5</v>
      </c>
      <c r="M5492" s="87" t="s">
        <v>5267</v>
      </c>
      <c r="N5492" s="86" t="s">
        <v>56</v>
      </c>
      <c r="O5492" s="87" t="s">
        <v>5268</v>
      </c>
      <c r="P5492" s="38"/>
      <c r="Q5492" s="87" t="s">
        <v>5269</v>
      </c>
      <c r="R5492" s="38"/>
      <c r="S5492" s="38"/>
      <c r="T5492" s="38"/>
      <c r="U5492" s="88" t="s">
        <v>540</v>
      </c>
      <c r="V5492" s="88" t="s">
        <v>7368</v>
      </c>
      <c r="W5492" s="88" t="s">
        <v>7371</v>
      </c>
      <c r="X5492" s="89">
        <v>43767.65347222222</v>
      </c>
      <c r="Y5492" s="71">
        <v>43767</v>
      </c>
      <c r="Z5492" s="90">
        <v>0.65347222222222223</v>
      </c>
      <c r="AA5492" s="89">
        <v>43767.729861111111</v>
      </c>
      <c r="AB5492" s="71">
        <v>43767</v>
      </c>
      <c r="AC5492" s="91">
        <v>0.72986111111111107</v>
      </c>
      <c r="AD5492" s="92">
        <v>0</v>
      </c>
      <c r="AE5492" s="91">
        <v>7.6388888890505768E-2</v>
      </c>
      <c r="AF5492" s="92">
        <v>1.8333333333721384</v>
      </c>
    </row>
    <row r="5493" spans="12:32" ht="12.75" customHeight="1" x14ac:dyDescent="0.3">
      <c r="L5493" s="86">
        <v>5</v>
      </c>
      <c r="M5493" s="87" t="s">
        <v>5267</v>
      </c>
      <c r="N5493" s="86" t="s">
        <v>56</v>
      </c>
      <c r="O5493" s="87" t="s">
        <v>5322</v>
      </c>
      <c r="P5493" s="38"/>
      <c r="Q5493" s="87" t="s">
        <v>5323</v>
      </c>
      <c r="R5493" s="38"/>
      <c r="S5493" s="38"/>
      <c r="T5493" s="38"/>
      <c r="U5493" s="88" t="s">
        <v>540</v>
      </c>
      <c r="V5493" s="88" t="s">
        <v>7382</v>
      </c>
      <c r="W5493" s="88" t="s">
        <v>7392</v>
      </c>
      <c r="X5493" s="89">
        <v>43752.545138888891</v>
      </c>
      <c r="Y5493" s="71">
        <v>43752</v>
      </c>
      <c r="Z5493" s="90">
        <v>0.54513888888888884</v>
      </c>
      <c r="AA5493" s="89">
        <v>43752.816666666666</v>
      </c>
      <c r="AB5493" s="71">
        <v>43752</v>
      </c>
      <c r="AC5493" s="91">
        <v>0.81666666666666665</v>
      </c>
      <c r="AD5493" s="92">
        <v>0</v>
      </c>
      <c r="AE5493" s="91">
        <v>0.27152777777519077</v>
      </c>
      <c r="AF5493" s="92">
        <v>6.5166666666045785</v>
      </c>
    </row>
    <row r="5494" spans="12:32" ht="12.75" customHeight="1" x14ac:dyDescent="0.3">
      <c r="L5494" s="86">
        <v>5</v>
      </c>
      <c r="M5494" s="87" t="s">
        <v>5267</v>
      </c>
      <c r="N5494" s="86" t="s">
        <v>56</v>
      </c>
      <c r="O5494" s="87" t="s">
        <v>5322</v>
      </c>
      <c r="P5494" s="38"/>
      <c r="Q5494" s="87" t="s">
        <v>5323</v>
      </c>
      <c r="R5494" s="38"/>
      <c r="S5494" s="38"/>
      <c r="T5494" s="38"/>
      <c r="U5494" s="88" t="s">
        <v>540</v>
      </c>
      <c r="V5494" s="88" t="s">
        <v>7382</v>
      </c>
      <c r="W5494" s="88" t="s">
        <v>7393</v>
      </c>
      <c r="X5494" s="89">
        <v>43755.60833333333</v>
      </c>
      <c r="Y5494" s="71">
        <v>43755</v>
      </c>
      <c r="Z5494" s="90">
        <v>0.60833333333333339</v>
      </c>
      <c r="AA5494" s="89">
        <v>43755.70208333333</v>
      </c>
      <c r="AB5494" s="71">
        <v>43755</v>
      </c>
      <c r="AC5494" s="91">
        <v>0.70208333333333328</v>
      </c>
      <c r="AD5494" s="92">
        <v>0</v>
      </c>
      <c r="AE5494" s="91">
        <v>9.375E-2</v>
      </c>
      <c r="AF5494" s="92">
        <v>2.25</v>
      </c>
    </row>
    <row r="5495" spans="12:32" ht="12.75" customHeight="1" x14ac:dyDescent="0.3">
      <c r="L5495" s="86">
        <v>5</v>
      </c>
      <c r="M5495" s="87" t="s">
        <v>5267</v>
      </c>
      <c r="N5495" s="86" t="s">
        <v>56</v>
      </c>
      <c r="O5495" s="87" t="s">
        <v>5322</v>
      </c>
      <c r="P5495" s="38"/>
      <c r="Q5495" s="87" t="s">
        <v>5323</v>
      </c>
      <c r="R5495" s="38"/>
      <c r="S5495" s="38"/>
      <c r="T5495" s="38"/>
      <c r="U5495" s="88" t="s">
        <v>540</v>
      </c>
      <c r="V5495" s="88" t="s">
        <v>7382</v>
      </c>
      <c r="W5495" s="88" t="s">
        <v>7394</v>
      </c>
      <c r="X5495" s="89">
        <v>43747.643055555556</v>
      </c>
      <c r="Y5495" s="71">
        <v>43747</v>
      </c>
      <c r="Z5495" s="90">
        <v>0.6430555555555556</v>
      </c>
      <c r="AA5495" s="89">
        <v>43747.726388888892</v>
      </c>
      <c r="AB5495" s="71">
        <v>43747</v>
      </c>
      <c r="AC5495" s="91">
        <v>0.72638888888888886</v>
      </c>
      <c r="AD5495" s="92">
        <v>0</v>
      </c>
      <c r="AE5495" s="91">
        <v>8.3333333335758653E-2</v>
      </c>
      <c r="AF5495" s="92">
        <v>2.0000000000582077</v>
      </c>
    </row>
    <row r="5496" spans="12:32" ht="12.75" customHeight="1" x14ac:dyDescent="0.3">
      <c r="L5496" s="86">
        <v>5</v>
      </c>
      <c r="M5496" s="87" t="s">
        <v>5267</v>
      </c>
      <c r="N5496" s="86" t="s">
        <v>56</v>
      </c>
      <c r="O5496" s="87" t="s">
        <v>5322</v>
      </c>
      <c r="P5496" s="38"/>
      <c r="Q5496" s="87" t="s">
        <v>5323</v>
      </c>
      <c r="R5496" s="38"/>
      <c r="S5496" s="38"/>
      <c r="T5496" s="38"/>
      <c r="U5496" s="88" t="s">
        <v>540</v>
      </c>
      <c r="V5496" s="88" t="s">
        <v>7382</v>
      </c>
      <c r="W5496" s="88" t="s">
        <v>7395</v>
      </c>
      <c r="X5496" s="89">
        <v>43740.688194444447</v>
      </c>
      <c r="Y5496" s="71">
        <v>43740</v>
      </c>
      <c r="Z5496" s="90">
        <v>0.68819444444444444</v>
      </c>
      <c r="AA5496" s="89">
        <v>43740.786805555559</v>
      </c>
      <c r="AB5496" s="71">
        <v>43740</v>
      </c>
      <c r="AC5496" s="91">
        <v>0.78680555555555554</v>
      </c>
      <c r="AD5496" s="92">
        <v>0</v>
      </c>
      <c r="AE5496" s="91">
        <v>9.8611111112404615E-2</v>
      </c>
      <c r="AF5496" s="92">
        <v>2.3666666666977108</v>
      </c>
    </row>
    <row r="5497" spans="12:32" ht="12.75" customHeight="1" x14ac:dyDescent="0.3">
      <c r="L5497" s="86">
        <v>5</v>
      </c>
      <c r="M5497" s="87" t="s">
        <v>5267</v>
      </c>
      <c r="N5497" s="86" t="s">
        <v>56</v>
      </c>
      <c r="O5497" s="87" t="s">
        <v>5322</v>
      </c>
      <c r="P5497" s="38"/>
      <c r="Q5497" s="87" t="s">
        <v>5323</v>
      </c>
      <c r="R5497" s="38"/>
      <c r="S5497" s="38"/>
      <c r="T5497" s="38"/>
      <c r="U5497" s="88" t="s">
        <v>540</v>
      </c>
      <c r="V5497" s="88" t="s">
        <v>7382</v>
      </c>
      <c r="W5497" s="88" t="s">
        <v>7396</v>
      </c>
      <c r="X5497" s="89">
        <v>43762.504166666666</v>
      </c>
      <c r="Y5497" s="71">
        <v>43762</v>
      </c>
      <c r="Z5497" s="90">
        <v>0.50416666666666665</v>
      </c>
      <c r="AA5497" s="89">
        <v>43762.757638888892</v>
      </c>
      <c r="AB5497" s="71">
        <v>43762</v>
      </c>
      <c r="AC5497" s="91">
        <v>0.75763888888888897</v>
      </c>
      <c r="AD5497" s="92">
        <v>0</v>
      </c>
      <c r="AE5497" s="91">
        <v>0.25347222222626442</v>
      </c>
      <c r="AF5497" s="92">
        <v>6.0833333334303461</v>
      </c>
    </row>
    <row r="5498" spans="12:32" ht="12.75" customHeight="1" x14ac:dyDescent="0.3">
      <c r="L5498" s="86">
        <v>5</v>
      </c>
      <c r="M5498" s="87" t="s">
        <v>5267</v>
      </c>
      <c r="N5498" s="86" t="s">
        <v>56</v>
      </c>
      <c r="O5498" s="87" t="s">
        <v>5322</v>
      </c>
      <c r="P5498" s="38"/>
      <c r="Q5498" s="87" t="s">
        <v>5323</v>
      </c>
      <c r="R5498" s="38"/>
      <c r="S5498" s="38"/>
      <c r="T5498" s="38"/>
      <c r="U5498" s="88" t="s">
        <v>540</v>
      </c>
      <c r="V5498" s="88" t="s">
        <v>7382</v>
      </c>
      <c r="W5498" s="88" t="s">
        <v>7397</v>
      </c>
      <c r="X5498" s="89">
        <v>43760.515277777777</v>
      </c>
      <c r="Y5498" s="71">
        <v>43760</v>
      </c>
      <c r="Z5498" s="90">
        <v>0.51527777777777783</v>
      </c>
      <c r="AA5498" s="89">
        <v>43760.667361111111</v>
      </c>
      <c r="AB5498" s="71">
        <v>43760</v>
      </c>
      <c r="AC5498" s="91">
        <v>0.66736111111111107</v>
      </c>
      <c r="AD5498" s="92">
        <v>0</v>
      </c>
      <c r="AE5498" s="91">
        <v>0.15208333333430346</v>
      </c>
      <c r="AF5498" s="92">
        <v>3.6500000000232831</v>
      </c>
    </row>
    <row r="5499" spans="12:32" ht="12.75" customHeight="1" x14ac:dyDescent="0.3">
      <c r="L5499" s="86">
        <v>5</v>
      </c>
      <c r="M5499" s="87" t="s">
        <v>5267</v>
      </c>
      <c r="N5499" s="86" t="s">
        <v>56</v>
      </c>
      <c r="O5499" s="87" t="s">
        <v>5331</v>
      </c>
      <c r="P5499" s="38"/>
      <c r="Q5499" s="38"/>
      <c r="R5499" s="38"/>
      <c r="S5499" s="38"/>
      <c r="T5499" s="38"/>
      <c r="U5499" s="88" t="s">
        <v>540</v>
      </c>
      <c r="V5499" s="88" t="s">
        <v>7424</v>
      </c>
      <c r="W5499" s="88" t="s">
        <v>7425</v>
      </c>
      <c r="X5499" s="89">
        <v>43741.615972222222</v>
      </c>
      <c r="Y5499" s="71">
        <v>43741</v>
      </c>
      <c r="Z5499" s="90">
        <v>0.61597222222222225</v>
      </c>
      <c r="AA5499" s="89">
        <v>43741.805555555555</v>
      </c>
      <c r="AB5499" s="71">
        <v>43741</v>
      </c>
      <c r="AC5499" s="91">
        <v>0.80555555555555558</v>
      </c>
      <c r="AD5499" s="92">
        <v>0</v>
      </c>
      <c r="AE5499" s="91">
        <v>0.18958333333284827</v>
      </c>
      <c r="AF5499" s="92">
        <v>4.5499999999883585</v>
      </c>
    </row>
    <row r="5500" spans="12:32" ht="12.75" customHeight="1" x14ac:dyDescent="0.3">
      <c r="L5500" s="86">
        <v>5</v>
      </c>
      <c r="M5500" s="87" t="s">
        <v>5267</v>
      </c>
      <c r="N5500" s="86" t="s">
        <v>56</v>
      </c>
      <c r="O5500" s="87" t="s">
        <v>5276</v>
      </c>
      <c r="P5500" s="38"/>
      <c r="Q5500" s="87" t="s">
        <v>5405</v>
      </c>
      <c r="R5500" s="38"/>
      <c r="S5500" s="38"/>
      <c r="T5500" s="38"/>
      <c r="U5500" s="88" t="s">
        <v>540</v>
      </c>
      <c r="V5500" s="88" t="s">
        <v>7429</v>
      </c>
      <c r="W5500" s="88" t="s">
        <v>7439</v>
      </c>
      <c r="X5500" s="89">
        <v>43754.552777777775</v>
      </c>
      <c r="Y5500" s="71">
        <v>43754</v>
      </c>
      <c r="Z5500" s="90">
        <v>0.55277777777777781</v>
      </c>
      <c r="AA5500" s="89">
        <v>43754.605555555558</v>
      </c>
      <c r="AB5500" s="71">
        <v>43754</v>
      </c>
      <c r="AC5500" s="91">
        <v>0.60555555555555551</v>
      </c>
      <c r="AD5500" s="92">
        <v>0</v>
      </c>
      <c r="AE5500" s="91">
        <v>5.2777777782466728E-2</v>
      </c>
      <c r="AF5500" s="92">
        <v>1.2666666667792015</v>
      </c>
    </row>
    <row r="5501" spans="12:32" ht="12.75" customHeight="1" x14ac:dyDescent="0.3">
      <c r="L5501" s="86">
        <v>5</v>
      </c>
      <c r="M5501" s="87" t="s">
        <v>5267</v>
      </c>
      <c r="N5501" s="86" t="s">
        <v>56</v>
      </c>
      <c r="O5501" s="87" t="s">
        <v>5276</v>
      </c>
      <c r="P5501" s="38"/>
      <c r="Q5501" s="87" t="s">
        <v>5405</v>
      </c>
      <c r="R5501" s="38"/>
      <c r="S5501" s="38"/>
      <c r="T5501" s="38"/>
      <c r="U5501" s="88" t="s">
        <v>540</v>
      </c>
      <c r="V5501" s="88" t="s">
        <v>7429</v>
      </c>
      <c r="W5501" s="88" t="s">
        <v>7440</v>
      </c>
      <c r="X5501" s="89">
        <v>43768.586111111108</v>
      </c>
      <c r="Y5501" s="71">
        <v>43768</v>
      </c>
      <c r="Z5501" s="90">
        <v>0.58611111111111114</v>
      </c>
      <c r="AA5501" s="89">
        <v>43768.669444444444</v>
      </c>
      <c r="AB5501" s="71">
        <v>43768</v>
      </c>
      <c r="AC5501" s="91">
        <v>0.6694444444444444</v>
      </c>
      <c r="AD5501" s="92">
        <v>0</v>
      </c>
      <c r="AE5501" s="91">
        <v>8.3333333335758653E-2</v>
      </c>
      <c r="AF5501" s="92">
        <v>2.0000000000582077</v>
      </c>
    </row>
    <row r="5502" spans="12:32" ht="12.75" customHeight="1" x14ac:dyDescent="0.3">
      <c r="L5502" s="86">
        <v>5</v>
      </c>
      <c r="M5502" s="87" t="s">
        <v>5267</v>
      </c>
      <c r="N5502" s="86" t="s">
        <v>56</v>
      </c>
      <c r="O5502" s="87" t="s">
        <v>5276</v>
      </c>
      <c r="P5502" s="38"/>
      <c r="Q5502" s="87" t="s">
        <v>5405</v>
      </c>
      <c r="R5502" s="38"/>
      <c r="S5502" s="38"/>
      <c r="T5502" s="38"/>
      <c r="U5502" s="88" t="s">
        <v>540</v>
      </c>
      <c r="V5502" s="88" t="s">
        <v>7429</v>
      </c>
      <c r="W5502" s="88" t="s">
        <v>7441</v>
      </c>
      <c r="X5502" s="89">
        <v>43747.637499999997</v>
      </c>
      <c r="Y5502" s="71">
        <v>43747</v>
      </c>
      <c r="Z5502" s="90">
        <v>0.63749999999999996</v>
      </c>
      <c r="AA5502" s="89">
        <v>43747.686111111114</v>
      </c>
      <c r="AB5502" s="71">
        <v>43747</v>
      </c>
      <c r="AC5502" s="91">
        <v>0.68611111111111112</v>
      </c>
      <c r="AD5502" s="92">
        <v>0</v>
      </c>
      <c r="AE5502" s="91">
        <v>4.8611111116770189E-2</v>
      </c>
      <c r="AF5502" s="92">
        <v>1.1666666668024845</v>
      </c>
    </row>
    <row r="5503" spans="12:32" ht="12.75" customHeight="1" x14ac:dyDescent="0.3">
      <c r="L5503" s="86">
        <v>5</v>
      </c>
      <c r="M5503" s="87" t="s">
        <v>5267</v>
      </c>
      <c r="N5503" s="86" t="s">
        <v>56</v>
      </c>
      <c r="O5503" s="87" t="s">
        <v>5276</v>
      </c>
      <c r="P5503" s="38"/>
      <c r="Q5503" s="87" t="s">
        <v>5405</v>
      </c>
      <c r="R5503" s="38"/>
      <c r="S5503" s="38"/>
      <c r="T5503" s="38"/>
      <c r="U5503" s="88" t="s">
        <v>540</v>
      </c>
      <c r="V5503" s="88" t="s">
        <v>7429</v>
      </c>
      <c r="W5503" s="88" t="s">
        <v>7442</v>
      </c>
      <c r="X5503" s="89">
        <v>43752.643055555556</v>
      </c>
      <c r="Y5503" s="71">
        <v>43752</v>
      </c>
      <c r="Z5503" s="90">
        <v>0.6430555555555556</v>
      </c>
      <c r="AA5503" s="89">
        <v>43752.706944444442</v>
      </c>
      <c r="AB5503" s="71">
        <v>43752</v>
      </c>
      <c r="AC5503" s="91">
        <v>0.70694444444444449</v>
      </c>
      <c r="AD5503" s="92">
        <v>0</v>
      </c>
      <c r="AE5503" s="91">
        <v>6.3888888886140194E-2</v>
      </c>
      <c r="AF5503" s="92">
        <v>1.5333333332673647</v>
      </c>
    </row>
    <row r="5504" spans="12:32" ht="12.75" customHeight="1" x14ac:dyDescent="0.3">
      <c r="L5504" s="86">
        <v>5</v>
      </c>
      <c r="M5504" s="87" t="s">
        <v>5267</v>
      </c>
      <c r="N5504" s="86" t="s">
        <v>56</v>
      </c>
      <c r="O5504" s="87" t="s">
        <v>5276</v>
      </c>
      <c r="P5504" s="38"/>
      <c r="Q5504" s="87" t="s">
        <v>5405</v>
      </c>
      <c r="R5504" s="38"/>
      <c r="S5504" s="38"/>
      <c r="T5504" s="38"/>
      <c r="U5504" s="88" t="s">
        <v>540</v>
      </c>
      <c r="V5504" s="88" t="s">
        <v>7429</v>
      </c>
      <c r="W5504" s="88" t="s">
        <v>7443</v>
      </c>
      <c r="X5504" s="89">
        <v>43753.665972222225</v>
      </c>
      <c r="Y5504" s="71">
        <v>43753</v>
      </c>
      <c r="Z5504" s="90">
        <v>0.66597222222222219</v>
      </c>
      <c r="AA5504" s="89">
        <v>43753.776388888888</v>
      </c>
      <c r="AB5504" s="71">
        <v>43753</v>
      </c>
      <c r="AC5504" s="91">
        <v>0.7763888888888888</v>
      </c>
      <c r="AD5504" s="92">
        <v>0</v>
      </c>
      <c r="AE5504" s="91">
        <v>0.11041666666278616</v>
      </c>
      <c r="AF5504" s="92">
        <v>2.6499999999068677</v>
      </c>
    </row>
    <row r="5505" spans="12:32" ht="12.75" customHeight="1" x14ac:dyDescent="0.3">
      <c r="L5505" s="86">
        <v>5</v>
      </c>
      <c r="M5505" s="87" t="s">
        <v>5267</v>
      </c>
      <c r="N5505" s="86" t="s">
        <v>56</v>
      </c>
      <c r="O5505" s="87" t="s">
        <v>5276</v>
      </c>
      <c r="P5505" s="38"/>
      <c r="Q5505" s="87" t="s">
        <v>5405</v>
      </c>
      <c r="R5505" s="38"/>
      <c r="S5505" s="38"/>
      <c r="T5505" s="38"/>
      <c r="U5505" s="88" t="s">
        <v>540</v>
      </c>
      <c r="V5505" s="88" t="s">
        <v>7429</v>
      </c>
      <c r="W5505" s="88" t="s">
        <v>7444</v>
      </c>
      <c r="X5505" s="89">
        <v>43745.704861111109</v>
      </c>
      <c r="Y5505" s="71">
        <v>43745</v>
      </c>
      <c r="Z5505" s="90">
        <v>0.70486111111111116</v>
      </c>
      <c r="AA5505" s="89">
        <v>43745.763888888891</v>
      </c>
      <c r="AB5505" s="71">
        <v>43745</v>
      </c>
      <c r="AC5505" s="91">
        <v>0.76388888888888884</v>
      </c>
      <c r="AD5505" s="92">
        <v>0</v>
      </c>
      <c r="AE5505" s="91">
        <v>5.9027777781011537E-2</v>
      </c>
      <c r="AF5505" s="92">
        <v>1.4166666667442769</v>
      </c>
    </row>
    <row r="5506" spans="12:32" ht="12.75" customHeight="1" x14ac:dyDescent="0.3">
      <c r="L5506" s="86">
        <v>5</v>
      </c>
      <c r="M5506" s="87" t="s">
        <v>5267</v>
      </c>
      <c r="N5506" s="86" t="s">
        <v>56</v>
      </c>
      <c r="O5506" s="87" t="s">
        <v>5276</v>
      </c>
      <c r="P5506" s="38"/>
      <c r="Q5506" s="87" t="s">
        <v>5405</v>
      </c>
      <c r="R5506" s="38"/>
      <c r="S5506" s="38"/>
      <c r="T5506" s="38"/>
      <c r="U5506" s="88" t="s">
        <v>540</v>
      </c>
      <c r="V5506" s="88" t="s">
        <v>7429</v>
      </c>
      <c r="W5506" s="88" t="s">
        <v>7445</v>
      </c>
      <c r="X5506" s="70"/>
      <c r="Y5506" s="71"/>
      <c r="Z5506" s="90"/>
      <c r="AA5506" s="90"/>
      <c r="AB5506" s="71"/>
      <c r="AC5506" s="91" t="s">
        <v>762</v>
      </c>
    </row>
    <row r="5507" spans="12:32" ht="12.75" customHeight="1" x14ac:dyDescent="0.3">
      <c r="L5507" s="86">
        <v>5</v>
      </c>
      <c r="M5507" s="87" t="s">
        <v>5267</v>
      </c>
      <c r="N5507" s="86" t="s">
        <v>56</v>
      </c>
      <c r="O5507" s="87" t="s">
        <v>5292</v>
      </c>
      <c r="P5507" s="38"/>
      <c r="Q5507" s="87" t="s">
        <v>5293</v>
      </c>
      <c r="R5507" s="38"/>
      <c r="S5507" s="38"/>
      <c r="T5507" s="38"/>
      <c r="U5507" s="88" t="s">
        <v>540</v>
      </c>
      <c r="V5507" s="88" t="s">
        <v>7464</v>
      </c>
      <c r="W5507" s="88" t="s">
        <v>7481</v>
      </c>
      <c r="X5507" s="89">
        <v>43767.468055555553</v>
      </c>
      <c r="Y5507" s="71">
        <v>43767</v>
      </c>
      <c r="Z5507" s="90">
        <v>0.4680555555555555</v>
      </c>
      <c r="AA5507" s="89">
        <v>43767.568749999999</v>
      </c>
      <c r="AB5507" s="71">
        <v>43767</v>
      </c>
      <c r="AC5507" s="91">
        <v>0.56874999999999998</v>
      </c>
      <c r="AD5507" s="92">
        <v>0</v>
      </c>
      <c r="AE5507" s="91">
        <v>0.10069444444525288</v>
      </c>
      <c r="AF5507" s="92">
        <v>2.4166666666860692</v>
      </c>
    </row>
    <row r="5508" spans="12:32" ht="12.75" customHeight="1" x14ac:dyDescent="0.3">
      <c r="L5508" s="86">
        <v>5</v>
      </c>
      <c r="M5508" s="87" t="s">
        <v>5267</v>
      </c>
      <c r="N5508" s="86" t="s">
        <v>56</v>
      </c>
      <c r="O5508" s="87" t="s">
        <v>5292</v>
      </c>
      <c r="P5508" s="38"/>
      <c r="Q5508" s="87" t="s">
        <v>5293</v>
      </c>
      <c r="R5508" s="38"/>
      <c r="S5508" s="38"/>
      <c r="T5508" s="38"/>
      <c r="U5508" s="88" t="s">
        <v>540</v>
      </c>
      <c r="V5508" s="88" t="s">
        <v>7464</v>
      </c>
      <c r="W5508" s="88" t="s">
        <v>7482</v>
      </c>
      <c r="X5508" s="89">
        <v>43762.472916666666</v>
      </c>
      <c r="Y5508" s="71">
        <v>43762</v>
      </c>
      <c r="Z5508" s="90">
        <v>0.47291666666666665</v>
      </c>
      <c r="AA5508" s="89">
        <v>43762.629166666666</v>
      </c>
      <c r="AB5508" s="71">
        <v>43762</v>
      </c>
      <c r="AC5508" s="91">
        <v>0.62916666666666665</v>
      </c>
      <c r="AD5508" s="92">
        <v>0</v>
      </c>
      <c r="AE5508" s="91">
        <v>0.15625</v>
      </c>
      <c r="AF5508" s="92">
        <v>3.75</v>
      </c>
    </row>
    <row r="5509" spans="12:32" ht="12.75" customHeight="1" x14ac:dyDescent="0.3">
      <c r="L5509" s="86">
        <v>5</v>
      </c>
      <c r="M5509" s="87" t="s">
        <v>5267</v>
      </c>
      <c r="N5509" s="86" t="s">
        <v>56</v>
      </c>
      <c r="O5509" s="87" t="s">
        <v>5292</v>
      </c>
      <c r="P5509" s="38"/>
      <c r="Q5509" s="87" t="s">
        <v>5293</v>
      </c>
      <c r="R5509" s="38"/>
      <c r="S5509" s="38"/>
      <c r="T5509" s="38"/>
      <c r="U5509" s="88" t="s">
        <v>540</v>
      </c>
      <c r="V5509" s="88" t="s">
        <v>7464</v>
      </c>
      <c r="W5509" s="88" t="s">
        <v>7483</v>
      </c>
      <c r="X5509" s="89">
        <v>43747.478472222225</v>
      </c>
      <c r="Y5509" s="71">
        <v>43747</v>
      </c>
      <c r="Z5509" s="90">
        <v>0.47847222222222219</v>
      </c>
      <c r="AA5509" s="89">
        <v>43747.817361111112</v>
      </c>
      <c r="AB5509" s="71">
        <v>43747</v>
      </c>
      <c r="AC5509" s="91">
        <v>0.8173611111111112</v>
      </c>
      <c r="AD5509" s="92">
        <v>0</v>
      </c>
      <c r="AE5509" s="91">
        <v>0.33888888888759539</v>
      </c>
      <c r="AF5509" s="92">
        <v>8.1333333333022892</v>
      </c>
    </row>
    <row r="5510" spans="12:32" ht="12.75" customHeight="1" x14ac:dyDescent="0.3">
      <c r="L5510" s="86">
        <v>5</v>
      </c>
      <c r="M5510" s="87" t="s">
        <v>5267</v>
      </c>
      <c r="N5510" s="86" t="s">
        <v>56</v>
      </c>
      <c r="O5510" s="87" t="s">
        <v>5292</v>
      </c>
      <c r="P5510" s="38"/>
      <c r="Q5510" s="87" t="s">
        <v>5293</v>
      </c>
      <c r="R5510" s="38"/>
      <c r="S5510" s="38"/>
      <c r="T5510" s="38"/>
      <c r="U5510" s="88" t="s">
        <v>540</v>
      </c>
      <c r="V5510" s="88" t="s">
        <v>7464</v>
      </c>
      <c r="W5510" s="88" t="s">
        <v>7484</v>
      </c>
      <c r="X5510" s="89">
        <v>43754.482638888891</v>
      </c>
      <c r="Y5510" s="71">
        <v>43754</v>
      </c>
      <c r="Z5510" s="90">
        <v>0.4826388888888889</v>
      </c>
      <c r="AA5510" s="89">
        <v>43754.794444444444</v>
      </c>
      <c r="AB5510" s="71">
        <v>43754</v>
      </c>
      <c r="AC5510" s="91">
        <v>0.79444444444444451</v>
      </c>
      <c r="AD5510" s="92">
        <v>0</v>
      </c>
      <c r="AE5510" s="91">
        <v>0.31180555555329192</v>
      </c>
      <c r="AF5510" s="92">
        <v>7.4833333332790062</v>
      </c>
    </row>
    <row r="5511" spans="12:32" ht="12.75" customHeight="1" x14ac:dyDescent="0.3">
      <c r="L5511" s="86">
        <v>5</v>
      </c>
      <c r="M5511" s="87" t="s">
        <v>5267</v>
      </c>
      <c r="N5511" s="86" t="s">
        <v>56</v>
      </c>
      <c r="O5511" s="87" t="s">
        <v>5292</v>
      </c>
      <c r="P5511" s="38"/>
      <c r="Q5511" s="87" t="s">
        <v>5293</v>
      </c>
      <c r="R5511" s="38"/>
      <c r="S5511" s="38"/>
      <c r="T5511" s="38"/>
      <c r="U5511" s="88" t="s">
        <v>540</v>
      </c>
      <c r="V5511" s="88" t="s">
        <v>7464</v>
      </c>
      <c r="W5511" s="88" t="s">
        <v>7485</v>
      </c>
      <c r="X5511" s="89">
        <v>43761.499305555553</v>
      </c>
      <c r="Y5511" s="71">
        <v>43761</v>
      </c>
      <c r="Z5511" s="90">
        <v>0.4993055555555555</v>
      </c>
      <c r="AA5511" s="89">
        <v>43761.837500000001</v>
      </c>
      <c r="AB5511" s="71">
        <v>43761</v>
      </c>
      <c r="AC5511" s="91">
        <v>0.83749999999999991</v>
      </c>
      <c r="AD5511" s="92">
        <v>0</v>
      </c>
      <c r="AE5511" s="91">
        <v>0.33819444444816327</v>
      </c>
      <c r="AF5511" s="92">
        <v>8.1166666667559184</v>
      </c>
    </row>
    <row r="5512" spans="12:32" ht="12.75" customHeight="1" x14ac:dyDescent="0.3">
      <c r="L5512" s="86">
        <v>5</v>
      </c>
      <c r="M5512" s="87" t="s">
        <v>5267</v>
      </c>
      <c r="N5512" s="86" t="s">
        <v>56</v>
      </c>
      <c r="O5512" s="87" t="s">
        <v>5292</v>
      </c>
      <c r="P5512" s="38"/>
      <c r="Q5512" s="87" t="s">
        <v>5293</v>
      </c>
      <c r="R5512" s="38"/>
      <c r="S5512" s="38"/>
      <c r="T5512" s="38"/>
      <c r="U5512" s="88" t="s">
        <v>540</v>
      </c>
      <c r="V5512" s="88" t="s">
        <v>7464</v>
      </c>
      <c r="W5512" s="88" t="s">
        <v>7486</v>
      </c>
      <c r="X5512" s="89">
        <v>43740.675694444442</v>
      </c>
      <c r="Y5512" s="71">
        <v>43740</v>
      </c>
      <c r="Z5512" s="90">
        <v>0.67569444444444449</v>
      </c>
      <c r="AA5512" s="89">
        <v>43740.820833333331</v>
      </c>
      <c r="AB5512" s="71">
        <v>43740</v>
      </c>
      <c r="AC5512" s="91">
        <v>0.8208333333333333</v>
      </c>
      <c r="AD5512" s="92">
        <v>0</v>
      </c>
      <c r="AE5512" s="91">
        <v>0.14513888888905058</v>
      </c>
      <c r="AF5512" s="92">
        <v>3.4833333333372138</v>
      </c>
    </row>
    <row r="5513" spans="12:32" ht="12.75" customHeight="1" x14ac:dyDescent="0.3">
      <c r="L5513" s="86">
        <v>5</v>
      </c>
      <c r="M5513" s="87" t="s">
        <v>5267</v>
      </c>
      <c r="N5513" s="86" t="s">
        <v>56</v>
      </c>
      <c r="O5513" s="87" t="s">
        <v>5617</v>
      </c>
      <c r="P5513" s="38"/>
      <c r="Q5513" s="87" t="s">
        <v>5618</v>
      </c>
      <c r="R5513" s="38"/>
      <c r="S5513" s="38"/>
      <c r="T5513" s="38"/>
      <c r="U5513" s="88" t="s">
        <v>540</v>
      </c>
      <c r="V5513" s="88" t="s">
        <v>7516</v>
      </c>
      <c r="W5513" s="88" t="s">
        <v>7525</v>
      </c>
      <c r="X5513" s="89">
        <v>43763.425000000003</v>
      </c>
      <c r="Y5513" s="71">
        <v>43763</v>
      </c>
      <c r="Z5513" s="90">
        <v>0.42499999999999999</v>
      </c>
      <c r="AA5513" s="89">
        <v>43763.602777777778</v>
      </c>
      <c r="AB5513" s="71">
        <v>43763</v>
      </c>
      <c r="AC5513" s="91">
        <v>0.60277777777777775</v>
      </c>
      <c r="AD5513" s="92">
        <v>0</v>
      </c>
      <c r="AE5513" s="91">
        <v>0.17777777777519077</v>
      </c>
      <c r="AF5513" s="92">
        <v>4.2666666666045785</v>
      </c>
    </row>
    <row r="5514" spans="12:32" ht="12.75" customHeight="1" x14ac:dyDescent="0.3">
      <c r="L5514" s="86">
        <v>5</v>
      </c>
      <c r="M5514" s="87" t="s">
        <v>5267</v>
      </c>
      <c r="N5514" s="86" t="s">
        <v>56</v>
      </c>
      <c r="O5514" s="87" t="s">
        <v>5342</v>
      </c>
      <c r="P5514" s="38"/>
      <c r="Q5514" s="38"/>
      <c r="R5514" s="38"/>
      <c r="S5514" s="38"/>
      <c r="T5514" s="38"/>
      <c r="U5514" s="88" t="s">
        <v>540</v>
      </c>
      <c r="V5514" s="88" t="s">
        <v>7531</v>
      </c>
      <c r="W5514" s="88" t="s">
        <v>7572</v>
      </c>
      <c r="X5514" s="89">
        <v>43767.463888888888</v>
      </c>
      <c r="Y5514" s="71">
        <v>43767</v>
      </c>
      <c r="Z5514" s="90">
        <v>0.46388888888888885</v>
      </c>
      <c r="AA5514" s="89">
        <v>43767.768055555556</v>
      </c>
      <c r="AB5514" s="71">
        <v>43767</v>
      </c>
      <c r="AC5514" s="91">
        <v>0.76805555555555549</v>
      </c>
      <c r="AD5514" s="92">
        <v>0</v>
      </c>
      <c r="AE5514" s="91">
        <v>0.30416666666860692</v>
      </c>
      <c r="AF5514" s="92">
        <v>7.3000000000465661</v>
      </c>
    </row>
    <row r="5515" spans="12:32" ht="12.75" customHeight="1" x14ac:dyDescent="0.3">
      <c r="L5515" s="86">
        <v>5</v>
      </c>
      <c r="M5515" s="87" t="s">
        <v>5267</v>
      </c>
      <c r="N5515" s="86" t="s">
        <v>56</v>
      </c>
      <c r="O5515" s="87" t="s">
        <v>5342</v>
      </c>
      <c r="P5515" s="38"/>
      <c r="Q5515" s="38"/>
      <c r="R5515" s="38"/>
      <c r="S5515" s="38"/>
      <c r="T5515" s="38"/>
      <c r="U5515" s="88" t="s">
        <v>540</v>
      </c>
      <c r="V5515" s="88" t="s">
        <v>7531</v>
      </c>
      <c r="W5515" s="88" t="s">
        <v>7573</v>
      </c>
      <c r="X5515" s="89">
        <v>43755.463888888888</v>
      </c>
      <c r="Y5515" s="71">
        <v>43755</v>
      </c>
      <c r="Z5515" s="90">
        <v>0.46388888888888885</v>
      </c>
      <c r="AA5515" s="89">
        <v>43755.823611111111</v>
      </c>
      <c r="AB5515" s="71">
        <v>43755</v>
      </c>
      <c r="AC5515" s="91">
        <v>0.82361111111111107</v>
      </c>
      <c r="AD5515" s="92">
        <v>0</v>
      </c>
      <c r="AE5515" s="91">
        <v>0.35972222222335404</v>
      </c>
      <c r="AF5515" s="92">
        <v>8.6333333333604969</v>
      </c>
    </row>
    <row r="5516" spans="12:32" ht="12.75" customHeight="1" x14ac:dyDescent="0.3">
      <c r="L5516" s="86">
        <v>5</v>
      </c>
      <c r="M5516" s="87" t="s">
        <v>5267</v>
      </c>
      <c r="N5516" s="86" t="s">
        <v>56</v>
      </c>
      <c r="O5516" s="87" t="s">
        <v>5342</v>
      </c>
      <c r="P5516" s="38"/>
      <c r="Q5516" s="38"/>
      <c r="R5516" s="38"/>
      <c r="S5516" s="38"/>
      <c r="T5516" s="38"/>
      <c r="U5516" s="88" t="s">
        <v>540</v>
      </c>
      <c r="V5516" s="88" t="s">
        <v>7531</v>
      </c>
      <c r="W5516" s="88" t="s">
        <v>7574</v>
      </c>
      <c r="X5516" s="89">
        <v>43740.467361111114</v>
      </c>
      <c r="Y5516" s="71">
        <v>43740</v>
      </c>
      <c r="Z5516" s="90">
        <v>0.46736111111111112</v>
      </c>
      <c r="AA5516" s="89">
        <v>43740.751388888886</v>
      </c>
      <c r="AB5516" s="71">
        <v>43740</v>
      </c>
      <c r="AC5516" s="91">
        <v>0.75138888888888888</v>
      </c>
      <c r="AD5516" s="92">
        <v>0</v>
      </c>
      <c r="AE5516" s="91">
        <v>0.28402777777228039</v>
      </c>
      <c r="AF5516" s="92">
        <v>6.8166666665347293</v>
      </c>
    </row>
    <row r="5517" spans="12:32" ht="12.75" customHeight="1" x14ac:dyDescent="0.3">
      <c r="L5517" s="86">
        <v>5</v>
      </c>
      <c r="M5517" s="87" t="s">
        <v>5267</v>
      </c>
      <c r="N5517" s="86" t="s">
        <v>56</v>
      </c>
      <c r="O5517" s="87" t="s">
        <v>5342</v>
      </c>
      <c r="P5517" s="38"/>
      <c r="Q5517" s="38"/>
      <c r="R5517" s="38"/>
      <c r="S5517" s="38"/>
      <c r="T5517" s="38"/>
      <c r="U5517" s="88" t="s">
        <v>540</v>
      </c>
      <c r="V5517" s="88" t="s">
        <v>7531</v>
      </c>
      <c r="W5517" s="88" t="s">
        <v>7575</v>
      </c>
      <c r="X5517" s="89">
        <v>43741.468055555553</v>
      </c>
      <c r="Y5517" s="71">
        <v>43741</v>
      </c>
      <c r="Z5517" s="90">
        <v>0.4680555555555555</v>
      </c>
      <c r="AA5517" s="89">
        <v>43741.831250000003</v>
      </c>
      <c r="AB5517" s="71">
        <v>43741</v>
      </c>
      <c r="AC5517" s="91">
        <v>0.83125000000000004</v>
      </c>
      <c r="AD5517" s="92">
        <v>0</v>
      </c>
      <c r="AE5517" s="91">
        <v>0.36319444444961846</v>
      </c>
      <c r="AF5517" s="92">
        <v>8.716666666790843</v>
      </c>
    </row>
    <row r="5518" spans="12:32" ht="12.75" customHeight="1" x14ac:dyDescent="0.3">
      <c r="L5518" s="86">
        <v>5</v>
      </c>
      <c r="M5518" s="87" t="s">
        <v>5267</v>
      </c>
      <c r="N5518" s="86" t="s">
        <v>56</v>
      </c>
      <c r="O5518" s="87" t="s">
        <v>5342</v>
      </c>
      <c r="P5518" s="38"/>
      <c r="Q5518" s="38"/>
      <c r="R5518" s="38"/>
      <c r="S5518" s="38"/>
      <c r="T5518" s="38"/>
      <c r="U5518" s="88" t="s">
        <v>540</v>
      </c>
      <c r="V5518" s="88" t="s">
        <v>7531</v>
      </c>
      <c r="W5518" s="88" t="s">
        <v>7576</v>
      </c>
      <c r="X5518" s="89">
        <v>43761.469444444447</v>
      </c>
      <c r="Y5518" s="71">
        <v>43761</v>
      </c>
      <c r="Z5518" s="90">
        <v>0.4694444444444445</v>
      </c>
      <c r="AA5518" s="89">
        <v>43761.755555555559</v>
      </c>
      <c r="AB5518" s="71">
        <v>43761</v>
      </c>
      <c r="AC5518" s="91">
        <v>0.75555555555555554</v>
      </c>
      <c r="AD5518" s="92">
        <v>0</v>
      </c>
      <c r="AE5518" s="91">
        <v>0.28611111111240461</v>
      </c>
      <c r="AF5518" s="92">
        <v>6.8666666666977108</v>
      </c>
    </row>
    <row r="5519" spans="12:32" ht="12.75" customHeight="1" x14ac:dyDescent="0.3">
      <c r="L5519" s="86">
        <v>5</v>
      </c>
      <c r="M5519" s="87" t="s">
        <v>5267</v>
      </c>
      <c r="N5519" s="86" t="s">
        <v>56</v>
      </c>
      <c r="O5519" s="87" t="s">
        <v>5342</v>
      </c>
      <c r="P5519" s="38"/>
      <c r="Q5519" s="38"/>
      <c r="R5519" s="38"/>
      <c r="S5519" s="38"/>
      <c r="T5519" s="38"/>
      <c r="U5519" s="88" t="s">
        <v>540</v>
      </c>
      <c r="V5519" s="88" t="s">
        <v>7531</v>
      </c>
      <c r="W5519" s="88" t="s">
        <v>7577</v>
      </c>
      <c r="X5519" s="89">
        <v>43753.469444444447</v>
      </c>
      <c r="Y5519" s="71">
        <v>43753</v>
      </c>
      <c r="Z5519" s="90">
        <v>0.4694444444444445</v>
      </c>
      <c r="AA5519" s="89">
        <v>43753.765972222223</v>
      </c>
      <c r="AB5519" s="71">
        <v>43753</v>
      </c>
      <c r="AC5519" s="91">
        <v>0.76597222222222228</v>
      </c>
      <c r="AD5519" s="92">
        <v>0</v>
      </c>
      <c r="AE5519" s="91">
        <v>0.29652777777664596</v>
      </c>
      <c r="AF5519" s="92">
        <v>7.1166666666395031</v>
      </c>
    </row>
    <row r="5520" spans="12:32" ht="12.75" customHeight="1" x14ac:dyDescent="0.3">
      <c r="L5520" s="86">
        <v>5</v>
      </c>
      <c r="M5520" s="87" t="s">
        <v>5267</v>
      </c>
      <c r="N5520" s="86" t="s">
        <v>56</v>
      </c>
      <c r="O5520" s="87" t="s">
        <v>5342</v>
      </c>
      <c r="P5520" s="38"/>
      <c r="Q5520" s="38"/>
      <c r="R5520" s="38"/>
      <c r="S5520" s="38"/>
      <c r="T5520" s="38"/>
      <c r="U5520" s="88" t="s">
        <v>540</v>
      </c>
      <c r="V5520" s="88" t="s">
        <v>7531</v>
      </c>
      <c r="W5520" s="88" t="s">
        <v>7578</v>
      </c>
      <c r="X5520" s="89">
        <v>43749.470138888886</v>
      </c>
      <c r="Y5520" s="71">
        <v>43749</v>
      </c>
      <c r="Z5520" s="90">
        <v>0.47013888888888888</v>
      </c>
      <c r="AA5520" s="89">
        <v>43749.740277777775</v>
      </c>
      <c r="AB5520" s="71">
        <v>43749</v>
      </c>
      <c r="AC5520" s="91">
        <v>0.74027777777777781</v>
      </c>
      <c r="AD5520" s="92">
        <v>0</v>
      </c>
      <c r="AE5520" s="91">
        <v>0.27013888888905058</v>
      </c>
      <c r="AF5520" s="92">
        <v>6.4833333333372138</v>
      </c>
    </row>
    <row r="5521" spans="12:32" ht="12.75" customHeight="1" x14ac:dyDescent="0.3">
      <c r="L5521" s="86">
        <v>5</v>
      </c>
      <c r="M5521" s="87" t="s">
        <v>5267</v>
      </c>
      <c r="N5521" s="86" t="s">
        <v>56</v>
      </c>
      <c r="O5521" s="87" t="s">
        <v>5342</v>
      </c>
      <c r="P5521" s="38"/>
      <c r="Q5521" s="38"/>
      <c r="R5521" s="38"/>
      <c r="S5521" s="38"/>
      <c r="T5521" s="38"/>
      <c r="U5521" s="88" t="s">
        <v>540</v>
      </c>
      <c r="V5521" s="88" t="s">
        <v>7531</v>
      </c>
      <c r="W5521" s="88" t="s">
        <v>7579</v>
      </c>
      <c r="X5521" s="89">
        <v>43766.470833333333</v>
      </c>
      <c r="Y5521" s="71">
        <v>43766</v>
      </c>
      <c r="Z5521" s="90">
        <v>0.47083333333333338</v>
      </c>
      <c r="AA5521" s="89">
        <v>43766.748611111114</v>
      </c>
      <c r="AB5521" s="71">
        <v>43766</v>
      </c>
      <c r="AC5521" s="91">
        <v>0.74861111111111112</v>
      </c>
      <c r="AD5521" s="92">
        <v>0</v>
      </c>
      <c r="AE5521" s="91">
        <v>0.27777777778101154</v>
      </c>
      <c r="AF5521" s="92">
        <v>6.6666666667442769</v>
      </c>
    </row>
    <row r="5522" spans="12:32" ht="12.75" customHeight="1" x14ac:dyDescent="0.3">
      <c r="L5522" s="86">
        <v>5</v>
      </c>
      <c r="M5522" s="87" t="s">
        <v>5267</v>
      </c>
      <c r="N5522" s="86" t="s">
        <v>56</v>
      </c>
      <c r="O5522" s="87" t="s">
        <v>5342</v>
      </c>
      <c r="P5522" s="38"/>
      <c r="Q5522" s="38"/>
      <c r="R5522" s="38"/>
      <c r="S5522" s="38"/>
      <c r="T5522" s="38"/>
      <c r="U5522" s="88" t="s">
        <v>540</v>
      </c>
      <c r="V5522" s="88" t="s">
        <v>7531</v>
      </c>
      <c r="W5522" s="88" t="s">
        <v>7580</v>
      </c>
      <c r="X5522" s="89">
        <v>43759.472222222219</v>
      </c>
      <c r="Y5522" s="71">
        <v>43759</v>
      </c>
      <c r="Z5522" s="90">
        <v>0.47222222222222227</v>
      </c>
      <c r="AA5522" s="89">
        <v>43759.78125</v>
      </c>
      <c r="AB5522" s="71">
        <v>43759</v>
      </c>
      <c r="AC5522" s="91">
        <v>0.78125</v>
      </c>
      <c r="AD5522" s="92">
        <v>0</v>
      </c>
      <c r="AE5522" s="91">
        <v>0.30902777778101154</v>
      </c>
      <c r="AF5522" s="92">
        <v>7.4166666667442769</v>
      </c>
    </row>
    <row r="5523" spans="12:32" ht="12.75" customHeight="1" x14ac:dyDescent="0.3">
      <c r="L5523" s="86">
        <v>5</v>
      </c>
      <c r="M5523" s="87" t="s">
        <v>5267</v>
      </c>
      <c r="N5523" s="86" t="s">
        <v>56</v>
      </c>
      <c r="O5523" s="87" t="s">
        <v>5342</v>
      </c>
      <c r="P5523" s="38"/>
      <c r="Q5523" s="38"/>
      <c r="R5523" s="38"/>
      <c r="S5523" s="38"/>
      <c r="T5523" s="38"/>
      <c r="U5523" s="88" t="s">
        <v>540</v>
      </c>
      <c r="V5523" s="88" t="s">
        <v>7531</v>
      </c>
      <c r="W5523" s="88" t="s">
        <v>7581</v>
      </c>
      <c r="X5523" s="89">
        <v>43756.473611111112</v>
      </c>
      <c r="Y5523" s="71">
        <v>43756</v>
      </c>
      <c r="Z5523" s="90">
        <v>0.47361111111111115</v>
      </c>
      <c r="AA5523" s="89">
        <v>43756.777777777781</v>
      </c>
      <c r="AB5523" s="71">
        <v>43756</v>
      </c>
      <c r="AC5523" s="91">
        <v>0.77777777777777779</v>
      </c>
      <c r="AD5523" s="92">
        <v>0</v>
      </c>
      <c r="AE5523" s="91">
        <v>0.30416666666860692</v>
      </c>
      <c r="AF5523" s="92">
        <v>7.3000000000465661</v>
      </c>
    </row>
    <row r="5524" spans="12:32" ht="12.75" customHeight="1" x14ac:dyDescent="0.3">
      <c r="L5524" s="86">
        <v>5</v>
      </c>
      <c r="M5524" s="87" t="s">
        <v>5267</v>
      </c>
      <c r="N5524" s="86" t="s">
        <v>56</v>
      </c>
      <c r="O5524" s="87" t="s">
        <v>5342</v>
      </c>
      <c r="P5524" s="38"/>
      <c r="Q5524" s="38"/>
      <c r="R5524" s="38"/>
      <c r="S5524" s="38"/>
      <c r="T5524" s="38"/>
      <c r="U5524" s="88" t="s">
        <v>540</v>
      </c>
      <c r="V5524" s="88" t="s">
        <v>7531</v>
      </c>
      <c r="W5524" s="88" t="s">
        <v>7582</v>
      </c>
      <c r="X5524" s="89">
        <v>43754.473611111112</v>
      </c>
      <c r="Y5524" s="71">
        <v>43754</v>
      </c>
      <c r="Z5524" s="90">
        <v>0.47361111111111115</v>
      </c>
      <c r="AA5524" s="89">
        <v>43754.742361111108</v>
      </c>
      <c r="AB5524" s="71">
        <v>43754</v>
      </c>
      <c r="AC5524" s="91">
        <v>0.74236111111111114</v>
      </c>
      <c r="AD5524" s="92">
        <v>0</v>
      </c>
      <c r="AE5524" s="91">
        <v>0.26874999999563443</v>
      </c>
      <c r="AF5524" s="92">
        <v>6.4499999998952262</v>
      </c>
    </row>
    <row r="5525" spans="12:32" ht="12.75" customHeight="1" x14ac:dyDescent="0.3">
      <c r="L5525" s="86">
        <v>5</v>
      </c>
      <c r="M5525" s="87" t="s">
        <v>5267</v>
      </c>
      <c r="N5525" s="86" t="s">
        <v>56</v>
      </c>
      <c r="O5525" s="87" t="s">
        <v>5342</v>
      </c>
      <c r="P5525" s="38"/>
      <c r="Q5525" s="38"/>
      <c r="R5525" s="38"/>
      <c r="S5525" s="38"/>
      <c r="T5525" s="38"/>
      <c r="U5525" s="88" t="s">
        <v>540</v>
      </c>
      <c r="V5525" s="88" t="s">
        <v>7531</v>
      </c>
      <c r="W5525" s="88" t="s">
        <v>7583</v>
      </c>
      <c r="X5525" s="89">
        <v>43768.474305555559</v>
      </c>
      <c r="Y5525" s="71">
        <v>43768</v>
      </c>
      <c r="Z5525" s="90">
        <v>0.47430555555555554</v>
      </c>
      <c r="AA5525" s="89">
        <v>43768.754861111112</v>
      </c>
      <c r="AB5525" s="71">
        <v>43768</v>
      </c>
      <c r="AC5525" s="91">
        <v>0.75486111111111109</v>
      </c>
      <c r="AD5525" s="92">
        <v>0</v>
      </c>
      <c r="AE5525" s="91">
        <v>0.28055555555329192</v>
      </c>
      <c r="AF5525" s="92">
        <v>6.7333333332790062</v>
      </c>
    </row>
    <row r="5526" spans="12:32" ht="12.75" customHeight="1" x14ac:dyDescent="0.3">
      <c r="L5526" s="86">
        <v>5</v>
      </c>
      <c r="M5526" s="87" t="s">
        <v>5267</v>
      </c>
      <c r="N5526" s="86" t="s">
        <v>56</v>
      </c>
      <c r="O5526" s="87" t="s">
        <v>5342</v>
      </c>
      <c r="P5526" s="38"/>
      <c r="Q5526" s="38"/>
      <c r="R5526" s="38"/>
      <c r="S5526" s="38"/>
      <c r="T5526" s="38"/>
      <c r="U5526" s="88" t="s">
        <v>540</v>
      </c>
      <c r="V5526" s="88" t="s">
        <v>7531</v>
      </c>
      <c r="W5526" s="88" t="s">
        <v>7584</v>
      </c>
      <c r="X5526" s="89">
        <v>43763.474305555559</v>
      </c>
      <c r="Y5526" s="71">
        <v>43763</v>
      </c>
      <c r="Z5526" s="90">
        <v>0.47430555555555554</v>
      </c>
      <c r="AA5526" s="89">
        <v>43763.734027777777</v>
      </c>
      <c r="AB5526" s="71">
        <v>43763</v>
      </c>
      <c r="AC5526" s="91">
        <v>0.73402777777777783</v>
      </c>
      <c r="AD5526" s="92">
        <v>0</v>
      </c>
      <c r="AE5526" s="91">
        <v>0.25972222221753327</v>
      </c>
      <c r="AF5526" s="92">
        <v>6.2333333332207985</v>
      </c>
    </row>
    <row r="5527" spans="12:32" ht="12.75" customHeight="1" x14ac:dyDescent="0.3">
      <c r="L5527" s="86">
        <v>5</v>
      </c>
      <c r="M5527" s="87" t="s">
        <v>5267</v>
      </c>
      <c r="N5527" s="86" t="s">
        <v>56</v>
      </c>
      <c r="O5527" s="87" t="s">
        <v>5342</v>
      </c>
      <c r="P5527" s="38"/>
      <c r="Q5527" s="38"/>
      <c r="R5527" s="38"/>
      <c r="S5527" s="38"/>
      <c r="T5527" s="38"/>
      <c r="U5527" s="88" t="s">
        <v>540</v>
      </c>
      <c r="V5527" s="88" t="s">
        <v>7531</v>
      </c>
      <c r="W5527" s="88" t="s">
        <v>7585</v>
      </c>
      <c r="X5527" s="89">
        <v>43762.474305555559</v>
      </c>
      <c r="Y5527" s="71">
        <v>43762</v>
      </c>
      <c r="Z5527" s="90">
        <v>0.47430555555555554</v>
      </c>
      <c r="AA5527" s="89">
        <v>43762.799305555556</v>
      </c>
      <c r="AB5527" s="71">
        <v>43762</v>
      </c>
      <c r="AC5527" s="91">
        <v>0.79930555555555549</v>
      </c>
      <c r="AD5527" s="92">
        <v>0</v>
      </c>
      <c r="AE5527" s="91">
        <v>0.32499999999708962</v>
      </c>
      <c r="AF5527" s="92">
        <v>7.7999999999301508</v>
      </c>
    </row>
    <row r="5528" spans="12:32" ht="12.75" customHeight="1" x14ac:dyDescent="0.3">
      <c r="L5528" s="86">
        <v>5</v>
      </c>
      <c r="M5528" s="87" t="s">
        <v>5267</v>
      </c>
      <c r="N5528" s="86" t="s">
        <v>56</v>
      </c>
      <c r="O5528" s="87" t="s">
        <v>5342</v>
      </c>
      <c r="P5528" s="38"/>
      <c r="Q5528" s="38"/>
      <c r="R5528" s="38"/>
      <c r="S5528" s="38"/>
      <c r="T5528" s="38"/>
      <c r="U5528" s="88" t="s">
        <v>540</v>
      </c>
      <c r="V5528" s="88" t="s">
        <v>7531</v>
      </c>
      <c r="W5528" s="88" t="s">
        <v>7586</v>
      </c>
      <c r="X5528" s="89">
        <v>43745.474305555559</v>
      </c>
      <c r="Y5528" s="71">
        <v>43745</v>
      </c>
      <c r="Z5528" s="90">
        <v>0.47430555555555554</v>
      </c>
      <c r="AA5528" s="89">
        <v>43745.785416666666</v>
      </c>
      <c r="AB5528" s="71">
        <v>43745</v>
      </c>
      <c r="AC5528" s="91">
        <v>0.78541666666666665</v>
      </c>
      <c r="AD5528" s="92">
        <v>0</v>
      </c>
      <c r="AE5528" s="91">
        <v>0.31111111110658385</v>
      </c>
      <c r="AF5528" s="92">
        <v>7.4666666665580124</v>
      </c>
    </row>
    <row r="5529" spans="12:32" ht="12.75" customHeight="1" x14ac:dyDescent="0.3">
      <c r="L5529" s="86">
        <v>5</v>
      </c>
      <c r="M5529" s="87" t="s">
        <v>5267</v>
      </c>
      <c r="N5529" s="86" t="s">
        <v>56</v>
      </c>
      <c r="O5529" s="87" t="s">
        <v>5342</v>
      </c>
      <c r="P5529" s="38"/>
      <c r="Q5529" s="38"/>
      <c r="R5529" s="38"/>
      <c r="S5529" s="38"/>
      <c r="T5529" s="38"/>
      <c r="U5529" s="88" t="s">
        <v>540</v>
      </c>
      <c r="V5529" s="88" t="s">
        <v>7531</v>
      </c>
      <c r="W5529" s="88" t="s">
        <v>7587</v>
      </c>
      <c r="X5529" s="89">
        <v>43769.476388888892</v>
      </c>
      <c r="Y5529" s="71">
        <v>43769</v>
      </c>
      <c r="Z5529" s="90">
        <v>0.47638888888888892</v>
      </c>
      <c r="AA5529" s="89">
        <v>43769.770138888889</v>
      </c>
      <c r="AB5529" s="71">
        <v>43769</v>
      </c>
      <c r="AC5529" s="91">
        <v>0.77013888888888893</v>
      </c>
      <c r="AD5529" s="92">
        <v>0</v>
      </c>
      <c r="AE5529" s="91">
        <v>0.29374999999708962</v>
      </c>
      <c r="AF5529" s="92">
        <v>7.0499999999301508</v>
      </c>
    </row>
    <row r="5530" spans="12:32" ht="12.75" customHeight="1" x14ac:dyDescent="0.3">
      <c r="L5530" s="86">
        <v>5</v>
      </c>
      <c r="M5530" s="87" t="s">
        <v>5267</v>
      </c>
      <c r="N5530" s="86" t="s">
        <v>56</v>
      </c>
      <c r="O5530" s="87" t="s">
        <v>5342</v>
      </c>
      <c r="P5530" s="38"/>
      <c r="Q5530" s="38"/>
      <c r="R5530" s="38"/>
      <c r="S5530" s="38"/>
      <c r="T5530" s="38"/>
      <c r="U5530" s="88" t="s">
        <v>540</v>
      </c>
      <c r="V5530" s="88" t="s">
        <v>7531</v>
      </c>
      <c r="W5530" s="88" t="s">
        <v>7588</v>
      </c>
      <c r="X5530" s="89">
        <v>43742.476388888892</v>
      </c>
      <c r="Y5530" s="71">
        <v>43742</v>
      </c>
      <c r="Z5530" s="90">
        <v>0.47638888888888892</v>
      </c>
      <c r="AA5530" s="89">
        <v>43742.78125</v>
      </c>
      <c r="AB5530" s="71">
        <v>43742</v>
      </c>
      <c r="AC5530" s="91">
        <v>0.78125</v>
      </c>
      <c r="AD5530" s="92">
        <v>0</v>
      </c>
      <c r="AE5530" s="91">
        <v>0.30486111110803904</v>
      </c>
      <c r="AF5530" s="92">
        <v>7.316666666592937</v>
      </c>
    </row>
    <row r="5531" spans="12:32" ht="12.75" customHeight="1" x14ac:dyDescent="0.3">
      <c r="L5531" s="86">
        <v>5</v>
      </c>
      <c r="M5531" s="87" t="s">
        <v>5267</v>
      </c>
      <c r="N5531" s="86" t="s">
        <v>56</v>
      </c>
      <c r="O5531" s="87" t="s">
        <v>5342</v>
      </c>
      <c r="P5531" s="38"/>
      <c r="Q5531" s="38"/>
      <c r="R5531" s="38"/>
      <c r="S5531" s="38"/>
      <c r="T5531" s="38"/>
      <c r="U5531" s="88" t="s">
        <v>540</v>
      </c>
      <c r="V5531" s="88" t="s">
        <v>7531</v>
      </c>
      <c r="W5531" s="88" t="s">
        <v>7589</v>
      </c>
      <c r="X5531" s="89">
        <v>43747.477083333331</v>
      </c>
      <c r="Y5531" s="71">
        <v>43747</v>
      </c>
      <c r="Z5531" s="90">
        <v>0.4770833333333333</v>
      </c>
      <c r="AA5531" s="89">
        <v>43747.751388888886</v>
      </c>
      <c r="AB5531" s="71">
        <v>43747</v>
      </c>
      <c r="AC5531" s="91">
        <v>0.75138888888888888</v>
      </c>
      <c r="AD5531" s="92">
        <v>0</v>
      </c>
      <c r="AE5531" s="91">
        <v>0.27430555555474712</v>
      </c>
      <c r="AF5531" s="92">
        <v>6.5833333333139308</v>
      </c>
    </row>
    <row r="5532" spans="12:32" ht="12.75" customHeight="1" x14ac:dyDescent="0.3">
      <c r="L5532" s="86">
        <v>5</v>
      </c>
      <c r="M5532" s="87" t="s">
        <v>5267</v>
      </c>
      <c r="N5532" s="86" t="s">
        <v>56</v>
      </c>
      <c r="O5532" s="87" t="s">
        <v>5342</v>
      </c>
      <c r="P5532" s="38"/>
      <c r="Q5532" s="38"/>
      <c r="R5532" s="38"/>
      <c r="S5532" s="38"/>
      <c r="T5532" s="38"/>
      <c r="U5532" s="88" t="s">
        <v>540</v>
      </c>
      <c r="V5532" s="88" t="s">
        <v>7531</v>
      </c>
      <c r="W5532" s="88" t="s">
        <v>7590</v>
      </c>
      <c r="X5532" s="89">
        <v>43746.478472222225</v>
      </c>
      <c r="Y5532" s="71">
        <v>43746</v>
      </c>
      <c r="Z5532" s="90">
        <v>0.47847222222222219</v>
      </c>
      <c r="AA5532" s="89">
        <v>43746.765277777777</v>
      </c>
      <c r="AB5532" s="71">
        <v>43746</v>
      </c>
      <c r="AC5532" s="91">
        <v>0.76527777777777772</v>
      </c>
      <c r="AD5532" s="92">
        <v>0</v>
      </c>
      <c r="AE5532" s="91">
        <v>0.28680555555183673</v>
      </c>
      <c r="AF5532" s="92">
        <v>6.8833333332440816</v>
      </c>
    </row>
    <row r="5533" spans="12:32" ht="12.75" customHeight="1" x14ac:dyDescent="0.3">
      <c r="L5533" s="86">
        <v>5</v>
      </c>
      <c r="M5533" s="87" t="s">
        <v>5267</v>
      </c>
      <c r="N5533" s="86" t="s">
        <v>56</v>
      </c>
      <c r="O5533" s="87" t="s">
        <v>5342</v>
      </c>
      <c r="P5533" s="38"/>
      <c r="Q5533" s="38"/>
      <c r="R5533" s="38"/>
      <c r="S5533" s="38"/>
      <c r="T5533" s="38"/>
      <c r="U5533" s="88" t="s">
        <v>540</v>
      </c>
      <c r="V5533" s="88" t="s">
        <v>7531</v>
      </c>
      <c r="W5533" s="88" t="s">
        <v>7591</v>
      </c>
      <c r="X5533" s="89">
        <v>43739.479861111111</v>
      </c>
      <c r="Y5533" s="71">
        <v>43739</v>
      </c>
      <c r="Z5533" s="90">
        <v>0.47986111111111113</v>
      </c>
      <c r="AA5533" s="89">
        <v>43739.761805555558</v>
      </c>
      <c r="AB5533" s="71">
        <v>43739</v>
      </c>
      <c r="AC5533" s="91">
        <v>0.76180555555555562</v>
      </c>
      <c r="AD5533" s="92">
        <v>0</v>
      </c>
      <c r="AE5533" s="91">
        <v>0.28194444444670808</v>
      </c>
      <c r="AF5533" s="92">
        <v>6.7666666667209938</v>
      </c>
    </row>
    <row r="5534" spans="12:32" ht="12.75" customHeight="1" x14ac:dyDescent="0.3">
      <c r="L5534" s="86">
        <v>5</v>
      </c>
      <c r="M5534" s="87" t="s">
        <v>5267</v>
      </c>
      <c r="N5534" s="86" t="s">
        <v>56</v>
      </c>
      <c r="O5534" s="87" t="s">
        <v>5342</v>
      </c>
      <c r="P5534" s="38"/>
      <c r="Q5534" s="38"/>
      <c r="R5534" s="38"/>
      <c r="S5534" s="38"/>
      <c r="T5534" s="38"/>
      <c r="U5534" s="88" t="s">
        <v>540</v>
      </c>
      <c r="V5534" s="88" t="s">
        <v>7531</v>
      </c>
      <c r="W5534" s="88" t="s">
        <v>7592</v>
      </c>
      <c r="X5534" s="89">
        <v>43752.479861111111</v>
      </c>
      <c r="Y5534" s="71">
        <v>43752</v>
      </c>
      <c r="Z5534" s="90">
        <v>0.47986111111111113</v>
      </c>
      <c r="AA5534" s="89">
        <v>43752.763194444444</v>
      </c>
      <c r="AB5534" s="71">
        <v>43752</v>
      </c>
      <c r="AC5534" s="91">
        <v>0.76319444444444451</v>
      </c>
      <c r="AD5534" s="92">
        <v>0</v>
      </c>
      <c r="AE5534" s="91">
        <v>0.28333333333284827</v>
      </c>
      <c r="AF5534" s="92">
        <v>6.7999999999883585</v>
      </c>
    </row>
    <row r="5535" spans="12:32" ht="12.75" customHeight="1" x14ac:dyDescent="0.3">
      <c r="L5535" s="86">
        <v>5</v>
      </c>
      <c r="M5535" s="87" t="s">
        <v>5267</v>
      </c>
      <c r="N5535" s="86" t="s">
        <v>56</v>
      </c>
      <c r="O5535" s="87" t="s">
        <v>5342</v>
      </c>
      <c r="P5535" s="38"/>
      <c r="Q5535" s="38"/>
      <c r="R5535" s="38"/>
      <c r="S5535" s="38"/>
      <c r="T5535" s="38"/>
      <c r="U5535" s="88" t="s">
        <v>540</v>
      </c>
      <c r="V5535" s="88" t="s">
        <v>7531</v>
      </c>
      <c r="W5535" s="88" t="s">
        <v>7593</v>
      </c>
      <c r="X5535" s="89">
        <v>43748.480555555558</v>
      </c>
      <c r="Y5535" s="71">
        <v>43748</v>
      </c>
      <c r="Z5535" s="90">
        <v>0.48055555555555557</v>
      </c>
      <c r="AA5535" s="89">
        <v>43748.857638888891</v>
      </c>
      <c r="AB5535" s="71">
        <v>43748</v>
      </c>
      <c r="AC5535" s="91">
        <v>0.85763888888888884</v>
      </c>
      <c r="AD5535" s="92">
        <v>0</v>
      </c>
      <c r="AE5535" s="91">
        <v>0.37708333333284827</v>
      </c>
      <c r="AF5535" s="92">
        <v>9.0499999999883585</v>
      </c>
    </row>
    <row r="5536" spans="12:32" ht="12.75" customHeight="1" x14ac:dyDescent="0.3">
      <c r="L5536" s="86">
        <v>5</v>
      </c>
      <c r="M5536" s="87" t="s">
        <v>5267</v>
      </c>
      <c r="N5536" s="86" t="s">
        <v>56</v>
      </c>
      <c r="O5536" s="87" t="s">
        <v>5342</v>
      </c>
      <c r="P5536" s="38"/>
      <c r="Q5536" s="38"/>
      <c r="R5536" s="38"/>
      <c r="S5536" s="38"/>
      <c r="T5536" s="38"/>
      <c r="U5536" s="88" t="s">
        <v>540</v>
      </c>
      <c r="V5536" s="88" t="s">
        <v>7531</v>
      </c>
      <c r="W5536" s="88" t="s">
        <v>7594</v>
      </c>
      <c r="X5536" s="70"/>
      <c r="Y5536" s="71"/>
      <c r="Z5536" s="90"/>
      <c r="AA5536" s="90"/>
      <c r="AB5536" s="71"/>
      <c r="AC5536" s="91" t="s">
        <v>762</v>
      </c>
    </row>
    <row r="5537" spans="12:32" ht="12.75" customHeight="1" x14ac:dyDescent="0.3">
      <c r="L5537" s="86">
        <v>5</v>
      </c>
      <c r="M5537" s="87" t="s">
        <v>5267</v>
      </c>
      <c r="N5537" s="86" t="s">
        <v>56</v>
      </c>
      <c r="O5537" s="87" t="s">
        <v>5342</v>
      </c>
      <c r="P5537" s="38"/>
      <c r="Q5537" s="38"/>
      <c r="R5537" s="38"/>
      <c r="S5537" s="38"/>
      <c r="T5537" s="38"/>
      <c r="U5537" s="88" t="s">
        <v>540</v>
      </c>
      <c r="V5537" s="88" t="s">
        <v>7531</v>
      </c>
      <c r="W5537" s="88" t="s">
        <v>6554</v>
      </c>
      <c r="X5537" s="70"/>
      <c r="Y5537" s="71"/>
      <c r="Z5537" s="90"/>
      <c r="AA5537" s="90"/>
      <c r="AB5537" s="71"/>
      <c r="AC5537" s="91" t="s">
        <v>762</v>
      </c>
    </row>
    <row r="5538" spans="12:32" ht="12.75" customHeight="1" x14ac:dyDescent="0.3">
      <c r="L5538" s="86">
        <v>5</v>
      </c>
      <c r="M5538" s="87" t="s">
        <v>5267</v>
      </c>
      <c r="N5538" s="86" t="s">
        <v>56</v>
      </c>
      <c r="O5538" s="87" t="s">
        <v>5342</v>
      </c>
      <c r="P5538" s="38"/>
      <c r="Q5538" s="38"/>
      <c r="R5538" s="38"/>
      <c r="S5538" s="38"/>
      <c r="T5538" s="38"/>
      <c r="U5538" s="88" t="s">
        <v>540</v>
      </c>
      <c r="V5538" s="88" t="s">
        <v>7531</v>
      </c>
      <c r="W5538" s="88" t="s">
        <v>6554</v>
      </c>
      <c r="X5538" s="70"/>
      <c r="Y5538" s="71"/>
      <c r="Z5538" s="90"/>
      <c r="AA5538" s="90"/>
      <c r="AB5538" s="71"/>
      <c r="AC5538" s="91" t="s">
        <v>762</v>
      </c>
    </row>
    <row r="5539" spans="12:32" ht="12.75" customHeight="1" x14ac:dyDescent="0.3">
      <c r="L5539" s="86">
        <v>5</v>
      </c>
      <c r="M5539" s="87" t="s">
        <v>5267</v>
      </c>
      <c r="N5539" s="86" t="s">
        <v>56</v>
      </c>
      <c r="O5539" s="87" t="s">
        <v>5758</v>
      </c>
      <c r="P5539" s="38"/>
      <c r="Q5539" s="38"/>
      <c r="R5539" s="38"/>
      <c r="S5539" s="38"/>
      <c r="T5539" s="38"/>
      <c r="U5539" s="88" t="s">
        <v>540</v>
      </c>
      <c r="V5539" s="88" t="s">
        <v>7687</v>
      </c>
      <c r="W5539" s="88" t="s">
        <v>7688</v>
      </c>
      <c r="X5539" s="89">
        <v>43753.420138888891</v>
      </c>
      <c r="Y5539" s="71">
        <v>43753</v>
      </c>
      <c r="Z5539" s="90">
        <v>0.4201388888888889</v>
      </c>
      <c r="AA5539" s="89">
        <v>43753.591666666667</v>
      </c>
      <c r="AB5539" s="71">
        <v>43753</v>
      </c>
      <c r="AC5539" s="91">
        <v>0.59166666666666667</v>
      </c>
      <c r="AD5539" s="92">
        <v>0</v>
      </c>
      <c r="AE5539" s="91">
        <v>0.17152777777664596</v>
      </c>
      <c r="AF5539" s="92">
        <v>4.1166666666395031</v>
      </c>
    </row>
    <row r="5540" spans="12:32" ht="12.75" customHeight="1" x14ac:dyDescent="0.3">
      <c r="L5540" s="86">
        <v>5</v>
      </c>
      <c r="M5540" s="87" t="s">
        <v>5267</v>
      </c>
      <c r="N5540" s="86" t="s">
        <v>56</v>
      </c>
      <c r="O5540" s="87" t="s">
        <v>5758</v>
      </c>
      <c r="P5540" s="38"/>
      <c r="Q5540" s="38"/>
      <c r="R5540" s="38"/>
      <c r="S5540" s="38"/>
      <c r="T5540" s="38"/>
      <c r="U5540" s="88" t="s">
        <v>540</v>
      </c>
      <c r="V5540" s="88" t="s">
        <v>7687</v>
      </c>
      <c r="W5540" s="88" t="s">
        <v>7689</v>
      </c>
      <c r="X5540" s="89">
        <v>43739.436805555553</v>
      </c>
      <c r="Y5540" s="71">
        <v>43739</v>
      </c>
      <c r="Z5540" s="90">
        <v>0.4368055555555555</v>
      </c>
      <c r="AA5540" s="89">
        <v>43739.5</v>
      </c>
      <c r="AB5540" s="71">
        <v>43739</v>
      </c>
      <c r="AC5540" s="91">
        <v>1.5</v>
      </c>
      <c r="AD5540" s="92">
        <v>0</v>
      </c>
      <c r="AE5540" s="91">
        <v>6.3194444446708076E-2</v>
      </c>
      <c r="AF5540" s="92">
        <v>1.5166666667209938</v>
      </c>
    </row>
    <row r="5541" spans="12:32" ht="12.75" customHeight="1" x14ac:dyDescent="0.3">
      <c r="L5541" s="86">
        <v>5</v>
      </c>
      <c r="M5541" s="87" t="s">
        <v>5267</v>
      </c>
      <c r="N5541" s="86" t="s">
        <v>56</v>
      </c>
      <c r="O5541" s="87" t="s">
        <v>5458</v>
      </c>
      <c r="P5541" s="38"/>
      <c r="Q5541" s="87" t="s">
        <v>5459</v>
      </c>
      <c r="R5541" s="38"/>
      <c r="S5541" s="38"/>
      <c r="T5541" s="38"/>
      <c r="U5541" s="88" t="s">
        <v>540</v>
      </c>
      <c r="V5541" s="88" t="s">
        <v>7690</v>
      </c>
      <c r="W5541" s="88" t="s">
        <v>7693</v>
      </c>
      <c r="X5541" s="89">
        <v>43753.463194444441</v>
      </c>
      <c r="Y5541" s="71">
        <v>43753</v>
      </c>
      <c r="Z5541" s="90">
        <v>0.46319444444444446</v>
      </c>
      <c r="AA5541" s="89">
        <v>43753.542361111111</v>
      </c>
      <c r="AB5541" s="71">
        <v>43753</v>
      </c>
      <c r="AC5541" s="91">
        <v>0.54236111111111107</v>
      </c>
      <c r="AD5541" s="92">
        <v>0</v>
      </c>
      <c r="AE5541" s="91">
        <v>7.9166666670062114E-2</v>
      </c>
      <c r="AF5541" s="92">
        <v>1.9000000000814907</v>
      </c>
    </row>
    <row r="5542" spans="12:32" ht="12.75" customHeight="1" x14ac:dyDescent="0.3">
      <c r="L5542" s="86">
        <v>5</v>
      </c>
      <c r="M5542" s="87" t="s">
        <v>5267</v>
      </c>
      <c r="N5542" s="86" t="s">
        <v>56</v>
      </c>
      <c r="O5542" s="87" t="s">
        <v>5458</v>
      </c>
      <c r="P5542" s="38"/>
      <c r="Q5542" s="87" t="s">
        <v>5459</v>
      </c>
      <c r="R5542" s="38"/>
      <c r="S5542" s="38"/>
      <c r="T5542" s="38"/>
      <c r="U5542" s="88" t="s">
        <v>540</v>
      </c>
      <c r="V5542" s="88" t="s">
        <v>7690</v>
      </c>
      <c r="W5542" s="88" t="s">
        <v>7694</v>
      </c>
      <c r="X5542" s="89">
        <v>43767.629166666666</v>
      </c>
      <c r="Y5542" s="71">
        <v>43767</v>
      </c>
      <c r="Z5542" s="90">
        <v>0.62916666666666665</v>
      </c>
      <c r="AA5542" s="89">
        <v>43767.718055555553</v>
      </c>
      <c r="AB5542" s="71">
        <v>43767</v>
      </c>
      <c r="AC5542" s="91">
        <v>0.71805555555555556</v>
      </c>
      <c r="AD5542" s="92">
        <v>0</v>
      </c>
      <c r="AE5542" s="91">
        <v>8.8888888887595385E-2</v>
      </c>
      <c r="AF5542" s="92">
        <v>2.1333333333022892</v>
      </c>
    </row>
    <row r="5543" spans="12:32" ht="12.75" customHeight="1" x14ac:dyDescent="0.3">
      <c r="L5543" s="86">
        <v>5</v>
      </c>
      <c r="M5543" s="87" t="s">
        <v>5267</v>
      </c>
      <c r="N5543" s="86" t="s">
        <v>56</v>
      </c>
      <c r="O5543" s="87" t="s">
        <v>5319</v>
      </c>
      <c r="P5543" s="38"/>
      <c r="Q5543" s="38"/>
      <c r="R5543" s="38"/>
      <c r="S5543" s="38"/>
      <c r="T5543" s="38"/>
      <c r="U5543" s="88" t="s">
        <v>540</v>
      </c>
      <c r="V5543" s="88" t="s">
        <v>7717</v>
      </c>
      <c r="W5543" s="88" t="s">
        <v>7723</v>
      </c>
      <c r="X5543" s="89">
        <v>43748.376388888886</v>
      </c>
      <c r="Y5543" s="71">
        <v>43748</v>
      </c>
      <c r="Z5543" s="90">
        <v>0.37638888888888888</v>
      </c>
      <c r="AA5543" s="89">
        <v>43748.738888888889</v>
      </c>
      <c r="AB5543" s="71">
        <v>43748</v>
      </c>
      <c r="AC5543" s="91">
        <v>0.73888888888888893</v>
      </c>
      <c r="AD5543" s="92">
        <v>0</v>
      </c>
      <c r="AE5543" s="91">
        <v>0.36250000000291038</v>
      </c>
      <c r="AF5543" s="92">
        <v>8.7000000000698492</v>
      </c>
    </row>
    <row r="5544" spans="12:32" ht="12.75" customHeight="1" x14ac:dyDescent="0.3">
      <c r="L5544" s="86">
        <v>5</v>
      </c>
      <c r="M5544" s="87" t="s">
        <v>5267</v>
      </c>
      <c r="N5544" s="86" t="s">
        <v>56</v>
      </c>
      <c r="O5544" s="87" t="s">
        <v>5319</v>
      </c>
      <c r="P5544" s="38"/>
      <c r="Q5544" s="38"/>
      <c r="R5544" s="38"/>
      <c r="S5544" s="38"/>
      <c r="T5544" s="38"/>
      <c r="U5544" s="88" t="s">
        <v>540</v>
      </c>
      <c r="V5544" s="88" t="s">
        <v>7717</v>
      </c>
      <c r="W5544" s="88" t="s">
        <v>7724</v>
      </c>
      <c r="X5544" s="89">
        <v>43763.381944444445</v>
      </c>
      <c r="Y5544" s="71">
        <v>43763</v>
      </c>
      <c r="Z5544" s="90">
        <v>0.38194444444444442</v>
      </c>
      <c r="AA5544" s="89">
        <v>43763.570138888892</v>
      </c>
      <c r="AB5544" s="71">
        <v>43763</v>
      </c>
      <c r="AC5544" s="91">
        <v>0.57013888888888886</v>
      </c>
      <c r="AD5544" s="92">
        <v>0</v>
      </c>
      <c r="AE5544" s="91">
        <v>0.18819444444670808</v>
      </c>
      <c r="AF5544" s="92">
        <v>4.5166666667209938</v>
      </c>
    </row>
    <row r="5545" spans="12:32" ht="12.75" customHeight="1" x14ac:dyDescent="0.3">
      <c r="L5545" s="86">
        <v>5</v>
      </c>
      <c r="M5545" s="87" t="s">
        <v>5267</v>
      </c>
      <c r="N5545" s="86" t="s">
        <v>56</v>
      </c>
      <c r="O5545" s="87" t="s">
        <v>5319</v>
      </c>
      <c r="P5545" s="38"/>
      <c r="Q5545" s="38"/>
      <c r="R5545" s="38"/>
      <c r="S5545" s="38"/>
      <c r="T5545" s="38"/>
      <c r="U5545" s="88" t="s">
        <v>540</v>
      </c>
      <c r="V5545" s="88" t="s">
        <v>7717</v>
      </c>
      <c r="W5545" s="88" t="s">
        <v>7725</v>
      </c>
      <c r="X5545" s="89">
        <v>43760.474305555559</v>
      </c>
      <c r="Y5545" s="71">
        <v>43760</v>
      </c>
      <c r="Z5545" s="90">
        <v>0.47430555555555554</v>
      </c>
      <c r="AA5545" s="89">
        <v>43760.615277777775</v>
      </c>
      <c r="AB5545" s="71">
        <v>43760</v>
      </c>
      <c r="AC5545" s="91">
        <v>0.61527777777777781</v>
      </c>
      <c r="AD5545" s="92">
        <v>0</v>
      </c>
      <c r="AE5545" s="91">
        <v>0.14097222221607808</v>
      </c>
      <c r="AF5545" s="92">
        <v>3.3833333331858739</v>
      </c>
    </row>
    <row r="5546" spans="12:32" ht="12.75" customHeight="1" x14ac:dyDescent="0.3">
      <c r="L5546" s="86">
        <v>5</v>
      </c>
      <c r="M5546" s="87" t="s">
        <v>5267</v>
      </c>
      <c r="N5546" s="86" t="s">
        <v>56</v>
      </c>
      <c r="O5546" s="87" t="s">
        <v>5319</v>
      </c>
      <c r="P5546" s="38"/>
      <c r="Q5546" s="38"/>
      <c r="R5546" s="38"/>
      <c r="S5546" s="38"/>
      <c r="T5546" s="38"/>
      <c r="U5546" s="88" t="s">
        <v>540</v>
      </c>
      <c r="V5546" s="88" t="s">
        <v>7717</v>
      </c>
      <c r="W5546" s="88" t="s">
        <v>7726</v>
      </c>
      <c r="X5546" s="89">
        <v>43749.564583333333</v>
      </c>
      <c r="Y5546" s="71">
        <v>43749</v>
      </c>
      <c r="Z5546" s="90">
        <v>0.56458333333333333</v>
      </c>
      <c r="AA5546" s="89">
        <v>43749.614583333336</v>
      </c>
      <c r="AB5546" s="71">
        <v>43749</v>
      </c>
      <c r="AC5546" s="91">
        <v>0.61458333333333337</v>
      </c>
      <c r="AD5546" s="92">
        <v>0</v>
      </c>
      <c r="AE5546" s="91">
        <v>5.0000000002910383E-2</v>
      </c>
      <c r="AF5546" s="92">
        <v>1.2000000000698492</v>
      </c>
    </row>
    <row r="5547" spans="12:32" ht="12.75" customHeight="1" x14ac:dyDescent="0.3">
      <c r="L5547" s="86">
        <v>5</v>
      </c>
      <c r="M5547" s="87" t="s">
        <v>5267</v>
      </c>
      <c r="N5547" s="86" t="s">
        <v>56</v>
      </c>
      <c r="O5547" s="87" t="s">
        <v>5319</v>
      </c>
      <c r="P5547" s="38"/>
      <c r="Q5547" s="38"/>
      <c r="R5547" s="38"/>
      <c r="S5547" s="38"/>
      <c r="T5547" s="38"/>
      <c r="U5547" s="88" t="s">
        <v>540</v>
      </c>
      <c r="V5547" s="88" t="s">
        <v>7717</v>
      </c>
      <c r="W5547" s="88" t="s">
        <v>7727</v>
      </c>
      <c r="X5547" s="89">
        <v>43767.51458333333</v>
      </c>
      <c r="Y5547" s="71">
        <v>43767</v>
      </c>
      <c r="Z5547" s="90">
        <v>0.51458333333333328</v>
      </c>
      <c r="AA5547" s="89">
        <v>43767.590277777781</v>
      </c>
      <c r="AB5547" s="71">
        <v>43767</v>
      </c>
      <c r="AC5547" s="91">
        <v>0.59027777777777779</v>
      </c>
      <c r="AD5547" s="92">
        <v>0</v>
      </c>
      <c r="AE5547" s="91">
        <v>7.569444445107365E-2</v>
      </c>
      <c r="AF5547" s="92">
        <v>1.8166666668257676</v>
      </c>
    </row>
    <row r="5548" spans="12:32" ht="12.75" customHeight="1" x14ac:dyDescent="0.3">
      <c r="L5548" s="86">
        <v>5</v>
      </c>
      <c r="M5548" s="87" t="s">
        <v>5267</v>
      </c>
      <c r="N5548" s="86" t="s">
        <v>56</v>
      </c>
      <c r="O5548" s="87" t="s">
        <v>5319</v>
      </c>
      <c r="P5548" s="38"/>
      <c r="Q5548" s="38"/>
      <c r="R5548" s="38"/>
      <c r="S5548" s="38"/>
      <c r="T5548" s="38"/>
      <c r="U5548" s="88" t="s">
        <v>540</v>
      </c>
      <c r="V5548" s="88" t="s">
        <v>7717</v>
      </c>
      <c r="W5548" s="88" t="s">
        <v>7728</v>
      </c>
      <c r="X5548" s="89">
        <v>43759.525694444441</v>
      </c>
      <c r="Y5548" s="71">
        <v>43759</v>
      </c>
      <c r="Z5548" s="90">
        <v>0.52569444444444446</v>
      </c>
      <c r="AA5548" s="89">
        <v>43759.644444444442</v>
      </c>
      <c r="AB5548" s="71">
        <v>43759</v>
      </c>
      <c r="AC5548" s="91">
        <v>0.64444444444444449</v>
      </c>
      <c r="AD5548" s="92">
        <v>0</v>
      </c>
      <c r="AE5548" s="91">
        <v>0.11875000000145519</v>
      </c>
      <c r="AF5548" s="92">
        <v>2.8500000000349246</v>
      </c>
    </row>
    <row r="5549" spans="12:32" ht="12.75" customHeight="1" x14ac:dyDescent="0.3">
      <c r="L5549" s="86">
        <v>5</v>
      </c>
      <c r="M5549" s="87" t="s">
        <v>5267</v>
      </c>
      <c r="N5549" s="86" t="s">
        <v>56</v>
      </c>
      <c r="O5549" s="87" t="s">
        <v>5276</v>
      </c>
      <c r="P5549" s="38"/>
      <c r="Q5549" s="87" t="s">
        <v>5405</v>
      </c>
      <c r="R5549" s="38"/>
      <c r="S5549" s="38"/>
      <c r="T5549" s="38"/>
      <c r="U5549" s="88" t="s">
        <v>540</v>
      </c>
      <c r="V5549" s="88" t="s">
        <v>7749</v>
      </c>
      <c r="W5549" s="88" t="s">
        <v>7761</v>
      </c>
      <c r="X5549" s="89">
        <v>43745.565972222219</v>
      </c>
      <c r="Y5549" s="71">
        <v>43745</v>
      </c>
      <c r="Z5549" s="90">
        <v>0.56597222222222221</v>
      </c>
      <c r="AA5549" s="89">
        <v>43745.652083333334</v>
      </c>
      <c r="AB5549" s="71">
        <v>43745</v>
      </c>
      <c r="AC5549" s="91">
        <v>0.65208333333333335</v>
      </c>
      <c r="AD5549" s="92">
        <v>0</v>
      </c>
      <c r="AE5549" s="91">
        <v>8.6111111115314998E-2</v>
      </c>
      <c r="AF5549" s="92">
        <v>2.0666666667675599</v>
      </c>
    </row>
    <row r="5550" spans="12:32" ht="12.75" customHeight="1" x14ac:dyDescent="0.3">
      <c r="L5550" s="86">
        <v>5</v>
      </c>
      <c r="M5550" s="87" t="s">
        <v>5267</v>
      </c>
      <c r="N5550" s="86" t="s">
        <v>56</v>
      </c>
      <c r="O5550" s="87" t="s">
        <v>5276</v>
      </c>
      <c r="P5550" s="38"/>
      <c r="Q5550" s="87" t="s">
        <v>5405</v>
      </c>
      <c r="R5550" s="38"/>
      <c r="S5550" s="38"/>
      <c r="T5550" s="38"/>
      <c r="U5550" s="88" t="s">
        <v>540</v>
      </c>
      <c r="V5550" s="88" t="s">
        <v>7749</v>
      </c>
      <c r="W5550" s="88" t="s">
        <v>7762</v>
      </c>
      <c r="X5550" s="89">
        <v>43762.597222222219</v>
      </c>
      <c r="Y5550" s="71">
        <v>43762</v>
      </c>
      <c r="Z5550" s="90">
        <v>0.59722222222222221</v>
      </c>
      <c r="AA5550" s="89">
        <v>43762.677083333336</v>
      </c>
      <c r="AB5550" s="71">
        <v>43762</v>
      </c>
      <c r="AC5550" s="91">
        <v>0.67708333333333337</v>
      </c>
      <c r="AD5550" s="92">
        <v>0</v>
      </c>
      <c r="AE5550" s="91">
        <v>7.9861111116770189E-2</v>
      </c>
      <c r="AF5550" s="92">
        <v>1.9166666668024845</v>
      </c>
    </row>
    <row r="5551" spans="12:32" ht="12.75" customHeight="1" x14ac:dyDescent="0.3">
      <c r="L5551" s="86">
        <v>5</v>
      </c>
      <c r="M5551" s="87" t="s">
        <v>5267</v>
      </c>
      <c r="N5551" s="86" t="s">
        <v>56</v>
      </c>
      <c r="O5551" s="87" t="s">
        <v>5276</v>
      </c>
      <c r="P5551" s="38"/>
      <c r="Q5551" s="87" t="s">
        <v>5405</v>
      </c>
      <c r="R5551" s="38"/>
      <c r="S5551" s="38"/>
      <c r="T5551" s="38"/>
      <c r="U5551" s="88" t="s">
        <v>540</v>
      </c>
      <c r="V5551" s="88" t="s">
        <v>7749</v>
      </c>
      <c r="W5551" s="88" t="s">
        <v>7763</v>
      </c>
      <c r="X5551" s="89">
        <v>43755.50277777778</v>
      </c>
      <c r="Y5551" s="71">
        <v>43755</v>
      </c>
      <c r="Z5551" s="90">
        <v>0.50277777777777777</v>
      </c>
      <c r="AA5551" s="89">
        <v>43755.6</v>
      </c>
      <c r="AB5551" s="71">
        <v>43755</v>
      </c>
      <c r="AC5551" s="91">
        <v>0.6</v>
      </c>
      <c r="AD5551" s="92">
        <v>0</v>
      </c>
      <c r="AE5551" s="91">
        <v>9.7222222218988463E-2</v>
      </c>
      <c r="AF5551" s="92">
        <v>2.3333333332557231</v>
      </c>
    </row>
    <row r="5552" spans="12:32" ht="12.75" customHeight="1" x14ac:dyDescent="0.3">
      <c r="L5552" s="86">
        <v>5</v>
      </c>
      <c r="M5552" s="87" t="s">
        <v>5267</v>
      </c>
      <c r="N5552" s="86" t="s">
        <v>56</v>
      </c>
      <c r="O5552" s="87" t="s">
        <v>5314</v>
      </c>
      <c r="P5552" s="38"/>
      <c r="Q5552" s="87" t="s">
        <v>5315</v>
      </c>
      <c r="R5552" s="38"/>
      <c r="S5552" s="38"/>
      <c r="T5552" s="38"/>
      <c r="U5552" s="88" t="s">
        <v>540</v>
      </c>
      <c r="V5552" s="88" t="s">
        <v>7788</v>
      </c>
      <c r="W5552" s="88" t="s">
        <v>7798</v>
      </c>
      <c r="X5552" s="89">
        <v>43739.615277777775</v>
      </c>
      <c r="Y5552" s="71">
        <v>43739</v>
      </c>
      <c r="Z5552" s="90">
        <v>0.61527777777777781</v>
      </c>
      <c r="AA5552" s="89">
        <v>43741.426388888889</v>
      </c>
      <c r="AB5552" s="71">
        <v>43741</v>
      </c>
      <c r="AC5552" s="91">
        <v>0.42638888888888887</v>
      </c>
      <c r="AD5552" s="92">
        <v>1</v>
      </c>
      <c r="AE5552" s="91">
        <v>0.22777777777777775</v>
      </c>
      <c r="AF5552" s="92">
        <v>13.466666666666665</v>
      </c>
    </row>
    <row r="5553" spans="12:32" ht="12.75" customHeight="1" x14ac:dyDescent="0.3">
      <c r="L5553" s="86">
        <v>5</v>
      </c>
      <c r="M5553" s="87" t="s">
        <v>5267</v>
      </c>
      <c r="N5553" s="86" t="s">
        <v>56</v>
      </c>
      <c r="O5553" s="87" t="s">
        <v>5314</v>
      </c>
      <c r="P5553" s="38"/>
      <c r="Q5553" s="87" t="s">
        <v>5315</v>
      </c>
      <c r="R5553" s="38"/>
      <c r="S5553" s="38"/>
      <c r="T5553" s="38"/>
      <c r="U5553" s="88" t="s">
        <v>540</v>
      </c>
      <c r="V5553" s="88" t="s">
        <v>7788</v>
      </c>
      <c r="W5553" s="88" t="s">
        <v>7799</v>
      </c>
      <c r="X5553" s="89">
        <v>43767.809027777781</v>
      </c>
      <c r="Y5553" s="71">
        <v>43767</v>
      </c>
      <c r="Z5553" s="90">
        <v>0.80902777777777779</v>
      </c>
      <c r="AA5553" s="89">
        <v>43768.648611111108</v>
      </c>
      <c r="AB5553" s="71">
        <v>43768</v>
      </c>
      <c r="AC5553" s="91">
        <v>0.64861111111111114</v>
      </c>
      <c r="AD5553" s="92">
        <v>0</v>
      </c>
      <c r="AE5553" s="91">
        <v>0.25625000000000003</v>
      </c>
      <c r="AF5553" s="92">
        <v>6.15</v>
      </c>
    </row>
    <row r="5554" spans="12:32" ht="12.75" customHeight="1" x14ac:dyDescent="0.3">
      <c r="L5554" s="86">
        <v>5</v>
      </c>
      <c r="M5554" s="87" t="s">
        <v>5267</v>
      </c>
      <c r="N5554" s="86" t="s">
        <v>56</v>
      </c>
      <c r="O5554" s="87" t="s">
        <v>5314</v>
      </c>
      <c r="P5554" s="38"/>
      <c r="Q5554" s="87" t="s">
        <v>5315</v>
      </c>
      <c r="R5554" s="38"/>
      <c r="S5554" s="38"/>
      <c r="T5554" s="38"/>
      <c r="U5554" s="88" t="s">
        <v>540</v>
      </c>
      <c r="V5554" s="88" t="s">
        <v>7788</v>
      </c>
      <c r="W5554" s="88" t="s">
        <v>7800</v>
      </c>
      <c r="X5554" s="89">
        <v>43746.825694444444</v>
      </c>
      <c r="Y5554" s="71">
        <v>43746</v>
      </c>
      <c r="Z5554" s="90">
        <v>0.82569444444444451</v>
      </c>
      <c r="AA5554" s="89">
        <v>43747.654861111114</v>
      </c>
      <c r="AB5554" s="71">
        <v>43747</v>
      </c>
      <c r="AC5554" s="91">
        <v>0.65486111111111112</v>
      </c>
      <c r="AD5554" s="92">
        <v>0</v>
      </c>
      <c r="AE5554" s="91">
        <v>0.24583333333333329</v>
      </c>
      <c r="AF5554" s="92">
        <v>5.8999999999999986</v>
      </c>
    </row>
    <row r="5555" spans="12:32" ht="12.75" customHeight="1" x14ac:dyDescent="0.3">
      <c r="L5555" s="86">
        <v>5</v>
      </c>
      <c r="M5555" s="87" t="s">
        <v>5267</v>
      </c>
      <c r="N5555" s="86" t="s">
        <v>56</v>
      </c>
      <c r="O5555" s="87" t="s">
        <v>5314</v>
      </c>
      <c r="P5555" s="38"/>
      <c r="Q5555" s="87" t="s">
        <v>5315</v>
      </c>
      <c r="R5555" s="38"/>
      <c r="S5555" s="38"/>
      <c r="T5555" s="38"/>
      <c r="U5555" s="88" t="s">
        <v>540</v>
      </c>
      <c r="V5555" s="88" t="s">
        <v>7788</v>
      </c>
      <c r="W5555" s="88" t="s">
        <v>7801</v>
      </c>
      <c r="X5555" s="89">
        <v>43745.829861111109</v>
      </c>
      <c r="Y5555" s="71">
        <v>43745</v>
      </c>
      <c r="Z5555" s="90">
        <v>0.82986111111111116</v>
      </c>
      <c r="AA5555" s="89">
        <v>43746.411111111112</v>
      </c>
      <c r="AB5555" s="71">
        <v>43746</v>
      </c>
      <c r="AC5555" s="91">
        <v>0.41111111111111115</v>
      </c>
      <c r="AD5555" s="92">
        <v>0</v>
      </c>
      <c r="AE5555" s="91">
        <v>0</v>
      </c>
      <c r="AF5555" s="92">
        <v>0</v>
      </c>
    </row>
    <row r="5556" spans="12:32" ht="12.75" customHeight="1" x14ac:dyDescent="0.3">
      <c r="L5556" s="86">
        <v>5</v>
      </c>
      <c r="M5556" s="87" t="s">
        <v>5267</v>
      </c>
      <c r="N5556" s="86" t="s">
        <v>56</v>
      </c>
      <c r="O5556" s="87" t="s">
        <v>5454</v>
      </c>
      <c r="P5556" s="38"/>
      <c r="Q5556" s="38"/>
      <c r="R5556" s="38"/>
      <c r="S5556" s="38"/>
      <c r="T5556" s="38"/>
      <c r="U5556" s="88" t="s">
        <v>540</v>
      </c>
      <c r="X5556" s="70"/>
      <c r="Y5556" s="71"/>
      <c r="Z5556" s="90"/>
      <c r="AA5556" s="90"/>
      <c r="AB5556" s="71"/>
      <c r="AC5556" s="91" t="s">
        <v>762</v>
      </c>
    </row>
    <row r="5557" spans="12:32" ht="12.75" customHeight="1" x14ac:dyDescent="0.3">
      <c r="L5557" s="86">
        <v>6</v>
      </c>
      <c r="M5557" s="87" t="s">
        <v>5267</v>
      </c>
      <c r="N5557" s="86" t="s">
        <v>56</v>
      </c>
      <c r="O5557" s="87" t="s">
        <v>5310</v>
      </c>
      <c r="P5557" s="38"/>
      <c r="Q5557" s="87" t="s">
        <v>5311</v>
      </c>
      <c r="R5557" s="38"/>
      <c r="S5557" s="38"/>
      <c r="T5557" s="38"/>
      <c r="U5557" s="88" t="s">
        <v>540</v>
      </c>
      <c r="V5557" s="88" t="s">
        <v>5503</v>
      </c>
      <c r="W5557" s="88" t="s">
        <v>5509</v>
      </c>
      <c r="X5557" s="89">
        <v>43781.409722222219</v>
      </c>
      <c r="Y5557" s="71">
        <v>43781</v>
      </c>
      <c r="Z5557" s="90">
        <v>0.40972222222222227</v>
      </c>
      <c r="AA5557" s="89">
        <v>43781.588888888888</v>
      </c>
      <c r="AB5557" s="71">
        <v>43781</v>
      </c>
      <c r="AC5557" s="91">
        <v>0.58888888888888891</v>
      </c>
      <c r="AD5557" s="92">
        <v>0</v>
      </c>
      <c r="AE5557" s="91">
        <v>0.17916666666860692</v>
      </c>
      <c r="AF5557" s="92">
        <v>4.3000000000465661</v>
      </c>
    </row>
    <row r="5558" spans="12:32" ht="12.75" customHeight="1" x14ac:dyDescent="0.3">
      <c r="L5558" s="86">
        <v>6</v>
      </c>
      <c r="M5558" s="87" t="s">
        <v>5267</v>
      </c>
      <c r="N5558" s="86" t="s">
        <v>56</v>
      </c>
      <c r="O5558" s="87" t="s">
        <v>5310</v>
      </c>
      <c r="P5558" s="38"/>
      <c r="Q5558" s="87" t="s">
        <v>5311</v>
      </c>
      <c r="R5558" s="38"/>
      <c r="S5558" s="38"/>
      <c r="T5558" s="38"/>
      <c r="U5558" s="88" t="s">
        <v>540</v>
      </c>
      <c r="V5558" s="88" t="s">
        <v>5503</v>
      </c>
      <c r="W5558" s="88" t="s">
        <v>5510</v>
      </c>
      <c r="X5558" s="89">
        <v>43783.415972222225</v>
      </c>
      <c r="Y5558" s="71">
        <v>43783</v>
      </c>
      <c r="Z5558" s="90">
        <v>0.41597222222222219</v>
      </c>
      <c r="AA5558" s="89">
        <v>43783.629166666666</v>
      </c>
      <c r="AB5558" s="71">
        <v>43783</v>
      </c>
      <c r="AC5558" s="91">
        <v>0.62916666666666665</v>
      </c>
      <c r="AD5558" s="92">
        <v>0</v>
      </c>
      <c r="AE5558" s="91">
        <v>0.21319444444088731</v>
      </c>
      <c r="AF5558" s="92">
        <v>5.1166666665812954</v>
      </c>
    </row>
    <row r="5559" spans="12:32" ht="12.75" customHeight="1" x14ac:dyDescent="0.3">
      <c r="L5559" s="86">
        <v>6</v>
      </c>
      <c r="M5559" s="87" t="s">
        <v>5267</v>
      </c>
      <c r="N5559" s="86" t="s">
        <v>56</v>
      </c>
      <c r="O5559" s="87" t="s">
        <v>5268</v>
      </c>
      <c r="P5559" s="38"/>
      <c r="Q5559" s="87" t="s">
        <v>5441</v>
      </c>
      <c r="R5559" s="38"/>
      <c r="S5559" s="38"/>
      <c r="T5559" s="38"/>
      <c r="U5559" s="88" t="s">
        <v>540</v>
      </c>
      <c r="V5559" s="88" t="s">
        <v>5579</v>
      </c>
      <c r="W5559" s="88" t="s">
        <v>5581</v>
      </c>
      <c r="X5559" s="89">
        <v>43788.594444444447</v>
      </c>
      <c r="Y5559" s="71">
        <v>43788</v>
      </c>
      <c r="Z5559" s="90">
        <v>0.59444444444444444</v>
      </c>
      <c r="AA5559" s="89">
        <v>43788.669444444444</v>
      </c>
      <c r="AB5559" s="71">
        <v>43788</v>
      </c>
      <c r="AC5559" s="91">
        <v>0.6694444444444444</v>
      </c>
      <c r="AD5559" s="92">
        <v>0</v>
      </c>
      <c r="AE5559" s="91">
        <v>7.4999999997089617E-2</v>
      </c>
      <c r="AF5559" s="92">
        <v>1.7999999999301508</v>
      </c>
    </row>
    <row r="5560" spans="12:32" ht="12.75" customHeight="1" x14ac:dyDescent="0.3">
      <c r="L5560" s="86">
        <v>6</v>
      </c>
      <c r="M5560" s="87" t="s">
        <v>5267</v>
      </c>
      <c r="N5560" s="86" t="s">
        <v>56</v>
      </c>
      <c r="O5560" s="87" t="s">
        <v>5268</v>
      </c>
      <c r="P5560" s="38"/>
      <c r="Q5560" s="87" t="s">
        <v>5441</v>
      </c>
      <c r="R5560" s="38"/>
      <c r="S5560" s="38"/>
      <c r="T5560" s="38"/>
      <c r="U5560" s="88" t="s">
        <v>540</v>
      </c>
      <c r="V5560" s="88" t="s">
        <v>5579</v>
      </c>
      <c r="W5560" s="88" t="s">
        <v>5582</v>
      </c>
      <c r="X5560" s="89">
        <v>43776.65</v>
      </c>
      <c r="Y5560" s="71">
        <v>43776</v>
      </c>
      <c r="Z5560" s="90">
        <v>0.65</v>
      </c>
      <c r="AA5560" s="89">
        <v>43776.702777777777</v>
      </c>
      <c r="AB5560" s="71">
        <v>43776</v>
      </c>
      <c r="AC5560" s="91">
        <v>0.70277777777777783</v>
      </c>
      <c r="AD5560" s="92">
        <v>0</v>
      </c>
      <c r="AE5560" s="91">
        <v>5.2777777775190771E-2</v>
      </c>
      <c r="AF5560" s="92">
        <v>1.2666666666045785</v>
      </c>
    </row>
    <row r="5561" spans="12:32" ht="12.75" customHeight="1" x14ac:dyDescent="0.3">
      <c r="L5561" s="86">
        <v>6</v>
      </c>
      <c r="M5561" s="87" t="s">
        <v>5267</v>
      </c>
      <c r="N5561" s="86" t="s">
        <v>56</v>
      </c>
      <c r="O5561" s="87" t="s">
        <v>5268</v>
      </c>
      <c r="P5561" s="38"/>
      <c r="Q5561" s="87" t="s">
        <v>5441</v>
      </c>
      <c r="R5561" s="38"/>
      <c r="S5561" s="38"/>
      <c r="T5561" s="38"/>
      <c r="U5561" s="88" t="s">
        <v>540</v>
      </c>
      <c r="V5561" s="88" t="s">
        <v>5579</v>
      </c>
      <c r="W5561" s="88" t="s">
        <v>5583</v>
      </c>
      <c r="X5561" s="89">
        <v>43796.509722222225</v>
      </c>
      <c r="Y5561" s="71">
        <v>43796</v>
      </c>
      <c r="Z5561" s="90">
        <v>0.50972222222222219</v>
      </c>
      <c r="AA5561" s="89">
        <v>43796.565972222219</v>
      </c>
      <c r="AB5561" s="71">
        <v>43796</v>
      </c>
      <c r="AC5561" s="91">
        <v>0.56597222222222221</v>
      </c>
      <c r="AD5561" s="92">
        <v>0</v>
      </c>
      <c r="AE5561" s="91">
        <v>5.6249999994179234E-2</v>
      </c>
      <c r="AF5561" s="92">
        <v>1.3499999998603016</v>
      </c>
    </row>
    <row r="5562" spans="12:32" ht="12.75" customHeight="1" x14ac:dyDescent="0.3">
      <c r="L5562" s="86">
        <v>6</v>
      </c>
      <c r="M5562" s="87" t="s">
        <v>5267</v>
      </c>
      <c r="N5562" s="86" t="s">
        <v>56</v>
      </c>
      <c r="O5562" s="87" t="s">
        <v>5268</v>
      </c>
      <c r="P5562" s="38"/>
      <c r="Q5562" s="87" t="s">
        <v>5441</v>
      </c>
      <c r="R5562" s="38"/>
      <c r="S5562" s="38"/>
      <c r="T5562" s="38"/>
      <c r="U5562" s="88" t="s">
        <v>540</v>
      </c>
      <c r="V5562" s="88" t="s">
        <v>5579</v>
      </c>
      <c r="W5562" s="88" t="s">
        <v>5584</v>
      </c>
      <c r="X5562" s="70"/>
      <c r="Y5562" s="71"/>
      <c r="Z5562" s="90"/>
      <c r="AA5562" s="90"/>
      <c r="AB5562" s="71"/>
      <c r="AC5562" s="91" t="s">
        <v>762</v>
      </c>
    </row>
    <row r="5563" spans="12:32" ht="12.75" customHeight="1" x14ac:dyDescent="0.3">
      <c r="L5563" s="86">
        <v>6</v>
      </c>
      <c r="M5563" s="87" t="s">
        <v>5267</v>
      </c>
      <c r="N5563" s="86" t="s">
        <v>56</v>
      </c>
      <c r="O5563" s="87" t="s">
        <v>5458</v>
      </c>
      <c r="P5563" s="38"/>
      <c r="Q5563" s="87" t="s">
        <v>5459</v>
      </c>
      <c r="R5563" s="38"/>
      <c r="S5563" s="38"/>
      <c r="T5563" s="38"/>
      <c r="U5563" s="88" t="s">
        <v>540</v>
      </c>
      <c r="V5563" s="88" t="s">
        <v>5597</v>
      </c>
      <c r="W5563" s="88" t="s">
        <v>5603</v>
      </c>
      <c r="X5563" s="89">
        <v>43777.583333333336</v>
      </c>
      <c r="Y5563" s="71">
        <v>43777</v>
      </c>
      <c r="Z5563" s="90">
        <v>0.58333333333333337</v>
      </c>
      <c r="AA5563" s="89">
        <v>43777.677777777775</v>
      </c>
      <c r="AB5563" s="71">
        <v>43777</v>
      </c>
      <c r="AC5563" s="91">
        <v>0.67777777777777781</v>
      </c>
      <c r="AD5563" s="92">
        <v>0</v>
      </c>
      <c r="AE5563" s="91">
        <v>9.4444444439432118E-2</v>
      </c>
      <c r="AF5563" s="92">
        <v>2.2666666665463708</v>
      </c>
    </row>
    <row r="5564" spans="12:32" ht="12.75" customHeight="1" x14ac:dyDescent="0.3">
      <c r="L5564" s="86">
        <v>6</v>
      </c>
      <c r="M5564" s="87" t="s">
        <v>5267</v>
      </c>
      <c r="N5564" s="86" t="s">
        <v>56</v>
      </c>
      <c r="O5564" s="87" t="s">
        <v>5458</v>
      </c>
      <c r="P5564" s="38"/>
      <c r="Q5564" s="87" t="s">
        <v>5459</v>
      </c>
      <c r="R5564" s="38"/>
      <c r="S5564" s="38"/>
      <c r="T5564" s="38"/>
      <c r="U5564" s="88" t="s">
        <v>540</v>
      </c>
      <c r="V5564" s="88" t="s">
        <v>5597</v>
      </c>
      <c r="W5564" s="88" t="s">
        <v>5604</v>
      </c>
      <c r="X5564" s="89">
        <v>43776.611111111109</v>
      </c>
      <c r="Y5564" s="71">
        <v>43776</v>
      </c>
      <c r="Z5564" s="90">
        <v>0.61111111111111116</v>
      </c>
      <c r="AA5564" s="89">
        <v>43776.672222222223</v>
      </c>
      <c r="AB5564" s="71">
        <v>43776</v>
      </c>
      <c r="AC5564" s="91">
        <v>0.67222222222222228</v>
      </c>
      <c r="AD5564" s="92">
        <v>0</v>
      </c>
      <c r="AE5564" s="91">
        <v>6.1111111113859806E-2</v>
      </c>
      <c r="AF5564" s="92">
        <v>1.4666666667326353</v>
      </c>
    </row>
    <row r="5565" spans="12:32" ht="12.75" customHeight="1" x14ac:dyDescent="0.3">
      <c r="L5565" s="86">
        <v>6</v>
      </c>
      <c r="M5565" s="87" t="s">
        <v>5267</v>
      </c>
      <c r="N5565" s="86" t="s">
        <v>56</v>
      </c>
      <c r="O5565" s="87" t="s">
        <v>5458</v>
      </c>
      <c r="P5565" s="38"/>
      <c r="Q5565" s="87" t="s">
        <v>5459</v>
      </c>
      <c r="R5565" s="38"/>
      <c r="S5565" s="38"/>
      <c r="T5565" s="38"/>
      <c r="U5565" s="88" t="s">
        <v>540</v>
      </c>
      <c r="V5565" s="88" t="s">
        <v>5597</v>
      </c>
      <c r="W5565" s="88" t="s">
        <v>5605</v>
      </c>
      <c r="X5565" s="89">
        <v>43783.634722222225</v>
      </c>
      <c r="Y5565" s="71">
        <v>43783</v>
      </c>
      <c r="Z5565" s="90">
        <v>0.63472222222222219</v>
      </c>
      <c r="AA5565" s="89">
        <v>43783.714583333334</v>
      </c>
      <c r="AB5565" s="71">
        <v>43783</v>
      </c>
      <c r="AC5565" s="91">
        <v>0.71458333333333335</v>
      </c>
      <c r="AD5565" s="92">
        <v>0</v>
      </c>
      <c r="AE5565" s="91">
        <v>7.9861111109494232E-2</v>
      </c>
      <c r="AF5565" s="92">
        <v>1.9166666666278616</v>
      </c>
    </row>
    <row r="5566" spans="12:32" ht="12.75" customHeight="1" x14ac:dyDescent="0.3">
      <c r="L5566" s="86">
        <v>6</v>
      </c>
      <c r="M5566" s="87" t="s">
        <v>5267</v>
      </c>
      <c r="N5566" s="86" t="s">
        <v>56</v>
      </c>
      <c r="O5566" s="87" t="s">
        <v>5458</v>
      </c>
      <c r="P5566" s="38"/>
      <c r="Q5566" s="87" t="s">
        <v>5459</v>
      </c>
      <c r="R5566" s="38"/>
      <c r="S5566" s="38"/>
      <c r="T5566" s="38"/>
      <c r="U5566" s="88" t="s">
        <v>540</v>
      </c>
      <c r="V5566" s="88" t="s">
        <v>5597</v>
      </c>
      <c r="W5566" s="88" t="s">
        <v>5606</v>
      </c>
      <c r="X5566" s="89">
        <v>43783.51666666667</v>
      </c>
      <c r="Y5566" s="71">
        <v>43783</v>
      </c>
      <c r="Z5566" s="90">
        <v>0.51666666666666672</v>
      </c>
      <c r="AA5566" s="89">
        <v>43783.568749999999</v>
      </c>
      <c r="AB5566" s="71">
        <v>43783</v>
      </c>
      <c r="AC5566" s="91">
        <v>0.56874999999999998</v>
      </c>
      <c r="AD5566" s="92">
        <v>0</v>
      </c>
      <c r="AE5566" s="91">
        <v>5.2083333328482695E-2</v>
      </c>
      <c r="AF5566" s="92">
        <v>1.2499999998835847</v>
      </c>
    </row>
    <row r="5567" spans="12:32" ht="12.75" customHeight="1" x14ac:dyDescent="0.3">
      <c r="L5567" s="86">
        <v>6</v>
      </c>
      <c r="M5567" s="87" t="s">
        <v>5267</v>
      </c>
      <c r="N5567" s="86" t="s">
        <v>56</v>
      </c>
      <c r="O5567" s="87" t="s">
        <v>5528</v>
      </c>
      <c r="P5567" s="38"/>
      <c r="Q5567" s="38"/>
      <c r="R5567" s="38"/>
      <c r="S5567" s="38"/>
      <c r="T5567" s="38"/>
      <c r="U5567" s="88" t="s">
        <v>540</v>
      </c>
      <c r="V5567" s="88" t="s">
        <v>5624</v>
      </c>
      <c r="W5567" s="88" t="s">
        <v>5629</v>
      </c>
      <c r="X5567" s="89">
        <v>43788.425000000003</v>
      </c>
      <c r="Y5567" s="71">
        <v>43788</v>
      </c>
      <c r="Z5567" s="90">
        <v>0.42499999999999999</v>
      </c>
      <c r="AA5567" s="89">
        <v>43788.602777777778</v>
      </c>
      <c r="AB5567" s="71">
        <v>43788</v>
      </c>
      <c r="AC5567" s="91">
        <v>0.60277777777777775</v>
      </c>
      <c r="AD5567" s="92">
        <v>0</v>
      </c>
      <c r="AE5567" s="91">
        <v>0.17777777777519077</v>
      </c>
      <c r="AF5567" s="92">
        <v>4.2666666666045785</v>
      </c>
    </row>
    <row r="5568" spans="12:32" ht="12.75" customHeight="1" x14ac:dyDescent="0.3">
      <c r="L5568" s="86">
        <v>6</v>
      </c>
      <c r="M5568" s="87" t="s">
        <v>5267</v>
      </c>
      <c r="N5568" s="86" t="s">
        <v>56</v>
      </c>
      <c r="O5568" s="87" t="s">
        <v>5633</v>
      </c>
      <c r="P5568" s="38"/>
      <c r="Q5568" s="38"/>
      <c r="R5568" s="38"/>
      <c r="S5568" s="38"/>
      <c r="T5568" s="38"/>
      <c r="U5568" s="88" t="s">
        <v>540</v>
      </c>
      <c r="V5568" s="88" t="s">
        <v>5634</v>
      </c>
      <c r="W5568" s="88" t="s">
        <v>5635</v>
      </c>
      <c r="X5568" s="89">
        <v>43788.415972222225</v>
      </c>
      <c r="Y5568" s="71">
        <v>43788</v>
      </c>
      <c r="Z5568" s="90">
        <v>0.41597222222222219</v>
      </c>
      <c r="AA5568" s="89">
        <v>43789.426388888889</v>
      </c>
      <c r="AB5568" s="71">
        <v>43789</v>
      </c>
      <c r="AC5568" s="91">
        <v>0.42638888888888887</v>
      </c>
      <c r="AD5568" s="92">
        <v>0</v>
      </c>
      <c r="AE5568" s="91">
        <v>0.42708333333333337</v>
      </c>
      <c r="AF5568" s="92">
        <v>10.25</v>
      </c>
    </row>
    <row r="5569" spans="12:32" ht="12.75" customHeight="1" x14ac:dyDescent="0.3">
      <c r="L5569" s="86">
        <v>6</v>
      </c>
      <c r="M5569" s="87" t="s">
        <v>5267</v>
      </c>
      <c r="N5569" s="86" t="s">
        <v>56</v>
      </c>
      <c r="O5569" s="87" t="s">
        <v>5268</v>
      </c>
      <c r="P5569" s="38"/>
      <c r="Q5569" s="87" t="s">
        <v>5269</v>
      </c>
      <c r="R5569" s="38"/>
      <c r="S5569" s="38"/>
      <c r="T5569" s="38"/>
      <c r="U5569" s="88" t="s">
        <v>540</v>
      </c>
      <c r="V5569" s="88" t="s">
        <v>5636</v>
      </c>
      <c r="W5569" s="88" t="s">
        <v>5666</v>
      </c>
      <c r="X5569" s="89">
        <v>43788.442361111112</v>
      </c>
      <c r="Y5569" s="71">
        <v>43788</v>
      </c>
      <c r="Z5569" s="90">
        <v>0.44236111111111115</v>
      </c>
      <c r="AA5569" s="89">
        <v>43788.449305555558</v>
      </c>
      <c r="AB5569" s="71">
        <v>43788</v>
      </c>
      <c r="AC5569" s="91">
        <v>0.44930555555555557</v>
      </c>
      <c r="AD5569" s="92">
        <v>0</v>
      </c>
      <c r="AE5569" s="91">
        <v>6.9444444452528842E-3</v>
      </c>
      <c r="AF5569" s="92">
        <v>0.16666666668606922</v>
      </c>
    </row>
    <row r="5570" spans="12:32" ht="12.75" customHeight="1" x14ac:dyDescent="0.3">
      <c r="L5570" s="86">
        <v>6</v>
      </c>
      <c r="M5570" s="87" t="s">
        <v>5267</v>
      </c>
      <c r="N5570" s="86" t="s">
        <v>56</v>
      </c>
      <c r="O5570" s="87" t="s">
        <v>5268</v>
      </c>
      <c r="P5570" s="38"/>
      <c r="Q5570" s="87" t="s">
        <v>5269</v>
      </c>
      <c r="R5570" s="38"/>
      <c r="S5570" s="38"/>
      <c r="T5570" s="38"/>
      <c r="U5570" s="88" t="s">
        <v>540</v>
      </c>
      <c r="V5570" s="88" t="s">
        <v>5636</v>
      </c>
      <c r="W5570" s="88" t="s">
        <v>5667</v>
      </c>
      <c r="X5570" s="89">
        <v>43775.445833333331</v>
      </c>
      <c r="Y5570" s="71">
        <v>43775</v>
      </c>
      <c r="Z5570" s="90">
        <v>0.4458333333333333</v>
      </c>
      <c r="AA5570" s="89">
        <v>43776.445138888892</v>
      </c>
      <c r="AB5570" s="71">
        <v>43776</v>
      </c>
      <c r="AC5570" s="91">
        <v>0.44513888888888892</v>
      </c>
      <c r="AD5570" s="92">
        <v>0</v>
      </c>
      <c r="AE5570" s="91">
        <v>0.4159722222222223</v>
      </c>
      <c r="AF5570" s="92">
        <v>9.9833333333333343</v>
      </c>
    </row>
    <row r="5571" spans="12:32" ht="12.75" customHeight="1" x14ac:dyDescent="0.3">
      <c r="L5571" s="86">
        <v>6</v>
      </c>
      <c r="M5571" s="87" t="s">
        <v>5267</v>
      </c>
      <c r="N5571" s="86" t="s">
        <v>56</v>
      </c>
      <c r="O5571" s="87" t="s">
        <v>5268</v>
      </c>
      <c r="P5571" s="38"/>
      <c r="Q5571" s="87" t="s">
        <v>5269</v>
      </c>
      <c r="R5571" s="38"/>
      <c r="S5571" s="38"/>
      <c r="T5571" s="38"/>
      <c r="U5571" s="88" t="s">
        <v>540</v>
      </c>
      <c r="V5571" s="88" t="s">
        <v>5636</v>
      </c>
      <c r="W5571" s="88" t="s">
        <v>5668</v>
      </c>
      <c r="X5571" s="89">
        <v>43781.445833333331</v>
      </c>
      <c r="Y5571" s="71">
        <v>43781</v>
      </c>
      <c r="Z5571" s="90">
        <v>0.4458333333333333</v>
      </c>
      <c r="AA5571" s="89">
        <v>43781.575694444444</v>
      </c>
      <c r="AB5571" s="71">
        <v>43781</v>
      </c>
      <c r="AC5571" s="91">
        <v>0.5756944444444444</v>
      </c>
      <c r="AD5571" s="92">
        <v>0</v>
      </c>
      <c r="AE5571" s="91">
        <v>0.12986111111240461</v>
      </c>
      <c r="AF5571" s="92">
        <v>3.1166666666977108</v>
      </c>
    </row>
    <row r="5572" spans="12:32" ht="12.75" customHeight="1" x14ac:dyDescent="0.3">
      <c r="L5572" s="86">
        <v>6</v>
      </c>
      <c r="M5572" s="87" t="s">
        <v>5267</v>
      </c>
      <c r="N5572" s="86" t="s">
        <v>56</v>
      </c>
      <c r="O5572" s="87" t="s">
        <v>5268</v>
      </c>
      <c r="P5572" s="38"/>
      <c r="Q5572" s="87" t="s">
        <v>5269</v>
      </c>
      <c r="R5572" s="38"/>
      <c r="S5572" s="38"/>
      <c r="T5572" s="38"/>
      <c r="U5572" s="88" t="s">
        <v>540</v>
      </c>
      <c r="V5572" s="88" t="s">
        <v>5636</v>
      </c>
      <c r="W5572" s="88" t="s">
        <v>5669</v>
      </c>
      <c r="X5572" s="89">
        <v>43783.463194444441</v>
      </c>
      <c r="Y5572" s="71">
        <v>43783</v>
      </c>
      <c r="Z5572" s="90">
        <v>0.46319444444444446</v>
      </c>
      <c r="AA5572" s="89">
        <v>43783.577777777777</v>
      </c>
      <c r="AB5572" s="71">
        <v>43783</v>
      </c>
      <c r="AC5572" s="91">
        <v>0.57777777777777772</v>
      </c>
      <c r="AD5572" s="92">
        <v>0</v>
      </c>
      <c r="AE5572" s="91">
        <v>0.11458333333575865</v>
      </c>
      <c r="AF5572" s="92">
        <v>2.7500000000582077</v>
      </c>
    </row>
    <row r="5573" spans="12:32" ht="12.75" customHeight="1" x14ac:dyDescent="0.3">
      <c r="L5573" s="86">
        <v>6</v>
      </c>
      <c r="M5573" s="87" t="s">
        <v>5267</v>
      </c>
      <c r="N5573" s="86" t="s">
        <v>56</v>
      </c>
      <c r="O5573" s="87" t="s">
        <v>5268</v>
      </c>
      <c r="P5573" s="38"/>
      <c r="Q5573" s="87" t="s">
        <v>5269</v>
      </c>
      <c r="R5573" s="38"/>
      <c r="S5573" s="38"/>
      <c r="T5573" s="38"/>
      <c r="U5573" s="88" t="s">
        <v>540</v>
      </c>
      <c r="V5573" s="88" t="s">
        <v>5636</v>
      </c>
      <c r="W5573" s="88" t="s">
        <v>5670</v>
      </c>
      <c r="X5573" s="89">
        <v>43790.484027777777</v>
      </c>
      <c r="Y5573" s="71">
        <v>43790</v>
      </c>
      <c r="Z5573" s="90">
        <v>0.48402777777777778</v>
      </c>
      <c r="AA5573" s="89">
        <v>43790.664583333331</v>
      </c>
      <c r="AB5573" s="71">
        <v>43790</v>
      </c>
      <c r="AC5573" s="91">
        <v>0.6645833333333333</v>
      </c>
      <c r="AD5573" s="92">
        <v>0</v>
      </c>
      <c r="AE5573" s="91">
        <v>0.18055555555474712</v>
      </c>
      <c r="AF5573" s="92">
        <v>4.3333333333139308</v>
      </c>
    </row>
    <row r="5574" spans="12:32" ht="12.75" customHeight="1" x14ac:dyDescent="0.3">
      <c r="L5574" s="86">
        <v>6</v>
      </c>
      <c r="M5574" s="87" t="s">
        <v>5267</v>
      </c>
      <c r="N5574" s="86" t="s">
        <v>56</v>
      </c>
      <c r="O5574" s="87" t="s">
        <v>5268</v>
      </c>
      <c r="P5574" s="38"/>
      <c r="Q5574" s="87" t="s">
        <v>5269</v>
      </c>
      <c r="R5574" s="38"/>
      <c r="S5574" s="38"/>
      <c r="T5574" s="38"/>
      <c r="U5574" s="88" t="s">
        <v>540</v>
      </c>
      <c r="V5574" s="88" t="s">
        <v>5636</v>
      </c>
      <c r="W5574" s="88" t="s">
        <v>5671</v>
      </c>
      <c r="X5574" s="89">
        <v>43776.611805555556</v>
      </c>
      <c r="Y5574" s="71">
        <v>43776</v>
      </c>
      <c r="Z5574" s="90">
        <v>0.6118055555555556</v>
      </c>
      <c r="AA5574" s="89">
        <v>43776.701388888891</v>
      </c>
      <c r="AB5574" s="71">
        <v>43776</v>
      </c>
      <c r="AC5574" s="91">
        <v>0.70138888888888884</v>
      </c>
      <c r="AD5574" s="92">
        <v>0</v>
      </c>
      <c r="AE5574" s="91">
        <v>8.9583333334303461E-2</v>
      </c>
      <c r="AF5574" s="92">
        <v>2.1500000000232831</v>
      </c>
    </row>
    <row r="5575" spans="12:32" ht="12.75" customHeight="1" x14ac:dyDescent="0.3">
      <c r="L5575" s="86">
        <v>6</v>
      </c>
      <c r="M5575" s="87" t="s">
        <v>5267</v>
      </c>
      <c r="N5575" s="86" t="s">
        <v>56</v>
      </c>
      <c r="O5575" s="87" t="s">
        <v>5331</v>
      </c>
      <c r="P5575" s="38"/>
      <c r="Q5575" s="38"/>
      <c r="R5575" s="38"/>
      <c r="S5575" s="38"/>
      <c r="T5575" s="38"/>
      <c r="U5575" s="88" t="s">
        <v>540</v>
      </c>
      <c r="V5575" s="88" t="s">
        <v>5705</v>
      </c>
      <c r="W5575" s="88" t="s">
        <v>5706</v>
      </c>
      <c r="X5575" s="89">
        <v>43782.406944444447</v>
      </c>
      <c r="Y5575" s="71">
        <v>43782</v>
      </c>
      <c r="Z5575" s="90">
        <v>0.4069444444444445</v>
      </c>
      <c r="AA5575" s="89">
        <v>43782.618750000001</v>
      </c>
      <c r="AB5575" s="71">
        <v>43782</v>
      </c>
      <c r="AC5575" s="91">
        <v>0.61875000000000002</v>
      </c>
      <c r="AD5575" s="92">
        <v>0</v>
      </c>
      <c r="AE5575" s="91">
        <v>0.21180555555474712</v>
      </c>
      <c r="AF5575" s="92">
        <v>5.0833333333139308</v>
      </c>
    </row>
    <row r="5576" spans="12:32" ht="12.75" customHeight="1" x14ac:dyDescent="0.3">
      <c r="L5576" s="86">
        <v>6</v>
      </c>
      <c r="M5576" s="87" t="s">
        <v>5267</v>
      </c>
      <c r="N5576" s="86" t="s">
        <v>56</v>
      </c>
      <c r="O5576" s="87" t="s">
        <v>5331</v>
      </c>
      <c r="P5576" s="38"/>
      <c r="Q5576" s="38"/>
      <c r="R5576" s="38"/>
      <c r="S5576" s="38"/>
      <c r="T5576" s="38"/>
      <c r="U5576" s="88" t="s">
        <v>540</v>
      </c>
      <c r="V5576" s="88" t="s">
        <v>5705</v>
      </c>
      <c r="W5576" s="88" t="s">
        <v>5707</v>
      </c>
      <c r="X5576" s="89">
        <v>43787.425694444442</v>
      </c>
      <c r="Y5576" s="71">
        <v>43787</v>
      </c>
      <c r="Z5576" s="90">
        <v>0.42569444444444443</v>
      </c>
      <c r="AA5576" s="89">
        <v>43787.574305555558</v>
      </c>
      <c r="AB5576" s="71">
        <v>43787</v>
      </c>
      <c r="AC5576" s="91">
        <v>0.57430555555555551</v>
      </c>
      <c r="AD5576" s="92">
        <v>0</v>
      </c>
      <c r="AE5576" s="91">
        <v>0.148611111115315</v>
      </c>
      <c r="AF5576" s="92">
        <v>3.5666666667675599</v>
      </c>
    </row>
    <row r="5577" spans="12:32" ht="12.75" customHeight="1" x14ac:dyDescent="0.3">
      <c r="L5577" s="86">
        <v>6</v>
      </c>
      <c r="M5577" s="87" t="s">
        <v>5267</v>
      </c>
      <c r="N5577" s="86" t="s">
        <v>56</v>
      </c>
      <c r="O5577" s="87" t="s">
        <v>5331</v>
      </c>
      <c r="P5577" s="38"/>
      <c r="Q5577" s="38"/>
      <c r="R5577" s="38"/>
      <c r="S5577" s="38"/>
      <c r="T5577" s="38"/>
      <c r="U5577" s="88" t="s">
        <v>540</v>
      </c>
      <c r="V5577" s="88" t="s">
        <v>5705</v>
      </c>
      <c r="W5577" s="88" t="s">
        <v>5708</v>
      </c>
      <c r="X5577" s="89">
        <v>43774.573611111111</v>
      </c>
      <c r="Y5577" s="71">
        <v>43774</v>
      </c>
      <c r="Z5577" s="90">
        <v>0.57361111111111107</v>
      </c>
      <c r="AA5577" s="89">
        <v>43774.747916666667</v>
      </c>
      <c r="AB5577" s="71">
        <v>43774</v>
      </c>
      <c r="AC5577" s="91">
        <v>0.74791666666666667</v>
      </c>
      <c r="AD5577" s="92">
        <v>0</v>
      </c>
      <c r="AE5577" s="91">
        <v>0.17430555555620231</v>
      </c>
      <c r="AF5577" s="92">
        <v>4.1833333333488554</v>
      </c>
    </row>
    <row r="5578" spans="12:32" ht="12.75" customHeight="1" x14ac:dyDescent="0.3">
      <c r="L5578" s="86">
        <v>6</v>
      </c>
      <c r="M5578" s="87" t="s">
        <v>5267</v>
      </c>
      <c r="N5578" s="86" t="s">
        <v>56</v>
      </c>
      <c r="O5578" s="87" t="s">
        <v>5272</v>
      </c>
      <c r="P5578" s="38"/>
      <c r="Q5578" s="87" t="s">
        <v>5273</v>
      </c>
      <c r="R5578" s="38"/>
      <c r="S5578" s="38"/>
      <c r="T5578" s="38"/>
      <c r="U5578" s="88" t="s">
        <v>540</v>
      </c>
      <c r="V5578" s="88" t="s">
        <v>5719</v>
      </c>
      <c r="W5578" s="88" t="s">
        <v>5737</v>
      </c>
      <c r="X5578" s="89">
        <v>43773.445833333331</v>
      </c>
      <c r="Y5578" s="71">
        <v>43773</v>
      </c>
      <c r="Z5578" s="90">
        <v>0.4458333333333333</v>
      </c>
      <c r="AA5578" s="89">
        <v>43773.62777777778</v>
      </c>
      <c r="AB5578" s="71">
        <v>43773</v>
      </c>
      <c r="AC5578" s="91">
        <v>0.62777777777777777</v>
      </c>
      <c r="AD5578" s="92">
        <v>0</v>
      </c>
      <c r="AE5578" s="91">
        <v>0.18194444444816327</v>
      </c>
      <c r="AF5578" s="92">
        <v>4.3666666667559184</v>
      </c>
    </row>
    <row r="5579" spans="12:32" ht="12.75" customHeight="1" x14ac:dyDescent="0.3">
      <c r="L5579" s="86">
        <v>6</v>
      </c>
      <c r="M5579" s="87" t="s">
        <v>5267</v>
      </c>
      <c r="N5579" s="86" t="s">
        <v>56</v>
      </c>
      <c r="O5579" s="87" t="s">
        <v>5272</v>
      </c>
      <c r="P5579" s="38"/>
      <c r="Q5579" s="87" t="s">
        <v>5273</v>
      </c>
      <c r="R5579" s="38"/>
      <c r="S5579" s="38"/>
      <c r="T5579" s="38"/>
      <c r="U5579" s="88" t="s">
        <v>540</v>
      </c>
      <c r="V5579" s="88" t="s">
        <v>5719</v>
      </c>
      <c r="W5579" s="88" t="s">
        <v>5738</v>
      </c>
      <c r="X5579" s="89">
        <v>43775.525000000001</v>
      </c>
      <c r="Y5579" s="71">
        <v>43775</v>
      </c>
      <c r="Z5579" s="90">
        <v>0.52500000000000002</v>
      </c>
      <c r="AA5579" s="89">
        <v>43775.657638888886</v>
      </c>
      <c r="AB5579" s="71">
        <v>43775</v>
      </c>
      <c r="AC5579" s="91">
        <v>0.65763888888888888</v>
      </c>
      <c r="AD5579" s="92">
        <v>0</v>
      </c>
      <c r="AE5579" s="91">
        <v>0.132638888884685</v>
      </c>
      <c r="AF5579" s="92">
        <v>3.1833333332324401</v>
      </c>
    </row>
    <row r="5580" spans="12:32" ht="12.75" customHeight="1" x14ac:dyDescent="0.3">
      <c r="L5580" s="86">
        <v>6</v>
      </c>
      <c r="M5580" s="87" t="s">
        <v>5267</v>
      </c>
      <c r="N5580" s="86" t="s">
        <v>56</v>
      </c>
      <c r="O5580" s="87" t="s">
        <v>5272</v>
      </c>
      <c r="P5580" s="38"/>
      <c r="Q5580" s="87" t="s">
        <v>5273</v>
      </c>
      <c r="R5580" s="38"/>
      <c r="S5580" s="38"/>
      <c r="T5580" s="38"/>
      <c r="U5580" s="88" t="s">
        <v>540</v>
      </c>
      <c r="V5580" s="88" t="s">
        <v>5719</v>
      </c>
      <c r="W5580" s="88" t="s">
        <v>5739</v>
      </c>
      <c r="X5580" s="89">
        <v>43781.529166666667</v>
      </c>
      <c r="Y5580" s="71">
        <v>43781</v>
      </c>
      <c r="Z5580" s="90">
        <v>0.52916666666666667</v>
      </c>
      <c r="AA5580" s="89">
        <v>43781.588194444441</v>
      </c>
      <c r="AB5580" s="71">
        <v>43781</v>
      </c>
      <c r="AC5580" s="91">
        <v>0.58819444444444446</v>
      </c>
      <c r="AD5580" s="92">
        <v>0</v>
      </c>
      <c r="AE5580" s="91">
        <v>5.9027777773735579E-2</v>
      </c>
      <c r="AF5580" s="92">
        <v>1.4166666665696539</v>
      </c>
    </row>
    <row r="5581" spans="12:32" ht="12.75" customHeight="1" x14ac:dyDescent="0.3">
      <c r="L5581" s="86">
        <v>6</v>
      </c>
      <c r="M5581" s="87" t="s">
        <v>5267</v>
      </c>
      <c r="N5581" s="86" t="s">
        <v>56</v>
      </c>
      <c r="O5581" s="87" t="s">
        <v>5272</v>
      </c>
      <c r="P5581" s="38"/>
      <c r="Q5581" s="87" t="s">
        <v>5273</v>
      </c>
      <c r="R5581" s="38"/>
      <c r="S5581" s="38"/>
      <c r="T5581" s="38"/>
      <c r="U5581" s="88" t="s">
        <v>540</v>
      </c>
      <c r="V5581" s="88" t="s">
        <v>5719</v>
      </c>
      <c r="W5581" s="88" t="s">
        <v>5740</v>
      </c>
      <c r="X5581" s="89">
        <v>43796.539583333331</v>
      </c>
      <c r="Y5581" s="71">
        <v>43796</v>
      </c>
      <c r="Z5581" s="90">
        <v>0.5395833333333333</v>
      </c>
      <c r="AA5581" s="89">
        <v>43796.645138888889</v>
      </c>
      <c r="AB5581" s="71">
        <v>43796</v>
      </c>
      <c r="AC5581" s="91">
        <v>0.64513888888888893</v>
      </c>
      <c r="AD5581" s="92">
        <v>0</v>
      </c>
      <c r="AE5581" s="91">
        <v>0.1055555555576575</v>
      </c>
      <c r="AF5581" s="92">
        <v>2.53333333338378</v>
      </c>
    </row>
    <row r="5582" spans="12:32" ht="12.75" customHeight="1" x14ac:dyDescent="0.3">
      <c r="L5582" s="86">
        <v>6</v>
      </c>
      <c r="M5582" s="87" t="s">
        <v>5267</v>
      </c>
      <c r="N5582" s="86" t="s">
        <v>56</v>
      </c>
      <c r="O5582" s="87" t="s">
        <v>5342</v>
      </c>
      <c r="P5582" s="38"/>
      <c r="Q5582" s="38"/>
      <c r="R5582" s="38"/>
      <c r="S5582" s="38"/>
      <c r="T5582" s="38"/>
      <c r="U5582" s="88" t="s">
        <v>540</v>
      </c>
      <c r="V5582" s="88" t="s">
        <v>5806</v>
      </c>
      <c r="W5582" s="88" t="s">
        <v>5833</v>
      </c>
      <c r="X5582" s="89">
        <v>43782.444444444445</v>
      </c>
      <c r="Y5582" s="71">
        <v>43782</v>
      </c>
      <c r="Z5582" s="90">
        <v>0.44444444444444442</v>
      </c>
      <c r="AA5582" s="89">
        <v>43782.569444444445</v>
      </c>
      <c r="AB5582" s="71">
        <v>43782</v>
      </c>
      <c r="AC5582" s="91">
        <v>0.56944444444444442</v>
      </c>
      <c r="AD5582" s="92">
        <v>0</v>
      </c>
      <c r="AE5582" s="91">
        <v>0.125</v>
      </c>
      <c r="AF5582" s="92">
        <v>3</v>
      </c>
    </row>
    <row r="5583" spans="12:32" ht="12.75" customHeight="1" x14ac:dyDescent="0.3">
      <c r="L5583" s="86">
        <v>6</v>
      </c>
      <c r="M5583" s="87" t="s">
        <v>5267</v>
      </c>
      <c r="N5583" s="86" t="s">
        <v>56</v>
      </c>
      <c r="O5583" s="87" t="s">
        <v>5342</v>
      </c>
      <c r="P5583" s="38"/>
      <c r="Q5583" s="38"/>
      <c r="R5583" s="38"/>
      <c r="S5583" s="38"/>
      <c r="T5583" s="38"/>
      <c r="U5583" s="88" t="s">
        <v>540</v>
      </c>
      <c r="V5583" s="88" t="s">
        <v>5806</v>
      </c>
      <c r="W5583" s="88" t="s">
        <v>5834</v>
      </c>
      <c r="X5583" s="89">
        <v>43795.466666666667</v>
      </c>
      <c r="Y5583" s="71">
        <v>43795</v>
      </c>
      <c r="Z5583" s="90">
        <v>0.46666666666666662</v>
      </c>
      <c r="AA5583" s="89">
        <v>43795.761805555558</v>
      </c>
      <c r="AB5583" s="71">
        <v>43795</v>
      </c>
      <c r="AC5583" s="91">
        <v>0.76180555555555562</v>
      </c>
      <c r="AD5583" s="92">
        <v>0</v>
      </c>
      <c r="AE5583" s="91">
        <v>0.29513888889050577</v>
      </c>
      <c r="AF5583" s="92">
        <v>7.0833333333721384</v>
      </c>
    </row>
    <row r="5584" spans="12:32" ht="12.75" customHeight="1" x14ac:dyDescent="0.3">
      <c r="L5584" s="86">
        <v>6</v>
      </c>
      <c r="M5584" s="87" t="s">
        <v>5267</v>
      </c>
      <c r="N5584" s="86" t="s">
        <v>56</v>
      </c>
      <c r="O5584" s="87" t="s">
        <v>5342</v>
      </c>
      <c r="P5584" s="38"/>
      <c r="Q5584" s="38"/>
      <c r="R5584" s="38"/>
      <c r="S5584" s="38"/>
      <c r="T5584" s="38"/>
      <c r="U5584" s="88" t="s">
        <v>540</v>
      </c>
      <c r="V5584" s="88" t="s">
        <v>5806</v>
      </c>
      <c r="W5584" s="88" t="s">
        <v>5835</v>
      </c>
      <c r="X5584" s="89">
        <v>43776.554166666669</v>
      </c>
      <c r="Y5584" s="71">
        <v>43776</v>
      </c>
      <c r="Z5584" s="90">
        <v>0.5541666666666667</v>
      </c>
      <c r="AA5584" s="89">
        <v>43776.62222222222</v>
      </c>
      <c r="AB5584" s="71">
        <v>43776</v>
      </c>
      <c r="AC5584" s="91">
        <v>0.62222222222222223</v>
      </c>
      <c r="AD5584" s="92">
        <v>0</v>
      </c>
      <c r="AE5584" s="91">
        <v>6.8055555551836733E-2</v>
      </c>
      <c r="AF5584" s="92">
        <v>1.6333333332440816</v>
      </c>
    </row>
    <row r="5585" spans="12:32" ht="12.75" customHeight="1" x14ac:dyDescent="0.3">
      <c r="L5585" s="86">
        <v>6</v>
      </c>
      <c r="M5585" s="87" t="s">
        <v>5267</v>
      </c>
      <c r="N5585" s="86" t="s">
        <v>56</v>
      </c>
      <c r="O5585" s="87" t="s">
        <v>5342</v>
      </c>
      <c r="P5585" s="38"/>
      <c r="Q5585" s="38"/>
      <c r="R5585" s="38"/>
      <c r="S5585" s="38"/>
      <c r="T5585" s="38"/>
      <c r="U5585" s="88" t="s">
        <v>540</v>
      </c>
      <c r="V5585" s="88" t="s">
        <v>5806</v>
      </c>
      <c r="W5585" s="88" t="s">
        <v>5836</v>
      </c>
      <c r="X5585" s="89">
        <v>43774.564583333333</v>
      </c>
      <c r="Y5585" s="71">
        <v>43774</v>
      </c>
      <c r="Z5585" s="90">
        <v>0.56458333333333333</v>
      </c>
      <c r="AA5585" s="89">
        <v>43774.631249999999</v>
      </c>
      <c r="AB5585" s="71">
        <v>43774</v>
      </c>
      <c r="AC5585" s="91">
        <v>0.63124999999999998</v>
      </c>
      <c r="AD5585" s="92">
        <v>0</v>
      </c>
      <c r="AE5585" s="91">
        <v>6.6666666665696539E-2</v>
      </c>
      <c r="AF5585" s="92">
        <v>1.5999999999767169</v>
      </c>
    </row>
    <row r="5586" spans="12:32" ht="12.75" customHeight="1" x14ac:dyDescent="0.3">
      <c r="L5586" s="86">
        <v>6</v>
      </c>
      <c r="M5586" s="87" t="s">
        <v>5267</v>
      </c>
      <c r="N5586" s="86" t="s">
        <v>56</v>
      </c>
      <c r="O5586" s="87" t="s">
        <v>5342</v>
      </c>
      <c r="P5586" s="38"/>
      <c r="Q5586" s="38"/>
      <c r="R5586" s="38"/>
      <c r="S5586" s="38"/>
      <c r="T5586" s="38"/>
      <c r="U5586" s="88" t="s">
        <v>540</v>
      </c>
      <c r="V5586" s="88" t="s">
        <v>5806</v>
      </c>
      <c r="W5586" s="88" t="s">
        <v>5837</v>
      </c>
      <c r="X5586" s="89">
        <v>43796.620138888888</v>
      </c>
      <c r="Y5586" s="71">
        <v>43796</v>
      </c>
      <c r="Z5586" s="90">
        <v>0.62013888888888891</v>
      </c>
      <c r="AA5586" s="89">
        <v>43796.675694444442</v>
      </c>
      <c r="AB5586" s="71">
        <v>43796</v>
      </c>
      <c r="AC5586" s="91">
        <v>0.67569444444444449</v>
      </c>
      <c r="AD5586" s="92">
        <v>0</v>
      </c>
      <c r="AE5586" s="91">
        <v>5.5555555554747116E-2</v>
      </c>
      <c r="AF5586" s="92">
        <v>1.3333333333139308</v>
      </c>
    </row>
    <row r="5587" spans="12:32" ht="12.75" customHeight="1" x14ac:dyDescent="0.3">
      <c r="L5587" s="86">
        <v>6</v>
      </c>
      <c r="M5587" s="87" t="s">
        <v>5267</v>
      </c>
      <c r="N5587" s="86" t="s">
        <v>56</v>
      </c>
      <c r="O5587" s="87" t="s">
        <v>5342</v>
      </c>
      <c r="P5587" s="38"/>
      <c r="Q5587" s="38"/>
      <c r="R5587" s="38"/>
      <c r="S5587" s="38"/>
      <c r="T5587" s="38"/>
      <c r="U5587" s="88" t="s">
        <v>540</v>
      </c>
      <c r="V5587" s="88" t="s">
        <v>5806</v>
      </c>
      <c r="W5587" s="88" t="s">
        <v>5838</v>
      </c>
      <c r="X5587" s="89">
        <v>43798.505555555559</v>
      </c>
      <c r="Y5587" s="71">
        <v>43798</v>
      </c>
      <c r="Z5587" s="90">
        <v>0.50555555555555554</v>
      </c>
      <c r="AA5587" s="89">
        <v>43798.543055555558</v>
      </c>
      <c r="AB5587" s="71">
        <v>43798</v>
      </c>
      <c r="AC5587" s="91">
        <v>0.54305555555555551</v>
      </c>
      <c r="AD5587" s="92">
        <v>0</v>
      </c>
      <c r="AE5587" s="91">
        <v>3.7499999998544808E-2</v>
      </c>
      <c r="AF5587" s="92">
        <v>0.8999999999650754</v>
      </c>
    </row>
    <row r="5588" spans="12:32" ht="12.75" customHeight="1" x14ac:dyDescent="0.3">
      <c r="L5588" s="86">
        <v>6</v>
      </c>
      <c r="M5588" s="87" t="s">
        <v>5267</v>
      </c>
      <c r="N5588" s="86" t="s">
        <v>56</v>
      </c>
      <c r="O5588" s="87" t="s">
        <v>5342</v>
      </c>
      <c r="P5588" s="38"/>
      <c r="Q5588" s="38"/>
      <c r="R5588" s="38"/>
      <c r="S5588" s="38"/>
      <c r="T5588" s="38"/>
      <c r="U5588" s="88" t="s">
        <v>540</v>
      </c>
      <c r="V5588" s="88" t="s">
        <v>5806</v>
      </c>
      <c r="W5588" s="88" t="s">
        <v>5839</v>
      </c>
      <c r="X5588" s="89">
        <v>43775.510416666664</v>
      </c>
      <c r="Y5588" s="71">
        <v>43775</v>
      </c>
      <c r="Z5588" s="90">
        <v>0.51041666666666663</v>
      </c>
      <c r="AA5588" s="89">
        <v>43775.599305555559</v>
      </c>
      <c r="AB5588" s="71">
        <v>43775</v>
      </c>
      <c r="AC5588" s="91">
        <v>0.59930555555555554</v>
      </c>
      <c r="AD5588" s="92">
        <v>0</v>
      </c>
      <c r="AE5588" s="91">
        <v>8.8888888894871343E-2</v>
      </c>
      <c r="AF5588" s="92">
        <v>2.1333333334769122</v>
      </c>
    </row>
    <row r="5589" spans="12:32" ht="12.75" customHeight="1" x14ac:dyDescent="0.3">
      <c r="L5589" s="86">
        <v>6</v>
      </c>
      <c r="M5589" s="87" t="s">
        <v>5267</v>
      </c>
      <c r="N5589" s="86" t="s">
        <v>56</v>
      </c>
      <c r="O5589" s="87" t="s">
        <v>5268</v>
      </c>
      <c r="P5589" s="38"/>
      <c r="Q5589" s="87" t="s">
        <v>5441</v>
      </c>
      <c r="R5589" s="38"/>
      <c r="S5589" s="38"/>
      <c r="T5589" s="38"/>
      <c r="U5589" s="88" t="s">
        <v>540</v>
      </c>
      <c r="V5589" s="88" t="s">
        <v>5956</v>
      </c>
      <c r="W5589" s="88" t="s">
        <v>5967</v>
      </c>
      <c r="X5589" s="89">
        <v>43789.442361111112</v>
      </c>
      <c r="Y5589" s="71">
        <v>43789</v>
      </c>
      <c r="Z5589" s="90">
        <v>0.44236111111111115</v>
      </c>
      <c r="AA5589" s="89">
        <v>43789.539583333331</v>
      </c>
      <c r="AB5589" s="71">
        <v>43789</v>
      </c>
      <c r="AC5589" s="91">
        <v>1.5395833333333333</v>
      </c>
      <c r="AD5589" s="92">
        <v>0</v>
      </c>
      <c r="AE5589" s="91">
        <v>9.7222222218988463E-2</v>
      </c>
      <c r="AF5589" s="92">
        <v>2.3333333332557231</v>
      </c>
    </row>
    <row r="5590" spans="12:32" ht="12.75" customHeight="1" x14ac:dyDescent="0.3">
      <c r="L5590" s="86">
        <v>6</v>
      </c>
      <c r="M5590" s="87" t="s">
        <v>5267</v>
      </c>
      <c r="N5590" s="86" t="s">
        <v>56</v>
      </c>
      <c r="O5590" s="87" t="s">
        <v>5268</v>
      </c>
      <c r="P5590" s="38"/>
      <c r="Q5590" s="87" t="s">
        <v>5441</v>
      </c>
      <c r="R5590" s="38"/>
      <c r="S5590" s="38"/>
      <c r="T5590" s="38"/>
      <c r="U5590" s="88" t="s">
        <v>540</v>
      </c>
      <c r="V5590" s="88" t="s">
        <v>5956</v>
      </c>
      <c r="W5590" s="88" t="s">
        <v>5968</v>
      </c>
      <c r="X5590" s="89">
        <v>43787.473611111112</v>
      </c>
      <c r="Y5590" s="71">
        <v>43787</v>
      </c>
      <c r="Z5590" s="90">
        <v>0.47361111111111115</v>
      </c>
      <c r="AA5590" s="89">
        <v>43787.548611111109</v>
      </c>
      <c r="AB5590" s="71">
        <v>43787</v>
      </c>
      <c r="AC5590" s="91">
        <v>0.54861111111111116</v>
      </c>
      <c r="AD5590" s="92">
        <v>0</v>
      </c>
      <c r="AE5590" s="91">
        <v>7.4999999997089617E-2</v>
      </c>
      <c r="AF5590" s="92">
        <v>1.7999999999301508</v>
      </c>
    </row>
    <row r="5591" spans="12:32" ht="12.75" customHeight="1" x14ac:dyDescent="0.3">
      <c r="L5591" s="86">
        <v>6</v>
      </c>
      <c r="M5591" s="87" t="s">
        <v>5267</v>
      </c>
      <c r="N5591" s="86" t="s">
        <v>56</v>
      </c>
      <c r="O5591" s="87" t="s">
        <v>5268</v>
      </c>
      <c r="P5591" s="87" t="s">
        <v>5895</v>
      </c>
      <c r="Q5591" s="38"/>
      <c r="R5591" s="38"/>
      <c r="S5591" s="38"/>
      <c r="T5591" s="38"/>
      <c r="U5591" s="88" t="s">
        <v>540</v>
      </c>
      <c r="V5591" s="88" t="s">
        <v>6000</v>
      </c>
      <c r="W5591" s="88" t="s">
        <v>6048</v>
      </c>
      <c r="X5591" s="89">
        <v>43787.439583333333</v>
      </c>
      <c r="Y5591" s="71">
        <v>43787</v>
      </c>
      <c r="Z5591" s="90">
        <v>0.43958333333333338</v>
      </c>
      <c r="AA5591" s="89">
        <v>43787.524305555555</v>
      </c>
      <c r="AB5591" s="71">
        <v>43787</v>
      </c>
      <c r="AC5591" s="91">
        <v>1.5243055555555556</v>
      </c>
      <c r="AD5591" s="92">
        <v>0</v>
      </c>
      <c r="AE5591" s="91">
        <v>8.4722222221898846E-2</v>
      </c>
      <c r="AF5591" s="92">
        <v>2.0333333333255723</v>
      </c>
    </row>
    <row r="5592" spans="12:32" ht="12.75" customHeight="1" x14ac:dyDescent="0.3">
      <c r="L5592" s="86">
        <v>6</v>
      </c>
      <c r="M5592" s="87" t="s">
        <v>5267</v>
      </c>
      <c r="N5592" s="86" t="s">
        <v>56</v>
      </c>
      <c r="O5592" s="87" t="s">
        <v>5268</v>
      </c>
      <c r="P5592" s="87" t="s">
        <v>5895</v>
      </c>
      <c r="Q5592" s="38"/>
      <c r="R5592" s="38"/>
      <c r="S5592" s="38"/>
      <c r="T5592" s="38"/>
      <c r="U5592" s="88" t="s">
        <v>540</v>
      </c>
      <c r="V5592" s="88" t="s">
        <v>6000</v>
      </c>
      <c r="W5592" s="88" t="s">
        <v>6049</v>
      </c>
      <c r="X5592" s="89">
        <v>43794.461805555555</v>
      </c>
      <c r="Y5592" s="71">
        <v>43794</v>
      </c>
      <c r="Z5592" s="90">
        <v>0.46180555555555558</v>
      </c>
      <c r="AA5592" s="89">
        <v>43794.573611111111</v>
      </c>
      <c r="AB5592" s="71">
        <v>43794</v>
      </c>
      <c r="AC5592" s="91">
        <v>0.57361111111111107</v>
      </c>
      <c r="AD5592" s="92">
        <v>0</v>
      </c>
      <c r="AE5592" s="91">
        <v>0.11180555555620231</v>
      </c>
      <c r="AF5592" s="92">
        <v>2.6833333333488554</v>
      </c>
    </row>
    <row r="5593" spans="12:32" ht="12.75" customHeight="1" x14ac:dyDescent="0.3">
      <c r="L5593" s="86">
        <v>6</v>
      </c>
      <c r="M5593" s="87" t="s">
        <v>5267</v>
      </c>
      <c r="N5593" s="86" t="s">
        <v>56</v>
      </c>
      <c r="O5593" s="87" t="s">
        <v>5268</v>
      </c>
      <c r="P5593" s="87" t="s">
        <v>5895</v>
      </c>
      <c r="Q5593" s="38"/>
      <c r="R5593" s="38"/>
      <c r="S5593" s="38"/>
      <c r="T5593" s="38"/>
      <c r="U5593" s="88" t="s">
        <v>540</v>
      </c>
      <c r="V5593" s="88" t="s">
        <v>6000</v>
      </c>
      <c r="W5593" s="88" t="s">
        <v>6050</v>
      </c>
      <c r="X5593" s="89">
        <v>43791.470833333333</v>
      </c>
      <c r="Y5593" s="71">
        <v>43791</v>
      </c>
      <c r="Z5593" s="90">
        <v>0.47083333333333338</v>
      </c>
      <c r="AA5593" s="89">
        <v>43791.486805555556</v>
      </c>
      <c r="AB5593" s="71">
        <v>43791</v>
      </c>
      <c r="AC5593" s="91">
        <v>0.48680555555555555</v>
      </c>
      <c r="AD5593" s="92">
        <v>0</v>
      </c>
      <c r="AE5593" s="91">
        <v>1.5972222223354038E-2</v>
      </c>
      <c r="AF5593" s="92">
        <v>0.38333333336049691</v>
      </c>
    </row>
    <row r="5594" spans="12:32" ht="12.75" customHeight="1" x14ac:dyDescent="0.3">
      <c r="L5594" s="86">
        <v>6</v>
      </c>
      <c r="M5594" s="87" t="s">
        <v>5267</v>
      </c>
      <c r="N5594" s="86" t="s">
        <v>56</v>
      </c>
      <c r="O5594" s="87" t="s">
        <v>5268</v>
      </c>
      <c r="P5594" s="87" t="s">
        <v>5895</v>
      </c>
      <c r="Q5594" s="38"/>
      <c r="R5594" s="38"/>
      <c r="S5594" s="38"/>
      <c r="T5594" s="38"/>
      <c r="U5594" s="88" t="s">
        <v>540</v>
      </c>
      <c r="V5594" s="88" t="s">
        <v>6000</v>
      </c>
      <c r="W5594" s="88" t="s">
        <v>6051</v>
      </c>
      <c r="X5594" s="89">
        <v>43770.588194444441</v>
      </c>
      <c r="Y5594" s="71">
        <v>43770</v>
      </c>
      <c r="Z5594" s="90">
        <v>0.58819444444444446</v>
      </c>
      <c r="AA5594" s="89">
        <v>43770.707638888889</v>
      </c>
      <c r="AB5594" s="71">
        <v>43770</v>
      </c>
      <c r="AC5594" s="91">
        <v>0.70763888888888893</v>
      </c>
      <c r="AD5594" s="92">
        <v>0</v>
      </c>
      <c r="AE5594" s="91">
        <v>0.11944444444816327</v>
      </c>
      <c r="AF5594" s="92">
        <v>2.8666666667559184</v>
      </c>
    </row>
    <row r="5595" spans="12:32" ht="12.75" customHeight="1" x14ac:dyDescent="0.3">
      <c r="L5595" s="86">
        <v>6</v>
      </c>
      <c r="M5595" s="87" t="s">
        <v>5267</v>
      </c>
      <c r="N5595" s="86" t="s">
        <v>56</v>
      </c>
      <c r="O5595" s="87" t="s">
        <v>5268</v>
      </c>
      <c r="P5595" s="87" t="s">
        <v>5895</v>
      </c>
      <c r="Q5595" s="38"/>
      <c r="R5595" s="38"/>
      <c r="S5595" s="38"/>
      <c r="T5595" s="38"/>
      <c r="U5595" s="88" t="s">
        <v>540</v>
      </c>
      <c r="V5595" s="88" t="s">
        <v>6000</v>
      </c>
      <c r="W5595" s="88" t="s">
        <v>6052</v>
      </c>
      <c r="X5595" s="89">
        <v>43795.605555555558</v>
      </c>
      <c r="Y5595" s="71">
        <v>43795</v>
      </c>
      <c r="Z5595" s="90">
        <v>0.60555555555555551</v>
      </c>
      <c r="AA5595" s="89">
        <v>43795.681250000001</v>
      </c>
      <c r="AB5595" s="71">
        <v>43795</v>
      </c>
      <c r="AC5595" s="91">
        <v>0.68125000000000002</v>
      </c>
      <c r="AD5595" s="92">
        <v>0</v>
      </c>
      <c r="AE5595" s="91">
        <v>7.5694444443797693E-2</v>
      </c>
      <c r="AF5595" s="92">
        <v>1.8166666666511446</v>
      </c>
    </row>
    <row r="5596" spans="12:32" ht="12.75" customHeight="1" x14ac:dyDescent="0.3">
      <c r="L5596" s="86">
        <v>6</v>
      </c>
      <c r="M5596" s="87" t="s">
        <v>5267</v>
      </c>
      <c r="N5596" s="86" t="s">
        <v>56</v>
      </c>
      <c r="O5596" s="87" t="s">
        <v>5268</v>
      </c>
      <c r="P5596" s="87" t="s">
        <v>5895</v>
      </c>
      <c r="Q5596" s="38"/>
      <c r="R5596" s="38"/>
      <c r="S5596" s="38"/>
      <c r="T5596" s="38"/>
      <c r="U5596" s="88" t="s">
        <v>540</v>
      </c>
      <c r="V5596" s="88" t="s">
        <v>6000</v>
      </c>
      <c r="W5596" s="88" t="s">
        <v>6053</v>
      </c>
      <c r="X5596" s="89">
        <v>43782.64166666667</v>
      </c>
      <c r="Y5596" s="71">
        <v>43782</v>
      </c>
      <c r="Z5596" s="90">
        <v>0.64166666666666661</v>
      </c>
      <c r="AA5596" s="89">
        <v>43782.736805555556</v>
      </c>
      <c r="AB5596" s="71">
        <v>43782</v>
      </c>
      <c r="AC5596" s="91">
        <v>0.7368055555555556</v>
      </c>
      <c r="AD5596" s="92">
        <v>0</v>
      </c>
      <c r="AE5596" s="91">
        <v>9.5138888886140194E-2</v>
      </c>
      <c r="AF5596" s="92">
        <v>2.2833333332673647</v>
      </c>
    </row>
    <row r="5597" spans="12:32" ht="12.75" customHeight="1" x14ac:dyDescent="0.3">
      <c r="L5597" s="86">
        <v>6</v>
      </c>
      <c r="M5597" s="87" t="s">
        <v>5267</v>
      </c>
      <c r="N5597" s="86" t="s">
        <v>56</v>
      </c>
      <c r="O5597" s="87" t="s">
        <v>5268</v>
      </c>
      <c r="P5597" s="87" t="s">
        <v>5895</v>
      </c>
      <c r="Q5597" s="38"/>
      <c r="R5597" s="38"/>
      <c r="S5597" s="38"/>
      <c r="T5597" s="38"/>
      <c r="U5597" s="88" t="s">
        <v>540</v>
      </c>
      <c r="V5597" s="88" t="s">
        <v>6000</v>
      </c>
      <c r="W5597" s="88" t="s">
        <v>6054</v>
      </c>
      <c r="X5597" s="89">
        <v>43788.6875</v>
      </c>
      <c r="Y5597" s="71">
        <v>43788</v>
      </c>
      <c r="Z5597" s="90">
        <v>0.6875</v>
      </c>
      <c r="AA5597" s="89">
        <v>43788.740277777775</v>
      </c>
      <c r="AB5597" s="71">
        <v>43788</v>
      </c>
      <c r="AC5597" s="91">
        <v>0.74027777777777781</v>
      </c>
      <c r="AD5597" s="92">
        <v>0</v>
      </c>
      <c r="AE5597" s="91">
        <v>5.2777777775190771E-2</v>
      </c>
      <c r="AF5597" s="92">
        <v>1.2666666666045785</v>
      </c>
    </row>
    <row r="5598" spans="12:32" ht="12.75" customHeight="1" x14ac:dyDescent="0.3">
      <c r="L5598" s="86">
        <v>6</v>
      </c>
      <c r="M5598" s="87" t="s">
        <v>5267</v>
      </c>
      <c r="N5598" s="86" t="s">
        <v>56</v>
      </c>
      <c r="O5598" s="87" t="s">
        <v>5268</v>
      </c>
      <c r="P5598" s="87" t="s">
        <v>5895</v>
      </c>
      <c r="Q5598" s="38"/>
      <c r="R5598" s="38"/>
      <c r="S5598" s="38"/>
      <c r="T5598" s="38"/>
      <c r="U5598" s="88" t="s">
        <v>540</v>
      </c>
      <c r="V5598" s="88" t="s">
        <v>6000</v>
      </c>
      <c r="W5598" s="88" t="s">
        <v>8964</v>
      </c>
      <c r="X5598" s="70"/>
      <c r="Y5598" s="71"/>
      <c r="Z5598" s="90"/>
      <c r="AA5598" s="90"/>
      <c r="AB5598" s="71"/>
      <c r="AC5598" s="91" t="s">
        <v>762</v>
      </c>
    </row>
    <row r="5599" spans="12:32" ht="12.75" customHeight="1" x14ac:dyDescent="0.3">
      <c r="L5599" s="86">
        <v>6</v>
      </c>
      <c r="M5599" s="87" t="s">
        <v>5267</v>
      </c>
      <c r="N5599" s="86" t="s">
        <v>56</v>
      </c>
      <c r="O5599" s="87" t="s">
        <v>5268</v>
      </c>
      <c r="P5599" s="87" t="s">
        <v>5895</v>
      </c>
      <c r="Q5599" s="38"/>
      <c r="R5599" s="38"/>
      <c r="S5599" s="38"/>
      <c r="T5599" s="38"/>
      <c r="U5599" s="88" t="s">
        <v>540</v>
      </c>
      <c r="V5599" s="88" t="s">
        <v>6000</v>
      </c>
      <c r="W5599" s="88" t="s">
        <v>6055</v>
      </c>
      <c r="X5599" s="70"/>
      <c r="Y5599" s="71"/>
      <c r="Z5599" s="90"/>
      <c r="AA5599" s="90"/>
      <c r="AB5599" s="71"/>
      <c r="AC5599" s="91" t="s">
        <v>762</v>
      </c>
    </row>
    <row r="5600" spans="12:32" ht="12.75" customHeight="1" x14ac:dyDescent="0.3">
      <c r="L5600" s="86">
        <v>6</v>
      </c>
      <c r="M5600" s="87" t="s">
        <v>5267</v>
      </c>
      <c r="N5600" s="86" t="s">
        <v>56</v>
      </c>
      <c r="O5600" s="87" t="s">
        <v>5367</v>
      </c>
      <c r="P5600" s="38"/>
      <c r="Q5600" s="87" t="s">
        <v>5465</v>
      </c>
      <c r="R5600" s="38"/>
      <c r="S5600" s="38"/>
      <c r="T5600" s="38"/>
      <c r="U5600" s="88" t="s">
        <v>540</v>
      </c>
      <c r="V5600" s="88" t="s">
        <v>6090</v>
      </c>
      <c r="W5600" s="88" t="s">
        <v>6102</v>
      </c>
      <c r="X5600" s="89">
        <v>43773.552777777775</v>
      </c>
      <c r="Y5600" s="71">
        <v>43773</v>
      </c>
      <c r="Z5600" s="90">
        <v>0.55277777777777781</v>
      </c>
      <c r="AA5600" s="89">
        <v>43773.676388888889</v>
      </c>
      <c r="AB5600" s="71">
        <v>43773</v>
      </c>
      <c r="AC5600" s="91">
        <v>0.67638888888888893</v>
      </c>
      <c r="AD5600" s="92">
        <v>0</v>
      </c>
      <c r="AE5600" s="91">
        <v>0.12361111111385981</v>
      </c>
      <c r="AF5600" s="92">
        <v>2.9666666667326353</v>
      </c>
    </row>
    <row r="5601" spans="12:32" ht="12.75" customHeight="1" x14ac:dyDescent="0.3">
      <c r="L5601" s="86">
        <v>6</v>
      </c>
      <c r="M5601" s="87" t="s">
        <v>5267</v>
      </c>
      <c r="N5601" s="86" t="s">
        <v>56</v>
      </c>
      <c r="O5601" s="87" t="s">
        <v>5367</v>
      </c>
      <c r="P5601" s="38"/>
      <c r="Q5601" s="87" t="s">
        <v>5465</v>
      </c>
      <c r="R5601" s="38"/>
      <c r="S5601" s="38"/>
      <c r="T5601" s="38"/>
      <c r="U5601" s="88" t="s">
        <v>540</v>
      </c>
      <c r="V5601" s="88" t="s">
        <v>6090</v>
      </c>
      <c r="W5601" s="88" t="s">
        <v>6103</v>
      </c>
      <c r="X5601" s="89">
        <v>43774.558333333334</v>
      </c>
      <c r="Y5601" s="71">
        <v>43774</v>
      </c>
      <c r="Z5601" s="90">
        <v>0.55833333333333335</v>
      </c>
      <c r="AA5601" s="89">
        <v>43774.595833333333</v>
      </c>
      <c r="AB5601" s="71">
        <v>43774</v>
      </c>
      <c r="AC5601" s="91">
        <v>0.59583333333333333</v>
      </c>
      <c r="AD5601" s="92">
        <v>0</v>
      </c>
      <c r="AE5601" s="91">
        <v>3.7499999998544808E-2</v>
      </c>
      <c r="AF5601" s="92">
        <v>0.8999999999650754</v>
      </c>
    </row>
    <row r="5602" spans="12:32" ht="12.75" customHeight="1" x14ac:dyDescent="0.3">
      <c r="L5602" s="86">
        <v>6</v>
      </c>
      <c r="M5602" s="87" t="s">
        <v>5267</v>
      </c>
      <c r="N5602" s="86" t="s">
        <v>56</v>
      </c>
      <c r="O5602" s="87" t="s">
        <v>5272</v>
      </c>
      <c r="P5602" s="38"/>
      <c r="Q5602" s="87" t="s">
        <v>5273</v>
      </c>
      <c r="R5602" s="38"/>
      <c r="S5602" s="38"/>
      <c r="T5602" s="38"/>
      <c r="U5602" s="88" t="s">
        <v>540</v>
      </c>
      <c r="V5602" s="88" t="s">
        <v>6286</v>
      </c>
      <c r="W5602" s="88" t="s">
        <v>6293</v>
      </c>
      <c r="X5602" s="89">
        <v>43783.475694444445</v>
      </c>
      <c r="Y5602" s="71">
        <v>43783</v>
      </c>
      <c r="Z5602" s="90">
        <v>0.47569444444444442</v>
      </c>
      <c r="AA5602" s="89">
        <v>43783.510416666664</v>
      </c>
      <c r="AB5602" s="71">
        <v>43783</v>
      </c>
      <c r="AC5602" s="91">
        <v>1.5104166666666665</v>
      </c>
      <c r="AD5602" s="92">
        <v>0</v>
      </c>
      <c r="AE5602" s="91">
        <v>3.4722222218988463E-2</v>
      </c>
      <c r="AF5602" s="92">
        <v>0.83333333325572312</v>
      </c>
    </row>
    <row r="5603" spans="12:32" ht="12.75" customHeight="1" x14ac:dyDescent="0.3">
      <c r="L5603" s="86">
        <v>6</v>
      </c>
      <c r="M5603" s="87" t="s">
        <v>5267</v>
      </c>
      <c r="N5603" s="86" t="s">
        <v>56</v>
      </c>
      <c r="O5603" s="87" t="s">
        <v>5272</v>
      </c>
      <c r="P5603" s="38"/>
      <c r="Q5603" s="87" t="s">
        <v>5273</v>
      </c>
      <c r="R5603" s="38"/>
      <c r="S5603" s="38"/>
      <c r="T5603" s="38"/>
      <c r="U5603" s="88" t="s">
        <v>540</v>
      </c>
      <c r="V5603" s="88" t="s">
        <v>6286</v>
      </c>
      <c r="W5603" s="88" t="s">
        <v>6294</v>
      </c>
      <c r="X5603" s="89">
        <v>43770.521527777775</v>
      </c>
      <c r="Y5603" s="71">
        <v>43770</v>
      </c>
      <c r="Z5603" s="90">
        <v>0.52152777777777781</v>
      </c>
      <c r="AA5603" s="89">
        <v>43770.652083333334</v>
      </c>
      <c r="AB5603" s="71">
        <v>43770</v>
      </c>
      <c r="AC5603" s="91">
        <v>0.65208333333333335</v>
      </c>
      <c r="AD5603" s="92">
        <v>0</v>
      </c>
      <c r="AE5603" s="91">
        <v>0.13055555555911269</v>
      </c>
      <c r="AF5603" s="92">
        <v>3.1333333334187046</v>
      </c>
    </row>
    <row r="5604" spans="12:32" ht="12.75" customHeight="1" x14ac:dyDescent="0.3">
      <c r="L5604" s="86">
        <v>6</v>
      </c>
      <c r="M5604" s="87" t="s">
        <v>5267</v>
      </c>
      <c r="N5604" s="86" t="s">
        <v>56</v>
      </c>
      <c r="O5604" s="87" t="s">
        <v>5272</v>
      </c>
      <c r="P5604" s="38"/>
      <c r="Q5604" s="87" t="s">
        <v>5273</v>
      </c>
      <c r="R5604" s="38"/>
      <c r="S5604" s="38"/>
      <c r="T5604" s="38"/>
      <c r="U5604" s="88" t="s">
        <v>540</v>
      </c>
      <c r="V5604" s="88" t="s">
        <v>6324</v>
      </c>
      <c r="W5604" s="88" t="s">
        <v>6326</v>
      </c>
      <c r="X5604" s="89">
        <v>43796.44027777778</v>
      </c>
      <c r="Y5604" s="71">
        <v>43796</v>
      </c>
      <c r="Z5604" s="90">
        <v>0.44027777777777777</v>
      </c>
      <c r="AA5604" s="89">
        <v>43796.565972222219</v>
      </c>
      <c r="AB5604" s="71">
        <v>43796</v>
      </c>
      <c r="AC5604" s="91">
        <v>0.56597222222222221</v>
      </c>
      <c r="AD5604" s="92">
        <v>0</v>
      </c>
      <c r="AE5604" s="91">
        <v>0.12569444443943212</v>
      </c>
      <c r="AF5604" s="92">
        <v>3.0166666665463708</v>
      </c>
    </row>
    <row r="5605" spans="12:32" ht="12.75" customHeight="1" x14ac:dyDescent="0.3">
      <c r="L5605" s="86">
        <v>6</v>
      </c>
      <c r="M5605" s="87" t="s">
        <v>5267</v>
      </c>
      <c r="N5605" s="86" t="s">
        <v>56</v>
      </c>
      <c r="O5605" s="87" t="s">
        <v>5272</v>
      </c>
      <c r="P5605" s="38"/>
      <c r="Q5605" s="87" t="s">
        <v>5273</v>
      </c>
      <c r="R5605" s="38"/>
      <c r="S5605" s="38"/>
      <c r="T5605" s="38"/>
      <c r="U5605" s="88" t="s">
        <v>540</v>
      </c>
      <c r="V5605" s="88" t="s">
        <v>6324</v>
      </c>
      <c r="W5605" s="88" t="s">
        <v>6327</v>
      </c>
      <c r="X5605" s="89">
        <v>43776.600694444445</v>
      </c>
      <c r="Y5605" s="71">
        <v>43776</v>
      </c>
      <c r="Z5605" s="90">
        <v>0.60069444444444442</v>
      </c>
      <c r="AA5605" s="89">
        <v>43776.708333333336</v>
      </c>
      <c r="AB5605" s="71">
        <v>43776</v>
      </c>
      <c r="AC5605" s="91">
        <v>0.70833333333333337</v>
      </c>
      <c r="AD5605" s="92">
        <v>0</v>
      </c>
      <c r="AE5605" s="91">
        <v>0.10763888889050577</v>
      </c>
      <c r="AF5605" s="92">
        <v>2.5833333333721384</v>
      </c>
    </row>
    <row r="5606" spans="12:32" ht="12.75" customHeight="1" x14ac:dyDescent="0.3">
      <c r="L5606" s="86">
        <v>6</v>
      </c>
      <c r="M5606" s="87" t="s">
        <v>5267</v>
      </c>
      <c r="N5606" s="86" t="s">
        <v>56</v>
      </c>
      <c r="O5606" s="87" t="s">
        <v>5272</v>
      </c>
      <c r="P5606" s="87" t="s">
        <v>5878</v>
      </c>
      <c r="Q5606" s="38"/>
      <c r="R5606" s="38"/>
      <c r="S5606" s="38"/>
      <c r="T5606" s="38"/>
      <c r="U5606" s="88" t="s">
        <v>540</v>
      </c>
      <c r="V5606" s="88" t="s">
        <v>6334</v>
      </c>
      <c r="W5606" s="88" t="s">
        <v>6378</v>
      </c>
      <c r="X5606" s="89">
        <v>43775.436805555553</v>
      </c>
      <c r="Y5606" s="71">
        <v>43775</v>
      </c>
      <c r="Z5606" s="90">
        <v>0.4368055555555555</v>
      </c>
      <c r="AA5606" s="89">
        <v>43775.525694444441</v>
      </c>
      <c r="AB5606" s="71">
        <v>43775</v>
      </c>
      <c r="AC5606" s="91">
        <v>1.5256944444444445</v>
      </c>
      <c r="AD5606" s="92">
        <v>0</v>
      </c>
      <c r="AE5606" s="91">
        <v>8.8888888887595385E-2</v>
      </c>
      <c r="AF5606" s="92">
        <v>2.1333333333022892</v>
      </c>
    </row>
    <row r="5607" spans="12:32" ht="12.75" customHeight="1" x14ac:dyDescent="0.3">
      <c r="L5607" s="86">
        <v>6</v>
      </c>
      <c r="M5607" s="87" t="s">
        <v>5267</v>
      </c>
      <c r="N5607" s="86" t="s">
        <v>56</v>
      </c>
      <c r="O5607" s="87" t="s">
        <v>5272</v>
      </c>
      <c r="P5607" s="87" t="s">
        <v>5878</v>
      </c>
      <c r="Q5607" s="38"/>
      <c r="R5607" s="38"/>
      <c r="S5607" s="38"/>
      <c r="T5607" s="38"/>
      <c r="U5607" s="88" t="s">
        <v>540</v>
      </c>
      <c r="V5607" s="88" t="s">
        <v>6334</v>
      </c>
      <c r="W5607" s="88" t="s">
        <v>6379</v>
      </c>
      <c r="X5607" s="89">
        <v>43789.436805555553</v>
      </c>
      <c r="Y5607" s="71">
        <v>43789</v>
      </c>
      <c r="Z5607" s="90">
        <v>0.4368055555555555</v>
      </c>
      <c r="AA5607" s="89">
        <v>43789.538194444445</v>
      </c>
      <c r="AB5607" s="71">
        <v>43789</v>
      </c>
      <c r="AC5607" s="91">
        <v>1.5381944444444444</v>
      </c>
      <c r="AD5607" s="92">
        <v>0</v>
      </c>
      <c r="AE5607" s="91">
        <v>0.10138888889196096</v>
      </c>
      <c r="AF5607" s="92">
        <v>2.433333333407063</v>
      </c>
    </row>
    <row r="5608" spans="12:32" ht="12.75" customHeight="1" x14ac:dyDescent="0.3">
      <c r="L5608" s="86">
        <v>6</v>
      </c>
      <c r="M5608" s="87" t="s">
        <v>5267</v>
      </c>
      <c r="N5608" s="86" t="s">
        <v>56</v>
      </c>
      <c r="O5608" s="87" t="s">
        <v>5272</v>
      </c>
      <c r="P5608" s="87" t="s">
        <v>5878</v>
      </c>
      <c r="Q5608" s="38"/>
      <c r="R5608" s="38"/>
      <c r="S5608" s="38"/>
      <c r="T5608" s="38"/>
      <c r="U5608" s="88" t="s">
        <v>540</v>
      </c>
      <c r="V5608" s="88" t="s">
        <v>6334</v>
      </c>
      <c r="W5608" s="88" t="s">
        <v>6380</v>
      </c>
      <c r="X5608" s="89">
        <v>43782.438888888886</v>
      </c>
      <c r="Y5608" s="71">
        <v>43782</v>
      </c>
      <c r="Z5608" s="90">
        <v>0.43888888888888888</v>
      </c>
      <c r="AA5608" s="89">
        <v>43782.520833333336</v>
      </c>
      <c r="AB5608" s="71">
        <v>43782</v>
      </c>
      <c r="AC5608" s="91">
        <v>1.5208333333333335</v>
      </c>
      <c r="AD5608" s="92">
        <v>0</v>
      </c>
      <c r="AE5608" s="91">
        <v>8.1944444449618459E-2</v>
      </c>
      <c r="AF5608" s="92">
        <v>1.966666666790843</v>
      </c>
    </row>
    <row r="5609" spans="12:32" ht="12.75" customHeight="1" x14ac:dyDescent="0.3">
      <c r="L5609" s="86">
        <v>6</v>
      </c>
      <c r="M5609" s="87" t="s">
        <v>5267</v>
      </c>
      <c r="N5609" s="86" t="s">
        <v>56</v>
      </c>
      <c r="O5609" s="87" t="s">
        <v>5272</v>
      </c>
      <c r="P5609" s="87" t="s">
        <v>5878</v>
      </c>
      <c r="Q5609" s="38"/>
      <c r="R5609" s="38"/>
      <c r="S5609" s="38"/>
      <c r="T5609" s="38"/>
      <c r="U5609" s="88" t="s">
        <v>540</v>
      </c>
      <c r="V5609" s="88" t="s">
        <v>6334</v>
      </c>
      <c r="W5609" s="88" t="s">
        <v>6381</v>
      </c>
      <c r="X5609" s="89">
        <v>43790.439583333333</v>
      </c>
      <c r="Y5609" s="71">
        <v>43790</v>
      </c>
      <c r="Z5609" s="90">
        <v>0.43958333333333338</v>
      </c>
      <c r="AA5609" s="89">
        <v>43790.502083333333</v>
      </c>
      <c r="AB5609" s="71">
        <v>43790</v>
      </c>
      <c r="AC5609" s="91">
        <v>1.5020833333333332</v>
      </c>
      <c r="AD5609" s="92">
        <v>0</v>
      </c>
      <c r="AE5609" s="91">
        <v>6.25E-2</v>
      </c>
      <c r="AF5609" s="92">
        <v>1.5</v>
      </c>
    </row>
    <row r="5610" spans="12:32" ht="12.75" customHeight="1" x14ac:dyDescent="0.3">
      <c r="L5610" s="86">
        <v>6</v>
      </c>
      <c r="M5610" s="87" t="s">
        <v>5267</v>
      </c>
      <c r="N5610" s="86" t="s">
        <v>56</v>
      </c>
      <c r="O5610" s="87" t="s">
        <v>5272</v>
      </c>
      <c r="P5610" s="87" t="s">
        <v>5878</v>
      </c>
      <c r="Q5610" s="38"/>
      <c r="R5610" s="38"/>
      <c r="S5610" s="38"/>
      <c r="T5610" s="38"/>
      <c r="U5610" s="88" t="s">
        <v>540</v>
      </c>
      <c r="V5610" s="88" t="s">
        <v>6334</v>
      </c>
      <c r="W5610" s="88" t="s">
        <v>6382</v>
      </c>
      <c r="X5610" s="89">
        <v>43794.446527777778</v>
      </c>
      <c r="Y5610" s="71">
        <v>43794</v>
      </c>
      <c r="Z5610" s="90">
        <v>0.4465277777777778</v>
      </c>
      <c r="AA5610" s="89">
        <v>43794.493750000001</v>
      </c>
      <c r="AB5610" s="71">
        <v>43794</v>
      </c>
      <c r="AC5610" s="91">
        <v>0.49374999999999997</v>
      </c>
      <c r="AD5610" s="92">
        <v>0</v>
      </c>
      <c r="AE5610" s="91">
        <v>4.7222222223354038E-2</v>
      </c>
      <c r="AF5610" s="92">
        <v>1.1333333333604969</v>
      </c>
    </row>
    <row r="5611" spans="12:32" ht="12.75" customHeight="1" x14ac:dyDescent="0.3">
      <c r="L5611" s="86">
        <v>6</v>
      </c>
      <c r="M5611" s="87" t="s">
        <v>5267</v>
      </c>
      <c r="N5611" s="86" t="s">
        <v>56</v>
      </c>
      <c r="O5611" s="87" t="s">
        <v>5272</v>
      </c>
      <c r="P5611" s="87" t="s">
        <v>5878</v>
      </c>
      <c r="Q5611" s="38"/>
      <c r="R5611" s="38"/>
      <c r="S5611" s="38"/>
      <c r="T5611" s="38"/>
      <c r="U5611" s="88" t="s">
        <v>540</v>
      </c>
      <c r="V5611" s="88" t="s">
        <v>6334</v>
      </c>
      <c r="W5611" s="88" t="s">
        <v>6383</v>
      </c>
      <c r="X5611" s="89">
        <v>43773.447916666664</v>
      </c>
      <c r="Y5611" s="71">
        <v>43773</v>
      </c>
      <c r="Z5611" s="90">
        <v>0.44791666666666669</v>
      </c>
      <c r="AA5611" s="89">
        <v>43773.552777777775</v>
      </c>
      <c r="AB5611" s="71">
        <v>43773</v>
      </c>
      <c r="AC5611" s="91">
        <v>0.55277777777777781</v>
      </c>
      <c r="AD5611" s="92">
        <v>0</v>
      </c>
      <c r="AE5611" s="91">
        <v>0.10486111111094942</v>
      </c>
      <c r="AF5611" s="92">
        <v>2.5166666666627862</v>
      </c>
    </row>
    <row r="5612" spans="12:32" ht="12.75" customHeight="1" x14ac:dyDescent="0.3">
      <c r="L5612" s="86">
        <v>6</v>
      </c>
      <c r="M5612" s="87" t="s">
        <v>5267</v>
      </c>
      <c r="N5612" s="86" t="s">
        <v>56</v>
      </c>
      <c r="O5612" s="87" t="s">
        <v>5272</v>
      </c>
      <c r="P5612" s="87" t="s">
        <v>5878</v>
      </c>
      <c r="Q5612" s="38"/>
      <c r="R5612" s="38"/>
      <c r="S5612" s="38"/>
      <c r="T5612" s="38"/>
      <c r="U5612" s="88" t="s">
        <v>540</v>
      </c>
      <c r="V5612" s="88" t="s">
        <v>6334</v>
      </c>
      <c r="W5612" s="88" t="s">
        <v>6384</v>
      </c>
      <c r="X5612" s="89">
        <v>43795.453472222223</v>
      </c>
      <c r="Y5612" s="71">
        <v>43795</v>
      </c>
      <c r="Z5612" s="90">
        <v>0.45347222222222222</v>
      </c>
      <c r="AA5612" s="89">
        <v>43795.534722222219</v>
      </c>
      <c r="AB5612" s="71">
        <v>43795</v>
      </c>
      <c r="AC5612" s="91">
        <v>1.5347222222222223</v>
      </c>
      <c r="AD5612" s="92">
        <v>0</v>
      </c>
      <c r="AE5612" s="91">
        <v>8.1249999995634425E-2</v>
      </c>
      <c r="AF5612" s="92">
        <v>1.9499999998952262</v>
      </c>
    </row>
    <row r="5613" spans="12:32" ht="12.75" customHeight="1" x14ac:dyDescent="0.3">
      <c r="L5613" s="86">
        <v>6</v>
      </c>
      <c r="M5613" s="87" t="s">
        <v>5267</v>
      </c>
      <c r="N5613" s="86" t="s">
        <v>56</v>
      </c>
      <c r="O5613" s="87" t="s">
        <v>5272</v>
      </c>
      <c r="P5613" s="87" t="s">
        <v>5878</v>
      </c>
      <c r="Q5613" s="38"/>
      <c r="R5613" s="38"/>
      <c r="S5613" s="38"/>
      <c r="T5613" s="38"/>
      <c r="U5613" s="88" t="s">
        <v>540</v>
      </c>
      <c r="V5613" s="88" t="s">
        <v>6334</v>
      </c>
      <c r="W5613" s="88" t="s">
        <v>6385</v>
      </c>
      <c r="X5613" s="89">
        <v>43796.457638888889</v>
      </c>
      <c r="Y5613" s="71">
        <v>43796</v>
      </c>
      <c r="Z5613" s="90">
        <v>0.45763888888888887</v>
      </c>
      <c r="AA5613" s="89">
        <v>43796.512499999997</v>
      </c>
      <c r="AB5613" s="71">
        <v>43796</v>
      </c>
      <c r="AC5613" s="91">
        <v>1.5125000000000002</v>
      </c>
      <c r="AD5613" s="92">
        <v>0</v>
      </c>
      <c r="AE5613" s="91">
        <v>5.486111110803904E-2</v>
      </c>
      <c r="AF5613" s="92">
        <v>1.316666666592937</v>
      </c>
    </row>
    <row r="5614" spans="12:32" ht="12.75" customHeight="1" x14ac:dyDescent="0.3">
      <c r="L5614" s="86">
        <v>6</v>
      </c>
      <c r="M5614" s="87" t="s">
        <v>5267</v>
      </c>
      <c r="N5614" s="86" t="s">
        <v>56</v>
      </c>
      <c r="O5614" s="87" t="s">
        <v>5272</v>
      </c>
      <c r="P5614" s="87" t="s">
        <v>5878</v>
      </c>
      <c r="Q5614" s="38"/>
      <c r="R5614" s="38"/>
      <c r="S5614" s="38"/>
      <c r="T5614" s="38"/>
      <c r="U5614" s="88" t="s">
        <v>540</v>
      </c>
      <c r="V5614" s="88" t="s">
        <v>6334</v>
      </c>
      <c r="W5614" s="88" t="s">
        <v>6386</v>
      </c>
      <c r="X5614" s="89">
        <v>43788.464583333334</v>
      </c>
      <c r="Y5614" s="71">
        <v>43788</v>
      </c>
      <c r="Z5614" s="90">
        <v>0.46458333333333335</v>
      </c>
      <c r="AA5614" s="89">
        <v>43788.555555555555</v>
      </c>
      <c r="AB5614" s="71">
        <v>43788</v>
      </c>
      <c r="AC5614" s="91">
        <v>0.55555555555555558</v>
      </c>
      <c r="AD5614" s="92">
        <v>0</v>
      </c>
      <c r="AE5614" s="91">
        <v>9.0972222220443655E-2</v>
      </c>
      <c r="AF5614" s="92">
        <v>2.1833333332906477</v>
      </c>
    </row>
    <row r="5615" spans="12:32" ht="12.75" customHeight="1" x14ac:dyDescent="0.3">
      <c r="L5615" s="86">
        <v>6</v>
      </c>
      <c r="M5615" s="87" t="s">
        <v>5267</v>
      </c>
      <c r="N5615" s="86" t="s">
        <v>56</v>
      </c>
      <c r="O5615" s="87" t="s">
        <v>5272</v>
      </c>
      <c r="P5615" s="87" t="s">
        <v>5878</v>
      </c>
      <c r="Q5615" s="38"/>
      <c r="R5615" s="38"/>
      <c r="S5615" s="38"/>
      <c r="T5615" s="38"/>
      <c r="U5615" s="88" t="s">
        <v>540</v>
      </c>
      <c r="V5615" s="88" t="s">
        <v>6334</v>
      </c>
      <c r="W5615" s="88" t="s">
        <v>6387</v>
      </c>
      <c r="X5615" s="89">
        <v>43787.466666666667</v>
      </c>
      <c r="Y5615" s="71">
        <v>43787</v>
      </c>
      <c r="Z5615" s="90">
        <v>0.46666666666666662</v>
      </c>
      <c r="AA5615" s="89">
        <v>43787.532638888886</v>
      </c>
      <c r="AB5615" s="71">
        <v>43787</v>
      </c>
      <c r="AC5615" s="91">
        <v>1.5326388888888889</v>
      </c>
      <c r="AD5615" s="92">
        <v>0</v>
      </c>
      <c r="AE5615" s="91">
        <v>6.5972222218988463E-2</v>
      </c>
      <c r="AF5615" s="92">
        <v>1.5833333332557231</v>
      </c>
    </row>
    <row r="5616" spans="12:32" ht="12.75" customHeight="1" x14ac:dyDescent="0.3">
      <c r="L5616" s="86">
        <v>6</v>
      </c>
      <c r="M5616" s="87" t="s">
        <v>5267</v>
      </c>
      <c r="N5616" s="86" t="s">
        <v>56</v>
      </c>
      <c r="O5616" s="87" t="s">
        <v>5272</v>
      </c>
      <c r="P5616" s="87" t="s">
        <v>5878</v>
      </c>
      <c r="Q5616" s="38"/>
      <c r="R5616" s="38"/>
      <c r="S5616" s="38"/>
      <c r="T5616" s="38"/>
      <c r="U5616" s="88" t="s">
        <v>540</v>
      </c>
      <c r="V5616" s="88" t="s">
        <v>6334</v>
      </c>
      <c r="W5616" s="88" t="s">
        <v>6388</v>
      </c>
      <c r="X5616" s="89">
        <v>43781.484722222223</v>
      </c>
      <c r="Y5616" s="71">
        <v>43781</v>
      </c>
      <c r="Z5616" s="90">
        <v>0.48472222222222222</v>
      </c>
      <c r="AA5616" s="89">
        <v>43781.551388888889</v>
      </c>
      <c r="AB5616" s="71">
        <v>43781</v>
      </c>
      <c r="AC5616" s="91">
        <v>0.55138888888888893</v>
      </c>
      <c r="AD5616" s="92">
        <v>0</v>
      </c>
      <c r="AE5616" s="91">
        <v>6.6666666665696539E-2</v>
      </c>
      <c r="AF5616" s="92">
        <v>1.5999999999767169</v>
      </c>
    </row>
    <row r="5617" spans="12:32" ht="12.75" customHeight="1" x14ac:dyDescent="0.3">
      <c r="L5617" s="86">
        <v>6</v>
      </c>
      <c r="M5617" s="87" t="s">
        <v>5267</v>
      </c>
      <c r="N5617" s="86" t="s">
        <v>56</v>
      </c>
      <c r="O5617" s="87" t="s">
        <v>5272</v>
      </c>
      <c r="P5617" s="87" t="s">
        <v>5878</v>
      </c>
      <c r="Q5617" s="38"/>
      <c r="R5617" s="38"/>
      <c r="S5617" s="38"/>
      <c r="T5617" s="38"/>
      <c r="U5617" s="88" t="s">
        <v>540</v>
      </c>
      <c r="V5617" s="88" t="s">
        <v>6334</v>
      </c>
      <c r="W5617" s="88" t="s">
        <v>6389</v>
      </c>
      <c r="X5617" s="89">
        <v>43783.622916666667</v>
      </c>
      <c r="Y5617" s="71">
        <v>43783</v>
      </c>
      <c r="Z5617" s="90">
        <v>0.62291666666666667</v>
      </c>
      <c r="AA5617" s="89">
        <v>43783.698611111111</v>
      </c>
      <c r="AB5617" s="71">
        <v>43783</v>
      </c>
      <c r="AC5617" s="91">
        <v>0.69861111111111107</v>
      </c>
      <c r="AD5617" s="92">
        <v>0</v>
      </c>
      <c r="AE5617" s="91">
        <v>7.5694444443797693E-2</v>
      </c>
      <c r="AF5617" s="92">
        <v>1.8166666666511446</v>
      </c>
    </row>
    <row r="5618" spans="12:32" ht="12.75" customHeight="1" x14ac:dyDescent="0.3">
      <c r="L5618" s="86">
        <v>6</v>
      </c>
      <c r="M5618" s="87" t="s">
        <v>5267</v>
      </c>
      <c r="N5618" s="86" t="s">
        <v>56</v>
      </c>
      <c r="O5618" s="87" t="s">
        <v>5272</v>
      </c>
      <c r="P5618" s="87" t="s">
        <v>5878</v>
      </c>
      <c r="Q5618" s="38"/>
      <c r="R5618" s="38"/>
      <c r="S5618" s="38"/>
      <c r="T5618" s="38"/>
      <c r="U5618" s="88" t="s">
        <v>540</v>
      </c>
      <c r="V5618" s="88" t="s">
        <v>6334</v>
      </c>
      <c r="W5618" s="88" t="s">
        <v>6390</v>
      </c>
      <c r="X5618" s="89">
        <v>43776.624305555553</v>
      </c>
      <c r="Y5618" s="71">
        <v>43776</v>
      </c>
      <c r="Z5618" s="90">
        <v>0.62430555555555556</v>
      </c>
      <c r="AA5618" s="89">
        <v>43776.674305555556</v>
      </c>
      <c r="AB5618" s="71">
        <v>43776</v>
      </c>
      <c r="AC5618" s="91">
        <v>0.6743055555555556</v>
      </c>
      <c r="AD5618" s="92">
        <v>0</v>
      </c>
      <c r="AE5618" s="91">
        <v>5.0000000002910383E-2</v>
      </c>
      <c r="AF5618" s="92">
        <v>1.2000000000698492</v>
      </c>
    </row>
    <row r="5619" spans="12:32" ht="12.75" customHeight="1" x14ac:dyDescent="0.3">
      <c r="L5619" s="86">
        <v>6</v>
      </c>
      <c r="M5619" s="87" t="s">
        <v>5267</v>
      </c>
      <c r="N5619" s="86" t="s">
        <v>56</v>
      </c>
      <c r="O5619" s="87" t="s">
        <v>5272</v>
      </c>
      <c r="P5619" s="87" t="s">
        <v>5878</v>
      </c>
      <c r="Q5619" s="38"/>
      <c r="R5619" s="38"/>
      <c r="S5619" s="38"/>
      <c r="T5619" s="38"/>
      <c r="U5619" s="88" t="s">
        <v>540</v>
      </c>
      <c r="V5619" s="88" t="s">
        <v>6334</v>
      </c>
      <c r="W5619" s="88" t="s">
        <v>6391</v>
      </c>
      <c r="X5619" s="89">
        <v>43781.656944444447</v>
      </c>
      <c r="Y5619" s="71">
        <v>43781</v>
      </c>
      <c r="Z5619" s="90">
        <v>0.65694444444444444</v>
      </c>
      <c r="AA5619" s="89">
        <v>43781.701388888891</v>
      </c>
      <c r="AB5619" s="71">
        <v>43781</v>
      </c>
      <c r="AC5619" s="91">
        <v>0.70138888888888884</v>
      </c>
      <c r="AD5619" s="92">
        <v>0</v>
      </c>
      <c r="AE5619" s="91">
        <v>4.4444444443797693E-2</v>
      </c>
      <c r="AF5619" s="92">
        <v>1.0666666666511446</v>
      </c>
    </row>
    <row r="5620" spans="12:32" ht="12.75" customHeight="1" x14ac:dyDescent="0.3">
      <c r="L5620" s="86">
        <v>6</v>
      </c>
      <c r="M5620" s="87" t="s">
        <v>5267</v>
      </c>
      <c r="N5620" s="86" t="s">
        <v>56</v>
      </c>
      <c r="O5620" s="87" t="s">
        <v>6312</v>
      </c>
      <c r="P5620" s="87" t="s">
        <v>6313</v>
      </c>
      <c r="Q5620" s="38"/>
      <c r="R5620" s="38"/>
      <c r="S5620" s="38"/>
      <c r="T5620" s="38"/>
      <c r="U5620" s="88" t="s">
        <v>540</v>
      </c>
      <c r="V5620" s="88" t="s">
        <v>2893</v>
      </c>
      <c r="W5620" s="88" t="s">
        <v>6498</v>
      </c>
      <c r="X5620" s="89">
        <v>43796.8125</v>
      </c>
      <c r="Y5620" s="71">
        <v>43796</v>
      </c>
      <c r="Z5620" s="90">
        <v>0.8125</v>
      </c>
      <c r="AA5620" s="89">
        <v>43796.815972222219</v>
      </c>
      <c r="AB5620" s="71">
        <v>43796</v>
      </c>
      <c r="AC5620" s="91">
        <v>0.81597222222222221</v>
      </c>
      <c r="AD5620" s="92">
        <v>0</v>
      </c>
      <c r="AE5620" s="91">
        <v>3.4722222189884633E-3</v>
      </c>
      <c r="AF5620" s="92">
        <v>8.3333333255723119E-2</v>
      </c>
    </row>
    <row r="5621" spans="12:32" ht="12.75" customHeight="1" x14ac:dyDescent="0.3">
      <c r="L5621" s="86">
        <v>6</v>
      </c>
      <c r="M5621" s="87" t="s">
        <v>5267</v>
      </c>
      <c r="N5621" s="86" t="s">
        <v>56</v>
      </c>
      <c r="O5621" s="87" t="s">
        <v>5454</v>
      </c>
      <c r="P5621" s="38"/>
      <c r="Q5621" s="38"/>
      <c r="R5621" s="38"/>
      <c r="S5621" s="38"/>
      <c r="T5621" s="38"/>
      <c r="U5621" s="88" t="s">
        <v>540</v>
      </c>
      <c r="V5621" s="88" t="s">
        <v>6518</v>
      </c>
      <c r="W5621" s="88" t="s">
        <v>6521</v>
      </c>
      <c r="X5621" s="89">
        <v>43794.459027777775</v>
      </c>
      <c r="Y5621" s="71">
        <v>43794</v>
      </c>
      <c r="Z5621" s="90">
        <v>0.45902777777777781</v>
      </c>
      <c r="AA5621" s="89">
        <v>43794.584722222222</v>
      </c>
      <c r="AB5621" s="71">
        <v>43794</v>
      </c>
      <c r="AC5621" s="91">
        <v>0.58472222222222225</v>
      </c>
      <c r="AD5621" s="92">
        <v>0</v>
      </c>
      <c r="AE5621" s="91">
        <v>0.12569444444670808</v>
      </c>
      <c r="AF5621" s="92">
        <v>3.0166666667209938</v>
      </c>
    </row>
    <row r="5622" spans="12:32" ht="12.75" customHeight="1" x14ac:dyDescent="0.3">
      <c r="L5622" s="86">
        <v>6</v>
      </c>
      <c r="M5622" s="87" t="s">
        <v>5267</v>
      </c>
      <c r="N5622" s="86" t="s">
        <v>56</v>
      </c>
      <c r="O5622" s="87" t="s">
        <v>5454</v>
      </c>
      <c r="P5622" s="38"/>
      <c r="Q5622" s="38"/>
      <c r="R5622" s="38"/>
      <c r="S5622" s="38"/>
      <c r="T5622" s="38"/>
      <c r="U5622" s="88" t="s">
        <v>540</v>
      </c>
      <c r="V5622" s="88" t="s">
        <v>6518</v>
      </c>
      <c r="W5622" s="88" t="s">
        <v>6522</v>
      </c>
      <c r="X5622" s="89">
        <v>43798.470833333333</v>
      </c>
      <c r="Y5622" s="71">
        <v>43798</v>
      </c>
      <c r="Z5622" s="90">
        <v>0.47083333333333338</v>
      </c>
      <c r="AA5622" s="89">
        <v>43798.573611111111</v>
      </c>
      <c r="AB5622" s="71">
        <v>43798</v>
      </c>
      <c r="AC5622" s="91">
        <v>0.57361111111111107</v>
      </c>
      <c r="AD5622" s="92">
        <v>0</v>
      </c>
      <c r="AE5622" s="91">
        <v>0.10277777777810115</v>
      </c>
      <c r="AF5622" s="92">
        <v>2.4666666666744277</v>
      </c>
    </row>
    <row r="5623" spans="12:32" ht="12.75" customHeight="1" x14ac:dyDescent="0.3">
      <c r="L5623" s="86">
        <v>6</v>
      </c>
      <c r="M5623" s="87" t="s">
        <v>5267</v>
      </c>
      <c r="N5623" s="86" t="s">
        <v>56</v>
      </c>
      <c r="O5623" s="87" t="s">
        <v>5454</v>
      </c>
      <c r="P5623" s="38"/>
      <c r="Q5623" s="38"/>
      <c r="R5623" s="38"/>
      <c r="S5623" s="38"/>
      <c r="T5623" s="38"/>
      <c r="U5623" s="88" t="s">
        <v>540</v>
      </c>
      <c r="V5623" s="88" t="s">
        <v>6518</v>
      </c>
      <c r="W5623" s="88" t="s">
        <v>6523</v>
      </c>
      <c r="X5623" s="89">
        <v>43791.625694444447</v>
      </c>
      <c r="Y5623" s="71">
        <v>43791</v>
      </c>
      <c r="Z5623" s="90">
        <v>0.62569444444444444</v>
      </c>
      <c r="AA5623" s="89">
        <v>43791.693055555559</v>
      </c>
      <c r="AB5623" s="71">
        <v>43791</v>
      </c>
      <c r="AC5623" s="91">
        <v>0.69305555555555554</v>
      </c>
      <c r="AD5623" s="92">
        <v>0</v>
      </c>
      <c r="AE5623" s="91">
        <v>6.7361111112404615E-2</v>
      </c>
      <c r="AF5623" s="92">
        <v>1.6166666666977108</v>
      </c>
    </row>
    <row r="5624" spans="12:32" ht="12.75" customHeight="1" x14ac:dyDescent="0.3">
      <c r="L5624" s="86">
        <v>6</v>
      </c>
      <c r="M5624" s="87" t="s">
        <v>5267</v>
      </c>
      <c r="N5624" s="86" t="s">
        <v>56</v>
      </c>
      <c r="O5624" s="87" t="s">
        <v>5454</v>
      </c>
      <c r="P5624" s="38"/>
      <c r="Q5624" s="38"/>
      <c r="R5624" s="38"/>
      <c r="S5624" s="38"/>
      <c r="T5624" s="38"/>
      <c r="U5624" s="88" t="s">
        <v>540</v>
      </c>
      <c r="V5624" s="88" t="s">
        <v>6518</v>
      </c>
      <c r="W5624" s="88" t="s">
        <v>6524</v>
      </c>
      <c r="X5624" s="89">
        <v>43784.525694444441</v>
      </c>
      <c r="Y5624" s="71">
        <v>43784</v>
      </c>
      <c r="Z5624" s="90">
        <v>0.52569444444444446</v>
      </c>
      <c r="AA5624" s="89">
        <v>43784.706944444442</v>
      </c>
      <c r="AB5624" s="71">
        <v>43784</v>
      </c>
      <c r="AC5624" s="91">
        <v>0.70694444444444449</v>
      </c>
      <c r="AD5624" s="92">
        <v>0</v>
      </c>
      <c r="AE5624" s="91">
        <v>0.18125000000145519</v>
      </c>
      <c r="AF5624" s="92">
        <v>4.3500000000349246</v>
      </c>
    </row>
    <row r="5625" spans="12:32" ht="12.75" customHeight="1" x14ac:dyDescent="0.3">
      <c r="L5625" s="86">
        <v>6</v>
      </c>
      <c r="M5625" s="87" t="s">
        <v>5267</v>
      </c>
      <c r="N5625" s="86" t="s">
        <v>56</v>
      </c>
      <c r="O5625" s="87" t="s">
        <v>5454</v>
      </c>
      <c r="P5625" s="38"/>
      <c r="Q5625" s="38"/>
      <c r="R5625" s="38"/>
      <c r="S5625" s="38"/>
      <c r="T5625" s="38"/>
      <c r="U5625" s="88" t="s">
        <v>540</v>
      </c>
      <c r="V5625" s="88" t="s">
        <v>6518</v>
      </c>
      <c r="W5625" s="88" t="s">
        <v>6525</v>
      </c>
      <c r="X5625" s="89">
        <v>43773.52847222222</v>
      </c>
      <c r="Y5625" s="71">
        <v>43773</v>
      </c>
      <c r="Z5625" s="90">
        <v>0.52847222222222223</v>
      </c>
      <c r="AA5625" s="89">
        <v>43773.602083333331</v>
      </c>
      <c r="AB5625" s="71">
        <v>43773</v>
      </c>
      <c r="AC5625" s="91">
        <v>0.6020833333333333</v>
      </c>
      <c r="AD5625" s="92">
        <v>0</v>
      </c>
      <c r="AE5625" s="91">
        <v>7.3611111110949423E-2</v>
      </c>
      <c r="AF5625" s="92">
        <v>1.7666666666627862</v>
      </c>
    </row>
    <row r="5626" spans="12:32" ht="12.75" customHeight="1" x14ac:dyDescent="0.3">
      <c r="L5626" s="86">
        <v>6</v>
      </c>
      <c r="M5626" s="87" t="s">
        <v>5267</v>
      </c>
      <c r="N5626" s="86" t="s">
        <v>56</v>
      </c>
      <c r="O5626" s="87" t="s">
        <v>5302</v>
      </c>
      <c r="P5626" s="87" t="s">
        <v>5303</v>
      </c>
      <c r="Q5626" s="38"/>
      <c r="R5626" s="38"/>
      <c r="S5626" s="38"/>
      <c r="T5626" s="38"/>
      <c r="U5626" s="88" t="s">
        <v>540</v>
      </c>
      <c r="V5626" s="88" t="s">
        <v>6569</v>
      </c>
      <c r="W5626" s="88" t="s">
        <v>6584</v>
      </c>
      <c r="X5626" s="89">
        <v>43794.558333333334</v>
      </c>
      <c r="Y5626" s="71">
        <v>43794</v>
      </c>
      <c r="Z5626" s="90">
        <v>0.55833333333333335</v>
      </c>
      <c r="AA5626" s="89">
        <v>43794.674305555556</v>
      </c>
      <c r="AB5626" s="71">
        <v>43794</v>
      </c>
      <c r="AC5626" s="91">
        <v>0.6743055555555556</v>
      </c>
      <c r="AD5626" s="92">
        <v>0</v>
      </c>
      <c r="AE5626" s="91">
        <v>0.11597222222189885</v>
      </c>
      <c r="AF5626" s="92">
        <v>2.7833333333255723</v>
      </c>
    </row>
    <row r="5627" spans="12:32" ht="12.75" customHeight="1" x14ac:dyDescent="0.3">
      <c r="L5627" s="86">
        <v>6</v>
      </c>
      <c r="M5627" s="87" t="s">
        <v>5267</v>
      </c>
      <c r="N5627" s="86" t="s">
        <v>56</v>
      </c>
      <c r="O5627" s="87" t="s">
        <v>5302</v>
      </c>
      <c r="P5627" s="87" t="s">
        <v>5303</v>
      </c>
      <c r="Q5627" s="38"/>
      <c r="R5627" s="38"/>
      <c r="S5627" s="38"/>
      <c r="T5627" s="38"/>
      <c r="U5627" s="88" t="s">
        <v>540</v>
      </c>
      <c r="V5627" s="88" t="s">
        <v>6569</v>
      </c>
      <c r="W5627" s="88" t="s">
        <v>6585</v>
      </c>
      <c r="X5627" s="89">
        <v>43796.559027777781</v>
      </c>
      <c r="Y5627" s="71">
        <v>43796</v>
      </c>
      <c r="Z5627" s="90">
        <v>0.55902777777777779</v>
      </c>
      <c r="AA5627" s="89">
        <v>43796.702777777777</v>
      </c>
      <c r="AB5627" s="71">
        <v>43796</v>
      </c>
      <c r="AC5627" s="91">
        <v>0.70277777777777783</v>
      </c>
      <c r="AD5627" s="92">
        <v>0</v>
      </c>
      <c r="AE5627" s="91">
        <v>0.14374999999563443</v>
      </c>
      <c r="AF5627" s="92">
        <v>3.4499999998952262</v>
      </c>
    </row>
    <row r="5628" spans="12:32" ht="12.75" customHeight="1" x14ac:dyDescent="0.3">
      <c r="L5628" s="86">
        <v>6</v>
      </c>
      <c r="M5628" s="87" t="s">
        <v>5267</v>
      </c>
      <c r="N5628" s="86" t="s">
        <v>56</v>
      </c>
      <c r="O5628" s="87" t="s">
        <v>5302</v>
      </c>
      <c r="P5628" s="87" t="s">
        <v>5303</v>
      </c>
      <c r="Q5628" s="38"/>
      <c r="R5628" s="38"/>
      <c r="S5628" s="38"/>
      <c r="T5628" s="38"/>
      <c r="U5628" s="88" t="s">
        <v>540</v>
      </c>
      <c r="V5628" s="88" t="s">
        <v>6569</v>
      </c>
      <c r="W5628" s="88" t="s">
        <v>6586</v>
      </c>
      <c r="X5628" s="89">
        <v>43777.692361111112</v>
      </c>
      <c r="Y5628" s="71">
        <v>43777</v>
      </c>
      <c r="Z5628" s="90">
        <v>0.69236111111111109</v>
      </c>
      <c r="AA5628" s="89">
        <v>43777.742361111108</v>
      </c>
      <c r="AB5628" s="71">
        <v>43777</v>
      </c>
      <c r="AC5628" s="91">
        <v>0.74236111111111114</v>
      </c>
      <c r="AD5628" s="92">
        <v>0</v>
      </c>
      <c r="AE5628" s="91">
        <v>4.9999999995634425E-2</v>
      </c>
      <c r="AF5628" s="92">
        <v>1.1999999998952262</v>
      </c>
    </row>
    <row r="5629" spans="12:32" ht="12.75" customHeight="1" x14ac:dyDescent="0.3">
      <c r="L5629" s="86">
        <v>6</v>
      </c>
      <c r="M5629" s="87" t="s">
        <v>5267</v>
      </c>
      <c r="N5629" s="86" t="s">
        <v>56</v>
      </c>
      <c r="O5629" s="87" t="s">
        <v>5302</v>
      </c>
      <c r="P5629" s="87" t="s">
        <v>5303</v>
      </c>
      <c r="Q5629" s="38"/>
      <c r="R5629" s="38"/>
      <c r="S5629" s="38"/>
      <c r="T5629" s="38"/>
      <c r="U5629" s="88" t="s">
        <v>540</v>
      </c>
      <c r="V5629" s="88" t="s">
        <v>6569</v>
      </c>
      <c r="W5629" s="88" t="s">
        <v>6587</v>
      </c>
      <c r="X5629" s="89">
        <v>43790.520833333336</v>
      </c>
      <c r="Y5629" s="71">
        <v>43790</v>
      </c>
      <c r="Z5629" s="90">
        <v>0.52083333333333337</v>
      </c>
      <c r="AA5629" s="89">
        <v>43790.720138888886</v>
      </c>
      <c r="AB5629" s="71">
        <v>43790</v>
      </c>
      <c r="AC5629" s="91">
        <v>0.72013888888888888</v>
      </c>
      <c r="AD5629" s="92">
        <v>0</v>
      </c>
      <c r="AE5629" s="91">
        <v>0.19930555555038154</v>
      </c>
      <c r="AF5629" s="92">
        <v>4.783333333209157</v>
      </c>
    </row>
    <row r="5630" spans="12:32" ht="12.75" customHeight="1" x14ac:dyDescent="0.3">
      <c r="L5630" s="86">
        <v>6</v>
      </c>
      <c r="M5630" s="87" t="s">
        <v>5267</v>
      </c>
      <c r="N5630" s="86" t="s">
        <v>56</v>
      </c>
      <c r="O5630" s="87" t="s">
        <v>5292</v>
      </c>
      <c r="P5630" s="38"/>
      <c r="Q5630" s="87" t="s">
        <v>5792</v>
      </c>
      <c r="R5630" s="38"/>
      <c r="S5630" s="38"/>
      <c r="T5630" s="38"/>
      <c r="U5630" s="88" t="s">
        <v>540</v>
      </c>
      <c r="V5630" s="88" t="s">
        <v>6654</v>
      </c>
      <c r="W5630" s="88" t="s">
        <v>6662</v>
      </c>
      <c r="X5630" s="89">
        <v>43782.438888888886</v>
      </c>
      <c r="Y5630" s="71">
        <v>43782</v>
      </c>
      <c r="Z5630" s="90">
        <v>0.43888888888888888</v>
      </c>
      <c r="AA5630" s="89">
        <v>43782.678472222222</v>
      </c>
      <c r="AB5630" s="71">
        <v>43782</v>
      </c>
      <c r="AC5630" s="91">
        <v>0.67847222222222225</v>
      </c>
      <c r="AD5630" s="92">
        <v>0</v>
      </c>
      <c r="AE5630" s="91">
        <v>0.23958333333575865</v>
      </c>
      <c r="AF5630" s="92">
        <v>5.7500000000582077</v>
      </c>
    </row>
    <row r="5631" spans="12:32" ht="12.75" customHeight="1" x14ac:dyDescent="0.3">
      <c r="L5631" s="86">
        <v>6</v>
      </c>
      <c r="M5631" s="87" t="s">
        <v>5267</v>
      </c>
      <c r="N5631" s="86" t="s">
        <v>56</v>
      </c>
      <c r="O5631" s="87" t="s">
        <v>5292</v>
      </c>
      <c r="P5631" s="38"/>
      <c r="Q5631" s="87" t="s">
        <v>5792</v>
      </c>
      <c r="R5631" s="38"/>
      <c r="S5631" s="38"/>
      <c r="T5631" s="38"/>
      <c r="U5631" s="88" t="s">
        <v>540</v>
      </c>
      <c r="V5631" s="88" t="s">
        <v>6654</v>
      </c>
      <c r="W5631" s="88" t="s">
        <v>6663</v>
      </c>
      <c r="X5631" s="70"/>
      <c r="Y5631" s="71"/>
      <c r="Z5631" s="90"/>
      <c r="AA5631" s="90"/>
      <c r="AB5631" s="71"/>
      <c r="AC5631" s="91" t="s">
        <v>762</v>
      </c>
    </row>
    <row r="5632" spans="12:32" ht="12.75" customHeight="1" x14ac:dyDescent="0.3">
      <c r="L5632" s="86">
        <v>6</v>
      </c>
      <c r="M5632" s="87" t="s">
        <v>5267</v>
      </c>
      <c r="N5632" s="86" t="s">
        <v>56</v>
      </c>
      <c r="O5632" s="87" t="s">
        <v>5367</v>
      </c>
      <c r="P5632" s="87" t="s">
        <v>5368</v>
      </c>
      <c r="Q5632" s="38"/>
      <c r="R5632" s="38"/>
      <c r="S5632" s="38"/>
      <c r="T5632" s="38"/>
      <c r="U5632" s="88" t="s">
        <v>540</v>
      </c>
      <c r="V5632" s="88" t="s">
        <v>6672</v>
      </c>
      <c r="W5632" s="88" t="s">
        <v>6674</v>
      </c>
      <c r="X5632" s="89">
        <v>43794.598611111112</v>
      </c>
      <c r="Y5632" s="71">
        <v>43794</v>
      </c>
      <c r="Z5632" s="90">
        <v>0.59861111111111109</v>
      </c>
      <c r="AA5632" s="89">
        <v>43794.772222222222</v>
      </c>
      <c r="AB5632" s="71">
        <v>43794</v>
      </c>
      <c r="AC5632" s="91">
        <v>0.77222222222222214</v>
      </c>
      <c r="AD5632" s="92">
        <v>0</v>
      </c>
      <c r="AE5632" s="91">
        <v>0.17361111110949423</v>
      </c>
      <c r="AF5632" s="92">
        <v>4.1666666666278616</v>
      </c>
    </row>
    <row r="5633" spans="12:32" ht="12.75" customHeight="1" x14ac:dyDescent="0.3">
      <c r="L5633" s="86">
        <v>6</v>
      </c>
      <c r="M5633" s="87" t="s">
        <v>5267</v>
      </c>
      <c r="N5633" s="86" t="s">
        <v>56</v>
      </c>
      <c r="O5633" s="87" t="s">
        <v>5367</v>
      </c>
      <c r="P5633" s="87" t="s">
        <v>5368</v>
      </c>
      <c r="Q5633" s="38"/>
      <c r="R5633" s="38"/>
      <c r="S5633" s="38"/>
      <c r="T5633" s="38"/>
      <c r="U5633" s="88" t="s">
        <v>540</v>
      </c>
      <c r="V5633" s="88" t="s">
        <v>6672</v>
      </c>
      <c r="W5633" s="88" t="s">
        <v>6675</v>
      </c>
      <c r="X5633" s="70"/>
      <c r="Y5633" s="71"/>
      <c r="Z5633" s="90"/>
      <c r="AA5633" s="90"/>
      <c r="AB5633" s="71"/>
      <c r="AC5633" s="91" t="s">
        <v>762</v>
      </c>
    </row>
    <row r="5634" spans="12:32" ht="12.75" customHeight="1" x14ac:dyDescent="0.3">
      <c r="L5634" s="86">
        <v>6</v>
      </c>
      <c r="M5634" s="87" t="s">
        <v>5267</v>
      </c>
      <c r="N5634" s="86" t="s">
        <v>56</v>
      </c>
      <c r="O5634" s="87" t="s">
        <v>5371</v>
      </c>
      <c r="P5634" s="38"/>
      <c r="Q5634" s="38"/>
      <c r="R5634" s="38"/>
      <c r="S5634" s="38"/>
      <c r="T5634" s="38"/>
      <c r="U5634" s="88" t="s">
        <v>540</v>
      </c>
      <c r="V5634" s="88" t="s">
        <v>6759</v>
      </c>
      <c r="W5634" s="88" t="s">
        <v>6774</v>
      </c>
      <c r="X5634" s="89">
        <v>43794.601388888892</v>
      </c>
      <c r="Y5634" s="71">
        <v>43794</v>
      </c>
      <c r="Z5634" s="90">
        <v>0.60138888888888886</v>
      </c>
      <c r="AA5634" s="89">
        <v>43795.57708333333</v>
      </c>
      <c r="AB5634" s="71">
        <v>43795</v>
      </c>
      <c r="AC5634" s="91">
        <v>0.57708333333333339</v>
      </c>
      <c r="AD5634" s="92">
        <v>0</v>
      </c>
      <c r="AE5634" s="91">
        <v>0.39236111111111122</v>
      </c>
      <c r="AF5634" s="92">
        <v>9.4166666666666696</v>
      </c>
    </row>
    <row r="5635" spans="12:32" ht="12.75" customHeight="1" x14ac:dyDescent="0.3">
      <c r="L5635" s="86">
        <v>6</v>
      </c>
      <c r="M5635" s="87" t="s">
        <v>5267</v>
      </c>
      <c r="N5635" s="86" t="s">
        <v>56</v>
      </c>
      <c r="O5635" s="87" t="s">
        <v>5371</v>
      </c>
      <c r="P5635" s="38"/>
      <c r="Q5635" s="38"/>
      <c r="R5635" s="38"/>
      <c r="S5635" s="38"/>
      <c r="T5635" s="38"/>
      <c r="U5635" s="88" t="s">
        <v>540</v>
      </c>
      <c r="V5635" s="88" t="s">
        <v>6759</v>
      </c>
      <c r="W5635" s="88" t="s">
        <v>6775</v>
      </c>
      <c r="X5635" s="89">
        <v>43787.606249999997</v>
      </c>
      <c r="Y5635" s="71">
        <v>43787</v>
      </c>
      <c r="Z5635" s="90">
        <v>0.60624999999999996</v>
      </c>
      <c r="AA5635" s="89">
        <v>43789.445833333331</v>
      </c>
      <c r="AB5635" s="71">
        <v>43789</v>
      </c>
      <c r="AC5635" s="91">
        <v>0.4458333333333333</v>
      </c>
      <c r="AD5635" s="92">
        <v>1</v>
      </c>
      <c r="AE5635" s="91">
        <v>0.25625000000000003</v>
      </c>
      <c r="AF5635" s="92">
        <v>14.15</v>
      </c>
    </row>
    <row r="5636" spans="12:32" ht="12.75" customHeight="1" x14ac:dyDescent="0.3">
      <c r="L5636" s="86">
        <v>6</v>
      </c>
      <c r="M5636" s="87" t="s">
        <v>5267</v>
      </c>
      <c r="N5636" s="86" t="s">
        <v>56</v>
      </c>
      <c r="O5636" s="87" t="s">
        <v>5371</v>
      </c>
      <c r="P5636" s="38"/>
      <c r="Q5636" s="38"/>
      <c r="R5636" s="38"/>
      <c r="S5636" s="38"/>
      <c r="T5636" s="38"/>
      <c r="U5636" s="88" t="s">
        <v>540</v>
      </c>
      <c r="V5636" s="88" t="s">
        <v>6759</v>
      </c>
      <c r="W5636" s="88" t="s">
        <v>6776</v>
      </c>
      <c r="X5636" s="89">
        <v>43789.620138888888</v>
      </c>
      <c r="Y5636" s="71">
        <v>43789</v>
      </c>
      <c r="Z5636" s="90">
        <v>0.62013888888888891</v>
      </c>
      <c r="AA5636" s="89">
        <v>43791.559027777781</v>
      </c>
      <c r="AB5636" s="71">
        <v>43791</v>
      </c>
      <c r="AC5636" s="91">
        <v>0.55902777777777779</v>
      </c>
      <c r="AD5636" s="92">
        <v>1</v>
      </c>
      <c r="AE5636" s="91">
        <v>0.35555555555555557</v>
      </c>
      <c r="AF5636" s="92">
        <v>16.533333333333331</v>
      </c>
    </row>
    <row r="5637" spans="12:32" ht="12.75" customHeight="1" x14ac:dyDescent="0.3">
      <c r="L5637" s="86">
        <v>6</v>
      </c>
      <c r="M5637" s="87" t="s">
        <v>5267</v>
      </c>
      <c r="N5637" s="86" t="s">
        <v>56</v>
      </c>
      <c r="O5637" s="87" t="s">
        <v>5371</v>
      </c>
      <c r="P5637" s="38"/>
      <c r="Q5637" s="38"/>
      <c r="R5637" s="38"/>
      <c r="S5637" s="38"/>
      <c r="T5637" s="38"/>
      <c r="U5637" s="88" t="s">
        <v>540</v>
      </c>
      <c r="V5637" s="88" t="s">
        <v>6759</v>
      </c>
      <c r="W5637" s="88" t="s">
        <v>6777</v>
      </c>
      <c r="X5637" s="89">
        <v>43795.678472222222</v>
      </c>
      <c r="Y5637" s="71">
        <v>43795</v>
      </c>
      <c r="Z5637" s="90">
        <v>0.67847222222222225</v>
      </c>
      <c r="AA5637" s="89">
        <v>43796.655555555553</v>
      </c>
      <c r="AB5637" s="71">
        <v>43796</v>
      </c>
      <c r="AC5637" s="91">
        <v>0.65555555555555556</v>
      </c>
      <c r="AD5637" s="92">
        <v>0</v>
      </c>
      <c r="AE5637" s="91">
        <v>0.39374999999999999</v>
      </c>
      <c r="AF5637" s="92">
        <v>9.4499999999999993</v>
      </c>
    </row>
    <row r="5638" spans="12:32" ht="12.75" customHeight="1" x14ac:dyDescent="0.3">
      <c r="L5638" s="86">
        <v>6</v>
      </c>
      <c r="M5638" s="87" t="s">
        <v>5267</v>
      </c>
      <c r="N5638" s="86" t="s">
        <v>56</v>
      </c>
      <c r="O5638" s="87" t="s">
        <v>5331</v>
      </c>
      <c r="P5638" s="38"/>
      <c r="Q5638" s="38"/>
      <c r="R5638" s="38"/>
      <c r="S5638" s="38"/>
      <c r="T5638" s="38"/>
      <c r="U5638" s="88" t="s">
        <v>540</v>
      </c>
      <c r="V5638" s="88" t="s">
        <v>6804</v>
      </c>
      <c r="W5638" s="88" t="s">
        <v>6806</v>
      </c>
      <c r="X5638" s="89">
        <v>43776.509722222225</v>
      </c>
      <c r="Y5638" s="71">
        <v>43776</v>
      </c>
      <c r="Z5638" s="90">
        <v>0.50972222222222219</v>
      </c>
      <c r="AA5638" s="89">
        <v>43776.565972222219</v>
      </c>
      <c r="AB5638" s="71">
        <v>43776</v>
      </c>
      <c r="AC5638" s="91">
        <v>0.56597222222222221</v>
      </c>
      <c r="AD5638" s="92">
        <v>0</v>
      </c>
      <c r="AE5638" s="91">
        <v>5.6249999994179234E-2</v>
      </c>
      <c r="AF5638" s="92">
        <v>1.3499999998603016</v>
      </c>
    </row>
    <row r="5639" spans="12:32" ht="12.75" customHeight="1" x14ac:dyDescent="0.3">
      <c r="L5639" s="86">
        <v>6</v>
      </c>
      <c r="M5639" s="87" t="s">
        <v>5267</v>
      </c>
      <c r="N5639" s="86" t="s">
        <v>56</v>
      </c>
      <c r="O5639" s="87" t="s">
        <v>5331</v>
      </c>
      <c r="P5639" s="38"/>
      <c r="Q5639" s="38"/>
      <c r="R5639" s="38"/>
      <c r="S5639" s="38"/>
      <c r="T5639" s="38"/>
      <c r="U5639" s="88" t="s">
        <v>540</v>
      </c>
      <c r="V5639" s="88" t="s">
        <v>6823</v>
      </c>
      <c r="W5639" s="88" t="s">
        <v>6830</v>
      </c>
      <c r="X5639" s="89">
        <v>43795.464583333334</v>
      </c>
      <c r="Y5639" s="71">
        <v>43795</v>
      </c>
      <c r="Z5639" s="90">
        <v>0.46458333333333335</v>
      </c>
      <c r="AA5639" s="89">
        <v>43795.572916666664</v>
      </c>
      <c r="AB5639" s="71">
        <v>43795</v>
      </c>
      <c r="AC5639" s="91">
        <v>0.57291666666666663</v>
      </c>
      <c r="AD5639" s="92">
        <v>0</v>
      </c>
      <c r="AE5639" s="91">
        <v>0.10833333332993789</v>
      </c>
      <c r="AF5639" s="92">
        <v>2.5999999999185093</v>
      </c>
    </row>
    <row r="5640" spans="12:32" ht="12.75" customHeight="1" x14ac:dyDescent="0.3">
      <c r="L5640" s="86">
        <v>6</v>
      </c>
      <c r="M5640" s="87" t="s">
        <v>5267</v>
      </c>
      <c r="N5640" s="86" t="s">
        <v>56</v>
      </c>
      <c r="O5640" s="87" t="s">
        <v>5272</v>
      </c>
      <c r="P5640" s="38"/>
      <c r="Q5640" s="87" t="s">
        <v>5273</v>
      </c>
      <c r="R5640" s="38"/>
      <c r="S5640" s="38"/>
      <c r="T5640" s="38"/>
      <c r="U5640" s="88" t="s">
        <v>540</v>
      </c>
      <c r="V5640" s="88" t="s">
        <v>6835</v>
      </c>
      <c r="W5640" s="88" t="s">
        <v>6853</v>
      </c>
      <c r="X5640" s="89">
        <v>43794.438888888886</v>
      </c>
      <c r="Y5640" s="71">
        <v>43794</v>
      </c>
      <c r="Z5640" s="90">
        <v>0.43888888888888888</v>
      </c>
      <c r="AA5640" s="89">
        <v>43794.691666666666</v>
      </c>
      <c r="AB5640" s="71">
        <v>43794</v>
      </c>
      <c r="AC5640" s="91">
        <v>0.69166666666666665</v>
      </c>
      <c r="AD5640" s="92">
        <v>0</v>
      </c>
      <c r="AE5640" s="91">
        <v>0.25277777777955635</v>
      </c>
      <c r="AF5640" s="92">
        <v>6.0666666667093523</v>
      </c>
    </row>
    <row r="5641" spans="12:32" ht="12.75" customHeight="1" x14ac:dyDescent="0.3">
      <c r="L5641" s="86">
        <v>6</v>
      </c>
      <c r="M5641" s="87" t="s">
        <v>5267</v>
      </c>
      <c r="N5641" s="86" t="s">
        <v>56</v>
      </c>
      <c r="O5641" s="87" t="s">
        <v>5272</v>
      </c>
      <c r="P5641" s="38"/>
      <c r="Q5641" s="87" t="s">
        <v>5273</v>
      </c>
      <c r="R5641" s="38"/>
      <c r="S5641" s="38"/>
      <c r="T5641" s="38"/>
      <c r="U5641" s="88" t="s">
        <v>540</v>
      </c>
      <c r="V5641" s="88" t="s">
        <v>6835</v>
      </c>
      <c r="W5641" s="88" t="s">
        <v>6854</v>
      </c>
      <c r="X5641" s="89">
        <v>43781.448611111111</v>
      </c>
      <c r="Y5641" s="71">
        <v>43781</v>
      </c>
      <c r="Z5641" s="90">
        <v>0.44861111111111113</v>
      </c>
      <c r="AA5641" s="89">
        <v>43781.456250000003</v>
      </c>
      <c r="AB5641" s="71">
        <v>43781</v>
      </c>
      <c r="AC5641" s="91">
        <v>0.45624999999999999</v>
      </c>
      <c r="AD5641" s="92">
        <v>0</v>
      </c>
      <c r="AE5641" s="91">
        <v>7.6388888919609599E-3</v>
      </c>
      <c r="AF5641" s="92">
        <v>0.18333333340706304</v>
      </c>
    </row>
    <row r="5642" spans="12:32" ht="12.75" customHeight="1" x14ac:dyDescent="0.3">
      <c r="L5642" s="86">
        <v>6</v>
      </c>
      <c r="M5642" s="87" t="s">
        <v>5267</v>
      </c>
      <c r="N5642" s="86" t="s">
        <v>56</v>
      </c>
      <c r="O5642" s="87" t="s">
        <v>5272</v>
      </c>
      <c r="P5642" s="38"/>
      <c r="Q5642" s="87" t="s">
        <v>5273</v>
      </c>
      <c r="R5642" s="38"/>
      <c r="S5642" s="38"/>
      <c r="T5642" s="38"/>
      <c r="U5642" s="88" t="s">
        <v>540</v>
      </c>
      <c r="V5642" s="88" t="s">
        <v>6835</v>
      </c>
      <c r="W5642" s="88" t="s">
        <v>6855</v>
      </c>
      <c r="X5642" s="89">
        <v>43787.574305555558</v>
      </c>
      <c r="Y5642" s="71">
        <v>43787</v>
      </c>
      <c r="Z5642" s="90">
        <v>0.57430555555555551</v>
      </c>
      <c r="AA5642" s="89">
        <v>43787.75</v>
      </c>
      <c r="AB5642" s="71">
        <v>43787</v>
      </c>
      <c r="AC5642" s="91">
        <v>0.75</v>
      </c>
      <c r="AD5642" s="92">
        <v>0</v>
      </c>
      <c r="AE5642" s="91">
        <v>0.1756944444423425</v>
      </c>
      <c r="AF5642" s="92">
        <v>4.21666666661622</v>
      </c>
    </row>
    <row r="5643" spans="12:32" ht="12.75" customHeight="1" x14ac:dyDescent="0.3">
      <c r="L5643" s="86">
        <v>6</v>
      </c>
      <c r="M5643" s="87" t="s">
        <v>5267</v>
      </c>
      <c r="N5643" s="86" t="s">
        <v>56</v>
      </c>
      <c r="O5643" s="87" t="s">
        <v>5272</v>
      </c>
      <c r="P5643" s="38"/>
      <c r="Q5643" s="87" t="s">
        <v>5273</v>
      </c>
      <c r="R5643" s="38"/>
      <c r="S5643" s="38"/>
      <c r="T5643" s="38"/>
      <c r="U5643" s="88" t="s">
        <v>540</v>
      </c>
      <c r="V5643" s="88" t="s">
        <v>6835</v>
      </c>
      <c r="W5643" s="88" t="s">
        <v>6856</v>
      </c>
      <c r="X5643" s="89">
        <v>43776.513888888891</v>
      </c>
      <c r="Y5643" s="71">
        <v>43776</v>
      </c>
      <c r="Z5643" s="90">
        <v>0.51388888888888895</v>
      </c>
      <c r="AA5643" s="89">
        <v>43776.777083333334</v>
      </c>
      <c r="AB5643" s="71">
        <v>43776</v>
      </c>
      <c r="AC5643" s="91">
        <v>0.77708333333333335</v>
      </c>
      <c r="AD5643" s="92">
        <v>0</v>
      </c>
      <c r="AE5643" s="91">
        <v>0.26319444444379769</v>
      </c>
      <c r="AF5643" s="92">
        <v>6.3166666666511446</v>
      </c>
    </row>
    <row r="5644" spans="12:32" ht="12.75" customHeight="1" x14ac:dyDescent="0.3">
      <c r="L5644" s="86">
        <v>6</v>
      </c>
      <c r="M5644" s="87" t="s">
        <v>5267</v>
      </c>
      <c r="N5644" s="86" t="s">
        <v>56</v>
      </c>
      <c r="O5644" s="87" t="s">
        <v>5276</v>
      </c>
      <c r="P5644" s="38"/>
      <c r="Q5644" s="87" t="s">
        <v>5405</v>
      </c>
      <c r="R5644" s="38"/>
      <c r="S5644" s="38"/>
      <c r="T5644" s="38"/>
      <c r="U5644" s="88" t="s">
        <v>540</v>
      </c>
      <c r="V5644" s="88" t="s">
        <v>6882</v>
      </c>
      <c r="W5644" s="88" t="s">
        <v>6903</v>
      </c>
      <c r="X5644" s="70"/>
      <c r="Y5644" s="71"/>
      <c r="Z5644" s="90"/>
      <c r="AA5644" s="90"/>
      <c r="AB5644" s="71"/>
      <c r="AC5644" s="91" t="s">
        <v>762</v>
      </c>
    </row>
    <row r="5645" spans="12:32" ht="12.75" customHeight="1" x14ac:dyDescent="0.3">
      <c r="L5645" s="86">
        <v>6</v>
      </c>
      <c r="M5645" s="87" t="s">
        <v>5267</v>
      </c>
      <c r="N5645" s="86" t="s">
        <v>56</v>
      </c>
      <c r="O5645" s="87" t="s">
        <v>5331</v>
      </c>
      <c r="P5645" s="87" t="s">
        <v>5755</v>
      </c>
      <c r="Q5645" s="38"/>
      <c r="R5645" s="38"/>
      <c r="S5645" s="38"/>
      <c r="T5645" s="38"/>
      <c r="U5645" s="88" t="s">
        <v>540</v>
      </c>
      <c r="V5645" s="88" t="s">
        <v>6919</v>
      </c>
      <c r="W5645" s="88" t="s">
        <v>6929</v>
      </c>
      <c r="X5645" s="89">
        <v>43774.647916666669</v>
      </c>
      <c r="Y5645" s="71">
        <v>43774</v>
      </c>
      <c r="Z5645" s="90">
        <v>0.6479166666666667</v>
      </c>
      <c r="AA5645" s="89">
        <v>43774.768055555556</v>
      </c>
      <c r="AB5645" s="71">
        <v>43774</v>
      </c>
      <c r="AC5645" s="91">
        <v>0.76805555555555549</v>
      </c>
      <c r="AD5645" s="92">
        <v>0</v>
      </c>
      <c r="AE5645" s="91">
        <v>0.12013888888759539</v>
      </c>
      <c r="AF5645" s="92">
        <v>2.8833333333022892</v>
      </c>
    </row>
    <row r="5646" spans="12:32" ht="12.75" customHeight="1" x14ac:dyDescent="0.3">
      <c r="L5646" s="86">
        <v>6</v>
      </c>
      <c r="M5646" s="87" t="s">
        <v>5267</v>
      </c>
      <c r="N5646" s="86" t="s">
        <v>56</v>
      </c>
      <c r="O5646" s="87" t="s">
        <v>5331</v>
      </c>
      <c r="P5646" s="87" t="s">
        <v>5755</v>
      </c>
      <c r="Q5646" s="38"/>
      <c r="R5646" s="38"/>
      <c r="S5646" s="38"/>
      <c r="T5646" s="38"/>
      <c r="U5646" s="88" t="s">
        <v>540</v>
      </c>
      <c r="V5646" s="88" t="s">
        <v>6919</v>
      </c>
      <c r="W5646" s="88" t="s">
        <v>6930</v>
      </c>
      <c r="X5646" s="89">
        <v>43782.652777777781</v>
      </c>
      <c r="Y5646" s="71">
        <v>43782</v>
      </c>
      <c r="Z5646" s="90">
        <v>0.65277777777777779</v>
      </c>
      <c r="AA5646" s="89">
        <v>43782.681944444441</v>
      </c>
      <c r="AB5646" s="71">
        <v>43782</v>
      </c>
      <c r="AC5646" s="91">
        <v>0.68194444444444446</v>
      </c>
      <c r="AD5646" s="92">
        <v>0</v>
      </c>
      <c r="AE5646" s="91">
        <v>2.9166666659875773E-2</v>
      </c>
      <c r="AF5646" s="92">
        <v>0.69999999983701855</v>
      </c>
    </row>
    <row r="5647" spans="12:32" ht="12.75" customHeight="1" x14ac:dyDescent="0.3">
      <c r="L5647" s="86">
        <v>6</v>
      </c>
      <c r="M5647" s="87" t="s">
        <v>5267</v>
      </c>
      <c r="N5647" s="86" t="s">
        <v>56</v>
      </c>
      <c r="O5647" s="87" t="s">
        <v>5331</v>
      </c>
      <c r="P5647" s="87" t="s">
        <v>5755</v>
      </c>
      <c r="Q5647" s="38"/>
      <c r="R5647" s="38"/>
      <c r="S5647" s="38"/>
      <c r="T5647" s="38"/>
      <c r="U5647" s="88" t="s">
        <v>540</v>
      </c>
      <c r="V5647" s="88" t="s">
        <v>6919</v>
      </c>
      <c r="W5647" s="88" t="s">
        <v>6931</v>
      </c>
      <c r="X5647" s="89">
        <v>43781.756944444445</v>
      </c>
      <c r="Y5647" s="71">
        <v>43781</v>
      </c>
      <c r="Z5647" s="90">
        <v>0.75694444444444442</v>
      </c>
      <c r="AA5647" s="89">
        <v>43782.371527777781</v>
      </c>
      <c r="AB5647" s="71">
        <v>43782</v>
      </c>
      <c r="AC5647" s="91">
        <v>0.37152777777777773</v>
      </c>
      <c r="AD5647" s="92">
        <v>0</v>
      </c>
      <c r="AE5647" s="91">
        <v>3.125E-2</v>
      </c>
      <c r="AF5647" s="92">
        <v>0.75</v>
      </c>
    </row>
    <row r="5648" spans="12:32" ht="12.75" customHeight="1" x14ac:dyDescent="0.3">
      <c r="L5648" s="86">
        <v>6</v>
      </c>
      <c r="M5648" s="87" t="s">
        <v>5267</v>
      </c>
      <c r="N5648" s="86" t="s">
        <v>56</v>
      </c>
      <c r="O5648" s="87" t="s">
        <v>5331</v>
      </c>
      <c r="P5648" s="87" t="s">
        <v>5755</v>
      </c>
      <c r="Q5648" s="38"/>
      <c r="R5648" s="38"/>
      <c r="S5648" s="38"/>
      <c r="T5648" s="38"/>
      <c r="U5648" s="88" t="s">
        <v>540</v>
      </c>
      <c r="V5648" s="88" t="s">
        <v>6919</v>
      </c>
      <c r="W5648" s="88" t="s">
        <v>6932</v>
      </c>
      <c r="X5648" s="89">
        <v>43788.525694444441</v>
      </c>
      <c r="Y5648" s="71">
        <v>43788</v>
      </c>
      <c r="Z5648" s="90">
        <v>0.52569444444444446</v>
      </c>
      <c r="AA5648" s="89">
        <v>43788.588194444441</v>
      </c>
      <c r="AB5648" s="71">
        <v>43788</v>
      </c>
      <c r="AC5648" s="91">
        <v>0.58819444444444446</v>
      </c>
      <c r="AD5648" s="92">
        <v>0</v>
      </c>
      <c r="AE5648" s="91">
        <v>6.25E-2</v>
      </c>
      <c r="AF5648" s="92">
        <v>1.5</v>
      </c>
    </row>
    <row r="5649" spans="12:32" ht="12.75" customHeight="1" x14ac:dyDescent="0.3">
      <c r="L5649" s="86">
        <v>6</v>
      </c>
      <c r="M5649" s="87" t="s">
        <v>5267</v>
      </c>
      <c r="N5649" s="86" t="s">
        <v>56</v>
      </c>
      <c r="O5649" s="87" t="s">
        <v>5478</v>
      </c>
      <c r="P5649" s="38"/>
      <c r="Q5649" s="38"/>
      <c r="R5649" s="38"/>
      <c r="S5649" s="38"/>
      <c r="T5649" s="38"/>
      <c r="U5649" s="88" t="s">
        <v>540</v>
      </c>
      <c r="V5649" s="88" t="s">
        <v>6943</v>
      </c>
      <c r="W5649" s="88" t="s">
        <v>6953</v>
      </c>
      <c r="X5649" s="89">
        <v>43791.395833333336</v>
      </c>
      <c r="Y5649" s="71">
        <v>43791</v>
      </c>
      <c r="Z5649" s="90">
        <v>0.39583333333333331</v>
      </c>
      <c r="AA5649" s="89">
        <v>43791.509722222225</v>
      </c>
      <c r="AB5649" s="71">
        <v>43791</v>
      </c>
      <c r="AC5649" s="91">
        <v>1.5097222222222222</v>
      </c>
      <c r="AD5649" s="92">
        <v>0</v>
      </c>
      <c r="AE5649" s="91">
        <v>0.11388888888905058</v>
      </c>
      <c r="AF5649" s="92">
        <v>2.7333333333372138</v>
      </c>
    </row>
    <row r="5650" spans="12:32" ht="12.75" customHeight="1" x14ac:dyDescent="0.3">
      <c r="L5650" s="86">
        <v>6</v>
      </c>
      <c r="M5650" s="87" t="s">
        <v>5267</v>
      </c>
      <c r="N5650" s="86" t="s">
        <v>56</v>
      </c>
      <c r="O5650" s="87" t="s">
        <v>5478</v>
      </c>
      <c r="P5650" s="38"/>
      <c r="Q5650" s="38"/>
      <c r="R5650" s="38"/>
      <c r="S5650" s="38"/>
      <c r="T5650" s="38"/>
      <c r="U5650" s="88" t="s">
        <v>540</v>
      </c>
      <c r="V5650" s="88" t="s">
        <v>6943</v>
      </c>
      <c r="W5650" s="88" t="s">
        <v>6954</v>
      </c>
      <c r="X5650" s="89">
        <v>43777.399305555555</v>
      </c>
      <c r="Y5650" s="71">
        <v>43777</v>
      </c>
      <c r="Z5650" s="90">
        <v>0.39930555555555558</v>
      </c>
      <c r="AA5650" s="89">
        <v>43777.754166666666</v>
      </c>
      <c r="AB5650" s="71">
        <v>43777</v>
      </c>
      <c r="AC5650" s="91">
        <v>0.75416666666666665</v>
      </c>
      <c r="AD5650" s="92">
        <v>0</v>
      </c>
      <c r="AE5650" s="91">
        <v>0.35486111111094942</v>
      </c>
      <c r="AF5650" s="92">
        <v>8.5166666666627862</v>
      </c>
    </row>
    <row r="5651" spans="12:32" ht="12.75" customHeight="1" x14ac:dyDescent="0.3">
      <c r="L5651" s="86">
        <v>6</v>
      </c>
      <c r="M5651" s="87" t="s">
        <v>5267</v>
      </c>
      <c r="N5651" s="86" t="s">
        <v>56</v>
      </c>
      <c r="O5651" s="87" t="s">
        <v>5478</v>
      </c>
      <c r="P5651" s="38"/>
      <c r="Q5651" s="38"/>
      <c r="R5651" s="38"/>
      <c r="S5651" s="38"/>
      <c r="T5651" s="38"/>
      <c r="U5651" s="88" t="s">
        <v>540</v>
      </c>
      <c r="V5651" s="88" t="s">
        <v>6943</v>
      </c>
      <c r="W5651" s="88" t="s">
        <v>6955</v>
      </c>
      <c r="X5651" s="89">
        <v>43781.401388888888</v>
      </c>
      <c r="Y5651" s="71">
        <v>43781</v>
      </c>
      <c r="Z5651" s="90">
        <v>0.40138888888888885</v>
      </c>
      <c r="AA5651" s="89">
        <v>43781.663194444445</v>
      </c>
      <c r="AB5651" s="71">
        <v>43781</v>
      </c>
      <c r="AC5651" s="91">
        <v>0.66319444444444442</v>
      </c>
      <c r="AD5651" s="92">
        <v>0</v>
      </c>
      <c r="AE5651" s="91">
        <v>0.2618055555576575</v>
      </c>
      <c r="AF5651" s="92">
        <v>6.28333333338378</v>
      </c>
    </row>
    <row r="5652" spans="12:32" ht="12.75" customHeight="1" x14ac:dyDescent="0.3">
      <c r="L5652" s="86">
        <v>6</v>
      </c>
      <c r="M5652" s="87" t="s">
        <v>5267</v>
      </c>
      <c r="N5652" s="86" t="s">
        <v>56</v>
      </c>
      <c r="O5652" s="87" t="s">
        <v>5478</v>
      </c>
      <c r="P5652" s="38"/>
      <c r="Q5652" s="38"/>
      <c r="R5652" s="38"/>
      <c r="S5652" s="38"/>
      <c r="T5652" s="38"/>
      <c r="U5652" s="88" t="s">
        <v>540</v>
      </c>
      <c r="V5652" s="88" t="s">
        <v>6943</v>
      </c>
      <c r="W5652" s="88" t="s">
        <v>6956</v>
      </c>
      <c r="X5652" s="89">
        <v>43775.409722222219</v>
      </c>
      <c r="Y5652" s="71">
        <v>43775</v>
      </c>
      <c r="Z5652" s="90">
        <v>0.40972222222222227</v>
      </c>
      <c r="AA5652" s="89">
        <v>43775.655555555553</v>
      </c>
      <c r="AB5652" s="71">
        <v>43775</v>
      </c>
      <c r="AC5652" s="91">
        <v>0.65555555555555556</v>
      </c>
      <c r="AD5652" s="92">
        <v>0</v>
      </c>
      <c r="AE5652" s="91">
        <v>0.24583333333430346</v>
      </c>
      <c r="AF5652" s="92">
        <v>5.9000000000232831</v>
      </c>
    </row>
    <row r="5653" spans="12:32" ht="12.75" customHeight="1" x14ac:dyDescent="0.3">
      <c r="L5653" s="86">
        <v>6</v>
      </c>
      <c r="M5653" s="87" t="s">
        <v>5267</v>
      </c>
      <c r="N5653" s="86" t="s">
        <v>56</v>
      </c>
      <c r="O5653" s="87" t="s">
        <v>5478</v>
      </c>
      <c r="P5653" s="38"/>
      <c r="Q5653" s="38"/>
      <c r="R5653" s="38"/>
      <c r="S5653" s="38"/>
      <c r="T5653" s="38"/>
      <c r="U5653" s="88" t="s">
        <v>540</v>
      </c>
      <c r="V5653" s="88" t="s">
        <v>6943</v>
      </c>
      <c r="W5653" s="88" t="s">
        <v>6957</v>
      </c>
      <c r="X5653" s="89">
        <v>43782.415277777778</v>
      </c>
      <c r="Y5653" s="71">
        <v>43782</v>
      </c>
      <c r="Z5653" s="90">
        <v>0.4152777777777778</v>
      </c>
      <c r="AA5653" s="89">
        <v>43782.517361111109</v>
      </c>
      <c r="AB5653" s="71">
        <v>43782</v>
      </c>
      <c r="AC5653" s="91">
        <v>1.5173611111111112</v>
      </c>
      <c r="AD5653" s="92">
        <v>0</v>
      </c>
      <c r="AE5653" s="91">
        <v>0.10208333333139308</v>
      </c>
      <c r="AF5653" s="92">
        <v>2.4499999999534339</v>
      </c>
    </row>
    <row r="5654" spans="12:32" ht="12.75" customHeight="1" x14ac:dyDescent="0.3">
      <c r="L5654" s="86">
        <v>6</v>
      </c>
      <c r="M5654" s="87" t="s">
        <v>5267</v>
      </c>
      <c r="N5654" s="86" t="s">
        <v>56</v>
      </c>
      <c r="O5654" s="87" t="s">
        <v>5478</v>
      </c>
      <c r="P5654" s="38"/>
      <c r="Q5654" s="38"/>
      <c r="R5654" s="38"/>
      <c r="S5654" s="38"/>
      <c r="T5654" s="38"/>
      <c r="U5654" s="88" t="s">
        <v>540</v>
      </c>
      <c r="V5654" s="88" t="s">
        <v>6943</v>
      </c>
      <c r="W5654" s="88" t="s">
        <v>6958</v>
      </c>
      <c r="X5654" s="89">
        <v>43783.443055555559</v>
      </c>
      <c r="Y5654" s="71">
        <v>43783</v>
      </c>
      <c r="Z5654" s="90">
        <v>0.44305555555555554</v>
      </c>
      <c r="AA5654" s="89">
        <v>43783.515277777777</v>
      </c>
      <c r="AB5654" s="71">
        <v>43783</v>
      </c>
      <c r="AC5654" s="91">
        <v>1.5152777777777779</v>
      </c>
      <c r="AD5654" s="92">
        <v>0</v>
      </c>
      <c r="AE5654" s="91">
        <v>7.2222222217533272E-2</v>
      </c>
      <c r="AF5654" s="92">
        <v>1.7333333332207985</v>
      </c>
    </row>
    <row r="5655" spans="12:32" ht="12.75" customHeight="1" x14ac:dyDescent="0.3">
      <c r="L5655" s="86">
        <v>6</v>
      </c>
      <c r="M5655" s="87" t="s">
        <v>5267</v>
      </c>
      <c r="N5655" s="86" t="s">
        <v>56</v>
      </c>
      <c r="O5655" s="87" t="s">
        <v>5478</v>
      </c>
      <c r="P5655" s="38"/>
      <c r="Q5655" s="38"/>
      <c r="R5655" s="38"/>
      <c r="S5655" s="38"/>
      <c r="T5655" s="38"/>
      <c r="U5655" s="88" t="s">
        <v>540</v>
      </c>
      <c r="V5655" s="88" t="s">
        <v>6943</v>
      </c>
      <c r="W5655" s="88" t="s">
        <v>6959</v>
      </c>
      <c r="X5655" s="89">
        <v>43789.445138888892</v>
      </c>
      <c r="Y5655" s="71">
        <v>43789</v>
      </c>
      <c r="Z5655" s="90">
        <v>0.44513888888888892</v>
      </c>
      <c r="AA5655" s="89">
        <v>43789.480555555558</v>
      </c>
      <c r="AB5655" s="71">
        <v>43789</v>
      </c>
      <c r="AC5655" s="91">
        <v>0.48055555555555557</v>
      </c>
      <c r="AD5655" s="92">
        <v>0</v>
      </c>
      <c r="AE5655" s="91">
        <v>3.5416666665696539E-2</v>
      </c>
      <c r="AF5655" s="92">
        <v>0.84999999997671694</v>
      </c>
    </row>
    <row r="5656" spans="12:32" ht="12.75" customHeight="1" x14ac:dyDescent="0.3">
      <c r="L5656" s="86">
        <v>6</v>
      </c>
      <c r="M5656" s="87" t="s">
        <v>5267</v>
      </c>
      <c r="N5656" s="86" t="s">
        <v>56</v>
      </c>
      <c r="O5656" s="87" t="s">
        <v>5268</v>
      </c>
      <c r="P5656" s="38"/>
      <c r="Q5656" s="87" t="s">
        <v>5269</v>
      </c>
      <c r="R5656" s="38"/>
      <c r="S5656" s="38"/>
      <c r="T5656" s="38"/>
      <c r="U5656" s="88" t="s">
        <v>540</v>
      </c>
      <c r="V5656" s="88" t="s">
        <v>6973</v>
      </c>
      <c r="W5656" s="88" t="s">
        <v>6985</v>
      </c>
      <c r="X5656" s="89">
        <v>43776.788194444445</v>
      </c>
      <c r="Y5656" s="71">
        <v>43776</v>
      </c>
      <c r="Z5656" s="90">
        <v>0.78819444444444442</v>
      </c>
      <c r="AA5656" s="89">
        <v>43777.522222222222</v>
      </c>
      <c r="AB5656" s="71">
        <v>43777</v>
      </c>
      <c r="AC5656" s="91">
        <v>1.5222222222222221</v>
      </c>
      <c r="AD5656" s="92">
        <v>0</v>
      </c>
      <c r="AE5656" s="91">
        <v>1.1506944444444445</v>
      </c>
      <c r="AF5656" s="92">
        <v>27.616666666666667</v>
      </c>
    </row>
    <row r="5657" spans="12:32" ht="12.75" customHeight="1" x14ac:dyDescent="0.3">
      <c r="L5657" s="86">
        <v>6</v>
      </c>
      <c r="M5657" s="87" t="s">
        <v>5267</v>
      </c>
      <c r="N5657" s="86" t="s">
        <v>56</v>
      </c>
      <c r="O5657" s="87" t="s">
        <v>5268</v>
      </c>
      <c r="P5657" s="87" t="s">
        <v>5895</v>
      </c>
      <c r="Q5657" s="38"/>
      <c r="R5657" s="38"/>
      <c r="S5657" s="38"/>
      <c r="T5657" s="38"/>
      <c r="U5657" s="88" t="s">
        <v>540</v>
      </c>
      <c r="V5657" s="88" t="s">
        <v>6996</v>
      </c>
      <c r="W5657" s="88" t="s">
        <v>7008</v>
      </c>
      <c r="X5657" s="89">
        <v>43781.46597222222</v>
      </c>
      <c r="Y5657" s="71">
        <v>43781</v>
      </c>
      <c r="Z5657" s="90">
        <v>0.46597222222222223</v>
      </c>
      <c r="AA5657" s="89">
        <v>43781.625694444447</v>
      </c>
      <c r="AB5657" s="71">
        <v>43781</v>
      </c>
      <c r="AC5657" s="91">
        <v>0.62569444444444444</v>
      </c>
      <c r="AD5657" s="92">
        <v>0</v>
      </c>
      <c r="AE5657" s="91">
        <v>0.15972222222626442</v>
      </c>
      <c r="AF5657" s="92">
        <v>3.8333333334303461</v>
      </c>
    </row>
    <row r="5658" spans="12:32" ht="12.75" customHeight="1" x14ac:dyDescent="0.3">
      <c r="L5658" s="86">
        <v>6</v>
      </c>
      <c r="M5658" s="87" t="s">
        <v>5267</v>
      </c>
      <c r="N5658" s="86" t="s">
        <v>56</v>
      </c>
      <c r="O5658" s="87" t="s">
        <v>5268</v>
      </c>
      <c r="P5658" s="87" t="s">
        <v>5895</v>
      </c>
      <c r="Q5658" s="38"/>
      <c r="R5658" s="38"/>
      <c r="S5658" s="38"/>
      <c r="T5658" s="38"/>
      <c r="U5658" s="88" t="s">
        <v>540</v>
      </c>
      <c r="V5658" s="88" t="s">
        <v>6996</v>
      </c>
      <c r="W5658" s="88" t="s">
        <v>7009</v>
      </c>
      <c r="X5658" s="89">
        <v>43784.559027777781</v>
      </c>
      <c r="Y5658" s="71">
        <v>43784</v>
      </c>
      <c r="Z5658" s="90">
        <v>0.55902777777777779</v>
      </c>
      <c r="AA5658" s="89">
        <v>43784.78402777778</v>
      </c>
      <c r="AB5658" s="71">
        <v>43784</v>
      </c>
      <c r="AC5658" s="91">
        <v>0.78402777777777777</v>
      </c>
      <c r="AD5658" s="92">
        <v>0</v>
      </c>
      <c r="AE5658" s="91">
        <v>0.22499999999854481</v>
      </c>
      <c r="AF5658" s="92">
        <v>5.3999999999650754</v>
      </c>
    </row>
    <row r="5659" spans="12:32" ht="12.75" customHeight="1" x14ac:dyDescent="0.3">
      <c r="L5659" s="86">
        <v>6</v>
      </c>
      <c r="M5659" s="87" t="s">
        <v>5267</v>
      </c>
      <c r="N5659" s="86" t="s">
        <v>56</v>
      </c>
      <c r="O5659" s="87" t="s">
        <v>5268</v>
      </c>
      <c r="P5659" s="87" t="s">
        <v>5895</v>
      </c>
      <c r="Q5659" s="38"/>
      <c r="R5659" s="38"/>
      <c r="S5659" s="38"/>
      <c r="T5659" s="38"/>
      <c r="U5659" s="88" t="s">
        <v>540</v>
      </c>
      <c r="V5659" s="88" t="s">
        <v>6996</v>
      </c>
      <c r="W5659" s="88" t="s">
        <v>7010</v>
      </c>
      <c r="X5659" s="89">
        <v>43783.648611111108</v>
      </c>
      <c r="Y5659" s="71">
        <v>43783</v>
      </c>
      <c r="Z5659" s="90">
        <v>0.64861111111111114</v>
      </c>
      <c r="AA5659" s="89">
        <v>43783.751388888886</v>
      </c>
      <c r="AB5659" s="71">
        <v>43783</v>
      </c>
      <c r="AC5659" s="91">
        <v>0.75138888888888888</v>
      </c>
      <c r="AD5659" s="92">
        <v>0</v>
      </c>
      <c r="AE5659" s="91">
        <v>0.10277777777810115</v>
      </c>
      <c r="AF5659" s="92">
        <v>2.4666666666744277</v>
      </c>
    </row>
    <row r="5660" spans="12:32" ht="12.75" customHeight="1" x14ac:dyDescent="0.3">
      <c r="L5660" s="86">
        <v>6</v>
      </c>
      <c r="M5660" s="87" t="s">
        <v>5267</v>
      </c>
      <c r="N5660" s="86" t="s">
        <v>56</v>
      </c>
      <c r="O5660" s="87" t="s">
        <v>5342</v>
      </c>
      <c r="P5660" s="38"/>
      <c r="Q5660" s="38"/>
      <c r="R5660" s="38"/>
      <c r="S5660" s="38"/>
      <c r="T5660" s="38"/>
      <c r="U5660" s="88" t="s">
        <v>540</v>
      </c>
      <c r="V5660" s="88" t="s">
        <v>4043</v>
      </c>
      <c r="W5660" s="88" t="s">
        <v>7045</v>
      </c>
      <c r="X5660" s="89">
        <v>43770.442361111112</v>
      </c>
      <c r="Y5660" s="71">
        <v>43770</v>
      </c>
      <c r="Z5660" s="90">
        <v>0.44236111111111115</v>
      </c>
      <c r="AA5660" s="89">
        <v>43770.576388888891</v>
      </c>
      <c r="AB5660" s="71">
        <v>43770</v>
      </c>
      <c r="AC5660" s="91">
        <v>0.57638888888888884</v>
      </c>
      <c r="AD5660" s="92">
        <v>0</v>
      </c>
      <c r="AE5660" s="91">
        <v>0.13402777777810115</v>
      </c>
      <c r="AF5660" s="92">
        <v>3.2166666666744277</v>
      </c>
    </row>
    <row r="5661" spans="12:32" ht="12.75" customHeight="1" x14ac:dyDescent="0.3">
      <c r="L5661" s="86">
        <v>6</v>
      </c>
      <c r="M5661" s="87" t="s">
        <v>5267</v>
      </c>
      <c r="N5661" s="86" t="s">
        <v>56</v>
      </c>
      <c r="O5661" s="87" t="s">
        <v>5342</v>
      </c>
      <c r="P5661" s="38"/>
      <c r="Q5661" s="38"/>
      <c r="R5661" s="38"/>
      <c r="S5661" s="38"/>
      <c r="T5661" s="38"/>
      <c r="U5661" s="88" t="s">
        <v>540</v>
      </c>
      <c r="V5661" s="88" t="s">
        <v>4043</v>
      </c>
      <c r="W5661" s="88" t="s">
        <v>7046</v>
      </c>
      <c r="X5661" s="89">
        <v>43782.484722222223</v>
      </c>
      <c r="Y5661" s="71">
        <v>43782</v>
      </c>
      <c r="Z5661" s="90">
        <v>0.48472222222222222</v>
      </c>
      <c r="AA5661" s="89">
        <v>43782.573611111111</v>
      </c>
      <c r="AB5661" s="71">
        <v>43782</v>
      </c>
      <c r="AC5661" s="91">
        <v>0.57361111111111107</v>
      </c>
      <c r="AD5661" s="92">
        <v>0</v>
      </c>
      <c r="AE5661" s="91">
        <v>8.8888888887595385E-2</v>
      </c>
      <c r="AF5661" s="92">
        <v>2.1333333333022892</v>
      </c>
    </row>
    <row r="5662" spans="12:32" ht="12.75" customHeight="1" x14ac:dyDescent="0.3">
      <c r="L5662" s="86">
        <v>6</v>
      </c>
      <c r="M5662" s="87" t="s">
        <v>5267</v>
      </c>
      <c r="N5662" s="86" t="s">
        <v>56</v>
      </c>
      <c r="O5662" s="87" t="s">
        <v>5342</v>
      </c>
      <c r="P5662" s="38"/>
      <c r="Q5662" s="38"/>
      <c r="R5662" s="38"/>
      <c r="S5662" s="38"/>
      <c r="T5662" s="38"/>
      <c r="U5662" s="88" t="s">
        <v>540</v>
      </c>
      <c r="V5662" s="88" t="s">
        <v>4043</v>
      </c>
      <c r="W5662" s="88" t="s">
        <v>7047</v>
      </c>
      <c r="X5662" s="89">
        <v>43776.554166666669</v>
      </c>
      <c r="Y5662" s="71">
        <v>43776</v>
      </c>
      <c r="Z5662" s="90">
        <v>0.5541666666666667</v>
      </c>
      <c r="AA5662" s="89">
        <v>43776.640972222223</v>
      </c>
      <c r="AB5662" s="71">
        <v>43776</v>
      </c>
      <c r="AC5662" s="91">
        <v>0.64097222222222228</v>
      </c>
      <c r="AD5662" s="92">
        <v>0</v>
      </c>
      <c r="AE5662" s="91">
        <v>8.6805555554747116E-2</v>
      </c>
      <c r="AF5662" s="92">
        <v>2.0833333333139308</v>
      </c>
    </row>
    <row r="5663" spans="12:32" ht="12.75" customHeight="1" x14ac:dyDescent="0.3">
      <c r="L5663" s="86">
        <v>6</v>
      </c>
      <c r="M5663" s="87" t="s">
        <v>5267</v>
      </c>
      <c r="N5663" s="86" t="s">
        <v>56</v>
      </c>
      <c r="O5663" s="87" t="s">
        <v>5342</v>
      </c>
      <c r="P5663" s="38"/>
      <c r="Q5663" s="38"/>
      <c r="R5663" s="38"/>
      <c r="S5663" s="38"/>
      <c r="T5663" s="38"/>
      <c r="U5663" s="88" t="s">
        <v>540</v>
      </c>
      <c r="V5663" s="88" t="s">
        <v>4043</v>
      </c>
      <c r="W5663" s="88" t="s">
        <v>7048</v>
      </c>
      <c r="X5663" s="89">
        <v>43790.578472222223</v>
      </c>
      <c r="Y5663" s="71">
        <v>43790</v>
      </c>
      <c r="Z5663" s="90">
        <v>0.57847222222222228</v>
      </c>
      <c r="AA5663" s="89">
        <v>43790.755555555559</v>
      </c>
      <c r="AB5663" s="71">
        <v>43790</v>
      </c>
      <c r="AC5663" s="91">
        <v>0.75555555555555554</v>
      </c>
      <c r="AD5663" s="92">
        <v>0</v>
      </c>
      <c r="AE5663" s="91">
        <v>0.17708333333575865</v>
      </c>
      <c r="AF5663" s="92">
        <v>4.2500000000582077</v>
      </c>
    </row>
    <row r="5664" spans="12:32" ht="12.75" customHeight="1" x14ac:dyDescent="0.3">
      <c r="L5664" s="86">
        <v>6</v>
      </c>
      <c r="M5664" s="87" t="s">
        <v>5267</v>
      </c>
      <c r="N5664" s="86" t="s">
        <v>56</v>
      </c>
      <c r="O5664" s="87" t="s">
        <v>5342</v>
      </c>
      <c r="P5664" s="38"/>
      <c r="Q5664" s="38"/>
      <c r="R5664" s="38"/>
      <c r="S5664" s="38"/>
      <c r="T5664" s="38"/>
      <c r="U5664" s="88" t="s">
        <v>540</v>
      </c>
      <c r="V5664" s="88" t="s">
        <v>4043</v>
      </c>
      <c r="W5664" s="88" t="s">
        <v>7049</v>
      </c>
      <c r="X5664" s="89">
        <v>43775.600694444445</v>
      </c>
      <c r="Y5664" s="71">
        <v>43775</v>
      </c>
      <c r="Z5664" s="90">
        <v>0.60069444444444442</v>
      </c>
      <c r="AA5664" s="89">
        <v>43775.8</v>
      </c>
      <c r="AB5664" s="71">
        <v>43775</v>
      </c>
      <c r="AC5664" s="91">
        <v>0.8</v>
      </c>
      <c r="AD5664" s="92">
        <v>0</v>
      </c>
      <c r="AE5664" s="91">
        <v>0.1993055555576575</v>
      </c>
      <c r="AF5664" s="92">
        <v>4.78333333338378</v>
      </c>
    </row>
    <row r="5665" spans="12:32" ht="12.75" customHeight="1" x14ac:dyDescent="0.3">
      <c r="L5665" s="86">
        <v>6</v>
      </c>
      <c r="M5665" s="87" t="s">
        <v>5267</v>
      </c>
      <c r="N5665" s="86" t="s">
        <v>56</v>
      </c>
      <c r="O5665" s="87" t="s">
        <v>5342</v>
      </c>
      <c r="P5665" s="38"/>
      <c r="Q5665" s="38"/>
      <c r="R5665" s="38"/>
      <c r="S5665" s="38"/>
      <c r="T5665" s="38"/>
      <c r="U5665" s="88" t="s">
        <v>540</v>
      </c>
      <c r="V5665" s="88" t="s">
        <v>4043</v>
      </c>
      <c r="W5665" s="88" t="s">
        <v>7050</v>
      </c>
      <c r="X5665" s="89">
        <v>43795.613888888889</v>
      </c>
      <c r="Y5665" s="71">
        <v>43795</v>
      </c>
      <c r="Z5665" s="90">
        <v>0.61388888888888893</v>
      </c>
      <c r="AA5665" s="89">
        <v>43795.736805555556</v>
      </c>
      <c r="AB5665" s="71">
        <v>43795</v>
      </c>
      <c r="AC5665" s="91">
        <v>0.7368055555555556</v>
      </c>
      <c r="AD5665" s="92">
        <v>0</v>
      </c>
      <c r="AE5665" s="91">
        <v>0.12291666666715173</v>
      </c>
      <c r="AF5665" s="92">
        <v>2.9500000000116415</v>
      </c>
    </row>
    <row r="5666" spans="12:32" ht="12.75" customHeight="1" x14ac:dyDescent="0.3">
      <c r="L5666" s="86">
        <v>6</v>
      </c>
      <c r="M5666" s="87" t="s">
        <v>5267</v>
      </c>
      <c r="N5666" s="86" t="s">
        <v>56</v>
      </c>
      <c r="O5666" s="87" t="s">
        <v>5342</v>
      </c>
      <c r="P5666" s="38"/>
      <c r="Q5666" s="38"/>
      <c r="R5666" s="38"/>
      <c r="S5666" s="38"/>
      <c r="T5666" s="38"/>
      <c r="U5666" s="88" t="s">
        <v>540</v>
      </c>
      <c r="V5666" s="88" t="s">
        <v>4043</v>
      </c>
      <c r="W5666" s="88" t="s">
        <v>7051</v>
      </c>
      <c r="X5666" s="89">
        <v>43783.655555555553</v>
      </c>
      <c r="Y5666" s="71">
        <v>43783</v>
      </c>
      <c r="Z5666" s="90">
        <v>0.65555555555555556</v>
      </c>
      <c r="AA5666" s="89">
        <v>43783.723611111112</v>
      </c>
      <c r="AB5666" s="71">
        <v>43783</v>
      </c>
      <c r="AC5666" s="91">
        <v>0.72361111111111109</v>
      </c>
      <c r="AD5666" s="92">
        <v>0</v>
      </c>
      <c r="AE5666" s="91">
        <v>6.805555555911269E-2</v>
      </c>
      <c r="AF5666" s="92">
        <v>1.6333333334187046</v>
      </c>
    </row>
    <row r="5667" spans="12:32" ht="12.75" customHeight="1" x14ac:dyDescent="0.3">
      <c r="L5667" s="86">
        <v>6</v>
      </c>
      <c r="M5667" s="87" t="s">
        <v>5267</v>
      </c>
      <c r="N5667" s="86" t="s">
        <v>56</v>
      </c>
      <c r="O5667" s="87" t="s">
        <v>5342</v>
      </c>
      <c r="P5667" s="38"/>
      <c r="Q5667" s="38"/>
      <c r="R5667" s="38"/>
      <c r="S5667" s="38"/>
      <c r="T5667" s="38"/>
      <c r="U5667" s="88" t="s">
        <v>540</v>
      </c>
      <c r="V5667" s="88" t="s">
        <v>4043</v>
      </c>
      <c r="W5667" s="88" t="s">
        <v>7052</v>
      </c>
      <c r="X5667" s="89">
        <v>43787.526388888888</v>
      </c>
      <c r="Y5667" s="71">
        <v>43787</v>
      </c>
      <c r="Z5667" s="90">
        <v>0.52638888888888891</v>
      </c>
      <c r="AA5667" s="89">
        <v>43787.654166666667</v>
      </c>
      <c r="AB5667" s="71">
        <v>43787</v>
      </c>
      <c r="AC5667" s="91">
        <v>0.65416666666666667</v>
      </c>
      <c r="AD5667" s="92">
        <v>0</v>
      </c>
      <c r="AE5667" s="91">
        <v>0.12777777777955635</v>
      </c>
      <c r="AF5667" s="92">
        <v>3.0666666667093523</v>
      </c>
    </row>
    <row r="5668" spans="12:32" ht="12.75" customHeight="1" x14ac:dyDescent="0.3">
      <c r="L5668" s="86">
        <v>6</v>
      </c>
      <c r="M5668" s="87" t="s">
        <v>5267</v>
      </c>
      <c r="N5668" s="86" t="s">
        <v>56</v>
      </c>
      <c r="O5668" s="87" t="s">
        <v>5342</v>
      </c>
      <c r="P5668" s="38"/>
      <c r="Q5668" s="38"/>
      <c r="R5668" s="38"/>
      <c r="S5668" s="38"/>
      <c r="T5668" s="38"/>
      <c r="U5668" s="88" t="s">
        <v>540</v>
      </c>
      <c r="V5668" s="88" t="s">
        <v>4043</v>
      </c>
      <c r="W5668" s="88" t="s">
        <v>7053</v>
      </c>
      <c r="X5668" s="89">
        <v>43794.527083333334</v>
      </c>
      <c r="Y5668" s="71">
        <v>43794</v>
      </c>
      <c r="Z5668" s="90">
        <v>0.52708333333333335</v>
      </c>
      <c r="AA5668" s="89">
        <v>43794.663194444445</v>
      </c>
      <c r="AB5668" s="71">
        <v>43794</v>
      </c>
      <c r="AC5668" s="91">
        <v>0.66319444444444442</v>
      </c>
      <c r="AD5668" s="92">
        <v>0</v>
      </c>
      <c r="AE5668" s="91">
        <v>0.13611111111094942</v>
      </c>
      <c r="AF5668" s="92">
        <v>3.2666666666627862</v>
      </c>
    </row>
    <row r="5669" spans="12:32" ht="12.75" customHeight="1" x14ac:dyDescent="0.3">
      <c r="L5669" s="86">
        <v>6</v>
      </c>
      <c r="M5669" s="87" t="s">
        <v>5267</v>
      </c>
      <c r="N5669" s="86" t="s">
        <v>56</v>
      </c>
      <c r="O5669" s="87" t="s">
        <v>5528</v>
      </c>
      <c r="P5669" s="38"/>
      <c r="Q5669" s="38"/>
      <c r="R5669" s="38"/>
      <c r="S5669" s="38"/>
      <c r="T5669" s="38"/>
      <c r="U5669" s="88" t="s">
        <v>540</v>
      </c>
      <c r="V5669" s="88" t="s">
        <v>7079</v>
      </c>
      <c r="W5669" s="88" t="s">
        <v>7091</v>
      </c>
      <c r="X5669" s="89">
        <v>43789.502083333333</v>
      </c>
      <c r="Y5669" s="71">
        <v>43789</v>
      </c>
      <c r="Z5669" s="90">
        <v>0.50208333333333333</v>
      </c>
      <c r="AA5669" s="89">
        <v>43789.595138888886</v>
      </c>
      <c r="AB5669" s="71">
        <v>43789</v>
      </c>
      <c r="AC5669" s="91">
        <v>0.59513888888888888</v>
      </c>
      <c r="AD5669" s="92">
        <v>0</v>
      </c>
      <c r="AE5669" s="91">
        <v>9.3055555553291924E-2</v>
      </c>
      <c r="AF5669" s="92">
        <v>2.2333333332790062</v>
      </c>
    </row>
    <row r="5670" spans="12:32" ht="12.75" customHeight="1" x14ac:dyDescent="0.3">
      <c r="L5670" s="86">
        <v>6</v>
      </c>
      <c r="M5670" s="87" t="s">
        <v>5267</v>
      </c>
      <c r="N5670" s="86" t="s">
        <v>56</v>
      </c>
      <c r="O5670" s="87" t="s">
        <v>5342</v>
      </c>
      <c r="P5670" s="38"/>
      <c r="Q5670" s="38"/>
      <c r="R5670" s="38"/>
      <c r="S5670" s="38"/>
      <c r="T5670" s="38"/>
      <c r="U5670" s="88" t="s">
        <v>540</v>
      </c>
      <c r="V5670" s="88" t="s">
        <v>7120</v>
      </c>
      <c r="W5670" s="88" t="s">
        <v>7152</v>
      </c>
      <c r="X5670" s="89">
        <v>43788.445833333331</v>
      </c>
      <c r="Y5670" s="71">
        <v>43788</v>
      </c>
      <c r="Z5670" s="90">
        <v>0.4458333333333333</v>
      </c>
      <c r="AA5670" s="89">
        <v>43788.544444444444</v>
      </c>
      <c r="AB5670" s="71">
        <v>43788</v>
      </c>
      <c r="AC5670" s="91">
        <v>0.5444444444444444</v>
      </c>
      <c r="AD5670" s="92">
        <v>0</v>
      </c>
      <c r="AE5670" s="91">
        <v>9.8611111112404615E-2</v>
      </c>
      <c r="AF5670" s="92">
        <v>2.3666666666977108</v>
      </c>
    </row>
    <row r="5671" spans="12:32" ht="12.75" customHeight="1" x14ac:dyDescent="0.3">
      <c r="L5671" s="86">
        <v>6</v>
      </c>
      <c r="M5671" s="87" t="s">
        <v>5267</v>
      </c>
      <c r="N5671" s="86" t="s">
        <v>56</v>
      </c>
      <c r="O5671" s="87" t="s">
        <v>5342</v>
      </c>
      <c r="P5671" s="38"/>
      <c r="Q5671" s="38"/>
      <c r="R5671" s="38"/>
      <c r="S5671" s="38"/>
      <c r="T5671" s="38"/>
      <c r="U5671" s="88" t="s">
        <v>540</v>
      </c>
      <c r="V5671" s="88" t="s">
        <v>7120</v>
      </c>
      <c r="W5671" s="88" t="s">
        <v>7153</v>
      </c>
      <c r="X5671" s="89">
        <v>43777.464583333334</v>
      </c>
      <c r="Y5671" s="71">
        <v>43777</v>
      </c>
      <c r="Z5671" s="90">
        <v>0.46458333333333335</v>
      </c>
      <c r="AA5671" s="89">
        <v>43777.770138888889</v>
      </c>
      <c r="AB5671" s="71">
        <v>43777</v>
      </c>
      <c r="AC5671" s="91">
        <v>0.77013888888888893</v>
      </c>
      <c r="AD5671" s="92">
        <v>0</v>
      </c>
      <c r="AE5671" s="91">
        <v>0.30555555555474712</v>
      </c>
      <c r="AF5671" s="92">
        <v>7.3333333333139308</v>
      </c>
    </row>
    <row r="5672" spans="12:32" ht="12.75" customHeight="1" x14ac:dyDescent="0.3">
      <c r="L5672" s="86">
        <v>6</v>
      </c>
      <c r="M5672" s="87" t="s">
        <v>5267</v>
      </c>
      <c r="N5672" s="86" t="s">
        <v>56</v>
      </c>
      <c r="O5672" s="87" t="s">
        <v>5342</v>
      </c>
      <c r="P5672" s="38"/>
      <c r="Q5672" s="38"/>
      <c r="R5672" s="38"/>
      <c r="S5672" s="38"/>
      <c r="T5672" s="38"/>
      <c r="U5672" s="88" t="s">
        <v>540</v>
      </c>
      <c r="V5672" s="88" t="s">
        <v>7120</v>
      </c>
      <c r="W5672" s="88" t="s">
        <v>7154</v>
      </c>
      <c r="X5672" s="89">
        <v>43798.46597222222</v>
      </c>
      <c r="Y5672" s="71">
        <v>43798</v>
      </c>
      <c r="Z5672" s="90">
        <v>0.46597222222222223</v>
      </c>
      <c r="AA5672" s="89">
        <v>43798.595138888886</v>
      </c>
      <c r="AB5672" s="71">
        <v>43798</v>
      </c>
      <c r="AC5672" s="91">
        <v>0.59513888888888888</v>
      </c>
      <c r="AD5672" s="92">
        <v>0</v>
      </c>
      <c r="AE5672" s="91">
        <v>0.12916666666569654</v>
      </c>
      <c r="AF5672" s="92">
        <v>3.0999999999767169</v>
      </c>
    </row>
    <row r="5673" spans="12:32" ht="12.75" customHeight="1" x14ac:dyDescent="0.3">
      <c r="L5673" s="86">
        <v>6</v>
      </c>
      <c r="M5673" s="87" t="s">
        <v>5267</v>
      </c>
      <c r="N5673" s="86" t="s">
        <v>56</v>
      </c>
      <c r="O5673" s="87" t="s">
        <v>5342</v>
      </c>
      <c r="P5673" s="38"/>
      <c r="Q5673" s="38"/>
      <c r="R5673" s="38"/>
      <c r="S5673" s="38"/>
      <c r="T5673" s="38"/>
      <c r="U5673" s="88" t="s">
        <v>540</v>
      </c>
      <c r="V5673" s="88" t="s">
        <v>7120</v>
      </c>
      <c r="W5673" s="88" t="s">
        <v>7155</v>
      </c>
      <c r="X5673" s="89">
        <v>43776.475694444445</v>
      </c>
      <c r="Y5673" s="71">
        <v>43776</v>
      </c>
      <c r="Z5673" s="90">
        <v>0.47569444444444442</v>
      </c>
      <c r="AA5673" s="89">
        <v>43776.784722222219</v>
      </c>
      <c r="AB5673" s="71">
        <v>43776</v>
      </c>
      <c r="AC5673" s="91">
        <v>0.78472222222222221</v>
      </c>
      <c r="AD5673" s="92">
        <v>0</v>
      </c>
      <c r="AE5673" s="91">
        <v>0.30902777777373558</v>
      </c>
      <c r="AF5673" s="92">
        <v>7.4166666665696539</v>
      </c>
    </row>
    <row r="5674" spans="12:32" ht="12.75" customHeight="1" x14ac:dyDescent="0.3">
      <c r="L5674" s="86">
        <v>6</v>
      </c>
      <c r="M5674" s="87" t="s">
        <v>5267</v>
      </c>
      <c r="N5674" s="86" t="s">
        <v>56</v>
      </c>
      <c r="O5674" s="87" t="s">
        <v>5342</v>
      </c>
      <c r="P5674" s="38"/>
      <c r="Q5674" s="38"/>
      <c r="R5674" s="38"/>
      <c r="S5674" s="38"/>
      <c r="T5674" s="38"/>
      <c r="U5674" s="88" t="s">
        <v>540</v>
      </c>
      <c r="V5674" s="88" t="s">
        <v>7120</v>
      </c>
      <c r="W5674" s="88" t="s">
        <v>7156</v>
      </c>
      <c r="X5674" s="89">
        <v>43789.627083333333</v>
      </c>
      <c r="Y5674" s="71">
        <v>43789</v>
      </c>
      <c r="Z5674" s="90">
        <v>0.62708333333333333</v>
      </c>
      <c r="AA5674" s="89">
        <v>43789.811111111114</v>
      </c>
      <c r="AB5674" s="71">
        <v>43789</v>
      </c>
      <c r="AC5674" s="91">
        <v>0.81111111111111112</v>
      </c>
      <c r="AD5674" s="92">
        <v>0</v>
      </c>
      <c r="AE5674" s="91">
        <v>0.18402777778101154</v>
      </c>
      <c r="AF5674" s="92">
        <v>4.4166666667442769</v>
      </c>
    </row>
    <row r="5675" spans="12:32" ht="12.75" customHeight="1" x14ac:dyDescent="0.3">
      <c r="L5675" s="86">
        <v>6</v>
      </c>
      <c r="M5675" s="87" t="s">
        <v>5267</v>
      </c>
      <c r="N5675" s="86" t="s">
        <v>56</v>
      </c>
      <c r="O5675" s="87" t="s">
        <v>5342</v>
      </c>
      <c r="P5675" s="38"/>
      <c r="Q5675" s="38"/>
      <c r="R5675" s="38"/>
      <c r="S5675" s="38"/>
      <c r="T5675" s="38"/>
      <c r="U5675" s="88" t="s">
        <v>540</v>
      </c>
      <c r="V5675" s="88" t="s">
        <v>7120</v>
      </c>
      <c r="W5675" s="88" t="s">
        <v>7157</v>
      </c>
      <c r="X5675" s="89">
        <v>43790.669444444444</v>
      </c>
      <c r="Y5675" s="71">
        <v>43790</v>
      </c>
      <c r="Z5675" s="90">
        <v>0.6694444444444444</v>
      </c>
      <c r="AA5675" s="89">
        <v>43790.790277777778</v>
      </c>
      <c r="AB5675" s="71">
        <v>43790</v>
      </c>
      <c r="AC5675" s="91">
        <v>0.79027777777777786</v>
      </c>
      <c r="AD5675" s="92">
        <v>0</v>
      </c>
      <c r="AE5675" s="91">
        <v>0.12083333333430346</v>
      </c>
      <c r="AF5675" s="92">
        <v>2.9000000000232831</v>
      </c>
    </row>
    <row r="5676" spans="12:32" ht="12.75" customHeight="1" x14ac:dyDescent="0.3">
      <c r="L5676" s="86">
        <v>6</v>
      </c>
      <c r="M5676" s="87" t="s">
        <v>5267</v>
      </c>
      <c r="N5676" s="86" t="s">
        <v>56</v>
      </c>
      <c r="O5676" s="87" t="s">
        <v>5342</v>
      </c>
      <c r="P5676" s="38"/>
      <c r="Q5676" s="38"/>
      <c r="R5676" s="38"/>
      <c r="S5676" s="38"/>
      <c r="T5676" s="38"/>
      <c r="U5676" s="88" t="s">
        <v>540</v>
      </c>
      <c r="V5676" s="88" t="s">
        <v>7120</v>
      </c>
      <c r="W5676" s="88" t="s">
        <v>7158</v>
      </c>
      <c r="X5676" s="89">
        <v>43783.685416666667</v>
      </c>
      <c r="Y5676" s="71">
        <v>43783</v>
      </c>
      <c r="Z5676" s="90">
        <v>0.68541666666666667</v>
      </c>
      <c r="AA5676" s="89">
        <v>43783.790277777778</v>
      </c>
      <c r="AB5676" s="71">
        <v>43783</v>
      </c>
      <c r="AC5676" s="91">
        <v>0.79027777777777786</v>
      </c>
      <c r="AD5676" s="92">
        <v>0</v>
      </c>
      <c r="AE5676" s="91">
        <v>0.10486111111094942</v>
      </c>
      <c r="AF5676" s="92">
        <v>2.5166666666627862</v>
      </c>
    </row>
    <row r="5677" spans="12:32" ht="12.75" customHeight="1" x14ac:dyDescent="0.3">
      <c r="L5677" s="86">
        <v>6</v>
      </c>
      <c r="M5677" s="87" t="s">
        <v>5267</v>
      </c>
      <c r="N5677" s="86" t="s">
        <v>56</v>
      </c>
      <c r="O5677" s="87" t="s">
        <v>5342</v>
      </c>
      <c r="P5677" s="38"/>
      <c r="Q5677" s="38"/>
      <c r="R5677" s="38"/>
      <c r="S5677" s="38"/>
      <c r="T5677" s="38"/>
      <c r="U5677" s="88" t="s">
        <v>540</v>
      </c>
      <c r="V5677" s="88" t="s">
        <v>7120</v>
      </c>
      <c r="W5677" s="88" t="s">
        <v>7159</v>
      </c>
      <c r="X5677" s="89">
        <v>43784.737500000003</v>
      </c>
      <c r="Y5677" s="71">
        <v>43784</v>
      </c>
      <c r="Z5677" s="90">
        <v>0.73750000000000004</v>
      </c>
      <c r="AA5677" s="89">
        <v>43784.775694444441</v>
      </c>
      <c r="AB5677" s="71">
        <v>43784</v>
      </c>
      <c r="AC5677" s="91">
        <v>0.77569444444444446</v>
      </c>
      <c r="AD5677" s="92">
        <v>0</v>
      </c>
      <c r="AE5677" s="91">
        <v>3.8194444437976927E-2</v>
      </c>
      <c r="AF5677" s="92">
        <v>0.91666666651144624</v>
      </c>
    </row>
    <row r="5678" spans="12:32" ht="12.75" customHeight="1" x14ac:dyDescent="0.3">
      <c r="L5678" s="86">
        <v>6</v>
      </c>
      <c r="M5678" s="87" t="s">
        <v>5267</v>
      </c>
      <c r="N5678" s="86" t="s">
        <v>56</v>
      </c>
      <c r="O5678" s="87" t="s">
        <v>5342</v>
      </c>
      <c r="P5678" s="38"/>
      <c r="Q5678" s="38"/>
      <c r="R5678" s="38"/>
      <c r="S5678" s="38"/>
      <c r="T5678" s="38"/>
      <c r="U5678" s="88" t="s">
        <v>540</v>
      </c>
      <c r="V5678" s="88" t="s">
        <v>7183</v>
      </c>
      <c r="W5678" s="88" t="s">
        <v>7239</v>
      </c>
      <c r="X5678" s="89">
        <v>43773.484722222223</v>
      </c>
      <c r="Y5678" s="71">
        <v>43773</v>
      </c>
      <c r="Z5678" s="90">
        <v>0.48472222222222222</v>
      </c>
      <c r="AA5678" s="89">
        <v>43773.822916666664</v>
      </c>
      <c r="AB5678" s="71">
        <v>43773</v>
      </c>
      <c r="AC5678" s="91">
        <v>0.82291666666666674</v>
      </c>
      <c r="AD5678" s="92">
        <v>0</v>
      </c>
      <c r="AE5678" s="91">
        <v>0.33819444444088731</v>
      </c>
      <c r="AF5678" s="92">
        <v>8.1166666665812954</v>
      </c>
    </row>
    <row r="5679" spans="12:32" ht="12.75" customHeight="1" x14ac:dyDescent="0.3">
      <c r="L5679" s="86">
        <v>6</v>
      </c>
      <c r="M5679" s="87" t="s">
        <v>5267</v>
      </c>
      <c r="N5679" s="86" t="s">
        <v>56</v>
      </c>
      <c r="O5679" s="87" t="s">
        <v>5342</v>
      </c>
      <c r="P5679" s="38"/>
      <c r="Q5679" s="38"/>
      <c r="R5679" s="38"/>
      <c r="S5679" s="38"/>
      <c r="T5679" s="38"/>
      <c r="U5679" s="88" t="s">
        <v>540</v>
      </c>
      <c r="V5679" s="88" t="s">
        <v>7183</v>
      </c>
      <c r="W5679" s="88" t="s">
        <v>7240</v>
      </c>
      <c r="X5679" s="89">
        <v>43798.487500000003</v>
      </c>
      <c r="Y5679" s="71">
        <v>43798</v>
      </c>
      <c r="Z5679" s="90">
        <v>0.48749999999999999</v>
      </c>
      <c r="AA5679" s="89">
        <v>43798.785416666666</v>
      </c>
      <c r="AB5679" s="71">
        <v>43798</v>
      </c>
      <c r="AC5679" s="91">
        <v>0.78541666666666665</v>
      </c>
      <c r="AD5679" s="92">
        <v>0</v>
      </c>
      <c r="AE5679" s="91">
        <v>0.29791666666278616</v>
      </c>
      <c r="AF5679" s="92">
        <v>7.1499999999068677</v>
      </c>
    </row>
    <row r="5680" spans="12:32" ht="12.75" customHeight="1" x14ac:dyDescent="0.3">
      <c r="L5680" s="86">
        <v>6</v>
      </c>
      <c r="M5680" s="87" t="s">
        <v>5267</v>
      </c>
      <c r="N5680" s="86" t="s">
        <v>56</v>
      </c>
      <c r="O5680" s="87" t="s">
        <v>5342</v>
      </c>
      <c r="P5680" s="38"/>
      <c r="Q5680" s="38"/>
      <c r="R5680" s="38"/>
      <c r="S5680" s="38"/>
      <c r="T5680" s="38"/>
      <c r="U5680" s="88" t="s">
        <v>540</v>
      </c>
      <c r="V5680" s="88" t="s">
        <v>7183</v>
      </c>
      <c r="W5680" s="88" t="s">
        <v>7241</v>
      </c>
      <c r="X5680" s="89">
        <v>43790.487500000003</v>
      </c>
      <c r="Y5680" s="71">
        <v>43790</v>
      </c>
      <c r="Z5680" s="90">
        <v>0.48749999999999999</v>
      </c>
      <c r="AA5680" s="89">
        <v>43790.875</v>
      </c>
      <c r="AB5680" s="71">
        <v>43790</v>
      </c>
      <c r="AC5680" s="91">
        <v>0.875</v>
      </c>
      <c r="AD5680" s="92">
        <v>0</v>
      </c>
      <c r="AE5680" s="91">
        <v>0.38749999999708962</v>
      </c>
      <c r="AF5680" s="92">
        <v>9.2999999999301508</v>
      </c>
    </row>
    <row r="5681" spans="12:32" ht="12.75" customHeight="1" x14ac:dyDescent="0.3">
      <c r="L5681" s="86">
        <v>6</v>
      </c>
      <c r="M5681" s="87" t="s">
        <v>5267</v>
      </c>
      <c r="N5681" s="86" t="s">
        <v>56</v>
      </c>
      <c r="O5681" s="87" t="s">
        <v>5342</v>
      </c>
      <c r="P5681" s="38"/>
      <c r="Q5681" s="38"/>
      <c r="R5681" s="38"/>
      <c r="S5681" s="38"/>
      <c r="T5681" s="38"/>
      <c r="U5681" s="88" t="s">
        <v>540</v>
      </c>
      <c r="V5681" s="88" t="s">
        <v>7183</v>
      </c>
      <c r="W5681" s="88" t="s">
        <v>7242</v>
      </c>
      <c r="X5681" s="89">
        <v>43788.487500000003</v>
      </c>
      <c r="Y5681" s="71">
        <v>43788</v>
      </c>
      <c r="Z5681" s="90">
        <v>0.48749999999999999</v>
      </c>
      <c r="AA5681" s="89">
        <v>43788.548611111109</v>
      </c>
      <c r="AB5681" s="71">
        <v>43788</v>
      </c>
      <c r="AC5681" s="91">
        <v>0.54861111111111116</v>
      </c>
      <c r="AD5681" s="92">
        <v>0</v>
      </c>
      <c r="AE5681" s="91">
        <v>6.1111111106583849E-2</v>
      </c>
      <c r="AF5681" s="92">
        <v>1.4666666665580124</v>
      </c>
    </row>
    <row r="5682" spans="12:32" ht="12.75" customHeight="1" x14ac:dyDescent="0.3">
      <c r="L5682" s="86">
        <v>6</v>
      </c>
      <c r="M5682" s="87" t="s">
        <v>5267</v>
      </c>
      <c r="N5682" s="86" t="s">
        <v>56</v>
      </c>
      <c r="O5682" s="87" t="s">
        <v>6312</v>
      </c>
      <c r="P5682" s="87" t="s">
        <v>6313</v>
      </c>
      <c r="Q5682" s="38"/>
      <c r="R5682" s="38"/>
      <c r="S5682" s="38"/>
      <c r="T5682" s="38"/>
      <c r="U5682" s="88" t="s">
        <v>540</v>
      </c>
      <c r="V5682" s="88" t="s">
        <v>7183</v>
      </c>
      <c r="W5682" s="88" t="s">
        <v>7243</v>
      </c>
      <c r="X5682" s="89">
        <v>43791.493750000001</v>
      </c>
      <c r="Y5682" s="71">
        <v>43791</v>
      </c>
      <c r="Z5682" s="90">
        <v>0.49374999999999997</v>
      </c>
      <c r="AA5682" s="89">
        <v>43791.868750000001</v>
      </c>
      <c r="AB5682" s="71">
        <v>43791</v>
      </c>
      <c r="AC5682" s="91">
        <v>0.86874999999999991</v>
      </c>
      <c r="AD5682" s="92">
        <v>0</v>
      </c>
      <c r="AE5682" s="91">
        <v>0.375</v>
      </c>
      <c r="AF5682" s="92">
        <v>9</v>
      </c>
    </row>
    <row r="5683" spans="12:32" ht="12.75" customHeight="1" x14ac:dyDescent="0.3">
      <c r="L5683" s="86">
        <v>6</v>
      </c>
      <c r="M5683" s="87" t="s">
        <v>5267</v>
      </c>
      <c r="N5683" s="86" t="s">
        <v>56</v>
      </c>
      <c r="O5683" s="87" t="s">
        <v>5342</v>
      </c>
      <c r="P5683" s="38"/>
      <c r="Q5683" s="38"/>
      <c r="R5683" s="38"/>
      <c r="S5683" s="38"/>
      <c r="T5683" s="38"/>
      <c r="U5683" s="88" t="s">
        <v>540</v>
      </c>
      <c r="V5683" s="88" t="s">
        <v>7183</v>
      </c>
      <c r="W5683" s="88" t="s">
        <v>7244</v>
      </c>
      <c r="X5683" s="89">
        <v>43794.493750000001</v>
      </c>
      <c r="Y5683" s="71">
        <v>43794</v>
      </c>
      <c r="Z5683" s="90">
        <v>0.49374999999999997</v>
      </c>
      <c r="AA5683" s="89">
        <v>43794.853472222225</v>
      </c>
      <c r="AB5683" s="71">
        <v>43794</v>
      </c>
      <c r="AC5683" s="91">
        <v>0.85347222222222219</v>
      </c>
      <c r="AD5683" s="92">
        <v>0</v>
      </c>
      <c r="AE5683" s="91">
        <v>0.35972222222335404</v>
      </c>
      <c r="AF5683" s="92">
        <v>8.6333333333604969</v>
      </c>
    </row>
    <row r="5684" spans="12:32" ht="12.75" customHeight="1" x14ac:dyDescent="0.3">
      <c r="L5684" s="86">
        <v>6</v>
      </c>
      <c r="M5684" s="87" t="s">
        <v>5267</v>
      </c>
      <c r="N5684" s="86" t="s">
        <v>56</v>
      </c>
      <c r="O5684" s="87" t="s">
        <v>5342</v>
      </c>
      <c r="P5684" s="38"/>
      <c r="Q5684" s="38"/>
      <c r="R5684" s="38"/>
      <c r="S5684" s="38"/>
      <c r="T5684" s="38"/>
      <c r="U5684" s="88" t="s">
        <v>540</v>
      </c>
      <c r="V5684" s="88" t="s">
        <v>7183</v>
      </c>
      <c r="W5684" s="88" t="s">
        <v>7245</v>
      </c>
      <c r="X5684" s="89">
        <v>43781.493750000001</v>
      </c>
      <c r="Y5684" s="71">
        <v>43781</v>
      </c>
      <c r="Z5684" s="90">
        <v>0.49374999999999997</v>
      </c>
      <c r="AA5684" s="89">
        <v>43781.868055555555</v>
      </c>
      <c r="AB5684" s="71">
        <v>43781</v>
      </c>
      <c r="AC5684" s="91">
        <v>0.86805555555555558</v>
      </c>
      <c r="AD5684" s="92">
        <v>0</v>
      </c>
      <c r="AE5684" s="91">
        <v>0.37430555555329192</v>
      </c>
      <c r="AF5684" s="92">
        <v>8.9833333332790062</v>
      </c>
    </row>
    <row r="5685" spans="12:32" ht="12.75" customHeight="1" x14ac:dyDescent="0.3">
      <c r="L5685" s="86">
        <v>6</v>
      </c>
      <c r="M5685" s="87" t="s">
        <v>5267</v>
      </c>
      <c r="N5685" s="86" t="s">
        <v>56</v>
      </c>
      <c r="O5685" s="87" t="s">
        <v>5342</v>
      </c>
      <c r="P5685" s="38"/>
      <c r="Q5685" s="38"/>
      <c r="R5685" s="38"/>
      <c r="S5685" s="38"/>
      <c r="T5685" s="38"/>
      <c r="U5685" s="88" t="s">
        <v>540</v>
      </c>
      <c r="V5685" s="88" t="s">
        <v>7183</v>
      </c>
      <c r="W5685" s="88" t="s">
        <v>7246</v>
      </c>
      <c r="X5685" s="89">
        <v>43770.493750000001</v>
      </c>
      <c r="Y5685" s="71">
        <v>43770</v>
      </c>
      <c r="Z5685" s="90">
        <v>0.49374999999999997</v>
      </c>
      <c r="AA5685" s="89">
        <v>43770.85833333333</v>
      </c>
      <c r="AB5685" s="71">
        <v>43770</v>
      </c>
      <c r="AC5685" s="91">
        <v>0.85833333333333339</v>
      </c>
      <c r="AD5685" s="92">
        <v>0</v>
      </c>
      <c r="AE5685" s="91">
        <v>0.36458333332848269</v>
      </c>
      <c r="AF5685" s="92">
        <v>8.7499999998835847</v>
      </c>
    </row>
    <row r="5686" spans="12:32" ht="12.75" customHeight="1" x14ac:dyDescent="0.3">
      <c r="L5686" s="86">
        <v>6</v>
      </c>
      <c r="M5686" s="87" t="s">
        <v>5267</v>
      </c>
      <c r="N5686" s="86" t="s">
        <v>56</v>
      </c>
      <c r="O5686" s="87" t="s">
        <v>5342</v>
      </c>
      <c r="P5686" s="38"/>
      <c r="Q5686" s="38"/>
      <c r="R5686" s="38"/>
      <c r="S5686" s="38"/>
      <c r="T5686" s="38"/>
      <c r="U5686" s="88" t="s">
        <v>540</v>
      </c>
      <c r="V5686" s="88" t="s">
        <v>7183</v>
      </c>
      <c r="W5686" s="88" t="s">
        <v>7247</v>
      </c>
      <c r="X5686" s="89">
        <v>43774.494444444441</v>
      </c>
      <c r="Y5686" s="71">
        <v>43774</v>
      </c>
      <c r="Z5686" s="90">
        <v>0.49444444444444446</v>
      </c>
      <c r="AA5686" s="89">
        <v>43774.818055555559</v>
      </c>
      <c r="AB5686" s="71">
        <v>43774</v>
      </c>
      <c r="AC5686" s="91">
        <v>0.81805555555555554</v>
      </c>
      <c r="AD5686" s="92">
        <v>0</v>
      </c>
      <c r="AE5686" s="91">
        <v>0.32361111111822538</v>
      </c>
      <c r="AF5686" s="92">
        <v>7.7666666668374091</v>
      </c>
    </row>
    <row r="5687" spans="12:32" ht="12.75" customHeight="1" x14ac:dyDescent="0.3">
      <c r="L5687" s="86">
        <v>6</v>
      </c>
      <c r="M5687" s="87" t="s">
        <v>5267</v>
      </c>
      <c r="N5687" s="86" t="s">
        <v>56</v>
      </c>
      <c r="O5687" s="87" t="s">
        <v>5342</v>
      </c>
      <c r="P5687" s="38"/>
      <c r="Q5687" s="38"/>
      <c r="R5687" s="38"/>
      <c r="S5687" s="38"/>
      <c r="T5687" s="38"/>
      <c r="U5687" s="88" t="s">
        <v>540</v>
      </c>
      <c r="V5687" s="88" t="s">
        <v>7183</v>
      </c>
      <c r="W5687" s="88" t="s">
        <v>7248</v>
      </c>
      <c r="X5687" s="89">
        <v>43776.497916666667</v>
      </c>
      <c r="Y5687" s="71">
        <v>43776</v>
      </c>
      <c r="Z5687" s="90">
        <v>0.49791666666666662</v>
      </c>
      <c r="AA5687" s="89">
        <v>43776.836805555555</v>
      </c>
      <c r="AB5687" s="71">
        <v>43776</v>
      </c>
      <c r="AC5687" s="91">
        <v>0.83680555555555558</v>
      </c>
      <c r="AD5687" s="92">
        <v>0</v>
      </c>
      <c r="AE5687" s="91">
        <v>0.33888888888759539</v>
      </c>
      <c r="AF5687" s="92">
        <v>8.1333333333022892</v>
      </c>
    </row>
    <row r="5688" spans="12:32" ht="12.75" customHeight="1" x14ac:dyDescent="0.3">
      <c r="L5688" s="86">
        <v>6</v>
      </c>
      <c r="M5688" s="87" t="s">
        <v>5267</v>
      </c>
      <c r="N5688" s="86" t="s">
        <v>56</v>
      </c>
      <c r="O5688" s="87" t="s">
        <v>5342</v>
      </c>
      <c r="P5688" s="38"/>
      <c r="Q5688" s="38"/>
      <c r="R5688" s="38"/>
      <c r="S5688" s="38"/>
      <c r="T5688" s="38"/>
      <c r="U5688" s="88" t="s">
        <v>540</v>
      </c>
      <c r="V5688" s="88" t="s">
        <v>7183</v>
      </c>
      <c r="W5688" s="88" t="s">
        <v>7249</v>
      </c>
      <c r="X5688" s="89">
        <v>43783.498611111114</v>
      </c>
      <c r="Y5688" s="71">
        <v>43783</v>
      </c>
      <c r="Z5688" s="90">
        <v>0.49861111111111112</v>
      </c>
      <c r="AA5688" s="89">
        <v>43783.852777777778</v>
      </c>
      <c r="AB5688" s="71">
        <v>43783</v>
      </c>
      <c r="AC5688" s="91">
        <v>0.85277777777777786</v>
      </c>
      <c r="AD5688" s="92">
        <v>0</v>
      </c>
      <c r="AE5688" s="91">
        <v>0.35416666666424135</v>
      </c>
      <c r="AF5688" s="92">
        <v>8.4999999999417923</v>
      </c>
    </row>
    <row r="5689" spans="12:32" ht="12.75" customHeight="1" x14ac:dyDescent="0.3">
      <c r="L5689" s="86">
        <v>6</v>
      </c>
      <c r="M5689" s="87" t="s">
        <v>5267</v>
      </c>
      <c r="N5689" s="86" t="s">
        <v>56</v>
      </c>
      <c r="O5689" s="87" t="s">
        <v>5342</v>
      </c>
      <c r="P5689" s="38"/>
      <c r="Q5689" s="38"/>
      <c r="R5689" s="38"/>
      <c r="S5689" s="38"/>
      <c r="T5689" s="38"/>
      <c r="U5689" s="88" t="s">
        <v>540</v>
      </c>
      <c r="V5689" s="88" t="s">
        <v>7183</v>
      </c>
      <c r="W5689" s="88" t="s">
        <v>7250</v>
      </c>
      <c r="X5689" s="89">
        <v>43777.498611111114</v>
      </c>
      <c r="Y5689" s="71">
        <v>43777</v>
      </c>
      <c r="Z5689" s="90">
        <v>0.49861111111111112</v>
      </c>
      <c r="AA5689" s="89">
        <v>43777.823611111111</v>
      </c>
      <c r="AB5689" s="71">
        <v>43777</v>
      </c>
      <c r="AC5689" s="91">
        <v>0.82361111111111107</v>
      </c>
      <c r="AD5689" s="92">
        <v>0</v>
      </c>
      <c r="AE5689" s="91">
        <v>0.32499999999708962</v>
      </c>
      <c r="AF5689" s="92">
        <v>7.7999999999301508</v>
      </c>
    </row>
    <row r="5690" spans="12:32" ht="12.75" customHeight="1" x14ac:dyDescent="0.3">
      <c r="L5690" s="86">
        <v>6</v>
      </c>
      <c r="M5690" s="87" t="s">
        <v>5267</v>
      </c>
      <c r="N5690" s="86" t="s">
        <v>56</v>
      </c>
      <c r="O5690" s="87" t="s">
        <v>5342</v>
      </c>
      <c r="P5690" s="38"/>
      <c r="Q5690" s="38"/>
      <c r="R5690" s="38"/>
      <c r="S5690" s="38"/>
      <c r="T5690" s="38"/>
      <c r="U5690" s="88" t="s">
        <v>540</v>
      </c>
      <c r="V5690" s="88" t="s">
        <v>7183</v>
      </c>
      <c r="W5690" s="88" t="s">
        <v>7251</v>
      </c>
      <c r="X5690" s="89">
        <v>43784.5</v>
      </c>
      <c r="Y5690" s="71">
        <v>43784</v>
      </c>
      <c r="Z5690" s="90">
        <v>0.5</v>
      </c>
      <c r="AA5690" s="89">
        <v>43784.864583333336</v>
      </c>
      <c r="AB5690" s="71">
        <v>43784</v>
      </c>
      <c r="AC5690" s="91">
        <v>0.86458333333333326</v>
      </c>
      <c r="AD5690" s="92">
        <v>0</v>
      </c>
      <c r="AE5690" s="91">
        <v>0.36458333333575865</v>
      </c>
      <c r="AF5690" s="92">
        <v>8.7500000000582077</v>
      </c>
    </row>
    <row r="5691" spans="12:32" ht="12.75" customHeight="1" x14ac:dyDescent="0.3">
      <c r="L5691" s="86">
        <v>6</v>
      </c>
      <c r="M5691" s="87" t="s">
        <v>5267</v>
      </c>
      <c r="N5691" s="86" t="s">
        <v>56</v>
      </c>
      <c r="O5691" s="87" t="s">
        <v>5342</v>
      </c>
      <c r="P5691" s="38"/>
      <c r="Q5691" s="38"/>
      <c r="R5691" s="38"/>
      <c r="S5691" s="38"/>
      <c r="T5691" s="38"/>
      <c r="U5691" s="88" t="s">
        <v>540</v>
      </c>
      <c r="V5691" s="88" t="s">
        <v>7183</v>
      </c>
      <c r="W5691" s="88" t="s">
        <v>7252</v>
      </c>
      <c r="X5691" s="89">
        <v>43775.5</v>
      </c>
      <c r="Y5691" s="71">
        <v>43775</v>
      </c>
      <c r="Z5691" s="90">
        <v>0.5</v>
      </c>
      <c r="AA5691" s="89">
        <v>43775.854861111111</v>
      </c>
      <c r="AB5691" s="71">
        <v>43775</v>
      </c>
      <c r="AC5691" s="91">
        <v>0.85486111111111107</v>
      </c>
      <c r="AD5691" s="92">
        <v>0</v>
      </c>
      <c r="AE5691" s="91">
        <v>0.35486111111094942</v>
      </c>
      <c r="AF5691" s="92">
        <v>8.5166666666627862</v>
      </c>
    </row>
    <row r="5692" spans="12:32" ht="12.75" customHeight="1" x14ac:dyDescent="0.3">
      <c r="L5692" s="86">
        <v>6</v>
      </c>
      <c r="M5692" s="87" t="s">
        <v>5267</v>
      </c>
      <c r="N5692" s="86" t="s">
        <v>56</v>
      </c>
      <c r="O5692" s="87" t="s">
        <v>5342</v>
      </c>
      <c r="P5692" s="38"/>
      <c r="Q5692" s="38"/>
      <c r="R5692" s="38"/>
      <c r="S5692" s="38"/>
      <c r="T5692" s="38"/>
      <c r="U5692" s="88" t="s">
        <v>540</v>
      </c>
      <c r="V5692" s="88" t="s">
        <v>7183</v>
      </c>
      <c r="W5692" s="88" t="s">
        <v>7253</v>
      </c>
      <c r="X5692" s="89">
        <v>43787.50277777778</v>
      </c>
      <c r="Y5692" s="71">
        <v>43787</v>
      </c>
      <c r="Z5692" s="90">
        <v>0.50277777777777777</v>
      </c>
      <c r="AA5692" s="89">
        <v>43787.892361111109</v>
      </c>
      <c r="AB5692" s="71">
        <v>43787</v>
      </c>
      <c r="AC5692" s="91">
        <v>0.89236111111111116</v>
      </c>
      <c r="AD5692" s="92">
        <v>0</v>
      </c>
      <c r="AE5692" s="91">
        <v>0.38958333332993789</v>
      </c>
      <c r="AF5692" s="92">
        <v>9.3499999999185093</v>
      </c>
    </row>
    <row r="5693" spans="12:32" ht="12.75" customHeight="1" x14ac:dyDescent="0.3">
      <c r="L5693" s="86">
        <v>6</v>
      </c>
      <c r="M5693" s="87" t="s">
        <v>5267</v>
      </c>
      <c r="N5693" s="86" t="s">
        <v>56</v>
      </c>
      <c r="O5693" s="87" t="s">
        <v>5342</v>
      </c>
      <c r="P5693" s="38"/>
      <c r="Q5693" s="38"/>
      <c r="R5693" s="38"/>
      <c r="S5693" s="38"/>
      <c r="T5693" s="38"/>
      <c r="U5693" s="88" t="s">
        <v>540</v>
      </c>
      <c r="V5693" s="88" t="s">
        <v>7183</v>
      </c>
      <c r="W5693" s="88" t="s">
        <v>7254</v>
      </c>
      <c r="X5693" s="89">
        <v>43796.506249999999</v>
      </c>
      <c r="Y5693" s="71">
        <v>43796</v>
      </c>
      <c r="Z5693" s="90">
        <v>0.50624999999999998</v>
      </c>
      <c r="AA5693" s="89">
        <v>43796.87222222222</v>
      </c>
      <c r="AB5693" s="71">
        <v>43796</v>
      </c>
      <c r="AC5693" s="91">
        <v>0.87222222222222223</v>
      </c>
      <c r="AD5693" s="92">
        <v>0</v>
      </c>
      <c r="AE5693" s="91">
        <v>0.36597222222189885</v>
      </c>
      <c r="AF5693" s="92">
        <v>8.7833333333255723</v>
      </c>
    </row>
    <row r="5694" spans="12:32" ht="12.75" customHeight="1" x14ac:dyDescent="0.3">
      <c r="L5694" s="86">
        <v>6</v>
      </c>
      <c r="M5694" s="87" t="s">
        <v>5267</v>
      </c>
      <c r="N5694" s="86" t="s">
        <v>56</v>
      </c>
      <c r="O5694" s="87" t="s">
        <v>5342</v>
      </c>
      <c r="P5694" s="38"/>
      <c r="Q5694" s="38"/>
      <c r="R5694" s="38"/>
      <c r="S5694" s="38"/>
      <c r="T5694" s="38"/>
      <c r="U5694" s="88" t="s">
        <v>540</v>
      </c>
      <c r="V5694" s="88" t="s">
        <v>7183</v>
      </c>
      <c r="W5694" s="88" t="s">
        <v>7255</v>
      </c>
      <c r="X5694" s="89">
        <v>43795.506249999999</v>
      </c>
      <c r="Y5694" s="71">
        <v>43795</v>
      </c>
      <c r="Z5694" s="90">
        <v>0.50624999999999998</v>
      </c>
      <c r="AA5694" s="89">
        <v>43795.844444444447</v>
      </c>
      <c r="AB5694" s="71">
        <v>43795</v>
      </c>
      <c r="AC5694" s="91">
        <v>0.84444444444444455</v>
      </c>
      <c r="AD5694" s="92">
        <v>0</v>
      </c>
      <c r="AE5694" s="91">
        <v>0.33819444444816327</v>
      </c>
      <c r="AF5694" s="92">
        <v>8.1166666667559184</v>
      </c>
    </row>
    <row r="5695" spans="12:32" ht="12.75" customHeight="1" x14ac:dyDescent="0.3">
      <c r="L5695" s="86">
        <v>6</v>
      </c>
      <c r="M5695" s="87" t="s">
        <v>5267</v>
      </c>
      <c r="N5695" s="86" t="s">
        <v>56</v>
      </c>
      <c r="O5695" s="87" t="s">
        <v>5342</v>
      </c>
      <c r="P5695" s="38"/>
      <c r="Q5695" s="38"/>
      <c r="R5695" s="38"/>
      <c r="S5695" s="38"/>
      <c r="T5695" s="38"/>
      <c r="U5695" s="88" t="s">
        <v>540</v>
      </c>
      <c r="V5695" s="88" t="s">
        <v>7183</v>
      </c>
      <c r="W5695" s="88" t="s">
        <v>7256</v>
      </c>
      <c r="X5695" s="89">
        <v>43789.508333333331</v>
      </c>
      <c r="Y5695" s="71">
        <v>43789</v>
      </c>
      <c r="Z5695" s="90">
        <v>0.5083333333333333</v>
      </c>
      <c r="AA5695" s="89">
        <v>43789.895138888889</v>
      </c>
      <c r="AB5695" s="71">
        <v>43789</v>
      </c>
      <c r="AC5695" s="91">
        <v>0.89513888888888893</v>
      </c>
      <c r="AD5695" s="92">
        <v>0</v>
      </c>
      <c r="AE5695" s="91">
        <v>0.3868055555576575</v>
      </c>
      <c r="AF5695" s="92">
        <v>9.28333333338378</v>
      </c>
    </row>
    <row r="5696" spans="12:32" ht="12.75" customHeight="1" x14ac:dyDescent="0.3">
      <c r="L5696" s="86">
        <v>6</v>
      </c>
      <c r="M5696" s="87" t="s">
        <v>5267</v>
      </c>
      <c r="N5696" s="86" t="s">
        <v>56</v>
      </c>
      <c r="O5696" s="87" t="s">
        <v>5342</v>
      </c>
      <c r="P5696" s="38"/>
      <c r="Q5696" s="38"/>
      <c r="R5696" s="38"/>
      <c r="S5696" s="38"/>
      <c r="T5696" s="38"/>
      <c r="U5696" s="88" t="s">
        <v>540</v>
      </c>
      <c r="V5696" s="88" t="s">
        <v>7183</v>
      </c>
      <c r="W5696" s="88" t="s">
        <v>7257</v>
      </c>
      <c r="X5696" s="89">
        <v>43782.510416666664</v>
      </c>
      <c r="Y5696" s="71">
        <v>43782</v>
      </c>
      <c r="Z5696" s="90">
        <v>0.51041666666666663</v>
      </c>
      <c r="AA5696" s="89">
        <v>43782.861111111109</v>
      </c>
      <c r="AB5696" s="71">
        <v>43782</v>
      </c>
      <c r="AC5696" s="91">
        <v>0.86111111111111116</v>
      </c>
      <c r="AD5696" s="92">
        <v>0</v>
      </c>
      <c r="AE5696" s="91">
        <v>0.35069444444525288</v>
      </c>
      <c r="AF5696" s="92">
        <v>8.4166666666860692</v>
      </c>
    </row>
    <row r="5697" spans="12:32" ht="12.75" customHeight="1" x14ac:dyDescent="0.3">
      <c r="L5697" s="86">
        <v>6</v>
      </c>
      <c r="M5697" s="87" t="s">
        <v>5267</v>
      </c>
      <c r="N5697" s="86" t="s">
        <v>56</v>
      </c>
      <c r="O5697" s="87" t="s">
        <v>5342</v>
      </c>
      <c r="P5697" s="38"/>
      <c r="Q5697" s="38"/>
      <c r="R5697" s="38"/>
      <c r="S5697" s="38"/>
      <c r="T5697" s="38"/>
      <c r="U5697" s="88" t="s">
        <v>540</v>
      </c>
      <c r="V5697" s="88" t="s">
        <v>7183</v>
      </c>
      <c r="W5697" s="88" t="s">
        <v>7258</v>
      </c>
      <c r="X5697" s="70"/>
      <c r="Y5697" s="71"/>
      <c r="Z5697" s="90"/>
      <c r="AA5697" s="90"/>
      <c r="AB5697" s="71"/>
      <c r="AC5697" s="91" t="s">
        <v>762</v>
      </c>
    </row>
    <row r="5698" spans="12:32" ht="12.75" customHeight="1" x14ac:dyDescent="0.3">
      <c r="L5698" s="86">
        <v>6</v>
      </c>
      <c r="M5698" s="87" t="s">
        <v>5267</v>
      </c>
      <c r="N5698" s="86" t="s">
        <v>56</v>
      </c>
      <c r="O5698" s="87" t="s">
        <v>5342</v>
      </c>
      <c r="P5698" s="38"/>
      <c r="Q5698" s="38"/>
      <c r="R5698" s="38"/>
      <c r="S5698" s="38"/>
      <c r="T5698" s="38"/>
      <c r="U5698" s="88" t="s">
        <v>540</v>
      </c>
      <c r="V5698" s="88" t="s">
        <v>7183</v>
      </c>
      <c r="W5698" s="88" t="s">
        <v>7258</v>
      </c>
      <c r="X5698" s="70"/>
      <c r="Y5698" s="71"/>
      <c r="Z5698" s="90"/>
      <c r="AA5698" s="90"/>
      <c r="AB5698" s="71"/>
      <c r="AC5698" s="91" t="s">
        <v>762</v>
      </c>
    </row>
    <row r="5699" spans="12:32" ht="12.75" customHeight="1" x14ac:dyDescent="0.3">
      <c r="L5699" s="86">
        <v>6</v>
      </c>
      <c r="M5699" s="87" t="s">
        <v>5267</v>
      </c>
      <c r="N5699" s="86" t="s">
        <v>56</v>
      </c>
      <c r="O5699" s="87" t="s">
        <v>5268</v>
      </c>
      <c r="P5699" s="38"/>
      <c r="Q5699" s="87" t="s">
        <v>5269</v>
      </c>
      <c r="R5699" s="38"/>
      <c r="S5699" s="38"/>
      <c r="T5699" s="38"/>
      <c r="U5699" s="88" t="s">
        <v>540</v>
      </c>
      <c r="V5699" s="88" t="s">
        <v>7368</v>
      </c>
      <c r="W5699" s="88" t="s">
        <v>7372</v>
      </c>
      <c r="X5699" s="89">
        <v>43773.728472222225</v>
      </c>
      <c r="Y5699" s="71">
        <v>43773</v>
      </c>
      <c r="Z5699" s="90">
        <v>0.72847222222222219</v>
      </c>
      <c r="AA5699" s="89">
        <v>43774.49722222222</v>
      </c>
      <c r="AB5699" s="71">
        <v>43774</v>
      </c>
      <c r="AC5699" s="91">
        <v>0.49722222222222223</v>
      </c>
      <c r="AD5699" s="92">
        <v>0</v>
      </c>
      <c r="AE5699" s="91">
        <v>0.18541666666666673</v>
      </c>
      <c r="AF5699" s="92">
        <v>4.4500000000000011</v>
      </c>
    </row>
    <row r="5700" spans="12:32" ht="12.75" customHeight="1" x14ac:dyDescent="0.3">
      <c r="L5700" s="86">
        <v>6</v>
      </c>
      <c r="M5700" s="87" t="s">
        <v>5267</v>
      </c>
      <c r="N5700" s="86" t="s">
        <v>56</v>
      </c>
      <c r="O5700" s="87" t="s">
        <v>5268</v>
      </c>
      <c r="P5700" s="38"/>
      <c r="Q5700" s="87" t="s">
        <v>5269</v>
      </c>
      <c r="R5700" s="38"/>
      <c r="S5700" s="38"/>
      <c r="T5700" s="38"/>
      <c r="U5700" s="88" t="s">
        <v>540</v>
      </c>
      <c r="V5700" s="88" t="s">
        <v>7368</v>
      </c>
      <c r="W5700" s="88" t="s">
        <v>8964</v>
      </c>
      <c r="X5700" s="70"/>
      <c r="Y5700" s="71"/>
      <c r="Z5700" s="90"/>
      <c r="AA5700" s="90"/>
      <c r="AB5700" s="71"/>
      <c r="AC5700" s="91" t="s">
        <v>762</v>
      </c>
    </row>
    <row r="5701" spans="12:32" ht="12.75" customHeight="1" x14ac:dyDescent="0.3">
      <c r="L5701" s="86">
        <v>6</v>
      </c>
      <c r="M5701" s="87" t="s">
        <v>5267</v>
      </c>
      <c r="N5701" s="86" t="s">
        <v>56</v>
      </c>
      <c r="O5701" s="87" t="s">
        <v>5322</v>
      </c>
      <c r="P5701" s="38"/>
      <c r="Q5701" s="87" t="s">
        <v>5323</v>
      </c>
      <c r="R5701" s="38"/>
      <c r="S5701" s="38"/>
      <c r="T5701" s="38"/>
      <c r="U5701" s="88" t="s">
        <v>540</v>
      </c>
      <c r="V5701" s="88" t="s">
        <v>7382</v>
      </c>
      <c r="W5701" s="88" t="s">
        <v>7398</v>
      </c>
      <c r="X5701" s="89">
        <v>43788.586805555555</v>
      </c>
      <c r="Y5701" s="71">
        <v>43788</v>
      </c>
      <c r="Z5701" s="90">
        <v>0.58680555555555558</v>
      </c>
      <c r="AA5701" s="89">
        <v>43788.713888888888</v>
      </c>
      <c r="AB5701" s="71">
        <v>43788</v>
      </c>
      <c r="AC5701" s="91">
        <v>0.71388888888888891</v>
      </c>
      <c r="AD5701" s="92">
        <v>0</v>
      </c>
      <c r="AE5701" s="91">
        <v>0.12708333333284827</v>
      </c>
      <c r="AF5701" s="92">
        <v>3.0499999999883585</v>
      </c>
    </row>
    <row r="5702" spans="12:32" ht="12.75" customHeight="1" x14ac:dyDescent="0.3">
      <c r="L5702" s="86">
        <v>6</v>
      </c>
      <c r="M5702" s="87" t="s">
        <v>5267</v>
      </c>
      <c r="N5702" s="86" t="s">
        <v>56</v>
      </c>
      <c r="O5702" s="87" t="s">
        <v>5322</v>
      </c>
      <c r="P5702" s="38"/>
      <c r="Q5702" s="87" t="s">
        <v>5323</v>
      </c>
      <c r="R5702" s="38"/>
      <c r="S5702" s="38"/>
      <c r="T5702" s="38"/>
      <c r="U5702" s="88" t="s">
        <v>540</v>
      </c>
      <c r="V5702" s="88" t="s">
        <v>7382</v>
      </c>
      <c r="W5702" s="88" t="s">
        <v>7399</v>
      </c>
      <c r="X5702" s="89">
        <v>43782.606249999997</v>
      </c>
      <c r="Y5702" s="71">
        <v>43782</v>
      </c>
      <c r="Z5702" s="90">
        <v>0.60624999999999996</v>
      </c>
      <c r="AA5702" s="89">
        <v>43782.707638888889</v>
      </c>
      <c r="AB5702" s="71">
        <v>43782</v>
      </c>
      <c r="AC5702" s="91">
        <v>0.70763888888888893</v>
      </c>
      <c r="AD5702" s="92">
        <v>0</v>
      </c>
      <c r="AE5702" s="91">
        <v>0.10138888889196096</v>
      </c>
      <c r="AF5702" s="92">
        <v>2.433333333407063</v>
      </c>
    </row>
    <row r="5703" spans="12:32" ht="12.75" customHeight="1" x14ac:dyDescent="0.3">
      <c r="L5703" s="86">
        <v>6</v>
      </c>
      <c r="M5703" s="87" t="s">
        <v>5267</v>
      </c>
      <c r="N5703" s="86" t="s">
        <v>56</v>
      </c>
      <c r="O5703" s="87" t="s">
        <v>5322</v>
      </c>
      <c r="P5703" s="38"/>
      <c r="Q5703" s="87" t="s">
        <v>5323</v>
      </c>
      <c r="R5703" s="38"/>
      <c r="S5703" s="38"/>
      <c r="T5703" s="38"/>
      <c r="U5703" s="88" t="s">
        <v>540</v>
      </c>
      <c r="V5703" s="88" t="s">
        <v>7382</v>
      </c>
      <c r="W5703" s="88" t="s">
        <v>7400</v>
      </c>
      <c r="X5703" s="89">
        <v>43781.611111111109</v>
      </c>
      <c r="Y5703" s="71">
        <v>43781</v>
      </c>
      <c r="Z5703" s="90">
        <v>0.61111111111111116</v>
      </c>
      <c r="AA5703" s="89">
        <v>43781.705555555556</v>
      </c>
      <c r="AB5703" s="71">
        <v>43781</v>
      </c>
      <c r="AC5703" s="91">
        <v>0.7055555555555556</v>
      </c>
      <c r="AD5703" s="92">
        <v>0</v>
      </c>
      <c r="AE5703" s="91">
        <v>9.4444444446708076E-2</v>
      </c>
      <c r="AF5703" s="92">
        <v>2.2666666667209938</v>
      </c>
    </row>
    <row r="5704" spans="12:32" ht="12.75" customHeight="1" x14ac:dyDescent="0.3">
      <c r="L5704" s="86">
        <v>6</v>
      </c>
      <c r="M5704" s="87" t="s">
        <v>5267</v>
      </c>
      <c r="N5704" s="86" t="s">
        <v>56</v>
      </c>
      <c r="O5704" s="87" t="s">
        <v>5322</v>
      </c>
      <c r="P5704" s="38"/>
      <c r="Q5704" s="87" t="s">
        <v>5323</v>
      </c>
      <c r="R5704" s="38"/>
      <c r="S5704" s="38"/>
      <c r="T5704" s="38"/>
      <c r="U5704" s="88" t="s">
        <v>540</v>
      </c>
      <c r="V5704" s="88" t="s">
        <v>7382</v>
      </c>
      <c r="W5704" s="88" t="s">
        <v>7401</v>
      </c>
      <c r="X5704" s="89">
        <v>43796.654166666667</v>
      </c>
      <c r="Y5704" s="71">
        <v>43796</v>
      </c>
      <c r="Z5704" s="90">
        <v>0.65416666666666667</v>
      </c>
      <c r="AA5704" s="89">
        <v>43796.740277777775</v>
      </c>
      <c r="AB5704" s="71">
        <v>43796</v>
      </c>
      <c r="AC5704" s="91">
        <v>0.74027777777777781</v>
      </c>
      <c r="AD5704" s="92">
        <v>0</v>
      </c>
      <c r="AE5704" s="91">
        <v>8.611111110803904E-2</v>
      </c>
      <c r="AF5704" s="92">
        <v>2.066666666592937</v>
      </c>
    </row>
    <row r="5705" spans="12:32" ht="12.75" customHeight="1" x14ac:dyDescent="0.3">
      <c r="L5705" s="86">
        <v>6</v>
      </c>
      <c r="M5705" s="87" t="s">
        <v>5267</v>
      </c>
      <c r="N5705" s="86" t="s">
        <v>56</v>
      </c>
      <c r="O5705" s="87" t="s">
        <v>5322</v>
      </c>
      <c r="P5705" s="38"/>
      <c r="Q5705" s="87" t="s">
        <v>5323</v>
      </c>
      <c r="R5705" s="38"/>
      <c r="S5705" s="38"/>
      <c r="T5705" s="38"/>
      <c r="U5705" s="88" t="s">
        <v>540</v>
      </c>
      <c r="V5705" s="88" t="s">
        <v>7382</v>
      </c>
      <c r="W5705" s="88" t="s">
        <v>7402</v>
      </c>
      <c r="X5705" s="89">
        <v>43775.689583333333</v>
      </c>
      <c r="Y5705" s="71">
        <v>43775</v>
      </c>
      <c r="Z5705" s="90">
        <v>0.68958333333333333</v>
      </c>
      <c r="AA5705" s="89">
        <v>43775.788194444445</v>
      </c>
      <c r="AB5705" s="71">
        <v>43775</v>
      </c>
      <c r="AC5705" s="91">
        <v>0.78819444444444442</v>
      </c>
      <c r="AD5705" s="92">
        <v>0</v>
      </c>
      <c r="AE5705" s="91">
        <v>9.8611111112404615E-2</v>
      </c>
      <c r="AF5705" s="92">
        <v>2.3666666666977108</v>
      </c>
    </row>
    <row r="5706" spans="12:32" ht="12.75" customHeight="1" x14ac:dyDescent="0.3">
      <c r="L5706" s="86">
        <v>6</v>
      </c>
      <c r="M5706" s="87" t="s">
        <v>5267</v>
      </c>
      <c r="N5706" s="86" t="s">
        <v>56</v>
      </c>
      <c r="O5706" s="87" t="s">
        <v>5322</v>
      </c>
      <c r="P5706" s="38"/>
      <c r="Q5706" s="87" t="s">
        <v>5323</v>
      </c>
      <c r="R5706" s="38"/>
      <c r="S5706" s="38"/>
      <c r="T5706" s="38"/>
      <c r="U5706" s="88" t="s">
        <v>540</v>
      </c>
      <c r="V5706" s="88" t="s">
        <v>7382</v>
      </c>
      <c r="W5706" s="88" t="s">
        <v>7403</v>
      </c>
      <c r="X5706" s="89">
        <v>43795.512499999997</v>
      </c>
      <c r="Y5706" s="71">
        <v>43795</v>
      </c>
      <c r="Z5706" s="90">
        <v>0.51250000000000007</v>
      </c>
      <c r="AA5706" s="89">
        <v>43795.743750000001</v>
      </c>
      <c r="AB5706" s="71">
        <v>43795</v>
      </c>
      <c r="AC5706" s="91">
        <v>0.74375000000000002</v>
      </c>
      <c r="AD5706" s="92">
        <v>0</v>
      </c>
      <c r="AE5706" s="91">
        <v>0.23125000000436557</v>
      </c>
      <c r="AF5706" s="92">
        <v>5.5500000001047738</v>
      </c>
    </row>
    <row r="5707" spans="12:32" ht="12.75" customHeight="1" x14ac:dyDescent="0.3">
      <c r="L5707" s="86">
        <v>6</v>
      </c>
      <c r="M5707" s="87" t="s">
        <v>5267</v>
      </c>
      <c r="N5707" s="86" t="s">
        <v>56</v>
      </c>
      <c r="O5707" s="87" t="s">
        <v>5322</v>
      </c>
      <c r="P5707" s="38"/>
      <c r="Q5707" s="87" t="s">
        <v>5323</v>
      </c>
      <c r="R5707" s="38"/>
      <c r="S5707" s="38"/>
      <c r="T5707" s="38"/>
      <c r="U5707" s="88" t="s">
        <v>540</v>
      </c>
      <c r="V5707" s="88" t="s">
        <v>7382</v>
      </c>
      <c r="W5707" s="88" t="s">
        <v>7404</v>
      </c>
      <c r="X5707" s="89">
        <v>43789.51458333333</v>
      </c>
      <c r="Y5707" s="71">
        <v>43789</v>
      </c>
      <c r="Z5707" s="90">
        <v>0.51458333333333328</v>
      </c>
      <c r="AA5707" s="89">
        <v>43789.636111111111</v>
      </c>
      <c r="AB5707" s="71">
        <v>43789</v>
      </c>
      <c r="AC5707" s="91">
        <v>0.63611111111111107</v>
      </c>
      <c r="AD5707" s="92">
        <v>0</v>
      </c>
      <c r="AE5707" s="91">
        <v>0.12152777778101154</v>
      </c>
      <c r="AF5707" s="92">
        <v>2.9166666667442769</v>
      </c>
    </row>
    <row r="5708" spans="12:32" ht="12.75" customHeight="1" x14ac:dyDescent="0.3">
      <c r="L5708" s="86">
        <v>6</v>
      </c>
      <c r="M5708" s="87" t="s">
        <v>5267</v>
      </c>
      <c r="N5708" s="86" t="s">
        <v>56</v>
      </c>
      <c r="O5708" s="87" t="s">
        <v>5322</v>
      </c>
      <c r="P5708" s="38"/>
      <c r="Q5708" s="87" t="s">
        <v>5323</v>
      </c>
      <c r="R5708" s="38"/>
      <c r="S5708" s="38"/>
      <c r="T5708" s="38"/>
      <c r="U5708" s="88" t="s">
        <v>540</v>
      </c>
      <c r="V5708" s="88" t="s">
        <v>7382</v>
      </c>
      <c r="W5708" s="88" t="s">
        <v>7405</v>
      </c>
      <c r="X5708" s="89">
        <v>43794.520138888889</v>
      </c>
      <c r="Y5708" s="71">
        <v>43794</v>
      </c>
      <c r="Z5708" s="90">
        <v>0.52013888888888882</v>
      </c>
      <c r="AA5708" s="89">
        <v>43794.736805555556</v>
      </c>
      <c r="AB5708" s="71">
        <v>43794</v>
      </c>
      <c r="AC5708" s="91">
        <v>0.7368055555555556</v>
      </c>
      <c r="AD5708" s="92">
        <v>0</v>
      </c>
      <c r="AE5708" s="91">
        <v>0.21666666666715173</v>
      </c>
      <c r="AF5708" s="92">
        <v>5.2000000000116415</v>
      </c>
    </row>
    <row r="5709" spans="12:32" ht="12.75" customHeight="1" x14ac:dyDescent="0.3">
      <c r="L5709" s="86">
        <v>6</v>
      </c>
      <c r="M5709" s="87" t="s">
        <v>5267</v>
      </c>
      <c r="N5709" s="86" t="s">
        <v>56</v>
      </c>
      <c r="O5709" s="87" t="s">
        <v>5331</v>
      </c>
      <c r="P5709" s="38"/>
      <c r="Q5709" s="38"/>
      <c r="R5709" s="38"/>
      <c r="S5709" s="38"/>
      <c r="T5709" s="38"/>
      <c r="U5709" s="88" t="s">
        <v>540</v>
      </c>
      <c r="V5709" s="88" t="s">
        <v>7424</v>
      </c>
      <c r="W5709" s="88" t="s">
        <v>7426</v>
      </c>
      <c r="X5709" s="89">
        <v>43773.711805555555</v>
      </c>
      <c r="Y5709" s="71">
        <v>43773</v>
      </c>
      <c r="Z5709" s="90">
        <v>0.71180555555555558</v>
      </c>
      <c r="AA5709" s="89">
        <v>43774.450694444444</v>
      </c>
      <c r="AB5709" s="71">
        <v>43774</v>
      </c>
      <c r="AC5709" s="91">
        <v>0.45069444444444445</v>
      </c>
      <c r="AD5709" s="92">
        <v>0</v>
      </c>
      <c r="AE5709" s="91">
        <v>0.15555555555555556</v>
      </c>
      <c r="AF5709" s="92">
        <v>3.7333333333333334</v>
      </c>
    </row>
    <row r="5710" spans="12:32" ht="12.75" customHeight="1" x14ac:dyDescent="0.3">
      <c r="L5710" s="86">
        <v>6</v>
      </c>
      <c r="M5710" s="87" t="s">
        <v>5267</v>
      </c>
      <c r="N5710" s="86" t="s">
        <v>56</v>
      </c>
      <c r="O5710" s="87" t="s">
        <v>5276</v>
      </c>
      <c r="P5710" s="38"/>
      <c r="Q5710" s="87" t="s">
        <v>5405</v>
      </c>
      <c r="R5710" s="38"/>
      <c r="S5710" s="38"/>
      <c r="T5710" s="38"/>
      <c r="U5710" s="88" t="s">
        <v>540</v>
      </c>
      <c r="V5710" s="88" t="s">
        <v>7429</v>
      </c>
      <c r="W5710" s="88" t="s">
        <v>7446</v>
      </c>
      <c r="X5710" s="89">
        <v>43774.604166666664</v>
      </c>
      <c r="Y5710" s="71">
        <v>43774</v>
      </c>
      <c r="Z5710" s="90">
        <v>0.60416666666666663</v>
      </c>
      <c r="AA5710" s="89">
        <v>43774.660416666666</v>
      </c>
      <c r="AB5710" s="71">
        <v>43774</v>
      </c>
      <c r="AC5710" s="91">
        <v>0.66041666666666665</v>
      </c>
      <c r="AD5710" s="92">
        <v>0</v>
      </c>
      <c r="AE5710" s="91">
        <v>5.6250000001455192E-2</v>
      </c>
      <c r="AF5710" s="92">
        <v>1.3500000000349246</v>
      </c>
    </row>
    <row r="5711" spans="12:32" ht="12.75" customHeight="1" x14ac:dyDescent="0.3">
      <c r="L5711" s="86">
        <v>6</v>
      </c>
      <c r="M5711" s="87" t="s">
        <v>5267</v>
      </c>
      <c r="N5711" s="86" t="s">
        <v>56</v>
      </c>
      <c r="O5711" s="87" t="s">
        <v>5276</v>
      </c>
      <c r="P5711" s="38"/>
      <c r="Q5711" s="87" t="s">
        <v>5405</v>
      </c>
      <c r="R5711" s="38"/>
      <c r="S5711" s="38"/>
      <c r="T5711" s="38"/>
      <c r="U5711" s="88" t="s">
        <v>540</v>
      </c>
      <c r="V5711" s="88" t="s">
        <v>7429</v>
      </c>
      <c r="W5711" s="88" t="s">
        <v>7447</v>
      </c>
      <c r="X5711" s="89">
        <v>43775.521527777775</v>
      </c>
      <c r="Y5711" s="71">
        <v>43775</v>
      </c>
      <c r="Z5711" s="90">
        <v>0.52152777777777781</v>
      </c>
      <c r="AA5711" s="89">
        <v>43775.686805555553</v>
      </c>
      <c r="AB5711" s="71">
        <v>43775</v>
      </c>
      <c r="AC5711" s="91">
        <v>0.68680555555555556</v>
      </c>
      <c r="AD5711" s="92">
        <v>0</v>
      </c>
      <c r="AE5711" s="91">
        <v>0.16527777777810115</v>
      </c>
      <c r="AF5711" s="92">
        <v>3.9666666666744277</v>
      </c>
    </row>
    <row r="5712" spans="12:32" ht="12.75" customHeight="1" x14ac:dyDescent="0.3">
      <c r="L5712" s="86">
        <v>6</v>
      </c>
      <c r="M5712" s="87" t="s">
        <v>5267</v>
      </c>
      <c r="N5712" s="86" t="s">
        <v>56</v>
      </c>
      <c r="O5712" s="87" t="s">
        <v>5276</v>
      </c>
      <c r="P5712" s="38"/>
      <c r="Q5712" s="87" t="s">
        <v>5405</v>
      </c>
      <c r="R5712" s="38"/>
      <c r="S5712" s="38"/>
      <c r="T5712" s="38"/>
      <c r="U5712" s="88" t="s">
        <v>540</v>
      </c>
      <c r="V5712" s="88" t="s">
        <v>7429</v>
      </c>
      <c r="W5712" s="88" t="s">
        <v>7448</v>
      </c>
      <c r="X5712" s="89">
        <v>43782.535416666666</v>
      </c>
      <c r="Y5712" s="71">
        <v>43782</v>
      </c>
      <c r="Z5712" s="90">
        <v>0.53541666666666665</v>
      </c>
      <c r="AA5712" s="89">
        <v>43782.59375</v>
      </c>
      <c r="AB5712" s="71">
        <v>43782</v>
      </c>
      <c r="AC5712" s="91">
        <v>0.59375</v>
      </c>
      <c r="AD5712" s="92">
        <v>0</v>
      </c>
      <c r="AE5712" s="91">
        <v>5.8333333334303461E-2</v>
      </c>
      <c r="AF5712" s="92">
        <v>1.4000000000232831</v>
      </c>
    </row>
    <row r="5713" spans="12:32" ht="12.75" customHeight="1" x14ac:dyDescent="0.3">
      <c r="L5713" s="86">
        <v>6</v>
      </c>
      <c r="M5713" s="87" t="s">
        <v>5267</v>
      </c>
      <c r="N5713" s="86" t="s">
        <v>56</v>
      </c>
      <c r="O5713" s="87" t="s">
        <v>5276</v>
      </c>
      <c r="P5713" s="38"/>
      <c r="Q5713" s="87" t="s">
        <v>5405</v>
      </c>
      <c r="R5713" s="38"/>
      <c r="S5713" s="38"/>
      <c r="T5713" s="38"/>
      <c r="U5713" s="88" t="s">
        <v>540</v>
      </c>
      <c r="V5713" s="88" t="s">
        <v>7429</v>
      </c>
      <c r="W5713" s="88" t="s">
        <v>7449</v>
      </c>
      <c r="X5713" s="70"/>
      <c r="Y5713" s="71"/>
      <c r="Z5713" s="90"/>
      <c r="AA5713" s="90"/>
      <c r="AB5713" s="71"/>
      <c r="AC5713" s="91" t="s">
        <v>762</v>
      </c>
    </row>
    <row r="5714" spans="12:32" ht="12.75" customHeight="1" x14ac:dyDescent="0.3">
      <c r="L5714" s="86">
        <v>6</v>
      </c>
      <c r="M5714" s="87" t="s">
        <v>5267</v>
      </c>
      <c r="N5714" s="86" t="s">
        <v>56</v>
      </c>
      <c r="O5714" s="87" t="s">
        <v>5276</v>
      </c>
      <c r="P5714" s="38"/>
      <c r="Q5714" s="87" t="s">
        <v>5405</v>
      </c>
      <c r="R5714" s="38"/>
      <c r="S5714" s="38"/>
      <c r="T5714" s="38"/>
      <c r="U5714" s="88" t="s">
        <v>540</v>
      </c>
      <c r="V5714" s="88" t="s">
        <v>7429</v>
      </c>
      <c r="W5714" s="88" t="s">
        <v>7450</v>
      </c>
      <c r="X5714" s="70"/>
      <c r="Y5714" s="71"/>
      <c r="Z5714" s="90"/>
      <c r="AA5714" s="90"/>
      <c r="AB5714" s="71"/>
      <c r="AC5714" s="91" t="s">
        <v>762</v>
      </c>
    </row>
    <row r="5715" spans="12:32" ht="12.75" customHeight="1" x14ac:dyDescent="0.3">
      <c r="L5715" s="86">
        <v>6</v>
      </c>
      <c r="M5715" s="87" t="s">
        <v>5267</v>
      </c>
      <c r="N5715" s="86" t="s">
        <v>56</v>
      </c>
      <c r="O5715" s="87" t="s">
        <v>5292</v>
      </c>
      <c r="P5715" s="87" t="s">
        <v>6227</v>
      </c>
      <c r="Q5715" s="38"/>
      <c r="R5715" s="38"/>
      <c r="S5715" s="38"/>
      <c r="T5715" s="38"/>
      <c r="U5715" s="88" t="s">
        <v>540</v>
      </c>
      <c r="V5715" s="88" t="s">
        <v>7464</v>
      </c>
      <c r="W5715" s="88" t="s">
        <v>7487</v>
      </c>
      <c r="X5715" s="89">
        <v>43789.468055555553</v>
      </c>
      <c r="Y5715" s="71">
        <v>43789</v>
      </c>
      <c r="Z5715" s="90">
        <v>0.4680555555555555</v>
      </c>
      <c r="AA5715" s="89">
        <v>43789.804166666669</v>
      </c>
      <c r="AB5715" s="71">
        <v>43789</v>
      </c>
      <c r="AC5715" s="91">
        <v>0.8041666666666667</v>
      </c>
      <c r="AD5715" s="92">
        <v>0</v>
      </c>
      <c r="AE5715" s="91">
        <v>0.336111111115315</v>
      </c>
      <c r="AF5715" s="92">
        <v>8.0666666667675599</v>
      </c>
    </row>
    <row r="5716" spans="12:32" ht="12.75" customHeight="1" x14ac:dyDescent="0.3">
      <c r="L5716" s="86">
        <v>6</v>
      </c>
      <c r="M5716" s="87" t="s">
        <v>5267</v>
      </c>
      <c r="N5716" s="86" t="s">
        <v>56</v>
      </c>
      <c r="O5716" s="87" t="s">
        <v>5292</v>
      </c>
      <c r="P5716" s="87" t="s">
        <v>6227</v>
      </c>
      <c r="Q5716" s="38"/>
      <c r="R5716" s="38"/>
      <c r="S5716" s="38"/>
      <c r="T5716" s="38"/>
      <c r="U5716" s="88" t="s">
        <v>540</v>
      </c>
      <c r="V5716" s="88" t="s">
        <v>7464</v>
      </c>
      <c r="W5716" s="88" t="s">
        <v>7488</v>
      </c>
      <c r="X5716" s="89">
        <v>43782.604861111111</v>
      </c>
      <c r="Y5716" s="71">
        <v>43782</v>
      </c>
      <c r="Z5716" s="90">
        <v>0.60486111111111107</v>
      </c>
      <c r="AA5716" s="89">
        <v>43782.79583333333</v>
      </c>
      <c r="AB5716" s="71">
        <v>43782</v>
      </c>
      <c r="AC5716" s="91">
        <v>0.79583333333333339</v>
      </c>
      <c r="AD5716" s="92">
        <v>0</v>
      </c>
      <c r="AE5716" s="91">
        <v>0.19097222221898846</v>
      </c>
      <c r="AF5716" s="92">
        <v>4.5833333332557231</v>
      </c>
    </row>
    <row r="5717" spans="12:32" ht="12.75" customHeight="1" x14ac:dyDescent="0.3">
      <c r="L5717" s="86">
        <v>6</v>
      </c>
      <c r="M5717" s="87" t="s">
        <v>5267</v>
      </c>
      <c r="N5717" s="86" t="s">
        <v>56</v>
      </c>
      <c r="O5717" s="87" t="s">
        <v>5292</v>
      </c>
      <c r="P5717" s="87" t="s">
        <v>6227</v>
      </c>
      <c r="Q5717" s="38"/>
      <c r="R5717" s="38"/>
      <c r="S5717" s="38"/>
      <c r="T5717" s="38"/>
      <c r="U5717" s="88" t="s">
        <v>540</v>
      </c>
      <c r="V5717" s="88" t="s">
        <v>7464</v>
      </c>
      <c r="W5717" s="88" t="s">
        <v>7489</v>
      </c>
      <c r="X5717" s="89">
        <v>43776.609027777777</v>
      </c>
      <c r="Y5717" s="71">
        <v>43776</v>
      </c>
      <c r="Z5717" s="90">
        <v>0.60902777777777772</v>
      </c>
      <c r="AA5717" s="89">
        <v>43776.767361111109</v>
      </c>
      <c r="AB5717" s="71">
        <v>43776</v>
      </c>
      <c r="AC5717" s="91">
        <v>0.76736111111111116</v>
      </c>
      <c r="AD5717" s="92">
        <v>0</v>
      </c>
      <c r="AE5717" s="91">
        <v>0.15833333333284827</v>
      </c>
      <c r="AF5717" s="92">
        <v>3.7999999999883585</v>
      </c>
    </row>
    <row r="5718" spans="12:32" ht="12.75" customHeight="1" x14ac:dyDescent="0.3">
      <c r="L5718" s="86">
        <v>6</v>
      </c>
      <c r="M5718" s="87" t="s">
        <v>5267</v>
      </c>
      <c r="N5718" s="86" t="s">
        <v>56</v>
      </c>
      <c r="O5718" s="87" t="s">
        <v>5617</v>
      </c>
      <c r="P5718" s="38"/>
      <c r="Q5718" s="87" t="s">
        <v>5618</v>
      </c>
      <c r="R5718" s="38"/>
      <c r="S5718" s="38"/>
      <c r="T5718" s="38"/>
      <c r="U5718" s="88" t="s">
        <v>540</v>
      </c>
      <c r="V5718" s="88" t="s">
        <v>7516</v>
      </c>
      <c r="W5718" s="88" t="s">
        <v>7526</v>
      </c>
      <c r="X5718" s="89">
        <v>43777.668055555558</v>
      </c>
      <c r="Y5718" s="71">
        <v>43777</v>
      </c>
      <c r="Z5718" s="90">
        <v>0.66805555555555551</v>
      </c>
      <c r="AA5718" s="89">
        <v>43777.77847222222</v>
      </c>
      <c r="AB5718" s="71">
        <v>43777</v>
      </c>
      <c r="AC5718" s="91">
        <v>0.77847222222222223</v>
      </c>
      <c r="AD5718" s="92">
        <v>0</v>
      </c>
      <c r="AE5718" s="91">
        <v>0.11041666666278616</v>
      </c>
      <c r="AF5718" s="92">
        <v>2.6499999999068677</v>
      </c>
    </row>
    <row r="5719" spans="12:32" ht="12.75" customHeight="1" x14ac:dyDescent="0.3">
      <c r="L5719" s="86">
        <v>6</v>
      </c>
      <c r="M5719" s="87" t="s">
        <v>5267</v>
      </c>
      <c r="N5719" s="86" t="s">
        <v>56</v>
      </c>
      <c r="O5719" s="87" t="s">
        <v>5617</v>
      </c>
      <c r="P5719" s="38"/>
      <c r="Q5719" s="87" t="s">
        <v>5618</v>
      </c>
      <c r="R5719" s="38"/>
      <c r="S5719" s="38"/>
      <c r="T5719" s="38"/>
      <c r="U5719" s="88" t="s">
        <v>540</v>
      </c>
      <c r="V5719" s="88" t="s">
        <v>7516</v>
      </c>
      <c r="W5719" s="88" t="s">
        <v>7527</v>
      </c>
      <c r="X5719" s="70"/>
      <c r="Y5719" s="71"/>
      <c r="Z5719" s="90"/>
      <c r="AA5719" s="90"/>
      <c r="AB5719" s="71"/>
      <c r="AC5719" s="91" t="s">
        <v>762</v>
      </c>
    </row>
    <row r="5720" spans="12:32" ht="12.75" customHeight="1" x14ac:dyDescent="0.3">
      <c r="L5720" s="86">
        <v>6</v>
      </c>
      <c r="M5720" s="87" t="s">
        <v>5267</v>
      </c>
      <c r="N5720" s="86" t="s">
        <v>56</v>
      </c>
      <c r="O5720" s="87" t="s">
        <v>5342</v>
      </c>
      <c r="P5720" s="38"/>
      <c r="Q5720" s="38"/>
      <c r="R5720" s="38"/>
      <c r="S5720" s="38"/>
      <c r="T5720" s="38"/>
      <c r="U5720" s="88" t="s">
        <v>540</v>
      </c>
      <c r="V5720" s="88" t="s">
        <v>7531</v>
      </c>
      <c r="W5720" s="88" t="s">
        <v>7597</v>
      </c>
      <c r="X5720" s="89">
        <v>43782.462500000001</v>
      </c>
      <c r="Y5720" s="71">
        <v>43782</v>
      </c>
      <c r="Z5720" s="90">
        <v>0.46249999999999997</v>
      </c>
      <c r="AA5720" s="89">
        <v>43782.783333333333</v>
      </c>
      <c r="AB5720" s="71">
        <v>43782</v>
      </c>
      <c r="AC5720" s="91">
        <v>0.78333333333333333</v>
      </c>
      <c r="AD5720" s="92">
        <v>0</v>
      </c>
      <c r="AE5720" s="91">
        <v>0.32083333333139308</v>
      </c>
      <c r="AF5720" s="92">
        <v>7.6999999999534339</v>
      </c>
    </row>
    <row r="5721" spans="12:32" ht="12.75" customHeight="1" x14ac:dyDescent="0.3">
      <c r="L5721" s="86">
        <v>6</v>
      </c>
      <c r="M5721" s="87" t="s">
        <v>5267</v>
      </c>
      <c r="N5721" s="86" t="s">
        <v>56</v>
      </c>
      <c r="O5721" s="87" t="s">
        <v>5342</v>
      </c>
      <c r="P5721" s="38"/>
      <c r="Q5721" s="38"/>
      <c r="R5721" s="38"/>
      <c r="S5721" s="38"/>
      <c r="T5721" s="38"/>
      <c r="U5721" s="88" t="s">
        <v>540</v>
      </c>
      <c r="V5721" s="88" t="s">
        <v>7531</v>
      </c>
      <c r="W5721" s="88" t="s">
        <v>7598</v>
      </c>
      <c r="X5721" s="89">
        <v>43795.465277777781</v>
      </c>
      <c r="Y5721" s="71">
        <v>43795</v>
      </c>
      <c r="Z5721" s="90">
        <v>0.46527777777777773</v>
      </c>
      <c r="AA5721" s="89">
        <v>43795.722916666666</v>
      </c>
      <c r="AB5721" s="71">
        <v>43795</v>
      </c>
      <c r="AC5721" s="91">
        <v>0.72291666666666665</v>
      </c>
      <c r="AD5721" s="92">
        <v>0</v>
      </c>
      <c r="AE5721" s="91">
        <v>0.257638888884685</v>
      </c>
      <c r="AF5721" s="92">
        <v>6.1833333332324401</v>
      </c>
    </row>
    <row r="5722" spans="12:32" ht="12.75" customHeight="1" x14ac:dyDescent="0.3">
      <c r="L5722" s="86">
        <v>6</v>
      </c>
      <c r="M5722" s="87" t="s">
        <v>5267</v>
      </c>
      <c r="N5722" s="86" t="s">
        <v>56</v>
      </c>
      <c r="O5722" s="87" t="s">
        <v>5342</v>
      </c>
      <c r="P5722" s="38"/>
      <c r="Q5722" s="38"/>
      <c r="R5722" s="38"/>
      <c r="S5722" s="38"/>
      <c r="T5722" s="38"/>
      <c r="U5722" s="88" t="s">
        <v>540</v>
      </c>
      <c r="V5722" s="88" t="s">
        <v>7531</v>
      </c>
      <c r="W5722" s="88" t="s">
        <v>7599</v>
      </c>
      <c r="X5722" s="89">
        <v>43791.465277777781</v>
      </c>
      <c r="Y5722" s="71">
        <v>43791</v>
      </c>
      <c r="Z5722" s="90">
        <v>0.46527777777777773</v>
      </c>
      <c r="AA5722" s="89">
        <v>43791.752083333333</v>
      </c>
      <c r="AB5722" s="71">
        <v>43791</v>
      </c>
      <c r="AC5722" s="91">
        <v>0.75208333333333333</v>
      </c>
      <c r="AD5722" s="92">
        <v>0</v>
      </c>
      <c r="AE5722" s="91">
        <v>0.28680555555183673</v>
      </c>
      <c r="AF5722" s="92">
        <v>6.8833333332440816</v>
      </c>
    </row>
    <row r="5723" spans="12:32" ht="12.75" customHeight="1" x14ac:dyDescent="0.3">
      <c r="L5723" s="86">
        <v>6</v>
      </c>
      <c r="M5723" s="87" t="s">
        <v>5267</v>
      </c>
      <c r="N5723" s="86" t="s">
        <v>56</v>
      </c>
      <c r="O5723" s="87" t="s">
        <v>5342</v>
      </c>
      <c r="P5723" s="38"/>
      <c r="Q5723" s="38"/>
      <c r="R5723" s="38"/>
      <c r="S5723" s="38"/>
      <c r="T5723" s="38"/>
      <c r="U5723" s="88" t="s">
        <v>540</v>
      </c>
      <c r="V5723" s="88" t="s">
        <v>7531</v>
      </c>
      <c r="W5723" s="88" t="s">
        <v>7600</v>
      </c>
      <c r="X5723" s="89">
        <v>43787.46875</v>
      </c>
      <c r="Y5723" s="71">
        <v>43787</v>
      </c>
      <c r="Z5723" s="90">
        <v>0.46875</v>
      </c>
      <c r="AA5723" s="89">
        <v>43787.744444444441</v>
      </c>
      <c r="AB5723" s="71">
        <v>43787</v>
      </c>
      <c r="AC5723" s="91">
        <v>0.74444444444444446</v>
      </c>
      <c r="AD5723" s="92">
        <v>0</v>
      </c>
      <c r="AE5723" s="91">
        <v>0.27569444444088731</v>
      </c>
      <c r="AF5723" s="92">
        <v>6.6166666665812954</v>
      </c>
    </row>
    <row r="5724" spans="12:32" ht="12.75" customHeight="1" x14ac:dyDescent="0.3">
      <c r="L5724" s="86">
        <v>6</v>
      </c>
      <c r="M5724" s="87" t="s">
        <v>5267</v>
      </c>
      <c r="N5724" s="86" t="s">
        <v>56</v>
      </c>
      <c r="O5724" s="87" t="s">
        <v>5342</v>
      </c>
      <c r="P5724" s="38"/>
      <c r="Q5724" s="38"/>
      <c r="R5724" s="38"/>
      <c r="S5724" s="38"/>
      <c r="T5724" s="38"/>
      <c r="U5724" s="88" t="s">
        <v>540</v>
      </c>
      <c r="V5724" s="88" t="s">
        <v>7531</v>
      </c>
      <c r="W5724" s="88" t="s">
        <v>7601</v>
      </c>
      <c r="X5724" s="89">
        <v>43781.470138888886</v>
      </c>
      <c r="Y5724" s="71">
        <v>43781</v>
      </c>
      <c r="Z5724" s="90">
        <v>0.47013888888888888</v>
      </c>
      <c r="AA5724" s="89">
        <v>43781.763888888891</v>
      </c>
      <c r="AB5724" s="71">
        <v>43781</v>
      </c>
      <c r="AC5724" s="91">
        <v>0.76388888888888884</v>
      </c>
      <c r="AD5724" s="92">
        <v>0</v>
      </c>
      <c r="AE5724" s="91">
        <v>0.29375000000436557</v>
      </c>
      <c r="AF5724" s="92">
        <v>7.0500000001047738</v>
      </c>
    </row>
    <row r="5725" spans="12:32" ht="12.75" customHeight="1" x14ac:dyDescent="0.3">
      <c r="L5725" s="86">
        <v>6</v>
      </c>
      <c r="M5725" s="87" t="s">
        <v>5267</v>
      </c>
      <c r="N5725" s="86" t="s">
        <v>56</v>
      </c>
      <c r="O5725" s="87" t="s">
        <v>5342</v>
      </c>
      <c r="P5725" s="38"/>
      <c r="Q5725" s="38"/>
      <c r="R5725" s="38"/>
      <c r="S5725" s="38"/>
      <c r="T5725" s="38"/>
      <c r="U5725" s="88" t="s">
        <v>540</v>
      </c>
      <c r="V5725" s="88" t="s">
        <v>7531</v>
      </c>
      <c r="W5725" s="88" t="s">
        <v>7602</v>
      </c>
      <c r="X5725" s="89">
        <v>43773.474305555559</v>
      </c>
      <c r="Y5725" s="71">
        <v>43773</v>
      </c>
      <c r="Z5725" s="90">
        <v>0.47430555555555554</v>
      </c>
      <c r="AA5725" s="89">
        <v>43773.74722222222</v>
      </c>
      <c r="AB5725" s="71">
        <v>43773</v>
      </c>
      <c r="AC5725" s="91">
        <v>0.74722222222222223</v>
      </c>
      <c r="AD5725" s="92">
        <v>0</v>
      </c>
      <c r="AE5725" s="91">
        <v>0.27291666666133096</v>
      </c>
      <c r="AF5725" s="92">
        <v>6.5499999998719431</v>
      </c>
    </row>
    <row r="5726" spans="12:32" ht="12.75" customHeight="1" x14ac:dyDescent="0.3">
      <c r="L5726" s="86">
        <v>6</v>
      </c>
      <c r="M5726" s="87" t="s">
        <v>5267</v>
      </c>
      <c r="N5726" s="86" t="s">
        <v>56</v>
      </c>
      <c r="O5726" s="87" t="s">
        <v>5342</v>
      </c>
      <c r="P5726" s="38"/>
      <c r="Q5726" s="38"/>
      <c r="R5726" s="38"/>
      <c r="S5726" s="38"/>
      <c r="T5726" s="38"/>
      <c r="U5726" s="88" t="s">
        <v>540</v>
      </c>
      <c r="V5726" s="88" t="s">
        <v>7531</v>
      </c>
      <c r="W5726" s="88" t="s">
        <v>7603</v>
      </c>
      <c r="X5726" s="89">
        <v>43770.474305555559</v>
      </c>
      <c r="Y5726" s="71">
        <v>43770</v>
      </c>
      <c r="Z5726" s="90">
        <v>0.47430555555555554</v>
      </c>
      <c r="AA5726" s="89">
        <v>43770.745833333334</v>
      </c>
      <c r="AB5726" s="71">
        <v>43770</v>
      </c>
      <c r="AC5726" s="91">
        <v>0.74583333333333335</v>
      </c>
      <c r="AD5726" s="92">
        <v>0</v>
      </c>
      <c r="AE5726" s="91">
        <v>0.27152777777519077</v>
      </c>
      <c r="AF5726" s="92">
        <v>6.5166666666045785</v>
      </c>
    </row>
    <row r="5727" spans="12:32" ht="12.75" customHeight="1" x14ac:dyDescent="0.3">
      <c r="L5727" s="86">
        <v>6</v>
      </c>
      <c r="M5727" s="87" t="s">
        <v>5267</v>
      </c>
      <c r="N5727" s="86" t="s">
        <v>56</v>
      </c>
      <c r="O5727" s="87" t="s">
        <v>5342</v>
      </c>
      <c r="P5727" s="38"/>
      <c r="Q5727" s="38"/>
      <c r="R5727" s="38"/>
      <c r="S5727" s="38"/>
      <c r="T5727" s="38"/>
      <c r="U5727" s="88" t="s">
        <v>540</v>
      </c>
      <c r="V5727" s="88" t="s">
        <v>7531</v>
      </c>
      <c r="W5727" s="88" t="s">
        <v>7604</v>
      </c>
      <c r="X5727" s="89">
        <v>43796.474305555559</v>
      </c>
      <c r="Y5727" s="71">
        <v>43796</v>
      </c>
      <c r="Z5727" s="90">
        <v>0.47430555555555554</v>
      </c>
      <c r="AA5727" s="89">
        <v>43796.765277777777</v>
      </c>
      <c r="AB5727" s="71">
        <v>43796</v>
      </c>
      <c r="AC5727" s="91">
        <v>0.76527777777777772</v>
      </c>
      <c r="AD5727" s="92">
        <v>0</v>
      </c>
      <c r="AE5727" s="91">
        <v>0.29097222221753327</v>
      </c>
      <c r="AF5727" s="92">
        <v>6.9833333332207985</v>
      </c>
    </row>
    <row r="5728" spans="12:32" ht="12.75" customHeight="1" x14ac:dyDescent="0.3">
      <c r="L5728" s="86">
        <v>6</v>
      </c>
      <c r="M5728" s="87" t="s">
        <v>5267</v>
      </c>
      <c r="N5728" s="86" t="s">
        <v>56</v>
      </c>
      <c r="O5728" s="87" t="s">
        <v>5342</v>
      </c>
      <c r="P5728" s="38"/>
      <c r="Q5728" s="38"/>
      <c r="R5728" s="38"/>
      <c r="S5728" s="38"/>
      <c r="T5728" s="38"/>
      <c r="U5728" s="88" t="s">
        <v>540</v>
      </c>
      <c r="V5728" s="88" t="s">
        <v>7531</v>
      </c>
      <c r="W5728" s="88" t="s">
        <v>7605</v>
      </c>
      <c r="X5728" s="89">
        <v>43788.474305555559</v>
      </c>
      <c r="Y5728" s="71">
        <v>43788</v>
      </c>
      <c r="Z5728" s="90">
        <v>0.47430555555555554</v>
      </c>
      <c r="AA5728" s="89">
        <v>43788.548611111109</v>
      </c>
      <c r="AB5728" s="71">
        <v>43788</v>
      </c>
      <c r="AC5728" s="91">
        <v>0.54861111111111116</v>
      </c>
      <c r="AD5728" s="92">
        <v>0</v>
      </c>
      <c r="AE5728" s="91">
        <v>7.4305555550381541E-2</v>
      </c>
      <c r="AF5728" s="92">
        <v>1.783333333209157</v>
      </c>
    </row>
    <row r="5729" spans="12:32" ht="12.75" customHeight="1" x14ac:dyDescent="0.3">
      <c r="L5729" s="86">
        <v>6</v>
      </c>
      <c r="M5729" s="87" t="s">
        <v>5267</v>
      </c>
      <c r="N5729" s="86" t="s">
        <v>56</v>
      </c>
      <c r="O5729" s="87" t="s">
        <v>5342</v>
      </c>
      <c r="P5729" s="38"/>
      <c r="Q5729" s="38"/>
      <c r="R5729" s="38"/>
      <c r="S5729" s="38"/>
      <c r="T5729" s="38"/>
      <c r="U5729" s="88" t="s">
        <v>540</v>
      </c>
      <c r="V5729" s="88" t="s">
        <v>7531</v>
      </c>
      <c r="W5729" s="88" t="s">
        <v>7606</v>
      </c>
      <c r="X5729" s="89">
        <v>43774.474999999999</v>
      </c>
      <c r="Y5729" s="71">
        <v>43774</v>
      </c>
      <c r="Z5729" s="90">
        <v>0.47500000000000003</v>
      </c>
      <c r="AA5729" s="89">
        <v>43774.759722222225</v>
      </c>
      <c r="AB5729" s="71">
        <v>43774</v>
      </c>
      <c r="AC5729" s="91">
        <v>0.75972222222222219</v>
      </c>
      <c r="AD5729" s="92">
        <v>0</v>
      </c>
      <c r="AE5729" s="91">
        <v>0.28472222222626442</v>
      </c>
      <c r="AF5729" s="92">
        <v>6.8333333334303461</v>
      </c>
    </row>
    <row r="5730" spans="12:32" ht="12.75" customHeight="1" x14ac:dyDescent="0.3">
      <c r="L5730" s="86">
        <v>6</v>
      </c>
      <c r="M5730" s="87" t="s">
        <v>5267</v>
      </c>
      <c r="N5730" s="86" t="s">
        <v>56</v>
      </c>
      <c r="O5730" s="87" t="s">
        <v>5342</v>
      </c>
      <c r="P5730" s="38"/>
      <c r="Q5730" s="38"/>
      <c r="R5730" s="38"/>
      <c r="S5730" s="38"/>
      <c r="T5730" s="38"/>
      <c r="U5730" s="88" t="s">
        <v>540</v>
      </c>
      <c r="V5730" s="88" t="s">
        <v>7531</v>
      </c>
      <c r="W5730" s="88" t="s">
        <v>7607</v>
      </c>
      <c r="X5730" s="89">
        <v>43790.474999999999</v>
      </c>
      <c r="Y5730" s="71">
        <v>43790</v>
      </c>
      <c r="Z5730" s="90">
        <v>0.47500000000000003</v>
      </c>
      <c r="AA5730" s="89">
        <v>43790.777777777781</v>
      </c>
      <c r="AB5730" s="71">
        <v>43790</v>
      </c>
      <c r="AC5730" s="91">
        <v>0.77777777777777779</v>
      </c>
      <c r="AD5730" s="92">
        <v>0</v>
      </c>
      <c r="AE5730" s="91">
        <v>0.30277777778246673</v>
      </c>
      <c r="AF5730" s="92">
        <v>7.2666666667792015</v>
      </c>
    </row>
    <row r="5731" spans="12:32" ht="12.75" customHeight="1" x14ac:dyDescent="0.3">
      <c r="L5731" s="86">
        <v>6</v>
      </c>
      <c r="M5731" s="87" t="s">
        <v>5267</v>
      </c>
      <c r="N5731" s="86" t="s">
        <v>56</v>
      </c>
      <c r="O5731" s="87" t="s">
        <v>5342</v>
      </c>
      <c r="P5731" s="38"/>
      <c r="Q5731" s="38"/>
      <c r="R5731" s="38"/>
      <c r="S5731" s="38"/>
      <c r="T5731" s="38"/>
      <c r="U5731" s="88" t="s">
        <v>540</v>
      </c>
      <c r="V5731" s="88" t="s">
        <v>7531</v>
      </c>
      <c r="W5731" s="88" t="s">
        <v>7608</v>
      </c>
      <c r="X5731" s="89">
        <v>43784.474999999999</v>
      </c>
      <c r="Y5731" s="71">
        <v>43784</v>
      </c>
      <c r="Z5731" s="90">
        <v>0.47500000000000003</v>
      </c>
      <c r="AA5731" s="89">
        <v>43784.753472222219</v>
      </c>
      <c r="AB5731" s="71">
        <v>43784</v>
      </c>
      <c r="AC5731" s="91">
        <v>0.75347222222222221</v>
      </c>
      <c r="AD5731" s="92">
        <v>0</v>
      </c>
      <c r="AE5731" s="91">
        <v>0.27847222222044365</v>
      </c>
      <c r="AF5731" s="92">
        <v>6.6833333332906477</v>
      </c>
    </row>
    <row r="5732" spans="12:32" ht="12.75" customHeight="1" x14ac:dyDescent="0.3">
      <c r="L5732" s="86">
        <v>6</v>
      </c>
      <c r="M5732" s="87" t="s">
        <v>5267</v>
      </c>
      <c r="N5732" s="86" t="s">
        <v>56</v>
      </c>
      <c r="O5732" s="87" t="s">
        <v>5342</v>
      </c>
      <c r="P5732" s="38"/>
      <c r="Q5732" s="38"/>
      <c r="R5732" s="38"/>
      <c r="S5732" s="38"/>
      <c r="T5732" s="38"/>
      <c r="U5732" s="88" t="s">
        <v>540</v>
      </c>
      <c r="V5732" s="88" t="s">
        <v>7531</v>
      </c>
      <c r="W5732" s="88" t="s">
        <v>7609</v>
      </c>
      <c r="X5732" s="89">
        <v>43783.475694444445</v>
      </c>
      <c r="Y5732" s="71">
        <v>43783</v>
      </c>
      <c r="Z5732" s="90">
        <v>0.47569444444444442</v>
      </c>
      <c r="AA5732" s="89">
        <v>43783.756249999999</v>
      </c>
      <c r="AB5732" s="71">
        <v>43783</v>
      </c>
      <c r="AC5732" s="91">
        <v>0.75625000000000009</v>
      </c>
      <c r="AD5732" s="92">
        <v>0</v>
      </c>
      <c r="AE5732" s="91">
        <v>0.28055555555329192</v>
      </c>
      <c r="AF5732" s="92">
        <v>6.7333333332790062</v>
      </c>
    </row>
    <row r="5733" spans="12:32" ht="12.75" customHeight="1" x14ac:dyDescent="0.3">
      <c r="L5733" s="86">
        <v>6</v>
      </c>
      <c r="M5733" s="87" t="s">
        <v>5267</v>
      </c>
      <c r="N5733" s="86" t="s">
        <v>56</v>
      </c>
      <c r="O5733" s="87" t="s">
        <v>5342</v>
      </c>
      <c r="P5733" s="38"/>
      <c r="Q5733" s="38"/>
      <c r="R5733" s="38"/>
      <c r="S5733" s="38"/>
      <c r="T5733" s="38"/>
      <c r="U5733" s="88" t="s">
        <v>540</v>
      </c>
      <c r="V5733" s="88" t="s">
        <v>7531</v>
      </c>
      <c r="W5733" s="88" t="s">
        <v>7610</v>
      </c>
      <c r="X5733" s="89">
        <v>43775.486111111109</v>
      </c>
      <c r="Y5733" s="71">
        <v>43775</v>
      </c>
      <c r="Z5733" s="90">
        <v>0.4861111111111111</v>
      </c>
      <c r="AA5733" s="89">
        <v>43775.750694444447</v>
      </c>
      <c r="AB5733" s="71">
        <v>43775</v>
      </c>
      <c r="AC5733" s="91">
        <v>0.75069444444444444</v>
      </c>
      <c r="AD5733" s="92">
        <v>0</v>
      </c>
      <c r="AE5733" s="91">
        <v>0.26458333333721384</v>
      </c>
      <c r="AF5733" s="92">
        <v>6.3500000000931323</v>
      </c>
    </row>
    <row r="5734" spans="12:32" ht="12.75" customHeight="1" x14ac:dyDescent="0.3">
      <c r="L5734" s="86">
        <v>6</v>
      </c>
      <c r="M5734" s="87" t="s">
        <v>5267</v>
      </c>
      <c r="N5734" s="86" t="s">
        <v>56</v>
      </c>
      <c r="O5734" s="87" t="s">
        <v>5342</v>
      </c>
      <c r="P5734" s="38"/>
      <c r="Q5734" s="38"/>
      <c r="R5734" s="38"/>
      <c r="S5734" s="38"/>
      <c r="T5734" s="38"/>
      <c r="U5734" s="88" t="s">
        <v>540</v>
      </c>
      <c r="V5734" s="88" t="s">
        <v>7531</v>
      </c>
      <c r="W5734" s="88" t="s">
        <v>7611</v>
      </c>
      <c r="X5734" s="89">
        <v>43789.488194444442</v>
      </c>
      <c r="Y5734" s="71">
        <v>43789</v>
      </c>
      <c r="Z5734" s="90">
        <v>0.48819444444444443</v>
      </c>
      <c r="AA5734" s="89">
        <v>43789.781944444447</v>
      </c>
      <c r="AB5734" s="71">
        <v>43789</v>
      </c>
      <c r="AC5734" s="91">
        <v>0.78194444444444444</v>
      </c>
      <c r="AD5734" s="92">
        <v>0</v>
      </c>
      <c r="AE5734" s="91">
        <v>0.29375000000436557</v>
      </c>
      <c r="AF5734" s="92">
        <v>7.0500000001047738</v>
      </c>
    </row>
    <row r="5735" spans="12:32" ht="12.75" customHeight="1" x14ac:dyDescent="0.3">
      <c r="L5735" s="86">
        <v>6</v>
      </c>
      <c r="M5735" s="87" t="s">
        <v>5267</v>
      </c>
      <c r="N5735" s="86" t="s">
        <v>56</v>
      </c>
      <c r="O5735" s="87" t="s">
        <v>5458</v>
      </c>
      <c r="P5735" s="38"/>
      <c r="Q5735" s="87" t="s">
        <v>5459</v>
      </c>
      <c r="R5735" s="38"/>
      <c r="S5735" s="38"/>
      <c r="T5735" s="38"/>
      <c r="U5735" s="88" t="s">
        <v>540</v>
      </c>
      <c r="V5735" s="88" t="s">
        <v>7690</v>
      </c>
      <c r="W5735" s="88" t="s">
        <v>7695</v>
      </c>
      <c r="X5735" s="89">
        <v>43774.456944444442</v>
      </c>
      <c r="Y5735" s="71">
        <v>43774</v>
      </c>
      <c r="Z5735" s="90">
        <v>0.45694444444444443</v>
      </c>
      <c r="AA5735" s="89">
        <v>43774.710416666669</v>
      </c>
      <c r="AB5735" s="71">
        <v>43774</v>
      </c>
      <c r="AC5735" s="91">
        <v>0.7104166666666667</v>
      </c>
      <c r="AD5735" s="92">
        <v>0</v>
      </c>
      <c r="AE5735" s="91">
        <v>0.25347222222626442</v>
      </c>
      <c r="AF5735" s="92">
        <v>6.0833333334303461</v>
      </c>
    </row>
    <row r="5736" spans="12:32" ht="12.75" customHeight="1" x14ac:dyDescent="0.3">
      <c r="L5736" s="86">
        <v>6</v>
      </c>
      <c r="M5736" s="87" t="s">
        <v>5267</v>
      </c>
      <c r="N5736" s="86" t="s">
        <v>56</v>
      </c>
      <c r="O5736" s="87" t="s">
        <v>5458</v>
      </c>
      <c r="P5736" s="38"/>
      <c r="Q5736" s="87" t="s">
        <v>5459</v>
      </c>
      <c r="R5736" s="38"/>
      <c r="S5736" s="38"/>
      <c r="T5736" s="38"/>
      <c r="U5736" s="88" t="s">
        <v>540</v>
      </c>
      <c r="V5736" s="88" t="s">
        <v>7690</v>
      </c>
      <c r="W5736" s="88" t="s">
        <v>7696</v>
      </c>
      <c r="X5736" s="89">
        <v>43788.589583333334</v>
      </c>
      <c r="Y5736" s="71">
        <v>43788</v>
      </c>
      <c r="Z5736" s="90">
        <v>0.58958333333333335</v>
      </c>
      <c r="AA5736" s="89">
        <v>43788.65347222222</v>
      </c>
      <c r="AB5736" s="71">
        <v>43788</v>
      </c>
      <c r="AC5736" s="91">
        <v>0.65347222222222223</v>
      </c>
      <c r="AD5736" s="92">
        <v>0</v>
      </c>
      <c r="AE5736" s="91">
        <v>6.3888888886140194E-2</v>
      </c>
      <c r="AF5736" s="92">
        <v>1.5333333332673647</v>
      </c>
    </row>
    <row r="5737" spans="12:32" ht="12.75" customHeight="1" x14ac:dyDescent="0.3">
      <c r="L5737" s="86">
        <v>6</v>
      </c>
      <c r="M5737" s="87" t="s">
        <v>5267</v>
      </c>
      <c r="N5737" s="86" t="s">
        <v>56</v>
      </c>
      <c r="O5737" s="87" t="s">
        <v>5458</v>
      </c>
      <c r="P5737" s="38"/>
      <c r="Q5737" s="87" t="s">
        <v>5459</v>
      </c>
      <c r="R5737" s="38"/>
      <c r="S5737" s="38"/>
      <c r="T5737" s="38"/>
      <c r="U5737" s="88" t="s">
        <v>540</v>
      </c>
      <c r="V5737" s="88" t="s">
        <v>7690</v>
      </c>
      <c r="W5737" s="88" t="s">
        <v>7697</v>
      </c>
      <c r="X5737" s="89">
        <v>43783.667361111111</v>
      </c>
      <c r="Y5737" s="71">
        <v>43783</v>
      </c>
      <c r="Z5737" s="90">
        <v>0.66736111111111107</v>
      </c>
      <c r="AA5737" s="89">
        <v>43783.84375</v>
      </c>
      <c r="AB5737" s="71">
        <v>43783</v>
      </c>
      <c r="AC5737" s="91">
        <v>0.84375</v>
      </c>
      <c r="AD5737" s="92">
        <v>0</v>
      </c>
      <c r="AE5737" s="91">
        <v>0.17638888888905058</v>
      </c>
      <c r="AF5737" s="92">
        <v>4.2333333333372138</v>
      </c>
    </row>
    <row r="5738" spans="12:32" ht="12.75" customHeight="1" x14ac:dyDescent="0.3">
      <c r="L5738" s="86">
        <v>6</v>
      </c>
      <c r="M5738" s="87" t="s">
        <v>5267</v>
      </c>
      <c r="N5738" s="86" t="s">
        <v>56</v>
      </c>
      <c r="O5738" s="87" t="s">
        <v>5319</v>
      </c>
      <c r="P5738" s="38"/>
      <c r="Q5738" s="38"/>
      <c r="R5738" s="38"/>
      <c r="S5738" s="38"/>
      <c r="T5738" s="38"/>
      <c r="U5738" s="88" t="s">
        <v>540</v>
      </c>
      <c r="V5738" s="88" t="s">
        <v>7717</v>
      </c>
      <c r="W5738" s="88" t="s">
        <v>7729</v>
      </c>
      <c r="X5738" s="89">
        <v>43787.376388888886</v>
      </c>
      <c r="Y5738" s="71">
        <v>43787</v>
      </c>
      <c r="Z5738" s="90">
        <v>0.37638888888888888</v>
      </c>
      <c r="AA5738" s="89">
        <v>43787.554166666669</v>
      </c>
      <c r="AB5738" s="71">
        <v>43787</v>
      </c>
      <c r="AC5738" s="91">
        <v>0.5541666666666667</v>
      </c>
      <c r="AD5738" s="92">
        <v>0</v>
      </c>
      <c r="AE5738" s="91">
        <v>0.17777777778246673</v>
      </c>
      <c r="AF5738" s="92">
        <v>4.2666666667792015</v>
      </c>
    </row>
    <row r="5739" spans="12:32" ht="12.75" customHeight="1" x14ac:dyDescent="0.3">
      <c r="L5739" s="86">
        <v>6</v>
      </c>
      <c r="M5739" s="87" t="s">
        <v>5267</v>
      </c>
      <c r="N5739" s="86" t="s">
        <v>56</v>
      </c>
      <c r="O5739" s="87" t="s">
        <v>5319</v>
      </c>
      <c r="P5739" s="38"/>
      <c r="Q5739" s="38"/>
      <c r="R5739" s="38"/>
      <c r="S5739" s="38"/>
      <c r="T5739" s="38"/>
      <c r="U5739" s="88" t="s">
        <v>540</v>
      </c>
      <c r="V5739" s="88" t="s">
        <v>7717</v>
      </c>
      <c r="W5739" s="88" t="s">
        <v>7730</v>
      </c>
      <c r="X5739" s="89">
        <v>43795.37777777778</v>
      </c>
      <c r="Y5739" s="71">
        <v>43795</v>
      </c>
      <c r="Z5739" s="90">
        <v>0.37777777777777777</v>
      </c>
      <c r="AA5739" s="89">
        <v>43795.557638888888</v>
      </c>
      <c r="AB5739" s="71">
        <v>43795</v>
      </c>
      <c r="AC5739" s="91">
        <v>0.55763888888888891</v>
      </c>
      <c r="AD5739" s="92">
        <v>0</v>
      </c>
      <c r="AE5739" s="91">
        <v>0.17986111110803904</v>
      </c>
      <c r="AF5739" s="92">
        <v>4.316666666592937</v>
      </c>
    </row>
    <row r="5740" spans="12:32" ht="12.75" customHeight="1" x14ac:dyDescent="0.3">
      <c r="L5740" s="86">
        <v>6</v>
      </c>
      <c r="M5740" s="87" t="s">
        <v>5267</v>
      </c>
      <c r="N5740" s="86" t="s">
        <v>56</v>
      </c>
      <c r="O5740" s="87" t="s">
        <v>5319</v>
      </c>
      <c r="P5740" s="38"/>
      <c r="Q5740" s="38"/>
      <c r="R5740" s="38"/>
      <c r="S5740" s="38"/>
      <c r="T5740" s="38"/>
      <c r="U5740" s="88" t="s">
        <v>540</v>
      </c>
      <c r="V5740" s="88" t="s">
        <v>7717</v>
      </c>
      <c r="W5740" s="88" t="s">
        <v>7731</v>
      </c>
      <c r="X5740" s="89">
        <v>43770.37777777778</v>
      </c>
      <c r="Y5740" s="71">
        <v>43770</v>
      </c>
      <c r="Z5740" s="90">
        <v>0.37777777777777777</v>
      </c>
      <c r="AA5740" s="89">
        <v>43770.683333333334</v>
      </c>
      <c r="AB5740" s="71">
        <v>43770</v>
      </c>
      <c r="AC5740" s="91">
        <v>0.68333333333333335</v>
      </c>
      <c r="AD5740" s="92">
        <v>0</v>
      </c>
      <c r="AE5740" s="91">
        <v>0.30555555555474712</v>
      </c>
      <c r="AF5740" s="92">
        <v>7.3333333333139308</v>
      </c>
    </row>
    <row r="5741" spans="12:32" ht="12.75" customHeight="1" x14ac:dyDescent="0.3">
      <c r="L5741" s="86">
        <v>6</v>
      </c>
      <c r="M5741" s="87" t="s">
        <v>5267</v>
      </c>
      <c r="N5741" s="86" t="s">
        <v>56</v>
      </c>
      <c r="O5741" s="87" t="s">
        <v>5319</v>
      </c>
      <c r="P5741" s="38"/>
      <c r="Q5741" s="38"/>
      <c r="R5741" s="38"/>
      <c r="S5741" s="38"/>
      <c r="T5741" s="38"/>
      <c r="U5741" s="88" t="s">
        <v>540</v>
      </c>
      <c r="V5741" s="88" t="s">
        <v>7717</v>
      </c>
      <c r="W5741" s="88" t="s">
        <v>7732</v>
      </c>
      <c r="X5741" s="89">
        <v>43784.378472222219</v>
      </c>
      <c r="Y5741" s="71">
        <v>43784</v>
      </c>
      <c r="Z5741" s="90">
        <v>0.37847222222222227</v>
      </c>
      <c r="AA5741" s="89">
        <v>43784.677083333336</v>
      </c>
      <c r="AB5741" s="71">
        <v>43784</v>
      </c>
      <c r="AC5741" s="91">
        <v>0.67708333333333337</v>
      </c>
      <c r="AD5741" s="92">
        <v>0</v>
      </c>
      <c r="AE5741" s="91">
        <v>0.29861111111677019</v>
      </c>
      <c r="AF5741" s="92">
        <v>7.1666666668024845</v>
      </c>
    </row>
    <row r="5742" spans="12:32" ht="12.75" customHeight="1" x14ac:dyDescent="0.3">
      <c r="L5742" s="86">
        <v>6</v>
      </c>
      <c r="M5742" s="87" t="s">
        <v>5267</v>
      </c>
      <c r="N5742" s="86" t="s">
        <v>56</v>
      </c>
      <c r="O5742" s="87" t="s">
        <v>5319</v>
      </c>
      <c r="P5742" s="38"/>
      <c r="Q5742" s="38"/>
      <c r="R5742" s="38"/>
      <c r="S5742" s="38"/>
      <c r="T5742" s="38"/>
      <c r="U5742" s="88" t="s">
        <v>540</v>
      </c>
      <c r="V5742" s="88" t="s">
        <v>7717</v>
      </c>
      <c r="W5742" s="88" t="s">
        <v>7733</v>
      </c>
      <c r="X5742" s="89">
        <v>43782.378472222219</v>
      </c>
      <c r="Y5742" s="71">
        <v>43782</v>
      </c>
      <c r="Z5742" s="90">
        <v>0.37847222222222227</v>
      </c>
      <c r="AA5742" s="89">
        <v>43782.638194444444</v>
      </c>
      <c r="AB5742" s="71">
        <v>43782</v>
      </c>
      <c r="AC5742" s="91">
        <v>0.6381944444444444</v>
      </c>
      <c r="AD5742" s="92">
        <v>0</v>
      </c>
      <c r="AE5742" s="91">
        <v>0.25972222222480923</v>
      </c>
      <c r="AF5742" s="92">
        <v>6.2333333333954215</v>
      </c>
    </row>
    <row r="5743" spans="12:32" ht="12.75" customHeight="1" x14ac:dyDescent="0.3">
      <c r="L5743" s="86">
        <v>6</v>
      </c>
      <c r="M5743" s="87" t="s">
        <v>5267</v>
      </c>
      <c r="N5743" s="86" t="s">
        <v>56</v>
      </c>
      <c r="O5743" s="87" t="s">
        <v>5319</v>
      </c>
      <c r="P5743" s="38"/>
      <c r="Q5743" s="38"/>
      <c r="R5743" s="38"/>
      <c r="S5743" s="38"/>
      <c r="T5743" s="38"/>
      <c r="U5743" s="88" t="s">
        <v>540</v>
      </c>
      <c r="V5743" s="88" t="s">
        <v>7717</v>
      </c>
      <c r="W5743" s="88" t="s">
        <v>7734</v>
      </c>
      <c r="X5743" s="89">
        <v>43774.379861111112</v>
      </c>
      <c r="Y5743" s="71">
        <v>43774</v>
      </c>
      <c r="Z5743" s="90">
        <v>0.37986111111111115</v>
      </c>
      <c r="AA5743" s="89">
        <v>43774.613888888889</v>
      </c>
      <c r="AB5743" s="71">
        <v>43774</v>
      </c>
      <c r="AC5743" s="91">
        <v>0.61388888888888893</v>
      </c>
      <c r="AD5743" s="92">
        <v>0</v>
      </c>
      <c r="AE5743" s="91">
        <v>0.23402777777664596</v>
      </c>
      <c r="AF5743" s="92">
        <v>5.6166666666395031</v>
      </c>
    </row>
    <row r="5744" spans="12:32" ht="12.75" customHeight="1" x14ac:dyDescent="0.3">
      <c r="L5744" s="86">
        <v>6</v>
      </c>
      <c r="M5744" s="87" t="s">
        <v>5267</v>
      </c>
      <c r="N5744" s="86" t="s">
        <v>56</v>
      </c>
      <c r="O5744" s="87" t="s">
        <v>5319</v>
      </c>
      <c r="P5744" s="38"/>
      <c r="Q5744" s="38"/>
      <c r="R5744" s="38"/>
      <c r="S5744" s="38"/>
      <c r="T5744" s="38"/>
      <c r="U5744" s="88" t="s">
        <v>540</v>
      </c>
      <c r="V5744" s="88" t="s">
        <v>7717</v>
      </c>
      <c r="W5744" s="88" t="s">
        <v>7735</v>
      </c>
      <c r="X5744" s="89">
        <v>43775.541666666664</v>
      </c>
      <c r="Y5744" s="71">
        <v>43775</v>
      </c>
      <c r="Z5744" s="90">
        <v>0.54166666666666663</v>
      </c>
      <c r="AA5744" s="89">
        <v>43775.727777777778</v>
      </c>
      <c r="AB5744" s="71">
        <v>43775</v>
      </c>
      <c r="AC5744" s="91">
        <v>0.72777777777777775</v>
      </c>
      <c r="AD5744" s="92">
        <v>0</v>
      </c>
      <c r="AE5744" s="91">
        <v>0.18611111111385981</v>
      </c>
      <c r="AF5744" s="92">
        <v>4.4666666667326353</v>
      </c>
    </row>
    <row r="5745" spans="12:32" ht="12.75" customHeight="1" x14ac:dyDescent="0.3">
      <c r="L5745" s="86">
        <v>6</v>
      </c>
      <c r="M5745" s="87" t="s">
        <v>5267</v>
      </c>
      <c r="N5745" s="86" t="s">
        <v>56</v>
      </c>
      <c r="O5745" s="87" t="s">
        <v>5319</v>
      </c>
      <c r="P5745" s="38"/>
      <c r="Q5745" s="38"/>
      <c r="R5745" s="38"/>
      <c r="S5745" s="38"/>
      <c r="T5745" s="38"/>
      <c r="U5745" s="88" t="s">
        <v>540</v>
      </c>
      <c r="V5745" s="88" t="s">
        <v>7717</v>
      </c>
      <c r="W5745" s="88" t="s">
        <v>7736</v>
      </c>
      <c r="X5745" s="89">
        <v>43790.522916666669</v>
      </c>
      <c r="Y5745" s="71">
        <v>43790</v>
      </c>
      <c r="Z5745" s="90">
        <v>0.5229166666666667</v>
      </c>
      <c r="AA5745" s="89">
        <v>43790.611805555556</v>
      </c>
      <c r="AB5745" s="71">
        <v>43790</v>
      </c>
      <c r="AC5745" s="91">
        <v>0.6118055555555556</v>
      </c>
      <c r="AD5745" s="92">
        <v>0</v>
      </c>
      <c r="AE5745" s="91">
        <v>8.8888888887595385E-2</v>
      </c>
      <c r="AF5745" s="92">
        <v>2.1333333333022892</v>
      </c>
    </row>
    <row r="5746" spans="12:32" ht="12.75" customHeight="1" x14ac:dyDescent="0.3">
      <c r="L5746" s="86">
        <v>6</v>
      </c>
      <c r="M5746" s="87" t="s">
        <v>5267</v>
      </c>
      <c r="N5746" s="86" t="s">
        <v>56</v>
      </c>
      <c r="O5746" s="87" t="s">
        <v>5319</v>
      </c>
      <c r="P5746" s="38"/>
      <c r="Q5746" s="38"/>
      <c r="R5746" s="38"/>
      <c r="S5746" s="38"/>
      <c r="T5746" s="38"/>
      <c r="U5746" s="88" t="s">
        <v>540</v>
      </c>
      <c r="V5746" s="88" t="s">
        <v>7717</v>
      </c>
      <c r="W5746" s="88" t="s">
        <v>7737</v>
      </c>
      <c r="X5746" s="70"/>
      <c r="Y5746" s="71"/>
      <c r="Z5746" s="90"/>
      <c r="AA5746" s="90"/>
      <c r="AB5746" s="71"/>
      <c r="AC5746" s="91" t="s">
        <v>762</v>
      </c>
    </row>
    <row r="5747" spans="12:32" ht="12.75" customHeight="1" x14ac:dyDescent="0.3">
      <c r="L5747" s="86">
        <v>6</v>
      </c>
      <c r="M5747" s="87" t="s">
        <v>5267</v>
      </c>
      <c r="N5747" s="86" t="s">
        <v>56</v>
      </c>
      <c r="O5747" s="87" t="s">
        <v>5276</v>
      </c>
      <c r="P5747" s="38"/>
      <c r="Q5747" s="87" t="s">
        <v>5405</v>
      </c>
      <c r="R5747" s="38"/>
      <c r="S5747" s="38"/>
      <c r="T5747" s="38"/>
      <c r="U5747" s="88" t="s">
        <v>540</v>
      </c>
      <c r="V5747" s="88" t="s">
        <v>7749</v>
      </c>
      <c r="W5747" s="88" t="s">
        <v>7764</v>
      </c>
      <c r="X5747" s="89">
        <v>43791.420138888891</v>
      </c>
      <c r="Y5747" s="71">
        <v>43791</v>
      </c>
      <c r="Z5747" s="90">
        <v>0.4201388888888889</v>
      </c>
      <c r="AA5747" s="89">
        <v>43791.543749999997</v>
      </c>
      <c r="AB5747" s="71">
        <v>43791</v>
      </c>
      <c r="AC5747" s="91">
        <v>0.54374999999999996</v>
      </c>
      <c r="AD5747" s="92">
        <v>0</v>
      </c>
      <c r="AE5747" s="91">
        <v>0.12361111110658385</v>
      </c>
      <c r="AF5747" s="92">
        <v>2.9666666665580124</v>
      </c>
    </row>
    <row r="5748" spans="12:32" ht="12.75" customHeight="1" x14ac:dyDescent="0.3">
      <c r="L5748" s="86">
        <v>6</v>
      </c>
      <c r="M5748" s="87" t="s">
        <v>5267</v>
      </c>
      <c r="N5748" s="86" t="s">
        <v>56</v>
      </c>
      <c r="O5748" s="87" t="s">
        <v>5276</v>
      </c>
      <c r="P5748" s="38"/>
      <c r="Q5748" s="87" t="s">
        <v>5405</v>
      </c>
      <c r="R5748" s="38"/>
      <c r="S5748" s="38"/>
      <c r="T5748" s="38"/>
      <c r="U5748" s="88" t="s">
        <v>540</v>
      </c>
      <c r="V5748" s="88" t="s">
        <v>7749</v>
      </c>
      <c r="W5748" s="88" t="s">
        <v>7765</v>
      </c>
      <c r="X5748" s="89">
        <v>43788.548611111109</v>
      </c>
      <c r="Y5748" s="71">
        <v>43788</v>
      </c>
      <c r="Z5748" s="90">
        <v>0.54861111111111116</v>
      </c>
      <c r="AA5748" s="89">
        <v>43788.611111111109</v>
      </c>
      <c r="AB5748" s="71">
        <v>43788</v>
      </c>
      <c r="AC5748" s="91">
        <v>0.61111111111111116</v>
      </c>
      <c r="AD5748" s="92">
        <v>0</v>
      </c>
      <c r="AE5748" s="91">
        <v>6.25E-2</v>
      </c>
      <c r="AF5748" s="92">
        <v>1.5</v>
      </c>
    </row>
    <row r="5749" spans="12:32" ht="12.75" customHeight="1" x14ac:dyDescent="0.3">
      <c r="L5749" s="86">
        <v>6</v>
      </c>
      <c r="M5749" s="87" t="s">
        <v>5267</v>
      </c>
      <c r="N5749" s="86" t="s">
        <v>56</v>
      </c>
      <c r="O5749" s="87" t="s">
        <v>5276</v>
      </c>
      <c r="P5749" s="38"/>
      <c r="Q5749" s="87" t="s">
        <v>5405</v>
      </c>
      <c r="R5749" s="38"/>
      <c r="S5749" s="38"/>
      <c r="T5749" s="38"/>
      <c r="U5749" s="88" t="s">
        <v>540</v>
      </c>
      <c r="V5749" s="88" t="s">
        <v>7749</v>
      </c>
      <c r="W5749" s="88" t="s">
        <v>7766</v>
      </c>
      <c r="X5749" s="89">
        <v>43795.604166666664</v>
      </c>
      <c r="Y5749" s="71">
        <v>43795</v>
      </c>
      <c r="Z5749" s="90">
        <v>0.60416666666666663</v>
      </c>
      <c r="AA5749" s="89">
        <v>43795.713194444441</v>
      </c>
      <c r="AB5749" s="71">
        <v>43795</v>
      </c>
      <c r="AC5749" s="91">
        <v>0.71319444444444446</v>
      </c>
      <c r="AD5749" s="92">
        <v>0</v>
      </c>
      <c r="AE5749" s="91">
        <v>0.10902777777664596</v>
      </c>
      <c r="AF5749" s="92">
        <v>2.6166666666395031</v>
      </c>
    </row>
    <row r="5750" spans="12:32" ht="12.75" customHeight="1" x14ac:dyDescent="0.3">
      <c r="L5750" s="86">
        <v>6</v>
      </c>
      <c r="M5750" s="87" t="s">
        <v>5267</v>
      </c>
      <c r="N5750" s="86" t="s">
        <v>56</v>
      </c>
      <c r="O5750" s="87" t="s">
        <v>5276</v>
      </c>
      <c r="P5750" s="38"/>
      <c r="Q5750" s="87" t="s">
        <v>5405</v>
      </c>
      <c r="R5750" s="38"/>
      <c r="S5750" s="38"/>
      <c r="T5750" s="38"/>
      <c r="U5750" s="88" t="s">
        <v>540</v>
      </c>
      <c r="V5750" s="88" t="s">
        <v>7749</v>
      </c>
      <c r="W5750" s="88" t="s">
        <v>7767</v>
      </c>
      <c r="X5750" s="89">
        <v>43788.615277777775</v>
      </c>
      <c r="Y5750" s="71">
        <v>43788</v>
      </c>
      <c r="Z5750" s="90">
        <v>0.61527777777777781</v>
      </c>
      <c r="AA5750" s="89">
        <v>43788.78402777778</v>
      </c>
      <c r="AB5750" s="71">
        <v>43788</v>
      </c>
      <c r="AC5750" s="91">
        <v>0.78402777777777777</v>
      </c>
      <c r="AD5750" s="92">
        <v>0</v>
      </c>
      <c r="AE5750" s="91">
        <v>0.16875000000436557</v>
      </c>
      <c r="AF5750" s="92">
        <v>4.0500000001047738</v>
      </c>
    </row>
    <row r="5751" spans="12:32" ht="12.75" customHeight="1" x14ac:dyDescent="0.3">
      <c r="L5751" s="86">
        <v>6</v>
      </c>
      <c r="M5751" s="87" t="s">
        <v>5267</v>
      </c>
      <c r="N5751" s="86" t="s">
        <v>56</v>
      </c>
      <c r="O5751" s="87" t="s">
        <v>5314</v>
      </c>
      <c r="P5751" s="38"/>
      <c r="Q5751" s="87" t="s">
        <v>5315</v>
      </c>
      <c r="R5751" s="38"/>
      <c r="S5751" s="38"/>
      <c r="T5751" s="38"/>
      <c r="U5751" s="88" t="s">
        <v>540</v>
      </c>
      <c r="V5751" s="88" t="s">
        <v>7788</v>
      </c>
      <c r="W5751" s="88" t="s">
        <v>7802</v>
      </c>
      <c r="X5751" s="89">
        <v>43789.446527777778</v>
      </c>
      <c r="Y5751" s="71">
        <v>43789</v>
      </c>
      <c r="Z5751" s="90">
        <v>0.4465277777777778</v>
      </c>
      <c r="AA5751" s="89">
        <v>43789.478472222225</v>
      </c>
      <c r="AB5751" s="71">
        <v>43789</v>
      </c>
      <c r="AC5751" s="91">
        <v>0.47847222222222219</v>
      </c>
      <c r="AD5751" s="92">
        <v>0</v>
      </c>
      <c r="AE5751" s="91">
        <v>3.1944444446708076E-2</v>
      </c>
      <c r="AF5751" s="92">
        <v>0.76666666672099382</v>
      </c>
    </row>
    <row r="5752" spans="12:32" ht="12.75" customHeight="1" x14ac:dyDescent="0.3">
      <c r="L5752" s="86">
        <v>6</v>
      </c>
      <c r="M5752" s="87" t="s">
        <v>5267</v>
      </c>
      <c r="N5752" s="86" t="s">
        <v>56</v>
      </c>
      <c r="O5752" s="87" t="s">
        <v>5314</v>
      </c>
      <c r="P5752" s="38"/>
      <c r="Q5752" s="87" t="s">
        <v>5315</v>
      </c>
      <c r="R5752" s="38"/>
      <c r="S5752" s="38"/>
      <c r="T5752" s="38"/>
      <c r="U5752" s="88" t="s">
        <v>540</v>
      </c>
      <c r="V5752" s="88" t="s">
        <v>7788</v>
      </c>
      <c r="W5752" s="88" t="s">
        <v>7803</v>
      </c>
      <c r="X5752" s="89">
        <v>43774.723611111112</v>
      </c>
      <c r="Y5752" s="71">
        <v>43774</v>
      </c>
      <c r="Z5752" s="90">
        <v>0.72361111111111109</v>
      </c>
      <c r="AA5752" s="89">
        <v>43775.60833333333</v>
      </c>
      <c r="AB5752" s="71">
        <v>43775</v>
      </c>
      <c r="AC5752" s="91">
        <v>0.60833333333333339</v>
      </c>
      <c r="AD5752" s="92">
        <v>0</v>
      </c>
      <c r="AE5752" s="91">
        <v>0.30138888888888898</v>
      </c>
      <c r="AF5752" s="92">
        <v>7.2333333333333361</v>
      </c>
    </row>
    <row r="5753" spans="12:32" ht="12.75" customHeight="1" x14ac:dyDescent="0.3">
      <c r="L5753" s="86">
        <v>6</v>
      </c>
      <c r="M5753" s="87" t="s">
        <v>5267</v>
      </c>
      <c r="N5753" s="86" t="s">
        <v>56</v>
      </c>
      <c r="O5753" s="87" t="s">
        <v>5314</v>
      </c>
      <c r="P5753" s="38"/>
      <c r="Q5753" s="87" t="s">
        <v>5315</v>
      </c>
      <c r="R5753" s="38"/>
      <c r="S5753" s="38"/>
      <c r="T5753" s="38"/>
      <c r="U5753" s="88" t="s">
        <v>540</v>
      </c>
      <c r="V5753" s="88" t="s">
        <v>7788</v>
      </c>
      <c r="W5753" s="88" t="s">
        <v>7804</v>
      </c>
      <c r="X5753" s="89">
        <v>43781.794444444444</v>
      </c>
      <c r="Y5753" s="71">
        <v>43781</v>
      </c>
      <c r="Z5753" s="90">
        <v>0.79444444444444451</v>
      </c>
      <c r="AA5753" s="89">
        <v>43782.673611111109</v>
      </c>
      <c r="AB5753" s="71">
        <v>43782</v>
      </c>
      <c r="AC5753" s="91">
        <v>0.67361111111111116</v>
      </c>
      <c r="AD5753" s="92">
        <v>0</v>
      </c>
      <c r="AE5753" s="91">
        <v>0.29583333333333334</v>
      </c>
      <c r="AF5753" s="92">
        <v>7.1</v>
      </c>
    </row>
    <row r="5754" spans="12:32" ht="12.75" customHeight="1" x14ac:dyDescent="0.3">
      <c r="L5754" s="86">
        <v>6</v>
      </c>
      <c r="M5754" s="87" t="s">
        <v>5267</v>
      </c>
      <c r="N5754" s="86" t="s">
        <v>56</v>
      </c>
      <c r="O5754" s="87" t="s">
        <v>5314</v>
      </c>
      <c r="P5754" s="38"/>
      <c r="Q5754" s="87" t="s">
        <v>5315</v>
      </c>
      <c r="R5754" s="38"/>
      <c r="S5754" s="38"/>
      <c r="T5754" s="38"/>
      <c r="U5754" s="88" t="s">
        <v>540</v>
      </c>
      <c r="V5754" s="88" t="s">
        <v>7788</v>
      </c>
      <c r="W5754" s="88" t="s">
        <v>7805</v>
      </c>
      <c r="X5754" s="89">
        <v>43795.8125</v>
      </c>
      <c r="Y5754" s="71">
        <v>43795</v>
      </c>
      <c r="Z5754" s="90">
        <v>0.8125</v>
      </c>
      <c r="AA5754" s="89">
        <v>43796.593055555553</v>
      </c>
      <c r="AB5754" s="71">
        <v>43796</v>
      </c>
      <c r="AC5754" s="91">
        <v>0.59305555555555556</v>
      </c>
      <c r="AD5754" s="92">
        <v>0</v>
      </c>
      <c r="AE5754" s="91">
        <v>0.19722222222222224</v>
      </c>
      <c r="AF5754" s="92">
        <v>4.7333333333333343</v>
      </c>
    </row>
    <row r="5755" spans="12:32" ht="12.75" customHeight="1" x14ac:dyDescent="0.3">
      <c r="L5755" s="86">
        <v>6</v>
      </c>
      <c r="M5755" s="87" t="s">
        <v>5267</v>
      </c>
      <c r="N5755" s="86" t="s">
        <v>56</v>
      </c>
      <c r="O5755" s="87" t="s">
        <v>6312</v>
      </c>
      <c r="P5755" s="87" t="s">
        <v>6313</v>
      </c>
      <c r="Q5755" s="38"/>
      <c r="R5755" s="38"/>
      <c r="S5755" s="38"/>
      <c r="T5755" s="38"/>
      <c r="U5755" s="88" t="s">
        <v>540</v>
      </c>
      <c r="V5755" s="88" t="s">
        <v>5256</v>
      </c>
      <c r="W5755" s="88" t="s">
        <v>7828</v>
      </c>
      <c r="X5755" s="89">
        <v>43783.543749999997</v>
      </c>
      <c r="Y5755" s="71">
        <v>43783</v>
      </c>
      <c r="Z5755" s="90">
        <v>0.54374999999999996</v>
      </c>
      <c r="AA5755" s="89">
        <v>43783.612500000003</v>
      </c>
      <c r="AB5755" s="71">
        <v>43783</v>
      </c>
      <c r="AC5755" s="91">
        <v>0.61250000000000004</v>
      </c>
      <c r="AD5755" s="92">
        <v>0</v>
      </c>
      <c r="AE5755" s="91">
        <v>6.8750000005820766E-2</v>
      </c>
      <c r="AF5755" s="92">
        <v>1.6500000001396984</v>
      </c>
    </row>
    <row r="5756" spans="12:32" ht="12.75" customHeight="1" x14ac:dyDescent="0.3">
      <c r="L5756" s="86">
        <v>7</v>
      </c>
      <c r="M5756" s="87" t="s">
        <v>5267</v>
      </c>
      <c r="N5756" s="86" t="s">
        <v>56</v>
      </c>
      <c r="O5756" s="87" t="s">
        <v>5310</v>
      </c>
      <c r="P5756" s="38"/>
      <c r="Q5756" s="87" t="s">
        <v>5311</v>
      </c>
      <c r="R5756" s="38"/>
      <c r="S5756" s="38"/>
      <c r="T5756" s="38"/>
      <c r="U5756" s="88" t="s">
        <v>540</v>
      </c>
      <c r="V5756" s="88" t="s">
        <v>5503</v>
      </c>
      <c r="W5756" s="88" t="s">
        <v>5511</v>
      </c>
      <c r="X5756" s="89">
        <v>43829.427083333336</v>
      </c>
      <c r="Y5756" s="71">
        <v>43829</v>
      </c>
      <c r="Z5756" s="90">
        <v>0.42708333333333331</v>
      </c>
      <c r="AA5756" s="89">
        <v>43829.770833333336</v>
      </c>
      <c r="AB5756" s="71">
        <v>43829</v>
      </c>
      <c r="AC5756" s="91">
        <v>0.77083333333333326</v>
      </c>
      <c r="AD5756" s="92">
        <v>0</v>
      </c>
      <c r="AE5756" s="91">
        <v>0.34375</v>
      </c>
      <c r="AF5756" s="92">
        <v>8.25</v>
      </c>
    </row>
    <row r="5757" spans="12:32" ht="12.75" customHeight="1" x14ac:dyDescent="0.3">
      <c r="L5757" s="86">
        <v>7</v>
      </c>
      <c r="M5757" s="87" t="s">
        <v>5267</v>
      </c>
      <c r="N5757" s="86" t="s">
        <v>56</v>
      </c>
      <c r="O5757" s="87" t="s">
        <v>5314</v>
      </c>
      <c r="P5757" s="38"/>
      <c r="Q5757" s="87" t="s">
        <v>5315</v>
      </c>
      <c r="R5757" s="38"/>
      <c r="S5757" s="38"/>
      <c r="T5757" s="38"/>
      <c r="U5757" s="88" t="s">
        <v>540</v>
      </c>
      <c r="V5757" s="88" t="s">
        <v>5553</v>
      </c>
      <c r="W5757" s="88" t="s">
        <v>5574</v>
      </c>
      <c r="X5757" s="89">
        <v>43810.520833333336</v>
      </c>
      <c r="Y5757" s="71">
        <v>43810</v>
      </c>
      <c r="Z5757" s="90">
        <v>0.52083333333333337</v>
      </c>
      <c r="AA5757" s="89">
        <v>43810.645833333336</v>
      </c>
      <c r="AB5757" s="71">
        <v>43810</v>
      </c>
      <c r="AC5757" s="91">
        <v>0.64583333333333337</v>
      </c>
      <c r="AD5757" s="92">
        <v>0</v>
      </c>
      <c r="AE5757" s="91">
        <v>0.125</v>
      </c>
      <c r="AF5757" s="92">
        <v>3</v>
      </c>
    </row>
    <row r="5758" spans="12:32" ht="12.75" customHeight="1" x14ac:dyDescent="0.3">
      <c r="L5758" s="86">
        <v>7</v>
      </c>
      <c r="M5758" s="87" t="s">
        <v>5267</v>
      </c>
      <c r="N5758" s="86" t="s">
        <v>56</v>
      </c>
      <c r="O5758" s="87" t="s">
        <v>5268</v>
      </c>
      <c r="P5758" s="38"/>
      <c r="Q5758" s="87" t="s">
        <v>5441</v>
      </c>
      <c r="R5758" s="38"/>
      <c r="S5758" s="38"/>
      <c r="T5758" s="38"/>
      <c r="U5758" s="88" t="s">
        <v>540</v>
      </c>
      <c r="V5758" s="88" t="s">
        <v>5579</v>
      </c>
      <c r="W5758" s="88" t="s">
        <v>5585</v>
      </c>
      <c r="X5758" s="89">
        <v>43830.541666666664</v>
      </c>
      <c r="Y5758" s="71">
        <v>43830</v>
      </c>
      <c r="Z5758" s="90">
        <v>0.54166666666666663</v>
      </c>
      <c r="AA5758" s="89">
        <v>43830.625</v>
      </c>
      <c r="AB5758" s="71">
        <v>43830</v>
      </c>
      <c r="AC5758" s="91">
        <v>0.625</v>
      </c>
      <c r="AD5758" s="92">
        <v>0</v>
      </c>
      <c r="AE5758" s="91">
        <v>8.3333333335758653E-2</v>
      </c>
      <c r="AF5758" s="92">
        <v>2.0000000000582077</v>
      </c>
    </row>
    <row r="5759" spans="12:32" ht="12.75" customHeight="1" x14ac:dyDescent="0.3">
      <c r="L5759" s="86">
        <v>7</v>
      </c>
      <c r="M5759" s="87" t="s">
        <v>5267</v>
      </c>
      <c r="N5759" s="86" t="s">
        <v>56</v>
      </c>
      <c r="O5759" s="87" t="s">
        <v>5268</v>
      </c>
      <c r="P5759" s="38"/>
      <c r="Q5759" s="87" t="s">
        <v>5441</v>
      </c>
      <c r="R5759" s="38"/>
      <c r="S5759" s="38"/>
      <c r="T5759" s="38"/>
      <c r="U5759" s="88" t="s">
        <v>540</v>
      </c>
      <c r="V5759" s="88" t="s">
        <v>5579</v>
      </c>
      <c r="W5759" s="88" t="s">
        <v>5586</v>
      </c>
      <c r="X5759" s="89">
        <v>43802.541666666664</v>
      </c>
      <c r="Y5759" s="71">
        <v>43802</v>
      </c>
      <c r="Z5759" s="90">
        <v>0.54166666666666663</v>
      </c>
      <c r="AA5759" s="89">
        <v>43802.666666666664</v>
      </c>
      <c r="AB5759" s="71">
        <v>43802</v>
      </c>
      <c r="AC5759" s="91">
        <v>0.66666666666666663</v>
      </c>
      <c r="AD5759" s="92">
        <v>0</v>
      </c>
      <c r="AE5759" s="91">
        <v>0.125</v>
      </c>
      <c r="AF5759" s="92">
        <v>3</v>
      </c>
    </row>
    <row r="5760" spans="12:32" ht="12.75" customHeight="1" x14ac:dyDescent="0.3">
      <c r="L5760" s="86">
        <v>7</v>
      </c>
      <c r="M5760" s="87" t="s">
        <v>5267</v>
      </c>
      <c r="N5760" s="86" t="s">
        <v>56</v>
      </c>
      <c r="O5760" s="87" t="s">
        <v>5268</v>
      </c>
      <c r="P5760" s="38"/>
      <c r="Q5760" s="87" t="s">
        <v>5441</v>
      </c>
      <c r="R5760" s="38"/>
      <c r="S5760" s="38"/>
      <c r="T5760" s="38"/>
      <c r="U5760" s="88" t="s">
        <v>540</v>
      </c>
      <c r="V5760" s="88" t="s">
        <v>5579</v>
      </c>
      <c r="W5760" s="88" t="s">
        <v>5587</v>
      </c>
      <c r="X5760" s="89">
        <v>43829.552083333336</v>
      </c>
      <c r="Y5760" s="71">
        <v>43829</v>
      </c>
      <c r="Z5760" s="90">
        <v>0.55208333333333337</v>
      </c>
      <c r="AA5760" s="89">
        <v>43829.645833333336</v>
      </c>
      <c r="AB5760" s="71">
        <v>43829</v>
      </c>
      <c r="AC5760" s="91">
        <v>0.64583333333333337</v>
      </c>
      <c r="AD5760" s="92">
        <v>0</v>
      </c>
      <c r="AE5760" s="91">
        <v>9.375E-2</v>
      </c>
      <c r="AF5760" s="92">
        <v>2.25</v>
      </c>
    </row>
    <row r="5761" spans="12:32" ht="12.75" customHeight="1" x14ac:dyDescent="0.3">
      <c r="L5761" s="86">
        <v>7</v>
      </c>
      <c r="M5761" s="87" t="s">
        <v>5267</v>
      </c>
      <c r="N5761" s="86" t="s">
        <v>56</v>
      </c>
      <c r="O5761" s="87" t="s">
        <v>5268</v>
      </c>
      <c r="P5761" s="38"/>
      <c r="Q5761" s="87" t="s">
        <v>5441</v>
      </c>
      <c r="R5761" s="38"/>
      <c r="S5761" s="38"/>
      <c r="T5761" s="38"/>
      <c r="U5761" s="88" t="s">
        <v>540</v>
      </c>
      <c r="V5761" s="88" t="s">
        <v>5579</v>
      </c>
      <c r="W5761" s="88" t="s">
        <v>5588</v>
      </c>
      <c r="X5761" s="89">
        <v>43804.572916666664</v>
      </c>
      <c r="Y5761" s="71">
        <v>43804</v>
      </c>
      <c r="Z5761" s="90">
        <v>0.57291666666666663</v>
      </c>
      <c r="AA5761" s="89">
        <v>43804.65625</v>
      </c>
      <c r="AB5761" s="71">
        <v>43804</v>
      </c>
      <c r="AC5761" s="91">
        <v>0.65625</v>
      </c>
      <c r="AD5761" s="92">
        <v>0</v>
      </c>
      <c r="AE5761" s="91">
        <v>8.3333333335758653E-2</v>
      </c>
      <c r="AF5761" s="92">
        <v>2.0000000000582077</v>
      </c>
    </row>
    <row r="5762" spans="12:32" ht="12.75" customHeight="1" x14ac:dyDescent="0.3">
      <c r="L5762" s="86">
        <v>7</v>
      </c>
      <c r="M5762" s="87" t="s">
        <v>5267</v>
      </c>
      <c r="N5762" s="86" t="s">
        <v>56</v>
      </c>
      <c r="O5762" s="87" t="s">
        <v>5268</v>
      </c>
      <c r="P5762" s="38"/>
      <c r="Q5762" s="87" t="s">
        <v>5441</v>
      </c>
      <c r="R5762" s="38"/>
      <c r="S5762" s="38"/>
      <c r="T5762" s="38"/>
      <c r="U5762" s="88" t="s">
        <v>540</v>
      </c>
      <c r="V5762" s="88" t="s">
        <v>5579</v>
      </c>
      <c r="W5762" s="88" t="s">
        <v>5589</v>
      </c>
      <c r="X5762" s="89">
        <v>43818.572916666664</v>
      </c>
      <c r="Y5762" s="71">
        <v>43818</v>
      </c>
      <c r="Z5762" s="90">
        <v>0.57291666666666663</v>
      </c>
      <c r="AA5762" s="89">
        <v>43818.729166666664</v>
      </c>
      <c r="AB5762" s="71">
        <v>43818</v>
      </c>
      <c r="AC5762" s="91">
        <v>0.72916666666666663</v>
      </c>
      <c r="AD5762" s="92">
        <v>0</v>
      </c>
      <c r="AE5762" s="91">
        <v>0.15625</v>
      </c>
      <c r="AF5762" s="92">
        <v>3.75</v>
      </c>
    </row>
    <row r="5763" spans="12:32" ht="12.75" customHeight="1" x14ac:dyDescent="0.3">
      <c r="L5763" s="86">
        <v>7</v>
      </c>
      <c r="M5763" s="87" t="s">
        <v>5267</v>
      </c>
      <c r="N5763" s="86" t="s">
        <v>56</v>
      </c>
      <c r="O5763" s="87" t="s">
        <v>5458</v>
      </c>
      <c r="P5763" s="38"/>
      <c r="Q5763" s="87" t="s">
        <v>5459</v>
      </c>
      <c r="R5763" s="38"/>
      <c r="S5763" s="38"/>
      <c r="T5763" s="38"/>
      <c r="U5763" s="88" t="s">
        <v>540</v>
      </c>
      <c r="V5763" s="88" t="s">
        <v>5597</v>
      </c>
      <c r="W5763" s="88" t="s">
        <v>5607</v>
      </c>
      <c r="X5763" s="89">
        <v>43810.59375</v>
      </c>
      <c r="Y5763" s="71">
        <v>43810</v>
      </c>
      <c r="Z5763" s="90">
        <v>0.59375</v>
      </c>
      <c r="AA5763" s="89">
        <v>43810.6875</v>
      </c>
      <c r="AB5763" s="71">
        <v>43810</v>
      </c>
      <c r="AC5763" s="91">
        <v>0.6875</v>
      </c>
      <c r="AD5763" s="92">
        <v>0</v>
      </c>
      <c r="AE5763" s="91">
        <v>9.375E-2</v>
      </c>
      <c r="AF5763" s="92">
        <v>2.25</v>
      </c>
    </row>
    <row r="5764" spans="12:32" ht="12.75" customHeight="1" x14ac:dyDescent="0.3">
      <c r="L5764" s="86">
        <v>7</v>
      </c>
      <c r="M5764" s="87" t="s">
        <v>5267</v>
      </c>
      <c r="N5764" s="86" t="s">
        <v>56</v>
      </c>
      <c r="O5764" s="87" t="s">
        <v>5458</v>
      </c>
      <c r="P5764" s="38"/>
      <c r="Q5764" s="87" t="s">
        <v>5459</v>
      </c>
      <c r="R5764" s="38"/>
      <c r="S5764" s="38"/>
      <c r="T5764" s="38"/>
      <c r="U5764" s="88" t="s">
        <v>540</v>
      </c>
      <c r="V5764" s="88" t="s">
        <v>5597</v>
      </c>
      <c r="W5764" s="88" t="s">
        <v>5608</v>
      </c>
      <c r="X5764" s="89">
        <v>43818.489583333336</v>
      </c>
      <c r="Y5764" s="71">
        <v>43818</v>
      </c>
      <c r="Z5764" s="90">
        <v>0.48958333333333331</v>
      </c>
      <c r="AA5764" s="89">
        <v>43818.59375</v>
      </c>
      <c r="AB5764" s="71">
        <v>43818</v>
      </c>
      <c r="AC5764" s="91">
        <v>0.59375</v>
      </c>
      <c r="AD5764" s="92">
        <v>0</v>
      </c>
      <c r="AE5764" s="91">
        <v>0.10416666666424135</v>
      </c>
      <c r="AF5764" s="92">
        <v>2.4999999999417923</v>
      </c>
    </row>
    <row r="5765" spans="12:32" ht="12.75" customHeight="1" x14ac:dyDescent="0.3">
      <c r="L5765" s="86">
        <v>7</v>
      </c>
      <c r="M5765" s="87" t="s">
        <v>5267</v>
      </c>
      <c r="N5765" s="86" t="s">
        <v>56</v>
      </c>
      <c r="O5765" s="87" t="s">
        <v>5458</v>
      </c>
      <c r="P5765" s="38"/>
      <c r="Q5765" s="87" t="s">
        <v>5459</v>
      </c>
      <c r="R5765" s="38"/>
      <c r="S5765" s="38"/>
      <c r="T5765" s="38"/>
      <c r="U5765" s="88" t="s">
        <v>540</v>
      </c>
      <c r="V5765" s="88" t="s">
        <v>5597</v>
      </c>
      <c r="W5765" s="88" t="s">
        <v>5609</v>
      </c>
      <c r="X5765" s="89">
        <v>43829.520833333336</v>
      </c>
      <c r="Y5765" s="71">
        <v>43829</v>
      </c>
      <c r="Z5765" s="90">
        <v>0.52083333333333337</v>
      </c>
      <c r="AA5765" s="89">
        <v>43829.59375</v>
      </c>
      <c r="AB5765" s="71">
        <v>43829</v>
      </c>
      <c r="AC5765" s="91">
        <v>0.59375</v>
      </c>
      <c r="AD5765" s="92">
        <v>0</v>
      </c>
      <c r="AE5765" s="91">
        <v>7.2916666664241347E-2</v>
      </c>
      <c r="AF5765" s="92">
        <v>1.7499999999417923</v>
      </c>
    </row>
    <row r="5766" spans="12:32" ht="12.75" customHeight="1" x14ac:dyDescent="0.3">
      <c r="L5766" s="86">
        <v>7</v>
      </c>
      <c r="M5766" s="87" t="s">
        <v>5267</v>
      </c>
      <c r="N5766" s="86" t="s">
        <v>56</v>
      </c>
      <c r="O5766" s="87" t="s">
        <v>5528</v>
      </c>
      <c r="P5766" s="38"/>
      <c r="Q5766" s="38"/>
      <c r="R5766" s="38"/>
      <c r="S5766" s="38"/>
      <c r="T5766" s="38"/>
      <c r="U5766" s="88" t="s">
        <v>540</v>
      </c>
      <c r="V5766" s="88" t="s">
        <v>5624</v>
      </c>
      <c r="W5766" s="88" t="s">
        <v>5630</v>
      </c>
      <c r="X5766" s="89">
        <v>43811.59375</v>
      </c>
      <c r="Y5766" s="71">
        <v>43811</v>
      </c>
      <c r="Z5766" s="90">
        <v>0.59375</v>
      </c>
      <c r="AA5766" s="89">
        <v>43811.71875</v>
      </c>
      <c r="AB5766" s="71">
        <v>43811</v>
      </c>
      <c r="AC5766" s="91">
        <v>0.71875</v>
      </c>
      <c r="AD5766" s="92">
        <v>0</v>
      </c>
      <c r="AE5766" s="91">
        <v>0.125</v>
      </c>
      <c r="AF5766" s="92">
        <v>3</v>
      </c>
    </row>
    <row r="5767" spans="12:32" ht="12.75" customHeight="1" x14ac:dyDescent="0.3">
      <c r="L5767" s="86">
        <v>7</v>
      </c>
      <c r="M5767" s="87" t="s">
        <v>5267</v>
      </c>
      <c r="N5767" s="86" t="s">
        <v>56</v>
      </c>
      <c r="O5767" s="87" t="s">
        <v>5268</v>
      </c>
      <c r="P5767" s="38"/>
      <c r="Q5767" s="87" t="s">
        <v>5269</v>
      </c>
      <c r="R5767" s="38"/>
      <c r="S5767" s="38"/>
      <c r="T5767" s="38"/>
      <c r="U5767" s="88" t="s">
        <v>540</v>
      </c>
      <c r="V5767" s="88" t="s">
        <v>5636</v>
      </c>
      <c r="W5767" s="88" t="s">
        <v>5672</v>
      </c>
      <c r="X5767" s="89">
        <v>43805.5625</v>
      </c>
      <c r="Y5767" s="71">
        <v>43805</v>
      </c>
      <c r="Z5767" s="90">
        <v>0.5625</v>
      </c>
      <c r="AA5767" s="89">
        <v>43805.635416666664</v>
      </c>
      <c r="AB5767" s="71">
        <v>43805</v>
      </c>
      <c r="AC5767" s="91">
        <v>0.63541666666666663</v>
      </c>
      <c r="AD5767" s="92">
        <v>0</v>
      </c>
      <c r="AE5767" s="91">
        <v>7.2916666664241347E-2</v>
      </c>
      <c r="AF5767" s="92">
        <v>1.7499999999417923</v>
      </c>
    </row>
    <row r="5768" spans="12:32" ht="12.75" customHeight="1" x14ac:dyDescent="0.3">
      <c r="L5768" s="86">
        <v>7</v>
      </c>
      <c r="M5768" s="87" t="s">
        <v>5267</v>
      </c>
      <c r="N5768" s="86" t="s">
        <v>56</v>
      </c>
      <c r="O5768" s="87" t="s">
        <v>5268</v>
      </c>
      <c r="P5768" s="38"/>
      <c r="Q5768" s="87" t="s">
        <v>5269</v>
      </c>
      <c r="R5768" s="38"/>
      <c r="S5768" s="38"/>
      <c r="T5768" s="38"/>
      <c r="U5768" s="88" t="s">
        <v>540</v>
      </c>
      <c r="V5768" s="88" t="s">
        <v>5636</v>
      </c>
      <c r="W5768" s="88" t="s">
        <v>5673</v>
      </c>
      <c r="X5768" s="89">
        <v>43808.666666666664</v>
      </c>
      <c r="Y5768" s="71">
        <v>43808</v>
      </c>
      <c r="Z5768" s="90">
        <v>0.66666666666666663</v>
      </c>
      <c r="AA5768" s="89">
        <v>43809.520833333336</v>
      </c>
      <c r="AB5768" s="71">
        <v>43809</v>
      </c>
      <c r="AC5768" s="91">
        <v>1.5208333333333335</v>
      </c>
      <c r="AD5768" s="92">
        <v>0</v>
      </c>
      <c r="AE5768" s="91">
        <v>1.2708333333333335</v>
      </c>
      <c r="AF5768" s="92">
        <v>30.500000000000004</v>
      </c>
    </row>
    <row r="5769" spans="12:32" ht="12.75" customHeight="1" x14ac:dyDescent="0.3">
      <c r="L5769" s="86">
        <v>7</v>
      </c>
      <c r="M5769" s="87" t="s">
        <v>5267</v>
      </c>
      <c r="N5769" s="86" t="s">
        <v>56</v>
      </c>
      <c r="O5769" s="87" t="s">
        <v>5268</v>
      </c>
      <c r="P5769" s="38"/>
      <c r="Q5769" s="87" t="s">
        <v>5269</v>
      </c>
      <c r="R5769" s="38"/>
      <c r="S5769" s="38"/>
      <c r="T5769" s="38"/>
      <c r="U5769" s="88" t="s">
        <v>540</v>
      </c>
      <c r="V5769" s="88" t="s">
        <v>5636</v>
      </c>
      <c r="W5769" s="88" t="s">
        <v>5674</v>
      </c>
      <c r="X5769" s="89">
        <v>43816.4375</v>
      </c>
      <c r="Y5769" s="71">
        <v>43816</v>
      </c>
      <c r="Z5769" s="90">
        <v>0.4375</v>
      </c>
      <c r="AA5769" s="89">
        <v>43816.625</v>
      </c>
      <c r="AB5769" s="71">
        <v>43816</v>
      </c>
      <c r="AC5769" s="91">
        <v>0.625</v>
      </c>
      <c r="AD5769" s="92">
        <v>0</v>
      </c>
      <c r="AE5769" s="91">
        <v>0.1875</v>
      </c>
      <c r="AF5769" s="92">
        <v>4.5</v>
      </c>
    </row>
    <row r="5770" spans="12:32" ht="12.75" customHeight="1" x14ac:dyDescent="0.3">
      <c r="L5770" s="86">
        <v>7</v>
      </c>
      <c r="M5770" s="87" t="s">
        <v>5267</v>
      </c>
      <c r="N5770" s="86" t="s">
        <v>56</v>
      </c>
      <c r="O5770" s="87" t="s">
        <v>5268</v>
      </c>
      <c r="P5770" s="38"/>
      <c r="Q5770" s="87" t="s">
        <v>5269</v>
      </c>
      <c r="R5770" s="38"/>
      <c r="S5770" s="38"/>
      <c r="T5770" s="38"/>
      <c r="U5770" s="88" t="s">
        <v>540</v>
      </c>
      <c r="V5770" s="88" t="s">
        <v>5636</v>
      </c>
      <c r="W5770" s="88" t="s">
        <v>5675</v>
      </c>
      <c r="X5770" s="89">
        <v>43802.4375</v>
      </c>
      <c r="Y5770" s="71">
        <v>43802</v>
      </c>
      <c r="Z5770" s="90">
        <v>0.4375</v>
      </c>
      <c r="AA5770" s="89">
        <v>43802.635416666664</v>
      </c>
      <c r="AB5770" s="71">
        <v>43802</v>
      </c>
      <c r="AC5770" s="91">
        <v>0.63541666666666663</v>
      </c>
      <c r="AD5770" s="92">
        <v>0</v>
      </c>
      <c r="AE5770" s="91">
        <v>0.19791666666424135</v>
      </c>
      <c r="AF5770" s="92">
        <v>4.7499999999417923</v>
      </c>
    </row>
    <row r="5771" spans="12:32" ht="12.75" customHeight="1" x14ac:dyDescent="0.3">
      <c r="L5771" s="86">
        <v>7</v>
      </c>
      <c r="M5771" s="87" t="s">
        <v>5267</v>
      </c>
      <c r="N5771" s="86" t="s">
        <v>56</v>
      </c>
      <c r="O5771" s="87" t="s">
        <v>5268</v>
      </c>
      <c r="P5771" s="38"/>
      <c r="Q5771" s="87" t="s">
        <v>5269</v>
      </c>
      <c r="R5771" s="38"/>
      <c r="S5771" s="38"/>
      <c r="T5771" s="38"/>
      <c r="U5771" s="88" t="s">
        <v>540</v>
      </c>
      <c r="V5771" s="88" t="s">
        <v>5636</v>
      </c>
      <c r="W5771" s="88" t="s">
        <v>5676</v>
      </c>
      <c r="X5771" s="89">
        <v>43811.447916666664</v>
      </c>
      <c r="Y5771" s="71">
        <v>43811</v>
      </c>
      <c r="Z5771" s="90">
        <v>0.44791666666666669</v>
      </c>
      <c r="AA5771" s="89">
        <v>43812.46875</v>
      </c>
      <c r="AB5771" s="71">
        <v>43812</v>
      </c>
      <c r="AC5771" s="91">
        <v>0.46875</v>
      </c>
      <c r="AD5771" s="92">
        <v>0</v>
      </c>
      <c r="AE5771" s="91">
        <v>0.4375</v>
      </c>
      <c r="AF5771" s="92">
        <v>10.5</v>
      </c>
    </row>
    <row r="5772" spans="12:32" ht="12.75" customHeight="1" x14ac:dyDescent="0.3">
      <c r="L5772" s="86">
        <v>7</v>
      </c>
      <c r="M5772" s="87" t="s">
        <v>5267</v>
      </c>
      <c r="N5772" s="86" t="s">
        <v>56</v>
      </c>
      <c r="O5772" s="87" t="s">
        <v>5268</v>
      </c>
      <c r="P5772" s="38"/>
      <c r="Q5772" s="87" t="s">
        <v>5269</v>
      </c>
      <c r="R5772" s="38"/>
      <c r="S5772" s="38"/>
      <c r="T5772" s="38"/>
      <c r="U5772" s="88" t="s">
        <v>540</v>
      </c>
      <c r="V5772" s="88" t="s">
        <v>5636</v>
      </c>
      <c r="W5772" s="88" t="s">
        <v>5677</v>
      </c>
      <c r="X5772" s="89">
        <v>43810.458333333336</v>
      </c>
      <c r="Y5772" s="71">
        <v>43810</v>
      </c>
      <c r="Z5772" s="90">
        <v>0.45833333333333331</v>
      </c>
      <c r="AA5772" s="89">
        <v>43810.572916666664</v>
      </c>
      <c r="AB5772" s="71">
        <v>43810</v>
      </c>
      <c r="AC5772" s="91">
        <v>0.57291666666666663</v>
      </c>
      <c r="AD5772" s="92">
        <v>0</v>
      </c>
      <c r="AE5772" s="91">
        <v>0.11458333332848269</v>
      </c>
      <c r="AF5772" s="92">
        <v>2.7499999998835847</v>
      </c>
    </row>
    <row r="5773" spans="12:32" ht="12.75" customHeight="1" x14ac:dyDescent="0.3">
      <c r="L5773" s="86">
        <v>7</v>
      </c>
      <c r="M5773" s="87" t="s">
        <v>5267</v>
      </c>
      <c r="N5773" s="86" t="s">
        <v>56</v>
      </c>
      <c r="O5773" s="87" t="s">
        <v>5268</v>
      </c>
      <c r="P5773" s="38"/>
      <c r="Q5773" s="87" t="s">
        <v>5269</v>
      </c>
      <c r="R5773" s="38"/>
      <c r="S5773" s="38"/>
      <c r="T5773" s="38"/>
      <c r="U5773" s="88" t="s">
        <v>540</v>
      </c>
      <c r="V5773" s="88" t="s">
        <v>5636</v>
      </c>
      <c r="W5773" s="88" t="s">
        <v>5678</v>
      </c>
      <c r="X5773" s="89">
        <v>43818.479166666664</v>
      </c>
      <c r="Y5773" s="71">
        <v>43818</v>
      </c>
      <c r="Z5773" s="90">
        <v>0.47916666666666669</v>
      </c>
      <c r="AA5773" s="89">
        <v>43818.708333333336</v>
      </c>
      <c r="AB5773" s="71">
        <v>43818</v>
      </c>
      <c r="AC5773" s="91">
        <v>0.70833333333333337</v>
      </c>
      <c r="AD5773" s="92">
        <v>0</v>
      </c>
      <c r="AE5773" s="91">
        <v>0.22916666667151731</v>
      </c>
      <c r="AF5773" s="92">
        <v>5.5000000001164153</v>
      </c>
    </row>
    <row r="5774" spans="12:32" ht="12.75" customHeight="1" x14ac:dyDescent="0.3">
      <c r="L5774" s="86">
        <v>7</v>
      </c>
      <c r="M5774" s="87" t="s">
        <v>5267</v>
      </c>
      <c r="N5774" s="86" t="s">
        <v>56</v>
      </c>
      <c r="O5774" s="87" t="s">
        <v>5268</v>
      </c>
      <c r="P5774" s="38"/>
      <c r="Q5774" s="87" t="s">
        <v>5269</v>
      </c>
      <c r="R5774" s="38"/>
      <c r="S5774" s="38"/>
      <c r="T5774" s="38"/>
      <c r="U5774" s="88" t="s">
        <v>540</v>
      </c>
      <c r="V5774" s="88" t="s">
        <v>5636</v>
      </c>
      <c r="W5774" s="88" t="s">
        <v>5679</v>
      </c>
      <c r="X5774" s="89">
        <v>43819.479166666664</v>
      </c>
      <c r="Y5774" s="71">
        <v>43819</v>
      </c>
      <c r="Z5774" s="90">
        <v>0.47916666666666669</v>
      </c>
      <c r="AA5774" s="89">
        <v>43819.625</v>
      </c>
      <c r="AB5774" s="71">
        <v>43819</v>
      </c>
      <c r="AC5774" s="91">
        <v>0.625</v>
      </c>
      <c r="AD5774" s="92">
        <v>0</v>
      </c>
      <c r="AE5774" s="91">
        <v>0.14583333333575865</v>
      </c>
      <c r="AF5774" s="92">
        <v>3.5000000000582077</v>
      </c>
    </row>
    <row r="5775" spans="12:32" ht="12.75" customHeight="1" x14ac:dyDescent="0.3">
      <c r="L5775" s="86">
        <v>7</v>
      </c>
      <c r="M5775" s="87" t="s">
        <v>5267</v>
      </c>
      <c r="N5775" s="86" t="s">
        <v>56</v>
      </c>
      <c r="O5775" s="87" t="s">
        <v>5272</v>
      </c>
      <c r="P5775" s="38"/>
      <c r="Q5775" s="87" t="s">
        <v>5273</v>
      </c>
      <c r="R5775" s="38"/>
      <c r="S5775" s="38"/>
      <c r="T5775" s="38"/>
      <c r="U5775" s="88" t="s">
        <v>540</v>
      </c>
      <c r="V5775" s="88" t="s">
        <v>5719</v>
      </c>
      <c r="W5775" s="88" t="s">
        <v>5741</v>
      </c>
      <c r="X5775" s="89">
        <v>43816.427083333336</v>
      </c>
      <c r="Y5775" s="71">
        <v>43816</v>
      </c>
      <c r="Z5775" s="90">
        <v>0.42708333333333331</v>
      </c>
      <c r="AA5775" s="89">
        <v>43816.677083333336</v>
      </c>
      <c r="AB5775" s="71">
        <v>43816</v>
      </c>
      <c r="AC5775" s="91">
        <v>0.67708333333333337</v>
      </c>
      <c r="AD5775" s="92">
        <v>0</v>
      </c>
      <c r="AE5775" s="91">
        <v>0.25</v>
      </c>
      <c r="AF5775" s="92">
        <v>6</v>
      </c>
    </row>
    <row r="5776" spans="12:32" ht="12.75" customHeight="1" x14ac:dyDescent="0.3">
      <c r="L5776" s="86">
        <v>7</v>
      </c>
      <c r="M5776" s="87" t="s">
        <v>5267</v>
      </c>
      <c r="N5776" s="86" t="s">
        <v>56</v>
      </c>
      <c r="O5776" s="87" t="s">
        <v>5272</v>
      </c>
      <c r="P5776" s="38"/>
      <c r="Q5776" s="87" t="s">
        <v>5273</v>
      </c>
      <c r="R5776" s="38"/>
      <c r="S5776" s="38"/>
      <c r="T5776" s="38"/>
      <c r="U5776" s="88" t="s">
        <v>540</v>
      </c>
      <c r="V5776" s="88" t="s">
        <v>5719</v>
      </c>
      <c r="W5776" s="88" t="s">
        <v>5742</v>
      </c>
      <c r="X5776" s="89">
        <v>43802.458333333336</v>
      </c>
      <c r="Y5776" s="71">
        <v>43802</v>
      </c>
      <c r="Z5776" s="90">
        <v>0.45833333333333331</v>
      </c>
      <c r="AA5776" s="89">
        <v>43802.708333333336</v>
      </c>
      <c r="AB5776" s="71">
        <v>43802</v>
      </c>
      <c r="AC5776" s="91">
        <v>0.70833333333333337</v>
      </c>
      <c r="AD5776" s="92">
        <v>0</v>
      </c>
      <c r="AE5776" s="91">
        <v>0.25</v>
      </c>
      <c r="AF5776" s="92">
        <v>6</v>
      </c>
    </row>
    <row r="5777" spans="12:32" ht="12.75" customHeight="1" x14ac:dyDescent="0.3">
      <c r="L5777" s="86">
        <v>7</v>
      </c>
      <c r="M5777" s="87" t="s">
        <v>5267</v>
      </c>
      <c r="N5777" s="86" t="s">
        <v>56</v>
      </c>
      <c r="O5777" s="87" t="s">
        <v>5272</v>
      </c>
      <c r="P5777" s="38"/>
      <c r="Q5777" s="87" t="s">
        <v>5273</v>
      </c>
      <c r="R5777" s="38"/>
      <c r="S5777" s="38"/>
      <c r="T5777" s="38"/>
      <c r="U5777" s="88" t="s">
        <v>540</v>
      </c>
      <c r="V5777" s="88" t="s">
        <v>5719</v>
      </c>
      <c r="W5777" s="88" t="s">
        <v>5743</v>
      </c>
      <c r="X5777" s="89">
        <v>43825.46875</v>
      </c>
      <c r="Y5777" s="71">
        <v>43825</v>
      </c>
      <c r="Z5777" s="90">
        <v>0.46875</v>
      </c>
      <c r="AA5777" s="89">
        <v>43825.604166666664</v>
      </c>
      <c r="AB5777" s="71">
        <v>43825</v>
      </c>
      <c r="AC5777" s="91">
        <v>0.60416666666666663</v>
      </c>
      <c r="AD5777" s="92">
        <v>0</v>
      </c>
      <c r="AE5777" s="91">
        <v>0.13541666666424135</v>
      </c>
      <c r="AF5777" s="92">
        <v>3.2499999999417923</v>
      </c>
    </row>
    <row r="5778" spans="12:32" ht="12.75" customHeight="1" x14ac:dyDescent="0.3">
      <c r="L5778" s="86">
        <v>7</v>
      </c>
      <c r="M5778" s="87" t="s">
        <v>5267</v>
      </c>
      <c r="N5778" s="86" t="s">
        <v>56</v>
      </c>
      <c r="O5778" s="87" t="s">
        <v>5272</v>
      </c>
      <c r="P5778" s="38"/>
      <c r="Q5778" s="87" t="s">
        <v>5273</v>
      </c>
      <c r="R5778" s="38"/>
      <c r="S5778" s="38"/>
      <c r="T5778" s="38"/>
      <c r="U5778" s="88" t="s">
        <v>540</v>
      </c>
      <c r="V5778" s="88" t="s">
        <v>5719</v>
      </c>
      <c r="W5778" s="88" t="s">
        <v>5744</v>
      </c>
      <c r="X5778" s="89">
        <v>43818.479166666664</v>
      </c>
      <c r="Y5778" s="71">
        <v>43818</v>
      </c>
      <c r="Z5778" s="90">
        <v>0.47916666666666669</v>
      </c>
      <c r="AA5778" s="89">
        <v>43818.604166666664</v>
      </c>
      <c r="AB5778" s="71">
        <v>43818</v>
      </c>
      <c r="AC5778" s="91">
        <v>0.60416666666666663</v>
      </c>
      <c r="AD5778" s="92">
        <v>0</v>
      </c>
      <c r="AE5778" s="91">
        <v>0.125</v>
      </c>
      <c r="AF5778" s="92">
        <v>3</v>
      </c>
    </row>
    <row r="5779" spans="12:32" ht="12.75" customHeight="1" x14ac:dyDescent="0.3">
      <c r="L5779" s="86">
        <v>7</v>
      </c>
      <c r="M5779" s="87" t="s">
        <v>5267</v>
      </c>
      <c r="N5779" s="86" t="s">
        <v>56</v>
      </c>
      <c r="O5779" s="87" t="s">
        <v>5272</v>
      </c>
      <c r="P5779" s="38"/>
      <c r="Q5779" s="87" t="s">
        <v>5273</v>
      </c>
      <c r="R5779" s="38"/>
      <c r="S5779" s="38"/>
      <c r="T5779" s="38"/>
      <c r="U5779" s="88" t="s">
        <v>540</v>
      </c>
      <c r="V5779" s="88" t="s">
        <v>5719</v>
      </c>
      <c r="W5779" s="88" t="s">
        <v>5745</v>
      </c>
      <c r="X5779" s="89">
        <v>43829.510416666664</v>
      </c>
      <c r="Y5779" s="71">
        <v>43829</v>
      </c>
      <c r="Z5779" s="90">
        <v>0.51041666666666663</v>
      </c>
      <c r="AA5779" s="89">
        <v>43829.604166666664</v>
      </c>
      <c r="AB5779" s="71">
        <v>43829</v>
      </c>
      <c r="AC5779" s="91">
        <v>0.60416666666666663</v>
      </c>
      <c r="AD5779" s="92">
        <v>0</v>
      </c>
      <c r="AE5779" s="91">
        <v>9.375E-2</v>
      </c>
      <c r="AF5779" s="92">
        <v>2.25</v>
      </c>
    </row>
    <row r="5780" spans="12:32" ht="12.75" customHeight="1" x14ac:dyDescent="0.3">
      <c r="L5780" s="86">
        <v>7</v>
      </c>
      <c r="M5780" s="87" t="s">
        <v>5267</v>
      </c>
      <c r="N5780" s="86" t="s">
        <v>56</v>
      </c>
      <c r="O5780" s="87" t="s">
        <v>5272</v>
      </c>
      <c r="P5780" s="38"/>
      <c r="Q5780" s="87" t="s">
        <v>5273</v>
      </c>
      <c r="R5780" s="38"/>
      <c r="S5780" s="38"/>
      <c r="T5780" s="38"/>
      <c r="U5780" s="88" t="s">
        <v>540</v>
      </c>
      <c r="V5780" s="88" t="s">
        <v>5719</v>
      </c>
      <c r="W5780" s="88" t="s">
        <v>5746</v>
      </c>
      <c r="X5780" s="89">
        <v>43815.520833333336</v>
      </c>
      <c r="Y5780" s="71">
        <v>43815</v>
      </c>
      <c r="Z5780" s="90">
        <v>0.52083333333333337</v>
      </c>
      <c r="AA5780" s="89">
        <v>43815.635416666664</v>
      </c>
      <c r="AB5780" s="71">
        <v>43815</v>
      </c>
      <c r="AC5780" s="91">
        <v>0.63541666666666663</v>
      </c>
      <c r="AD5780" s="92">
        <v>0</v>
      </c>
      <c r="AE5780" s="91">
        <v>0.11458333332848269</v>
      </c>
      <c r="AF5780" s="92">
        <v>2.7499999998835847</v>
      </c>
    </row>
    <row r="5781" spans="12:32" ht="12.75" customHeight="1" x14ac:dyDescent="0.3">
      <c r="L5781" s="86">
        <v>7</v>
      </c>
      <c r="M5781" s="87" t="s">
        <v>5267</v>
      </c>
      <c r="N5781" s="86" t="s">
        <v>56</v>
      </c>
      <c r="O5781" s="87" t="s">
        <v>5272</v>
      </c>
      <c r="P5781" s="38"/>
      <c r="Q5781" s="87" t="s">
        <v>5273</v>
      </c>
      <c r="R5781" s="38"/>
      <c r="S5781" s="38"/>
      <c r="T5781" s="38"/>
      <c r="U5781" s="88" t="s">
        <v>540</v>
      </c>
      <c r="V5781" s="88" t="s">
        <v>5719</v>
      </c>
      <c r="W5781" s="88" t="s">
        <v>5747</v>
      </c>
      <c r="X5781" s="89">
        <v>43812.520833333336</v>
      </c>
      <c r="Y5781" s="71">
        <v>43812</v>
      </c>
      <c r="Z5781" s="90">
        <v>0.52083333333333337</v>
      </c>
      <c r="AA5781" s="89">
        <v>43812.635416666664</v>
      </c>
      <c r="AB5781" s="71">
        <v>43812</v>
      </c>
      <c r="AC5781" s="91">
        <v>0.63541666666666663</v>
      </c>
      <c r="AD5781" s="92">
        <v>0</v>
      </c>
      <c r="AE5781" s="91">
        <v>0.11458333332848269</v>
      </c>
      <c r="AF5781" s="92">
        <v>2.7499999998835847</v>
      </c>
    </row>
    <row r="5782" spans="12:32" ht="12.75" customHeight="1" x14ac:dyDescent="0.3">
      <c r="L5782" s="86">
        <v>7</v>
      </c>
      <c r="M5782" s="87" t="s">
        <v>5267</v>
      </c>
      <c r="N5782" s="86" t="s">
        <v>56</v>
      </c>
      <c r="O5782" s="87" t="s">
        <v>5272</v>
      </c>
      <c r="P5782" s="38"/>
      <c r="Q5782" s="87" t="s">
        <v>5273</v>
      </c>
      <c r="R5782" s="38"/>
      <c r="S5782" s="38"/>
      <c r="T5782" s="38"/>
      <c r="U5782" s="88" t="s">
        <v>540</v>
      </c>
      <c r="V5782" s="88" t="s">
        <v>5719</v>
      </c>
      <c r="W5782" s="88" t="s">
        <v>5748</v>
      </c>
      <c r="X5782" s="89">
        <v>43808.520833333336</v>
      </c>
      <c r="Y5782" s="71">
        <v>43808</v>
      </c>
      <c r="Z5782" s="90">
        <v>0.52083333333333337</v>
      </c>
      <c r="AA5782" s="89">
        <v>43808.645833333336</v>
      </c>
      <c r="AB5782" s="71">
        <v>43808</v>
      </c>
      <c r="AC5782" s="91">
        <v>0.64583333333333337</v>
      </c>
      <c r="AD5782" s="92">
        <v>0</v>
      </c>
      <c r="AE5782" s="91">
        <v>0.125</v>
      </c>
      <c r="AF5782" s="92">
        <v>3</v>
      </c>
    </row>
    <row r="5783" spans="12:32" ht="12.75" customHeight="1" x14ac:dyDescent="0.3">
      <c r="L5783" s="86">
        <v>7</v>
      </c>
      <c r="M5783" s="87" t="s">
        <v>5267</v>
      </c>
      <c r="N5783" s="86" t="s">
        <v>56</v>
      </c>
      <c r="O5783" s="87" t="s">
        <v>5272</v>
      </c>
      <c r="P5783" s="38"/>
      <c r="Q5783" s="87" t="s">
        <v>5273</v>
      </c>
      <c r="R5783" s="38"/>
      <c r="S5783" s="38"/>
      <c r="T5783" s="38"/>
      <c r="U5783" s="88" t="s">
        <v>540</v>
      </c>
      <c r="V5783" s="88" t="s">
        <v>5719</v>
      </c>
      <c r="W5783" s="88" t="s">
        <v>5749</v>
      </c>
      <c r="X5783" s="89">
        <v>43803.520833333336</v>
      </c>
      <c r="Y5783" s="71">
        <v>43803</v>
      </c>
      <c r="Z5783" s="90">
        <v>0.52083333333333337</v>
      </c>
      <c r="AA5783" s="89">
        <v>43803.666666666664</v>
      </c>
      <c r="AB5783" s="71">
        <v>43803</v>
      </c>
      <c r="AC5783" s="91">
        <v>0.66666666666666663</v>
      </c>
      <c r="AD5783" s="92">
        <v>0</v>
      </c>
      <c r="AE5783" s="91">
        <v>0.14583333332848269</v>
      </c>
      <c r="AF5783" s="92">
        <v>3.4999999998835847</v>
      </c>
    </row>
    <row r="5784" spans="12:32" ht="12.75" customHeight="1" x14ac:dyDescent="0.3">
      <c r="L5784" s="86">
        <v>7</v>
      </c>
      <c r="M5784" s="87" t="s">
        <v>5267</v>
      </c>
      <c r="N5784" s="86" t="s">
        <v>56</v>
      </c>
      <c r="O5784" s="87" t="s">
        <v>5342</v>
      </c>
      <c r="P5784" s="38"/>
      <c r="Q5784" s="38"/>
      <c r="R5784" s="38"/>
      <c r="S5784" s="38"/>
      <c r="T5784" s="38"/>
      <c r="U5784" s="88" t="s">
        <v>540</v>
      </c>
      <c r="V5784" s="88" t="s">
        <v>5806</v>
      </c>
      <c r="W5784" s="88" t="s">
        <v>5840</v>
      </c>
      <c r="X5784" s="89">
        <v>43826.541666666664</v>
      </c>
      <c r="Y5784" s="71">
        <v>43826</v>
      </c>
      <c r="Z5784" s="90">
        <v>0.54166666666666663</v>
      </c>
      <c r="AA5784" s="89">
        <v>43826.791666666664</v>
      </c>
      <c r="AB5784" s="71">
        <v>43826</v>
      </c>
      <c r="AC5784" s="91">
        <v>0.79166666666666674</v>
      </c>
      <c r="AD5784" s="92">
        <v>0</v>
      </c>
      <c r="AE5784" s="91">
        <v>0.25</v>
      </c>
      <c r="AF5784" s="92">
        <v>6</v>
      </c>
    </row>
    <row r="5785" spans="12:32" ht="12.75" customHeight="1" x14ac:dyDescent="0.3">
      <c r="L5785" s="86">
        <v>7</v>
      </c>
      <c r="M5785" s="87" t="s">
        <v>5267</v>
      </c>
      <c r="N5785" s="86" t="s">
        <v>56</v>
      </c>
      <c r="O5785" s="87" t="s">
        <v>5342</v>
      </c>
      <c r="P5785" s="38"/>
      <c r="Q5785" s="38"/>
      <c r="R5785" s="38"/>
      <c r="S5785" s="38"/>
      <c r="T5785" s="38"/>
      <c r="U5785" s="88" t="s">
        <v>540</v>
      </c>
      <c r="V5785" s="88" t="s">
        <v>5806</v>
      </c>
      <c r="W5785" s="88" t="s">
        <v>5841</v>
      </c>
      <c r="X5785" s="89">
        <v>43804.541666666664</v>
      </c>
      <c r="Y5785" s="71">
        <v>43804</v>
      </c>
      <c r="Z5785" s="90">
        <v>0.54166666666666663</v>
      </c>
      <c r="AA5785" s="89">
        <v>43804.791666666664</v>
      </c>
      <c r="AB5785" s="71">
        <v>43804</v>
      </c>
      <c r="AC5785" s="91">
        <v>0.79166666666666674</v>
      </c>
      <c r="AD5785" s="92">
        <v>0</v>
      </c>
      <c r="AE5785" s="91">
        <v>0.25</v>
      </c>
      <c r="AF5785" s="92">
        <v>6</v>
      </c>
    </row>
    <row r="5786" spans="12:32" ht="12.75" customHeight="1" x14ac:dyDescent="0.3">
      <c r="L5786" s="86">
        <v>7</v>
      </c>
      <c r="M5786" s="87" t="s">
        <v>5267</v>
      </c>
      <c r="N5786" s="86" t="s">
        <v>56</v>
      </c>
      <c r="O5786" s="87" t="s">
        <v>5342</v>
      </c>
      <c r="P5786" s="38"/>
      <c r="Q5786" s="38"/>
      <c r="R5786" s="38"/>
      <c r="S5786" s="38"/>
      <c r="T5786" s="38"/>
      <c r="U5786" s="88" t="s">
        <v>540</v>
      </c>
      <c r="V5786" s="88" t="s">
        <v>5806</v>
      </c>
      <c r="W5786" s="88" t="s">
        <v>5842</v>
      </c>
      <c r="X5786" s="89">
        <v>43817.541666666664</v>
      </c>
      <c r="Y5786" s="71">
        <v>43817</v>
      </c>
      <c r="Z5786" s="90">
        <v>0.54166666666666663</v>
      </c>
      <c r="AA5786" s="89">
        <v>43817.708333333336</v>
      </c>
      <c r="AB5786" s="71">
        <v>43817</v>
      </c>
      <c r="AC5786" s="91">
        <v>0.70833333333333337</v>
      </c>
      <c r="AD5786" s="92">
        <v>0</v>
      </c>
      <c r="AE5786" s="91">
        <v>0.16666666667151731</v>
      </c>
      <c r="AF5786" s="92">
        <v>4.0000000001164153</v>
      </c>
    </row>
    <row r="5787" spans="12:32" ht="12.75" customHeight="1" x14ac:dyDescent="0.3">
      <c r="L5787" s="86">
        <v>7</v>
      </c>
      <c r="M5787" s="87" t="s">
        <v>5267</v>
      </c>
      <c r="N5787" s="86" t="s">
        <v>56</v>
      </c>
      <c r="O5787" s="87" t="s">
        <v>5342</v>
      </c>
      <c r="P5787" s="38"/>
      <c r="Q5787" s="38"/>
      <c r="R5787" s="38"/>
      <c r="S5787" s="38"/>
      <c r="T5787" s="38"/>
      <c r="U5787" s="88" t="s">
        <v>540</v>
      </c>
      <c r="V5787" s="88" t="s">
        <v>5806</v>
      </c>
      <c r="W5787" s="88" t="s">
        <v>5843</v>
      </c>
      <c r="X5787" s="89">
        <v>43823.5625</v>
      </c>
      <c r="Y5787" s="71">
        <v>43823</v>
      </c>
      <c r="Z5787" s="90">
        <v>0.5625</v>
      </c>
      <c r="AA5787" s="89">
        <v>43823.697916666664</v>
      </c>
      <c r="AB5787" s="71">
        <v>43823</v>
      </c>
      <c r="AC5787" s="91">
        <v>0.69791666666666663</v>
      </c>
      <c r="AD5787" s="92">
        <v>0</v>
      </c>
      <c r="AE5787" s="91">
        <v>0.13541666666424135</v>
      </c>
      <c r="AF5787" s="92">
        <v>3.2499999999417923</v>
      </c>
    </row>
    <row r="5788" spans="12:32" ht="12.75" customHeight="1" x14ac:dyDescent="0.3">
      <c r="L5788" s="86">
        <v>7</v>
      </c>
      <c r="M5788" s="87" t="s">
        <v>5267</v>
      </c>
      <c r="N5788" s="86" t="s">
        <v>56</v>
      </c>
      <c r="O5788" s="87" t="s">
        <v>5342</v>
      </c>
      <c r="P5788" s="38"/>
      <c r="Q5788" s="38"/>
      <c r="R5788" s="38"/>
      <c r="S5788" s="38"/>
      <c r="T5788" s="38"/>
      <c r="U5788" s="88" t="s">
        <v>540</v>
      </c>
      <c r="V5788" s="88" t="s">
        <v>5806</v>
      </c>
      <c r="W5788" s="88" t="s">
        <v>5844</v>
      </c>
      <c r="X5788" s="89">
        <v>43819.5625</v>
      </c>
      <c r="Y5788" s="71">
        <v>43819</v>
      </c>
      <c r="Z5788" s="90">
        <v>0.5625</v>
      </c>
      <c r="AA5788" s="89">
        <v>43819.75</v>
      </c>
      <c r="AB5788" s="71">
        <v>43819</v>
      </c>
      <c r="AC5788" s="91">
        <v>0.75</v>
      </c>
      <c r="AD5788" s="92">
        <v>0</v>
      </c>
      <c r="AE5788" s="91">
        <v>0.1875</v>
      </c>
      <c r="AF5788" s="92">
        <v>4.5</v>
      </c>
    </row>
    <row r="5789" spans="12:32" ht="12.75" customHeight="1" x14ac:dyDescent="0.3">
      <c r="L5789" s="86">
        <v>7</v>
      </c>
      <c r="M5789" s="87" t="s">
        <v>5267</v>
      </c>
      <c r="N5789" s="86" t="s">
        <v>56</v>
      </c>
      <c r="O5789" s="87" t="s">
        <v>5342</v>
      </c>
      <c r="P5789" s="38"/>
      <c r="Q5789" s="38"/>
      <c r="R5789" s="38"/>
      <c r="S5789" s="38"/>
      <c r="T5789" s="38"/>
      <c r="U5789" s="88" t="s">
        <v>540</v>
      </c>
      <c r="V5789" s="88" t="s">
        <v>5806</v>
      </c>
      <c r="W5789" s="88" t="s">
        <v>5845</v>
      </c>
      <c r="X5789" s="89">
        <v>43803.416666666664</v>
      </c>
      <c r="Y5789" s="71">
        <v>43803</v>
      </c>
      <c r="Z5789" s="90">
        <v>0.41666666666666669</v>
      </c>
      <c r="AA5789" s="89">
        <v>43803.791666666664</v>
      </c>
      <c r="AB5789" s="71">
        <v>43803</v>
      </c>
      <c r="AC5789" s="91">
        <v>0.79166666666666674</v>
      </c>
      <c r="AD5789" s="92">
        <v>0</v>
      </c>
      <c r="AE5789" s="91">
        <v>0.375</v>
      </c>
      <c r="AF5789" s="92">
        <v>9</v>
      </c>
    </row>
    <row r="5790" spans="12:32" ht="12.75" customHeight="1" x14ac:dyDescent="0.3">
      <c r="L5790" s="86">
        <v>7</v>
      </c>
      <c r="M5790" s="87" t="s">
        <v>5267</v>
      </c>
      <c r="N5790" s="86" t="s">
        <v>56</v>
      </c>
      <c r="O5790" s="87" t="s">
        <v>5342</v>
      </c>
      <c r="P5790" s="38"/>
      <c r="Q5790" s="38"/>
      <c r="R5790" s="38"/>
      <c r="S5790" s="38"/>
      <c r="T5790" s="38"/>
      <c r="U5790" s="88" t="s">
        <v>540</v>
      </c>
      <c r="V5790" s="88" t="s">
        <v>5806</v>
      </c>
      <c r="W5790" s="88" t="s">
        <v>5846</v>
      </c>
      <c r="X5790" s="89">
        <v>43812.458333333336</v>
      </c>
      <c r="Y5790" s="71">
        <v>43812</v>
      </c>
      <c r="Z5790" s="90">
        <v>0.45833333333333331</v>
      </c>
      <c r="AA5790" s="89">
        <v>43812.583333333336</v>
      </c>
      <c r="AB5790" s="71">
        <v>43812</v>
      </c>
      <c r="AC5790" s="91">
        <v>0.58333333333333337</v>
      </c>
      <c r="AD5790" s="92">
        <v>0</v>
      </c>
      <c r="AE5790" s="91">
        <v>0.125</v>
      </c>
      <c r="AF5790" s="92">
        <v>3</v>
      </c>
    </row>
    <row r="5791" spans="12:32" ht="12.75" customHeight="1" x14ac:dyDescent="0.3">
      <c r="L5791" s="86">
        <v>7</v>
      </c>
      <c r="M5791" s="87" t="s">
        <v>5267</v>
      </c>
      <c r="N5791" s="86" t="s">
        <v>56</v>
      </c>
      <c r="O5791" s="87" t="s">
        <v>5342</v>
      </c>
      <c r="P5791" s="38"/>
      <c r="Q5791" s="38"/>
      <c r="R5791" s="38"/>
      <c r="S5791" s="38"/>
      <c r="T5791" s="38"/>
      <c r="U5791" s="88" t="s">
        <v>540</v>
      </c>
      <c r="V5791" s="88" t="s">
        <v>5806</v>
      </c>
      <c r="W5791" s="88" t="s">
        <v>5847</v>
      </c>
      <c r="X5791" s="89">
        <v>43825.5</v>
      </c>
      <c r="Y5791" s="71">
        <v>43825</v>
      </c>
      <c r="Z5791" s="90">
        <v>0.5</v>
      </c>
      <c r="AA5791" s="89">
        <v>43825.645833333336</v>
      </c>
      <c r="AB5791" s="71">
        <v>43825</v>
      </c>
      <c r="AC5791" s="91">
        <v>0.64583333333333337</v>
      </c>
      <c r="AD5791" s="92">
        <v>0</v>
      </c>
      <c r="AE5791" s="91">
        <v>0.14583333333575865</v>
      </c>
      <c r="AF5791" s="92">
        <v>3.5000000000582077</v>
      </c>
    </row>
    <row r="5792" spans="12:32" ht="12.75" customHeight="1" x14ac:dyDescent="0.3">
      <c r="L5792" s="86">
        <v>7</v>
      </c>
      <c r="M5792" s="87" t="s">
        <v>5267</v>
      </c>
      <c r="N5792" s="86" t="s">
        <v>56</v>
      </c>
      <c r="O5792" s="87" t="s">
        <v>5342</v>
      </c>
      <c r="P5792" s="38"/>
      <c r="Q5792" s="38"/>
      <c r="R5792" s="38"/>
      <c r="S5792" s="38"/>
      <c r="T5792" s="38"/>
      <c r="U5792" s="88" t="s">
        <v>540</v>
      </c>
      <c r="V5792" s="88" t="s">
        <v>5806</v>
      </c>
      <c r="W5792" s="88" t="s">
        <v>5848</v>
      </c>
      <c r="X5792" s="89">
        <v>43822.5</v>
      </c>
      <c r="Y5792" s="71">
        <v>43822</v>
      </c>
      <c r="Z5792" s="90">
        <v>0.5</v>
      </c>
      <c r="AA5792" s="89">
        <v>43822.666666666664</v>
      </c>
      <c r="AB5792" s="71">
        <v>43822</v>
      </c>
      <c r="AC5792" s="91">
        <v>0.66666666666666663</v>
      </c>
      <c r="AD5792" s="92">
        <v>0</v>
      </c>
      <c r="AE5792" s="91">
        <v>0.16666666666424135</v>
      </c>
      <c r="AF5792" s="92">
        <v>3.9999999999417923</v>
      </c>
    </row>
    <row r="5793" spans="12:32" ht="12.75" customHeight="1" x14ac:dyDescent="0.3">
      <c r="L5793" s="86">
        <v>7</v>
      </c>
      <c r="M5793" s="87" t="s">
        <v>5267</v>
      </c>
      <c r="N5793" s="86" t="s">
        <v>56</v>
      </c>
      <c r="O5793" s="87" t="s">
        <v>5342</v>
      </c>
      <c r="P5793" s="38"/>
      <c r="Q5793" s="38"/>
      <c r="R5793" s="38"/>
      <c r="S5793" s="38"/>
      <c r="T5793" s="38"/>
      <c r="U5793" s="88" t="s">
        <v>540</v>
      </c>
      <c r="V5793" s="88" t="s">
        <v>5806</v>
      </c>
      <c r="W5793" s="88" t="s">
        <v>5849</v>
      </c>
      <c r="X5793" s="89">
        <v>43802.5</v>
      </c>
      <c r="Y5793" s="71">
        <v>43802</v>
      </c>
      <c r="Z5793" s="90">
        <v>0.5</v>
      </c>
      <c r="AA5793" s="89">
        <v>43802.666666666664</v>
      </c>
      <c r="AB5793" s="71">
        <v>43802</v>
      </c>
      <c r="AC5793" s="91">
        <v>0.66666666666666663</v>
      </c>
      <c r="AD5793" s="92">
        <v>0</v>
      </c>
      <c r="AE5793" s="91">
        <v>0.16666666666424135</v>
      </c>
      <c r="AF5793" s="92">
        <v>3.9999999999417923</v>
      </c>
    </row>
    <row r="5794" spans="12:32" ht="12.75" customHeight="1" x14ac:dyDescent="0.3">
      <c r="L5794" s="86">
        <v>7</v>
      </c>
      <c r="M5794" s="87" t="s">
        <v>5267</v>
      </c>
      <c r="N5794" s="86" t="s">
        <v>56</v>
      </c>
      <c r="O5794" s="87" t="s">
        <v>5342</v>
      </c>
      <c r="P5794" s="38"/>
      <c r="Q5794" s="38"/>
      <c r="R5794" s="38"/>
      <c r="S5794" s="38"/>
      <c r="T5794" s="38"/>
      <c r="U5794" s="88" t="s">
        <v>540</v>
      </c>
      <c r="V5794" s="88" t="s">
        <v>5806</v>
      </c>
      <c r="W5794" s="88" t="s">
        <v>5850</v>
      </c>
      <c r="X5794" s="89">
        <v>43805.5</v>
      </c>
      <c r="Y5794" s="71">
        <v>43805</v>
      </c>
      <c r="Z5794" s="90">
        <v>0.5</v>
      </c>
      <c r="AA5794" s="89">
        <v>43805.708333333336</v>
      </c>
      <c r="AB5794" s="71">
        <v>43805</v>
      </c>
      <c r="AC5794" s="91">
        <v>0.70833333333333337</v>
      </c>
      <c r="AD5794" s="92">
        <v>0</v>
      </c>
      <c r="AE5794" s="91">
        <v>0.20833333333575865</v>
      </c>
      <c r="AF5794" s="92">
        <v>5.0000000000582077</v>
      </c>
    </row>
    <row r="5795" spans="12:32" ht="12.75" customHeight="1" x14ac:dyDescent="0.3">
      <c r="L5795" s="86">
        <v>7</v>
      </c>
      <c r="M5795" s="87" t="s">
        <v>5267</v>
      </c>
      <c r="N5795" s="86" t="s">
        <v>56</v>
      </c>
      <c r="O5795" s="87" t="s">
        <v>5331</v>
      </c>
      <c r="P5795" s="38"/>
      <c r="Q5795" s="38"/>
      <c r="R5795" s="38"/>
      <c r="S5795" s="38"/>
      <c r="T5795" s="38"/>
      <c r="U5795" s="88" t="s">
        <v>540</v>
      </c>
      <c r="V5795" s="88" t="s">
        <v>5871</v>
      </c>
      <c r="W5795" s="88" t="s">
        <v>5875</v>
      </c>
      <c r="X5795" s="89">
        <v>43818.729166666664</v>
      </c>
      <c r="Y5795" s="71">
        <v>43818</v>
      </c>
      <c r="Z5795" s="90">
        <v>0.72916666666666663</v>
      </c>
      <c r="AA5795" s="89">
        <v>43819.416666666664</v>
      </c>
      <c r="AB5795" s="71">
        <v>43819</v>
      </c>
      <c r="AC5795" s="91">
        <v>0.41666666666666669</v>
      </c>
      <c r="AD5795" s="92">
        <v>0</v>
      </c>
      <c r="AE5795" s="91">
        <v>0.10416666666666674</v>
      </c>
      <c r="AF5795" s="92">
        <v>2.5000000000000018</v>
      </c>
    </row>
    <row r="5796" spans="12:32" ht="12.75" customHeight="1" x14ac:dyDescent="0.3">
      <c r="L5796" s="86">
        <v>7</v>
      </c>
      <c r="M5796" s="87" t="s">
        <v>5267</v>
      </c>
      <c r="N5796" s="86" t="s">
        <v>56</v>
      </c>
      <c r="O5796" s="87" t="s">
        <v>5268</v>
      </c>
      <c r="P5796" s="38"/>
      <c r="Q5796" s="87" t="s">
        <v>5441</v>
      </c>
      <c r="R5796" s="38"/>
      <c r="S5796" s="38"/>
      <c r="T5796" s="38"/>
      <c r="U5796" s="88" t="s">
        <v>540</v>
      </c>
      <c r="V5796" s="88" t="s">
        <v>5956</v>
      </c>
      <c r="W5796" s="88" t="s">
        <v>5969</v>
      </c>
      <c r="X5796" s="89">
        <v>43822.458333333336</v>
      </c>
      <c r="Y5796" s="71">
        <v>43822</v>
      </c>
      <c r="Z5796" s="90">
        <v>0.45833333333333331</v>
      </c>
      <c r="AA5796" s="89">
        <v>43822.583333333336</v>
      </c>
      <c r="AB5796" s="71">
        <v>43822</v>
      </c>
      <c r="AC5796" s="91">
        <v>0.58333333333333337</v>
      </c>
      <c r="AD5796" s="92">
        <v>0</v>
      </c>
      <c r="AE5796" s="91">
        <v>0.125</v>
      </c>
      <c r="AF5796" s="92">
        <v>3</v>
      </c>
    </row>
    <row r="5797" spans="12:32" ht="12.75" customHeight="1" x14ac:dyDescent="0.3">
      <c r="L5797" s="86">
        <v>7</v>
      </c>
      <c r="M5797" s="87" t="s">
        <v>5267</v>
      </c>
      <c r="N5797" s="86" t="s">
        <v>56</v>
      </c>
      <c r="O5797" s="87" t="s">
        <v>5268</v>
      </c>
      <c r="P5797" s="38"/>
      <c r="Q5797" s="87" t="s">
        <v>5441</v>
      </c>
      <c r="R5797" s="38"/>
      <c r="S5797" s="38"/>
      <c r="T5797" s="38"/>
      <c r="U5797" s="88" t="s">
        <v>540</v>
      </c>
      <c r="V5797" s="88" t="s">
        <v>5956</v>
      </c>
      <c r="W5797" s="88" t="s">
        <v>5970</v>
      </c>
      <c r="X5797" s="89">
        <v>43815.458333333336</v>
      </c>
      <c r="Y5797" s="71">
        <v>43815</v>
      </c>
      <c r="Z5797" s="90">
        <v>0.45833333333333331</v>
      </c>
      <c r="AA5797" s="89">
        <v>43815.583333333336</v>
      </c>
      <c r="AB5797" s="71">
        <v>43815</v>
      </c>
      <c r="AC5797" s="91">
        <v>0.58333333333333337</v>
      </c>
      <c r="AD5797" s="92">
        <v>0</v>
      </c>
      <c r="AE5797" s="91">
        <v>0.125</v>
      </c>
      <c r="AF5797" s="92">
        <v>3</v>
      </c>
    </row>
    <row r="5798" spans="12:32" ht="12.75" customHeight="1" x14ac:dyDescent="0.3">
      <c r="L5798" s="86">
        <v>7</v>
      </c>
      <c r="M5798" s="87" t="s">
        <v>5267</v>
      </c>
      <c r="N5798" s="86" t="s">
        <v>56</v>
      </c>
      <c r="O5798" s="87" t="s">
        <v>5268</v>
      </c>
      <c r="P5798" s="38"/>
      <c r="Q5798" s="87" t="s">
        <v>5441</v>
      </c>
      <c r="R5798" s="38"/>
      <c r="S5798" s="38"/>
      <c r="T5798" s="38"/>
      <c r="U5798" s="88" t="s">
        <v>540</v>
      </c>
      <c r="V5798" s="88" t="s">
        <v>5956</v>
      </c>
      <c r="W5798" s="88" t="s">
        <v>5971</v>
      </c>
      <c r="X5798" s="89">
        <v>43801.458333333336</v>
      </c>
      <c r="Y5798" s="71">
        <v>43801</v>
      </c>
      <c r="Z5798" s="90">
        <v>0.45833333333333331</v>
      </c>
      <c r="AA5798" s="89">
        <v>43801.583333333336</v>
      </c>
      <c r="AB5798" s="71">
        <v>43801</v>
      </c>
      <c r="AC5798" s="91">
        <v>0.58333333333333337</v>
      </c>
      <c r="AD5798" s="92">
        <v>0</v>
      </c>
      <c r="AE5798" s="91">
        <v>0.125</v>
      </c>
      <c r="AF5798" s="92">
        <v>3</v>
      </c>
    </row>
    <row r="5799" spans="12:32" ht="12.75" customHeight="1" x14ac:dyDescent="0.3">
      <c r="L5799" s="86">
        <v>7</v>
      </c>
      <c r="M5799" s="87" t="s">
        <v>5267</v>
      </c>
      <c r="N5799" s="86" t="s">
        <v>56</v>
      </c>
      <c r="O5799" s="87" t="s">
        <v>5342</v>
      </c>
      <c r="P5799" s="38"/>
      <c r="Q5799" s="38"/>
      <c r="R5799" s="38"/>
      <c r="S5799" s="38"/>
      <c r="T5799" s="38"/>
      <c r="U5799" s="88" t="s">
        <v>540</v>
      </c>
      <c r="V5799" s="88" t="s">
        <v>5993</v>
      </c>
      <c r="W5799" s="88" t="s">
        <v>5996</v>
      </c>
      <c r="X5799" s="89">
        <v>43803.416666666664</v>
      </c>
      <c r="Y5799" s="71">
        <v>43803</v>
      </c>
      <c r="Z5799" s="90">
        <v>0.41666666666666669</v>
      </c>
      <c r="AA5799" s="89">
        <v>43803.604166666664</v>
      </c>
      <c r="AB5799" s="71">
        <v>43803</v>
      </c>
      <c r="AC5799" s="91">
        <v>0.60416666666666663</v>
      </c>
      <c r="AD5799" s="92">
        <v>0</v>
      </c>
      <c r="AE5799" s="91">
        <v>0.1875</v>
      </c>
      <c r="AF5799" s="92">
        <v>4.5</v>
      </c>
    </row>
    <row r="5800" spans="12:32" ht="12.75" customHeight="1" x14ac:dyDescent="0.3">
      <c r="L5800" s="86">
        <v>7</v>
      </c>
      <c r="M5800" s="87" t="s">
        <v>5267</v>
      </c>
      <c r="N5800" s="86" t="s">
        <v>56</v>
      </c>
      <c r="O5800" s="87" t="s">
        <v>5268</v>
      </c>
      <c r="P5800" s="87" t="s">
        <v>5895</v>
      </c>
      <c r="Q5800" s="38"/>
      <c r="R5800" s="38"/>
      <c r="S5800" s="38"/>
      <c r="T5800" s="38"/>
      <c r="U5800" s="88" t="s">
        <v>540</v>
      </c>
      <c r="V5800" s="88" t="s">
        <v>6000</v>
      </c>
      <c r="W5800" s="88" t="s">
        <v>6058</v>
      </c>
      <c r="X5800" s="89">
        <v>43808.552083333336</v>
      </c>
      <c r="Y5800" s="71">
        <v>43808</v>
      </c>
      <c r="Z5800" s="90">
        <v>0.55208333333333337</v>
      </c>
      <c r="AA5800" s="89">
        <v>43808.760416666664</v>
      </c>
      <c r="AB5800" s="71">
        <v>43808</v>
      </c>
      <c r="AC5800" s="91">
        <v>0.76041666666666674</v>
      </c>
      <c r="AD5800" s="92">
        <v>0</v>
      </c>
      <c r="AE5800" s="91">
        <v>0.20833333332848269</v>
      </c>
      <c r="AF5800" s="92">
        <v>4.9999999998835847</v>
      </c>
    </row>
    <row r="5801" spans="12:32" ht="12.75" customHeight="1" x14ac:dyDescent="0.3">
      <c r="L5801" s="86">
        <v>7</v>
      </c>
      <c r="M5801" s="87" t="s">
        <v>5267</v>
      </c>
      <c r="N5801" s="86" t="s">
        <v>56</v>
      </c>
      <c r="O5801" s="87" t="s">
        <v>5268</v>
      </c>
      <c r="P5801" s="87" t="s">
        <v>5895</v>
      </c>
      <c r="Q5801" s="38"/>
      <c r="R5801" s="38"/>
      <c r="S5801" s="38"/>
      <c r="T5801" s="38"/>
      <c r="U5801" s="88" t="s">
        <v>540</v>
      </c>
      <c r="V5801" s="88" t="s">
        <v>6000</v>
      </c>
      <c r="W5801" s="88" t="s">
        <v>6059</v>
      </c>
      <c r="X5801" s="89">
        <v>43805.5625</v>
      </c>
      <c r="Y5801" s="71">
        <v>43805</v>
      </c>
      <c r="Z5801" s="90">
        <v>0.5625</v>
      </c>
      <c r="AA5801" s="89">
        <v>43805.71875</v>
      </c>
      <c r="AB5801" s="71">
        <v>43805</v>
      </c>
      <c r="AC5801" s="91">
        <v>0.71875</v>
      </c>
      <c r="AD5801" s="92">
        <v>0</v>
      </c>
      <c r="AE5801" s="91">
        <v>0.15625</v>
      </c>
      <c r="AF5801" s="92">
        <v>3.75</v>
      </c>
    </row>
    <row r="5802" spans="12:32" ht="12.75" customHeight="1" x14ac:dyDescent="0.3">
      <c r="L5802" s="86">
        <v>7</v>
      </c>
      <c r="M5802" s="87" t="s">
        <v>5267</v>
      </c>
      <c r="N5802" s="86" t="s">
        <v>56</v>
      </c>
      <c r="O5802" s="87" t="s">
        <v>5268</v>
      </c>
      <c r="P5802" s="87" t="s">
        <v>5895</v>
      </c>
      <c r="Q5802" s="38"/>
      <c r="R5802" s="38"/>
      <c r="S5802" s="38"/>
      <c r="T5802" s="38"/>
      <c r="U5802" s="88" t="s">
        <v>540</v>
      </c>
      <c r="V5802" s="88" t="s">
        <v>6000</v>
      </c>
      <c r="W5802" s="88" t="s">
        <v>6060</v>
      </c>
      <c r="X5802" s="89">
        <v>43801.625</v>
      </c>
      <c r="Y5802" s="71">
        <v>43801</v>
      </c>
      <c r="Z5802" s="90">
        <v>0.625</v>
      </c>
      <c r="AA5802" s="89">
        <v>43802.53125</v>
      </c>
      <c r="AB5802" s="71">
        <v>43802</v>
      </c>
      <c r="AC5802" s="91">
        <v>1.53125</v>
      </c>
      <c r="AD5802" s="92">
        <v>0</v>
      </c>
      <c r="AE5802" s="91">
        <v>1.3229166666666665</v>
      </c>
      <c r="AF5802" s="92">
        <v>31.749999999999996</v>
      </c>
    </row>
    <row r="5803" spans="12:32" ht="12.75" customHeight="1" x14ac:dyDescent="0.3">
      <c r="L5803" s="86">
        <v>7</v>
      </c>
      <c r="M5803" s="87" t="s">
        <v>5267</v>
      </c>
      <c r="N5803" s="86" t="s">
        <v>56</v>
      </c>
      <c r="O5803" s="87" t="s">
        <v>5268</v>
      </c>
      <c r="P5803" s="87" t="s">
        <v>5895</v>
      </c>
      <c r="Q5803" s="38"/>
      <c r="R5803" s="38"/>
      <c r="S5803" s="38"/>
      <c r="T5803" s="38"/>
      <c r="U5803" s="88" t="s">
        <v>540</v>
      </c>
      <c r="V5803" s="88" t="s">
        <v>6000</v>
      </c>
      <c r="W5803" s="88" t="s">
        <v>6061</v>
      </c>
      <c r="X5803" s="89">
        <v>43809.65625</v>
      </c>
      <c r="Y5803" s="71">
        <v>43809</v>
      </c>
      <c r="Z5803" s="90">
        <v>0.65625</v>
      </c>
      <c r="AA5803" s="89">
        <v>43809.822916666664</v>
      </c>
      <c r="AB5803" s="71">
        <v>43809</v>
      </c>
      <c r="AC5803" s="91">
        <v>0.82291666666666674</v>
      </c>
      <c r="AD5803" s="92">
        <v>0</v>
      </c>
      <c r="AE5803" s="91">
        <v>0.16666666666424135</v>
      </c>
      <c r="AF5803" s="92">
        <v>3.9999999999417923</v>
      </c>
    </row>
    <row r="5804" spans="12:32" ht="12.75" customHeight="1" x14ac:dyDescent="0.3">
      <c r="L5804" s="86">
        <v>7</v>
      </c>
      <c r="M5804" s="87" t="s">
        <v>5267</v>
      </c>
      <c r="N5804" s="86" t="s">
        <v>56</v>
      </c>
      <c r="O5804" s="87" t="s">
        <v>5268</v>
      </c>
      <c r="P5804" s="87" t="s">
        <v>5895</v>
      </c>
      <c r="Q5804" s="38"/>
      <c r="R5804" s="38"/>
      <c r="S5804" s="38"/>
      <c r="T5804" s="38"/>
      <c r="U5804" s="88" t="s">
        <v>540</v>
      </c>
      <c r="V5804" s="88" t="s">
        <v>6000</v>
      </c>
      <c r="W5804" s="88" t="s">
        <v>6062</v>
      </c>
      <c r="X5804" s="89">
        <v>43810.666666666664</v>
      </c>
      <c r="Y5804" s="71">
        <v>43810</v>
      </c>
      <c r="Z5804" s="90">
        <v>0.66666666666666663</v>
      </c>
      <c r="AA5804" s="89">
        <v>43811.53125</v>
      </c>
      <c r="AB5804" s="71">
        <v>43811</v>
      </c>
      <c r="AC5804" s="91">
        <v>1.53125</v>
      </c>
      <c r="AD5804" s="92">
        <v>0</v>
      </c>
      <c r="AE5804" s="91">
        <v>1.28125</v>
      </c>
      <c r="AF5804" s="92">
        <v>30.75</v>
      </c>
    </row>
    <row r="5805" spans="12:32" ht="12.75" customHeight="1" x14ac:dyDescent="0.3">
      <c r="L5805" s="86">
        <v>7</v>
      </c>
      <c r="M5805" s="87" t="s">
        <v>5267</v>
      </c>
      <c r="N5805" s="86" t="s">
        <v>56</v>
      </c>
      <c r="O5805" s="87" t="s">
        <v>5268</v>
      </c>
      <c r="P5805" s="87" t="s">
        <v>5895</v>
      </c>
      <c r="Q5805" s="38"/>
      <c r="R5805" s="38"/>
      <c r="S5805" s="38"/>
      <c r="T5805" s="38"/>
      <c r="U5805" s="88" t="s">
        <v>540</v>
      </c>
      <c r="V5805" s="88" t="s">
        <v>6000</v>
      </c>
      <c r="W5805" s="88" t="s">
        <v>6063</v>
      </c>
      <c r="X5805" s="89">
        <v>43817.458333333336</v>
      </c>
      <c r="Y5805" s="71">
        <v>43817</v>
      </c>
      <c r="Z5805" s="90">
        <v>0.45833333333333331</v>
      </c>
      <c r="AA5805" s="89">
        <v>43817.791666666664</v>
      </c>
      <c r="AB5805" s="71">
        <v>43817</v>
      </c>
      <c r="AC5805" s="91">
        <v>0.79166666666666674</v>
      </c>
      <c r="AD5805" s="92">
        <v>0</v>
      </c>
      <c r="AE5805" s="91">
        <v>0.33333333332848269</v>
      </c>
      <c r="AF5805" s="92">
        <v>7.9999999998835847</v>
      </c>
    </row>
    <row r="5806" spans="12:32" ht="12.75" customHeight="1" x14ac:dyDescent="0.3">
      <c r="L5806" s="86">
        <v>7</v>
      </c>
      <c r="M5806" s="87" t="s">
        <v>5267</v>
      </c>
      <c r="N5806" s="86" t="s">
        <v>56</v>
      </c>
      <c r="O5806" s="87" t="s">
        <v>5367</v>
      </c>
      <c r="P5806" s="38"/>
      <c r="Q5806" s="87" t="s">
        <v>5465</v>
      </c>
      <c r="R5806" s="38"/>
      <c r="S5806" s="38"/>
      <c r="T5806" s="38"/>
      <c r="U5806" s="88" t="s">
        <v>540</v>
      </c>
      <c r="V5806" s="88" t="s">
        <v>6090</v>
      </c>
      <c r="W5806" s="88" t="s">
        <v>6104</v>
      </c>
      <c r="X5806" s="89">
        <v>43802.729166666664</v>
      </c>
      <c r="Y5806" s="71">
        <v>43802</v>
      </c>
      <c r="Z5806" s="90">
        <v>0.72916666666666663</v>
      </c>
      <c r="AA5806" s="89">
        <v>43802.770833333336</v>
      </c>
      <c r="AB5806" s="71">
        <v>43802</v>
      </c>
      <c r="AC5806" s="91">
        <v>0.77083333333333326</v>
      </c>
      <c r="AD5806" s="92">
        <v>0</v>
      </c>
      <c r="AE5806" s="91">
        <v>4.1666666671517305E-2</v>
      </c>
      <c r="AF5806" s="92">
        <v>1.0000000001164153</v>
      </c>
    </row>
    <row r="5807" spans="12:32" ht="12.75" customHeight="1" x14ac:dyDescent="0.3">
      <c r="L5807" s="86">
        <v>7</v>
      </c>
      <c r="M5807" s="87" t="s">
        <v>5267</v>
      </c>
      <c r="N5807" s="86" t="s">
        <v>56</v>
      </c>
      <c r="O5807" s="87" t="s">
        <v>5367</v>
      </c>
      <c r="P5807" s="38"/>
      <c r="Q5807" s="87" t="s">
        <v>5465</v>
      </c>
      <c r="R5807" s="38"/>
      <c r="S5807" s="38"/>
      <c r="T5807" s="38"/>
      <c r="U5807" s="88" t="s">
        <v>540</v>
      </c>
      <c r="V5807" s="88" t="s">
        <v>6090</v>
      </c>
      <c r="W5807" s="88" t="s">
        <v>6105</v>
      </c>
      <c r="X5807" s="89">
        <v>43815.479166666664</v>
      </c>
      <c r="Y5807" s="71">
        <v>43815</v>
      </c>
      <c r="Z5807" s="90">
        <v>0.47916666666666669</v>
      </c>
      <c r="AA5807" s="89">
        <v>43815.572916666664</v>
      </c>
      <c r="AB5807" s="71">
        <v>43815</v>
      </c>
      <c r="AC5807" s="91">
        <v>0.57291666666666663</v>
      </c>
      <c r="AD5807" s="92">
        <v>0</v>
      </c>
      <c r="AE5807" s="91">
        <v>9.375E-2</v>
      </c>
      <c r="AF5807" s="92">
        <v>2.25</v>
      </c>
    </row>
    <row r="5808" spans="12:32" ht="12.75" customHeight="1" x14ac:dyDescent="0.3">
      <c r="L5808" s="86">
        <v>7</v>
      </c>
      <c r="M5808" s="87" t="s">
        <v>5267</v>
      </c>
      <c r="N5808" s="86" t="s">
        <v>56</v>
      </c>
      <c r="O5808" s="87" t="s">
        <v>5491</v>
      </c>
      <c r="P5808" s="38"/>
      <c r="Q5808" s="38"/>
      <c r="R5808" s="38"/>
      <c r="S5808" s="38"/>
      <c r="T5808" s="38"/>
      <c r="U5808" s="88" t="s">
        <v>540</v>
      </c>
      <c r="V5808" s="88" t="s">
        <v>6278</v>
      </c>
      <c r="W5808" s="88" t="s">
        <v>6279</v>
      </c>
      <c r="X5808" s="89">
        <v>43817.645833333336</v>
      </c>
      <c r="Y5808" s="71">
        <v>43817</v>
      </c>
      <c r="Z5808" s="90">
        <v>0.64583333333333337</v>
      </c>
      <c r="AA5808" s="89">
        <v>43817.791666666664</v>
      </c>
      <c r="AB5808" s="71">
        <v>43817</v>
      </c>
      <c r="AC5808" s="91">
        <v>0.79166666666666674</v>
      </c>
      <c r="AD5808" s="92">
        <v>0</v>
      </c>
      <c r="AE5808" s="91">
        <v>0.14583333332848269</v>
      </c>
      <c r="AF5808" s="92">
        <v>3.4999999998835847</v>
      </c>
    </row>
    <row r="5809" spans="12:32" ht="12.75" customHeight="1" x14ac:dyDescent="0.3">
      <c r="L5809" s="86">
        <v>7</v>
      </c>
      <c r="M5809" s="87" t="s">
        <v>5267</v>
      </c>
      <c r="N5809" s="86" t="s">
        <v>56</v>
      </c>
      <c r="O5809" s="87" t="s">
        <v>5272</v>
      </c>
      <c r="P5809" s="38"/>
      <c r="Q5809" s="87" t="s">
        <v>5273</v>
      </c>
      <c r="R5809" s="38"/>
      <c r="S5809" s="38"/>
      <c r="T5809" s="38"/>
      <c r="U5809" s="88" t="s">
        <v>540</v>
      </c>
      <c r="V5809" s="88" t="s">
        <v>6286</v>
      </c>
      <c r="W5809" s="88" t="s">
        <v>6295</v>
      </c>
      <c r="X5809" s="89">
        <v>43818.645833333336</v>
      </c>
      <c r="Y5809" s="71">
        <v>43818</v>
      </c>
      <c r="Z5809" s="90">
        <v>0.64583333333333337</v>
      </c>
      <c r="AA5809" s="89">
        <v>43818.760416666664</v>
      </c>
      <c r="AB5809" s="71">
        <v>43818</v>
      </c>
      <c r="AC5809" s="91">
        <v>0.76041666666666674</v>
      </c>
      <c r="AD5809" s="92">
        <v>0</v>
      </c>
      <c r="AE5809" s="91">
        <v>0.11458333332848269</v>
      </c>
      <c r="AF5809" s="92">
        <v>2.7499999998835847</v>
      </c>
    </row>
    <row r="5810" spans="12:32" ht="12.75" customHeight="1" x14ac:dyDescent="0.3">
      <c r="L5810" s="86">
        <v>7</v>
      </c>
      <c r="M5810" s="87" t="s">
        <v>5267</v>
      </c>
      <c r="N5810" s="86" t="s">
        <v>56</v>
      </c>
      <c r="O5810" s="87" t="s">
        <v>5272</v>
      </c>
      <c r="P5810" s="87" t="s">
        <v>5878</v>
      </c>
      <c r="Q5810" s="38"/>
      <c r="R5810" s="38"/>
      <c r="S5810" s="38"/>
      <c r="T5810" s="38"/>
      <c r="U5810" s="88" t="s">
        <v>540</v>
      </c>
      <c r="V5810" s="88" t="s">
        <v>6334</v>
      </c>
      <c r="W5810" s="88" t="s">
        <v>6395</v>
      </c>
      <c r="X5810" s="89">
        <v>43811.625</v>
      </c>
      <c r="Y5810" s="71">
        <v>43811</v>
      </c>
      <c r="Z5810" s="90">
        <v>0.625</v>
      </c>
      <c r="AA5810" s="89">
        <v>43811.677083333336</v>
      </c>
      <c r="AB5810" s="71">
        <v>43811</v>
      </c>
      <c r="AC5810" s="91">
        <v>0.67708333333333337</v>
      </c>
      <c r="AD5810" s="92">
        <v>0</v>
      </c>
      <c r="AE5810" s="91">
        <v>5.2083333335758653E-2</v>
      </c>
      <c r="AF5810" s="92">
        <v>1.2500000000582077</v>
      </c>
    </row>
    <row r="5811" spans="12:32" ht="12.75" customHeight="1" x14ac:dyDescent="0.3">
      <c r="L5811" s="86">
        <v>7</v>
      </c>
      <c r="M5811" s="87" t="s">
        <v>5267</v>
      </c>
      <c r="N5811" s="86" t="s">
        <v>56</v>
      </c>
      <c r="O5811" s="87" t="s">
        <v>5272</v>
      </c>
      <c r="P5811" s="87" t="s">
        <v>5878</v>
      </c>
      <c r="Q5811" s="38"/>
      <c r="R5811" s="38"/>
      <c r="S5811" s="38"/>
      <c r="T5811" s="38"/>
      <c r="U5811" s="88" t="s">
        <v>540</v>
      </c>
      <c r="V5811" s="88" t="s">
        <v>6334</v>
      </c>
      <c r="W5811" s="88" t="s">
        <v>6396</v>
      </c>
      <c r="X5811" s="89">
        <v>43816.625</v>
      </c>
      <c r="Y5811" s="71">
        <v>43816</v>
      </c>
      <c r="Z5811" s="90">
        <v>0.625</v>
      </c>
      <c r="AA5811" s="89">
        <v>43816.729166666664</v>
      </c>
      <c r="AB5811" s="71">
        <v>43816</v>
      </c>
      <c r="AC5811" s="91">
        <v>0.72916666666666663</v>
      </c>
      <c r="AD5811" s="92">
        <v>0</v>
      </c>
      <c r="AE5811" s="91">
        <v>0.10416666666424135</v>
      </c>
      <c r="AF5811" s="92">
        <v>2.4999999999417923</v>
      </c>
    </row>
    <row r="5812" spans="12:32" ht="12.75" customHeight="1" x14ac:dyDescent="0.3">
      <c r="L5812" s="86">
        <v>7</v>
      </c>
      <c r="M5812" s="87" t="s">
        <v>5267</v>
      </c>
      <c r="N5812" s="86" t="s">
        <v>56</v>
      </c>
      <c r="O5812" s="87" t="s">
        <v>5272</v>
      </c>
      <c r="P5812" s="87" t="s">
        <v>5878</v>
      </c>
      <c r="Q5812" s="38"/>
      <c r="R5812" s="38"/>
      <c r="S5812" s="38"/>
      <c r="T5812" s="38"/>
      <c r="U5812" s="88" t="s">
        <v>540</v>
      </c>
      <c r="V5812" s="88" t="s">
        <v>6334</v>
      </c>
      <c r="W5812" s="88" t="s">
        <v>6397</v>
      </c>
      <c r="X5812" s="89">
        <v>43803.635416666664</v>
      </c>
      <c r="Y5812" s="71">
        <v>43803</v>
      </c>
      <c r="Z5812" s="90">
        <v>0.63541666666666663</v>
      </c>
      <c r="AA5812" s="89">
        <v>43803.708333333336</v>
      </c>
      <c r="AB5812" s="71">
        <v>43803</v>
      </c>
      <c r="AC5812" s="91">
        <v>0.70833333333333337</v>
      </c>
      <c r="AD5812" s="92">
        <v>0</v>
      </c>
      <c r="AE5812" s="91">
        <v>7.2916666671517305E-2</v>
      </c>
      <c r="AF5812" s="92">
        <v>1.7500000001164153</v>
      </c>
    </row>
    <row r="5813" spans="12:32" ht="12.75" customHeight="1" x14ac:dyDescent="0.3">
      <c r="L5813" s="86">
        <v>7</v>
      </c>
      <c r="M5813" s="87" t="s">
        <v>5267</v>
      </c>
      <c r="N5813" s="86" t="s">
        <v>56</v>
      </c>
      <c r="O5813" s="87" t="s">
        <v>5272</v>
      </c>
      <c r="P5813" s="87" t="s">
        <v>5878</v>
      </c>
      <c r="Q5813" s="38"/>
      <c r="R5813" s="38"/>
      <c r="S5813" s="38"/>
      <c r="T5813" s="38"/>
      <c r="U5813" s="88" t="s">
        <v>540</v>
      </c>
      <c r="V5813" s="88" t="s">
        <v>6334</v>
      </c>
      <c r="W5813" s="88" t="s">
        <v>6398</v>
      </c>
      <c r="X5813" s="89">
        <v>43825.645833333336</v>
      </c>
      <c r="Y5813" s="71">
        <v>43825</v>
      </c>
      <c r="Z5813" s="90">
        <v>0.64583333333333337</v>
      </c>
      <c r="AA5813" s="89">
        <v>43825.697916666664</v>
      </c>
      <c r="AB5813" s="71">
        <v>43825</v>
      </c>
      <c r="AC5813" s="91">
        <v>0.69791666666666663</v>
      </c>
      <c r="AD5813" s="92">
        <v>0</v>
      </c>
      <c r="AE5813" s="91">
        <v>5.2083333328482695E-2</v>
      </c>
      <c r="AF5813" s="92">
        <v>1.2499999998835847</v>
      </c>
    </row>
    <row r="5814" spans="12:32" ht="12.75" customHeight="1" x14ac:dyDescent="0.3">
      <c r="L5814" s="86">
        <v>7</v>
      </c>
      <c r="M5814" s="87" t="s">
        <v>5267</v>
      </c>
      <c r="N5814" s="86" t="s">
        <v>56</v>
      </c>
      <c r="O5814" s="87" t="s">
        <v>5272</v>
      </c>
      <c r="P5814" s="87" t="s">
        <v>5878</v>
      </c>
      <c r="Q5814" s="38"/>
      <c r="R5814" s="38"/>
      <c r="S5814" s="38"/>
      <c r="T5814" s="38"/>
      <c r="U5814" s="88" t="s">
        <v>540</v>
      </c>
      <c r="V5814" s="88" t="s">
        <v>6334</v>
      </c>
      <c r="W5814" s="88" t="s">
        <v>6399</v>
      </c>
      <c r="X5814" s="89">
        <v>43804.427083333336</v>
      </c>
      <c r="Y5814" s="71">
        <v>43804</v>
      </c>
      <c r="Z5814" s="90">
        <v>0.42708333333333331</v>
      </c>
      <c r="AA5814" s="89">
        <v>43804.5</v>
      </c>
      <c r="AB5814" s="71">
        <v>43804</v>
      </c>
      <c r="AC5814" s="91">
        <v>1.5</v>
      </c>
      <c r="AD5814" s="92">
        <v>0</v>
      </c>
      <c r="AE5814" s="91">
        <v>7.2916666664241347E-2</v>
      </c>
      <c r="AF5814" s="92">
        <v>1.7499999999417923</v>
      </c>
    </row>
    <row r="5815" spans="12:32" ht="12.75" customHeight="1" x14ac:dyDescent="0.3">
      <c r="L5815" s="86">
        <v>7</v>
      </c>
      <c r="M5815" s="87" t="s">
        <v>5267</v>
      </c>
      <c r="N5815" s="86" t="s">
        <v>56</v>
      </c>
      <c r="O5815" s="87" t="s">
        <v>5272</v>
      </c>
      <c r="P5815" s="87" t="s">
        <v>5878</v>
      </c>
      <c r="Q5815" s="38"/>
      <c r="R5815" s="38"/>
      <c r="S5815" s="38"/>
      <c r="T5815" s="38"/>
      <c r="U5815" s="88" t="s">
        <v>540</v>
      </c>
      <c r="V5815" s="88" t="s">
        <v>6334</v>
      </c>
      <c r="W5815" s="88" t="s">
        <v>6400</v>
      </c>
      <c r="X5815" s="89">
        <v>43815.427083333336</v>
      </c>
      <c r="Y5815" s="71">
        <v>43815</v>
      </c>
      <c r="Z5815" s="90">
        <v>0.42708333333333331</v>
      </c>
      <c r="AA5815" s="89">
        <v>43815.53125</v>
      </c>
      <c r="AB5815" s="71">
        <v>43815</v>
      </c>
      <c r="AC5815" s="91">
        <v>1.53125</v>
      </c>
      <c r="AD5815" s="92">
        <v>0</v>
      </c>
      <c r="AE5815" s="91">
        <v>0.10416666666424135</v>
      </c>
      <c r="AF5815" s="92">
        <v>2.4999999999417923</v>
      </c>
    </row>
    <row r="5816" spans="12:32" ht="12.75" customHeight="1" x14ac:dyDescent="0.3">
      <c r="L5816" s="86">
        <v>7</v>
      </c>
      <c r="M5816" s="87" t="s">
        <v>5267</v>
      </c>
      <c r="N5816" s="86" t="s">
        <v>56</v>
      </c>
      <c r="O5816" s="87" t="s">
        <v>5272</v>
      </c>
      <c r="P5816" s="87" t="s">
        <v>5878</v>
      </c>
      <c r="Q5816" s="38"/>
      <c r="R5816" s="38"/>
      <c r="S5816" s="38"/>
      <c r="T5816" s="38"/>
      <c r="U5816" s="88" t="s">
        <v>540</v>
      </c>
      <c r="V5816" s="88" t="s">
        <v>6334</v>
      </c>
      <c r="W5816" s="88" t="s">
        <v>6401</v>
      </c>
      <c r="X5816" s="89">
        <v>43803.4375</v>
      </c>
      <c r="Y5816" s="71">
        <v>43803</v>
      </c>
      <c r="Z5816" s="90">
        <v>0.4375</v>
      </c>
      <c r="AA5816" s="89">
        <v>43803.5</v>
      </c>
      <c r="AB5816" s="71">
        <v>43803</v>
      </c>
      <c r="AC5816" s="91">
        <v>1.5</v>
      </c>
      <c r="AD5816" s="92">
        <v>0</v>
      </c>
      <c r="AE5816" s="91">
        <v>6.25E-2</v>
      </c>
      <c r="AF5816" s="92">
        <v>1.5</v>
      </c>
    </row>
    <row r="5817" spans="12:32" ht="12.75" customHeight="1" x14ac:dyDescent="0.3">
      <c r="L5817" s="86">
        <v>7</v>
      </c>
      <c r="M5817" s="87" t="s">
        <v>5267</v>
      </c>
      <c r="N5817" s="86" t="s">
        <v>56</v>
      </c>
      <c r="O5817" s="87" t="s">
        <v>5272</v>
      </c>
      <c r="P5817" s="87" t="s">
        <v>5878</v>
      </c>
      <c r="Q5817" s="38"/>
      <c r="R5817" s="38"/>
      <c r="S5817" s="38"/>
      <c r="T5817" s="38"/>
      <c r="U5817" s="88" t="s">
        <v>540</v>
      </c>
      <c r="V5817" s="88" t="s">
        <v>6334</v>
      </c>
      <c r="W5817" s="88" t="s">
        <v>6402</v>
      </c>
      <c r="X5817" s="89">
        <v>43817.4375</v>
      </c>
      <c r="Y5817" s="71">
        <v>43817</v>
      </c>
      <c r="Z5817" s="90">
        <v>0.4375</v>
      </c>
      <c r="AA5817" s="89">
        <v>43817.510416666664</v>
      </c>
      <c r="AB5817" s="71">
        <v>43817</v>
      </c>
      <c r="AC5817" s="91">
        <v>1.5104166666666665</v>
      </c>
      <c r="AD5817" s="92">
        <v>0</v>
      </c>
      <c r="AE5817" s="91">
        <v>7.2916666664241347E-2</v>
      </c>
      <c r="AF5817" s="92">
        <v>1.7499999999417923</v>
      </c>
    </row>
    <row r="5818" spans="12:32" ht="12.75" customHeight="1" x14ac:dyDescent="0.3">
      <c r="L5818" s="86">
        <v>7</v>
      </c>
      <c r="M5818" s="87" t="s">
        <v>5267</v>
      </c>
      <c r="N5818" s="86" t="s">
        <v>56</v>
      </c>
      <c r="O5818" s="87" t="s">
        <v>5272</v>
      </c>
      <c r="P5818" s="87" t="s">
        <v>5878</v>
      </c>
      <c r="Q5818" s="38"/>
      <c r="R5818" s="38"/>
      <c r="S5818" s="38"/>
      <c r="T5818" s="38"/>
      <c r="U5818" s="88" t="s">
        <v>540</v>
      </c>
      <c r="V5818" s="88" t="s">
        <v>6334</v>
      </c>
      <c r="W5818" s="88" t="s">
        <v>6403</v>
      </c>
      <c r="X5818" s="89">
        <v>43801.4375</v>
      </c>
      <c r="Y5818" s="71">
        <v>43801</v>
      </c>
      <c r="Z5818" s="90">
        <v>0.4375</v>
      </c>
      <c r="AA5818" s="89">
        <v>43801.510416666664</v>
      </c>
      <c r="AB5818" s="71">
        <v>43801</v>
      </c>
      <c r="AC5818" s="91">
        <v>1.5104166666666665</v>
      </c>
      <c r="AD5818" s="92">
        <v>0</v>
      </c>
      <c r="AE5818" s="91">
        <v>7.2916666664241347E-2</v>
      </c>
      <c r="AF5818" s="92">
        <v>1.7499999999417923</v>
      </c>
    </row>
    <row r="5819" spans="12:32" ht="12.75" customHeight="1" x14ac:dyDescent="0.3">
      <c r="L5819" s="86">
        <v>7</v>
      </c>
      <c r="M5819" s="87" t="s">
        <v>5267</v>
      </c>
      <c r="N5819" s="86" t="s">
        <v>56</v>
      </c>
      <c r="O5819" s="87" t="s">
        <v>5272</v>
      </c>
      <c r="P5819" s="87" t="s">
        <v>5878</v>
      </c>
      <c r="Q5819" s="38"/>
      <c r="R5819" s="38"/>
      <c r="S5819" s="38"/>
      <c r="T5819" s="38"/>
      <c r="U5819" s="88" t="s">
        <v>540</v>
      </c>
      <c r="V5819" s="88" t="s">
        <v>6334</v>
      </c>
      <c r="W5819" s="88" t="s">
        <v>6404</v>
      </c>
      <c r="X5819" s="89">
        <v>43808.4375</v>
      </c>
      <c r="Y5819" s="71">
        <v>43808</v>
      </c>
      <c r="Z5819" s="90">
        <v>0.4375</v>
      </c>
      <c r="AA5819" s="89">
        <v>43808.520833333336</v>
      </c>
      <c r="AB5819" s="71">
        <v>43808</v>
      </c>
      <c r="AC5819" s="91">
        <v>1.5208333333333335</v>
      </c>
      <c r="AD5819" s="92">
        <v>0</v>
      </c>
      <c r="AE5819" s="91">
        <v>8.3333333335758653E-2</v>
      </c>
      <c r="AF5819" s="92">
        <v>2.0000000000582077</v>
      </c>
    </row>
    <row r="5820" spans="12:32" ht="12.75" customHeight="1" x14ac:dyDescent="0.3">
      <c r="L5820" s="86">
        <v>7</v>
      </c>
      <c r="M5820" s="87" t="s">
        <v>5267</v>
      </c>
      <c r="N5820" s="86" t="s">
        <v>56</v>
      </c>
      <c r="O5820" s="87" t="s">
        <v>5272</v>
      </c>
      <c r="P5820" s="87" t="s">
        <v>5878</v>
      </c>
      <c r="Q5820" s="38"/>
      <c r="R5820" s="38"/>
      <c r="S5820" s="38"/>
      <c r="T5820" s="38"/>
      <c r="U5820" s="88" t="s">
        <v>540</v>
      </c>
      <c r="V5820" s="88" t="s">
        <v>6334</v>
      </c>
      <c r="W5820" s="88" t="s">
        <v>6405</v>
      </c>
      <c r="X5820" s="89">
        <v>43810.4375</v>
      </c>
      <c r="Y5820" s="71">
        <v>43810</v>
      </c>
      <c r="Z5820" s="90">
        <v>0.4375</v>
      </c>
      <c r="AA5820" s="89">
        <v>43810.5625</v>
      </c>
      <c r="AB5820" s="71">
        <v>43810</v>
      </c>
      <c r="AC5820" s="91">
        <v>0.5625</v>
      </c>
      <c r="AD5820" s="92">
        <v>0</v>
      </c>
      <c r="AE5820" s="91">
        <v>0.125</v>
      </c>
      <c r="AF5820" s="92">
        <v>3</v>
      </c>
    </row>
    <row r="5821" spans="12:32" ht="12.75" customHeight="1" x14ac:dyDescent="0.3">
      <c r="L5821" s="86">
        <v>7</v>
      </c>
      <c r="M5821" s="87" t="s">
        <v>5267</v>
      </c>
      <c r="N5821" s="86" t="s">
        <v>56</v>
      </c>
      <c r="O5821" s="87" t="s">
        <v>5272</v>
      </c>
      <c r="P5821" s="87" t="s">
        <v>5878</v>
      </c>
      <c r="Q5821" s="38"/>
      <c r="R5821" s="38"/>
      <c r="S5821" s="38"/>
      <c r="T5821" s="38"/>
      <c r="U5821" s="88" t="s">
        <v>540</v>
      </c>
      <c r="V5821" s="88" t="s">
        <v>6334</v>
      </c>
      <c r="W5821" s="88" t="s">
        <v>6406</v>
      </c>
      <c r="X5821" s="89">
        <v>43829.458333333336</v>
      </c>
      <c r="Y5821" s="71">
        <v>43829</v>
      </c>
      <c r="Z5821" s="90">
        <v>0.45833333333333331</v>
      </c>
      <c r="AA5821" s="89">
        <v>43829.510416666664</v>
      </c>
      <c r="AB5821" s="71">
        <v>43829</v>
      </c>
      <c r="AC5821" s="91">
        <v>1.5104166666666665</v>
      </c>
      <c r="AD5821" s="92">
        <v>0</v>
      </c>
      <c r="AE5821" s="91">
        <v>5.2083333328482695E-2</v>
      </c>
      <c r="AF5821" s="92">
        <v>1.2499999998835847</v>
      </c>
    </row>
    <row r="5822" spans="12:32" ht="12.75" customHeight="1" x14ac:dyDescent="0.3">
      <c r="L5822" s="86">
        <v>7</v>
      </c>
      <c r="M5822" s="87" t="s">
        <v>5267</v>
      </c>
      <c r="N5822" s="86" t="s">
        <v>56</v>
      </c>
      <c r="O5822" s="87" t="s">
        <v>5272</v>
      </c>
      <c r="P5822" s="87" t="s">
        <v>5878</v>
      </c>
      <c r="Q5822" s="38"/>
      <c r="R5822" s="38"/>
      <c r="S5822" s="38"/>
      <c r="T5822" s="38"/>
      <c r="U5822" s="88" t="s">
        <v>540</v>
      </c>
      <c r="V5822" s="88" t="s">
        <v>6334</v>
      </c>
      <c r="W5822" s="88" t="s">
        <v>6407</v>
      </c>
      <c r="X5822" s="89">
        <v>43809.458333333336</v>
      </c>
      <c r="Y5822" s="71">
        <v>43809</v>
      </c>
      <c r="Z5822" s="90">
        <v>0.45833333333333331</v>
      </c>
      <c r="AA5822" s="89">
        <v>43809.53125</v>
      </c>
      <c r="AB5822" s="71">
        <v>43809</v>
      </c>
      <c r="AC5822" s="91">
        <v>1.53125</v>
      </c>
      <c r="AD5822" s="92">
        <v>0</v>
      </c>
      <c r="AE5822" s="91">
        <v>7.2916666664241347E-2</v>
      </c>
      <c r="AF5822" s="92">
        <v>1.7499999999417923</v>
      </c>
    </row>
    <row r="5823" spans="12:32" ht="12.75" customHeight="1" x14ac:dyDescent="0.3">
      <c r="L5823" s="86">
        <v>7</v>
      </c>
      <c r="M5823" s="87" t="s">
        <v>5267</v>
      </c>
      <c r="N5823" s="86" t="s">
        <v>56</v>
      </c>
      <c r="O5823" s="87" t="s">
        <v>5272</v>
      </c>
      <c r="P5823" s="87" t="s">
        <v>5878</v>
      </c>
      <c r="Q5823" s="38"/>
      <c r="R5823" s="38"/>
      <c r="S5823" s="38"/>
      <c r="T5823" s="38"/>
      <c r="U5823" s="88" t="s">
        <v>540</v>
      </c>
      <c r="V5823" s="88" t="s">
        <v>6334</v>
      </c>
      <c r="W5823" s="88" t="s">
        <v>6408</v>
      </c>
      <c r="X5823" s="89">
        <v>43816.510416666664</v>
      </c>
      <c r="Y5823" s="71">
        <v>43816</v>
      </c>
      <c r="Z5823" s="90">
        <v>0.51041666666666663</v>
      </c>
      <c r="AA5823" s="89">
        <v>43816.59375</v>
      </c>
      <c r="AB5823" s="71">
        <v>43816</v>
      </c>
      <c r="AC5823" s="91">
        <v>0.59375</v>
      </c>
      <c r="AD5823" s="92">
        <v>0</v>
      </c>
      <c r="AE5823" s="91">
        <v>8.3333333335758653E-2</v>
      </c>
      <c r="AF5823" s="92">
        <v>2.0000000000582077</v>
      </c>
    </row>
    <row r="5824" spans="12:32" ht="12.75" customHeight="1" x14ac:dyDescent="0.3">
      <c r="L5824" s="86">
        <v>7</v>
      </c>
      <c r="M5824" s="87" t="s">
        <v>5267</v>
      </c>
      <c r="N5824" s="86" t="s">
        <v>56</v>
      </c>
      <c r="O5824" s="87" t="s">
        <v>5331</v>
      </c>
      <c r="P5824" s="38"/>
      <c r="Q5824" s="38"/>
      <c r="R5824" s="38"/>
      <c r="S5824" s="38"/>
      <c r="T5824" s="38"/>
      <c r="U5824" s="88" t="s">
        <v>540</v>
      </c>
      <c r="V5824" s="88" t="s">
        <v>6485</v>
      </c>
      <c r="W5824" s="88" t="s">
        <v>6487</v>
      </c>
      <c r="X5824" s="89">
        <v>43804.604166666664</v>
      </c>
      <c r="Y5824" s="71">
        <v>43804</v>
      </c>
      <c r="Z5824" s="90">
        <v>0.60416666666666663</v>
      </c>
      <c r="AA5824" s="89">
        <v>43804.666666666664</v>
      </c>
      <c r="AB5824" s="71">
        <v>43804</v>
      </c>
      <c r="AC5824" s="91">
        <v>0.66666666666666663</v>
      </c>
      <c r="AD5824" s="92">
        <v>0</v>
      </c>
      <c r="AE5824" s="91">
        <v>6.25E-2</v>
      </c>
      <c r="AF5824" s="92">
        <v>1.5</v>
      </c>
    </row>
    <row r="5825" spans="12:32" ht="12.75" customHeight="1" x14ac:dyDescent="0.3">
      <c r="L5825" s="86">
        <v>7</v>
      </c>
      <c r="M5825" s="87" t="s">
        <v>5267</v>
      </c>
      <c r="N5825" s="86" t="s">
        <v>56</v>
      </c>
      <c r="O5825" s="87" t="s">
        <v>5331</v>
      </c>
      <c r="P5825" s="38"/>
      <c r="Q5825" s="38"/>
      <c r="R5825" s="38"/>
      <c r="S5825" s="38"/>
      <c r="T5825" s="38"/>
      <c r="U5825" s="88" t="s">
        <v>540</v>
      </c>
      <c r="V5825" s="88" t="s">
        <v>6485</v>
      </c>
      <c r="W5825" s="88" t="s">
        <v>6488</v>
      </c>
      <c r="X5825" s="89">
        <v>43819.666666666664</v>
      </c>
      <c r="Y5825" s="71">
        <v>43819</v>
      </c>
      <c r="Z5825" s="90">
        <v>0.66666666666666663</v>
      </c>
      <c r="AA5825" s="89">
        <v>43819.833333333336</v>
      </c>
      <c r="AB5825" s="71">
        <v>43819</v>
      </c>
      <c r="AC5825" s="91">
        <v>0.83333333333333326</v>
      </c>
      <c r="AD5825" s="92">
        <v>0</v>
      </c>
      <c r="AE5825" s="91">
        <v>0.16666666667151731</v>
      </c>
      <c r="AF5825" s="92">
        <v>4.0000000001164153</v>
      </c>
    </row>
    <row r="5826" spans="12:32" ht="12.75" customHeight="1" x14ac:dyDescent="0.3">
      <c r="L5826" s="86">
        <v>7</v>
      </c>
      <c r="M5826" s="87" t="s">
        <v>5267</v>
      </c>
      <c r="N5826" s="86" t="s">
        <v>56</v>
      </c>
      <c r="O5826" s="87" t="s">
        <v>5454</v>
      </c>
      <c r="P5826" s="38"/>
      <c r="Q5826" s="38"/>
      <c r="R5826" s="38"/>
      <c r="S5826" s="38"/>
      <c r="T5826" s="38"/>
      <c r="U5826" s="88" t="s">
        <v>540</v>
      </c>
      <c r="V5826" s="88" t="s">
        <v>6518</v>
      </c>
      <c r="W5826" s="88" t="s">
        <v>6526</v>
      </c>
      <c r="X5826" s="89">
        <v>43829.59375</v>
      </c>
      <c r="Y5826" s="71">
        <v>43829</v>
      </c>
      <c r="Z5826" s="90">
        <v>0.59375</v>
      </c>
      <c r="AA5826" s="89">
        <v>43829.791666666664</v>
      </c>
      <c r="AB5826" s="71">
        <v>43829</v>
      </c>
      <c r="AC5826" s="91">
        <v>0.79166666666666674</v>
      </c>
      <c r="AD5826" s="92">
        <v>0</v>
      </c>
      <c r="AE5826" s="91">
        <v>0.19791666666424135</v>
      </c>
      <c r="AF5826" s="92">
        <v>4.7499999999417923</v>
      </c>
    </row>
    <row r="5827" spans="12:32" ht="12.75" customHeight="1" x14ac:dyDescent="0.3">
      <c r="L5827" s="86">
        <v>7</v>
      </c>
      <c r="M5827" s="87" t="s">
        <v>5267</v>
      </c>
      <c r="N5827" s="86" t="s">
        <v>56</v>
      </c>
      <c r="O5827" s="87" t="s">
        <v>5454</v>
      </c>
      <c r="P5827" s="38"/>
      <c r="Q5827" s="38"/>
      <c r="R5827" s="38"/>
      <c r="S5827" s="38"/>
      <c r="T5827" s="38"/>
      <c r="U5827" s="88" t="s">
        <v>540</v>
      </c>
      <c r="V5827" s="88" t="s">
        <v>6518</v>
      </c>
      <c r="W5827" s="88" t="s">
        <v>6527</v>
      </c>
      <c r="X5827" s="89">
        <v>43810.677083333336</v>
      </c>
      <c r="Y5827" s="71">
        <v>43810</v>
      </c>
      <c r="Z5827" s="90">
        <v>0.67708333333333337</v>
      </c>
      <c r="AA5827" s="89">
        <v>43810.75</v>
      </c>
      <c r="AB5827" s="71">
        <v>43810</v>
      </c>
      <c r="AC5827" s="91">
        <v>0.75</v>
      </c>
      <c r="AD5827" s="92">
        <v>0</v>
      </c>
      <c r="AE5827" s="91">
        <v>7.2916666664241347E-2</v>
      </c>
      <c r="AF5827" s="92">
        <v>1.7499999999417923</v>
      </c>
    </row>
    <row r="5828" spans="12:32" ht="12.75" customHeight="1" x14ac:dyDescent="0.3">
      <c r="L5828" s="86">
        <v>7</v>
      </c>
      <c r="M5828" s="87" t="s">
        <v>5267</v>
      </c>
      <c r="N5828" s="86" t="s">
        <v>56</v>
      </c>
      <c r="O5828" s="87" t="s">
        <v>5454</v>
      </c>
      <c r="P5828" s="38"/>
      <c r="Q5828" s="38"/>
      <c r="R5828" s="38"/>
      <c r="S5828" s="38"/>
      <c r="T5828" s="38"/>
      <c r="U5828" s="88" t="s">
        <v>540</v>
      </c>
      <c r="V5828" s="88" t="s">
        <v>6518</v>
      </c>
      <c r="W5828" s="88" t="s">
        <v>6528</v>
      </c>
      <c r="X5828" s="89">
        <v>43822.5</v>
      </c>
      <c r="Y5828" s="71">
        <v>43822</v>
      </c>
      <c r="Z5828" s="90">
        <v>0.5</v>
      </c>
      <c r="AA5828" s="89">
        <v>43822.59375</v>
      </c>
      <c r="AB5828" s="71">
        <v>43822</v>
      </c>
      <c r="AC5828" s="91">
        <v>0.59375</v>
      </c>
      <c r="AD5828" s="92">
        <v>0</v>
      </c>
      <c r="AE5828" s="91">
        <v>9.375E-2</v>
      </c>
      <c r="AF5828" s="92">
        <v>2.25</v>
      </c>
    </row>
    <row r="5829" spans="12:32" ht="12.75" customHeight="1" x14ac:dyDescent="0.3">
      <c r="L5829" s="86">
        <v>7</v>
      </c>
      <c r="M5829" s="87" t="s">
        <v>5267</v>
      </c>
      <c r="N5829" s="86" t="s">
        <v>56</v>
      </c>
      <c r="O5829" s="87" t="s">
        <v>5454</v>
      </c>
      <c r="P5829" s="38"/>
      <c r="Q5829" s="38"/>
      <c r="R5829" s="38"/>
      <c r="S5829" s="38"/>
      <c r="T5829" s="38"/>
      <c r="U5829" s="88" t="s">
        <v>540</v>
      </c>
      <c r="V5829" s="88" t="s">
        <v>6518</v>
      </c>
      <c r="W5829" s="88" t="s">
        <v>6529</v>
      </c>
      <c r="X5829" s="89">
        <v>43819.510416666664</v>
      </c>
      <c r="Y5829" s="71">
        <v>43819</v>
      </c>
      <c r="Z5829" s="90">
        <v>0.51041666666666663</v>
      </c>
      <c r="AA5829" s="89">
        <v>43819.75</v>
      </c>
      <c r="AB5829" s="71">
        <v>43819</v>
      </c>
      <c r="AC5829" s="91">
        <v>0.75</v>
      </c>
      <c r="AD5829" s="92">
        <v>0</v>
      </c>
      <c r="AE5829" s="91">
        <v>0.23958333333575865</v>
      </c>
      <c r="AF5829" s="92">
        <v>5.7500000000582077</v>
      </c>
    </row>
    <row r="5830" spans="12:32" ht="12.75" customHeight="1" x14ac:dyDescent="0.3">
      <c r="L5830" s="86">
        <v>7</v>
      </c>
      <c r="M5830" s="87" t="s">
        <v>5267</v>
      </c>
      <c r="N5830" s="86" t="s">
        <v>56</v>
      </c>
      <c r="O5830" s="87" t="s">
        <v>5454</v>
      </c>
      <c r="P5830" s="38"/>
      <c r="Q5830" s="38"/>
      <c r="R5830" s="38"/>
      <c r="S5830" s="38"/>
      <c r="T5830" s="38"/>
      <c r="U5830" s="88" t="s">
        <v>540</v>
      </c>
      <c r="V5830" s="88" t="s">
        <v>6518</v>
      </c>
      <c r="W5830" s="88" t="s">
        <v>6530</v>
      </c>
      <c r="X5830" s="89">
        <v>43812.520833333336</v>
      </c>
      <c r="Y5830" s="71">
        <v>43812</v>
      </c>
      <c r="Z5830" s="90">
        <v>0.52083333333333337</v>
      </c>
      <c r="AA5830" s="89">
        <v>43812.604166666664</v>
      </c>
      <c r="AB5830" s="71">
        <v>43812</v>
      </c>
      <c r="AC5830" s="91">
        <v>0.60416666666666663</v>
      </c>
      <c r="AD5830" s="92">
        <v>0</v>
      </c>
      <c r="AE5830" s="91">
        <v>8.3333333328482695E-2</v>
      </c>
      <c r="AF5830" s="92">
        <v>1.9999999998835847</v>
      </c>
    </row>
    <row r="5831" spans="12:32" ht="12.75" customHeight="1" x14ac:dyDescent="0.3">
      <c r="L5831" s="86">
        <v>7</v>
      </c>
      <c r="M5831" s="87" t="s">
        <v>5267</v>
      </c>
      <c r="N5831" s="86" t="s">
        <v>56</v>
      </c>
      <c r="O5831" s="87" t="s">
        <v>5454</v>
      </c>
      <c r="P5831" s="38"/>
      <c r="Q5831" s="38"/>
      <c r="R5831" s="38"/>
      <c r="S5831" s="38"/>
      <c r="T5831" s="38"/>
      <c r="U5831" s="88" t="s">
        <v>540</v>
      </c>
      <c r="V5831" s="88" t="s">
        <v>6518</v>
      </c>
      <c r="W5831" s="88" t="s">
        <v>6531</v>
      </c>
      <c r="X5831" s="89">
        <v>43808.520833333336</v>
      </c>
      <c r="Y5831" s="71">
        <v>43808</v>
      </c>
      <c r="Z5831" s="90">
        <v>0.52083333333333337</v>
      </c>
      <c r="AA5831" s="89">
        <v>43808.625</v>
      </c>
      <c r="AB5831" s="71">
        <v>43808</v>
      </c>
      <c r="AC5831" s="91">
        <v>0.625</v>
      </c>
      <c r="AD5831" s="92">
        <v>0</v>
      </c>
      <c r="AE5831" s="91">
        <v>0.10416666666424135</v>
      </c>
      <c r="AF5831" s="92">
        <v>2.4999999999417923</v>
      </c>
    </row>
    <row r="5832" spans="12:32" ht="12.75" customHeight="1" x14ac:dyDescent="0.3">
      <c r="L5832" s="86">
        <v>7</v>
      </c>
      <c r="M5832" s="87" t="s">
        <v>5267</v>
      </c>
      <c r="N5832" s="86" t="s">
        <v>56</v>
      </c>
      <c r="O5832" s="87" t="s">
        <v>5454</v>
      </c>
      <c r="P5832" s="38"/>
      <c r="Q5832" s="38"/>
      <c r="R5832" s="38"/>
      <c r="S5832" s="38"/>
      <c r="T5832" s="38"/>
      <c r="U5832" s="88" t="s">
        <v>540</v>
      </c>
      <c r="V5832" s="88" t="s">
        <v>6518</v>
      </c>
      <c r="W5832" s="88" t="s">
        <v>6532</v>
      </c>
      <c r="X5832" s="89">
        <v>43801.520833333336</v>
      </c>
      <c r="Y5832" s="71">
        <v>43801</v>
      </c>
      <c r="Z5832" s="90">
        <v>0.52083333333333337</v>
      </c>
      <c r="AA5832" s="89">
        <v>43801.625</v>
      </c>
      <c r="AB5832" s="71">
        <v>43801</v>
      </c>
      <c r="AC5832" s="91">
        <v>0.625</v>
      </c>
      <c r="AD5832" s="92">
        <v>0</v>
      </c>
      <c r="AE5832" s="91">
        <v>0.10416666666424135</v>
      </c>
      <c r="AF5832" s="92">
        <v>2.4999999999417923</v>
      </c>
    </row>
    <row r="5833" spans="12:32" ht="12.75" customHeight="1" x14ac:dyDescent="0.3">
      <c r="L5833" s="86">
        <v>7</v>
      </c>
      <c r="M5833" s="87" t="s">
        <v>5267</v>
      </c>
      <c r="N5833" s="86" t="s">
        <v>56</v>
      </c>
      <c r="O5833" s="87" t="s">
        <v>5302</v>
      </c>
      <c r="P5833" s="87" t="s">
        <v>5303</v>
      </c>
      <c r="Q5833" s="38"/>
      <c r="R5833" s="38"/>
      <c r="S5833" s="38"/>
      <c r="T5833" s="38"/>
      <c r="U5833" s="88" t="s">
        <v>540</v>
      </c>
      <c r="V5833" s="88" t="s">
        <v>6569</v>
      </c>
      <c r="W5833" s="88" t="s">
        <v>6588</v>
      </c>
      <c r="X5833" s="89">
        <v>43817.59375</v>
      </c>
      <c r="Y5833" s="71">
        <v>43817</v>
      </c>
      <c r="Z5833" s="90">
        <v>0.59375</v>
      </c>
      <c r="AA5833" s="89">
        <v>43817.75</v>
      </c>
      <c r="AB5833" s="71">
        <v>43817</v>
      </c>
      <c r="AC5833" s="91">
        <v>0.75</v>
      </c>
      <c r="AD5833" s="92">
        <v>0</v>
      </c>
      <c r="AE5833" s="91">
        <v>0.15625</v>
      </c>
      <c r="AF5833" s="92">
        <v>3.75</v>
      </c>
    </row>
    <row r="5834" spans="12:32" ht="12.75" customHeight="1" x14ac:dyDescent="0.3">
      <c r="L5834" s="86">
        <v>7</v>
      </c>
      <c r="M5834" s="87" t="s">
        <v>5267</v>
      </c>
      <c r="N5834" s="86" t="s">
        <v>56</v>
      </c>
      <c r="O5834" s="87" t="s">
        <v>5302</v>
      </c>
      <c r="P5834" s="87" t="s">
        <v>5303</v>
      </c>
      <c r="Q5834" s="38"/>
      <c r="R5834" s="38"/>
      <c r="S5834" s="38"/>
      <c r="T5834" s="38"/>
      <c r="U5834" s="88" t="s">
        <v>540</v>
      </c>
      <c r="V5834" s="88" t="s">
        <v>6569</v>
      </c>
      <c r="W5834" s="88" t="s">
        <v>6589</v>
      </c>
      <c r="X5834" s="89">
        <v>43819.635416666664</v>
      </c>
      <c r="Y5834" s="71">
        <v>43819</v>
      </c>
      <c r="Z5834" s="90">
        <v>0.63541666666666663</v>
      </c>
      <c r="AA5834" s="89">
        <v>43819.739583333336</v>
      </c>
      <c r="AB5834" s="71">
        <v>43819</v>
      </c>
      <c r="AC5834" s="91">
        <v>0.73958333333333337</v>
      </c>
      <c r="AD5834" s="92">
        <v>0</v>
      </c>
      <c r="AE5834" s="91">
        <v>0.10416666667151731</v>
      </c>
      <c r="AF5834" s="92">
        <v>2.5000000001164153</v>
      </c>
    </row>
    <row r="5835" spans="12:32" ht="12.75" customHeight="1" x14ac:dyDescent="0.3">
      <c r="L5835" s="86">
        <v>7</v>
      </c>
      <c r="M5835" s="87" t="s">
        <v>5267</v>
      </c>
      <c r="N5835" s="86" t="s">
        <v>56</v>
      </c>
      <c r="O5835" s="87" t="s">
        <v>5302</v>
      </c>
      <c r="P5835" s="87" t="s">
        <v>5303</v>
      </c>
      <c r="Q5835" s="38"/>
      <c r="R5835" s="38"/>
      <c r="S5835" s="38"/>
      <c r="T5835" s="38"/>
      <c r="U5835" s="88" t="s">
        <v>540</v>
      </c>
      <c r="V5835" s="88" t="s">
        <v>6569</v>
      </c>
      <c r="W5835" s="88" t="s">
        <v>6590</v>
      </c>
      <c r="X5835" s="89">
        <v>43812.677083333336</v>
      </c>
      <c r="Y5835" s="71">
        <v>43812</v>
      </c>
      <c r="Z5835" s="90">
        <v>0.67708333333333337</v>
      </c>
      <c r="AA5835" s="89">
        <v>43812.791666666664</v>
      </c>
      <c r="AB5835" s="71">
        <v>43812</v>
      </c>
      <c r="AC5835" s="91">
        <v>0.79166666666666674</v>
      </c>
      <c r="AD5835" s="92">
        <v>0</v>
      </c>
      <c r="AE5835" s="91">
        <v>0.11458333332848269</v>
      </c>
      <c r="AF5835" s="92">
        <v>2.7499999998835847</v>
      </c>
    </row>
    <row r="5836" spans="12:32" ht="12.75" customHeight="1" x14ac:dyDescent="0.3">
      <c r="L5836" s="86">
        <v>7</v>
      </c>
      <c r="M5836" s="87" t="s">
        <v>5267</v>
      </c>
      <c r="N5836" s="86" t="s">
        <v>56</v>
      </c>
      <c r="O5836" s="87" t="s">
        <v>5302</v>
      </c>
      <c r="P5836" s="87" t="s">
        <v>5303</v>
      </c>
      <c r="Q5836" s="38"/>
      <c r="R5836" s="38"/>
      <c r="S5836" s="38"/>
      <c r="T5836" s="38"/>
      <c r="U5836" s="88" t="s">
        <v>540</v>
      </c>
      <c r="V5836" s="88" t="s">
        <v>6569</v>
      </c>
      <c r="W5836" s="88" t="s">
        <v>6591</v>
      </c>
      <c r="X5836" s="89">
        <v>43808.46875</v>
      </c>
      <c r="Y5836" s="71">
        <v>43808</v>
      </c>
      <c r="Z5836" s="90">
        <v>0.46875</v>
      </c>
      <c r="AA5836" s="89">
        <v>43808.541666666664</v>
      </c>
      <c r="AB5836" s="71">
        <v>43808</v>
      </c>
      <c r="AC5836" s="91">
        <v>0.54166666666666663</v>
      </c>
      <c r="AD5836" s="92">
        <v>0</v>
      </c>
      <c r="AE5836" s="91">
        <v>7.2916666664241347E-2</v>
      </c>
      <c r="AF5836" s="92">
        <v>1.7499999999417923</v>
      </c>
    </row>
    <row r="5837" spans="12:32" ht="12.75" customHeight="1" x14ac:dyDescent="0.3">
      <c r="L5837" s="86">
        <v>7</v>
      </c>
      <c r="M5837" s="87" t="s">
        <v>5267</v>
      </c>
      <c r="N5837" s="86" t="s">
        <v>56</v>
      </c>
      <c r="O5837" s="87" t="s">
        <v>5302</v>
      </c>
      <c r="P5837" s="87" t="s">
        <v>5303</v>
      </c>
      <c r="Q5837" s="38"/>
      <c r="R5837" s="38"/>
      <c r="S5837" s="38"/>
      <c r="T5837" s="38"/>
      <c r="U5837" s="88" t="s">
        <v>540</v>
      </c>
      <c r="V5837" s="88" t="s">
        <v>6569</v>
      </c>
      <c r="W5837" s="88" t="s">
        <v>6592</v>
      </c>
      <c r="X5837" s="89">
        <v>43815.46875</v>
      </c>
      <c r="Y5837" s="71">
        <v>43815</v>
      </c>
      <c r="Z5837" s="90">
        <v>0.46875</v>
      </c>
      <c r="AA5837" s="89">
        <v>43815.583333333336</v>
      </c>
      <c r="AB5837" s="71">
        <v>43815</v>
      </c>
      <c r="AC5837" s="91">
        <v>0.58333333333333337</v>
      </c>
      <c r="AD5837" s="92">
        <v>0</v>
      </c>
      <c r="AE5837" s="91">
        <v>0.11458333333575865</v>
      </c>
      <c r="AF5837" s="92">
        <v>2.7500000000582077</v>
      </c>
    </row>
    <row r="5838" spans="12:32" ht="12.75" customHeight="1" x14ac:dyDescent="0.3">
      <c r="L5838" s="86">
        <v>7</v>
      </c>
      <c r="M5838" s="87" t="s">
        <v>5267</v>
      </c>
      <c r="N5838" s="86" t="s">
        <v>56</v>
      </c>
      <c r="O5838" s="87" t="s">
        <v>5302</v>
      </c>
      <c r="P5838" s="87" t="s">
        <v>5303</v>
      </c>
      <c r="Q5838" s="38"/>
      <c r="R5838" s="38"/>
      <c r="S5838" s="38"/>
      <c r="T5838" s="38"/>
      <c r="U5838" s="88" t="s">
        <v>540</v>
      </c>
      <c r="V5838" s="88" t="s">
        <v>6569</v>
      </c>
      <c r="W5838" s="88" t="s">
        <v>6593</v>
      </c>
      <c r="X5838" s="89">
        <v>43822.510416666664</v>
      </c>
      <c r="Y5838" s="71">
        <v>43822</v>
      </c>
      <c r="Z5838" s="90">
        <v>0.51041666666666663</v>
      </c>
      <c r="AA5838" s="89">
        <v>43822.604166666664</v>
      </c>
      <c r="AB5838" s="71">
        <v>43822</v>
      </c>
      <c r="AC5838" s="91">
        <v>0.60416666666666663</v>
      </c>
      <c r="AD5838" s="92">
        <v>0</v>
      </c>
      <c r="AE5838" s="91">
        <v>9.375E-2</v>
      </c>
      <c r="AF5838" s="92">
        <v>2.25</v>
      </c>
    </row>
    <row r="5839" spans="12:32" ht="12.75" customHeight="1" x14ac:dyDescent="0.3">
      <c r="L5839" s="86">
        <v>7</v>
      </c>
      <c r="M5839" s="87" t="s">
        <v>5267</v>
      </c>
      <c r="N5839" s="86" t="s">
        <v>56</v>
      </c>
      <c r="O5839" s="87" t="s">
        <v>5302</v>
      </c>
      <c r="P5839" s="87" t="s">
        <v>5303</v>
      </c>
      <c r="Q5839" s="38"/>
      <c r="R5839" s="38"/>
      <c r="S5839" s="38"/>
      <c r="T5839" s="38"/>
      <c r="U5839" s="88" t="s">
        <v>540</v>
      </c>
      <c r="V5839" s="88" t="s">
        <v>6569</v>
      </c>
      <c r="W5839" s="88" t="s">
        <v>6594</v>
      </c>
      <c r="X5839" s="89">
        <v>43811.510416666664</v>
      </c>
      <c r="Y5839" s="71">
        <v>43811</v>
      </c>
      <c r="Z5839" s="90">
        <v>0.51041666666666663</v>
      </c>
      <c r="AA5839" s="89">
        <v>43811.65625</v>
      </c>
      <c r="AB5839" s="71">
        <v>43811</v>
      </c>
      <c r="AC5839" s="91">
        <v>0.65625</v>
      </c>
      <c r="AD5839" s="92">
        <v>0</v>
      </c>
      <c r="AE5839" s="91">
        <v>0.14583333333575865</v>
      </c>
      <c r="AF5839" s="92">
        <v>3.5000000000582077</v>
      </c>
    </row>
    <row r="5840" spans="12:32" ht="12.75" customHeight="1" x14ac:dyDescent="0.3">
      <c r="L5840" s="86">
        <v>7</v>
      </c>
      <c r="M5840" s="87" t="s">
        <v>5267</v>
      </c>
      <c r="N5840" s="86" t="s">
        <v>56</v>
      </c>
      <c r="O5840" s="87" t="s">
        <v>5367</v>
      </c>
      <c r="P5840" s="87" t="s">
        <v>5368</v>
      </c>
      <c r="Q5840" s="38"/>
      <c r="R5840" s="38"/>
      <c r="S5840" s="38"/>
      <c r="T5840" s="38"/>
      <c r="U5840" s="88" t="s">
        <v>540</v>
      </c>
      <c r="V5840" s="88" t="s">
        <v>6637</v>
      </c>
      <c r="W5840" s="88" t="s">
        <v>6649</v>
      </c>
      <c r="X5840" s="89">
        <v>43802.583333333336</v>
      </c>
      <c r="Y5840" s="71">
        <v>43802</v>
      </c>
      <c r="Z5840" s="90">
        <v>0.58333333333333337</v>
      </c>
      <c r="AA5840" s="89">
        <v>43802.822916666664</v>
      </c>
      <c r="AB5840" s="71">
        <v>43802</v>
      </c>
      <c r="AC5840" s="91">
        <v>0.82291666666666674</v>
      </c>
      <c r="AD5840" s="92">
        <v>0</v>
      </c>
      <c r="AE5840" s="91">
        <v>0.23958333332848269</v>
      </c>
      <c r="AF5840" s="92">
        <v>5.7499999998835847</v>
      </c>
    </row>
    <row r="5841" spans="12:32" ht="12.75" customHeight="1" x14ac:dyDescent="0.3">
      <c r="L5841" s="86">
        <v>7</v>
      </c>
      <c r="M5841" s="87" t="s">
        <v>5267</v>
      </c>
      <c r="N5841" s="86" t="s">
        <v>56</v>
      </c>
      <c r="O5841" s="87" t="s">
        <v>5367</v>
      </c>
      <c r="P5841" s="87" t="s">
        <v>5368</v>
      </c>
      <c r="Q5841" s="38"/>
      <c r="R5841" s="38"/>
      <c r="S5841" s="38"/>
      <c r="T5841" s="38"/>
      <c r="U5841" s="88" t="s">
        <v>540</v>
      </c>
      <c r="V5841" s="88" t="s">
        <v>6637</v>
      </c>
      <c r="W5841" s="88" t="s">
        <v>6650</v>
      </c>
      <c r="X5841" s="89">
        <v>43811.625</v>
      </c>
      <c r="Y5841" s="71">
        <v>43811</v>
      </c>
      <c r="Z5841" s="90">
        <v>0.625</v>
      </c>
      <c r="AA5841" s="89">
        <v>43811.729166666664</v>
      </c>
      <c r="AB5841" s="71">
        <v>43811</v>
      </c>
      <c r="AC5841" s="91">
        <v>0.72916666666666663</v>
      </c>
      <c r="AD5841" s="92">
        <v>0</v>
      </c>
      <c r="AE5841" s="91">
        <v>0.10416666666424135</v>
      </c>
      <c r="AF5841" s="92">
        <v>2.4999999999417923</v>
      </c>
    </row>
    <row r="5842" spans="12:32" ht="12.75" customHeight="1" x14ac:dyDescent="0.3">
      <c r="L5842" s="86">
        <v>7</v>
      </c>
      <c r="M5842" s="87" t="s">
        <v>5267</v>
      </c>
      <c r="N5842" s="86" t="s">
        <v>56</v>
      </c>
      <c r="O5842" s="87" t="s">
        <v>5367</v>
      </c>
      <c r="P5842" s="87" t="s">
        <v>5368</v>
      </c>
      <c r="Q5842" s="38"/>
      <c r="R5842" s="38"/>
      <c r="S5842" s="38"/>
      <c r="T5842" s="38"/>
      <c r="U5842" s="88" t="s">
        <v>540</v>
      </c>
      <c r="V5842" s="88" t="s">
        <v>6637</v>
      </c>
      <c r="W5842" s="88" t="s">
        <v>6651</v>
      </c>
      <c r="X5842" s="89">
        <v>43809.71875</v>
      </c>
      <c r="Y5842" s="71">
        <v>43809</v>
      </c>
      <c r="Z5842" s="90">
        <v>0.71875</v>
      </c>
      <c r="AA5842" s="89">
        <v>43809.833333333336</v>
      </c>
      <c r="AB5842" s="71">
        <v>43809</v>
      </c>
      <c r="AC5842" s="91">
        <v>0.83333333333333326</v>
      </c>
      <c r="AD5842" s="92">
        <v>0</v>
      </c>
      <c r="AE5842" s="91">
        <v>0.11458333333575865</v>
      </c>
      <c r="AF5842" s="92">
        <v>2.7500000000582077</v>
      </c>
    </row>
    <row r="5843" spans="12:32" ht="12.75" customHeight="1" x14ac:dyDescent="0.3">
      <c r="L5843" s="86">
        <v>7</v>
      </c>
      <c r="M5843" s="87" t="s">
        <v>5267</v>
      </c>
      <c r="N5843" s="86" t="s">
        <v>56</v>
      </c>
      <c r="O5843" s="87" t="s">
        <v>6136</v>
      </c>
      <c r="P5843" s="38"/>
      <c r="Q5843" s="87" t="s">
        <v>6137</v>
      </c>
      <c r="R5843" s="38"/>
      <c r="S5843" s="38"/>
      <c r="T5843" s="38"/>
      <c r="U5843" s="88" t="s">
        <v>540</v>
      </c>
      <c r="V5843" s="88" t="s">
        <v>6670</v>
      </c>
      <c r="W5843" s="88" t="s">
        <v>6671</v>
      </c>
      <c r="X5843" s="89">
        <v>43810.583333333336</v>
      </c>
      <c r="Y5843" s="71">
        <v>43810</v>
      </c>
      <c r="Z5843" s="90">
        <v>0.58333333333333337</v>
      </c>
      <c r="AA5843" s="89">
        <v>43810.71875</v>
      </c>
      <c r="AB5843" s="71">
        <v>43810</v>
      </c>
      <c r="AC5843" s="91">
        <v>0.71875</v>
      </c>
      <c r="AD5843" s="92">
        <v>0</v>
      </c>
      <c r="AE5843" s="91">
        <v>0.13541666666424135</v>
      </c>
      <c r="AF5843" s="92">
        <v>3.2499999999417923</v>
      </c>
    </row>
    <row r="5844" spans="12:32" ht="12.75" customHeight="1" x14ac:dyDescent="0.3">
      <c r="L5844" s="86">
        <v>7</v>
      </c>
      <c r="M5844" s="87" t="s">
        <v>5267</v>
      </c>
      <c r="N5844" s="86" t="s">
        <v>56</v>
      </c>
      <c r="O5844" s="87" t="s">
        <v>5367</v>
      </c>
      <c r="P5844" s="87" t="s">
        <v>5368</v>
      </c>
      <c r="Q5844" s="38"/>
      <c r="R5844" s="38"/>
      <c r="S5844" s="38"/>
      <c r="T5844" s="38"/>
      <c r="U5844" s="88" t="s">
        <v>540</v>
      </c>
      <c r="V5844" s="88" t="s">
        <v>6672</v>
      </c>
      <c r="W5844" s="88" t="s">
        <v>6676</v>
      </c>
      <c r="X5844" s="89">
        <v>43819.458333333336</v>
      </c>
      <c r="Y5844" s="71">
        <v>43819</v>
      </c>
      <c r="Z5844" s="90">
        <v>0.45833333333333331</v>
      </c>
      <c r="AA5844" s="89">
        <v>43819.5</v>
      </c>
      <c r="AB5844" s="71">
        <v>43819</v>
      </c>
      <c r="AC5844" s="91">
        <v>1.5</v>
      </c>
      <c r="AD5844" s="92">
        <v>0</v>
      </c>
      <c r="AE5844" s="91">
        <v>4.1666666664241347E-2</v>
      </c>
      <c r="AF5844" s="92">
        <v>0.99999999994179234</v>
      </c>
    </row>
    <row r="5845" spans="12:32" ht="12.75" customHeight="1" x14ac:dyDescent="0.3">
      <c r="L5845" s="86">
        <v>7</v>
      </c>
      <c r="M5845" s="87" t="s">
        <v>5267</v>
      </c>
      <c r="N5845" s="86" t="s">
        <v>56</v>
      </c>
      <c r="O5845" s="87" t="s">
        <v>5367</v>
      </c>
      <c r="P5845" s="87" t="s">
        <v>5368</v>
      </c>
      <c r="Q5845" s="38"/>
      <c r="R5845" s="38"/>
      <c r="S5845" s="38"/>
      <c r="T5845" s="38"/>
      <c r="U5845" s="88" t="s">
        <v>540</v>
      </c>
      <c r="V5845" s="88" t="s">
        <v>6672</v>
      </c>
      <c r="W5845" s="88" t="s">
        <v>6677</v>
      </c>
      <c r="X5845" s="89">
        <v>43811.479166666664</v>
      </c>
      <c r="Y5845" s="71">
        <v>43811</v>
      </c>
      <c r="Z5845" s="90">
        <v>0.47916666666666669</v>
      </c>
      <c r="AA5845" s="89">
        <v>43811.604166666664</v>
      </c>
      <c r="AB5845" s="71">
        <v>43811</v>
      </c>
      <c r="AC5845" s="91">
        <v>0.60416666666666663</v>
      </c>
      <c r="AD5845" s="92">
        <v>0</v>
      </c>
      <c r="AE5845" s="91">
        <v>0.125</v>
      </c>
      <c r="AF5845" s="92">
        <v>3</v>
      </c>
    </row>
    <row r="5846" spans="12:32" ht="12.75" customHeight="1" x14ac:dyDescent="0.3">
      <c r="L5846" s="86">
        <v>7</v>
      </c>
      <c r="M5846" s="87" t="s">
        <v>5267</v>
      </c>
      <c r="N5846" s="86" t="s">
        <v>56</v>
      </c>
      <c r="O5846" s="87" t="s">
        <v>5367</v>
      </c>
      <c r="P5846" s="87" t="s">
        <v>5368</v>
      </c>
      <c r="Q5846" s="38"/>
      <c r="R5846" s="38"/>
      <c r="S5846" s="38"/>
      <c r="T5846" s="38"/>
      <c r="U5846" s="88" t="s">
        <v>540</v>
      </c>
      <c r="V5846" s="88" t="s">
        <v>6672</v>
      </c>
      <c r="W5846" s="88" t="s">
        <v>6678</v>
      </c>
      <c r="X5846" s="89">
        <v>43803.510416666664</v>
      </c>
      <c r="Y5846" s="71">
        <v>43803</v>
      </c>
      <c r="Z5846" s="90">
        <v>0.51041666666666663</v>
      </c>
      <c r="AA5846" s="89">
        <v>43803.625</v>
      </c>
      <c r="AB5846" s="71">
        <v>43803</v>
      </c>
      <c r="AC5846" s="91">
        <v>0.625</v>
      </c>
      <c r="AD5846" s="92">
        <v>0</v>
      </c>
      <c r="AE5846" s="91">
        <v>0.11458333333575865</v>
      </c>
      <c r="AF5846" s="92">
        <v>2.7500000000582077</v>
      </c>
    </row>
    <row r="5847" spans="12:32" ht="12.75" customHeight="1" x14ac:dyDescent="0.3">
      <c r="L5847" s="86">
        <v>7</v>
      </c>
      <c r="M5847" s="87" t="s">
        <v>5267</v>
      </c>
      <c r="N5847" s="86" t="s">
        <v>56</v>
      </c>
      <c r="O5847" s="87" t="s">
        <v>5342</v>
      </c>
      <c r="P5847" s="38"/>
      <c r="Q5847" s="38"/>
      <c r="R5847" s="38"/>
      <c r="S5847" s="38"/>
      <c r="T5847" s="38"/>
      <c r="U5847" s="88" t="s">
        <v>540</v>
      </c>
      <c r="V5847" s="88" t="s">
        <v>6754</v>
      </c>
      <c r="W5847" s="88" t="s">
        <v>6757</v>
      </c>
      <c r="X5847" s="89">
        <v>43803.416666666664</v>
      </c>
      <c r="Y5847" s="71">
        <v>43803</v>
      </c>
      <c r="Z5847" s="90">
        <v>0.41666666666666669</v>
      </c>
      <c r="AA5847" s="89">
        <v>43803.625</v>
      </c>
      <c r="AB5847" s="71">
        <v>43803</v>
      </c>
      <c r="AC5847" s="91">
        <v>0.625</v>
      </c>
      <c r="AD5847" s="92">
        <v>0</v>
      </c>
      <c r="AE5847" s="91">
        <v>0.20833333333575865</v>
      </c>
      <c r="AF5847" s="92">
        <v>5.0000000000582077</v>
      </c>
    </row>
    <row r="5848" spans="12:32" ht="12.75" customHeight="1" x14ac:dyDescent="0.3">
      <c r="L5848" s="86">
        <v>7</v>
      </c>
      <c r="M5848" s="87" t="s">
        <v>5267</v>
      </c>
      <c r="N5848" s="86" t="s">
        <v>56</v>
      </c>
      <c r="O5848" s="87" t="s">
        <v>5342</v>
      </c>
      <c r="P5848" s="38"/>
      <c r="Q5848" s="38"/>
      <c r="R5848" s="38"/>
      <c r="S5848" s="38"/>
      <c r="T5848" s="38"/>
      <c r="U5848" s="88" t="s">
        <v>540</v>
      </c>
      <c r="V5848" s="88" t="s">
        <v>6754</v>
      </c>
      <c r="W5848" s="88" t="s">
        <v>6758</v>
      </c>
      <c r="X5848" s="89">
        <v>43809.447916666664</v>
      </c>
      <c r="Y5848" s="71">
        <v>43809</v>
      </c>
      <c r="Z5848" s="90">
        <v>0.44791666666666669</v>
      </c>
      <c r="AA5848" s="89">
        <v>43809.614583333336</v>
      </c>
      <c r="AB5848" s="71">
        <v>43809</v>
      </c>
      <c r="AC5848" s="91">
        <v>0.61458333333333337</v>
      </c>
      <c r="AD5848" s="92">
        <v>0</v>
      </c>
      <c r="AE5848" s="91">
        <v>0.16666666667151731</v>
      </c>
      <c r="AF5848" s="92">
        <v>4.0000000001164153</v>
      </c>
    </row>
    <row r="5849" spans="12:32" ht="12.75" customHeight="1" x14ac:dyDescent="0.3">
      <c r="L5849" s="86">
        <v>7</v>
      </c>
      <c r="M5849" s="87" t="s">
        <v>5267</v>
      </c>
      <c r="N5849" s="86" t="s">
        <v>56</v>
      </c>
      <c r="O5849" s="87" t="s">
        <v>5371</v>
      </c>
      <c r="P5849" s="38"/>
      <c r="Q5849" s="38"/>
      <c r="R5849" s="38"/>
      <c r="S5849" s="38"/>
      <c r="T5849" s="38"/>
      <c r="U5849" s="88" t="s">
        <v>540</v>
      </c>
      <c r="V5849" s="88" t="s">
        <v>6759</v>
      </c>
      <c r="W5849" s="88" t="s">
        <v>6779</v>
      </c>
      <c r="X5849" s="89">
        <v>43802.729166666664</v>
      </c>
      <c r="Y5849" s="71">
        <v>43802</v>
      </c>
      <c r="Z5849" s="90">
        <v>0.72916666666666663</v>
      </c>
      <c r="AA5849" s="89">
        <v>43803.75</v>
      </c>
      <c r="AB5849" s="71">
        <v>43803</v>
      </c>
      <c r="AC5849" s="91">
        <v>0.75</v>
      </c>
      <c r="AD5849" s="92">
        <v>0</v>
      </c>
      <c r="AE5849" s="91">
        <v>0.43750000000000006</v>
      </c>
      <c r="AF5849" s="92">
        <v>10.500000000000002</v>
      </c>
    </row>
    <row r="5850" spans="12:32" ht="12.75" customHeight="1" x14ac:dyDescent="0.3">
      <c r="L5850" s="86">
        <v>7</v>
      </c>
      <c r="M5850" s="87" t="s">
        <v>5267</v>
      </c>
      <c r="N5850" s="86" t="s">
        <v>56</v>
      </c>
      <c r="O5850" s="87" t="s">
        <v>5331</v>
      </c>
      <c r="P5850" s="38"/>
      <c r="Q5850" s="38"/>
      <c r="R5850" s="38"/>
      <c r="S5850" s="38"/>
      <c r="T5850" s="38"/>
      <c r="U5850" s="88" t="s">
        <v>540</v>
      </c>
      <c r="V5850" s="88" t="s">
        <v>6804</v>
      </c>
      <c r="W5850" s="88" t="s">
        <v>6807</v>
      </c>
      <c r="X5850" s="89">
        <v>43802.458333333336</v>
      </c>
      <c r="Y5850" s="71">
        <v>43802</v>
      </c>
      <c r="Z5850" s="90">
        <v>0.45833333333333331</v>
      </c>
      <c r="AA5850" s="89">
        <v>43802.583333333336</v>
      </c>
      <c r="AB5850" s="71">
        <v>43802</v>
      </c>
      <c r="AC5850" s="91">
        <v>0.58333333333333337</v>
      </c>
      <c r="AD5850" s="92">
        <v>0</v>
      </c>
      <c r="AE5850" s="91">
        <v>0.125</v>
      </c>
      <c r="AF5850" s="92">
        <v>3</v>
      </c>
    </row>
    <row r="5851" spans="12:32" ht="12.75" customHeight="1" x14ac:dyDescent="0.3">
      <c r="L5851" s="86">
        <v>7</v>
      </c>
      <c r="M5851" s="87" t="s">
        <v>5267</v>
      </c>
      <c r="N5851" s="86" t="s">
        <v>56</v>
      </c>
      <c r="O5851" s="87" t="s">
        <v>5331</v>
      </c>
      <c r="P5851" s="38"/>
      <c r="Q5851" s="38"/>
      <c r="R5851" s="38"/>
      <c r="S5851" s="38"/>
      <c r="T5851" s="38"/>
      <c r="U5851" s="88" t="s">
        <v>540</v>
      </c>
      <c r="V5851" s="88" t="s">
        <v>6804</v>
      </c>
      <c r="W5851" s="88" t="s">
        <v>6808</v>
      </c>
      <c r="X5851" s="89">
        <v>43823.5</v>
      </c>
      <c r="Y5851" s="71">
        <v>43823</v>
      </c>
      <c r="Z5851" s="90">
        <v>0.5</v>
      </c>
      <c r="AA5851" s="89">
        <v>43823.5625</v>
      </c>
      <c r="AB5851" s="71">
        <v>43823</v>
      </c>
      <c r="AC5851" s="91">
        <v>0.5625</v>
      </c>
      <c r="AD5851" s="92">
        <v>0</v>
      </c>
      <c r="AE5851" s="91">
        <v>6.25E-2</v>
      </c>
      <c r="AF5851" s="92">
        <v>1.5</v>
      </c>
    </row>
    <row r="5852" spans="12:32" ht="12.75" customHeight="1" x14ac:dyDescent="0.3">
      <c r="L5852" s="86">
        <v>7</v>
      </c>
      <c r="M5852" s="87" t="s">
        <v>5267</v>
      </c>
      <c r="N5852" s="86" t="s">
        <v>56</v>
      </c>
      <c r="O5852" s="87" t="s">
        <v>5331</v>
      </c>
      <c r="P5852" s="38"/>
      <c r="Q5852" s="38"/>
      <c r="R5852" s="38"/>
      <c r="S5852" s="38"/>
      <c r="T5852" s="38"/>
      <c r="U5852" s="88" t="s">
        <v>540</v>
      </c>
      <c r="V5852" s="88" t="s">
        <v>6823</v>
      </c>
      <c r="W5852" s="88" t="s">
        <v>6831</v>
      </c>
      <c r="X5852" s="89">
        <v>43816.5</v>
      </c>
      <c r="Y5852" s="71">
        <v>43816</v>
      </c>
      <c r="Z5852" s="90">
        <v>0.5</v>
      </c>
      <c r="AA5852" s="89">
        <v>43816.552083333336</v>
      </c>
      <c r="AB5852" s="71">
        <v>43816</v>
      </c>
      <c r="AC5852" s="91">
        <v>0.55208333333333337</v>
      </c>
      <c r="AD5852" s="92">
        <v>0</v>
      </c>
      <c r="AE5852" s="91">
        <v>5.2083333335758653E-2</v>
      </c>
      <c r="AF5852" s="92">
        <v>1.2500000000582077</v>
      </c>
    </row>
    <row r="5853" spans="12:32" ht="12.75" customHeight="1" x14ac:dyDescent="0.3">
      <c r="L5853" s="86">
        <v>7</v>
      </c>
      <c r="M5853" s="87" t="s">
        <v>5267</v>
      </c>
      <c r="N5853" s="86" t="s">
        <v>56</v>
      </c>
      <c r="O5853" s="87" t="s">
        <v>5272</v>
      </c>
      <c r="P5853" s="38"/>
      <c r="Q5853" s="87" t="s">
        <v>5273</v>
      </c>
      <c r="R5853" s="38"/>
      <c r="S5853" s="38"/>
      <c r="T5853" s="38"/>
      <c r="U5853" s="88" t="s">
        <v>540</v>
      </c>
      <c r="V5853" s="88" t="s">
        <v>6835</v>
      </c>
      <c r="W5853" s="88" t="s">
        <v>6857</v>
      </c>
      <c r="X5853" s="89">
        <v>43829.46875</v>
      </c>
      <c r="Y5853" s="71">
        <v>43829</v>
      </c>
      <c r="Z5853" s="90">
        <v>0.46875</v>
      </c>
      <c r="AA5853" s="89">
        <v>43829.75</v>
      </c>
      <c r="AB5853" s="71">
        <v>43829</v>
      </c>
      <c r="AC5853" s="91">
        <v>0.75</v>
      </c>
      <c r="AD5853" s="92">
        <v>0</v>
      </c>
      <c r="AE5853" s="91">
        <v>0.28125</v>
      </c>
      <c r="AF5853" s="92">
        <v>6.75</v>
      </c>
    </row>
    <row r="5854" spans="12:32" ht="12.75" customHeight="1" x14ac:dyDescent="0.3">
      <c r="L5854" s="86">
        <v>7</v>
      </c>
      <c r="M5854" s="87" t="s">
        <v>5267</v>
      </c>
      <c r="N5854" s="86" t="s">
        <v>56</v>
      </c>
      <c r="O5854" s="87" t="s">
        <v>5272</v>
      </c>
      <c r="P5854" s="38"/>
      <c r="Q5854" s="87" t="s">
        <v>5273</v>
      </c>
      <c r="R5854" s="38"/>
      <c r="S5854" s="38"/>
      <c r="T5854" s="38"/>
      <c r="U5854" s="88" t="s">
        <v>540</v>
      </c>
      <c r="V5854" s="88" t="s">
        <v>6835</v>
      </c>
      <c r="W5854" s="88" t="s">
        <v>6858</v>
      </c>
      <c r="X5854" s="89">
        <v>43801.46875</v>
      </c>
      <c r="Y5854" s="71">
        <v>43801</v>
      </c>
      <c r="Z5854" s="90">
        <v>0.46875</v>
      </c>
      <c r="AA5854" s="89">
        <v>43801.75</v>
      </c>
      <c r="AB5854" s="71">
        <v>43801</v>
      </c>
      <c r="AC5854" s="91">
        <v>0.75</v>
      </c>
      <c r="AD5854" s="92">
        <v>0</v>
      </c>
      <c r="AE5854" s="91">
        <v>0.28125</v>
      </c>
      <c r="AF5854" s="92">
        <v>6.75</v>
      </c>
    </row>
    <row r="5855" spans="12:32" ht="12.75" customHeight="1" x14ac:dyDescent="0.3">
      <c r="L5855" s="86">
        <v>7</v>
      </c>
      <c r="M5855" s="87" t="s">
        <v>5267</v>
      </c>
      <c r="N5855" s="86" t="s">
        <v>56</v>
      </c>
      <c r="O5855" s="87" t="s">
        <v>5272</v>
      </c>
      <c r="P5855" s="38"/>
      <c r="Q5855" s="87" t="s">
        <v>5273</v>
      </c>
      <c r="R5855" s="38"/>
      <c r="S5855" s="38"/>
      <c r="T5855" s="38"/>
      <c r="U5855" s="88" t="s">
        <v>540</v>
      </c>
      <c r="V5855" s="88" t="s">
        <v>6835</v>
      </c>
      <c r="W5855" s="88" t="s">
        <v>6859</v>
      </c>
      <c r="X5855" s="89">
        <v>43830.489583333336</v>
      </c>
      <c r="Y5855" s="71">
        <v>43830</v>
      </c>
      <c r="Z5855" s="90">
        <v>0.48958333333333331</v>
      </c>
      <c r="AA5855" s="89">
        <v>43830.791666666664</v>
      </c>
      <c r="AB5855" s="71">
        <v>43830</v>
      </c>
      <c r="AC5855" s="91">
        <v>0.79166666666666674</v>
      </c>
      <c r="AD5855" s="92">
        <v>0</v>
      </c>
      <c r="AE5855" s="91">
        <v>0.30208333332848269</v>
      </c>
      <c r="AF5855" s="92">
        <v>7.2499999998835847</v>
      </c>
    </row>
    <row r="5856" spans="12:32" ht="12.75" customHeight="1" x14ac:dyDescent="0.3">
      <c r="L5856" s="86">
        <v>7</v>
      </c>
      <c r="M5856" s="87" t="s">
        <v>5267</v>
      </c>
      <c r="N5856" s="86" t="s">
        <v>56</v>
      </c>
      <c r="O5856" s="87" t="s">
        <v>5276</v>
      </c>
      <c r="P5856" s="38"/>
      <c r="Q5856" s="87" t="s">
        <v>5405</v>
      </c>
      <c r="R5856" s="38"/>
      <c r="S5856" s="38"/>
      <c r="T5856" s="38"/>
      <c r="U5856" s="88" t="s">
        <v>540</v>
      </c>
      <c r="V5856" s="88" t="s">
        <v>6882</v>
      </c>
      <c r="W5856" s="88" t="s">
        <v>6904</v>
      </c>
      <c r="X5856" s="89">
        <v>43810.541666666664</v>
      </c>
      <c r="Y5856" s="71">
        <v>43810</v>
      </c>
      <c r="Z5856" s="90">
        <v>0.54166666666666663</v>
      </c>
      <c r="AA5856" s="89">
        <v>43810.666666666664</v>
      </c>
      <c r="AB5856" s="71">
        <v>43810</v>
      </c>
      <c r="AC5856" s="91">
        <v>0.66666666666666663</v>
      </c>
      <c r="AD5856" s="92">
        <v>0</v>
      </c>
      <c r="AE5856" s="91">
        <v>0.125</v>
      </c>
      <c r="AF5856" s="92">
        <v>3</v>
      </c>
    </row>
    <row r="5857" spans="12:32" ht="12.75" customHeight="1" x14ac:dyDescent="0.3">
      <c r="L5857" s="86">
        <v>7</v>
      </c>
      <c r="M5857" s="87" t="s">
        <v>5267</v>
      </c>
      <c r="N5857" s="86" t="s">
        <v>56</v>
      </c>
      <c r="O5857" s="87" t="s">
        <v>5276</v>
      </c>
      <c r="P5857" s="38"/>
      <c r="Q5857" s="87" t="s">
        <v>5405</v>
      </c>
      <c r="R5857" s="38"/>
      <c r="S5857" s="38"/>
      <c r="T5857" s="38"/>
      <c r="U5857" s="88" t="s">
        <v>540</v>
      </c>
      <c r="V5857" s="88" t="s">
        <v>6882</v>
      </c>
      <c r="W5857" s="88" t="s">
        <v>6905</v>
      </c>
      <c r="X5857" s="89">
        <v>43819.541666666664</v>
      </c>
      <c r="Y5857" s="71">
        <v>43819</v>
      </c>
      <c r="Z5857" s="90">
        <v>0.54166666666666663</v>
      </c>
      <c r="AA5857" s="89">
        <v>43819.677083333336</v>
      </c>
      <c r="AB5857" s="71">
        <v>43819</v>
      </c>
      <c r="AC5857" s="91">
        <v>0.67708333333333337</v>
      </c>
      <c r="AD5857" s="92">
        <v>0</v>
      </c>
      <c r="AE5857" s="91">
        <v>0.13541666667151731</v>
      </c>
      <c r="AF5857" s="92">
        <v>3.2500000001164153</v>
      </c>
    </row>
    <row r="5858" spans="12:32" ht="12.75" customHeight="1" x14ac:dyDescent="0.3">
      <c r="L5858" s="86">
        <v>7</v>
      </c>
      <c r="M5858" s="87" t="s">
        <v>5267</v>
      </c>
      <c r="N5858" s="86" t="s">
        <v>56</v>
      </c>
      <c r="O5858" s="87" t="s">
        <v>5276</v>
      </c>
      <c r="P5858" s="38"/>
      <c r="Q5858" s="87" t="s">
        <v>5405</v>
      </c>
      <c r="R5858" s="38"/>
      <c r="S5858" s="38"/>
      <c r="T5858" s="38"/>
      <c r="U5858" s="88" t="s">
        <v>540</v>
      </c>
      <c r="V5858" s="88" t="s">
        <v>6882</v>
      </c>
      <c r="W5858" s="88" t="s">
        <v>6906</v>
      </c>
      <c r="X5858" s="89">
        <v>43817.583333333336</v>
      </c>
      <c r="Y5858" s="71">
        <v>43817</v>
      </c>
      <c r="Z5858" s="90">
        <v>0.58333333333333337</v>
      </c>
      <c r="AA5858" s="89">
        <v>43817.739583333336</v>
      </c>
      <c r="AB5858" s="71">
        <v>43817</v>
      </c>
      <c r="AC5858" s="91">
        <v>0.73958333333333337</v>
      </c>
      <c r="AD5858" s="92">
        <v>0</v>
      </c>
      <c r="AE5858" s="91">
        <v>0.15625</v>
      </c>
      <c r="AF5858" s="92">
        <v>3.75</v>
      </c>
    </row>
    <row r="5859" spans="12:32" ht="12.75" customHeight="1" x14ac:dyDescent="0.3">
      <c r="L5859" s="86">
        <v>7</v>
      </c>
      <c r="M5859" s="87" t="s">
        <v>5267</v>
      </c>
      <c r="N5859" s="86" t="s">
        <v>56</v>
      </c>
      <c r="O5859" s="87" t="s">
        <v>5276</v>
      </c>
      <c r="P5859" s="38"/>
      <c r="Q5859" s="87" t="s">
        <v>5405</v>
      </c>
      <c r="R5859" s="38"/>
      <c r="S5859" s="38"/>
      <c r="T5859" s="38"/>
      <c r="U5859" s="88" t="s">
        <v>540</v>
      </c>
      <c r="V5859" s="88" t="s">
        <v>6882</v>
      </c>
      <c r="W5859" s="88" t="s">
        <v>6907</v>
      </c>
      <c r="X5859" s="89">
        <v>43822.458333333336</v>
      </c>
      <c r="Y5859" s="71">
        <v>43822</v>
      </c>
      <c r="Z5859" s="90">
        <v>0.45833333333333331</v>
      </c>
      <c r="AA5859" s="89">
        <v>43822.645833333336</v>
      </c>
      <c r="AB5859" s="71">
        <v>43822</v>
      </c>
      <c r="AC5859" s="91">
        <v>0.64583333333333337</v>
      </c>
      <c r="AD5859" s="92">
        <v>0</v>
      </c>
      <c r="AE5859" s="91">
        <v>0.1875</v>
      </c>
      <c r="AF5859" s="92">
        <v>4.5</v>
      </c>
    </row>
    <row r="5860" spans="12:32" ht="12.75" customHeight="1" x14ac:dyDescent="0.3">
      <c r="L5860" s="86">
        <v>7</v>
      </c>
      <c r="M5860" s="87" t="s">
        <v>5267</v>
      </c>
      <c r="N5860" s="86" t="s">
        <v>56</v>
      </c>
      <c r="O5860" s="87" t="s">
        <v>5331</v>
      </c>
      <c r="P5860" s="87" t="s">
        <v>5755</v>
      </c>
      <c r="Q5860" s="38"/>
      <c r="R5860" s="38"/>
      <c r="S5860" s="38"/>
      <c r="T5860" s="38"/>
      <c r="U5860" s="88" t="s">
        <v>540</v>
      </c>
      <c r="V5860" s="88" t="s">
        <v>6919</v>
      </c>
      <c r="W5860" s="88" t="s">
        <v>6933</v>
      </c>
      <c r="X5860" s="89">
        <v>43804.489583333336</v>
      </c>
      <c r="Y5860" s="71">
        <v>43804</v>
      </c>
      <c r="Z5860" s="90">
        <v>0.48958333333333331</v>
      </c>
      <c r="AA5860" s="89">
        <v>43804.53125</v>
      </c>
      <c r="AB5860" s="71">
        <v>43804</v>
      </c>
      <c r="AC5860" s="91">
        <v>1.53125</v>
      </c>
      <c r="AD5860" s="92">
        <v>0</v>
      </c>
      <c r="AE5860" s="91">
        <v>4.1666666664241347E-2</v>
      </c>
      <c r="AF5860" s="92">
        <v>0.99999999994179234</v>
      </c>
    </row>
    <row r="5861" spans="12:32" ht="12.75" customHeight="1" x14ac:dyDescent="0.3">
      <c r="L5861" s="86">
        <v>7</v>
      </c>
      <c r="M5861" s="87" t="s">
        <v>5267</v>
      </c>
      <c r="N5861" s="86" t="s">
        <v>56</v>
      </c>
      <c r="O5861" s="87" t="s">
        <v>6312</v>
      </c>
      <c r="P5861" s="87" t="s">
        <v>6313</v>
      </c>
      <c r="Q5861" s="38"/>
      <c r="R5861" s="38"/>
      <c r="S5861" s="38"/>
      <c r="T5861" s="38"/>
      <c r="U5861" s="88" t="s">
        <v>540</v>
      </c>
      <c r="V5861" s="88" t="s">
        <v>3766</v>
      </c>
      <c r="W5861" s="88" t="s">
        <v>6942</v>
      </c>
      <c r="X5861" s="89">
        <v>43817.6875</v>
      </c>
      <c r="Y5861" s="71">
        <v>43817</v>
      </c>
      <c r="Z5861" s="90">
        <v>0.6875</v>
      </c>
      <c r="AA5861" s="89">
        <v>43818.6875</v>
      </c>
      <c r="AB5861" s="71">
        <v>43818</v>
      </c>
      <c r="AC5861" s="91">
        <v>0.6875</v>
      </c>
      <c r="AD5861" s="92">
        <v>0</v>
      </c>
      <c r="AE5861" s="91">
        <v>0.41666666666666669</v>
      </c>
      <c r="AF5861" s="92">
        <v>10</v>
      </c>
    </row>
    <row r="5862" spans="12:32" ht="12.75" customHeight="1" x14ac:dyDescent="0.3">
      <c r="L5862" s="86">
        <v>7</v>
      </c>
      <c r="M5862" s="87" t="s">
        <v>5267</v>
      </c>
      <c r="N5862" s="86" t="s">
        <v>56</v>
      </c>
      <c r="O5862" s="87" t="s">
        <v>5268</v>
      </c>
      <c r="P5862" s="87" t="s">
        <v>5895</v>
      </c>
      <c r="Q5862" s="38"/>
      <c r="R5862" s="38"/>
      <c r="S5862" s="38"/>
      <c r="T5862" s="38"/>
      <c r="U5862" s="88" t="s">
        <v>540</v>
      </c>
      <c r="V5862" s="88" t="s">
        <v>6996</v>
      </c>
      <c r="W5862" s="88" t="s">
        <v>7011</v>
      </c>
      <c r="X5862" s="89">
        <v>43804.510416666664</v>
      </c>
      <c r="Y5862" s="71">
        <v>43804</v>
      </c>
      <c r="Z5862" s="90">
        <v>0.51041666666666663</v>
      </c>
      <c r="AA5862" s="89">
        <v>43804.614583333336</v>
      </c>
      <c r="AB5862" s="71">
        <v>43804</v>
      </c>
      <c r="AC5862" s="91">
        <v>0.61458333333333337</v>
      </c>
      <c r="AD5862" s="92">
        <v>0</v>
      </c>
      <c r="AE5862" s="91">
        <v>0.10416666667151731</v>
      </c>
      <c r="AF5862" s="92">
        <v>2.5000000001164153</v>
      </c>
    </row>
    <row r="5863" spans="12:32" ht="12.75" customHeight="1" x14ac:dyDescent="0.3">
      <c r="L5863" s="86">
        <v>7</v>
      </c>
      <c r="M5863" s="87" t="s">
        <v>5267</v>
      </c>
      <c r="N5863" s="86" t="s">
        <v>56</v>
      </c>
      <c r="O5863" s="87" t="s">
        <v>5342</v>
      </c>
      <c r="P5863" s="38"/>
      <c r="Q5863" s="38"/>
      <c r="R5863" s="38"/>
      <c r="S5863" s="38"/>
      <c r="T5863" s="38"/>
      <c r="U5863" s="88" t="s">
        <v>540</v>
      </c>
      <c r="V5863" s="88" t="s">
        <v>4043</v>
      </c>
      <c r="W5863" s="88" t="s">
        <v>7054</v>
      </c>
      <c r="X5863" s="89">
        <v>43804.541666666664</v>
      </c>
      <c r="Y5863" s="71">
        <v>43804</v>
      </c>
      <c r="Z5863" s="90">
        <v>0.54166666666666663</v>
      </c>
      <c r="AA5863" s="89">
        <v>43804.635416666664</v>
      </c>
      <c r="AB5863" s="71">
        <v>43804</v>
      </c>
      <c r="AC5863" s="91">
        <v>0.63541666666666663</v>
      </c>
      <c r="AD5863" s="92">
        <v>0</v>
      </c>
      <c r="AE5863" s="91">
        <v>9.375E-2</v>
      </c>
      <c r="AF5863" s="92">
        <v>2.25</v>
      </c>
    </row>
    <row r="5864" spans="12:32" ht="12.75" customHeight="1" x14ac:dyDescent="0.3">
      <c r="L5864" s="86">
        <v>7</v>
      </c>
      <c r="M5864" s="87" t="s">
        <v>5267</v>
      </c>
      <c r="N5864" s="86" t="s">
        <v>56</v>
      </c>
      <c r="O5864" s="87" t="s">
        <v>5342</v>
      </c>
      <c r="P5864" s="38"/>
      <c r="Q5864" s="38"/>
      <c r="R5864" s="38"/>
      <c r="S5864" s="38"/>
      <c r="T5864" s="38"/>
      <c r="U5864" s="88" t="s">
        <v>540</v>
      </c>
      <c r="V5864" s="88" t="s">
        <v>4043</v>
      </c>
      <c r="W5864" s="88" t="s">
        <v>7055</v>
      </c>
      <c r="X5864" s="89">
        <v>43815.458333333336</v>
      </c>
      <c r="Y5864" s="71">
        <v>43815</v>
      </c>
      <c r="Z5864" s="90">
        <v>0.45833333333333331</v>
      </c>
      <c r="AA5864" s="89">
        <v>43815.604166666664</v>
      </c>
      <c r="AB5864" s="71">
        <v>43815</v>
      </c>
      <c r="AC5864" s="91">
        <v>0.60416666666666663</v>
      </c>
      <c r="AD5864" s="92">
        <v>0</v>
      </c>
      <c r="AE5864" s="91">
        <v>0.14583333332848269</v>
      </c>
      <c r="AF5864" s="92">
        <v>3.4999999998835847</v>
      </c>
    </row>
    <row r="5865" spans="12:32" ht="12.75" customHeight="1" x14ac:dyDescent="0.3">
      <c r="L5865" s="86">
        <v>7</v>
      </c>
      <c r="M5865" s="87" t="s">
        <v>5267</v>
      </c>
      <c r="N5865" s="86" t="s">
        <v>56</v>
      </c>
      <c r="O5865" s="87" t="s">
        <v>5342</v>
      </c>
      <c r="P5865" s="38"/>
      <c r="Q5865" s="38"/>
      <c r="R5865" s="38"/>
      <c r="S5865" s="38"/>
      <c r="T5865" s="38"/>
      <c r="U5865" s="88" t="s">
        <v>540</v>
      </c>
      <c r="V5865" s="88" t="s">
        <v>4043</v>
      </c>
      <c r="W5865" s="88" t="s">
        <v>7056</v>
      </c>
      <c r="X5865" s="89">
        <v>43801.479166666664</v>
      </c>
      <c r="Y5865" s="71">
        <v>43801</v>
      </c>
      <c r="Z5865" s="90">
        <v>0.47916666666666669</v>
      </c>
      <c r="AA5865" s="89">
        <v>43801.604166666664</v>
      </c>
      <c r="AB5865" s="71">
        <v>43801</v>
      </c>
      <c r="AC5865" s="91">
        <v>0.60416666666666663</v>
      </c>
      <c r="AD5865" s="92">
        <v>0</v>
      </c>
      <c r="AE5865" s="91">
        <v>0.125</v>
      </c>
      <c r="AF5865" s="92">
        <v>3</v>
      </c>
    </row>
    <row r="5866" spans="12:32" ht="12.75" customHeight="1" x14ac:dyDescent="0.3">
      <c r="L5866" s="86">
        <v>7</v>
      </c>
      <c r="M5866" s="87" t="s">
        <v>5267</v>
      </c>
      <c r="N5866" s="86" t="s">
        <v>56</v>
      </c>
      <c r="O5866" s="87" t="s">
        <v>5342</v>
      </c>
      <c r="P5866" s="38"/>
      <c r="Q5866" s="38"/>
      <c r="R5866" s="38"/>
      <c r="S5866" s="38"/>
      <c r="T5866" s="38"/>
      <c r="U5866" s="88" t="s">
        <v>540</v>
      </c>
      <c r="V5866" s="88" t="s">
        <v>4043</v>
      </c>
      <c r="W5866" s="88" t="s">
        <v>7057</v>
      </c>
      <c r="X5866" s="89">
        <v>43822.510416666664</v>
      </c>
      <c r="Y5866" s="71">
        <v>43822</v>
      </c>
      <c r="Z5866" s="90">
        <v>0.51041666666666663</v>
      </c>
      <c r="AA5866" s="89">
        <v>43822.677083333336</v>
      </c>
      <c r="AB5866" s="71">
        <v>43822</v>
      </c>
      <c r="AC5866" s="91">
        <v>0.67708333333333337</v>
      </c>
      <c r="AD5866" s="92">
        <v>0</v>
      </c>
      <c r="AE5866" s="91">
        <v>0.16666666667151731</v>
      </c>
      <c r="AF5866" s="92">
        <v>4.0000000001164153</v>
      </c>
    </row>
    <row r="5867" spans="12:32" ht="12.75" customHeight="1" x14ac:dyDescent="0.3">
      <c r="L5867" s="86">
        <v>7</v>
      </c>
      <c r="M5867" s="87" t="s">
        <v>5267</v>
      </c>
      <c r="N5867" s="86" t="s">
        <v>56</v>
      </c>
      <c r="O5867" s="87" t="s">
        <v>5342</v>
      </c>
      <c r="P5867" s="38"/>
      <c r="Q5867" s="38"/>
      <c r="R5867" s="38"/>
      <c r="S5867" s="38"/>
      <c r="T5867" s="38"/>
      <c r="U5867" s="88" t="s">
        <v>540</v>
      </c>
      <c r="V5867" s="88" t="s">
        <v>4043</v>
      </c>
      <c r="W5867" s="88" t="s">
        <v>7058</v>
      </c>
      <c r="X5867" s="89">
        <v>43808.520833333336</v>
      </c>
      <c r="Y5867" s="71">
        <v>43808</v>
      </c>
      <c r="Z5867" s="90">
        <v>0.52083333333333337</v>
      </c>
      <c r="AA5867" s="89">
        <v>43808.614583333336</v>
      </c>
      <c r="AB5867" s="71">
        <v>43808</v>
      </c>
      <c r="AC5867" s="91">
        <v>0.61458333333333337</v>
      </c>
      <c r="AD5867" s="92">
        <v>0</v>
      </c>
      <c r="AE5867" s="91">
        <v>9.375E-2</v>
      </c>
      <c r="AF5867" s="92">
        <v>2.25</v>
      </c>
    </row>
    <row r="5868" spans="12:32" ht="12.75" customHeight="1" x14ac:dyDescent="0.3">
      <c r="L5868" s="86">
        <v>7</v>
      </c>
      <c r="M5868" s="87" t="s">
        <v>5267</v>
      </c>
      <c r="N5868" s="86" t="s">
        <v>56</v>
      </c>
      <c r="O5868" s="87" t="s">
        <v>5342</v>
      </c>
      <c r="P5868" s="38"/>
      <c r="Q5868" s="38"/>
      <c r="R5868" s="38"/>
      <c r="S5868" s="38"/>
      <c r="T5868" s="38"/>
      <c r="U5868" s="88" t="s">
        <v>540</v>
      </c>
      <c r="V5868" s="88" t="s">
        <v>4043</v>
      </c>
      <c r="W5868" s="88" t="s">
        <v>7059</v>
      </c>
      <c r="X5868" s="89">
        <v>43810.520833333336</v>
      </c>
      <c r="Y5868" s="71">
        <v>43810</v>
      </c>
      <c r="Z5868" s="90">
        <v>0.52083333333333337</v>
      </c>
      <c r="AA5868" s="89">
        <v>43810.645833333336</v>
      </c>
      <c r="AB5868" s="71">
        <v>43810</v>
      </c>
      <c r="AC5868" s="91">
        <v>0.64583333333333337</v>
      </c>
      <c r="AD5868" s="92">
        <v>0</v>
      </c>
      <c r="AE5868" s="91">
        <v>0.125</v>
      </c>
      <c r="AF5868" s="92">
        <v>3</v>
      </c>
    </row>
    <row r="5869" spans="12:32" ht="12.75" customHeight="1" x14ac:dyDescent="0.3">
      <c r="L5869" s="86">
        <v>7</v>
      </c>
      <c r="M5869" s="87" t="s">
        <v>5267</v>
      </c>
      <c r="N5869" s="86" t="s">
        <v>56</v>
      </c>
      <c r="O5869" s="87" t="s">
        <v>5342</v>
      </c>
      <c r="P5869" s="38"/>
      <c r="Q5869" s="38"/>
      <c r="R5869" s="38"/>
      <c r="S5869" s="38"/>
      <c r="T5869" s="38"/>
      <c r="U5869" s="88" t="s">
        <v>540</v>
      </c>
      <c r="V5869" s="88" t="s">
        <v>4043</v>
      </c>
      <c r="W5869" s="88" t="s">
        <v>7060</v>
      </c>
      <c r="X5869" s="89">
        <v>43829.53125</v>
      </c>
      <c r="Y5869" s="71">
        <v>43829</v>
      </c>
      <c r="Z5869" s="90">
        <v>0.53125</v>
      </c>
      <c r="AA5869" s="89">
        <v>43829.65625</v>
      </c>
      <c r="AB5869" s="71">
        <v>43829</v>
      </c>
      <c r="AC5869" s="91">
        <v>0.65625</v>
      </c>
      <c r="AD5869" s="92">
        <v>0</v>
      </c>
      <c r="AE5869" s="91">
        <v>0.125</v>
      </c>
      <c r="AF5869" s="92">
        <v>3</v>
      </c>
    </row>
    <row r="5870" spans="12:32" ht="12.75" customHeight="1" x14ac:dyDescent="0.3">
      <c r="L5870" s="86">
        <v>7</v>
      </c>
      <c r="M5870" s="87" t="s">
        <v>5267</v>
      </c>
      <c r="N5870" s="86" t="s">
        <v>56</v>
      </c>
      <c r="O5870" s="87" t="s">
        <v>5528</v>
      </c>
      <c r="P5870" s="38"/>
      <c r="Q5870" s="38"/>
      <c r="R5870" s="38"/>
      <c r="S5870" s="38"/>
      <c r="T5870" s="38"/>
      <c r="U5870" s="88" t="s">
        <v>540</v>
      </c>
      <c r="V5870" s="88" t="s">
        <v>7079</v>
      </c>
      <c r="W5870" s="88" t="s">
        <v>7092</v>
      </c>
      <c r="X5870" s="89">
        <v>43809.625</v>
      </c>
      <c r="Y5870" s="71">
        <v>43809</v>
      </c>
      <c r="Z5870" s="90">
        <v>0.625</v>
      </c>
      <c r="AA5870" s="89">
        <v>43809.708333333336</v>
      </c>
      <c r="AB5870" s="71">
        <v>43809</v>
      </c>
      <c r="AC5870" s="91">
        <v>0.70833333333333337</v>
      </c>
      <c r="AD5870" s="92">
        <v>0</v>
      </c>
      <c r="AE5870" s="91">
        <v>8.3333333335758653E-2</v>
      </c>
      <c r="AF5870" s="92">
        <v>2.0000000000582077</v>
      </c>
    </row>
    <row r="5871" spans="12:32" ht="12.75" customHeight="1" x14ac:dyDescent="0.3">
      <c r="L5871" s="86">
        <v>7</v>
      </c>
      <c r="M5871" s="87" t="s">
        <v>5267</v>
      </c>
      <c r="N5871" s="86" t="s">
        <v>56</v>
      </c>
      <c r="O5871" s="87" t="s">
        <v>5342</v>
      </c>
      <c r="P5871" s="38"/>
      <c r="Q5871" s="38"/>
      <c r="R5871" s="38"/>
      <c r="S5871" s="38"/>
      <c r="T5871" s="38"/>
      <c r="U5871" s="88" t="s">
        <v>540</v>
      </c>
      <c r="V5871" s="88" t="s">
        <v>7120</v>
      </c>
      <c r="W5871" s="88" t="s">
        <v>7161</v>
      </c>
      <c r="X5871" s="89">
        <v>43811.604166666664</v>
      </c>
      <c r="Y5871" s="71">
        <v>43811</v>
      </c>
      <c r="Z5871" s="90">
        <v>0.60416666666666663</v>
      </c>
      <c r="AA5871" s="89">
        <v>43811.802083333336</v>
      </c>
      <c r="AB5871" s="71">
        <v>43811</v>
      </c>
      <c r="AC5871" s="91">
        <v>0.80208333333333326</v>
      </c>
      <c r="AD5871" s="92">
        <v>0</v>
      </c>
      <c r="AE5871" s="91">
        <v>0.19791666667151731</v>
      </c>
      <c r="AF5871" s="92">
        <v>4.7500000001164153</v>
      </c>
    </row>
    <row r="5872" spans="12:32" ht="12.75" customHeight="1" x14ac:dyDescent="0.3">
      <c r="L5872" s="86">
        <v>7</v>
      </c>
      <c r="M5872" s="87" t="s">
        <v>5267</v>
      </c>
      <c r="N5872" s="86" t="s">
        <v>56</v>
      </c>
      <c r="O5872" s="87" t="s">
        <v>5342</v>
      </c>
      <c r="P5872" s="38"/>
      <c r="Q5872" s="38"/>
      <c r="R5872" s="38"/>
      <c r="S5872" s="38"/>
      <c r="T5872" s="38"/>
      <c r="U5872" s="88" t="s">
        <v>540</v>
      </c>
      <c r="V5872" s="88" t="s">
        <v>7120</v>
      </c>
      <c r="W5872" s="88" t="s">
        <v>7162</v>
      </c>
      <c r="X5872" s="89">
        <v>43812.375</v>
      </c>
      <c r="Y5872" s="71">
        <v>43812</v>
      </c>
      <c r="Z5872" s="90">
        <v>0.375</v>
      </c>
      <c r="AA5872" s="89">
        <v>43812.791666666664</v>
      </c>
      <c r="AB5872" s="71">
        <v>43812</v>
      </c>
      <c r="AC5872" s="91">
        <v>0.79166666666666674</v>
      </c>
      <c r="AD5872" s="92">
        <v>0</v>
      </c>
      <c r="AE5872" s="91">
        <v>0.41666666666424135</v>
      </c>
      <c r="AF5872" s="92">
        <v>9.9999999999417923</v>
      </c>
    </row>
    <row r="5873" spans="12:32" ht="12.75" customHeight="1" x14ac:dyDescent="0.3">
      <c r="L5873" s="86">
        <v>7</v>
      </c>
      <c r="M5873" s="87" t="s">
        <v>5267</v>
      </c>
      <c r="N5873" s="86" t="s">
        <v>56</v>
      </c>
      <c r="O5873" s="87" t="s">
        <v>5342</v>
      </c>
      <c r="P5873" s="38"/>
      <c r="Q5873" s="38"/>
      <c r="R5873" s="38"/>
      <c r="S5873" s="38"/>
      <c r="T5873" s="38"/>
      <c r="U5873" s="88" t="s">
        <v>540</v>
      </c>
      <c r="V5873" s="88" t="s">
        <v>7120</v>
      </c>
      <c r="W5873" s="88" t="s">
        <v>7163</v>
      </c>
      <c r="X5873" s="89">
        <v>43810.4375</v>
      </c>
      <c r="Y5873" s="71">
        <v>43810</v>
      </c>
      <c r="Z5873" s="90">
        <v>0.4375</v>
      </c>
      <c r="AA5873" s="89">
        <v>43810.802083333336</v>
      </c>
      <c r="AB5873" s="71">
        <v>43810</v>
      </c>
      <c r="AC5873" s="91">
        <v>0.80208333333333326</v>
      </c>
      <c r="AD5873" s="92">
        <v>0</v>
      </c>
      <c r="AE5873" s="91">
        <v>0.36458333333575865</v>
      </c>
      <c r="AF5873" s="92">
        <v>8.7500000000582077</v>
      </c>
    </row>
    <row r="5874" spans="12:32" ht="12.75" customHeight="1" x14ac:dyDescent="0.3">
      <c r="L5874" s="86">
        <v>7</v>
      </c>
      <c r="M5874" s="87" t="s">
        <v>5267</v>
      </c>
      <c r="N5874" s="86" t="s">
        <v>56</v>
      </c>
      <c r="O5874" s="87" t="s">
        <v>5342</v>
      </c>
      <c r="P5874" s="38"/>
      <c r="Q5874" s="38"/>
      <c r="R5874" s="38"/>
      <c r="S5874" s="38"/>
      <c r="T5874" s="38"/>
      <c r="U5874" s="88" t="s">
        <v>540</v>
      </c>
      <c r="V5874" s="88" t="s">
        <v>7120</v>
      </c>
      <c r="W5874" s="88" t="s">
        <v>7164</v>
      </c>
      <c r="X5874" s="89">
        <v>43809.4375</v>
      </c>
      <c r="Y5874" s="71">
        <v>43809</v>
      </c>
      <c r="Z5874" s="90">
        <v>0.4375</v>
      </c>
      <c r="AA5874" s="89">
        <v>43809.791666666664</v>
      </c>
      <c r="AB5874" s="71">
        <v>43809</v>
      </c>
      <c r="AC5874" s="91">
        <v>0.79166666666666674</v>
      </c>
      <c r="AD5874" s="92">
        <v>0</v>
      </c>
      <c r="AE5874" s="91">
        <v>0.35416666666424135</v>
      </c>
      <c r="AF5874" s="92">
        <v>8.4999999999417923</v>
      </c>
    </row>
    <row r="5875" spans="12:32" ht="12.75" customHeight="1" x14ac:dyDescent="0.3">
      <c r="L5875" s="86">
        <v>7</v>
      </c>
      <c r="M5875" s="87" t="s">
        <v>5267</v>
      </c>
      <c r="N5875" s="86" t="s">
        <v>56</v>
      </c>
      <c r="O5875" s="87" t="s">
        <v>5342</v>
      </c>
      <c r="P5875" s="38"/>
      <c r="Q5875" s="38"/>
      <c r="R5875" s="38"/>
      <c r="S5875" s="38"/>
      <c r="T5875" s="38"/>
      <c r="U5875" s="88" t="s">
        <v>540</v>
      </c>
      <c r="V5875" s="88" t="s">
        <v>7120</v>
      </c>
      <c r="W5875" s="88" t="s">
        <v>7165</v>
      </c>
      <c r="X5875" s="89">
        <v>43808.447916666664</v>
      </c>
      <c r="Y5875" s="71">
        <v>43808</v>
      </c>
      <c r="Z5875" s="90">
        <v>0.44791666666666669</v>
      </c>
      <c r="AA5875" s="89">
        <v>43808.802083333336</v>
      </c>
      <c r="AB5875" s="71">
        <v>43808</v>
      </c>
      <c r="AC5875" s="91">
        <v>0.80208333333333326</v>
      </c>
      <c r="AD5875" s="92">
        <v>0</v>
      </c>
      <c r="AE5875" s="91">
        <v>0.35416666667151731</v>
      </c>
      <c r="AF5875" s="92">
        <v>8.5000000001164153</v>
      </c>
    </row>
    <row r="5876" spans="12:32" ht="12.75" customHeight="1" x14ac:dyDescent="0.3">
      <c r="L5876" s="86">
        <v>7</v>
      </c>
      <c r="M5876" s="87" t="s">
        <v>5267</v>
      </c>
      <c r="N5876" s="86" t="s">
        <v>56</v>
      </c>
      <c r="O5876" s="87" t="s">
        <v>5342</v>
      </c>
      <c r="P5876" s="38"/>
      <c r="Q5876" s="38"/>
      <c r="R5876" s="38"/>
      <c r="S5876" s="38"/>
      <c r="T5876" s="38"/>
      <c r="U5876" s="88" t="s">
        <v>540</v>
      </c>
      <c r="V5876" s="88" t="s">
        <v>7120</v>
      </c>
      <c r="W5876" s="88" t="s">
        <v>7166</v>
      </c>
      <c r="X5876" s="89">
        <v>43805.447916666664</v>
      </c>
      <c r="Y5876" s="71">
        <v>43805</v>
      </c>
      <c r="Z5876" s="90">
        <v>0.44791666666666669</v>
      </c>
      <c r="AA5876" s="89">
        <v>43805.833333333336</v>
      </c>
      <c r="AB5876" s="71">
        <v>43805</v>
      </c>
      <c r="AC5876" s="91">
        <v>0.83333333333333326</v>
      </c>
      <c r="AD5876" s="92">
        <v>0</v>
      </c>
      <c r="AE5876" s="91">
        <v>0.38541666667151731</v>
      </c>
      <c r="AF5876" s="92">
        <v>9.2500000001164153</v>
      </c>
    </row>
    <row r="5877" spans="12:32" ht="12.75" customHeight="1" x14ac:dyDescent="0.3">
      <c r="L5877" s="86">
        <v>7</v>
      </c>
      <c r="M5877" s="87" t="s">
        <v>5267</v>
      </c>
      <c r="N5877" s="86" t="s">
        <v>56</v>
      </c>
      <c r="O5877" s="87" t="s">
        <v>5342</v>
      </c>
      <c r="P5877" s="38"/>
      <c r="Q5877" s="38"/>
      <c r="R5877" s="38"/>
      <c r="S5877" s="38"/>
      <c r="T5877" s="38"/>
      <c r="U5877" s="88" t="s">
        <v>540</v>
      </c>
      <c r="V5877" s="88" t="s">
        <v>7120</v>
      </c>
      <c r="W5877" s="88" t="s">
        <v>7167</v>
      </c>
      <c r="X5877" s="89">
        <v>43803.447916666664</v>
      </c>
      <c r="Y5877" s="71">
        <v>43803</v>
      </c>
      <c r="Z5877" s="90">
        <v>0.44791666666666669</v>
      </c>
      <c r="AA5877" s="89">
        <v>43803.791666666664</v>
      </c>
      <c r="AB5877" s="71">
        <v>43803</v>
      </c>
      <c r="AC5877" s="91">
        <v>0.79166666666666674</v>
      </c>
      <c r="AD5877" s="92">
        <v>0</v>
      </c>
      <c r="AE5877" s="91">
        <v>0.34375</v>
      </c>
      <c r="AF5877" s="92">
        <v>8.25</v>
      </c>
    </row>
    <row r="5878" spans="12:32" ht="12.75" customHeight="1" x14ac:dyDescent="0.3">
      <c r="L5878" s="86">
        <v>7</v>
      </c>
      <c r="M5878" s="87" t="s">
        <v>5267</v>
      </c>
      <c r="N5878" s="86" t="s">
        <v>56</v>
      </c>
      <c r="O5878" s="87" t="s">
        <v>5342</v>
      </c>
      <c r="P5878" s="38"/>
      <c r="Q5878" s="38"/>
      <c r="R5878" s="38"/>
      <c r="S5878" s="38"/>
      <c r="T5878" s="38"/>
      <c r="U5878" s="88" t="s">
        <v>540</v>
      </c>
      <c r="V5878" s="88" t="s">
        <v>7120</v>
      </c>
      <c r="W5878" s="88" t="s">
        <v>7168</v>
      </c>
      <c r="X5878" s="89">
        <v>43802.447916666664</v>
      </c>
      <c r="Y5878" s="71">
        <v>43802</v>
      </c>
      <c r="Z5878" s="90">
        <v>0.44791666666666669</v>
      </c>
      <c r="AA5878" s="89">
        <v>43802.791666666664</v>
      </c>
      <c r="AB5878" s="71">
        <v>43802</v>
      </c>
      <c r="AC5878" s="91">
        <v>0.79166666666666674</v>
      </c>
      <c r="AD5878" s="92">
        <v>0</v>
      </c>
      <c r="AE5878" s="91">
        <v>0.34375</v>
      </c>
      <c r="AF5878" s="92">
        <v>8.25</v>
      </c>
    </row>
    <row r="5879" spans="12:32" ht="12.75" customHeight="1" x14ac:dyDescent="0.3">
      <c r="L5879" s="86">
        <v>7</v>
      </c>
      <c r="M5879" s="87" t="s">
        <v>5267</v>
      </c>
      <c r="N5879" s="86" t="s">
        <v>56</v>
      </c>
      <c r="O5879" s="87" t="s">
        <v>5342</v>
      </c>
      <c r="P5879" s="38"/>
      <c r="Q5879" s="38"/>
      <c r="R5879" s="38"/>
      <c r="S5879" s="38"/>
      <c r="T5879" s="38"/>
      <c r="U5879" s="88" t="s">
        <v>540</v>
      </c>
      <c r="V5879" s="88" t="s">
        <v>7120</v>
      </c>
      <c r="W5879" s="88" t="s">
        <v>7169</v>
      </c>
      <c r="X5879" s="89">
        <v>43801.447916666664</v>
      </c>
      <c r="Y5879" s="71">
        <v>43801</v>
      </c>
      <c r="Z5879" s="90">
        <v>0.44791666666666669</v>
      </c>
      <c r="AA5879" s="89">
        <v>43801.8125</v>
      </c>
      <c r="AB5879" s="71">
        <v>43801</v>
      </c>
      <c r="AC5879" s="91">
        <v>0.8125</v>
      </c>
      <c r="AD5879" s="92">
        <v>0</v>
      </c>
      <c r="AE5879" s="91">
        <v>0.36458333333575865</v>
      </c>
      <c r="AF5879" s="92">
        <v>8.7500000000582077</v>
      </c>
    </row>
    <row r="5880" spans="12:32" ht="12.75" customHeight="1" x14ac:dyDescent="0.3">
      <c r="L5880" s="86">
        <v>7</v>
      </c>
      <c r="M5880" s="87" t="s">
        <v>5267</v>
      </c>
      <c r="N5880" s="86" t="s">
        <v>56</v>
      </c>
      <c r="O5880" s="87" t="s">
        <v>5342</v>
      </c>
      <c r="P5880" s="38"/>
      <c r="Q5880" s="38"/>
      <c r="R5880" s="38"/>
      <c r="S5880" s="38"/>
      <c r="T5880" s="38"/>
      <c r="U5880" s="88" t="s">
        <v>540</v>
      </c>
      <c r="V5880" s="88" t="s">
        <v>7120</v>
      </c>
      <c r="W5880" s="88" t="s">
        <v>7170</v>
      </c>
      <c r="X5880" s="89">
        <v>43825.46875</v>
      </c>
      <c r="Y5880" s="71">
        <v>43825</v>
      </c>
      <c r="Z5880" s="90">
        <v>0.46875</v>
      </c>
      <c r="AA5880" s="89">
        <v>43825.802083333336</v>
      </c>
      <c r="AB5880" s="71">
        <v>43825</v>
      </c>
      <c r="AC5880" s="91">
        <v>0.80208333333333326</v>
      </c>
      <c r="AD5880" s="92">
        <v>0</v>
      </c>
      <c r="AE5880" s="91">
        <v>0.33333333333575865</v>
      </c>
      <c r="AF5880" s="92">
        <v>8.0000000000582077</v>
      </c>
    </row>
    <row r="5881" spans="12:32" ht="12.75" customHeight="1" x14ac:dyDescent="0.3">
      <c r="L5881" s="86">
        <v>7</v>
      </c>
      <c r="M5881" s="87" t="s">
        <v>5267</v>
      </c>
      <c r="N5881" s="86" t="s">
        <v>56</v>
      </c>
      <c r="O5881" s="87" t="s">
        <v>5342</v>
      </c>
      <c r="P5881" s="38"/>
      <c r="Q5881" s="38"/>
      <c r="R5881" s="38"/>
      <c r="S5881" s="38"/>
      <c r="T5881" s="38"/>
      <c r="U5881" s="88" t="s">
        <v>540</v>
      </c>
      <c r="V5881" s="88" t="s">
        <v>7120</v>
      </c>
      <c r="W5881" s="88" t="s">
        <v>7171</v>
      </c>
      <c r="X5881" s="89">
        <v>43804.46875</v>
      </c>
      <c r="Y5881" s="71">
        <v>43804</v>
      </c>
      <c r="Z5881" s="90">
        <v>0.46875</v>
      </c>
      <c r="AA5881" s="89">
        <v>43804.791666666664</v>
      </c>
      <c r="AB5881" s="71">
        <v>43804</v>
      </c>
      <c r="AC5881" s="91">
        <v>0.79166666666666674</v>
      </c>
      <c r="AD5881" s="92">
        <v>0</v>
      </c>
      <c r="AE5881" s="91">
        <v>0.32291666666424135</v>
      </c>
      <c r="AF5881" s="92">
        <v>7.7499999999417923</v>
      </c>
    </row>
    <row r="5882" spans="12:32" ht="12.75" customHeight="1" x14ac:dyDescent="0.3">
      <c r="L5882" s="86">
        <v>7</v>
      </c>
      <c r="M5882" s="87" t="s">
        <v>5267</v>
      </c>
      <c r="N5882" s="86" t="s">
        <v>56</v>
      </c>
      <c r="O5882" s="87" t="s">
        <v>5342</v>
      </c>
      <c r="P5882" s="38"/>
      <c r="Q5882" s="38"/>
      <c r="R5882" s="38"/>
      <c r="S5882" s="38"/>
      <c r="T5882" s="38"/>
      <c r="U5882" s="88" t="s">
        <v>540</v>
      </c>
      <c r="V5882" s="88" t="s">
        <v>7183</v>
      </c>
      <c r="W5882" s="88" t="s">
        <v>7260</v>
      </c>
      <c r="X5882" s="89">
        <v>43830.489583333336</v>
      </c>
      <c r="Y5882" s="71">
        <v>43830</v>
      </c>
      <c r="Z5882" s="90">
        <v>0.48958333333333331</v>
      </c>
      <c r="AA5882" s="89">
        <v>43830.854166666664</v>
      </c>
      <c r="AB5882" s="71">
        <v>43830</v>
      </c>
      <c r="AC5882" s="91">
        <v>0.85416666666666674</v>
      </c>
      <c r="AD5882" s="92">
        <v>0</v>
      </c>
      <c r="AE5882" s="91">
        <v>0.36458333332848269</v>
      </c>
      <c r="AF5882" s="92">
        <v>8.7499999998835847</v>
      </c>
    </row>
    <row r="5883" spans="12:32" ht="12.75" customHeight="1" x14ac:dyDescent="0.3">
      <c r="L5883" s="86">
        <v>7</v>
      </c>
      <c r="M5883" s="87" t="s">
        <v>5267</v>
      </c>
      <c r="N5883" s="86" t="s">
        <v>56</v>
      </c>
      <c r="O5883" s="87" t="s">
        <v>5342</v>
      </c>
      <c r="P5883" s="38"/>
      <c r="Q5883" s="38"/>
      <c r="R5883" s="38"/>
      <c r="S5883" s="38"/>
      <c r="T5883" s="38"/>
      <c r="U5883" s="88" t="s">
        <v>540</v>
      </c>
      <c r="V5883" s="88" t="s">
        <v>7183</v>
      </c>
      <c r="W5883" s="88" t="s">
        <v>7261</v>
      </c>
      <c r="X5883" s="89">
        <v>43829.489583333336</v>
      </c>
      <c r="Y5883" s="71">
        <v>43829</v>
      </c>
      <c r="Z5883" s="90">
        <v>0.48958333333333331</v>
      </c>
      <c r="AA5883" s="89">
        <v>43829.854166666664</v>
      </c>
      <c r="AB5883" s="71">
        <v>43829</v>
      </c>
      <c r="AC5883" s="91">
        <v>0.85416666666666674</v>
      </c>
      <c r="AD5883" s="92">
        <v>0</v>
      </c>
      <c r="AE5883" s="91">
        <v>0.36458333332848269</v>
      </c>
      <c r="AF5883" s="92">
        <v>8.7499999998835847</v>
      </c>
    </row>
    <row r="5884" spans="12:32" ht="12.75" customHeight="1" x14ac:dyDescent="0.3">
      <c r="L5884" s="86">
        <v>7</v>
      </c>
      <c r="M5884" s="87" t="s">
        <v>5267</v>
      </c>
      <c r="N5884" s="86" t="s">
        <v>56</v>
      </c>
      <c r="O5884" s="87" t="s">
        <v>5342</v>
      </c>
      <c r="P5884" s="38"/>
      <c r="Q5884" s="38"/>
      <c r="R5884" s="38"/>
      <c r="S5884" s="38"/>
      <c r="T5884" s="38"/>
      <c r="U5884" s="88" t="s">
        <v>540</v>
      </c>
      <c r="V5884" s="88" t="s">
        <v>7183</v>
      </c>
      <c r="W5884" s="88" t="s">
        <v>7262</v>
      </c>
      <c r="X5884" s="89">
        <v>43826.489583333336</v>
      </c>
      <c r="Y5884" s="71">
        <v>43826</v>
      </c>
      <c r="Z5884" s="90">
        <v>0.48958333333333331</v>
      </c>
      <c r="AA5884" s="89">
        <v>43826.854166666664</v>
      </c>
      <c r="AB5884" s="71">
        <v>43826</v>
      </c>
      <c r="AC5884" s="91">
        <v>0.85416666666666674</v>
      </c>
      <c r="AD5884" s="92">
        <v>0</v>
      </c>
      <c r="AE5884" s="91">
        <v>0.36458333332848269</v>
      </c>
      <c r="AF5884" s="92">
        <v>8.7499999998835847</v>
      </c>
    </row>
    <row r="5885" spans="12:32" ht="12.75" customHeight="1" x14ac:dyDescent="0.3">
      <c r="L5885" s="86">
        <v>7</v>
      </c>
      <c r="M5885" s="87" t="s">
        <v>5267</v>
      </c>
      <c r="N5885" s="86" t="s">
        <v>56</v>
      </c>
      <c r="O5885" s="87" t="s">
        <v>5342</v>
      </c>
      <c r="P5885" s="38"/>
      <c r="Q5885" s="38"/>
      <c r="R5885" s="38"/>
      <c r="S5885" s="38"/>
      <c r="T5885" s="38"/>
      <c r="U5885" s="88" t="s">
        <v>540</v>
      </c>
      <c r="V5885" s="88" t="s">
        <v>7183</v>
      </c>
      <c r="W5885" s="88" t="s">
        <v>7263</v>
      </c>
      <c r="X5885" s="89">
        <v>43823.489583333336</v>
      </c>
      <c r="Y5885" s="71">
        <v>43823</v>
      </c>
      <c r="Z5885" s="90">
        <v>0.48958333333333331</v>
      </c>
      <c r="AA5885" s="89">
        <v>43823.854166666664</v>
      </c>
      <c r="AB5885" s="71">
        <v>43823</v>
      </c>
      <c r="AC5885" s="91">
        <v>0.85416666666666674</v>
      </c>
      <c r="AD5885" s="92">
        <v>0</v>
      </c>
      <c r="AE5885" s="91">
        <v>0.36458333332848269</v>
      </c>
      <c r="AF5885" s="92">
        <v>8.7499999998835847</v>
      </c>
    </row>
    <row r="5886" spans="12:32" ht="12.75" customHeight="1" x14ac:dyDescent="0.3">
      <c r="L5886" s="86">
        <v>7</v>
      </c>
      <c r="M5886" s="87" t="s">
        <v>5267</v>
      </c>
      <c r="N5886" s="86" t="s">
        <v>56</v>
      </c>
      <c r="O5886" s="87" t="s">
        <v>5342</v>
      </c>
      <c r="P5886" s="38"/>
      <c r="Q5886" s="38"/>
      <c r="R5886" s="38"/>
      <c r="S5886" s="38"/>
      <c r="T5886" s="38"/>
      <c r="U5886" s="88" t="s">
        <v>540</v>
      </c>
      <c r="V5886" s="88" t="s">
        <v>7183</v>
      </c>
      <c r="W5886" s="88" t="s">
        <v>7264</v>
      </c>
      <c r="X5886" s="89">
        <v>43819.489583333336</v>
      </c>
      <c r="Y5886" s="71">
        <v>43819</v>
      </c>
      <c r="Z5886" s="90">
        <v>0.48958333333333331</v>
      </c>
      <c r="AA5886" s="89">
        <v>43819.916666666664</v>
      </c>
      <c r="AB5886" s="71">
        <v>43819</v>
      </c>
      <c r="AC5886" s="91">
        <v>0.91666666666666674</v>
      </c>
      <c r="AD5886" s="92">
        <v>0</v>
      </c>
      <c r="AE5886" s="91">
        <v>0.42708333332848269</v>
      </c>
      <c r="AF5886" s="92">
        <v>10.249999999883585</v>
      </c>
    </row>
    <row r="5887" spans="12:32" ht="12.75" customHeight="1" x14ac:dyDescent="0.3">
      <c r="L5887" s="86">
        <v>7</v>
      </c>
      <c r="M5887" s="87" t="s">
        <v>5267</v>
      </c>
      <c r="N5887" s="86" t="s">
        <v>56</v>
      </c>
      <c r="O5887" s="87" t="s">
        <v>5342</v>
      </c>
      <c r="P5887" s="38"/>
      <c r="Q5887" s="38"/>
      <c r="R5887" s="38"/>
      <c r="S5887" s="38"/>
      <c r="T5887" s="38"/>
      <c r="U5887" s="88" t="s">
        <v>540</v>
      </c>
      <c r="V5887" s="88" t="s">
        <v>7183</v>
      </c>
      <c r="W5887" s="88" t="s">
        <v>7265</v>
      </c>
      <c r="X5887" s="89">
        <v>43818.489583333336</v>
      </c>
      <c r="Y5887" s="71">
        <v>43818</v>
      </c>
      <c r="Z5887" s="90">
        <v>0.48958333333333331</v>
      </c>
      <c r="AA5887" s="89">
        <v>43818.895833333336</v>
      </c>
      <c r="AB5887" s="71">
        <v>43818</v>
      </c>
      <c r="AC5887" s="91">
        <v>0.89583333333333326</v>
      </c>
      <c r="AD5887" s="92">
        <v>0</v>
      </c>
      <c r="AE5887" s="91">
        <v>0.40625</v>
      </c>
      <c r="AF5887" s="92">
        <v>9.75</v>
      </c>
    </row>
    <row r="5888" spans="12:32" ht="12.75" customHeight="1" x14ac:dyDescent="0.3">
      <c r="L5888" s="86">
        <v>7</v>
      </c>
      <c r="M5888" s="87" t="s">
        <v>5267</v>
      </c>
      <c r="N5888" s="86" t="s">
        <v>56</v>
      </c>
      <c r="O5888" s="87" t="s">
        <v>5342</v>
      </c>
      <c r="P5888" s="38"/>
      <c r="Q5888" s="38"/>
      <c r="R5888" s="38"/>
      <c r="S5888" s="38"/>
      <c r="T5888" s="38"/>
      <c r="U5888" s="88" t="s">
        <v>540</v>
      </c>
      <c r="V5888" s="88" t="s">
        <v>7183</v>
      </c>
      <c r="W5888" s="88" t="s">
        <v>7266</v>
      </c>
      <c r="X5888" s="89">
        <v>43817.489583333336</v>
      </c>
      <c r="Y5888" s="71">
        <v>43817</v>
      </c>
      <c r="Z5888" s="90">
        <v>0.48958333333333331</v>
      </c>
      <c r="AA5888" s="89">
        <v>43817.885416666664</v>
      </c>
      <c r="AB5888" s="71">
        <v>43817</v>
      </c>
      <c r="AC5888" s="91">
        <v>0.88541666666666674</v>
      </c>
      <c r="AD5888" s="92">
        <v>0</v>
      </c>
      <c r="AE5888" s="91">
        <v>0.39583333332848269</v>
      </c>
      <c r="AF5888" s="92">
        <v>9.4999999998835847</v>
      </c>
    </row>
    <row r="5889" spans="12:32" ht="12.75" customHeight="1" x14ac:dyDescent="0.3">
      <c r="L5889" s="86">
        <v>7</v>
      </c>
      <c r="M5889" s="87" t="s">
        <v>5267</v>
      </c>
      <c r="N5889" s="86" t="s">
        <v>56</v>
      </c>
      <c r="O5889" s="87" t="s">
        <v>5342</v>
      </c>
      <c r="P5889" s="38"/>
      <c r="Q5889" s="38"/>
      <c r="R5889" s="38"/>
      <c r="S5889" s="38"/>
      <c r="T5889" s="38"/>
      <c r="U5889" s="88" t="s">
        <v>540</v>
      </c>
      <c r="V5889" s="88" t="s">
        <v>7183</v>
      </c>
      <c r="W5889" s="88" t="s">
        <v>7267</v>
      </c>
      <c r="X5889" s="89">
        <v>43816.489583333336</v>
      </c>
      <c r="Y5889" s="71">
        <v>43816</v>
      </c>
      <c r="Z5889" s="90">
        <v>0.48958333333333331</v>
      </c>
      <c r="AA5889" s="89">
        <v>43816.895833333336</v>
      </c>
      <c r="AB5889" s="71">
        <v>43816</v>
      </c>
      <c r="AC5889" s="91">
        <v>0.89583333333333326</v>
      </c>
      <c r="AD5889" s="92">
        <v>0</v>
      </c>
      <c r="AE5889" s="91">
        <v>0.40625</v>
      </c>
      <c r="AF5889" s="92">
        <v>9.75</v>
      </c>
    </row>
    <row r="5890" spans="12:32" ht="12.75" customHeight="1" x14ac:dyDescent="0.3">
      <c r="L5890" s="86">
        <v>7</v>
      </c>
      <c r="M5890" s="87" t="s">
        <v>5267</v>
      </c>
      <c r="N5890" s="86" t="s">
        <v>56</v>
      </c>
      <c r="O5890" s="87" t="s">
        <v>5342</v>
      </c>
      <c r="P5890" s="38"/>
      <c r="Q5890" s="38"/>
      <c r="R5890" s="38"/>
      <c r="S5890" s="38"/>
      <c r="T5890" s="38"/>
      <c r="U5890" s="88" t="s">
        <v>540</v>
      </c>
      <c r="V5890" s="88" t="s">
        <v>7183</v>
      </c>
      <c r="W5890" s="88" t="s">
        <v>7268</v>
      </c>
      <c r="X5890" s="89">
        <v>43815.489583333336</v>
      </c>
      <c r="Y5890" s="71">
        <v>43815</v>
      </c>
      <c r="Z5890" s="90">
        <v>0.48958333333333331</v>
      </c>
      <c r="AA5890" s="89">
        <v>43815.854166666664</v>
      </c>
      <c r="AB5890" s="71">
        <v>43815</v>
      </c>
      <c r="AC5890" s="91">
        <v>0.85416666666666674</v>
      </c>
      <c r="AD5890" s="92">
        <v>0</v>
      </c>
      <c r="AE5890" s="91">
        <v>0.36458333332848269</v>
      </c>
      <c r="AF5890" s="92">
        <v>8.7499999998835847</v>
      </c>
    </row>
    <row r="5891" spans="12:32" ht="12.75" customHeight="1" x14ac:dyDescent="0.3">
      <c r="L5891" s="86">
        <v>7</v>
      </c>
      <c r="M5891" s="87" t="s">
        <v>5267</v>
      </c>
      <c r="N5891" s="86" t="s">
        <v>56</v>
      </c>
      <c r="O5891" s="87" t="s">
        <v>5342</v>
      </c>
      <c r="P5891" s="38"/>
      <c r="Q5891" s="38"/>
      <c r="R5891" s="38"/>
      <c r="S5891" s="38"/>
      <c r="T5891" s="38"/>
      <c r="U5891" s="88" t="s">
        <v>540</v>
      </c>
      <c r="V5891" s="88" t="s">
        <v>7183</v>
      </c>
      <c r="W5891" s="88" t="s">
        <v>7269</v>
      </c>
      <c r="X5891" s="89">
        <v>43812.489583333336</v>
      </c>
      <c r="Y5891" s="71">
        <v>43812</v>
      </c>
      <c r="Z5891" s="90">
        <v>0.48958333333333331</v>
      </c>
      <c r="AA5891" s="89">
        <v>43812.885416666664</v>
      </c>
      <c r="AB5891" s="71">
        <v>43812</v>
      </c>
      <c r="AC5891" s="91">
        <v>0.88541666666666674</v>
      </c>
      <c r="AD5891" s="92">
        <v>0</v>
      </c>
      <c r="AE5891" s="91">
        <v>0.39583333332848269</v>
      </c>
      <c r="AF5891" s="92">
        <v>9.4999999998835847</v>
      </c>
    </row>
    <row r="5892" spans="12:32" ht="12.75" customHeight="1" x14ac:dyDescent="0.3">
      <c r="L5892" s="86">
        <v>7</v>
      </c>
      <c r="M5892" s="87" t="s">
        <v>5267</v>
      </c>
      <c r="N5892" s="86" t="s">
        <v>56</v>
      </c>
      <c r="O5892" s="87" t="s">
        <v>5342</v>
      </c>
      <c r="P5892" s="38"/>
      <c r="Q5892" s="38"/>
      <c r="R5892" s="38"/>
      <c r="S5892" s="38"/>
      <c r="T5892" s="38"/>
      <c r="U5892" s="88" t="s">
        <v>540</v>
      </c>
      <c r="V5892" s="88" t="s">
        <v>7183</v>
      </c>
      <c r="W5892" s="88" t="s">
        <v>7270</v>
      </c>
      <c r="X5892" s="89">
        <v>43811.489583333336</v>
      </c>
      <c r="Y5892" s="71">
        <v>43811</v>
      </c>
      <c r="Z5892" s="90">
        <v>0.48958333333333331</v>
      </c>
      <c r="AA5892" s="89">
        <v>43811.875</v>
      </c>
      <c r="AB5892" s="71">
        <v>43811</v>
      </c>
      <c r="AC5892" s="91">
        <v>0.875</v>
      </c>
      <c r="AD5892" s="92">
        <v>0</v>
      </c>
      <c r="AE5892" s="91">
        <v>0.38541666666424135</v>
      </c>
      <c r="AF5892" s="92">
        <v>9.2499999999417923</v>
      </c>
    </row>
    <row r="5893" spans="12:32" ht="12.75" customHeight="1" x14ac:dyDescent="0.3">
      <c r="L5893" s="86">
        <v>7</v>
      </c>
      <c r="M5893" s="87" t="s">
        <v>5267</v>
      </c>
      <c r="N5893" s="86" t="s">
        <v>56</v>
      </c>
      <c r="O5893" s="87" t="s">
        <v>5342</v>
      </c>
      <c r="P5893" s="38"/>
      <c r="Q5893" s="38"/>
      <c r="R5893" s="38"/>
      <c r="S5893" s="38"/>
      <c r="T5893" s="38"/>
      <c r="U5893" s="88" t="s">
        <v>540</v>
      </c>
      <c r="V5893" s="88" t="s">
        <v>7183</v>
      </c>
      <c r="W5893" s="88" t="s">
        <v>7271</v>
      </c>
      <c r="X5893" s="89">
        <v>43810.489583333336</v>
      </c>
      <c r="Y5893" s="71">
        <v>43810</v>
      </c>
      <c r="Z5893" s="90">
        <v>0.48958333333333331</v>
      </c>
      <c r="AA5893" s="89">
        <v>43810.854166666664</v>
      </c>
      <c r="AB5893" s="71">
        <v>43810</v>
      </c>
      <c r="AC5893" s="91">
        <v>0.85416666666666674</v>
      </c>
      <c r="AD5893" s="92">
        <v>0</v>
      </c>
      <c r="AE5893" s="91">
        <v>0.36458333332848269</v>
      </c>
      <c r="AF5893" s="92">
        <v>8.7499999998835847</v>
      </c>
    </row>
    <row r="5894" spans="12:32" ht="12.75" customHeight="1" x14ac:dyDescent="0.3">
      <c r="L5894" s="86">
        <v>7</v>
      </c>
      <c r="M5894" s="87" t="s">
        <v>5267</v>
      </c>
      <c r="N5894" s="86" t="s">
        <v>56</v>
      </c>
      <c r="O5894" s="87" t="s">
        <v>5342</v>
      </c>
      <c r="P5894" s="38"/>
      <c r="Q5894" s="38"/>
      <c r="R5894" s="38"/>
      <c r="S5894" s="38"/>
      <c r="T5894" s="38"/>
      <c r="U5894" s="88" t="s">
        <v>540</v>
      </c>
      <c r="V5894" s="88" t="s">
        <v>7183</v>
      </c>
      <c r="W5894" s="88" t="s">
        <v>7272</v>
      </c>
      <c r="X5894" s="89">
        <v>43809.489583333336</v>
      </c>
      <c r="Y5894" s="71">
        <v>43809</v>
      </c>
      <c r="Z5894" s="90">
        <v>0.48958333333333331</v>
      </c>
      <c r="AA5894" s="89">
        <v>43809.885416666664</v>
      </c>
      <c r="AB5894" s="71">
        <v>43809</v>
      </c>
      <c r="AC5894" s="91">
        <v>0.88541666666666674</v>
      </c>
      <c r="AD5894" s="92">
        <v>0</v>
      </c>
      <c r="AE5894" s="91">
        <v>0.39583333332848269</v>
      </c>
      <c r="AF5894" s="92">
        <v>9.4999999998835847</v>
      </c>
    </row>
    <row r="5895" spans="12:32" ht="12.75" customHeight="1" x14ac:dyDescent="0.3">
      <c r="L5895" s="86">
        <v>7</v>
      </c>
      <c r="M5895" s="87" t="s">
        <v>5267</v>
      </c>
      <c r="N5895" s="86" t="s">
        <v>56</v>
      </c>
      <c r="O5895" s="87" t="s">
        <v>5342</v>
      </c>
      <c r="P5895" s="38"/>
      <c r="Q5895" s="38"/>
      <c r="R5895" s="38"/>
      <c r="S5895" s="38"/>
      <c r="T5895" s="38"/>
      <c r="U5895" s="88" t="s">
        <v>540</v>
      </c>
      <c r="V5895" s="88" t="s">
        <v>7183</v>
      </c>
      <c r="W5895" s="88" t="s">
        <v>7273</v>
      </c>
      <c r="X5895" s="89">
        <v>43808.489583333336</v>
      </c>
      <c r="Y5895" s="71">
        <v>43808</v>
      </c>
      <c r="Z5895" s="90">
        <v>0.48958333333333331</v>
      </c>
      <c r="AA5895" s="89">
        <v>43808.864583333336</v>
      </c>
      <c r="AB5895" s="71">
        <v>43808</v>
      </c>
      <c r="AC5895" s="91">
        <v>0.86458333333333326</v>
      </c>
      <c r="AD5895" s="92">
        <v>0</v>
      </c>
      <c r="AE5895" s="91">
        <v>0.375</v>
      </c>
      <c r="AF5895" s="92">
        <v>9</v>
      </c>
    </row>
    <row r="5896" spans="12:32" ht="12.75" customHeight="1" x14ac:dyDescent="0.3">
      <c r="L5896" s="86">
        <v>7</v>
      </c>
      <c r="M5896" s="87" t="s">
        <v>5267</v>
      </c>
      <c r="N5896" s="86" t="s">
        <v>56</v>
      </c>
      <c r="O5896" s="87" t="s">
        <v>5342</v>
      </c>
      <c r="P5896" s="38"/>
      <c r="Q5896" s="38"/>
      <c r="R5896" s="38"/>
      <c r="S5896" s="38"/>
      <c r="T5896" s="38"/>
      <c r="U5896" s="88" t="s">
        <v>540</v>
      </c>
      <c r="V5896" s="88" t="s">
        <v>7183</v>
      </c>
      <c r="W5896" s="88" t="s">
        <v>7274</v>
      </c>
      <c r="X5896" s="89">
        <v>43805.489583333336</v>
      </c>
      <c r="Y5896" s="71">
        <v>43805</v>
      </c>
      <c r="Z5896" s="90">
        <v>0.48958333333333331</v>
      </c>
      <c r="AA5896" s="89">
        <v>43805.854166666664</v>
      </c>
      <c r="AB5896" s="71">
        <v>43805</v>
      </c>
      <c r="AC5896" s="91">
        <v>0.85416666666666674</v>
      </c>
      <c r="AD5896" s="92">
        <v>0</v>
      </c>
      <c r="AE5896" s="91">
        <v>0.36458333332848269</v>
      </c>
      <c r="AF5896" s="92">
        <v>8.7499999998835847</v>
      </c>
    </row>
    <row r="5897" spans="12:32" ht="12.75" customHeight="1" x14ac:dyDescent="0.3">
      <c r="L5897" s="86">
        <v>7</v>
      </c>
      <c r="M5897" s="87" t="s">
        <v>5267</v>
      </c>
      <c r="N5897" s="86" t="s">
        <v>56</v>
      </c>
      <c r="O5897" s="87" t="s">
        <v>5342</v>
      </c>
      <c r="P5897" s="38"/>
      <c r="Q5897" s="38"/>
      <c r="R5897" s="38"/>
      <c r="S5897" s="38"/>
      <c r="T5897" s="38"/>
      <c r="U5897" s="88" t="s">
        <v>540</v>
      </c>
      <c r="V5897" s="88" t="s">
        <v>7183</v>
      </c>
      <c r="W5897" s="88" t="s">
        <v>7275</v>
      </c>
      <c r="X5897" s="89">
        <v>43804.489583333336</v>
      </c>
      <c r="Y5897" s="71">
        <v>43804</v>
      </c>
      <c r="Z5897" s="90">
        <v>0.48958333333333331</v>
      </c>
      <c r="AA5897" s="89">
        <v>43804.854166666664</v>
      </c>
      <c r="AB5897" s="71">
        <v>43804</v>
      </c>
      <c r="AC5897" s="91">
        <v>0.85416666666666674</v>
      </c>
      <c r="AD5897" s="92">
        <v>0</v>
      </c>
      <c r="AE5897" s="91">
        <v>0.36458333332848269</v>
      </c>
      <c r="AF5897" s="92">
        <v>8.7499999998835847</v>
      </c>
    </row>
    <row r="5898" spans="12:32" ht="12.75" customHeight="1" x14ac:dyDescent="0.3">
      <c r="L5898" s="86">
        <v>7</v>
      </c>
      <c r="M5898" s="87" t="s">
        <v>5267</v>
      </c>
      <c r="N5898" s="86" t="s">
        <v>56</v>
      </c>
      <c r="O5898" s="87" t="s">
        <v>5342</v>
      </c>
      <c r="P5898" s="38"/>
      <c r="Q5898" s="38"/>
      <c r="R5898" s="38"/>
      <c r="S5898" s="38"/>
      <c r="T5898" s="38"/>
      <c r="U5898" s="88" t="s">
        <v>540</v>
      </c>
      <c r="V5898" s="88" t="s">
        <v>7183</v>
      </c>
      <c r="W5898" s="88" t="s">
        <v>7276</v>
      </c>
      <c r="X5898" s="89">
        <v>43803.489583333336</v>
      </c>
      <c r="Y5898" s="71">
        <v>43803</v>
      </c>
      <c r="Z5898" s="90">
        <v>0.48958333333333331</v>
      </c>
      <c r="AA5898" s="89">
        <v>43803.875</v>
      </c>
      <c r="AB5898" s="71">
        <v>43803</v>
      </c>
      <c r="AC5898" s="91">
        <v>0.875</v>
      </c>
      <c r="AD5898" s="92">
        <v>0</v>
      </c>
      <c r="AE5898" s="91">
        <v>0.38541666666424135</v>
      </c>
      <c r="AF5898" s="92">
        <v>9.2499999999417923</v>
      </c>
    </row>
    <row r="5899" spans="12:32" ht="12.75" customHeight="1" x14ac:dyDescent="0.3">
      <c r="L5899" s="86">
        <v>7</v>
      </c>
      <c r="M5899" s="87" t="s">
        <v>5267</v>
      </c>
      <c r="N5899" s="86" t="s">
        <v>56</v>
      </c>
      <c r="O5899" s="87" t="s">
        <v>5342</v>
      </c>
      <c r="P5899" s="38"/>
      <c r="Q5899" s="38"/>
      <c r="R5899" s="38"/>
      <c r="S5899" s="38"/>
      <c r="T5899" s="38"/>
      <c r="U5899" s="88" t="s">
        <v>540</v>
      </c>
      <c r="V5899" s="88" t="s">
        <v>7183</v>
      </c>
      <c r="W5899" s="88" t="s">
        <v>7277</v>
      </c>
      <c r="X5899" s="89">
        <v>43802.489583333336</v>
      </c>
      <c r="Y5899" s="71">
        <v>43802</v>
      </c>
      <c r="Z5899" s="90">
        <v>0.48958333333333331</v>
      </c>
      <c r="AA5899" s="89">
        <v>43802.854166666664</v>
      </c>
      <c r="AB5899" s="71">
        <v>43802</v>
      </c>
      <c r="AC5899" s="91">
        <v>0.85416666666666674</v>
      </c>
      <c r="AD5899" s="92">
        <v>0</v>
      </c>
      <c r="AE5899" s="91">
        <v>0.36458333332848269</v>
      </c>
      <c r="AF5899" s="92">
        <v>8.7499999998835847</v>
      </c>
    </row>
    <row r="5900" spans="12:32" ht="12.75" customHeight="1" x14ac:dyDescent="0.3">
      <c r="L5900" s="86">
        <v>7</v>
      </c>
      <c r="M5900" s="87" t="s">
        <v>5267</v>
      </c>
      <c r="N5900" s="86" t="s">
        <v>56</v>
      </c>
      <c r="O5900" s="87" t="s">
        <v>5342</v>
      </c>
      <c r="P5900" s="38"/>
      <c r="Q5900" s="38"/>
      <c r="R5900" s="38"/>
      <c r="S5900" s="38"/>
      <c r="T5900" s="38"/>
      <c r="U5900" s="88" t="s">
        <v>540</v>
      </c>
      <c r="V5900" s="88" t="s">
        <v>7183</v>
      </c>
      <c r="W5900" s="88" t="s">
        <v>7278</v>
      </c>
      <c r="X5900" s="89">
        <v>43801.489583333336</v>
      </c>
      <c r="Y5900" s="71">
        <v>43801</v>
      </c>
      <c r="Z5900" s="90">
        <v>0.48958333333333331</v>
      </c>
      <c r="AA5900" s="89">
        <v>43801.864583333336</v>
      </c>
      <c r="AB5900" s="71">
        <v>43801</v>
      </c>
      <c r="AC5900" s="91">
        <v>0.86458333333333326</v>
      </c>
      <c r="AD5900" s="92">
        <v>0</v>
      </c>
      <c r="AE5900" s="91">
        <v>0.375</v>
      </c>
      <c r="AF5900" s="92">
        <v>9</v>
      </c>
    </row>
    <row r="5901" spans="12:32" ht="12.75" customHeight="1" x14ac:dyDescent="0.3">
      <c r="L5901" s="86">
        <v>7</v>
      </c>
      <c r="M5901" s="87" t="s">
        <v>5267</v>
      </c>
      <c r="N5901" s="86" t="s">
        <v>56</v>
      </c>
      <c r="O5901" s="87" t="s">
        <v>5342</v>
      </c>
      <c r="P5901" s="38"/>
      <c r="Q5901" s="38"/>
      <c r="R5901" s="38"/>
      <c r="S5901" s="38"/>
      <c r="T5901" s="38"/>
      <c r="U5901" s="88" t="s">
        <v>540</v>
      </c>
      <c r="V5901" s="88" t="s">
        <v>7183</v>
      </c>
      <c r="W5901" s="88" t="s">
        <v>7279</v>
      </c>
      <c r="X5901" s="89">
        <v>43822.5</v>
      </c>
      <c r="Y5901" s="71">
        <v>43822</v>
      </c>
      <c r="Z5901" s="90">
        <v>0.5</v>
      </c>
      <c r="AA5901" s="89">
        <v>43822.895833333336</v>
      </c>
      <c r="AB5901" s="71">
        <v>43822</v>
      </c>
      <c r="AC5901" s="91">
        <v>0.89583333333333326</v>
      </c>
      <c r="AD5901" s="92">
        <v>0</v>
      </c>
      <c r="AE5901" s="91">
        <v>0.39583333333575865</v>
      </c>
      <c r="AF5901" s="92">
        <v>9.5000000000582077</v>
      </c>
    </row>
    <row r="5902" spans="12:32" ht="12.75" customHeight="1" x14ac:dyDescent="0.3">
      <c r="L5902" s="86">
        <v>7</v>
      </c>
      <c r="M5902" s="87" t="s">
        <v>5267</v>
      </c>
      <c r="N5902" s="86" t="s">
        <v>56</v>
      </c>
      <c r="O5902" s="87" t="s">
        <v>5268</v>
      </c>
      <c r="P5902" s="38"/>
      <c r="Q5902" s="87" t="s">
        <v>5269</v>
      </c>
      <c r="R5902" s="38"/>
      <c r="S5902" s="38"/>
      <c r="T5902" s="38"/>
      <c r="U5902" s="88" t="s">
        <v>540</v>
      </c>
      <c r="V5902" s="88" t="s">
        <v>7348</v>
      </c>
      <c r="W5902" s="88" t="s">
        <v>7360</v>
      </c>
      <c r="X5902" s="89">
        <v>43812.458333333336</v>
      </c>
      <c r="Y5902" s="71">
        <v>43812</v>
      </c>
      <c r="Z5902" s="90">
        <v>0.45833333333333331</v>
      </c>
      <c r="AA5902" s="89">
        <v>43812.645833333336</v>
      </c>
      <c r="AB5902" s="71">
        <v>43812</v>
      </c>
      <c r="AC5902" s="91">
        <v>0.64583333333333337</v>
      </c>
      <c r="AD5902" s="92">
        <v>0</v>
      </c>
      <c r="AE5902" s="91">
        <v>0.1875</v>
      </c>
      <c r="AF5902" s="92">
        <v>4.5</v>
      </c>
    </row>
    <row r="5903" spans="12:32" ht="12.75" customHeight="1" x14ac:dyDescent="0.3">
      <c r="L5903" s="86">
        <v>7</v>
      </c>
      <c r="M5903" s="87" t="s">
        <v>5267</v>
      </c>
      <c r="N5903" s="86" t="s">
        <v>56</v>
      </c>
      <c r="O5903" s="87" t="s">
        <v>5268</v>
      </c>
      <c r="P5903" s="38"/>
      <c r="Q5903" s="87" t="s">
        <v>5269</v>
      </c>
      <c r="R5903" s="38"/>
      <c r="S5903" s="38"/>
      <c r="T5903" s="38"/>
      <c r="U5903" s="88" t="s">
        <v>540</v>
      </c>
      <c r="V5903" s="88" t="s">
        <v>7368</v>
      </c>
      <c r="W5903" s="88" t="s">
        <v>7375</v>
      </c>
      <c r="X5903" s="89">
        <v>43810.708333333336</v>
      </c>
      <c r="Y5903" s="71">
        <v>43810</v>
      </c>
      <c r="Z5903" s="90">
        <v>0.70833333333333337</v>
      </c>
      <c r="AA5903" s="89">
        <v>43810.78125</v>
      </c>
      <c r="AB5903" s="71">
        <v>43810</v>
      </c>
      <c r="AC5903" s="91">
        <v>0.78125</v>
      </c>
      <c r="AD5903" s="92">
        <v>0</v>
      </c>
      <c r="AE5903" s="91">
        <v>7.2916666664241347E-2</v>
      </c>
      <c r="AF5903" s="92">
        <v>1.7499999999417923</v>
      </c>
    </row>
    <row r="5904" spans="12:32" ht="12.75" customHeight="1" x14ac:dyDescent="0.3">
      <c r="L5904" s="86">
        <v>7</v>
      </c>
      <c r="M5904" s="87" t="s">
        <v>5267</v>
      </c>
      <c r="N5904" s="86" t="s">
        <v>56</v>
      </c>
      <c r="O5904" s="87" t="s">
        <v>5322</v>
      </c>
      <c r="P5904" s="38"/>
      <c r="Q5904" s="87" t="s">
        <v>5323</v>
      </c>
      <c r="R5904" s="38"/>
      <c r="S5904" s="38"/>
      <c r="T5904" s="38"/>
      <c r="U5904" s="88" t="s">
        <v>540</v>
      </c>
      <c r="V5904" s="88" t="s">
        <v>7382</v>
      </c>
      <c r="W5904" s="88" t="s">
        <v>7406</v>
      </c>
      <c r="X5904" s="89">
        <v>43816.645833333336</v>
      </c>
      <c r="Y5904" s="71">
        <v>43816</v>
      </c>
      <c r="Z5904" s="90">
        <v>0.64583333333333337</v>
      </c>
      <c r="AA5904" s="89">
        <v>43816.770833333336</v>
      </c>
      <c r="AB5904" s="71">
        <v>43816</v>
      </c>
      <c r="AC5904" s="91">
        <v>0.77083333333333326</v>
      </c>
      <c r="AD5904" s="92">
        <v>0</v>
      </c>
      <c r="AE5904" s="91">
        <v>0.125</v>
      </c>
      <c r="AF5904" s="92">
        <v>3</v>
      </c>
    </row>
    <row r="5905" spans="12:32" ht="12.75" customHeight="1" x14ac:dyDescent="0.3">
      <c r="L5905" s="86">
        <v>7</v>
      </c>
      <c r="M5905" s="87" t="s">
        <v>5267</v>
      </c>
      <c r="N5905" s="86" t="s">
        <v>56</v>
      </c>
      <c r="O5905" s="87" t="s">
        <v>5322</v>
      </c>
      <c r="P5905" s="38"/>
      <c r="Q5905" s="87" t="s">
        <v>5323</v>
      </c>
      <c r="R5905" s="38"/>
      <c r="S5905" s="38"/>
      <c r="T5905" s="38"/>
      <c r="U5905" s="88" t="s">
        <v>540</v>
      </c>
      <c r="V5905" s="88" t="s">
        <v>7382</v>
      </c>
      <c r="W5905" s="88" t="s">
        <v>7407</v>
      </c>
      <c r="X5905" s="89">
        <v>43804.6875</v>
      </c>
      <c r="Y5905" s="71">
        <v>43804</v>
      </c>
      <c r="Z5905" s="90">
        <v>0.6875</v>
      </c>
      <c r="AA5905" s="89">
        <v>43804.791666666664</v>
      </c>
      <c r="AB5905" s="71">
        <v>43804</v>
      </c>
      <c r="AC5905" s="91">
        <v>0.79166666666666674</v>
      </c>
      <c r="AD5905" s="92">
        <v>0</v>
      </c>
      <c r="AE5905" s="91">
        <v>0.10416666666424135</v>
      </c>
      <c r="AF5905" s="92">
        <v>2.4999999999417923</v>
      </c>
    </row>
    <row r="5906" spans="12:32" ht="12.75" customHeight="1" x14ac:dyDescent="0.3">
      <c r="L5906" s="86">
        <v>7</v>
      </c>
      <c r="M5906" s="87" t="s">
        <v>5267</v>
      </c>
      <c r="N5906" s="86" t="s">
        <v>56</v>
      </c>
      <c r="O5906" s="87" t="s">
        <v>5322</v>
      </c>
      <c r="P5906" s="38"/>
      <c r="Q5906" s="87" t="s">
        <v>5323</v>
      </c>
      <c r="R5906" s="38"/>
      <c r="S5906" s="38"/>
      <c r="T5906" s="38"/>
      <c r="U5906" s="88" t="s">
        <v>540</v>
      </c>
      <c r="V5906" s="88" t="s">
        <v>7382</v>
      </c>
      <c r="W5906" s="88" t="s">
        <v>7408</v>
      </c>
      <c r="X5906" s="89">
        <v>43818.5</v>
      </c>
      <c r="Y5906" s="71">
        <v>43818</v>
      </c>
      <c r="Z5906" s="90">
        <v>0.5</v>
      </c>
      <c r="AA5906" s="89">
        <v>43818.729166666664</v>
      </c>
      <c r="AB5906" s="71">
        <v>43818</v>
      </c>
      <c r="AC5906" s="91">
        <v>0.72916666666666663</v>
      </c>
      <c r="AD5906" s="92">
        <v>0</v>
      </c>
      <c r="AE5906" s="91">
        <v>0.22916666666424135</v>
      </c>
      <c r="AF5906" s="92">
        <v>5.4999999999417923</v>
      </c>
    </row>
    <row r="5907" spans="12:32" ht="12.75" customHeight="1" x14ac:dyDescent="0.3">
      <c r="L5907" s="86">
        <v>7</v>
      </c>
      <c r="M5907" s="87" t="s">
        <v>5267</v>
      </c>
      <c r="N5907" s="86" t="s">
        <v>56</v>
      </c>
      <c r="O5907" s="87" t="s">
        <v>5322</v>
      </c>
      <c r="P5907" s="38"/>
      <c r="Q5907" s="87" t="s">
        <v>5323</v>
      </c>
      <c r="R5907" s="38"/>
      <c r="S5907" s="38"/>
      <c r="T5907" s="38"/>
      <c r="U5907" s="88" t="s">
        <v>540</v>
      </c>
      <c r="V5907" s="88" t="s">
        <v>7382</v>
      </c>
      <c r="W5907" s="88" t="s">
        <v>7409</v>
      </c>
      <c r="X5907" s="89">
        <v>43803.510416666664</v>
      </c>
      <c r="Y5907" s="71">
        <v>43803</v>
      </c>
      <c r="Z5907" s="90">
        <v>0.51041666666666663</v>
      </c>
      <c r="AA5907" s="89">
        <v>43803.8125</v>
      </c>
      <c r="AB5907" s="71">
        <v>43803</v>
      </c>
      <c r="AC5907" s="91">
        <v>0.8125</v>
      </c>
      <c r="AD5907" s="92">
        <v>0</v>
      </c>
      <c r="AE5907" s="91">
        <v>0.30208333333575865</v>
      </c>
      <c r="AF5907" s="92">
        <v>7.2500000000582077</v>
      </c>
    </row>
    <row r="5908" spans="12:32" ht="12.75" customHeight="1" x14ac:dyDescent="0.3">
      <c r="L5908" s="86">
        <v>7</v>
      </c>
      <c r="M5908" s="87" t="s">
        <v>5267</v>
      </c>
      <c r="N5908" s="86" t="s">
        <v>56</v>
      </c>
      <c r="O5908" s="87" t="s">
        <v>5322</v>
      </c>
      <c r="P5908" s="38"/>
      <c r="Q5908" s="87" t="s">
        <v>5323</v>
      </c>
      <c r="R5908" s="38"/>
      <c r="S5908" s="38"/>
      <c r="T5908" s="38"/>
      <c r="U5908" s="88" t="s">
        <v>540</v>
      </c>
      <c r="V5908" s="88" t="s">
        <v>7382</v>
      </c>
      <c r="W5908" s="88" t="s">
        <v>7410</v>
      </c>
      <c r="X5908" s="89">
        <v>43822.520833333336</v>
      </c>
      <c r="Y5908" s="71">
        <v>43822</v>
      </c>
      <c r="Z5908" s="90">
        <v>0.52083333333333337</v>
      </c>
      <c r="AA5908" s="89">
        <v>43822.666666666664</v>
      </c>
      <c r="AB5908" s="71">
        <v>43822</v>
      </c>
      <c r="AC5908" s="91">
        <v>0.66666666666666663</v>
      </c>
      <c r="AD5908" s="92">
        <v>0</v>
      </c>
      <c r="AE5908" s="91">
        <v>0.14583333332848269</v>
      </c>
      <c r="AF5908" s="92">
        <v>3.4999999998835847</v>
      </c>
    </row>
    <row r="5909" spans="12:32" ht="12.75" customHeight="1" x14ac:dyDescent="0.3">
      <c r="L5909" s="86">
        <v>7</v>
      </c>
      <c r="M5909" s="87" t="s">
        <v>5267</v>
      </c>
      <c r="N5909" s="86" t="s">
        <v>56</v>
      </c>
      <c r="O5909" s="87" t="s">
        <v>5331</v>
      </c>
      <c r="P5909" s="38"/>
      <c r="Q5909" s="38"/>
      <c r="R5909" s="38"/>
      <c r="S5909" s="38"/>
      <c r="T5909" s="38"/>
      <c r="U5909" s="88" t="s">
        <v>540</v>
      </c>
      <c r="V5909" s="88" t="s">
        <v>7424</v>
      </c>
      <c r="W5909" s="88" t="s">
        <v>7427</v>
      </c>
      <c r="X5909" s="89">
        <v>43801.729166666664</v>
      </c>
      <c r="Y5909" s="71">
        <v>43801</v>
      </c>
      <c r="Z5909" s="90">
        <v>0.72916666666666663</v>
      </c>
      <c r="AA5909" s="89">
        <v>43802.458333333336</v>
      </c>
      <c r="AB5909" s="71">
        <v>43802</v>
      </c>
      <c r="AC5909" s="91">
        <v>0.45833333333333331</v>
      </c>
      <c r="AD5909" s="92">
        <v>0</v>
      </c>
      <c r="AE5909" s="91">
        <v>0.14583333333333337</v>
      </c>
      <c r="AF5909" s="92">
        <v>3.5000000000000009</v>
      </c>
    </row>
    <row r="5910" spans="12:32" ht="12.75" customHeight="1" x14ac:dyDescent="0.3">
      <c r="L5910" s="86">
        <v>7</v>
      </c>
      <c r="M5910" s="87" t="s">
        <v>5267</v>
      </c>
      <c r="N5910" s="86" t="s">
        <v>56</v>
      </c>
      <c r="O5910" s="87" t="s">
        <v>5276</v>
      </c>
      <c r="P5910" s="38"/>
      <c r="Q5910" s="87" t="s">
        <v>5405</v>
      </c>
      <c r="R5910" s="38"/>
      <c r="S5910" s="38"/>
      <c r="T5910" s="38"/>
      <c r="U5910" s="88" t="s">
        <v>540</v>
      </c>
      <c r="V5910" s="88" t="s">
        <v>7429</v>
      </c>
      <c r="W5910" s="88" t="s">
        <v>7451</v>
      </c>
      <c r="X5910" s="89">
        <v>43830.604166666664</v>
      </c>
      <c r="Y5910" s="71">
        <v>43830</v>
      </c>
      <c r="Z5910" s="90">
        <v>0.60416666666666663</v>
      </c>
      <c r="AA5910" s="89">
        <v>43830.770833333336</v>
      </c>
      <c r="AB5910" s="71">
        <v>43830</v>
      </c>
      <c r="AC5910" s="91">
        <v>0.77083333333333326</v>
      </c>
      <c r="AD5910" s="92">
        <v>0</v>
      </c>
      <c r="AE5910" s="91">
        <v>0.16666666667151731</v>
      </c>
      <c r="AF5910" s="92">
        <v>4.0000000001164153</v>
      </c>
    </row>
    <row r="5911" spans="12:32" ht="12.75" customHeight="1" x14ac:dyDescent="0.3">
      <c r="L5911" s="86">
        <v>7</v>
      </c>
      <c r="M5911" s="87" t="s">
        <v>5267</v>
      </c>
      <c r="N5911" s="86" t="s">
        <v>56</v>
      </c>
      <c r="O5911" s="87" t="s">
        <v>5276</v>
      </c>
      <c r="P5911" s="38"/>
      <c r="Q5911" s="87" t="s">
        <v>5405</v>
      </c>
      <c r="R5911" s="38"/>
      <c r="S5911" s="38"/>
      <c r="T5911" s="38"/>
      <c r="U5911" s="88" t="s">
        <v>540</v>
      </c>
      <c r="V5911" s="88" t="s">
        <v>7429</v>
      </c>
      <c r="W5911" s="88" t="s">
        <v>7452</v>
      </c>
      <c r="X5911" s="89">
        <v>43804.604166666664</v>
      </c>
      <c r="Y5911" s="71">
        <v>43804</v>
      </c>
      <c r="Z5911" s="90">
        <v>0.60416666666666663</v>
      </c>
      <c r="AA5911" s="89">
        <v>43804.770833333336</v>
      </c>
      <c r="AB5911" s="71">
        <v>43804</v>
      </c>
      <c r="AC5911" s="91">
        <v>0.77083333333333326</v>
      </c>
      <c r="AD5911" s="92">
        <v>0</v>
      </c>
      <c r="AE5911" s="91">
        <v>0.16666666667151731</v>
      </c>
      <c r="AF5911" s="92">
        <v>4.0000000001164153</v>
      </c>
    </row>
    <row r="5912" spans="12:32" ht="12.75" customHeight="1" x14ac:dyDescent="0.3">
      <c r="L5912" s="86">
        <v>7</v>
      </c>
      <c r="M5912" s="87" t="s">
        <v>5267</v>
      </c>
      <c r="N5912" s="86" t="s">
        <v>56</v>
      </c>
      <c r="O5912" s="87" t="s">
        <v>5276</v>
      </c>
      <c r="P5912" s="38"/>
      <c r="Q5912" s="87" t="s">
        <v>5405</v>
      </c>
      <c r="R5912" s="38"/>
      <c r="S5912" s="38"/>
      <c r="T5912" s="38"/>
      <c r="U5912" s="88" t="s">
        <v>540</v>
      </c>
      <c r="V5912" s="88" t="s">
        <v>7429</v>
      </c>
      <c r="W5912" s="88" t="s">
        <v>7453</v>
      </c>
      <c r="X5912" s="89">
        <v>43816.458333333336</v>
      </c>
      <c r="Y5912" s="71">
        <v>43816</v>
      </c>
      <c r="Z5912" s="90">
        <v>0.45833333333333331</v>
      </c>
      <c r="AA5912" s="89">
        <v>43816.677083333336</v>
      </c>
      <c r="AB5912" s="71">
        <v>43816</v>
      </c>
      <c r="AC5912" s="91">
        <v>0.67708333333333337</v>
      </c>
      <c r="AD5912" s="92">
        <v>0</v>
      </c>
      <c r="AE5912" s="91">
        <v>0.21875</v>
      </c>
      <c r="AF5912" s="92">
        <v>5.25</v>
      </c>
    </row>
    <row r="5913" spans="12:32" ht="12.75" customHeight="1" x14ac:dyDescent="0.3">
      <c r="L5913" s="86">
        <v>7</v>
      </c>
      <c r="M5913" s="87" t="s">
        <v>5267</v>
      </c>
      <c r="N5913" s="86" t="s">
        <v>56</v>
      </c>
      <c r="O5913" s="87" t="s">
        <v>5276</v>
      </c>
      <c r="P5913" s="38"/>
      <c r="Q5913" s="87" t="s">
        <v>5405</v>
      </c>
      <c r="R5913" s="38"/>
      <c r="S5913" s="38"/>
      <c r="T5913" s="38"/>
      <c r="U5913" s="88" t="s">
        <v>540</v>
      </c>
      <c r="V5913" s="88" t="s">
        <v>7429</v>
      </c>
      <c r="W5913" s="88" t="s">
        <v>7454</v>
      </c>
      <c r="X5913" s="89">
        <v>43811.489583333336</v>
      </c>
      <c r="Y5913" s="71">
        <v>43811</v>
      </c>
      <c r="Z5913" s="90">
        <v>0.48958333333333331</v>
      </c>
      <c r="AA5913" s="89">
        <v>43811.583333333336</v>
      </c>
      <c r="AB5913" s="71">
        <v>43811</v>
      </c>
      <c r="AC5913" s="91">
        <v>0.58333333333333337</v>
      </c>
      <c r="AD5913" s="92">
        <v>0</v>
      </c>
      <c r="AE5913" s="91">
        <v>9.375E-2</v>
      </c>
      <c r="AF5913" s="92">
        <v>2.25</v>
      </c>
    </row>
    <row r="5914" spans="12:32" ht="12.75" customHeight="1" x14ac:dyDescent="0.3">
      <c r="L5914" s="86">
        <v>7</v>
      </c>
      <c r="M5914" s="87" t="s">
        <v>5267</v>
      </c>
      <c r="N5914" s="86" t="s">
        <v>56</v>
      </c>
      <c r="O5914" s="87" t="s">
        <v>5276</v>
      </c>
      <c r="P5914" s="38"/>
      <c r="Q5914" s="87" t="s">
        <v>5405</v>
      </c>
      <c r="R5914" s="38"/>
      <c r="S5914" s="38"/>
      <c r="T5914" s="38"/>
      <c r="U5914" s="88" t="s">
        <v>540</v>
      </c>
      <c r="V5914" s="88" t="s">
        <v>7429</v>
      </c>
      <c r="W5914" s="88" t="s">
        <v>7455</v>
      </c>
      <c r="X5914" s="89">
        <v>43802.520833333336</v>
      </c>
      <c r="Y5914" s="71">
        <v>43802</v>
      </c>
      <c r="Z5914" s="90">
        <v>0.52083333333333337</v>
      </c>
      <c r="AA5914" s="89">
        <v>43802.5625</v>
      </c>
      <c r="AB5914" s="71">
        <v>43802</v>
      </c>
      <c r="AC5914" s="91">
        <v>0.5625</v>
      </c>
      <c r="AD5914" s="92">
        <v>0</v>
      </c>
      <c r="AE5914" s="91">
        <v>4.1666666664241347E-2</v>
      </c>
      <c r="AF5914" s="92">
        <v>0.99999999994179234</v>
      </c>
    </row>
    <row r="5915" spans="12:32" ht="12.75" customHeight="1" x14ac:dyDescent="0.3">
      <c r="L5915" s="86">
        <v>7</v>
      </c>
      <c r="M5915" s="87" t="s">
        <v>5267</v>
      </c>
      <c r="N5915" s="86" t="s">
        <v>56</v>
      </c>
      <c r="O5915" s="87" t="s">
        <v>5276</v>
      </c>
      <c r="P5915" s="38"/>
      <c r="Q5915" s="87" t="s">
        <v>5405</v>
      </c>
      <c r="R5915" s="38"/>
      <c r="S5915" s="38"/>
      <c r="T5915" s="38"/>
      <c r="U5915" s="88" t="s">
        <v>540</v>
      </c>
      <c r="V5915" s="88" t="s">
        <v>7429</v>
      </c>
      <c r="W5915" s="88" t="s">
        <v>7456</v>
      </c>
      <c r="X5915" s="89">
        <v>43817.520833333336</v>
      </c>
      <c r="Y5915" s="71">
        <v>43817</v>
      </c>
      <c r="Z5915" s="90">
        <v>0.52083333333333337</v>
      </c>
      <c r="AA5915" s="89">
        <v>43817.614583333336</v>
      </c>
      <c r="AB5915" s="71">
        <v>43817</v>
      </c>
      <c r="AC5915" s="91">
        <v>0.61458333333333337</v>
      </c>
      <c r="AD5915" s="92">
        <v>0</v>
      </c>
      <c r="AE5915" s="91">
        <v>9.375E-2</v>
      </c>
      <c r="AF5915" s="92">
        <v>2.25</v>
      </c>
    </row>
    <row r="5916" spans="12:32" ht="12.75" customHeight="1" x14ac:dyDescent="0.3">
      <c r="L5916" s="86">
        <v>7</v>
      </c>
      <c r="M5916" s="87" t="s">
        <v>5267</v>
      </c>
      <c r="N5916" s="86" t="s">
        <v>56</v>
      </c>
      <c r="O5916" s="87" t="s">
        <v>5292</v>
      </c>
      <c r="P5916" s="87" t="s">
        <v>6227</v>
      </c>
      <c r="Q5916" s="38"/>
      <c r="R5916" s="38"/>
      <c r="S5916" s="38"/>
      <c r="T5916" s="38"/>
      <c r="U5916" s="88" t="s">
        <v>540</v>
      </c>
      <c r="V5916" s="88" t="s">
        <v>7464</v>
      </c>
      <c r="W5916" s="88" t="s">
        <v>7490</v>
      </c>
      <c r="X5916" s="89">
        <v>43804.583333333336</v>
      </c>
      <c r="Y5916" s="71">
        <v>43804</v>
      </c>
      <c r="Z5916" s="90">
        <v>0.58333333333333337</v>
      </c>
      <c r="AA5916" s="89">
        <v>43804.75</v>
      </c>
      <c r="AB5916" s="71">
        <v>43804</v>
      </c>
      <c r="AC5916" s="91">
        <v>0.75</v>
      </c>
      <c r="AD5916" s="92">
        <v>0</v>
      </c>
      <c r="AE5916" s="91">
        <v>0.16666666666424135</v>
      </c>
      <c r="AF5916" s="92">
        <v>3.9999999999417923</v>
      </c>
    </row>
    <row r="5917" spans="12:32" ht="12.75" customHeight="1" x14ac:dyDescent="0.3">
      <c r="L5917" s="86">
        <v>7</v>
      </c>
      <c r="M5917" s="87" t="s">
        <v>5267</v>
      </c>
      <c r="N5917" s="86" t="s">
        <v>56</v>
      </c>
      <c r="O5917" s="87" t="s">
        <v>5292</v>
      </c>
      <c r="P5917" s="87" t="s">
        <v>6227</v>
      </c>
      <c r="Q5917" s="38"/>
      <c r="R5917" s="38"/>
      <c r="S5917" s="38"/>
      <c r="T5917" s="38"/>
      <c r="U5917" s="88" t="s">
        <v>540</v>
      </c>
      <c r="V5917" s="88" t="s">
        <v>7464</v>
      </c>
      <c r="W5917" s="88" t="s">
        <v>7491</v>
      </c>
      <c r="X5917" s="89">
        <v>43810.447916666664</v>
      </c>
      <c r="Y5917" s="71">
        <v>43810</v>
      </c>
      <c r="Z5917" s="90">
        <v>0.44791666666666669</v>
      </c>
      <c r="AA5917" s="89">
        <v>43810.802083333336</v>
      </c>
      <c r="AB5917" s="71">
        <v>43810</v>
      </c>
      <c r="AC5917" s="91">
        <v>0.80208333333333326</v>
      </c>
      <c r="AD5917" s="92">
        <v>0</v>
      </c>
      <c r="AE5917" s="91">
        <v>0.35416666667151731</v>
      </c>
      <c r="AF5917" s="92">
        <v>8.5000000001164153</v>
      </c>
    </row>
    <row r="5918" spans="12:32" ht="12.75" customHeight="1" x14ac:dyDescent="0.3">
      <c r="L5918" s="86">
        <v>7</v>
      </c>
      <c r="M5918" s="87" t="s">
        <v>5267</v>
      </c>
      <c r="N5918" s="86" t="s">
        <v>56</v>
      </c>
      <c r="O5918" s="87" t="s">
        <v>5617</v>
      </c>
      <c r="P5918" s="38"/>
      <c r="Q5918" s="87" t="s">
        <v>5618</v>
      </c>
      <c r="R5918" s="38"/>
      <c r="S5918" s="38"/>
      <c r="T5918" s="38"/>
      <c r="U5918" s="88" t="s">
        <v>540</v>
      </c>
      <c r="V5918" s="88" t="s">
        <v>7516</v>
      </c>
      <c r="W5918" s="88" t="s">
        <v>7528</v>
      </c>
      <c r="X5918" s="89">
        <v>43811.645833333336</v>
      </c>
      <c r="Y5918" s="71">
        <v>43811</v>
      </c>
      <c r="Z5918" s="90">
        <v>0.64583333333333337</v>
      </c>
      <c r="AA5918" s="89">
        <v>43811.6875</v>
      </c>
      <c r="AB5918" s="71">
        <v>43811</v>
      </c>
      <c r="AC5918" s="91">
        <v>0.6875</v>
      </c>
      <c r="AD5918" s="92">
        <v>0</v>
      </c>
      <c r="AE5918" s="91">
        <v>4.1666666664241347E-2</v>
      </c>
      <c r="AF5918" s="92">
        <v>0.99999999994179234</v>
      </c>
    </row>
    <row r="5919" spans="12:32" ht="12.75" customHeight="1" x14ac:dyDescent="0.3">
      <c r="L5919" s="86">
        <v>7</v>
      </c>
      <c r="M5919" s="87" t="s">
        <v>5267</v>
      </c>
      <c r="N5919" s="86" t="s">
        <v>56</v>
      </c>
      <c r="O5919" s="87" t="s">
        <v>5617</v>
      </c>
      <c r="P5919" s="38"/>
      <c r="Q5919" s="87" t="s">
        <v>5618</v>
      </c>
      <c r="R5919" s="38"/>
      <c r="S5919" s="38"/>
      <c r="T5919" s="38"/>
      <c r="U5919" s="88" t="s">
        <v>540</v>
      </c>
      <c r="V5919" s="88" t="s">
        <v>7516</v>
      </c>
      <c r="W5919" s="88" t="s">
        <v>7529</v>
      </c>
      <c r="X5919" s="89">
        <v>43812.4375</v>
      </c>
      <c r="Y5919" s="71">
        <v>43812</v>
      </c>
      <c r="Z5919" s="90">
        <v>0.4375</v>
      </c>
      <c r="AA5919" s="89">
        <v>43812.729166666664</v>
      </c>
      <c r="AB5919" s="71">
        <v>43812</v>
      </c>
      <c r="AC5919" s="91">
        <v>0.72916666666666663</v>
      </c>
      <c r="AD5919" s="92">
        <v>0</v>
      </c>
      <c r="AE5919" s="91">
        <v>0.29166666666424135</v>
      </c>
      <c r="AF5919" s="92">
        <v>6.9999999999417923</v>
      </c>
    </row>
    <row r="5920" spans="12:32" ht="12.75" customHeight="1" x14ac:dyDescent="0.3">
      <c r="L5920" s="86">
        <v>7</v>
      </c>
      <c r="M5920" s="87" t="s">
        <v>5267</v>
      </c>
      <c r="N5920" s="86" t="s">
        <v>56</v>
      </c>
      <c r="O5920" s="87" t="s">
        <v>5342</v>
      </c>
      <c r="P5920" s="38"/>
      <c r="Q5920" s="38"/>
      <c r="R5920" s="38"/>
      <c r="S5920" s="38"/>
      <c r="T5920" s="38"/>
      <c r="U5920" s="88" t="s">
        <v>540</v>
      </c>
      <c r="V5920" s="88" t="s">
        <v>7531</v>
      </c>
      <c r="W5920" s="88" t="s">
        <v>7612</v>
      </c>
      <c r="X5920" s="89">
        <v>43830.447916666664</v>
      </c>
      <c r="Y5920" s="71">
        <v>43830</v>
      </c>
      <c r="Z5920" s="90">
        <v>0.44791666666666669</v>
      </c>
      <c r="AA5920" s="89">
        <v>43830.802083333336</v>
      </c>
      <c r="AB5920" s="71">
        <v>43830</v>
      </c>
      <c r="AC5920" s="91">
        <v>0.80208333333333326</v>
      </c>
      <c r="AD5920" s="92">
        <v>0</v>
      </c>
      <c r="AE5920" s="91">
        <v>0.35416666667151731</v>
      </c>
      <c r="AF5920" s="92">
        <v>8.5000000001164153</v>
      </c>
    </row>
    <row r="5921" spans="12:32" ht="12.75" customHeight="1" x14ac:dyDescent="0.3">
      <c r="L5921" s="86">
        <v>7</v>
      </c>
      <c r="M5921" s="87" t="s">
        <v>5267</v>
      </c>
      <c r="N5921" s="86" t="s">
        <v>56</v>
      </c>
      <c r="O5921" s="87" t="s">
        <v>5342</v>
      </c>
      <c r="P5921" s="38"/>
      <c r="Q5921" s="38"/>
      <c r="R5921" s="38"/>
      <c r="S5921" s="38"/>
      <c r="T5921" s="38"/>
      <c r="U5921" s="88" t="s">
        <v>540</v>
      </c>
      <c r="V5921" s="88" t="s">
        <v>7531</v>
      </c>
      <c r="W5921" s="88" t="s">
        <v>7613</v>
      </c>
      <c r="X5921" s="89">
        <v>43829.447916666664</v>
      </c>
      <c r="Y5921" s="71">
        <v>43829</v>
      </c>
      <c r="Z5921" s="90">
        <v>0.44791666666666669</v>
      </c>
      <c r="AA5921" s="89">
        <v>43829.770833333336</v>
      </c>
      <c r="AB5921" s="71">
        <v>43829</v>
      </c>
      <c r="AC5921" s="91">
        <v>0.77083333333333326</v>
      </c>
      <c r="AD5921" s="92">
        <v>0</v>
      </c>
      <c r="AE5921" s="91">
        <v>0.32291666667151731</v>
      </c>
      <c r="AF5921" s="92">
        <v>7.7500000001164153</v>
      </c>
    </row>
    <row r="5922" spans="12:32" ht="12.75" customHeight="1" x14ac:dyDescent="0.3">
      <c r="L5922" s="86">
        <v>7</v>
      </c>
      <c r="M5922" s="87" t="s">
        <v>5267</v>
      </c>
      <c r="N5922" s="86" t="s">
        <v>56</v>
      </c>
      <c r="O5922" s="87" t="s">
        <v>5342</v>
      </c>
      <c r="P5922" s="38"/>
      <c r="Q5922" s="38"/>
      <c r="R5922" s="38"/>
      <c r="S5922" s="38"/>
      <c r="T5922" s="38"/>
      <c r="U5922" s="88" t="s">
        <v>540</v>
      </c>
      <c r="V5922" s="88" t="s">
        <v>7531</v>
      </c>
      <c r="W5922" s="88" t="s">
        <v>7614</v>
      </c>
      <c r="X5922" s="89">
        <v>43826.447916666664</v>
      </c>
      <c r="Y5922" s="71">
        <v>43826</v>
      </c>
      <c r="Z5922" s="90">
        <v>0.44791666666666669</v>
      </c>
      <c r="AA5922" s="89">
        <v>43826.770833333336</v>
      </c>
      <c r="AB5922" s="71">
        <v>43826</v>
      </c>
      <c r="AC5922" s="91">
        <v>0.77083333333333326</v>
      </c>
      <c r="AD5922" s="92">
        <v>0</v>
      </c>
      <c r="AE5922" s="91">
        <v>0.32291666667151731</v>
      </c>
      <c r="AF5922" s="92">
        <v>7.7500000001164153</v>
      </c>
    </row>
    <row r="5923" spans="12:32" ht="12.75" customHeight="1" x14ac:dyDescent="0.3">
      <c r="L5923" s="86">
        <v>7</v>
      </c>
      <c r="M5923" s="87" t="s">
        <v>5267</v>
      </c>
      <c r="N5923" s="86" t="s">
        <v>56</v>
      </c>
      <c r="O5923" s="87" t="s">
        <v>5342</v>
      </c>
      <c r="P5923" s="38"/>
      <c r="Q5923" s="38"/>
      <c r="R5923" s="38"/>
      <c r="S5923" s="38"/>
      <c r="T5923" s="38"/>
      <c r="U5923" s="88" t="s">
        <v>540</v>
      </c>
      <c r="V5923" s="88" t="s">
        <v>7531</v>
      </c>
      <c r="W5923" s="88" t="s">
        <v>7615</v>
      </c>
      <c r="X5923" s="89">
        <v>43825.447916666664</v>
      </c>
      <c r="Y5923" s="71">
        <v>43825</v>
      </c>
      <c r="Z5923" s="90">
        <v>0.44791666666666669</v>
      </c>
      <c r="AA5923" s="89">
        <v>43825.770833333336</v>
      </c>
      <c r="AB5923" s="71">
        <v>43825</v>
      </c>
      <c r="AC5923" s="91">
        <v>0.77083333333333326</v>
      </c>
      <c r="AD5923" s="92">
        <v>0</v>
      </c>
      <c r="AE5923" s="91">
        <v>0.32291666667151731</v>
      </c>
      <c r="AF5923" s="92">
        <v>7.7500000001164153</v>
      </c>
    </row>
    <row r="5924" spans="12:32" ht="12.75" customHeight="1" x14ac:dyDescent="0.3">
      <c r="L5924" s="86">
        <v>7</v>
      </c>
      <c r="M5924" s="87" t="s">
        <v>5267</v>
      </c>
      <c r="N5924" s="86" t="s">
        <v>56</v>
      </c>
      <c r="O5924" s="87" t="s">
        <v>5342</v>
      </c>
      <c r="P5924" s="38"/>
      <c r="Q5924" s="38"/>
      <c r="R5924" s="38"/>
      <c r="S5924" s="38"/>
      <c r="T5924" s="38"/>
      <c r="U5924" s="88" t="s">
        <v>540</v>
      </c>
      <c r="V5924" s="88" t="s">
        <v>7531</v>
      </c>
      <c r="W5924" s="88" t="s">
        <v>7616</v>
      </c>
      <c r="X5924" s="89">
        <v>43823.447916666664</v>
      </c>
      <c r="Y5924" s="71">
        <v>43823</v>
      </c>
      <c r="Z5924" s="90">
        <v>0.44791666666666669</v>
      </c>
      <c r="AA5924" s="89">
        <v>43823.770833333336</v>
      </c>
      <c r="AB5924" s="71">
        <v>43823</v>
      </c>
      <c r="AC5924" s="91">
        <v>0.77083333333333326</v>
      </c>
      <c r="AD5924" s="92">
        <v>0</v>
      </c>
      <c r="AE5924" s="91">
        <v>0.32291666667151731</v>
      </c>
      <c r="AF5924" s="92">
        <v>7.7500000001164153</v>
      </c>
    </row>
    <row r="5925" spans="12:32" ht="12.75" customHeight="1" x14ac:dyDescent="0.3">
      <c r="L5925" s="86">
        <v>7</v>
      </c>
      <c r="M5925" s="87" t="s">
        <v>5267</v>
      </c>
      <c r="N5925" s="86" t="s">
        <v>56</v>
      </c>
      <c r="O5925" s="87" t="s">
        <v>5342</v>
      </c>
      <c r="P5925" s="38"/>
      <c r="Q5925" s="38"/>
      <c r="R5925" s="38"/>
      <c r="S5925" s="38"/>
      <c r="T5925" s="38"/>
      <c r="U5925" s="88" t="s">
        <v>540</v>
      </c>
      <c r="V5925" s="88" t="s">
        <v>7531</v>
      </c>
      <c r="W5925" s="88" t="s">
        <v>7617</v>
      </c>
      <c r="X5925" s="89">
        <v>43822.447916666664</v>
      </c>
      <c r="Y5925" s="71">
        <v>43822</v>
      </c>
      <c r="Z5925" s="90">
        <v>0.44791666666666669</v>
      </c>
      <c r="AA5925" s="89">
        <v>43822.770833333336</v>
      </c>
      <c r="AB5925" s="71">
        <v>43822</v>
      </c>
      <c r="AC5925" s="91">
        <v>0.77083333333333326</v>
      </c>
      <c r="AD5925" s="92">
        <v>0</v>
      </c>
      <c r="AE5925" s="91">
        <v>0.32291666667151731</v>
      </c>
      <c r="AF5925" s="92">
        <v>7.7500000001164153</v>
      </c>
    </row>
    <row r="5926" spans="12:32" ht="12.75" customHeight="1" x14ac:dyDescent="0.3">
      <c r="L5926" s="86">
        <v>7</v>
      </c>
      <c r="M5926" s="87" t="s">
        <v>5267</v>
      </c>
      <c r="N5926" s="86" t="s">
        <v>56</v>
      </c>
      <c r="O5926" s="87" t="s">
        <v>5342</v>
      </c>
      <c r="P5926" s="38"/>
      <c r="Q5926" s="38"/>
      <c r="R5926" s="38"/>
      <c r="S5926" s="38"/>
      <c r="T5926" s="38"/>
      <c r="U5926" s="88" t="s">
        <v>540</v>
      </c>
      <c r="V5926" s="88" t="s">
        <v>7531</v>
      </c>
      <c r="W5926" s="88" t="s">
        <v>7618</v>
      </c>
      <c r="X5926" s="89">
        <v>43819.447916666664</v>
      </c>
      <c r="Y5926" s="71">
        <v>43819</v>
      </c>
      <c r="Z5926" s="90">
        <v>0.44791666666666669</v>
      </c>
      <c r="AA5926" s="89">
        <v>43819.770833333336</v>
      </c>
      <c r="AB5926" s="71">
        <v>43819</v>
      </c>
      <c r="AC5926" s="91">
        <v>0.77083333333333326</v>
      </c>
      <c r="AD5926" s="92">
        <v>0</v>
      </c>
      <c r="AE5926" s="91">
        <v>0.32291666667151731</v>
      </c>
      <c r="AF5926" s="92">
        <v>7.7500000001164153</v>
      </c>
    </row>
    <row r="5927" spans="12:32" ht="12.75" customHeight="1" x14ac:dyDescent="0.3">
      <c r="L5927" s="86">
        <v>7</v>
      </c>
      <c r="M5927" s="87" t="s">
        <v>5267</v>
      </c>
      <c r="N5927" s="86" t="s">
        <v>56</v>
      </c>
      <c r="O5927" s="87" t="s">
        <v>5342</v>
      </c>
      <c r="P5927" s="38"/>
      <c r="Q5927" s="38"/>
      <c r="R5927" s="38"/>
      <c r="S5927" s="38"/>
      <c r="T5927" s="38"/>
      <c r="U5927" s="88" t="s">
        <v>540</v>
      </c>
      <c r="V5927" s="88" t="s">
        <v>7531</v>
      </c>
      <c r="W5927" s="88" t="s">
        <v>7619</v>
      </c>
      <c r="X5927" s="89">
        <v>43818.458333333336</v>
      </c>
      <c r="Y5927" s="71">
        <v>43818</v>
      </c>
      <c r="Z5927" s="90">
        <v>0.45833333333333331</v>
      </c>
      <c r="AA5927" s="89">
        <v>43818.770833333336</v>
      </c>
      <c r="AB5927" s="71">
        <v>43818</v>
      </c>
      <c r="AC5927" s="91">
        <v>0.77083333333333326</v>
      </c>
      <c r="AD5927" s="92">
        <v>0</v>
      </c>
      <c r="AE5927" s="91">
        <v>0.3125</v>
      </c>
      <c r="AF5927" s="92">
        <v>7.5</v>
      </c>
    </row>
    <row r="5928" spans="12:32" ht="12.75" customHeight="1" x14ac:dyDescent="0.3">
      <c r="L5928" s="86">
        <v>7</v>
      </c>
      <c r="M5928" s="87" t="s">
        <v>5267</v>
      </c>
      <c r="N5928" s="86" t="s">
        <v>56</v>
      </c>
      <c r="O5928" s="87" t="s">
        <v>5342</v>
      </c>
      <c r="P5928" s="38"/>
      <c r="Q5928" s="38"/>
      <c r="R5928" s="38"/>
      <c r="S5928" s="38"/>
      <c r="T5928" s="38"/>
      <c r="U5928" s="88" t="s">
        <v>540</v>
      </c>
      <c r="V5928" s="88" t="s">
        <v>7531</v>
      </c>
      <c r="W5928" s="88" t="s">
        <v>7620</v>
      </c>
      <c r="X5928" s="89">
        <v>43817.458333333336</v>
      </c>
      <c r="Y5928" s="71">
        <v>43817</v>
      </c>
      <c r="Z5928" s="90">
        <v>0.45833333333333331</v>
      </c>
      <c r="AA5928" s="89">
        <v>43817.8125</v>
      </c>
      <c r="AB5928" s="71">
        <v>43817</v>
      </c>
      <c r="AC5928" s="91">
        <v>0.8125</v>
      </c>
      <c r="AD5928" s="92">
        <v>0</v>
      </c>
      <c r="AE5928" s="91">
        <v>0.35416666666424135</v>
      </c>
      <c r="AF5928" s="92">
        <v>8.4999999999417923</v>
      </c>
    </row>
    <row r="5929" spans="12:32" ht="12.75" customHeight="1" x14ac:dyDescent="0.3">
      <c r="L5929" s="86">
        <v>7</v>
      </c>
      <c r="M5929" s="87" t="s">
        <v>5267</v>
      </c>
      <c r="N5929" s="86" t="s">
        <v>56</v>
      </c>
      <c r="O5929" s="87" t="s">
        <v>5342</v>
      </c>
      <c r="P5929" s="38"/>
      <c r="Q5929" s="38"/>
      <c r="R5929" s="38"/>
      <c r="S5929" s="38"/>
      <c r="T5929" s="38"/>
      <c r="U5929" s="88" t="s">
        <v>540</v>
      </c>
      <c r="V5929" s="88" t="s">
        <v>7531</v>
      </c>
      <c r="W5929" s="88" t="s">
        <v>7621</v>
      </c>
      <c r="X5929" s="89">
        <v>43816.458333333336</v>
      </c>
      <c r="Y5929" s="71">
        <v>43816</v>
      </c>
      <c r="Z5929" s="90">
        <v>0.45833333333333331</v>
      </c>
      <c r="AA5929" s="89">
        <v>43816.770833333336</v>
      </c>
      <c r="AB5929" s="71">
        <v>43816</v>
      </c>
      <c r="AC5929" s="91">
        <v>0.77083333333333326</v>
      </c>
      <c r="AD5929" s="92">
        <v>0</v>
      </c>
      <c r="AE5929" s="91">
        <v>0.3125</v>
      </c>
      <c r="AF5929" s="92">
        <v>7.5</v>
      </c>
    </row>
    <row r="5930" spans="12:32" ht="12.75" customHeight="1" x14ac:dyDescent="0.3">
      <c r="L5930" s="86">
        <v>7</v>
      </c>
      <c r="M5930" s="87" t="s">
        <v>5267</v>
      </c>
      <c r="N5930" s="86" t="s">
        <v>56</v>
      </c>
      <c r="O5930" s="87" t="s">
        <v>5342</v>
      </c>
      <c r="P5930" s="38"/>
      <c r="Q5930" s="38"/>
      <c r="R5930" s="38"/>
      <c r="S5930" s="38"/>
      <c r="T5930" s="38"/>
      <c r="U5930" s="88" t="s">
        <v>540</v>
      </c>
      <c r="V5930" s="88" t="s">
        <v>7531</v>
      </c>
      <c r="W5930" s="88" t="s">
        <v>7622</v>
      </c>
      <c r="X5930" s="89">
        <v>43815.458333333336</v>
      </c>
      <c r="Y5930" s="71">
        <v>43815</v>
      </c>
      <c r="Z5930" s="90">
        <v>0.45833333333333331</v>
      </c>
      <c r="AA5930" s="89">
        <v>43815.770833333336</v>
      </c>
      <c r="AB5930" s="71">
        <v>43815</v>
      </c>
      <c r="AC5930" s="91">
        <v>0.77083333333333326</v>
      </c>
      <c r="AD5930" s="92">
        <v>0</v>
      </c>
      <c r="AE5930" s="91">
        <v>0.3125</v>
      </c>
      <c r="AF5930" s="92">
        <v>7.5</v>
      </c>
    </row>
    <row r="5931" spans="12:32" ht="12.75" customHeight="1" x14ac:dyDescent="0.3">
      <c r="L5931" s="86">
        <v>7</v>
      </c>
      <c r="M5931" s="87" t="s">
        <v>5267</v>
      </c>
      <c r="N5931" s="86" t="s">
        <v>56</v>
      </c>
      <c r="O5931" s="87" t="s">
        <v>6312</v>
      </c>
      <c r="P5931" s="87" t="s">
        <v>6313</v>
      </c>
      <c r="Q5931" s="38"/>
      <c r="R5931" s="38"/>
      <c r="S5931" s="38"/>
      <c r="T5931" s="38"/>
      <c r="U5931" s="88" t="s">
        <v>540</v>
      </c>
      <c r="V5931" s="88" t="s">
        <v>5046</v>
      </c>
      <c r="W5931" s="88" t="s">
        <v>7702</v>
      </c>
      <c r="X5931" s="89">
        <v>43803.510416666664</v>
      </c>
      <c r="Y5931" s="71">
        <v>43803</v>
      </c>
      <c r="Z5931" s="90">
        <v>0.51041666666666663</v>
      </c>
      <c r="AA5931" s="89">
        <v>43803.583333333336</v>
      </c>
      <c r="AB5931" s="71">
        <v>43803</v>
      </c>
      <c r="AC5931" s="91">
        <v>0.58333333333333337</v>
      </c>
      <c r="AD5931" s="92">
        <v>0</v>
      </c>
      <c r="AE5931" s="91">
        <v>7.2916666671517305E-2</v>
      </c>
      <c r="AF5931" s="92">
        <v>1.7500000001164153</v>
      </c>
    </row>
    <row r="5932" spans="12:32" ht="12.75" customHeight="1" x14ac:dyDescent="0.3">
      <c r="L5932" s="86">
        <v>7</v>
      </c>
      <c r="M5932" s="87" t="s">
        <v>5267</v>
      </c>
      <c r="N5932" s="86" t="s">
        <v>56</v>
      </c>
      <c r="O5932" s="87" t="s">
        <v>5319</v>
      </c>
      <c r="P5932" s="38"/>
      <c r="Q5932" s="38"/>
      <c r="R5932" s="38"/>
      <c r="S5932" s="38"/>
      <c r="T5932" s="38"/>
      <c r="U5932" s="88" t="s">
        <v>540</v>
      </c>
      <c r="V5932" s="88" t="s">
        <v>7717</v>
      </c>
      <c r="W5932" s="88" t="s">
        <v>7738</v>
      </c>
      <c r="X5932" s="89">
        <v>43825.552083333336</v>
      </c>
      <c r="Y5932" s="71">
        <v>43825</v>
      </c>
      <c r="Z5932" s="90">
        <v>0.55208333333333337</v>
      </c>
      <c r="AA5932" s="89">
        <v>43825.677083333336</v>
      </c>
      <c r="AB5932" s="71">
        <v>43825</v>
      </c>
      <c r="AC5932" s="91">
        <v>0.67708333333333337</v>
      </c>
      <c r="AD5932" s="92">
        <v>0</v>
      </c>
      <c r="AE5932" s="91">
        <v>0.125</v>
      </c>
      <c r="AF5932" s="92">
        <v>3</v>
      </c>
    </row>
    <row r="5933" spans="12:32" ht="12.75" customHeight="1" x14ac:dyDescent="0.3">
      <c r="L5933" s="86">
        <v>7</v>
      </c>
      <c r="M5933" s="87" t="s">
        <v>5267</v>
      </c>
      <c r="N5933" s="86" t="s">
        <v>56</v>
      </c>
      <c r="O5933" s="87" t="s">
        <v>5319</v>
      </c>
      <c r="P5933" s="38"/>
      <c r="Q5933" s="38"/>
      <c r="R5933" s="38"/>
      <c r="S5933" s="38"/>
      <c r="T5933" s="38"/>
      <c r="U5933" s="88" t="s">
        <v>540</v>
      </c>
      <c r="V5933" s="88" t="s">
        <v>7717</v>
      </c>
      <c r="W5933" s="88" t="s">
        <v>7739</v>
      </c>
      <c r="X5933" s="89">
        <v>43812.5625</v>
      </c>
      <c r="Y5933" s="71">
        <v>43812</v>
      </c>
      <c r="Z5933" s="90">
        <v>0.5625</v>
      </c>
      <c r="AA5933" s="89">
        <v>43812.6875</v>
      </c>
      <c r="AB5933" s="71">
        <v>43812</v>
      </c>
      <c r="AC5933" s="91">
        <v>0.6875</v>
      </c>
      <c r="AD5933" s="92">
        <v>0</v>
      </c>
      <c r="AE5933" s="91">
        <v>0.125</v>
      </c>
      <c r="AF5933" s="92">
        <v>3</v>
      </c>
    </row>
    <row r="5934" spans="12:32" ht="12.75" customHeight="1" x14ac:dyDescent="0.3">
      <c r="L5934" s="86">
        <v>7</v>
      </c>
      <c r="M5934" s="87" t="s">
        <v>5267</v>
      </c>
      <c r="N5934" s="86" t="s">
        <v>56</v>
      </c>
      <c r="O5934" s="87" t="s">
        <v>5319</v>
      </c>
      <c r="P5934" s="38"/>
      <c r="Q5934" s="38"/>
      <c r="R5934" s="38"/>
      <c r="S5934" s="38"/>
      <c r="T5934" s="38"/>
      <c r="U5934" s="88" t="s">
        <v>540</v>
      </c>
      <c r="V5934" s="88" t="s">
        <v>7717</v>
      </c>
      <c r="W5934" s="88" t="s">
        <v>7740</v>
      </c>
      <c r="X5934" s="89">
        <v>43818.5</v>
      </c>
      <c r="Y5934" s="71">
        <v>43818</v>
      </c>
      <c r="Z5934" s="90">
        <v>0.5</v>
      </c>
      <c r="AA5934" s="89">
        <v>43818.541666666664</v>
      </c>
      <c r="AB5934" s="71">
        <v>43818</v>
      </c>
      <c r="AC5934" s="91">
        <v>0.54166666666666663</v>
      </c>
      <c r="AD5934" s="92">
        <v>0</v>
      </c>
      <c r="AE5934" s="91">
        <v>4.1666666664241347E-2</v>
      </c>
      <c r="AF5934" s="92">
        <v>0.99999999994179234</v>
      </c>
    </row>
    <row r="5935" spans="12:32" ht="12.75" customHeight="1" x14ac:dyDescent="0.3">
      <c r="L5935" s="86">
        <v>7</v>
      </c>
      <c r="M5935" s="87" t="s">
        <v>5267</v>
      </c>
      <c r="N5935" s="86" t="s">
        <v>56</v>
      </c>
      <c r="O5935" s="87" t="s">
        <v>5276</v>
      </c>
      <c r="P5935" s="38"/>
      <c r="Q5935" s="87" t="s">
        <v>5405</v>
      </c>
      <c r="R5935" s="38"/>
      <c r="S5935" s="38"/>
      <c r="T5935" s="38"/>
      <c r="U5935" s="88" t="s">
        <v>540</v>
      </c>
      <c r="V5935" s="88" t="s">
        <v>7749</v>
      </c>
      <c r="W5935" s="88" t="s">
        <v>7768</v>
      </c>
      <c r="X5935" s="89">
        <v>43811.583333333336</v>
      </c>
      <c r="Y5935" s="71">
        <v>43811</v>
      </c>
      <c r="Z5935" s="90">
        <v>0.58333333333333337</v>
      </c>
      <c r="AA5935" s="89">
        <v>43811.729166666664</v>
      </c>
      <c r="AB5935" s="71">
        <v>43811</v>
      </c>
      <c r="AC5935" s="91">
        <v>0.72916666666666663</v>
      </c>
      <c r="AD5935" s="92">
        <v>0</v>
      </c>
      <c r="AE5935" s="91">
        <v>0.14583333332848269</v>
      </c>
      <c r="AF5935" s="92">
        <v>3.4999999998835847</v>
      </c>
    </row>
    <row r="5936" spans="12:32" ht="12.75" customHeight="1" x14ac:dyDescent="0.3">
      <c r="L5936" s="86">
        <v>7</v>
      </c>
      <c r="M5936" s="87" t="s">
        <v>5267</v>
      </c>
      <c r="N5936" s="86" t="s">
        <v>56</v>
      </c>
      <c r="O5936" s="87" t="s">
        <v>5276</v>
      </c>
      <c r="P5936" s="38"/>
      <c r="Q5936" s="87" t="s">
        <v>5405</v>
      </c>
      <c r="R5936" s="38"/>
      <c r="S5936" s="38"/>
      <c r="T5936" s="38"/>
      <c r="U5936" s="88" t="s">
        <v>540</v>
      </c>
      <c r="V5936" s="88" t="s">
        <v>7749</v>
      </c>
      <c r="W5936" s="88" t="s">
        <v>7769</v>
      </c>
      <c r="X5936" s="89">
        <v>43818.59375</v>
      </c>
      <c r="Y5936" s="71">
        <v>43818</v>
      </c>
      <c r="Z5936" s="90">
        <v>0.59375</v>
      </c>
      <c r="AA5936" s="89">
        <v>43818.729166666664</v>
      </c>
      <c r="AB5936" s="71">
        <v>43818</v>
      </c>
      <c r="AC5936" s="91">
        <v>0.72916666666666663</v>
      </c>
      <c r="AD5936" s="92">
        <v>0</v>
      </c>
      <c r="AE5936" s="91">
        <v>0.13541666666424135</v>
      </c>
      <c r="AF5936" s="92">
        <v>3.2499999999417923</v>
      </c>
    </row>
    <row r="5937" spans="12:32" ht="12.75" customHeight="1" x14ac:dyDescent="0.3">
      <c r="L5937" s="86">
        <v>7</v>
      </c>
      <c r="M5937" s="87" t="s">
        <v>5267</v>
      </c>
      <c r="N5937" s="86" t="s">
        <v>56</v>
      </c>
      <c r="O5937" s="87" t="s">
        <v>5276</v>
      </c>
      <c r="P5937" s="38"/>
      <c r="Q5937" s="87" t="s">
        <v>5405</v>
      </c>
      <c r="R5937" s="38"/>
      <c r="S5937" s="38"/>
      <c r="T5937" s="38"/>
      <c r="U5937" s="88" t="s">
        <v>540</v>
      </c>
      <c r="V5937" s="88" t="s">
        <v>7749</v>
      </c>
      <c r="W5937" s="88" t="s">
        <v>7770</v>
      </c>
      <c r="X5937" s="89">
        <v>43826.614583333336</v>
      </c>
      <c r="Y5937" s="71">
        <v>43826</v>
      </c>
      <c r="Z5937" s="90">
        <v>0.61458333333333337</v>
      </c>
      <c r="AA5937" s="89">
        <v>43826.708333333336</v>
      </c>
      <c r="AB5937" s="71">
        <v>43826</v>
      </c>
      <c r="AC5937" s="91">
        <v>0.70833333333333337</v>
      </c>
      <c r="AD5937" s="92">
        <v>0</v>
      </c>
      <c r="AE5937" s="91">
        <v>9.375E-2</v>
      </c>
      <c r="AF5937" s="92">
        <v>2.25</v>
      </c>
    </row>
    <row r="5938" spans="12:32" ht="12.75" customHeight="1" x14ac:dyDescent="0.3">
      <c r="L5938" s="86">
        <v>7</v>
      </c>
      <c r="M5938" s="87" t="s">
        <v>5267</v>
      </c>
      <c r="N5938" s="86" t="s">
        <v>56</v>
      </c>
      <c r="O5938" s="87" t="s">
        <v>5276</v>
      </c>
      <c r="P5938" s="38"/>
      <c r="Q5938" s="87" t="s">
        <v>5405</v>
      </c>
      <c r="R5938" s="38"/>
      <c r="S5938" s="38"/>
      <c r="T5938" s="38"/>
      <c r="U5938" s="88" t="s">
        <v>540</v>
      </c>
      <c r="V5938" s="88" t="s">
        <v>7749</v>
      </c>
      <c r="W5938" s="88" t="s">
        <v>7771</v>
      </c>
      <c r="X5938" s="89">
        <v>43801.5</v>
      </c>
      <c r="Y5938" s="71">
        <v>43801</v>
      </c>
      <c r="Z5938" s="90">
        <v>0.5</v>
      </c>
      <c r="AA5938" s="89">
        <v>43801.59375</v>
      </c>
      <c r="AB5938" s="71">
        <v>43801</v>
      </c>
      <c r="AC5938" s="91">
        <v>0.59375</v>
      </c>
      <c r="AD5938" s="92">
        <v>0</v>
      </c>
      <c r="AE5938" s="91">
        <v>9.375E-2</v>
      </c>
      <c r="AF5938" s="92">
        <v>2.25</v>
      </c>
    </row>
    <row r="5939" spans="12:32" ht="12.75" customHeight="1" x14ac:dyDescent="0.3">
      <c r="L5939" s="86">
        <v>7</v>
      </c>
      <c r="M5939" s="87" t="s">
        <v>5267</v>
      </c>
      <c r="N5939" s="86" t="s">
        <v>56</v>
      </c>
      <c r="O5939" s="87" t="s">
        <v>5276</v>
      </c>
      <c r="P5939" s="38"/>
      <c r="Q5939" s="87" t="s">
        <v>5405</v>
      </c>
      <c r="R5939" s="38"/>
      <c r="S5939" s="38"/>
      <c r="T5939" s="38"/>
      <c r="U5939" s="88" t="s">
        <v>540</v>
      </c>
      <c r="V5939" s="88" t="s">
        <v>7749</v>
      </c>
      <c r="W5939" s="88" t="s">
        <v>7772</v>
      </c>
      <c r="X5939" s="89">
        <v>43830.520833333336</v>
      </c>
      <c r="Y5939" s="71">
        <v>43830</v>
      </c>
      <c r="Z5939" s="90">
        <v>0.52083333333333337</v>
      </c>
      <c r="AA5939" s="89">
        <v>43830.645833333336</v>
      </c>
      <c r="AB5939" s="71">
        <v>43830</v>
      </c>
      <c r="AC5939" s="91">
        <v>0.64583333333333337</v>
      </c>
      <c r="AD5939" s="92">
        <v>0</v>
      </c>
      <c r="AE5939" s="91">
        <v>0.125</v>
      </c>
      <c r="AF5939" s="92">
        <v>3</v>
      </c>
    </row>
    <row r="5940" spans="12:32" ht="12.75" customHeight="1" x14ac:dyDescent="0.3">
      <c r="L5940" s="86">
        <v>7</v>
      </c>
      <c r="M5940" s="87" t="s">
        <v>5267</v>
      </c>
      <c r="N5940" s="86" t="s">
        <v>56</v>
      </c>
      <c r="O5940" s="87" t="s">
        <v>5314</v>
      </c>
      <c r="P5940" s="38"/>
      <c r="Q5940" s="87" t="s">
        <v>5315</v>
      </c>
      <c r="R5940" s="38"/>
      <c r="S5940" s="38"/>
      <c r="T5940" s="38"/>
      <c r="U5940" s="88" t="s">
        <v>540</v>
      </c>
      <c r="V5940" s="88" t="s">
        <v>7788</v>
      </c>
      <c r="W5940" s="88" t="s">
        <v>7806</v>
      </c>
      <c r="X5940" s="89">
        <v>43809.71875</v>
      </c>
      <c r="Y5940" s="71">
        <v>43809</v>
      </c>
      <c r="Z5940" s="90">
        <v>0.71875</v>
      </c>
      <c r="AA5940" s="89">
        <v>43810.697916666664</v>
      </c>
      <c r="AB5940" s="71">
        <v>43810</v>
      </c>
      <c r="AC5940" s="91">
        <v>0.69791666666666663</v>
      </c>
      <c r="AD5940" s="92">
        <v>0</v>
      </c>
      <c r="AE5940" s="91">
        <v>0.39583333333333331</v>
      </c>
      <c r="AF5940" s="92">
        <v>9.5</v>
      </c>
    </row>
    <row r="5941" spans="12:32" ht="12.75" customHeight="1" x14ac:dyDescent="0.3">
      <c r="L5941" s="86">
        <v>7</v>
      </c>
      <c r="M5941" s="87" t="s">
        <v>5267</v>
      </c>
      <c r="N5941" s="86" t="s">
        <v>56</v>
      </c>
      <c r="O5941" s="87" t="s">
        <v>5314</v>
      </c>
      <c r="P5941" s="38"/>
      <c r="Q5941" s="87" t="s">
        <v>5315</v>
      </c>
      <c r="R5941" s="38"/>
      <c r="S5941" s="38"/>
      <c r="T5941" s="38"/>
      <c r="U5941" s="88" t="s">
        <v>540</v>
      </c>
      <c r="V5941" s="88" t="s">
        <v>7788</v>
      </c>
      <c r="W5941" s="88" t="s">
        <v>7807</v>
      </c>
      <c r="X5941" s="89">
        <v>43816.760416666664</v>
      </c>
      <c r="Y5941" s="71">
        <v>43816</v>
      </c>
      <c r="Z5941" s="90">
        <v>0.76041666666666674</v>
      </c>
      <c r="AA5941" s="89">
        <v>43817.6875</v>
      </c>
      <c r="AB5941" s="71">
        <v>43817</v>
      </c>
      <c r="AC5941" s="91">
        <v>0.6875</v>
      </c>
      <c r="AD5941" s="92">
        <v>0</v>
      </c>
      <c r="AE5941" s="91">
        <v>0.34374999999999994</v>
      </c>
      <c r="AF5941" s="92">
        <v>8.2499999999999982</v>
      </c>
    </row>
    <row r="5942" spans="12:32" ht="12.75" customHeight="1" x14ac:dyDescent="0.3">
      <c r="L5942" s="86">
        <v>7</v>
      </c>
      <c r="M5942" s="87" t="s">
        <v>5267</v>
      </c>
      <c r="N5942" s="86" t="s">
        <v>56</v>
      </c>
      <c r="O5942" s="87" t="s">
        <v>5314</v>
      </c>
      <c r="P5942" s="38"/>
      <c r="Q5942" s="87" t="s">
        <v>5315</v>
      </c>
      <c r="R5942" s="38"/>
      <c r="S5942" s="38"/>
      <c r="T5942" s="38"/>
      <c r="U5942" s="88" t="s">
        <v>540</v>
      </c>
      <c r="V5942" s="88" t="s">
        <v>7788</v>
      </c>
      <c r="W5942" s="88" t="s">
        <v>7808</v>
      </c>
      <c r="X5942" s="89">
        <v>43802.770833333336</v>
      </c>
      <c r="Y5942" s="71">
        <v>43802</v>
      </c>
      <c r="Z5942" s="90">
        <v>0.77083333333333326</v>
      </c>
      <c r="AA5942" s="89">
        <v>43803.677083333336</v>
      </c>
      <c r="AB5942" s="71">
        <v>43803</v>
      </c>
      <c r="AC5942" s="91">
        <v>0.67708333333333337</v>
      </c>
      <c r="AD5942" s="92">
        <v>0</v>
      </c>
      <c r="AE5942" s="91">
        <v>0.3229166666666668</v>
      </c>
      <c r="AF5942" s="92">
        <v>7.7500000000000036</v>
      </c>
    </row>
    <row r="5943" spans="12:32" ht="12.75" customHeight="1" x14ac:dyDescent="0.3">
      <c r="L5943" s="86">
        <v>8</v>
      </c>
      <c r="M5943" s="87" t="s">
        <v>5267</v>
      </c>
      <c r="N5943" s="86" t="s">
        <v>56</v>
      </c>
      <c r="O5943" s="87" t="s">
        <v>5310</v>
      </c>
      <c r="P5943" s="38"/>
      <c r="Q5943" s="87" t="s">
        <v>5311</v>
      </c>
      <c r="R5943" s="38"/>
      <c r="S5943" s="38"/>
      <c r="T5943" s="38"/>
      <c r="U5943" s="88" t="s">
        <v>540</v>
      </c>
      <c r="V5943" s="88" t="s">
        <v>5503</v>
      </c>
      <c r="W5943" s="88" t="s">
        <v>5512</v>
      </c>
      <c r="X5943" s="89">
        <v>43845.558333333334</v>
      </c>
      <c r="Y5943" s="71">
        <v>43845</v>
      </c>
      <c r="Z5943" s="90">
        <v>0.55833333333333335</v>
      </c>
      <c r="AA5943" s="89">
        <v>43845.681944444441</v>
      </c>
      <c r="AB5943" s="71">
        <v>43845</v>
      </c>
      <c r="AC5943" s="91">
        <v>0.68194444444444446</v>
      </c>
      <c r="AD5943" s="92">
        <v>0</v>
      </c>
      <c r="AE5943" s="91">
        <v>0.12361111110658385</v>
      </c>
      <c r="AF5943" s="92">
        <v>2.9666666665580124</v>
      </c>
    </row>
    <row r="5944" spans="12:32" ht="12.75" customHeight="1" x14ac:dyDescent="0.3">
      <c r="L5944" s="86">
        <v>8</v>
      </c>
      <c r="M5944" s="87" t="s">
        <v>5267</v>
      </c>
      <c r="N5944" s="86" t="s">
        <v>56</v>
      </c>
      <c r="O5944" s="87" t="s">
        <v>5310</v>
      </c>
      <c r="P5944" s="38"/>
      <c r="Q5944" s="87" t="s">
        <v>5311</v>
      </c>
      <c r="R5944" s="38"/>
      <c r="S5944" s="38"/>
      <c r="T5944" s="38"/>
      <c r="U5944" s="88" t="s">
        <v>540</v>
      </c>
      <c r="V5944" s="88" t="s">
        <v>5503</v>
      </c>
      <c r="W5944" s="88" t="s">
        <v>5513</v>
      </c>
      <c r="X5944" s="89">
        <v>43832.456944444442</v>
      </c>
      <c r="Y5944" s="71">
        <v>43832</v>
      </c>
      <c r="Z5944" s="90">
        <v>0.45694444444444443</v>
      </c>
      <c r="AA5944" s="89">
        <v>43832.604166666664</v>
      </c>
      <c r="AB5944" s="71">
        <v>43832</v>
      </c>
      <c r="AC5944" s="91">
        <v>0.60416666666666663</v>
      </c>
      <c r="AD5944" s="92">
        <v>0</v>
      </c>
      <c r="AE5944" s="91">
        <v>0.14722222222189885</v>
      </c>
      <c r="AF5944" s="92">
        <v>3.5333333333255723</v>
      </c>
    </row>
    <row r="5945" spans="12:32" ht="12.75" customHeight="1" x14ac:dyDescent="0.3">
      <c r="L5945" s="86">
        <v>8</v>
      </c>
      <c r="M5945" s="87" t="s">
        <v>5267</v>
      </c>
      <c r="N5945" s="86" t="s">
        <v>56</v>
      </c>
      <c r="O5945" s="87" t="s">
        <v>5310</v>
      </c>
      <c r="P5945" s="38"/>
      <c r="Q5945" s="87" t="s">
        <v>5311</v>
      </c>
      <c r="R5945" s="38"/>
      <c r="S5945" s="38"/>
      <c r="T5945" s="38"/>
      <c r="U5945" s="88" t="s">
        <v>540</v>
      </c>
      <c r="V5945" s="88" t="s">
        <v>5503</v>
      </c>
      <c r="W5945" s="88" t="s">
        <v>5514</v>
      </c>
      <c r="X5945" s="89">
        <v>43851.480555555558</v>
      </c>
      <c r="Y5945" s="71">
        <v>43851</v>
      </c>
      <c r="Z5945" s="90">
        <v>0.48055555555555557</v>
      </c>
      <c r="AA5945" s="89">
        <v>43851.611805555556</v>
      </c>
      <c r="AB5945" s="71">
        <v>43851</v>
      </c>
      <c r="AC5945" s="91">
        <v>0.6118055555555556</v>
      </c>
      <c r="AD5945" s="92">
        <v>0</v>
      </c>
      <c r="AE5945" s="91">
        <v>0.13124999999854481</v>
      </c>
      <c r="AF5945" s="92">
        <v>3.1499999999650754</v>
      </c>
    </row>
    <row r="5946" spans="12:32" ht="12.75" customHeight="1" x14ac:dyDescent="0.3">
      <c r="L5946" s="86">
        <v>8</v>
      </c>
      <c r="M5946" s="87" t="s">
        <v>5267</v>
      </c>
      <c r="N5946" s="86" t="s">
        <v>56</v>
      </c>
      <c r="O5946" s="87" t="s">
        <v>5268</v>
      </c>
      <c r="P5946" s="38"/>
      <c r="Q5946" s="87" t="s">
        <v>5441</v>
      </c>
      <c r="R5946" s="38"/>
      <c r="S5946" s="38"/>
      <c r="T5946" s="38"/>
      <c r="U5946" s="88" t="s">
        <v>540</v>
      </c>
      <c r="V5946" s="88" t="s">
        <v>5579</v>
      </c>
      <c r="W5946" s="88" t="s">
        <v>5590</v>
      </c>
      <c r="X5946" s="89">
        <v>43833.556250000001</v>
      </c>
      <c r="Y5946" s="71">
        <v>43833</v>
      </c>
      <c r="Z5946" s="90">
        <v>0.55625000000000002</v>
      </c>
      <c r="AA5946" s="89">
        <v>43833.640277777777</v>
      </c>
      <c r="AB5946" s="71">
        <v>43833</v>
      </c>
      <c r="AC5946" s="91">
        <v>0.64027777777777772</v>
      </c>
      <c r="AD5946" s="92">
        <v>0</v>
      </c>
      <c r="AE5946" s="91">
        <v>8.4027777775190771E-2</v>
      </c>
      <c r="AF5946" s="92">
        <v>2.0166666666045785</v>
      </c>
    </row>
    <row r="5947" spans="12:32" ht="12.75" customHeight="1" x14ac:dyDescent="0.3">
      <c r="L5947" s="86">
        <v>8</v>
      </c>
      <c r="M5947" s="87" t="s">
        <v>5267</v>
      </c>
      <c r="N5947" s="86" t="s">
        <v>56</v>
      </c>
      <c r="O5947" s="87" t="s">
        <v>5268</v>
      </c>
      <c r="P5947" s="38"/>
      <c r="Q5947" s="87" t="s">
        <v>5441</v>
      </c>
      <c r="R5947" s="38"/>
      <c r="S5947" s="38"/>
      <c r="T5947" s="38"/>
      <c r="U5947" s="88" t="s">
        <v>540</v>
      </c>
      <c r="V5947" s="88" t="s">
        <v>5579</v>
      </c>
      <c r="W5947" s="88" t="s">
        <v>5591</v>
      </c>
      <c r="X5947" s="89">
        <v>43840.517361111109</v>
      </c>
      <c r="Y5947" s="71">
        <v>43840</v>
      </c>
      <c r="Z5947" s="90">
        <v>0.51736111111111105</v>
      </c>
      <c r="AA5947" s="89">
        <v>43840.584027777775</v>
      </c>
      <c r="AB5947" s="71">
        <v>43840</v>
      </c>
      <c r="AC5947" s="91">
        <v>0.58402777777777781</v>
      </c>
      <c r="AD5947" s="92">
        <v>0</v>
      </c>
      <c r="AE5947" s="91">
        <v>6.6666666665696539E-2</v>
      </c>
      <c r="AF5947" s="92">
        <v>1.5999999999767169</v>
      </c>
    </row>
    <row r="5948" spans="12:32" ht="12.75" customHeight="1" x14ac:dyDescent="0.3">
      <c r="L5948" s="86">
        <v>8</v>
      </c>
      <c r="M5948" s="87" t="s">
        <v>5267</v>
      </c>
      <c r="N5948" s="86" t="s">
        <v>56</v>
      </c>
      <c r="O5948" s="87" t="s">
        <v>5458</v>
      </c>
      <c r="P5948" s="38"/>
      <c r="Q5948" s="87" t="s">
        <v>5459</v>
      </c>
      <c r="R5948" s="38"/>
      <c r="S5948" s="38"/>
      <c r="T5948" s="38"/>
      <c r="U5948" s="88" t="s">
        <v>540</v>
      </c>
      <c r="V5948" s="88" t="s">
        <v>5597</v>
      </c>
      <c r="W5948" s="88" t="s">
        <v>5610</v>
      </c>
      <c r="X5948" s="89">
        <v>43860.09375</v>
      </c>
      <c r="Y5948" s="71">
        <v>43860</v>
      </c>
      <c r="Z5948" s="90">
        <v>9.375E-2</v>
      </c>
      <c r="AA5948" s="89">
        <v>43860.229166666664</v>
      </c>
      <c r="AB5948" s="71">
        <v>43860</v>
      </c>
      <c r="AC5948" s="91">
        <v>0.22916666666666666</v>
      </c>
      <c r="AD5948" s="92">
        <v>0</v>
      </c>
      <c r="AE5948" s="91">
        <v>0.13541666666424135</v>
      </c>
      <c r="AF5948" s="92">
        <v>3.2499999999417923</v>
      </c>
    </row>
    <row r="5949" spans="12:32" ht="12.75" customHeight="1" x14ac:dyDescent="0.3">
      <c r="L5949" s="86">
        <v>8</v>
      </c>
      <c r="M5949" s="87" t="s">
        <v>5267</v>
      </c>
      <c r="N5949" s="86" t="s">
        <v>56</v>
      </c>
      <c r="O5949" s="87" t="s">
        <v>5528</v>
      </c>
      <c r="P5949" s="38"/>
      <c r="Q5949" s="38"/>
      <c r="R5949" s="38"/>
      <c r="S5949" s="38"/>
      <c r="T5949" s="38"/>
      <c r="U5949" s="88" t="s">
        <v>540</v>
      </c>
      <c r="V5949" s="88" t="s">
        <v>5624</v>
      </c>
      <c r="W5949" s="88" t="s">
        <v>5631</v>
      </c>
      <c r="X5949" s="89">
        <v>43853.595138888886</v>
      </c>
      <c r="Y5949" s="71">
        <v>43853</v>
      </c>
      <c r="Z5949" s="90">
        <v>0.59513888888888888</v>
      </c>
      <c r="AA5949" s="89">
        <v>43853.686111111114</v>
      </c>
      <c r="AB5949" s="71">
        <v>43853</v>
      </c>
      <c r="AC5949" s="91">
        <v>0.68611111111111112</v>
      </c>
      <c r="AD5949" s="92">
        <v>0</v>
      </c>
      <c r="AE5949" s="91">
        <v>9.0972222227719612E-2</v>
      </c>
      <c r="AF5949" s="92">
        <v>2.1833333334652707</v>
      </c>
    </row>
    <row r="5950" spans="12:32" ht="12.75" customHeight="1" x14ac:dyDescent="0.3">
      <c r="L5950" s="86">
        <v>8</v>
      </c>
      <c r="M5950" s="87" t="s">
        <v>5267</v>
      </c>
      <c r="N5950" s="86" t="s">
        <v>56</v>
      </c>
      <c r="O5950" s="87" t="s">
        <v>5268</v>
      </c>
      <c r="P5950" s="38"/>
      <c r="Q5950" s="87" t="s">
        <v>5269</v>
      </c>
      <c r="R5950" s="38"/>
      <c r="S5950" s="38"/>
      <c r="T5950" s="38"/>
      <c r="U5950" s="88" t="s">
        <v>540</v>
      </c>
      <c r="V5950" s="88" t="s">
        <v>5636</v>
      </c>
      <c r="W5950" s="88" t="s">
        <v>5680</v>
      </c>
      <c r="X5950" s="89">
        <v>43860.758333333331</v>
      </c>
      <c r="Y5950" s="71">
        <v>43860</v>
      </c>
      <c r="Z5950" s="90">
        <v>0.7583333333333333</v>
      </c>
      <c r="AA5950" s="89">
        <v>43861.611111111109</v>
      </c>
      <c r="AB5950" s="71">
        <v>43861</v>
      </c>
      <c r="AC5950" s="91">
        <v>0.61111111111111116</v>
      </c>
      <c r="AD5950" s="92">
        <v>0</v>
      </c>
      <c r="AE5950" s="91">
        <v>0.26944444444444454</v>
      </c>
      <c r="AF5950" s="92">
        <v>6.4666666666666686</v>
      </c>
    </row>
    <row r="5951" spans="12:32" ht="12.75" customHeight="1" x14ac:dyDescent="0.3">
      <c r="L5951" s="86">
        <v>8</v>
      </c>
      <c r="M5951" s="87" t="s">
        <v>5267</v>
      </c>
      <c r="N5951" s="86" t="s">
        <v>56</v>
      </c>
      <c r="O5951" s="87" t="s">
        <v>5268</v>
      </c>
      <c r="P5951" s="38"/>
      <c r="Q5951" s="87" t="s">
        <v>5269</v>
      </c>
      <c r="R5951" s="38"/>
      <c r="S5951" s="38"/>
      <c r="T5951" s="38"/>
      <c r="U5951" s="88" t="s">
        <v>540</v>
      </c>
      <c r="V5951" s="88" t="s">
        <v>5636</v>
      </c>
      <c r="W5951" s="88" t="s">
        <v>5681</v>
      </c>
      <c r="X5951" s="89">
        <v>43860.4375</v>
      </c>
      <c r="Y5951" s="71">
        <v>43860</v>
      </c>
      <c r="Z5951" s="90">
        <v>0.4375</v>
      </c>
      <c r="AA5951" s="89">
        <v>43860.541666666664</v>
      </c>
      <c r="AB5951" s="71">
        <v>43860</v>
      </c>
      <c r="AC5951" s="91">
        <v>0.54166666666666663</v>
      </c>
      <c r="AD5951" s="92">
        <v>0</v>
      </c>
      <c r="AE5951" s="91">
        <v>0.10416666666424135</v>
      </c>
      <c r="AF5951" s="92">
        <v>2.4999999999417923</v>
      </c>
    </row>
    <row r="5952" spans="12:32" ht="12.75" customHeight="1" x14ac:dyDescent="0.3">
      <c r="L5952" s="86">
        <v>8</v>
      </c>
      <c r="M5952" s="87" t="s">
        <v>5267</v>
      </c>
      <c r="N5952" s="86" t="s">
        <v>56</v>
      </c>
      <c r="O5952" s="87" t="s">
        <v>5268</v>
      </c>
      <c r="P5952" s="38"/>
      <c r="Q5952" s="87" t="s">
        <v>5269</v>
      </c>
      <c r="R5952" s="38"/>
      <c r="S5952" s="38"/>
      <c r="T5952" s="38"/>
      <c r="U5952" s="88" t="s">
        <v>540</v>
      </c>
      <c r="V5952" s="88" t="s">
        <v>5636</v>
      </c>
      <c r="W5952" s="88" t="s">
        <v>5682</v>
      </c>
      <c r="X5952" s="89">
        <v>43851.443055555559</v>
      </c>
      <c r="Y5952" s="71">
        <v>43851</v>
      </c>
      <c r="Z5952" s="90">
        <v>0.44305555555555554</v>
      </c>
      <c r="AA5952" s="89">
        <v>43851.558333333334</v>
      </c>
      <c r="AB5952" s="71">
        <v>43851</v>
      </c>
      <c r="AC5952" s="91">
        <v>0.55833333333333335</v>
      </c>
      <c r="AD5952" s="92">
        <v>0</v>
      </c>
      <c r="AE5952" s="91">
        <v>0.11527777777519077</v>
      </c>
      <c r="AF5952" s="92">
        <v>2.7666666666045785</v>
      </c>
    </row>
    <row r="5953" spans="12:32" ht="12.75" customHeight="1" x14ac:dyDescent="0.3">
      <c r="L5953" s="86">
        <v>8</v>
      </c>
      <c r="M5953" s="87" t="s">
        <v>5267</v>
      </c>
      <c r="N5953" s="86" t="s">
        <v>56</v>
      </c>
      <c r="O5953" s="87" t="s">
        <v>5268</v>
      </c>
      <c r="P5953" s="38"/>
      <c r="Q5953" s="87" t="s">
        <v>5269</v>
      </c>
      <c r="R5953" s="38"/>
      <c r="S5953" s="38"/>
      <c r="T5953" s="38"/>
      <c r="U5953" s="88" t="s">
        <v>540</v>
      </c>
      <c r="V5953" s="88" t="s">
        <v>5636</v>
      </c>
      <c r="W5953" s="88" t="s">
        <v>5683</v>
      </c>
      <c r="X5953" s="89">
        <v>43844.443749999999</v>
      </c>
      <c r="Y5953" s="71">
        <v>43844</v>
      </c>
      <c r="Z5953" s="90">
        <v>0.44375000000000003</v>
      </c>
      <c r="AA5953" s="89">
        <v>43844.53402777778</v>
      </c>
      <c r="AB5953" s="71">
        <v>43844</v>
      </c>
      <c r="AC5953" s="91">
        <v>1.5340277777777778</v>
      </c>
      <c r="AD5953" s="92">
        <v>0</v>
      </c>
      <c r="AE5953" s="91">
        <v>9.0277777781011537E-2</v>
      </c>
      <c r="AF5953" s="92">
        <v>2.1666666667442769</v>
      </c>
    </row>
    <row r="5954" spans="12:32" ht="12.75" customHeight="1" x14ac:dyDescent="0.3">
      <c r="L5954" s="86">
        <v>8</v>
      </c>
      <c r="M5954" s="87" t="s">
        <v>5267</v>
      </c>
      <c r="N5954" s="86" t="s">
        <v>56</v>
      </c>
      <c r="O5954" s="87" t="s">
        <v>5268</v>
      </c>
      <c r="P5954" s="38"/>
      <c r="Q5954" s="87" t="s">
        <v>5269</v>
      </c>
      <c r="R5954" s="38"/>
      <c r="S5954" s="38"/>
      <c r="T5954" s="38"/>
      <c r="U5954" s="88" t="s">
        <v>540</v>
      </c>
      <c r="V5954" s="88" t="s">
        <v>5636</v>
      </c>
      <c r="W5954" s="88" t="s">
        <v>5684</v>
      </c>
      <c r="X5954" s="89">
        <v>43858.447916666664</v>
      </c>
      <c r="Y5954" s="71">
        <v>43858</v>
      </c>
      <c r="Z5954" s="90">
        <v>0.44791666666666669</v>
      </c>
      <c r="AA5954" s="89">
        <v>43859.602083333331</v>
      </c>
      <c r="AB5954" s="71">
        <v>43859</v>
      </c>
      <c r="AC5954" s="91">
        <v>0.6020833333333333</v>
      </c>
      <c r="AD5954" s="92">
        <v>0</v>
      </c>
      <c r="AE5954" s="91">
        <v>0.5708333333333333</v>
      </c>
      <c r="AF5954" s="92">
        <v>13.7</v>
      </c>
    </row>
    <row r="5955" spans="12:32" ht="12.75" customHeight="1" x14ac:dyDescent="0.3">
      <c r="L5955" s="86">
        <v>8</v>
      </c>
      <c r="M5955" s="87" t="s">
        <v>5267</v>
      </c>
      <c r="N5955" s="86" t="s">
        <v>56</v>
      </c>
      <c r="O5955" s="87" t="s">
        <v>5268</v>
      </c>
      <c r="P5955" s="38"/>
      <c r="Q5955" s="87" t="s">
        <v>5269</v>
      </c>
      <c r="R5955" s="38"/>
      <c r="S5955" s="38"/>
      <c r="T5955" s="38"/>
      <c r="U5955" s="88" t="s">
        <v>540</v>
      </c>
      <c r="V5955" s="88" t="s">
        <v>5636</v>
      </c>
      <c r="W5955" s="88" t="s">
        <v>5685</v>
      </c>
      <c r="X5955" s="89">
        <v>43852.48541666667</v>
      </c>
      <c r="Y5955" s="71">
        <v>43852</v>
      </c>
      <c r="Z5955" s="90">
        <v>0.48541666666666666</v>
      </c>
      <c r="AA5955" s="89">
        <v>43852.540277777778</v>
      </c>
      <c r="AB5955" s="71">
        <v>43852</v>
      </c>
      <c r="AC5955" s="91">
        <v>1.5402777777777779</v>
      </c>
      <c r="AD5955" s="92">
        <v>0</v>
      </c>
      <c r="AE5955" s="91">
        <v>5.486111110803904E-2</v>
      </c>
      <c r="AF5955" s="92">
        <v>1.316666666592937</v>
      </c>
    </row>
    <row r="5956" spans="12:32" ht="12.75" customHeight="1" x14ac:dyDescent="0.3">
      <c r="L5956" s="86">
        <v>8</v>
      </c>
      <c r="M5956" s="87" t="s">
        <v>5267</v>
      </c>
      <c r="N5956" s="86" t="s">
        <v>56</v>
      </c>
      <c r="O5956" s="87" t="s">
        <v>5268</v>
      </c>
      <c r="P5956" s="38"/>
      <c r="Q5956" s="87" t="s">
        <v>5269</v>
      </c>
      <c r="R5956" s="38"/>
      <c r="S5956" s="38"/>
      <c r="T5956" s="38"/>
      <c r="U5956" s="88" t="s">
        <v>540</v>
      </c>
      <c r="V5956" s="88" t="s">
        <v>5636</v>
      </c>
      <c r="W5956" s="88" t="s">
        <v>5686</v>
      </c>
      <c r="X5956" s="89">
        <v>43853.486111111109</v>
      </c>
      <c r="Y5956" s="71">
        <v>43853</v>
      </c>
      <c r="Z5956" s="90">
        <v>0.4861111111111111</v>
      </c>
      <c r="AA5956" s="89">
        <v>43853.620138888888</v>
      </c>
      <c r="AB5956" s="71">
        <v>43853</v>
      </c>
      <c r="AC5956" s="91">
        <v>0.62013888888888891</v>
      </c>
      <c r="AD5956" s="92">
        <v>0</v>
      </c>
      <c r="AE5956" s="91">
        <v>0.13402777777810115</v>
      </c>
      <c r="AF5956" s="92">
        <v>3.2166666666744277</v>
      </c>
    </row>
    <row r="5957" spans="12:32" ht="12.75" customHeight="1" x14ac:dyDescent="0.3">
      <c r="L5957" s="86">
        <v>8</v>
      </c>
      <c r="M5957" s="87" t="s">
        <v>5267</v>
      </c>
      <c r="N5957" s="86" t="s">
        <v>56</v>
      </c>
      <c r="O5957" s="87" t="s">
        <v>5268</v>
      </c>
      <c r="P5957" s="38"/>
      <c r="Q5957" s="87" t="s">
        <v>5269</v>
      </c>
      <c r="R5957" s="38"/>
      <c r="S5957" s="38"/>
      <c r="T5957" s="38"/>
      <c r="U5957" s="88" t="s">
        <v>540</v>
      </c>
      <c r="V5957" s="88" t="s">
        <v>5636</v>
      </c>
      <c r="W5957" s="88" t="s">
        <v>5687</v>
      </c>
      <c r="X5957" s="89">
        <v>43839.511111111111</v>
      </c>
      <c r="Y5957" s="71">
        <v>43839</v>
      </c>
      <c r="Z5957" s="90">
        <v>0.51111111111111118</v>
      </c>
      <c r="AA5957" s="89">
        <v>43840.627083333333</v>
      </c>
      <c r="AB5957" s="71">
        <v>43840</v>
      </c>
      <c r="AC5957" s="91">
        <v>0.62708333333333333</v>
      </c>
      <c r="AD5957" s="92">
        <v>0</v>
      </c>
      <c r="AE5957" s="91">
        <v>0.53263888888888888</v>
      </c>
      <c r="AF5957" s="92">
        <v>12.783333333333333</v>
      </c>
    </row>
    <row r="5958" spans="12:32" ht="12.75" customHeight="1" x14ac:dyDescent="0.3">
      <c r="L5958" s="86">
        <v>8</v>
      </c>
      <c r="M5958" s="87" t="s">
        <v>5267</v>
      </c>
      <c r="N5958" s="86" t="s">
        <v>56</v>
      </c>
      <c r="O5958" s="87" t="s">
        <v>5331</v>
      </c>
      <c r="P5958" s="38"/>
      <c r="Q5958" s="38"/>
      <c r="R5958" s="38"/>
      <c r="S5958" s="38"/>
      <c r="T5958" s="38"/>
      <c r="U5958" s="88" t="s">
        <v>540</v>
      </c>
      <c r="V5958" s="88" t="s">
        <v>5705</v>
      </c>
      <c r="W5958" s="88" t="s">
        <v>5709</v>
      </c>
      <c r="X5958" s="89">
        <v>43861.458333333336</v>
      </c>
      <c r="Y5958" s="71">
        <v>43861</v>
      </c>
      <c r="Z5958" s="90">
        <v>0.45833333333333331</v>
      </c>
      <c r="AA5958" s="89">
        <v>43861.509027777778</v>
      </c>
      <c r="AB5958" s="71">
        <v>43861</v>
      </c>
      <c r="AC5958" s="91">
        <v>1.5090277777777779</v>
      </c>
      <c r="AD5958" s="92">
        <v>0</v>
      </c>
      <c r="AE5958" s="91">
        <v>5.0694444442342501E-2</v>
      </c>
      <c r="AF5958" s="92">
        <v>1.21666666661622</v>
      </c>
    </row>
    <row r="5959" spans="12:32" ht="12.75" customHeight="1" x14ac:dyDescent="0.3">
      <c r="L5959" s="86">
        <v>8</v>
      </c>
      <c r="M5959" s="87" t="s">
        <v>5267</v>
      </c>
      <c r="N5959" s="86" t="s">
        <v>56</v>
      </c>
      <c r="O5959" s="87" t="s">
        <v>5272</v>
      </c>
      <c r="P5959" s="38"/>
      <c r="Q5959" s="87" t="s">
        <v>5273</v>
      </c>
      <c r="R5959" s="38"/>
      <c r="S5959" s="38"/>
      <c r="T5959" s="38"/>
      <c r="U5959" s="88" t="s">
        <v>540</v>
      </c>
      <c r="V5959" s="88" t="s">
        <v>5719</v>
      </c>
      <c r="W5959" s="88" t="s">
        <v>5750</v>
      </c>
      <c r="X5959" s="89">
        <v>43852.566666666666</v>
      </c>
      <c r="Y5959" s="71">
        <v>43852</v>
      </c>
      <c r="Z5959" s="90">
        <v>0.56666666666666665</v>
      </c>
      <c r="AA5959" s="89">
        <v>43852.622916666667</v>
      </c>
      <c r="AB5959" s="71">
        <v>43852</v>
      </c>
      <c r="AC5959" s="91">
        <v>0.62291666666666667</v>
      </c>
      <c r="AD5959" s="92">
        <v>0</v>
      </c>
      <c r="AE5959" s="91">
        <v>5.6250000001455192E-2</v>
      </c>
      <c r="AF5959" s="92">
        <v>1.3500000000349246</v>
      </c>
    </row>
    <row r="5960" spans="12:32" ht="12.75" customHeight="1" x14ac:dyDescent="0.3">
      <c r="L5960" s="86">
        <v>8</v>
      </c>
      <c r="M5960" s="87" t="s">
        <v>5267</v>
      </c>
      <c r="N5960" s="86" t="s">
        <v>56</v>
      </c>
      <c r="O5960" s="87" t="s">
        <v>5272</v>
      </c>
      <c r="P5960" s="38"/>
      <c r="Q5960" s="87" t="s">
        <v>5273</v>
      </c>
      <c r="R5960" s="38"/>
      <c r="S5960" s="38"/>
      <c r="T5960" s="38"/>
      <c r="U5960" s="88" t="s">
        <v>540</v>
      </c>
      <c r="V5960" s="88" t="s">
        <v>5719</v>
      </c>
      <c r="W5960" s="88" t="s">
        <v>5751</v>
      </c>
      <c r="X5960" s="89">
        <v>43859.584027777775</v>
      </c>
      <c r="Y5960" s="71">
        <v>43859</v>
      </c>
      <c r="Z5960" s="90">
        <v>0.58402777777777781</v>
      </c>
      <c r="AA5960" s="89">
        <v>43859.645138888889</v>
      </c>
      <c r="AB5960" s="71">
        <v>43859</v>
      </c>
      <c r="AC5960" s="91">
        <v>0.64513888888888893</v>
      </c>
      <c r="AD5960" s="92">
        <v>0</v>
      </c>
      <c r="AE5960" s="91">
        <v>6.1111111113859806E-2</v>
      </c>
      <c r="AF5960" s="92">
        <v>1.4666666667326353</v>
      </c>
    </row>
    <row r="5961" spans="12:32" ht="12.75" customHeight="1" x14ac:dyDescent="0.3">
      <c r="L5961" s="86">
        <v>8</v>
      </c>
      <c r="M5961" s="87" t="s">
        <v>5267</v>
      </c>
      <c r="N5961" s="86" t="s">
        <v>56</v>
      </c>
      <c r="O5961" s="87" t="s">
        <v>5272</v>
      </c>
      <c r="P5961" s="38"/>
      <c r="Q5961" s="87" t="s">
        <v>5273</v>
      </c>
      <c r="R5961" s="38"/>
      <c r="S5961" s="38"/>
      <c r="T5961" s="38"/>
      <c r="U5961" s="88" t="s">
        <v>540</v>
      </c>
      <c r="V5961" s="88" t="s">
        <v>5719</v>
      </c>
      <c r="W5961" s="88" t="s">
        <v>5752</v>
      </c>
      <c r="X5961" s="89">
        <v>43857.531944444447</v>
      </c>
      <c r="Y5961" s="71">
        <v>43857</v>
      </c>
      <c r="Z5961" s="90">
        <v>0.53194444444444444</v>
      </c>
      <c r="AA5961" s="89">
        <v>43857.643750000003</v>
      </c>
      <c r="AB5961" s="71">
        <v>43857</v>
      </c>
      <c r="AC5961" s="91">
        <v>0.64375000000000004</v>
      </c>
      <c r="AD5961" s="92">
        <v>0</v>
      </c>
      <c r="AE5961" s="91">
        <v>0.11180555555620231</v>
      </c>
      <c r="AF5961" s="92">
        <v>2.6833333333488554</v>
      </c>
    </row>
    <row r="5962" spans="12:32" ht="12.75" customHeight="1" x14ac:dyDescent="0.3">
      <c r="L5962" s="86">
        <v>8</v>
      </c>
      <c r="M5962" s="87" t="s">
        <v>5267</v>
      </c>
      <c r="N5962" s="86" t="s">
        <v>56</v>
      </c>
      <c r="O5962" s="87" t="s">
        <v>5342</v>
      </c>
      <c r="P5962" s="38"/>
      <c r="Q5962" s="38"/>
      <c r="R5962" s="38"/>
      <c r="S5962" s="38"/>
      <c r="T5962" s="38"/>
      <c r="U5962" s="88" t="s">
        <v>540</v>
      </c>
      <c r="V5962" s="88" t="s">
        <v>5806</v>
      </c>
      <c r="W5962" s="88" t="s">
        <v>5851</v>
      </c>
      <c r="X5962" s="89">
        <v>43833.541666666664</v>
      </c>
      <c r="Y5962" s="71">
        <v>43833</v>
      </c>
      <c r="Z5962" s="90">
        <v>0.54166666666666663</v>
      </c>
      <c r="AA5962" s="89">
        <v>43833.620138888888</v>
      </c>
      <c r="AB5962" s="71">
        <v>43833</v>
      </c>
      <c r="AC5962" s="91">
        <v>0.62013888888888891</v>
      </c>
      <c r="AD5962" s="92">
        <v>0</v>
      </c>
      <c r="AE5962" s="91">
        <v>7.8472222223354038E-2</v>
      </c>
      <c r="AF5962" s="92">
        <v>1.8833333333604969</v>
      </c>
    </row>
    <row r="5963" spans="12:32" ht="12.75" customHeight="1" x14ac:dyDescent="0.3">
      <c r="L5963" s="86">
        <v>8</v>
      </c>
      <c r="M5963" s="87" t="s">
        <v>5267</v>
      </c>
      <c r="N5963" s="86" t="s">
        <v>56</v>
      </c>
      <c r="O5963" s="87" t="s">
        <v>5342</v>
      </c>
      <c r="P5963" s="38"/>
      <c r="Q5963" s="38"/>
      <c r="R5963" s="38"/>
      <c r="S5963" s="38"/>
      <c r="T5963" s="38"/>
      <c r="U5963" s="88" t="s">
        <v>540</v>
      </c>
      <c r="V5963" s="88" t="s">
        <v>5806</v>
      </c>
      <c r="W5963" s="88" t="s">
        <v>5852</v>
      </c>
      <c r="X5963" s="89">
        <v>43854.546527777777</v>
      </c>
      <c r="Y5963" s="71">
        <v>43854</v>
      </c>
      <c r="Z5963" s="90">
        <v>0.54652777777777772</v>
      </c>
      <c r="AA5963" s="89">
        <v>43854.59375</v>
      </c>
      <c r="AB5963" s="71">
        <v>43854</v>
      </c>
      <c r="AC5963" s="91">
        <v>0.59375</v>
      </c>
      <c r="AD5963" s="92">
        <v>0</v>
      </c>
      <c r="AE5963" s="91">
        <v>4.7222222223354038E-2</v>
      </c>
      <c r="AF5963" s="92">
        <v>1.1333333333604969</v>
      </c>
    </row>
    <row r="5964" spans="12:32" ht="12.75" customHeight="1" x14ac:dyDescent="0.3">
      <c r="L5964" s="86">
        <v>8</v>
      </c>
      <c r="M5964" s="87" t="s">
        <v>5267</v>
      </c>
      <c r="N5964" s="86" t="s">
        <v>56</v>
      </c>
      <c r="O5964" s="87" t="s">
        <v>5342</v>
      </c>
      <c r="P5964" s="38"/>
      <c r="Q5964" s="38"/>
      <c r="R5964" s="38"/>
      <c r="S5964" s="38"/>
      <c r="T5964" s="38"/>
      <c r="U5964" s="88" t="s">
        <v>540</v>
      </c>
      <c r="V5964" s="88" t="s">
        <v>5806</v>
      </c>
      <c r="W5964" s="88" t="s">
        <v>5853</v>
      </c>
      <c r="X5964" s="89">
        <v>43858.470138888886</v>
      </c>
      <c r="Y5964" s="71">
        <v>43858</v>
      </c>
      <c r="Z5964" s="90">
        <v>0.47013888888888888</v>
      </c>
      <c r="AA5964" s="89">
        <v>43858.6</v>
      </c>
      <c r="AB5964" s="71">
        <v>43858</v>
      </c>
      <c r="AC5964" s="91">
        <v>0.6</v>
      </c>
      <c r="AD5964" s="92">
        <v>0</v>
      </c>
      <c r="AE5964" s="91">
        <v>0.12986111111240461</v>
      </c>
      <c r="AF5964" s="92">
        <v>3.1166666666977108</v>
      </c>
    </row>
    <row r="5965" spans="12:32" ht="12.75" customHeight="1" x14ac:dyDescent="0.3">
      <c r="L5965" s="86">
        <v>8</v>
      </c>
      <c r="M5965" s="87" t="s">
        <v>5267</v>
      </c>
      <c r="N5965" s="86" t="s">
        <v>56</v>
      </c>
      <c r="O5965" s="87" t="s">
        <v>5342</v>
      </c>
      <c r="P5965" s="38"/>
      <c r="Q5965" s="38"/>
      <c r="R5965" s="38"/>
      <c r="S5965" s="38"/>
      <c r="T5965" s="38"/>
      <c r="U5965" s="88" t="s">
        <v>540</v>
      </c>
      <c r="V5965" s="88" t="s">
        <v>5806</v>
      </c>
      <c r="W5965" s="88" t="s">
        <v>5854</v>
      </c>
      <c r="X5965" s="89">
        <v>43844.504861111112</v>
      </c>
      <c r="Y5965" s="71">
        <v>43844</v>
      </c>
      <c r="Z5965" s="90">
        <v>0.50486111111111109</v>
      </c>
      <c r="AA5965" s="89">
        <v>43844.597916666666</v>
      </c>
      <c r="AB5965" s="71">
        <v>43844</v>
      </c>
      <c r="AC5965" s="91">
        <v>0.59791666666666665</v>
      </c>
      <c r="AD5965" s="92">
        <v>0</v>
      </c>
      <c r="AE5965" s="91">
        <v>9.3055555553291924E-2</v>
      </c>
      <c r="AF5965" s="92">
        <v>2.2333333332790062</v>
      </c>
    </row>
    <row r="5966" spans="12:32" ht="12.75" customHeight="1" x14ac:dyDescent="0.3">
      <c r="L5966" s="86">
        <v>8</v>
      </c>
      <c r="M5966" s="87" t="s">
        <v>5267</v>
      </c>
      <c r="N5966" s="86" t="s">
        <v>56</v>
      </c>
      <c r="O5966" s="87" t="s">
        <v>5342</v>
      </c>
      <c r="P5966" s="38"/>
      <c r="Q5966" s="38"/>
      <c r="R5966" s="38"/>
      <c r="S5966" s="38"/>
      <c r="T5966" s="38"/>
      <c r="U5966" s="88" t="s">
        <v>540</v>
      </c>
      <c r="V5966" s="88" t="s">
        <v>5806</v>
      </c>
      <c r="W5966" s="88" t="s">
        <v>5855</v>
      </c>
      <c r="X5966" s="89">
        <v>43838.505555555559</v>
      </c>
      <c r="Y5966" s="71">
        <v>43838</v>
      </c>
      <c r="Z5966" s="90">
        <v>0.50555555555555554</v>
      </c>
      <c r="AA5966" s="89">
        <v>43838.581944444442</v>
      </c>
      <c r="AB5966" s="71">
        <v>43838</v>
      </c>
      <c r="AC5966" s="91">
        <v>0.58194444444444449</v>
      </c>
      <c r="AD5966" s="92">
        <v>0</v>
      </c>
      <c r="AE5966" s="91">
        <v>7.6388888883229811E-2</v>
      </c>
      <c r="AF5966" s="92">
        <v>1.8333333331975155</v>
      </c>
    </row>
    <row r="5967" spans="12:32" ht="12.75" customHeight="1" x14ac:dyDescent="0.3">
      <c r="L5967" s="86">
        <v>8</v>
      </c>
      <c r="M5967" s="87" t="s">
        <v>5267</v>
      </c>
      <c r="N5967" s="86" t="s">
        <v>56</v>
      </c>
      <c r="O5967" s="87" t="s">
        <v>5342</v>
      </c>
      <c r="P5967" s="38"/>
      <c r="Q5967" s="38"/>
      <c r="R5967" s="38"/>
      <c r="S5967" s="38"/>
      <c r="T5967" s="38"/>
      <c r="U5967" s="88" t="s">
        <v>540</v>
      </c>
      <c r="V5967" s="88" t="s">
        <v>5806</v>
      </c>
      <c r="W5967" s="88" t="s">
        <v>5856</v>
      </c>
      <c r="X5967" s="89">
        <v>43852.517361111109</v>
      </c>
      <c r="Y5967" s="71">
        <v>43852</v>
      </c>
      <c r="Z5967" s="90">
        <v>0.51736111111111105</v>
      </c>
      <c r="AA5967" s="89">
        <v>43852.621527777781</v>
      </c>
      <c r="AB5967" s="71">
        <v>43852</v>
      </c>
      <c r="AC5967" s="91">
        <v>0.62152777777777779</v>
      </c>
      <c r="AD5967" s="92">
        <v>0</v>
      </c>
      <c r="AE5967" s="91">
        <v>0.10416666667151731</v>
      </c>
      <c r="AF5967" s="92">
        <v>2.5000000001164153</v>
      </c>
    </row>
    <row r="5968" spans="12:32" ht="12.75" customHeight="1" x14ac:dyDescent="0.3">
      <c r="L5968" s="86">
        <v>8</v>
      </c>
      <c r="M5968" s="87" t="s">
        <v>5267</v>
      </c>
      <c r="N5968" s="86" t="s">
        <v>56</v>
      </c>
      <c r="O5968" s="87" t="s">
        <v>5331</v>
      </c>
      <c r="P5968" s="38"/>
      <c r="Q5968" s="38"/>
      <c r="R5968" s="38"/>
      <c r="S5968" s="38"/>
      <c r="T5968" s="38"/>
      <c r="U5968" s="88" t="s">
        <v>540</v>
      </c>
      <c r="V5968" s="88" t="s">
        <v>5871</v>
      </c>
      <c r="W5968" s="88" t="s">
        <v>5876</v>
      </c>
      <c r="X5968" s="89">
        <v>43844.52847222222</v>
      </c>
      <c r="Y5968" s="71">
        <v>43844</v>
      </c>
      <c r="Z5968" s="90">
        <v>0.52847222222222223</v>
      </c>
      <c r="AA5968" s="89">
        <v>43844.627083333333</v>
      </c>
      <c r="AB5968" s="71">
        <v>43844</v>
      </c>
      <c r="AC5968" s="91">
        <v>0.62708333333333333</v>
      </c>
      <c r="AD5968" s="92">
        <v>0</v>
      </c>
      <c r="AE5968" s="91">
        <v>9.8611111112404615E-2</v>
      </c>
      <c r="AF5968" s="92">
        <v>2.3666666666977108</v>
      </c>
    </row>
    <row r="5969" spans="12:32" ht="12.75" customHeight="1" x14ac:dyDescent="0.3">
      <c r="L5969" s="86">
        <v>8</v>
      </c>
      <c r="M5969" s="87" t="s">
        <v>5267</v>
      </c>
      <c r="N5969" s="86" t="s">
        <v>56</v>
      </c>
      <c r="O5969" s="87" t="s">
        <v>5268</v>
      </c>
      <c r="P5969" s="38"/>
      <c r="Q5969" s="87" t="s">
        <v>5441</v>
      </c>
      <c r="R5969" s="38"/>
      <c r="S5969" s="38"/>
      <c r="T5969" s="38"/>
      <c r="U5969" s="88" t="s">
        <v>540</v>
      </c>
      <c r="V5969" s="88" t="s">
        <v>5956</v>
      </c>
      <c r="W5969" s="88" t="s">
        <v>5972</v>
      </c>
      <c r="X5969" s="89">
        <v>43843.470138888886</v>
      </c>
      <c r="Y5969" s="71">
        <v>43843</v>
      </c>
      <c r="Z5969" s="90">
        <v>0.47013888888888888</v>
      </c>
      <c r="AA5969" s="89">
        <v>43843.563194444447</v>
      </c>
      <c r="AB5969" s="71">
        <v>43843</v>
      </c>
      <c r="AC5969" s="91">
        <v>0.56319444444444444</v>
      </c>
      <c r="AD5969" s="92">
        <v>0</v>
      </c>
      <c r="AE5969" s="91">
        <v>9.3055555560567882E-2</v>
      </c>
      <c r="AF5969" s="92">
        <v>2.2333333334536292</v>
      </c>
    </row>
    <row r="5970" spans="12:32" ht="12.75" customHeight="1" x14ac:dyDescent="0.3">
      <c r="L5970" s="86">
        <v>8</v>
      </c>
      <c r="M5970" s="87" t="s">
        <v>5267</v>
      </c>
      <c r="N5970" s="86" t="s">
        <v>56</v>
      </c>
      <c r="O5970" s="87" t="s">
        <v>5268</v>
      </c>
      <c r="P5970" s="38"/>
      <c r="Q5970" s="87" t="s">
        <v>5441</v>
      </c>
      <c r="R5970" s="38"/>
      <c r="S5970" s="38"/>
      <c r="T5970" s="38"/>
      <c r="U5970" s="88" t="s">
        <v>540</v>
      </c>
      <c r="V5970" s="88" t="s">
        <v>5956</v>
      </c>
      <c r="W5970" s="88" t="s">
        <v>5973</v>
      </c>
      <c r="X5970" s="89">
        <v>43836.477777777778</v>
      </c>
      <c r="Y5970" s="71">
        <v>43836</v>
      </c>
      <c r="Z5970" s="90">
        <v>0.4777777777777778</v>
      </c>
      <c r="AA5970" s="89">
        <v>43836.578472222223</v>
      </c>
      <c r="AB5970" s="71">
        <v>43836</v>
      </c>
      <c r="AC5970" s="91">
        <v>0.57847222222222228</v>
      </c>
      <c r="AD5970" s="92">
        <v>0</v>
      </c>
      <c r="AE5970" s="91">
        <v>0.10069444444525288</v>
      </c>
      <c r="AF5970" s="92">
        <v>2.4166666666860692</v>
      </c>
    </row>
    <row r="5971" spans="12:32" ht="12.75" customHeight="1" x14ac:dyDescent="0.3">
      <c r="L5971" s="86">
        <v>8</v>
      </c>
      <c r="M5971" s="87" t="s">
        <v>5267</v>
      </c>
      <c r="N5971" s="86" t="s">
        <v>56</v>
      </c>
      <c r="O5971" s="87" t="s">
        <v>5268</v>
      </c>
      <c r="P5971" s="38"/>
      <c r="Q5971" s="87" t="s">
        <v>5441</v>
      </c>
      <c r="R5971" s="38"/>
      <c r="S5971" s="38"/>
      <c r="T5971" s="38"/>
      <c r="U5971" s="88" t="s">
        <v>540</v>
      </c>
      <c r="V5971" s="88" t="s">
        <v>5987</v>
      </c>
      <c r="W5971" s="88" t="s">
        <v>5991</v>
      </c>
      <c r="X5971" s="89">
        <v>43833.511805555558</v>
      </c>
      <c r="Y5971" s="71">
        <v>43833</v>
      </c>
      <c r="Z5971" s="90">
        <v>0.51180555555555551</v>
      </c>
      <c r="AA5971" s="89">
        <v>43833.572916666664</v>
      </c>
      <c r="AB5971" s="71">
        <v>43833</v>
      </c>
      <c r="AC5971" s="91">
        <v>0.57291666666666663</v>
      </c>
      <c r="AD5971" s="92">
        <v>0</v>
      </c>
      <c r="AE5971" s="91">
        <v>6.1111111106583849E-2</v>
      </c>
      <c r="AF5971" s="92">
        <v>1.4666666665580124</v>
      </c>
    </row>
    <row r="5972" spans="12:32" ht="12.75" customHeight="1" x14ac:dyDescent="0.3">
      <c r="L5972" s="86">
        <v>8</v>
      </c>
      <c r="M5972" s="87" t="s">
        <v>5267</v>
      </c>
      <c r="N5972" s="86" t="s">
        <v>56</v>
      </c>
      <c r="O5972" s="87" t="s">
        <v>5268</v>
      </c>
      <c r="P5972" s="87" t="s">
        <v>5895</v>
      </c>
      <c r="Q5972" s="38"/>
      <c r="R5972" s="38"/>
      <c r="S5972" s="38"/>
      <c r="T5972" s="38"/>
      <c r="U5972" s="88" t="s">
        <v>540</v>
      </c>
      <c r="V5972" s="88" t="s">
        <v>6000</v>
      </c>
      <c r="W5972" s="88" t="s">
        <v>6065</v>
      </c>
      <c r="X5972" s="89">
        <v>43846.552083333336</v>
      </c>
      <c r="Y5972" s="71">
        <v>43846</v>
      </c>
      <c r="Z5972" s="90">
        <v>0.55208333333333337</v>
      </c>
      <c r="AA5972" s="89">
        <v>43846.59375</v>
      </c>
      <c r="AB5972" s="71">
        <v>43846</v>
      </c>
      <c r="AC5972" s="91">
        <v>0.59375</v>
      </c>
      <c r="AD5972" s="92">
        <v>0</v>
      </c>
      <c r="AE5972" s="91">
        <v>4.1666666664241347E-2</v>
      </c>
      <c r="AF5972" s="92">
        <v>0.99999999994179234</v>
      </c>
    </row>
    <row r="5973" spans="12:32" ht="12.75" customHeight="1" x14ac:dyDescent="0.3">
      <c r="L5973" s="86">
        <v>8</v>
      </c>
      <c r="M5973" s="87" t="s">
        <v>5267</v>
      </c>
      <c r="N5973" s="86" t="s">
        <v>56</v>
      </c>
      <c r="O5973" s="87" t="s">
        <v>5268</v>
      </c>
      <c r="P5973" s="87" t="s">
        <v>5895</v>
      </c>
      <c r="Q5973" s="38"/>
      <c r="R5973" s="38"/>
      <c r="S5973" s="38"/>
      <c r="T5973" s="38"/>
      <c r="U5973" s="88" t="s">
        <v>540</v>
      </c>
      <c r="V5973" s="88" t="s">
        <v>6000</v>
      </c>
      <c r="W5973" s="88" t="s">
        <v>6066</v>
      </c>
      <c r="X5973" s="89">
        <v>43840.557638888888</v>
      </c>
      <c r="Y5973" s="71">
        <v>43840</v>
      </c>
      <c r="Z5973" s="90">
        <v>0.55763888888888891</v>
      </c>
      <c r="AA5973" s="89">
        <v>43840.595138888886</v>
      </c>
      <c r="AB5973" s="71">
        <v>43840</v>
      </c>
      <c r="AC5973" s="91">
        <v>0.59513888888888888</v>
      </c>
      <c r="AD5973" s="92">
        <v>0</v>
      </c>
      <c r="AE5973" s="91">
        <v>3.7499999998544808E-2</v>
      </c>
      <c r="AF5973" s="92">
        <v>0.8999999999650754</v>
      </c>
    </row>
    <row r="5974" spans="12:32" ht="12.75" customHeight="1" x14ac:dyDescent="0.3">
      <c r="L5974" s="86">
        <v>8</v>
      </c>
      <c r="M5974" s="87" t="s">
        <v>5267</v>
      </c>
      <c r="N5974" s="86" t="s">
        <v>56</v>
      </c>
      <c r="O5974" s="87" t="s">
        <v>5268</v>
      </c>
      <c r="P5974" s="87" t="s">
        <v>5895</v>
      </c>
      <c r="Q5974" s="38"/>
      <c r="R5974" s="38"/>
      <c r="S5974" s="38"/>
      <c r="T5974" s="38"/>
      <c r="U5974" s="88" t="s">
        <v>540</v>
      </c>
      <c r="V5974" s="88" t="s">
        <v>6000</v>
      </c>
      <c r="W5974" s="88" t="s">
        <v>6067</v>
      </c>
      <c r="X5974" s="89">
        <v>43838.559027777781</v>
      </c>
      <c r="Y5974" s="71">
        <v>43838</v>
      </c>
      <c r="Z5974" s="90">
        <v>0.55902777777777779</v>
      </c>
      <c r="AA5974" s="89">
        <v>43839.490972222222</v>
      </c>
      <c r="AB5974" s="71">
        <v>43839</v>
      </c>
      <c r="AC5974" s="91">
        <v>0.4909722222222222</v>
      </c>
      <c r="AD5974" s="92">
        <v>0</v>
      </c>
      <c r="AE5974" s="91">
        <v>0.34861111111111109</v>
      </c>
      <c r="AF5974" s="92">
        <v>8.3666666666666671</v>
      </c>
    </row>
    <row r="5975" spans="12:32" ht="12.75" customHeight="1" x14ac:dyDescent="0.3">
      <c r="L5975" s="86">
        <v>8</v>
      </c>
      <c r="M5975" s="87" t="s">
        <v>5267</v>
      </c>
      <c r="N5975" s="86" t="s">
        <v>56</v>
      </c>
      <c r="O5975" s="87" t="s">
        <v>5268</v>
      </c>
      <c r="P5975" s="87" t="s">
        <v>5895</v>
      </c>
      <c r="Q5975" s="38"/>
      <c r="R5975" s="38"/>
      <c r="S5975" s="38"/>
      <c r="T5975" s="38"/>
      <c r="U5975" s="88" t="s">
        <v>540</v>
      </c>
      <c r="V5975" s="88" t="s">
        <v>6000</v>
      </c>
      <c r="W5975" s="88" t="s">
        <v>6068</v>
      </c>
      <c r="X5975" s="89">
        <v>43851.578472222223</v>
      </c>
      <c r="Y5975" s="71">
        <v>43851</v>
      </c>
      <c r="Z5975" s="90">
        <v>0.57847222222222228</v>
      </c>
      <c r="AA5975" s="89">
        <v>43851.738888888889</v>
      </c>
      <c r="AB5975" s="71">
        <v>43851</v>
      </c>
      <c r="AC5975" s="91">
        <v>0.73888888888888893</v>
      </c>
      <c r="AD5975" s="92">
        <v>0</v>
      </c>
      <c r="AE5975" s="91">
        <v>0.16041666666569654</v>
      </c>
      <c r="AF5975" s="92">
        <v>3.8499999999767169</v>
      </c>
    </row>
    <row r="5976" spans="12:32" ht="12.75" customHeight="1" x14ac:dyDescent="0.3">
      <c r="L5976" s="86">
        <v>8</v>
      </c>
      <c r="M5976" s="87" t="s">
        <v>5267</v>
      </c>
      <c r="N5976" s="86" t="s">
        <v>56</v>
      </c>
      <c r="O5976" s="87" t="s">
        <v>5268</v>
      </c>
      <c r="P5976" s="87" t="s">
        <v>5895</v>
      </c>
      <c r="Q5976" s="38"/>
      <c r="R5976" s="38"/>
      <c r="S5976" s="38"/>
      <c r="T5976" s="38"/>
      <c r="U5976" s="88" t="s">
        <v>540</v>
      </c>
      <c r="V5976" s="88" t="s">
        <v>6000</v>
      </c>
      <c r="W5976" s="88" t="s">
        <v>6069</v>
      </c>
      <c r="X5976" s="89">
        <v>43836.634027777778</v>
      </c>
      <c r="Y5976" s="71">
        <v>43836</v>
      </c>
      <c r="Z5976" s="90">
        <v>0.63402777777777775</v>
      </c>
      <c r="AA5976" s="89">
        <v>43836.734722222223</v>
      </c>
      <c r="AB5976" s="71">
        <v>43836</v>
      </c>
      <c r="AC5976" s="91">
        <v>0.73472222222222217</v>
      </c>
      <c r="AD5976" s="92">
        <v>0</v>
      </c>
      <c r="AE5976" s="91">
        <v>0.10069444444525288</v>
      </c>
      <c r="AF5976" s="92">
        <v>2.4166666666860692</v>
      </c>
    </row>
    <row r="5977" spans="12:32" ht="12.75" customHeight="1" x14ac:dyDescent="0.3">
      <c r="L5977" s="86">
        <v>8</v>
      </c>
      <c r="M5977" s="87" t="s">
        <v>5267</v>
      </c>
      <c r="N5977" s="86" t="s">
        <v>56</v>
      </c>
      <c r="O5977" s="87" t="s">
        <v>5268</v>
      </c>
      <c r="P5977" s="87" t="s">
        <v>5895</v>
      </c>
      <c r="Q5977" s="38"/>
      <c r="R5977" s="38"/>
      <c r="S5977" s="38"/>
      <c r="T5977" s="38"/>
      <c r="U5977" s="88" t="s">
        <v>540</v>
      </c>
      <c r="V5977" s="88" t="s">
        <v>6000</v>
      </c>
      <c r="W5977" s="88" t="s">
        <v>6070</v>
      </c>
      <c r="X5977" s="89">
        <v>43852.655555555553</v>
      </c>
      <c r="Y5977" s="71">
        <v>43852</v>
      </c>
      <c r="Z5977" s="90">
        <v>0.65555555555555556</v>
      </c>
      <c r="AA5977" s="89">
        <v>43852.806944444441</v>
      </c>
      <c r="AB5977" s="71">
        <v>43852</v>
      </c>
      <c r="AC5977" s="91">
        <v>0.80694444444444446</v>
      </c>
      <c r="AD5977" s="92">
        <v>0</v>
      </c>
      <c r="AE5977" s="91">
        <v>0.15138888888759539</v>
      </c>
      <c r="AF5977" s="92">
        <v>3.6333333333022892</v>
      </c>
    </row>
    <row r="5978" spans="12:32" ht="12.75" customHeight="1" x14ac:dyDescent="0.3">
      <c r="L5978" s="86">
        <v>8</v>
      </c>
      <c r="M5978" s="87" t="s">
        <v>5267</v>
      </c>
      <c r="N5978" s="86" t="s">
        <v>56</v>
      </c>
      <c r="O5978" s="87" t="s">
        <v>5268</v>
      </c>
      <c r="P5978" s="87" t="s">
        <v>5895</v>
      </c>
      <c r="Q5978" s="38"/>
      <c r="R5978" s="38"/>
      <c r="S5978" s="38"/>
      <c r="T5978" s="38"/>
      <c r="U5978" s="88" t="s">
        <v>540</v>
      </c>
      <c r="V5978" s="88" t="s">
        <v>6000</v>
      </c>
      <c r="W5978" s="88" t="s">
        <v>6071</v>
      </c>
      <c r="X5978" s="89">
        <v>43853.65902777778</v>
      </c>
      <c r="Y5978" s="71">
        <v>43853</v>
      </c>
      <c r="Z5978" s="90">
        <v>0.65902777777777777</v>
      </c>
      <c r="AA5978" s="89">
        <v>43853.724305555559</v>
      </c>
      <c r="AB5978" s="71">
        <v>43853</v>
      </c>
      <c r="AC5978" s="91">
        <v>0.72430555555555554</v>
      </c>
      <c r="AD5978" s="92">
        <v>0</v>
      </c>
      <c r="AE5978" s="91">
        <v>6.5277777779556345E-2</v>
      </c>
      <c r="AF5978" s="92">
        <v>1.5666666667093523</v>
      </c>
    </row>
    <row r="5979" spans="12:32" ht="12.75" customHeight="1" x14ac:dyDescent="0.3">
      <c r="L5979" s="86">
        <v>8</v>
      </c>
      <c r="M5979" s="87" t="s">
        <v>5267</v>
      </c>
      <c r="N5979" s="86" t="s">
        <v>56</v>
      </c>
      <c r="O5979" s="87" t="s">
        <v>5268</v>
      </c>
      <c r="P5979" s="87" t="s">
        <v>5895</v>
      </c>
      <c r="Q5979" s="38"/>
      <c r="R5979" s="38"/>
      <c r="S5979" s="38"/>
      <c r="T5979" s="38"/>
      <c r="U5979" s="88" t="s">
        <v>540</v>
      </c>
      <c r="V5979" s="88" t="s">
        <v>6000</v>
      </c>
      <c r="W5979" s="88" t="s">
        <v>6072</v>
      </c>
      <c r="X5979" s="89">
        <v>43844.781944444447</v>
      </c>
      <c r="Y5979" s="71">
        <v>43844</v>
      </c>
      <c r="Z5979" s="90">
        <v>0.78194444444444444</v>
      </c>
      <c r="AA5979" s="89">
        <v>43845.821527777778</v>
      </c>
      <c r="AB5979" s="71">
        <v>43845</v>
      </c>
      <c r="AC5979" s="91">
        <v>0.82152777777777786</v>
      </c>
      <c r="AD5979" s="92">
        <v>0</v>
      </c>
      <c r="AE5979" s="91">
        <v>0.45625000000000004</v>
      </c>
      <c r="AF5979" s="92">
        <v>10.950000000000001</v>
      </c>
    </row>
    <row r="5980" spans="12:32" ht="12.75" customHeight="1" x14ac:dyDescent="0.3">
      <c r="L5980" s="86">
        <v>8</v>
      </c>
      <c r="M5980" s="87" t="s">
        <v>5267</v>
      </c>
      <c r="N5980" s="86" t="s">
        <v>56</v>
      </c>
      <c r="O5980" s="87" t="s">
        <v>5268</v>
      </c>
      <c r="P5980" s="87" t="s">
        <v>5895</v>
      </c>
      <c r="Q5980" s="38"/>
      <c r="R5980" s="38"/>
      <c r="S5980" s="38"/>
      <c r="T5980" s="38"/>
      <c r="U5980" s="88" t="s">
        <v>540</v>
      </c>
      <c r="V5980" s="88" t="s">
        <v>6000</v>
      </c>
      <c r="W5980" s="88" t="s">
        <v>6073</v>
      </c>
      <c r="X5980" s="89">
        <v>43860.40625</v>
      </c>
      <c r="Y5980" s="71">
        <v>43860</v>
      </c>
      <c r="Z5980" s="90">
        <v>0.40625</v>
      </c>
      <c r="AA5980" s="89">
        <v>43860.53125</v>
      </c>
      <c r="AB5980" s="71">
        <v>43860</v>
      </c>
      <c r="AC5980" s="91">
        <v>1.53125</v>
      </c>
      <c r="AD5980" s="92">
        <v>0</v>
      </c>
      <c r="AE5980" s="91">
        <v>0.125</v>
      </c>
      <c r="AF5980" s="92">
        <v>3</v>
      </c>
    </row>
    <row r="5981" spans="12:32" ht="12.75" customHeight="1" x14ac:dyDescent="0.3">
      <c r="L5981" s="86">
        <v>8</v>
      </c>
      <c r="M5981" s="87" t="s">
        <v>5267</v>
      </c>
      <c r="N5981" s="86" t="s">
        <v>56</v>
      </c>
      <c r="O5981" s="87" t="s">
        <v>5268</v>
      </c>
      <c r="P5981" s="87" t="s">
        <v>5895</v>
      </c>
      <c r="Q5981" s="38"/>
      <c r="R5981" s="38"/>
      <c r="S5981" s="38"/>
      <c r="T5981" s="38"/>
      <c r="U5981" s="88" t="s">
        <v>540</v>
      </c>
      <c r="V5981" s="88" t="s">
        <v>6000</v>
      </c>
      <c r="W5981" s="88" t="s">
        <v>6074</v>
      </c>
      <c r="X5981" s="89">
        <v>43861.427777777775</v>
      </c>
      <c r="Y5981" s="71">
        <v>43861</v>
      </c>
      <c r="Z5981" s="90">
        <v>0.42777777777777781</v>
      </c>
      <c r="AA5981" s="89">
        <v>43861.509722222225</v>
      </c>
      <c r="AB5981" s="71">
        <v>43861</v>
      </c>
      <c r="AC5981" s="91">
        <v>1.5097222222222222</v>
      </c>
      <c r="AD5981" s="92">
        <v>0</v>
      </c>
      <c r="AE5981" s="91">
        <v>8.1944444449618459E-2</v>
      </c>
      <c r="AF5981" s="92">
        <v>1.966666666790843</v>
      </c>
    </row>
    <row r="5982" spans="12:32" ht="12.75" customHeight="1" x14ac:dyDescent="0.3">
      <c r="L5982" s="86">
        <v>8</v>
      </c>
      <c r="M5982" s="87" t="s">
        <v>5267</v>
      </c>
      <c r="N5982" s="86" t="s">
        <v>56</v>
      </c>
      <c r="O5982" s="87" t="s">
        <v>5268</v>
      </c>
      <c r="P5982" s="87" t="s">
        <v>5895</v>
      </c>
      <c r="Q5982" s="38"/>
      <c r="R5982" s="38"/>
      <c r="S5982" s="38"/>
      <c r="T5982" s="38"/>
      <c r="U5982" s="88" t="s">
        <v>540</v>
      </c>
      <c r="V5982" s="88" t="s">
        <v>6000</v>
      </c>
      <c r="W5982" s="88" t="s">
        <v>6075</v>
      </c>
      <c r="X5982" s="89">
        <v>43858.510416666664</v>
      </c>
      <c r="Y5982" s="71">
        <v>43858</v>
      </c>
      <c r="Z5982" s="90">
        <v>0.51041666666666663</v>
      </c>
      <c r="AA5982" s="89">
        <v>43858.552083333336</v>
      </c>
      <c r="AB5982" s="71">
        <v>43858</v>
      </c>
      <c r="AC5982" s="91">
        <v>0.55208333333333337</v>
      </c>
      <c r="AD5982" s="92">
        <v>0</v>
      </c>
      <c r="AE5982" s="91">
        <v>4.1666666671517305E-2</v>
      </c>
      <c r="AF5982" s="92">
        <v>1.0000000001164153</v>
      </c>
    </row>
    <row r="5983" spans="12:32" ht="12.75" customHeight="1" x14ac:dyDescent="0.3">
      <c r="L5983" s="86">
        <v>8</v>
      </c>
      <c r="M5983" s="87" t="s">
        <v>5267</v>
      </c>
      <c r="N5983" s="86" t="s">
        <v>56</v>
      </c>
      <c r="O5983" s="87" t="s">
        <v>5268</v>
      </c>
      <c r="P5983" s="87" t="s">
        <v>5895</v>
      </c>
      <c r="Q5983" s="38"/>
      <c r="R5983" s="38"/>
      <c r="S5983" s="38"/>
      <c r="T5983" s="38"/>
      <c r="U5983" s="88" t="s">
        <v>540</v>
      </c>
      <c r="V5983" s="88" t="s">
        <v>6000</v>
      </c>
      <c r="W5983" s="88" t="s">
        <v>6076</v>
      </c>
      <c r="X5983" s="89">
        <v>43852.520138888889</v>
      </c>
      <c r="Y5983" s="71">
        <v>43852</v>
      </c>
      <c r="Z5983" s="90">
        <v>0.52013888888888882</v>
      </c>
      <c r="AA5983" s="89">
        <v>43852.61041666667</v>
      </c>
      <c r="AB5983" s="71">
        <v>43852</v>
      </c>
      <c r="AC5983" s="91">
        <v>0.61041666666666661</v>
      </c>
      <c r="AD5983" s="92">
        <v>0</v>
      </c>
      <c r="AE5983" s="91">
        <v>9.0277777781011537E-2</v>
      </c>
      <c r="AF5983" s="92">
        <v>2.1666666667442769</v>
      </c>
    </row>
    <row r="5984" spans="12:32" ht="12.75" customHeight="1" x14ac:dyDescent="0.3">
      <c r="L5984" s="86">
        <v>8</v>
      </c>
      <c r="M5984" s="87" t="s">
        <v>5267</v>
      </c>
      <c r="N5984" s="86" t="s">
        <v>56</v>
      </c>
      <c r="O5984" s="87" t="s">
        <v>5367</v>
      </c>
      <c r="P5984" s="38"/>
      <c r="Q5984" s="87" t="s">
        <v>5465</v>
      </c>
      <c r="R5984" s="38"/>
      <c r="S5984" s="38"/>
      <c r="T5984" s="38"/>
      <c r="U5984" s="88" t="s">
        <v>540</v>
      </c>
      <c r="V5984" s="88" t="s">
        <v>6090</v>
      </c>
      <c r="W5984" s="88" t="s">
        <v>6106</v>
      </c>
      <c r="X5984" s="89">
        <v>43837.614583333336</v>
      </c>
      <c r="Y5984" s="71">
        <v>43837</v>
      </c>
      <c r="Z5984" s="90">
        <v>0.61458333333333337</v>
      </c>
      <c r="AA5984" s="89">
        <v>43837.705555555556</v>
      </c>
      <c r="AB5984" s="71">
        <v>43837</v>
      </c>
      <c r="AC5984" s="91">
        <v>0.7055555555555556</v>
      </c>
      <c r="AD5984" s="92">
        <v>0</v>
      </c>
      <c r="AE5984" s="91">
        <v>9.0972222220443655E-2</v>
      </c>
      <c r="AF5984" s="92">
        <v>2.1833333332906477</v>
      </c>
    </row>
    <row r="5985" spans="12:32" ht="12.75" customHeight="1" x14ac:dyDescent="0.3">
      <c r="L5985" s="86">
        <v>8</v>
      </c>
      <c r="M5985" s="87" t="s">
        <v>5267</v>
      </c>
      <c r="N5985" s="86" t="s">
        <v>56</v>
      </c>
      <c r="O5985" s="87" t="s">
        <v>5367</v>
      </c>
      <c r="P5985" s="38"/>
      <c r="Q5985" s="87" t="s">
        <v>5465</v>
      </c>
      <c r="R5985" s="38"/>
      <c r="S5985" s="38"/>
      <c r="T5985" s="38"/>
      <c r="U5985" s="88" t="s">
        <v>540</v>
      </c>
      <c r="V5985" s="88" t="s">
        <v>6090</v>
      </c>
      <c r="W5985" s="88" t="s">
        <v>6107</v>
      </c>
      <c r="X5985" s="89">
        <v>43857.65</v>
      </c>
      <c r="Y5985" s="71">
        <v>43857</v>
      </c>
      <c r="Z5985" s="90">
        <v>0.65</v>
      </c>
      <c r="AA5985" s="89">
        <v>43857.717361111114</v>
      </c>
      <c r="AB5985" s="71">
        <v>43857</v>
      </c>
      <c r="AC5985" s="91">
        <v>0.71736111111111112</v>
      </c>
      <c r="AD5985" s="92">
        <v>0</v>
      </c>
      <c r="AE5985" s="91">
        <v>6.7361111112404615E-2</v>
      </c>
      <c r="AF5985" s="92">
        <v>1.6166666666977108</v>
      </c>
    </row>
    <row r="5986" spans="12:32" ht="12.75" customHeight="1" x14ac:dyDescent="0.3">
      <c r="L5986" s="86">
        <v>8</v>
      </c>
      <c r="M5986" s="87" t="s">
        <v>5267</v>
      </c>
      <c r="N5986" s="86" t="s">
        <v>56</v>
      </c>
      <c r="O5986" s="87" t="s">
        <v>5367</v>
      </c>
      <c r="P5986" s="38"/>
      <c r="Q5986" s="87" t="s">
        <v>5465</v>
      </c>
      <c r="R5986" s="38"/>
      <c r="S5986" s="38"/>
      <c r="T5986" s="38"/>
      <c r="U5986" s="88" t="s">
        <v>540</v>
      </c>
      <c r="V5986" s="88" t="s">
        <v>6090</v>
      </c>
      <c r="W5986" s="88" t="s">
        <v>6108</v>
      </c>
      <c r="X5986" s="89">
        <v>43852.655555555553</v>
      </c>
      <c r="Y5986" s="71">
        <v>43852</v>
      </c>
      <c r="Z5986" s="90">
        <v>0.65555555555555556</v>
      </c>
      <c r="AA5986" s="89">
        <v>43852.729166666664</v>
      </c>
      <c r="AB5986" s="71">
        <v>43852</v>
      </c>
      <c r="AC5986" s="91">
        <v>0.72916666666666663</v>
      </c>
      <c r="AD5986" s="92">
        <v>0</v>
      </c>
      <c r="AE5986" s="91">
        <v>7.3611111110949423E-2</v>
      </c>
      <c r="AF5986" s="92">
        <v>1.7666666666627862</v>
      </c>
    </row>
    <row r="5987" spans="12:32" ht="12.75" customHeight="1" x14ac:dyDescent="0.3">
      <c r="L5987" s="86">
        <v>8</v>
      </c>
      <c r="M5987" s="87" t="s">
        <v>5267</v>
      </c>
      <c r="N5987" s="86" t="s">
        <v>56</v>
      </c>
      <c r="O5987" s="87" t="s">
        <v>5367</v>
      </c>
      <c r="P5987" s="38"/>
      <c r="Q5987" s="87" t="s">
        <v>5465</v>
      </c>
      <c r="R5987" s="38"/>
      <c r="S5987" s="38"/>
      <c r="T5987" s="38"/>
      <c r="U5987" s="88" t="s">
        <v>540</v>
      </c>
      <c r="V5987" s="88" t="s">
        <v>6090</v>
      </c>
      <c r="W5987" s="88" t="s">
        <v>6109</v>
      </c>
      <c r="X5987" s="89">
        <v>43858.717361111114</v>
      </c>
      <c r="Y5987" s="71">
        <v>43858</v>
      </c>
      <c r="Z5987" s="90">
        <v>0.71736111111111112</v>
      </c>
      <c r="AA5987" s="89">
        <v>43858.759027777778</v>
      </c>
      <c r="AB5987" s="71">
        <v>43858</v>
      </c>
      <c r="AC5987" s="91">
        <v>0.75902777777777786</v>
      </c>
      <c r="AD5987" s="92">
        <v>0</v>
      </c>
      <c r="AE5987" s="91">
        <v>4.1666666664241347E-2</v>
      </c>
      <c r="AF5987" s="92">
        <v>0.99999999994179234</v>
      </c>
    </row>
    <row r="5988" spans="12:32" ht="12.75" customHeight="1" x14ac:dyDescent="0.3">
      <c r="L5988" s="86">
        <v>8</v>
      </c>
      <c r="M5988" s="87" t="s">
        <v>5267</v>
      </c>
      <c r="N5988" s="86" t="s">
        <v>56</v>
      </c>
      <c r="O5988" s="87" t="s">
        <v>5367</v>
      </c>
      <c r="P5988" s="38"/>
      <c r="Q5988" s="87" t="s">
        <v>5465</v>
      </c>
      <c r="R5988" s="38"/>
      <c r="S5988" s="38"/>
      <c r="T5988" s="38"/>
      <c r="U5988" s="88" t="s">
        <v>540</v>
      </c>
      <c r="V5988" s="88" t="s">
        <v>6090</v>
      </c>
      <c r="W5988" s="88" t="s">
        <v>6110</v>
      </c>
      <c r="X5988" s="89">
        <v>43853.443055555559</v>
      </c>
      <c r="Y5988" s="71">
        <v>43853</v>
      </c>
      <c r="Z5988" s="90">
        <v>0.44305555555555554</v>
      </c>
      <c r="AA5988" s="89">
        <v>43853.595833333333</v>
      </c>
      <c r="AB5988" s="71">
        <v>43853</v>
      </c>
      <c r="AC5988" s="91">
        <v>0.59583333333333333</v>
      </c>
      <c r="AD5988" s="92">
        <v>0</v>
      </c>
      <c r="AE5988" s="91">
        <v>0.15277777777373558</v>
      </c>
      <c r="AF5988" s="92">
        <v>3.6666666665696539</v>
      </c>
    </row>
    <row r="5989" spans="12:32" ht="12.75" customHeight="1" x14ac:dyDescent="0.3">
      <c r="L5989" s="86">
        <v>8</v>
      </c>
      <c r="M5989" s="87" t="s">
        <v>5267</v>
      </c>
      <c r="N5989" s="86" t="s">
        <v>56</v>
      </c>
      <c r="O5989" s="87" t="s">
        <v>5367</v>
      </c>
      <c r="P5989" s="38"/>
      <c r="Q5989" s="87" t="s">
        <v>5465</v>
      </c>
      <c r="R5989" s="38"/>
      <c r="S5989" s="38"/>
      <c r="T5989" s="38"/>
      <c r="U5989" s="88" t="s">
        <v>540</v>
      </c>
      <c r="V5989" s="88" t="s">
        <v>6090</v>
      </c>
      <c r="W5989" s="88" t="s">
        <v>6111</v>
      </c>
      <c r="X5989" s="89">
        <v>43852.5</v>
      </c>
      <c r="Y5989" s="71">
        <v>43852</v>
      </c>
      <c r="Z5989" s="90">
        <v>0.5</v>
      </c>
      <c r="AA5989" s="89">
        <v>43852.511805555558</v>
      </c>
      <c r="AB5989" s="71">
        <v>43852</v>
      </c>
      <c r="AC5989" s="91">
        <v>1.5118055555555556</v>
      </c>
      <c r="AD5989" s="92">
        <v>0</v>
      </c>
      <c r="AE5989" s="91">
        <v>1.1805555557657499E-2</v>
      </c>
      <c r="AF5989" s="92">
        <v>0.28333333338377997</v>
      </c>
    </row>
    <row r="5990" spans="12:32" ht="12.75" customHeight="1" x14ac:dyDescent="0.3">
      <c r="L5990" s="86">
        <v>8</v>
      </c>
      <c r="M5990" s="87" t="s">
        <v>5267</v>
      </c>
      <c r="N5990" s="86" t="s">
        <v>56</v>
      </c>
      <c r="O5990" s="87" t="s">
        <v>5528</v>
      </c>
      <c r="P5990" s="87" t="s">
        <v>6154</v>
      </c>
      <c r="Q5990" s="38"/>
      <c r="R5990" s="38"/>
      <c r="S5990" s="38"/>
      <c r="T5990" s="38"/>
      <c r="U5990" s="88" t="s">
        <v>540</v>
      </c>
      <c r="V5990" s="88" t="s">
        <v>6274</v>
      </c>
      <c r="W5990" s="88" t="s">
        <v>6277</v>
      </c>
      <c r="X5990" s="89">
        <v>43857.799305555556</v>
      </c>
      <c r="Y5990" s="71">
        <v>43857</v>
      </c>
      <c r="Z5990" s="90">
        <v>0.79930555555555549</v>
      </c>
      <c r="AA5990" s="89">
        <v>43858.590277777781</v>
      </c>
      <c r="AB5990" s="71">
        <v>43858</v>
      </c>
      <c r="AC5990" s="91">
        <v>0.59027777777777779</v>
      </c>
      <c r="AD5990" s="92">
        <v>0</v>
      </c>
      <c r="AE5990" s="91">
        <v>0.20763888888888898</v>
      </c>
      <c r="AF5990" s="92">
        <v>4.9833333333333361</v>
      </c>
    </row>
    <row r="5991" spans="12:32" ht="12.75" customHeight="1" x14ac:dyDescent="0.3">
      <c r="L5991" s="86">
        <v>8</v>
      </c>
      <c r="M5991" s="87" t="s">
        <v>5267</v>
      </c>
      <c r="N5991" s="86" t="s">
        <v>56</v>
      </c>
      <c r="O5991" s="87" t="s">
        <v>5491</v>
      </c>
      <c r="P5991" s="38"/>
      <c r="Q5991" s="38"/>
      <c r="R5991" s="38"/>
      <c r="S5991" s="38"/>
      <c r="T5991" s="38"/>
      <c r="U5991" s="88" t="s">
        <v>540</v>
      </c>
      <c r="V5991" s="88" t="s">
        <v>6278</v>
      </c>
      <c r="W5991" s="88" t="s">
        <v>6280</v>
      </c>
      <c r="X5991" s="89">
        <v>43845.647222222222</v>
      </c>
      <c r="Y5991" s="71">
        <v>43845</v>
      </c>
      <c r="Z5991" s="90">
        <v>0.64722222222222225</v>
      </c>
      <c r="AA5991" s="89">
        <v>43845.729861111111</v>
      </c>
      <c r="AB5991" s="71">
        <v>43845</v>
      </c>
      <c r="AC5991" s="91">
        <v>0.72986111111111107</v>
      </c>
      <c r="AD5991" s="92">
        <v>0</v>
      </c>
      <c r="AE5991" s="91">
        <v>8.2638888889050577E-2</v>
      </c>
      <c r="AF5991" s="92">
        <v>1.9833333333372138</v>
      </c>
    </row>
    <row r="5992" spans="12:32" ht="12.75" customHeight="1" x14ac:dyDescent="0.3">
      <c r="L5992" s="86">
        <v>8</v>
      </c>
      <c r="M5992" s="87" t="s">
        <v>5267</v>
      </c>
      <c r="N5992" s="86" t="s">
        <v>56</v>
      </c>
      <c r="O5992" s="87" t="s">
        <v>5272</v>
      </c>
      <c r="P5992" s="38"/>
      <c r="Q5992" s="87" t="s">
        <v>5273</v>
      </c>
      <c r="R5992" s="38"/>
      <c r="S5992" s="38"/>
      <c r="T5992" s="38"/>
      <c r="U5992" s="88" t="s">
        <v>540</v>
      </c>
      <c r="V5992" s="88" t="s">
        <v>6286</v>
      </c>
      <c r="W5992" s="88" t="s">
        <v>6296</v>
      </c>
      <c r="X5992" s="89">
        <v>43859.619444444441</v>
      </c>
      <c r="Y5992" s="71">
        <v>43859</v>
      </c>
      <c r="Z5992" s="90">
        <v>0.61944444444444446</v>
      </c>
      <c r="AA5992" s="89">
        <v>43859.658333333333</v>
      </c>
      <c r="AB5992" s="71">
        <v>43859</v>
      </c>
      <c r="AC5992" s="91">
        <v>0.65833333333333333</v>
      </c>
      <c r="AD5992" s="92">
        <v>0</v>
      </c>
      <c r="AE5992" s="91">
        <v>3.888888889196096E-2</v>
      </c>
      <c r="AF5992" s="92">
        <v>0.93333333340706304</v>
      </c>
    </row>
    <row r="5993" spans="12:32" ht="12.75" customHeight="1" x14ac:dyDescent="0.3">
      <c r="L5993" s="86">
        <v>8</v>
      </c>
      <c r="M5993" s="87" t="s">
        <v>5267</v>
      </c>
      <c r="N5993" s="86" t="s">
        <v>56</v>
      </c>
      <c r="O5993" s="87" t="s">
        <v>5272</v>
      </c>
      <c r="P5993" s="38"/>
      <c r="Q5993" s="87" t="s">
        <v>5273</v>
      </c>
      <c r="R5993" s="38"/>
      <c r="S5993" s="38"/>
      <c r="T5993" s="38"/>
      <c r="U5993" s="88" t="s">
        <v>540</v>
      </c>
      <c r="V5993" s="88" t="s">
        <v>6286</v>
      </c>
      <c r="W5993" s="88" t="s">
        <v>6297</v>
      </c>
      <c r="X5993" s="89">
        <v>43845.460416666669</v>
      </c>
      <c r="Y5993" s="71">
        <v>43845</v>
      </c>
      <c r="Z5993" s="90">
        <v>0.4604166666666667</v>
      </c>
      <c r="AA5993" s="89">
        <v>43845.673611111109</v>
      </c>
      <c r="AB5993" s="71">
        <v>43845</v>
      </c>
      <c r="AC5993" s="91">
        <v>0.67361111111111116</v>
      </c>
      <c r="AD5993" s="92">
        <v>0</v>
      </c>
      <c r="AE5993" s="91">
        <v>0.21319444444088731</v>
      </c>
      <c r="AF5993" s="92">
        <v>5.1166666665812954</v>
      </c>
    </row>
    <row r="5994" spans="12:32" ht="12.75" customHeight="1" x14ac:dyDescent="0.3">
      <c r="L5994" s="86">
        <v>8</v>
      </c>
      <c r="M5994" s="87" t="s">
        <v>5267</v>
      </c>
      <c r="N5994" s="86" t="s">
        <v>56</v>
      </c>
      <c r="O5994" s="87" t="s">
        <v>5272</v>
      </c>
      <c r="P5994" s="38"/>
      <c r="Q5994" s="87" t="s">
        <v>5273</v>
      </c>
      <c r="R5994" s="38"/>
      <c r="S5994" s="38"/>
      <c r="T5994" s="38"/>
      <c r="U5994" s="88" t="s">
        <v>540</v>
      </c>
      <c r="V5994" s="88" t="s">
        <v>6286</v>
      </c>
      <c r="W5994" s="88" t="s">
        <v>6298</v>
      </c>
      <c r="X5994" s="89">
        <v>43859.467361111114</v>
      </c>
      <c r="Y5994" s="71">
        <v>43859</v>
      </c>
      <c r="Z5994" s="90">
        <v>0.46736111111111112</v>
      </c>
      <c r="AA5994" s="89">
        <v>43859.538888888892</v>
      </c>
      <c r="AB5994" s="71">
        <v>43859</v>
      </c>
      <c r="AC5994" s="91">
        <v>1.5388888888888888</v>
      </c>
      <c r="AD5994" s="92">
        <v>0</v>
      </c>
      <c r="AE5994" s="91">
        <v>7.1527777778101154E-2</v>
      </c>
      <c r="AF5994" s="92">
        <v>1.7166666666744277</v>
      </c>
    </row>
    <row r="5995" spans="12:32" ht="12.75" customHeight="1" x14ac:dyDescent="0.3">
      <c r="L5995" s="86">
        <v>8</v>
      </c>
      <c r="M5995" s="87" t="s">
        <v>5267</v>
      </c>
      <c r="N5995" s="86" t="s">
        <v>56</v>
      </c>
      <c r="O5995" s="87" t="s">
        <v>5272</v>
      </c>
      <c r="P5995" s="87" t="s">
        <v>5878</v>
      </c>
      <c r="Q5995" s="38"/>
      <c r="R5995" s="38"/>
      <c r="S5995" s="38"/>
      <c r="T5995" s="38"/>
      <c r="U5995" s="88" t="s">
        <v>540</v>
      </c>
      <c r="V5995" s="88" t="s">
        <v>6334</v>
      </c>
      <c r="W5995" s="88" t="s">
        <v>6409</v>
      </c>
      <c r="X5995" s="89">
        <v>43832.566666666666</v>
      </c>
      <c r="Y5995" s="71">
        <v>43832</v>
      </c>
      <c r="Z5995" s="90">
        <v>0.56666666666666665</v>
      </c>
      <c r="AA5995" s="89">
        <v>43832.679166666669</v>
      </c>
      <c r="AB5995" s="71">
        <v>43832</v>
      </c>
      <c r="AC5995" s="91">
        <v>0.6791666666666667</v>
      </c>
      <c r="AD5995" s="92">
        <v>0</v>
      </c>
      <c r="AE5995" s="91">
        <v>0.11250000000291038</v>
      </c>
      <c r="AF5995" s="92">
        <v>2.7000000000698492</v>
      </c>
    </row>
    <row r="5996" spans="12:32" ht="12.75" customHeight="1" x14ac:dyDescent="0.3">
      <c r="L5996" s="86">
        <v>8</v>
      </c>
      <c r="M5996" s="87" t="s">
        <v>5267</v>
      </c>
      <c r="N5996" s="86" t="s">
        <v>56</v>
      </c>
      <c r="O5996" s="87" t="s">
        <v>5272</v>
      </c>
      <c r="P5996" s="87" t="s">
        <v>5878</v>
      </c>
      <c r="Q5996" s="38"/>
      <c r="R5996" s="38"/>
      <c r="S5996" s="38"/>
      <c r="T5996" s="38"/>
      <c r="U5996" s="88" t="s">
        <v>540</v>
      </c>
      <c r="V5996" s="88" t="s">
        <v>6334</v>
      </c>
      <c r="W5996" s="88" t="s">
        <v>6410</v>
      </c>
      <c r="X5996" s="89">
        <v>43846.625694444447</v>
      </c>
      <c r="Y5996" s="71">
        <v>43846</v>
      </c>
      <c r="Z5996" s="90">
        <v>0.62569444444444444</v>
      </c>
      <c r="AA5996" s="89">
        <v>43846.690972222219</v>
      </c>
      <c r="AB5996" s="71">
        <v>43846</v>
      </c>
      <c r="AC5996" s="91">
        <v>0.69097222222222221</v>
      </c>
      <c r="AD5996" s="92">
        <v>0</v>
      </c>
      <c r="AE5996" s="91">
        <v>6.5277777772280388E-2</v>
      </c>
      <c r="AF5996" s="92">
        <v>1.5666666665347293</v>
      </c>
    </row>
    <row r="5997" spans="12:32" ht="12.75" customHeight="1" x14ac:dyDescent="0.3">
      <c r="L5997" s="86">
        <v>8</v>
      </c>
      <c r="M5997" s="87" t="s">
        <v>5267</v>
      </c>
      <c r="N5997" s="86" t="s">
        <v>56</v>
      </c>
      <c r="O5997" s="87" t="s">
        <v>5272</v>
      </c>
      <c r="P5997" s="87" t="s">
        <v>5878</v>
      </c>
      <c r="Q5997" s="38"/>
      <c r="R5997" s="38"/>
      <c r="S5997" s="38"/>
      <c r="T5997" s="38"/>
      <c r="U5997" s="88" t="s">
        <v>540</v>
      </c>
      <c r="V5997" s="88" t="s">
        <v>6334</v>
      </c>
      <c r="W5997" s="88" t="s">
        <v>6411</v>
      </c>
      <c r="X5997" s="89">
        <v>43839.634027777778</v>
      </c>
      <c r="Y5997" s="71">
        <v>43839</v>
      </c>
      <c r="Z5997" s="90">
        <v>0.63402777777777775</v>
      </c>
      <c r="AA5997" s="89">
        <v>43839.709027777775</v>
      </c>
      <c r="AB5997" s="71">
        <v>43839</v>
      </c>
      <c r="AC5997" s="91">
        <v>0.70902777777777781</v>
      </c>
      <c r="AD5997" s="92">
        <v>0</v>
      </c>
      <c r="AE5997" s="91">
        <v>7.4999999997089617E-2</v>
      </c>
      <c r="AF5997" s="92">
        <v>1.7999999999301508</v>
      </c>
    </row>
    <row r="5998" spans="12:32" ht="12.75" customHeight="1" x14ac:dyDescent="0.3">
      <c r="L5998" s="86">
        <v>8</v>
      </c>
      <c r="M5998" s="87" t="s">
        <v>5267</v>
      </c>
      <c r="N5998" s="86" t="s">
        <v>56</v>
      </c>
      <c r="O5998" s="87" t="s">
        <v>5272</v>
      </c>
      <c r="P5998" s="87" t="s">
        <v>5878</v>
      </c>
      <c r="Q5998" s="38"/>
      <c r="R5998" s="38"/>
      <c r="S5998" s="38"/>
      <c r="T5998" s="38"/>
      <c r="U5998" s="88" t="s">
        <v>540</v>
      </c>
      <c r="V5998" s="88" t="s">
        <v>6334</v>
      </c>
      <c r="W5998" s="88" t="s">
        <v>6412</v>
      </c>
      <c r="X5998" s="89">
        <v>43860.635416666664</v>
      </c>
      <c r="Y5998" s="71">
        <v>43860</v>
      </c>
      <c r="Z5998" s="90">
        <v>0.63541666666666663</v>
      </c>
      <c r="AA5998" s="89">
        <v>43860.695138888892</v>
      </c>
      <c r="AB5998" s="71">
        <v>43860</v>
      </c>
      <c r="AC5998" s="91">
        <v>0.69513888888888886</v>
      </c>
      <c r="AD5998" s="92">
        <v>0</v>
      </c>
      <c r="AE5998" s="91">
        <v>5.9722222227719612E-2</v>
      </c>
      <c r="AF5998" s="92">
        <v>1.4333333334652707</v>
      </c>
    </row>
    <row r="5999" spans="12:32" ht="12.75" customHeight="1" x14ac:dyDescent="0.3">
      <c r="L5999" s="86">
        <v>8</v>
      </c>
      <c r="M5999" s="87" t="s">
        <v>5267</v>
      </c>
      <c r="N5999" s="86" t="s">
        <v>56</v>
      </c>
      <c r="O5999" s="87" t="s">
        <v>5272</v>
      </c>
      <c r="P5999" s="87" t="s">
        <v>5878</v>
      </c>
      <c r="Q5999" s="38"/>
      <c r="R5999" s="38"/>
      <c r="S5999" s="38"/>
      <c r="T5999" s="38"/>
      <c r="U5999" s="88" t="s">
        <v>540</v>
      </c>
      <c r="V5999" s="88" t="s">
        <v>6334</v>
      </c>
      <c r="W5999" s="88" t="s">
        <v>6413</v>
      </c>
      <c r="X5999" s="89">
        <v>43839.4375</v>
      </c>
      <c r="Y5999" s="71">
        <v>43839</v>
      </c>
      <c r="Z5999" s="90">
        <v>0.4375</v>
      </c>
      <c r="AA5999" s="89">
        <v>43839.499305555553</v>
      </c>
      <c r="AB5999" s="71">
        <v>43839</v>
      </c>
      <c r="AC5999" s="91">
        <v>0.4993055555555555</v>
      </c>
      <c r="AD5999" s="92">
        <v>0</v>
      </c>
      <c r="AE5999" s="91">
        <v>6.1805555553291924E-2</v>
      </c>
      <c r="AF5999" s="92">
        <v>1.4833333332790062</v>
      </c>
    </row>
    <row r="6000" spans="12:32" ht="12.75" customHeight="1" x14ac:dyDescent="0.3">
      <c r="L6000" s="86">
        <v>8</v>
      </c>
      <c r="M6000" s="87" t="s">
        <v>5267</v>
      </c>
      <c r="N6000" s="86" t="s">
        <v>56</v>
      </c>
      <c r="O6000" s="87" t="s">
        <v>5272</v>
      </c>
      <c r="P6000" s="87" t="s">
        <v>5878</v>
      </c>
      <c r="Q6000" s="38"/>
      <c r="R6000" s="38"/>
      <c r="S6000" s="38"/>
      <c r="T6000" s="38"/>
      <c r="U6000" s="88" t="s">
        <v>540</v>
      </c>
      <c r="V6000" s="88" t="s">
        <v>6334</v>
      </c>
      <c r="W6000" s="88" t="s">
        <v>6414</v>
      </c>
      <c r="X6000" s="89">
        <v>43832.4375</v>
      </c>
      <c r="Y6000" s="71">
        <v>43832</v>
      </c>
      <c r="Z6000" s="90">
        <v>0.4375</v>
      </c>
      <c r="AA6000" s="89">
        <v>43832.500694444447</v>
      </c>
      <c r="AB6000" s="71">
        <v>43832</v>
      </c>
      <c r="AC6000" s="91">
        <v>1.5006944444444446</v>
      </c>
      <c r="AD6000" s="92">
        <v>0</v>
      </c>
      <c r="AE6000" s="91">
        <v>6.3194444446708076E-2</v>
      </c>
      <c r="AF6000" s="92">
        <v>1.5166666667209938</v>
      </c>
    </row>
    <row r="6001" spans="12:32" ht="12.75" customHeight="1" x14ac:dyDescent="0.3">
      <c r="L6001" s="86">
        <v>8</v>
      </c>
      <c r="M6001" s="87" t="s">
        <v>5267</v>
      </c>
      <c r="N6001" s="86" t="s">
        <v>56</v>
      </c>
      <c r="O6001" s="87" t="s">
        <v>5272</v>
      </c>
      <c r="P6001" s="87" t="s">
        <v>5878</v>
      </c>
      <c r="Q6001" s="38"/>
      <c r="R6001" s="38"/>
      <c r="S6001" s="38"/>
      <c r="T6001" s="38"/>
      <c r="U6001" s="88" t="s">
        <v>540</v>
      </c>
      <c r="V6001" s="88" t="s">
        <v>6334</v>
      </c>
      <c r="W6001" s="88" t="s">
        <v>6415</v>
      </c>
      <c r="X6001" s="89">
        <v>43859.44027777778</v>
      </c>
      <c r="Y6001" s="71">
        <v>43859</v>
      </c>
      <c r="Z6001" s="90">
        <v>0.44027777777777777</v>
      </c>
      <c r="AA6001" s="89">
        <v>43859.506249999999</v>
      </c>
      <c r="AB6001" s="71">
        <v>43859</v>
      </c>
      <c r="AC6001" s="91">
        <v>1.5062500000000001</v>
      </c>
      <c r="AD6001" s="92">
        <v>0</v>
      </c>
      <c r="AE6001" s="91">
        <v>6.5972222218988463E-2</v>
      </c>
      <c r="AF6001" s="92">
        <v>1.5833333332557231</v>
      </c>
    </row>
    <row r="6002" spans="12:32" ht="12.75" customHeight="1" x14ac:dyDescent="0.3">
      <c r="L6002" s="86">
        <v>8</v>
      </c>
      <c r="M6002" s="87" t="s">
        <v>5267</v>
      </c>
      <c r="N6002" s="86" t="s">
        <v>56</v>
      </c>
      <c r="O6002" s="87" t="s">
        <v>5272</v>
      </c>
      <c r="P6002" s="87" t="s">
        <v>5878</v>
      </c>
      <c r="Q6002" s="38"/>
      <c r="R6002" s="38"/>
      <c r="S6002" s="38"/>
      <c r="T6002" s="38"/>
      <c r="U6002" s="88" t="s">
        <v>540</v>
      </c>
      <c r="V6002" s="88" t="s">
        <v>6334</v>
      </c>
      <c r="W6002" s="88" t="s">
        <v>6416</v>
      </c>
      <c r="X6002" s="89">
        <v>43852.440972222219</v>
      </c>
      <c r="Y6002" s="71">
        <v>43852</v>
      </c>
      <c r="Z6002" s="90">
        <v>0.44097222222222227</v>
      </c>
      <c r="AA6002" s="89">
        <v>43852.519444444442</v>
      </c>
      <c r="AB6002" s="71">
        <v>43852</v>
      </c>
      <c r="AC6002" s="91">
        <v>1.5194444444444444</v>
      </c>
      <c r="AD6002" s="92">
        <v>0</v>
      </c>
      <c r="AE6002" s="91">
        <v>7.8472222223354038E-2</v>
      </c>
      <c r="AF6002" s="92">
        <v>1.8833333333604969</v>
      </c>
    </row>
    <row r="6003" spans="12:32" ht="12.75" customHeight="1" x14ac:dyDescent="0.3">
      <c r="L6003" s="86">
        <v>8</v>
      </c>
      <c r="M6003" s="87" t="s">
        <v>5267</v>
      </c>
      <c r="N6003" s="86" t="s">
        <v>56</v>
      </c>
      <c r="O6003" s="87" t="s">
        <v>5272</v>
      </c>
      <c r="P6003" s="87" t="s">
        <v>5878</v>
      </c>
      <c r="Q6003" s="38"/>
      <c r="R6003" s="38"/>
      <c r="S6003" s="38"/>
      <c r="T6003" s="38"/>
      <c r="U6003" s="88" t="s">
        <v>540</v>
      </c>
      <c r="V6003" s="88" t="s">
        <v>6334</v>
      </c>
      <c r="W6003" s="88" t="s">
        <v>6417</v>
      </c>
      <c r="X6003" s="89">
        <v>43857.447222222225</v>
      </c>
      <c r="Y6003" s="71">
        <v>43857</v>
      </c>
      <c r="Z6003" s="90">
        <v>0.44722222222222219</v>
      </c>
      <c r="AA6003" s="89">
        <v>43857.507638888892</v>
      </c>
      <c r="AB6003" s="71">
        <v>43857</v>
      </c>
      <c r="AC6003" s="91">
        <v>1.5076388888888888</v>
      </c>
      <c r="AD6003" s="92">
        <v>0</v>
      </c>
      <c r="AE6003" s="91">
        <v>6.0416666667151731E-2</v>
      </c>
      <c r="AF6003" s="92">
        <v>1.4500000000116415</v>
      </c>
    </row>
    <row r="6004" spans="12:32" ht="12.75" customHeight="1" x14ac:dyDescent="0.3">
      <c r="L6004" s="86">
        <v>8</v>
      </c>
      <c r="M6004" s="87" t="s">
        <v>5267</v>
      </c>
      <c r="N6004" s="86" t="s">
        <v>56</v>
      </c>
      <c r="O6004" s="87" t="s">
        <v>5272</v>
      </c>
      <c r="P6004" s="87" t="s">
        <v>5878</v>
      </c>
      <c r="Q6004" s="38"/>
      <c r="R6004" s="38"/>
      <c r="S6004" s="38"/>
      <c r="T6004" s="38"/>
      <c r="U6004" s="88" t="s">
        <v>540</v>
      </c>
      <c r="V6004" s="88" t="s">
        <v>6334</v>
      </c>
      <c r="W6004" s="88" t="s">
        <v>6418</v>
      </c>
      <c r="X6004" s="89">
        <v>43845.45</v>
      </c>
      <c r="Y6004" s="71">
        <v>43845</v>
      </c>
      <c r="Z6004" s="90">
        <v>0.45</v>
      </c>
      <c r="AA6004" s="89">
        <v>43845.530555555553</v>
      </c>
      <c r="AB6004" s="71">
        <v>43845</v>
      </c>
      <c r="AC6004" s="91">
        <v>1.5305555555555554</v>
      </c>
      <c r="AD6004" s="92">
        <v>0</v>
      </c>
      <c r="AE6004" s="91">
        <v>8.0555555556202307E-2</v>
      </c>
      <c r="AF6004" s="92">
        <v>1.9333333333488554</v>
      </c>
    </row>
    <row r="6005" spans="12:32" ht="12.75" customHeight="1" x14ac:dyDescent="0.3">
      <c r="L6005" s="86">
        <v>8</v>
      </c>
      <c r="M6005" s="87" t="s">
        <v>5267</v>
      </c>
      <c r="N6005" s="86" t="s">
        <v>56</v>
      </c>
      <c r="O6005" s="87" t="s">
        <v>5272</v>
      </c>
      <c r="P6005" s="87" t="s">
        <v>5878</v>
      </c>
      <c r="Q6005" s="38"/>
      <c r="R6005" s="38"/>
      <c r="S6005" s="38"/>
      <c r="T6005" s="38"/>
      <c r="U6005" s="88" t="s">
        <v>540</v>
      </c>
      <c r="V6005" s="88" t="s">
        <v>6334</v>
      </c>
      <c r="W6005" s="88" t="s">
        <v>6419</v>
      </c>
      <c r="X6005" s="89">
        <v>43843.454861111109</v>
      </c>
      <c r="Y6005" s="71">
        <v>43843</v>
      </c>
      <c r="Z6005" s="90">
        <v>0.4548611111111111</v>
      </c>
      <c r="AA6005" s="89">
        <v>43843.539583333331</v>
      </c>
      <c r="AB6005" s="71">
        <v>43843</v>
      </c>
      <c r="AC6005" s="91">
        <v>1.5395833333333333</v>
      </c>
      <c r="AD6005" s="92">
        <v>0</v>
      </c>
      <c r="AE6005" s="91">
        <v>8.4722222221898846E-2</v>
      </c>
      <c r="AF6005" s="92">
        <v>2.0333333333255723</v>
      </c>
    </row>
    <row r="6006" spans="12:32" ht="12.75" customHeight="1" x14ac:dyDescent="0.3">
      <c r="L6006" s="86">
        <v>8</v>
      </c>
      <c r="M6006" s="87" t="s">
        <v>5267</v>
      </c>
      <c r="N6006" s="86" t="s">
        <v>56</v>
      </c>
      <c r="O6006" s="87" t="s">
        <v>5272</v>
      </c>
      <c r="P6006" s="87" t="s">
        <v>5878</v>
      </c>
      <c r="Q6006" s="38"/>
      <c r="R6006" s="38"/>
      <c r="S6006" s="38"/>
      <c r="T6006" s="38"/>
      <c r="U6006" s="88" t="s">
        <v>540</v>
      </c>
      <c r="V6006" s="88" t="s">
        <v>6334</v>
      </c>
      <c r="W6006" s="88" t="s">
        <v>6420</v>
      </c>
      <c r="X6006" s="89">
        <v>43838.458333333336</v>
      </c>
      <c r="Y6006" s="71">
        <v>43838</v>
      </c>
      <c r="Z6006" s="90">
        <v>0.45833333333333331</v>
      </c>
      <c r="AA6006" s="89">
        <v>43838.537499999999</v>
      </c>
      <c r="AB6006" s="71">
        <v>43838</v>
      </c>
      <c r="AC6006" s="91">
        <v>1.5375000000000001</v>
      </c>
      <c r="AD6006" s="92">
        <v>0</v>
      </c>
      <c r="AE6006" s="91">
        <v>7.9166666662786156E-2</v>
      </c>
      <c r="AF6006" s="92">
        <v>1.8999999999068677</v>
      </c>
    </row>
    <row r="6007" spans="12:32" ht="12.75" customHeight="1" x14ac:dyDescent="0.3">
      <c r="L6007" s="86">
        <v>8</v>
      </c>
      <c r="M6007" s="87" t="s">
        <v>5267</v>
      </c>
      <c r="N6007" s="86" t="s">
        <v>56</v>
      </c>
      <c r="O6007" s="87" t="s">
        <v>5272</v>
      </c>
      <c r="P6007" s="87" t="s">
        <v>5878</v>
      </c>
      <c r="Q6007" s="38"/>
      <c r="R6007" s="38"/>
      <c r="S6007" s="38"/>
      <c r="T6007" s="38"/>
      <c r="U6007" s="88" t="s">
        <v>540</v>
      </c>
      <c r="V6007" s="88" t="s">
        <v>6334</v>
      </c>
      <c r="W6007" s="88" t="s">
        <v>6421</v>
      </c>
      <c r="X6007" s="89">
        <v>43836.464583333334</v>
      </c>
      <c r="Y6007" s="71">
        <v>43836</v>
      </c>
      <c r="Z6007" s="90">
        <v>0.46458333333333335</v>
      </c>
      <c r="AA6007" s="89">
        <v>43836.53402777778</v>
      </c>
      <c r="AB6007" s="71">
        <v>43836</v>
      </c>
      <c r="AC6007" s="91">
        <v>1.5340277777777778</v>
      </c>
      <c r="AD6007" s="92">
        <v>0</v>
      </c>
      <c r="AE6007" s="91">
        <v>6.9444444445252884E-2</v>
      </c>
      <c r="AF6007" s="92">
        <v>1.6666666666860692</v>
      </c>
    </row>
    <row r="6008" spans="12:32" ht="12.75" customHeight="1" x14ac:dyDescent="0.3">
      <c r="L6008" s="86">
        <v>8</v>
      </c>
      <c r="M6008" s="87" t="s">
        <v>5267</v>
      </c>
      <c r="N6008" s="86" t="s">
        <v>56</v>
      </c>
      <c r="O6008" s="87" t="s">
        <v>5272</v>
      </c>
      <c r="P6008" s="87" t="s">
        <v>5878</v>
      </c>
      <c r="Q6008" s="38"/>
      <c r="R6008" s="38"/>
      <c r="S6008" s="38"/>
      <c r="T6008" s="38"/>
      <c r="U6008" s="88" t="s">
        <v>540</v>
      </c>
      <c r="V6008" s="88" t="s">
        <v>6334</v>
      </c>
      <c r="W6008" s="88" t="s">
        <v>6422</v>
      </c>
      <c r="X6008" s="89">
        <v>43844.46875</v>
      </c>
      <c r="Y6008" s="71">
        <v>43844</v>
      </c>
      <c r="Z6008" s="90">
        <v>0.46875</v>
      </c>
      <c r="AA6008" s="89">
        <v>43844.574305555558</v>
      </c>
      <c r="AB6008" s="71">
        <v>43844</v>
      </c>
      <c r="AC6008" s="91">
        <v>0.57430555555555551</v>
      </c>
      <c r="AD6008" s="92">
        <v>0</v>
      </c>
      <c r="AE6008" s="91">
        <v>0.1055555555576575</v>
      </c>
      <c r="AF6008" s="92">
        <v>2.53333333338378</v>
      </c>
    </row>
    <row r="6009" spans="12:32" ht="12.75" customHeight="1" x14ac:dyDescent="0.3">
      <c r="L6009" s="86">
        <v>8</v>
      </c>
      <c r="M6009" s="87" t="s">
        <v>5267</v>
      </c>
      <c r="N6009" s="86" t="s">
        <v>56</v>
      </c>
      <c r="O6009" s="87" t="s">
        <v>5272</v>
      </c>
      <c r="P6009" s="87" t="s">
        <v>5878</v>
      </c>
      <c r="Q6009" s="38"/>
      <c r="R6009" s="38"/>
      <c r="S6009" s="38"/>
      <c r="T6009" s="38"/>
      <c r="U6009" s="88" t="s">
        <v>540</v>
      </c>
      <c r="V6009" s="88" t="s">
        <v>6334</v>
      </c>
      <c r="W6009" s="88" t="s">
        <v>6423</v>
      </c>
      <c r="X6009" s="89">
        <v>43858.472222222219</v>
      </c>
      <c r="Y6009" s="71">
        <v>43858</v>
      </c>
      <c r="Z6009" s="90">
        <v>0.47222222222222227</v>
      </c>
      <c r="AA6009" s="89">
        <v>43858.564583333333</v>
      </c>
      <c r="AB6009" s="71">
        <v>43858</v>
      </c>
      <c r="AC6009" s="91">
        <v>0.56458333333333333</v>
      </c>
      <c r="AD6009" s="92">
        <v>0</v>
      </c>
      <c r="AE6009" s="91">
        <v>9.2361111113859806E-2</v>
      </c>
      <c r="AF6009" s="92">
        <v>2.2166666667326353</v>
      </c>
    </row>
    <row r="6010" spans="12:32" ht="12.75" customHeight="1" x14ac:dyDescent="0.3">
      <c r="L6010" s="86">
        <v>8</v>
      </c>
      <c r="M6010" s="87" t="s">
        <v>5267</v>
      </c>
      <c r="N6010" s="86" t="s">
        <v>56</v>
      </c>
      <c r="O6010" s="87" t="s">
        <v>5272</v>
      </c>
      <c r="P6010" s="87" t="s">
        <v>5878</v>
      </c>
      <c r="Q6010" s="38"/>
      <c r="R6010" s="38"/>
      <c r="S6010" s="38"/>
      <c r="T6010" s="38"/>
      <c r="U6010" s="88" t="s">
        <v>540</v>
      </c>
      <c r="V6010" s="88" t="s">
        <v>6334</v>
      </c>
      <c r="W6010" s="88" t="s">
        <v>6424</v>
      </c>
      <c r="X6010" s="89">
        <v>43851.478472222225</v>
      </c>
      <c r="Y6010" s="71">
        <v>43851</v>
      </c>
      <c r="Z6010" s="90">
        <v>0.47847222222222219</v>
      </c>
      <c r="AA6010" s="89">
        <v>43851.584722222222</v>
      </c>
      <c r="AB6010" s="71">
        <v>43851</v>
      </c>
      <c r="AC6010" s="91">
        <v>0.58472222222222225</v>
      </c>
      <c r="AD6010" s="92">
        <v>0</v>
      </c>
      <c r="AE6010" s="91">
        <v>0.10624999999708962</v>
      </c>
      <c r="AF6010" s="92">
        <v>2.5499999999301508</v>
      </c>
    </row>
    <row r="6011" spans="12:32" ht="12.75" customHeight="1" x14ac:dyDescent="0.3">
      <c r="L6011" s="86">
        <v>8</v>
      </c>
      <c r="M6011" s="87" t="s">
        <v>5267</v>
      </c>
      <c r="N6011" s="86" t="s">
        <v>56</v>
      </c>
      <c r="O6011" s="87" t="s">
        <v>5272</v>
      </c>
      <c r="P6011" s="87" t="s">
        <v>5878</v>
      </c>
      <c r="Q6011" s="38"/>
      <c r="R6011" s="38"/>
      <c r="S6011" s="38"/>
      <c r="T6011" s="38"/>
      <c r="U6011" s="88" t="s">
        <v>540</v>
      </c>
      <c r="V6011" s="88" t="s">
        <v>6334</v>
      </c>
      <c r="W6011" s="88" t="s">
        <v>6425</v>
      </c>
      <c r="X6011" s="89">
        <v>43837.484027777777</v>
      </c>
      <c r="Y6011" s="71">
        <v>43837</v>
      </c>
      <c r="Z6011" s="90">
        <v>0.48402777777777778</v>
      </c>
      <c r="AA6011" s="89">
        <v>43837.561805555553</v>
      </c>
      <c r="AB6011" s="71">
        <v>43837</v>
      </c>
      <c r="AC6011" s="91">
        <v>0.56180555555555556</v>
      </c>
      <c r="AD6011" s="92">
        <v>0</v>
      </c>
      <c r="AE6011" s="91">
        <v>7.7777777776645962E-2</v>
      </c>
      <c r="AF6011" s="92">
        <v>1.8666666666395031</v>
      </c>
    </row>
    <row r="6012" spans="12:32" ht="12.75" customHeight="1" x14ac:dyDescent="0.3">
      <c r="L6012" s="86">
        <v>8</v>
      </c>
      <c r="M6012" s="87" t="s">
        <v>5267</v>
      </c>
      <c r="N6012" s="86" t="s">
        <v>56</v>
      </c>
      <c r="O6012" s="87" t="s">
        <v>5272</v>
      </c>
      <c r="P6012" s="87" t="s">
        <v>5878</v>
      </c>
      <c r="Q6012" s="38"/>
      <c r="R6012" s="38"/>
      <c r="S6012" s="38"/>
      <c r="T6012" s="38"/>
      <c r="U6012" s="88" t="s">
        <v>540</v>
      </c>
      <c r="V6012" s="88" t="s">
        <v>6334</v>
      </c>
      <c r="W6012" s="88" t="s">
        <v>6426</v>
      </c>
      <c r="X6012" s="89">
        <v>43853.488888888889</v>
      </c>
      <c r="Y6012" s="71">
        <v>43853</v>
      </c>
      <c r="Z6012" s="90">
        <v>0.48888888888888887</v>
      </c>
      <c r="AA6012" s="89">
        <v>43853.623611111114</v>
      </c>
      <c r="AB6012" s="71">
        <v>43853</v>
      </c>
      <c r="AC6012" s="91">
        <v>0.62361111111111112</v>
      </c>
      <c r="AD6012" s="92">
        <v>0</v>
      </c>
      <c r="AE6012" s="91">
        <v>0.13472222222480923</v>
      </c>
      <c r="AF6012" s="92">
        <v>3.2333333333954215</v>
      </c>
    </row>
    <row r="6013" spans="12:32" ht="12.75" customHeight="1" x14ac:dyDescent="0.3">
      <c r="L6013" s="86">
        <v>8</v>
      </c>
      <c r="M6013" s="87" t="s">
        <v>5267</v>
      </c>
      <c r="N6013" s="86" t="s">
        <v>56</v>
      </c>
      <c r="O6013" s="87" t="s">
        <v>5331</v>
      </c>
      <c r="P6013" s="38"/>
      <c r="Q6013" s="38"/>
      <c r="R6013" s="38"/>
      <c r="S6013" s="38"/>
      <c r="T6013" s="38"/>
      <c r="U6013" s="88" t="s">
        <v>540</v>
      </c>
      <c r="V6013" s="88" t="s">
        <v>6485</v>
      </c>
      <c r="W6013" s="88" t="s">
        <v>6489</v>
      </c>
      <c r="X6013" s="89">
        <v>43847.590277777781</v>
      </c>
      <c r="Y6013" s="71">
        <v>43847</v>
      </c>
      <c r="Z6013" s="90">
        <v>0.59027777777777779</v>
      </c>
      <c r="AA6013" s="89">
        <v>43847.640972222223</v>
      </c>
      <c r="AB6013" s="71">
        <v>43847</v>
      </c>
      <c r="AC6013" s="91">
        <v>0.64097222222222228</v>
      </c>
      <c r="AD6013" s="92">
        <v>0</v>
      </c>
      <c r="AE6013" s="91">
        <v>5.0694444442342501E-2</v>
      </c>
      <c r="AF6013" s="92">
        <v>1.21666666661622</v>
      </c>
    </row>
    <row r="6014" spans="12:32" ht="12.75" customHeight="1" x14ac:dyDescent="0.3">
      <c r="L6014" s="86">
        <v>8</v>
      </c>
      <c r="M6014" s="87" t="s">
        <v>5267</v>
      </c>
      <c r="N6014" s="86" t="s">
        <v>56</v>
      </c>
      <c r="O6014" s="87" t="s">
        <v>5331</v>
      </c>
      <c r="P6014" s="38"/>
      <c r="Q6014" s="38"/>
      <c r="R6014" s="38"/>
      <c r="S6014" s="38"/>
      <c r="T6014" s="38"/>
      <c r="U6014" s="88" t="s">
        <v>540</v>
      </c>
      <c r="V6014" s="88" t="s">
        <v>6485</v>
      </c>
      <c r="W6014" s="88" t="s">
        <v>6490</v>
      </c>
      <c r="X6014" s="89">
        <v>43846.602083333331</v>
      </c>
      <c r="Y6014" s="71">
        <v>43846</v>
      </c>
      <c r="Z6014" s="90">
        <v>0.6020833333333333</v>
      </c>
      <c r="AA6014" s="89">
        <v>43846.720833333333</v>
      </c>
      <c r="AB6014" s="71">
        <v>43846</v>
      </c>
      <c r="AC6014" s="91">
        <v>0.72083333333333333</v>
      </c>
      <c r="AD6014" s="92">
        <v>0</v>
      </c>
      <c r="AE6014" s="91">
        <v>0.11875000000145519</v>
      </c>
      <c r="AF6014" s="92">
        <v>2.8500000000349246</v>
      </c>
    </row>
    <row r="6015" spans="12:32" ht="12.75" customHeight="1" x14ac:dyDescent="0.3">
      <c r="L6015" s="86">
        <v>8</v>
      </c>
      <c r="M6015" s="87" t="s">
        <v>5267</v>
      </c>
      <c r="N6015" s="86" t="s">
        <v>56</v>
      </c>
      <c r="O6015" s="87" t="s">
        <v>5331</v>
      </c>
      <c r="P6015" s="38"/>
      <c r="Q6015" s="38"/>
      <c r="R6015" s="38"/>
      <c r="S6015" s="38"/>
      <c r="T6015" s="38"/>
      <c r="U6015" s="88" t="s">
        <v>540</v>
      </c>
      <c r="V6015" s="88" t="s">
        <v>6485</v>
      </c>
      <c r="W6015" s="88" t="s">
        <v>6491</v>
      </c>
      <c r="X6015" s="89">
        <v>43840.625</v>
      </c>
      <c r="Y6015" s="71">
        <v>43840</v>
      </c>
      <c r="Z6015" s="90">
        <v>0.625</v>
      </c>
      <c r="AA6015" s="89">
        <v>43840.666666666664</v>
      </c>
      <c r="AB6015" s="71">
        <v>43840</v>
      </c>
      <c r="AC6015" s="91">
        <v>0.66666666666666663</v>
      </c>
      <c r="AD6015" s="92">
        <v>0</v>
      </c>
      <c r="AE6015" s="91">
        <v>4.1666666664241347E-2</v>
      </c>
      <c r="AF6015" s="92">
        <v>0.99999999994179234</v>
      </c>
    </row>
    <row r="6016" spans="12:32" ht="12.75" customHeight="1" x14ac:dyDescent="0.3">
      <c r="L6016" s="86">
        <v>8</v>
      </c>
      <c r="M6016" s="87" t="s">
        <v>5267</v>
      </c>
      <c r="N6016" s="86" t="s">
        <v>56</v>
      </c>
      <c r="O6016" s="87" t="s">
        <v>5331</v>
      </c>
      <c r="P6016" s="38"/>
      <c r="Q6016" s="38"/>
      <c r="R6016" s="38"/>
      <c r="S6016" s="38"/>
      <c r="T6016" s="38"/>
      <c r="U6016" s="88" t="s">
        <v>540</v>
      </c>
      <c r="V6016" s="88" t="s">
        <v>6485</v>
      </c>
      <c r="W6016" s="88" t="s">
        <v>6492</v>
      </c>
      <c r="X6016" s="89">
        <v>43861.7</v>
      </c>
      <c r="Y6016" s="71">
        <v>43861</v>
      </c>
      <c r="Z6016" s="90">
        <v>0.7</v>
      </c>
      <c r="AA6016" s="89">
        <v>43861.773611111108</v>
      </c>
      <c r="AB6016" s="71">
        <v>43861</v>
      </c>
      <c r="AC6016" s="91">
        <v>0.77361111111111103</v>
      </c>
      <c r="AD6016" s="92">
        <v>0</v>
      </c>
      <c r="AE6016" s="91">
        <v>7.3611111110949423E-2</v>
      </c>
      <c r="AF6016" s="92">
        <v>1.7666666666627862</v>
      </c>
    </row>
    <row r="6017" spans="12:32" ht="12.75" customHeight="1" x14ac:dyDescent="0.3">
      <c r="L6017" s="86">
        <v>8</v>
      </c>
      <c r="M6017" s="87" t="s">
        <v>5267</v>
      </c>
      <c r="N6017" s="86" t="s">
        <v>56</v>
      </c>
      <c r="O6017" s="87" t="s">
        <v>5272</v>
      </c>
      <c r="P6017" s="38"/>
      <c r="Q6017" s="87" t="s">
        <v>5273</v>
      </c>
      <c r="R6017" s="38"/>
      <c r="S6017" s="38"/>
      <c r="T6017" s="38"/>
      <c r="U6017" s="88" t="s">
        <v>540</v>
      </c>
      <c r="V6017" s="88" t="s">
        <v>2921</v>
      </c>
      <c r="W6017" s="88" t="s">
        <v>6508</v>
      </c>
      <c r="X6017" s="89">
        <v>43843.468055555553</v>
      </c>
      <c r="Y6017" s="71">
        <v>43843</v>
      </c>
      <c r="Z6017" s="90">
        <v>0.4680555555555555</v>
      </c>
      <c r="AA6017" s="89">
        <v>43847.745138888888</v>
      </c>
      <c r="AB6017" s="71">
        <v>43847</v>
      </c>
      <c r="AC6017" s="91">
        <v>0.74513888888888891</v>
      </c>
      <c r="AD6017" s="92">
        <v>3</v>
      </c>
      <c r="AE6017" s="91">
        <v>0.69375000000000009</v>
      </c>
      <c r="AF6017" s="92">
        <v>40.650000000000006</v>
      </c>
    </row>
    <row r="6018" spans="12:32" ht="12.75" customHeight="1" x14ac:dyDescent="0.3">
      <c r="L6018" s="86">
        <v>8</v>
      </c>
      <c r="M6018" s="87" t="s">
        <v>5267</v>
      </c>
      <c r="N6018" s="86" t="s">
        <v>56</v>
      </c>
      <c r="O6018" s="87" t="s">
        <v>5272</v>
      </c>
      <c r="P6018" s="38"/>
      <c r="Q6018" s="87" t="s">
        <v>5273</v>
      </c>
      <c r="R6018" s="38"/>
      <c r="S6018" s="38"/>
      <c r="T6018" s="38"/>
      <c r="U6018" s="88" t="s">
        <v>540</v>
      </c>
      <c r="V6018" s="88" t="s">
        <v>2921</v>
      </c>
      <c r="W6018" s="88" t="s">
        <v>6509</v>
      </c>
      <c r="X6018" s="89">
        <v>43857.478472222225</v>
      </c>
      <c r="Y6018" s="71">
        <v>43857</v>
      </c>
      <c r="Z6018" s="90">
        <v>0.47847222222222219</v>
      </c>
      <c r="AA6018" s="89">
        <v>43861.859722222223</v>
      </c>
      <c r="AB6018" s="71">
        <v>43861</v>
      </c>
      <c r="AC6018" s="91">
        <v>0.85972222222222228</v>
      </c>
      <c r="AD6018" s="92">
        <v>3</v>
      </c>
      <c r="AE6018" s="91">
        <v>0.79791666666666672</v>
      </c>
      <c r="AF6018" s="92">
        <v>43.150000000000006</v>
      </c>
    </row>
    <row r="6019" spans="12:32" ht="12.75" customHeight="1" x14ac:dyDescent="0.3">
      <c r="L6019" s="86">
        <v>8</v>
      </c>
      <c r="M6019" s="87" t="s">
        <v>5267</v>
      </c>
      <c r="N6019" s="86" t="s">
        <v>56</v>
      </c>
      <c r="O6019" s="87" t="s">
        <v>5272</v>
      </c>
      <c r="P6019" s="38"/>
      <c r="Q6019" s="87" t="s">
        <v>5273</v>
      </c>
      <c r="R6019" s="38"/>
      <c r="S6019" s="38"/>
      <c r="T6019" s="38"/>
      <c r="U6019" s="88" t="s">
        <v>540</v>
      </c>
      <c r="V6019" s="88" t="s">
        <v>2921</v>
      </c>
      <c r="W6019" s="88" t="s">
        <v>6510</v>
      </c>
      <c r="X6019" s="89">
        <v>43851.48333333333</v>
      </c>
      <c r="Y6019" s="71">
        <v>43851</v>
      </c>
      <c r="Z6019" s="90">
        <v>0.48333333333333334</v>
      </c>
      <c r="AA6019" s="89">
        <v>43854.751388888886</v>
      </c>
      <c r="AB6019" s="71">
        <v>43854</v>
      </c>
      <c r="AC6019" s="91">
        <v>0.75138888888888888</v>
      </c>
      <c r="AD6019" s="92">
        <v>2</v>
      </c>
      <c r="AE6019" s="91">
        <v>0.68472222222222223</v>
      </c>
      <c r="AF6019" s="92">
        <v>32.433333333333337</v>
      </c>
    </row>
    <row r="6020" spans="12:32" ht="12.75" customHeight="1" x14ac:dyDescent="0.3">
      <c r="L6020" s="86">
        <v>8</v>
      </c>
      <c r="M6020" s="87" t="s">
        <v>5267</v>
      </c>
      <c r="N6020" s="86" t="s">
        <v>56</v>
      </c>
      <c r="O6020" s="87" t="s">
        <v>5272</v>
      </c>
      <c r="P6020" s="38"/>
      <c r="Q6020" s="87" t="s">
        <v>5273</v>
      </c>
      <c r="R6020" s="38"/>
      <c r="S6020" s="38"/>
      <c r="T6020" s="38"/>
      <c r="U6020" s="88" t="s">
        <v>540</v>
      </c>
      <c r="V6020" s="88" t="s">
        <v>2921</v>
      </c>
      <c r="W6020" s="88" t="s">
        <v>6511</v>
      </c>
      <c r="X6020" s="89">
        <v>43836.489583333336</v>
      </c>
      <c r="Y6020" s="71">
        <v>43836</v>
      </c>
      <c r="Z6020" s="90">
        <v>0.48958333333333331</v>
      </c>
      <c r="AA6020" s="89">
        <v>43840.85833333333</v>
      </c>
      <c r="AB6020" s="71">
        <v>43840</v>
      </c>
      <c r="AC6020" s="91">
        <v>0.85833333333333339</v>
      </c>
      <c r="AD6020" s="92">
        <v>3</v>
      </c>
      <c r="AE6020" s="91">
        <v>0.78541666666666665</v>
      </c>
      <c r="AF6020" s="92">
        <v>42.85</v>
      </c>
    </row>
    <row r="6021" spans="12:32" ht="12.75" customHeight="1" x14ac:dyDescent="0.3">
      <c r="L6021" s="86">
        <v>8</v>
      </c>
      <c r="M6021" s="87" t="s">
        <v>5267</v>
      </c>
      <c r="N6021" s="86" t="s">
        <v>56</v>
      </c>
      <c r="O6021" s="87" t="s">
        <v>5454</v>
      </c>
      <c r="P6021" s="38"/>
      <c r="Q6021" s="38"/>
      <c r="R6021" s="38"/>
      <c r="S6021" s="38"/>
      <c r="T6021" s="38"/>
      <c r="U6021" s="88" t="s">
        <v>540</v>
      </c>
      <c r="V6021" s="88" t="s">
        <v>6518</v>
      </c>
      <c r="W6021" s="88" t="s">
        <v>6533</v>
      </c>
      <c r="X6021" s="89">
        <v>43845.645833333336</v>
      </c>
      <c r="Y6021" s="71">
        <v>43845</v>
      </c>
      <c r="Z6021" s="90">
        <v>0.64583333333333337</v>
      </c>
      <c r="AA6021" s="89">
        <v>43845.753472222219</v>
      </c>
      <c r="AB6021" s="71">
        <v>43845</v>
      </c>
      <c r="AC6021" s="91">
        <v>0.75347222222222221</v>
      </c>
      <c r="AD6021" s="92">
        <v>0</v>
      </c>
      <c r="AE6021" s="91">
        <v>0.10763888888322981</v>
      </c>
      <c r="AF6021" s="92">
        <v>2.5833333331975155</v>
      </c>
    </row>
    <row r="6022" spans="12:32" ht="12.75" customHeight="1" x14ac:dyDescent="0.3">
      <c r="L6022" s="86">
        <v>8</v>
      </c>
      <c r="M6022" s="87" t="s">
        <v>5267</v>
      </c>
      <c r="N6022" s="86" t="s">
        <v>56</v>
      </c>
      <c r="O6022" s="87" t="s">
        <v>5454</v>
      </c>
      <c r="P6022" s="38"/>
      <c r="Q6022" s="38"/>
      <c r="R6022" s="38"/>
      <c r="S6022" s="38"/>
      <c r="T6022" s="38"/>
      <c r="U6022" s="88" t="s">
        <v>540</v>
      </c>
      <c r="V6022" s="88" t="s">
        <v>6518</v>
      </c>
      <c r="W6022" s="88" t="s">
        <v>6534</v>
      </c>
      <c r="X6022" s="89">
        <v>43854.683333333334</v>
      </c>
      <c r="Y6022" s="71">
        <v>43854</v>
      </c>
      <c r="Z6022" s="90">
        <v>0.68333333333333335</v>
      </c>
      <c r="AA6022" s="89">
        <v>43854.772916666669</v>
      </c>
      <c r="AB6022" s="71">
        <v>43854</v>
      </c>
      <c r="AC6022" s="91">
        <v>0.7729166666666667</v>
      </c>
      <c r="AD6022" s="92">
        <v>0</v>
      </c>
      <c r="AE6022" s="91">
        <v>8.9583333334303461E-2</v>
      </c>
      <c r="AF6022" s="92">
        <v>2.1500000000232831</v>
      </c>
    </row>
    <row r="6023" spans="12:32" ht="12.75" customHeight="1" x14ac:dyDescent="0.3">
      <c r="L6023" s="86">
        <v>8</v>
      </c>
      <c r="M6023" s="87" t="s">
        <v>5267</v>
      </c>
      <c r="N6023" s="86" t="s">
        <v>56</v>
      </c>
      <c r="O6023" s="87" t="s">
        <v>5454</v>
      </c>
      <c r="P6023" s="38"/>
      <c r="Q6023" s="38"/>
      <c r="R6023" s="38"/>
      <c r="S6023" s="38"/>
      <c r="T6023" s="38"/>
      <c r="U6023" s="88" t="s">
        <v>540</v>
      </c>
      <c r="V6023" s="88" t="s">
        <v>6518</v>
      </c>
      <c r="W6023" s="88" t="s">
        <v>6535</v>
      </c>
      <c r="X6023" s="89">
        <v>43850.466666666667</v>
      </c>
      <c r="Y6023" s="71">
        <v>43850</v>
      </c>
      <c r="Z6023" s="90">
        <v>0.46666666666666662</v>
      </c>
      <c r="AA6023" s="89">
        <v>43850.606944444444</v>
      </c>
      <c r="AB6023" s="71">
        <v>43850</v>
      </c>
      <c r="AC6023" s="91">
        <v>0.6069444444444444</v>
      </c>
      <c r="AD6023" s="92">
        <v>0</v>
      </c>
      <c r="AE6023" s="91">
        <v>0.14027777777664596</v>
      </c>
      <c r="AF6023" s="92">
        <v>3.3666666666395031</v>
      </c>
    </row>
    <row r="6024" spans="12:32" ht="12.75" customHeight="1" x14ac:dyDescent="0.3">
      <c r="L6024" s="86">
        <v>8</v>
      </c>
      <c r="M6024" s="87" t="s">
        <v>5267</v>
      </c>
      <c r="N6024" s="86" t="s">
        <v>56</v>
      </c>
      <c r="O6024" s="87" t="s">
        <v>5302</v>
      </c>
      <c r="P6024" s="87" t="s">
        <v>5303</v>
      </c>
      <c r="Q6024" s="38"/>
      <c r="R6024" s="38"/>
      <c r="S6024" s="38"/>
      <c r="T6024" s="38"/>
      <c r="U6024" s="88" t="s">
        <v>540</v>
      </c>
      <c r="V6024" s="88" t="s">
        <v>6569</v>
      </c>
      <c r="W6024" s="88" t="s">
        <v>6595</v>
      </c>
      <c r="X6024" s="89">
        <v>43852.63958333333</v>
      </c>
      <c r="Y6024" s="71">
        <v>43852</v>
      </c>
      <c r="Z6024" s="90">
        <v>0.63958333333333339</v>
      </c>
      <c r="AA6024" s="89">
        <v>43852.727083333331</v>
      </c>
      <c r="AB6024" s="71">
        <v>43852</v>
      </c>
      <c r="AC6024" s="91">
        <v>0.7270833333333333</v>
      </c>
      <c r="AD6024" s="92">
        <v>0</v>
      </c>
      <c r="AE6024" s="91">
        <v>8.7500000001455192E-2</v>
      </c>
      <c r="AF6024" s="92">
        <v>2.1000000000349246</v>
      </c>
    </row>
    <row r="6025" spans="12:32" ht="12.75" customHeight="1" x14ac:dyDescent="0.3">
      <c r="L6025" s="86">
        <v>8</v>
      </c>
      <c r="M6025" s="87" t="s">
        <v>5267</v>
      </c>
      <c r="N6025" s="86" t="s">
        <v>56</v>
      </c>
      <c r="O6025" s="87" t="s">
        <v>5302</v>
      </c>
      <c r="P6025" s="87" t="s">
        <v>5303</v>
      </c>
      <c r="Q6025" s="38"/>
      <c r="R6025" s="38"/>
      <c r="S6025" s="38"/>
      <c r="T6025" s="38"/>
      <c r="U6025" s="88" t="s">
        <v>540</v>
      </c>
      <c r="V6025" s="88" t="s">
        <v>6569</v>
      </c>
      <c r="W6025" s="88" t="s">
        <v>6596</v>
      </c>
      <c r="X6025" s="89">
        <v>43847.67291666667</v>
      </c>
      <c r="Y6025" s="71">
        <v>43847</v>
      </c>
      <c r="Z6025" s="90">
        <v>0.67291666666666672</v>
      </c>
      <c r="AA6025" s="89">
        <v>43847.771527777775</v>
      </c>
      <c r="AB6025" s="71">
        <v>43847</v>
      </c>
      <c r="AC6025" s="91">
        <v>0.77152777777777781</v>
      </c>
      <c r="AD6025" s="92">
        <v>0</v>
      </c>
      <c r="AE6025" s="91">
        <v>9.8611111105128657E-2</v>
      </c>
      <c r="AF6025" s="92">
        <v>2.3666666665230878</v>
      </c>
    </row>
    <row r="6026" spans="12:32" ht="12.75" customHeight="1" x14ac:dyDescent="0.3">
      <c r="L6026" s="86">
        <v>8</v>
      </c>
      <c r="M6026" s="87" t="s">
        <v>5267</v>
      </c>
      <c r="N6026" s="86" t="s">
        <v>56</v>
      </c>
      <c r="O6026" s="87" t="s">
        <v>5302</v>
      </c>
      <c r="P6026" s="87" t="s">
        <v>5303</v>
      </c>
      <c r="Q6026" s="38"/>
      <c r="R6026" s="38"/>
      <c r="S6026" s="38"/>
      <c r="T6026" s="38"/>
      <c r="U6026" s="88" t="s">
        <v>540</v>
      </c>
      <c r="V6026" s="88" t="s">
        <v>6569</v>
      </c>
      <c r="W6026" s="88" t="s">
        <v>6597</v>
      </c>
      <c r="X6026" s="89">
        <v>43860.673611111109</v>
      </c>
      <c r="Y6026" s="71">
        <v>43860</v>
      </c>
      <c r="Z6026" s="90">
        <v>0.67361111111111116</v>
      </c>
      <c r="AA6026" s="89">
        <v>43860.756944444445</v>
      </c>
      <c r="AB6026" s="71">
        <v>43860</v>
      </c>
      <c r="AC6026" s="91">
        <v>0.75694444444444442</v>
      </c>
      <c r="AD6026" s="92">
        <v>0</v>
      </c>
      <c r="AE6026" s="91">
        <v>8.3333333335758653E-2</v>
      </c>
      <c r="AF6026" s="92">
        <v>2.0000000000582077</v>
      </c>
    </row>
    <row r="6027" spans="12:32" ht="12.75" customHeight="1" x14ac:dyDescent="0.3">
      <c r="L6027" s="86">
        <v>8</v>
      </c>
      <c r="M6027" s="87" t="s">
        <v>5267</v>
      </c>
      <c r="N6027" s="86" t="s">
        <v>56</v>
      </c>
      <c r="O6027" s="87" t="s">
        <v>5302</v>
      </c>
      <c r="P6027" s="87" t="s">
        <v>5303</v>
      </c>
      <c r="Q6027" s="38"/>
      <c r="R6027" s="38"/>
      <c r="S6027" s="38"/>
      <c r="T6027" s="38"/>
      <c r="U6027" s="88" t="s">
        <v>540</v>
      </c>
      <c r="V6027" s="88" t="s">
        <v>6569</v>
      </c>
      <c r="W6027" s="88" t="s">
        <v>6598</v>
      </c>
      <c r="X6027" s="89">
        <v>43832.688194444447</v>
      </c>
      <c r="Y6027" s="71">
        <v>43832</v>
      </c>
      <c r="Z6027" s="90">
        <v>0.68819444444444444</v>
      </c>
      <c r="AA6027" s="89">
        <v>43832.741666666669</v>
      </c>
      <c r="AB6027" s="71">
        <v>43832</v>
      </c>
      <c r="AC6027" s="91">
        <v>0.7416666666666667</v>
      </c>
      <c r="AD6027" s="92">
        <v>0</v>
      </c>
      <c r="AE6027" s="91">
        <v>5.3472222221898846E-2</v>
      </c>
      <c r="AF6027" s="92">
        <v>1.2833333333255723</v>
      </c>
    </row>
    <row r="6028" spans="12:32" ht="12.75" customHeight="1" x14ac:dyDescent="0.3">
      <c r="L6028" s="86">
        <v>8</v>
      </c>
      <c r="M6028" s="87" t="s">
        <v>5267</v>
      </c>
      <c r="N6028" s="86" t="s">
        <v>56</v>
      </c>
      <c r="O6028" s="87" t="s">
        <v>5302</v>
      </c>
      <c r="P6028" s="87" t="s">
        <v>5303</v>
      </c>
      <c r="Q6028" s="38"/>
      <c r="R6028" s="38"/>
      <c r="S6028" s="38"/>
      <c r="T6028" s="38"/>
      <c r="U6028" s="88" t="s">
        <v>540</v>
      </c>
      <c r="V6028" s="88" t="s">
        <v>6569</v>
      </c>
      <c r="W6028" s="88" t="s">
        <v>6599</v>
      </c>
      <c r="X6028" s="89">
        <v>43833.688888888886</v>
      </c>
      <c r="Y6028" s="71">
        <v>43833</v>
      </c>
      <c r="Z6028" s="90">
        <v>0.68888888888888888</v>
      </c>
      <c r="AA6028" s="89">
        <v>43833.748611111114</v>
      </c>
      <c r="AB6028" s="71">
        <v>43833</v>
      </c>
      <c r="AC6028" s="91">
        <v>0.74861111111111112</v>
      </c>
      <c r="AD6028" s="92">
        <v>0</v>
      </c>
      <c r="AE6028" s="91">
        <v>5.9722222227719612E-2</v>
      </c>
      <c r="AF6028" s="92">
        <v>1.4333333334652707</v>
      </c>
    </row>
    <row r="6029" spans="12:32" ht="12.75" customHeight="1" x14ac:dyDescent="0.3">
      <c r="L6029" s="86">
        <v>8</v>
      </c>
      <c r="M6029" s="87" t="s">
        <v>5267</v>
      </c>
      <c r="N6029" s="86" t="s">
        <v>56</v>
      </c>
      <c r="O6029" s="87" t="s">
        <v>5302</v>
      </c>
      <c r="P6029" s="87" t="s">
        <v>5303</v>
      </c>
      <c r="Q6029" s="38"/>
      <c r="R6029" s="38"/>
      <c r="S6029" s="38"/>
      <c r="T6029" s="38"/>
      <c r="U6029" s="88" t="s">
        <v>540</v>
      </c>
      <c r="V6029" s="88" t="s">
        <v>6569</v>
      </c>
      <c r="W6029" s="88" t="s">
        <v>6600</v>
      </c>
      <c r="X6029" s="89">
        <v>43859.722916666666</v>
      </c>
      <c r="Y6029" s="71">
        <v>43859</v>
      </c>
      <c r="Z6029" s="90">
        <v>0.72291666666666665</v>
      </c>
      <c r="AA6029" s="89">
        <v>43859.788194444445</v>
      </c>
      <c r="AB6029" s="71">
        <v>43859</v>
      </c>
      <c r="AC6029" s="91">
        <v>0.78819444444444442</v>
      </c>
      <c r="AD6029" s="92">
        <v>0</v>
      </c>
      <c r="AE6029" s="91">
        <v>6.5277777779556345E-2</v>
      </c>
      <c r="AF6029" s="92">
        <v>1.5666666667093523</v>
      </c>
    </row>
    <row r="6030" spans="12:32" ht="12.75" customHeight="1" x14ac:dyDescent="0.3">
      <c r="L6030" s="86">
        <v>8</v>
      </c>
      <c r="M6030" s="87" t="s">
        <v>5267</v>
      </c>
      <c r="N6030" s="86" t="s">
        <v>56</v>
      </c>
      <c r="O6030" s="87" t="s">
        <v>5302</v>
      </c>
      <c r="P6030" s="87" t="s">
        <v>5303</v>
      </c>
      <c r="Q6030" s="38"/>
      <c r="R6030" s="38"/>
      <c r="S6030" s="38"/>
      <c r="T6030" s="38"/>
      <c r="U6030" s="88" t="s">
        <v>540</v>
      </c>
      <c r="V6030" s="88" t="s">
        <v>6569</v>
      </c>
      <c r="W6030" s="88" t="s">
        <v>6601</v>
      </c>
      <c r="X6030" s="89">
        <v>43857.728472222225</v>
      </c>
      <c r="Y6030" s="71">
        <v>43857</v>
      </c>
      <c r="Z6030" s="90">
        <v>0.72847222222222219</v>
      </c>
      <c r="AA6030" s="89">
        <v>43857.789583333331</v>
      </c>
      <c r="AB6030" s="71">
        <v>43857</v>
      </c>
      <c r="AC6030" s="91">
        <v>0.7895833333333333</v>
      </c>
      <c r="AD6030" s="92">
        <v>0</v>
      </c>
      <c r="AE6030" s="91">
        <v>6.1111111106583849E-2</v>
      </c>
      <c r="AF6030" s="92">
        <v>1.4666666665580124</v>
      </c>
    </row>
    <row r="6031" spans="12:32" ht="12.75" customHeight="1" x14ac:dyDescent="0.3">
      <c r="L6031" s="86">
        <v>8</v>
      </c>
      <c r="M6031" s="87" t="s">
        <v>5267</v>
      </c>
      <c r="N6031" s="86" t="s">
        <v>56</v>
      </c>
      <c r="O6031" s="87" t="s">
        <v>5302</v>
      </c>
      <c r="P6031" s="87" t="s">
        <v>5303</v>
      </c>
      <c r="Q6031" s="38"/>
      <c r="R6031" s="38"/>
      <c r="S6031" s="38"/>
      <c r="T6031" s="38"/>
      <c r="U6031" s="88" t="s">
        <v>540</v>
      </c>
      <c r="V6031" s="88" t="s">
        <v>6569</v>
      </c>
      <c r="W6031" s="88" t="s">
        <v>6602</v>
      </c>
      <c r="X6031" s="89">
        <v>43851.427083333336</v>
      </c>
      <c r="Y6031" s="71">
        <v>43851</v>
      </c>
      <c r="Z6031" s="90">
        <v>0.42708333333333331</v>
      </c>
      <c r="AA6031" s="89">
        <v>43851.541666666664</v>
      </c>
      <c r="AB6031" s="71">
        <v>43851</v>
      </c>
      <c r="AC6031" s="91">
        <v>0.54166666666666663</v>
      </c>
      <c r="AD6031" s="92">
        <v>0</v>
      </c>
      <c r="AE6031" s="91">
        <v>0.11458333332848269</v>
      </c>
      <c r="AF6031" s="92">
        <v>2.7499999998835847</v>
      </c>
    </row>
    <row r="6032" spans="12:32" ht="12.75" customHeight="1" x14ac:dyDescent="0.3">
      <c r="L6032" s="86">
        <v>8</v>
      </c>
      <c r="M6032" s="87" t="s">
        <v>5267</v>
      </c>
      <c r="N6032" s="86" t="s">
        <v>56</v>
      </c>
      <c r="O6032" s="87" t="s">
        <v>5302</v>
      </c>
      <c r="P6032" s="87" t="s">
        <v>5303</v>
      </c>
      <c r="Q6032" s="38"/>
      <c r="R6032" s="38"/>
      <c r="S6032" s="38"/>
      <c r="T6032" s="38"/>
      <c r="U6032" s="88" t="s">
        <v>540</v>
      </c>
      <c r="V6032" s="88" t="s">
        <v>6569</v>
      </c>
      <c r="W6032" s="88" t="s">
        <v>6603</v>
      </c>
      <c r="X6032" s="89">
        <v>43859.479861111111</v>
      </c>
      <c r="Y6032" s="71">
        <v>43859</v>
      </c>
      <c r="Z6032" s="90">
        <v>0.47986111111111113</v>
      </c>
      <c r="AA6032" s="89">
        <v>43859.527083333334</v>
      </c>
      <c r="AB6032" s="71">
        <v>43859</v>
      </c>
      <c r="AC6032" s="91">
        <v>1.5270833333333333</v>
      </c>
      <c r="AD6032" s="92">
        <v>0</v>
      </c>
      <c r="AE6032" s="91">
        <v>4.7222222223354038E-2</v>
      </c>
      <c r="AF6032" s="92">
        <v>1.1333333333604969</v>
      </c>
    </row>
    <row r="6033" spans="12:32" ht="12.75" customHeight="1" x14ac:dyDescent="0.3">
      <c r="L6033" s="86">
        <v>8</v>
      </c>
      <c r="M6033" s="87" t="s">
        <v>5267</v>
      </c>
      <c r="N6033" s="86" t="s">
        <v>56</v>
      </c>
      <c r="O6033" s="87" t="s">
        <v>5302</v>
      </c>
      <c r="P6033" s="87" t="s">
        <v>5303</v>
      </c>
      <c r="Q6033" s="38"/>
      <c r="R6033" s="38"/>
      <c r="S6033" s="38"/>
      <c r="T6033" s="38"/>
      <c r="U6033" s="88" t="s">
        <v>540</v>
      </c>
      <c r="V6033" s="88" t="s">
        <v>6569</v>
      </c>
      <c r="W6033" s="88" t="s">
        <v>6604</v>
      </c>
      <c r="X6033" s="89">
        <v>43857.481249999997</v>
      </c>
      <c r="Y6033" s="71">
        <v>43857</v>
      </c>
      <c r="Z6033" s="90">
        <v>0.48125000000000001</v>
      </c>
      <c r="AA6033" s="89">
        <v>43857.560416666667</v>
      </c>
      <c r="AB6033" s="71">
        <v>43857</v>
      </c>
      <c r="AC6033" s="91">
        <v>0.56041666666666667</v>
      </c>
      <c r="AD6033" s="92">
        <v>0</v>
      </c>
      <c r="AE6033" s="91">
        <v>7.9166666670062114E-2</v>
      </c>
      <c r="AF6033" s="92">
        <v>1.9000000000814907</v>
      </c>
    </row>
    <row r="6034" spans="12:32" ht="12.75" customHeight="1" x14ac:dyDescent="0.3">
      <c r="L6034" s="86">
        <v>8</v>
      </c>
      <c r="M6034" s="87" t="s">
        <v>5267</v>
      </c>
      <c r="N6034" s="86" t="s">
        <v>56</v>
      </c>
      <c r="O6034" s="87" t="s">
        <v>5302</v>
      </c>
      <c r="P6034" s="87" t="s">
        <v>5303</v>
      </c>
      <c r="Q6034" s="38"/>
      <c r="R6034" s="38"/>
      <c r="S6034" s="38"/>
      <c r="T6034" s="38"/>
      <c r="U6034" s="88" t="s">
        <v>540</v>
      </c>
      <c r="V6034" s="88" t="s">
        <v>6569</v>
      </c>
      <c r="W6034" s="88" t="s">
        <v>6605</v>
      </c>
      <c r="X6034" s="89">
        <v>43845.48333333333</v>
      </c>
      <c r="Y6034" s="71">
        <v>43845</v>
      </c>
      <c r="Z6034" s="90">
        <v>0.48333333333333334</v>
      </c>
      <c r="AA6034" s="89">
        <v>43845.568749999999</v>
      </c>
      <c r="AB6034" s="71">
        <v>43845</v>
      </c>
      <c r="AC6034" s="91">
        <v>0.56874999999999998</v>
      </c>
      <c r="AD6034" s="92">
        <v>0</v>
      </c>
      <c r="AE6034" s="91">
        <v>8.5416666668606922E-2</v>
      </c>
      <c r="AF6034" s="92">
        <v>2.0500000000465661</v>
      </c>
    </row>
    <row r="6035" spans="12:32" ht="12.75" customHeight="1" x14ac:dyDescent="0.3">
      <c r="L6035" s="86">
        <v>8</v>
      </c>
      <c r="M6035" s="87" t="s">
        <v>5267</v>
      </c>
      <c r="N6035" s="86" t="s">
        <v>56</v>
      </c>
      <c r="O6035" s="87" t="s">
        <v>5302</v>
      </c>
      <c r="P6035" s="87" t="s">
        <v>5303</v>
      </c>
      <c r="Q6035" s="38"/>
      <c r="R6035" s="38"/>
      <c r="S6035" s="38"/>
      <c r="T6035" s="38"/>
      <c r="U6035" s="88" t="s">
        <v>540</v>
      </c>
      <c r="V6035" s="88" t="s">
        <v>6569</v>
      </c>
      <c r="W6035" s="88" t="s">
        <v>6606</v>
      </c>
      <c r="X6035" s="89">
        <v>43836.5</v>
      </c>
      <c r="Y6035" s="71">
        <v>43836</v>
      </c>
      <c r="Z6035" s="90">
        <v>0.5</v>
      </c>
      <c r="AA6035" s="89">
        <v>43836.592361111114</v>
      </c>
      <c r="AB6035" s="71">
        <v>43836</v>
      </c>
      <c r="AC6035" s="91">
        <v>0.59236111111111112</v>
      </c>
      <c r="AD6035" s="92">
        <v>0</v>
      </c>
      <c r="AE6035" s="91">
        <v>9.2361111113859806E-2</v>
      </c>
      <c r="AF6035" s="92">
        <v>2.2166666667326353</v>
      </c>
    </row>
    <row r="6036" spans="12:32" ht="12.75" customHeight="1" x14ac:dyDescent="0.3">
      <c r="L6036" s="86">
        <v>8</v>
      </c>
      <c r="M6036" s="87" t="s">
        <v>5267</v>
      </c>
      <c r="N6036" s="86" t="s">
        <v>56</v>
      </c>
      <c r="O6036" s="87" t="s">
        <v>5314</v>
      </c>
      <c r="P6036" s="38"/>
      <c r="Q6036" s="87" t="s">
        <v>5315</v>
      </c>
      <c r="R6036" s="38"/>
      <c r="S6036" s="38"/>
      <c r="T6036" s="38"/>
      <c r="U6036" s="88" t="s">
        <v>540</v>
      </c>
      <c r="V6036" s="88" t="s">
        <v>6636</v>
      </c>
      <c r="W6036" s="88" t="s">
        <v>1874</v>
      </c>
      <c r="Y6036" s="71"/>
      <c r="Z6036" s="90" t="s">
        <v>762</v>
      </c>
      <c r="AB6036" s="71"/>
      <c r="AC6036" s="91" t="s">
        <v>762</v>
      </c>
      <c r="AD6036" s="92"/>
      <c r="AE6036" s="91"/>
    </row>
    <row r="6037" spans="12:32" ht="12.75" customHeight="1" x14ac:dyDescent="0.3">
      <c r="L6037" s="86">
        <v>8</v>
      </c>
      <c r="M6037" s="87" t="s">
        <v>5267</v>
      </c>
      <c r="N6037" s="86" t="s">
        <v>56</v>
      </c>
      <c r="O6037" s="87" t="s">
        <v>5367</v>
      </c>
      <c r="P6037" s="87" t="s">
        <v>5368</v>
      </c>
      <c r="Q6037" s="38"/>
      <c r="R6037" s="38"/>
      <c r="S6037" s="38"/>
      <c r="T6037" s="38"/>
      <c r="U6037" s="88" t="s">
        <v>540</v>
      </c>
      <c r="V6037" s="88" t="s">
        <v>6637</v>
      </c>
      <c r="W6037" s="88" t="s">
        <v>6652</v>
      </c>
      <c r="X6037" s="89">
        <v>43853.679166666669</v>
      </c>
      <c r="Y6037" s="71">
        <v>43853</v>
      </c>
      <c r="Z6037" s="90">
        <v>0.6791666666666667</v>
      </c>
      <c r="AA6037" s="89">
        <v>43853.772222222222</v>
      </c>
      <c r="AB6037" s="71">
        <v>43853</v>
      </c>
      <c r="AC6037" s="91">
        <v>0.77222222222222214</v>
      </c>
      <c r="AD6037" s="92">
        <v>0</v>
      </c>
      <c r="AE6037" s="91">
        <v>9.3055555553291924E-2</v>
      </c>
      <c r="AF6037" s="92">
        <v>2.2333333332790062</v>
      </c>
    </row>
    <row r="6038" spans="12:32" ht="12.75" customHeight="1" x14ac:dyDescent="0.3">
      <c r="L6038" s="86">
        <v>8</v>
      </c>
      <c r="M6038" s="87" t="s">
        <v>5267</v>
      </c>
      <c r="N6038" s="86" t="s">
        <v>56</v>
      </c>
      <c r="O6038" s="87" t="s">
        <v>5367</v>
      </c>
      <c r="P6038" s="87" t="s">
        <v>5368</v>
      </c>
      <c r="Q6038" s="38"/>
      <c r="R6038" s="38"/>
      <c r="S6038" s="38"/>
      <c r="T6038" s="38"/>
      <c r="U6038" s="88" t="s">
        <v>540</v>
      </c>
      <c r="V6038" s="88" t="s">
        <v>6672</v>
      </c>
      <c r="W6038" s="88" t="s">
        <v>6679</v>
      </c>
      <c r="X6038" s="89">
        <v>43845.479861111111</v>
      </c>
      <c r="Y6038" s="71">
        <v>43845</v>
      </c>
      <c r="Z6038" s="90">
        <v>0.47986111111111113</v>
      </c>
      <c r="AA6038" s="89">
        <v>43845.573611111111</v>
      </c>
      <c r="AB6038" s="71">
        <v>43845</v>
      </c>
      <c r="AC6038" s="91">
        <v>0.57361111111111107</v>
      </c>
      <c r="AD6038" s="92">
        <v>0</v>
      </c>
      <c r="AE6038" s="91">
        <v>9.375E-2</v>
      </c>
      <c r="AF6038" s="92">
        <v>2.25</v>
      </c>
    </row>
    <row r="6039" spans="12:32" ht="12.75" customHeight="1" x14ac:dyDescent="0.3">
      <c r="L6039" s="86">
        <v>8</v>
      </c>
      <c r="M6039" s="87" t="s">
        <v>5267</v>
      </c>
      <c r="N6039" s="86" t="s">
        <v>56</v>
      </c>
      <c r="O6039" s="87" t="s">
        <v>6312</v>
      </c>
      <c r="P6039" s="87" t="s">
        <v>6313</v>
      </c>
      <c r="Q6039" s="38"/>
      <c r="R6039" s="38"/>
      <c r="S6039" s="38"/>
      <c r="T6039" s="38"/>
      <c r="U6039" s="88" t="s">
        <v>540</v>
      </c>
      <c r="V6039" s="88" t="s">
        <v>3451</v>
      </c>
      <c r="W6039" s="88" t="s">
        <v>6750</v>
      </c>
      <c r="X6039" s="89">
        <v>43857.673611111109</v>
      </c>
      <c r="Y6039" s="71">
        <v>43857</v>
      </c>
      <c r="Z6039" s="90">
        <v>0.67361111111111116</v>
      </c>
      <c r="AA6039" s="89">
        <v>43857.788888888892</v>
      </c>
      <c r="AB6039" s="71">
        <v>43857</v>
      </c>
      <c r="AC6039" s="91">
        <v>0.78888888888888897</v>
      </c>
      <c r="AD6039" s="92">
        <v>0</v>
      </c>
      <c r="AE6039" s="91">
        <v>0.11527777778246673</v>
      </c>
      <c r="AF6039" s="92">
        <v>2.7666666667792015</v>
      </c>
    </row>
    <row r="6040" spans="12:32" ht="12.75" customHeight="1" x14ac:dyDescent="0.3">
      <c r="L6040" s="86">
        <v>8</v>
      </c>
      <c r="M6040" s="87" t="s">
        <v>5267</v>
      </c>
      <c r="N6040" s="86" t="s">
        <v>56</v>
      </c>
      <c r="O6040" s="87" t="s">
        <v>5371</v>
      </c>
      <c r="P6040" s="38"/>
      <c r="Q6040" s="38"/>
      <c r="R6040" s="38"/>
      <c r="S6040" s="38"/>
      <c r="T6040" s="38"/>
      <c r="U6040" s="88" t="s">
        <v>540</v>
      </c>
      <c r="V6040" s="88" t="s">
        <v>6759</v>
      </c>
      <c r="W6040" s="88" t="s">
        <v>6780</v>
      </c>
      <c r="X6040" s="89">
        <v>43843.611111111109</v>
      </c>
      <c r="Y6040" s="71">
        <v>43843</v>
      </c>
      <c r="Z6040" s="90">
        <v>0.61111111111111116</v>
      </c>
      <c r="AA6040" s="89">
        <v>43843.668055555558</v>
      </c>
      <c r="AB6040" s="71">
        <v>43843</v>
      </c>
      <c r="AC6040" s="91">
        <v>0.66805555555555551</v>
      </c>
      <c r="AD6040" s="92">
        <v>0</v>
      </c>
      <c r="AE6040" s="91">
        <v>5.6944444448163267E-2</v>
      </c>
      <c r="AF6040" s="92">
        <v>1.3666666667559184</v>
      </c>
    </row>
    <row r="6041" spans="12:32" ht="12.75" customHeight="1" x14ac:dyDescent="0.3">
      <c r="L6041" s="86">
        <v>8</v>
      </c>
      <c r="M6041" s="87" t="s">
        <v>5267</v>
      </c>
      <c r="N6041" s="86" t="s">
        <v>56</v>
      </c>
      <c r="O6041" s="87" t="s">
        <v>5371</v>
      </c>
      <c r="P6041" s="38"/>
      <c r="Q6041" s="38"/>
      <c r="R6041" s="38"/>
      <c r="S6041" s="38"/>
      <c r="T6041" s="38"/>
      <c r="U6041" s="88" t="s">
        <v>540</v>
      </c>
      <c r="V6041" s="88" t="s">
        <v>6759</v>
      </c>
      <c r="W6041" s="88" t="s">
        <v>6781</v>
      </c>
      <c r="X6041" s="89">
        <v>43851.665277777778</v>
      </c>
      <c r="Y6041" s="71">
        <v>43851</v>
      </c>
      <c r="Z6041" s="90">
        <v>0.66527777777777775</v>
      </c>
      <c r="AA6041" s="89">
        <v>43852.51666666667</v>
      </c>
      <c r="AB6041" s="71">
        <v>43852</v>
      </c>
      <c r="AC6041" s="91">
        <v>1.5166666666666666</v>
      </c>
      <c r="AD6041" s="92">
        <v>0</v>
      </c>
      <c r="AE6041" s="91">
        <v>1.2680555555555555</v>
      </c>
      <c r="AF6041" s="92">
        <v>30.43333333333333</v>
      </c>
    </row>
    <row r="6042" spans="12:32" ht="12.75" customHeight="1" x14ac:dyDescent="0.3">
      <c r="L6042" s="86">
        <v>8</v>
      </c>
      <c r="M6042" s="87" t="s">
        <v>5267</v>
      </c>
      <c r="N6042" s="86" t="s">
        <v>56</v>
      </c>
      <c r="O6042" s="87" t="s">
        <v>5371</v>
      </c>
      <c r="P6042" s="38"/>
      <c r="Q6042" s="38"/>
      <c r="R6042" s="38"/>
      <c r="S6042" s="38"/>
      <c r="T6042" s="38"/>
      <c r="U6042" s="88" t="s">
        <v>540</v>
      </c>
      <c r="V6042" s="88" t="s">
        <v>6759</v>
      </c>
      <c r="W6042" s="88" t="s">
        <v>6782</v>
      </c>
      <c r="X6042" s="89">
        <v>43852.744444444441</v>
      </c>
      <c r="Y6042" s="71">
        <v>43852</v>
      </c>
      <c r="Z6042" s="90">
        <v>0.74444444444444446</v>
      </c>
      <c r="AA6042" s="89">
        <v>43853.513888888891</v>
      </c>
      <c r="AB6042" s="71">
        <v>43853</v>
      </c>
      <c r="AC6042" s="91">
        <v>1.5138888888888888</v>
      </c>
      <c r="AD6042" s="92">
        <v>0</v>
      </c>
      <c r="AE6042" s="91">
        <v>1.1861111111111109</v>
      </c>
      <c r="AF6042" s="92">
        <v>28.466666666666661</v>
      </c>
    </row>
    <row r="6043" spans="12:32" ht="12.75" customHeight="1" x14ac:dyDescent="0.3">
      <c r="L6043" s="86">
        <v>8</v>
      </c>
      <c r="M6043" s="87" t="s">
        <v>5267</v>
      </c>
      <c r="N6043" s="86" t="s">
        <v>56</v>
      </c>
      <c r="O6043" s="87" t="s">
        <v>5331</v>
      </c>
      <c r="P6043" s="38"/>
      <c r="Q6043" s="38"/>
      <c r="R6043" s="38"/>
      <c r="S6043" s="38"/>
      <c r="T6043" s="38"/>
      <c r="U6043" s="88" t="s">
        <v>540</v>
      </c>
      <c r="V6043" s="88" t="s">
        <v>6804</v>
      </c>
      <c r="W6043" s="88" t="s">
        <v>6809</v>
      </c>
      <c r="X6043" s="89">
        <v>43839.621527777781</v>
      </c>
      <c r="Y6043" s="71">
        <v>43839</v>
      </c>
      <c r="Z6043" s="90">
        <v>0.62152777777777779</v>
      </c>
      <c r="AA6043" s="89">
        <v>43839.668749999997</v>
      </c>
      <c r="AB6043" s="71">
        <v>43839</v>
      </c>
      <c r="AC6043" s="91">
        <v>0.66874999999999996</v>
      </c>
      <c r="AD6043" s="92">
        <v>0</v>
      </c>
      <c r="AE6043" s="91">
        <v>4.722222221607808E-2</v>
      </c>
      <c r="AF6043" s="92">
        <v>1.1333333331858739</v>
      </c>
    </row>
    <row r="6044" spans="12:32" ht="12.75" customHeight="1" x14ac:dyDescent="0.3">
      <c r="L6044" s="86">
        <v>8</v>
      </c>
      <c r="M6044" s="87" t="s">
        <v>5267</v>
      </c>
      <c r="N6044" s="86" t="s">
        <v>56</v>
      </c>
      <c r="O6044" s="87" t="s">
        <v>5331</v>
      </c>
      <c r="P6044" s="38"/>
      <c r="Q6044" s="38"/>
      <c r="R6044" s="38"/>
      <c r="S6044" s="38"/>
      <c r="T6044" s="38"/>
      <c r="U6044" s="88" t="s">
        <v>540</v>
      </c>
      <c r="V6044" s="88" t="s">
        <v>6804</v>
      </c>
      <c r="W6044" s="88" t="s">
        <v>6810</v>
      </c>
      <c r="X6044" s="89">
        <v>43840.663194444445</v>
      </c>
      <c r="Y6044" s="71">
        <v>43840</v>
      </c>
      <c r="Z6044" s="90">
        <v>0.66319444444444442</v>
      </c>
      <c r="AA6044" s="89">
        <v>43840.712500000001</v>
      </c>
      <c r="AB6044" s="71">
        <v>43840</v>
      </c>
      <c r="AC6044" s="91">
        <v>0.71250000000000002</v>
      </c>
      <c r="AD6044" s="92">
        <v>0</v>
      </c>
      <c r="AE6044" s="91">
        <v>4.9305555556202307E-2</v>
      </c>
      <c r="AF6044" s="92">
        <v>1.1833333333488554</v>
      </c>
    </row>
    <row r="6045" spans="12:32" ht="12.75" customHeight="1" x14ac:dyDescent="0.3">
      <c r="L6045" s="86">
        <v>8</v>
      </c>
      <c r="M6045" s="87" t="s">
        <v>5267</v>
      </c>
      <c r="N6045" s="86" t="s">
        <v>56</v>
      </c>
      <c r="O6045" s="87" t="s">
        <v>5331</v>
      </c>
      <c r="P6045" s="38"/>
      <c r="Q6045" s="38"/>
      <c r="R6045" s="38"/>
      <c r="S6045" s="38"/>
      <c r="T6045" s="38"/>
      <c r="U6045" s="88" t="s">
        <v>540</v>
      </c>
      <c r="V6045" s="88" t="s">
        <v>6804</v>
      </c>
      <c r="W6045" s="88" t="s">
        <v>6811</v>
      </c>
      <c r="X6045" s="89">
        <v>43858.496527777781</v>
      </c>
      <c r="Y6045" s="71">
        <v>43858</v>
      </c>
      <c r="Z6045" s="90">
        <v>0.49652777777777773</v>
      </c>
      <c r="AA6045" s="89">
        <v>43858.618750000001</v>
      </c>
      <c r="AB6045" s="71">
        <v>43858</v>
      </c>
      <c r="AC6045" s="91">
        <v>0.61875000000000002</v>
      </c>
      <c r="AD6045" s="92">
        <v>0</v>
      </c>
      <c r="AE6045" s="91">
        <v>0.12222222222044365</v>
      </c>
      <c r="AF6045" s="92">
        <v>2.9333333332906477</v>
      </c>
    </row>
    <row r="6046" spans="12:32" ht="12.75" customHeight="1" x14ac:dyDescent="0.3">
      <c r="L6046" s="86">
        <v>8</v>
      </c>
      <c r="M6046" s="87" t="s">
        <v>5267</v>
      </c>
      <c r="N6046" s="86" t="s">
        <v>56</v>
      </c>
      <c r="O6046" s="87" t="s">
        <v>5314</v>
      </c>
      <c r="P6046" s="38"/>
      <c r="Q6046" s="87" t="s">
        <v>5315</v>
      </c>
      <c r="R6046" s="38"/>
      <c r="S6046" s="38"/>
      <c r="T6046" s="38"/>
      <c r="U6046" s="88" t="s">
        <v>540</v>
      </c>
      <c r="V6046" s="88" t="s">
        <v>6813</v>
      </c>
      <c r="W6046" s="88" t="s">
        <v>6814</v>
      </c>
      <c r="X6046" s="89">
        <v>43838.563194444447</v>
      </c>
      <c r="Y6046" s="71">
        <v>43838</v>
      </c>
      <c r="Z6046" s="90">
        <v>0.56319444444444444</v>
      </c>
      <c r="AA6046" s="89">
        <v>43840.693055555559</v>
      </c>
      <c r="AB6046" s="71">
        <v>43840</v>
      </c>
      <c r="AC6046" s="91">
        <v>0.69305555555555554</v>
      </c>
      <c r="AD6046" s="92">
        <v>1</v>
      </c>
      <c r="AE6046" s="91">
        <v>0.54652777777777772</v>
      </c>
      <c r="AF6046" s="92">
        <v>21.116666666666667</v>
      </c>
    </row>
    <row r="6047" spans="12:32" ht="12.75" customHeight="1" x14ac:dyDescent="0.3">
      <c r="L6047" s="86">
        <v>8</v>
      </c>
      <c r="M6047" s="87" t="s">
        <v>5267</v>
      </c>
      <c r="N6047" s="86" t="s">
        <v>56</v>
      </c>
      <c r="O6047" s="87" t="s">
        <v>5314</v>
      </c>
      <c r="P6047" s="38"/>
      <c r="Q6047" s="87" t="s">
        <v>5315</v>
      </c>
      <c r="R6047" s="38"/>
      <c r="S6047" s="38"/>
      <c r="T6047" s="38"/>
      <c r="U6047" s="88" t="s">
        <v>540</v>
      </c>
      <c r="V6047" s="88" t="s">
        <v>6813</v>
      </c>
      <c r="W6047" s="88" t="s">
        <v>6815</v>
      </c>
      <c r="X6047" s="89">
        <v>43853.807638888888</v>
      </c>
      <c r="Y6047" s="71">
        <v>43853</v>
      </c>
      <c r="Z6047" s="90">
        <v>0.80763888888888891</v>
      </c>
      <c r="AA6047" s="89">
        <v>43854.848611111112</v>
      </c>
      <c r="AB6047" s="71">
        <v>43854</v>
      </c>
      <c r="AC6047" s="91">
        <v>0.8486111111111112</v>
      </c>
      <c r="AD6047" s="92">
        <v>0</v>
      </c>
      <c r="AE6047" s="91">
        <v>0.45763888888888893</v>
      </c>
      <c r="AF6047" s="92">
        <v>10.983333333333334</v>
      </c>
    </row>
    <row r="6048" spans="12:32" ht="12.75" customHeight="1" x14ac:dyDescent="0.3">
      <c r="L6048" s="86">
        <v>8</v>
      </c>
      <c r="M6048" s="87" t="s">
        <v>5267</v>
      </c>
      <c r="N6048" s="86" t="s">
        <v>56</v>
      </c>
      <c r="O6048" s="87" t="s">
        <v>5314</v>
      </c>
      <c r="P6048" s="38"/>
      <c r="Q6048" s="87" t="s">
        <v>5315</v>
      </c>
      <c r="R6048" s="38"/>
      <c r="S6048" s="38"/>
      <c r="T6048" s="38"/>
      <c r="U6048" s="88" t="s">
        <v>540</v>
      </c>
      <c r="V6048" s="88" t="s">
        <v>6813</v>
      </c>
      <c r="W6048" s="88" t="s">
        <v>6816</v>
      </c>
      <c r="X6048" s="89">
        <v>43852.384027777778</v>
      </c>
      <c r="Y6048" s="71">
        <v>43852</v>
      </c>
      <c r="Z6048" s="90">
        <v>0.3840277777777778</v>
      </c>
      <c r="AA6048" s="89">
        <v>43852.581944444442</v>
      </c>
      <c r="AB6048" s="71">
        <v>43852</v>
      </c>
      <c r="AC6048" s="91">
        <v>0.58194444444444449</v>
      </c>
      <c r="AD6048" s="92">
        <v>0</v>
      </c>
      <c r="AE6048" s="91">
        <v>0.19791666666424135</v>
      </c>
      <c r="AF6048" s="92">
        <v>4.7499999999417923</v>
      </c>
    </row>
    <row r="6049" spans="12:32" ht="12.75" customHeight="1" x14ac:dyDescent="0.3">
      <c r="L6049" s="86">
        <v>8</v>
      </c>
      <c r="M6049" s="87" t="s">
        <v>5267</v>
      </c>
      <c r="N6049" s="86" t="s">
        <v>56</v>
      </c>
      <c r="O6049" s="87" t="s">
        <v>5314</v>
      </c>
      <c r="P6049" s="38"/>
      <c r="Q6049" s="87" t="s">
        <v>5315</v>
      </c>
      <c r="R6049" s="38"/>
      <c r="S6049" s="38"/>
      <c r="T6049" s="38"/>
      <c r="U6049" s="88" t="s">
        <v>540</v>
      </c>
      <c r="V6049" s="88" t="s">
        <v>6813</v>
      </c>
      <c r="W6049" s="88" t="s">
        <v>6817</v>
      </c>
      <c r="X6049" s="89">
        <v>43846.388194444444</v>
      </c>
      <c r="Y6049" s="71">
        <v>43846</v>
      </c>
      <c r="Z6049" s="90">
        <v>0.38819444444444445</v>
      </c>
      <c r="AA6049" s="89">
        <v>43847.695138888892</v>
      </c>
      <c r="AB6049" s="71">
        <v>43847</v>
      </c>
      <c r="AC6049" s="91">
        <v>0.69513888888888886</v>
      </c>
      <c r="AD6049" s="92">
        <v>0</v>
      </c>
      <c r="AE6049" s="91">
        <v>0.72361111111111109</v>
      </c>
      <c r="AF6049" s="92">
        <v>17.366666666666667</v>
      </c>
    </row>
    <row r="6050" spans="12:32" ht="12.75" customHeight="1" x14ac:dyDescent="0.3">
      <c r="L6050" s="86">
        <v>8</v>
      </c>
      <c r="M6050" s="87" t="s">
        <v>5267</v>
      </c>
      <c r="N6050" s="86" t="s">
        <v>56</v>
      </c>
      <c r="O6050" s="87" t="s">
        <v>5314</v>
      </c>
      <c r="P6050" s="38"/>
      <c r="Q6050" s="87" t="s">
        <v>5315</v>
      </c>
      <c r="R6050" s="38"/>
      <c r="S6050" s="38"/>
      <c r="T6050" s="38"/>
      <c r="U6050" s="88" t="s">
        <v>540</v>
      </c>
      <c r="V6050" s="88" t="s">
        <v>6813</v>
      </c>
      <c r="W6050" s="88" t="s">
        <v>6818</v>
      </c>
      <c r="X6050" s="89">
        <v>43843.40902777778</v>
      </c>
      <c r="Y6050" s="71">
        <v>43843</v>
      </c>
      <c r="Z6050" s="90">
        <v>0.40902777777777777</v>
      </c>
      <c r="AA6050" s="89">
        <v>43844.482638888891</v>
      </c>
      <c r="AB6050" s="71">
        <v>43844</v>
      </c>
      <c r="AC6050" s="91">
        <v>0.4826388888888889</v>
      </c>
      <c r="AD6050" s="92">
        <v>0</v>
      </c>
      <c r="AE6050" s="91">
        <v>0.49027777777777781</v>
      </c>
      <c r="AF6050" s="92">
        <v>11.766666666666667</v>
      </c>
    </row>
    <row r="6051" spans="12:32" ht="12.75" customHeight="1" x14ac:dyDescent="0.3">
      <c r="L6051" s="86">
        <v>8</v>
      </c>
      <c r="M6051" s="87" t="s">
        <v>5267</v>
      </c>
      <c r="N6051" s="86" t="s">
        <v>56</v>
      </c>
      <c r="O6051" s="87" t="s">
        <v>5331</v>
      </c>
      <c r="P6051" s="38"/>
      <c r="Q6051" s="38"/>
      <c r="R6051" s="38"/>
      <c r="S6051" s="38"/>
      <c r="T6051" s="38"/>
      <c r="U6051" s="88" t="s">
        <v>540</v>
      </c>
      <c r="V6051" s="88" t="s">
        <v>6823</v>
      </c>
      <c r="W6051" s="88" t="s">
        <v>6832</v>
      </c>
      <c r="X6051" s="89">
        <v>43837.509027777778</v>
      </c>
      <c r="Y6051" s="71">
        <v>43837</v>
      </c>
      <c r="Z6051" s="90">
        <v>0.50902777777777775</v>
      </c>
      <c r="AA6051" s="89">
        <v>43837.553472222222</v>
      </c>
      <c r="AB6051" s="71">
        <v>43837</v>
      </c>
      <c r="AC6051" s="91">
        <v>0.55347222222222225</v>
      </c>
      <c r="AD6051" s="92">
        <v>0</v>
      </c>
      <c r="AE6051" s="91">
        <v>4.4444444443797693E-2</v>
      </c>
      <c r="AF6051" s="92">
        <v>1.0666666666511446</v>
      </c>
    </row>
    <row r="6052" spans="12:32" ht="12.75" customHeight="1" x14ac:dyDescent="0.3">
      <c r="L6052" s="86">
        <v>8</v>
      </c>
      <c r="M6052" s="87" t="s">
        <v>5267</v>
      </c>
      <c r="N6052" s="86" t="s">
        <v>56</v>
      </c>
      <c r="O6052" s="87" t="s">
        <v>5272</v>
      </c>
      <c r="P6052" s="38"/>
      <c r="Q6052" s="87" t="s">
        <v>5273</v>
      </c>
      <c r="R6052" s="38"/>
      <c r="S6052" s="38"/>
      <c r="T6052" s="38"/>
      <c r="U6052" s="88" t="s">
        <v>540</v>
      </c>
      <c r="V6052" s="88" t="s">
        <v>6835</v>
      </c>
      <c r="W6052" s="88" t="s">
        <v>6860</v>
      </c>
      <c r="X6052" s="89">
        <v>43832.599305555559</v>
      </c>
      <c r="Y6052" s="71">
        <v>43832</v>
      </c>
      <c r="Z6052" s="90">
        <v>0.59930555555555554</v>
      </c>
      <c r="AA6052" s="89">
        <v>43832.789583333331</v>
      </c>
      <c r="AB6052" s="71">
        <v>43832</v>
      </c>
      <c r="AC6052" s="91">
        <v>0.7895833333333333</v>
      </c>
      <c r="AD6052" s="92">
        <v>0</v>
      </c>
      <c r="AE6052" s="91">
        <v>0.19027777777228039</v>
      </c>
      <c r="AF6052" s="92">
        <v>4.5666666665347293</v>
      </c>
    </row>
    <row r="6053" spans="12:32" ht="12.75" customHeight="1" x14ac:dyDescent="0.3">
      <c r="L6053" s="86">
        <v>8</v>
      </c>
      <c r="M6053" s="87" t="s">
        <v>5267</v>
      </c>
      <c r="N6053" s="86" t="s">
        <v>56</v>
      </c>
      <c r="O6053" s="87" t="s">
        <v>5272</v>
      </c>
      <c r="P6053" s="38"/>
      <c r="Q6053" s="87" t="s">
        <v>5273</v>
      </c>
      <c r="R6053" s="38"/>
      <c r="S6053" s="38"/>
      <c r="T6053" s="38"/>
      <c r="U6053" s="88" t="s">
        <v>540</v>
      </c>
      <c r="V6053" s="88" t="s">
        <v>6835</v>
      </c>
      <c r="W6053" s="88" t="s">
        <v>6861</v>
      </c>
      <c r="X6053" s="89">
        <v>43857.427083333336</v>
      </c>
      <c r="Y6053" s="71">
        <v>43857</v>
      </c>
      <c r="Z6053" s="90">
        <v>0.42708333333333331</v>
      </c>
      <c r="AA6053" s="89">
        <v>43857.779861111114</v>
      </c>
      <c r="AB6053" s="71">
        <v>43857</v>
      </c>
      <c r="AC6053" s="91">
        <v>0.77986111111111112</v>
      </c>
      <c r="AD6053" s="92">
        <v>0</v>
      </c>
      <c r="AE6053" s="91">
        <v>0.35277777777810115</v>
      </c>
      <c r="AF6053" s="92">
        <v>8.4666666666744277</v>
      </c>
    </row>
    <row r="6054" spans="12:32" ht="12.75" customHeight="1" x14ac:dyDescent="0.3">
      <c r="L6054" s="86">
        <v>8</v>
      </c>
      <c r="M6054" s="87" t="s">
        <v>5267</v>
      </c>
      <c r="N6054" s="86" t="s">
        <v>56</v>
      </c>
      <c r="O6054" s="87" t="s">
        <v>5272</v>
      </c>
      <c r="P6054" s="38"/>
      <c r="Q6054" s="87" t="s">
        <v>5273</v>
      </c>
      <c r="R6054" s="38"/>
      <c r="S6054" s="38"/>
      <c r="T6054" s="38"/>
      <c r="U6054" s="88" t="s">
        <v>540</v>
      </c>
      <c r="V6054" s="88" t="s">
        <v>6835</v>
      </c>
      <c r="W6054" s="88" t="s">
        <v>6862</v>
      </c>
      <c r="X6054" s="89">
        <v>43846.447916666664</v>
      </c>
      <c r="Y6054" s="71">
        <v>43846</v>
      </c>
      <c r="Z6054" s="90">
        <v>0.44791666666666669</v>
      </c>
      <c r="AA6054" s="89">
        <v>43846.538194444445</v>
      </c>
      <c r="AB6054" s="71">
        <v>43846</v>
      </c>
      <c r="AC6054" s="91">
        <v>1.5381944444444444</v>
      </c>
      <c r="AD6054" s="92">
        <v>0</v>
      </c>
      <c r="AE6054" s="91">
        <v>9.0277777781011537E-2</v>
      </c>
      <c r="AF6054" s="92">
        <v>2.1666666667442769</v>
      </c>
    </row>
    <row r="6055" spans="12:32" ht="12.75" customHeight="1" x14ac:dyDescent="0.3">
      <c r="L6055" s="86">
        <v>8</v>
      </c>
      <c r="M6055" s="87" t="s">
        <v>5267</v>
      </c>
      <c r="N6055" s="86" t="s">
        <v>56</v>
      </c>
      <c r="O6055" s="87" t="s">
        <v>5272</v>
      </c>
      <c r="P6055" s="38"/>
      <c r="Q6055" s="87" t="s">
        <v>5273</v>
      </c>
      <c r="R6055" s="38"/>
      <c r="S6055" s="38"/>
      <c r="T6055" s="38"/>
      <c r="U6055" s="88" t="s">
        <v>540</v>
      </c>
      <c r="V6055" s="88" t="s">
        <v>6835</v>
      </c>
      <c r="W6055" s="88" t="s">
        <v>6863</v>
      </c>
      <c r="X6055" s="89">
        <v>43843.452777777777</v>
      </c>
      <c r="Y6055" s="71">
        <v>43843</v>
      </c>
      <c r="Z6055" s="90">
        <v>0.45277777777777778</v>
      </c>
      <c r="AA6055" s="89">
        <v>43843.776388888888</v>
      </c>
      <c r="AB6055" s="71">
        <v>43843</v>
      </c>
      <c r="AC6055" s="91">
        <v>0.7763888888888888</v>
      </c>
      <c r="AD6055" s="92">
        <v>0</v>
      </c>
      <c r="AE6055" s="91">
        <v>0.32361111111094942</v>
      </c>
      <c r="AF6055" s="92">
        <v>7.7666666666627862</v>
      </c>
    </row>
    <row r="6056" spans="12:32" ht="12.75" customHeight="1" x14ac:dyDescent="0.3">
      <c r="L6056" s="86">
        <v>8</v>
      </c>
      <c r="M6056" s="87" t="s">
        <v>5267</v>
      </c>
      <c r="N6056" s="86" t="s">
        <v>56</v>
      </c>
      <c r="O6056" s="87" t="s">
        <v>5272</v>
      </c>
      <c r="P6056" s="38"/>
      <c r="Q6056" s="87" t="s">
        <v>5273</v>
      </c>
      <c r="R6056" s="38"/>
      <c r="S6056" s="38"/>
      <c r="T6056" s="38"/>
      <c r="U6056" s="88" t="s">
        <v>540</v>
      </c>
      <c r="V6056" s="88" t="s">
        <v>6835</v>
      </c>
      <c r="W6056" s="88" t="s">
        <v>6864</v>
      </c>
      <c r="X6056" s="89">
        <v>43845.474999999999</v>
      </c>
      <c r="Y6056" s="71">
        <v>43845</v>
      </c>
      <c r="Z6056" s="90">
        <v>0.47500000000000003</v>
      </c>
      <c r="AA6056" s="89">
        <v>43845.695138888892</v>
      </c>
      <c r="AB6056" s="71">
        <v>43845</v>
      </c>
      <c r="AC6056" s="91">
        <v>0.69513888888888886</v>
      </c>
      <c r="AD6056" s="92">
        <v>0</v>
      </c>
      <c r="AE6056" s="91">
        <v>0.22013888889341615</v>
      </c>
      <c r="AF6056" s="92">
        <v>5.2833333334419876</v>
      </c>
    </row>
    <row r="6057" spans="12:32" ht="12.75" customHeight="1" x14ac:dyDescent="0.3">
      <c r="L6057" s="86">
        <v>8</v>
      </c>
      <c r="M6057" s="87" t="s">
        <v>5267</v>
      </c>
      <c r="N6057" s="86" t="s">
        <v>56</v>
      </c>
      <c r="O6057" s="87" t="s">
        <v>5272</v>
      </c>
      <c r="P6057" s="38"/>
      <c r="Q6057" s="87" t="s">
        <v>5273</v>
      </c>
      <c r="R6057" s="38"/>
      <c r="S6057" s="38"/>
      <c r="T6057" s="38"/>
      <c r="U6057" s="88" t="s">
        <v>540</v>
      </c>
      <c r="V6057" s="88" t="s">
        <v>6835</v>
      </c>
      <c r="W6057" s="88" t="s">
        <v>6865</v>
      </c>
      <c r="X6057" s="89">
        <v>43853.507638888892</v>
      </c>
      <c r="Y6057" s="71">
        <v>43853</v>
      </c>
      <c r="Z6057" s="90">
        <v>0.50763888888888886</v>
      </c>
      <c r="AA6057" s="89">
        <v>43853.598611111112</v>
      </c>
      <c r="AB6057" s="71">
        <v>43853</v>
      </c>
      <c r="AC6057" s="91">
        <v>0.59861111111111109</v>
      </c>
      <c r="AD6057" s="92">
        <v>0</v>
      </c>
      <c r="AE6057" s="91">
        <v>9.0972222220443655E-2</v>
      </c>
      <c r="AF6057" s="92">
        <v>2.1833333332906477</v>
      </c>
    </row>
    <row r="6058" spans="12:32" ht="12.75" customHeight="1" x14ac:dyDescent="0.3">
      <c r="L6058" s="86">
        <v>8</v>
      </c>
      <c r="M6058" s="87" t="s">
        <v>5267</v>
      </c>
      <c r="N6058" s="86" t="s">
        <v>56</v>
      </c>
      <c r="O6058" s="87" t="s">
        <v>5276</v>
      </c>
      <c r="P6058" s="38"/>
      <c r="Q6058" s="87" t="s">
        <v>5405</v>
      </c>
      <c r="R6058" s="38"/>
      <c r="S6058" s="38"/>
      <c r="T6058" s="38"/>
      <c r="U6058" s="88" t="s">
        <v>540</v>
      </c>
      <c r="V6058" s="88" t="s">
        <v>6882</v>
      </c>
      <c r="W6058" s="88" t="s">
        <v>6908</v>
      </c>
      <c r="X6058" s="89">
        <v>43843.543749999997</v>
      </c>
      <c r="Y6058" s="71">
        <v>43843</v>
      </c>
      <c r="Z6058" s="90">
        <v>0.54374999999999996</v>
      </c>
      <c r="AA6058" s="89">
        <v>43843.613194444442</v>
      </c>
      <c r="AB6058" s="71">
        <v>43843</v>
      </c>
      <c r="AC6058" s="91">
        <v>0.61319444444444449</v>
      </c>
      <c r="AD6058" s="92">
        <v>0</v>
      </c>
      <c r="AE6058" s="91">
        <v>6.9444444445252884E-2</v>
      </c>
      <c r="AF6058" s="92">
        <v>1.6666666666860692</v>
      </c>
    </row>
    <row r="6059" spans="12:32" ht="12.75" customHeight="1" x14ac:dyDescent="0.3">
      <c r="L6059" s="86">
        <v>8</v>
      </c>
      <c r="M6059" s="87" t="s">
        <v>5267</v>
      </c>
      <c r="N6059" s="86" t="s">
        <v>56</v>
      </c>
      <c r="O6059" s="87" t="s">
        <v>5276</v>
      </c>
      <c r="P6059" s="38"/>
      <c r="Q6059" s="87" t="s">
        <v>5405</v>
      </c>
      <c r="R6059" s="38"/>
      <c r="S6059" s="38"/>
      <c r="T6059" s="38"/>
      <c r="U6059" s="88" t="s">
        <v>540</v>
      </c>
      <c r="V6059" s="88" t="s">
        <v>6882</v>
      </c>
      <c r="W6059" s="88" t="s">
        <v>6909</v>
      </c>
      <c r="X6059" s="89">
        <v>43860.55</v>
      </c>
      <c r="Y6059" s="71">
        <v>43860</v>
      </c>
      <c r="Z6059" s="90">
        <v>0.55000000000000004</v>
      </c>
      <c r="AA6059" s="89">
        <v>43860.640277777777</v>
      </c>
      <c r="AB6059" s="71">
        <v>43860</v>
      </c>
      <c r="AC6059" s="91">
        <v>0.64027777777777772</v>
      </c>
      <c r="AD6059" s="92">
        <v>0</v>
      </c>
      <c r="AE6059" s="91">
        <v>9.0277777773735579E-2</v>
      </c>
      <c r="AF6059" s="92">
        <v>2.1666666665696539</v>
      </c>
    </row>
    <row r="6060" spans="12:32" ht="12.75" customHeight="1" x14ac:dyDescent="0.3">
      <c r="L6060" s="86">
        <v>8</v>
      </c>
      <c r="M6060" s="87" t="s">
        <v>5267</v>
      </c>
      <c r="N6060" s="86" t="s">
        <v>56</v>
      </c>
      <c r="O6060" s="87" t="s">
        <v>5276</v>
      </c>
      <c r="P6060" s="38"/>
      <c r="Q6060" s="87" t="s">
        <v>5405</v>
      </c>
      <c r="R6060" s="38"/>
      <c r="S6060" s="38"/>
      <c r="T6060" s="38"/>
      <c r="U6060" s="88" t="s">
        <v>540</v>
      </c>
      <c r="V6060" s="88" t="s">
        <v>6882</v>
      </c>
      <c r="W6060" s="88" t="s">
        <v>6910</v>
      </c>
      <c r="X6060" s="89">
        <v>43836.551388888889</v>
      </c>
      <c r="Y6060" s="71">
        <v>43836</v>
      </c>
      <c r="Z6060" s="90">
        <v>0.55138888888888893</v>
      </c>
      <c r="AA6060" s="89">
        <v>43836.605555555558</v>
      </c>
      <c r="AB6060" s="71">
        <v>43836</v>
      </c>
      <c r="AC6060" s="91">
        <v>0.60555555555555551</v>
      </c>
      <c r="AD6060" s="92">
        <v>0</v>
      </c>
      <c r="AE6060" s="91">
        <v>5.4166666668606922E-2</v>
      </c>
      <c r="AF6060" s="92">
        <v>1.3000000000465661</v>
      </c>
    </row>
    <row r="6061" spans="12:32" ht="12.75" customHeight="1" x14ac:dyDescent="0.3">
      <c r="L6061" s="86">
        <v>8</v>
      </c>
      <c r="M6061" s="87" t="s">
        <v>5267</v>
      </c>
      <c r="N6061" s="86" t="s">
        <v>56</v>
      </c>
      <c r="O6061" s="87" t="s">
        <v>5276</v>
      </c>
      <c r="P6061" s="38"/>
      <c r="Q6061" s="87" t="s">
        <v>5405</v>
      </c>
      <c r="R6061" s="38"/>
      <c r="S6061" s="38"/>
      <c r="T6061" s="38"/>
      <c r="U6061" s="88" t="s">
        <v>540</v>
      </c>
      <c r="V6061" s="88" t="s">
        <v>6882</v>
      </c>
      <c r="W6061" s="88" t="s">
        <v>6911</v>
      </c>
      <c r="X6061" s="89">
        <v>43844.573611111111</v>
      </c>
      <c r="Y6061" s="71">
        <v>43844</v>
      </c>
      <c r="Z6061" s="90">
        <v>0.57361111111111107</v>
      </c>
      <c r="AA6061" s="89">
        <v>43844.677083333336</v>
      </c>
      <c r="AB6061" s="71">
        <v>43844</v>
      </c>
      <c r="AC6061" s="91">
        <v>0.67708333333333337</v>
      </c>
      <c r="AD6061" s="92">
        <v>0</v>
      </c>
      <c r="AE6061" s="91">
        <v>0.10347222222480923</v>
      </c>
      <c r="AF6061" s="92">
        <v>2.4833333333954215</v>
      </c>
    </row>
    <row r="6062" spans="12:32" ht="12.75" customHeight="1" x14ac:dyDescent="0.3">
      <c r="L6062" s="86">
        <v>8</v>
      </c>
      <c r="M6062" s="87" t="s">
        <v>5267</v>
      </c>
      <c r="N6062" s="86" t="s">
        <v>56</v>
      </c>
      <c r="O6062" s="87" t="s">
        <v>5276</v>
      </c>
      <c r="P6062" s="38"/>
      <c r="Q6062" s="87" t="s">
        <v>5405</v>
      </c>
      <c r="R6062" s="38"/>
      <c r="S6062" s="38"/>
      <c r="T6062" s="38"/>
      <c r="U6062" s="88" t="s">
        <v>540</v>
      </c>
      <c r="V6062" s="88" t="s">
        <v>6882</v>
      </c>
      <c r="W6062" s="88" t="s">
        <v>6912</v>
      </c>
      <c r="X6062" s="89">
        <v>43851.395833333336</v>
      </c>
      <c r="Y6062" s="71">
        <v>43851</v>
      </c>
      <c r="Z6062" s="90">
        <v>0.39583333333333331</v>
      </c>
      <c r="AA6062" s="89">
        <v>43851.4375</v>
      </c>
      <c r="AB6062" s="71">
        <v>43851</v>
      </c>
      <c r="AC6062" s="91">
        <v>0.4375</v>
      </c>
      <c r="AD6062" s="92">
        <v>0</v>
      </c>
      <c r="AE6062" s="91">
        <v>4.1666666664241347E-2</v>
      </c>
      <c r="AF6062" s="92">
        <v>0.99999999994179234</v>
      </c>
    </row>
    <row r="6063" spans="12:32" ht="12.75" customHeight="1" x14ac:dyDescent="0.3">
      <c r="L6063" s="86">
        <v>8</v>
      </c>
      <c r="M6063" s="87" t="s">
        <v>5267</v>
      </c>
      <c r="N6063" s="86" t="s">
        <v>56</v>
      </c>
      <c r="O6063" s="87" t="s">
        <v>5276</v>
      </c>
      <c r="P6063" s="38"/>
      <c r="Q6063" s="87" t="s">
        <v>5405</v>
      </c>
      <c r="R6063" s="38"/>
      <c r="S6063" s="38"/>
      <c r="T6063" s="38"/>
      <c r="U6063" s="88" t="s">
        <v>540</v>
      </c>
      <c r="V6063" s="88" t="s">
        <v>6882</v>
      </c>
      <c r="W6063" s="88" t="s">
        <v>6913</v>
      </c>
      <c r="X6063" s="89">
        <v>43847.496527777781</v>
      </c>
      <c r="Y6063" s="71">
        <v>43847</v>
      </c>
      <c r="Z6063" s="90">
        <v>0.49652777777777773</v>
      </c>
      <c r="AA6063" s="89">
        <v>43847.577777777777</v>
      </c>
      <c r="AB6063" s="71">
        <v>43847</v>
      </c>
      <c r="AC6063" s="91">
        <v>0.57777777777777772</v>
      </c>
      <c r="AD6063" s="92">
        <v>0</v>
      </c>
      <c r="AE6063" s="91">
        <v>8.1249999995634425E-2</v>
      </c>
      <c r="AF6063" s="92">
        <v>1.9499999998952262</v>
      </c>
    </row>
    <row r="6064" spans="12:32" ht="12.75" customHeight="1" x14ac:dyDescent="0.3">
      <c r="L6064" s="86">
        <v>8</v>
      </c>
      <c r="M6064" s="87" t="s">
        <v>5267</v>
      </c>
      <c r="N6064" s="86" t="s">
        <v>56</v>
      </c>
      <c r="O6064" s="87" t="s">
        <v>5276</v>
      </c>
      <c r="P6064" s="38"/>
      <c r="Q6064" s="87" t="s">
        <v>5405</v>
      </c>
      <c r="R6064" s="38"/>
      <c r="S6064" s="38"/>
      <c r="T6064" s="38"/>
      <c r="U6064" s="88" t="s">
        <v>540</v>
      </c>
      <c r="V6064" s="88" t="s">
        <v>6882</v>
      </c>
      <c r="W6064" s="88" t="s">
        <v>6914</v>
      </c>
      <c r="X6064" s="89">
        <v>43837.522222222222</v>
      </c>
      <c r="Y6064" s="71">
        <v>43837</v>
      </c>
      <c r="Z6064" s="90">
        <v>0.52222222222222225</v>
      </c>
      <c r="AA6064" s="89">
        <v>43837.591666666667</v>
      </c>
      <c r="AB6064" s="71">
        <v>43837</v>
      </c>
      <c r="AC6064" s="91">
        <v>0.59166666666666667</v>
      </c>
      <c r="AD6064" s="92">
        <v>0</v>
      </c>
      <c r="AE6064" s="91">
        <v>6.9444444445252884E-2</v>
      </c>
      <c r="AF6064" s="92">
        <v>1.6666666666860692</v>
      </c>
    </row>
    <row r="6065" spans="12:32" ht="12.75" customHeight="1" x14ac:dyDescent="0.3">
      <c r="L6065" s="86">
        <v>8</v>
      </c>
      <c r="M6065" s="87" t="s">
        <v>5267</v>
      </c>
      <c r="N6065" s="86" t="s">
        <v>56</v>
      </c>
      <c r="O6065" s="87" t="s">
        <v>5276</v>
      </c>
      <c r="P6065" s="38"/>
      <c r="Q6065" s="87" t="s">
        <v>5405</v>
      </c>
      <c r="R6065" s="38"/>
      <c r="S6065" s="38"/>
      <c r="T6065" s="38"/>
      <c r="U6065" s="88" t="s">
        <v>540</v>
      </c>
      <c r="V6065" s="88" t="s">
        <v>6882</v>
      </c>
      <c r="W6065" s="88" t="s">
        <v>6915</v>
      </c>
      <c r="X6065" s="89">
        <v>43839.529166666667</v>
      </c>
      <c r="Y6065" s="71">
        <v>43839</v>
      </c>
      <c r="Z6065" s="90">
        <v>0.52916666666666667</v>
      </c>
      <c r="AA6065" s="89">
        <v>43839.60833333333</v>
      </c>
      <c r="AB6065" s="71">
        <v>43839</v>
      </c>
      <c r="AC6065" s="91">
        <v>0.60833333333333339</v>
      </c>
      <c r="AD6065" s="92">
        <v>0</v>
      </c>
      <c r="AE6065" s="91">
        <v>7.9166666662786156E-2</v>
      </c>
      <c r="AF6065" s="92">
        <v>1.8999999999068677</v>
      </c>
    </row>
    <row r="6066" spans="12:32" ht="12.75" customHeight="1" x14ac:dyDescent="0.3">
      <c r="L6066" s="86">
        <v>8</v>
      </c>
      <c r="M6066" s="87" t="s">
        <v>5267</v>
      </c>
      <c r="N6066" s="86" t="s">
        <v>56</v>
      </c>
      <c r="O6066" s="87" t="s">
        <v>5331</v>
      </c>
      <c r="P6066" s="87" t="s">
        <v>5755</v>
      </c>
      <c r="Q6066" s="38"/>
      <c r="R6066" s="38"/>
      <c r="S6066" s="38"/>
      <c r="T6066" s="38"/>
      <c r="U6066" s="88" t="s">
        <v>540</v>
      </c>
      <c r="V6066" s="88" t="s">
        <v>6919</v>
      </c>
      <c r="W6066" s="88" t="s">
        <v>6934</v>
      </c>
      <c r="X6066" s="89">
        <v>43847.572916666664</v>
      </c>
      <c r="Y6066" s="71">
        <v>43847</v>
      </c>
      <c r="Z6066" s="90">
        <v>0.57291666666666663</v>
      </c>
      <c r="AA6066" s="89">
        <v>43847.614583333336</v>
      </c>
      <c r="AB6066" s="71">
        <v>43847</v>
      </c>
      <c r="AC6066" s="91">
        <v>0.61458333333333337</v>
      </c>
      <c r="AD6066" s="92">
        <v>0</v>
      </c>
      <c r="AE6066" s="91">
        <v>4.1666666671517305E-2</v>
      </c>
      <c r="AF6066" s="92">
        <v>1.0000000001164153</v>
      </c>
    </row>
    <row r="6067" spans="12:32" ht="12.75" customHeight="1" x14ac:dyDescent="0.3">
      <c r="L6067" s="86">
        <v>8</v>
      </c>
      <c r="M6067" s="87" t="s">
        <v>5267</v>
      </c>
      <c r="N6067" s="86" t="s">
        <v>56</v>
      </c>
      <c r="O6067" s="87" t="s">
        <v>5331</v>
      </c>
      <c r="P6067" s="87" t="s">
        <v>5755</v>
      </c>
      <c r="Q6067" s="38"/>
      <c r="R6067" s="38"/>
      <c r="S6067" s="38"/>
      <c r="T6067" s="38"/>
      <c r="U6067" s="88" t="s">
        <v>540</v>
      </c>
      <c r="V6067" s="88" t="s">
        <v>6919</v>
      </c>
      <c r="W6067" s="88" t="s">
        <v>6935</v>
      </c>
      <c r="X6067" s="89">
        <v>43840.65902777778</v>
      </c>
      <c r="Y6067" s="71">
        <v>43840</v>
      </c>
      <c r="Z6067" s="90">
        <v>0.65902777777777777</v>
      </c>
      <c r="AA6067" s="89">
        <v>43840.711111111108</v>
      </c>
      <c r="AB6067" s="71">
        <v>43840</v>
      </c>
      <c r="AC6067" s="91">
        <v>0.71111111111111114</v>
      </c>
      <c r="AD6067" s="92">
        <v>0</v>
      </c>
      <c r="AE6067" s="91">
        <v>5.2083333328482695E-2</v>
      </c>
      <c r="AF6067" s="92">
        <v>1.2499999998835847</v>
      </c>
    </row>
    <row r="6068" spans="12:32" ht="12.75" customHeight="1" x14ac:dyDescent="0.3">
      <c r="L6068" s="86">
        <v>8</v>
      </c>
      <c r="M6068" s="87" t="s">
        <v>5267</v>
      </c>
      <c r="N6068" s="86" t="s">
        <v>56</v>
      </c>
      <c r="O6068" s="87" t="s">
        <v>5331</v>
      </c>
      <c r="P6068" s="87" t="s">
        <v>5755</v>
      </c>
      <c r="Q6068" s="38"/>
      <c r="R6068" s="38"/>
      <c r="S6068" s="38"/>
      <c r="T6068" s="38"/>
      <c r="U6068" s="88" t="s">
        <v>540</v>
      </c>
      <c r="V6068" s="88" t="s">
        <v>6919</v>
      </c>
      <c r="W6068" s="88" t="s">
        <v>6936</v>
      </c>
      <c r="X6068" s="89">
        <v>43858.712500000001</v>
      </c>
      <c r="Y6068" s="71">
        <v>43858</v>
      </c>
      <c r="Z6068" s="90">
        <v>0.71250000000000002</v>
      </c>
      <c r="AA6068" s="89">
        <v>43859.409722222219</v>
      </c>
      <c r="AB6068" s="71">
        <v>43859</v>
      </c>
      <c r="AC6068" s="91">
        <v>0.40972222222222227</v>
      </c>
      <c r="AD6068" s="92">
        <v>0</v>
      </c>
      <c r="AE6068" s="91">
        <v>0.11388888888888893</v>
      </c>
      <c r="AF6068" s="92">
        <v>2.7333333333333343</v>
      </c>
    </row>
    <row r="6069" spans="12:32" ht="12.75" customHeight="1" x14ac:dyDescent="0.3">
      <c r="L6069" s="86">
        <v>8</v>
      </c>
      <c r="M6069" s="87" t="s">
        <v>5267</v>
      </c>
      <c r="N6069" s="86" t="s">
        <v>56</v>
      </c>
      <c r="O6069" s="87" t="s">
        <v>5331</v>
      </c>
      <c r="P6069" s="87" t="s">
        <v>5755</v>
      </c>
      <c r="Q6069" s="38"/>
      <c r="R6069" s="38"/>
      <c r="S6069" s="38"/>
      <c r="T6069" s="38"/>
      <c r="U6069" s="88" t="s">
        <v>540</v>
      </c>
      <c r="V6069" s="88" t="s">
        <v>6919</v>
      </c>
      <c r="W6069" s="88" t="s">
        <v>6937</v>
      </c>
      <c r="X6069" s="89">
        <v>43844.739583333336</v>
      </c>
      <c r="Y6069" s="71">
        <v>43844</v>
      </c>
      <c r="Z6069" s="90">
        <v>0.73958333333333337</v>
      </c>
      <c r="AA6069" s="89">
        <v>43845.454861111109</v>
      </c>
      <c r="AB6069" s="71">
        <v>43845</v>
      </c>
      <c r="AC6069" s="91">
        <v>0.4548611111111111</v>
      </c>
      <c r="AD6069" s="92">
        <v>0</v>
      </c>
      <c r="AE6069" s="91">
        <v>0.13194444444444442</v>
      </c>
      <c r="AF6069" s="92">
        <v>3.1666666666666661</v>
      </c>
    </row>
    <row r="6070" spans="12:32" ht="12.75" customHeight="1" x14ac:dyDescent="0.3">
      <c r="L6070" s="86">
        <v>8</v>
      </c>
      <c r="M6070" s="87" t="s">
        <v>5267</v>
      </c>
      <c r="N6070" s="86" t="s">
        <v>56</v>
      </c>
      <c r="O6070" s="87" t="s">
        <v>6213</v>
      </c>
      <c r="P6070" s="38"/>
      <c r="Q6070" s="38"/>
      <c r="R6070" s="38"/>
      <c r="S6070" s="38"/>
      <c r="T6070" s="38"/>
      <c r="U6070" s="88" t="s">
        <v>540</v>
      </c>
      <c r="V6070" s="88" t="s">
        <v>6940</v>
      </c>
      <c r="W6070" s="88" t="s">
        <v>6941</v>
      </c>
      <c r="X6070" s="89">
        <v>43838.644444444442</v>
      </c>
      <c r="Y6070" s="71">
        <v>43838</v>
      </c>
      <c r="Z6070" s="90">
        <v>0.64444444444444449</v>
      </c>
      <c r="AA6070" s="89">
        <v>43838.790277777778</v>
      </c>
      <c r="AB6070" s="71">
        <v>43838</v>
      </c>
      <c r="AC6070" s="91">
        <v>0.79027777777777786</v>
      </c>
      <c r="AD6070" s="92">
        <v>0</v>
      </c>
      <c r="AE6070" s="91">
        <v>0.14583333333575865</v>
      </c>
      <c r="AF6070" s="92">
        <v>3.5000000000582077</v>
      </c>
    </row>
    <row r="6071" spans="12:32" ht="12.75" customHeight="1" x14ac:dyDescent="0.3">
      <c r="L6071" s="86">
        <v>8</v>
      </c>
      <c r="M6071" s="87" t="s">
        <v>5267</v>
      </c>
      <c r="N6071" s="86" t="s">
        <v>56</v>
      </c>
      <c r="O6071" s="87" t="s">
        <v>5478</v>
      </c>
      <c r="P6071" s="38"/>
      <c r="Q6071" s="38"/>
      <c r="R6071" s="38"/>
      <c r="S6071" s="38"/>
      <c r="T6071" s="38"/>
      <c r="U6071" s="88" t="s">
        <v>540</v>
      </c>
      <c r="V6071" s="88" t="s">
        <v>6943</v>
      </c>
      <c r="W6071" s="88" t="s">
        <v>6960</v>
      </c>
      <c r="X6071" s="89">
        <v>43860.557638888888</v>
      </c>
      <c r="Y6071" s="71">
        <v>43860</v>
      </c>
      <c r="Z6071" s="90">
        <v>0.55763888888888891</v>
      </c>
      <c r="AA6071" s="89">
        <v>43860.859027777777</v>
      </c>
      <c r="AB6071" s="71">
        <v>43860</v>
      </c>
      <c r="AC6071" s="91">
        <v>0.85902777777777772</v>
      </c>
      <c r="AD6071" s="92">
        <v>0</v>
      </c>
      <c r="AE6071" s="91">
        <v>0.30138888888905058</v>
      </c>
      <c r="AF6071" s="92">
        <v>7.2333333333372138</v>
      </c>
    </row>
    <row r="6072" spans="12:32" ht="12.75" customHeight="1" x14ac:dyDescent="0.3">
      <c r="L6072" s="86">
        <v>8</v>
      </c>
      <c r="M6072" s="87" t="s">
        <v>5267</v>
      </c>
      <c r="N6072" s="86" t="s">
        <v>56</v>
      </c>
      <c r="O6072" s="87" t="s">
        <v>5478</v>
      </c>
      <c r="P6072" s="38"/>
      <c r="Q6072" s="38"/>
      <c r="R6072" s="38"/>
      <c r="S6072" s="38"/>
      <c r="T6072" s="38"/>
      <c r="U6072" s="88" t="s">
        <v>540</v>
      </c>
      <c r="V6072" s="88" t="s">
        <v>6943</v>
      </c>
      <c r="W6072" s="88" t="s">
        <v>6961</v>
      </c>
      <c r="X6072" s="89">
        <v>43852.626388888886</v>
      </c>
      <c r="Y6072" s="71">
        <v>43852</v>
      </c>
      <c r="Z6072" s="90">
        <v>0.62638888888888888</v>
      </c>
      <c r="AA6072" s="89">
        <v>43852.828472222223</v>
      </c>
      <c r="AB6072" s="71">
        <v>43852</v>
      </c>
      <c r="AC6072" s="91">
        <v>0.82847222222222228</v>
      </c>
      <c r="AD6072" s="92">
        <v>0</v>
      </c>
      <c r="AE6072" s="91">
        <v>0.20208333333721384</v>
      </c>
      <c r="AF6072" s="92">
        <v>4.8500000000931323</v>
      </c>
    </row>
    <row r="6073" spans="12:32" ht="12.75" customHeight="1" x14ac:dyDescent="0.3">
      <c r="L6073" s="86">
        <v>8</v>
      </c>
      <c r="M6073" s="87" t="s">
        <v>5267</v>
      </c>
      <c r="N6073" s="86" t="s">
        <v>56</v>
      </c>
      <c r="O6073" s="87" t="s">
        <v>5268</v>
      </c>
      <c r="P6073" s="87" t="s">
        <v>5895</v>
      </c>
      <c r="Q6073" s="38"/>
      <c r="R6073" s="38"/>
      <c r="S6073" s="38"/>
      <c r="T6073" s="38"/>
      <c r="U6073" s="88" t="s">
        <v>540</v>
      </c>
      <c r="V6073" s="88" t="s">
        <v>6996</v>
      </c>
      <c r="W6073" s="88" t="s">
        <v>7012</v>
      </c>
      <c r="X6073" s="89">
        <v>43853.643750000003</v>
      </c>
      <c r="Y6073" s="71">
        <v>43853</v>
      </c>
      <c r="Z6073" s="90">
        <v>0.64375000000000004</v>
      </c>
      <c r="AA6073" s="89">
        <v>43853.753472222219</v>
      </c>
      <c r="AB6073" s="71">
        <v>43853</v>
      </c>
      <c r="AC6073" s="91">
        <v>0.75347222222222221</v>
      </c>
      <c r="AD6073" s="92">
        <v>0</v>
      </c>
      <c r="AE6073" s="91">
        <v>0.10972222221607808</v>
      </c>
      <c r="AF6073" s="92">
        <v>2.6333333331858739</v>
      </c>
    </row>
    <row r="6074" spans="12:32" ht="12.75" customHeight="1" x14ac:dyDescent="0.3">
      <c r="L6074" s="86">
        <v>8</v>
      </c>
      <c r="M6074" s="87" t="s">
        <v>5267</v>
      </c>
      <c r="N6074" s="86" t="s">
        <v>56</v>
      </c>
      <c r="O6074" s="87" t="s">
        <v>5342</v>
      </c>
      <c r="P6074" s="38"/>
      <c r="Q6074" s="38"/>
      <c r="R6074" s="38"/>
      <c r="S6074" s="38"/>
      <c r="T6074" s="38"/>
      <c r="U6074" s="88" t="s">
        <v>540</v>
      </c>
      <c r="V6074" s="88" t="s">
        <v>4043</v>
      </c>
      <c r="W6074" s="88" t="s">
        <v>7061</v>
      </c>
      <c r="X6074" s="89">
        <v>43851.547222222223</v>
      </c>
      <c r="Y6074" s="71">
        <v>43851</v>
      </c>
      <c r="Z6074" s="90">
        <v>0.54722222222222228</v>
      </c>
      <c r="AA6074" s="89">
        <v>43851.598611111112</v>
      </c>
      <c r="AB6074" s="71">
        <v>43851</v>
      </c>
      <c r="AC6074" s="91">
        <v>0.59861111111111109</v>
      </c>
      <c r="AD6074" s="92">
        <v>0</v>
      </c>
      <c r="AE6074" s="91">
        <v>5.1388888889050577E-2</v>
      </c>
      <c r="AF6074" s="92">
        <v>1.2333333333372138</v>
      </c>
    </row>
    <row r="6075" spans="12:32" ht="12.75" customHeight="1" x14ac:dyDescent="0.3">
      <c r="L6075" s="86">
        <v>8</v>
      </c>
      <c r="M6075" s="87" t="s">
        <v>5267</v>
      </c>
      <c r="N6075" s="86" t="s">
        <v>56</v>
      </c>
      <c r="O6075" s="87" t="s">
        <v>5342</v>
      </c>
      <c r="P6075" s="38"/>
      <c r="Q6075" s="38"/>
      <c r="R6075" s="38"/>
      <c r="S6075" s="38"/>
      <c r="T6075" s="38"/>
      <c r="U6075" s="88" t="s">
        <v>540</v>
      </c>
      <c r="V6075" s="88" t="s">
        <v>4043</v>
      </c>
      <c r="W6075" s="88" t="s">
        <v>7062</v>
      </c>
      <c r="X6075" s="89">
        <v>43839.547222222223</v>
      </c>
      <c r="Y6075" s="71">
        <v>43839</v>
      </c>
      <c r="Z6075" s="90">
        <v>0.54722222222222228</v>
      </c>
      <c r="AA6075" s="89">
        <v>43839.638194444444</v>
      </c>
      <c r="AB6075" s="71">
        <v>43839</v>
      </c>
      <c r="AC6075" s="91">
        <v>0.6381944444444444</v>
      </c>
      <c r="AD6075" s="92">
        <v>0</v>
      </c>
      <c r="AE6075" s="91">
        <v>9.0972222220443655E-2</v>
      </c>
      <c r="AF6075" s="92">
        <v>2.1833333332906477</v>
      </c>
    </row>
    <row r="6076" spans="12:32" ht="12.75" customHeight="1" x14ac:dyDescent="0.3">
      <c r="L6076" s="86">
        <v>8</v>
      </c>
      <c r="M6076" s="87" t="s">
        <v>5267</v>
      </c>
      <c r="N6076" s="86" t="s">
        <v>56</v>
      </c>
      <c r="O6076" s="87" t="s">
        <v>5342</v>
      </c>
      <c r="P6076" s="38"/>
      <c r="Q6076" s="38"/>
      <c r="R6076" s="38"/>
      <c r="S6076" s="38"/>
      <c r="T6076" s="38"/>
      <c r="U6076" s="88" t="s">
        <v>540</v>
      </c>
      <c r="V6076" s="88" t="s">
        <v>4043</v>
      </c>
      <c r="W6076" s="88" t="s">
        <v>7063</v>
      </c>
      <c r="X6076" s="89">
        <v>43854.588888888888</v>
      </c>
      <c r="Y6076" s="71">
        <v>43854</v>
      </c>
      <c r="Z6076" s="90">
        <v>0.58888888888888891</v>
      </c>
      <c r="AA6076" s="89">
        <v>43854.642361111109</v>
      </c>
      <c r="AB6076" s="71">
        <v>43854</v>
      </c>
      <c r="AC6076" s="91">
        <v>0.64236111111111116</v>
      </c>
      <c r="AD6076" s="92">
        <v>0</v>
      </c>
      <c r="AE6076" s="91">
        <v>5.3472222221898846E-2</v>
      </c>
      <c r="AF6076" s="92">
        <v>1.2833333333255723</v>
      </c>
    </row>
    <row r="6077" spans="12:32" ht="12.75" customHeight="1" x14ac:dyDescent="0.3">
      <c r="L6077" s="86">
        <v>8</v>
      </c>
      <c r="M6077" s="87" t="s">
        <v>5267</v>
      </c>
      <c r="N6077" s="86" t="s">
        <v>56</v>
      </c>
      <c r="O6077" s="87" t="s">
        <v>5342</v>
      </c>
      <c r="P6077" s="38"/>
      <c r="Q6077" s="38"/>
      <c r="R6077" s="38"/>
      <c r="S6077" s="38"/>
      <c r="T6077" s="38"/>
      <c r="U6077" s="88" t="s">
        <v>540</v>
      </c>
      <c r="V6077" s="88" t="s">
        <v>4043</v>
      </c>
      <c r="W6077" s="88" t="s">
        <v>7064</v>
      </c>
      <c r="X6077" s="89">
        <v>43852.588888888888</v>
      </c>
      <c r="Y6077" s="71">
        <v>43852</v>
      </c>
      <c r="Z6077" s="90">
        <v>0.58888888888888891</v>
      </c>
      <c r="AA6077" s="89">
        <v>43852.659722222219</v>
      </c>
      <c r="AB6077" s="71">
        <v>43852</v>
      </c>
      <c r="AC6077" s="91">
        <v>0.65972222222222221</v>
      </c>
      <c r="AD6077" s="92">
        <v>0</v>
      </c>
      <c r="AE6077" s="91">
        <v>7.0833333331393078E-2</v>
      </c>
      <c r="AF6077" s="92">
        <v>1.6999999999534339</v>
      </c>
    </row>
    <row r="6078" spans="12:32" ht="12.75" customHeight="1" x14ac:dyDescent="0.3">
      <c r="L6078" s="86">
        <v>8</v>
      </c>
      <c r="M6078" s="87" t="s">
        <v>5267</v>
      </c>
      <c r="N6078" s="86" t="s">
        <v>56</v>
      </c>
      <c r="O6078" s="87" t="s">
        <v>5342</v>
      </c>
      <c r="P6078" s="38"/>
      <c r="Q6078" s="38"/>
      <c r="R6078" s="38"/>
      <c r="S6078" s="38"/>
      <c r="T6078" s="38"/>
      <c r="U6078" s="88" t="s">
        <v>540</v>
      </c>
      <c r="V6078" s="88" t="s">
        <v>4043</v>
      </c>
      <c r="W6078" s="88" t="s">
        <v>7065</v>
      </c>
      <c r="X6078" s="89">
        <v>43832.613194444442</v>
      </c>
      <c r="Y6078" s="71">
        <v>43832</v>
      </c>
      <c r="Z6078" s="90">
        <v>0.61319444444444449</v>
      </c>
      <c r="AA6078" s="89">
        <v>43832.677777777775</v>
      </c>
      <c r="AB6078" s="71">
        <v>43832</v>
      </c>
      <c r="AC6078" s="91">
        <v>0.67777777777777781</v>
      </c>
      <c r="AD6078" s="92">
        <v>0</v>
      </c>
      <c r="AE6078" s="91">
        <v>6.4583333332848269E-2</v>
      </c>
      <c r="AF6078" s="92">
        <v>1.5499999999883585</v>
      </c>
    </row>
    <row r="6079" spans="12:32" ht="12.75" customHeight="1" x14ac:dyDescent="0.3">
      <c r="L6079" s="86">
        <v>8</v>
      </c>
      <c r="M6079" s="87" t="s">
        <v>5267</v>
      </c>
      <c r="N6079" s="86" t="s">
        <v>56</v>
      </c>
      <c r="O6079" s="87" t="s">
        <v>5342</v>
      </c>
      <c r="P6079" s="38"/>
      <c r="Q6079" s="38"/>
      <c r="R6079" s="38"/>
      <c r="S6079" s="38"/>
      <c r="T6079" s="38"/>
      <c r="U6079" s="88" t="s">
        <v>540</v>
      </c>
      <c r="V6079" s="88" t="s">
        <v>4043</v>
      </c>
      <c r="W6079" s="88" t="s">
        <v>7066</v>
      </c>
      <c r="X6079" s="89">
        <v>43847.65</v>
      </c>
      <c r="Y6079" s="71">
        <v>43847</v>
      </c>
      <c r="Z6079" s="90">
        <v>0.65</v>
      </c>
      <c r="AA6079" s="89">
        <v>43847.718055555553</v>
      </c>
      <c r="AB6079" s="71">
        <v>43847</v>
      </c>
      <c r="AC6079" s="91">
        <v>0.71805555555555556</v>
      </c>
      <c r="AD6079" s="92">
        <v>0</v>
      </c>
      <c r="AE6079" s="91">
        <v>6.8055555551836733E-2</v>
      </c>
      <c r="AF6079" s="92">
        <v>1.6333333332440816</v>
      </c>
    </row>
    <row r="6080" spans="12:32" ht="12.75" customHeight="1" x14ac:dyDescent="0.3">
      <c r="L6080" s="86">
        <v>8</v>
      </c>
      <c r="M6080" s="87" t="s">
        <v>5267</v>
      </c>
      <c r="N6080" s="86" t="s">
        <v>56</v>
      </c>
      <c r="O6080" s="87" t="s">
        <v>5342</v>
      </c>
      <c r="P6080" s="38"/>
      <c r="Q6080" s="38"/>
      <c r="R6080" s="38"/>
      <c r="S6080" s="38"/>
      <c r="T6080" s="38"/>
      <c r="U6080" s="88" t="s">
        <v>540</v>
      </c>
      <c r="V6080" s="88" t="s">
        <v>4043</v>
      </c>
      <c r="W6080" s="88" t="s">
        <v>7067</v>
      </c>
      <c r="X6080" s="89">
        <v>43845.693749999999</v>
      </c>
      <c r="Y6080" s="71">
        <v>43845</v>
      </c>
      <c r="Z6080" s="90">
        <v>0.69374999999999998</v>
      </c>
      <c r="AA6080" s="89">
        <v>43845.793055555558</v>
      </c>
      <c r="AB6080" s="71">
        <v>43845</v>
      </c>
      <c r="AC6080" s="91">
        <v>0.79305555555555562</v>
      </c>
      <c r="AD6080" s="92">
        <v>0</v>
      </c>
      <c r="AE6080" s="91">
        <v>9.930555555911269E-2</v>
      </c>
      <c r="AF6080" s="92">
        <v>2.3833333334187046</v>
      </c>
    </row>
    <row r="6081" spans="12:32" ht="12.75" customHeight="1" x14ac:dyDescent="0.3">
      <c r="L6081" s="86">
        <v>8</v>
      </c>
      <c r="M6081" s="87" t="s">
        <v>5267</v>
      </c>
      <c r="N6081" s="86" t="s">
        <v>56</v>
      </c>
      <c r="O6081" s="87" t="s">
        <v>5342</v>
      </c>
      <c r="P6081" s="38"/>
      <c r="Q6081" s="38"/>
      <c r="R6081" s="38"/>
      <c r="S6081" s="38"/>
      <c r="T6081" s="38"/>
      <c r="U6081" s="88" t="s">
        <v>540</v>
      </c>
      <c r="V6081" s="88" t="s">
        <v>4043</v>
      </c>
      <c r="W6081" s="88" t="s">
        <v>7068</v>
      </c>
      <c r="X6081" s="89">
        <v>43857.484027777777</v>
      </c>
      <c r="Y6081" s="71">
        <v>43857</v>
      </c>
      <c r="Z6081" s="90">
        <v>0.48402777777777778</v>
      </c>
      <c r="AA6081" s="89">
        <v>43857.574999999997</v>
      </c>
      <c r="AB6081" s="71">
        <v>43857</v>
      </c>
      <c r="AC6081" s="91">
        <v>0.57499999999999996</v>
      </c>
      <c r="AD6081" s="92">
        <v>0</v>
      </c>
      <c r="AE6081" s="91">
        <v>9.0972222220443655E-2</v>
      </c>
      <c r="AF6081" s="92">
        <v>2.1833333332906477</v>
      </c>
    </row>
    <row r="6082" spans="12:32" ht="12.75" customHeight="1" x14ac:dyDescent="0.3">
      <c r="L6082" s="86">
        <v>8</v>
      </c>
      <c r="M6082" s="87" t="s">
        <v>5267</v>
      </c>
      <c r="N6082" s="86" t="s">
        <v>56</v>
      </c>
      <c r="O6082" s="87" t="s">
        <v>5342</v>
      </c>
      <c r="P6082" s="38"/>
      <c r="Q6082" s="38"/>
      <c r="R6082" s="38"/>
      <c r="S6082" s="38"/>
      <c r="T6082" s="38"/>
      <c r="U6082" s="88" t="s">
        <v>540</v>
      </c>
      <c r="V6082" s="88" t="s">
        <v>4043</v>
      </c>
      <c r="W6082" s="88" t="s">
        <v>7069</v>
      </c>
      <c r="X6082" s="89">
        <v>43859.484722222223</v>
      </c>
      <c r="Y6082" s="71">
        <v>43859</v>
      </c>
      <c r="Z6082" s="90">
        <v>0.48472222222222222</v>
      </c>
      <c r="AA6082" s="89">
        <v>43859.554861111108</v>
      </c>
      <c r="AB6082" s="71">
        <v>43859</v>
      </c>
      <c r="AC6082" s="91">
        <v>0.55486111111111114</v>
      </c>
      <c r="AD6082" s="92">
        <v>0</v>
      </c>
      <c r="AE6082" s="91">
        <v>7.0138888884685002E-2</v>
      </c>
      <c r="AF6082" s="92">
        <v>1.6833333332324401</v>
      </c>
    </row>
    <row r="6083" spans="12:32" ht="12.75" customHeight="1" x14ac:dyDescent="0.3">
      <c r="L6083" s="86">
        <v>8</v>
      </c>
      <c r="M6083" s="87" t="s">
        <v>5267</v>
      </c>
      <c r="N6083" s="86" t="s">
        <v>56</v>
      </c>
      <c r="O6083" s="87" t="s">
        <v>5342</v>
      </c>
      <c r="P6083" s="38"/>
      <c r="Q6083" s="38"/>
      <c r="R6083" s="38"/>
      <c r="S6083" s="38"/>
      <c r="T6083" s="38"/>
      <c r="U6083" s="88" t="s">
        <v>540</v>
      </c>
      <c r="V6083" s="88" t="s">
        <v>4043</v>
      </c>
      <c r="W6083" s="88" t="s">
        <v>7070</v>
      </c>
      <c r="X6083" s="89">
        <v>43843.532638888886</v>
      </c>
      <c r="Y6083" s="71">
        <v>43843</v>
      </c>
      <c r="Z6083" s="90">
        <v>0.53263888888888888</v>
      </c>
      <c r="AA6083" s="89">
        <v>43843.786805555559</v>
      </c>
      <c r="AB6083" s="71">
        <v>43843</v>
      </c>
      <c r="AC6083" s="91">
        <v>0.78680555555555554</v>
      </c>
      <c r="AD6083" s="92">
        <v>0</v>
      </c>
      <c r="AE6083" s="91">
        <v>0.2541666666729725</v>
      </c>
      <c r="AF6083" s="92">
        <v>6.1000000001513399</v>
      </c>
    </row>
    <row r="6084" spans="12:32" ht="12.75" customHeight="1" x14ac:dyDescent="0.3">
      <c r="L6084" s="86">
        <v>8</v>
      </c>
      <c r="M6084" s="87" t="s">
        <v>5267</v>
      </c>
      <c r="N6084" s="86" t="s">
        <v>56</v>
      </c>
      <c r="O6084" s="87" t="s">
        <v>5342</v>
      </c>
      <c r="P6084" s="38"/>
      <c r="Q6084" s="38"/>
      <c r="R6084" s="38"/>
      <c r="S6084" s="38"/>
      <c r="T6084" s="38"/>
      <c r="U6084" s="88" t="s">
        <v>540</v>
      </c>
      <c r="V6084" s="88" t="s">
        <v>7120</v>
      </c>
      <c r="W6084" s="88" t="s">
        <v>7172</v>
      </c>
      <c r="X6084" s="89">
        <v>43836.597916666666</v>
      </c>
      <c r="Y6084" s="71">
        <v>43836</v>
      </c>
      <c r="Z6084" s="90">
        <v>0.59791666666666665</v>
      </c>
      <c r="AA6084" s="89">
        <v>43836.738194444442</v>
      </c>
      <c r="AB6084" s="71">
        <v>43836</v>
      </c>
      <c r="AC6084" s="91">
        <v>0.73819444444444449</v>
      </c>
      <c r="AD6084" s="92">
        <v>0</v>
      </c>
      <c r="AE6084" s="91">
        <v>0.14027777777664596</v>
      </c>
      <c r="AF6084" s="92">
        <v>3.3666666666395031</v>
      </c>
    </row>
    <row r="6085" spans="12:32" ht="12.75" customHeight="1" x14ac:dyDescent="0.3">
      <c r="L6085" s="86">
        <v>8</v>
      </c>
      <c r="M6085" s="87" t="s">
        <v>5267</v>
      </c>
      <c r="N6085" s="86" t="s">
        <v>56</v>
      </c>
      <c r="O6085" s="87" t="s">
        <v>5342</v>
      </c>
      <c r="P6085" s="38"/>
      <c r="Q6085" s="38"/>
      <c r="R6085" s="38"/>
      <c r="S6085" s="38"/>
      <c r="T6085" s="38"/>
      <c r="U6085" s="88" t="s">
        <v>540</v>
      </c>
      <c r="V6085" s="88" t="s">
        <v>7120</v>
      </c>
      <c r="W6085" s="88" t="s">
        <v>7173</v>
      </c>
      <c r="X6085" s="89">
        <v>43844.655555555553</v>
      </c>
      <c r="Y6085" s="71">
        <v>43844</v>
      </c>
      <c r="Z6085" s="90">
        <v>0.65555555555555556</v>
      </c>
      <c r="AA6085" s="89">
        <v>43844.787499999999</v>
      </c>
      <c r="AB6085" s="71">
        <v>43844</v>
      </c>
      <c r="AC6085" s="91">
        <v>0.78750000000000009</v>
      </c>
      <c r="AD6085" s="92">
        <v>0</v>
      </c>
      <c r="AE6085" s="91">
        <v>0.13194444444525288</v>
      </c>
      <c r="AF6085" s="92">
        <v>3.1666666666860692</v>
      </c>
    </row>
    <row r="6086" spans="12:32" ht="12.75" customHeight="1" x14ac:dyDescent="0.3">
      <c r="L6086" s="86">
        <v>8</v>
      </c>
      <c r="M6086" s="87" t="s">
        <v>5267</v>
      </c>
      <c r="N6086" s="86" t="s">
        <v>56</v>
      </c>
      <c r="O6086" s="87" t="s">
        <v>5342</v>
      </c>
      <c r="P6086" s="38"/>
      <c r="Q6086" s="38"/>
      <c r="R6086" s="38"/>
      <c r="S6086" s="38"/>
      <c r="T6086" s="38"/>
      <c r="U6086" s="88" t="s">
        <v>540</v>
      </c>
      <c r="V6086" s="88" t="s">
        <v>7120</v>
      </c>
      <c r="W6086" s="88" t="s">
        <v>7174</v>
      </c>
      <c r="X6086" s="89">
        <v>43832.466666666667</v>
      </c>
      <c r="Y6086" s="71">
        <v>43832</v>
      </c>
      <c r="Z6086" s="90">
        <v>0.46666666666666662</v>
      </c>
      <c r="AA6086" s="89">
        <v>43832.824999999997</v>
      </c>
      <c r="AB6086" s="71">
        <v>43832</v>
      </c>
      <c r="AC6086" s="91">
        <v>0.82499999999999996</v>
      </c>
      <c r="AD6086" s="92">
        <v>0</v>
      </c>
      <c r="AE6086" s="91">
        <v>0.35833333332993789</v>
      </c>
      <c r="AF6086" s="92">
        <v>8.5999999999185093</v>
      </c>
    </row>
    <row r="6087" spans="12:32" ht="12.75" customHeight="1" x14ac:dyDescent="0.3">
      <c r="L6087" s="86">
        <v>8</v>
      </c>
      <c r="M6087" s="87" t="s">
        <v>5267</v>
      </c>
      <c r="N6087" s="86" t="s">
        <v>56</v>
      </c>
      <c r="O6087" s="87" t="s">
        <v>5342</v>
      </c>
      <c r="P6087" s="38"/>
      <c r="Q6087" s="38"/>
      <c r="R6087" s="38"/>
      <c r="S6087" s="38"/>
      <c r="T6087" s="38"/>
      <c r="U6087" s="88" t="s">
        <v>540</v>
      </c>
      <c r="V6087" s="88" t="s">
        <v>7120</v>
      </c>
      <c r="W6087" s="88" t="s">
        <v>7175</v>
      </c>
      <c r="X6087" s="89">
        <v>43833.48333333333</v>
      </c>
      <c r="Y6087" s="71">
        <v>43833</v>
      </c>
      <c r="Z6087" s="90">
        <v>0.48333333333333334</v>
      </c>
      <c r="AA6087" s="89">
        <v>43833.788888888892</v>
      </c>
      <c r="AB6087" s="71">
        <v>43833</v>
      </c>
      <c r="AC6087" s="91">
        <v>0.78888888888888897</v>
      </c>
      <c r="AD6087" s="92">
        <v>0</v>
      </c>
      <c r="AE6087" s="91">
        <v>0.30555555556202307</v>
      </c>
      <c r="AF6087" s="92">
        <v>7.3333333334885538</v>
      </c>
    </row>
    <row r="6088" spans="12:32" ht="12.75" customHeight="1" x14ac:dyDescent="0.3">
      <c r="L6088" s="86">
        <v>8</v>
      </c>
      <c r="M6088" s="87" t="s">
        <v>5267</v>
      </c>
      <c r="N6088" s="86" t="s">
        <v>56</v>
      </c>
      <c r="O6088" s="87" t="s">
        <v>5342</v>
      </c>
      <c r="P6088" s="38"/>
      <c r="Q6088" s="38"/>
      <c r="R6088" s="38"/>
      <c r="S6088" s="38"/>
      <c r="T6088" s="38"/>
      <c r="U6088" s="88" t="s">
        <v>540</v>
      </c>
      <c r="V6088" s="88" t="s">
        <v>7120</v>
      </c>
      <c r="W6088" s="88" t="s">
        <v>7176</v>
      </c>
      <c r="X6088" s="89">
        <v>43860.5</v>
      </c>
      <c r="Y6088" s="71">
        <v>43860</v>
      </c>
      <c r="Z6088" s="90">
        <v>0.5</v>
      </c>
      <c r="AA6088" s="89">
        <v>43860.569444444445</v>
      </c>
      <c r="AB6088" s="71">
        <v>43860</v>
      </c>
      <c r="AC6088" s="91">
        <v>0.56944444444444442</v>
      </c>
      <c r="AD6088" s="92">
        <v>0</v>
      </c>
      <c r="AE6088" s="91">
        <v>6.9444444445252884E-2</v>
      </c>
      <c r="AF6088" s="92">
        <v>1.6666666666860692</v>
      </c>
    </row>
    <row r="6089" spans="12:32" ht="12.75" customHeight="1" x14ac:dyDescent="0.3">
      <c r="L6089" s="86">
        <v>8</v>
      </c>
      <c r="M6089" s="87" t="s">
        <v>5267</v>
      </c>
      <c r="N6089" s="86" t="s">
        <v>56</v>
      </c>
      <c r="O6089" s="87" t="s">
        <v>5342</v>
      </c>
      <c r="P6089" s="38"/>
      <c r="Q6089" s="38"/>
      <c r="R6089" s="38"/>
      <c r="S6089" s="38"/>
      <c r="T6089" s="38"/>
      <c r="U6089" s="88" t="s">
        <v>540</v>
      </c>
      <c r="V6089" s="88" t="s">
        <v>7183</v>
      </c>
      <c r="W6089" s="88" t="s">
        <v>7280</v>
      </c>
      <c r="X6089" s="89">
        <v>43844.498611111114</v>
      </c>
      <c r="Y6089" s="71">
        <v>43844</v>
      </c>
      <c r="Z6089" s="90">
        <v>0.49861111111111112</v>
      </c>
      <c r="AA6089" s="89">
        <v>43844.838194444441</v>
      </c>
      <c r="AB6089" s="71">
        <v>43844</v>
      </c>
      <c r="AC6089" s="91">
        <v>0.83819444444444446</v>
      </c>
      <c r="AD6089" s="92">
        <v>0</v>
      </c>
      <c r="AE6089" s="91">
        <v>0.3395833333270275</v>
      </c>
      <c r="AF6089" s="92">
        <v>8.1499999998486601</v>
      </c>
    </row>
    <row r="6090" spans="12:32" ht="12.75" customHeight="1" x14ac:dyDescent="0.3">
      <c r="L6090" s="86">
        <v>8</v>
      </c>
      <c r="M6090" s="87" t="s">
        <v>5267</v>
      </c>
      <c r="N6090" s="86" t="s">
        <v>56</v>
      </c>
      <c r="O6090" s="87" t="s">
        <v>5342</v>
      </c>
      <c r="P6090" s="38"/>
      <c r="Q6090" s="38"/>
      <c r="R6090" s="38"/>
      <c r="S6090" s="38"/>
      <c r="T6090" s="38"/>
      <c r="U6090" s="88" t="s">
        <v>540</v>
      </c>
      <c r="V6090" s="88" t="s">
        <v>7183</v>
      </c>
      <c r="W6090" s="88" t="s">
        <v>7281</v>
      </c>
      <c r="X6090" s="89">
        <v>43858.499305555553</v>
      </c>
      <c r="Y6090" s="71">
        <v>43858</v>
      </c>
      <c r="Z6090" s="90">
        <v>0.4993055555555555</v>
      </c>
      <c r="AA6090" s="89">
        <v>43858.845833333333</v>
      </c>
      <c r="AB6090" s="71">
        <v>43858</v>
      </c>
      <c r="AC6090" s="91">
        <v>0.84583333333333344</v>
      </c>
      <c r="AD6090" s="92">
        <v>0</v>
      </c>
      <c r="AE6090" s="91">
        <v>0.34652777777955635</v>
      </c>
      <c r="AF6090" s="92">
        <v>8.3166666667093523</v>
      </c>
    </row>
    <row r="6091" spans="12:32" ht="12.75" customHeight="1" x14ac:dyDescent="0.3">
      <c r="L6091" s="86">
        <v>8</v>
      </c>
      <c r="M6091" s="87" t="s">
        <v>5267</v>
      </c>
      <c r="N6091" s="86" t="s">
        <v>56</v>
      </c>
      <c r="O6091" s="87" t="s">
        <v>5342</v>
      </c>
      <c r="P6091" s="38"/>
      <c r="Q6091" s="38"/>
      <c r="R6091" s="38"/>
      <c r="S6091" s="38"/>
      <c r="T6091" s="38"/>
      <c r="U6091" s="88" t="s">
        <v>540</v>
      </c>
      <c r="V6091" s="88" t="s">
        <v>7183</v>
      </c>
      <c r="W6091" s="88" t="s">
        <v>7282</v>
      </c>
      <c r="X6091" s="89">
        <v>43857.5</v>
      </c>
      <c r="Y6091" s="71">
        <v>43857</v>
      </c>
      <c r="Z6091" s="90">
        <v>0.5</v>
      </c>
      <c r="AA6091" s="89">
        <v>43857.853472222225</v>
      </c>
      <c r="AB6091" s="71">
        <v>43857</v>
      </c>
      <c r="AC6091" s="91">
        <v>0.85347222222222219</v>
      </c>
      <c r="AD6091" s="92">
        <v>0</v>
      </c>
      <c r="AE6091" s="91">
        <v>0.35347222222480923</v>
      </c>
      <c r="AF6091" s="92">
        <v>8.4833333333954215</v>
      </c>
    </row>
    <row r="6092" spans="12:32" ht="12.75" customHeight="1" x14ac:dyDescent="0.3">
      <c r="L6092" s="86">
        <v>8</v>
      </c>
      <c r="M6092" s="87" t="s">
        <v>5267</v>
      </c>
      <c r="N6092" s="86" t="s">
        <v>56</v>
      </c>
      <c r="O6092" s="87" t="s">
        <v>5342</v>
      </c>
      <c r="P6092" s="38"/>
      <c r="Q6092" s="38"/>
      <c r="R6092" s="38"/>
      <c r="S6092" s="38"/>
      <c r="T6092" s="38"/>
      <c r="U6092" s="88" t="s">
        <v>540</v>
      </c>
      <c r="V6092" s="88" t="s">
        <v>7183</v>
      </c>
      <c r="W6092" s="88" t="s">
        <v>7283</v>
      </c>
      <c r="X6092" s="89">
        <v>43846.504166666666</v>
      </c>
      <c r="Y6092" s="71">
        <v>43846</v>
      </c>
      <c r="Z6092" s="90">
        <v>0.50416666666666665</v>
      </c>
      <c r="AA6092" s="89">
        <v>43846.854861111111</v>
      </c>
      <c r="AB6092" s="71">
        <v>43846</v>
      </c>
      <c r="AC6092" s="91">
        <v>0.85486111111111107</v>
      </c>
      <c r="AD6092" s="92">
        <v>0</v>
      </c>
      <c r="AE6092" s="91">
        <v>0.35069444444525288</v>
      </c>
      <c r="AF6092" s="92">
        <v>8.4166666666860692</v>
      </c>
    </row>
    <row r="6093" spans="12:32" ht="12.75" customHeight="1" x14ac:dyDescent="0.3">
      <c r="L6093" s="86">
        <v>8</v>
      </c>
      <c r="M6093" s="87" t="s">
        <v>5267</v>
      </c>
      <c r="N6093" s="86" t="s">
        <v>56</v>
      </c>
      <c r="O6093" s="87" t="s">
        <v>5342</v>
      </c>
      <c r="P6093" s="38"/>
      <c r="Q6093" s="38"/>
      <c r="R6093" s="38"/>
      <c r="S6093" s="38"/>
      <c r="T6093" s="38"/>
      <c r="U6093" s="88" t="s">
        <v>540</v>
      </c>
      <c r="V6093" s="88" t="s">
        <v>7183</v>
      </c>
      <c r="W6093" s="88" t="s">
        <v>7284</v>
      </c>
      <c r="X6093" s="89">
        <v>43853.504861111112</v>
      </c>
      <c r="Y6093" s="71">
        <v>43853</v>
      </c>
      <c r="Z6093" s="90">
        <v>0.50486111111111109</v>
      </c>
      <c r="AA6093" s="89">
        <v>43853.833333333336</v>
      </c>
      <c r="AB6093" s="71">
        <v>43853</v>
      </c>
      <c r="AC6093" s="91">
        <v>0.83333333333333326</v>
      </c>
      <c r="AD6093" s="92">
        <v>0</v>
      </c>
      <c r="AE6093" s="91">
        <v>0.32847222222335404</v>
      </c>
      <c r="AF6093" s="92">
        <v>7.8833333333604969</v>
      </c>
    </row>
    <row r="6094" spans="12:32" ht="12.75" customHeight="1" x14ac:dyDescent="0.3">
      <c r="L6094" s="86">
        <v>8</v>
      </c>
      <c r="M6094" s="87" t="s">
        <v>5267</v>
      </c>
      <c r="N6094" s="86" t="s">
        <v>56</v>
      </c>
      <c r="O6094" s="87" t="s">
        <v>5342</v>
      </c>
      <c r="P6094" s="38"/>
      <c r="Q6094" s="38"/>
      <c r="R6094" s="38"/>
      <c r="S6094" s="38"/>
      <c r="T6094" s="38"/>
      <c r="U6094" s="88" t="s">
        <v>540</v>
      </c>
      <c r="V6094" s="88" t="s">
        <v>7183</v>
      </c>
      <c r="W6094" s="88" t="s">
        <v>7285</v>
      </c>
      <c r="X6094" s="89">
        <v>43847.504861111112</v>
      </c>
      <c r="Y6094" s="71">
        <v>43847</v>
      </c>
      <c r="Z6094" s="90">
        <v>0.50486111111111109</v>
      </c>
      <c r="AA6094" s="89">
        <v>43847.839583333334</v>
      </c>
      <c r="AB6094" s="71">
        <v>43847</v>
      </c>
      <c r="AC6094" s="91">
        <v>0.83958333333333335</v>
      </c>
      <c r="AD6094" s="92">
        <v>0</v>
      </c>
      <c r="AE6094" s="91">
        <v>0.33472222222189885</v>
      </c>
      <c r="AF6094" s="92">
        <v>8.0333333333255723</v>
      </c>
    </row>
    <row r="6095" spans="12:32" ht="12.75" customHeight="1" x14ac:dyDescent="0.3">
      <c r="L6095" s="86">
        <v>8</v>
      </c>
      <c r="M6095" s="87" t="s">
        <v>5267</v>
      </c>
      <c r="N6095" s="86" t="s">
        <v>56</v>
      </c>
      <c r="O6095" s="87" t="s">
        <v>5342</v>
      </c>
      <c r="P6095" s="38"/>
      <c r="Q6095" s="38"/>
      <c r="R6095" s="38"/>
      <c r="S6095" s="38"/>
      <c r="T6095" s="38"/>
      <c r="U6095" s="88" t="s">
        <v>540</v>
      </c>
      <c r="V6095" s="88" t="s">
        <v>7183</v>
      </c>
      <c r="W6095" s="88" t="s">
        <v>7286</v>
      </c>
      <c r="X6095" s="89">
        <v>43845.504861111112</v>
      </c>
      <c r="Y6095" s="71">
        <v>43845</v>
      </c>
      <c r="Z6095" s="90">
        <v>0.50486111111111109</v>
      </c>
      <c r="AA6095" s="89">
        <v>43845.850694444445</v>
      </c>
      <c r="AB6095" s="71">
        <v>43845</v>
      </c>
      <c r="AC6095" s="91">
        <v>0.85069444444444442</v>
      </c>
      <c r="AD6095" s="92">
        <v>0</v>
      </c>
      <c r="AE6095" s="91">
        <v>0.34583333333284827</v>
      </c>
      <c r="AF6095" s="92">
        <v>8.2999999999883585</v>
      </c>
    </row>
    <row r="6096" spans="12:32" ht="12.75" customHeight="1" x14ac:dyDescent="0.3">
      <c r="L6096" s="86">
        <v>8</v>
      </c>
      <c r="M6096" s="87" t="s">
        <v>5267</v>
      </c>
      <c r="N6096" s="86" t="s">
        <v>56</v>
      </c>
      <c r="O6096" s="87" t="s">
        <v>5342</v>
      </c>
      <c r="P6096" s="38"/>
      <c r="Q6096" s="38"/>
      <c r="R6096" s="38"/>
      <c r="S6096" s="38"/>
      <c r="T6096" s="38"/>
      <c r="U6096" s="88" t="s">
        <v>540</v>
      </c>
      <c r="V6096" s="88" t="s">
        <v>7183</v>
      </c>
      <c r="W6096" s="88" t="s">
        <v>7287</v>
      </c>
      <c r="X6096" s="89">
        <v>43851.505555555559</v>
      </c>
      <c r="Y6096" s="71">
        <v>43851</v>
      </c>
      <c r="Z6096" s="90">
        <v>0.50555555555555554</v>
      </c>
      <c r="AA6096" s="89">
        <v>43851.852777777778</v>
      </c>
      <c r="AB6096" s="71">
        <v>43851</v>
      </c>
      <c r="AC6096" s="91">
        <v>0.85277777777777786</v>
      </c>
      <c r="AD6096" s="92">
        <v>0</v>
      </c>
      <c r="AE6096" s="91">
        <v>0.34722222221898846</v>
      </c>
      <c r="AF6096" s="92">
        <v>8.3333333332557231</v>
      </c>
    </row>
    <row r="6097" spans="12:32" ht="12.75" customHeight="1" x14ac:dyDescent="0.3">
      <c r="L6097" s="86">
        <v>8</v>
      </c>
      <c r="M6097" s="87" t="s">
        <v>5267</v>
      </c>
      <c r="N6097" s="86" t="s">
        <v>56</v>
      </c>
      <c r="O6097" s="87" t="s">
        <v>5342</v>
      </c>
      <c r="P6097" s="38"/>
      <c r="Q6097" s="38"/>
      <c r="R6097" s="38"/>
      <c r="S6097" s="38"/>
      <c r="T6097" s="38"/>
      <c r="U6097" s="88" t="s">
        <v>540</v>
      </c>
      <c r="V6097" s="88" t="s">
        <v>7183</v>
      </c>
      <c r="W6097" s="88" t="s">
        <v>7288</v>
      </c>
      <c r="X6097" s="89">
        <v>43843.505555555559</v>
      </c>
      <c r="Y6097" s="71">
        <v>43843</v>
      </c>
      <c r="Z6097" s="90">
        <v>0.50555555555555554</v>
      </c>
      <c r="AA6097" s="89">
        <v>43843.855555555558</v>
      </c>
      <c r="AB6097" s="71">
        <v>43843</v>
      </c>
      <c r="AC6097" s="91">
        <v>0.85555555555555562</v>
      </c>
      <c r="AD6097" s="92">
        <v>0</v>
      </c>
      <c r="AE6097" s="91">
        <v>0.34999999999854481</v>
      </c>
      <c r="AF6097" s="92">
        <v>8.3999999999650754</v>
      </c>
    </row>
    <row r="6098" spans="12:32" ht="12.75" customHeight="1" x14ac:dyDescent="0.3">
      <c r="L6098" s="86">
        <v>8</v>
      </c>
      <c r="M6098" s="87" t="s">
        <v>5267</v>
      </c>
      <c r="N6098" s="86" t="s">
        <v>56</v>
      </c>
      <c r="O6098" s="87" t="s">
        <v>5342</v>
      </c>
      <c r="P6098" s="38"/>
      <c r="Q6098" s="38"/>
      <c r="R6098" s="38"/>
      <c r="S6098" s="38"/>
      <c r="T6098" s="38"/>
      <c r="U6098" s="88" t="s">
        <v>540</v>
      </c>
      <c r="V6098" s="88" t="s">
        <v>7183</v>
      </c>
      <c r="W6098" s="88" t="s">
        <v>7289</v>
      </c>
      <c r="X6098" s="89">
        <v>43836.505555555559</v>
      </c>
      <c r="Y6098" s="71">
        <v>43836</v>
      </c>
      <c r="Z6098" s="90">
        <v>0.50555555555555554</v>
      </c>
      <c r="AA6098" s="89">
        <v>43836.870833333334</v>
      </c>
      <c r="AB6098" s="71">
        <v>43836</v>
      </c>
      <c r="AC6098" s="91">
        <v>0.87083333333333335</v>
      </c>
      <c r="AD6098" s="92">
        <v>0</v>
      </c>
      <c r="AE6098" s="91">
        <v>0.36527777777519077</v>
      </c>
      <c r="AF6098" s="92">
        <v>8.7666666666045785</v>
      </c>
    </row>
    <row r="6099" spans="12:32" ht="12.75" customHeight="1" x14ac:dyDescent="0.3">
      <c r="L6099" s="86">
        <v>8</v>
      </c>
      <c r="M6099" s="87" t="s">
        <v>5267</v>
      </c>
      <c r="N6099" s="86" t="s">
        <v>56</v>
      </c>
      <c r="O6099" s="87" t="s">
        <v>5342</v>
      </c>
      <c r="P6099" s="38"/>
      <c r="Q6099" s="38"/>
      <c r="R6099" s="38"/>
      <c r="S6099" s="38"/>
      <c r="T6099" s="38"/>
      <c r="U6099" s="88" t="s">
        <v>540</v>
      </c>
      <c r="V6099" s="88" t="s">
        <v>7183</v>
      </c>
      <c r="W6099" s="88" t="s">
        <v>7290</v>
      </c>
      <c r="X6099" s="89">
        <v>43838.506944444445</v>
      </c>
      <c r="Y6099" s="71">
        <v>43838</v>
      </c>
      <c r="Z6099" s="90">
        <v>0.50694444444444442</v>
      </c>
      <c r="AA6099" s="89">
        <v>43838.843055555553</v>
      </c>
      <c r="AB6099" s="71">
        <v>43838</v>
      </c>
      <c r="AC6099" s="91">
        <v>0.84305555555555545</v>
      </c>
      <c r="AD6099" s="92">
        <v>0</v>
      </c>
      <c r="AE6099" s="91">
        <v>0.33611111110803904</v>
      </c>
      <c r="AF6099" s="92">
        <v>8.066666666592937</v>
      </c>
    </row>
    <row r="6100" spans="12:32" ht="12.75" customHeight="1" x14ac:dyDescent="0.3">
      <c r="L6100" s="86">
        <v>8</v>
      </c>
      <c r="M6100" s="87" t="s">
        <v>5267</v>
      </c>
      <c r="N6100" s="86" t="s">
        <v>56</v>
      </c>
      <c r="O6100" s="87" t="s">
        <v>5342</v>
      </c>
      <c r="P6100" s="38"/>
      <c r="Q6100" s="38"/>
      <c r="R6100" s="38"/>
      <c r="S6100" s="38"/>
      <c r="T6100" s="38"/>
      <c r="U6100" s="88" t="s">
        <v>540</v>
      </c>
      <c r="V6100" s="88" t="s">
        <v>7183</v>
      </c>
      <c r="W6100" s="88" t="s">
        <v>7291</v>
      </c>
      <c r="X6100" s="89">
        <v>43859.508333333331</v>
      </c>
      <c r="Y6100" s="71">
        <v>43859</v>
      </c>
      <c r="Z6100" s="90">
        <v>0.5083333333333333</v>
      </c>
      <c r="AA6100" s="89">
        <v>43859.65347222222</v>
      </c>
      <c r="AB6100" s="71">
        <v>43859</v>
      </c>
      <c r="AC6100" s="91">
        <v>0.65347222222222223</v>
      </c>
      <c r="AD6100" s="92">
        <v>0</v>
      </c>
      <c r="AE6100" s="91">
        <v>0.14513888888905058</v>
      </c>
      <c r="AF6100" s="92">
        <v>3.4833333333372138</v>
      </c>
    </row>
    <row r="6101" spans="12:32" ht="12.75" customHeight="1" x14ac:dyDescent="0.3">
      <c r="L6101" s="86">
        <v>8</v>
      </c>
      <c r="M6101" s="87" t="s">
        <v>5267</v>
      </c>
      <c r="N6101" s="86" t="s">
        <v>56</v>
      </c>
      <c r="O6101" s="87" t="s">
        <v>5342</v>
      </c>
      <c r="P6101" s="38"/>
      <c r="Q6101" s="38"/>
      <c r="R6101" s="38"/>
      <c r="S6101" s="38"/>
      <c r="T6101" s="38"/>
      <c r="U6101" s="88" t="s">
        <v>540</v>
      </c>
      <c r="V6101" s="88" t="s">
        <v>7183</v>
      </c>
      <c r="W6101" s="88" t="s">
        <v>7292</v>
      </c>
      <c r="X6101" s="89">
        <v>43854.508333333331</v>
      </c>
      <c r="Y6101" s="71">
        <v>43854</v>
      </c>
      <c r="Z6101" s="90">
        <v>0.5083333333333333</v>
      </c>
      <c r="AA6101" s="89">
        <v>43854.743750000001</v>
      </c>
      <c r="AB6101" s="71">
        <v>43854</v>
      </c>
      <c r="AC6101" s="91">
        <v>0.74375000000000002</v>
      </c>
      <c r="AD6101" s="92">
        <v>0</v>
      </c>
      <c r="AE6101" s="91">
        <v>0.23541666667006211</v>
      </c>
      <c r="AF6101" s="92">
        <v>5.6500000000814907</v>
      </c>
    </row>
    <row r="6102" spans="12:32" ht="12.75" customHeight="1" x14ac:dyDescent="0.3">
      <c r="L6102" s="86">
        <v>8</v>
      </c>
      <c r="M6102" s="87" t="s">
        <v>5267</v>
      </c>
      <c r="N6102" s="86" t="s">
        <v>56</v>
      </c>
      <c r="O6102" s="87" t="s">
        <v>5342</v>
      </c>
      <c r="P6102" s="38"/>
      <c r="Q6102" s="38"/>
      <c r="R6102" s="38"/>
      <c r="S6102" s="38"/>
      <c r="T6102" s="38"/>
      <c r="U6102" s="88" t="s">
        <v>540</v>
      </c>
      <c r="V6102" s="88" t="s">
        <v>7183</v>
      </c>
      <c r="W6102" s="88" t="s">
        <v>7293</v>
      </c>
      <c r="X6102" s="89">
        <v>43837.509027777778</v>
      </c>
      <c r="Y6102" s="71">
        <v>43837</v>
      </c>
      <c r="Z6102" s="90">
        <v>0.50902777777777775</v>
      </c>
      <c r="AA6102" s="89">
        <v>43837.851388888892</v>
      </c>
      <c r="AB6102" s="71">
        <v>43837</v>
      </c>
      <c r="AC6102" s="91">
        <v>0.85138888888888897</v>
      </c>
      <c r="AD6102" s="92">
        <v>0</v>
      </c>
      <c r="AE6102" s="91">
        <v>0.34236111111385981</v>
      </c>
      <c r="AF6102" s="92">
        <v>8.2166666667326353</v>
      </c>
    </row>
    <row r="6103" spans="12:32" ht="12.75" customHeight="1" x14ac:dyDescent="0.3">
      <c r="L6103" s="86">
        <v>8</v>
      </c>
      <c r="M6103" s="87" t="s">
        <v>5267</v>
      </c>
      <c r="N6103" s="86" t="s">
        <v>56</v>
      </c>
      <c r="O6103" s="87" t="s">
        <v>5342</v>
      </c>
      <c r="P6103" s="38"/>
      <c r="Q6103" s="38"/>
      <c r="R6103" s="38"/>
      <c r="S6103" s="38"/>
      <c r="T6103" s="38"/>
      <c r="U6103" s="88" t="s">
        <v>540</v>
      </c>
      <c r="V6103" s="88" t="s">
        <v>7183</v>
      </c>
      <c r="W6103" s="88" t="s">
        <v>7294</v>
      </c>
      <c r="X6103" s="89">
        <v>43852.509722222225</v>
      </c>
      <c r="Y6103" s="71">
        <v>43852</v>
      </c>
      <c r="Z6103" s="90">
        <v>0.50972222222222219</v>
      </c>
      <c r="AA6103" s="89">
        <v>43852.848611111112</v>
      </c>
      <c r="AB6103" s="71">
        <v>43852</v>
      </c>
      <c r="AC6103" s="91">
        <v>0.8486111111111112</v>
      </c>
      <c r="AD6103" s="92">
        <v>0</v>
      </c>
      <c r="AE6103" s="91">
        <v>0.33888888888759539</v>
      </c>
      <c r="AF6103" s="92">
        <v>8.1333333333022892</v>
      </c>
    </row>
    <row r="6104" spans="12:32" ht="12.75" customHeight="1" x14ac:dyDescent="0.3">
      <c r="L6104" s="86">
        <v>8</v>
      </c>
      <c r="M6104" s="87" t="s">
        <v>5267</v>
      </c>
      <c r="N6104" s="86" t="s">
        <v>56</v>
      </c>
      <c r="O6104" s="87" t="s">
        <v>5342</v>
      </c>
      <c r="P6104" s="38"/>
      <c r="Q6104" s="38"/>
      <c r="R6104" s="38"/>
      <c r="S6104" s="38"/>
      <c r="T6104" s="38"/>
      <c r="U6104" s="88" t="s">
        <v>540</v>
      </c>
      <c r="V6104" s="88" t="s">
        <v>7183</v>
      </c>
      <c r="W6104" s="88" t="s">
        <v>7295</v>
      </c>
      <c r="X6104" s="89">
        <v>43839.511111111111</v>
      </c>
      <c r="Y6104" s="71">
        <v>43839</v>
      </c>
      <c r="Z6104" s="90">
        <v>0.51111111111111118</v>
      </c>
      <c r="AA6104" s="89">
        <v>43839.845833333333</v>
      </c>
      <c r="AB6104" s="71">
        <v>43839</v>
      </c>
      <c r="AC6104" s="91">
        <v>0.84583333333333344</v>
      </c>
      <c r="AD6104" s="92">
        <v>0</v>
      </c>
      <c r="AE6104" s="91">
        <v>0.33472222222189885</v>
      </c>
      <c r="AF6104" s="92">
        <v>8.0333333333255723</v>
      </c>
    </row>
    <row r="6105" spans="12:32" ht="12.75" customHeight="1" x14ac:dyDescent="0.3">
      <c r="L6105" s="86">
        <v>8</v>
      </c>
      <c r="M6105" s="87" t="s">
        <v>5267</v>
      </c>
      <c r="N6105" s="86" t="s">
        <v>56</v>
      </c>
      <c r="O6105" s="87" t="s">
        <v>5342</v>
      </c>
      <c r="P6105" s="38"/>
      <c r="Q6105" s="38"/>
      <c r="R6105" s="38"/>
      <c r="S6105" s="38"/>
      <c r="T6105" s="38"/>
      <c r="U6105" s="88" t="s">
        <v>540</v>
      </c>
      <c r="V6105" s="88" t="s">
        <v>7183</v>
      </c>
      <c r="W6105" s="88" t="s">
        <v>7296</v>
      </c>
      <c r="X6105" s="89">
        <v>43860.513194444444</v>
      </c>
      <c r="Y6105" s="71">
        <v>43860</v>
      </c>
      <c r="Z6105" s="90">
        <v>0.5131944444444444</v>
      </c>
      <c r="AA6105" s="89">
        <v>43860.78125</v>
      </c>
      <c r="AB6105" s="71">
        <v>43860</v>
      </c>
      <c r="AC6105" s="91">
        <v>0.78125</v>
      </c>
      <c r="AD6105" s="92">
        <v>0</v>
      </c>
      <c r="AE6105" s="91">
        <v>0.26805555555620231</v>
      </c>
      <c r="AF6105" s="92">
        <v>6.4333333333488554</v>
      </c>
    </row>
    <row r="6106" spans="12:32" ht="12.75" customHeight="1" x14ac:dyDescent="0.3">
      <c r="L6106" s="86">
        <v>8</v>
      </c>
      <c r="M6106" s="87" t="s">
        <v>5267</v>
      </c>
      <c r="N6106" s="86" t="s">
        <v>56</v>
      </c>
      <c r="O6106" s="87" t="s">
        <v>5342</v>
      </c>
      <c r="P6106" s="38"/>
      <c r="Q6106" s="38"/>
      <c r="R6106" s="38"/>
      <c r="S6106" s="38"/>
      <c r="T6106" s="38"/>
      <c r="U6106" s="88" t="s">
        <v>540</v>
      </c>
      <c r="V6106" s="88" t="s">
        <v>7183</v>
      </c>
      <c r="W6106" s="88" t="s">
        <v>7297</v>
      </c>
      <c r="X6106" s="89">
        <v>43861.51666666667</v>
      </c>
      <c r="Y6106" s="71">
        <v>43861</v>
      </c>
      <c r="Z6106" s="90">
        <v>0.51666666666666672</v>
      </c>
      <c r="AA6106" s="89">
        <v>43861.683333333334</v>
      </c>
      <c r="AB6106" s="71">
        <v>43861</v>
      </c>
      <c r="AC6106" s="91">
        <v>0.68333333333333335</v>
      </c>
      <c r="AD6106" s="92">
        <v>0</v>
      </c>
      <c r="AE6106" s="91">
        <v>0.16666666666424135</v>
      </c>
      <c r="AF6106" s="92">
        <v>3.9999999999417923</v>
      </c>
    </row>
    <row r="6107" spans="12:32" ht="12.75" customHeight="1" x14ac:dyDescent="0.3">
      <c r="L6107" s="86">
        <v>8</v>
      </c>
      <c r="M6107" s="87" t="s">
        <v>5267</v>
      </c>
      <c r="N6107" s="86" t="s">
        <v>56</v>
      </c>
      <c r="O6107" s="87" t="s">
        <v>5342</v>
      </c>
      <c r="P6107" s="38"/>
      <c r="Q6107" s="38"/>
      <c r="R6107" s="38"/>
      <c r="S6107" s="38"/>
      <c r="T6107" s="38"/>
      <c r="U6107" s="88" t="s">
        <v>540</v>
      </c>
      <c r="V6107" s="88" t="s">
        <v>7183</v>
      </c>
      <c r="W6107" s="88" t="s">
        <v>7298</v>
      </c>
      <c r="X6107" s="89">
        <v>43840.518750000003</v>
      </c>
      <c r="Y6107" s="71">
        <v>43840</v>
      </c>
      <c r="Z6107" s="90">
        <v>0.51874999999999993</v>
      </c>
      <c r="AA6107" s="89">
        <v>43840.86041666667</v>
      </c>
      <c r="AB6107" s="71">
        <v>43840</v>
      </c>
      <c r="AC6107" s="91">
        <v>0.86041666666666661</v>
      </c>
      <c r="AD6107" s="92">
        <v>0</v>
      </c>
      <c r="AE6107" s="91">
        <v>0.34166666666715173</v>
      </c>
      <c r="AF6107" s="92">
        <v>8.2000000000116415</v>
      </c>
    </row>
    <row r="6108" spans="12:32" ht="12.75" customHeight="1" x14ac:dyDescent="0.3">
      <c r="L6108" s="86">
        <v>8</v>
      </c>
      <c r="M6108" s="87" t="s">
        <v>5267</v>
      </c>
      <c r="N6108" s="86" t="s">
        <v>56</v>
      </c>
      <c r="O6108" s="87" t="s">
        <v>5268</v>
      </c>
      <c r="P6108" s="38"/>
      <c r="Q6108" s="87" t="s">
        <v>5269</v>
      </c>
      <c r="R6108" s="38"/>
      <c r="S6108" s="38"/>
      <c r="T6108" s="38"/>
      <c r="U6108" s="88" t="s">
        <v>540</v>
      </c>
      <c r="V6108" s="88" t="s">
        <v>7348</v>
      </c>
      <c r="W6108" s="88" t="s">
        <v>7361</v>
      </c>
      <c r="X6108" s="89">
        <v>43859.577777777777</v>
      </c>
      <c r="Y6108" s="71">
        <v>43859</v>
      </c>
      <c r="Z6108" s="90">
        <v>0.57777777777777772</v>
      </c>
      <c r="AA6108" s="89">
        <v>43859.670138888891</v>
      </c>
      <c r="AB6108" s="71">
        <v>43859</v>
      </c>
      <c r="AC6108" s="91">
        <v>0.67013888888888884</v>
      </c>
      <c r="AD6108" s="92">
        <v>0</v>
      </c>
      <c r="AE6108" s="91">
        <v>9.2361111113859806E-2</v>
      </c>
      <c r="AF6108" s="92">
        <v>2.2166666667326353</v>
      </c>
    </row>
    <row r="6109" spans="12:32" ht="12.75" customHeight="1" x14ac:dyDescent="0.3">
      <c r="L6109" s="86">
        <v>8</v>
      </c>
      <c r="M6109" s="87" t="s">
        <v>5267</v>
      </c>
      <c r="N6109" s="86" t="s">
        <v>56</v>
      </c>
      <c r="O6109" s="87" t="s">
        <v>5268</v>
      </c>
      <c r="P6109" s="38"/>
      <c r="Q6109" s="87" t="s">
        <v>5269</v>
      </c>
      <c r="R6109" s="38"/>
      <c r="S6109" s="38"/>
      <c r="T6109" s="38"/>
      <c r="U6109" s="88" t="s">
        <v>540</v>
      </c>
      <c r="V6109" s="88" t="s">
        <v>7348</v>
      </c>
      <c r="W6109" s="88" t="s">
        <v>7362</v>
      </c>
      <c r="X6109" s="89">
        <v>43844.612500000003</v>
      </c>
      <c r="Y6109" s="71">
        <v>43844</v>
      </c>
      <c r="Z6109" s="90">
        <v>0.61250000000000004</v>
      </c>
      <c r="AA6109" s="89">
        <v>43844.713888888888</v>
      </c>
      <c r="AB6109" s="71">
        <v>43844</v>
      </c>
      <c r="AC6109" s="91">
        <v>0.71388888888888891</v>
      </c>
      <c r="AD6109" s="92">
        <v>0</v>
      </c>
      <c r="AE6109" s="91">
        <v>0.101388888884685</v>
      </c>
      <c r="AF6109" s="92">
        <v>2.4333333332324401</v>
      </c>
    </row>
    <row r="6110" spans="12:32" ht="12.75" customHeight="1" x14ac:dyDescent="0.3">
      <c r="L6110" s="86">
        <v>8</v>
      </c>
      <c r="M6110" s="87" t="s">
        <v>5267</v>
      </c>
      <c r="N6110" s="86" t="s">
        <v>56</v>
      </c>
      <c r="O6110" s="87" t="s">
        <v>5268</v>
      </c>
      <c r="P6110" s="38"/>
      <c r="Q6110" s="87" t="s">
        <v>5269</v>
      </c>
      <c r="R6110" s="38"/>
      <c r="S6110" s="38"/>
      <c r="T6110" s="38"/>
      <c r="U6110" s="88" t="s">
        <v>540</v>
      </c>
      <c r="V6110" s="88" t="s">
        <v>7348</v>
      </c>
      <c r="W6110" s="88" t="s">
        <v>7363</v>
      </c>
      <c r="X6110" s="89">
        <v>43847.618750000001</v>
      </c>
      <c r="Y6110" s="71">
        <v>43847</v>
      </c>
      <c r="Z6110" s="90">
        <v>0.61875000000000002</v>
      </c>
      <c r="AA6110" s="89">
        <v>43847.722916666666</v>
      </c>
      <c r="AB6110" s="71">
        <v>43847</v>
      </c>
      <c r="AC6110" s="91">
        <v>0.72291666666666665</v>
      </c>
      <c r="AD6110" s="92">
        <v>0</v>
      </c>
      <c r="AE6110" s="91">
        <v>0.10416666666424135</v>
      </c>
      <c r="AF6110" s="92">
        <v>2.4999999999417923</v>
      </c>
    </row>
    <row r="6111" spans="12:32" ht="12.75" customHeight="1" x14ac:dyDescent="0.3">
      <c r="L6111" s="86">
        <v>8</v>
      </c>
      <c r="M6111" s="87" t="s">
        <v>5267</v>
      </c>
      <c r="N6111" s="86" t="s">
        <v>56</v>
      </c>
      <c r="O6111" s="87" t="s">
        <v>5268</v>
      </c>
      <c r="P6111" s="38"/>
      <c r="Q6111" s="87" t="s">
        <v>5269</v>
      </c>
      <c r="R6111" s="38"/>
      <c r="S6111" s="38"/>
      <c r="T6111" s="38"/>
      <c r="U6111" s="88" t="s">
        <v>540</v>
      </c>
      <c r="V6111" s="88" t="s">
        <v>7368</v>
      </c>
      <c r="W6111" s="88" t="s">
        <v>7377</v>
      </c>
      <c r="X6111" s="89">
        <v>43854.647222222222</v>
      </c>
      <c r="Y6111" s="71">
        <v>43854</v>
      </c>
      <c r="Z6111" s="90">
        <v>0.64722222222222225</v>
      </c>
      <c r="AA6111" s="89">
        <v>43854.73333333333</v>
      </c>
      <c r="AB6111" s="71">
        <v>43854</v>
      </c>
      <c r="AC6111" s="91">
        <v>0.73333333333333328</v>
      </c>
      <c r="AD6111" s="92">
        <v>0</v>
      </c>
      <c r="AE6111" s="91">
        <v>8.611111110803904E-2</v>
      </c>
      <c r="AF6111" s="92">
        <v>2.066666666592937</v>
      </c>
    </row>
    <row r="6112" spans="12:32" ht="12.75" customHeight="1" x14ac:dyDescent="0.3">
      <c r="L6112" s="86">
        <v>8</v>
      </c>
      <c r="M6112" s="87" t="s">
        <v>5267</v>
      </c>
      <c r="N6112" s="86" t="s">
        <v>56</v>
      </c>
      <c r="O6112" s="87" t="s">
        <v>5268</v>
      </c>
      <c r="P6112" s="38"/>
      <c r="Q6112" s="87" t="s">
        <v>5269</v>
      </c>
      <c r="R6112" s="38"/>
      <c r="S6112" s="38"/>
      <c r="T6112" s="38"/>
      <c r="U6112" s="88" t="s">
        <v>540</v>
      </c>
      <c r="V6112" s="88" t="s">
        <v>7368</v>
      </c>
      <c r="W6112" s="88" t="s">
        <v>7378</v>
      </c>
      <c r="X6112" s="89">
        <v>43832.772222222222</v>
      </c>
      <c r="Y6112" s="71">
        <v>43832</v>
      </c>
      <c r="Z6112" s="90">
        <v>0.77222222222222214</v>
      </c>
      <c r="AA6112" s="89">
        <v>43833.511805555558</v>
      </c>
      <c r="AB6112" s="71">
        <v>43833</v>
      </c>
      <c r="AC6112" s="91">
        <v>1.5118055555555556</v>
      </c>
      <c r="AD6112" s="92">
        <v>0</v>
      </c>
      <c r="AE6112" s="91">
        <v>1.15625</v>
      </c>
      <c r="AF6112" s="92">
        <v>27.75</v>
      </c>
    </row>
    <row r="6113" spans="12:32" ht="12.75" customHeight="1" x14ac:dyDescent="0.3">
      <c r="L6113" s="86">
        <v>8</v>
      </c>
      <c r="M6113" s="87" t="s">
        <v>5267</v>
      </c>
      <c r="N6113" s="86" t="s">
        <v>56</v>
      </c>
      <c r="O6113" s="87" t="s">
        <v>5268</v>
      </c>
      <c r="P6113" s="38"/>
      <c r="Q6113" s="87" t="s">
        <v>5269</v>
      </c>
      <c r="R6113" s="38"/>
      <c r="S6113" s="38"/>
      <c r="T6113" s="38"/>
      <c r="U6113" s="88" t="s">
        <v>540</v>
      </c>
      <c r="V6113" s="88" t="s">
        <v>7368</v>
      </c>
      <c r="W6113" s="88" t="s">
        <v>7379</v>
      </c>
      <c r="X6113" s="89">
        <v>43845.847916666666</v>
      </c>
      <c r="Y6113" s="71">
        <v>43845</v>
      </c>
      <c r="Z6113" s="90">
        <v>0.84791666666666665</v>
      </c>
      <c r="AA6113" s="89">
        <v>43846.563194444447</v>
      </c>
      <c r="AB6113" s="71">
        <v>43846</v>
      </c>
      <c r="AC6113" s="91">
        <v>0.56319444444444444</v>
      </c>
      <c r="AD6113" s="92">
        <v>0</v>
      </c>
      <c r="AE6113" s="91">
        <v>0.13194444444444448</v>
      </c>
      <c r="AF6113" s="92">
        <v>3.1666666666666674</v>
      </c>
    </row>
    <row r="6114" spans="12:32" ht="12.75" customHeight="1" x14ac:dyDescent="0.3">
      <c r="L6114" s="86">
        <v>8</v>
      </c>
      <c r="M6114" s="87" t="s">
        <v>5267</v>
      </c>
      <c r="N6114" s="86" t="s">
        <v>56</v>
      </c>
      <c r="O6114" s="87" t="s">
        <v>5268</v>
      </c>
      <c r="P6114" s="38"/>
      <c r="Q6114" s="87" t="s">
        <v>5269</v>
      </c>
      <c r="R6114" s="38"/>
      <c r="S6114" s="38"/>
      <c r="T6114" s="38"/>
      <c r="U6114" s="88" t="s">
        <v>540</v>
      </c>
      <c r="V6114" s="88" t="s">
        <v>7368</v>
      </c>
      <c r="W6114" s="88" t="s">
        <v>7380</v>
      </c>
      <c r="X6114" s="89">
        <v>43857.851388888892</v>
      </c>
      <c r="Y6114" s="71">
        <v>43857</v>
      </c>
      <c r="Z6114" s="90">
        <v>0.85138888888888897</v>
      </c>
      <c r="AA6114" s="89">
        <v>43858.670138888891</v>
      </c>
      <c r="AB6114" s="71">
        <v>43858</v>
      </c>
      <c r="AC6114" s="91">
        <v>0.67013888888888884</v>
      </c>
      <c r="AD6114" s="92">
        <v>0</v>
      </c>
      <c r="AE6114" s="91">
        <v>0.23541666666666655</v>
      </c>
      <c r="AF6114" s="92">
        <v>5.6499999999999968</v>
      </c>
    </row>
    <row r="6115" spans="12:32" ht="12.75" customHeight="1" x14ac:dyDescent="0.3">
      <c r="L6115" s="86">
        <v>8</v>
      </c>
      <c r="M6115" s="87" t="s">
        <v>5267</v>
      </c>
      <c r="N6115" s="86" t="s">
        <v>56</v>
      </c>
      <c r="O6115" s="87" t="s">
        <v>5322</v>
      </c>
      <c r="P6115" s="38"/>
      <c r="Q6115" s="87" t="s">
        <v>5323</v>
      </c>
      <c r="R6115" s="38"/>
      <c r="S6115" s="38"/>
      <c r="T6115" s="38"/>
      <c r="U6115" s="88" t="s">
        <v>540</v>
      </c>
      <c r="V6115" s="88" t="s">
        <v>7382</v>
      </c>
      <c r="W6115" s="88" t="s">
        <v>7411</v>
      </c>
      <c r="X6115" s="89">
        <v>43843.545138888891</v>
      </c>
      <c r="Y6115" s="71">
        <v>43843</v>
      </c>
      <c r="Z6115" s="90">
        <v>0.54513888888888884</v>
      </c>
      <c r="AA6115" s="89">
        <v>43843.8</v>
      </c>
      <c r="AB6115" s="71">
        <v>43843</v>
      </c>
      <c r="AC6115" s="91">
        <v>0.8</v>
      </c>
      <c r="AD6115" s="92">
        <v>0</v>
      </c>
      <c r="AE6115" s="91">
        <v>0.25486111111240461</v>
      </c>
      <c r="AF6115" s="92">
        <v>6.1166666666977108</v>
      </c>
    </row>
    <row r="6116" spans="12:32" ht="12.75" customHeight="1" x14ac:dyDescent="0.3">
      <c r="L6116" s="86">
        <v>8</v>
      </c>
      <c r="M6116" s="87" t="s">
        <v>5267</v>
      </c>
      <c r="N6116" s="86" t="s">
        <v>56</v>
      </c>
      <c r="O6116" s="87" t="s">
        <v>5322</v>
      </c>
      <c r="P6116" s="38"/>
      <c r="Q6116" s="87" t="s">
        <v>5323</v>
      </c>
      <c r="R6116" s="38"/>
      <c r="S6116" s="38"/>
      <c r="T6116" s="38"/>
      <c r="U6116" s="88" t="s">
        <v>540</v>
      </c>
      <c r="V6116" s="88" t="s">
        <v>7382</v>
      </c>
      <c r="W6116" s="88" t="s">
        <v>7412</v>
      </c>
      <c r="X6116" s="89">
        <v>43858.606249999997</v>
      </c>
      <c r="Y6116" s="71">
        <v>43858</v>
      </c>
      <c r="Z6116" s="90">
        <v>0.60624999999999996</v>
      </c>
      <c r="AA6116" s="89">
        <v>43858.67083333333</v>
      </c>
      <c r="AB6116" s="71">
        <v>43858</v>
      </c>
      <c r="AC6116" s="91">
        <v>0.67083333333333328</v>
      </c>
      <c r="AD6116" s="92">
        <v>0</v>
      </c>
      <c r="AE6116" s="91">
        <v>6.4583333332848269E-2</v>
      </c>
      <c r="AF6116" s="92">
        <v>1.5499999999883585</v>
      </c>
    </row>
    <row r="6117" spans="12:32" ht="12.75" customHeight="1" x14ac:dyDescent="0.3">
      <c r="L6117" s="86">
        <v>8</v>
      </c>
      <c r="M6117" s="87" t="s">
        <v>5267</v>
      </c>
      <c r="N6117" s="86" t="s">
        <v>56</v>
      </c>
      <c r="O6117" s="87" t="s">
        <v>5322</v>
      </c>
      <c r="P6117" s="38"/>
      <c r="Q6117" s="87" t="s">
        <v>5323</v>
      </c>
      <c r="R6117" s="38"/>
      <c r="S6117" s="38"/>
      <c r="T6117" s="38"/>
      <c r="U6117" s="88" t="s">
        <v>540</v>
      </c>
      <c r="V6117" s="88" t="s">
        <v>7382</v>
      </c>
      <c r="W6117" s="88" t="s">
        <v>7413</v>
      </c>
      <c r="X6117" s="89">
        <v>43851.645138888889</v>
      </c>
      <c r="Y6117" s="71">
        <v>43851</v>
      </c>
      <c r="Z6117" s="90">
        <v>0.64513888888888893</v>
      </c>
      <c r="AA6117" s="89">
        <v>43851.743750000001</v>
      </c>
      <c r="AB6117" s="71">
        <v>43851</v>
      </c>
      <c r="AC6117" s="91">
        <v>0.74375000000000002</v>
      </c>
      <c r="AD6117" s="92">
        <v>0</v>
      </c>
      <c r="AE6117" s="91">
        <v>9.8611111112404615E-2</v>
      </c>
      <c r="AF6117" s="92">
        <v>2.3666666666977108</v>
      </c>
    </row>
    <row r="6118" spans="12:32" ht="12.75" customHeight="1" x14ac:dyDescent="0.3">
      <c r="L6118" s="86">
        <v>8</v>
      </c>
      <c r="M6118" s="87" t="s">
        <v>5267</v>
      </c>
      <c r="N6118" s="86" t="s">
        <v>56</v>
      </c>
      <c r="O6118" s="87" t="s">
        <v>5322</v>
      </c>
      <c r="P6118" s="38"/>
      <c r="Q6118" s="87" t="s">
        <v>5323</v>
      </c>
      <c r="R6118" s="38"/>
      <c r="S6118" s="38"/>
      <c r="T6118" s="38"/>
      <c r="U6118" s="88" t="s">
        <v>540</v>
      </c>
      <c r="V6118" s="88" t="s">
        <v>7382</v>
      </c>
      <c r="W6118" s="88" t="s">
        <v>7414</v>
      </c>
      <c r="X6118" s="89">
        <v>43844.51666666667</v>
      </c>
      <c r="Y6118" s="71">
        <v>43844</v>
      </c>
      <c r="Z6118" s="90">
        <v>0.51666666666666672</v>
      </c>
      <c r="AA6118" s="89">
        <v>43844.79583333333</v>
      </c>
      <c r="AB6118" s="71">
        <v>43844</v>
      </c>
      <c r="AC6118" s="91">
        <v>0.79583333333333339</v>
      </c>
      <c r="AD6118" s="92">
        <v>0</v>
      </c>
      <c r="AE6118" s="91">
        <v>0.27916666665987577</v>
      </c>
      <c r="AF6118" s="92">
        <v>6.6999999998370185</v>
      </c>
    </row>
    <row r="6119" spans="12:32" ht="12.75" customHeight="1" x14ac:dyDescent="0.3">
      <c r="L6119" s="86">
        <v>8</v>
      </c>
      <c r="M6119" s="87" t="s">
        <v>5267</v>
      </c>
      <c r="N6119" s="86" t="s">
        <v>56</v>
      </c>
      <c r="O6119" s="87" t="s">
        <v>5322</v>
      </c>
      <c r="P6119" s="38"/>
      <c r="Q6119" s="87" t="s">
        <v>5323</v>
      </c>
      <c r="R6119" s="38"/>
      <c r="S6119" s="38"/>
      <c r="T6119" s="38"/>
      <c r="U6119" s="88" t="s">
        <v>540</v>
      </c>
      <c r="V6119" s="88" t="s">
        <v>7382</v>
      </c>
      <c r="W6119" s="88" t="s">
        <v>7415</v>
      </c>
      <c r="X6119" s="89">
        <v>43860.525694444441</v>
      </c>
      <c r="Y6119" s="71">
        <v>43860</v>
      </c>
      <c r="Z6119" s="90">
        <v>0.52569444444444446</v>
      </c>
      <c r="AA6119" s="89">
        <v>43860.629861111112</v>
      </c>
      <c r="AB6119" s="71">
        <v>43860</v>
      </c>
      <c r="AC6119" s="91">
        <v>0.62986111111111109</v>
      </c>
      <c r="AD6119" s="92">
        <v>0</v>
      </c>
      <c r="AE6119" s="91">
        <v>0.10416666667151731</v>
      </c>
      <c r="AF6119" s="92">
        <v>2.5000000001164153</v>
      </c>
    </row>
    <row r="6120" spans="12:32" ht="12.75" customHeight="1" x14ac:dyDescent="0.3">
      <c r="L6120" s="86">
        <v>8</v>
      </c>
      <c r="M6120" s="87" t="s">
        <v>5267</v>
      </c>
      <c r="N6120" s="86" t="s">
        <v>56</v>
      </c>
      <c r="O6120" s="87" t="s">
        <v>5276</v>
      </c>
      <c r="P6120" s="38"/>
      <c r="Q6120" s="87" t="s">
        <v>5405</v>
      </c>
      <c r="R6120" s="38"/>
      <c r="S6120" s="38"/>
      <c r="T6120" s="38"/>
      <c r="U6120" s="88" t="s">
        <v>540</v>
      </c>
      <c r="V6120" s="88" t="s">
        <v>7429</v>
      </c>
      <c r="W6120" s="88" t="s">
        <v>7457</v>
      </c>
      <c r="X6120" s="89">
        <v>43857.583333333336</v>
      </c>
      <c r="Y6120" s="71">
        <v>43857</v>
      </c>
      <c r="Z6120" s="90">
        <v>0.58333333333333337</v>
      </c>
      <c r="AA6120" s="89">
        <v>43857.625</v>
      </c>
      <c r="AB6120" s="71">
        <v>43857</v>
      </c>
      <c r="AC6120" s="91">
        <v>0.625</v>
      </c>
      <c r="AD6120" s="92">
        <v>0</v>
      </c>
      <c r="AE6120" s="91">
        <v>4.1666666664241347E-2</v>
      </c>
      <c r="AF6120" s="92">
        <v>0.99999999994179234</v>
      </c>
    </row>
    <row r="6121" spans="12:32" ht="12.75" customHeight="1" x14ac:dyDescent="0.3">
      <c r="L6121" s="86">
        <v>8</v>
      </c>
      <c r="M6121" s="87" t="s">
        <v>5267</v>
      </c>
      <c r="N6121" s="86" t="s">
        <v>56</v>
      </c>
      <c r="O6121" s="87" t="s">
        <v>5276</v>
      </c>
      <c r="P6121" s="38"/>
      <c r="Q6121" s="87" t="s">
        <v>5405</v>
      </c>
      <c r="R6121" s="38"/>
      <c r="S6121" s="38"/>
      <c r="T6121" s="38"/>
      <c r="U6121" s="88" t="s">
        <v>540</v>
      </c>
      <c r="V6121" s="88" t="s">
        <v>7429</v>
      </c>
      <c r="W6121" s="88" t="s">
        <v>7458</v>
      </c>
      <c r="X6121" s="89">
        <v>43843.632638888892</v>
      </c>
      <c r="Y6121" s="71">
        <v>43843</v>
      </c>
      <c r="Z6121" s="90">
        <v>0.63263888888888886</v>
      </c>
      <c r="AA6121" s="89">
        <v>43843.743750000001</v>
      </c>
      <c r="AB6121" s="71">
        <v>43843</v>
      </c>
      <c r="AC6121" s="91">
        <v>0.74375000000000002</v>
      </c>
      <c r="AD6121" s="92">
        <v>0</v>
      </c>
      <c r="AE6121" s="91">
        <v>0.11111111110949423</v>
      </c>
      <c r="AF6121" s="92">
        <v>2.6666666666278616</v>
      </c>
    </row>
    <row r="6122" spans="12:32" ht="12.75" customHeight="1" x14ac:dyDescent="0.3">
      <c r="L6122" s="86">
        <v>8</v>
      </c>
      <c r="M6122" s="87" t="s">
        <v>5267</v>
      </c>
      <c r="N6122" s="86" t="s">
        <v>56</v>
      </c>
      <c r="O6122" s="87" t="s">
        <v>5292</v>
      </c>
      <c r="P6122" s="87" t="s">
        <v>6227</v>
      </c>
      <c r="Q6122" s="38"/>
      <c r="R6122" s="38"/>
      <c r="S6122" s="38"/>
      <c r="T6122" s="38"/>
      <c r="U6122" s="88" t="s">
        <v>540</v>
      </c>
      <c r="V6122" s="88" t="s">
        <v>7464</v>
      </c>
      <c r="W6122" s="88" t="s">
        <v>7492</v>
      </c>
      <c r="X6122" s="89">
        <v>43844.811111111114</v>
      </c>
      <c r="Y6122" s="71">
        <v>43844</v>
      </c>
      <c r="Z6122" s="90">
        <v>0.81111111111111112</v>
      </c>
      <c r="AA6122" s="89">
        <v>43845.84375</v>
      </c>
      <c r="AB6122" s="71">
        <v>43845</v>
      </c>
      <c r="AC6122" s="91">
        <v>0.84375</v>
      </c>
      <c r="AD6122" s="92">
        <v>0</v>
      </c>
      <c r="AE6122" s="91">
        <v>0.44930555555555551</v>
      </c>
      <c r="AF6122" s="92">
        <v>10.783333333333331</v>
      </c>
    </row>
    <row r="6123" spans="12:32" ht="12.75" customHeight="1" x14ac:dyDescent="0.3">
      <c r="L6123" s="86">
        <v>8</v>
      </c>
      <c r="M6123" s="87" t="s">
        <v>5267</v>
      </c>
      <c r="N6123" s="86" t="s">
        <v>56</v>
      </c>
      <c r="O6123" s="87" t="s">
        <v>5292</v>
      </c>
      <c r="P6123" s="87" t="s">
        <v>6227</v>
      </c>
      <c r="Q6123" s="38"/>
      <c r="R6123" s="38"/>
      <c r="S6123" s="38"/>
      <c r="T6123" s="38"/>
      <c r="U6123" s="88" t="s">
        <v>540</v>
      </c>
      <c r="V6123" s="88" t="s">
        <v>7464</v>
      </c>
      <c r="W6123" s="88" t="s">
        <v>7493</v>
      </c>
      <c r="X6123" s="89">
        <v>43846.434027777781</v>
      </c>
      <c r="Y6123" s="71">
        <v>43846</v>
      </c>
      <c r="Z6123" s="90">
        <v>0.43402777777777773</v>
      </c>
      <c r="AA6123" s="89">
        <v>43846.663194444445</v>
      </c>
      <c r="AB6123" s="71">
        <v>43846</v>
      </c>
      <c r="AC6123" s="91">
        <v>0.66319444444444442</v>
      </c>
      <c r="AD6123" s="92">
        <v>0</v>
      </c>
      <c r="AE6123" s="91">
        <v>0.22916666666424135</v>
      </c>
      <c r="AF6123" s="92">
        <v>5.4999999999417923</v>
      </c>
    </row>
    <row r="6124" spans="12:32" ht="12.75" customHeight="1" x14ac:dyDescent="0.3">
      <c r="L6124" s="86">
        <v>8</v>
      </c>
      <c r="M6124" s="87" t="s">
        <v>5267</v>
      </c>
      <c r="N6124" s="86" t="s">
        <v>56</v>
      </c>
      <c r="O6124" s="87" t="s">
        <v>5292</v>
      </c>
      <c r="P6124" s="87" t="s">
        <v>6227</v>
      </c>
      <c r="Q6124" s="38"/>
      <c r="R6124" s="38"/>
      <c r="S6124" s="38"/>
      <c r="T6124" s="38"/>
      <c r="U6124" s="88" t="s">
        <v>540</v>
      </c>
      <c r="V6124" s="88" t="s">
        <v>7464</v>
      </c>
      <c r="W6124" s="88" t="s">
        <v>7494</v>
      </c>
      <c r="X6124" s="89">
        <v>43844.435416666667</v>
      </c>
      <c r="Y6124" s="71">
        <v>43844</v>
      </c>
      <c r="Z6124" s="90">
        <v>0.43541666666666662</v>
      </c>
      <c r="AA6124" s="89">
        <v>43844.79791666667</v>
      </c>
      <c r="AB6124" s="71">
        <v>43844</v>
      </c>
      <c r="AC6124" s="91">
        <v>0.79791666666666661</v>
      </c>
      <c r="AD6124" s="92">
        <v>0</v>
      </c>
      <c r="AE6124" s="91">
        <v>0.36250000000291038</v>
      </c>
      <c r="AF6124" s="92">
        <v>8.7000000000698492</v>
      </c>
    </row>
    <row r="6125" spans="12:32" ht="12.75" customHeight="1" x14ac:dyDescent="0.3">
      <c r="L6125" s="86">
        <v>8</v>
      </c>
      <c r="M6125" s="87" t="s">
        <v>5267</v>
      </c>
      <c r="N6125" s="86" t="s">
        <v>56</v>
      </c>
      <c r="O6125" s="87" t="s">
        <v>5292</v>
      </c>
      <c r="P6125" s="87" t="s">
        <v>6227</v>
      </c>
      <c r="Q6125" s="38"/>
      <c r="R6125" s="38"/>
      <c r="S6125" s="38"/>
      <c r="T6125" s="38"/>
      <c r="U6125" s="88" t="s">
        <v>540</v>
      </c>
      <c r="V6125" s="88" t="s">
        <v>7464</v>
      </c>
      <c r="W6125" s="88" t="s">
        <v>7495</v>
      </c>
      <c r="X6125" s="89">
        <v>43838.45416666667</v>
      </c>
      <c r="Y6125" s="71">
        <v>43838</v>
      </c>
      <c r="Z6125" s="90">
        <v>0.45416666666666666</v>
      </c>
      <c r="AA6125" s="89">
        <v>43838.811111111114</v>
      </c>
      <c r="AB6125" s="71">
        <v>43838</v>
      </c>
      <c r="AC6125" s="91">
        <v>0.81111111111111112</v>
      </c>
      <c r="AD6125" s="92">
        <v>0</v>
      </c>
      <c r="AE6125" s="91">
        <v>0.35694444444379769</v>
      </c>
      <c r="AF6125" s="92">
        <v>8.5666666666511446</v>
      </c>
    </row>
    <row r="6126" spans="12:32" ht="12.75" customHeight="1" x14ac:dyDescent="0.3">
      <c r="L6126" s="86">
        <v>8</v>
      </c>
      <c r="M6126" s="87" t="s">
        <v>5267</v>
      </c>
      <c r="N6126" s="86" t="s">
        <v>56</v>
      </c>
      <c r="O6126" s="87" t="s">
        <v>5617</v>
      </c>
      <c r="P6126" s="38"/>
      <c r="Q6126" s="87" t="s">
        <v>5618</v>
      </c>
      <c r="R6126" s="38"/>
      <c r="S6126" s="38"/>
      <c r="T6126" s="38"/>
      <c r="U6126" s="88" t="s">
        <v>540</v>
      </c>
      <c r="V6126" s="88" t="s">
        <v>7516</v>
      </c>
      <c r="W6126" s="88" t="s">
        <v>7530</v>
      </c>
      <c r="X6126" s="89">
        <v>43847.469444444447</v>
      </c>
      <c r="Y6126" s="71">
        <v>43847</v>
      </c>
      <c r="Z6126" s="90">
        <v>0.4694444444444445</v>
      </c>
      <c r="AA6126" s="89">
        <v>43847.587500000001</v>
      </c>
      <c r="AB6126" s="71">
        <v>43847</v>
      </c>
      <c r="AC6126" s="91">
        <v>0.58750000000000002</v>
      </c>
      <c r="AD6126" s="92">
        <v>0</v>
      </c>
      <c r="AE6126" s="91">
        <v>0.11805555555474712</v>
      </c>
      <c r="AF6126" s="92">
        <v>2.8333333333139308</v>
      </c>
    </row>
    <row r="6127" spans="12:32" ht="12.75" customHeight="1" x14ac:dyDescent="0.3">
      <c r="L6127" s="86">
        <v>8</v>
      </c>
      <c r="M6127" s="87" t="s">
        <v>5267</v>
      </c>
      <c r="N6127" s="86" t="s">
        <v>56</v>
      </c>
      <c r="O6127" s="87" t="s">
        <v>5342</v>
      </c>
      <c r="P6127" s="38"/>
      <c r="Q6127" s="38"/>
      <c r="R6127" s="38"/>
      <c r="S6127" s="38"/>
      <c r="T6127" s="38"/>
      <c r="U6127" s="88" t="s">
        <v>540</v>
      </c>
      <c r="V6127" s="88" t="s">
        <v>7531</v>
      </c>
      <c r="W6127" s="88" t="s">
        <v>7627</v>
      </c>
      <c r="X6127" s="89">
        <v>43840.446527777778</v>
      </c>
      <c r="Y6127" s="71">
        <v>43840</v>
      </c>
      <c r="Z6127" s="90">
        <v>0.4465277777777778</v>
      </c>
      <c r="AA6127" s="89">
        <v>43840.729166666664</v>
      </c>
      <c r="AB6127" s="71">
        <v>43840</v>
      </c>
      <c r="AC6127" s="91">
        <v>0.72916666666666663</v>
      </c>
      <c r="AD6127" s="92">
        <v>0</v>
      </c>
      <c r="AE6127" s="91">
        <v>0.28263888888614019</v>
      </c>
      <c r="AF6127" s="92">
        <v>6.7833333332673647</v>
      </c>
    </row>
    <row r="6128" spans="12:32" ht="12.75" customHeight="1" x14ac:dyDescent="0.3">
      <c r="L6128" s="86">
        <v>8</v>
      </c>
      <c r="M6128" s="87" t="s">
        <v>5267</v>
      </c>
      <c r="N6128" s="86" t="s">
        <v>56</v>
      </c>
      <c r="O6128" s="87" t="s">
        <v>5342</v>
      </c>
      <c r="P6128" s="38"/>
      <c r="Q6128" s="38"/>
      <c r="R6128" s="38"/>
      <c r="S6128" s="38"/>
      <c r="T6128" s="38"/>
      <c r="U6128" s="88" t="s">
        <v>540</v>
      </c>
      <c r="V6128" s="88" t="s">
        <v>7531</v>
      </c>
      <c r="W6128" s="88" t="s">
        <v>7628</v>
      </c>
      <c r="X6128" s="89">
        <v>43857.45416666667</v>
      </c>
      <c r="Y6128" s="71">
        <v>43857</v>
      </c>
      <c r="Z6128" s="90">
        <v>0.45416666666666666</v>
      </c>
      <c r="AA6128" s="89">
        <v>43857.726388888892</v>
      </c>
      <c r="AB6128" s="71">
        <v>43857</v>
      </c>
      <c r="AC6128" s="91">
        <v>0.72638888888888886</v>
      </c>
      <c r="AD6128" s="92">
        <v>0</v>
      </c>
      <c r="AE6128" s="91">
        <v>0.27222222222189885</v>
      </c>
      <c r="AF6128" s="92">
        <v>6.5333333333255723</v>
      </c>
    </row>
    <row r="6129" spans="12:32" ht="12.75" customHeight="1" x14ac:dyDescent="0.3">
      <c r="L6129" s="86">
        <v>8</v>
      </c>
      <c r="M6129" s="87" t="s">
        <v>5267</v>
      </c>
      <c r="N6129" s="86" t="s">
        <v>56</v>
      </c>
      <c r="O6129" s="87" t="s">
        <v>5342</v>
      </c>
      <c r="P6129" s="38"/>
      <c r="Q6129" s="38"/>
      <c r="R6129" s="38"/>
      <c r="S6129" s="38"/>
      <c r="T6129" s="38"/>
      <c r="U6129" s="88" t="s">
        <v>540</v>
      </c>
      <c r="V6129" s="88" t="s">
        <v>7531</v>
      </c>
      <c r="W6129" s="88" t="s">
        <v>7629</v>
      </c>
      <c r="X6129" s="89">
        <v>43854.456944444442</v>
      </c>
      <c r="Y6129" s="71">
        <v>43854</v>
      </c>
      <c r="Z6129" s="90">
        <v>0.45694444444444443</v>
      </c>
      <c r="AA6129" s="89">
        <v>43854.703472222223</v>
      </c>
      <c r="AB6129" s="71">
        <v>43854</v>
      </c>
      <c r="AC6129" s="91">
        <v>0.70347222222222217</v>
      </c>
      <c r="AD6129" s="92">
        <v>0</v>
      </c>
      <c r="AE6129" s="91">
        <v>0.24652777778101154</v>
      </c>
      <c r="AF6129" s="92">
        <v>5.9166666667442769</v>
      </c>
    </row>
    <row r="6130" spans="12:32" ht="12.75" customHeight="1" x14ac:dyDescent="0.3">
      <c r="L6130" s="86">
        <v>8</v>
      </c>
      <c r="M6130" s="87" t="s">
        <v>5267</v>
      </c>
      <c r="N6130" s="86" t="s">
        <v>56</v>
      </c>
      <c r="O6130" s="87" t="s">
        <v>5342</v>
      </c>
      <c r="P6130" s="38"/>
      <c r="Q6130" s="38"/>
      <c r="R6130" s="38"/>
      <c r="S6130" s="38"/>
      <c r="T6130" s="38"/>
      <c r="U6130" s="88" t="s">
        <v>540</v>
      </c>
      <c r="V6130" s="88" t="s">
        <v>7531</v>
      </c>
      <c r="W6130" s="88" t="s">
        <v>7630</v>
      </c>
      <c r="X6130" s="89">
        <v>43846.461111111108</v>
      </c>
      <c r="Y6130" s="71">
        <v>43846</v>
      </c>
      <c r="Z6130" s="90">
        <v>0.46111111111111108</v>
      </c>
      <c r="AA6130" s="89">
        <v>43846.705555555556</v>
      </c>
      <c r="AB6130" s="71">
        <v>43846</v>
      </c>
      <c r="AC6130" s="91">
        <v>0.7055555555555556</v>
      </c>
      <c r="AD6130" s="92">
        <v>0</v>
      </c>
      <c r="AE6130" s="91">
        <v>0.24444444444816327</v>
      </c>
      <c r="AF6130" s="92">
        <v>5.8666666667559184</v>
      </c>
    </row>
    <row r="6131" spans="12:32" ht="12.75" customHeight="1" x14ac:dyDescent="0.3">
      <c r="L6131" s="86">
        <v>8</v>
      </c>
      <c r="M6131" s="87" t="s">
        <v>5267</v>
      </c>
      <c r="N6131" s="86" t="s">
        <v>56</v>
      </c>
      <c r="O6131" s="87" t="s">
        <v>5342</v>
      </c>
      <c r="P6131" s="38"/>
      <c r="Q6131" s="38"/>
      <c r="R6131" s="38"/>
      <c r="S6131" s="38"/>
      <c r="T6131" s="38"/>
      <c r="U6131" s="88" t="s">
        <v>540</v>
      </c>
      <c r="V6131" s="88" t="s">
        <v>7531</v>
      </c>
      <c r="W6131" s="88" t="s">
        <v>7631</v>
      </c>
      <c r="X6131" s="89">
        <v>43861.462500000001</v>
      </c>
      <c r="Y6131" s="71">
        <v>43861</v>
      </c>
      <c r="Z6131" s="90">
        <v>0.46249999999999997</v>
      </c>
      <c r="AA6131" s="89">
        <v>43861.705555555556</v>
      </c>
      <c r="AB6131" s="71">
        <v>43861</v>
      </c>
      <c r="AC6131" s="91">
        <v>0.7055555555555556</v>
      </c>
      <c r="AD6131" s="92">
        <v>0</v>
      </c>
      <c r="AE6131" s="91">
        <v>0.24305555555474712</v>
      </c>
      <c r="AF6131" s="92">
        <v>5.8333333333139308</v>
      </c>
    </row>
    <row r="6132" spans="12:32" ht="12.75" customHeight="1" x14ac:dyDescent="0.3">
      <c r="L6132" s="86">
        <v>8</v>
      </c>
      <c r="M6132" s="87" t="s">
        <v>5267</v>
      </c>
      <c r="N6132" s="86" t="s">
        <v>56</v>
      </c>
      <c r="O6132" s="87" t="s">
        <v>5342</v>
      </c>
      <c r="P6132" s="38"/>
      <c r="Q6132" s="38"/>
      <c r="R6132" s="38"/>
      <c r="S6132" s="38"/>
      <c r="T6132" s="38"/>
      <c r="U6132" s="88" t="s">
        <v>540</v>
      </c>
      <c r="V6132" s="88" t="s">
        <v>7531</v>
      </c>
      <c r="W6132" s="88" t="s">
        <v>7632</v>
      </c>
      <c r="X6132" s="89">
        <v>43858.463194444441</v>
      </c>
      <c r="Y6132" s="71">
        <v>43858</v>
      </c>
      <c r="Z6132" s="90">
        <v>0.46319444444444446</v>
      </c>
      <c r="AA6132" s="89">
        <v>43858.695138888892</v>
      </c>
      <c r="AB6132" s="71">
        <v>43858</v>
      </c>
      <c r="AC6132" s="91">
        <v>0.69513888888888886</v>
      </c>
      <c r="AD6132" s="92">
        <v>0</v>
      </c>
      <c r="AE6132" s="91">
        <v>0.23194444445107365</v>
      </c>
      <c r="AF6132" s="92">
        <v>5.5666666668257676</v>
      </c>
    </row>
    <row r="6133" spans="12:32" ht="12.75" customHeight="1" x14ac:dyDescent="0.3">
      <c r="L6133" s="86">
        <v>8</v>
      </c>
      <c r="M6133" s="87" t="s">
        <v>5267</v>
      </c>
      <c r="N6133" s="86" t="s">
        <v>56</v>
      </c>
      <c r="O6133" s="87" t="s">
        <v>5342</v>
      </c>
      <c r="P6133" s="38"/>
      <c r="Q6133" s="38"/>
      <c r="R6133" s="38"/>
      <c r="S6133" s="38"/>
      <c r="T6133" s="38"/>
      <c r="U6133" s="88" t="s">
        <v>540</v>
      </c>
      <c r="V6133" s="88" t="s">
        <v>7531</v>
      </c>
      <c r="W6133" s="88" t="s">
        <v>7633</v>
      </c>
      <c r="X6133" s="89">
        <v>43847.463194444441</v>
      </c>
      <c r="Y6133" s="71">
        <v>43847</v>
      </c>
      <c r="Z6133" s="90">
        <v>0.46319444444444446</v>
      </c>
      <c r="AA6133" s="89">
        <v>43847.768055555556</v>
      </c>
      <c r="AB6133" s="71">
        <v>43847</v>
      </c>
      <c r="AC6133" s="91">
        <v>0.76805555555555549</v>
      </c>
      <c r="AD6133" s="92">
        <v>0</v>
      </c>
      <c r="AE6133" s="91">
        <v>0.304861111115315</v>
      </c>
      <c r="AF6133" s="92">
        <v>7.3166666667675599</v>
      </c>
    </row>
    <row r="6134" spans="12:32" ht="12.75" customHeight="1" x14ac:dyDescent="0.3">
      <c r="L6134" s="86">
        <v>8</v>
      </c>
      <c r="M6134" s="87" t="s">
        <v>5267</v>
      </c>
      <c r="N6134" s="86" t="s">
        <v>56</v>
      </c>
      <c r="O6134" s="87" t="s">
        <v>5342</v>
      </c>
      <c r="P6134" s="38"/>
      <c r="Q6134" s="38"/>
      <c r="R6134" s="38"/>
      <c r="S6134" s="38"/>
      <c r="T6134" s="38"/>
      <c r="U6134" s="88" t="s">
        <v>540</v>
      </c>
      <c r="V6134" s="88" t="s">
        <v>7531</v>
      </c>
      <c r="W6134" s="88" t="s">
        <v>7634</v>
      </c>
      <c r="X6134" s="89">
        <v>43833.463194444441</v>
      </c>
      <c r="Y6134" s="71">
        <v>43833</v>
      </c>
      <c r="Z6134" s="90">
        <v>0.46319444444444446</v>
      </c>
      <c r="AA6134" s="89">
        <v>43833.702777777777</v>
      </c>
      <c r="AB6134" s="71">
        <v>43833</v>
      </c>
      <c r="AC6134" s="91">
        <v>0.70277777777777783</v>
      </c>
      <c r="AD6134" s="92">
        <v>0</v>
      </c>
      <c r="AE6134" s="91">
        <v>0.23958333333575865</v>
      </c>
      <c r="AF6134" s="92">
        <v>5.7500000000582077</v>
      </c>
    </row>
    <row r="6135" spans="12:32" ht="12.75" customHeight="1" x14ac:dyDescent="0.3">
      <c r="L6135" s="86">
        <v>8</v>
      </c>
      <c r="M6135" s="87" t="s">
        <v>5267</v>
      </c>
      <c r="N6135" s="86" t="s">
        <v>56</v>
      </c>
      <c r="O6135" s="87" t="s">
        <v>5342</v>
      </c>
      <c r="P6135" s="38"/>
      <c r="Q6135" s="38"/>
      <c r="R6135" s="38"/>
      <c r="S6135" s="38"/>
      <c r="T6135" s="38"/>
      <c r="U6135" s="88" t="s">
        <v>540</v>
      </c>
      <c r="V6135" s="88" t="s">
        <v>7531</v>
      </c>
      <c r="W6135" s="88" t="s">
        <v>7635</v>
      </c>
      <c r="X6135" s="89">
        <v>43839.468055555553</v>
      </c>
      <c r="Y6135" s="71">
        <v>43839</v>
      </c>
      <c r="Z6135" s="90">
        <v>0.4680555555555555</v>
      </c>
      <c r="AA6135" s="89">
        <v>43839.742361111108</v>
      </c>
      <c r="AB6135" s="71">
        <v>43839</v>
      </c>
      <c r="AC6135" s="91">
        <v>0.74236111111111114</v>
      </c>
      <c r="AD6135" s="92">
        <v>0</v>
      </c>
      <c r="AE6135" s="91">
        <v>0.27430555555474712</v>
      </c>
      <c r="AF6135" s="92">
        <v>6.5833333333139308</v>
      </c>
    </row>
    <row r="6136" spans="12:32" ht="12.75" customHeight="1" x14ac:dyDescent="0.3">
      <c r="L6136" s="86">
        <v>8</v>
      </c>
      <c r="M6136" s="87" t="s">
        <v>5267</v>
      </c>
      <c r="N6136" s="86" t="s">
        <v>56</v>
      </c>
      <c r="O6136" s="87" t="s">
        <v>5342</v>
      </c>
      <c r="P6136" s="38"/>
      <c r="Q6136" s="38"/>
      <c r="R6136" s="38"/>
      <c r="S6136" s="38"/>
      <c r="T6136" s="38"/>
      <c r="U6136" s="88" t="s">
        <v>540</v>
      </c>
      <c r="V6136" s="88" t="s">
        <v>7531</v>
      </c>
      <c r="W6136" s="88" t="s">
        <v>7636</v>
      </c>
      <c r="X6136" s="89">
        <v>43832.46875</v>
      </c>
      <c r="Y6136" s="71">
        <v>43832</v>
      </c>
      <c r="Z6136" s="90">
        <v>0.46875</v>
      </c>
      <c r="AA6136" s="89">
        <v>43832.748611111114</v>
      </c>
      <c r="AB6136" s="71">
        <v>43832</v>
      </c>
      <c r="AC6136" s="91">
        <v>0.74861111111111112</v>
      </c>
      <c r="AD6136" s="92">
        <v>0</v>
      </c>
      <c r="AE6136" s="91">
        <v>0.27986111111385981</v>
      </c>
      <c r="AF6136" s="92">
        <v>6.7166666667326353</v>
      </c>
    </row>
    <row r="6137" spans="12:32" ht="12.75" customHeight="1" x14ac:dyDescent="0.3">
      <c r="L6137" s="86">
        <v>8</v>
      </c>
      <c r="M6137" s="87" t="s">
        <v>5267</v>
      </c>
      <c r="N6137" s="86" t="s">
        <v>56</v>
      </c>
      <c r="O6137" s="87" t="s">
        <v>5342</v>
      </c>
      <c r="P6137" s="38"/>
      <c r="Q6137" s="38"/>
      <c r="R6137" s="38"/>
      <c r="S6137" s="38"/>
      <c r="T6137" s="38"/>
      <c r="U6137" s="88" t="s">
        <v>540</v>
      </c>
      <c r="V6137" s="88" t="s">
        <v>7531</v>
      </c>
      <c r="W6137" s="88" t="s">
        <v>7637</v>
      </c>
      <c r="X6137" s="89">
        <v>43853.470138888886</v>
      </c>
      <c r="Y6137" s="71">
        <v>43853</v>
      </c>
      <c r="Z6137" s="90">
        <v>0.47013888888888888</v>
      </c>
      <c r="AA6137" s="89">
        <v>43853.705555555556</v>
      </c>
      <c r="AB6137" s="71">
        <v>43853</v>
      </c>
      <c r="AC6137" s="91">
        <v>0.7055555555555556</v>
      </c>
      <c r="AD6137" s="92">
        <v>0</v>
      </c>
      <c r="AE6137" s="91">
        <v>0.23541666667006211</v>
      </c>
      <c r="AF6137" s="92">
        <v>5.6500000000814907</v>
      </c>
    </row>
    <row r="6138" spans="12:32" ht="12.75" customHeight="1" x14ac:dyDescent="0.3">
      <c r="L6138" s="86">
        <v>8</v>
      </c>
      <c r="M6138" s="87" t="s">
        <v>5267</v>
      </c>
      <c r="N6138" s="86" t="s">
        <v>56</v>
      </c>
      <c r="O6138" s="87" t="s">
        <v>5342</v>
      </c>
      <c r="P6138" s="38"/>
      <c r="Q6138" s="38"/>
      <c r="R6138" s="38"/>
      <c r="S6138" s="38"/>
      <c r="T6138" s="38"/>
      <c r="U6138" s="88" t="s">
        <v>540</v>
      </c>
      <c r="V6138" s="88" t="s">
        <v>7531</v>
      </c>
      <c r="W6138" s="88" t="s">
        <v>7638</v>
      </c>
      <c r="X6138" s="89">
        <v>43852.47152777778</v>
      </c>
      <c r="Y6138" s="71">
        <v>43852</v>
      </c>
      <c r="Z6138" s="90">
        <v>0.47152777777777777</v>
      </c>
      <c r="AA6138" s="89">
        <v>43852.719444444447</v>
      </c>
      <c r="AB6138" s="71">
        <v>43852</v>
      </c>
      <c r="AC6138" s="91">
        <v>0.71944444444444444</v>
      </c>
      <c r="AD6138" s="92">
        <v>0</v>
      </c>
      <c r="AE6138" s="91">
        <v>0.24791666666715173</v>
      </c>
      <c r="AF6138" s="92">
        <v>5.9500000000116415</v>
      </c>
    </row>
    <row r="6139" spans="12:32" ht="12.75" customHeight="1" x14ac:dyDescent="0.3">
      <c r="L6139" s="86">
        <v>8</v>
      </c>
      <c r="M6139" s="87" t="s">
        <v>5267</v>
      </c>
      <c r="N6139" s="86" t="s">
        <v>56</v>
      </c>
      <c r="O6139" s="87" t="s">
        <v>5342</v>
      </c>
      <c r="P6139" s="38"/>
      <c r="Q6139" s="38"/>
      <c r="R6139" s="38"/>
      <c r="S6139" s="38"/>
      <c r="T6139" s="38"/>
      <c r="U6139" s="88" t="s">
        <v>540</v>
      </c>
      <c r="V6139" s="88" t="s">
        <v>7531</v>
      </c>
      <c r="W6139" s="88" t="s">
        <v>7639</v>
      </c>
      <c r="X6139" s="89">
        <v>43859.473611111112</v>
      </c>
      <c r="Y6139" s="71">
        <v>43859</v>
      </c>
      <c r="Z6139" s="90">
        <v>0.47361111111111115</v>
      </c>
      <c r="AA6139" s="89">
        <v>43859.736805555556</v>
      </c>
      <c r="AB6139" s="71">
        <v>43859</v>
      </c>
      <c r="AC6139" s="91">
        <v>0.7368055555555556</v>
      </c>
      <c r="AD6139" s="92">
        <v>0</v>
      </c>
      <c r="AE6139" s="91">
        <v>0.26319444444379769</v>
      </c>
      <c r="AF6139" s="92">
        <v>6.3166666666511446</v>
      </c>
    </row>
    <row r="6140" spans="12:32" ht="12.75" customHeight="1" x14ac:dyDescent="0.3">
      <c r="L6140" s="86">
        <v>8</v>
      </c>
      <c r="M6140" s="87" t="s">
        <v>5267</v>
      </c>
      <c r="N6140" s="86" t="s">
        <v>56</v>
      </c>
      <c r="O6140" s="87" t="s">
        <v>5342</v>
      </c>
      <c r="P6140" s="38"/>
      <c r="Q6140" s="38"/>
      <c r="R6140" s="38"/>
      <c r="S6140" s="38"/>
      <c r="T6140" s="38"/>
      <c r="U6140" s="88" t="s">
        <v>540</v>
      </c>
      <c r="V6140" s="88" t="s">
        <v>7531</v>
      </c>
      <c r="W6140" s="88" t="s">
        <v>7640</v>
      </c>
      <c r="X6140" s="89">
        <v>43844.473611111112</v>
      </c>
      <c r="Y6140" s="71">
        <v>43844</v>
      </c>
      <c r="Z6140" s="90">
        <v>0.47361111111111115</v>
      </c>
      <c r="AA6140" s="89">
        <v>43844.805555555555</v>
      </c>
      <c r="AB6140" s="71">
        <v>43844</v>
      </c>
      <c r="AC6140" s="91">
        <v>0.80555555555555558</v>
      </c>
      <c r="AD6140" s="92">
        <v>0</v>
      </c>
      <c r="AE6140" s="91">
        <v>0.3319444444423425</v>
      </c>
      <c r="AF6140" s="92">
        <v>7.96666666661622</v>
      </c>
    </row>
    <row r="6141" spans="12:32" ht="12.75" customHeight="1" x14ac:dyDescent="0.3">
      <c r="L6141" s="86">
        <v>8</v>
      </c>
      <c r="M6141" s="87" t="s">
        <v>5267</v>
      </c>
      <c r="N6141" s="86" t="s">
        <v>56</v>
      </c>
      <c r="O6141" s="87" t="s">
        <v>5342</v>
      </c>
      <c r="P6141" s="38"/>
      <c r="Q6141" s="38"/>
      <c r="R6141" s="38"/>
      <c r="S6141" s="38"/>
      <c r="T6141" s="38"/>
      <c r="U6141" s="88" t="s">
        <v>540</v>
      </c>
      <c r="V6141" s="88" t="s">
        <v>7531</v>
      </c>
      <c r="W6141" s="88" t="s">
        <v>7641</v>
      </c>
      <c r="X6141" s="89">
        <v>43851.474305555559</v>
      </c>
      <c r="Y6141" s="71">
        <v>43851</v>
      </c>
      <c r="Z6141" s="90">
        <v>0.47430555555555554</v>
      </c>
      <c r="AA6141" s="89">
        <v>43851.572916666664</v>
      </c>
      <c r="AB6141" s="71">
        <v>43851</v>
      </c>
      <c r="AC6141" s="91">
        <v>0.57291666666666663</v>
      </c>
      <c r="AD6141" s="92">
        <v>0</v>
      </c>
      <c r="AE6141" s="91">
        <v>9.8611111105128657E-2</v>
      </c>
      <c r="AF6141" s="92">
        <v>2.3666666665230878</v>
      </c>
    </row>
    <row r="6142" spans="12:32" ht="12.75" customHeight="1" x14ac:dyDescent="0.3">
      <c r="L6142" s="86">
        <v>8</v>
      </c>
      <c r="M6142" s="87" t="s">
        <v>5267</v>
      </c>
      <c r="N6142" s="86" t="s">
        <v>56</v>
      </c>
      <c r="O6142" s="87" t="s">
        <v>5342</v>
      </c>
      <c r="P6142" s="38"/>
      <c r="Q6142" s="38"/>
      <c r="R6142" s="38"/>
      <c r="S6142" s="38"/>
      <c r="T6142" s="38"/>
      <c r="U6142" s="88" t="s">
        <v>540</v>
      </c>
      <c r="V6142" s="88" t="s">
        <v>7531</v>
      </c>
      <c r="W6142" s="88" t="s">
        <v>7642</v>
      </c>
      <c r="X6142" s="89">
        <v>43838.474305555559</v>
      </c>
      <c r="Y6142" s="71">
        <v>43838</v>
      </c>
      <c r="Z6142" s="90">
        <v>0.47430555555555554</v>
      </c>
      <c r="AA6142" s="89">
        <v>43838.727083333331</v>
      </c>
      <c r="AB6142" s="71">
        <v>43838</v>
      </c>
      <c r="AC6142" s="91">
        <v>0.7270833333333333</v>
      </c>
      <c r="AD6142" s="92">
        <v>0</v>
      </c>
      <c r="AE6142" s="91">
        <v>0.25277777777228039</v>
      </c>
      <c r="AF6142" s="92">
        <v>6.0666666665347293</v>
      </c>
    </row>
    <row r="6143" spans="12:32" ht="12.75" customHeight="1" x14ac:dyDescent="0.3">
      <c r="L6143" s="86">
        <v>8</v>
      </c>
      <c r="M6143" s="87" t="s">
        <v>5267</v>
      </c>
      <c r="N6143" s="86" t="s">
        <v>56</v>
      </c>
      <c r="O6143" s="87" t="s">
        <v>5342</v>
      </c>
      <c r="P6143" s="38"/>
      <c r="Q6143" s="38"/>
      <c r="R6143" s="38"/>
      <c r="S6143" s="38"/>
      <c r="T6143" s="38"/>
      <c r="U6143" s="88" t="s">
        <v>540</v>
      </c>
      <c r="V6143" s="88" t="s">
        <v>7531</v>
      </c>
      <c r="W6143" s="88" t="s">
        <v>7643</v>
      </c>
      <c r="X6143" s="89">
        <v>43837.474305555559</v>
      </c>
      <c r="Y6143" s="71">
        <v>43837</v>
      </c>
      <c r="Z6143" s="90">
        <v>0.47430555555555554</v>
      </c>
      <c r="AA6143" s="89">
        <v>43837.714583333334</v>
      </c>
      <c r="AB6143" s="71">
        <v>43837</v>
      </c>
      <c r="AC6143" s="91">
        <v>0.71458333333333335</v>
      </c>
      <c r="AD6143" s="92">
        <v>0</v>
      </c>
      <c r="AE6143" s="91">
        <v>0.24027777777519077</v>
      </c>
      <c r="AF6143" s="92">
        <v>5.7666666666045785</v>
      </c>
    </row>
    <row r="6144" spans="12:32" ht="12.75" customHeight="1" x14ac:dyDescent="0.3">
      <c r="L6144" s="86">
        <v>8</v>
      </c>
      <c r="M6144" s="87" t="s">
        <v>5267</v>
      </c>
      <c r="N6144" s="86" t="s">
        <v>56</v>
      </c>
      <c r="O6144" s="87" t="s">
        <v>5342</v>
      </c>
      <c r="P6144" s="38"/>
      <c r="Q6144" s="38"/>
      <c r="R6144" s="38"/>
      <c r="S6144" s="38"/>
      <c r="T6144" s="38"/>
      <c r="U6144" s="88" t="s">
        <v>540</v>
      </c>
      <c r="V6144" s="88" t="s">
        <v>7531</v>
      </c>
      <c r="W6144" s="88" t="s">
        <v>7644</v>
      </c>
      <c r="X6144" s="89">
        <v>43860.477777777778</v>
      </c>
      <c r="Y6144" s="71">
        <v>43860</v>
      </c>
      <c r="Z6144" s="90">
        <v>0.4777777777777778</v>
      </c>
      <c r="AA6144" s="89">
        <v>43860.720833333333</v>
      </c>
      <c r="AB6144" s="71">
        <v>43860</v>
      </c>
      <c r="AC6144" s="91">
        <v>0.72083333333333333</v>
      </c>
      <c r="AD6144" s="92">
        <v>0</v>
      </c>
      <c r="AE6144" s="91">
        <v>0.24305555555474712</v>
      </c>
      <c r="AF6144" s="92">
        <v>5.8333333333139308</v>
      </c>
    </row>
    <row r="6145" spans="12:32" ht="12.75" customHeight="1" x14ac:dyDescent="0.3">
      <c r="L6145" s="86">
        <v>8</v>
      </c>
      <c r="M6145" s="87" t="s">
        <v>5267</v>
      </c>
      <c r="N6145" s="86" t="s">
        <v>56</v>
      </c>
      <c r="O6145" s="87" t="s">
        <v>5342</v>
      </c>
      <c r="P6145" s="38"/>
      <c r="Q6145" s="38"/>
      <c r="R6145" s="38"/>
      <c r="S6145" s="38"/>
      <c r="T6145" s="38"/>
      <c r="U6145" s="88" t="s">
        <v>540</v>
      </c>
      <c r="V6145" s="88" t="s">
        <v>7531</v>
      </c>
      <c r="W6145" s="88" t="s">
        <v>7645</v>
      </c>
      <c r="X6145" s="89">
        <v>43845.515277777777</v>
      </c>
      <c r="Y6145" s="71">
        <v>43845</v>
      </c>
      <c r="Z6145" s="90">
        <v>0.51527777777777783</v>
      </c>
      <c r="AA6145" s="89">
        <v>43845.548611111109</v>
      </c>
      <c r="AB6145" s="71">
        <v>43845</v>
      </c>
      <c r="AC6145" s="91">
        <v>0.54861111111111116</v>
      </c>
      <c r="AD6145" s="92">
        <v>0</v>
      </c>
      <c r="AE6145" s="91">
        <v>3.3333333332848269E-2</v>
      </c>
      <c r="AF6145" s="92">
        <v>0.79999999998835847</v>
      </c>
    </row>
    <row r="6146" spans="12:32" ht="12.75" customHeight="1" x14ac:dyDescent="0.3">
      <c r="L6146" s="86">
        <v>8</v>
      </c>
      <c r="M6146" s="87" t="s">
        <v>5267</v>
      </c>
      <c r="N6146" s="86" t="s">
        <v>56</v>
      </c>
      <c r="O6146" s="87" t="s">
        <v>5314</v>
      </c>
      <c r="P6146" s="87" t="s">
        <v>5484</v>
      </c>
      <c r="Q6146" s="38"/>
      <c r="R6146" s="38"/>
      <c r="S6146" s="38"/>
      <c r="T6146" s="38"/>
      <c r="U6146" s="88" t="s">
        <v>540</v>
      </c>
      <c r="V6146" s="88" t="s">
        <v>7683</v>
      </c>
      <c r="W6146" s="88" t="s">
        <v>7684</v>
      </c>
      <c r="X6146" s="89">
        <v>43861.413194444445</v>
      </c>
      <c r="Y6146" s="71">
        <v>43861</v>
      </c>
      <c r="Z6146" s="90">
        <v>0.41319444444444442</v>
      </c>
      <c r="AA6146" s="89">
        <v>43861.630555555559</v>
      </c>
      <c r="AB6146" s="71">
        <v>43861</v>
      </c>
      <c r="AC6146" s="91">
        <v>0.63055555555555554</v>
      </c>
      <c r="AD6146" s="92">
        <v>0</v>
      </c>
      <c r="AE6146" s="91">
        <v>0.21736111111385981</v>
      </c>
      <c r="AF6146" s="92">
        <v>5.2166666667326353</v>
      </c>
    </row>
    <row r="6147" spans="12:32" ht="12.75" customHeight="1" x14ac:dyDescent="0.3">
      <c r="L6147" s="86">
        <v>8</v>
      </c>
      <c r="M6147" s="87" t="s">
        <v>5267</v>
      </c>
      <c r="N6147" s="86" t="s">
        <v>56</v>
      </c>
      <c r="O6147" s="87" t="s">
        <v>5458</v>
      </c>
      <c r="P6147" s="38"/>
      <c r="Q6147" s="87" t="s">
        <v>5459</v>
      </c>
      <c r="R6147" s="38"/>
      <c r="S6147" s="38"/>
      <c r="T6147" s="38"/>
      <c r="U6147" s="88" t="s">
        <v>540</v>
      </c>
      <c r="V6147" s="88" t="s">
        <v>7690</v>
      </c>
      <c r="W6147" s="88" t="s">
        <v>7698</v>
      </c>
      <c r="X6147" s="89">
        <v>43853.585416666669</v>
      </c>
      <c r="Y6147" s="71">
        <v>43853</v>
      </c>
      <c r="Z6147" s="90">
        <v>0.5854166666666667</v>
      </c>
      <c r="AA6147" s="89">
        <v>43853.78125</v>
      </c>
      <c r="AB6147" s="71">
        <v>43853</v>
      </c>
      <c r="AC6147" s="91">
        <v>0.78125</v>
      </c>
      <c r="AD6147" s="92">
        <v>0</v>
      </c>
      <c r="AE6147" s="91">
        <v>0.19583333333139308</v>
      </c>
      <c r="AF6147" s="92">
        <v>4.6999999999534339</v>
      </c>
    </row>
    <row r="6148" spans="12:32" ht="12.75" customHeight="1" x14ac:dyDescent="0.3">
      <c r="L6148" s="86">
        <v>8</v>
      </c>
      <c r="M6148" s="87" t="s">
        <v>5267</v>
      </c>
      <c r="N6148" s="86" t="s">
        <v>56</v>
      </c>
      <c r="O6148" s="87" t="s">
        <v>5319</v>
      </c>
      <c r="P6148" s="38"/>
      <c r="Q6148" s="38"/>
      <c r="R6148" s="38"/>
      <c r="S6148" s="38"/>
      <c r="T6148" s="38"/>
      <c r="U6148" s="88" t="s">
        <v>540</v>
      </c>
      <c r="V6148" s="88" t="s">
        <v>7717</v>
      </c>
      <c r="W6148" s="88" t="s">
        <v>7741</v>
      </c>
      <c r="X6148" s="89">
        <v>43847.374305555553</v>
      </c>
      <c r="Y6148" s="71">
        <v>43847</v>
      </c>
      <c r="Z6148" s="90">
        <v>0.3743055555555555</v>
      </c>
      <c r="AA6148" s="89">
        <v>43847.658333333333</v>
      </c>
      <c r="AB6148" s="71">
        <v>43847</v>
      </c>
      <c r="AC6148" s="91">
        <v>0.65833333333333333</v>
      </c>
      <c r="AD6148" s="92">
        <v>0</v>
      </c>
      <c r="AE6148" s="91">
        <v>0.28402777777955635</v>
      </c>
      <c r="AF6148" s="92">
        <v>6.8166666667093523</v>
      </c>
    </row>
    <row r="6149" spans="12:32" ht="12.75" customHeight="1" x14ac:dyDescent="0.3">
      <c r="L6149" s="86">
        <v>8</v>
      </c>
      <c r="M6149" s="87" t="s">
        <v>5267</v>
      </c>
      <c r="N6149" s="86" t="s">
        <v>56</v>
      </c>
      <c r="O6149" s="87" t="s">
        <v>5319</v>
      </c>
      <c r="P6149" s="38"/>
      <c r="Q6149" s="38"/>
      <c r="R6149" s="38"/>
      <c r="S6149" s="38"/>
      <c r="T6149" s="38"/>
      <c r="U6149" s="88" t="s">
        <v>540</v>
      </c>
      <c r="V6149" s="88" t="s">
        <v>7717</v>
      </c>
      <c r="W6149" s="88" t="s">
        <v>7742</v>
      </c>
      <c r="X6149" s="89">
        <v>43858.37777777778</v>
      </c>
      <c r="Y6149" s="71">
        <v>43858</v>
      </c>
      <c r="Z6149" s="90">
        <v>0.37777777777777777</v>
      </c>
      <c r="AA6149" s="89">
        <v>43858.537499999999</v>
      </c>
      <c r="AB6149" s="71">
        <v>43858</v>
      </c>
      <c r="AC6149" s="91">
        <v>1.5375000000000001</v>
      </c>
      <c r="AD6149" s="92">
        <v>0</v>
      </c>
      <c r="AE6149" s="91">
        <v>0.15972222221898846</v>
      </c>
      <c r="AF6149" s="92">
        <v>3.8333333332557231</v>
      </c>
    </row>
    <row r="6150" spans="12:32" ht="12.75" customHeight="1" x14ac:dyDescent="0.3">
      <c r="L6150" s="86">
        <v>8</v>
      </c>
      <c r="M6150" s="87" t="s">
        <v>5267</v>
      </c>
      <c r="N6150" s="86" t="s">
        <v>56</v>
      </c>
      <c r="O6150" s="87" t="s">
        <v>5319</v>
      </c>
      <c r="P6150" s="38"/>
      <c r="Q6150" s="38"/>
      <c r="R6150" s="38"/>
      <c r="S6150" s="38"/>
      <c r="T6150" s="38"/>
      <c r="U6150" s="88" t="s">
        <v>540</v>
      </c>
      <c r="V6150" s="88" t="s">
        <v>7717</v>
      </c>
      <c r="W6150" s="88" t="s">
        <v>7743</v>
      </c>
      <c r="X6150" s="89">
        <v>43846.381249999999</v>
      </c>
      <c r="Y6150" s="71">
        <v>43846</v>
      </c>
      <c r="Z6150" s="90">
        <v>0.38125000000000003</v>
      </c>
      <c r="AA6150" s="89">
        <v>43846.590277777781</v>
      </c>
      <c r="AB6150" s="71">
        <v>43846</v>
      </c>
      <c r="AC6150" s="91">
        <v>0.59027777777777779</v>
      </c>
      <c r="AD6150" s="92">
        <v>0</v>
      </c>
      <c r="AE6150" s="91">
        <v>0.20902777778246673</v>
      </c>
      <c r="AF6150" s="92">
        <v>5.0166666667792015</v>
      </c>
    </row>
    <row r="6151" spans="12:32" ht="12.75" customHeight="1" x14ac:dyDescent="0.3">
      <c r="L6151" s="86">
        <v>8</v>
      </c>
      <c r="M6151" s="87" t="s">
        <v>5267</v>
      </c>
      <c r="N6151" s="86" t="s">
        <v>56</v>
      </c>
      <c r="O6151" s="87" t="s">
        <v>5276</v>
      </c>
      <c r="P6151" s="38"/>
      <c r="Q6151" s="87" t="s">
        <v>5405</v>
      </c>
      <c r="R6151" s="38"/>
      <c r="S6151" s="38"/>
      <c r="T6151" s="38"/>
      <c r="U6151" s="88" t="s">
        <v>540</v>
      </c>
      <c r="V6151" s="88" t="s">
        <v>7749</v>
      </c>
      <c r="W6151" s="88" t="s">
        <v>7773</v>
      </c>
      <c r="X6151" s="89">
        <v>43861.557638888888</v>
      </c>
      <c r="Y6151" s="71">
        <v>43861</v>
      </c>
      <c r="Z6151" s="90">
        <v>0.55763888888888891</v>
      </c>
      <c r="AA6151" s="89">
        <v>43861.612500000003</v>
      </c>
      <c r="AB6151" s="71">
        <v>43861</v>
      </c>
      <c r="AC6151" s="91">
        <v>0.61250000000000004</v>
      </c>
      <c r="AD6151" s="92">
        <v>0</v>
      </c>
      <c r="AE6151" s="91">
        <v>5.4861111115314998E-2</v>
      </c>
      <c r="AF6151" s="92">
        <v>1.3166666667675599</v>
      </c>
    </row>
    <row r="6152" spans="12:32" ht="12.75" customHeight="1" x14ac:dyDescent="0.3">
      <c r="L6152" s="86">
        <v>8</v>
      </c>
      <c r="M6152" s="87" t="s">
        <v>5267</v>
      </c>
      <c r="N6152" s="86" t="s">
        <v>56</v>
      </c>
      <c r="O6152" s="87" t="s">
        <v>5276</v>
      </c>
      <c r="P6152" s="38"/>
      <c r="Q6152" s="87" t="s">
        <v>5405</v>
      </c>
      <c r="R6152" s="38"/>
      <c r="S6152" s="38"/>
      <c r="T6152" s="38"/>
      <c r="U6152" s="88" t="s">
        <v>540</v>
      </c>
      <c r="V6152" s="88" t="s">
        <v>7749</v>
      </c>
      <c r="W6152" s="88" t="s">
        <v>7774</v>
      </c>
      <c r="X6152" s="89">
        <v>43851.561805555553</v>
      </c>
      <c r="Y6152" s="71">
        <v>43851</v>
      </c>
      <c r="Z6152" s="90">
        <v>0.56180555555555556</v>
      </c>
      <c r="AA6152" s="89">
        <v>43851.734722222223</v>
      </c>
      <c r="AB6152" s="71">
        <v>43851</v>
      </c>
      <c r="AC6152" s="91">
        <v>0.73472222222222217</v>
      </c>
      <c r="AD6152" s="92">
        <v>0</v>
      </c>
      <c r="AE6152" s="91">
        <v>0.17291666667006211</v>
      </c>
      <c r="AF6152" s="92">
        <v>4.1500000000814907</v>
      </c>
    </row>
    <row r="6153" spans="12:32" ht="12.75" customHeight="1" x14ac:dyDescent="0.3">
      <c r="L6153" s="86">
        <v>8</v>
      </c>
      <c r="M6153" s="87" t="s">
        <v>5267</v>
      </c>
      <c r="N6153" s="86" t="s">
        <v>56</v>
      </c>
      <c r="O6153" s="87" t="s">
        <v>5276</v>
      </c>
      <c r="P6153" s="38"/>
      <c r="Q6153" s="87" t="s">
        <v>5405</v>
      </c>
      <c r="R6153" s="38"/>
      <c r="S6153" s="38"/>
      <c r="T6153" s="38"/>
      <c r="U6153" s="88" t="s">
        <v>540</v>
      </c>
      <c r="V6153" s="88" t="s">
        <v>7749</v>
      </c>
      <c r="W6153" s="88" t="s">
        <v>7775</v>
      </c>
      <c r="X6153" s="89">
        <v>43833.572916666664</v>
      </c>
      <c r="Y6153" s="71">
        <v>43833</v>
      </c>
      <c r="Z6153" s="90">
        <v>0.57291666666666663</v>
      </c>
      <c r="AA6153" s="89">
        <v>43833.714583333334</v>
      </c>
      <c r="AB6153" s="71">
        <v>43833</v>
      </c>
      <c r="AC6153" s="91">
        <v>0.71458333333333335</v>
      </c>
      <c r="AD6153" s="92">
        <v>0</v>
      </c>
      <c r="AE6153" s="91">
        <v>0.14166666667006211</v>
      </c>
      <c r="AF6153" s="92">
        <v>3.4000000000814907</v>
      </c>
    </row>
    <row r="6154" spans="12:32" ht="12.75" customHeight="1" x14ac:dyDescent="0.3">
      <c r="L6154" s="86">
        <v>8</v>
      </c>
      <c r="M6154" s="87" t="s">
        <v>5267</v>
      </c>
      <c r="N6154" s="86" t="s">
        <v>56</v>
      </c>
      <c r="O6154" s="87" t="s">
        <v>5276</v>
      </c>
      <c r="P6154" s="38"/>
      <c r="Q6154" s="87" t="s">
        <v>5405</v>
      </c>
      <c r="R6154" s="38"/>
      <c r="S6154" s="38"/>
      <c r="T6154" s="38"/>
      <c r="U6154" s="88" t="s">
        <v>540</v>
      </c>
      <c r="V6154" s="88" t="s">
        <v>7749</v>
      </c>
      <c r="W6154" s="88" t="s">
        <v>7776</v>
      </c>
      <c r="X6154" s="89">
        <v>43858.585416666669</v>
      </c>
      <c r="Y6154" s="71">
        <v>43858</v>
      </c>
      <c r="Z6154" s="90">
        <v>0.5854166666666667</v>
      </c>
      <c r="AA6154" s="89">
        <v>43858.65347222222</v>
      </c>
      <c r="AB6154" s="71">
        <v>43858</v>
      </c>
      <c r="AC6154" s="91">
        <v>0.65347222222222223</v>
      </c>
      <c r="AD6154" s="92">
        <v>0</v>
      </c>
      <c r="AE6154" s="91">
        <v>6.8055555551836733E-2</v>
      </c>
      <c r="AF6154" s="92">
        <v>1.6333333332440816</v>
      </c>
    </row>
    <row r="6155" spans="12:32" ht="12.75" customHeight="1" x14ac:dyDescent="0.3">
      <c r="L6155" s="86">
        <v>8</v>
      </c>
      <c r="M6155" s="87" t="s">
        <v>5267</v>
      </c>
      <c r="N6155" s="86" t="s">
        <v>56</v>
      </c>
      <c r="O6155" s="87" t="s">
        <v>5276</v>
      </c>
      <c r="P6155" s="38"/>
      <c r="Q6155" s="87" t="s">
        <v>5405</v>
      </c>
      <c r="R6155" s="38"/>
      <c r="S6155" s="38"/>
      <c r="T6155" s="38"/>
      <c r="U6155" s="88" t="s">
        <v>540</v>
      </c>
      <c r="V6155" s="88" t="s">
        <v>7749</v>
      </c>
      <c r="W6155" s="88" t="s">
        <v>7777</v>
      </c>
      <c r="X6155" s="89">
        <v>43860.603472222225</v>
      </c>
      <c r="Y6155" s="71">
        <v>43860</v>
      </c>
      <c r="Z6155" s="90">
        <v>0.60347222222222219</v>
      </c>
      <c r="AA6155" s="89">
        <v>43860.65347222222</v>
      </c>
      <c r="AB6155" s="71">
        <v>43860</v>
      </c>
      <c r="AC6155" s="91">
        <v>0.65347222222222223</v>
      </c>
      <c r="AD6155" s="92">
        <v>0</v>
      </c>
      <c r="AE6155" s="91">
        <v>4.9999999995634425E-2</v>
      </c>
      <c r="AF6155" s="92">
        <v>1.1999999998952262</v>
      </c>
    </row>
    <row r="6156" spans="12:32" ht="12.75" customHeight="1" x14ac:dyDescent="0.3">
      <c r="L6156" s="86">
        <v>8</v>
      </c>
      <c r="M6156" s="87" t="s">
        <v>5267</v>
      </c>
      <c r="N6156" s="86" t="s">
        <v>56</v>
      </c>
      <c r="O6156" s="87" t="s">
        <v>5276</v>
      </c>
      <c r="P6156" s="38"/>
      <c r="Q6156" s="87" t="s">
        <v>5405</v>
      </c>
      <c r="R6156" s="38"/>
      <c r="S6156" s="38"/>
      <c r="T6156" s="38"/>
      <c r="U6156" s="88" t="s">
        <v>540</v>
      </c>
      <c r="V6156" s="88" t="s">
        <v>7749</v>
      </c>
      <c r="W6156" s="88" t="s">
        <v>7778</v>
      </c>
      <c r="X6156" s="89">
        <v>43840.647222222222</v>
      </c>
      <c r="Y6156" s="71">
        <v>43840</v>
      </c>
      <c r="Z6156" s="90">
        <v>0.64722222222222225</v>
      </c>
      <c r="AA6156" s="89">
        <v>43840.797222222223</v>
      </c>
      <c r="AB6156" s="71">
        <v>43840</v>
      </c>
      <c r="AC6156" s="91">
        <v>0.79722222222222228</v>
      </c>
      <c r="AD6156" s="92">
        <v>0</v>
      </c>
      <c r="AE6156" s="91">
        <v>0.15000000000145519</v>
      </c>
      <c r="AF6156" s="92">
        <v>3.6000000000349246</v>
      </c>
    </row>
    <row r="6157" spans="12:32" ht="12.75" customHeight="1" x14ac:dyDescent="0.3">
      <c r="L6157" s="86">
        <v>8</v>
      </c>
      <c r="M6157" s="87" t="s">
        <v>5267</v>
      </c>
      <c r="N6157" s="86" t="s">
        <v>56</v>
      </c>
      <c r="O6157" s="87" t="s">
        <v>5276</v>
      </c>
      <c r="P6157" s="38"/>
      <c r="Q6157" s="87" t="s">
        <v>5405</v>
      </c>
      <c r="R6157" s="38"/>
      <c r="S6157" s="38"/>
      <c r="T6157" s="38"/>
      <c r="U6157" s="88" t="s">
        <v>540</v>
      </c>
      <c r="V6157" s="88" t="s">
        <v>7749</v>
      </c>
      <c r="W6157" s="88" t="s">
        <v>7779</v>
      </c>
      <c r="X6157" s="89">
        <v>43858.674305555556</v>
      </c>
      <c r="Y6157" s="71">
        <v>43858</v>
      </c>
      <c r="Z6157" s="90">
        <v>0.6743055555555556</v>
      </c>
      <c r="AA6157" s="89">
        <v>43858.813194444447</v>
      </c>
      <c r="AB6157" s="71">
        <v>43858</v>
      </c>
      <c r="AC6157" s="91">
        <v>0.81319444444444444</v>
      </c>
      <c r="AD6157" s="92">
        <v>0</v>
      </c>
      <c r="AE6157" s="91">
        <v>0.13888888889050577</v>
      </c>
      <c r="AF6157" s="92">
        <v>3.3333333333721384</v>
      </c>
    </row>
    <row r="6158" spans="12:32" ht="12.75" customHeight="1" x14ac:dyDescent="0.3">
      <c r="L6158" s="86">
        <v>8</v>
      </c>
      <c r="M6158" s="87" t="s">
        <v>5267</v>
      </c>
      <c r="N6158" s="86" t="s">
        <v>56</v>
      </c>
      <c r="O6158" s="87" t="s">
        <v>5276</v>
      </c>
      <c r="P6158" s="38"/>
      <c r="Q6158" s="87" t="s">
        <v>5405</v>
      </c>
      <c r="R6158" s="38"/>
      <c r="S6158" s="38"/>
      <c r="T6158" s="38"/>
      <c r="U6158" s="88" t="s">
        <v>540</v>
      </c>
      <c r="V6158" s="88" t="s">
        <v>7749</v>
      </c>
      <c r="W6158" s="88" t="s">
        <v>7780</v>
      </c>
      <c r="X6158" s="89">
        <v>43853.540277777778</v>
      </c>
      <c r="Y6158" s="71">
        <v>43853</v>
      </c>
      <c r="Z6158" s="90">
        <v>0.54027777777777775</v>
      </c>
      <c r="AA6158" s="89">
        <v>43853.622916666667</v>
      </c>
      <c r="AB6158" s="71">
        <v>43853</v>
      </c>
      <c r="AC6158" s="91">
        <v>0.62291666666666667</v>
      </c>
      <c r="AD6158" s="92">
        <v>0</v>
      </c>
      <c r="AE6158" s="91">
        <v>8.2638888889050577E-2</v>
      </c>
      <c r="AF6158" s="92">
        <v>1.9833333333372138</v>
      </c>
    </row>
    <row r="6159" spans="12:32" ht="12.75" customHeight="1" x14ac:dyDescent="0.3">
      <c r="L6159" s="86">
        <v>8</v>
      </c>
      <c r="M6159" s="87" t="s">
        <v>5267</v>
      </c>
      <c r="N6159" s="86" t="s">
        <v>56</v>
      </c>
      <c r="O6159" s="87" t="s">
        <v>5314</v>
      </c>
      <c r="P6159" s="38"/>
      <c r="Q6159" s="87" t="s">
        <v>5315</v>
      </c>
      <c r="R6159" s="38"/>
      <c r="S6159" s="38"/>
      <c r="T6159" s="38"/>
      <c r="U6159" s="88" t="s">
        <v>540</v>
      </c>
      <c r="V6159" s="88" t="s">
        <v>7788</v>
      </c>
      <c r="W6159" s="88" t="s">
        <v>7809</v>
      </c>
      <c r="X6159" s="89">
        <v>43836.793749999997</v>
      </c>
      <c r="Y6159" s="71">
        <v>43836</v>
      </c>
      <c r="Z6159" s="90">
        <v>0.79374999999999996</v>
      </c>
      <c r="AA6159" s="89">
        <v>43837.611111111109</v>
      </c>
      <c r="AB6159" s="71">
        <v>43837</v>
      </c>
      <c r="AC6159" s="91">
        <v>0.61111111111111116</v>
      </c>
      <c r="AD6159" s="92">
        <v>0</v>
      </c>
      <c r="AE6159" s="91">
        <v>0.23402777777777789</v>
      </c>
      <c r="AF6159" s="92">
        <v>5.6166666666666689</v>
      </c>
    </row>
    <row r="6160" spans="12:32" ht="12.75" customHeight="1" x14ac:dyDescent="0.3">
      <c r="L6160" s="86">
        <v>8</v>
      </c>
      <c r="M6160" s="87" t="s">
        <v>5267</v>
      </c>
      <c r="N6160" s="86" t="s">
        <v>56</v>
      </c>
      <c r="O6160" s="87" t="s">
        <v>5314</v>
      </c>
      <c r="P6160" s="38"/>
      <c r="Q6160" s="87" t="s">
        <v>5315</v>
      </c>
      <c r="R6160" s="38"/>
      <c r="S6160" s="38"/>
      <c r="T6160" s="38"/>
      <c r="U6160" s="88" t="s">
        <v>540</v>
      </c>
      <c r="V6160" s="88" t="s">
        <v>7788</v>
      </c>
      <c r="W6160" s="88" t="s">
        <v>7810</v>
      </c>
      <c r="X6160" s="89">
        <v>43843.808333333334</v>
      </c>
      <c r="Y6160" s="71">
        <v>43843</v>
      </c>
      <c r="Z6160" s="90">
        <v>0.80833333333333335</v>
      </c>
      <c r="AA6160" s="89">
        <v>43844.569444444445</v>
      </c>
      <c r="AB6160" s="71">
        <v>43844</v>
      </c>
      <c r="AC6160" s="91">
        <v>0.56944444444444442</v>
      </c>
      <c r="AD6160" s="92">
        <v>0</v>
      </c>
      <c r="AE6160" s="91">
        <v>0.17777777777777776</v>
      </c>
      <c r="AF6160" s="92">
        <v>4.2666666666666657</v>
      </c>
    </row>
    <row r="6161" spans="12:32" ht="12.75" customHeight="1" x14ac:dyDescent="0.3">
      <c r="L6161" s="86">
        <v>8</v>
      </c>
      <c r="M6161" s="87" t="s">
        <v>5267</v>
      </c>
      <c r="N6161" s="86" t="s">
        <v>56</v>
      </c>
      <c r="O6161" s="87" t="s">
        <v>5314</v>
      </c>
      <c r="P6161" s="38"/>
      <c r="Q6161" s="87" t="s">
        <v>5315</v>
      </c>
      <c r="R6161" s="38"/>
      <c r="S6161" s="38"/>
      <c r="T6161" s="38"/>
      <c r="U6161" s="88" t="s">
        <v>540</v>
      </c>
      <c r="V6161" s="88" t="s">
        <v>7788</v>
      </c>
      <c r="W6161" s="88" t="s">
        <v>7811</v>
      </c>
      <c r="X6161" s="89">
        <v>43858.45208333333</v>
      </c>
      <c r="Y6161" s="71">
        <v>43858</v>
      </c>
      <c r="Z6161" s="90">
        <v>0.45208333333333334</v>
      </c>
      <c r="AA6161" s="89">
        <v>43858.601388888892</v>
      </c>
      <c r="AB6161" s="71">
        <v>43858</v>
      </c>
      <c r="AC6161" s="91">
        <v>0.60138888888888886</v>
      </c>
      <c r="AD6161" s="92">
        <v>0</v>
      </c>
      <c r="AE6161" s="91">
        <v>0.14930555556202307</v>
      </c>
      <c r="AF6161" s="92">
        <v>3.5833333334885538</v>
      </c>
    </row>
    <row r="6162" spans="12:32" ht="12.75" customHeight="1" x14ac:dyDescent="0.3">
      <c r="L6162" s="86">
        <v>9</v>
      </c>
      <c r="M6162" s="87" t="s">
        <v>5267</v>
      </c>
      <c r="N6162" s="86" t="s">
        <v>56</v>
      </c>
      <c r="O6162" s="87" t="s">
        <v>5314</v>
      </c>
      <c r="P6162" s="38"/>
      <c r="Q6162" s="87" t="s">
        <v>5315</v>
      </c>
      <c r="R6162" s="38"/>
      <c r="S6162" s="38"/>
      <c r="T6162" s="38"/>
      <c r="U6162" s="88" t="s">
        <v>540</v>
      </c>
      <c r="V6162" s="88" t="s">
        <v>5553</v>
      </c>
      <c r="W6162" s="88" t="s">
        <v>5578</v>
      </c>
      <c r="X6162" s="89">
        <v>43867.476388888892</v>
      </c>
      <c r="Y6162" s="71">
        <v>43867</v>
      </c>
      <c r="Z6162" s="90">
        <v>0.47638888888888892</v>
      </c>
      <c r="AA6162" s="89">
        <v>43867.682638888888</v>
      </c>
      <c r="AB6162" s="71">
        <v>43867</v>
      </c>
      <c r="AC6162" s="91">
        <v>0.68263888888888891</v>
      </c>
      <c r="AD6162" s="92">
        <v>0</v>
      </c>
      <c r="AE6162" s="91">
        <v>0.20624999999563443</v>
      </c>
      <c r="AF6162" s="92">
        <v>4.9499999998952262</v>
      </c>
    </row>
    <row r="6163" spans="12:32" ht="12.75" customHeight="1" x14ac:dyDescent="0.3">
      <c r="L6163" s="86">
        <v>9</v>
      </c>
      <c r="M6163" s="87" t="s">
        <v>5267</v>
      </c>
      <c r="N6163" s="86" t="s">
        <v>56</v>
      </c>
      <c r="O6163" s="87" t="s">
        <v>5458</v>
      </c>
      <c r="P6163" s="38"/>
      <c r="Q6163" s="87" t="s">
        <v>5459</v>
      </c>
      <c r="R6163" s="38"/>
      <c r="S6163" s="38"/>
      <c r="T6163" s="38"/>
      <c r="U6163" s="88" t="s">
        <v>540</v>
      </c>
      <c r="V6163" s="88" t="s">
        <v>5597</v>
      </c>
      <c r="W6163" s="88" t="s">
        <v>5611</v>
      </c>
      <c r="X6163" s="89">
        <v>43871.6</v>
      </c>
      <c r="Y6163" s="71">
        <v>43871</v>
      </c>
      <c r="Z6163" s="90">
        <v>0.6</v>
      </c>
      <c r="AA6163" s="89">
        <v>43871.743750000001</v>
      </c>
      <c r="AB6163" s="71">
        <v>43871</v>
      </c>
      <c r="AC6163" s="91">
        <v>0.74375000000000002</v>
      </c>
      <c r="AD6163" s="92">
        <v>0</v>
      </c>
      <c r="AE6163" s="91">
        <v>0.14375000000291038</v>
      </c>
      <c r="AF6163" s="92">
        <v>3.4500000000698492</v>
      </c>
    </row>
    <row r="6164" spans="12:32" ht="12.75" customHeight="1" x14ac:dyDescent="0.3">
      <c r="L6164" s="86">
        <v>9</v>
      </c>
      <c r="M6164" s="87" t="s">
        <v>5267</v>
      </c>
      <c r="N6164" s="86" t="s">
        <v>56</v>
      </c>
      <c r="O6164" s="87" t="s">
        <v>5458</v>
      </c>
      <c r="P6164" s="38"/>
      <c r="Q6164" s="87" t="s">
        <v>5459</v>
      </c>
      <c r="R6164" s="38"/>
      <c r="S6164" s="38"/>
      <c r="T6164" s="38"/>
      <c r="U6164" s="88" t="s">
        <v>540</v>
      </c>
      <c r="V6164" s="88" t="s">
        <v>5597</v>
      </c>
      <c r="W6164" s="88" t="s">
        <v>5612</v>
      </c>
      <c r="X6164" s="89">
        <v>43882.464583333334</v>
      </c>
      <c r="Y6164" s="71">
        <v>43882</v>
      </c>
      <c r="Z6164" s="90">
        <v>0.46458333333333335</v>
      </c>
      <c r="AA6164" s="89">
        <v>43882.578472222223</v>
      </c>
      <c r="AB6164" s="71">
        <v>43882</v>
      </c>
      <c r="AC6164" s="91">
        <v>0.57847222222222228</v>
      </c>
      <c r="AD6164" s="92">
        <v>0</v>
      </c>
      <c r="AE6164" s="91">
        <v>0.11388888888905058</v>
      </c>
      <c r="AF6164" s="92">
        <v>2.7333333333372138</v>
      </c>
    </row>
    <row r="6165" spans="12:32" ht="12.75" customHeight="1" x14ac:dyDescent="0.3">
      <c r="L6165" s="86">
        <v>9</v>
      </c>
      <c r="M6165" s="87" t="s">
        <v>5267</v>
      </c>
      <c r="N6165" s="86" t="s">
        <v>56</v>
      </c>
      <c r="O6165" s="87" t="s">
        <v>5458</v>
      </c>
      <c r="P6165" s="38"/>
      <c r="Q6165" s="87" t="s">
        <v>5459</v>
      </c>
      <c r="R6165" s="38"/>
      <c r="S6165" s="38"/>
      <c r="T6165" s="38"/>
      <c r="U6165" s="88" t="s">
        <v>540</v>
      </c>
      <c r="V6165" s="88" t="s">
        <v>5597</v>
      </c>
      <c r="W6165" s="88" t="s">
        <v>5613</v>
      </c>
      <c r="X6165" s="89">
        <v>43865.538888888892</v>
      </c>
      <c r="Y6165" s="71">
        <v>43865</v>
      </c>
      <c r="Z6165" s="90">
        <v>0.53888888888888886</v>
      </c>
      <c r="AA6165" s="89">
        <v>43865.7</v>
      </c>
      <c r="AB6165" s="71">
        <v>43865</v>
      </c>
      <c r="AC6165" s="91">
        <v>0.7</v>
      </c>
      <c r="AD6165" s="92">
        <v>0</v>
      </c>
      <c r="AE6165" s="91">
        <v>0.16111111110512866</v>
      </c>
      <c r="AF6165" s="92">
        <v>3.8666666665230878</v>
      </c>
    </row>
    <row r="6166" spans="12:32" ht="12.75" customHeight="1" x14ac:dyDescent="0.3">
      <c r="L6166" s="86">
        <v>9</v>
      </c>
      <c r="M6166" s="87" t="s">
        <v>5267</v>
      </c>
      <c r="N6166" s="86" t="s">
        <v>56</v>
      </c>
      <c r="O6166" s="87" t="s">
        <v>5458</v>
      </c>
      <c r="P6166" s="38"/>
      <c r="Q6166" s="87" t="s">
        <v>5459</v>
      </c>
      <c r="R6166" s="38"/>
      <c r="S6166" s="38"/>
      <c r="T6166" s="38"/>
      <c r="U6166" s="88" t="s">
        <v>540</v>
      </c>
      <c r="V6166" s="88" t="s">
        <v>5597</v>
      </c>
      <c r="W6166" s="88" t="s">
        <v>5614</v>
      </c>
      <c r="X6166" s="70"/>
      <c r="Y6166" s="71"/>
      <c r="Z6166" s="90"/>
      <c r="AA6166" s="90"/>
      <c r="AB6166" s="71"/>
      <c r="AC6166" s="91" t="s">
        <v>762</v>
      </c>
    </row>
    <row r="6167" spans="12:32" ht="12.75" customHeight="1" x14ac:dyDescent="0.3">
      <c r="L6167" s="86">
        <v>9</v>
      </c>
      <c r="M6167" s="87" t="s">
        <v>5267</v>
      </c>
      <c r="N6167" s="86" t="s">
        <v>56</v>
      </c>
      <c r="O6167" s="87" t="s">
        <v>5528</v>
      </c>
      <c r="P6167" s="38"/>
      <c r="Q6167" s="38"/>
      <c r="R6167" s="38"/>
      <c r="S6167" s="38"/>
      <c r="T6167" s="38"/>
      <c r="U6167" s="88" t="s">
        <v>540</v>
      </c>
      <c r="V6167" s="88" t="s">
        <v>5624</v>
      </c>
      <c r="W6167" s="88" t="s">
        <v>5632</v>
      </c>
      <c r="X6167" s="89">
        <v>43881.599999999999</v>
      </c>
      <c r="Y6167" s="71">
        <v>43881</v>
      </c>
      <c r="Z6167" s="90">
        <v>0.6</v>
      </c>
      <c r="AA6167" s="89">
        <v>43881.693749999999</v>
      </c>
      <c r="AB6167" s="71">
        <v>43881</v>
      </c>
      <c r="AC6167" s="91">
        <v>0.69374999999999998</v>
      </c>
      <c r="AD6167" s="92">
        <v>0</v>
      </c>
      <c r="AE6167" s="91">
        <v>9.375E-2</v>
      </c>
      <c r="AF6167" s="92">
        <v>2.25</v>
      </c>
    </row>
    <row r="6168" spans="12:32" ht="12.75" customHeight="1" x14ac:dyDescent="0.3">
      <c r="L6168" s="86">
        <v>9</v>
      </c>
      <c r="M6168" s="87" t="s">
        <v>5267</v>
      </c>
      <c r="N6168" s="86" t="s">
        <v>56</v>
      </c>
      <c r="O6168" s="87" t="s">
        <v>5268</v>
      </c>
      <c r="P6168" s="38"/>
      <c r="Q6168" s="87" t="s">
        <v>5269</v>
      </c>
      <c r="R6168" s="38"/>
      <c r="S6168" s="38"/>
      <c r="T6168" s="38"/>
      <c r="U6168" s="88" t="s">
        <v>540</v>
      </c>
      <c r="V6168" s="88" t="s">
        <v>5636</v>
      </c>
      <c r="W6168" s="88" t="s">
        <v>5688</v>
      </c>
      <c r="X6168" s="89">
        <v>43886.558333333334</v>
      </c>
      <c r="Y6168" s="71">
        <v>43886</v>
      </c>
      <c r="Z6168" s="90">
        <v>0.55833333333333335</v>
      </c>
      <c r="AA6168" s="89">
        <v>43886.650694444441</v>
      </c>
      <c r="AB6168" s="71">
        <v>43886</v>
      </c>
      <c r="AC6168" s="91">
        <v>0.65069444444444446</v>
      </c>
      <c r="AD6168" s="92">
        <v>0</v>
      </c>
      <c r="AE6168" s="91">
        <v>9.2361111106583849E-2</v>
      </c>
      <c r="AF6168" s="92">
        <v>2.2166666665580124</v>
      </c>
    </row>
    <row r="6169" spans="12:32" ht="12.75" customHeight="1" x14ac:dyDescent="0.3">
      <c r="L6169" s="86">
        <v>9</v>
      </c>
      <c r="M6169" s="87" t="s">
        <v>5267</v>
      </c>
      <c r="N6169" s="86" t="s">
        <v>56</v>
      </c>
      <c r="O6169" s="87" t="s">
        <v>5268</v>
      </c>
      <c r="P6169" s="38"/>
      <c r="Q6169" s="87" t="s">
        <v>5269</v>
      </c>
      <c r="R6169" s="38"/>
      <c r="S6169" s="38"/>
      <c r="T6169" s="38"/>
      <c r="U6169" s="88" t="s">
        <v>540</v>
      </c>
      <c r="V6169" s="88" t="s">
        <v>5636</v>
      </c>
      <c r="W6169" s="88" t="s">
        <v>5689</v>
      </c>
      <c r="X6169" s="89">
        <v>43874.593055555553</v>
      </c>
      <c r="Y6169" s="71">
        <v>43874</v>
      </c>
      <c r="Z6169" s="90">
        <v>0.59305555555555556</v>
      </c>
      <c r="AA6169" s="89">
        <v>43875.446527777778</v>
      </c>
      <c r="AB6169" s="71">
        <v>43875</v>
      </c>
      <c r="AC6169" s="91">
        <v>0.4465277777777778</v>
      </c>
      <c r="AD6169" s="92">
        <v>0</v>
      </c>
      <c r="AE6169" s="91">
        <v>0.27013888888888893</v>
      </c>
      <c r="AF6169" s="92">
        <v>6.4833333333333343</v>
      </c>
    </row>
    <row r="6170" spans="12:32" ht="12.75" customHeight="1" x14ac:dyDescent="0.3">
      <c r="L6170" s="86">
        <v>9</v>
      </c>
      <c r="M6170" s="87" t="s">
        <v>5267</v>
      </c>
      <c r="N6170" s="86" t="s">
        <v>56</v>
      </c>
      <c r="O6170" s="87" t="s">
        <v>5268</v>
      </c>
      <c r="P6170" s="38"/>
      <c r="Q6170" s="87" t="s">
        <v>5269</v>
      </c>
      <c r="R6170" s="38"/>
      <c r="S6170" s="38"/>
      <c r="T6170" s="38"/>
      <c r="U6170" s="88" t="s">
        <v>540</v>
      </c>
      <c r="V6170" s="88" t="s">
        <v>5636</v>
      </c>
      <c r="W6170" s="88" t="s">
        <v>5690</v>
      </c>
      <c r="X6170" s="89">
        <v>43866.59652777778</v>
      </c>
      <c r="Y6170" s="71">
        <v>43866</v>
      </c>
      <c r="Z6170" s="90">
        <v>0.59652777777777777</v>
      </c>
      <c r="AA6170" s="89">
        <v>43867.686111111114</v>
      </c>
      <c r="AB6170" s="71">
        <v>43867</v>
      </c>
      <c r="AC6170" s="91">
        <v>0.68611111111111112</v>
      </c>
      <c r="AD6170" s="92">
        <v>0</v>
      </c>
      <c r="AE6170" s="91">
        <v>0.50625000000000009</v>
      </c>
      <c r="AF6170" s="92">
        <v>12.150000000000002</v>
      </c>
    </row>
    <row r="6171" spans="12:32" ht="12.75" customHeight="1" x14ac:dyDescent="0.3">
      <c r="L6171" s="86">
        <v>9</v>
      </c>
      <c r="M6171" s="87" t="s">
        <v>5267</v>
      </c>
      <c r="N6171" s="86" t="s">
        <v>56</v>
      </c>
      <c r="O6171" s="87" t="s">
        <v>5268</v>
      </c>
      <c r="P6171" s="38"/>
      <c r="Q6171" s="87" t="s">
        <v>5269</v>
      </c>
      <c r="R6171" s="38"/>
      <c r="S6171" s="38"/>
      <c r="T6171" s="38"/>
      <c r="U6171" s="88" t="s">
        <v>540</v>
      </c>
      <c r="V6171" s="88" t="s">
        <v>5636</v>
      </c>
      <c r="W6171" s="88" t="s">
        <v>5691</v>
      </c>
      <c r="X6171" s="89">
        <v>43880.441666666666</v>
      </c>
      <c r="Y6171" s="71">
        <v>43880</v>
      </c>
      <c r="Z6171" s="90">
        <v>0.44166666666666665</v>
      </c>
      <c r="AA6171" s="89">
        <v>43880.54791666667</v>
      </c>
      <c r="AB6171" s="71">
        <v>43880</v>
      </c>
      <c r="AC6171" s="91">
        <v>0.54791666666666661</v>
      </c>
      <c r="AD6171" s="92">
        <v>0</v>
      </c>
      <c r="AE6171" s="91">
        <v>0.10625000000436557</v>
      </c>
      <c r="AF6171" s="92">
        <v>2.5500000001047738</v>
      </c>
    </row>
    <row r="6172" spans="12:32" ht="12.75" customHeight="1" x14ac:dyDescent="0.3">
      <c r="L6172" s="86">
        <v>9</v>
      </c>
      <c r="M6172" s="87" t="s">
        <v>5267</v>
      </c>
      <c r="N6172" s="86" t="s">
        <v>56</v>
      </c>
      <c r="O6172" s="87" t="s">
        <v>5268</v>
      </c>
      <c r="P6172" s="38"/>
      <c r="Q6172" s="87" t="s">
        <v>5269</v>
      </c>
      <c r="R6172" s="38"/>
      <c r="S6172" s="38"/>
      <c r="T6172" s="38"/>
      <c r="U6172" s="88" t="s">
        <v>540</v>
      </c>
      <c r="V6172" s="88" t="s">
        <v>5636</v>
      </c>
      <c r="W6172" s="88" t="s">
        <v>5692</v>
      </c>
      <c r="X6172" s="89">
        <v>43879.443055555559</v>
      </c>
      <c r="Y6172" s="71">
        <v>43879</v>
      </c>
      <c r="Z6172" s="90">
        <v>0.44305555555555554</v>
      </c>
      <c r="AA6172" s="89">
        <v>43879.52847222222</v>
      </c>
      <c r="AB6172" s="71">
        <v>43879</v>
      </c>
      <c r="AC6172" s="91">
        <v>1.5284722222222222</v>
      </c>
      <c r="AD6172" s="92">
        <v>0</v>
      </c>
      <c r="AE6172" s="91">
        <v>8.5416666661330964E-2</v>
      </c>
      <c r="AF6172" s="92">
        <v>2.0499999998719431</v>
      </c>
    </row>
    <row r="6173" spans="12:32" ht="12.75" customHeight="1" x14ac:dyDescent="0.3">
      <c r="L6173" s="86">
        <v>9</v>
      </c>
      <c r="M6173" s="87" t="s">
        <v>5267</v>
      </c>
      <c r="N6173" s="86" t="s">
        <v>56</v>
      </c>
      <c r="O6173" s="87" t="s">
        <v>5268</v>
      </c>
      <c r="P6173" s="38"/>
      <c r="Q6173" s="87" t="s">
        <v>5269</v>
      </c>
      <c r="R6173" s="38"/>
      <c r="S6173" s="38"/>
      <c r="T6173" s="38"/>
      <c r="U6173" s="88" t="s">
        <v>540</v>
      </c>
      <c r="V6173" s="88" t="s">
        <v>5636</v>
      </c>
      <c r="W6173" s="88" t="s">
        <v>5693</v>
      </c>
      <c r="X6173" s="89">
        <v>43872.459722222222</v>
      </c>
      <c r="Y6173" s="71">
        <v>43872</v>
      </c>
      <c r="Z6173" s="90">
        <v>0.4597222222222222</v>
      </c>
      <c r="AA6173" s="89">
        <v>43872.566666666666</v>
      </c>
      <c r="AB6173" s="71">
        <v>43872</v>
      </c>
      <c r="AC6173" s="91">
        <v>0.56666666666666665</v>
      </c>
      <c r="AD6173" s="92">
        <v>0</v>
      </c>
      <c r="AE6173" s="91">
        <v>0.10694444444379769</v>
      </c>
      <c r="AF6173" s="92">
        <v>2.5666666666511446</v>
      </c>
    </row>
    <row r="6174" spans="12:32" ht="12.75" customHeight="1" x14ac:dyDescent="0.3">
      <c r="L6174" s="86">
        <v>9</v>
      </c>
      <c r="M6174" s="87" t="s">
        <v>5267</v>
      </c>
      <c r="N6174" s="86" t="s">
        <v>56</v>
      </c>
      <c r="O6174" s="87" t="s">
        <v>5268</v>
      </c>
      <c r="P6174" s="38"/>
      <c r="Q6174" s="87" t="s">
        <v>5269</v>
      </c>
      <c r="R6174" s="38"/>
      <c r="S6174" s="38"/>
      <c r="T6174" s="38"/>
      <c r="U6174" s="88" t="s">
        <v>540</v>
      </c>
      <c r="V6174" s="88" t="s">
        <v>5636</v>
      </c>
      <c r="W6174" s="88" t="s">
        <v>5694</v>
      </c>
      <c r="X6174" s="89">
        <v>43873.463194444441</v>
      </c>
      <c r="Y6174" s="71">
        <v>43873</v>
      </c>
      <c r="Z6174" s="90">
        <v>0.46319444444444446</v>
      </c>
      <c r="AA6174" s="89">
        <v>43873.56527777778</v>
      </c>
      <c r="AB6174" s="71">
        <v>43873</v>
      </c>
      <c r="AC6174" s="91">
        <v>0.56527777777777777</v>
      </c>
      <c r="AD6174" s="92">
        <v>0</v>
      </c>
      <c r="AE6174" s="91">
        <v>0.10208333333866904</v>
      </c>
      <c r="AF6174" s="92">
        <v>2.4500000001280569</v>
      </c>
    </row>
    <row r="6175" spans="12:32" ht="12.75" customHeight="1" x14ac:dyDescent="0.3">
      <c r="L6175" s="86">
        <v>9</v>
      </c>
      <c r="M6175" s="87" t="s">
        <v>5267</v>
      </c>
      <c r="N6175" s="86" t="s">
        <v>56</v>
      </c>
      <c r="O6175" s="87" t="s">
        <v>5268</v>
      </c>
      <c r="P6175" s="38"/>
      <c r="Q6175" s="87" t="s">
        <v>5269</v>
      </c>
      <c r="R6175" s="38"/>
      <c r="S6175" s="38"/>
      <c r="T6175" s="38"/>
      <c r="U6175" s="88" t="s">
        <v>540</v>
      </c>
      <c r="V6175" s="88" t="s">
        <v>5636</v>
      </c>
      <c r="W6175" s="88" t="s">
        <v>5695</v>
      </c>
      <c r="X6175" s="89">
        <v>43888.474305555559</v>
      </c>
      <c r="Y6175" s="71">
        <v>43888</v>
      </c>
      <c r="Z6175" s="90">
        <v>0.47430555555555554</v>
      </c>
      <c r="AA6175" s="89">
        <v>43889.445833333331</v>
      </c>
      <c r="AB6175" s="71">
        <v>43889</v>
      </c>
      <c r="AC6175" s="91">
        <v>0.4458333333333333</v>
      </c>
      <c r="AD6175" s="92">
        <v>0</v>
      </c>
      <c r="AE6175" s="91">
        <v>0.38819444444444445</v>
      </c>
      <c r="AF6175" s="92">
        <v>9.3166666666666664</v>
      </c>
    </row>
    <row r="6176" spans="12:32" ht="12.75" customHeight="1" x14ac:dyDescent="0.3">
      <c r="L6176" s="86">
        <v>9</v>
      </c>
      <c r="M6176" s="87" t="s">
        <v>5267</v>
      </c>
      <c r="N6176" s="86" t="s">
        <v>56</v>
      </c>
      <c r="O6176" s="87" t="s">
        <v>5272</v>
      </c>
      <c r="P6176" s="38"/>
      <c r="Q6176" s="87" t="s">
        <v>5273</v>
      </c>
      <c r="R6176" s="38"/>
      <c r="S6176" s="38"/>
      <c r="T6176" s="38"/>
      <c r="U6176" s="88" t="s">
        <v>540</v>
      </c>
      <c r="V6176" s="88" t="s">
        <v>5719</v>
      </c>
      <c r="W6176" s="88" t="s">
        <v>5753</v>
      </c>
      <c r="X6176" s="89">
        <v>43880.57708333333</v>
      </c>
      <c r="Y6176" s="71">
        <v>43880</v>
      </c>
      <c r="Z6176" s="90">
        <v>0.57708333333333339</v>
      </c>
      <c r="AA6176" s="89">
        <v>43880.654166666667</v>
      </c>
      <c r="AB6176" s="71">
        <v>43880</v>
      </c>
      <c r="AC6176" s="91">
        <v>0.65416666666666667</v>
      </c>
      <c r="AD6176" s="92">
        <v>0</v>
      </c>
      <c r="AE6176" s="91">
        <v>7.7083333337213844E-2</v>
      </c>
      <c r="AF6176" s="92">
        <v>1.8500000000931323</v>
      </c>
    </row>
    <row r="6177" spans="12:32" ht="12.75" customHeight="1" x14ac:dyDescent="0.3">
      <c r="L6177" s="86">
        <v>9</v>
      </c>
      <c r="M6177" s="87" t="s">
        <v>5267</v>
      </c>
      <c r="N6177" s="86" t="s">
        <v>56</v>
      </c>
      <c r="O6177" s="87" t="s">
        <v>5272</v>
      </c>
      <c r="P6177" s="38"/>
      <c r="Q6177" s="87" t="s">
        <v>5273</v>
      </c>
      <c r="R6177" s="38"/>
      <c r="S6177" s="38"/>
      <c r="T6177" s="38"/>
      <c r="U6177" s="88" t="s">
        <v>540</v>
      </c>
      <c r="V6177" s="88" t="s">
        <v>5719</v>
      </c>
      <c r="W6177" s="88" t="s">
        <v>5754</v>
      </c>
      <c r="X6177" s="70"/>
      <c r="Y6177" s="71"/>
      <c r="Z6177" s="90"/>
      <c r="AA6177" s="90"/>
      <c r="AB6177" s="71"/>
      <c r="AC6177" s="91" t="s">
        <v>762</v>
      </c>
    </row>
    <row r="6178" spans="12:32" ht="12.75" customHeight="1" x14ac:dyDescent="0.3">
      <c r="L6178" s="86">
        <v>9</v>
      </c>
      <c r="M6178" s="87" t="s">
        <v>5267</v>
      </c>
      <c r="N6178" s="86" t="s">
        <v>56</v>
      </c>
      <c r="O6178" s="87" t="s">
        <v>5342</v>
      </c>
      <c r="P6178" s="38"/>
      <c r="Q6178" s="38"/>
      <c r="R6178" s="38"/>
      <c r="S6178" s="38"/>
      <c r="T6178" s="38"/>
      <c r="U6178" s="88" t="s">
        <v>540</v>
      </c>
      <c r="V6178" s="88" t="s">
        <v>5806</v>
      </c>
      <c r="W6178" s="88" t="s">
        <v>5859</v>
      </c>
      <c r="X6178" s="89">
        <v>43873.594444444447</v>
      </c>
      <c r="Y6178" s="71">
        <v>43873</v>
      </c>
      <c r="Z6178" s="90">
        <v>0.59444444444444444</v>
      </c>
      <c r="AA6178" s="89">
        <v>43873.664583333331</v>
      </c>
      <c r="AB6178" s="71">
        <v>43873</v>
      </c>
      <c r="AC6178" s="91">
        <v>0.6645833333333333</v>
      </c>
      <c r="AD6178" s="92">
        <v>0</v>
      </c>
      <c r="AE6178" s="91">
        <v>7.0138888884685002E-2</v>
      </c>
      <c r="AF6178" s="92">
        <v>1.6833333332324401</v>
      </c>
    </row>
    <row r="6179" spans="12:32" ht="12.75" customHeight="1" x14ac:dyDescent="0.3">
      <c r="L6179" s="86">
        <v>9</v>
      </c>
      <c r="M6179" s="87" t="s">
        <v>5267</v>
      </c>
      <c r="N6179" s="86" t="s">
        <v>56</v>
      </c>
      <c r="O6179" s="87" t="s">
        <v>5342</v>
      </c>
      <c r="P6179" s="38"/>
      <c r="Q6179" s="38"/>
      <c r="R6179" s="38"/>
      <c r="S6179" s="38"/>
      <c r="T6179" s="38"/>
      <c r="U6179" s="88" t="s">
        <v>540</v>
      </c>
      <c r="V6179" s="88" t="s">
        <v>5806</v>
      </c>
      <c r="W6179" s="88" t="s">
        <v>5860</v>
      </c>
      <c r="X6179" s="89">
        <v>43882.453472222223</v>
      </c>
      <c r="Y6179" s="71">
        <v>43882</v>
      </c>
      <c r="Z6179" s="90">
        <v>0.45347222222222222</v>
      </c>
      <c r="AA6179" s="89">
        <v>43882.611805555556</v>
      </c>
      <c r="AB6179" s="71">
        <v>43882</v>
      </c>
      <c r="AC6179" s="91">
        <v>0.6118055555555556</v>
      </c>
      <c r="AD6179" s="92">
        <v>0</v>
      </c>
      <c r="AE6179" s="91">
        <v>0.15833333333284827</v>
      </c>
      <c r="AF6179" s="92">
        <v>3.7999999999883585</v>
      </c>
    </row>
    <row r="6180" spans="12:32" ht="12.75" customHeight="1" x14ac:dyDescent="0.3">
      <c r="L6180" s="86">
        <v>9</v>
      </c>
      <c r="M6180" s="87" t="s">
        <v>5267</v>
      </c>
      <c r="N6180" s="86" t="s">
        <v>56</v>
      </c>
      <c r="O6180" s="87" t="s">
        <v>5342</v>
      </c>
      <c r="P6180" s="38"/>
      <c r="Q6180" s="38"/>
      <c r="R6180" s="38"/>
      <c r="S6180" s="38"/>
      <c r="T6180" s="38"/>
      <c r="U6180" s="88" t="s">
        <v>540</v>
      </c>
      <c r="V6180" s="88" t="s">
        <v>5806</v>
      </c>
      <c r="W6180" s="88" t="s">
        <v>5861</v>
      </c>
      <c r="X6180" s="89">
        <v>43875.473611111112</v>
      </c>
      <c r="Y6180" s="71">
        <v>43875</v>
      </c>
      <c r="Z6180" s="90">
        <v>0.47361111111111115</v>
      </c>
      <c r="AA6180" s="89">
        <v>43875.570138888892</v>
      </c>
      <c r="AB6180" s="71">
        <v>43875</v>
      </c>
      <c r="AC6180" s="91">
        <v>0.57013888888888886</v>
      </c>
      <c r="AD6180" s="92">
        <v>0</v>
      </c>
      <c r="AE6180" s="91">
        <v>9.6527777779556345E-2</v>
      </c>
      <c r="AF6180" s="92">
        <v>2.3166666667093523</v>
      </c>
    </row>
    <row r="6181" spans="12:32" ht="12.75" customHeight="1" x14ac:dyDescent="0.3">
      <c r="L6181" s="86">
        <v>9</v>
      </c>
      <c r="M6181" s="87" t="s">
        <v>5267</v>
      </c>
      <c r="N6181" s="86" t="s">
        <v>56</v>
      </c>
      <c r="O6181" s="87" t="s">
        <v>5342</v>
      </c>
      <c r="P6181" s="38"/>
      <c r="Q6181" s="38"/>
      <c r="R6181" s="38"/>
      <c r="S6181" s="38"/>
      <c r="T6181" s="38"/>
      <c r="U6181" s="88" t="s">
        <v>540</v>
      </c>
      <c r="V6181" s="88" t="s">
        <v>5806</v>
      </c>
      <c r="W6181" s="88" t="s">
        <v>5862</v>
      </c>
      <c r="X6181" s="89">
        <v>43889.495833333334</v>
      </c>
      <c r="Y6181" s="71">
        <v>43889</v>
      </c>
      <c r="Z6181" s="90">
        <v>0.49583333333333335</v>
      </c>
      <c r="AA6181" s="89">
        <v>43889.73541666667</v>
      </c>
      <c r="AB6181" s="71">
        <v>43889</v>
      </c>
      <c r="AC6181" s="91">
        <v>0.73541666666666672</v>
      </c>
      <c r="AD6181" s="92">
        <v>0</v>
      </c>
      <c r="AE6181" s="91">
        <v>0.23958333333575865</v>
      </c>
      <c r="AF6181" s="92">
        <v>5.7500000000582077</v>
      </c>
    </row>
    <row r="6182" spans="12:32" ht="12.75" customHeight="1" x14ac:dyDescent="0.3">
      <c r="L6182" s="86">
        <v>9</v>
      </c>
      <c r="M6182" s="87" t="s">
        <v>5267</v>
      </c>
      <c r="N6182" s="86" t="s">
        <v>56</v>
      </c>
      <c r="O6182" s="87" t="s">
        <v>5342</v>
      </c>
      <c r="P6182" s="38"/>
      <c r="Q6182" s="38"/>
      <c r="R6182" s="38"/>
      <c r="S6182" s="38"/>
      <c r="T6182" s="38"/>
      <c r="U6182" s="88" t="s">
        <v>540</v>
      </c>
      <c r="V6182" s="88" t="s">
        <v>5806</v>
      </c>
      <c r="W6182" s="88" t="s">
        <v>5863</v>
      </c>
      <c r="X6182" s="89">
        <v>43880.517361111109</v>
      </c>
      <c r="Y6182" s="71">
        <v>43880</v>
      </c>
      <c r="Z6182" s="90">
        <v>0.51736111111111105</v>
      </c>
      <c r="AA6182" s="89">
        <v>43880.613888888889</v>
      </c>
      <c r="AB6182" s="71">
        <v>43880</v>
      </c>
      <c r="AC6182" s="91">
        <v>0.61388888888888893</v>
      </c>
      <c r="AD6182" s="92">
        <v>0</v>
      </c>
      <c r="AE6182" s="91">
        <v>9.6527777779556345E-2</v>
      </c>
      <c r="AF6182" s="92">
        <v>2.3166666667093523</v>
      </c>
    </row>
    <row r="6183" spans="12:32" ht="12.75" customHeight="1" x14ac:dyDescent="0.3">
      <c r="L6183" s="86">
        <v>9</v>
      </c>
      <c r="M6183" s="87" t="s">
        <v>5267</v>
      </c>
      <c r="N6183" s="86" t="s">
        <v>56</v>
      </c>
      <c r="O6183" s="87" t="s">
        <v>5342</v>
      </c>
      <c r="P6183" s="38"/>
      <c r="Q6183" s="38"/>
      <c r="R6183" s="38"/>
      <c r="S6183" s="38"/>
      <c r="T6183" s="38"/>
      <c r="U6183" s="88" t="s">
        <v>540</v>
      </c>
      <c r="V6183" s="88" t="s">
        <v>5806</v>
      </c>
      <c r="W6183" s="88" t="s">
        <v>5864</v>
      </c>
      <c r="X6183" s="89">
        <v>43872.539583333331</v>
      </c>
      <c r="Y6183" s="71">
        <v>43872</v>
      </c>
      <c r="Z6183" s="90">
        <v>0.5395833333333333</v>
      </c>
      <c r="AA6183" s="89">
        <v>43872.647916666669</v>
      </c>
      <c r="AB6183" s="71">
        <v>43872</v>
      </c>
      <c r="AC6183" s="91">
        <v>0.6479166666666667</v>
      </c>
      <c r="AD6183" s="92">
        <v>0</v>
      </c>
      <c r="AE6183" s="91">
        <v>0.10833333333721384</v>
      </c>
      <c r="AF6183" s="92">
        <v>2.6000000000931323</v>
      </c>
    </row>
    <row r="6184" spans="12:32" ht="12.75" customHeight="1" x14ac:dyDescent="0.3">
      <c r="L6184" s="86">
        <v>9</v>
      </c>
      <c r="M6184" s="87" t="s">
        <v>5267</v>
      </c>
      <c r="N6184" s="86" t="s">
        <v>56</v>
      </c>
      <c r="O6184" s="87" t="s">
        <v>5342</v>
      </c>
      <c r="P6184" s="38"/>
      <c r="Q6184" s="38"/>
      <c r="R6184" s="38"/>
      <c r="S6184" s="38"/>
      <c r="T6184" s="38"/>
      <c r="U6184" s="88" t="s">
        <v>540</v>
      </c>
      <c r="V6184" s="88" t="s">
        <v>5806</v>
      </c>
      <c r="W6184" s="88" t="s">
        <v>5865</v>
      </c>
      <c r="X6184" s="70"/>
      <c r="Y6184" s="71"/>
      <c r="Z6184" s="90"/>
      <c r="AA6184" s="90"/>
      <c r="AB6184" s="71"/>
      <c r="AC6184" s="91" t="s">
        <v>762</v>
      </c>
    </row>
    <row r="6185" spans="12:32" ht="12.75" customHeight="1" x14ac:dyDescent="0.3">
      <c r="L6185" s="86">
        <v>9</v>
      </c>
      <c r="M6185" s="87" t="s">
        <v>5267</v>
      </c>
      <c r="N6185" s="86" t="s">
        <v>56</v>
      </c>
      <c r="O6185" s="87" t="s">
        <v>5331</v>
      </c>
      <c r="P6185" s="38"/>
      <c r="Q6185" s="38"/>
      <c r="R6185" s="38"/>
      <c r="S6185" s="38"/>
      <c r="T6185" s="38"/>
      <c r="U6185" s="88" t="s">
        <v>540</v>
      </c>
      <c r="V6185" s="88" t="s">
        <v>5871</v>
      </c>
      <c r="W6185" s="88" t="s">
        <v>5877</v>
      </c>
      <c r="X6185" s="89">
        <v>43886.756249999999</v>
      </c>
      <c r="Y6185" s="71">
        <v>43886</v>
      </c>
      <c r="Z6185" s="90">
        <v>0.75625000000000009</v>
      </c>
      <c r="AA6185" s="89">
        <v>43887.397222222222</v>
      </c>
      <c r="AB6185" s="71">
        <v>43887</v>
      </c>
      <c r="AC6185" s="91">
        <v>0.3972222222222222</v>
      </c>
      <c r="AD6185" s="92">
        <v>0</v>
      </c>
      <c r="AE6185" s="91">
        <v>5.7638888888888795E-2</v>
      </c>
      <c r="AF6185" s="92">
        <v>1.3833333333333311</v>
      </c>
    </row>
    <row r="6186" spans="12:32" ht="12.75" customHeight="1" x14ac:dyDescent="0.3">
      <c r="L6186" s="86">
        <v>9</v>
      </c>
      <c r="M6186" s="87" t="s">
        <v>5267</v>
      </c>
      <c r="N6186" s="86" t="s">
        <v>56</v>
      </c>
      <c r="O6186" s="87" t="s">
        <v>5268</v>
      </c>
      <c r="P6186" s="38"/>
      <c r="Q6186" s="87" t="s">
        <v>5441</v>
      </c>
      <c r="R6186" s="38"/>
      <c r="S6186" s="38"/>
      <c r="T6186" s="38"/>
      <c r="U6186" s="88" t="s">
        <v>540</v>
      </c>
      <c r="V6186" s="88" t="s">
        <v>5987</v>
      </c>
      <c r="W6186" s="88" t="s">
        <v>5992</v>
      </c>
      <c r="X6186" s="89">
        <v>43873.701388888891</v>
      </c>
      <c r="Y6186" s="71">
        <v>43873</v>
      </c>
      <c r="Z6186" s="90">
        <v>0.70138888888888884</v>
      </c>
      <c r="AA6186" s="89">
        <v>43873.826388888891</v>
      </c>
      <c r="AB6186" s="71">
        <v>43873</v>
      </c>
      <c r="AC6186" s="91">
        <v>0.82638888888888884</v>
      </c>
      <c r="AD6186" s="92">
        <v>0</v>
      </c>
      <c r="AE6186" s="91">
        <v>0.125</v>
      </c>
      <c r="AF6186" s="92">
        <v>3</v>
      </c>
    </row>
    <row r="6187" spans="12:32" ht="12.75" customHeight="1" x14ac:dyDescent="0.3">
      <c r="L6187" s="86">
        <v>9</v>
      </c>
      <c r="M6187" s="87" t="s">
        <v>5267</v>
      </c>
      <c r="N6187" s="86" t="s">
        <v>56</v>
      </c>
      <c r="O6187" s="87" t="s">
        <v>5268</v>
      </c>
      <c r="P6187" s="38"/>
      <c r="Q6187" s="87" t="s">
        <v>5441</v>
      </c>
      <c r="R6187" s="38"/>
      <c r="S6187" s="38"/>
      <c r="T6187" s="38"/>
      <c r="U6187" s="88" t="s">
        <v>540</v>
      </c>
      <c r="V6187" s="88" t="s">
        <v>6000</v>
      </c>
      <c r="W6187" s="88" t="s">
        <v>6079</v>
      </c>
      <c r="X6187" s="89">
        <v>43875.553472222222</v>
      </c>
      <c r="Y6187" s="71">
        <v>43875</v>
      </c>
      <c r="Z6187" s="90">
        <v>0.55347222222222225</v>
      </c>
      <c r="AA6187" s="89">
        <v>43875.722222222219</v>
      </c>
      <c r="AB6187" s="71">
        <v>43875</v>
      </c>
      <c r="AC6187" s="91">
        <v>0.72222222222222221</v>
      </c>
      <c r="AD6187" s="92">
        <v>0</v>
      </c>
      <c r="AE6187" s="91">
        <v>0.16874999999708962</v>
      </c>
      <c r="AF6187" s="92">
        <v>4.0499999999301508</v>
      </c>
    </row>
    <row r="6188" spans="12:32" ht="12.75" customHeight="1" x14ac:dyDescent="0.3">
      <c r="L6188" s="86">
        <v>9</v>
      </c>
      <c r="M6188" s="87" t="s">
        <v>5267</v>
      </c>
      <c r="N6188" s="86" t="s">
        <v>56</v>
      </c>
      <c r="O6188" s="87" t="s">
        <v>5268</v>
      </c>
      <c r="P6188" s="38"/>
      <c r="Q6188" s="87" t="s">
        <v>5441</v>
      </c>
      <c r="R6188" s="38"/>
      <c r="S6188" s="38"/>
      <c r="T6188" s="38"/>
      <c r="U6188" s="88" t="s">
        <v>540</v>
      </c>
      <c r="V6188" s="88" t="s">
        <v>6000</v>
      </c>
      <c r="W6188" s="88" t="s">
        <v>6080</v>
      </c>
      <c r="X6188" s="89">
        <v>43864.554166666669</v>
      </c>
      <c r="Y6188" s="71">
        <v>43864</v>
      </c>
      <c r="Z6188" s="90">
        <v>0.5541666666666667</v>
      </c>
      <c r="AA6188" s="89">
        <v>43864.732638888891</v>
      </c>
      <c r="AB6188" s="71">
        <v>43864</v>
      </c>
      <c r="AC6188" s="91">
        <v>0.73263888888888884</v>
      </c>
      <c r="AD6188" s="92">
        <v>0</v>
      </c>
      <c r="AE6188" s="91">
        <v>0.17847222222189885</v>
      </c>
      <c r="AF6188" s="92">
        <v>4.2833333333255723</v>
      </c>
    </row>
    <row r="6189" spans="12:32" ht="12.75" customHeight="1" x14ac:dyDescent="0.3">
      <c r="L6189" s="86">
        <v>9</v>
      </c>
      <c r="M6189" s="87" t="s">
        <v>5267</v>
      </c>
      <c r="N6189" s="86" t="s">
        <v>56</v>
      </c>
      <c r="O6189" s="87" t="s">
        <v>5268</v>
      </c>
      <c r="P6189" s="38"/>
      <c r="Q6189" s="87" t="s">
        <v>5441</v>
      </c>
      <c r="R6189" s="38"/>
      <c r="S6189" s="38"/>
      <c r="T6189" s="38"/>
      <c r="U6189" s="88" t="s">
        <v>540</v>
      </c>
      <c r="V6189" s="88" t="s">
        <v>6000</v>
      </c>
      <c r="W6189" s="88" t="s">
        <v>6081</v>
      </c>
      <c r="X6189" s="89">
        <v>43873.59652777778</v>
      </c>
      <c r="Y6189" s="71">
        <v>43873</v>
      </c>
      <c r="Z6189" s="90">
        <v>0.59652777777777777</v>
      </c>
      <c r="AA6189" s="89">
        <v>43874.518055555556</v>
      </c>
      <c r="AB6189" s="71">
        <v>43874</v>
      </c>
      <c r="AC6189" s="91">
        <v>1.5180555555555557</v>
      </c>
      <c r="AD6189" s="92">
        <v>0</v>
      </c>
      <c r="AE6189" s="91">
        <v>1.3381944444444445</v>
      </c>
      <c r="AF6189" s="92">
        <v>32.116666666666667</v>
      </c>
    </row>
    <row r="6190" spans="12:32" ht="12.75" customHeight="1" x14ac:dyDescent="0.3">
      <c r="L6190" s="86">
        <v>9</v>
      </c>
      <c r="M6190" s="87" t="s">
        <v>5267</v>
      </c>
      <c r="N6190" s="86" t="s">
        <v>56</v>
      </c>
      <c r="O6190" s="87" t="s">
        <v>5268</v>
      </c>
      <c r="P6190" s="38"/>
      <c r="Q6190" s="87" t="s">
        <v>5441</v>
      </c>
      <c r="R6190" s="38"/>
      <c r="S6190" s="38"/>
      <c r="T6190" s="38"/>
      <c r="U6190" s="88" t="s">
        <v>540</v>
      </c>
      <c r="V6190" s="88" t="s">
        <v>6000</v>
      </c>
      <c r="W6190" s="88" t="s">
        <v>6082</v>
      </c>
      <c r="X6190" s="89">
        <v>43867.601388888892</v>
      </c>
      <c r="Y6190" s="71">
        <v>43867</v>
      </c>
      <c r="Z6190" s="90">
        <v>0.60138888888888886</v>
      </c>
      <c r="AA6190" s="89">
        <v>43867.759722222225</v>
      </c>
      <c r="AB6190" s="71">
        <v>43867</v>
      </c>
      <c r="AC6190" s="91">
        <v>0.75972222222222219</v>
      </c>
      <c r="AD6190" s="92">
        <v>0</v>
      </c>
      <c r="AE6190" s="91">
        <v>0.15833333333284827</v>
      </c>
      <c r="AF6190" s="92">
        <v>3.7999999999883585</v>
      </c>
    </row>
    <row r="6191" spans="12:32" ht="12.75" customHeight="1" x14ac:dyDescent="0.3">
      <c r="L6191" s="86">
        <v>9</v>
      </c>
      <c r="M6191" s="87" t="s">
        <v>5267</v>
      </c>
      <c r="N6191" s="86" t="s">
        <v>56</v>
      </c>
      <c r="O6191" s="87" t="s">
        <v>5268</v>
      </c>
      <c r="P6191" s="38"/>
      <c r="Q6191" s="87" t="s">
        <v>5441</v>
      </c>
      <c r="R6191" s="38"/>
      <c r="S6191" s="38"/>
      <c r="T6191" s="38"/>
      <c r="U6191" s="88" t="s">
        <v>540</v>
      </c>
      <c r="V6191" s="88" t="s">
        <v>6000</v>
      </c>
      <c r="W6191" s="88" t="s">
        <v>6083</v>
      </c>
      <c r="X6191" s="89">
        <v>43879.637499999997</v>
      </c>
      <c r="Y6191" s="71">
        <v>43879</v>
      </c>
      <c r="Z6191" s="90">
        <v>0.63749999999999996</v>
      </c>
      <c r="AA6191" s="89">
        <v>43879.727777777778</v>
      </c>
      <c r="AB6191" s="71">
        <v>43879</v>
      </c>
      <c r="AC6191" s="91">
        <v>0.72777777777777775</v>
      </c>
      <c r="AD6191" s="92">
        <v>0</v>
      </c>
      <c r="AE6191" s="91">
        <v>9.0277777781011537E-2</v>
      </c>
      <c r="AF6191" s="92">
        <v>2.1666666667442769</v>
      </c>
    </row>
    <row r="6192" spans="12:32" ht="12.75" customHeight="1" x14ac:dyDescent="0.3">
      <c r="L6192" s="86">
        <v>9</v>
      </c>
      <c r="M6192" s="87" t="s">
        <v>5267</v>
      </c>
      <c r="N6192" s="86" t="s">
        <v>56</v>
      </c>
      <c r="O6192" s="87" t="s">
        <v>5268</v>
      </c>
      <c r="P6192" s="38"/>
      <c r="Q6192" s="87" t="s">
        <v>5441</v>
      </c>
      <c r="R6192" s="38"/>
      <c r="S6192" s="38"/>
      <c r="T6192" s="38"/>
      <c r="U6192" s="88" t="s">
        <v>540</v>
      </c>
      <c r="V6192" s="88" t="s">
        <v>6000</v>
      </c>
      <c r="W6192" s="88" t="s">
        <v>6084</v>
      </c>
      <c r="X6192" s="89">
        <v>43880.638888888891</v>
      </c>
      <c r="Y6192" s="71">
        <v>43880</v>
      </c>
      <c r="Z6192" s="90">
        <v>0.63888888888888884</v>
      </c>
      <c r="AA6192" s="89">
        <v>43880.801388888889</v>
      </c>
      <c r="AB6192" s="71">
        <v>43880</v>
      </c>
      <c r="AC6192" s="91">
        <v>0.80138888888888893</v>
      </c>
      <c r="AD6192" s="92">
        <v>0</v>
      </c>
      <c r="AE6192" s="91">
        <v>0.16249999999854481</v>
      </c>
      <c r="AF6192" s="92">
        <v>3.8999999999650754</v>
      </c>
    </row>
    <row r="6193" spans="12:32" ht="12.75" customHeight="1" x14ac:dyDescent="0.3">
      <c r="L6193" s="86">
        <v>9</v>
      </c>
      <c r="M6193" s="87" t="s">
        <v>5267</v>
      </c>
      <c r="N6193" s="86" t="s">
        <v>56</v>
      </c>
      <c r="O6193" s="87" t="s">
        <v>5268</v>
      </c>
      <c r="P6193" s="38"/>
      <c r="Q6193" s="87" t="s">
        <v>5441</v>
      </c>
      <c r="R6193" s="38"/>
      <c r="S6193" s="38"/>
      <c r="T6193" s="38"/>
      <c r="U6193" s="88" t="s">
        <v>540</v>
      </c>
      <c r="V6193" s="88" t="s">
        <v>6000</v>
      </c>
      <c r="W6193" s="88" t="s">
        <v>6085</v>
      </c>
      <c r="X6193" s="89">
        <v>43865.640972222223</v>
      </c>
      <c r="Y6193" s="71">
        <v>43865</v>
      </c>
      <c r="Z6193" s="90">
        <v>0.64097222222222228</v>
      </c>
      <c r="AA6193" s="89">
        <v>43865.714583333334</v>
      </c>
      <c r="AB6193" s="71">
        <v>43865</v>
      </c>
      <c r="AC6193" s="91">
        <v>0.71458333333333335</v>
      </c>
      <c r="AD6193" s="92">
        <v>0</v>
      </c>
      <c r="AE6193" s="91">
        <v>7.3611111110949423E-2</v>
      </c>
      <c r="AF6193" s="92">
        <v>1.7666666666627862</v>
      </c>
    </row>
    <row r="6194" spans="12:32" ht="12.75" customHeight="1" x14ac:dyDescent="0.3">
      <c r="L6194" s="86">
        <v>9</v>
      </c>
      <c r="M6194" s="87" t="s">
        <v>5267</v>
      </c>
      <c r="N6194" s="86" t="s">
        <v>56</v>
      </c>
      <c r="O6194" s="87" t="s">
        <v>5268</v>
      </c>
      <c r="P6194" s="38"/>
      <c r="Q6194" s="87" t="s">
        <v>5441</v>
      </c>
      <c r="R6194" s="38"/>
      <c r="S6194" s="38"/>
      <c r="T6194" s="38"/>
      <c r="U6194" s="88" t="s">
        <v>540</v>
      </c>
      <c r="V6194" s="88" t="s">
        <v>6000</v>
      </c>
      <c r="W6194" s="88" t="s">
        <v>6086</v>
      </c>
      <c r="X6194" s="89">
        <v>43885.710416666669</v>
      </c>
      <c r="Y6194" s="71">
        <v>43885</v>
      </c>
      <c r="Z6194" s="90">
        <v>0.7104166666666667</v>
      </c>
      <c r="AA6194" s="89">
        <v>43886.790277777778</v>
      </c>
      <c r="AB6194" s="71">
        <v>43886</v>
      </c>
      <c r="AC6194" s="91">
        <v>0.79027777777777786</v>
      </c>
      <c r="AD6194" s="92">
        <v>0</v>
      </c>
      <c r="AE6194" s="91">
        <v>0.49652777777777785</v>
      </c>
      <c r="AF6194" s="92">
        <v>11.916666666666668</v>
      </c>
    </row>
    <row r="6195" spans="12:32" ht="12.75" customHeight="1" x14ac:dyDescent="0.3">
      <c r="L6195" s="86">
        <v>9</v>
      </c>
      <c r="M6195" s="87" t="s">
        <v>5267</v>
      </c>
      <c r="N6195" s="86" t="s">
        <v>56</v>
      </c>
      <c r="O6195" s="87" t="s">
        <v>5268</v>
      </c>
      <c r="P6195" s="38"/>
      <c r="Q6195" s="87" t="s">
        <v>5441</v>
      </c>
      <c r="R6195" s="38"/>
      <c r="S6195" s="38"/>
      <c r="T6195" s="38"/>
      <c r="U6195" s="88" t="s">
        <v>540</v>
      </c>
      <c r="V6195" s="88" t="s">
        <v>6000</v>
      </c>
      <c r="W6195" s="88" t="s">
        <v>6087</v>
      </c>
      <c r="X6195" s="89">
        <v>43871.464583333334</v>
      </c>
      <c r="Y6195" s="71">
        <v>43871</v>
      </c>
      <c r="Z6195" s="90">
        <v>0.46458333333333335</v>
      </c>
      <c r="AA6195" s="89">
        <v>43871.567361111112</v>
      </c>
      <c r="AB6195" s="71">
        <v>43871</v>
      </c>
      <c r="AC6195" s="91">
        <v>0.56736111111111109</v>
      </c>
      <c r="AD6195" s="92">
        <v>0</v>
      </c>
      <c r="AE6195" s="91">
        <v>0.10277777777810115</v>
      </c>
      <c r="AF6195" s="92">
        <v>2.4666666666744277</v>
      </c>
    </row>
    <row r="6196" spans="12:32" ht="12.75" customHeight="1" x14ac:dyDescent="0.3">
      <c r="L6196" s="86">
        <v>9</v>
      </c>
      <c r="M6196" s="87" t="s">
        <v>5267</v>
      </c>
      <c r="N6196" s="86" t="s">
        <v>56</v>
      </c>
      <c r="O6196" s="87" t="s">
        <v>5268</v>
      </c>
      <c r="P6196" s="38"/>
      <c r="Q6196" s="87" t="s">
        <v>5441</v>
      </c>
      <c r="R6196" s="38"/>
      <c r="S6196" s="38"/>
      <c r="T6196" s="38"/>
      <c r="U6196" s="88" t="s">
        <v>540</v>
      </c>
      <c r="V6196" s="88" t="s">
        <v>6000</v>
      </c>
      <c r="W6196" s="88" t="s">
        <v>6088</v>
      </c>
      <c r="X6196" s="89">
        <v>43882.484722222223</v>
      </c>
      <c r="Y6196" s="71">
        <v>43882</v>
      </c>
      <c r="Z6196" s="90">
        <v>0.48472222222222222</v>
      </c>
      <c r="AA6196" s="89">
        <v>43882.555555555555</v>
      </c>
      <c r="AB6196" s="71">
        <v>43882</v>
      </c>
      <c r="AC6196" s="91">
        <v>0.55555555555555558</v>
      </c>
      <c r="AD6196" s="92">
        <v>0</v>
      </c>
      <c r="AE6196" s="91">
        <v>7.0833333331393078E-2</v>
      </c>
      <c r="AF6196" s="92">
        <v>1.6999999999534339</v>
      </c>
    </row>
    <row r="6197" spans="12:32" ht="12.75" customHeight="1" x14ac:dyDescent="0.3">
      <c r="L6197" s="86">
        <v>9</v>
      </c>
      <c r="M6197" s="87" t="s">
        <v>5267</v>
      </c>
      <c r="N6197" s="86" t="s">
        <v>56</v>
      </c>
      <c r="O6197" s="87" t="s">
        <v>5367</v>
      </c>
      <c r="P6197" s="38"/>
      <c r="Q6197" s="87" t="s">
        <v>5465</v>
      </c>
      <c r="R6197" s="38"/>
      <c r="S6197" s="38"/>
      <c r="T6197" s="38"/>
      <c r="U6197" s="88" t="s">
        <v>540</v>
      </c>
      <c r="V6197" s="88" t="s">
        <v>6090</v>
      </c>
      <c r="W6197" s="88" t="s">
        <v>6112</v>
      </c>
      <c r="X6197" s="89">
        <v>43868.616666666669</v>
      </c>
      <c r="Y6197" s="71">
        <v>43868</v>
      </c>
      <c r="Z6197" s="90">
        <v>0.6166666666666667</v>
      </c>
      <c r="AA6197" s="89">
        <v>43868.722916666666</v>
      </c>
      <c r="AB6197" s="71">
        <v>43868</v>
      </c>
      <c r="AC6197" s="91">
        <v>0.72291666666666665</v>
      </c>
      <c r="AD6197" s="92">
        <v>0</v>
      </c>
      <c r="AE6197" s="91">
        <v>0.10624999999708962</v>
      </c>
      <c r="AF6197" s="92">
        <v>2.5499999999301508</v>
      </c>
    </row>
    <row r="6198" spans="12:32" ht="12.75" customHeight="1" x14ac:dyDescent="0.3">
      <c r="L6198" s="86">
        <v>9</v>
      </c>
      <c r="M6198" s="87" t="s">
        <v>5267</v>
      </c>
      <c r="N6198" s="86" t="s">
        <v>56</v>
      </c>
      <c r="O6198" s="87" t="s">
        <v>5367</v>
      </c>
      <c r="P6198" s="38"/>
      <c r="Q6198" s="87" t="s">
        <v>5465</v>
      </c>
      <c r="R6198" s="38"/>
      <c r="S6198" s="38"/>
      <c r="T6198" s="38"/>
      <c r="U6198" s="88" t="s">
        <v>540</v>
      </c>
      <c r="V6198" s="88" t="s">
        <v>6090</v>
      </c>
      <c r="W6198" s="88" t="s">
        <v>6113</v>
      </c>
      <c r="X6198" s="89">
        <v>43881.634722222225</v>
      </c>
      <c r="Y6198" s="71">
        <v>43881</v>
      </c>
      <c r="Z6198" s="90">
        <v>0.63472222222222219</v>
      </c>
      <c r="AA6198" s="89">
        <v>43881.692361111112</v>
      </c>
      <c r="AB6198" s="71">
        <v>43881</v>
      </c>
      <c r="AC6198" s="91">
        <v>0.69236111111111109</v>
      </c>
      <c r="AD6198" s="92">
        <v>0</v>
      </c>
      <c r="AE6198" s="91">
        <v>5.7638888887595385E-2</v>
      </c>
      <c r="AF6198" s="92">
        <v>1.3833333333022892</v>
      </c>
    </row>
    <row r="6199" spans="12:32" ht="12.75" customHeight="1" x14ac:dyDescent="0.3">
      <c r="L6199" s="86">
        <v>9</v>
      </c>
      <c r="M6199" s="87" t="s">
        <v>5267</v>
      </c>
      <c r="N6199" s="86" t="s">
        <v>56</v>
      </c>
      <c r="O6199" s="87" t="s">
        <v>5367</v>
      </c>
      <c r="P6199" s="38"/>
      <c r="Q6199" s="87" t="s">
        <v>5465</v>
      </c>
      <c r="R6199" s="38"/>
      <c r="S6199" s="38"/>
      <c r="T6199" s="38"/>
      <c r="U6199" s="88" t="s">
        <v>540</v>
      </c>
      <c r="V6199" s="88" t="s">
        <v>6090</v>
      </c>
      <c r="W6199" s="88" t="s">
        <v>6114</v>
      </c>
      <c r="X6199" s="89">
        <v>43874.643750000003</v>
      </c>
      <c r="Y6199" s="71">
        <v>43874</v>
      </c>
      <c r="Z6199" s="90">
        <v>0.64375000000000004</v>
      </c>
      <c r="AA6199" s="89">
        <v>43874.788194444445</v>
      </c>
      <c r="AB6199" s="71">
        <v>43874</v>
      </c>
      <c r="AC6199" s="91">
        <v>0.78819444444444442</v>
      </c>
      <c r="AD6199" s="92">
        <v>0</v>
      </c>
      <c r="AE6199" s="91">
        <v>0.1444444444423425</v>
      </c>
      <c r="AF6199" s="92">
        <v>3.46666666661622</v>
      </c>
    </row>
    <row r="6200" spans="12:32" ht="12.75" customHeight="1" x14ac:dyDescent="0.3">
      <c r="L6200" s="86">
        <v>9</v>
      </c>
      <c r="M6200" s="87" t="s">
        <v>5267</v>
      </c>
      <c r="N6200" s="86" t="s">
        <v>56</v>
      </c>
      <c r="O6200" s="87" t="s">
        <v>5367</v>
      </c>
      <c r="P6200" s="38"/>
      <c r="Q6200" s="87" t="s">
        <v>5465</v>
      </c>
      <c r="R6200" s="38"/>
      <c r="S6200" s="38"/>
      <c r="T6200" s="38"/>
      <c r="U6200" s="88" t="s">
        <v>540</v>
      </c>
      <c r="V6200" s="88" t="s">
        <v>6090</v>
      </c>
      <c r="W6200" s="88" t="s">
        <v>6115</v>
      </c>
      <c r="X6200" s="89">
        <v>43865.652083333334</v>
      </c>
      <c r="Y6200" s="71">
        <v>43865</v>
      </c>
      <c r="Z6200" s="90">
        <v>0.65208333333333335</v>
      </c>
      <c r="AA6200" s="89">
        <v>43865.761805555558</v>
      </c>
      <c r="AB6200" s="71">
        <v>43865</v>
      </c>
      <c r="AC6200" s="91">
        <v>0.76180555555555562</v>
      </c>
      <c r="AD6200" s="92">
        <v>0</v>
      </c>
      <c r="AE6200" s="91">
        <v>0.10972222222335404</v>
      </c>
      <c r="AF6200" s="92">
        <v>2.6333333333604969</v>
      </c>
    </row>
    <row r="6201" spans="12:32" ht="12.75" customHeight="1" x14ac:dyDescent="0.3">
      <c r="L6201" s="86">
        <v>9</v>
      </c>
      <c r="M6201" s="87" t="s">
        <v>5267</v>
      </c>
      <c r="N6201" s="86" t="s">
        <v>56</v>
      </c>
      <c r="O6201" s="87" t="s">
        <v>5367</v>
      </c>
      <c r="P6201" s="38"/>
      <c r="Q6201" s="87" t="s">
        <v>5465</v>
      </c>
      <c r="R6201" s="38"/>
      <c r="S6201" s="38"/>
      <c r="T6201" s="38"/>
      <c r="U6201" s="88" t="s">
        <v>540</v>
      </c>
      <c r="V6201" s="88" t="s">
        <v>6090</v>
      </c>
      <c r="W6201" s="88" t="s">
        <v>6116</v>
      </c>
      <c r="X6201" s="89">
        <v>43871.727777777778</v>
      </c>
      <c r="Y6201" s="71">
        <v>43871</v>
      </c>
      <c r="Z6201" s="90">
        <v>0.72777777777777775</v>
      </c>
      <c r="AA6201" s="89">
        <v>43871.786805555559</v>
      </c>
      <c r="AB6201" s="71">
        <v>43871</v>
      </c>
      <c r="AC6201" s="91">
        <v>0.78680555555555554</v>
      </c>
      <c r="AD6201" s="92">
        <v>0</v>
      </c>
      <c r="AE6201" s="91">
        <v>5.9027777781011537E-2</v>
      </c>
      <c r="AF6201" s="92">
        <v>1.4166666667442769</v>
      </c>
    </row>
    <row r="6202" spans="12:32" ht="12.75" customHeight="1" x14ac:dyDescent="0.3">
      <c r="L6202" s="86">
        <v>9</v>
      </c>
      <c r="M6202" s="87" t="s">
        <v>5267</v>
      </c>
      <c r="N6202" s="86" t="s">
        <v>56</v>
      </c>
      <c r="O6202" s="87" t="s">
        <v>5491</v>
      </c>
      <c r="P6202" s="38"/>
      <c r="Q6202" s="38"/>
      <c r="R6202" s="38"/>
      <c r="S6202" s="38"/>
      <c r="T6202" s="38"/>
      <c r="U6202" s="88" t="s">
        <v>540</v>
      </c>
      <c r="V6202" s="88" t="s">
        <v>6278</v>
      </c>
      <c r="W6202" s="88" t="s">
        <v>6281</v>
      </c>
      <c r="X6202" s="89">
        <v>43865.556250000001</v>
      </c>
      <c r="Y6202" s="71">
        <v>43865</v>
      </c>
      <c r="Z6202" s="90">
        <v>0.55625000000000002</v>
      </c>
      <c r="AA6202" s="89">
        <v>43865.790277777778</v>
      </c>
      <c r="AB6202" s="71">
        <v>43865</v>
      </c>
      <c r="AC6202" s="91">
        <v>0.79027777777777786</v>
      </c>
      <c r="AD6202" s="92">
        <v>0</v>
      </c>
      <c r="AE6202" s="91">
        <v>0.23402777777664596</v>
      </c>
      <c r="AF6202" s="92">
        <v>5.6166666666395031</v>
      </c>
    </row>
    <row r="6203" spans="12:32" ht="12.75" customHeight="1" x14ac:dyDescent="0.3">
      <c r="L6203" s="86">
        <v>9</v>
      </c>
      <c r="M6203" s="87" t="s">
        <v>5267</v>
      </c>
      <c r="N6203" s="86" t="s">
        <v>56</v>
      </c>
      <c r="O6203" s="87" t="s">
        <v>5491</v>
      </c>
      <c r="P6203" s="38"/>
      <c r="Q6203" s="38"/>
      <c r="R6203" s="38"/>
      <c r="S6203" s="38"/>
      <c r="T6203" s="38"/>
      <c r="U6203" s="88" t="s">
        <v>540</v>
      </c>
      <c r="V6203" s="88" t="s">
        <v>6278</v>
      </c>
      <c r="W6203" s="88" t="s">
        <v>6282</v>
      </c>
      <c r="X6203" s="89">
        <v>43880.65347222222</v>
      </c>
      <c r="Y6203" s="71">
        <v>43880</v>
      </c>
      <c r="Z6203" s="90">
        <v>0.65347222222222223</v>
      </c>
      <c r="AA6203" s="89">
        <v>43880.729861111111</v>
      </c>
      <c r="AB6203" s="71">
        <v>43880</v>
      </c>
      <c r="AC6203" s="91">
        <v>0.72986111111111107</v>
      </c>
      <c r="AD6203" s="92">
        <v>0</v>
      </c>
      <c r="AE6203" s="91">
        <v>7.6388888890505768E-2</v>
      </c>
      <c r="AF6203" s="92">
        <v>1.8333333333721384</v>
      </c>
    </row>
    <row r="6204" spans="12:32" ht="12.75" customHeight="1" x14ac:dyDescent="0.3">
      <c r="L6204" s="86">
        <v>9</v>
      </c>
      <c r="M6204" s="87" t="s">
        <v>5267</v>
      </c>
      <c r="N6204" s="86" t="s">
        <v>56</v>
      </c>
      <c r="O6204" s="87" t="s">
        <v>5437</v>
      </c>
      <c r="P6204" s="87" t="s">
        <v>5438</v>
      </c>
      <c r="Q6204" s="38"/>
      <c r="R6204" s="38"/>
      <c r="S6204" s="38"/>
      <c r="T6204" s="38"/>
      <c r="U6204" s="88" t="s">
        <v>540</v>
      </c>
      <c r="V6204" s="88" t="s">
        <v>6286</v>
      </c>
      <c r="W6204" s="88" t="s">
        <v>6299</v>
      </c>
      <c r="X6204" s="89">
        <v>43882.418749999997</v>
      </c>
      <c r="Y6204" s="71">
        <v>43882</v>
      </c>
      <c r="Z6204" s="90">
        <v>0.41875000000000001</v>
      </c>
      <c r="AA6204" s="89">
        <v>43882.473611111112</v>
      </c>
      <c r="AB6204" s="71">
        <v>43882</v>
      </c>
      <c r="AC6204" s="91">
        <v>0.47361111111111115</v>
      </c>
      <c r="AD6204" s="92">
        <v>0</v>
      </c>
      <c r="AE6204" s="91">
        <v>5.4861111115314998E-2</v>
      </c>
      <c r="AF6204" s="92">
        <v>1.3166666667675599</v>
      </c>
    </row>
    <row r="6205" spans="12:32" ht="12.75" customHeight="1" x14ac:dyDescent="0.3">
      <c r="L6205" s="86">
        <v>9</v>
      </c>
      <c r="M6205" s="87" t="s">
        <v>5267</v>
      </c>
      <c r="N6205" s="86" t="s">
        <v>56</v>
      </c>
      <c r="O6205" s="87" t="s">
        <v>5268</v>
      </c>
      <c r="P6205" s="38"/>
      <c r="Q6205" s="87" t="s">
        <v>5441</v>
      </c>
      <c r="R6205" s="38"/>
      <c r="S6205" s="38"/>
      <c r="T6205" s="38"/>
      <c r="U6205" s="88" t="s">
        <v>540</v>
      </c>
      <c r="V6205" s="88" t="s">
        <v>6319</v>
      </c>
      <c r="W6205" s="88" t="s">
        <v>6323</v>
      </c>
      <c r="X6205" s="89">
        <v>43880.45208333333</v>
      </c>
      <c r="Y6205" s="71">
        <v>43880</v>
      </c>
      <c r="Z6205" s="90">
        <v>0.45208333333333334</v>
      </c>
      <c r="AA6205" s="89">
        <v>43880.529861111114</v>
      </c>
      <c r="AB6205" s="71">
        <v>43880</v>
      </c>
      <c r="AC6205" s="91">
        <v>1.5298611111111111</v>
      </c>
      <c r="AD6205" s="92">
        <v>0</v>
      </c>
      <c r="AE6205" s="91">
        <v>7.777777778392192E-2</v>
      </c>
      <c r="AF6205" s="92">
        <v>1.8666666668141261</v>
      </c>
    </row>
    <row r="6206" spans="12:32" ht="12.75" customHeight="1" x14ac:dyDescent="0.3">
      <c r="L6206" s="86">
        <v>9</v>
      </c>
      <c r="M6206" s="87" t="s">
        <v>5267</v>
      </c>
      <c r="N6206" s="86" t="s">
        <v>56</v>
      </c>
      <c r="O6206" s="87" t="s">
        <v>5272</v>
      </c>
      <c r="P6206" s="38"/>
      <c r="Q6206" s="87" t="s">
        <v>5273</v>
      </c>
      <c r="R6206" s="38"/>
      <c r="S6206" s="38"/>
      <c r="T6206" s="38"/>
      <c r="U6206" s="88" t="s">
        <v>540</v>
      </c>
      <c r="V6206" s="88" t="s">
        <v>6334</v>
      </c>
      <c r="W6206" s="88" t="s">
        <v>6427</v>
      </c>
      <c r="X6206" s="89">
        <v>43881.588194444441</v>
      </c>
      <c r="Y6206" s="71">
        <v>43881</v>
      </c>
      <c r="Z6206" s="90">
        <v>0.58819444444444446</v>
      </c>
      <c r="AA6206" s="89">
        <v>43881.689583333333</v>
      </c>
      <c r="AB6206" s="71">
        <v>43881</v>
      </c>
      <c r="AC6206" s="91">
        <v>0.68958333333333333</v>
      </c>
      <c r="AD6206" s="92">
        <v>0</v>
      </c>
      <c r="AE6206" s="91">
        <v>0.10138888889196096</v>
      </c>
      <c r="AF6206" s="92">
        <v>2.433333333407063</v>
      </c>
    </row>
    <row r="6207" spans="12:32" ht="12.75" customHeight="1" x14ac:dyDescent="0.3">
      <c r="L6207" s="86">
        <v>9</v>
      </c>
      <c r="M6207" s="87" t="s">
        <v>5267</v>
      </c>
      <c r="N6207" s="86" t="s">
        <v>56</v>
      </c>
      <c r="O6207" s="87" t="s">
        <v>5272</v>
      </c>
      <c r="P6207" s="38"/>
      <c r="Q6207" s="87" t="s">
        <v>5273</v>
      </c>
      <c r="R6207" s="38"/>
      <c r="S6207" s="38"/>
      <c r="T6207" s="38"/>
      <c r="U6207" s="88" t="s">
        <v>540</v>
      </c>
      <c r="V6207" s="88" t="s">
        <v>6334</v>
      </c>
      <c r="W6207" s="88" t="s">
        <v>6428</v>
      </c>
      <c r="X6207" s="89">
        <v>43867.604166666664</v>
      </c>
      <c r="Y6207" s="71">
        <v>43867</v>
      </c>
      <c r="Z6207" s="90">
        <v>0.60416666666666663</v>
      </c>
      <c r="AA6207" s="89">
        <v>43867.689583333333</v>
      </c>
      <c r="AB6207" s="71">
        <v>43867</v>
      </c>
      <c r="AC6207" s="91">
        <v>0.68958333333333333</v>
      </c>
      <c r="AD6207" s="92">
        <v>0</v>
      </c>
      <c r="AE6207" s="91">
        <v>8.5416666668606922E-2</v>
      </c>
      <c r="AF6207" s="92">
        <v>2.0500000000465661</v>
      </c>
    </row>
    <row r="6208" spans="12:32" ht="12.75" customHeight="1" x14ac:dyDescent="0.3">
      <c r="L6208" s="86">
        <v>9</v>
      </c>
      <c r="M6208" s="87" t="s">
        <v>5267</v>
      </c>
      <c r="N6208" s="86" t="s">
        <v>56</v>
      </c>
      <c r="O6208" s="87" t="s">
        <v>5272</v>
      </c>
      <c r="P6208" s="38"/>
      <c r="Q6208" s="87" t="s">
        <v>5273</v>
      </c>
      <c r="R6208" s="38"/>
      <c r="S6208" s="38"/>
      <c r="T6208" s="38"/>
      <c r="U6208" s="88" t="s">
        <v>540</v>
      </c>
      <c r="V6208" s="88" t="s">
        <v>6334</v>
      </c>
      <c r="W6208" s="88" t="s">
        <v>6429</v>
      </c>
      <c r="X6208" s="89">
        <v>43873.431944444441</v>
      </c>
      <c r="Y6208" s="71">
        <v>43873</v>
      </c>
      <c r="Z6208" s="90">
        <v>0.43194444444444446</v>
      </c>
      <c r="AA6208" s="89">
        <v>43873.507638888892</v>
      </c>
      <c r="AB6208" s="71">
        <v>43873</v>
      </c>
      <c r="AC6208" s="91">
        <v>1.5076388888888888</v>
      </c>
      <c r="AD6208" s="92">
        <v>0</v>
      </c>
      <c r="AE6208" s="91">
        <v>7.569444445107365E-2</v>
      </c>
      <c r="AF6208" s="92">
        <v>1.8166666668257676</v>
      </c>
    </row>
    <row r="6209" spans="12:32" ht="12.75" customHeight="1" x14ac:dyDescent="0.3">
      <c r="L6209" s="86">
        <v>9</v>
      </c>
      <c r="M6209" s="87" t="s">
        <v>5267</v>
      </c>
      <c r="N6209" s="86" t="s">
        <v>56</v>
      </c>
      <c r="O6209" s="87" t="s">
        <v>5272</v>
      </c>
      <c r="P6209" s="38"/>
      <c r="Q6209" s="87" t="s">
        <v>5273</v>
      </c>
      <c r="R6209" s="38"/>
      <c r="S6209" s="38"/>
      <c r="T6209" s="38"/>
      <c r="U6209" s="88" t="s">
        <v>540</v>
      </c>
      <c r="V6209" s="88" t="s">
        <v>6334</v>
      </c>
      <c r="W6209" s="88" t="s">
        <v>6430</v>
      </c>
      <c r="X6209" s="89">
        <v>43887.43472222222</v>
      </c>
      <c r="Y6209" s="71">
        <v>43887</v>
      </c>
      <c r="Z6209" s="90">
        <v>0.43472222222222223</v>
      </c>
      <c r="AA6209" s="89">
        <v>43887.522222222222</v>
      </c>
      <c r="AB6209" s="71">
        <v>43887</v>
      </c>
      <c r="AC6209" s="91">
        <v>1.5222222222222221</v>
      </c>
      <c r="AD6209" s="92">
        <v>0</v>
      </c>
      <c r="AE6209" s="91">
        <v>8.7500000001455192E-2</v>
      </c>
      <c r="AF6209" s="92">
        <v>2.1000000000349246</v>
      </c>
    </row>
    <row r="6210" spans="12:32" ht="12.75" customHeight="1" x14ac:dyDescent="0.3">
      <c r="L6210" s="86">
        <v>9</v>
      </c>
      <c r="M6210" s="87" t="s">
        <v>5267</v>
      </c>
      <c r="N6210" s="86" t="s">
        <v>56</v>
      </c>
      <c r="O6210" s="87" t="s">
        <v>5272</v>
      </c>
      <c r="P6210" s="38"/>
      <c r="Q6210" s="87" t="s">
        <v>5273</v>
      </c>
      <c r="R6210" s="38"/>
      <c r="S6210" s="38"/>
      <c r="T6210" s="38"/>
      <c r="U6210" s="88" t="s">
        <v>540</v>
      </c>
      <c r="V6210" s="88" t="s">
        <v>6334</v>
      </c>
      <c r="W6210" s="88" t="s">
        <v>6431</v>
      </c>
      <c r="X6210" s="89">
        <v>43871.436805555553</v>
      </c>
      <c r="Y6210" s="71">
        <v>43871</v>
      </c>
      <c r="Z6210" s="90">
        <v>0.4368055555555555</v>
      </c>
      <c r="AA6210" s="89">
        <v>43871.489583333336</v>
      </c>
      <c r="AB6210" s="71">
        <v>43871</v>
      </c>
      <c r="AC6210" s="91">
        <v>0.48958333333333331</v>
      </c>
      <c r="AD6210" s="92">
        <v>0</v>
      </c>
      <c r="AE6210" s="91">
        <v>5.2777777782466728E-2</v>
      </c>
      <c r="AF6210" s="92">
        <v>1.2666666667792015</v>
      </c>
    </row>
    <row r="6211" spans="12:32" ht="12.75" customHeight="1" x14ac:dyDescent="0.3">
      <c r="L6211" s="86">
        <v>9</v>
      </c>
      <c r="M6211" s="87" t="s">
        <v>5267</v>
      </c>
      <c r="N6211" s="86" t="s">
        <v>56</v>
      </c>
      <c r="O6211" s="87" t="s">
        <v>5272</v>
      </c>
      <c r="P6211" s="38"/>
      <c r="Q6211" s="87" t="s">
        <v>5273</v>
      </c>
      <c r="R6211" s="38"/>
      <c r="S6211" s="38"/>
      <c r="T6211" s="38"/>
      <c r="U6211" s="88" t="s">
        <v>540</v>
      </c>
      <c r="V6211" s="88" t="s">
        <v>6334</v>
      </c>
      <c r="W6211" s="88" t="s">
        <v>6432</v>
      </c>
      <c r="X6211" s="89">
        <v>43865.445138888892</v>
      </c>
      <c r="Y6211" s="71">
        <v>43865</v>
      </c>
      <c r="Z6211" s="90">
        <v>0.44513888888888892</v>
      </c>
      <c r="AA6211" s="89">
        <v>43865.5625</v>
      </c>
      <c r="AB6211" s="71">
        <v>43865</v>
      </c>
      <c r="AC6211" s="91">
        <v>0.5625</v>
      </c>
      <c r="AD6211" s="92">
        <v>0</v>
      </c>
      <c r="AE6211" s="91">
        <v>0.11736111110803904</v>
      </c>
      <c r="AF6211" s="92">
        <v>2.816666666592937</v>
      </c>
    </row>
    <row r="6212" spans="12:32" ht="12.75" customHeight="1" x14ac:dyDescent="0.3">
      <c r="L6212" s="86">
        <v>9</v>
      </c>
      <c r="M6212" s="87" t="s">
        <v>5267</v>
      </c>
      <c r="N6212" s="86" t="s">
        <v>56</v>
      </c>
      <c r="O6212" s="87" t="s">
        <v>5272</v>
      </c>
      <c r="P6212" s="38"/>
      <c r="Q6212" s="87" t="s">
        <v>5273</v>
      </c>
      <c r="R6212" s="38"/>
      <c r="S6212" s="38"/>
      <c r="T6212" s="38"/>
      <c r="U6212" s="88" t="s">
        <v>540</v>
      </c>
      <c r="V6212" s="88" t="s">
        <v>6334</v>
      </c>
      <c r="W6212" s="88" t="s">
        <v>6433</v>
      </c>
      <c r="X6212" s="89">
        <v>43885.445833333331</v>
      </c>
      <c r="Y6212" s="71">
        <v>43885</v>
      </c>
      <c r="Z6212" s="90">
        <v>0.4458333333333333</v>
      </c>
      <c r="AA6212" s="89">
        <v>43885.509722222225</v>
      </c>
      <c r="AB6212" s="71">
        <v>43885</v>
      </c>
      <c r="AC6212" s="91">
        <v>1.5097222222222222</v>
      </c>
      <c r="AD6212" s="92">
        <v>0</v>
      </c>
      <c r="AE6212" s="91">
        <v>6.3888888893416151E-2</v>
      </c>
      <c r="AF6212" s="92">
        <v>1.5333333334419876</v>
      </c>
    </row>
    <row r="6213" spans="12:32" ht="12.75" customHeight="1" x14ac:dyDescent="0.3">
      <c r="L6213" s="86">
        <v>9</v>
      </c>
      <c r="M6213" s="87" t="s">
        <v>5267</v>
      </c>
      <c r="N6213" s="86" t="s">
        <v>56</v>
      </c>
      <c r="O6213" s="87" t="s">
        <v>5272</v>
      </c>
      <c r="P6213" s="38"/>
      <c r="Q6213" s="87" t="s">
        <v>5273</v>
      </c>
      <c r="R6213" s="38"/>
      <c r="S6213" s="38"/>
      <c r="T6213" s="38"/>
      <c r="U6213" s="88" t="s">
        <v>540</v>
      </c>
      <c r="V6213" s="88" t="s">
        <v>6334</v>
      </c>
      <c r="W6213" s="88" t="s">
        <v>6434</v>
      </c>
      <c r="X6213" s="89">
        <v>43864.447916666664</v>
      </c>
      <c r="Y6213" s="71">
        <v>43864</v>
      </c>
      <c r="Z6213" s="90">
        <v>0.44791666666666669</v>
      </c>
      <c r="AA6213" s="89">
        <v>43864.49722222222</v>
      </c>
      <c r="AB6213" s="71">
        <v>43864</v>
      </c>
      <c r="AC6213" s="91">
        <v>0.49722222222222223</v>
      </c>
      <c r="AD6213" s="92">
        <v>0</v>
      </c>
      <c r="AE6213" s="91">
        <v>4.9305555556202307E-2</v>
      </c>
      <c r="AF6213" s="92">
        <v>1.1833333333488554</v>
      </c>
    </row>
    <row r="6214" spans="12:32" ht="12.75" customHeight="1" x14ac:dyDescent="0.3">
      <c r="L6214" s="86">
        <v>9</v>
      </c>
      <c r="M6214" s="87" t="s">
        <v>5267</v>
      </c>
      <c r="N6214" s="86" t="s">
        <v>56</v>
      </c>
      <c r="O6214" s="87" t="s">
        <v>5272</v>
      </c>
      <c r="P6214" s="38"/>
      <c r="Q6214" s="87" t="s">
        <v>5273</v>
      </c>
      <c r="R6214" s="38"/>
      <c r="S6214" s="38"/>
      <c r="T6214" s="38"/>
      <c r="U6214" s="88" t="s">
        <v>540</v>
      </c>
      <c r="V6214" s="88" t="s">
        <v>6334</v>
      </c>
      <c r="W6214" s="88" t="s">
        <v>6435</v>
      </c>
      <c r="X6214" s="89">
        <v>43880.452777777777</v>
      </c>
      <c r="Y6214" s="71">
        <v>43880</v>
      </c>
      <c r="Z6214" s="90">
        <v>0.45277777777777778</v>
      </c>
      <c r="AA6214" s="89">
        <v>43880.521527777775</v>
      </c>
      <c r="AB6214" s="71">
        <v>43880</v>
      </c>
      <c r="AC6214" s="91">
        <v>1.5215277777777778</v>
      </c>
      <c r="AD6214" s="92">
        <v>0</v>
      </c>
      <c r="AE6214" s="91">
        <v>6.8749999998544808E-2</v>
      </c>
      <c r="AF6214" s="92">
        <v>1.6499999999650754</v>
      </c>
    </row>
    <row r="6215" spans="12:32" ht="12.75" customHeight="1" x14ac:dyDescent="0.3">
      <c r="L6215" s="86">
        <v>9</v>
      </c>
      <c r="M6215" s="87" t="s">
        <v>5267</v>
      </c>
      <c r="N6215" s="86" t="s">
        <v>56</v>
      </c>
      <c r="O6215" s="87" t="s">
        <v>5272</v>
      </c>
      <c r="P6215" s="38"/>
      <c r="Q6215" s="87" t="s">
        <v>5273</v>
      </c>
      <c r="R6215" s="38"/>
      <c r="S6215" s="38"/>
      <c r="T6215" s="38"/>
      <c r="U6215" s="88" t="s">
        <v>540</v>
      </c>
      <c r="V6215" s="88" t="s">
        <v>6334</v>
      </c>
      <c r="W6215" s="88" t="s">
        <v>6436</v>
      </c>
      <c r="X6215" s="89">
        <v>43872.461805555555</v>
      </c>
      <c r="Y6215" s="71">
        <v>43872</v>
      </c>
      <c r="Z6215" s="90">
        <v>0.46180555555555558</v>
      </c>
      <c r="AA6215" s="89">
        <v>43872.588888888888</v>
      </c>
      <c r="AB6215" s="71">
        <v>43872</v>
      </c>
      <c r="AC6215" s="91">
        <v>0.58888888888888891</v>
      </c>
      <c r="AD6215" s="92">
        <v>0</v>
      </c>
      <c r="AE6215" s="91">
        <v>0.12708333333284827</v>
      </c>
      <c r="AF6215" s="92">
        <v>3.0499999999883585</v>
      </c>
    </row>
    <row r="6216" spans="12:32" ht="12.75" customHeight="1" x14ac:dyDescent="0.3">
      <c r="L6216" s="86">
        <v>9</v>
      </c>
      <c r="M6216" s="87" t="s">
        <v>5267</v>
      </c>
      <c r="N6216" s="86" t="s">
        <v>56</v>
      </c>
      <c r="O6216" s="87" t="s">
        <v>5272</v>
      </c>
      <c r="P6216" s="38"/>
      <c r="Q6216" s="87" t="s">
        <v>5273</v>
      </c>
      <c r="R6216" s="38"/>
      <c r="S6216" s="38"/>
      <c r="T6216" s="38"/>
      <c r="U6216" s="88" t="s">
        <v>540</v>
      </c>
      <c r="V6216" s="88" t="s">
        <v>6334</v>
      </c>
      <c r="W6216" s="88" t="s">
        <v>6437</v>
      </c>
      <c r="X6216" s="89">
        <v>43879.467361111114</v>
      </c>
      <c r="Y6216" s="71">
        <v>43879</v>
      </c>
      <c r="Z6216" s="90">
        <v>0.46736111111111112</v>
      </c>
      <c r="AA6216" s="89">
        <v>43879.568055555559</v>
      </c>
      <c r="AB6216" s="71">
        <v>43879</v>
      </c>
      <c r="AC6216" s="91">
        <v>0.56805555555555554</v>
      </c>
      <c r="AD6216" s="92">
        <v>0</v>
      </c>
      <c r="AE6216" s="91">
        <v>0.10069444444525288</v>
      </c>
      <c r="AF6216" s="92">
        <v>2.4166666666860692</v>
      </c>
    </row>
    <row r="6217" spans="12:32" ht="12.75" customHeight="1" x14ac:dyDescent="0.3">
      <c r="L6217" s="86">
        <v>9</v>
      </c>
      <c r="M6217" s="87" t="s">
        <v>5267</v>
      </c>
      <c r="N6217" s="86" t="s">
        <v>56</v>
      </c>
      <c r="O6217" s="87" t="s">
        <v>5272</v>
      </c>
      <c r="P6217" s="38"/>
      <c r="Q6217" s="87" t="s">
        <v>5273</v>
      </c>
      <c r="R6217" s="38"/>
      <c r="S6217" s="38"/>
      <c r="T6217" s="38"/>
      <c r="U6217" s="88" t="s">
        <v>540</v>
      </c>
      <c r="V6217" s="88" t="s">
        <v>6334</v>
      </c>
      <c r="W6217" s="88" t="s">
        <v>6438</v>
      </c>
      <c r="X6217" s="89">
        <v>43886.469444444447</v>
      </c>
      <c r="Y6217" s="71">
        <v>43886</v>
      </c>
      <c r="Z6217" s="90">
        <v>0.4694444444444445</v>
      </c>
      <c r="AA6217" s="89">
        <v>43886.665277777778</v>
      </c>
      <c r="AB6217" s="71">
        <v>43886</v>
      </c>
      <c r="AC6217" s="91">
        <v>0.66527777777777775</v>
      </c>
      <c r="AD6217" s="92">
        <v>0</v>
      </c>
      <c r="AE6217" s="91">
        <v>0.19583333333139308</v>
      </c>
      <c r="AF6217" s="92">
        <v>4.6999999999534339</v>
      </c>
    </row>
    <row r="6218" spans="12:32" ht="12.75" customHeight="1" x14ac:dyDescent="0.3">
      <c r="L6218" s="86">
        <v>9</v>
      </c>
      <c r="M6218" s="87" t="s">
        <v>5267</v>
      </c>
      <c r="N6218" s="86" t="s">
        <v>56</v>
      </c>
      <c r="O6218" s="87" t="s">
        <v>5272</v>
      </c>
      <c r="P6218" s="38"/>
      <c r="Q6218" s="87" t="s">
        <v>5273</v>
      </c>
      <c r="R6218" s="38"/>
      <c r="S6218" s="38"/>
      <c r="T6218" s="38"/>
      <c r="U6218" s="88" t="s">
        <v>540</v>
      </c>
      <c r="V6218" s="88" t="s">
        <v>6334</v>
      </c>
      <c r="W6218" s="88" t="s">
        <v>6439</v>
      </c>
      <c r="X6218" s="70"/>
      <c r="Y6218" s="71"/>
      <c r="Z6218" s="90"/>
      <c r="AA6218" s="90"/>
      <c r="AB6218" s="71"/>
      <c r="AC6218" s="91" t="s">
        <v>762</v>
      </c>
    </row>
    <row r="6219" spans="12:32" ht="12.75" customHeight="1" x14ac:dyDescent="0.3">
      <c r="L6219" s="86">
        <v>9</v>
      </c>
      <c r="M6219" s="87" t="s">
        <v>5267</v>
      </c>
      <c r="N6219" s="86" t="s">
        <v>56</v>
      </c>
      <c r="O6219" s="87" t="s">
        <v>5331</v>
      </c>
      <c r="P6219" s="38"/>
      <c r="Q6219" s="38"/>
      <c r="R6219" s="38"/>
      <c r="S6219" s="38"/>
      <c r="T6219" s="38"/>
      <c r="U6219" s="88" t="s">
        <v>540</v>
      </c>
      <c r="V6219" s="88" t="s">
        <v>6485</v>
      </c>
      <c r="W6219" s="88" t="s">
        <v>6493</v>
      </c>
      <c r="X6219" s="89">
        <v>43889.577777777777</v>
      </c>
      <c r="Y6219" s="71">
        <v>43889</v>
      </c>
      <c r="Z6219" s="90">
        <v>0.57777777777777772</v>
      </c>
      <c r="AA6219" s="89">
        <v>43889.636805555558</v>
      </c>
      <c r="AB6219" s="71">
        <v>43889</v>
      </c>
      <c r="AC6219" s="91">
        <v>0.63680555555555551</v>
      </c>
      <c r="AD6219" s="92">
        <v>0</v>
      </c>
      <c r="AE6219" s="91">
        <v>5.9027777781011537E-2</v>
      </c>
      <c r="AF6219" s="92">
        <v>1.4166666667442769</v>
      </c>
    </row>
    <row r="6220" spans="12:32" ht="12.75" customHeight="1" x14ac:dyDescent="0.3">
      <c r="L6220" s="86">
        <v>9</v>
      </c>
      <c r="M6220" s="87" t="s">
        <v>5267</v>
      </c>
      <c r="N6220" s="86" t="s">
        <v>56</v>
      </c>
      <c r="O6220" s="87" t="s">
        <v>5331</v>
      </c>
      <c r="P6220" s="38"/>
      <c r="Q6220" s="38"/>
      <c r="R6220" s="38"/>
      <c r="S6220" s="38"/>
      <c r="T6220" s="38"/>
      <c r="U6220" s="88" t="s">
        <v>540</v>
      </c>
      <c r="V6220" s="88" t="s">
        <v>6485</v>
      </c>
      <c r="W6220" s="88" t="s">
        <v>6494</v>
      </c>
      <c r="X6220" s="89">
        <v>43882.630555555559</v>
      </c>
      <c r="Y6220" s="71">
        <v>43882</v>
      </c>
      <c r="Z6220" s="90">
        <v>0.63055555555555554</v>
      </c>
      <c r="AA6220" s="89">
        <v>43882.765277777777</v>
      </c>
      <c r="AB6220" s="71">
        <v>43882</v>
      </c>
      <c r="AC6220" s="91">
        <v>0.76527777777777772</v>
      </c>
      <c r="AD6220" s="92">
        <v>0</v>
      </c>
      <c r="AE6220" s="91">
        <v>0.13472222221753327</v>
      </c>
      <c r="AF6220" s="92">
        <v>3.2333333332207985</v>
      </c>
    </row>
    <row r="6221" spans="12:32" ht="12.75" customHeight="1" x14ac:dyDescent="0.3">
      <c r="L6221" s="86">
        <v>9</v>
      </c>
      <c r="M6221" s="87" t="s">
        <v>5267</v>
      </c>
      <c r="N6221" s="86" t="s">
        <v>56</v>
      </c>
      <c r="O6221" s="87" t="s">
        <v>5331</v>
      </c>
      <c r="P6221" s="38"/>
      <c r="Q6221" s="38"/>
      <c r="R6221" s="38"/>
      <c r="S6221" s="38"/>
      <c r="T6221" s="38"/>
      <c r="U6221" s="88" t="s">
        <v>540</v>
      </c>
      <c r="V6221" s="88" t="s">
        <v>6485</v>
      </c>
      <c r="W6221" s="88" t="s">
        <v>6495</v>
      </c>
      <c r="X6221" s="89">
        <v>43887.643750000003</v>
      </c>
      <c r="Y6221" s="71">
        <v>43887</v>
      </c>
      <c r="Z6221" s="90">
        <v>0.64375000000000004</v>
      </c>
      <c r="AA6221" s="89">
        <v>43887.744444444441</v>
      </c>
      <c r="AB6221" s="71">
        <v>43887</v>
      </c>
      <c r="AC6221" s="91">
        <v>0.74444444444444446</v>
      </c>
      <c r="AD6221" s="92">
        <v>0</v>
      </c>
      <c r="AE6221" s="91">
        <v>0.10069444443797693</v>
      </c>
      <c r="AF6221" s="92">
        <v>2.4166666665114462</v>
      </c>
    </row>
    <row r="6222" spans="12:32" ht="12.75" customHeight="1" x14ac:dyDescent="0.3">
      <c r="L6222" s="86">
        <v>9</v>
      </c>
      <c r="M6222" s="87" t="s">
        <v>5267</v>
      </c>
      <c r="N6222" s="86" t="s">
        <v>56</v>
      </c>
      <c r="O6222" s="87" t="s">
        <v>5331</v>
      </c>
      <c r="P6222" s="38"/>
      <c r="Q6222" s="38"/>
      <c r="R6222" s="38"/>
      <c r="S6222" s="38"/>
      <c r="T6222" s="38"/>
      <c r="U6222" s="88" t="s">
        <v>540</v>
      </c>
      <c r="V6222" s="88" t="s">
        <v>6485</v>
      </c>
      <c r="W6222" s="88" t="s">
        <v>6496</v>
      </c>
      <c r="X6222" s="89">
        <v>43888.65</v>
      </c>
      <c r="Y6222" s="71">
        <v>43888</v>
      </c>
      <c r="Z6222" s="90">
        <v>0.65</v>
      </c>
      <c r="AA6222" s="89">
        <v>43889.474999999999</v>
      </c>
      <c r="AB6222" s="71">
        <v>43889</v>
      </c>
      <c r="AC6222" s="91">
        <v>0.47500000000000003</v>
      </c>
      <c r="AD6222" s="92">
        <v>0</v>
      </c>
      <c r="AE6222" s="91">
        <v>0.2416666666666667</v>
      </c>
      <c r="AF6222" s="92">
        <v>5.8000000000000007</v>
      </c>
    </row>
    <row r="6223" spans="12:32" ht="12.75" customHeight="1" x14ac:dyDescent="0.3">
      <c r="L6223" s="86">
        <v>9</v>
      </c>
      <c r="M6223" s="87" t="s">
        <v>5267</v>
      </c>
      <c r="N6223" s="86" t="s">
        <v>56</v>
      </c>
      <c r="O6223" s="87" t="s">
        <v>5331</v>
      </c>
      <c r="P6223" s="38"/>
      <c r="Q6223" s="38"/>
      <c r="R6223" s="38"/>
      <c r="S6223" s="38"/>
      <c r="T6223" s="38"/>
      <c r="U6223" s="88" t="s">
        <v>540</v>
      </c>
      <c r="V6223" s="88" t="s">
        <v>6485</v>
      </c>
      <c r="W6223" s="88" t="s">
        <v>6497</v>
      </c>
      <c r="X6223" s="89">
        <v>43885.655555555553</v>
      </c>
      <c r="Y6223" s="71">
        <v>43885</v>
      </c>
      <c r="Z6223" s="90">
        <v>0.65555555555555556</v>
      </c>
      <c r="AA6223" s="89">
        <v>43885.792361111111</v>
      </c>
      <c r="AB6223" s="71">
        <v>43885</v>
      </c>
      <c r="AC6223" s="91">
        <v>0.79236111111111107</v>
      </c>
      <c r="AD6223" s="92">
        <v>0</v>
      </c>
      <c r="AE6223" s="91">
        <v>0.1368055555576575</v>
      </c>
      <c r="AF6223" s="92">
        <v>3.28333333338378</v>
      </c>
    </row>
    <row r="6224" spans="12:32" ht="12.75" customHeight="1" x14ac:dyDescent="0.3">
      <c r="L6224" s="86">
        <v>9</v>
      </c>
      <c r="M6224" s="87" t="s">
        <v>5267</v>
      </c>
      <c r="N6224" s="86" t="s">
        <v>56</v>
      </c>
      <c r="O6224" s="87" t="s">
        <v>5272</v>
      </c>
      <c r="P6224" s="38"/>
      <c r="Q6224" s="87" t="s">
        <v>5273</v>
      </c>
      <c r="R6224" s="38"/>
      <c r="S6224" s="38"/>
      <c r="T6224" s="38"/>
      <c r="U6224" s="88" t="s">
        <v>540</v>
      </c>
      <c r="V6224" s="88" t="s">
        <v>2921</v>
      </c>
      <c r="W6224" s="88" t="s">
        <v>6512</v>
      </c>
      <c r="X6224" s="89">
        <v>43871.469444444447</v>
      </c>
      <c r="Y6224" s="71">
        <v>43871</v>
      </c>
      <c r="Z6224" s="90">
        <v>0.4694444444444445</v>
      </c>
      <c r="AA6224" s="89">
        <v>43875.854166666664</v>
      </c>
      <c r="AB6224" s="71">
        <v>43875</v>
      </c>
      <c r="AC6224" s="91">
        <v>0.85416666666666674</v>
      </c>
      <c r="AD6224" s="92">
        <v>3</v>
      </c>
      <c r="AE6224" s="91">
        <v>0.80138888888888893</v>
      </c>
      <c r="AF6224" s="92">
        <v>43.233333333333334</v>
      </c>
    </row>
    <row r="6225" spans="12:32" ht="12.75" customHeight="1" x14ac:dyDescent="0.3">
      <c r="L6225" s="86">
        <v>9</v>
      </c>
      <c r="M6225" s="87" t="s">
        <v>5267</v>
      </c>
      <c r="N6225" s="86" t="s">
        <v>56</v>
      </c>
      <c r="O6225" s="87" t="s">
        <v>5272</v>
      </c>
      <c r="P6225" s="38"/>
      <c r="Q6225" s="87" t="s">
        <v>5273</v>
      </c>
      <c r="R6225" s="38"/>
      <c r="S6225" s="38"/>
      <c r="T6225" s="38"/>
      <c r="U6225" s="88" t="s">
        <v>540</v>
      </c>
      <c r="V6225" s="88" t="s">
        <v>2921</v>
      </c>
      <c r="W6225" s="88" t="s">
        <v>6513</v>
      </c>
      <c r="X6225" s="89">
        <v>43885.475694444445</v>
      </c>
      <c r="Y6225" s="71">
        <v>43885</v>
      </c>
      <c r="Z6225" s="90">
        <v>0.47569444444444442</v>
      </c>
      <c r="AA6225" s="89">
        <v>43889.824999999997</v>
      </c>
      <c r="AB6225" s="71">
        <v>43889</v>
      </c>
      <c r="AC6225" s="91">
        <v>0.82499999999999996</v>
      </c>
      <c r="AD6225" s="92">
        <v>3</v>
      </c>
      <c r="AE6225" s="91">
        <v>0.76597222222222217</v>
      </c>
      <c r="AF6225" s="92">
        <v>42.383333333333333</v>
      </c>
    </row>
    <row r="6226" spans="12:32" ht="12.75" customHeight="1" x14ac:dyDescent="0.3">
      <c r="L6226" s="86">
        <v>9</v>
      </c>
      <c r="M6226" s="87" t="s">
        <v>5267</v>
      </c>
      <c r="N6226" s="86" t="s">
        <v>56</v>
      </c>
      <c r="O6226" s="87" t="s">
        <v>5272</v>
      </c>
      <c r="P6226" s="38"/>
      <c r="Q6226" s="87" t="s">
        <v>5273</v>
      </c>
      <c r="R6226" s="38"/>
      <c r="S6226" s="38"/>
      <c r="T6226" s="38"/>
      <c r="U6226" s="88" t="s">
        <v>540</v>
      </c>
      <c r="V6226" s="88" t="s">
        <v>2921</v>
      </c>
      <c r="W6226" s="88" t="s">
        <v>6514</v>
      </c>
      <c r="X6226" s="89">
        <v>43879.476388888892</v>
      </c>
      <c r="Y6226" s="71">
        <v>43879</v>
      </c>
      <c r="Z6226" s="90">
        <v>0.47638888888888892</v>
      </c>
      <c r="AA6226" s="89">
        <v>43882.863194444442</v>
      </c>
      <c r="AB6226" s="71">
        <v>43882</v>
      </c>
      <c r="AC6226" s="91">
        <v>0.86319444444444438</v>
      </c>
      <c r="AD6226" s="92">
        <v>2</v>
      </c>
      <c r="AE6226" s="91">
        <v>0.80347222222222214</v>
      </c>
      <c r="AF6226" s="92">
        <v>35.283333333333331</v>
      </c>
    </row>
    <row r="6227" spans="12:32" ht="12.75" customHeight="1" x14ac:dyDescent="0.3">
      <c r="L6227" s="86">
        <v>9</v>
      </c>
      <c r="M6227" s="87" t="s">
        <v>5267</v>
      </c>
      <c r="N6227" s="86" t="s">
        <v>56</v>
      </c>
      <c r="O6227" s="87" t="s">
        <v>5272</v>
      </c>
      <c r="P6227" s="38"/>
      <c r="Q6227" s="87" t="s">
        <v>5273</v>
      </c>
      <c r="R6227" s="38"/>
      <c r="S6227" s="38"/>
      <c r="T6227" s="38"/>
      <c r="U6227" s="88" t="s">
        <v>540</v>
      </c>
      <c r="V6227" s="88" t="s">
        <v>2921</v>
      </c>
      <c r="W6227" s="88" t="s">
        <v>6515</v>
      </c>
      <c r="X6227" s="89">
        <v>43864.477083333331</v>
      </c>
      <c r="Y6227" s="71">
        <v>43864</v>
      </c>
      <c r="Z6227" s="90">
        <v>0.4770833333333333</v>
      </c>
      <c r="AA6227" s="89">
        <v>43868.853472222225</v>
      </c>
      <c r="AB6227" s="71">
        <v>43868</v>
      </c>
      <c r="AC6227" s="91">
        <v>0.85347222222222219</v>
      </c>
      <c r="AD6227" s="92">
        <v>3</v>
      </c>
      <c r="AE6227" s="91">
        <v>0.79305555555555551</v>
      </c>
      <c r="AF6227" s="92">
        <v>43.033333333333331</v>
      </c>
    </row>
    <row r="6228" spans="12:32" ht="12.75" customHeight="1" x14ac:dyDescent="0.3">
      <c r="L6228" s="86">
        <v>9</v>
      </c>
      <c r="M6228" s="87" t="s">
        <v>5267</v>
      </c>
      <c r="N6228" s="86" t="s">
        <v>56</v>
      </c>
      <c r="O6228" s="87" t="s">
        <v>5454</v>
      </c>
      <c r="P6228" s="38"/>
      <c r="Q6228" s="38"/>
      <c r="R6228" s="38"/>
      <c r="S6228" s="38"/>
      <c r="T6228" s="38"/>
      <c r="U6228" s="88" t="s">
        <v>540</v>
      </c>
      <c r="V6228" s="88" t="s">
        <v>6518</v>
      </c>
      <c r="W6228" s="88" t="s">
        <v>6536</v>
      </c>
      <c r="X6228" s="89">
        <v>43882.631944444445</v>
      </c>
      <c r="Y6228" s="71">
        <v>43882</v>
      </c>
      <c r="Z6228" s="90">
        <v>0.63194444444444442</v>
      </c>
      <c r="AA6228" s="89">
        <v>43882.713194444441</v>
      </c>
      <c r="AB6228" s="71">
        <v>43882</v>
      </c>
      <c r="AC6228" s="91">
        <v>0.71319444444444446</v>
      </c>
      <c r="AD6228" s="92">
        <v>0</v>
      </c>
      <c r="AE6228" s="91">
        <v>8.1249999995634425E-2</v>
      </c>
      <c r="AF6228" s="92">
        <v>1.9499999998952262</v>
      </c>
    </row>
    <row r="6229" spans="12:32" ht="12.75" customHeight="1" x14ac:dyDescent="0.3">
      <c r="L6229" s="86">
        <v>9</v>
      </c>
      <c r="M6229" s="87" t="s">
        <v>5267</v>
      </c>
      <c r="N6229" s="86" t="s">
        <v>56</v>
      </c>
      <c r="O6229" s="87" t="s">
        <v>5454</v>
      </c>
      <c r="P6229" s="38"/>
      <c r="Q6229" s="38"/>
      <c r="R6229" s="38"/>
      <c r="S6229" s="38"/>
      <c r="T6229" s="38"/>
      <c r="U6229" s="88" t="s">
        <v>540</v>
      </c>
      <c r="V6229" s="88" t="s">
        <v>6518</v>
      </c>
      <c r="W6229" s="88" t="s">
        <v>6537</v>
      </c>
      <c r="X6229" s="89">
        <v>43873.638194444444</v>
      </c>
      <c r="Y6229" s="71">
        <v>43873</v>
      </c>
      <c r="Z6229" s="90">
        <v>0.6381944444444444</v>
      </c>
      <c r="AA6229" s="89">
        <v>43873.773611111108</v>
      </c>
      <c r="AB6229" s="71">
        <v>43873</v>
      </c>
      <c r="AC6229" s="91">
        <v>0.77361111111111103</v>
      </c>
      <c r="AD6229" s="92">
        <v>0</v>
      </c>
      <c r="AE6229" s="91">
        <v>0.13541666666424135</v>
      </c>
      <c r="AF6229" s="92">
        <v>3.2499999999417923</v>
      </c>
    </row>
    <row r="6230" spans="12:32" ht="12.75" customHeight="1" x14ac:dyDescent="0.3">
      <c r="L6230" s="86">
        <v>9</v>
      </c>
      <c r="M6230" s="87" t="s">
        <v>5267</v>
      </c>
      <c r="N6230" s="86" t="s">
        <v>56</v>
      </c>
      <c r="O6230" s="87" t="s">
        <v>5454</v>
      </c>
      <c r="P6230" s="38"/>
      <c r="Q6230" s="38"/>
      <c r="R6230" s="38"/>
      <c r="S6230" s="38"/>
      <c r="T6230" s="38"/>
      <c r="U6230" s="88" t="s">
        <v>540</v>
      </c>
      <c r="V6230" s="88" t="s">
        <v>6518</v>
      </c>
      <c r="W6230" s="88" t="s">
        <v>6538</v>
      </c>
      <c r="X6230" s="89">
        <v>43871.672222222223</v>
      </c>
      <c r="Y6230" s="71">
        <v>43871</v>
      </c>
      <c r="Z6230" s="90">
        <v>0.67222222222222228</v>
      </c>
      <c r="AA6230" s="89">
        <v>43871.740972222222</v>
      </c>
      <c r="AB6230" s="71">
        <v>43871</v>
      </c>
      <c r="AC6230" s="91">
        <v>0.74097222222222225</v>
      </c>
      <c r="AD6230" s="92">
        <v>0</v>
      </c>
      <c r="AE6230" s="91">
        <v>6.8749999998544808E-2</v>
      </c>
      <c r="AF6230" s="92">
        <v>1.6499999999650754</v>
      </c>
    </row>
    <row r="6231" spans="12:32" ht="12.75" customHeight="1" x14ac:dyDescent="0.3">
      <c r="L6231" s="86">
        <v>9</v>
      </c>
      <c r="M6231" s="87" t="s">
        <v>5267</v>
      </c>
      <c r="N6231" s="86" t="s">
        <v>56</v>
      </c>
      <c r="O6231" s="87" t="s">
        <v>5454</v>
      </c>
      <c r="P6231" s="38"/>
      <c r="Q6231" s="38"/>
      <c r="R6231" s="38"/>
      <c r="S6231" s="38"/>
      <c r="T6231" s="38"/>
      <c r="U6231" s="88" t="s">
        <v>540</v>
      </c>
      <c r="V6231" s="88" t="s">
        <v>6518</v>
      </c>
      <c r="W6231" s="88" t="s">
        <v>6539</v>
      </c>
      <c r="X6231" s="89">
        <v>43887.720138888886</v>
      </c>
      <c r="Y6231" s="71">
        <v>43887</v>
      </c>
      <c r="Z6231" s="90">
        <v>0.72013888888888888</v>
      </c>
      <c r="AA6231" s="89">
        <v>43887.751388888886</v>
      </c>
      <c r="AB6231" s="71">
        <v>43887</v>
      </c>
      <c r="AC6231" s="91">
        <v>0.75138888888888888</v>
      </c>
      <c r="AD6231" s="92">
        <v>0</v>
      </c>
      <c r="AE6231" s="91">
        <v>3.125E-2</v>
      </c>
      <c r="AF6231" s="92">
        <v>0.75</v>
      </c>
    </row>
    <row r="6232" spans="12:32" ht="12.75" customHeight="1" x14ac:dyDescent="0.3">
      <c r="L6232" s="86">
        <v>9</v>
      </c>
      <c r="M6232" s="87" t="s">
        <v>5267</v>
      </c>
      <c r="N6232" s="86" t="s">
        <v>56</v>
      </c>
      <c r="O6232" s="87" t="s">
        <v>5454</v>
      </c>
      <c r="P6232" s="38"/>
      <c r="Q6232" s="38"/>
      <c r="R6232" s="38"/>
      <c r="S6232" s="38"/>
      <c r="T6232" s="38"/>
      <c r="U6232" s="88" t="s">
        <v>540</v>
      </c>
      <c r="V6232" s="88" t="s">
        <v>6518</v>
      </c>
      <c r="W6232" s="88" t="s">
        <v>6540</v>
      </c>
      <c r="X6232" s="89">
        <v>43889.459027777775</v>
      </c>
      <c r="Y6232" s="71">
        <v>43889</v>
      </c>
      <c r="Z6232" s="90">
        <v>0.45902777777777781</v>
      </c>
      <c r="AA6232" s="89">
        <v>43889.560416666667</v>
      </c>
      <c r="AB6232" s="71">
        <v>43889</v>
      </c>
      <c r="AC6232" s="91">
        <v>0.56041666666666667</v>
      </c>
      <c r="AD6232" s="92">
        <v>0</v>
      </c>
      <c r="AE6232" s="91">
        <v>0.10138888889196096</v>
      </c>
      <c r="AF6232" s="92">
        <v>2.433333333407063</v>
      </c>
    </row>
    <row r="6233" spans="12:32" ht="12.75" customHeight="1" x14ac:dyDescent="0.3">
      <c r="L6233" s="86">
        <v>9</v>
      </c>
      <c r="M6233" s="87" t="s">
        <v>5267</v>
      </c>
      <c r="N6233" s="86" t="s">
        <v>56</v>
      </c>
      <c r="O6233" s="87" t="s">
        <v>5454</v>
      </c>
      <c r="P6233" s="38"/>
      <c r="Q6233" s="38"/>
      <c r="R6233" s="38"/>
      <c r="S6233" s="38"/>
      <c r="T6233" s="38"/>
      <c r="U6233" s="88" t="s">
        <v>540</v>
      </c>
      <c r="V6233" s="88" t="s">
        <v>6518</v>
      </c>
      <c r="W6233" s="88" t="s">
        <v>6541</v>
      </c>
      <c r="X6233" s="89">
        <v>43878.480555555558</v>
      </c>
      <c r="Y6233" s="71">
        <v>43878</v>
      </c>
      <c r="Z6233" s="90">
        <v>0.48055555555555557</v>
      </c>
      <c r="AA6233" s="89">
        <v>43878.555555555555</v>
      </c>
      <c r="AB6233" s="71">
        <v>43878</v>
      </c>
      <c r="AC6233" s="91">
        <v>0.55555555555555558</v>
      </c>
      <c r="AD6233" s="92">
        <v>0</v>
      </c>
      <c r="AE6233" s="91">
        <v>7.4999999997089617E-2</v>
      </c>
      <c r="AF6233" s="92">
        <v>1.7999999999301508</v>
      </c>
    </row>
    <row r="6234" spans="12:32" ht="12.75" customHeight="1" x14ac:dyDescent="0.3">
      <c r="L6234" s="86">
        <v>9</v>
      </c>
      <c r="M6234" s="87" t="s">
        <v>5267</v>
      </c>
      <c r="N6234" s="86" t="s">
        <v>56</v>
      </c>
      <c r="O6234" s="87" t="s">
        <v>5342</v>
      </c>
      <c r="P6234" s="38"/>
      <c r="Q6234" s="38"/>
      <c r="R6234" s="38"/>
      <c r="S6234" s="38"/>
      <c r="T6234" s="38"/>
      <c r="U6234" s="88" t="s">
        <v>540</v>
      </c>
      <c r="V6234" s="88" t="s">
        <v>6569</v>
      </c>
      <c r="W6234" s="88" t="s">
        <v>6607</v>
      </c>
      <c r="X6234" s="89">
        <v>43881.626388888886</v>
      </c>
      <c r="Y6234" s="71">
        <v>43881</v>
      </c>
      <c r="Z6234" s="90">
        <v>0.62638888888888888</v>
      </c>
      <c r="AA6234" s="89">
        <v>43881.7</v>
      </c>
      <c r="AB6234" s="71">
        <v>43881</v>
      </c>
      <c r="AC6234" s="91">
        <v>0.7</v>
      </c>
      <c r="AD6234" s="92">
        <v>0</v>
      </c>
      <c r="AE6234" s="91">
        <v>7.3611111110949423E-2</v>
      </c>
      <c r="AF6234" s="92">
        <v>1.7666666666627862</v>
      </c>
    </row>
    <row r="6235" spans="12:32" ht="12.75" customHeight="1" x14ac:dyDescent="0.3">
      <c r="L6235" s="86">
        <v>9</v>
      </c>
      <c r="M6235" s="87" t="s">
        <v>5267</v>
      </c>
      <c r="N6235" s="86" t="s">
        <v>56</v>
      </c>
      <c r="O6235" s="87" t="s">
        <v>5342</v>
      </c>
      <c r="P6235" s="38"/>
      <c r="Q6235" s="38"/>
      <c r="R6235" s="38"/>
      <c r="S6235" s="38"/>
      <c r="T6235" s="38"/>
      <c r="U6235" s="88" t="s">
        <v>540</v>
      </c>
      <c r="V6235" s="88" t="s">
        <v>6569</v>
      </c>
      <c r="W6235" s="88" t="s">
        <v>6608</v>
      </c>
      <c r="X6235" s="89">
        <v>43887.676388888889</v>
      </c>
      <c r="Y6235" s="71">
        <v>43887</v>
      </c>
      <c r="Z6235" s="90">
        <v>0.67638888888888893</v>
      </c>
      <c r="AA6235" s="89">
        <v>43887.742361111108</v>
      </c>
      <c r="AB6235" s="71">
        <v>43887</v>
      </c>
      <c r="AC6235" s="91">
        <v>0.74236111111111114</v>
      </c>
      <c r="AD6235" s="92">
        <v>0</v>
      </c>
      <c r="AE6235" s="91">
        <v>6.5972222218988463E-2</v>
      </c>
      <c r="AF6235" s="92">
        <v>1.5833333332557231</v>
      </c>
    </row>
    <row r="6236" spans="12:32" ht="12.75" customHeight="1" x14ac:dyDescent="0.3">
      <c r="L6236" s="86">
        <v>9</v>
      </c>
      <c r="M6236" s="87" t="s">
        <v>5267</v>
      </c>
      <c r="N6236" s="86" t="s">
        <v>56</v>
      </c>
      <c r="O6236" s="87" t="s">
        <v>5342</v>
      </c>
      <c r="P6236" s="38"/>
      <c r="Q6236" s="38"/>
      <c r="R6236" s="38"/>
      <c r="S6236" s="38"/>
      <c r="T6236" s="38"/>
      <c r="U6236" s="88" t="s">
        <v>540</v>
      </c>
      <c r="V6236" s="88" t="s">
        <v>6569</v>
      </c>
      <c r="W6236" s="88" t="s">
        <v>6609</v>
      </c>
      <c r="X6236" s="89">
        <v>43889.699305555558</v>
      </c>
      <c r="Y6236" s="71">
        <v>43889</v>
      </c>
      <c r="Z6236" s="90">
        <v>0.69930555555555551</v>
      </c>
      <c r="AA6236" s="89">
        <v>43889.759722222225</v>
      </c>
      <c r="AB6236" s="71">
        <v>43889</v>
      </c>
      <c r="AC6236" s="91">
        <v>0.75972222222222219</v>
      </c>
      <c r="AD6236" s="92">
        <v>0</v>
      </c>
      <c r="AE6236" s="91">
        <v>6.0416666667151731E-2</v>
      </c>
      <c r="AF6236" s="92">
        <v>1.4500000000116415</v>
      </c>
    </row>
    <row r="6237" spans="12:32" ht="12.75" customHeight="1" x14ac:dyDescent="0.3">
      <c r="L6237" s="86">
        <v>9</v>
      </c>
      <c r="M6237" s="87" t="s">
        <v>5267</v>
      </c>
      <c r="N6237" s="86" t="s">
        <v>56</v>
      </c>
      <c r="O6237" s="87" t="s">
        <v>5302</v>
      </c>
      <c r="P6237" s="87" t="s">
        <v>5303</v>
      </c>
      <c r="Q6237" s="38"/>
      <c r="R6237" s="38"/>
      <c r="S6237" s="38"/>
      <c r="T6237" s="38"/>
      <c r="U6237" s="88" t="s">
        <v>540</v>
      </c>
      <c r="V6237" s="88" t="s">
        <v>6569</v>
      </c>
      <c r="W6237" s="88" t="s">
        <v>6610</v>
      </c>
      <c r="X6237" s="89">
        <v>43885.729861111111</v>
      </c>
      <c r="Y6237" s="71">
        <v>43885</v>
      </c>
      <c r="Z6237" s="90">
        <v>0.72986111111111107</v>
      </c>
      <c r="AA6237" s="89">
        <v>43885.808333333334</v>
      </c>
      <c r="AB6237" s="71">
        <v>43885</v>
      </c>
      <c r="AC6237" s="91">
        <v>0.80833333333333335</v>
      </c>
      <c r="AD6237" s="92">
        <v>0</v>
      </c>
      <c r="AE6237" s="91">
        <v>7.8472222223354038E-2</v>
      </c>
      <c r="AF6237" s="92">
        <v>1.8833333333604969</v>
      </c>
    </row>
    <row r="6238" spans="12:32" ht="12.75" customHeight="1" x14ac:dyDescent="0.3">
      <c r="L6238" s="86">
        <v>9</v>
      </c>
      <c r="M6238" s="87" t="s">
        <v>5267</v>
      </c>
      <c r="N6238" s="86" t="s">
        <v>56</v>
      </c>
      <c r="O6238" s="87" t="s">
        <v>5342</v>
      </c>
      <c r="P6238" s="38"/>
      <c r="Q6238" s="38"/>
      <c r="R6238" s="38"/>
      <c r="S6238" s="38"/>
      <c r="T6238" s="38"/>
      <c r="U6238" s="88" t="s">
        <v>540</v>
      </c>
      <c r="V6238" s="88" t="s">
        <v>6569</v>
      </c>
      <c r="W6238" s="88" t="s">
        <v>6611</v>
      </c>
      <c r="X6238" s="89">
        <v>43886.468055555553</v>
      </c>
      <c r="Y6238" s="71">
        <v>43886</v>
      </c>
      <c r="Z6238" s="90">
        <v>0.4680555555555555</v>
      </c>
      <c r="AA6238" s="89">
        <v>43886.523611111108</v>
      </c>
      <c r="AB6238" s="71">
        <v>43886</v>
      </c>
      <c r="AC6238" s="91">
        <v>1.5236111111111112</v>
      </c>
      <c r="AD6238" s="92">
        <v>0</v>
      </c>
      <c r="AE6238" s="91">
        <v>5.5555555554747116E-2</v>
      </c>
      <c r="AF6238" s="92">
        <v>1.3333333333139308</v>
      </c>
    </row>
    <row r="6239" spans="12:32" ht="12.75" customHeight="1" x14ac:dyDescent="0.3">
      <c r="L6239" s="86">
        <v>9</v>
      </c>
      <c r="M6239" s="87" t="s">
        <v>5267</v>
      </c>
      <c r="N6239" s="86" t="s">
        <v>56</v>
      </c>
      <c r="O6239" s="87" t="s">
        <v>5302</v>
      </c>
      <c r="P6239" s="87" t="s">
        <v>5303</v>
      </c>
      <c r="Q6239" s="38"/>
      <c r="R6239" s="38"/>
      <c r="S6239" s="38"/>
      <c r="T6239" s="38"/>
      <c r="U6239" s="88" t="s">
        <v>540</v>
      </c>
      <c r="V6239" s="88" t="s">
        <v>6569</v>
      </c>
      <c r="W6239" s="88" t="s">
        <v>6612</v>
      </c>
      <c r="X6239" s="89">
        <v>43875.484722222223</v>
      </c>
      <c r="Y6239" s="71">
        <v>43875</v>
      </c>
      <c r="Z6239" s="90">
        <v>0.48472222222222222</v>
      </c>
      <c r="AA6239" s="89">
        <v>43875.560416666667</v>
      </c>
      <c r="AB6239" s="71">
        <v>43875</v>
      </c>
      <c r="AC6239" s="91">
        <v>0.56041666666666667</v>
      </c>
      <c r="AD6239" s="92">
        <v>0</v>
      </c>
      <c r="AE6239" s="91">
        <v>7.5694444443797693E-2</v>
      </c>
      <c r="AF6239" s="92">
        <v>1.8166666666511446</v>
      </c>
    </row>
    <row r="6240" spans="12:32" ht="12.75" customHeight="1" x14ac:dyDescent="0.3">
      <c r="L6240" s="86">
        <v>9</v>
      </c>
      <c r="M6240" s="87" t="s">
        <v>5267</v>
      </c>
      <c r="N6240" s="86" t="s">
        <v>56</v>
      </c>
      <c r="O6240" s="87" t="s">
        <v>5302</v>
      </c>
      <c r="P6240" s="87" t="s">
        <v>5303</v>
      </c>
      <c r="Q6240" s="38"/>
      <c r="R6240" s="38"/>
      <c r="S6240" s="38"/>
      <c r="T6240" s="38"/>
      <c r="U6240" s="88" t="s">
        <v>540</v>
      </c>
      <c r="V6240" s="88" t="s">
        <v>6569</v>
      </c>
      <c r="W6240" s="88" t="s">
        <v>6613</v>
      </c>
      <c r="X6240" s="89">
        <v>43866.484722222223</v>
      </c>
      <c r="Y6240" s="71">
        <v>43866</v>
      </c>
      <c r="Z6240" s="90">
        <v>0.48472222222222222</v>
      </c>
      <c r="AA6240" s="89">
        <v>43866.537499999999</v>
      </c>
      <c r="AB6240" s="71">
        <v>43866</v>
      </c>
      <c r="AC6240" s="91">
        <v>1.5375000000000001</v>
      </c>
      <c r="AD6240" s="92">
        <v>0</v>
      </c>
      <c r="AE6240" s="91">
        <v>5.2777777775190771E-2</v>
      </c>
      <c r="AF6240" s="92">
        <v>1.2666666666045785</v>
      </c>
    </row>
    <row r="6241" spans="12:32" ht="12.75" customHeight="1" x14ac:dyDescent="0.3">
      <c r="L6241" s="86">
        <v>9</v>
      </c>
      <c r="M6241" s="87" t="s">
        <v>5267</v>
      </c>
      <c r="N6241" s="86" t="s">
        <v>56</v>
      </c>
      <c r="O6241" s="87" t="s">
        <v>5367</v>
      </c>
      <c r="P6241" s="87" t="s">
        <v>5368</v>
      </c>
      <c r="Q6241" s="38"/>
      <c r="R6241" s="38"/>
      <c r="S6241" s="38"/>
      <c r="T6241" s="38"/>
      <c r="U6241" s="88" t="s">
        <v>540</v>
      </c>
      <c r="V6241" s="88" t="s">
        <v>6637</v>
      </c>
      <c r="W6241" s="88" t="s">
        <v>6653</v>
      </c>
      <c r="X6241" s="89">
        <v>43888.6</v>
      </c>
      <c r="Y6241" s="71">
        <v>43888</v>
      </c>
      <c r="Z6241" s="90">
        <v>0.6</v>
      </c>
      <c r="AA6241" s="89">
        <v>43888.684027777781</v>
      </c>
      <c r="AB6241" s="71">
        <v>43888</v>
      </c>
      <c r="AC6241" s="91">
        <v>0.68402777777777779</v>
      </c>
      <c r="AD6241" s="92">
        <v>0</v>
      </c>
      <c r="AE6241" s="91">
        <v>8.4027777782466728E-2</v>
      </c>
      <c r="AF6241" s="92">
        <v>2.0166666667792015</v>
      </c>
    </row>
    <row r="6242" spans="12:32" ht="12.75" customHeight="1" x14ac:dyDescent="0.3">
      <c r="L6242" s="86">
        <v>9</v>
      </c>
      <c r="M6242" s="87" t="s">
        <v>5267</v>
      </c>
      <c r="N6242" s="86" t="s">
        <v>56</v>
      </c>
      <c r="O6242" s="87" t="s">
        <v>5268</v>
      </c>
      <c r="P6242" s="38"/>
      <c r="Q6242" s="87" t="s">
        <v>5441</v>
      </c>
      <c r="R6242" s="38"/>
      <c r="S6242" s="38"/>
      <c r="T6242" s="38"/>
      <c r="U6242" s="88" t="s">
        <v>540</v>
      </c>
      <c r="V6242" s="88" t="s">
        <v>6699</v>
      </c>
      <c r="W6242" s="88" t="s">
        <v>6700</v>
      </c>
      <c r="X6242" s="89">
        <v>43866.695833333331</v>
      </c>
      <c r="Y6242" s="71">
        <v>43866</v>
      </c>
      <c r="Z6242" s="90">
        <v>0.6958333333333333</v>
      </c>
      <c r="AA6242" s="89">
        <v>43866.780555555553</v>
      </c>
      <c r="AB6242" s="71">
        <v>43866</v>
      </c>
      <c r="AC6242" s="91">
        <v>0.78055555555555556</v>
      </c>
      <c r="AD6242" s="92">
        <v>0</v>
      </c>
      <c r="AE6242" s="91">
        <v>8.4722222221898846E-2</v>
      </c>
      <c r="AF6242" s="92">
        <v>2.0333333333255723</v>
      </c>
    </row>
    <row r="6243" spans="12:32" ht="12.75" customHeight="1" x14ac:dyDescent="0.3">
      <c r="L6243" s="86">
        <v>9</v>
      </c>
      <c r="M6243" s="87" t="s">
        <v>5267</v>
      </c>
      <c r="N6243" s="86" t="s">
        <v>56</v>
      </c>
      <c r="O6243" s="87" t="s">
        <v>5314</v>
      </c>
      <c r="P6243" s="87" t="s">
        <v>5484</v>
      </c>
      <c r="Q6243" s="38"/>
      <c r="R6243" s="38"/>
      <c r="S6243" s="38"/>
      <c r="T6243" s="38"/>
      <c r="U6243" s="88" t="s">
        <v>540</v>
      </c>
      <c r="V6243" s="88" t="s">
        <v>6734</v>
      </c>
      <c r="W6243" s="88" t="s">
        <v>6735</v>
      </c>
      <c r="X6243" s="89">
        <v>43886.400000000001</v>
      </c>
      <c r="Y6243" s="71">
        <v>43886</v>
      </c>
      <c r="Z6243" s="90">
        <v>0.39999999999999997</v>
      </c>
      <c r="AA6243" s="89">
        <v>43886.6</v>
      </c>
      <c r="AB6243" s="71">
        <v>43886</v>
      </c>
      <c r="AC6243" s="91">
        <v>0.6</v>
      </c>
      <c r="AD6243" s="92">
        <v>0</v>
      </c>
      <c r="AE6243" s="91">
        <v>0.19999999999708962</v>
      </c>
      <c r="AF6243" s="92">
        <v>4.7999999999301508</v>
      </c>
    </row>
    <row r="6244" spans="12:32" ht="12.75" customHeight="1" x14ac:dyDescent="0.3">
      <c r="L6244" s="86">
        <v>9</v>
      </c>
      <c r="M6244" s="87" t="s">
        <v>5267</v>
      </c>
      <c r="N6244" s="86" t="s">
        <v>56</v>
      </c>
      <c r="O6244" s="87" t="s">
        <v>5314</v>
      </c>
      <c r="P6244" s="87" t="s">
        <v>5484</v>
      </c>
      <c r="Q6244" s="38"/>
      <c r="R6244" s="38"/>
      <c r="S6244" s="38"/>
      <c r="T6244" s="38"/>
      <c r="U6244" s="88" t="s">
        <v>540</v>
      </c>
      <c r="V6244" s="88" t="s">
        <v>6734</v>
      </c>
      <c r="W6244" s="88" t="s">
        <v>6736</v>
      </c>
      <c r="X6244" s="89">
        <v>43888.410416666666</v>
      </c>
      <c r="Y6244" s="71">
        <v>43888</v>
      </c>
      <c r="Z6244" s="90">
        <v>0.41041666666666665</v>
      </c>
      <c r="AA6244" s="89">
        <v>43888.48541666667</v>
      </c>
      <c r="AB6244" s="71">
        <v>43888</v>
      </c>
      <c r="AC6244" s="91">
        <v>0.48541666666666666</v>
      </c>
      <c r="AD6244" s="92">
        <v>0</v>
      </c>
      <c r="AE6244" s="91">
        <v>7.5000000004365575E-2</v>
      </c>
      <c r="AF6244" s="92">
        <v>1.8000000001047738</v>
      </c>
    </row>
    <row r="6245" spans="12:32" ht="12.75" customHeight="1" x14ac:dyDescent="0.3">
      <c r="L6245" s="86">
        <v>9</v>
      </c>
      <c r="M6245" s="87" t="s">
        <v>5267</v>
      </c>
      <c r="N6245" s="86" t="s">
        <v>56</v>
      </c>
      <c r="O6245" s="87" t="s">
        <v>5314</v>
      </c>
      <c r="P6245" s="87" t="s">
        <v>5484</v>
      </c>
      <c r="Q6245" s="38"/>
      <c r="R6245" s="38"/>
      <c r="S6245" s="38"/>
      <c r="T6245" s="38"/>
      <c r="U6245" s="88" t="s">
        <v>540</v>
      </c>
      <c r="V6245" s="88" t="s">
        <v>6734</v>
      </c>
      <c r="W6245" s="88" t="s">
        <v>6737</v>
      </c>
      <c r="X6245" s="89">
        <v>43880.420138888891</v>
      </c>
      <c r="Y6245" s="71">
        <v>43880</v>
      </c>
      <c r="Z6245" s="90">
        <v>0.4201388888888889</v>
      </c>
      <c r="AA6245" s="89">
        <v>43880.524305555555</v>
      </c>
      <c r="AB6245" s="71">
        <v>43880</v>
      </c>
      <c r="AC6245" s="91">
        <v>1.5243055555555556</v>
      </c>
      <c r="AD6245" s="92">
        <v>0</v>
      </c>
      <c r="AE6245" s="91">
        <v>0.10416666666424135</v>
      </c>
      <c r="AF6245" s="92">
        <v>2.4999999999417923</v>
      </c>
    </row>
    <row r="6246" spans="12:32" ht="12.75" customHeight="1" x14ac:dyDescent="0.3">
      <c r="L6246" s="86">
        <v>9</v>
      </c>
      <c r="M6246" s="87" t="s">
        <v>5267</v>
      </c>
      <c r="N6246" s="86" t="s">
        <v>56</v>
      </c>
      <c r="O6246" s="87" t="s">
        <v>5314</v>
      </c>
      <c r="P6246" s="87" t="s">
        <v>5484</v>
      </c>
      <c r="Q6246" s="38"/>
      <c r="R6246" s="38"/>
      <c r="S6246" s="38"/>
      <c r="T6246" s="38"/>
      <c r="U6246" s="88" t="s">
        <v>540</v>
      </c>
      <c r="V6246" s="88" t="s">
        <v>6734</v>
      </c>
      <c r="W6246" s="88" t="s">
        <v>6738</v>
      </c>
      <c r="X6246" s="89">
        <v>43887.426388888889</v>
      </c>
      <c r="Y6246" s="71">
        <v>43887</v>
      </c>
      <c r="Z6246" s="90">
        <v>0.42638888888888887</v>
      </c>
      <c r="AA6246" s="89">
        <v>43887.615972222222</v>
      </c>
      <c r="AB6246" s="71">
        <v>43887</v>
      </c>
      <c r="AC6246" s="91">
        <v>0.61597222222222225</v>
      </c>
      <c r="AD6246" s="92">
        <v>0</v>
      </c>
      <c r="AE6246" s="91">
        <v>0.18958333333284827</v>
      </c>
      <c r="AF6246" s="92">
        <v>4.5499999999883585</v>
      </c>
    </row>
    <row r="6247" spans="12:32" ht="12.75" customHeight="1" x14ac:dyDescent="0.3">
      <c r="L6247" s="86">
        <v>9</v>
      </c>
      <c r="M6247" s="87" t="s">
        <v>5267</v>
      </c>
      <c r="N6247" s="86" t="s">
        <v>56</v>
      </c>
      <c r="O6247" s="87" t="s">
        <v>5314</v>
      </c>
      <c r="P6247" s="87" t="s">
        <v>5484</v>
      </c>
      <c r="Q6247" s="38"/>
      <c r="R6247" s="38"/>
      <c r="S6247" s="38"/>
      <c r="T6247" s="38"/>
      <c r="U6247" s="88" t="s">
        <v>540</v>
      </c>
      <c r="V6247" s="88" t="s">
        <v>6734</v>
      </c>
      <c r="W6247" s="88" t="s">
        <v>6739</v>
      </c>
      <c r="X6247" s="89">
        <v>43881.434027777781</v>
      </c>
      <c r="Y6247" s="71">
        <v>43881</v>
      </c>
      <c r="Z6247" s="90">
        <v>0.43402777777777773</v>
      </c>
      <c r="AA6247" s="89">
        <v>43881.566666666666</v>
      </c>
      <c r="AB6247" s="71">
        <v>43881</v>
      </c>
      <c r="AC6247" s="91">
        <v>0.56666666666666665</v>
      </c>
      <c r="AD6247" s="92">
        <v>0</v>
      </c>
      <c r="AE6247" s="91">
        <v>0.132638888884685</v>
      </c>
      <c r="AF6247" s="92">
        <v>3.1833333332324401</v>
      </c>
    </row>
    <row r="6248" spans="12:32" ht="12.75" customHeight="1" x14ac:dyDescent="0.3">
      <c r="L6248" s="86">
        <v>9</v>
      </c>
      <c r="M6248" s="87" t="s">
        <v>5267</v>
      </c>
      <c r="N6248" s="86" t="s">
        <v>56</v>
      </c>
      <c r="O6248" s="87" t="s">
        <v>5314</v>
      </c>
      <c r="P6248" s="87" t="s">
        <v>5484</v>
      </c>
      <c r="Q6248" s="38"/>
      <c r="R6248" s="38"/>
      <c r="S6248" s="38"/>
      <c r="T6248" s="38"/>
      <c r="U6248" s="88" t="s">
        <v>540</v>
      </c>
      <c r="V6248" s="88" t="s">
        <v>6734</v>
      </c>
      <c r="W6248" s="88" t="s">
        <v>6740</v>
      </c>
      <c r="X6248" s="89">
        <v>43889.452777777777</v>
      </c>
      <c r="Y6248" s="71">
        <v>43889</v>
      </c>
      <c r="Z6248" s="90">
        <v>0.45277777777777778</v>
      </c>
      <c r="AA6248" s="89">
        <v>43889.493055555555</v>
      </c>
      <c r="AB6248" s="71">
        <v>43889</v>
      </c>
      <c r="AC6248" s="91">
        <v>0.49305555555555558</v>
      </c>
      <c r="AD6248" s="92">
        <v>0</v>
      </c>
      <c r="AE6248" s="91">
        <v>4.0277777778101154E-2</v>
      </c>
      <c r="AF6248" s="92">
        <v>0.96666666667442769</v>
      </c>
    </row>
    <row r="6249" spans="12:32" ht="12.75" customHeight="1" x14ac:dyDescent="0.3">
      <c r="L6249" s="86">
        <v>9</v>
      </c>
      <c r="M6249" s="87" t="s">
        <v>5267</v>
      </c>
      <c r="N6249" s="86" t="s">
        <v>56</v>
      </c>
      <c r="O6249" s="87" t="s">
        <v>6328</v>
      </c>
      <c r="P6249" s="87" t="s">
        <v>6329</v>
      </c>
      <c r="Q6249" s="38"/>
      <c r="R6249" s="38"/>
      <c r="S6249" s="38"/>
      <c r="T6249" s="38"/>
      <c r="U6249" s="88" t="s">
        <v>540</v>
      </c>
      <c r="V6249" s="88" t="s">
        <v>6734</v>
      </c>
      <c r="W6249" s="88" t="s">
        <v>6741</v>
      </c>
      <c r="X6249" s="89">
        <v>43868.456250000003</v>
      </c>
      <c r="Y6249" s="71">
        <v>43868</v>
      </c>
      <c r="Z6249" s="90">
        <v>0.45624999999999999</v>
      </c>
      <c r="AA6249" s="89">
        <v>43868.615277777775</v>
      </c>
      <c r="AB6249" s="71">
        <v>43868</v>
      </c>
      <c r="AC6249" s="91">
        <v>0.61527777777777781</v>
      </c>
      <c r="AD6249" s="92">
        <v>0</v>
      </c>
      <c r="AE6249" s="91">
        <v>0.15902777777228039</v>
      </c>
      <c r="AF6249" s="92">
        <v>3.8166666665347293</v>
      </c>
    </row>
    <row r="6250" spans="12:32" ht="12.75" customHeight="1" x14ac:dyDescent="0.3">
      <c r="L6250" s="86">
        <v>9</v>
      </c>
      <c r="M6250" s="87" t="s">
        <v>5267</v>
      </c>
      <c r="N6250" s="86" t="s">
        <v>56</v>
      </c>
      <c r="O6250" s="87" t="s">
        <v>5314</v>
      </c>
      <c r="P6250" s="87" t="s">
        <v>5484</v>
      </c>
      <c r="Q6250" s="38"/>
      <c r="R6250" s="38"/>
      <c r="S6250" s="38"/>
      <c r="T6250" s="38"/>
      <c r="U6250" s="88" t="s">
        <v>540</v>
      </c>
      <c r="V6250" s="88" t="s">
        <v>6734</v>
      </c>
      <c r="W6250" s="88" t="s">
        <v>6742</v>
      </c>
      <c r="X6250" s="89">
        <v>43875.522916666669</v>
      </c>
      <c r="Y6250" s="71">
        <v>43875</v>
      </c>
      <c r="Z6250" s="90">
        <v>0.5229166666666667</v>
      </c>
      <c r="AA6250" s="89">
        <v>43875.650694444441</v>
      </c>
      <c r="AB6250" s="71">
        <v>43875</v>
      </c>
      <c r="AC6250" s="91">
        <v>0.65069444444444446</v>
      </c>
      <c r="AD6250" s="92">
        <v>0</v>
      </c>
      <c r="AE6250" s="91">
        <v>0.12777777777228039</v>
      </c>
      <c r="AF6250" s="92">
        <v>3.0666666665347293</v>
      </c>
    </row>
    <row r="6251" spans="12:32" ht="12.75" customHeight="1" x14ac:dyDescent="0.3">
      <c r="L6251" s="86">
        <v>9</v>
      </c>
      <c r="M6251" s="87" t="s">
        <v>5267</v>
      </c>
      <c r="N6251" s="86" t="s">
        <v>56</v>
      </c>
      <c r="O6251" s="87" t="s">
        <v>5371</v>
      </c>
      <c r="P6251" s="38"/>
      <c r="Q6251" s="38"/>
      <c r="R6251" s="38"/>
      <c r="S6251" s="38"/>
      <c r="T6251" s="38"/>
      <c r="U6251" s="88" t="s">
        <v>540</v>
      </c>
      <c r="V6251" s="88" t="s">
        <v>6759</v>
      </c>
      <c r="W6251" s="88" t="s">
        <v>6783</v>
      </c>
      <c r="X6251" s="89">
        <v>43873.561805555553</v>
      </c>
      <c r="Y6251" s="71">
        <v>43873</v>
      </c>
      <c r="Z6251" s="90">
        <v>0.56180555555555556</v>
      </c>
      <c r="AA6251" s="89">
        <v>43874.623611111114</v>
      </c>
      <c r="AB6251" s="71">
        <v>43874</v>
      </c>
      <c r="AC6251" s="91">
        <v>0.62361111111111112</v>
      </c>
      <c r="AD6251" s="92">
        <v>0</v>
      </c>
      <c r="AE6251" s="91">
        <v>0.47847222222222224</v>
      </c>
      <c r="AF6251" s="92">
        <v>11.483333333333334</v>
      </c>
    </row>
    <row r="6252" spans="12:32" ht="12.75" customHeight="1" x14ac:dyDescent="0.3">
      <c r="L6252" s="86">
        <v>9</v>
      </c>
      <c r="M6252" s="87" t="s">
        <v>5267</v>
      </c>
      <c r="N6252" s="86" t="s">
        <v>56</v>
      </c>
      <c r="O6252" s="87" t="s">
        <v>5371</v>
      </c>
      <c r="P6252" s="38"/>
      <c r="Q6252" s="38"/>
      <c r="R6252" s="38"/>
      <c r="S6252" s="38"/>
      <c r="T6252" s="38"/>
      <c r="U6252" s="88" t="s">
        <v>540</v>
      </c>
      <c r="V6252" s="88" t="s">
        <v>6759</v>
      </c>
      <c r="W6252" s="88" t="s">
        <v>6784</v>
      </c>
      <c r="X6252" s="89">
        <v>43871.619444444441</v>
      </c>
      <c r="Y6252" s="71">
        <v>43871</v>
      </c>
      <c r="Z6252" s="90">
        <v>0.61944444444444446</v>
      </c>
      <c r="AA6252" s="89">
        <v>43873.4375</v>
      </c>
      <c r="AB6252" s="71">
        <v>43873</v>
      </c>
      <c r="AC6252" s="91">
        <v>0.4375</v>
      </c>
      <c r="AD6252" s="92">
        <v>1</v>
      </c>
      <c r="AE6252" s="91">
        <v>0.23472222222222222</v>
      </c>
      <c r="AF6252" s="92">
        <v>13.633333333333333</v>
      </c>
    </row>
    <row r="6253" spans="12:32" ht="12.75" customHeight="1" x14ac:dyDescent="0.3">
      <c r="L6253" s="86">
        <v>9</v>
      </c>
      <c r="M6253" s="87" t="s">
        <v>5267</v>
      </c>
      <c r="N6253" s="86" t="s">
        <v>56</v>
      </c>
      <c r="O6253" s="87" t="s">
        <v>5371</v>
      </c>
      <c r="P6253" s="38"/>
      <c r="Q6253" s="38"/>
      <c r="R6253" s="38"/>
      <c r="S6253" s="38"/>
      <c r="T6253" s="38"/>
      <c r="U6253" s="88" t="s">
        <v>540</v>
      </c>
      <c r="V6253" s="88" t="s">
        <v>6759</v>
      </c>
      <c r="W6253" s="88" t="s">
        <v>6785</v>
      </c>
      <c r="X6253" s="89">
        <v>43880.626388888886</v>
      </c>
      <c r="Y6253" s="71">
        <v>43880</v>
      </c>
      <c r="Z6253" s="90">
        <v>0.62638888888888888</v>
      </c>
      <c r="AA6253" s="89">
        <v>43881.388888888891</v>
      </c>
      <c r="AB6253" s="71">
        <v>43881</v>
      </c>
      <c r="AC6253" s="91">
        <v>0.3888888888888889</v>
      </c>
      <c r="AD6253" s="92">
        <v>0</v>
      </c>
      <c r="AE6253" s="91">
        <v>0.1791666666666667</v>
      </c>
      <c r="AF6253" s="92">
        <v>4.3000000000000007</v>
      </c>
    </row>
    <row r="6254" spans="12:32" ht="12.75" customHeight="1" x14ac:dyDescent="0.3">
      <c r="L6254" s="86">
        <v>9</v>
      </c>
      <c r="M6254" s="87" t="s">
        <v>5267</v>
      </c>
      <c r="N6254" s="86" t="s">
        <v>56</v>
      </c>
      <c r="O6254" s="87" t="s">
        <v>5371</v>
      </c>
      <c r="P6254" s="38"/>
      <c r="Q6254" s="38"/>
      <c r="R6254" s="38"/>
      <c r="S6254" s="38"/>
      <c r="T6254" s="38"/>
      <c r="U6254" s="88" t="s">
        <v>540</v>
      </c>
      <c r="V6254" s="88" t="s">
        <v>6759</v>
      </c>
      <c r="W6254" s="88" t="s">
        <v>6786</v>
      </c>
      <c r="X6254" s="89">
        <v>43874.772222222222</v>
      </c>
      <c r="Y6254" s="71">
        <v>43874</v>
      </c>
      <c r="Z6254" s="90">
        <v>0.77222222222222214</v>
      </c>
      <c r="AA6254" s="89">
        <v>43875.753472222219</v>
      </c>
      <c r="AB6254" s="71">
        <v>43875</v>
      </c>
      <c r="AC6254" s="91">
        <v>0.75347222222222221</v>
      </c>
      <c r="AD6254" s="92">
        <v>0</v>
      </c>
      <c r="AE6254" s="91">
        <v>0.39791666666666675</v>
      </c>
      <c r="AF6254" s="92">
        <v>9.5500000000000025</v>
      </c>
    </row>
    <row r="6255" spans="12:32" ht="12.75" customHeight="1" x14ac:dyDescent="0.3">
      <c r="L6255" s="86">
        <v>9</v>
      </c>
      <c r="M6255" s="87" t="s">
        <v>5267</v>
      </c>
      <c r="N6255" s="86" t="s">
        <v>56</v>
      </c>
      <c r="O6255" s="87" t="s">
        <v>5371</v>
      </c>
      <c r="P6255" s="38"/>
      <c r="Q6255" s="38"/>
      <c r="R6255" s="38"/>
      <c r="S6255" s="38"/>
      <c r="T6255" s="38"/>
      <c r="U6255" s="88" t="s">
        <v>540</v>
      </c>
      <c r="V6255" s="88" t="s">
        <v>6759</v>
      </c>
      <c r="W6255" s="88" t="s">
        <v>6787</v>
      </c>
      <c r="X6255" s="89">
        <v>43879.379861111112</v>
      </c>
      <c r="Y6255" s="71">
        <v>43879</v>
      </c>
      <c r="Z6255" s="90">
        <v>0.37986111111111115</v>
      </c>
      <c r="AA6255" s="89">
        <v>43880.406944444447</v>
      </c>
      <c r="AB6255" s="71">
        <v>43880</v>
      </c>
      <c r="AC6255" s="91">
        <v>0.4069444444444445</v>
      </c>
      <c r="AD6255" s="92">
        <v>0</v>
      </c>
      <c r="AE6255" s="91">
        <v>0.44375000000000003</v>
      </c>
      <c r="AF6255" s="92">
        <v>10.65</v>
      </c>
    </row>
    <row r="6256" spans="12:32" ht="12.75" customHeight="1" x14ac:dyDescent="0.3">
      <c r="L6256" s="86">
        <v>9</v>
      </c>
      <c r="M6256" s="87" t="s">
        <v>5267</v>
      </c>
      <c r="N6256" s="86" t="s">
        <v>56</v>
      </c>
      <c r="O6256" s="87" t="s">
        <v>5331</v>
      </c>
      <c r="P6256" s="38"/>
      <c r="Q6256" s="38"/>
      <c r="R6256" s="38"/>
      <c r="S6256" s="38"/>
      <c r="T6256" s="38"/>
      <c r="U6256" s="88" t="s">
        <v>540</v>
      </c>
      <c r="V6256" s="88" t="s">
        <v>6804</v>
      </c>
      <c r="W6256" s="88" t="s">
        <v>6812</v>
      </c>
      <c r="X6256" s="89">
        <v>43886.496527777781</v>
      </c>
      <c r="Y6256" s="71">
        <v>43886</v>
      </c>
      <c r="Z6256" s="90">
        <v>0.49652777777777773</v>
      </c>
      <c r="AA6256" s="89">
        <v>43886.605555555558</v>
      </c>
      <c r="AB6256" s="71">
        <v>43886</v>
      </c>
      <c r="AC6256" s="91">
        <v>0.60555555555555551</v>
      </c>
      <c r="AD6256" s="92">
        <v>0</v>
      </c>
      <c r="AE6256" s="91">
        <v>0.10902777777664596</v>
      </c>
      <c r="AF6256" s="92">
        <v>2.6166666666395031</v>
      </c>
    </row>
    <row r="6257" spans="12:32" ht="12.75" customHeight="1" x14ac:dyDescent="0.3">
      <c r="L6257" s="86">
        <v>9</v>
      </c>
      <c r="M6257" s="87" t="s">
        <v>5267</v>
      </c>
      <c r="N6257" s="86" t="s">
        <v>56</v>
      </c>
      <c r="O6257" s="87" t="s">
        <v>5314</v>
      </c>
      <c r="P6257" s="38"/>
      <c r="Q6257" s="87" t="s">
        <v>5315</v>
      </c>
      <c r="R6257" s="38"/>
      <c r="S6257" s="38"/>
      <c r="T6257" s="38"/>
      <c r="U6257" s="88" t="s">
        <v>540</v>
      </c>
      <c r="V6257" s="88" t="s">
        <v>6813</v>
      </c>
      <c r="W6257" s="88" t="s">
        <v>6819</v>
      </c>
      <c r="X6257" s="89">
        <v>43866.7</v>
      </c>
      <c r="Y6257" s="71">
        <v>43866</v>
      </c>
      <c r="Z6257" s="90">
        <v>0.7</v>
      </c>
      <c r="AA6257" s="89">
        <v>43867.658333333333</v>
      </c>
      <c r="AB6257" s="71">
        <v>43867</v>
      </c>
      <c r="AC6257" s="91">
        <v>0.65833333333333333</v>
      </c>
      <c r="AD6257" s="92">
        <v>0</v>
      </c>
      <c r="AE6257" s="91">
        <v>0.37500000000000006</v>
      </c>
      <c r="AF6257" s="92">
        <v>9.0000000000000018</v>
      </c>
    </row>
    <row r="6258" spans="12:32" ht="12.75" customHeight="1" x14ac:dyDescent="0.3">
      <c r="L6258" s="86">
        <v>9</v>
      </c>
      <c r="M6258" s="87" t="s">
        <v>5267</v>
      </c>
      <c r="N6258" s="86" t="s">
        <v>56</v>
      </c>
      <c r="O6258" s="87" t="s">
        <v>5314</v>
      </c>
      <c r="P6258" s="38"/>
      <c r="Q6258" s="87" t="s">
        <v>5315</v>
      </c>
      <c r="R6258" s="38"/>
      <c r="S6258" s="38"/>
      <c r="T6258" s="38"/>
      <c r="U6258" s="88" t="s">
        <v>540</v>
      </c>
      <c r="V6258" s="88" t="s">
        <v>6813</v>
      </c>
      <c r="W6258" s="88" t="s">
        <v>6820</v>
      </c>
      <c r="X6258" s="89">
        <v>43886.779166666667</v>
      </c>
      <c r="Y6258" s="71">
        <v>43886</v>
      </c>
      <c r="Z6258" s="90">
        <v>0.77916666666666667</v>
      </c>
      <c r="AA6258" s="89">
        <v>43888.60833333333</v>
      </c>
      <c r="AB6258" s="71">
        <v>43888</v>
      </c>
      <c r="AC6258" s="91">
        <v>0.60833333333333339</v>
      </c>
      <c r="AD6258" s="92">
        <v>1</v>
      </c>
      <c r="AE6258" s="91">
        <v>0.2458333333333334</v>
      </c>
      <c r="AF6258" s="92">
        <v>13.900000000000002</v>
      </c>
    </row>
    <row r="6259" spans="12:32" ht="12.75" customHeight="1" x14ac:dyDescent="0.3">
      <c r="L6259" s="86">
        <v>9</v>
      </c>
      <c r="M6259" s="87" t="s">
        <v>5267</v>
      </c>
      <c r="N6259" s="86" t="s">
        <v>56</v>
      </c>
      <c r="O6259" s="87" t="s">
        <v>5314</v>
      </c>
      <c r="P6259" s="38"/>
      <c r="Q6259" s="87" t="s">
        <v>5315</v>
      </c>
      <c r="R6259" s="38"/>
      <c r="S6259" s="38"/>
      <c r="T6259" s="38"/>
      <c r="U6259" s="88" t="s">
        <v>540</v>
      </c>
      <c r="V6259" s="88" t="s">
        <v>6813</v>
      </c>
      <c r="W6259" s="88" t="s">
        <v>6821</v>
      </c>
      <c r="X6259" s="89">
        <v>43879.780555555553</v>
      </c>
      <c r="Y6259" s="71">
        <v>43879</v>
      </c>
      <c r="Z6259" s="90">
        <v>0.78055555555555556</v>
      </c>
      <c r="AA6259" s="89">
        <v>43881.574305555558</v>
      </c>
      <c r="AB6259" s="71">
        <v>43881</v>
      </c>
      <c r="AC6259" s="91">
        <v>0.57430555555555551</v>
      </c>
      <c r="AD6259" s="92">
        <v>1</v>
      </c>
      <c r="AE6259" s="91">
        <v>0.21041666666666664</v>
      </c>
      <c r="AF6259" s="92">
        <v>13.049999999999999</v>
      </c>
    </row>
    <row r="6260" spans="12:32" ht="12.75" customHeight="1" x14ac:dyDescent="0.3">
      <c r="L6260" s="86">
        <v>9</v>
      </c>
      <c r="M6260" s="87" t="s">
        <v>5267</v>
      </c>
      <c r="N6260" s="86" t="s">
        <v>56</v>
      </c>
      <c r="O6260" s="87" t="s">
        <v>5314</v>
      </c>
      <c r="P6260" s="38"/>
      <c r="Q6260" s="87" t="s">
        <v>5315</v>
      </c>
      <c r="R6260" s="38"/>
      <c r="S6260" s="38"/>
      <c r="T6260" s="38"/>
      <c r="U6260" s="88" t="s">
        <v>540</v>
      </c>
      <c r="V6260" s="88" t="s">
        <v>6813</v>
      </c>
      <c r="W6260" s="88" t="s">
        <v>6822</v>
      </c>
      <c r="X6260" s="89">
        <v>43889.374305555553</v>
      </c>
      <c r="Y6260" s="71">
        <v>43889</v>
      </c>
      <c r="Z6260" s="90">
        <v>0.3743055555555555</v>
      </c>
      <c r="AA6260" s="89">
        <v>43889.559027777781</v>
      </c>
      <c r="AB6260" s="71">
        <v>43889</v>
      </c>
      <c r="AC6260" s="91">
        <v>0.55902777777777779</v>
      </c>
      <c r="AD6260" s="92">
        <v>0</v>
      </c>
      <c r="AE6260" s="91">
        <v>0.18472222222771961</v>
      </c>
      <c r="AF6260" s="92">
        <v>4.4333333334652707</v>
      </c>
    </row>
    <row r="6261" spans="12:32" ht="12.75" customHeight="1" x14ac:dyDescent="0.3">
      <c r="L6261" s="86">
        <v>9</v>
      </c>
      <c r="M6261" s="87" t="s">
        <v>5267</v>
      </c>
      <c r="N6261" s="86" t="s">
        <v>56</v>
      </c>
      <c r="O6261" s="87" t="s">
        <v>5331</v>
      </c>
      <c r="P6261" s="38"/>
      <c r="Q6261" s="38"/>
      <c r="R6261" s="38"/>
      <c r="S6261" s="38"/>
      <c r="T6261" s="38"/>
      <c r="U6261" s="88" t="s">
        <v>540</v>
      </c>
      <c r="V6261" s="88" t="s">
        <v>6823</v>
      </c>
      <c r="W6261" s="88" t="s">
        <v>6833</v>
      </c>
      <c r="X6261" s="89">
        <v>43872.508333333331</v>
      </c>
      <c r="Y6261" s="71">
        <v>43872</v>
      </c>
      <c r="Z6261" s="90">
        <v>0.5083333333333333</v>
      </c>
      <c r="AA6261" s="89">
        <v>43872.591666666667</v>
      </c>
      <c r="AB6261" s="71">
        <v>43872</v>
      </c>
      <c r="AC6261" s="91">
        <v>0.59166666666666667</v>
      </c>
      <c r="AD6261" s="92">
        <v>0</v>
      </c>
      <c r="AE6261" s="91">
        <v>8.3333333335758653E-2</v>
      </c>
      <c r="AF6261" s="92">
        <v>2.0000000000582077</v>
      </c>
    </row>
    <row r="6262" spans="12:32" ht="12.75" customHeight="1" x14ac:dyDescent="0.3">
      <c r="L6262" s="86">
        <v>9</v>
      </c>
      <c r="M6262" s="87" t="s">
        <v>5267</v>
      </c>
      <c r="N6262" s="86" t="s">
        <v>56</v>
      </c>
      <c r="O6262" s="87" t="s">
        <v>5331</v>
      </c>
      <c r="P6262" s="38"/>
      <c r="Q6262" s="38"/>
      <c r="R6262" s="38"/>
      <c r="S6262" s="38"/>
      <c r="T6262" s="38"/>
      <c r="U6262" s="88" t="s">
        <v>540</v>
      </c>
      <c r="V6262" s="88" t="s">
        <v>6823</v>
      </c>
      <c r="W6262" s="88" t="s">
        <v>6834</v>
      </c>
      <c r="X6262" s="70"/>
      <c r="Y6262" s="71"/>
      <c r="Z6262" s="90"/>
      <c r="AA6262" s="90"/>
      <c r="AB6262" s="71"/>
      <c r="AC6262" s="91" t="s">
        <v>762</v>
      </c>
    </row>
    <row r="6263" spans="12:32" ht="12.75" customHeight="1" x14ac:dyDescent="0.3">
      <c r="L6263" s="86">
        <v>9</v>
      </c>
      <c r="M6263" s="87" t="s">
        <v>5267</v>
      </c>
      <c r="N6263" s="86" t="s">
        <v>56</v>
      </c>
      <c r="O6263" s="87" t="s">
        <v>5272</v>
      </c>
      <c r="P6263" s="38"/>
      <c r="Q6263" s="87" t="s">
        <v>5273</v>
      </c>
      <c r="R6263" s="38"/>
      <c r="S6263" s="38"/>
      <c r="T6263" s="38"/>
      <c r="U6263" s="88" t="s">
        <v>540</v>
      </c>
      <c r="V6263" s="88" t="s">
        <v>6835</v>
      </c>
      <c r="W6263" s="88" t="s">
        <v>6866</v>
      </c>
      <c r="X6263" s="89">
        <v>43874.59097222222</v>
      </c>
      <c r="Y6263" s="71">
        <v>43874</v>
      </c>
      <c r="Z6263" s="90">
        <v>0.59097222222222223</v>
      </c>
      <c r="AA6263" s="89">
        <v>43874.791666666664</v>
      </c>
      <c r="AB6263" s="71">
        <v>43874</v>
      </c>
      <c r="AC6263" s="91">
        <v>0.79166666666666674</v>
      </c>
      <c r="AD6263" s="92">
        <v>0</v>
      </c>
      <c r="AE6263" s="91">
        <v>0.20069444444379769</v>
      </c>
      <c r="AF6263" s="92">
        <v>4.8166666666511446</v>
      </c>
    </row>
    <row r="6264" spans="12:32" ht="12.75" customHeight="1" x14ac:dyDescent="0.3">
      <c r="L6264" s="86">
        <v>9</v>
      </c>
      <c r="M6264" s="87" t="s">
        <v>5267</v>
      </c>
      <c r="N6264" s="86" t="s">
        <v>56</v>
      </c>
      <c r="O6264" s="87" t="s">
        <v>5272</v>
      </c>
      <c r="P6264" s="38"/>
      <c r="Q6264" s="87" t="s">
        <v>5273</v>
      </c>
      <c r="R6264" s="38"/>
      <c r="S6264" s="38"/>
      <c r="T6264" s="38"/>
      <c r="U6264" s="88" t="s">
        <v>540</v>
      </c>
      <c r="V6264" s="88" t="s">
        <v>6835</v>
      </c>
      <c r="W6264" s="88" t="s">
        <v>6867</v>
      </c>
      <c r="X6264" s="89">
        <v>43864.438194444447</v>
      </c>
      <c r="Y6264" s="71">
        <v>43864</v>
      </c>
      <c r="Z6264" s="90">
        <v>0.4381944444444445</v>
      </c>
      <c r="AA6264" s="89">
        <v>43864.759027777778</v>
      </c>
      <c r="AB6264" s="71">
        <v>43864</v>
      </c>
      <c r="AC6264" s="91">
        <v>0.75902777777777786</v>
      </c>
      <c r="AD6264" s="92">
        <v>0</v>
      </c>
      <c r="AE6264" s="91">
        <v>0.32083333333139308</v>
      </c>
      <c r="AF6264" s="92">
        <v>7.6999999999534339</v>
      </c>
    </row>
    <row r="6265" spans="12:32" ht="12.75" customHeight="1" x14ac:dyDescent="0.3">
      <c r="L6265" s="86">
        <v>9</v>
      </c>
      <c r="M6265" s="87" t="s">
        <v>5267</v>
      </c>
      <c r="N6265" s="86" t="s">
        <v>56</v>
      </c>
      <c r="O6265" s="87" t="s">
        <v>5272</v>
      </c>
      <c r="P6265" s="38"/>
      <c r="Q6265" s="87" t="s">
        <v>5273</v>
      </c>
      <c r="R6265" s="38"/>
      <c r="S6265" s="38"/>
      <c r="T6265" s="38"/>
      <c r="U6265" s="88" t="s">
        <v>540</v>
      </c>
      <c r="V6265" s="88" t="s">
        <v>6835</v>
      </c>
      <c r="W6265" s="88" t="s">
        <v>6868</v>
      </c>
      <c r="X6265" s="89">
        <v>43879.447916666664</v>
      </c>
      <c r="Y6265" s="71">
        <v>43879</v>
      </c>
      <c r="Z6265" s="90">
        <v>0.44791666666666669</v>
      </c>
      <c r="AA6265" s="89">
        <v>43879.666666666664</v>
      </c>
      <c r="AB6265" s="71">
        <v>43879</v>
      </c>
      <c r="AC6265" s="91">
        <v>0.66666666666666663</v>
      </c>
      <c r="AD6265" s="92">
        <v>0</v>
      </c>
      <c r="AE6265" s="91">
        <v>0.21875</v>
      </c>
      <c r="AF6265" s="92">
        <v>5.25</v>
      </c>
    </row>
    <row r="6266" spans="12:32" ht="12.75" customHeight="1" x14ac:dyDescent="0.3">
      <c r="L6266" s="86">
        <v>9</v>
      </c>
      <c r="M6266" s="87" t="s">
        <v>5267</v>
      </c>
      <c r="N6266" s="86" t="s">
        <v>56</v>
      </c>
      <c r="O6266" s="87" t="s">
        <v>5272</v>
      </c>
      <c r="P6266" s="38"/>
      <c r="Q6266" s="87" t="s">
        <v>5273</v>
      </c>
      <c r="R6266" s="38"/>
      <c r="S6266" s="38"/>
      <c r="T6266" s="38"/>
      <c r="U6266" s="88" t="s">
        <v>540</v>
      </c>
      <c r="V6266" s="88" t="s">
        <v>6835</v>
      </c>
      <c r="W6266" s="88" t="s">
        <v>6869</v>
      </c>
      <c r="X6266" s="89">
        <v>43886.458333333336</v>
      </c>
      <c r="Y6266" s="71">
        <v>43886</v>
      </c>
      <c r="Z6266" s="90">
        <v>0.45833333333333331</v>
      </c>
      <c r="AA6266" s="89">
        <v>43886.793055555558</v>
      </c>
      <c r="AB6266" s="71">
        <v>43886</v>
      </c>
      <c r="AC6266" s="91">
        <v>0.79305555555555562</v>
      </c>
      <c r="AD6266" s="92">
        <v>0</v>
      </c>
      <c r="AE6266" s="91">
        <v>0.33472222222189885</v>
      </c>
      <c r="AF6266" s="92">
        <v>8.0333333333255723</v>
      </c>
    </row>
    <row r="6267" spans="12:32" ht="12.75" customHeight="1" x14ac:dyDescent="0.3">
      <c r="L6267" s="86">
        <v>9</v>
      </c>
      <c r="M6267" s="87" t="s">
        <v>5267</v>
      </c>
      <c r="N6267" s="86" t="s">
        <v>56</v>
      </c>
      <c r="O6267" s="87" t="s">
        <v>5272</v>
      </c>
      <c r="P6267" s="38"/>
      <c r="Q6267" s="87" t="s">
        <v>5273</v>
      </c>
      <c r="R6267" s="38"/>
      <c r="S6267" s="38"/>
      <c r="T6267" s="38"/>
      <c r="U6267" s="88" t="s">
        <v>540</v>
      </c>
      <c r="V6267" s="88" t="s">
        <v>6835</v>
      </c>
      <c r="W6267" s="88" t="s">
        <v>6870</v>
      </c>
      <c r="X6267" s="70"/>
      <c r="Y6267" s="71"/>
      <c r="Z6267" s="90"/>
      <c r="AA6267" s="90"/>
      <c r="AB6267" s="71"/>
      <c r="AC6267" s="91" t="s">
        <v>762</v>
      </c>
    </row>
    <row r="6268" spans="12:32" ht="12.75" customHeight="1" x14ac:dyDescent="0.3">
      <c r="L6268" s="86">
        <v>9</v>
      </c>
      <c r="M6268" s="87" t="s">
        <v>5267</v>
      </c>
      <c r="N6268" s="86" t="s">
        <v>56</v>
      </c>
      <c r="O6268" s="87" t="s">
        <v>5276</v>
      </c>
      <c r="P6268" s="38"/>
      <c r="Q6268" s="87" t="s">
        <v>5405</v>
      </c>
      <c r="R6268" s="38"/>
      <c r="S6268" s="38"/>
      <c r="T6268" s="38"/>
      <c r="U6268" s="88" t="s">
        <v>540</v>
      </c>
      <c r="V6268" s="88" t="s">
        <v>6882</v>
      </c>
      <c r="W6268" s="88" t="s">
        <v>6916</v>
      </c>
      <c r="X6268" s="89">
        <v>43889.556944444441</v>
      </c>
      <c r="Y6268" s="71">
        <v>43889</v>
      </c>
      <c r="Z6268" s="90">
        <v>0.55694444444444446</v>
      </c>
      <c r="AA6268" s="89">
        <v>43889.600694444445</v>
      </c>
      <c r="AB6268" s="71">
        <v>43889</v>
      </c>
      <c r="AC6268" s="91">
        <v>0.60069444444444442</v>
      </c>
      <c r="AD6268" s="92">
        <v>0</v>
      </c>
      <c r="AE6268" s="91">
        <v>4.3750000004365575E-2</v>
      </c>
      <c r="AF6268" s="92">
        <v>1.0500000001047738</v>
      </c>
    </row>
    <row r="6269" spans="12:32" ht="12.75" customHeight="1" x14ac:dyDescent="0.3">
      <c r="L6269" s="86">
        <v>9</v>
      </c>
      <c r="M6269" s="87" t="s">
        <v>5267</v>
      </c>
      <c r="N6269" s="86" t="s">
        <v>56</v>
      </c>
      <c r="O6269" s="87" t="s">
        <v>5276</v>
      </c>
      <c r="P6269" s="38"/>
      <c r="Q6269" s="87" t="s">
        <v>5405</v>
      </c>
      <c r="R6269" s="38"/>
      <c r="S6269" s="38"/>
      <c r="T6269" s="38"/>
      <c r="U6269" s="88" t="s">
        <v>540</v>
      </c>
      <c r="V6269" s="88" t="s">
        <v>6882</v>
      </c>
      <c r="W6269" s="88" t="s">
        <v>6917</v>
      </c>
      <c r="X6269" s="89">
        <v>43867.504861111112</v>
      </c>
      <c r="Y6269" s="71">
        <v>43867</v>
      </c>
      <c r="Z6269" s="90">
        <v>0.50486111111111109</v>
      </c>
      <c r="AA6269" s="89">
        <v>43867.604861111111</v>
      </c>
      <c r="AB6269" s="71">
        <v>43867</v>
      </c>
      <c r="AC6269" s="91">
        <v>0.60486111111111107</v>
      </c>
      <c r="AD6269" s="92">
        <v>0</v>
      </c>
      <c r="AE6269" s="91">
        <v>9.9999999998544808E-2</v>
      </c>
      <c r="AF6269" s="92">
        <v>2.3999999999650754</v>
      </c>
    </row>
    <row r="6270" spans="12:32" ht="12.75" customHeight="1" x14ac:dyDescent="0.3">
      <c r="L6270" s="86">
        <v>9</v>
      </c>
      <c r="M6270" s="87" t="s">
        <v>5267</v>
      </c>
      <c r="N6270" s="86" t="s">
        <v>56</v>
      </c>
      <c r="O6270" s="87" t="s">
        <v>5276</v>
      </c>
      <c r="P6270" s="38"/>
      <c r="Q6270" s="87" t="s">
        <v>5405</v>
      </c>
      <c r="R6270" s="38"/>
      <c r="S6270" s="38"/>
      <c r="T6270" s="38"/>
      <c r="U6270" s="88" t="s">
        <v>540</v>
      </c>
      <c r="V6270" s="88" t="s">
        <v>6882</v>
      </c>
      <c r="W6270" s="88" t="s">
        <v>6918</v>
      </c>
      <c r="X6270" s="70"/>
      <c r="Y6270" s="71"/>
      <c r="Z6270" s="90"/>
      <c r="AA6270" s="90"/>
      <c r="AB6270" s="71"/>
      <c r="AC6270" s="91" t="s">
        <v>762</v>
      </c>
    </row>
    <row r="6271" spans="12:32" ht="12.75" customHeight="1" x14ac:dyDescent="0.3">
      <c r="L6271" s="86">
        <v>9</v>
      </c>
      <c r="M6271" s="87" t="s">
        <v>5267</v>
      </c>
      <c r="N6271" s="86" t="s">
        <v>56</v>
      </c>
      <c r="O6271" s="87" t="s">
        <v>5331</v>
      </c>
      <c r="P6271" s="38"/>
      <c r="Q6271" s="38"/>
      <c r="R6271" s="38"/>
      <c r="S6271" s="38"/>
      <c r="T6271" s="38"/>
      <c r="U6271" s="88" t="s">
        <v>540</v>
      </c>
      <c r="V6271" s="88" t="s">
        <v>6919</v>
      </c>
      <c r="W6271" s="88" t="s">
        <v>6938</v>
      </c>
      <c r="X6271" s="89">
        <v>43867.722916666666</v>
      </c>
      <c r="Y6271" s="71">
        <v>43867</v>
      </c>
      <c r="Z6271" s="90">
        <v>0.72291666666666665</v>
      </c>
      <c r="AA6271" s="89">
        <v>43867.801388888889</v>
      </c>
      <c r="AB6271" s="71">
        <v>43867</v>
      </c>
      <c r="AC6271" s="91">
        <v>0.80138888888888893</v>
      </c>
      <c r="AD6271" s="92">
        <v>0</v>
      </c>
      <c r="AE6271" s="91">
        <v>7.8472222223354038E-2</v>
      </c>
      <c r="AF6271" s="92">
        <v>1.8833333333604969</v>
      </c>
    </row>
    <row r="6272" spans="12:32" ht="12.75" customHeight="1" x14ac:dyDescent="0.3">
      <c r="L6272" s="86">
        <v>9</v>
      </c>
      <c r="M6272" s="87" t="s">
        <v>5267</v>
      </c>
      <c r="N6272" s="86" t="s">
        <v>56</v>
      </c>
      <c r="O6272" s="87" t="s">
        <v>5478</v>
      </c>
      <c r="P6272" s="38"/>
      <c r="Q6272" s="38"/>
      <c r="R6272" s="38"/>
      <c r="S6272" s="38"/>
      <c r="T6272" s="38"/>
      <c r="U6272" s="88" t="s">
        <v>540</v>
      </c>
      <c r="V6272" s="88" t="s">
        <v>6943</v>
      </c>
      <c r="W6272" s="88" t="s">
        <v>6962</v>
      </c>
      <c r="X6272" s="89">
        <v>43889.563888888886</v>
      </c>
      <c r="Y6272" s="71">
        <v>43889</v>
      </c>
      <c r="Z6272" s="90">
        <v>0.56388888888888888</v>
      </c>
      <c r="AA6272" s="89">
        <v>43889.715277777781</v>
      </c>
      <c r="AB6272" s="71">
        <v>43889</v>
      </c>
      <c r="AC6272" s="91">
        <v>0.71527777777777779</v>
      </c>
      <c r="AD6272" s="92">
        <v>0</v>
      </c>
      <c r="AE6272" s="91">
        <v>0.15138888889487134</v>
      </c>
      <c r="AF6272" s="92">
        <v>3.6333333334769122</v>
      </c>
    </row>
    <row r="6273" spans="12:32" ht="12.75" customHeight="1" x14ac:dyDescent="0.3">
      <c r="L6273" s="86">
        <v>9</v>
      </c>
      <c r="M6273" s="87" t="s">
        <v>5267</v>
      </c>
      <c r="N6273" s="86" t="s">
        <v>56</v>
      </c>
      <c r="O6273" s="87" t="s">
        <v>5478</v>
      </c>
      <c r="P6273" s="38"/>
      <c r="Q6273" s="38"/>
      <c r="R6273" s="38"/>
      <c r="S6273" s="38"/>
      <c r="T6273" s="38"/>
      <c r="U6273" s="88" t="s">
        <v>540</v>
      </c>
      <c r="V6273" s="88" t="s">
        <v>6943</v>
      </c>
      <c r="W6273" s="88" t="s">
        <v>6963</v>
      </c>
      <c r="X6273" s="89">
        <v>43864.580555555556</v>
      </c>
      <c r="Y6273" s="71">
        <v>43864</v>
      </c>
      <c r="Z6273" s="90">
        <v>0.5805555555555556</v>
      </c>
      <c r="AA6273" s="89">
        <v>43864.589583333334</v>
      </c>
      <c r="AB6273" s="71">
        <v>43864</v>
      </c>
      <c r="AC6273" s="91">
        <v>0.58958333333333335</v>
      </c>
      <c r="AD6273" s="92">
        <v>0</v>
      </c>
      <c r="AE6273" s="91">
        <v>9.0277777781011537E-3</v>
      </c>
      <c r="AF6273" s="92">
        <v>0.21666666667442769</v>
      </c>
    </row>
    <row r="6274" spans="12:32" ht="12.75" customHeight="1" x14ac:dyDescent="0.3">
      <c r="L6274" s="86">
        <v>9</v>
      </c>
      <c r="M6274" s="87" t="s">
        <v>5267</v>
      </c>
      <c r="N6274" s="86" t="s">
        <v>56</v>
      </c>
      <c r="O6274" s="87" t="s">
        <v>5478</v>
      </c>
      <c r="P6274" s="38"/>
      <c r="Q6274" s="38"/>
      <c r="R6274" s="38"/>
      <c r="S6274" s="38"/>
      <c r="T6274" s="38"/>
      <c r="U6274" s="88" t="s">
        <v>540</v>
      </c>
      <c r="V6274" s="88" t="s">
        <v>6943</v>
      </c>
      <c r="W6274" s="88" t="s">
        <v>6964</v>
      </c>
      <c r="X6274" s="89">
        <v>43874.602777777778</v>
      </c>
      <c r="Y6274" s="71">
        <v>43874</v>
      </c>
      <c r="Z6274" s="90">
        <v>0.60277777777777775</v>
      </c>
      <c r="AA6274" s="89">
        <v>43874.8125</v>
      </c>
      <c r="AB6274" s="71">
        <v>43874</v>
      </c>
      <c r="AC6274" s="91">
        <v>0.8125</v>
      </c>
      <c r="AD6274" s="92">
        <v>0</v>
      </c>
      <c r="AE6274" s="91">
        <v>0.20972222222189885</v>
      </c>
      <c r="AF6274" s="92">
        <v>5.0333333333255723</v>
      </c>
    </row>
    <row r="6275" spans="12:32" ht="12.75" customHeight="1" x14ac:dyDescent="0.3">
      <c r="L6275" s="86">
        <v>9</v>
      </c>
      <c r="M6275" s="87" t="s">
        <v>5267</v>
      </c>
      <c r="N6275" s="86" t="s">
        <v>56</v>
      </c>
      <c r="O6275" s="87" t="s">
        <v>5478</v>
      </c>
      <c r="P6275" s="38"/>
      <c r="Q6275" s="38"/>
      <c r="R6275" s="38"/>
      <c r="S6275" s="38"/>
      <c r="T6275" s="38"/>
      <c r="U6275" s="88" t="s">
        <v>540</v>
      </c>
      <c r="V6275" s="88" t="s">
        <v>6943</v>
      </c>
      <c r="W6275" s="88" t="s">
        <v>6965</v>
      </c>
      <c r="X6275" s="89">
        <v>43872.615277777775</v>
      </c>
      <c r="Y6275" s="71">
        <v>43872</v>
      </c>
      <c r="Z6275" s="90">
        <v>0.61527777777777781</v>
      </c>
      <c r="AA6275" s="89">
        <v>43872.78402777778</v>
      </c>
      <c r="AB6275" s="71">
        <v>43872</v>
      </c>
      <c r="AC6275" s="91">
        <v>0.78402777777777777</v>
      </c>
      <c r="AD6275" s="92">
        <v>0</v>
      </c>
      <c r="AE6275" s="91">
        <v>0.16875000000436557</v>
      </c>
      <c r="AF6275" s="92">
        <v>4.0500000001047738</v>
      </c>
    </row>
    <row r="6276" spans="12:32" ht="12.75" customHeight="1" x14ac:dyDescent="0.3">
      <c r="L6276" s="86">
        <v>9</v>
      </c>
      <c r="M6276" s="87" t="s">
        <v>5267</v>
      </c>
      <c r="N6276" s="86" t="s">
        <v>56</v>
      </c>
      <c r="O6276" s="87" t="s">
        <v>5478</v>
      </c>
      <c r="P6276" s="38"/>
      <c r="Q6276" s="38"/>
      <c r="R6276" s="38"/>
      <c r="S6276" s="38"/>
      <c r="T6276" s="38"/>
      <c r="U6276" s="88" t="s">
        <v>540</v>
      </c>
      <c r="V6276" s="88" t="s">
        <v>6943</v>
      </c>
      <c r="W6276" s="88" t="s">
        <v>6966</v>
      </c>
      <c r="X6276" s="89">
        <v>43867.522916666669</v>
      </c>
      <c r="Y6276" s="71">
        <v>43867</v>
      </c>
      <c r="Z6276" s="90">
        <v>0.5229166666666667</v>
      </c>
      <c r="AA6276" s="89">
        <v>43867.69027777778</v>
      </c>
      <c r="AB6276" s="71">
        <v>43867</v>
      </c>
      <c r="AC6276" s="91">
        <v>0.69027777777777777</v>
      </c>
      <c r="AD6276" s="92">
        <v>0</v>
      </c>
      <c r="AE6276" s="91">
        <v>0.16736111111094942</v>
      </c>
      <c r="AF6276" s="92">
        <v>4.0166666666627862</v>
      </c>
    </row>
    <row r="6277" spans="12:32" ht="12.75" customHeight="1" x14ac:dyDescent="0.3">
      <c r="L6277" s="86">
        <v>9</v>
      </c>
      <c r="M6277" s="87" t="s">
        <v>5267</v>
      </c>
      <c r="N6277" s="86" t="s">
        <v>56</v>
      </c>
      <c r="O6277" s="87" t="s">
        <v>5478</v>
      </c>
      <c r="P6277" s="38"/>
      <c r="Q6277" s="38"/>
      <c r="R6277" s="38"/>
      <c r="S6277" s="38"/>
      <c r="T6277" s="38"/>
      <c r="U6277" s="88" t="s">
        <v>540</v>
      </c>
      <c r="V6277" s="88" t="s">
        <v>6943</v>
      </c>
      <c r="W6277" s="88" t="s">
        <v>6967</v>
      </c>
      <c r="X6277" s="89">
        <v>43875.540972222225</v>
      </c>
      <c r="Y6277" s="71">
        <v>43875</v>
      </c>
      <c r="Z6277" s="90">
        <v>0.54097222222222219</v>
      </c>
      <c r="AA6277" s="89">
        <v>43875.579861111109</v>
      </c>
      <c r="AB6277" s="71">
        <v>43875</v>
      </c>
      <c r="AC6277" s="91">
        <v>0.57986111111111116</v>
      </c>
      <c r="AD6277" s="92">
        <v>0</v>
      </c>
      <c r="AE6277" s="91">
        <v>3.8888888884685002E-2</v>
      </c>
      <c r="AF6277" s="92">
        <v>0.93333333323244005</v>
      </c>
    </row>
    <row r="6278" spans="12:32" ht="12.75" customHeight="1" x14ac:dyDescent="0.3">
      <c r="L6278" s="86">
        <v>9</v>
      </c>
      <c r="M6278" s="87" t="s">
        <v>5267</v>
      </c>
      <c r="N6278" s="86" t="s">
        <v>56</v>
      </c>
      <c r="O6278" s="87" t="s">
        <v>5478</v>
      </c>
      <c r="P6278" s="38"/>
      <c r="Q6278" s="38"/>
      <c r="R6278" s="38"/>
      <c r="S6278" s="38"/>
      <c r="T6278" s="38"/>
      <c r="U6278" s="88" t="s">
        <v>540</v>
      </c>
      <c r="V6278" s="88" t="s">
        <v>6943</v>
      </c>
      <c r="W6278" s="88" t="s">
        <v>6968</v>
      </c>
      <c r="X6278" s="70"/>
      <c r="Y6278" s="71"/>
      <c r="Z6278" s="90"/>
      <c r="AA6278" s="90"/>
      <c r="AB6278" s="71"/>
      <c r="AC6278" s="91" t="s">
        <v>762</v>
      </c>
    </row>
    <row r="6279" spans="12:32" ht="12.75" customHeight="1" x14ac:dyDescent="0.3">
      <c r="L6279" s="86">
        <v>9</v>
      </c>
      <c r="M6279" s="87" t="s">
        <v>5267</v>
      </c>
      <c r="N6279" s="86" t="s">
        <v>56</v>
      </c>
      <c r="O6279" s="87" t="s">
        <v>5478</v>
      </c>
      <c r="P6279" s="38"/>
      <c r="Q6279" s="38"/>
      <c r="R6279" s="38"/>
      <c r="S6279" s="38"/>
      <c r="T6279" s="38"/>
      <c r="U6279" s="88" t="s">
        <v>540</v>
      </c>
      <c r="V6279" s="88" t="s">
        <v>6943</v>
      </c>
      <c r="W6279" s="88" t="s">
        <v>6969</v>
      </c>
      <c r="X6279" s="70"/>
      <c r="Y6279" s="71"/>
      <c r="Z6279" s="90"/>
      <c r="AA6279" s="90"/>
      <c r="AB6279" s="71"/>
      <c r="AC6279" s="91" t="s">
        <v>762</v>
      </c>
    </row>
    <row r="6280" spans="12:32" ht="12.75" customHeight="1" x14ac:dyDescent="0.3">
      <c r="L6280" s="86">
        <v>9</v>
      </c>
      <c r="M6280" s="87" t="s">
        <v>5267</v>
      </c>
      <c r="N6280" s="86" t="s">
        <v>56</v>
      </c>
      <c r="O6280" s="87" t="s">
        <v>5268</v>
      </c>
      <c r="P6280" s="38"/>
      <c r="Q6280" s="87" t="s">
        <v>5441</v>
      </c>
      <c r="R6280" s="38"/>
      <c r="S6280" s="38"/>
      <c r="T6280" s="38"/>
      <c r="U6280" s="88" t="s">
        <v>540</v>
      </c>
      <c r="V6280" s="88" t="s">
        <v>6996</v>
      </c>
      <c r="W6280" s="88" t="s">
        <v>7013</v>
      </c>
      <c r="X6280" s="89">
        <v>43866.569444444445</v>
      </c>
      <c r="Y6280" s="71">
        <v>43866</v>
      </c>
      <c r="Z6280" s="90">
        <v>0.56944444444444442</v>
      </c>
      <c r="AA6280" s="89">
        <v>43866.644444444442</v>
      </c>
      <c r="AB6280" s="71">
        <v>43866</v>
      </c>
      <c r="AC6280" s="91">
        <v>0.64444444444444449</v>
      </c>
      <c r="AD6280" s="92">
        <v>0</v>
      </c>
      <c r="AE6280" s="91">
        <v>7.4999999997089617E-2</v>
      </c>
      <c r="AF6280" s="92">
        <v>1.7999999999301508</v>
      </c>
    </row>
    <row r="6281" spans="12:32" ht="12.75" customHeight="1" x14ac:dyDescent="0.3">
      <c r="L6281" s="86">
        <v>9</v>
      </c>
      <c r="M6281" s="87" t="s">
        <v>5267</v>
      </c>
      <c r="N6281" s="86" t="s">
        <v>56</v>
      </c>
      <c r="O6281" s="87" t="s">
        <v>5268</v>
      </c>
      <c r="P6281" s="38"/>
      <c r="Q6281" s="87" t="s">
        <v>5441</v>
      </c>
      <c r="R6281" s="38"/>
      <c r="S6281" s="38"/>
      <c r="T6281" s="38"/>
      <c r="U6281" s="88" t="s">
        <v>540</v>
      </c>
      <c r="V6281" s="88" t="s">
        <v>6996</v>
      </c>
      <c r="W6281" s="88" t="s">
        <v>7014</v>
      </c>
      <c r="X6281" s="89">
        <v>43881.663194444445</v>
      </c>
      <c r="Y6281" s="71">
        <v>43881</v>
      </c>
      <c r="Z6281" s="90">
        <v>0.66319444444444442</v>
      </c>
      <c r="AA6281" s="89">
        <v>43882.42291666667</v>
      </c>
      <c r="AB6281" s="71">
        <v>43882</v>
      </c>
      <c r="AC6281" s="91">
        <v>0.42291666666666666</v>
      </c>
      <c r="AD6281" s="92">
        <v>0</v>
      </c>
      <c r="AE6281" s="91">
        <v>0.17638888888888893</v>
      </c>
      <c r="AF6281" s="92">
        <v>4.2333333333333343</v>
      </c>
    </row>
    <row r="6282" spans="12:32" ht="12.75" customHeight="1" x14ac:dyDescent="0.3">
      <c r="L6282" s="86">
        <v>9</v>
      </c>
      <c r="M6282" s="87" t="s">
        <v>5267</v>
      </c>
      <c r="N6282" s="86" t="s">
        <v>56</v>
      </c>
      <c r="O6282" s="87" t="s">
        <v>5342</v>
      </c>
      <c r="P6282" s="38"/>
      <c r="Q6282" s="38"/>
      <c r="R6282" s="38"/>
      <c r="S6282" s="38"/>
      <c r="T6282" s="38"/>
      <c r="U6282" s="88" t="s">
        <v>540</v>
      </c>
      <c r="V6282" s="88" t="s">
        <v>4043</v>
      </c>
      <c r="W6282" s="88" t="s">
        <v>7071</v>
      </c>
      <c r="X6282" s="89">
        <v>43868.48333333333</v>
      </c>
      <c r="Y6282" s="71">
        <v>43868</v>
      </c>
      <c r="Z6282" s="90">
        <v>0.48333333333333334</v>
      </c>
      <c r="AA6282" s="89">
        <v>43868.522222222222</v>
      </c>
      <c r="AB6282" s="71">
        <v>43868</v>
      </c>
      <c r="AC6282" s="91">
        <v>1.5222222222222221</v>
      </c>
      <c r="AD6282" s="92">
        <v>0</v>
      </c>
      <c r="AE6282" s="91">
        <v>3.888888889196096E-2</v>
      </c>
      <c r="AF6282" s="92">
        <v>0.93333333340706304</v>
      </c>
    </row>
    <row r="6283" spans="12:32" ht="12.75" customHeight="1" x14ac:dyDescent="0.3">
      <c r="L6283" s="86">
        <v>9</v>
      </c>
      <c r="M6283" s="87" t="s">
        <v>5267</v>
      </c>
      <c r="N6283" s="86" t="s">
        <v>56</v>
      </c>
      <c r="O6283" s="87" t="s">
        <v>5342</v>
      </c>
      <c r="P6283" s="38"/>
      <c r="Q6283" s="38"/>
      <c r="R6283" s="38"/>
      <c r="S6283" s="38"/>
      <c r="T6283" s="38"/>
      <c r="U6283" s="88" t="s">
        <v>540</v>
      </c>
      <c r="V6283" s="88" t="s">
        <v>4043</v>
      </c>
      <c r="W6283" s="88" t="s">
        <v>7072</v>
      </c>
      <c r="X6283" s="89">
        <v>43879.484722222223</v>
      </c>
      <c r="Y6283" s="71">
        <v>43879</v>
      </c>
      <c r="Z6283" s="90">
        <v>0.48472222222222222</v>
      </c>
      <c r="AA6283" s="89">
        <v>43879.556944444441</v>
      </c>
      <c r="AB6283" s="71">
        <v>43879</v>
      </c>
      <c r="AC6283" s="91">
        <v>0.55694444444444446</v>
      </c>
      <c r="AD6283" s="92">
        <v>0</v>
      </c>
      <c r="AE6283" s="91">
        <v>7.2222222217533272E-2</v>
      </c>
      <c r="AF6283" s="92">
        <v>1.7333333332207985</v>
      </c>
    </row>
    <row r="6284" spans="12:32" ht="12.75" customHeight="1" x14ac:dyDescent="0.3">
      <c r="L6284" s="86">
        <v>9</v>
      </c>
      <c r="M6284" s="87" t="s">
        <v>5267</v>
      </c>
      <c r="N6284" s="86" t="s">
        <v>56</v>
      </c>
      <c r="O6284" s="87" t="s">
        <v>5342</v>
      </c>
      <c r="P6284" s="38"/>
      <c r="Q6284" s="38"/>
      <c r="R6284" s="38"/>
      <c r="S6284" s="38"/>
      <c r="T6284" s="38"/>
      <c r="U6284" s="88" t="s">
        <v>540</v>
      </c>
      <c r="V6284" s="88" t="s">
        <v>4043</v>
      </c>
      <c r="W6284" s="88" t="s">
        <v>7073</v>
      </c>
      <c r="X6284" s="89">
        <v>43873.486111111109</v>
      </c>
      <c r="Y6284" s="71">
        <v>43873</v>
      </c>
      <c r="Z6284" s="90">
        <v>0.4861111111111111</v>
      </c>
      <c r="AA6284" s="89">
        <v>43873.657638888886</v>
      </c>
      <c r="AB6284" s="71">
        <v>43873</v>
      </c>
      <c r="AC6284" s="91">
        <v>0.65763888888888888</v>
      </c>
      <c r="AD6284" s="92">
        <v>0</v>
      </c>
      <c r="AE6284" s="91">
        <v>0.17152777777664596</v>
      </c>
      <c r="AF6284" s="92">
        <v>4.1166666666395031</v>
      </c>
    </row>
    <row r="6285" spans="12:32" ht="12.75" customHeight="1" x14ac:dyDescent="0.3">
      <c r="L6285" s="86">
        <v>9</v>
      </c>
      <c r="M6285" s="87" t="s">
        <v>5267</v>
      </c>
      <c r="N6285" s="86" t="s">
        <v>56</v>
      </c>
      <c r="O6285" s="87" t="s">
        <v>5342</v>
      </c>
      <c r="P6285" s="38"/>
      <c r="Q6285" s="38"/>
      <c r="R6285" s="38"/>
      <c r="S6285" s="38"/>
      <c r="T6285" s="38"/>
      <c r="U6285" s="88" t="s">
        <v>540</v>
      </c>
      <c r="V6285" s="88" t="s">
        <v>4043</v>
      </c>
      <c r="W6285" s="88" t="s">
        <v>7074</v>
      </c>
      <c r="X6285" s="89">
        <v>43872.522222222222</v>
      </c>
      <c r="Y6285" s="71">
        <v>43872</v>
      </c>
      <c r="Z6285" s="90">
        <v>0.52222222222222225</v>
      </c>
      <c r="AA6285" s="89">
        <v>43872.607638888891</v>
      </c>
      <c r="AB6285" s="71">
        <v>43872</v>
      </c>
      <c r="AC6285" s="91">
        <v>0.60763888888888884</v>
      </c>
      <c r="AD6285" s="92">
        <v>0</v>
      </c>
      <c r="AE6285" s="91">
        <v>8.5416666668606922E-2</v>
      </c>
      <c r="AF6285" s="92">
        <v>2.0500000000465661</v>
      </c>
    </row>
    <row r="6286" spans="12:32" ht="12.75" customHeight="1" x14ac:dyDescent="0.3">
      <c r="L6286" s="86">
        <v>9</v>
      </c>
      <c r="M6286" s="87" t="s">
        <v>5267</v>
      </c>
      <c r="N6286" s="86" t="s">
        <v>56</v>
      </c>
      <c r="O6286" s="87" t="s">
        <v>5342</v>
      </c>
      <c r="P6286" s="38"/>
      <c r="Q6286" s="38"/>
      <c r="R6286" s="38"/>
      <c r="S6286" s="38"/>
      <c r="T6286" s="38"/>
      <c r="U6286" s="88" t="s">
        <v>540</v>
      </c>
      <c r="V6286" s="88" t="s">
        <v>4043</v>
      </c>
      <c r="W6286" s="88" t="s">
        <v>7075</v>
      </c>
      <c r="X6286" s="89">
        <v>43882.530555555553</v>
      </c>
      <c r="Y6286" s="71">
        <v>43882</v>
      </c>
      <c r="Z6286" s="90">
        <v>0.53055555555555556</v>
      </c>
      <c r="AA6286" s="89">
        <v>43882.743750000001</v>
      </c>
      <c r="AB6286" s="71">
        <v>43882</v>
      </c>
      <c r="AC6286" s="91">
        <v>0.74375000000000002</v>
      </c>
      <c r="AD6286" s="92">
        <v>0</v>
      </c>
      <c r="AE6286" s="91">
        <v>0.21319444444816327</v>
      </c>
      <c r="AF6286" s="92">
        <v>5.1166666667559184</v>
      </c>
    </row>
    <row r="6287" spans="12:32" ht="12.75" customHeight="1" x14ac:dyDescent="0.3">
      <c r="L6287" s="86">
        <v>9</v>
      </c>
      <c r="M6287" s="87" t="s">
        <v>5267</v>
      </c>
      <c r="N6287" s="86" t="s">
        <v>56</v>
      </c>
      <c r="O6287" s="87" t="s">
        <v>5276</v>
      </c>
      <c r="P6287" s="38"/>
      <c r="Q6287" s="87" t="s">
        <v>5277</v>
      </c>
      <c r="R6287" s="38"/>
      <c r="S6287" s="38"/>
      <c r="T6287" s="38"/>
      <c r="U6287" s="88" t="s">
        <v>540</v>
      </c>
      <c r="V6287" s="88" t="s">
        <v>7103</v>
      </c>
      <c r="W6287" s="88" t="s">
        <v>7104</v>
      </c>
      <c r="X6287" s="89">
        <v>43864.47152777778</v>
      </c>
      <c r="Y6287" s="71">
        <v>43864</v>
      </c>
      <c r="Z6287" s="90">
        <v>0.47152777777777777</v>
      </c>
      <c r="AA6287" s="89">
        <v>43864.773611111108</v>
      </c>
      <c r="AB6287" s="71">
        <v>43864</v>
      </c>
      <c r="AC6287" s="91">
        <v>0.77361111111111103</v>
      </c>
      <c r="AD6287" s="92">
        <v>0</v>
      </c>
      <c r="AE6287" s="91">
        <v>0.30208333332848269</v>
      </c>
      <c r="AF6287" s="92">
        <v>7.2499999998835847</v>
      </c>
    </row>
    <row r="6288" spans="12:32" ht="12.75" customHeight="1" x14ac:dyDescent="0.3">
      <c r="L6288" s="86">
        <v>9</v>
      </c>
      <c r="M6288" s="87" t="s">
        <v>5267</v>
      </c>
      <c r="N6288" s="86" t="s">
        <v>56</v>
      </c>
      <c r="O6288" s="87" t="s">
        <v>5276</v>
      </c>
      <c r="P6288" s="38"/>
      <c r="Q6288" s="87" t="s">
        <v>5277</v>
      </c>
      <c r="R6288" s="38"/>
      <c r="S6288" s="38"/>
      <c r="T6288" s="38"/>
      <c r="U6288" s="88" t="s">
        <v>540</v>
      </c>
      <c r="V6288" s="88" t="s">
        <v>7103</v>
      </c>
      <c r="W6288" s="88" t="s">
        <v>7105</v>
      </c>
      <c r="X6288" s="89">
        <v>43889.48541666667</v>
      </c>
      <c r="Y6288" s="71">
        <v>43889</v>
      </c>
      <c r="Z6288" s="90">
        <v>0.48541666666666666</v>
      </c>
      <c r="AA6288" s="89">
        <v>43889.705555555556</v>
      </c>
      <c r="AB6288" s="71">
        <v>43889</v>
      </c>
      <c r="AC6288" s="91">
        <v>0.7055555555555556</v>
      </c>
      <c r="AD6288" s="92">
        <v>0</v>
      </c>
      <c r="AE6288" s="91">
        <v>0.22013888888614019</v>
      </c>
      <c r="AF6288" s="92">
        <v>5.2833333332673647</v>
      </c>
    </row>
    <row r="6289" spans="12:32" ht="12.75" customHeight="1" x14ac:dyDescent="0.3">
      <c r="L6289" s="86">
        <v>9</v>
      </c>
      <c r="M6289" s="87" t="s">
        <v>5267</v>
      </c>
      <c r="N6289" s="86" t="s">
        <v>56</v>
      </c>
      <c r="O6289" s="87" t="s">
        <v>5276</v>
      </c>
      <c r="P6289" s="38"/>
      <c r="Q6289" s="87" t="s">
        <v>5277</v>
      </c>
      <c r="R6289" s="38"/>
      <c r="S6289" s="38"/>
      <c r="T6289" s="38"/>
      <c r="U6289" s="88" t="s">
        <v>540</v>
      </c>
      <c r="V6289" s="88" t="s">
        <v>7103</v>
      </c>
      <c r="W6289" s="88" t="s">
        <v>7106</v>
      </c>
      <c r="X6289" s="89">
        <v>43879.486805555556</v>
      </c>
      <c r="Y6289" s="71">
        <v>43879</v>
      </c>
      <c r="Z6289" s="90">
        <v>0.48680555555555555</v>
      </c>
      <c r="AA6289" s="89">
        <v>43879.789583333331</v>
      </c>
      <c r="AB6289" s="71">
        <v>43879</v>
      </c>
      <c r="AC6289" s="91">
        <v>0.7895833333333333</v>
      </c>
      <c r="AD6289" s="92">
        <v>0</v>
      </c>
      <c r="AE6289" s="91">
        <v>0.30277777777519077</v>
      </c>
      <c r="AF6289" s="92">
        <v>7.2666666666045785</v>
      </c>
    </row>
    <row r="6290" spans="12:32" ht="12.75" customHeight="1" x14ac:dyDescent="0.3">
      <c r="L6290" s="86">
        <v>9</v>
      </c>
      <c r="M6290" s="87" t="s">
        <v>5267</v>
      </c>
      <c r="N6290" s="86" t="s">
        <v>56</v>
      </c>
      <c r="O6290" s="87" t="s">
        <v>5276</v>
      </c>
      <c r="P6290" s="38"/>
      <c r="Q6290" s="87" t="s">
        <v>5277</v>
      </c>
      <c r="R6290" s="38"/>
      <c r="S6290" s="38"/>
      <c r="T6290" s="38"/>
      <c r="U6290" s="88" t="s">
        <v>540</v>
      </c>
      <c r="V6290" s="88" t="s">
        <v>7103</v>
      </c>
      <c r="W6290" s="88" t="s">
        <v>7107</v>
      </c>
      <c r="X6290" s="89">
        <v>43880.506249999999</v>
      </c>
      <c r="Y6290" s="71">
        <v>43880</v>
      </c>
      <c r="Z6290" s="90">
        <v>0.50624999999999998</v>
      </c>
      <c r="AA6290" s="89">
        <v>43880.827777777777</v>
      </c>
      <c r="AB6290" s="71">
        <v>43880</v>
      </c>
      <c r="AC6290" s="91">
        <v>0.82777777777777772</v>
      </c>
      <c r="AD6290" s="92">
        <v>0</v>
      </c>
      <c r="AE6290" s="91">
        <v>0.32152777777810115</v>
      </c>
      <c r="AF6290" s="92">
        <v>7.7166666666744277</v>
      </c>
    </row>
    <row r="6291" spans="12:32" ht="12.75" customHeight="1" x14ac:dyDescent="0.3">
      <c r="L6291" s="86">
        <v>9</v>
      </c>
      <c r="M6291" s="87" t="s">
        <v>5267</v>
      </c>
      <c r="N6291" s="86" t="s">
        <v>56</v>
      </c>
      <c r="O6291" s="87" t="s">
        <v>5342</v>
      </c>
      <c r="P6291" s="38"/>
      <c r="Q6291" s="38"/>
      <c r="R6291" s="38"/>
      <c r="S6291" s="38"/>
      <c r="T6291" s="38"/>
      <c r="U6291" s="88" t="s">
        <v>540</v>
      </c>
      <c r="V6291" s="88" t="s">
        <v>7120</v>
      </c>
      <c r="W6291" s="88" t="s">
        <v>7178</v>
      </c>
      <c r="X6291" s="89">
        <v>43872.615277777775</v>
      </c>
      <c r="Y6291" s="71">
        <v>43872</v>
      </c>
      <c r="Z6291" s="90">
        <v>0.61527777777777781</v>
      </c>
      <c r="AA6291" s="89">
        <v>43872.782638888886</v>
      </c>
      <c r="AB6291" s="71">
        <v>43872</v>
      </c>
      <c r="AC6291" s="91">
        <v>0.78263888888888888</v>
      </c>
      <c r="AD6291" s="92">
        <v>0</v>
      </c>
      <c r="AE6291" s="91">
        <v>0.16736111111094942</v>
      </c>
      <c r="AF6291" s="92">
        <v>4.0166666666627862</v>
      </c>
    </row>
    <row r="6292" spans="12:32" ht="12.75" customHeight="1" x14ac:dyDescent="0.3">
      <c r="L6292" s="86">
        <v>9</v>
      </c>
      <c r="M6292" s="87" t="s">
        <v>5267</v>
      </c>
      <c r="N6292" s="86" t="s">
        <v>56</v>
      </c>
      <c r="O6292" s="87" t="s">
        <v>5342</v>
      </c>
      <c r="P6292" s="38"/>
      <c r="Q6292" s="38"/>
      <c r="R6292" s="38"/>
      <c r="S6292" s="38"/>
      <c r="T6292" s="38"/>
      <c r="U6292" s="88" t="s">
        <v>540</v>
      </c>
      <c r="V6292" s="88" t="s">
        <v>7120</v>
      </c>
      <c r="W6292" s="88" t="s">
        <v>7179</v>
      </c>
      <c r="X6292" s="89">
        <v>43881.661805555559</v>
      </c>
      <c r="Y6292" s="71">
        <v>43881</v>
      </c>
      <c r="Z6292" s="90">
        <v>0.66180555555555554</v>
      </c>
      <c r="AA6292" s="89">
        <v>43881.779166666667</v>
      </c>
      <c r="AB6292" s="71">
        <v>43881</v>
      </c>
      <c r="AC6292" s="91">
        <v>0.77916666666666667</v>
      </c>
      <c r="AD6292" s="92">
        <v>0</v>
      </c>
      <c r="AE6292" s="91">
        <v>0.11736111110803904</v>
      </c>
      <c r="AF6292" s="92">
        <v>2.816666666592937</v>
      </c>
    </row>
    <row r="6293" spans="12:32" ht="12.75" customHeight="1" x14ac:dyDescent="0.3">
      <c r="L6293" s="86">
        <v>9</v>
      </c>
      <c r="M6293" s="87" t="s">
        <v>5267</v>
      </c>
      <c r="N6293" s="86" t="s">
        <v>56</v>
      </c>
      <c r="O6293" s="87" t="s">
        <v>5342</v>
      </c>
      <c r="P6293" s="38"/>
      <c r="Q6293" s="38"/>
      <c r="R6293" s="38"/>
      <c r="S6293" s="38"/>
      <c r="T6293" s="38"/>
      <c r="U6293" s="88" t="s">
        <v>540</v>
      </c>
      <c r="V6293" s="88" t="s">
        <v>7120</v>
      </c>
      <c r="W6293" s="88" t="s">
        <v>7180</v>
      </c>
      <c r="X6293" s="89">
        <v>43885.460416666669</v>
      </c>
      <c r="Y6293" s="71">
        <v>43885</v>
      </c>
      <c r="Z6293" s="90">
        <v>0.4604166666666667</v>
      </c>
      <c r="AA6293" s="89">
        <v>43885.770833333336</v>
      </c>
      <c r="AB6293" s="71">
        <v>43885</v>
      </c>
      <c r="AC6293" s="91">
        <v>0.77083333333333326</v>
      </c>
      <c r="AD6293" s="92">
        <v>0</v>
      </c>
      <c r="AE6293" s="91">
        <v>0.31041666666715173</v>
      </c>
      <c r="AF6293" s="92">
        <v>7.4500000000116415</v>
      </c>
    </row>
    <row r="6294" spans="12:32" ht="12.75" customHeight="1" x14ac:dyDescent="0.3">
      <c r="L6294" s="86">
        <v>9</v>
      </c>
      <c r="M6294" s="87" t="s">
        <v>5267</v>
      </c>
      <c r="N6294" s="86" t="s">
        <v>56</v>
      </c>
      <c r="O6294" s="87" t="s">
        <v>5342</v>
      </c>
      <c r="P6294" s="38"/>
      <c r="Q6294" s="38"/>
      <c r="R6294" s="38"/>
      <c r="S6294" s="38"/>
      <c r="T6294" s="38"/>
      <c r="U6294" s="88" t="s">
        <v>540</v>
      </c>
      <c r="V6294" s="88" t="s">
        <v>7120</v>
      </c>
      <c r="W6294" s="88" t="s">
        <v>7181</v>
      </c>
      <c r="X6294" s="89">
        <v>43871.490972222222</v>
      </c>
      <c r="Y6294" s="71">
        <v>43871</v>
      </c>
      <c r="Z6294" s="90">
        <v>0.4909722222222222</v>
      </c>
      <c r="AA6294" s="89">
        <v>43871.78125</v>
      </c>
      <c r="AB6294" s="71">
        <v>43871</v>
      </c>
      <c r="AC6294" s="91">
        <v>0.78125</v>
      </c>
      <c r="AD6294" s="92">
        <v>0</v>
      </c>
      <c r="AE6294" s="91">
        <v>0.29027777777810115</v>
      </c>
      <c r="AF6294" s="92">
        <v>6.9666666666744277</v>
      </c>
    </row>
    <row r="6295" spans="12:32" ht="12.75" customHeight="1" x14ac:dyDescent="0.3">
      <c r="L6295" s="86">
        <v>9</v>
      </c>
      <c r="M6295" s="87" t="s">
        <v>5267</v>
      </c>
      <c r="N6295" s="86" t="s">
        <v>56</v>
      </c>
      <c r="O6295" s="87" t="s">
        <v>5342</v>
      </c>
      <c r="P6295" s="38"/>
      <c r="Q6295" s="38"/>
      <c r="R6295" s="38"/>
      <c r="S6295" s="38"/>
      <c r="T6295" s="38"/>
      <c r="U6295" s="88" t="s">
        <v>540</v>
      </c>
      <c r="V6295" s="88" t="s">
        <v>7120</v>
      </c>
      <c r="W6295" s="88" t="s">
        <v>7182</v>
      </c>
      <c r="X6295" s="89">
        <v>43889.527777777781</v>
      </c>
      <c r="Y6295" s="71">
        <v>43889</v>
      </c>
      <c r="Z6295" s="90">
        <v>0.52777777777777779</v>
      </c>
      <c r="AA6295" s="89">
        <v>43889.748611111114</v>
      </c>
      <c r="AB6295" s="71">
        <v>43889</v>
      </c>
      <c r="AC6295" s="91">
        <v>0.74861111111111112</v>
      </c>
      <c r="AD6295" s="92">
        <v>0</v>
      </c>
      <c r="AE6295" s="91">
        <v>0.22083333333284827</v>
      </c>
      <c r="AF6295" s="92">
        <v>5.2999999999883585</v>
      </c>
    </row>
    <row r="6296" spans="12:32" ht="12.75" customHeight="1" x14ac:dyDescent="0.3">
      <c r="L6296" s="86">
        <v>9</v>
      </c>
      <c r="M6296" s="87" t="s">
        <v>5267</v>
      </c>
      <c r="N6296" s="86" t="s">
        <v>56</v>
      </c>
      <c r="O6296" s="87" t="s">
        <v>5342</v>
      </c>
      <c r="P6296" s="38"/>
      <c r="Q6296" s="38"/>
      <c r="R6296" s="38"/>
      <c r="S6296" s="38"/>
      <c r="T6296" s="38"/>
      <c r="U6296" s="88" t="s">
        <v>540</v>
      </c>
      <c r="V6296" s="88" t="s">
        <v>7183</v>
      </c>
      <c r="W6296" s="88" t="s">
        <v>7300</v>
      </c>
      <c r="X6296" s="89">
        <v>43868.495138888888</v>
      </c>
      <c r="Y6296" s="71">
        <v>43868</v>
      </c>
      <c r="Z6296" s="90">
        <v>0.49513888888888885</v>
      </c>
      <c r="AA6296" s="89">
        <v>43868.834027777775</v>
      </c>
      <c r="AB6296" s="71">
        <v>43868</v>
      </c>
      <c r="AC6296" s="91">
        <v>0.83402777777777781</v>
      </c>
      <c r="AD6296" s="92">
        <v>0</v>
      </c>
      <c r="AE6296" s="91">
        <v>0.33888888888759539</v>
      </c>
      <c r="AF6296" s="92">
        <v>8.1333333333022892</v>
      </c>
    </row>
    <row r="6297" spans="12:32" ht="12.75" customHeight="1" x14ac:dyDescent="0.3">
      <c r="L6297" s="86">
        <v>9</v>
      </c>
      <c r="M6297" s="87" t="s">
        <v>5267</v>
      </c>
      <c r="N6297" s="86" t="s">
        <v>56</v>
      </c>
      <c r="O6297" s="87" t="s">
        <v>5342</v>
      </c>
      <c r="P6297" s="38"/>
      <c r="Q6297" s="38"/>
      <c r="R6297" s="38"/>
      <c r="S6297" s="38"/>
      <c r="T6297" s="38"/>
      <c r="U6297" s="88" t="s">
        <v>540</v>
      </c>
      <c r="V6297" s="88" t="s">
        <v>7183</v>
      </c>
      <c r="W6297" s="88" t="s">
        <v>7301</v>
      </c>
      <c r="X6297" s="89">
        <v>43865.497916666667</v>
      </c>
      <c r="Y6297" s="71">
        <v>43865</v>
      </c>
      <c r="Z6297" s="90">
        <v>0.49791666666666662</v>
      </c>
      <c r="AA6297" s="89">
        <v>43865.85</v>
      </c>
      <c r="AB6297" s="71">
        <v>43865</v>
      </c>
      <c r="AC6297" s="91">
        <v>0.85000000000000009</v>
      </c>
      <c r="AD6297" s="92">
        <v>0</v>
      </c>
      <c r="AE6297" s="91">
        <v>0.35208333333139308</v>
      </c>
      <c r="AF6297" s="92">
        <v>8.4499999999534339</v>
      </c>
    </row>
    <row r="6298" spans="12:32" ht="12.75" customHeight="1" x14ac:dyDescent="0.3">
      <c r="L6298" s="86">
        <v>9</v>
      </c>
      <c r="M6298" s="87" t="s">
        <v>5267</v>
      </c>
      <c r="N6298" s="86" t="s">
        <v>56</v>
      </c>
      <c r="O6298" s="87" t="s">
        <v>5342</v>
      </c>
      <c r="P6298" s="38"/>
      <c r="Q6298" s="38"/>
      <c r="R6298" s="38"/>
      <c r="S6298" s="38"/>
      <c r="T6298" s="38"/>
      <c r="U6298" s="88" t="s">
        <v>540</v>
      </c>
      <c r="V6298" s="88" t="s">
        <v>7183</v>
      </c>
      <c r="W6298" s="88" t="s">
        <v>7302</v>
      </c>
      <c r="X6298" s="89">
        <v>43888.5</v>
      </c>
      <c r="Y6298" s="71">
        <v>43888</v>
      </c>
      <c r="Z6298" s="90">
        <v>0.5</v>
      </c>
      <c r="AA6298" s="89">
        <v>43888.845138888886</v>
      </c>
      <c r="AB6298" s="71">
        <v>43888</v>
      </c>
      <c r="AC6298" s="91">
        <v>0.84513888888888888</v>
      </c>
      <c r="AD6298" s="92">
        <v>0</v>
      </c>
      <c r="AE6298" s="91">
        <v>0.34513888888614019</v>
      </c>
      <c r="AF6298" s="92">
        <v>8.2833333332673647</v>
      </c>
    </row>
    <row r="6299" spans="12:32" ht="12.75" customHeight="1" x14ac:dyDescent="0.3">
      <c r="L6299" s="86">
        <v>9</v>
      </c>
      <c r="M6299" s="87" t="s">
        <v>5267</v>
      </c>
      <c r="N6299" s="86" t="s">
        <v>56</v>
      </c>
      <c r="O6299" s="87" t="s">
        <v>5342</v>
      </c>
      <c r="P6299" s="38"/>
      <c r="Q6299" s="38"/>
      <c r="R6299" s="38"/>
      <c r="S6299" s="38"/>
      <c r="T6299" s="38"/>
      <c r="U6299" s="88" t="s">
        <v>540</v>
      </c>
      <c r="V6299" s="88" t="s">
        <v>7183</v>
      </c>
      <c r="W6299" s="88" t="s">
        <v>7303</v>
      </c>
      <c r="X6299" s="89">
        <v>43885.5</v>
      </c>
      <c r="Y6299" s="71">
        <v>43885</v>
      </c>
      <c r="Z6299" s="90">
        <v>0.5</v>
      </c>
      <c r="AA6299" s="89">
        <v>43885.851388888892</v>
      </c>
      <c r="AB6299" s="71">
        <v>43885</v>
      </c>
      <c r="AC6299" s="91">
        <v>0.85138888888888897</v>
      </c>
      <c r="AD6299" s="92">
        <v>0</v>
      </c>
      <c r="AE6299" s="91">
        <v>0.35138888889196096</v>
      </c>
      <c r="AF6299" s="92">
        <v>8.433333333407063</v>
      </c>
    </row>
    <row r="6300" spans="12:32" ht="12.75" customHeight="1" x14ac:dyDescent="0.3">
      <c r="L6300" s="86">
        <v>9</v>
      </c>
      <c r="M6300" s="87" t="s">
        <v>5267</v>
      </c>
      <c r="N6300" s="86" t="s">
        <v>56</v>
      </c>
      <c r="O6300" s="87" t="s">
        <v>5342</v>
      </c>
      <c r="P6300" s="38"/>
      <c r="Q6300" s="38"/>
      <c r="R6300" s="38"/>
      <c r="S6300" s="38"/>
      <c r="T6300" s="38"/>
      <c r="U6300" s="88" t="s">
        <v>540</v>
      </c>
      <c r="V6300" s="88" t="s">
        <v>7183</v>
      </c>
      <c r="W6300" s="88" t="s">
        <v>7304</v>
      </c>
      <c r="X6300" s="89">
        <v>43879.5</v>
      </c>
      <c r="Y6300" s="71">
        <v>43879</v>
      </c>
      <c r="Z6300" s="90">
        <v>0.5</v>
      </c>
      <c r="AA6300" s="89">
        <v>43879.849305555559</v>
      </c>
      <c r="AB6300" s="71">
        <v>43879</v>
      </c>
      <c r="AC6300" s="91">
        <v>0.84930555555555554</v>
      </c>
      <c r="AD6300" s="92">
        <v>0</v>
      </c>
      <c r="AE6300" s="91">
        <v>0.34930555555911269</v>
      </c>
      <c r="AF6300" s="92">
        <v>8.3833333334187046</v>
      </c>
    </row>
    <row r="6301" spans="12:32" ht="12.75" customHeight="1" x14ac:dyDescent="0.3">
      <c r="L6301" s="86">
        <v>9</v>
      </c>
      <c r="M6301" s="87" t="s">
        <v>5267</v>
      </c>
      <c r="N6301" s="86" t="s">
        <v>56</v>
      </c>
      <c r="O6301" s="87" t="s">
        <v>5342</v>
      </c>
      <c r="P6301" s="38"/>
      <c r="Q6301" s="38"/>
      <c r="R6301" s="38"/>
      <c r="S6301" s="38"/>
      <c r="T6301" s="38"/>
      <c r="U6301" s="88" t="s">
        <v>540</v>
      </c>
      <c r="V6301" s="88" t="s">
        <v>7183</v>
      </c>
      <c r="W6301" s="88" t="s">
        <v>7305</v>
      </c>
      <c r="X6301" s="89">
        <v>43887.500694444447</v>
      </c>
      <c r="Y6301" s="71">
        <v>43887</v>
      </c>
      <c r="Z6301" s="90">
        <v>0.50069444444444444</v>
      </c>
      <c r="AA6301" s="89">
        <v>43887.84375</v>
      </c>
      <c r="AB6301" s="71">
        <v>43887</v>
      </c>
      <c r="AC6301" s="91">
        <v>0.84375</v>
      </c>
      <c r="AD6301" s="92">
        <v>0</v>
      </c>
      <c r="AE6301" s="91">
        <v>0.34305555555329192</v>
      </c>
      <c r="AF6301" s="92">
        <v>8.2333333332790062</v>
      </c>
    </row>
    <row r="6302" spans="12:32" ht="12.75" customHeight="1" x14ac:dyDescent="0.3">
      <c r="L6302" s="86">
        <v>9</v>
      </c>
      <c r="M6302" s="87" t="s">
        <v>5267</v>
      </c>
      <c r="N6302" s="86" t="s">
        <v>56</v>
      </c>
      <c r="O6302" s="87" t="s">
        <v>5342</v>
      </c>
      <c r="P6302" s="38"/>
      <c r="Q6302" s="38"/>
      <c r="R6302" s="38"/>
      <c r="S6302" s="38"/>
      <c r="T6302" s="38"/>
      <c r="U6302" s="88" t="s">
        <v>540</v>
      </c>
      <c r="V6302" s="88" t="s">
        <v>7183</v>
      </c>
      <c r="W6302" s="88" t="s">
        <v>7306</v>
      </c>
      <c r="X6302" s="89">
        <v>43886.503472222219</v>
      </c>
      <c r="Y6302" s="71">
        <v>43886</v>
      </c>
      <c r="Z6302" s="90">
        <v>0.50347222222222221</v>
      </c>
      <c r="AA6302" s="89">
        <v>43886.844444444447</v>
      </c>
      <c r="AB6302" s="71">
        <v>43886</v>
      </c>
      <c r="AC6302" s="91">
        <v>0.84444444444444455</v>
      </c>
      <c r="AD6302" s="92">
        <v>0</v>
      </c>
      <c r="AE6302" s="91">
        <v>0.34097222222771961</v>
      </c>
      <c r="AF6302" s="92">
        <v>8.1833333334652707</v>
      </c>
    </row>
    <row r="6303" spans="12:32" ht="12.75" customHeight="1" x14ac:dyDescent="0.3">
      <c r="L6303" s="86">
        <v>9</v>
      </c>
      <c r="M6303" s="87" t="s">
        <v>5267</v>
      </c>
      <c r="N6303" s="86" t="s">
        <v>56</v>
      </c>
      <c r="O6303" s="87" t="s">
        <v>5342</v>
      </c>
      <c r="P6303" s="38"/>
      <c r="Q6303" s="38"/>
      <c r="R6303" s="38"/>
      <c r="S6303" s="38"/>
      <c r="T6303" s="38"/>
      <c r="U6303" s="88" t="s">
        <v>540</v>
      </c>
      <c r="V6303" s="88" t="s">
        <v>7183</v>
      </c>
      <c r="W6303" s="88" t="s">
        <v>7307</v>
      </c>
      <c r="X6303" s="89">
        <v>43880.504861111112</v>
      </c>
      <c r="Y6303" s="71">
        <v>43880</v>
      </c>
      <c r="Z6303" s="90">
        <v>0.50486111111111109</v>
      </c>
      <c r="AA6303" s="89">
        <v>43880.848611111112</v>
      </c>
      <c r="AB6303" s="71">
        <v>43880</v>
      </c>
      <c r="AC6303" s="91">
        <v>0.8486111111111112</v>
      </c>
      <c r="AD6303" s="92">
        <v>0</v>
      </c>
      <c r="AE6303" s="91">
        <v>0.34375</v>
      </c>
      <c r="AF6303" s="92">
        <v>8.25</v>
      </c>
    </row>
    <row r="6304" spans="12:32" ht="12.75" customHeight="1" x14ac:dyDescent="0.3">
      <c r="L6304" s="86">
        <v>9</v>
      </c>
      <c r="M6304" s="87" t="s">
        <v>5267</v>
      </c>
      <c r="N6304" s="86" t="s">
        <v>56</v>
      </c>
      <c r="O6304" s="87" t="s">
        <v>5342</v>
      </c>
      <c r="P6304" s="38"/>
      <c r="Q6304" s="38"/>
      <c r="R6304" s="38"/>
      <c r="S6304" s="38"/>
      <c r="T6304" s="38"/>
      <c r="U6304" s="88" t="s">
        <v>540</v>
      </c>
      <c r="V6304" s="88" t="s">
        <v>7183</v>
      </c>
      <c r="W6304" s="88" t="s">
        <v>7308</v>
      </c>
      <c r="X6304" s="89">
        <v>43867.504861111112</v>
      </c>
      <c r="Y6304" s="71">
        <v>43867</v>
      </c>
      <c r="Z6304" s="90">
        <v>0.50486111111111109</v>
      </c>
      <c r="AA6304" s="89">
        <v>43867.848611111112</v>
      </c>
      <c r="AB6304" s="71">
        <v>43867</v>
      </c>
      <c r="AC6304" s="91">
        <v>0.8486111111111112</v>
      </c>
      <c r="AD6304" s="92">
        <v>0</v>
      </c>
      <c r="AE6304" s="91">
        <v>0.34375</v>
      </c>
      <c r="AF6304" s="92">
        <v>8.25</v>
      </c>
    </row>
    <row r="6305" spans="12:32" ht="12.75" customHeight="1" x14ac:dyDescent="0.3">
      <c r="L6305" s="86">
        <v>9</v>
      </c>
      <c r="M6305" s="87" t="s">
        <v>5267</v>
      </c>
      <c r="N6305" s="86" t="s">
        <v>56</v>
      </c>
      <c r="O6305" s="87" t="s">
        <v>5342</v>
      </c>
      <c r="P6305" s="38"/>
      <c r="Q6305" s="38"/>
      <c r="R6305" s="38"/>
      <c r="S6305" s="38"/>
      <c r="T6305" s="38"/>
      <c r="U6305" s="88" t="s">
        <v>540</v>
      </c>
      <c r="V6305" s="88" t="s">
        <v>7183</v>
      </c>
      <c r="W6305" s="88" t="s">
        <v>7309</v>
      </c>
      <c r="X6305" s="89">
        <v>43864.504861111112</v>
      </c>
      <c r="Y6305" s="71">
        <v>43864</v>
      </c>
      <c r="Z6305" s="90">
        <v>0.50486111111111109</v>
      </c>
      <c r="AA6305" s="89">
        <v>43864.850694444445</v>
      </c>
      <c r="AB6305" s="71">
        <v>43864</v>
      </c>
      <c r="AC6305" s="91">
        <v>0.85069444444444442</v>
      </c>
      <c r="AD6305" s="92">
        <v>0</v>
      </c>
      <c r="AE6305" s="91">
        <v>0.34583333333284827</v>
      </c>
      <c r="AF6305" s="92">
        <v>8.2999999999883585</v>
      </c>
    </row>
    <row r="6306" spans="12:32" ht="12.75" customHeight="1" x14ac:dyDescent="0.3">
      <c r="L6306" s="86">
        <v>9</v>
      </c>
      <c r="M6306" s="87" t="s">
        <v>5267</v>
      </c>
      <c r="N6306" s="86" t="s">
        <v>56</v>
      </c>
      <c r="O6306" s="87" t="s">
        <v>5342</v>
      </c>
      <c r="P6306" s="38"/>
      <c r="Q6306" s="38"/>
      <c r="R6306" s="38"/>
      <c r="S6306" s="38"/>
      <c r="T6306" s="38"/>
      <c r="U6306" s="88" t="s">
        <v>540</v>
      </c>
      <c r="V6306" s="88" t="s">
        <v>7183</v>
      </c>
      <c r="W6306" s="88" t="s">
        <v>7310</v>
      </c>
      <c r="X6306" s="89">
        <v>43882.505555555559</v>
      </c>
      <c r="Y6306" s="71">
        <v>43882</v>
      </c>
      <c r="Z6306" s="90">
        <v>0.50555555555555554</v>
      </c>
      <c r="AA6306" s="89">
        <v>43882.72152777778</v>
      </c>
      <c r="AB6306" s="71">
        <v>43882</v>
      </c>
      <c r="AC6306" s="91">
        <v>0.72152777777777777</v>
      </c>
      <c r="AD6306" s="92">
        <v>0</v>
      </c>
      <c r="AE6306" s="91">
        <v>0.21597222222044365</v>
      </c>
      <c r="AF6306" s="92">
        <v>5.1833333332906477</v>
      </c>
    </row>
    <row r="6307" spans="12:32" ht="12.75" customHeight="1" x14ac:dyDescent="0.3">
      <c r="L6307" s="86">
        <v>9</v>
      </c>
      <c r="M6307" s="87" t="s">
        <v>5267</v>
      </c>
      <c r="N6307" s="86" t="s">
        <v>56</v>
      </c>
      <c r="O6307" s="87" t="s">
        <v>5342</v>
      </c>
      <c r="P6307" s="38"/>
      <c r="Q6307" s="38"/>
      <c r="R6307" s="38"/>
      <c r="S6307" s="38"/>
      <c r="T6307" s="38"/>
      <c r="U6307" s="88" t="s">
        <v>540</v>
      </c>
      <c r="V6307" s="88" t="s">
        <v>7183</v>
      </c>
      <c r="W6307" s="88" t="s">
        <v>7311</v>
      </c>
      <c r="X6307" s="89">
        <v>43866.506249999999</v>
      </c>
      <c r="Y6307" s="71">
        <v>43866</v>
      </c>
      <c r="Z6307" s="90">
        <v>0.50624999999999998</v>
      </c>
      <c r="AA6307" s="89">
        <v>43866.84375</v>
      </c>
      <c r="AB6307" s="71">
        <v>43866</v>
      </c>
      <c r="AC6307" s="91">
        <v>0.84375</v>
      </c>
      <c r="AD6307" s="92">
        <v>0</v>
      </c>
      <c r="AE6307" s="91">
        <v>0.33750000000145519</v>
      </c>
      <c r="AF6307" s="92">
        <v>8.1000000000349246</v>
      </c>
    </row>
    <row r="6308" spans="12:32" ht="12.75" customHeight="1" x14ac:dyDescent="0.3">
      <c r="L6308" s="86">
        <v>9</v>
      </c>
      <c r="M6308" s="87" t="s">
        <v>5267</v>
      </c>
      <c r="N6308" s="86" t="s">
        <v>56</v>
      </c>
      <c r="O6308" s="87" t="s">
        <v>5342</v>
      </c>
      <c r="P6308" s="38"/>
      <c r="Q6308" s="38"/>
      <c r="R6308" s="38"/>
      <c r="S6308" s="38"/>
      <c r="T6308" s="38"/>
      <c r="U6308" s="88" t="s">
        <v>540</v>
      </c>
      <c r="V6308" s="88" t="s">
        <v>7183</v>
      </c>
      <c r="W6308" s="88" t="s">
        <v>7312</v>
      </c>
      <c r="X6308" s="89">
        <v>43875.507638888892</v>
      </c>
      <c r="Y6308" s="71">
        <v>43875</v>
      </c>
      <c r="Z6308" s="90">
        <v>0.50763888888888886</v>
      </c>
      <c r="AA6308" s="89">
        <v>43875.842361111114</v>
      </c>
      <c r="AB6308" s="71">
        <v>43875</v>
      </c>
      <c r="AC6308" s="91">
        <v>0.84236111111111112</v>
      </c>
      <c r="AD6308" s="92">
        <v>0</v>
      </c>
      <c r="AE6308" s="91">
        <v>0.33472222222189885</v>
      </c>
      <c r="AF6308" s="92">
        <v>8.0333333333255723</v>
      </c>
    </row>
    <row r="6309" spans="12:32" ht="12.75" customHeight="1" x14ac:dyDescent="0.3">
      <c r="L6309" s="86">
        <v>9</v>
      </c>
      <c r="M6309" s="87" t="s">
        <v>5267</v>
      </c>
      <c r="N6309" s="86" t="s">
        <v>56</v>
      </c>
      <c r="O6309" s="87" t="s">
        <v>5342</v>
      </c>
      <c r="P6309" s="38"/>
      <c r="Q6309" s="38"/>
      <c r="R6309" s="38"/>
      <c r="S6309" s="38"/>
      <c r="T6309" s="38"/>
      <c r="U6309" s="88" t="s">
        <v>540</v>
      </c>
      <c r="V6309" s="88" t="s">
        <v>7183</v>
      </c>
      <c r="W6309" s="88" t="s">
        <v>7313</v>
      </c>
      <c r="X6309" s="89">
        <v>43889.509027777778</v>
      </c>
      <c r="Y6309" s="71">
        <v>43889</v>
      </c>
      <c r="Z6309" s="90">
        <v>0.50902777777777775</v>
      </c>
      <c r="AA6309" s="89">
        <v>43889.84652777778</v>
      </c>
      <c r="AB6309" s="71">
        <v>43889</v>
      </c>
      <c r="AC6309" s="91">
        <v>0.84652777777777777</v>
      </c>
      <c r="AD6309" s="92">
        <v>0</v>
      </c>
      <c r="AE6309" s="91">
        <v>0.33750000000145519</v>
      </c>
      <c r="AF6309" s="92">
        <v>8.1000000000349246</v>
      </c>
    </row>
    <row r="6310" spans="12:32" ht="12.75" customHeight="1" x14ac:dyDescent="0.3">
      <c r="L6310" s="86">
        <v>9</v>
      </c>
      <c r="M6310" s="87" t="s">
        <v>5267</v>
      </c>
      <c r="N6310" s="86" t="s">
        <v>56</v>
      </c>
      <c r="O6310" s="87" t="s">
        <v>5342</v>
      </c>
      <c r="P6310" s="38"/>
      <c r="Q6310" s="38"/>
      <c r="R6310" s="38"/>
      <c r="S6310" s="38"/>
      <c r="T6310" s="38"/>
      <c r="U6310" s="88" t="s">
        <v>540</v>
      </c>
      <c r="V6310" s="88" t="s">
        <v>7183</v>
      </c>
      <c r="W6310" s="88" t="s">
        <v>7314</v>
      </c>
      <c r="X6310" s="89">
        <v>43874.518055555556</v>
      </c>
      <c r="Y6310" s="71">
        <v>43874</v>
      </c>
      <c r="Z6310" s="90">
        <v>0.5180555555555556</v>
      </c>
      <c r="AA6310" s="89">
        <v>43874.861805555556</v>
      </c>
      <c r="AB6310" s="71">
        <v>43874</v>
      </c>
      <c r="AC6310" s="91">
        <v>0.86180555555555549</v>
      </c>
      <c r="AD6310" s="92">
        <v>0</v>
      </c>
      <c r="AE6310" s="91">
        <v>0.34375</v>
      </c>
      <c r="AF6310" s="92">
        <v>8.25</v>
      </c>
    </row>
    <row r="6311" spans="12:32" ht="12.75" customHeight="1" x14ac:dyDescent="0.3">
      <c r="L6311" s="86">
        <v>9</v>
      </c>
      <c r="M6311" s="87" t="s">
        <v>5267</v>
      </c>
      <c r="N6311" s="86" t="s">
        <v>56</v>
      </c>
      <c r="O6311" s="87" t="s">
        <v>5342</v>
      </c>
      <c r="P6311" s="38"/>
      <c r="Q6311" s="38"/>
      <c r="R6311" s="38"/>
      <c r="S6311" s="38"/>
      <c r="T6311" s="38"/>
      <c r="U6311" s="88" t="s">
        <v>540</v>
      </c>
      <c r="V6311" s="88" t="s">
        <v>7183</v>
      </c>
      <c r="W6311" s="88" t="s">
        <v>7315</v>
      </c>
      <c r="X6311" s="89">
        <v>43881.531944444447</v>
      </c>
      <c r="Y6311" s="71">
        <v>43881</v>
      </c>
      <c r="Z6311" s="90">
        <v>0.53194444444444444</v>
      </c>
      <c r="AA6311" s="89">
        <v>43881.847222222219</v>
      </c>
      <c r="AB6311" s="71">
        <v>43881</v>
      </c>
      <c r="AC6311" s="91">
        <v>0.84722222222222232</v>
      </c>
      <c r="AD6311" s="92">
        <v>0</v>
      </c>
      <c r="AE6311" s="91">
        <v>0.31527777777228039</v>
      </c>
      <c r="AF6311" s="92">
        <v>7.5666666665347293</v>
      </c>
    </row>
    <row r="6312" spans="12:32" ht="12.75" customHeight="1" x14ac:dyDescent="0.3">
      <c r="L6312" s="86">
        <v>9</v>
      </c>
      <c r="M6312" s="87" t="s">
        <v>5267</v>
      </c>
      <c r="N6312" s="86" t="s">
        <v>56</v>
      </c>
      <c r="O6312" s="87" t="s">
        <v>5342</v>
      </c>
      <c r="P6312" s="38"/>
      <c r="Q6312" s="38"/>
      <c r="R6312" s="38"/>
      <c r="S6312" s="38"/>
      <c r="T6312" s="38"/>
      <c r="U6312" s="88" t="s">
        <v>540</v>
      </c>
      <c r="V6312" s="88" t="s">
        <v>7183</v>
      </c>
      <c r="W6312" s="88" t="s">
        <v>7316</v>
      </c>
      <c r="X6312" s="70"/>
      <c r="Y6312" s="71"/>
      <c r="Z6312" s="90"/>
      <c r="AA6312" s="90"/>
      <c r="AB6312" s="71"/>
      <c r="AC6312" s="91" t="s">
        <v>762</v>
      </c>
    </row>
    <row r="6313" spans="12:32" ht="12.75" customHeight="1" x14ac:dyDescent="0.3">
      <c r="L6313" s="86">
        <v>9</v>
      </c>
      <c r="M6313" s="87" t="s">
        <v>5267</v>
      </c>
      <c r="N6313" s="86" t="s">
        <v>56</v>
      </c>
      <c r="O6313" s="87" t="s">
        <v>5268</v>
      </c>
      <c r="P6313" s="38"/>
      <c r="Q6313" s="87" t="s">
        <v>5269</v>
      </c>
      <c r="R6313" s="38"/>
      <c r="S6313" s="38"/>
      <c r="T6313" s="38"/>
      <c r="U6313" s="88" t="s">
        <v>540</v>
      </c>
      <c r="V6313" s="88" t="s">
        <v>7348</v>
      </c>
      <c r="W6313" s="88" t="s">
        <v>7366</v>
      </c>
      <c r="X6313" s="89">
        <v>43882.589583333334</v>
      </c>
      <c r="Y6313" s="71">
        <v>43882</v>
      </c>
      <c r="Z6313" s="90">
        <v>0.58958333333333335</v>
      </c>
      <c r="AA6313" s="89">
        <v>43882.713888888888</v>
      </c>
      <c r="AB6313" s="71">
        <v>43882</v>
      </c>
      <c r="AC6313" s="91">
        <v>0.71388888888888891</v>
      </c>
      <c r="AD6313" s="92">
        <v>0</v>
      </c>
      <c r="AE6313" s="91">
        <v>0.12430555555329192</v>
      </c>
      <c r="AF6313" s="92">
        <v>2.9833333332790062</v>
      </c>
    </row>
    <row r="6314" spans="12:32" ht="12.75" customHeight="1" x14ac:dyDescent="0.3">
      <c r="L6314" s="86">
        <v>9</v>
      </c>
      <c r="M6314" s="87" t="s">
        <v>5267</v>
      </c>
      <c r="N6314" s="86" t="s">
        <v>56</v>
      </c>
      <c r="O6314" s="87" t="s">
        <v>5268</v>
      </c>
      <c r="P6314" s="38"/>
      <c r="Q6314" s="87" t="s">
        <v>5269</v>
      </c>
      <c r="R6314" s="38"/>
      <c r="S6314" s="38"/>
      <c r="T6314" s="38"/>
      <c r="U6314" s="88" t="s">
        <v>540</v>
      </c>
      <c r="V6314" s="88" t="s">
        <v>7348</v>
      </c>
      <c r="W6314" s="88" t="s">
        <v>7367</v>
      </c>
      <c r="X6314" s="89">
        <v>43864.831250000003</v>
      </c>
      <c r="Y6314" s="71">
        <v>43864</v>
      </c>
      <c r="Z6314" s="90">
        <v>0.83125000000000004</v>
      </c>
      <c r="AA6314" s="89">
        <v>43865.45208333333</v>
      </c>
      <c r="AB6314" s="71">
        <v>43865</v>
      </c>
      <c r="AC6314" s="91">
        <v>0.45208333333333334</v>
      </c>
      <c r="AD6314" s="92">
        <v>0</v>
      </c>
      <c r="AE6314" s="91">
        <v>3.7499999999999978E-2</v>
      </c>
      <c r="AF6314" s="92">
        <v>0.89999999999999947</v>
      </c>
    </row>
    <row r="6315" spans="12:32" ht="12.75" customHeight="1" x14ac:dyDescent="0.3">
      <c r="L6315" s="86">
        <v>9</v>
      </c>
      <c r="M6315" s="87" t="s">
        <v>5267</v>
      </c>
      <c r="N6315" s="86" t="s">
        <v>56</v>
      </c>
      <c r="O6315" s="87" t="s">
        <v>5268</v>
      </c>
      <c r="P6315" s="38"/>
      <c r="Q6315" s="87" t="s">
        <v>5269</v>
      </c>
      <c r="R6315" s="38"/>
      <c r="S6315" s="38"/>
      <c r="T6315" s="38"/>
      <c r="U6315" s="88" t="s">
        <v>540</v>
      </c>
      <c r="V6315" s="88" t="s">
        <v>7368</v>
      </c>
      <c r="W6315" s="88" t="s">
        <v>7381</v>
      </c>
      <c r="X6315" s="89">
        <v>43879.752083333333</v>
      </c>
      <c r="Y6315" s="71">
        <v>43879</v>
      </c>
      <c r="Z6315" s="90">
        <v>0.75208333333333333</v>
      </c>
      <c r="AA6315" s="89">
        <v>43881.731249999997</v>
      </c>
      <c r="AB6315" s="71">
        <v>43881</v>
      </c>
      <c r="AC6315" s="91">
        <v>0.73124999999999996</v>
      </c>
      <c r="AD6315" s="92">
        <v>1</v>
      </c>
      <c r="AE6315" s="91">
        <v>0.39583333333333331</v>
      </c>
      <c r="AF6315" s="92">
        <v>17.5</v>
      </c>
    </row>
    <row r="6316" spans="12:32" ht="12.75" customHeight="1" x14ac:dyDescent="0.3">
      <c r="L6316" s="86">
        <v>9</v>
      </c>
      <c r="M6316" s="87" t="s">
        <v>5267</v>
      </c>
      <c r="N6316" s="86" t="s">
        <v>56</v>
      </c>
      <c r="O6316" s="87" t="s">
        <v>5322</v>
      </c>
      <c r="P6316" s="38"/>
      <c r="Q6316" s="87" t="s">
        <v>5323</v>
      </c>
      <c r="R6316" s="38"/>
      <c r="S6316" s="38"/>
      <c r="T6316" s="38"/>
      <c r="U6316" s="88" t="s">
        <v>540</v>
      </c>
      <c r="V6316" s="88" t="s">
        <v>7382</v>
      </c>
      <c r="W6316" s="88" t="s">
        <v>7416</v>
      </c>
      <c r="X6316" s="89">
        <v>43887.54583333333</v>
      </c>
      <c r="Y6316" s="71">
        <v>43887</v>
      </c>
      <c r="Z6316" s="90">
        <v>0.54583333333333339</v>
      </c>
      <c r="AA6316" s="89">
        <v>43887.634722222225</v>
      </c>
      <c r="AB6316" s="71">
        <v>43887</v>
      </c>
      <c r="AC6316" s="91">
        <v>0.63472222222222219</v>
      </c>
      <c r="AD6316" s="92">
        <v>0</v>
      </c>
      <c r="AE6316" s="91">
        <v>8.8888888894871343E-2</v>
      </c>
      <c r="AF6316" s="92">
        <v>2.1333333334769122</v>
      </c>
    </row>
    <row r="6317" spans="12:32" ht="12.75" customHeight="1" x14ac:dyDescent="0.3">
      <c r="L6317" s="86">
        <v>9</v>
      </c>
      <c r="M6317" s="87" t="s">
        <v>5267</v>
      </c>
      <c r="N6317" s="86" t="s">
        <v>56</v>
      </c>
      <c r="O6317" s="87" t="s">
        <v>5322</v>
      </c>
      <c r="P6317" s="38"/>
      <c r="Q6317" s="87" t="s">
        <v>5323</v>
      </c>
      <c r="R6317" s="38"/>
      <c r="S6317" s="38"/>
      <c r="T6317" s="38"/>
      <c r="U6317" s="88" t="s">
        <v>540</v>
      </c>
      <c r="V6317" s="88" t="s">
        <v>7382</v>
      </c>
      <c r="W6317" s="88" t="s">
        <v>7417</v>
      </c>
      <c r="X6317" s="89">
        <v>43879.580555555556</v>
      </c>
      <c r="Y6317" s="71">
        <v>43879</v>
      </c>
      <c r="Z6317" s="90">
        <v>0.5805555555555556</v>
      </c>
      <c r="AA6317" s="89">
        <v>43879.647222222222</v>
      </c>
      <c r="AB6317" s="71">
        <v>43879</v>
      </c>
      <c r="AC6317" s="91">
        <v>0.64722222222222225</v>
      </c>
      <c r="AD6317" s="92">
        <v>0</v>
      </c>
      <c r="AE6317" s="91">
        <v>6.6666666665696539E-2</v>
      </c>
      <c r="AF6317" s="92">
        <v>1.5999999999767169</v>
      </c>
    </row>
    <row r="6318" spans="12:32" ht="12.75" customHeight="1" x14ac:dyDescent="0.3">
      <c r="L6318" s="86">
        <v>9</v>
      </c>
      <c r="M6318" s="87" t="s">
        <v>5267</v>
      </c>
      <c r="N6318" s="86" t="s">
        <v>56</v>
      </c>
      <c r="O6318" s="87" t="s">
        <v>5322</v>
      </c>
      <c r="P6318" s="38"/>
      <c r="Q6318" s="87" t="s">
        <v>5323</v>
      </c>
      <c r="R6318" s="38"/>
      <c r="S6318" s="38"/>
      <c r="T6318" s="38"/>
      <c r="U6318" s="88" t="s">
        <v>540</v>
      </c>
      <c r="V6318" s="88" t="s">
        <v>7382</v>
      </c>
      <c r="W6318" s="88" t="s">
        <v>7418</v>
      </c>
      <c r="X6318" s="89">
        <v>43881.62777777778</v>
      </c>
      <c r="Y6318" s="71">
        <v>43881</v>
      </c>
      <c r="Z6318" s="90">
        <v>0.62777777777777777</v>
      </c>
      <c r="AA6318" s="89">
        <v>43881.713194444441</v>
      </c>
      <c r="AB6318" s="71">
        <v>43881</v>
      </c>
      <c r="AC6318" s="91">
        <v>0.71319444444444446</v>
      </c>
      <c r="AD6318" s="92">
        <v>0</v>
      </c>
      <c r="AE6318" s="91">
        <v>8.5416666661330964E-2</v>
      </c>
      <c r="AF6318" s="92">
        <v>2.0499999998719431</v>
      </c>
    </row>
    <row r="6319" spans="12:32" ht="12.75" customHeight="1" x14ac:dyDescent="0.3">
      <c r="L6319" s="86">
        <v>9</v>
      </c>
      <c r="M6319" s="87" t="s">
        <v>5267</v>
      </c>
      <c r="N6319" s="86" t="s">
        <v>56</v>
      </c>
      <c r="O6319" s="87" t="s">
        <v>5322</v>
      </c>
      <c r="P6319" s="38"/>
      <c r="Q6319" s="87" t="s">
        <v>5323</v>
      </c>
      <c r="R6319" s="38"/>
      <c r="S6319" s="38"/>
      <c r="T6319" s="38"/>
      <c r="U6319" s="88" t="s">
        <v>540</v>
      </c>
      <c r="V6319" s="88" t="s">
        <v>7382</v>
      </c>
      <c r="W6319" s="88" t="s">
        <v>7419</v>
      </c>
      <c r="X6319" s="89">
        <v>43873.645833333336</v>
      </c>
      <c r="Y6319" s="71">
        <v>43873</v>
      </c>
      <c r="Z6319" s="90">
        <v>0.64583333333333337</v>
      </c>
      <c r="AA6319" s="89">
        <v>43873.740277777775</v>
      </c>
      <c r="AB6319" s="71">
        <v>43873</v>
      </c>
      <c r="AC6319" s="91">
        <v>0.74027777777777781</v>
      </c>
      <c r="AD6319" s="92">
        <v>0</v>
      </c>
      <c r="AE6319" s="91">
        <v>9.4444444439432118E-2</v>
      </c>
      <c r="AF6319" s="92">
        <v>2.2666666665463708</v>
      </c>
    </row>
    <row r="6320" spans="12:32" ht="12.75" customHeight="1" x14ac:dyDescent="0.3">
      <c r="L6320" s="86">
        <v>9</v>
      </c>
      <c r="M6320" s="87" t="s">
        <v>5267</v>
      </c>
      <c r="N6320" s="86" t="s">
        <v>56</v>
      </c>
      <c r="O6320" s="87" t="s">
        <v>5322</v>
      </c>
      <c r="P6320" s="38"/>
      <c r="Q6320" s="87" t="s">
        <v>5323</v>
      </c>
      <c r="R6320" s="38"/>
      <c r="S6320" s="38"/>
      <c r="T6320" s="38"/>
      <c r="U6320" s="88" t="s">
        <v>540</v>
      </c>
      <c r="V6320" s="88" t="s">
        <v>7382</v>
      </c>
      <c r="W6320" s="88" t="s">
        <v>7420</v>
      </c>
      <c r="X6320" s="89">
        <v>43866.667361111111</v>
      </c>
      <c r="Y6320" s="71">
        <v>43866</v>
      </c>
      <c r="Z6320" s="90">
        <v>0.66736111111111107</v>
      </c>
      <c r="AA6320" s="89">
        <v>43866.797222222223</v>
      </c>
      <c r="AB6320" s="71">
        <v>43866</v>
      </c>
      <c r="AC6320" s="91">
        <v>0.79722222222222228</v>
      </c>
      <c r="AD6320" s="92">
        <v>0</v>
      </c>
      <c r="AE6320" s="91">
        <v>0.12986111111240461</v>
      </c>
      <c r="AF6320" s="92">
        <v>3.1166666666977108</v>
      </c>
    </row>
    <row r="6321" spans="12:32" ht="12.75" customHeight="1" x14ac:dyDescent="0.3">
      <c r="L6321" s="86">
        <v>9</v>
      </c>
      <c r="M6321" s="87" t="s">
        <v>5267</v>
      </c>
      <c r="N6321" s="86" t="s">
        <v>56</v>
      </c>
      <c r="O6321" s="87" t="s">
        <v>5322</v>
      </c>
      <c r="P6321" s="38"/>
      <c r="Q6321" s="87" t="s">
        <v>5323</v>
      </c>
      <c r="R6321" s="38"/>
      <c r="S6321" s="38"/>
      <c r="T6321" s="38"/>
      <c r="U6321" s="88" t="s">
        <v>540</v>
      </c>
      <c r="V6321" s="88" t="s">
        <v>7382</v>
      </c>
      <c r="W6321" s="88" t="s">
        <v>7421</v>
      </c>
      <c r="X6321" s="89">
        <v>43872.513888888891</v>
      </c>
      <c r="Y6321" s="71">
        <v>43872</v>
      </c>
      <c r="Z6321" s="90">
        <v>0.51388888888888895</v>
      </c>
      <c r="AA6321" s="89">
        <v>43872.655555555553</v>
      </c>
      <c r="AB6321" s="71">
        <v>43872</v>
      </c>
      <c r="AC6321" s="91">
        <v>0.65555555555555556</v>
      </c>
      <c r="AD6321" s="92">
        <v>0</v>
      </c>
      <c r="AE6321" s="91">
        <v>0.14166666666278616</v>
      </c>
      <c r="AF6321" s="92">
        <v>3.3999999999068677</v>
      </c>
    </row>
    <row r="6322" spans="12:32" ht="12.75" customHeight="1" x14ac:dyDescent="0.3">
      <c r="L6322" s="86">
        <v>9</v>
      </c>
      <c r="M6322" s="87" t="s">
        <v>5267</v>
      </c>
      <c r="N6322" s="86" t="s">
        <v>56</v>
      </c>
      <c r="O6322" s="87" t="s">
        <v>5322</v>
      </c>
      <c r="P6322" s="38"/>
      <c r="Q6322" s="87" t="s">
        <v>5323</v>
      </c>
      <c r="R6322" s="38"/>
      <c r="S6322" s="38"/>
      <c r="T6322" s="38"/>
      <c r="U6322" s="88" t="s">
        <v>540</v>
      </c>
      <c r="V6322" s="88" t="s">
        <v>7382</v>
      </c>
      <c r="W6322" s="88" t="s">
        <v>7422</v>
      </c>
      <c r="X6322" s="89">
        <v>43880.520833333336</v>
      </c>
      <c r="Y6322" s="71">
        <v>43880</v>
      </c>
      <c r="Z6322" s="90">
        <v>0.52083333333333337</v>
      </c>
      <c r="AA6322" s="89">
        <v>43880.771527777775</v>
      </c>
      <c r="AB6322" s="71">
        <v>43880</v>
      </c>
      <c r="AC6322" s="91">
        <v>0.77152777777777781</v>
      </c>
      <c r="AD6322" s="92">
        <v>0</v>
      </c>
      <c r="AE6322" s="91">
        <v>0.25069444443943212</v>
      </c>
      <c r="AF6322" s="92">
        <v>6.0166666665463708</v>
      </c>
    </row>
    <row r="6323" spans="12:32" ht="12.75" customHeight="1" x14ac:dyDescent="0.3">
      <c r="L6323" s="86">
        <v>9</v>
      </c>
      <c r="M6323" s="87" t="s">
        <v>5267</v>
      </c>
      <c r="N6323" s="86" t="s">
        <v>56</v>
      </c>
      <c r="O6323" s="87" t="s">
        <v>5322</v>
      </c>
      <c r="P6323" s="38"/>
      <c r="Q6323" s="87" t="s">
        <v>5323</v>
      </c>
      <c r="R6323" s="38"/>
      <c r="S6323" s="38"/>
      <c r="T6323" s="38"/>
      <c r="U6323" s="88" t="s">
        <v>540</v>
      </c>
      <c r="V6323" s="88" t="s">
        <v>7382</v>
      </c>
      <c r="W6323" s="88" t="s">
        <v>7423</v>
      </c>
      <c r="X6323" s="89">
        <v>43871.540972222225</v>
      </c>
      <c r="Y6323" s="71">
        <v>43871</v>
      </c>
      <c r="Z6323" s="90">
        <v>0.54097222222222219</v>
      </c>
      <c r="AA6323" s="89">
        <v>43871.827777777777</v>
      </c>
      <c r="AB6323" s="71">
        <v>43871</v>
      </c>
      <c r="AC6323" s="91">
        <v>0.82777777777777772</v>
      </c>
      <c r="AD6323" s="92">
        <v>0</v>
      </c>
      <c r="AE6323" s="91">
        <v>0.28680555555183673</v>
      </c>
      <c r="AF6323" s="92">
        <v>6.8833333332440816</v>
      </c>
    </row>
    <row r="6324" spans="12:32" ht="12.75" customHeight="1" x14ac:dyDescent="0.3">
      <c r="L6324" s="86">
        <v>9</v>
      </c>
      <c r="M6324" s="87" t="s">
        <v>5267</v>
      </c>
      <c r="N6324" s="86" t="s">
        <v>56</v>
      </c>
      <c r="O6324" s="87" t="s">
        <v>5331</v>
      </c>
      <c r="P6324" s="38"/>
      <c r="Q6324" s="38"/>
      <c r="R6324" s="38"/>
      <c r="S6324" s="38"/>
      <c r="T6324" s="38"/>
      <c r="U6324" s="88" t="s">
        <v>540</v>
      </c>
      <c r="V6324" s="88" t="s">
        <v>7424</v>
      </c>
      <c r="W6324" s="88" t="s">
        <v>7428</v>
      </c>
      <c r="X6324" s="89">
        <v>43872.738888888889</v>
      </c>
      <c r="Y6324" s="71">
        <v>43872</v>
      </c>
      <c r="Z6324" s="90">
        <v>0.73888888888888893</v>
      </c>
      <c r="AA6324" s="89">
        <v>43873.448611111111</v>
      </c>
      <c r="AB6324" s="71">
        <v>43873</v>
      </c>
      <c r="AC6324" s="91">
        <v>0.44861111111111113</v>
      </c>
      <c r="AD6324" s="92">
        <v>0</v>
      </c>
      <c r="AE6324" s="91">
        <v>0.12638888888888888</v>
      </c>
      <c r="AF6324" s="92">
        <v>3.0333333333333332</v>
      </c>
    </row>
    <row r="6325" spans="12:32" ht="12.75" customHeight="1" x14ac:dyDescent="0.3">
      <c r="L6325" s="86">
        <v>9</v>
      </c>
      <c r="M6325" s="87" t="s">
        <v>5267</v>
      </c>
      <c r="N6325" s="86" t="s">
        <v>56</v>
      </c>
      <c r="O6325" s="87" t="s">
        <v>5276</v>
      </c>
      <c r="P6325" s="38"/>
      <c r="Q6325" s="87" t="s">
        <v>5405</v>
      </c>
      <c r="R6325" s="38"/>
      <c r="S6325" s="38"/>
      <c r="T6325" s="38"/>
      <c r="U6325" s="88" t="s">
        <v>540</v>
      </c>
      <c r="V6325" s="88" t="s">
        <v>7429</v>
      </c>
      <c r="W6325" s="88" t="s">
        <v>7459</v>
      </c>
      <c r="X6325" s="89">
        <v>43887.545138888891</v>
      </c>
      <c r="Y6325" s="71">
        <v>43887</v>
      </c>
      <c r="Z6325" s="90">
        <v>0.54513888888888884</v>
      </c>
      <c r="AA6325" s="89">
        <v>43887.576388888891</v>
      </c>
      <c r="AB6325" s="71">
        <v>43887</v>
      </c>
      <c r="AC6325" s="91">
        <v>0.57638888888888884</v>
      </c>
      <c r="AD6325" s="92">
        <v>0</v>
      </c>
      <c r="AE6325" s="91">
        <v>3.125E-2</v>
      </c>
      <c r="AF6325" s="92">
        <v>0.75</v>
      </c>
    </row>
    <row r="6326" spans="12:32" ht="12.75" customHeight="1" x14ac:dyDescent="0.3">
      <c r="L6326" s="86">
        <v>9</v>
      </c>
      <c r="M6326" s="87" t="s">
        <v>5267</v>
      </c>
      <c r="N6326" s="86" t="s">
        <v>56</v>
      </c>
      <c r="O6326" s="87" t="s">
        <v>5276</v>
      </c>
      <c r="P6326" s="38"/>
      <c r="Q6326" s="87" t="s">
        <v>5405</v>
      </c>
      <c r="R6326" s="38"/>
      <c r="S6326" s="38"/>
      <c r="T6326" s="38"/>
      <c r="U6326" s="88" t="s">
        <v>540</v>
      </c>
      <c r="V6326" s="88" t="s">
        <v>7429</v>
      </c>
      <c r="W6326" s="88" t="s">
        <v>7460</v>
      </c>
      <c r="X6326" s="89">
        <v>43886.635416666664</v>
      </c>
      <c r="Y6326" s="71">
        <v>43886</v>
      </c>
      <c r="Z6326" s="90">
        <v>0.63541666666666663</v>
      </c>
      <c r="AA6326" s="89">
        <v>43886.736805555556</v>
      </c>
      <c r="AB6326" s="71">
        <v>43886</v>
      </c>
      <c r="AC6326" s="91">
        <v>0.7368055555555556</v>
      </c>
      <c r="AD6326" s="92">
        <v>0</v>
      </c>
      <c r="AE6326" s="91">
        <v>0.10138888889196096</v>
      </c>
      <c r="AF6326" s="92">
        <v>2.433333333407063</v>
      </c>
    </row>
    <row r="6327" spans="12:32" ht="12.75" customHeight="1" x14ac:dyDescent="0.3">
      <c r="L6327" s="86">
        <v>9</v>
      </c>
      <c r="M6327" s="87" t="s">
        <v>5267</v>
      </c>
      <c r="N6327" s="86" t="s">
        <v>56</v>
      </c>
      <c r="O6327" s="87" t="s">
        <v>5276</v>
      </c>
      <c r="P6327" s="38"/>
      <c r="Q6327" s="87" t="s">
        <v>5405</v>
      </c>
      <c r="R6327" s="38"/>
      <c r="S6327" s="38"/>
      <c r="T6327" s="38"/>
      <c r="U6327" s="88" t="s">
        <v>540</v>
      </c>
      <c r="V6327" s="88" t="s">
        <v>7429</v>
      </c>
      <c r="W6327" s="88" t="s">
        <v>7461</v>
      </c>
      <c r="X6327" s="89">
        <v>43865.453472222223</v>
      </c>
      <c r="Y6327" s="71">
        <v>43865</v>
      </c>
      <c r="Z6327" s="90">
        <v>0.45347222222222222</v>
      </c>
      <c r="AA6327" s="89">
        <v>43865.595138888886</v>
      </c>
      <c r="AB6327" s="71">
        <v>43865</v>
      </c>
      <c r="AC6327" s="91">
        <v>0.59513888888888888</v>
      </c>
      <c r="AD6327" s="92">
        <v>0</v>
      </c>
      <c r="AE6327" s="91">
        <v>0.14166666666278616</v>
      </c>
      <c r="AF6327" s="92">
        <v>3.3999999999068677</v>
      </c>
    </row>
    <row r="6328" spans="12:32" ht="12.75" customHeight="1" x14ac:dyDescent="0.3">
      <c r="L6328" s="86">
        <v>9</v>
      </c>
      <c r="M6328" s="87" t="s">
        <v>5267</v>
      </c>
      <c r="N6328" s="86" t="s">
        <v>56</v>
      </c>
      <c r="O6328" s="87" t="s">
        <v>5276</v>
      </c>
      <c r="P6328" s="38"/>
      <c r="Q6328" s="87" t="s">
        <v>5405</v>
      </c>
      <c r="R6328" s="38"/>
      <c r="S6328" s="38"/>
      <c r="T6328" s="38"/>
      <c r="U6328" s="88" t="s">
        <v>540</v>
      </c>
      <c r="V6328" s="88" t="s">
        <v>7429</v>
      </c>
      <c r="W6328" s="88" t="s">
        <v>7462</v>
      </c>
      <c r="X6328" s="89">
        <v>43872.538888888892</v>
      </c>
      <c r="Y6328" s="71">
        <v>43872</v>
      </c>
      <c r="Z6328" s="90">
        <v>0.53888888888888886</v>
      </c>
      <c r="AA6328" s="89">
        <v>43872.65902777778</v>
      </c>
      <c r="AB6328" s="71">
        <v>43872</v>
      </c>
      <c r="AC6328" s="91">
        <v>0.65902777777777777</v>
      </c>
      <c r="AD6328" s="92">
        <v>0</v>
      </c>
      <c r="AE6328" s="91">
        <v>0.12013888888759539</v>
      </c>
      <c r="AF6328" s="92">
        <v>2.8833333333022892</v>
      </c>
    </row>
    <row r="6329" spans="12:32" ht="12.75" customHeight="1" x14ac:dyDescent="0.3">
      <c r="L6329" s="86">
        <v>9</v>
      </c>
      <c r="M6329" s="87" t="s">
        <v>5267</v>
      </c>
      <c r="N6329" s="86" t="s">
        <v>56</v>
      </c>
      <c r="O6329" s="87" t="s">
        <v>5276</v>
      </c>
      <c r="P6329" s="38"/>
      <c r="Q6329" s="87" t="s">
        <v>5405</v>
      </c>
      <c r="R6329" s="38"/>
      <c r="S6329" s="38"/>
      <c r="T6329" s="38"/>
      <c r="U6329" s="88" t="s">
        <v>540</v>
      </c>
      <c r="V6329" s="88" t="s">
        <v>7429</v>
      </c>
      <c r="W6329" s="88" t="s">
        <v>7463</v>
      </c>
      <c r="X6329" s="70"/>
      <c r="Y6329" s="71"/>
      <c r="Z6329" s="90"/>
      <c r="AA6329" s="90"/>
      <c r="AB6329" s="71"/>
      <c r="AC6329" s="91" t="s">
        <v>762</v>
      </c>
    </row>
    <row r="6330" spans="12:32" ht="12.75" customHeight="1" x14ac:dyDescent="0.3">
      <c r="L6330" s="86">
        <v>9</v>
      </c>
      <c r="M6330" s="87" t="s">
        <v>5267</v>
      </c>
      <c r="N6330" s="86" t="s">
        <v>56</v>
      </c>
      <c r="O6330" s="87" t="s">
        <v>5292</v>
      </c>
      <c r="P6330" s="38"/>
      <c r="Q6330" s="87" t="s">
        <v>5293</v>
      </c>
      <c r="R6330" s="38"/>
      <c r="S6330" s="38"/>
      <c r="T6330" s="38"/>
      <c r="U6330" s="88" t="s">
        <v>540</v>
      </c>
      <c r="V6330" s="88" t="s">
        <v>7464</v>
      </c>
      <c r="W6330" s="88" t="s">
        <v>7496</v>
      </c>
      <c r="X6330" s="89">
        <v>43874.541666666664</v>
      </c>
      <c r="Y6330" s="71">
        <v>43874</v>
      </c>
      <c r="Z6330" s="90">
        <v>0.54166666666666663</v>
      </c>
      <c r="AA6330" s="89">
        <v>43874.622916666667</v>
      </c>
      <c r="AB6330" s="71">
        <v>43874</v>
      </c>
      <c r="AC6330" s="91">
        <v>0.62291666666666667</v>
      </c>
      <c r="AD6330" s="92">
        <v>0</v>
      </c>
      <c r="AE6330" s="91">
        <v>8.1250000002910383E-2</v>
      </c>
      <c r="AF6330" s="92">
        <v>1.9500000000698492</v>
      </c>
    </row>
    <row r="6331" spans="12:32" ht="12.75" customHeight="1" x14ac:dyDescent="0.3">
      <c r="L6331" s="86">
        <v>9</v>
      </c>
      <c r="M6331" s="87" t="s">
        <v>5267</v>
      </c>
      <c r="N6331" s="86" t="s">
        <v>56</v>
      </c>
      <c r="O6331" s="87" t="s">
        <v>5292</v>
      </c>
      <c r="P6331" s="38"/>
      <c r="Q6331" s="87" t="s">
        <v>5293</v>
      </c>
      <c r="R6331" s="38"/>
      <c r="S6331" s="38"/>
      <c r="T6331" s="38"/>
      <c r="U6331" s="88" t="s">
        <v>540</v>
      </c>
      <c r="V6331" s="88" t="s">
        <v>7464</v>
      </c>
      <c r="W6331" s="88" t="s">
        <v>7497</v>
      </c>
      <c r="X6331" s="89">
        <v>43865.650694444441</v>
      </c>
      <c r="Y6331" s="71">
        <v>43865</v>
      </c>
      <c r="Z6331" s="90">
        <v>0.65069444444444446</v>
      </c>
      <c r="AA6331" s="89">
        <v>43865.72152777778</v>
      </c>
      <c r="AB6331" s="71">
        <v>43865</v>
      </c>
      <c r="AC6331" s="91">
        <v>0.72152777777777777</v>
      </c>
      <c r="AD6331" s="92">
        <v>0</v>
      </c>
      <c r="AE6331" s="91">
        <v>7.0833333338669036E-2</v>
      </c>
      <c r="AF6331" s="92">
        <v>1.7000000001280569</v>
      </c>
    </row>
    <row r="6332" spans="12:32" ht="12.75" customHeight="1" x14ac:dyDescent="0.3">
      <c r="L6332" s="86">
        <v>9</v>
      </c>
      <c r="M6332" s="87" t="s">
        <v>5267</v>
      </c>
      <c r="N6332" s="86" t="s">
        <v>56</v>
      </c>
      <c r="O6332" s="87" t="s">
        <v>5292</v>
      </c>
      <c r="P6332" s="38"/>
      <c r="Q6332" s="87" t="s">
        <v>5293</v>
      </c>
      <c r="R6332" s="38"/>
      <c r="S6332" s="38"/>
      <c r="T6332" s="38"/>
      <c r="U6332" s="88" t="s">
        <v>540</v>
      </c>
      <c r="V6332" s="88" t="s">
        <v>7464</v>
      </c>
      <c r="W6332" s="88" t="s">
        <v>7498</v>
      </c>
      <c r="X6332" s="89">
        <v>43866.67083333333</v>
      </c>
      <c r="Y6332" s="71">
        <v>43866</v>
      </c>
      <c r="Z6332" s="90">
        <v>0.67083333333333328</v>
      </c>
      <c r="AA6332" s="89">
        <v>43866.819444444445</v>
      </c>
      <c r="AB6332" s="71">
        <v>43866</v>
      </c>
      <c r="AC6332" s="91">
        <v>0.81944444444444442</v>
      </c>
      <c r="AD6332" s="92">
        <v>0</v>
      </c>
      <c r="AE6332" s="91">
        <v>0.148611111115315</v>
      </c>
      <c r="AF6332" s="92">
        <v>3.5666666667675599</v>
      </c>
    </row>
    <row r="6333" spans="12:32" ht="12.75" customHeight="1" x14ac:dyDescent="0.3">
      <c r="L6333" s="86">
        <v>9</v>
      </c>
      <c r="M6333" s="87" t="s">
        <v>5267</v>
      </c>
      <c r="N6333" s="86" t="s">
        <v>56</v>
      </c>
      <c r="O6333" s="87" t="s">
        <v>5292</v>
      </c>
      <c r="P6333" s="38"/>
      <c r="Q6333" s="87" t="s">
        <v>5293</v>
      </c>
      <c r="R6333" s="38"/>
      <c r="S6333" s="38"/>
      <c r="T6333" s="38"/>
      <c r="U6333" s="88" t="s">
        <v>540</v>
      </c>
      <c r="V6333" s="88" t="s">
        <v>7464</v>
      </c>
      <c r="W6333" s="88" t="s">
        <v>7499</v>
      </c>
      <c r="X6333" s="89">
        <v>43881.433333333334</v>
      </c>
      <c r="Y6333" s="71">
        <v>43881</v>
      </c>
      <c r="Z6333" s="90">
        <v>0.43333333333333335</v>
      </c>
      <c r="AA6333" s="89">
        <v>43881.626388888886</v>
      </c>
      <c r="AB6333" s="71">
        <v>43881</v>
      </c>
      <c r="AC6333" s="91">
        <v>0.62638888888888888</v>
      </c>
      <c r="AD6333" s="92">
        <v>0</v>
      </c>
      <c r="AE6333" s="91">
        <v>0.19305555555183673</v>
      </c>
      <c r="AF6333" s="92">
        <v>4.6333333332440816</v>
      </c>
    </row>
    <row r="6334" spans="12:32" ht="12.75" customHeight="1" x14ac:dyDescent="0.3">
      <c r="L6334" s="86">
        <v>9</v>
      </c>
      <c r="M6334" s="87" t="s">
        <v>5267</v>
      </c>
      <c r="N6334" s="86" t="s">
        <v>56</v>
      </c>
      <c r="O6334" s="87" t="s">
        <v>5292</v>
      </c>
      <c r="P6334" s="38"/>
      <c r="Q6334" s="87" t="s">
        <v>5293</v>
      </c>
      <c r="R6334" s="38"/>
      <c r="S6334" s="38"/>
      <c r="T6334" s="38"/>
      <c r="U6334" s="88" t="s">
        <v>540</v>
      </c>
      <c r="V6334" s="88" t="s">
        <v>7464</v>
      </c>
      <c r="W6334" s="88" t="s">
        <v>7500</v>
      </c>
      <c r="X6334" s="89">
        <v>43873.470138888886</v>
      </c>
      <c r="Y6334" s="71">
        <v>43873</v>
      </c>
      <c r="Z6334" s="90">
        <v>0.47013888888888888</v>
      </c>
      <c r="AA6334" s="89">
        <v>43873.831250000003</v>
      </c>
      <c r="AB6334" s="71">
        <v>43873</v>
      </c>
      <c r="AC6334" s="91">
        <v>0.83125000000000004</v>
      </c>
      <c r="AD6334" s="92">
        <v>0</v>
      </c>
      <c r="AE6334" s="91">
        <v>0.36111111111677019</v>
      </c>
      <c r="AF6334" s="92">
        <v>8.6666666668024845</v>
      </c>
    </row>
    <row r="6335" spans="12:32" ht="12.75" customHeight="1" x14ac:dyDescent="0.3">
      <c r="L6335" s="86">
        <v>9</v>
      </c>
      <c r="M6335" s="87" t="s">
        <v>5267</v>
      </c>
      <c r="N6335" s="86" t="s">
        <v>56</v>
      </c>
      <c r="O6335" s="87" t="s">
        <v>5292</v>
      </c>
      <c r="P6335" s="38"/>
      <c r="Q6335" s="87" t="s">
        <v>5293</v>
      </c>
      <c r="R6335" s="38"/>
      <c r="S6335" s="38"/>
      <c r="T6335" s="38"/>
      <c r="U6335" s="88" t="s">
        <v>540</v>
      </c>
      <c r="V6335" s="88" t="s">
        <v>7464</v>
      </c>
      <c r="W6335" s="88" t="s">
        <v>7501</v>
      </c>
      <c r="X6335" s="89">
        <v>43887.492361111108</v>
      </c>
      <c r="Y6335" s="71">
        <v>43887</v>
      </c>
      <c r="Z6335" s="90">
        <v>0.49236111111111108</v>
      </c>
      <c r="AA6335" s="89">
        <v>43887.82708333333</v>
      </c>
      <c r="AB6335" s="71">
        <v>43887</v>
      </c>
      <c r="AC6335" s="91">
        <v>0.82708333333333339</v>
      </c>
      <c r="AD6335" s="92">
        <v>0</v>
      </c>
      <c r="AE6335" s="91">
        <v>0.33472222222189885</v>
      </c>
      <c r="AF6335" s="92">
        <v>8.0333333333255723</v>
      </c>
    </row>
    <row r="6336" spans="12:32" ht="12.75" customHeight="1" x14ac:dyDescent="0.3">
      <c r="L6336" s="86">
        <v>9</v>
      </c>
      <c r="M6336" s="87" t="s">
        <v>5267</v>
      </c>
      <c r="N6336" s="86" t="s">
        <v>56</v>
      </c>
      <c r="O6336" s="87" t="s">
        <v>5342</v>
      </c>
      <c r="P6336" s="38"/>
      <c r="Q6336" s="38"/>
      <c r="R6336" s="38"/>
      <c r="S6336" s="38"/>
      <c r="T6336" s="38"/>
      <c r="U6336" s="88" t="s">
        <v>540</v>
      </c>
      <c r="V6336" s="88" t="s">
        <v>7531</v>
      </c>
      <c r="W6336" s="88" t="s">
        <v>7646</v>
      </c>
      <c r="X6336" s="89">
        <v>43871.447222222225</v>
      </c>
      <c r="Y6336" s="71">
        <v>43871</v>
      </c>
      <c r="Z6336" s="90">
        <v>0.44722222222222219</v>
      </c>
      <c r="AA6336" s="89">
        <v>43871.724305555559</v>
      </c>
      <c r="AB6336" s="71">
        <v>43871</v>
      </c>
      <c r="AC6336" s="91">
        <v>0.72430555555555554</v>
      </c>
      <c r="AD6336" s="92">
        <v>0</v>
      </c>
      <c r="AE6336" s="91">
        <v>0.27708333333430346</v>
      </c>
      <c r="AF6336" s="92">
        <v>6.6500000000232831</v>
      </c>
    </row>
    <row r="6337" spans="12:32" ht="12.75" customHeight="1" x14ac:dyDescent="0.3">
      <c r="L6337" s="86">
        <v>9</v>
      </c>
      <c r="M6337" s="87" t="s">
        <v>5267</v>
      </c>
      <c r="N6337" s="86" t="s">
        <v>56</v>
      </c>
      <c r="O6337" s="87" t="s">
        <v>5342</v>
      </c>
      <c r="P6337" s="38"/>
      <c r="Q6337" s="38"/>
      <c r="R6337" s="38"/>
      <c r="S6337" s="38"/>
      <c r="T6337" s="38"/>
      <c r="U6337" s="88" t="s">
        <v>540</v>
      </c>
      <c r="V6337" s="88" t="s">
        <v>7531</v>
      </c>
      <c r="W6337" s="88" t="s">
        <v>7647</v>
      </c>
      <c r="X6337" s="89">
        <v>43887.453472222223</v>
      </c>
      <c r="Y6337" s="71">
        <v>43887</v>
      </c>
      <c r="Z6337" s="90">
        <v>0.45347222222222222</v>
      </c>
      <c r="AA6337" s="89">
        <v>43887.738888888889</v>
      </c>
      <c r="AB6337" s="71">
        <v>43887</v>
      </c>
      <c r="AC6337" s="91">
        <v>0.73888888888888893</v>
      </c>
      <c r="AD6337" s="92">
        <v>0</v>
      </c>
      <c r="AE6337" s="91">
        <v>0.28541666666569654</v>
      </c>
      <c r="AF6337" s="92">
        <v>6.8499999999767169</v>
      </c>
    </row>
    <row r="6338" spans="12:32" ht="12.75" customHeight="1" x14ac:dyDescent="0.3">
      <c r="L6338" s="86">
        <v>9</v>
      </c>
      <c r="M6338" s="87" t="s">
        <v>5267</v>
      </c>
      <c r="N6338" s="86" t="s">
        <v>56</v>
      </c>
      <c r="O6338" s="87" t="s">
        <v>5342</v>
      </c>
      <c r="P6338" s="38"/>
      <c r="Q6338" s="38"/>
      <c r="R6338" s="38"/>
      <c r="S6338" s="38"/>
      <c r="T6338" s="38"/>
      <c r="U6338" s="88" t="s">
        <v>540</v>
      </c>
      <c r="V6338" s="88" t="s">
        <v>7531</v>
      </c>
      <c r="W6338" s="88" t="s">
        <v>7648</v>
      </c>
      <c r="X6338" s="89">
        <v>43879.45416666667</v>
      </c>
      <c r="Y6338" s="71">
        <v>43879</v>
      </c>
      <c r="Z6338" s="90">
        <v>0.45416666666666666</v>
      </c>
      <c r="AA6338" s="89">
        <v>43879.719444444447</v>
      </c>
      <c r="AB6338" s="71">
        <v>43879</v>
      </c>
      <c r="AC6338" s="91">
        <v>0.71944444444444444</v>
      </c>
      <c r="AD6338" s="92">
        <v>0</v>
      </c>
      <c r="AE6338" s="91">
        <v>0.26527777777664596</v>
      </c>
      <c r="AF6338" s="92">
        <v>6.3666666666395031</v>
      </c>
    </row>
    <row r="6339" spans="12:32" ht="12.75" customHeight="1" x14ac:dyDescent="0.3">
      <c r="L6339" s="86">
        <v>9</v>
      </c>
      <c r="M6339" s="87" t="s">
        <v>5267</v>
      </c>
      <c r="N6339" s="86" t="s">
        <v>56</v>
      </c>
      <c r="O6339" s="87" t="s">
        <v>5342</v>
      </c>
      <c r="P6339" s="38"/>
      <c r="Q6339" s="38"/>
      <c r="R6339" s="38"/>
      <c r="S6339" s="38"/>
      <c r="T6339" s="38"/>
      <c r="U6339" s="88" t="s">
        <v>540</v>
      </c>
      <c r="V6339" s="88" t="s">
        <v>7531</v>
      </c>
      <c r="W6339" s="88" t="s">
        <v>7649</v>
      </c>
      <c r="X6339" s="89">
        <v>43888.454861111109</v>
      </c>
      <c r="Y6339" s="71">
        <v>43888</v>
      </c>
      <c r="Z6339" s="90">
        <v>0.4548611111111111</v>
      </c>
      <c r="AA6339" s="89">
        <v>43888.715277777781</v>
      </c>
      <c r="AB6339" s="71">
        <v>43888</v>
      </c>
      <c r="AC6339" s="91">
        <v>0.71527777777777779</v>
      </c>
      <c r="AD6339" s="92">
        <v>0</v>
      </c>
      <c r="AE6339" s="91">
        <v>0.26041666667151731</v>
      </c>
      <c r="AF6339" s="92">
        <v>6.2500000001164153</v>
      </c>
    </row>
    <row r="6340" spans="12:32" ht="12.75" customHeight="1" x14ac:dyDescent="0.3">
      <c r="L6340" s="86">
        <v>9</v>
      </c>
      <c r="M6340" s="87" t="s">
        <v>5267</v>
      </c>
      <c r="N6340" s="86" t="s">
        <v>56</v>
      </c>
      <c r="O6340" s="87" t="s">
        <v>5342</v>
      </c>
      <c r="P6340" s="38"/>
      <c r="Q6340" s="38"/>
      <c r="R6340" s="38"/>
      <c r="S6340" s="38"/>
      <c r="T6340" s="38"/>
      <c r="U6340" s="88" t="s">
        <v>540</v>
      </c>
      <c r="V6340" s="88" t="s">
        <v>7531</v>
      </c>
      <c r="W6340" s="88" t="s">
        <v>7650</v>
      </c>
      <c r="X6340" s="89">
        <v>43881.455555555556</v>
      </c>
      <c r="Y6340" s="71">
        <v>43881</v>
      </c>
      <c r="Z6340" s="90">
        <v>0.45555555555555555</v>
      </c>
      <c r="AA6340" s="89">
        <v>43881.71875</v>
      </c>
      <c r="AB6340" s="71">
        <v>43881</v>
      </c>
      <c r="AC6340" s="91">
        <v>0.71875</v>
      </c>
      <c r="AD6340" s="92">
        <v>0</v>
      </c>
      <c r="AE6340" s="91">
        <v>0.26319444444379769</v>
      </c>
      <c r="AF6340" s="92">
        <v>6.3166666666511446</v>
      </c>
    </row>
    <row r="6341" spans="12:32" ht="12.75" customHeight="1" x14ac:dyDescent="0.3">
      <c r="L6341" s="86">
        <v>9</v>
      </c>
      <c r="M6341" s="87" t="s">
        <v>5267</v>
      </c>
      <c r="N6341" s="86" t="s">
        <v>56</v>
      </c>
      <c r="O6341" s="87" t="s">
        <v>5342</v>
      </c>
      <c r="P6341" s="38"/>
      <c r="Q6341" s="38"/>
      <c r="R6341" s="38"/>
      <c r="S6341" s="38"/>
      <c r="T6341" s="38"/>
      <c r="U6341" s="88" t="s">
        <v>540</v>
      </c>
      <c r="V6341" s="88" t="s">
        <v>7531</v>
      </c>
      <c r="W6341" s="88" t="s">
        <v>7651</v>
      </c>
      <c r="X6341" s="89">
        <v>43889.463194444441</v>
      </c>
      <c r="Y6341" s="71">
        <v>43889</v>
      </c>
      <c r="Z6341" s="90">
        <v>0.46319444444444446</v>
      </c>
      <c r="AA6341" s="89">
        <v>43889.701388888891</v>
      </c>
      <c r="AB6341" s="71">
        <v>43889</v>
      </c>
      <c r="AC6341" s="91">
        <v>0.70138888888888884</v>
      </c>
      <c r="AD6341" s="92">
        <v>0</v>
      </c>
      <c r="AE6341" s="91">
        <v>0.23819444444961846</v>
      </c>
      <c r="AF6341" s="92">
        <v>5.716666666790843</v>
      </c>
    </row>
    <row r="6342" spans="12:32" ht="12.75" customHeight="1" x14ac:dyDescent="0.3">
      <c r="L6342" s="86">
        <v>9</v>
      </c>
      <c r="M6342" s="87" t="s">
        <v>5267</v>
      </c>
      <c r="N6342" s="86" t="s">
        <v>56</v>
      </c>
      <c r="O6342" s="87" t="s">
        <v>5342</v>
      </c>
      <c r="P6342" s="38"/>
      <c r="Q6342" s="38"/>
      <c r="R6342" s="38"/>
      <c r="S6342" s="38"/>
      <c r="T6342" s="38"/>
      <c r="U6342" s="88" t="s">
        <v>540</v>
      </c>
      <c r="V6342" s="88" t="s">
        <v>7531</v>
      </c>
      <c r="W6342" s="88" t="s">
        <v>7652</v>
      </c>
      <c r="X6342" s="89">
        <v>43886.463194444441</v>
      </c>
      <c r="Y6342" s="71">
        <v>43886</v>
      </c>
      <c r="Z6342" s="90">
        <v>0.46319444444444446</v>
      </c>
      <c r="AA6342" s="89">
        <v>43886.698611111111</v>
      </c>
      <c r="AB6342" s="71">
        <v>43886</v>
      </c>
      <c r="AC6342" s="91">
        <v>0.69861111111111107</v>
      </c>
      <c r="AD6342" s="92">
        <v>0</v>
      </c>
      <c r="AE6342" s="91">
        <v>0.23541666667006211</v>
      </c>
      <c r="AF6342" s="92">
        <v>5.6500000000814907</v>
      </c>
    </row>
    <row r="6343" spans="12:32" ht="12.75" customHeight="1" x14ac:dyDescent="0.3">
      <c r="L6343" s="86">
        <v>9</v>
      </c>
      <c r="M6343" s="87" t="s">
        <v>5267</v>
      </c>
      <c r="N6343" s="86" t="s">
        <v>56</v>
      </c>
      <c r="O6343" s="87" t="s">
        <v>5342</v>
      </c>
      <c r="P6343" s="38"/>
      <c r="Q6343" s="38"/>
      <c r="R6343" s="38"/>
      <c r="S6343" s="38"/>
      <c r="T6343" s="38"/>
      <c r="U6343" s="88" t="s">
        <v>540</v>
      </c>
      <c r="V6343" s="88" t="s">
        <v>7531</v>
      </c>
      <c r="W6343" s="88" t="s">
        <v>7653</v>
      </c>
      <c r="X6343" s="89">
        <v>43866.463194444441</v>
      </c>
      <c r="Y6343" s="71">
        <v>43866</v>
      </c>
      <c r="Z6343" s="90">
        <v>0.46319444444444446</v>
      </c>
      <c r="AA6343" s="89">
        <v>43866.732638888891</v>
      </c>
      <c r="AB6343" s="71">
        <v>43866</v>
      </c>
      <c r="AC6343" s="91">
        <v>0.73263888888888884</v>
      </c>
      <c r="AD6343" s="92">
        <v>0</v>
      </c>
      <c r="AE6343" s="91">
        <v>0.26944444444961846</v>
      </c>
      <c r="AF6343" s="92">
        <v>6.466666666790843</v>
      </c>
    </row>
    <row r="6344" spans="12:32" ht="12.75" customHeight="1" x14ac:dyDescent="0.3">
      <c r="L6344" s="86">
        <v>9</v>
      </c>
      <c r="M6344" s="87" t="s">
        <v>5267</v>
      </c>
      <c r="N6344" s="86" t="s">
        <v>56</v>
      </c>
      <c r="O6344" s="87" t="s">
        <v>5342</v>
      </c>
      <c r="P6344" s="38"/>
      <c r="Q6344" s="38"/>
      <c r="R6344" s="38"/>
      <c r="S6344" s="38"/>
      <c r="T6344" s="38"/>
      <c r="U6344" s="88" t="s">
        <v>540</v>
      </c>
      <c r="V6344" s="88" t="s">
        <v>7531</v>
      </c>
      <c r="W6344" s="88" t="s">
        <v>7654</v>
      </c>
      <c r="X6344" s="89">
        <v>43874.463888888888</v>
      </c>
      <c r="Y6344" s="71">
        <v>43874</v>
      </c>
      <c r="Z6344" s="90">
        <v>0.46388888888888885</v>
      </c>
      <c r="AA6344" s="89">
        <v>43874.74722222222</v>
      </c>
      <c r="AB6344" s="71">
        <v>43874</v>
      </c>
      <c r="AC6344" s="91">
        <v>0.74722222222222223</v>
      </c>
      <c r="AD6344" s="92">
        <v>0</v>
      </c>
      <c r="AE6344" s="91">
        <v>0.28333333333284827</v>
      </c>
      <c r="AF6344" s="92">
        <v>6.7999999999883585</v>
      </c>
    </row>
    <row r="6345" spans="12:32" ht="12.75" customHeight="1" x14ac:dyDescent="0.3">
      <c r="L6345" s="86">
        <v>9</v>
      </c>
      <c r="M6345" s="87" t="s">
        <v>5267</v>
      </c>
      <c r="N6345" s="86" t="s">
        <v>56</v>
      </c>
      <c r="O6345" s="87" t="s">
        <v>5342</v>
      </c>
      <c r="P6345" s="38"/>
      <c r="Q6345" s="38"/>
      <c r="R6345" s="38"/>
      <c r="S6345" s="38"/>
      <c r="T6345" s="38"/>
      <c r="U6345" s="88" t="s">
        <v>540</v>
      </c>
      <c r="V6345" s="88" t="s">
        <v>7531</v>
      </c>
      <c r="W6345" s="88" t="s">
        <v>7655</v>
      </c>
      <c r="X6345" s="89">
        <v>43864.463888888888</v>
      </c>
      <c r="Y6345" s="71">
        <v>43864</v>
      </c>
      <c r="Z6345" s="90">
        <v>0.46388888888888885</v>
      </c>
      <c r="AA6345" s="89">
        <v>43864.79791666667</v>
      </c>
      <c r="AB6345" s="71">
        <v>43864</v>
      </c>
      <c r="AC6345" s="91">
        <v>0.79791666666666661</v>
      </c>
      <c r="AD6345" s="92">
        <v>0</v>
      </c>
      <c r="AE6345" s="91">
        <v>0.33402777778246673</v>
      </c>
      <c r="AF6345" s="92">
        <v>8.0166666667792015</v>
      </c>
    </row>
    <row r="6346" spans="12:32" ht="12.75" customHeight="1" x14ac:dyDescent="0.3">
      <c r="L6346" s="86">
        <v>9</v>
      </c>
      <c r="M6346" s="87" t="s">
        <v>5267</v>
      </c>
      <c r="N6346" s="86" t="s">
        <v>56</v>
      </c>
      <c r="O6346" s="87" t="s">
        <v>5342</v>
      </c>
      <c r="P6346" s="38"/>
      <c r="Q6346" s="38"/>
      <c r="R6346" s="38"/>
      <c r="S6346" s="38"/>
      <c r="T6346" s="38"/>
      <c r="U6346" s="88" t="s">
        <v>540</v>
      </c>
      <c r="V6346" s="88" t="s">
        <v>7531</v>
      </c>
      <c r="W6346" s="88" t="s">
        <v>7656</v>
      </c>
      <c r="X6346" s="89">
        <v>43868.464583333334</v>
      </c>
      <c r="Y6346" s="71">
        <v>43868</v>
      </c>
      <c r="Z6346" s="90">
        <v>0.46458333333333335</v>
      </c>
      <c r="AA6346" s="89">
        <v>43868.713888888888</v>
      </c>
      <c r="AB6346" s="71">
        <v>43868</v>
      </c>
      <c r="AC6346" s="91">
        <v>0.71388888888888891</v>
      </c>
      <c r="AD6346" s="92">
        <v>0</v>
      </c>
      <c r="AE6346" s="91">
        <v>0.24930555555329192</v>
      </c>
      <c r="AF6346" s="92">
        <v>5.9833333332790062</v>
      </c>
    </row>
    <row r="6347" spans="12:32" ht="12.75" customHeight="1" x14ac:dyDescent="0.3">
      <c r="L6347" s="86">
        <v>9</v>
      </c>
      <c r="M6347" s="87" t="s">
        <v>5267</v>
      </c>
      <c r="N6347" s="86" t="s">
        <v>56</v>
      </c>
      <c r="O6347" s="87" t="s">
        <v>5342</v>
      </c>
      <c r="P6347" s="38"/>
      <c r="Q6347" s="38"/>
      <c r="R6347" s="38"/>
      <c r="S6347" s="38"/>
      <c r="T6347" s="38"/>
      <c r="U6347" s="88" t="s">
        <v>540</v>
      </c>
      <c r="V6347" s="88" t="s">
        <v>7531</v>
      </c>
      <c r="W6347" s="88" t="s">
        <v>7657</v>
      </c>
      <c r="X6347" s="89">
        <v>43880.465277777781</v>
      </c>
      <c r="Y6347" s="71">
        <v>43880</v>
      </c>
      <c r="Z6347" s="90">
        <v>0.46527777777777773</v>
      </c>
      <c r="AA6347" s="89">
        <v>43880.686805555553</v>
      </c>
      <c r="AB6347" s="71">
        <v>43880</v>
      </c>
      <c r="AC6347" s="91">
        <v>0.68680555555555556</v>
      </c>
      <c r="AD6347" s="92">
        <v>0</v>
      </c>
      <c r="AE6347" s="91">
        <v>0.22152777777228039</v>
      </c>
      <c r="AF6347" s="92">
        <v>5.3166666665347293</v>
      </c>
    </row>
    <row r="6348" spans="12:32" ht="12.75" customHeight="1" x14ac:dyDescent="0.3">
      <c r="L6348" s="86">
        <v>9</v>
      </c>
      <c r="M6348" s="87" t="s">
        <v>5267</v>
      </c>
      <c r="N6348" s="86" t="s">
        <v>56</v>
      </c>
      <c r="O6348" s="87" t="s">
        <v>5342</v>
      </c>
      <c r="P6348" s="38"/>
      <c r="Q6348" s="38"/>
      <c r="R6348" s="38"/>
      <c r="S6348" s="38"/>
      <c r="T6348" s="38"/>
      <c r="U6348" s="88" t="s">
        <v>540</v>
      </c>
      <c r="V6348" s="88" t="s">
        <v>7531</v>
      </c>
      <c r="W6348" s="88" t="s">
        <v>7658</v>
      </c>
      <c r="X6348" s="89">
        <v>43867.46597222222</v>
      </c>
      <c r="Y6348" s="71">
        <v>43867</v>
      </c>
      <c r="Z6348" s="90">
        <v>0.46597222222222223</v>
      </c>
      <c r="AA6348" s="89">
        <v>43867.70416666667</v>
      </c>
      <c r="AB6348" s="71">
        <v>43867</v>
      </c>
      <c r="AC6348" s="91">
        <v>0.70416666666666672</v>
      </c>
      <c r="AD6348" s="92">
        <v>0</v>
      </c>
      <c r="AE6348" s="91">
        <v>0.23819444444961846</v>
      </c>
      <c r="AF6348" s="92">
        <v>5.716666666790843</v>
      </c>
    </row>
    <row r="6349" spans="12:32" ht="12.75" customHeight="1" x14ac:dyDescent="0.3">
      <c r="L6349" s="86">
        <v>9</v>
      </c>
      <c r="M6349" s="87" t="s">
        <v>5267</v>
      </c>
      <c r="N6349" s="86" t="s">
        <v>56</v>
      </c>
      <c r="O6349" s="87" t="s">
        <v>5342</v>
      </c>
      <c r="P6349" s="38"/>
      <c r="Q6349" s="38"/>
      <c r="R6349" s="38"/>
      <c r="S6349" s="38"/>
      <c r="T6349" s="38"/>
      <c r="U6349" s="88" t="s">
        <v>540</v>
      </c>
      <c r="V6349" s="88" t="s">
        <v>7531</v>
      </c>
      <c r="W6349" s="88" t="s">
        <v>7659</v>
      </c>
      <c r="X6349" s="89">
        <v>43875.468055555553</v>
      </c>
      <c r="Y6349" s="71">
        <v>43875</v>
      </c>
      <c r="Z6349" s="90">
        <v>0.4680555555555555</v>
      </c>
      <c r="AA6349" s="89">
        <v>43875.72152777778</v>
      </c>
      <c r="AB6349" s="71">
        <v>43875</v>
      </c>
      <c r="AC6349" s="91">
        <v>0.72152777777777777</v>
      </c>
      <c r="AD6349" s="92">
        <v>0</v>
      </c>
      <c r="AE6349" s="91">
        <v>0.25347222222626442</v>
      </c>
      <c r="AF6349" s="92">
        <v>6.0833333334303461</v>
      </c>
    </row>
    <row r="6350" spans="12:32" ht="12.75" customHeight="1" x14ac:dyDescent="0.3">
      <c r="L6350" s="86">
        <v>9</v>
      </c>
      <c r="M6350" s="87" t="s">
        <v>5267</v>
      </c>
      <c r="N6350" s="86" t="s">
        <v>56</v>
      </c>
      <c r="O6350" s="87" t="s">
        <v>5342</v>
      </c>
      <c r="P6350" s="38"/>
      <c r="Q6350" s="38"/>
      <c r="R6350" s="38"/>
      <c r="S6350" s="38"/>
      <c r="T6350" s="38"/>
      <c r="U6350" s="88" t="s">
        <v>540</v>
      </c>
      <c r="V6350" s="88" t="s">
        <v>7531</v>
      </c>
      <c r="W6350" s="88" t="s">
        <v>7660</v>
      </c>
      <c r="X6350" s="89">
        <v>43865.468055555553</v>
      </c>
      <c r="Y6350" s="71">
        <v>43865</v>
      </c>
      <c r="Z6350" s="90">
        <v>0.4680555555555555</v>
      </c>
      <c r="AA6350" s="89">
        <v>43865.716666666667</v>
      </c>
      <c r="AB6350" s="71">
        <v>43865</v>
      </c>
      <c r="AC6350" s="91">
        <v>0.71666666666666667</v>
      </c>
      <c r="AD6350" s="92">
        <v>0</v>
      </c>
      <c r="AE6350" s="91">
        <v>0.24861111111385981</v>
      </c>
      <c r="AF6350" s="92">
        <v>5.9666666667326353</v>
      </c>
    </row>
    <row r="6351" spans="12:32" ht="12.75" customHeight="1" x14ac:dyDescent="0.3">
      <c r="L6351" s="86">
        <v>9</v>
      </c>
      <c r="M6351" s="87" t="s">
        <v>5267</v>
      </c>
      <c r="N6351" s="86" t="s">
        <v>56</v>
      </c>
      <c r="O6351" s="87" t="s">
        <v>5342</v>
      </c>
      <c r="P6351" s="38"/>
      <c r="Q6351" s="38"/>
      <c r="R6351" s="38"/>
      <c r="S6351" s="38"/>
      <c r="T6351" s="38"/>
      <c r="U6351" s="88" t="s">
        <v>540</v>
      </c>
      <c r="V6351" s="88" t="s">
        <v>7531</v>
      </c>
      <c r="W6351" s="88" t="s">
        <v>7661</v>
      </c>
      <c r="X6351" s="89">
        <v>43872.46875</v>
      </c>
      <c r="Y6351" s="71">
        <v>43872</v>
      </c>
      <c r="Z6351" s="90">
        <v>0.46875</v>
      </c>
      <c r="AA6351" s="89">
        <v>43872.711805555555</v>
      </c>
      <c r="AB6351" s="71">
        <v>43872</v>
      </c>
      <c r="AC6351" s="91">
        <v>0.71180555555555558</v>
      </c>
      <c r="AD6351" s="92">
        <v>0</v>
      </c>
      <c r="AE6351" s="91">
        <v>0.24305555555474712</v>
      </c>
      <c r="AF6351" s="92">
        <v>5.8333333333139308</v>
      </c>
    </row>
    <row r="6352" spans="12:32" ht="12.75" customHeight="1" x14ac:dyDescent="0.3">
      <c r="L6352" s="86">
        <v>9</v>
      </c>
      <c r="M6352" s="87" t="s">
        <v>5267</v>
      </c>
      <c r="N6352" s="86" t="s">
        <v>56</v>
      </c>
      <c r="O6352" s="87" t="s">
        <v>5342</v>
      </c>
      <c r="P6352" s="38"/>
      <c r="Q6352" s="38"/>
      <c r="R6352" s="38"/>
      <c r="S6352" s="38"/>
      <c r="T6352" s="38"/>
      <c r="U6352" s="88" t="s">
        <v>540</v>
      </c>
      <c r="V6352" s="88" t="s">
        <v>7531</v>
      </c>
      <c r="W6352" s="88" t="s">
        <v>7662</v>
      </c>
      <c r="X6352" s="89">
        <v>43873.477083333331</v>
      </c>
      <c r="Y6352" s="71">
        <v>43873</v>
      </c>
      <c r="Z6352" s="90">
        <v>0.4770833333333333</v>
      </c>
      <c r="AA6352" s="89">
        <v>43873.738194444442</v>
      </c>
      <c r="AB6352" s="71">
        <v>43873</v>
      </c>
      <c r="AC6352" s="91">
        <v>0.73819444444444449</v>
      </c>
      <c r="AD6352" s="92">
        <v>0</v>
      </c>
      <c r="AE6352" s="91">
        <v>0.26111111111094942</v>
      </c>
      <c r="AF6352" s="92">
        <v>6.2666666666627862</v>
      </c>
    </row>
    <row r="6353" spans="12:32" ht="12.75" customHeight="1" x14ac:dyDescent="0.3">
      <c r="L6353" s="86">
        <v>9</v>
      </c>
      <c r="M6353" s="87" t="s">
        <v>5267</v>
      </c>
      <c r="N6353" s="86" t="s">
        <v>56</v>
      </c>
      <c r="O6353" s="87" t="s">
        <v>5342</v>
      </c>
      <c r="P6353" s="38"/>
      <c r="Q6353" s="38"/>
      <c r="R6353" s="38"/>
      <c r="S6353" s="38"/>
      <c r="T6353" s="38"/>
      <c r="U6353" s="88" t="s">
        <v>540</v>
      </c>
      <c r="V6353" s="88" t="s">
        <v>7531</v>
      </c>
      <c r="W6353" s="88" t="s">
        <v>7663</v>
      </c>
      <c r="X6353" s="89">
        <v>43882.494444444441</v>
      </c>
      <c r="Y6353" s="71">
        <v>43882</v>
      </c>
      <c r="Z6353" s="90">
        <v>0.49444444444444446</v>
      </c>
      <c r="AA6353" s="89">
        <v>43882.713194444441</v>
      </c>
      <c r="AB6353" s="71">
        <v>43882</v>
      </c>
      <c r="AC6353" s="91">
        <v>0.71319444444444446</v>
      </c>
      <c r="AD6353" s="92">
        <v>0</v>
      </c>
      <c r="AE6353" s="91">
        <v>0.21875</v>
      </c>
      <c r="AF6353" s="92">
        <v>5.25</v>
      </c>
    </row>
    <row r="6354" spans="12:32" ht="12.75" customHeight="1" x14ac:dyDescent="0.3">
      <c r="L6354" s="86">
        <v>9</v>
      </c>
      <c r="M6354" s="87" t="s">
        <v>5267</v>
      </c>
      <c r="N6354" s="86" t="s">
        <v>56</v>
      </c>
      <c r="O6354" s="87" t="s">
        <v>5342</v>
      </c>
      <c r="P6354" s="38"/>
      <c r="Q6354" s="38"/>
      <c r="R6354" s="38"/>
      <c r="S6354" s="38"/>
      <c r="T6354" s="38"/>
      <c r="U6354" s="88" t="s">
        <v>540</v>
      </c>
      <c r="V6354" s="88" t="s">
        <v>7531</v>
      </c>
      <c r="W6354" s="88" t="s">
        <v>4795</v>
      </c>
      <c r="X6354" s="70"/>
      <c r="Y6354" s="71"/>
      <c r="Z6354" s="90"/>
      <c r="AA6354" s="90"/>
      <c r="AB6354" s="71"/>
      <c r="AC6354" s="91" t="s">
        <v>762</v>
      </c>
    </row>
    <row r="6355" spans="12:32" ht="12.75" customHeight="1" x14ac:dyDescent="0.3">
      <c r="L6355" s="86">
        <v>9</v>
      </c>
      <c r="M6355" s="87" t="s">
        <v>5267</v>
      </c>
      <c r="N6355" s="86" t="s">
        <v>56</v>
      </c>
      <c r="O6355" s="87" t="s">
        <v>5276</v>
      </c>
      <c r="P6355" s="38"/>
      <c r="Q6355" s="87" t="s">
        <v>5277</v>
      </c>
      <c r="R6355" s="38"/>
      <c r="S6355" s="38"/>
      <c r="T6355" s="38"/>
      <c r="U6355" s="88" t="s">
        <v>540</v>
      </c>
      <c r="V6355" s="88" t="s">
        <v>7690</v>
      </c>
      <c r="W6355" s="88" t="s">
        <v>7700</v>
      </c>
      <c r="X6355" s="89">
        <v>43874.5625</v>
      </c>
      <c r="Y6355" s="71">
        <v>43874</v>
      </c>
      <c r="Z6355" s="90">
        <v>0.5625</v>
      </c>
      <c r="AA6355" s="89">
        <v>43874.76458333333</v>
      </c>
      <c r="AB6355" s="71">
        <v>43874</v>
      </c>
      <c r="AC6355" s="91">
        <v>0.76458333333333339</v>
      </c>
      <c r="AD6355" s="92">
        <v>0</v>
      </c>
      <c r="AE6355" s="91">
        <v>0.20208333332993789</v>
      </c>
      <c r="AF6355" s="92">
        <v>4.8499999999185093</v>
      </c>
    </row>
    <row r="6356" spans="12:32" ht="12.75" customHeight="1" x14ac:dyDescent="0.3">
      <c r="L6356" s="86">
        <v>9</v>
      </c>
      <c r="M6356" s="87" t="s">
        <v>5267</v>
      </c>
      <c r="N6356" s="86" t="s">
        <v>56</v>
      </c>
      <c r="O6356" s="87" t="s">
        <v>5276</v>
      </c>
      <c r="P6356" s="38"/>
      <c r="Q6356" s="87" t="s">
        <v>5277</v>
      </c>
      <c r="R6356" s="38"/>
      <c r="S6356" s="38"/>
      <c r="T6356" s="38"/>
      <c r="U6356" s="88" t="s">
        <v>540</v>
      </c>
      <c r="V6356" s="88" t="s">
        <v>7690</v>
      </c>
      <c r="W6356" s="88" t="s">
        <v>7701</v>
      </c>
      <c r="X6356" s="89">
        <v>43888.396527777775</v>
      </c>
      <c r="Y6356" s="71">
        <v>43888</v>
      </c>
      <c r="Z6356" s="90">
        <v>0.39652777777777781</v>
      </c>
      <c r="AA6356" s="89">
        <v>43888.604861111111</v>
      </c>
      <c r="AB6356" s="71">
        <v>43888</v>
      </c>
      <c r="AC6356" s="91">
        <v>0.60486111111111107</v>
      </c>
      <c r="AD6356" s="92">
        <v>0</v>
      </c>
      <c r="AE6356" s="91">
        <v>0.20833333333575865</v>
      </c>
      <c r="AF6356" s="92">
        <v>5.0000000000582077</v>
      </c>
    </row>
    <row r="6357" spans="12:32" ht="12.75" customHeight="1" x14ac:dyDescent="0.3">
      <c r="L6357" s="86">
        <v>9</v>
      </c>
      <c r="M6357" s="87" t="s">
        <v>5267</v>
      </c>
      <c r="N6357" s="86" t="s">
        <v>56</v>
      </c>
      <c r="O6357" s="87" t="s">
        <v>5319</v>
      </c>
      <c r="P6357" s="38"/>
      <c r="Q6357" s="38"/>
      <c r="R6357" s="38"/>
      <c r="S6357" s="38"/>
      <c r="T6357" s="38"/>
      <c r="U6357" s="88" t="s">
        <v>540</v>
      </c>
      <c r="V6357" s="88" t="s">
        <v>7717</v>
      </c>
      <c r="W6357" s="88" t="s">
        <v>7744</v>
      </c>
      <c r="X6357" s="89">
        <v>43880.377083333333</v>
      </c>
      <c r="Y6357" s="71">
        <v>43880</v>
      </c>
      <c r="Z6357" s="90">
        <v>0.37708333333333338</v>
      </c>
      <c r="AA6357" s="89">
        <v>43880.618055555555</v>
      </c>
      <c r="AB6357" s="71">
        <v>43880</v>
      </c>
      <c r="AC6357" s="91">
        <v>0.61805555555555558</v>
      </c>
      <c r="AD6357" s="92">
        <v>0</v>
      </c>
      <c r="AE6357" s="91">
        <v>0.24097222222189885</v>
      </c>
      <c r="AF6357" s="92">
        <v>5.7833333333255723</v>
      </c>
    </row>
    <row r="6358" spans="12:32" ht="12.75" customHeight="1" x14ac:dyDescent="0.3">
      <c r="L6358" s="86">
        <v>9</v>
      </c>
      <c r="M6358" s="87" t="s">
        <v>5267</v>
      </c>
      <c r="N6358" s="86" t="s">
        <v>56</v>
      </c>
      <c r="O6358" s="87" t="s">
        <v>5319</v>
      </c>
      <c r="P6358" s="38"/>
      <c r="Q6358" s="38"/>
      <c r="R6358" s="38"/>
      <c r="S6358" s="38"/>
      <c r="T6358" s="38"/>
      <c r="U6358" s="88" t="s">
        <v>540</v>
      </c>
      <c r="V6358" s="88" t="s">
        <v>7717</v>
      </c>
      <c r="W6358" s="88" t="s">
        <v>7745</v>
      </c>
      <c r="X6358" s="89">
        <v>43887.380555555559</v>
      </c>
      <c r="Y6358" s="71">
        <v>43887</v>
      </c>
      <c r="Z6358" s="90">
        <v>0.38055555555555554</v>
      </c>
      <c r="AA6358" s="89">
        <v>43887.529861111114</v>
      </c>
      <c r="AB6358" s="71">
        <v>43887</v>
      </c>
      <c r="AC6358" s="91">
        <v>1.5298611111111111</v>
      </c>
      <c r="AD6358" s="92">
        <v>0</v>
      </c>
      <c r="AE6358" s="91">
        <v>0.14930555555474712</v>
      </c>
      <c r="AF6358" s="92">
        <v>3.5833333333139308</v>
      </c>
    </row>
    <row r="6359" spans="12:32" ht="12.75" customHeight="1" x14ac:dyDescent="0.3">
      <c r="L6359" s="86">
        <v>9</v>
      </c>
      <c r="M6359" s="87" t="s">
        <v>5267</v>
      </c>
      <c r="N6359" s="86" t="s">
        <v>56</v>
      </c>
      <c r="O6359" s="87" t="s">
        <v>5319</v>
      </c>
      <c r="P6359" s="38"/>
      <c r="Q6359" s="38"/>
      <c r="R6359" s="38"/>
      <c r="S6359" s="38"/>
      <c r="T6359" s="38"/>
      <c r="U6359" s="88" t="s">
        <v>540</v>
      </c>
      <c r="V6359" s="88" t="s">
        <v>7717</v>
      </c>
      <c r="W6359" s="88" t="s">
        <v>7746</v>
      </c>
      <c r="X6359" s="89">
        <v>43867.381944444445</v>
      </c>
      <c r="Y6359" s="71">
        <v>43867</v>
      </c>
      <c r="Z6359" s="90">
        <v>0.38194444444444442</v>
      </c>
      <c r="AA6359" s="89">
        <v>43867.496527777781</v>
      </c>
      <c r="AB6359" s="71">
        <v>43867</v>
      </c>
      <c r="AC6359" s="91">
        <v>0.49652777777777773</v>
      </c>
      <c r="AD6359" s="92">
        <v>0</v>
      </c>
      <c r="AE6359" s="91">
        <v>0.11458333333575865</v>
      </c>
      <c r="AF6359" s="92">
        <v>2.7500000000582077</v>
      </c>
    </row>
    <row r="6360" spans="12:32" ht="12.75" customHeight="1" x14ac:dyDescent="0.3">
      <c r="L6360" s="86">
        <v>9</v>
      </c>
      <c r="M6360" s="87" t="s">
        <v>5267</v>
      </c>
      <c r="N6360" s="86" t="s">
        <v>56</v>
      </c>
      <c r="O6360" s="87" t="s">
        <v>5319</v>
      </c>
      <c r="P6360" s="38"/>
      <c r="Q6360" s="38"/>
      <c r="R6360" s="38"/>
      <c r="S6360" s="38"/>
      <c r="T6360" s="38"/>
      <c r="U6360" s="88" t="s">
        <v>540</v>
      </c>
      <c r="V6360" s="88" t="s">
        <v>7717</v>
      </c>
      <c r="W6360" s="88" t="s">
        <v>7747</v>
      </c>
      <c r="X6360" s="89">
        <v>43882.536805555559</v>
      </c>
      <c r="Y6360" s="71">
        <v>43882</v>
      </c>
      <c r="Z6360" s="90">
        <v>0.53680555555555554</v>
      </c>
      <c r="AA6360" s="89">
        <v>43882.668055555558</v>
      </c>
      <c r="AB6360" s="71">
        <v>43882</v>
      </c>
      <c r="AC6360" s="91">
        <v>0.66805555555555551</v>
      </c>
      <c r="AD6360" s="92">
        <v>0</v>
      </c>
      <c r="AE6360" s="91">
        <v>0.13124999999854481</v>
      </c>
      <c r="AF6360" s="92">
        <v>3.1499999999650754</v>
      </c>
    </row>
    <row r="6361" spans="12:32" ht="12.75" customHeight="1" x14ac:dyDescent="0.3">
      <c r="L6361" s="86">
        <v>9</v>
      </c>
      <c r="M6361" s="87" t="s">
        <v>5267</v>
      </c>
      <c r="N6361" s="86" t="s">
        <v>56</v>
      </c>
      <c r="O6361" s="87" t="s">
        <v>5319</v>
      </c>
      <c r="P6361" s="38"/>
      <c r="Q6361" s="38"/>
      <c r="R6361" s="38"/>
      <c r="S6361" s="38"/>
      <c r="T6361" s="38"/>
      <c r="U6361" s="88" t="s">
        <v>540</v>
      </c>
      <c r="V6361" s="88" t="s">
        <v>7717</v>
      </c>
      <c r="W6361" s="88" t="s">
        <v>7748</v>
      </c>
      <c r="X6361" s="70"/>
      <c r="Y6361" s="71"/>
      <c r="Z6361" s="90"/>
      <c r="AA6361" s="90"/>
      <c r="AB6361" s="71"/>
      <c r="AC6361" s="91" t="s">
        <v>762</v>
      </c>
    </row>
    <row r="6362" spans="12:32" ht="12.75" customHeight="1" x14ac:dyDescent="0.3">
      <c r="L6362" s="86">
        <v>9</v>
      </c>
      <c r="M6362" s="87" t="s">
        <v>5267</v>
      </c>
      <c r="N6362" s="86" t="s">
        <v>56</v>
      </c>
      <c r="O6362" s="87" t="s">
        <v>5276</v>
      </c>
      <c r="P6362" s="38"/>
      <c r="Q6362" s="87" t="s">
        <v>5405</v>
      </c>
      <c r="R6362" s="38"/>
      <c r="S6362" s="38"/>
      <c r="T6362" s="38"/>
      <c r="U6362" s="88" t="s">
        <v>540</v>
      </c>
      <c r="V6362" s="88" t="s">
        <v>7749</v>
      </c>
      <c r="W6362" s="88" t="s">
        <v>7781</v>
      </c>
      <c r="X6362" s="89">
        <v>43867.584722222222</v>
      </c>
      <c r="Y6362" s="71">
        <v>43867</v>
      </c>
      <c r="Z6362" s="90">
        <v>0.58472222222222225</v>
      </c>
      <c r="AA6362" s="89">
        <v>43867.728472222225</v>
      </c>
      <c r="AB6362" s="71">
        <v>43867</v>
      </c>
      <c r="AC6362" s="91">
        <v>0.72847222222222219</v>
      </c>
      <c r="AD6362" s="92">
        <v>0</v>
      </c>
      <c r="AE6362" s="91">
        <v>0.14375000000291038</v>
      </c>
      <c r="AF6362" s="92">
        <v>3.4500000000698492</v>
      </c>
    </row>
    <row r="6363" spans="12:32" ht="12.75" customHeight="1" x14ac:dyDescent="0.3">
      <c r="L6363" s="86">
        <v>9</v>
      </c>
      <c r="M6363" s="87" t="s">
        <v>5267</v>
      </c>
      <c r="N6363" s="86" t="s">
        <v>56</v>
      </c>
      <c r="O6363" s="87" t="s">
        <v>5276</v>
      </c>
      <c r="P6363" s="38"/>
      <c r="Q6363" s="87" t="s">
        <v>5405</v>
      </c>
      <c r="R6363" s="38"/>
      <c r="S6363" s="38"/>
      <c r="T6363" s="38"/>
      <c r="U6363" s="88" t="s">
        <v>540</v>
      </c>
      <c r="V6363" s="88" t="s">
        <v>7749</v>
      </c>
      <c r="W6363" s="88" t="s">
        <v>7782</v>
      </c>
      <c r="X6363" s="89">
        <v>43888.586111111108</v>
      </c>
      <c r="Y6363" s="71">
        <v>43888</v>
      </c>
      <c r="Z6363" s="90">
        <v>0.58611111111111114</v>
      </c>
      <c r="AA6363" s="89">
        <v>43888.729861111111</v>
      </c>
      <c r="AB6363" s="71">
        <v>43888</v>
      </c>
      <c r="AC6363" s="91">
        <v>0.72986111111111107</v>
      </c>
      <c r="AD6363" s="92">
        <v>0</v>
      </c>
      <c r="AE6363" s="91">
        <v>0.14375000000291038</v>
      </c>
      <c r="AF6363" s="92">
        <v>3.4500000000698492</v>
      </c>
    </row>
    <row r="6364" spans="12:32" ht="12.75" customHeight="1" x14ac:dyDescent="0.3">
      <c r="L6364" s="86">
        <v>9</v>
      </c>
      <c r="M6364" s="87" t="s">
        <v>5267</v>
      </c>
      <c r="N6364" s="86" t="s">
        <v>56</v>
      </c>
      <c r="O6364" s="87" t="s">
        <v>5276</v>
      </c>
      <c r="P6364" s="38"/>
      <c r="Q6364" s="87" t="s">
        <v>5405</v>
      </c>
      <c r="R6364" s="38"/>
      <c r="S6364" s="38"/>
      <c r="T6364" s="38"/>
      <c r="U6364" s="88" t="s">
        <v>540</v>
      </c>
      <c r="V6364" s="88" t="s">
        <v>7749</v>
      </c>
      <c r="W6364" s="88" t="s">
        <v>7783</v>
      </c>
      <c r="X6364" s="89">
        <v>43885.599999999999</v>
      </c>
      <c r="Y6364" s="71">
        <v>43885</v>
      </c>
      <c r="Z6364" s="90">
        <v>0.6</v>
      </c>
      <c r="AA6364" s="89">
        <v>43885.757638888892</v>
      </c>
      <c r="AB6364" s="71">
        <v>43885</v>
      </c>
      <c r="AC6364" s="91">
        <v>0.75763888888888897</v>
      </c>
      <c r="AD6364" s="92">
        <v>0</v>
      </c>
      <c r="AE6364" s="91">
        <v>0.15763888889341615</v>
      </c>
      <c r="AF6364" s="92">
        <v>3.7833333334419876</v>
      </c>
    </row>
    <row r="6365" spans="12:32" ht="12.75" customHeight="1" x14ac:dyDescent="0.3">
      <c r="L6365" s="86">
        <v>9</v>
      </c>
      <c r="M6365" s="87" t="s">
        <v>5267</v>
      </c>
      <c r="N6365" s="86" t="s">
        <v>56</v>
      </c>
      <c r="O6365" s="87" t="s">
        <v>5276</v>
      </c>
      <c r="P6365" s="38"/>
      <c r="Q6365" s="87" t="s">
        <v>5405</v>
      </c>
      <c r="R6365" s="38"/>
      <c r="S6365" s="38"/>
      <c r="T6365" s="38"/>
      <c r="U6365" s="88" t="s">
        <v>540</v>
      </c>
      <c r="V6365" s="88" t="s">
        <v>7749</v>
      </c>
      <c r="W6365" s="88" t="s">
        <v>7784</v>
      </c>
      <c r="X6365" s="89">
        <v>43886.734027777777</v>
      </c>
      <c r="Y6365" s="71">
        <v>43886</v>
      </c>
      <c r="Z6365" s="90">
        <v>0.73402777777777783</v>
      </c>
      <c r="AA6365" s="89">
        <v>43886.786805555559</v>
      </c>
      <c r="AB6365" s="71">
        <v>43886</v>
      </c>
      <c r="AC6365" s="91">
        <v>0.78680555555555554</v>
      </c>
      <c r="AD6365" s="92">
        <v>0</v>
      </c>
      <c r="AE6365" s="91">
        <v>5.2777777782466728E-2</v>
      </c>
      <c r="AF6365" s="92">
        <v>1.2666666667792015</v>
      </c>
    </row>
    <row r="6366" spans="12:32" ht="12.75" customHeight="1" x14ac:dyDescent="0.3">
      <c r="L6366" s="86">
        <v>9</v>
      </c>
      <c r="M6366" s="87" t="s">
        <v>5267</v>
      </c>
      <c r="N6366" s="86" t="s">
        <v>56</v>
      </c>
      <c r="O6366" s="87" t="s">
        <v>5276</v>
      </c>
      <c r="P6366" s="38"/>
      <c r="Q6366" s="87" t="s">
        <v>5405</v>
      </c>
      <c r="R6366" s="38"/>
      <c r="S6366" s="38"/>
      <c r="T6366" s="38"/>
      <c r="U6366" s="88" t="s">
        <v>540</v>
      </c>
      <c r="V6366" s="88" t="s">
        <v>7749</v>
      </c>
      <c r="W6366" s="88" t="s">
        <v>7785</v>
      </c>
      <c r="X6366" s="89">
        <v>43868.443749999999</v>
      </c>
      <c r="Y6366" s="71">
        <v>43868</v>
      </c>
      <c r="Z6366" s="90">
        <v>0.44375000000000003</v>
      </c>
      <c r="AA6366" s="89">
        <v>43868.574999999997</v>
      </c>
      <c r="AB6366" s="71">
        <v>43868</v>
      </c>
      <c r="AC6366" s="91">
        <v>0.57499999999999996</v>
      </c>
      <c r="AD6366" s="92">
        <v>0</v>
      </c>
      <c r="AE6366" s="91">
        <v>0.13124999999854481</v>
      </c>
      <c r="AF6366" s="92">
        <v>3.1499999999650754</v>
      </c>
    </row>
    <row r="6367" spans="12:32" ht="12.75" customHeight="1" x14ac:dyDescent="0.3">
      <c r="L6367" s="86">
        <v>9</v>
      </c>
      <c r="M6367" s="87" t="s">
        <v>5267</v>
      </c>
      <c r="N6367" s="86" t="s">
        <v>56</v>
      </c>
      <c r="O6367" s="87" t="s">
        <v>5276</v>
      </c>
      <c r="P6367" s="38"/>
      <c r="Q6367" s="87" t="s">
        <v>5405</v>
      </c>
      <c r="R6367" s="38"/>
      <c r="S6367" s="38"/>
      <c r="T6367" s="38"/>
      <c r="U6367" s="88" t="s">
        <v>540</v>
      </c>
      <c r="V6367" s="88" t="s">
        <v>7749</v>
      </c>
      <c r="W6367" s="88" t="s">
        <v>7786</v>
      </c>
      <c r="X6367" s="89">
        <v>43879.466666666667</v>
      </c>
      <c r="Y6367" s="71">
        <v>43879</v>
      </c>
      <c r="Z6367" s="90">
        <v>0.46666666666666662</v>
      </c>
      <c r="AA6367" s="89">
        <v>43879.54583333333</v>
      </c>
      <c r="AB6367" s="71">
        <v>43879</v>
      </c>
      <c r="AC6367" s="91">
        <v>0.54583333333333339</v>
      </c>
      <c r="AD6367" s="92">
        <v>0</v>
      </c>
      <c r="AE6367" s="91">
        <v>7.9166666662786156E-2</v>
      </c>
      <c r="AF6367" s="92">
        <v>1.8999999999068677</v>
      </c>
    </row>
    <row r="6368" spans="12:32" ht="12.75" customHeight="1" x14ac:dyDescent="0.3">
      <c r="L6368" s="86">
        <v>9</v>
      </c>
      <c r="M6368" s="87" t="s">
        <v>5267</v>
      </c>
      <c r="N6368" s="86" t="s">
        <v>56</v>
      </c>
      <c r="O6368" s="87" t="s">
        <v>5276</v>
      </c>
      <c r="P6368" s="38"/>
      <c r="Q6368" s="87" t="s">
        <v>5405</v>
      </c>
      <c r="R6368" s="38"/>
      <c r="S6368" s="38"/>
      <c r="T6368" s="38"/>
      <c r="U6368" s="88" t="s">
        <v>540</v>
      </c>
      <c r="V6368" s="88" t="s">
        <v>7749</v>
      </c>
      <c r="W6368" s="88" t="s">
        <v>7787</v>
      </c>
      <c r="X6368" s="70"/>
      <c r="Y6368" s="71"/>
      <c r="Z6368" s="90"/>
      <c r="AA6368" s="90"/>
      <c r="AB6368" s="71"/>
      <c r="AC6368" s="91" t="s">
        <v>762</v>
      </c>
    </row>
    <row r="6369" spans="12:32" ht="12.75" customHeight="1" x14ac:dyDescent="0.3">
      <c r="L6369" s="86">
        <v>9</v>
      </c>
      <c r="M6369" s="87" t="s">
        <v>5267</v>
      </c>
      <c r="N6369" s="86" t="s">
        <v>56</v>
      </c>
      <c r="O6369" s="87" t="s">
        <v>5314</v>
      </c>
      <c r="P6369" s="38"/>
      <c r="Q6369" s="87" t="s">
        <v>5315</v>
      </c>
      <c r="R6369" s="38"/>
      <c r="S6369" s="38"/>
      <c r="T6369" s="38"/>
      <c r="U6369" s="88" t="s">
        <v>540</v>
      </c>
      <c r="V6369" s="88" t="s">
        <v>7788</v>
      </c>
      <c r="W6369" s="88" t="s">
        <v>7813</v>
      </c>
      <c r="X6369" s="89">
        <v>43885.737500000003</v>
      </c>
      <c r="Y6369" s="71">
        <v>43885</v>
      </c>
      <c r="Z6369" s="90">
        <v>0.73750000000000004</v>
      </c>
      <c r="AA6369" s="89">
        <v>43886.631944444445</v>
      </c>
      <c r="AB6369" s="71">
        <v>43886</v>
      </c>
      <c r="AC6369" s="91">
        <v>0.63194444444444442</v>
      </c>
      <c r="AD6369" s="92">
        <v>0</v>
      </c>
      <c r="AE6369" s="91">
        <v>0.31111111111111106</v>
      </c>
      <c r="AF6369" s="92">
        <v>7.466666666666665</v>
      </c>
    </row>
    <row r="6370" spans="12:32" ht="12.75" customHeight="1" x14ac:dyDescent="0.3">
      <c r="L6370" s="86">
        <v>9</v>
      </c>
      <c r="M6370" s="87" t="s">
        <v>5267</v>
      </c>
      <c r="N6370" s="86" t="s">
        <v>56</v>
      </c>
      <c r="O6370" s="87" t="s">
        <v>5314</v>
      </c>
      <c r="P6370" s="38"/>
      <c r="Q6370" s="87" t="s">
        <v>5315</v>
      </c>
      <c r="R6370" s="38"/>
      <c r="S6370" s="38"/>
      <c r="T6370" s="38"/>
      <c r="U6370" s="88" t="s">
        <v>540</v>
      </c>
      <c r="V6370" s="88" t="s">
        <v>7788</v>
      </c>
      <c r="W6370" s="88" t="s">
        <v>7814</v>
      </c>
      <c r="X6370" s="89">
        <v>43879.42083333333</v>
      </c>
      <c r="Y6370" s="71">
        <v>43879</v>
      </c>
      <c r="Z6370" s="90">
        <v>0.42083333333333334</v>
      </c>
      <c r="AA6370" s="89">
        <v>43879.606249999997</v>
      </c>
      <c r="AB6370" s="71">
        <v>43879</v>
      </c>
      <c r="AC6370" s="91">
        <v>0.60624999999999996</v>
      </c>
      <c r="AD6370" s="92">
        <v>0</v>
      </c>
      <c r="AE6370" s="91">
        <v>0.18541666666715173</v>
      </c>
      <c r="AF6370" s="92">
        <v>4.4500000000116415</v>
      </c>
    </row>
    <row r="6371" spans="12:32" ht="12.75" customHeight="1" x14ac:dyDescent="0.3">
      <c r="L6371" s="86">
        <v>9</v>
      </c>
      <c r="M6371" s="87" t="s">
        <v>5267</v>
      </c>
      <c r="N6371" s="86" t="s">
        <v>56</v>
      </c>
      <c r="O6371" s="87" t="s">
        <v>5314</v>
      </c>
      <c r="P6371" s="38"/>
      <c r="Q6371" s="87" t="s">
        <v>5315</v>
      </c>
      <c r="R6371" s="38"/>
      <c r="S6371" s="38"/>
      <c r="T6371" s="38"/>
      <c r="U6371" s="88" t="s">
        <v>540</v>
      </c>
      <c r="V6371" s="88" t="s">
        <v>7788</v>
      </c>
      <c r="W6371" s="88" t="s">
        <v>7815</v>
      </c>
      <c r="X6371" s="89">
        <v>43865.422222222223</v>
      </c>
      <c r="Y6371" s="71">
        <v>43865</v>
      </c>
      <c r="Z6371" s="90">
        <v>0.42222222222222222</v>
      </c>
      <c r="AA6371" s="89">
        <v>43865.615277777775</v>
      </c>
      <c r="AB6371" s="71">
        <v>43865</v>
      </c>
      <c r="AC6371" s="91">
        <v>0.61527777777777781</v>
      </c>
      <c r="AD6371" s="92">
        <v>0</v>
      </c>
      <c r="AE6371" s="91">
        <v>0.19305555555183673</v>
      </c>
      <c r="AF6371" s="92">
        <v>4.6333333332440816</v>
      </c>
    </row>
    <row r="6372" spans="12:32" ht="12.75" customHeight="1" x14ac:dyDescent="0.3">
      <c r="L6372" s="86">
        <v>10</v>
      </c>
      <c r="M6372" s="87" t="s">
        <v>5267</v>
      </c>
      <c r="N6372" s="86" t="s">
        <v>56</v>
      </c>
      <c r="O6372" s="87" t="s">
        <v>5268</v>
      </c>
      <c r="P6372" s="38"/>
      <c r="Q6372" s="87" t="s">
        <v>5269</v>
      </c>
      <c r="R6372" s="38"/>
      <c r="S6372" s="38"/>
      <c r="T6372" s="38"/>
      <c r="U6372" s="88" t="s">
        <v>540</v>
      </c>
      <c r="V6372" s="88" t="s">
        <v>5270</v>
      </c>
      <c r="W6372" s="88" t="s">
        <v>5271</v>
      </c>
      <c r="X6372" s="89">
        <v>43895.738194444442</v>
      </c>
      <c r="Y6372" s="71">
        <v>43895</v>
      </c>
      <c r="Z6372" s="90">
        <v>0.73819444444444449</v>
      </c>
      <c r="AA6372" s="89">
        <v>43896.545138888891</v>
      </c>
      <c r="AB6372" s="71">
        <v>43896</v>
      </c>
      <c r="AC6372" s="91">
        <v>0.54513888888888884</v>
      </c>
      <c r="AD6372" s="92">
        <v>0</v>
      </c>
      <c r="AE6372" s="91">
        <v>0.22361111111111104</v>
      </c>
      <c r="AF6372" s="92">
        <v>5.3666666666666654</v>
      </c>
    </row>
    <row r="6373" spans="12:32" ht="12.75" customHeight="1" x14ac:dyDescent="0.3">
      <c r="L6373" s="86">
        <v>10</v>
      </c>
      <c r="M6373" s="87" t="s">
        <v>5267</v>
      </c>
      <c r="N6373" s="86" t="s">
        <v>56</v>
      </c>
      <c r="O6373" s="87" t="s">
        <v>5272</v>
      </c>
      <c r="P6373" s="38"/>
      <c r="Q6373" s="87" t="s">
        <v>5273</v>
      </c>
      <c r="R6373" s="38"/>
      <c r="S6373" s="38"/>
      <c r="T6373" s="38"/>
      <c r="U6373" s="88" t="s">
        <v>540</v>
      </c>
      <c r="V6373" s="88" t="s">
        <v>5274</v>
      </c>
      <c r="W6373" s="88" t="s">
        <v>5275</v>
      </c>
      <c r="X6373" s="89">
        <v>43899.554166666669</v>
      </c>
      <c r="Y6373" s="71">
        <v>43899</v>
      </c>
      <c r="Z6373" s="90">
        <v>0.5541666666666667</v>
      </c>
      <c r="AA6373" s="89">
        <v>43899.643750000003</v>
      </c>
      <c r="AB6373" s="71">
        <v>43899</v>
      </c>
      <c r="AC6373" s="91">
        <v>0.64375000000000004</v>
      </c>
      <c r="AD6373" s="92">
        <v>0</v>
      </c>
      <c r="AE6373" s="91">
        <v>8.9583333334303461E-2</v>
      </c>
      <c r="AF6373" s="92">
        <v>2.1500000000232831</v>
      </c>
    </row>
    <row r="6374" spans="12:32" ht="12.75" customHeight="1" x14ac:dyDescent="0.3">
      <c r="L6374" s="86">
        <v>10</v>
      </c>
      <c r="M6374" s="87" t="s">
        <v>5267</v>
      </c>
      <c r="N6374" s="86" t="s">
        <v>56</v>
      </c>
      <c r="O6374" s="87" t="s">
        <v>5276</v>
      </c>
      <c r="P6374" s="38"/>
      <c r="Q6374" s="87" t="s">
        <v>5277</v>
      </c>
      <c r="R6374" s="38"/>
      <c r="S6374" s="38"/>
      <c r="T6374" s="38"/>
      <c r="U6374" s="88" t="s">
        <v>540</v>
      </c>
      <c r="V6374" s="88" t="s">
        <v>5278</v>
      </c>
      <c r="W6374" s="88" t="s">
        <v>5279</v>
      </c>
      <c r="X6374" s="89">
        <v>43902.529166666667</v>
      </c>
      <c r="Y6374" s="71">
        <v>43902</v>
      </c>
      <c r="Z6374" s="90">
        <v>0.52916666666666667</v>
      </c>
      <c r="AA6374" s="89">
        <v>43902.68472222222</v>
      </c>
      <c r="AB6374" s="71">
        <v>43902</v>
      </c>
      <c r="AC6374" s="91">
        <v>0.68472222222222223</v>
      </c>
      <c r="AD6374" s="92">
        <v>0</v>
      </c>
      <c r="AE6374" s="91">
        <v>0.15555555555329192</v>
      </c>
      <c r="AF6374" s="92">
        <v>3.7333333332790062</v>
      </c>
    </row>
    <row r="6375" spans="12:32" ht="12.75" customHeight="1" x14ac:dyDescent="0.3">
      <c r="L6375" s="86">
        <v>10</v>
      </c>
      <c r="M6375" s="87" t="s">
        <v>5267</v>
      </c>
      <c r="N6375" s="86" t="s">
        <v>56</v>
      </c>
      <c r="O6375" s="87" t="s">
        <v>5272</v>
      </c>
      <c r="P6375" s="38"/>
      <c r="Q6375" s="87" t="s">
        <v>5273</v>
      </c>
      <c r="R6375" s="38"/>
      <c r="S6375" s="38"/>
      <c r="T6375" s="38"/>
      <c r="U6375" s="88" t="s">
        <v>540</v>
      </c>
      <c r="V6375" s="88" t="s">
        <v>5280</v>
      </c>
      <c r="W6375" s="88" t="s">
        <v>5281</v>
      </c>
      <c r="X6375" s="89">
        <v>43900.435416666667</v>
      </c>
      <c r="Y6375" s="71">
        <v>43900</v>
      </c>
      <c r="Z6375" s="90">
        <v>0.43541666666666662</v>
      </c>
      <c r="AA6375" s="89">
        <v>43900.477083333331</v>
      </c>
      <c r="AB6375" s="71">
        <v>43900</v>
      </c>
      <c r="AC6375" s="91">
        <v>0.4770833333333333</v>
      </c>
      <c r="AD6375" s="92">
        <v>0</v>
      </c>
      <c r="AE6375" s="91">
        <v>4.1666666664241347E-2</v>
      </c>
      <c r="AF6375" s="92">
        <v>0.99999999994179234</v>
      </c>
    </row>
    <row r="6376" spans="12:32" ht="12.75" customHeight="1" x14ac:dyDescent="0.3">
      <c r="L6376" s="86">
        <v>10</v>
      </c>
      <c r="M6376" s="87" t="s">
        <v>5267</v>
      </c>
      <c r="N6376" s="86" t="s">
        <v>56</v>
      </c>
      <c r="O6376" s="87" t="s">
        <v>5272</v>
      </c>
      <c r="P6376" s="38"/>
      <c r="Q6376" s="87" t="s">
        <v>5273</v>
      </c>
      <c r="R6376" s="38"/>
      <c r="S6376" s="38"/>
      <c r="T6376" s="38"/>
      <c r="U6376" s="88" t="s">
        <v>540</v>
      </c>
      <c r="V6376" s="88" t="s">
        <v>5280</v>
      </c>
      <c r="W6376" s="88" t="s">
        <v>5282</v>
      </c>
      <c r="X6376" s="89">
        <v>43899.443749999999</v>
      </c>
      <c r="Y6376" s="71">
        <v>43899</v>
      </c>
      <c r="Z6376" s="90">
        <v>0.44375000000000003</v>
      </c>
      <c r="AA6376" s="89">
        <v>43899.529861111114</v>
      </c>
      <c r="AB6376" s="71">
        <v>43899</v>
      </c>
      <c r="AC6376" s="91">
        <v>1.5298611111111111</v>
      </c>
      <c r="AD6376" s="92">
        <v>0</v>
      </c>
      <c r="AE6376" s="91">
        <v>8.6111111115314998E-2</v>
      </c>
      <c r="AF6376" s="92">
        <v>2.0666666667675599</v>
      </c>
    </row>
    <row r="6377" spans="12:32" ht="12.75" customHeight="1" x14ac:dyDescent="0.3">
      <c r="L6377" s="86">
        <v>10</v>
      </c>
      <c r="M6377" s="87" t="s">
        <v>5267</v>
      </c>
      <c r="N6377" s="86" t="s">
        <v>56</v>
      </c>
      <c r="O6377" s="87" t="s">
        <v>5272</v>
      </c>
      <c r="P6377" s="38"/>
      <c r="Q6377" s="87" t="s">
        <v>5273</v>
      </c>
      <c r="R6377" s="38"/>
      <c r="S6377" s="38"/>
      <c r="T6377" s="38"/>
      <c r="U6377" s="88" t="s">
        <v>540</v>
      </c>
      <c r="V6377" s="88" t="s">
        <v>5280</v>
      </c>
      <c r="W6377" s="88" t="s">
        <v>5283</v>
      </c>
      <c r="X6377" s="89">
        <v>43892.445138888892</v>
      </c>
      <c r="Y6377" s="71">
        <v>43892</v>
      </c>
      <c r="Z6377" s="90">
        <v>0.44513888888888892</v>
      </c>
      <c r="AA6377" s="89">
        <v>43892.491666666669</v>
      </c>
      <c r="AB6377" s="71">
        <v>43892</v>
      </c>
      <c r="AC6377" s="91">
        <v>0.4916666666666667</v>
      </c>
      <c r="AD6377" s="92">
        <v>0</v>
      </c>
      <c r="AE6377" s="91">
        <v>4.6527777776645962E-2</v>
      </c>
      <c r="AF6377" s="92">
        <v>1.1166666666395031</v>
      </c>
    </row>
    <row r="6378" spans="12:32" ht="12.75" customHeight="1" x14ac:dyDescent="0.3">
      <c r="L6378" s="86">
        <v>10</v>
      </c>
      <c r="M6378" s="87" t="s">
        <v>5267</v>
      </c>
      <c r="N6378" s="86" t="s">
        <v>56</v>
      </c>
      <c r="O6378" s="87" t="s">
        <v>5272</v>
      </c>
      <c r="P6378" s="38"/>
      <c r="Q6378" s="87" t="s">
        <v>5273</v>
      </c>
      <c r="R6378" s="38"/>
      <c r="S6378" s="38"/>
      <c r="T6378" s="38"/>
      <c r="U6378" s="88" t="s">
        <v>540</v>
      </c>
      <c r="V6378" s="88" t="s">
        <v>5280</v>
      </c>
      <c r="W6378" s="88" t="s">
        <v>5284</v>
      </c>
      <c r="X6378" s="89">
        <v>43893.455555555556</v>
      </c>
      <c r="Y6378" s="71">
        <v>43893</v>
      </c>
      <c r="Z6378" s="90">
        <v>0.45555555555555555</v>
      </c>
      <c r="AA6378" s="89">
        <v>43893.554166666669</v>
      </c>
      <c r="AB6378" s="71">
        <v>43893</v>
      </c>
      <c r="AC6378" s="91">
        <v>0.5541666666666667</v>
      </c>
      <c r="AD6378" s="92">
        <v>0</v>
      </c>
      <c r="AE6378" s="91">
        <v>9.8611111112404615E-2</v>
      </c>
      <c r="AF6378" s="92">
        <v>2.3666666666977108</v>
      </c>
    </row>
    <row r="6379" spans="12:32" ht="12.75" customHeight="1" x14ac:dyDescent="0.3">
      <c r="L6379" s="86">
        <v>10</v>
      </c>
      <c r="M6379" s="87" t="s">
        <v>5267</v>
      </c>
      <c r="N6379" s="86" t="s">
        <v>56</v>
      </c>
      <c r="O6379" s="87" t="s">
        <v>5272</v>
      </c>
      <c r="P6379" s="38"/>
      <c r="Q6379" s="87" t="s">
        <v>5273</v>
      </c>
      <c r="R6379" s="38"/>
      <c r="S6379" s="38"/>
      <c r="T6379" s="38"/>
      <c r="U6379" s="88" t="s">
        <v>540</v>
      </c>
      <c r="V6379" s="88" t="s">
        <v>5280</v>
      </c>
      <c r="W6379" s="88" t="s">
        <v>5285</v>
      </c>
      <c r="X6379" s="89">
        <v>43902.611111111109</v>
      </c>
      <c r="Y6379" s="71">
        <v>43902</v>
      </c>
      <c r="Z6379" s="90">
        <v>0.61111111111111116</v>
      </c>
      <c r="AA6379" s="89">
        <v>43902.6875</v>
      </c>
      <c r="AB6379" s="71">
        <v>43902</v>
      </c>
      <c r="AC6379" s="91">
        <v>0.6875</v>
      </c>
      <c r="AD6379" s="92">
        <v>0</v>
      </c>
      <c r="AE6379" s="91">
        <v>7.6388888890505768E-2</v>
      </c>
      <c r="AF6379" s="92">
        <v>1.8333333333721384</v>
      </c>
    </row>
    <row r="6380" spans="12:32" ht="12.75" customHeight="1" x14ac:dyDescent="0.3">
      <c r="L6380" s="86">
        <v>10</v>
      </c>
      <c r="M6380" s="87" t="s">
        <v>5267</v>
      </c>
      <c r="N6380" s="86" t="s">
        <v>56</v>
      </c>
      <c r="O6380" s="87" t="s">
        <v>5272</v>
      </c>
      <c r="P6380" s="38"/>
      <c r="Q6380" s="87" t="s">
        <v>5273</v>
      </c>
      <c r="R6380" s="38"/>
      <c r="S6380" s="38"/>
      <c r="T6380" s="38"/>
      <c r="U6380" s="88" t="s">
        <v>540</v>
      </c>
      <c r="V6380" s="88" t="s">
        <v>5280</v>
      </c>
      <c r="W6380" s="88" t="s">
        <v>5286</v>
      </c>
      <c r="X6380" s="89">
        <v>43895.631944444445</v>
      </c>
      <c r="Y6380" s="71">
        <v>43895</v>
      </c>
      <c r="Z6380" s="90">
        <v>0.63194444444444442</v>
      </c>
      <c r="AA6380" s="89">
        <v>43895.71597222222</v>
      </c>
      <c r="AB6380" s="71">
        <v>43895</v>
      </c>
      <c r="AC6380" s="91">
        <v>0.71597222222222223</v>
      </c>
      <c r="AD6380" s="92">
        <v>0</v>
      </c>
      <c r="AE6380" s="91">
        <v>8.4027777775190771E-2</v>
      </c>
      <c r="AF6380" s="92">
        <v>2.0166666666045785</v>
      </c>
    </row>
    <row r="6381" spans="12:32" ht="12.75" customHeight="1" x14ac:dyDescent="0.3">
      <c r="L6381" s="86">
        <v>10</v>
      </c>
      <c r="M6381" s="87" t="s">
        <v>5267</v>
      </c>
      <c r="N6381" s="86" t="s">
        <v>56</v>
      </c>
      <c r="O6381" s="87" t="s">
        <v>5272</v>
      </c>
      <c r="P6381" s="38"/>
      <c r="Q6381" s="87" t="s">
        <v>5273</v>
      </c>
      <c r="R6381" s="38"/>
      <c r="S6381" s="38"/>
      <c r="T6381" s="38"/>
      <c r="U6381" s="88" t="s">
        <v>540</v>
      </c>
      <c r="V6381" s="88" t="s">
        <v>5280</v>
      </c>
      <c r="W6381" s="88" t="s">
        <v>5287</v>
      </c>
      <c r="X6381" s="89">
        <v>43900.538194444445</v>
      </c>
      <c r="Y6381" s="71">
        <v>43900</v>
      </c>
      <c r="Z6381" s="90">
        <v>0.53819444444444442</v>
      </c>
      <c r="AA6381" s="89">
        <v>43900.675000000003</v>
      </c>
      <c r="AB6381" s="71">
        <v>43900</v>
      </c>
      <c r="AC6381" s="91">
        <v>0.67500000000000004</v>
      </c>
      <c r="AD6381" s="92">
        <v>0</v>
      </c>
      <c r="AE6381" s="91">
        <v>0.1368055555576575</v>
      </c>
      <c r="AF6381" s="92">
        <v>3.28333333338378</v>
      </c>
    </row>
    <row r="6382" spans="12:32" ht="12.75" customHeight="1" x14ac:dyDescent="0.3">
      <c r="L6382" s="86">
        <v>10</v>
      </c>
      <c r="M6382" s="87" t="s">
        <v>5267</v>
      </c>
      <c r="N6382" s="86" t="s">
        <v>56</v>
      </c>
      <c r="O6382" s="87" t="s">
        <v>5272</v>
      </c>
      <c r="P6382" s="38"/>
      <c r="Q6382" s="87" t="s">
        <v>5273</v>
      </c>
      <c r="R6382" s="38"/>
      <c r="S6382" s="38"/>
      <c r="T6382" s="38"/>
      <c r="U6382" s="88" t="s">
        <v>540</v>
      </c>
      <c r="V6382" s="88" t="s">
        <v>5280</v>
      </c>
      <c r="W6382" s="88" t="s">
        <v>5288</v>
      </c>
      <c r="Y6382" s="71"/>
      <c r="Z6382" s="90"/>
      <c r="AB6382" s="71"/>
      <c r="AC6382" s="91" t="s">
        <v>762</v>
      </c>
    </row>
    <row r="6383" spans="12:32" ht="12.75" customHeight="1" x14ac:dyDescent="0.3">
      <c r="L6383" s="86">
        <v>10</v>
      </c>
      <c r="M6383" s="87" t="s">
        <v>5267</v>
      </c>
      <c r="N6383" s="86" t="s">
        <v>56</v>
      </c>
      <c r="O6383" s="87" t="s">
        <v>5272</v>
      </c>
      <c r="P6383" s="38"/>
      <c r="Q6383" s="87" t="s">
        <v>5273</v>
      </c>
      <c r="R6383" s="38"/>
      <c r="S6383" s="38"/>
      <c r="T6383" s="38"/>
      <c r="U6383" s="88" t="s">
        <v>540</v>
      </c>
      <c r="V6383" s="88" t="s">
        <v>5280</v>
      </c>
      <c r="W6383" s="88" t="s">
        <v>5289</v>
      </c>
      <c r="Y6383" s="71"/>
      <c r="Z6383" s="90"/>
      <c r="AB6383" s="71"/>
      <c r="AC6383" s="91" t="s">
        <v>762</v>
      </c>
    </row>
    <row r="6384" spans="12:32" ht="12.75" customHeight="1" x14ac:dyDescent="0.3">
      <c r="L6384" s="86">
        <v>10</v>
      </c>
      <c r="M6384" s="87" t="s">
        <v>5267</v>
      </c>
      <c r="N6384" s="86" t="s">
        <v>56</v>
      </c>
      <c r="O6384" s="87" t="s">
        <v>5268</v>
      </c>
      <c r="P6384" s="38"/>
      <c r="Q6384" s="87" t="s">
        <v>5269</v>
      </c>
      <c r="R6384" s="38"/>
      <c r="S6384" s="38"/>
      <c r="T6384" s="38"/>
      <c r="U6384" s="88" t="s">
        <v>540</v>
      </c>
      <c r="V6384" s="88" t="s">
        <v>5290</v>
      </c>
      <c r="W6384" s="88" t="s">
        <v>5291</v>
      </c>
      <c r="X6384" s="89">
        <v>43892.696527777778</v>
      </c>
      <c r="Y6384" s="71">
        <v>43892</v>
      </c>
      <c r="Z6384" s="90">
        <v>0.69652777777777775</v>
      </c>
      <c r="AA6384" s="89">
        <v>43893.467361111114</v>
      </c>
      <c r="AB6384" s="71">
        <v>43893</v>
      </c>
      <c r="AC6384" s="91">
        <v>0.46736111111111112</v>
      </c>
      <c r="AD6384" s="92">
        <v>0</v>
      </c>
      <c r="AE6384" s="91">
        <v>0.18750000000000006</v>
      </c>
      <c r="AF6384" s="92">
        <v>4.5000000000000018</v>
      </c>
    </row>
    <row r="6385" spans="12:32" ht="12.75" customHeight="1" x14ac:dyDescent="0.3">
      <c r="L6385" s="86">
        <v>10</v>
      </c>
      <c r="M6385" s="87" t="s">
        <v>5267</v>
      </c>
      <c r="N6385" s="86" t="s">
        <v>56</v>
      </c>
      <c r="O6385" s="87" t="s">
        <v>5292</v>
      </c>
      <c r="P6385" s="38"/>
      <c r="Q6385" s="87" t="s">
        <v>5293</v>
      </c>
      <c r="R6385" s="38"/>
      <c r="S6385" s="38"/>
      <c r="T6385" s="38"/>
      <c r="U6385" s="88" t="s">
        <v>540</v>
      </c>
      <c r="V6385" s="88" t="s">
        <v>5294</v>
      </c>
      <c r="W6385" s="88" t="s">
        <v>5295</v>
      </c>
      <c r="X6385" s="89">
        <v>43894.461111111108</v>
      </c>
      <c r="Y6385" s="71">
        <v>43894</v>
      </c>
      <c r="Z6385" s="90">
        <v>0.46111111111111108</v>
      </c>
      <c r="AA6385" s="89">
        <v>43895.706944444442</v>
      </c>
      <c r="AB6385" s="71">
        <v>43895</v>
      </c>
      <c r="AC6385" s="91">
        <v>0.70694444444444449</v>
      </c>
      <c r="AD6385" s="92">
        <v>0</v>
      </c>
      <c r="AE6385" s="91">
        <v>0.66250000000000009</v>
      </c>
      <c r="AF6385" s="92">
        <v>15.900000000000002</v>
      </c>
    </row>
    <row r="6386" spans="12:32" ht="12.75" customHeight="1" x14ac:dyDescent="0.3">
      <c r="L6386" s="86">
        <v>10</v>
      </c>
      <c r="M6386" s="87" t="s">
        <v>5267</v>
      </c>
      <c r="N6386" s="86" t="s">
        <v>56</v>
      </c>
      <c r="O6386" s="87" t="s">
        <v>5272</v>
      </c>
      <c r="P6386" s="38"/>
      <c r="Q6386" s="87" t="s">
        <v>5273</v>
      </c>
      <c r="R6386" s="38"/>
      <c r="S6386" s="38"/>
      <c r="T6386" s="38"/>
      <c r="U6386" s="88" t="s">
        <v>540</v>
      </c>
      <c r="V6386" s="88" t="s">
        <v>5296</v>
      </c>
      <c r="W6386" s="88" t="s">
        <v>5297</v>
      </c>
      <c r="X6386" s="89">
        <v>43900.435416666667</v>
      </c>
      <c r="Y6386" s="71">
        <v>43900</v>
      </c>
      <c r="Z6386" s="90">
        <v>0.43541666666666662</v>
      </c>
      <c r="AA6386" s="89">
        <v>43903.866666666669</v>
      </c>
      <c r="AB6386" s="71">
        <v>43903</v>
      </c>
      <c r="AC6386" s="91">
        <v>0.8666666666666667</v>
      </c>
      <c r="AD6386" s="92">
        <v>2</v>
      </c>
      <c r="AE6386" s="91">
        <v>0.84791666666666665</v>
      </c>
      <c r="AF6386" s="92">
        <v>36.35</v>
      </c>
    </row>
    <row r="6387" spans="12:32" ht="12.75" customHeight="1" x14ac:dyDescent="0.3">
      <c r="L6387" s="86">
        <v>10</v>
      </c>
      <c r="M6387" s="87" t="s">
        <v>5267</v>
      </c>
      <c r="N6387" s="86" t="s">
        <v>56</v>
      </c>
      <c r="O6387" s="87" t="s">
        <v>5272</v>
      </c>
      <c r="P6387" s="38"/>
      <c r="Q6387" s="87" t="s">
        <v>5273</v>
      </c>
      <c r="R6387" s="38"/>
      <c r="S6387" s="38"/>
      <c r="T6387" s="38"/>
      <c r="U6387" s="88" t="s">
        <v>540</v>
      </c>
      <c r="V6387" s="88" t="s">
        <v>5296</v>
      </c>
      <c r="W6387" s="88" t="s">
        <v>5298</v>
      </c>
      <c r="X6387" s="89">
        <v>43918.477083333331</v>
      </c>
      <c r="Y6387" s="71">
        <v>43918</v>
      </c>
      <c r="Z6387" s="90">
        <v>0.4770833333333333</v>
      </c>
      <c r="AA6387" s="89">
        <v>43918.513194444444</v>
      </c>
      <c r="AB6387" s="71">
        <v>43918</v>
      </c>
      <c r="AC6387" s="91">
        <v>1.5131944444444443</v>
      </c>
      <c r="AD6387" s="92">
        <v>0</v>
      </c>
      <c r="AE6387" s="91">
        <v>3.6111111112404615E-2</v>
      </c>
      <c r="AF6387" s="92">
        <v>0.86666666669771075</v>
      </c>
    </row>
    <row r="6388" spans="12:32" ht="12.75" customHeight="1" x14ac:dyDescent="0.3">
      <c r="L6388" s="86">
        <v>10</v>
      </c>
      <c r="M6388" s="87" t="s">
        <v>5267</v>
      </c>
      <c r="N6388" s="86" t="s">
        <v>56</v>
      </c>
      <c r="O6388" s="87" t="s">
        <v>5272</v>
      </c>
      <c r="P6388" s="38"/>
      <c r="Q6388" s="87" t="s">
        <v>5273</v>
      </c>
      <c r="R6388" s="38"/>
      <c r="S6388" s="38"/>
      <c r="T6388" s="38"/>
      <c r="U6388" s="88" t="s">
        <v>540</v>
      </c>
      <c r="V6388" s="88" t="s">
        <v>5296</v>
      </c>
      <c r="W6388" s="88" t="s">
        <v>5299</v>
      </c>
      <c r="X6388" s="89">
        <v>43906.482638888891</v>
      </c>
      <c r="Y6388" s="71">
        <v>43906</v>
      </c>
      <c r="Z6388" s="90">
        <v>0.4826388888888889</v>
      </c>
      <c r="AA6388" s="89">
        <v>43910.813194444447</v>
      </c>
      <c r="AB6388" s="71">
        <v>43910</v>
      </c>
      <c r="AC6388" s="91">
        <v>0.81319444444444444</v>
      </c>
      <c r="AD6388" s="92">
        <v>3</v>
      </c>
      <c r="AE6388" s="91">
        <v>0.74722222222222223</v>
      </c>
      <c r="AF6388" s="92">
        <v>41.933333333333337</v>
      </c>
    </row>
    <row r="6389" spans="12:32" ht="12.75" customHeight="1" x14ac:dyDescent="0.3">
      <c r="L6389" s="86">
        <v>10</v>
      </c>
      <c r="M6389" s="87" t="s">
        <v>5267</v>
      </c>
      <c r="N6389" s="86" t="s">
        <v>56</v>
      </c>
      <c r="O6389" s="87" t="s">
        <v>5272</v>
      </c>
      <c r="P6389" s="38"/>
      <c r="Q6389" s="87" t="s">
        <v>5273</v>
      </c>
      <c r="R6389" s="38"/>
      <c r="S6389" s="38"/>
      <c r="T6389" s="38"/>
      <c r="U6389" s="88" t="s">
        <v>540</v>
      </c>
      <c r="V6389" s="88" t="s">
        <v>5296</v>
      </c>
      <c r="W6389" s="88" t="s">
        <v>5300</v>
      </c>
      <c r="X6389" s="89">
        <v>43892.484027777777</v>
      </c>
      <c r="Y6389" s="71">
        <v>43892</v>
      </c>
      <c r="Z6389" s="90">
        <v>0.48402777777777778</v>
      </c>
      <c r="AA6389" s="89">
        <v>43896.849305555559</v>
      </c>
      <c r="AB6389" s="71">
        <v>43896</v>
      </c>
      <c r="AC6389" s="91">
        <v>0.84930555555555554</v>
      </c>
      <c r="AD6389" s="92">
        <v>3</v>
      </c>
      <c r="AE6389" s="91">
        <v>0.78194444444444433</v>
      </c>
      <c r="AF6389" s="92">
        <v>42.766666666666666</v>
      </c>
    </row>
    <row r="6390" spans="12:32" ht="12.75" customHeight="1" x14ac:dyDescent="0.3">
      <c r="L6390" s="86">
        <v>10</v>
      </c>
      <c r="M6390" s="87" t="s">
        <v>5267</v>
      </c>
      <c r="N6390" s="86" t="s">
        <v>56</v>
      </c>
      <c r="O6390" s="87" t="s">
        <v>5272</v>
      </c>
      <c r="P6390" s="38"/>
      <c r="Q6390" s="87" t="s">
        <v>5273</v>
      </c>
      <c r="R6390" s="38"/>
      <c r="S6390" s="38"/>
      <c r="T6390" s="38"/>
      <c r="U6390" s="88" t="s">
        <v>540</v>
      </c>
      <c r="V6390" s="88" t="s">
        <v>5296</v>
      </c>
      <c r="W6390" s="88" t="s">
        <v>5301</v>
      </c>
      <c r="X6390" s="89">
        <v>43913.507638888892</v>
      </c>
      <c r="Y6390" s="71">
        <v>43913</v>
      </c>
      <c r="Z6390" s="90">
        <v>0.50763888888888886</v>
      </c>
      <c r="AA6390" s="89">
        <v>43917.938194444447</v>
      </c>
      <c r="AB6390" s="71">
        <v>43917</v>
      </c>
      <c r="AC6390" s="91">
        <v>0.93819444444444455</v>
      </c>
      <c r="AD6390" s="92">
        <v>3</v>
      </c>
      <c r="AE6390" s="91">
        <v>0.84722222222222232</v>
      </c>
      <c r="AF6390" s="92">
        <v>44.333333333333336</v>
      </c>
    </row>
    <row r="6391" spans="12:32" ht="12.75" customHeight="1" x14ac:dyDescent="0.3">
      <c r="L6391" s="86">
        <v>10</v>
      </c>
      <c r="M6391" s="87" t="s">
        <v>5267</v>
      </c>
      <c r="N6391" s="86" t="s">
        <v>56</v>
      </c>
      <c r="O6391" s="87" t="s">
        <v>5302</v>
      </c>
      <c r="P6391" s="87" t="s">
        <v>5303</v>
      </c>
      <c r="Q6391" s="38"/>
      <c r="R6391" s="38"/>
      <c r="S6391" s="38"/>
      <c r="T6391" s="38"/>
      <c r="U6391" s="88" t="s">
        <v>540</v>
      </c>
      <c r="V6391" s="88" t="s">
        <v>5304</v>
      </c>
      <c r="W6391" s="88" t="s">
        <v>5305</v>
      </c>
      <c r="X6391" s="89">
        <v>43910.451388888891</v>
      </c>
      <c r="Y6391" s="71">
        <v>43910</v>
      </c>
      <c r="Z6391" s="90">
        <v>0.4513888888888889</v>
      </c>
      <c r="AA6391" s="89">
        <v>43910.598611111112</v>
      </c>
      <c r="AB6391" s="71">
        <v>43910</v>
      </c>
      <c r="AC6391" s="91">
        <v>0.59861111111111109</v>
      </c>
      <c r="AD6391" s="92">
        <v>0</v>
      </c>
      <c r="AE6391" s="91">
        <v>0.14722222222189885</v>
      </c>
      <c r="AF6391" s="92">
        <v>3.5333333333255723</v>
      </c>
    </row>
    <row r="6392" spans="12:32" ht="12.75" customHeight="1" x14ac:dyDescent="0.3">
      <c r="L6392" s="86">
        <v>10</v>
      </c>
      <c r="M6392" s="87" t="s">
        <v>5267</v>
      </c>
      <c r="N6392" s="86" t="s">
        <v>56</v>
      </c>
      <c r="O6392" s="87" t="s">
        <v>5302</v>
      </c>
      <c r="P6392" s="87" t="s">
        <v>5303</v>
      </c>
      <c r="Q6392" s="38"/>
      <c r="R6392" s="38"/>
      <c r="S6392" s="38"/>
      <c r="T6392" s="38"/>
      <c r="U6392" s="88" t="s">
        <v>540</v>
      </c>
      <c r="V6392" s="88" t="s">
        <v>5304</v>
      </c>
      <c r="W6392" s="88" t="s">
        <v>5306</v>
      </c>
      <c r="X6392" s="89">
        <v>43902.478472222225</v>
      </c>
      <c r="Y6392" s="71">
        <v>43902</v>
      </c>
      <c r="Z6392" s="90">
        <v>0.47847222222222219</v>
      </c>
      <c r="AA6392" s="89">
        <v>43902.570138888892</v>
      </c>
      <c r="AB6392" s="71">
        <v>43902</v>
      </c>
      <c r="AC6392" s="91">
        <v>0.57013888888888886</v>
      </c>
      <c r="AD6392" s="92">
        <v>0</v>
      </c>
      <c r="AE6392" s="91">
        <v>9.1666666667151731E-2</v>
      </c>
      <c r="AF6392" s="92">
        <v>2.2000000000116415</v>
      </c>
    </row>
    <row r="6393" spans="12:32" ht="12.75" customHeight="1" x14ac:dyDescent="0.3">
      <c r="L6393" s="86">
        <v>10</v>
      </c>
      <c r="M6393" s="87" t="s">
        <v>5267</v>
      </c>
      <c r="N6393" s="86" t="s">
        <v>56</v>
      </c>
      <c r="O6393" s="87" t="s">
        <v>5302</v>
      </c>
      <c r="P6393" s="87" t="s">
        <v>5303</v>
      </c>
      <c r="Q6393" s="38"/>
      <c r="R6393" s="38"/>
      <c r="S6393" s="38"/>
      <c r="T6393" s="38"/>
      <c r="U6393" s="88" t="s">
        <v>540</v>
      </c>
      <c r="V6393" s="88" t="s">
        <v>5304</v>
      </c>
      <c r="W6393" s="88" t="s">
        <v>5307</v>
      </c>
      <c r="X6393" s="89">
        <v>43894.646527777775</v>
      </c>
      <c r="Y6393" s="71">
        <v>43894</v>
      </c>
      <c r="Z6393" s="90">
        <v>0.64652777777777781</v>
      </c>
      <c r="AA6393" s="89">
        <v>43894.706944444442</v>
      </c>
      <c r="AB6393" s="71">
        <v>43894</v>
      </c>
      <c r="AC6393" s="91">
        <v>0.70694444444444449</v>
      </c>
      <c r="AD6393" s="92">
        <v>0</v>
      </c>
      <c r="AE6393" s="91">
        <v>6.0416666667151731E-2</v>
      </c>
      <c r="AF6393" s="92">
        <v>1.4500000000116415</v>
      </c>
    </row>
    <row r="6394" spans="12:32" ht="12.75" customHeight="1" x14ac:dyDescent="0.3">
      <c r="L6394" s="86">
        <v>10</v>
      </c>
      <c r="M6394" s="87" t="s">
        <v>5267</v>
      </c>
      <c r="N6394" s="86" t="s">
        <v>56</v>
      </c>
      <c r="O6394" s="87" t="s">
        <v>5302</v>
      </c>
      <c r="P6394" s="87" t="s">
        <v>5303</v>
      </c>
      <c r="Q6394" s="38"/>
      <c r="R6394" s="38"/>
      <c r="S6394" s="38"/>
      <c r="T6394" s="38"/>
      <c r="U6394" s="88" t="s">
        <v>540</v>
      </c>
      <c r="V6394" s="88" t="s">
        <v>5304</v>
      </c>
      <c r="W6394" s="88" t="s">
        <v>5308</v>
      </c>
      <c r="X6394" s="89">
        <v>43914.506944444445</v>
      </c>
      <c r="Y6394" s="71">
        <v>43914</v>
      </c>
      <c r="Z6394" s="90">
        <v>0.50694444444444442</v>
      </c>
      <c r="AA6394" s="89">
        <v>43914.57708333333</v>
      </c>
      <c r="AB6394" s="71">
        <v>43914</v>
      </c>
      <c r="AC6394" s="91">
        <v>0.57708333333333339</v>
      </c>
      <c r="AD6394" s="92">
        <v>0</v>
      </c>
      <c r="AE6394" s="91">
        <v>7.0138888884685002E-2</v>
      </c>
      <c r="AF6394" s="92">
        <v>1.6833333332324401</v>
      </c>
    </row>
    <row r="6395" spans="12:32" ht="12.75" customHeight="1" x14ac:dyDescent="0.3">
      <c r="L6395" s="86">
        <v>10</v>
      </c>
      <c r="M6395" s="87" t="s">
        <v>5267</v>
      </c>
      <c r="N6395" s="86" t="s">
        <v>56</v>
      </c>
      <c r="O6395" s="87" t="s">
        <v>5302</v>
      </c>
      <c r="P6395" s="87" t="s">
        <v>5303</v>
      </c>
      <c r="Q6395" s="38"/>
      <c r="R6395" s="38"/>
      <c r="S6395" s="38"/>
      <c r="T6395" s="38"/>
      <c r="U6395" s="88" t="s">
        <v>540</v>
      </c>
      <c r="V6395" s="88" t="s">
        <v>5304</v>
      </c>
      <c r="W6395" s="88" t="s">
        <v>5309</v>
      </c>
      <c r="X6395" s="89">
        <v>43892.526388888888</v>
      </c>
      <c r="Y6395" s="71">
        <v>43892</v>
      </c>
      <c r="Z6395" s="90">
        <v>0.52638888888888891</v>
      </c>
      <c r="AA6395" s="89">
        <v>43892.579861111109</v>
      </c>
      <c r="AB6395" s="71">
        <v>43892</v>
      </c>
      <c r="AC6395" s="91">
        <v>0.57986111111111116</v>
      </c>
      <c r="AD6395" s="92">
        <v>0</v>
      </c>
      <c r="AE6395" s="91">
        <v>5.3472222221898846E-2</v>
      </c>
      <c r="AF6395" s="92">
        <v>1.2833333333255723</v>
      </c>
    </row>
    <row r="6396" spans="12:32" ht="12.75" customHeight="1" x14ac:dyDescent="0.3">
      <c r="L6396" s="86">
        <v>10</v>
      </c>
      <c r="M6396" s="87" t="s">
        <v>5267</v>
      </c>
      <c r="N6396" s="86" t="s">
        <v>56</v>
      </c>
      <c r="O6396" s="87" t="s">
        <v>5310</v>
      </c>
      <c r="P6396" s="38"/>
      <c r="Q6396" s="87" t="s">
        <v>5311</v>
      </c>
      <c r="R6396" s="38"/>
      <c r="S6396" s="38"/>
      <c r="T6396" s="38"/>
      <c r="U6396" s="88" t="s">
        <v>540</v>
      </c>
      <c r="V6396" s="88" t="s">
        <v>5312</v>
      </c>
      <c r="W6396" s="88" t="s">
        <v>5313</v>
      </c>
      <c r="X6396" s="89">
        <v>43899.590277777781</v>
      </c>
      <c r="Y6396" s="71">
        <v>43899</v>
      </c>
      <c r="Z6396" s="90">
        <v>0.59027777777777779</v>
      </c>
      <c r="AA6396" s="89">
        <v>43899.754166666666</v>
      </c>
      <c r="AB6396" s="71">
        <v>43899</v>
      </c>
      <c r="AC6396" s="91">
        <v>0.75416666666666665</v>
      </c>
      <c r="AD6396" s="92">
        <v>0</v>
      </c>
      <c r="AE6396" s="91">
        <v>0.163888888884685</v>
      </c>
      <c r="AF6396" s="92">
        <v>3.9333333332324401</v>
      </c>
    </row>
    <row r="6397" spans="12:32" ht="12.75" customHeight="1" x14ac:dyDescent="0.3">
      <c r="L6397" s="86">
        <v>10</v>
      </c>
      <c r="M6397" s="87" t="s">
        <v>5267</v>
      </c>
      <c r="N6397" s="86" t="s">
        <v>56</v>
      </c>
      <c r="O6397" s="87" t="s">
        <v>5314</v>
      </c>
      <c r="P6397" s="38"/>
      <c r="Q6397" s="87" t="s">
        <v>5315</v>
      </c>
      <c r="R6397" s="38"/>
      <c r="S6397" s="38"/>
      <c r="T6397" s="38"/>
      <c r="U6397" s="88" t="s">
        <v>540</v>
      </c>
      <c r="V6397" s="88" t="s">
        <v>5316</v>
      </c>
      <c r="W6397" s="88" t="s">
        <v>5317</v>
      </c>
      <c r="X6397" s="89">
        <v>43892.792361111111</v>
      </c>
      <c r="Y6397" s="71">
        <v>43892</v>
      </c>
      <c r="Z6397" s="90">
        <v>0.79236111111111107</v>
      </c>
      <c r="AA6397" s="89">
        <v>43893.634027777778</v>
      </c>
      <c r="AB6397" s="71">
        <v>43893</v>
      </c>
      <c r="AC6397" s="91">
        <v>0.63402777777777775</v>
      </c>
      <c r="AD6397" s="92">
        <v>0</v>
      </c>
      <c r="AE6397" s="91">
        <v>0.25833333333333336</v>
      </c>
      <c r="AF6397" s="92">
        <v>6.2000000000000011</v>
      </c>
    </row>
    <row r="6398" spans="12:32" ht="12.75" customHeight="1" x14ac:dyDescent="0.3">
      <c r="L6398" s="86">
        <v>10</v>
      </c>
      <c r="M6398" s="87" t="s">
        <v>5267</v>
      </c>
      <c r="N6398" s="86" t="s">
        <v>56</v>
      </c>
      <c r="O6398" s="87" t="s">
        <v>5314</v>
      </c>
      <c r="P6398" s="38"/>
      <c r="Q6398" s="87" t="s">
        <v>5315</v>
      </c>
      <c r="R6398" s="38"/>
      <c r="S6398" s="38"/>
      <c r="T6398" s="38"/>
      <c r="U6398" s="88" t="s">
        <v>540</v>
      </c>
      <c r="V6398" s="88" t="s">
        <v>5316</v>
      </c>
      <c r="W6398" s="88" t="s">
        <v>5318</v>
      </c>
      <c r="X6398" s="89">
        <v>43899.796527777777</v>
      </c>
      <c r="Y6398" s="71">
        <v>43899</v>
      </c>
      <c r="Z6398" s="90">
        <v>0.79652777777777772</v>
      </c>
      <c r="AA6398" s="89">
        <v>43900.636805555558</v>
      </c>
      <c r="AB6398" s="71">
        <v>43900</v>
      </c>
      <c r="AC6398" s="91">
        <v>0.63680555555555551</v>
      </c>
      <c r="AD6398" s="92">
        <v>0</v>
      </c>
      <c r="AE6398" s="91">
        <v>0.25694444444444448</v>
      </c>
      <c r="AF6398" s="92">
        <v>6.1666666666666679</v>
      </c>
    </row>
    <row r="6399" spans="12:32" ht="12.75" customHeight="1" x14ac:dyDescent="0.3">
      <c r="L6399" s="86">
        <v>10</v>
      </c>
      <c r="M6399" s="87" t="s">
        <v>5267</v>
      </c>
      <c r="N6399" s="86" t="s">
        <v>56</v>
      </c>
      <c r="O6399" s="87" t="s">
        <v>5319</v>
      </c>
      <c r="P6399" s="38"/>
      <c r="Q6399" s="38"/>
      <c r="R6399" s="38"/>
      <c r="S6399" s="38"/>
      <c r="T6399" s="38"/>
      <c r="U6399" s="88" t="s">
        <v>540</v>
      </c>
      <c r="V6399" s="88" t="s">
        <v>5320</v>
      </c>
      <c r="W6399" s="88" t="s">
        <v>5321</v>
      </c>
      <c r="X6399" s="89">
        <v>43896.57916666667</v>
      </c>
      <c r="Y6399" s="71">
        <v>43896</v>
      </c>
      <c r="Z6399" s="90">
        <v>0.57916666666666661</v>
      </c>
      <c r="AA6399" s="89">
        <v>43896.65902777778</v>
      </c>
      <c r="AB6399" s="71">
        <v>43896</v>
      </c>
      <c r="AC6399" s="91">
        <v>0.65902777777777777</v>
      </c>
      <c r="AD6399" s="92">
        <v>0</v>
      </c>
      <c r="AE6399" s="91">
        <v>7.9861111109494232E-2</v>
      </c>
      <c r="AF6399" s="92">
        <v>1.9166666666278616</v>
      </c>
    </row>
    <row r="6400" spans="12:32" ht="12.75" customHeight="1" x14ac:dyDescent="0.3">
      <c r="L6400" s="86">
        <v>10</v>
      </c>
      <c r="M6400" s="87" t="s">
        <v>5267</v>
      </c>
      <c r="N6400" s="86" t="s">
        <v>56</v>
      </c>
      <c r="O6400" s="87" t="s">
        <v>5322</v>
      </c>
      <c r="P6400" s="38"/>
      <c r="Q6400" s="87" t="s">
        <v>5323</v>
      </c>
      <c r="R6400" s="38"/>
      <c r="S6400" s="38"/>
      <c r="T6400" s="38"/>
      <c r="U6400" s="88" t="s">
        <v>540</v>
      </c>
      <c r="V6400" s="88" t="s">
        <v>5324</v>
      </c>
      <c r="W6400" s="88" t="s">
        <v>5325</v>
      </c>
      <c r="X6400" s="89">
        <v>43899.545138888891</v>
      </c>
      <c r="Y6400" s="71">
        <v>43899</v>
      </c>
      <c r="Z6400" s="90">
        <v>0.54513888888888884</v>
      </c>
      <c r="AA6400" s="89">
        <v>43899.789583333331</v>
      </c>
      <c r="AB6400" s="71">
        <v>43899</v>
      </c>
      <c r="AC6400" s="91">
        <v>0.7895833333333333</v>
      </c>
      <c r="AD6400" s="92">
        <v>0</v>
      </c>
      <c r="AE6400" s="91">
        <v>0.24444444444088731</v>
      </c>
      <c r="AF6400" s="92">
        <v>5.8666666665812954</v>
      </c>
    </row>
    <row r="6401" spans="12:32" ht="12.75" customHeight="1" x14ac:dyDescent="0.3">
      <c r="L6401" s="86">
        <v>10</v>
      </c>
      <c r="M6401" s="87" t="s">
        <v>5267</v>
      </c>
      <c r="N6401" s="86" t="s">
        <v>56</v>
      </c>
      <c r="O6401" s="87" t="s">
        <v>5322</v>
      </c>
      <c r="P6401" s="38"/>
      <c r="Q6401" s="87" t="s">
        <v>5323</v>
      </c>
      <c r="R6401" s="38"/>
      <c r="S6401" s="38"/>
      <c r="T6401" s="38"/>
      <c r="U6401" s="88" t="s">
        <v>540</v>
      </c>
      <c r="V6401" s="88" t="s">
        <v>5324</v>
      </c>
      <c r="W6401" s="88" t="s">
        <v>5326</v>
      </c>
      <c r="X6401" s="89">
        <v>43893.567361111112</v>
      </c>
      <c r="Y6401" s="71">
        <v>43893</v>
      </c>
      <c r="Z6401" s="90">
        <v>0.56736111111111109</v>
      </c>
      <c r="AA6401" s="89">
        <v>43893.663194444445</v>
      </c>
      <c r="AB6401" s="71">
        <v>43893</v>
      </c>
      <c r="AC6401" s="91">
        <v>0.66319444444444442</v>
      </c>
      <c r="AD6401" s="92">
        <v>0</v>
      </c>
      <c r="AE6401" s="91">
        <v>9.5833333332848269E-2</v>
      </c>
      <c r="AF6401" s="92">
        <v>2.2999999999883585</v>
      </c>
    </row>
    <row r="6402" spans="12:32" ht="12.75" customHeight="1" x14ac:dyDescent="0.3">
      <c r="L6402" s="86">
        <v>10</v>
      </c>
      <c r="M6402" s="87" t="s">
        <v>5267</v>
      </c>
      <c r="N6402" s="86" t="s">
        <v>56</v>
      </c>
      <c r="O6402" s="87" t="s">
        <v>5322</v>
      </c>
      <c r="P6402" s="38"/>
      <c r="Q6402" s="87" t="s">
        <v>5323</v>
      </c>
      <c r="R6402" s="38"/>
      <c r="S6402" s="38"/>
      <c r="T6402" s="38"/>
      <c r="U6402" s="88" t="s">
        <v>540</v>
      </c>
      <c r="V6402" s="88" t="s">
        <v>5324</v>
      </c>
      <c r="W6402" s="88" t="s">
        <v>5327</v>
      </c>
      <c r="X6402" s="89">
        <v>43894.646527777775</v>
      </c>
      <c r="Y6402" s="71">
        <v>43894</v>
      </c>
      <c r="Z6402" s="90">
        <v>0.64652777777777781</v>
      </c>
      <c r="AA6402" s="89">
        <v>43894.800694444442</v>
      </c>
      <c r="AB6402" s="71">
        <v>43894</v>
      </c>
      <c r="AC6402" s="91">
        <v>0.80069444444444438</v>
      </c>
      <c r="AD6402" s="92">
        <v>0</v>
      </c>
      <c r="AE6402" s="91">
        <v>0.15416666666715173</v>
      </c>
      <c r="AF6402" s="92">
        <v>3.7000000000116415</v>
      </c>
    </row>
    <row r="6403" spans="12:32" ht="12.75" customHeight="1" x14ac:dyDescent="0.3">
      <c r="L6403" s="86">
        <v>10</v>
      </c>
      <c r="M6403" s="87" t="s">
        <v>5267</v>
      </c>
      <c r="N6403" s="86" t="s">
        <v>56</v>
      </c>
      <c r="O6403" s="87" t="s">
        <v>5322</v>
      </c>
      <c r="P6403" s="38"/>
      <c r="Q6403" s="87" t="s">
        <v>5323</v>
      </c>
      <c r="R6403" s="38"/>
      <c r="S6403" s="38"/>
      <c r="T6403" s="38"/>
      <c r="U6403" s="88" t="s">
        <v>540</v>
      </c>
      <c r="V6403" s="88" t="s">
        <v>5324</v>
      </c>
      <c r="W6403" s="88" t="s">
        <v>5328</v>
      </c>
      <c r="X6403" s="89">
        <v>43901.65</v>
      </c>
      <c r="Y6403" s="71">
        <v>43901</v>
      </c>
      <c r="Z6403" s="90">
        <v>0.65</v>
      </c>
      <c r="AA6403" s="89">
        <v>43901.75277777778</v>
      </c>
      <c r="AB6403" s="71">
        <v>43901</v>
      </c>
      <c r="AC6403" s="91">
        <v>0.75277777777777777</v>
      </c>
      <c r="AD6403" s="92">
        <v>0</v>
      </c>
      <c r="AE6403" s="91">
        <v>0.10277777777810115</v>
      </c>
      <c r="AF6403" s="92">
        <v>2.4666666666744277</v>
      </c>
    </row>
    <row r="6404" spans="12:32" ht="12.75" customHeight="1" x14ac:dyDescent="0.3">
      <c r="L6404" s="86">
        <v>10</v>
      </c>
      <c r="M6404" s="87" t="s">
        <v>5267</v>
      </c>
      <c r="N6404" s="86" t="s">
        <v>56</v>
      </c>
      <c r="O6404" s="87" t="s">
        <v>5322</v>
      </c>
      <c r="P6404" s="38"/>
      <c r="Q6404" s="87" t="s">
        <v>5323</v>
      </c>
      <c r="R6404" s="38"/>
      <c r="S6404" s="38"/>
      <c r="T6404" s="38"/>
      <c r="U6404" s="88" t="s">
        <v>540</v>
      </c>
      <c r="V6404" s="88" t="s">
        <v>5324</v>
      </c>
      <c r="W6404" s="88" t="s">
        <v>5329</v>
      </c>
      <c r="X6404" s="89">
        <v>43900.515972222223</v>
      </c>
      <c r="Y6404" s="71">
        <v>43900</v>
      </c>
      <c r="Z6404" s="90">
        <v>0.51597222222222217</v>
      </c>
      <c r="AA6404" s="89">
        <v>43900.661805555559</v>
      </c>
      <c r="AB6404" s="71">
        <v>43900</v>
      </c>
      <c r="AC6404" s="91">
        <v>0.66180555555555554</v>
      </c>
      <c r="AD6404" s="92">
        <v>0</v>
      </c>
      <c r="AE6404" s="91">
        <v>0.14583333333575865</v>
      </c>
      <c r="AF6404" s="92">
        <v>3.5000000000582077</v>
      </c>
    </row>
    <row r="6405" spans="12:32" ht="12.75" customHeight="1" x14ac:dyDescent="0.3">
      <c r="L6405" s="86">
        <v>10</v>
      </c>
      <c r="M6405" s="87" t="s">
        <v>5267</v>
      </c>
      <c r="N6405" s="86" t="s">
        <v>56</v>
      </c>
      <c r="O6405" s="87" t="s">
        <v>5322</v>
      </c>
      <c r="P6405" s="38"/>
      <c r="Q6405" s="87" t="s">
        <v>5323</v>
      </c>
      <c r="R6405" s="38"/>
      <c r="S6405" s="38"/>
      <c r="T6405" s="38"/>
      <c r="U6405" s="88" t="s">
        <v>540</v>
      </c>
      <c r="V6405" s="88" t="s">
        <v>5324</v>
      </c>
      <c r="W6405" s="88" t="s">
        <v>5330</v>
      </c>
      <c r="Y6405" s="71"/>
      <c r="Z6405" s="90"/>
      <c r="AB6405" s="71"/>
      <c r="AC6405" s="91" t="s">
        <v>762</v>
      </c>
    </row>
    <row r="6406" spans="12:32" ht="12.75" customHeight="1" x14ac:dyDescent="0.3">
      <c r="L6406" s="86">
        <v>10</v>
      </c>
      <c r="M6406" s="87" t="s">
        <v>5267</v>
      </c>
      <c r="N6406" s="86" t="s">
        <v>56</v>
      </c>
      <c r="O6406" s="87" t="s">
        <v>5331</v>
      </c>
      <c r="P6406" s="38"/>
      <c r="Q6406" s="38"/>
      <c r="R6406" s="38"/>
      <c r="S6406" s="38"/>
      <c r="T6406" s="38"/>
      <c r="U6406" s="88" t="s">
        <v>540</v>
      </c>
      <c r="V6406" s="88" t="s">
        <v>5332</v>
      </c>
      <c r="W6406" s="88" t="s">
        <v>5333</v>
      </c>
      <c r="X6406" s="89">
        <v>43893.558333333334</v>
      </c>
      <c r="Y6406" s="71">
        <v>43893</v>
      </c>
      <c r="Z6406" s="90">
        <v>0.55833333333333335</v>
      </c>
      <c r="AA6406" s="89">
        <v>43893.60833333333</v>
      </c>
      <c r="AB6406" s="71">
        <v>43893</v>
      </c>
      <c r="AC6406" s="91">
        <v>0.60833333333333339</v>
      </c>
      <c r="AD6406" s="92">
        <v>0</v>
      </c>
      <c r="AE6406" s="91">
        <v>4.9999999995634425E-2</v>
      </c>
      <c r="AF6406" s="92">
        <v>1.1999999998952262</v>
      </c>
    </row>
    <row r="6407" spans="12:32" ht="12.75" customHeight="1" x14ac:dyDescent="0.3">
      <c r="L6407" s="86">
        <v>10</v>
      </c>
      <c r="M6407" s="87" t="s">
        <v>5267</v>
      </c>
      <c r="N6407" s="86" t="s">
        <v>56</v>
      </c>
      <c r="O6407" s="87" t="s">
        <v>5272</v>
      </c>
      <c r="P6407" s="38"/>
      <c r="Q6407" s="87" t="s">
        <v>5273</v>
      </c>
      <c r="R6407" s="38"/>
      <c r="S6407" s="38"/>
      <c r="T6407" s="38"/>
      <c r="U6407" s="88" t="s">
        <v>540</v>
      </c>
      <c r="V6407" s="88" t="s">
        <v>5334</v>
      </c>
      <c r="W6407" s="88" t="s">
        <v>5335</v>
      </c>
      <c r="X6407" s="89">
        <v>43895.425694444442</v>
      </c>
      <c r="Y6407" s="71">
        <v>43895</v>
      </c>
      <c r="Z6407" s="90">
        <v>0.42569444444444443</v>
      </c>
      <c r="AA6407" s="89">
        <v>43895.493750000001</v>
      </c>
      <c r="AB6407" s="71">
        <v>43895</v>
      </c>
      <c r="AC6407" s="91">
        <v>0.49374999999999997</v>
      </c>
      <c r="AD6407" s="92">
        <v>0</v>
      </c>
      <c r="AE6407" s="91">
        <v>6.805555555911269E-2</v>
      </c>
      <c r="AF6407" s="92">
        <v>1.6333333334187046</v>
      </c>
    </row>
    <row r="6408" spans="12:32" ht="12.75" customHeight="1" x14ac:dyDescent="0.3">
      <c r="L6408" s="86">
        <v>10</v>
      </c>
      <c r="M6408" s="87" t="s">
        <v>5267</v>
      </c>
      <c r="N6408" s="86" t="s">
        <v>56</v>
      </c>
      <c r="O6408" s="87" t="s">
        <v>5272</v>
      </c>
      <c r="P6408" s="38"/>
      <c r="Q6408" s="87" t="s">
        <v>5273</v>
      </c>
      <c r="R6408" s="38"/>
      <c r="S6408" s="38"/>
      <c r="T6408" s="38"/>
      <c r="U6408" s="88" t="s">
        <v>540</v>
      </c>
      <c r="V6408" s="88" t="s">
        <v>5334</v>
      </c>
      <c r="W6408" s="88" t="s">
        <v>5336</v>
      </c>
      <c r="X6408" s="89">
        <v>43892.4375</v>
      </c>
      <c r="Y6408" s="71">
        <v>43892</v>
      </c>
      <c r="Z6408" s="90">
        <v>0.4375</v>
      </c>
      <c r="AA6408" s="89">
        <v>43892.702777777777</v>
      </c>
      <c r="AB6408" s="71">
        <v>43892</v>
      </c>
      <c r="AC6408" s="91">
        <v>0.70277777777777783</v>
      </c>
      <c r="AD6408" s="92">
        <v>0</v>
      </c>
      <c r="AE6408" s="91">
        <v>0.26527777777664596</v>
      </c>
      <c r="AF6408" s="92">
        <v>6.3666666666395031</v>
      </c>
    </row>
    <row r="6409" spans="12:32" ht="12.75" customHeight="1" x14ac:dyDescent="0.3">
      <c r="L6409" s="86">
        <v>10</v>
      </c>
      <c r="M6409" s="87" t="s">
        <v>5267</v>
      </c>
      <c r="N6409" s="86" t="s">
        <v>56</v>
      </c>
      <c r="O6409" s="87" t="s">
        <v>5272</v>
      </c>
      <c r="P6409" s="38"/>
      <c r="Q6409" s="87" t="s">
        <v>5273</v>
      </c>
      <c r="R6409" s="38"/>
      <c r="S6409" s="38"/>
      <c r="T6409" s="38"/>
      <c r="U6409" s="88" t="s">
        <v>540</v>
      </c>
      <c r="V6409" s="88" t="s">
        <v>5334</v>
      </c>
      <c r="W6409" s="88" t="s">
        <v>5337</v>
      </c>
      <c r="X6409" s="89">
        <v>43902.438194444447</v>
      </c>
      <c r="Y6409" s="71">
        <v>43902</v>
      </c>
      <c r="Z6409" s="90">
        <v>0.4381944444444445</v>
      </c>
      <c r="AA6409" s="89">
        <v>43902.763194444444</v>
      </c>
      <c r="AB6409" s="71">
        <v>43902</v>
      </c>
      <c r="AC6409" s="91">
        <v>0.76319444444444451</v>
      </c>
      <c r="AD6409" s="92">
        <v>0</v>
      </c>
      <c r="AE6409" s="91">
        <v>0.32499999999708962</v>
      </c>
      <c r="AF6409" s="92">
        <v>7.7999999999301508</v>
      </c>
    </row>
    <row r="6410" spans="12:32" ht="12.75" customHeight="1" x14ac:dyDescent="0.3">
      <c r="L6410" s="86">
        <v>10</v>
      </c>
      <c r="M6410" s="87" t="s">
        <v>5267</v>
      </c>
      <c r="N6410" s="86" t="s">
        <v>56</v>
      </c>
      <c r="O6410" s="87" t="s">
        <v>5272</v>
      </c>
      <c r="P6410" s="38"/>
      <c r="Q6410" s="87" t="s">
        <v>5273</v>
      </c>
      <c r="R6410" s="38"/>
      <c r="S6410" s="38"/>
      <c r="T6410" s="38"/>
      <c r="U6410" s="88" t="s">
        <v>540</v>
      </c>
      <c r="V6410" s="88" t="s">
        <v>5334</v>
      </c>
      <c r="W6410" s="88" t="s">
        <v>5338</v>
      </c>
      <c r="X6410" s="89">
        <v>43894.439583333333</v>
      </c>
      <c r="Y6410" s="71">
        <v>43894</v>
      </c>
      <c r="Z6410" s="90">
        <v>0.43958333333333338</v>
      </c>
      <c r="AA6410" s="89">
        <v>43894.713888888888</v>
      </c>
      <c r="AB6410" s="71">
        <v>43894</v>
      </c>
      <c r="AC6410" s="91">
        <v>0.71388888888888891</v>
      </c>
      <c r="AD6410" s="92">
        <v>0</v>
      </c>
      <c r="AE6410" s="91">
        <v>0.27430555555474712</v>
      </c>
      <c r="AF6410" s="92">
        <v>6.5833333333139308</v>
      </c>
    </row>
    <row r="6411" spans="12:32" ht="12.75" customHeight="1" x14ac:dyDescent="0.3">
      <c r="L6411" s="86">
        <v>10</v>
      </c>
      <c r="M6411" s="87" t="s">
        <v>5267</v>
      </c>
      <c r="N6411" s="86" t="s">
        <v>56</v>
      </c>
      <c r="O6411" s="87" t="s">
        <v>5272</v>
      </c>
      <c r="P6411" s="38"/>
      <c r="Q6411" s="87" t="s">
        <v>5273</v>
      </c>
      <c r="R6411" s="38"/>
      <c r="S6411" s="38"/>
      <c r="T6411" s="38"/>
      <c r="U6411" s="88" t="s">
        <v>540</v>
      </c>
      <c r="V6411" s="88" t="s">
        <v>5334</v>
      </c>
      <c r="W6411" s="88" t="s">
        <v>5339</v>
      </c>
      <c r="X6411" s="89">
        <v>43893.45208333333</v>
      </c>
      <c r="Y6411" s="71">
        <v>43893</v>
      </c>
      <c r="Z6411" s="90">
        <v>0.45208333333333334</v>
      </c>
      <c r="AA6411" s="89">
        <v>43893.622916666667</v>
      </c>
      <c r="AB6411" s="71">
        <v>43893</v>
      </c>
      <c r="AC6411" s="91">
        <v>0.62291666666666667</v>
      </c>
      <c r="AD6411" s="92">
        <v>0</v>
      </c>
      <c r="AE6411" s="91">
        <v>0.17083333333721384</v>
      </c>
      <c r="AF6411" s="92">
        <v>4.1000000000931323</v>
      </c>
    </row>
    <row r="6412" spans="12:32" ht="12.75" customHeight="1" x14ac:dyDescent="0.3">
      <c r="L6412" s="86">
        <v>10</v>
      </c>
      <c r="M6412" s="87" t="s">
        <v>5267</v>
      </c>
      <c r="N6412" s="86" t="s">
        <v>56</v>
      </c>
      <c r="O6412" s="87" t="s">
        <v>5272</v>
      </c>
      <c r="P6412" s="38"/>
      <c r="Q6412" s="87" t="s">
        <v>5273</v>
      </c>
      <c r="R6412" s="38"/>
      <c r="S6412" s="38"/>
      <c r="T6412" s="38"/>
      <c r="U6412" s="88" t="s">
        <v>540</v>
      </c>
      <c r="V6412" s="88" t="s">
        <v>5334</v>
      </c>
      <c r="W6412" s="88" t="s">
        <v>5340</v>
      </c>
      <c r="X6412" s="89">
        <v>43895.579861111109</v>
      </c>
      <c r="Y6412" s="71">
        <v>43895</v>
      </c>
      <c r="Z6412" s="90">
        <v>0.57986111111111116</v>
      </c>
      <c r="AA6412" s="89">
        <v>43895.771527777775</v>
      </c>
      <c r="AB6412" s="71">
        <v>43895</v>
      </c>
      <c r="AC6412" s="91">
        <v>0.77152777777777781</v>
      </c>
      <c r="AD6412" s="92">
        <v>0</v>
      </c>
      <c r="AE6412" s="91">
        <v>0.19166666666569654</v>
      </c>
      <c r="AF6412" s="92">
        <v>4.5999999999767169</v>
      </c>
    </row>
    <row r="6413" spans="12:32" ht="12.75" customHeight="1" x14ac:dyDescent="0.3">
      <c r="L6413" s="86">
        <v>10</v>
      </c>
      <c r="M6413" s="87" t="s">
        <v>5267</v>
      </c>
      <c r="N6413" s="86" t="s">
        <v>56</v>
      </c>
      <c r="O6413" s="87" t="s">
        <v>5272</v>
      </c>
      <c r="P6413" s="38"/>
      <c r="Q6413" s="87" t="s">
        <v>5273</v>
      </c>
      <c r="R6413" s="38"/>
      <c r="S6413" s="38"/>
      <c r="T6413" s="38"/>
      <c r="U6413" s="88" t="s">
        <v>540</v>
      </c>
      <c r="V6413" s="88" t="s">
        <v>5334</v>
      </c>
      <c r="W6413" s="88" t="s">
        <v>5341</v>
      </c>
      <c r="X6413" s="89">
        <v>43908.667361111111</v>
      </c>
      <c r="Y6413" s="71">
        <v>43908</v>
      </c>
      <c r="Z6413" s="90">
        <v>0.66736111111111107</v>
      </c>
      <c r="AA6413" s="89">
        <v>43908.786805555559</v>
      </c>
      <c r="AB6413" s="71">
        <v>43908</v>
      </c>
      <c r="AC6413" s="91">
        <v>0.78680555555555554</v>
      </c>
      <c r="AD6413" s="92">
        <v>0</v>
      </c>
      <c r="AE6413" s="91">
        <v>0.11944444444816327</v>
      </c>
      <c r="AF6413" s="92">
        <v>2.8666666667559184</v>
      </c>
    </row>
    <row r="6414" spans="12:32" ht="12.75" customHeight="1" x14ac:dyDescent="0.3">
      <c r="L6414" s="86">
        <v>10</v>
      </c>
      <c r="M6414" s="87" t="s">
        <v>5267</v>
      </c>
      <c r="N6414" s="86" t="s">
        <v>56</v>
      </c>
      <c r="O6414" s="87" t="s">
        <v>5342</v>
      </c>
      <c r="P6414" s="38"/>
      <c r="Q6414" s="38"/>
      <c r="R6414" s="38"/>
      <c r="S6414" s="38"/>
      <c r="T6414" s="38"/>
      <c r="U6414" s="88" t="s">
        <v>540</v>
      </c>
      <c r="V6414" s="88" t="s">
        <v>5343</v>
      </c>
      <c r="W6414" s="88" t="s">
        <v>5344</v>
      </c>
      <c r="X6414" s="89">
        <v>43894.444444444445</v>
      </c>
      <c r="Y6414" s="71">
        <v>43894</v>
      </c>
      <c r="Z6414" s="90">
        <v>0.44444444444444442</v>
      </c>
      <c r="AA6414" s="89">
        <v>43894.711805555555</v>
      </c>
      <c r="AB6414" s="71">
        <v>43894</v>
      </c>
      <c r="AC6414" s="91">
        <v>0.71180555555555558</v>
      </c>
      <c r="AD6414" s="92">
        <v>0</v>
      </c>
      <c r="AE6414" s="91">
        <v>0.26736111110949423</v>
      </c>
      <c r="AF6414" s="92">
        <v>6.4166666666278616</v>
      </c>
    </row>
    <row r="6415" spans="12:32" ht="12.75" customHeight="1" x14ac:dyDescent="0.3">
      <c r="L6415" s="86">
        <v>10</v>
      </c>
      <c r="M6415" s="87" t="s">
        <v>5267</v>
      </c>
      <c r="N6415" s="86" t="s">
        <v>56</v>
      </c>
      <c r="O6415" s="87" t="s">
        <v>5342</v>
      </c>
      <c r="P6415" s="38"/>
      <c r="Q6415" s="38"/>
      <c r="R6415" s="38"/>
      <c r="S6415" s="38"/>
      <c r="T6415" s="38"/>
      <c r="U6415" s="88" t="s">
        <v>540</v>
      </c>
      <c r="V6415" s="88" t="s">
        <v>5343</v>
      </c>
      <c r="W6415" s="88" t="s">
        <v>5345</v>
      </c>
      <c r="X6415" s="89">
        <v>43892.447916666664</v>
      </c>
      <c r="Y6415" s="71">
        <v>43892</v>
      </c>
      <c r="Z6415" s="90">
        <v>0.44791666666666669</v>
      </c>
      <c r="AA6415" s="89">
        <v>43892.696527777778</v>
      </c>
      <c r="AB6415" s="71">
        <v>43892</v>
      </c>
      <c r="AC6415" s="91">
        <v>0.69652777777777775</v>
      </c>
      <c r="AD6415" s="92">
        <v>0</v>
      </c>
      <c r="AE6415" s="91">
        <v>0.24861111111385981</v>
      </c>
      <c r="AF6415" s="92">
        <v>5.9666666667326353</v>
      </c>
    </row>
    <row r="6416" spans="12:32" ht="12.75" customHeight="1" x14ac:dyDescent="0.3">
      <c r="L6416" s="86">
        <v>10</v>
      </c>
      <c r="M6416" s="87" t="s">
        <v>5267</v>
      </c>
      <c r="N6416" s="86" t="s">
        <v>56</v>
      </c>
      <c r="O6416" s="87" t="s">
        <v>5342</v>
      </c>
      <c r="P6416" s="38"/>
      <c r="Q6416" s="38"/>
      <c r="R6416" s="38"/>
      <c r="S6416" s="38"/>
      <c r="T6416" s="38"/>
      <c r="U6416" s="88" t="s">
        <v>540</v>
      </c>
      <c r="V6416" s="88" t="s">
        <v>5343</v>
      </c>
      <c r="W6416" s="88" t="s">
        <v>5346</v>
      </c>
      <c r="X6416" s="89">
        <v>43899.448611111111</v>
      </c>
      <c r="Y6416" s="71">
        <v>43899</v>
      </c>
      <c r="Z6416" s="90">
        <v>0.44861111111111113</v>
      </c>
      <c r="AA6416" s="89">
        <v>43899.681250000001</v>
      </c>
      <c r="AB6416" s="71">
        <v>43899</v>
      </c>
      <c r="AC6416" s="91">
        <v>0.68125000000000002</v>
      </c>
      <c r="AD6416" s="92">
        <v>0</v>
      </c>
      <c r="AE6416" s="91">
        <v>0.23263888889050577</v>
      </c>
      <c r="AF6416" s="92">
        <v>5.5833333333721384</v>
      </c>
    </row>
    <row r="6417" spans="12:32" ht="12.75" customHeight="1" x14ac:dyDescent="0.3">
      <c r="L6417" s="86">
        <v>10</v>
      </c>
      <c r="M6417" s="87" t="s">
        <v>5267</v>
      </c>
      <c r="N6417" s="86" t="s">
        <v>56</v>
      </c>
      <c r="O6417" s="87" t="s">
        <v>5342</v>
      </c>
      <c r="P6417" s="38"/>
      <c r="Q6417" s="38"/>
      <c r="R6417" s="38"/>
      <c r="S6417" s="38"/>
      <c r="T6417" s="38"/>
      <c r="U6417" s="88" t="s">
        <v>540</v>
      </c>
      <c r="V6417" s="88" t="s">
        <v>5343</v>
      </c>
      <c r="W6417" s="88" t="s">
        <v>5347</v>
      </c>
      <c r="X6417" s="89">
        <v>43900.449305555558</v>
      </c>
      <c r="Y6417" s="71">
        <v>43900</v>
      </c>
      <c r="Z6417" s="90">
        <v>0.44930555555555557</v>
      </c>
      <c r="AA6417" s="89">
        <v>43900.714583333334</v>
      </c>
      <c r="AB6417" s="71">
        <v>43900</v>
      </c>
      <c r="AC6417" s="91">
        <v>0.71458333333333335</v>
      </c>
      <c r="AD6417" s="92">
        <v>0</v>
      </c>
      <c r="AE6417" s="91">
        <v>0.26527777777664596</v>
      </c>
      <c r="AF6417" s="92">
        <v>6.3666666666395031</v>
      </c>
    </row>
    <row r="6418" spans="12:32" ht="12.75" customHeight="1" x14ac:dyDescent="0.3">
      <c r="L6418" s="86">
        <v>10</v>
      </c>
      <c r="M6418" s="87" t="s">
        <v>5267</v>
      </c>
      <c r="N6418" s="86" t="s">
        <v>56</v>
      </c>
      <c r="O6418" s="87" t="s">
        <v>5342</v>
      </c>
      <c r="P6418" s="38"/>
      <c r="Q6418" s="38"/>
      <c r="R6418" s="38"/>
      <c r="S6418" s="38"/>
      <c r="T6418" s="38"/>
      <c r="U6418" s="88" t="s">
        <v>540</v>
      </c>
      <c r="V6418" s="88" t="s">
        <v>5343</v>
      </c>
      <c r="W6418" s="88" t="s">
        <v>5348</v>
      </c>
      <c r="X6418" s="89">
        <v>43910.454861111109</v>
      </c>
      <c r="Y6418" s="71">
        <v>43910</v>
      </c>
      <c r="Z6418" s="90">
        <v>0.4548611111111111</v>
      </c>
      <c r="AA6418" s="89">
        <v>43910.730555555558</v>
      </c>
      <c r="AB6418" s="71">
        <v>43910</v>
      </c>
      <c r="AC6418" s="91">
        <v>0.73055555555555551</v>
      </c>
      <c r="AD6418" s="92">
        <v>0</v>
      </c>
      <c r="AE6418" s="91">
        <v>0.27569444444816327</v>
      </c>
      <c r="AF6418" s="92">
        <v>6.6166666667559184</v>
      </c>
    </row>
    <row r="6419" spans="12:32" ht="12.75" customHeight="1" x14ac:dyDescent="0.3">
      <c r="L6419" s="86">
        <v>10</v>
      </c>
      <c r="M6419" s="87" t="s">
        <v>5267</v>
      </c>
      <c r="N6419" s="86" t="s">
        <v>56</v>
      </c>
      <c r="O6419" s="87" t="s">
        <v>5342</v>
      </c>
      <c r="P6419" s="38"/>
      <c r="Q6419" s="38"/>
      <c r="R6419" s="38"/>
      <c r="S6419" s="38"/>
      <c r="T6419" s="38"/>
      <c r="U6419" s="88" t="s">
        <v>540</v>
      </c>
      <c r="V6419" s="88" t="s">
        <v>5343</v>
      </c>
      <c r="W6419" s="88" t="s">
        <v>5349</v>
      </c>
      <c r="X6419" s="89">
        <v>43893.456250000003</v>
      </c>
      <c r="Y6419" s="71">
        <v>43893</v>
      </c>
      <c r="Z6419" s="90">
        <v>0.45624999999999999</v>
      </c>
      <c r="AA6419" s="89">
        <v>43893.746527777781</v>
      </c>
      <c r="AB6419" s="71">
        <v>43893</v>
      </c>
      <c r="AC6419" s="91">
        <v>0.74652777777777779</v>
      </c>
      <c r="AD6419" s="92">
        <v>0</v>
      </c>
      <c r="AE6419" s="91">
        <v>0.29027777777810115</v>
      </c>
      <c r="AF6419" s="92">
        <v>6.9666666666744277</v>
      </c>
    </row>
    <row r="6420" spans="12:32" ht="12.75" customHeight="1" x14ac:dyDescent="0.3">
      <c r="L6420" s="86">
        <v>10</v>
      </c>
      <c r="M6420" s="87" t="s">
        <v>5267</v>
      </c>
      <c r="N6420" s="86" t="s">
        <v>56</v>
      </c>
      <c r="O6420" s="87" t="s">
        <v>5342</v>
      </c>
      <c r="P6420" s="38"/>
      <c r="Q6420" s="38"/>
      <c r="R6420" s="38"/>
      <c r="S6420" s="38"/>
      <c r="T6420" s="38"/>
      <c r="U6420" s="88" t="s">
        <v>540</v>
      </c>
      <c r="V6420" s="88" t="s">
        <v>5343</v>
      </c>
      <c r="W6420" s="88" t="s">
        <v>5350</v>
      </c>
      <c r="X6420" s="89">
        <v>43903.456250000003</v>
      </c>
      <c r="Y6420" s="71">
        <v>43903</v>
      </c>
      <c r="Z6420" s="90">
        <v>0.45624999999999999</v>
      </c>
      <c r="AA6420" s="89">
        <v>43903.696527777778</v>
      </c>
      <c r="AB6420" s="71">
        <v>43903</v>
      </c>
      <c r="AC6420" s="91">
        <v>0.69652777777777775</v>
      </c>
      <c r="AD6420" s="92">
        <v>0</v>
      </c>
      <c r="AE6420" s="91">
        <v>0.24027777777519077</v>
      </c>
      <c r="AF6420" s="92">
        <v>5.7666666666045785</v>
      </c>
    </row>
    <row r="6421" spans="12:32" ht="12.75" customHeight="1" x14ac:dyDescent="0.3">
      <c r="L6421" s="86">
        <v>10</v>
      </c>
      <c r="M6421" s="87" t="s">
        <v>5267</v>
      </c>
      <c r="N6421" s="86" t="s">
        <v>56</v>
      </c>
      <c r="O6421" s="87" t="s">
        <v>5342</v>
      </c>
      <c r="P6421" s="38"/>
      <c r="Q6421" s="38"/>
      <c r="R6421" s="38"/>
      <c r="S6421" s="38"/>
      <c r="T6421" s="38"/>
      <c r="U6421" s="88" t="s">
        <v>540</v>
      </c>
      <c r="V6421" s="88" t="s">
        <v>5343</v>
      </c>
      <c r="W6421" s="88" t="s">
        <v>5351</v>
      </c>
      <c r="X6421" s="89">
        <v>43896.458333333336</v>
      </c>
      <c r="Y6421" s="71">
        <v>43896</v>
      </c>
      <c r="Z6421" s="90">
        <v>0.45833333333333331</v>
      </c>
      <c r="AA6421" s="89">
        <v>43896.713194444441</v>
      </c>
      <c r="AB6421" s="71">
        <v>43896</v>
      </c>
      <c r="AC6421" s="91">
        <v>0.71319444444444446</v>
      </c>
      <c r="AD6421" s="92">
        <v>0</v>
      </c>
      <c r="AE6421" s="91">
        <v>0.25486111110512866</v>
      </c>
      <c r="AF6421" s="92">
        <v>6.1166666665230878</v>
      </c>
    </row>
    <row r="6422" spans="12:32" ht="12.75" customHeight="1" x14ac:dyDescent="0.3">
      <c r="L6422" s="86">
        <v>10</v>
      </c>
      <c r="M6422" s="87" t="s">
        <v>5267</v>
      </c>
      <c r="N6422" s="86" t="s">
        <v>56</v>
      </c>
      <c r="O6422" s="87" t="s">
        <v>5342</v>
      </c>
      <c r="P6422" s="38"/>
      <c r="Q6422" s="38"/>
      <c r="R6422" s="38"/>
      <c r="S6422" s="38"/>
      <c r="T6422" s="38"/>
      <c r="U6422" s="88" t="s">
        <v>540</v>
      </c>
      <c r="V6422" s="88" t="s">
        <v>5343</v>
      </c>
      <c r="W6422" s="88" t="s">
        <v>5352</v>
      </c>
      <c r="X6422" s="89">
        <v>43909.459027777775</v>
      </c>
      <c r="Y6422" s="71">
        <v>43909</v>
      </c>
      <c r="Z6422" s="90">
        <v>0.45902777777777781</v>
      </c>
      <c r="AA6422" s="89">
        <v>43909.701388888891</v>
      </c>
      <c r="AB6422" s="71">
        <v>43909</v>
      </c>
      <c r="AC6422" s="91">
        <v>0.70138888888888884</v>
      </c>
      <c r="AD6422" s="92">
        <v>0</v>
      </c>
      <c r="AE6422" s="91">
        <v>0.242361111115315</v>
      </c>
      <c r="AF6422" s="92">
        <v>5.8166666667675599</v>
      </c>
    </row>
    <row r="6423" spans="12:32" ht="12.75" customHeight="1" x14ac:dyDescent="0.3">
      <c r="L6423" s="86">
        <v>10</v>
      </c>
      <c r="M6423" s="87" t="s">
        <v>5267</v>
      </c>
      <c r="N6423" s="86" t="s">
        <v>56</v>
      </c>
      <c r="O6423" s="87" t="s">
        <v>5342</v>
      </c>
      <c r="P6423" s="38"/>
      <c r="Q6423" s="38"/>
      <c r="R6423" s="38"/>
      <c r="S6423" s="38"/>
      <c r="T6423" s="38"/>
      <c r="U6423" s="88" t="s">
        <v>540</v>
      </c>
      <c r="V6423" s="88" t="s">
        <v>5343</v>
      </c>
      <c r="W6423" s="88" t="s">
        <v>5353</v>
      </c>
      <c r="X6423" s="89">
        <v>43915.459027777775</v>
      </c>
      <c r="Y6423" s="71">
        <v>43915</v>
      </c>
      <c r="Z6423" s="90">
        <v>0.45902777777777781</v>
      </c>
      <c r="AA6423" s="89">
        <v>43915.729861111111</v>
      </c>
      <c r="AB6423" s="71">
        <v>43915</v>
      </c>
      <c r="AC6423" s="91">
        <v>0.72986111111111107</v>
      </c>
      <c r="AD6423" s="92">
        <v>0</v>
      </c>
      <c r="AE6423" s="91">
        <v>0.27083333333575865</v>
      </c>
      <c r="AF6423" s="92">
        <v>6.5000000000582077</v>
      </c>
    </row>
    <row r="6424" spans="12:32" ht="12.75" customHeight="1" x14ac:dyDescent="0.3">
      <c r="L6424" s="86">
        <v>10</v>
      </c>
      <c r="M6424" s="87" t="s">
        <v>5267</v>
      </c>
      <c r="N6424" s="86" t="s">
        <v>56</v>
      </c>
      <c r="O6424" s="87" t="s">
        <v>5342</v>
      </c>
      <c r="P6424" s="38"/>
      <c r="Q6424" s="38"/>
      <c r="R6424" s="38"/>
      <c r="S6424" s="38"/>
      <c r="T6424" s="38"/>
      <c r="U6424" s="88" t="s">
        <v>540</v>
      </c>
      <c r="V6424" s="88" t="s">
        <v>5343</v>
      </c>
      <c r="W6424" s="88" t="s">
        <v>5354</v>
      </c>
      <c r="X6424" s="89">
        <v>43908.461111111108</v>
      </c>
      <c r="Y6424" s="71">
        <v>43908</v>
      </c>
      <c r="Z6424" s="90">
        <v>0.46111111111111108</v>
      </c>
      <c r="AA6424" s="89">
        <v>43908.71597222222</v>
      </c>
      <c r="AB6424" s="71">
        <v>43908</v>
      </c>
      <c r="AC6424" s="91">
        <v>0.71597222222222223</v>
      </c>
      <c r="AD6424" s="92">
        <v>0</v>
      </c>
      <c r="AE6424" s="91">
        <v>0.25486111111240461</v>
      </c>
      <c r="AF6424" s="92">
        <v>6.1166666666977108</v>
      </c>
    </row>
    <row r="6425" spans="12:32" ht="12.75" customHeight="1" x14ac:dyDescent="0.3">
      <c r="L6425" s="86">
        <v>10</v>
      </c>
      <c r="M6425" s="87" t="s">
        <v>5267</v>
      </c>
      <c r="N6425" s="86" t="s">
        <v>56</v>
      </c>
      <c r="O6425" s="87" t="s">
        <v>5342</v>
      </c>
      <c r="P6425" s="38"/>
      <c r="Q6425" s="38"/>
      <c r="R6425" s="38"/>
      <c r="S6425" s="38"/>
      <c r="T6425" s="38"/>
      <c r="U6425" s="88" t="s">
        <v>540</v>
      </c>
      <c r="V6425" s="88" t="s">
        <v>5343</v>
      </c>
      <c r="W6425" s="88" t="s">
        <v>5355</v>
      </c>
      <c r="X6425" s="89">
        <v>43906.462500000001</v>
      </c>
      <c r="Y6425" s="71">
        <v>43906</v>
      </c>
      <c r="Z6425" s="90">
        <v>0.46249999999999997</v>
      </c>
      <c r="AA6425" s="89">
        <v>43906.711805555555</v>
      </c>
      <c r="AB6425" s="71">
        <v>43906</v>
      </c>
      <c r="AC6425" s="91">
        <v>0.71180555555555558</v>
      </c>
      <c r="AD6425" s="92">
        <v>0</v>
      </c>
      <c r="AE6425" s="91">
        <v>0.24930555555329192</v>
      </c>
      <c r="AF6425" s="92">
        <v>5.9833333332790062</v>
      </c>
    </row>
    <row r="6426" spans="12:32" ht="12.75" customHeight="1" x14ac:dyDescent="0.3">
      <c r="L6426" s="86">
        <v>10</v>
      </c>
      <c r="M6426" s="87" t="s">
        <v>5267</v>
      </c>
      <c r="N6426" s="86" t="s">
        <v>56</v>
      </c>
      <c r="O6426" s="87" t="s">
        <v>5342</v>
      </c>
      <c r="P6426" s="38"/>
      <c r="Q6426" s="38"/>
      <c r="R6426" s="38"/>
      <c r="S6426" s="38"/>
      <c r="T6426" s="38"/>
      <c r="U6426" s="88" t="s">
        <v>540</v>
      </c>
      <c r="V6426" s="88" t="s">
        <v>5343</v>
      </c>
      <c r="W6426" s="88" t="s">
        <v>5356</v>
      </c>
      <c r="X6426" s="89">
        <v>43914.464583333334</v>
      </c>
      <c r="Y6426" s="71">
        <v>43914</v>
      </c>
      <c r="Z6426" s="90">
        <v>0.46458333333333335</v>
      </c>
      <c r="AA6426" s="89">
        <v>43914.711111111108</v>
      </c>
      <c r="AB6426" s="71">
        <v>43914</v>
      </c>
      <c r="AC6426" s="91">
        <v>0.71111111111111114</v>
      </c>
      <c r="AD6426" s="92">
        <v>0</v>
      </c>
      <c r="AE6426" s="91">
        <v>0.24652777777373558</v>
      </c>
      <c r="AF6426" s="92">
        <v>5.9166666665696539</v>
      </c>
    </row>
    <row r="6427" spans="12:32" ht="12.75" customHeight="1" x14ac:dyDescent="0.3">
      <c r="L6427" s="86">
        <v>10</v>
      </c>
      <c r="M6427" s="87" t="s">
        <v>5267</v>
      </c>
      <c r="N6427" s="86" t="s">
        <v>56</v>
      </c>
      <c r="O6427" s="87" t="s">
        <v>5342</v>
      </c>
      <c r="P6427" s="38"/>
      <c r="Q6427" s="38"/>
      <c r="R6427" s="38"/>
      <c r="S6427" s="38"/>
      <c r="T6427" s="38"/>
      <c r="U6427" s="88" t="s">
        <v>540</v>
      </c>
      <c r="V6427" s="88" t="s">
        <v>5343</v>
      </c>
      <c r="W6427" s="88" t="s">
        <v>5357</v>
      </c>
      <c r="X6427" s="89">
        <v>43902.466666666667</v>
      </c>
      <c r="Y6427" s="71">
        <v>43902</v>
      </c>
      <c r="Z6427" s="90">
        <v>0.46666666666666662</v>
      </c>
      <c r="AA6427" s="89">
        <v>43902.70416666667</v>
      </c>
      <c r="AB6427" s="71">
        <v>43902</v>
      </c>
      <c r="AC6427" s="91">
        <v>0.70416666666666672</v>
      </c>
      <c r="AD6427" s="92">
        <v>0</v>
      </c>
      <c r="AE6427" s="91">
        <v>0.23750000000291038</v>
      </c>
      <c r="AF6427" s="92">
        <v>5.7000000000698492</v>
      </c>
    </row>
    <row r="6428" spans="12:32" ht="12.75" customHeight="1" x14ac:dyDescent="0.3">
      <c r="L6428" s="86">
        <v>10</v>
      </c>
      <c r="M6428" s="87" t="s">
        <v>5267</v>
      </c>
      <c r="N6428" s="86" t="s">
        <v>56</v>
      </c>
      <c r="O6428" s="87" t="s">
        <v>5342</v>
      </c>
      <c r="P6428" s="38"/>
      <c r="Q6428" s="38"/>
      <c r="R6428" s="38"/>
      <c r="S6428" s="38"/>
      <c r="T6428" s="38"/>
      <c r="U6428" s="88" t="s">
        <v>540</v>
      </c>
      <c r="V6428" s="88" t="s">
        <v>5343</v>
      </c>
      <c r="W6428" s="88" t="s">
        <v>5358</v>
      </c>
      <c r="X6428" s="89">
        <v>43913.472222222219</v>
      </c>
      <c r="Y6428" s="71">
        <v>43913</v>
      </c>
      <c r="Z6428" s="90">
        <v>0.47222222222222227</v>
      </c>
      <c r="AA6428" s="89">
        <v>43913.719444444447</v>
      </c>
      <c r="AB6428" s="71">
        <v>43913</v>
      </c>
      <c r="AC6428" s="91">
        <v>0.71944444444444444</v>
      </c>
      <c r="AD6428" s="92">
        <v>0</v>
      </c>
      <c r="AE6428" s="91">
        <v>0.24722222222771961</v>
      </c>
      <c r="AF6428" s="92">
        <v>5.9333333334652707</v>
      </c>
    </row>
    <row r="6429" spans="12:32" ht="12.75" customHeight="1" x14ac:dyDescent="0.3">
      <c r="L6429" s="86">
        <v>10</v>
      </c>
      <c r="M6429" s="87" t="s">
        <v>5267</v>
      </c>
      <c r="N6429" s="86" t="s">
        <v>56</v>
      </c>
      <c r="O6429" s="87" t="s">
        <v>5342</v>
      </c>
      <c r="P6429" s="38"/>
      <c r="Q6429" s="38"/>
      <c r="R6429" s="38"/>
      <c r="S6429" s="38"/>
      <c r="T6429" s="38"/>
      <c r="U6429" s="88" t="s">
        <v>540</v>
      </c>
      <c r="V6429" s="88" t="s">
        <v>5343</v>
      </c>
      <c r="W6429" s="88" t="s">
        <v>5359</v>
      </c>
      <c r="X6429" s="89">
        <v>43916.472916666666</v>
      </c>
      <c r="Y6429" s="71">
        <v>43916</v>
      </c>
      <c r="Z6429" s="90">
        <v>0.47291666666666665</v>
      </c>
      <c r="AA6429" s="89">
        <v>43916.688194444447</v>
      </c>
      <c r="AB6429" s="71">
        <v>43916</v>
      </c>
      <c r="AC6429" s="91">
        <v>0.68819444444444444</v>
      </c>
      <c r="AD6429" s="92">
        <v>0</v>
      </c>
      <c r="AE6429" s="91">
        <v>0.21527777778101154</v>
      </c>
      <c r="AF6429" s="92">
        <v>5.1666666667442769</v>
      </c>
    </row>
    <row r="6430" spans="12:32" ht="12.75" customHeight="1" x14ac:dyDescent="0.3">
      <c r="L6430" s="86">
        <v>10</v>
      </c>
      <c r="M6430" s="87" t="s">
        <v>5267</v>
      </c>
      <c r="N6430" s="86" t="s">
        <v>56</v>
      </c>
      <c r="O6430" s="87" t="s">
        <v>5342</v>
      </c>
      <c r="P6430" s="38"/>
      <c r="Q6430" s="38"/>
      <c r="R6430" s="38"/>
      <c r="S6430" s="38"/>
      <c r="T6430" s="38"/>
      <c r="U6430" s="88" t="s">
        <v>540</v>
      </c>
      <c r="V6430" s="88" t="s">
        <v>5343</v>
      </c>
      <c r="W6430" s="88" t="s">
        <v>5360</v>
      </c>
      <c r="X6430" s="89">
        <v>43917.475694444445</v>
      </c>
      <c r="Y6430" s="71">
        <v>43917</v>
      </c>
      <c r="Z6430" s="90">
        <v>0.47569444444444442</v>
      </c>
      <c r="AA6430" s="89">
        <v>43917.55</v>
      </c>
      <c r="AB6430" s="71">
        <v>43917</v>
      </c>
      <c r="AC6430" s="91">
        <v>0.55000000000000004</v>
      </c>
      <c r="AD6430" s="92">
        <v>0</v>
      </c>
      <c r="AE6430" s="91">
        <v>7.4305555557657499E-2</v>
      </c>
      <c r="AF6430" s="92">
        <v>1.78333333338378</v>
      </c>
    </row>
    <row r="6431" spans="12:32" ht="12.75" customHeight="1" x14ac:dyDescent="0.3">
      <c r="L6431" s="86">
        <v>10</v>
      </c>
      <c r="M6431" s="87" t="s">
        <v>5267</v>
      </c>
      <c r="N6431" s="86" t="s">
        <v>56</v>
      </c>
      <c r="O6431" s="87" t="s">
        <v>5342</v>
      </c>
      <c r="P6431" s="38"/>
      <c r="Q6431" s="38"/>
      <c r="R6431" s="38"/>
      <c r="S6431" s="38"/>
      <c r="T6431" s="38"/>
      <c r="U6431" s="88" t="s">
        <v>540</v>
      </c>
      <c r="V6431" s="88" t="s">
        <v>5343</v>
      </c>
      <c r="W6431" s="88" t="s">
        <v>5361</v>
      </c>
      <c r="X6431" s="89">
        <v>43895.489583333336</v>
      </c>
      <c r="Y6431" s="71">
        <v>43895</v>
      </c>
      <c r="Z6431" s="90">
        <v>0.48958333333333331</v>
      </c>
      <c r="AA6431" s="89">
        <v>43895.707638888889</v>
      </c>
      <c r="AB6431" s="71">
        <v>43895</v>
      </c>
      <c r="AC6431" s="91">
        <v>0.70763888888888893</v>
      </c>
      <c r="AD6431" s="92">
        <v>0</v>
      </c>
      <c r="AE6431" s="91">
        <v>0.21805555555329192</v>
      </c>
      <c r="AF6431" s="92">
        <v>5.2333333332790062</v>
      </c>
    </row>
    <row r="6432" spans="12:32" ht="12.75" customHeight="1" x14ac:dyDescent="0.3">
      <c r="L6432" s="86">
        <v>10</v>
      </c>
      <c r="M6432" s="87" t="s">
        <v>5267</v>
      </c>
      <c r="N6432" s="86" t="s">
        <v>56</v>
      </c>
      <c r="O6432" s="87" t="s">
        <v>5342</v>
      </c>
      <c r="P6432" s="38"/>
      <c r="Q6432" s="38"/>
      <c r="R6432" s="38"/>
      <c r="S6432" s="38"/>
      <c r="T6432" s="38"/>
      <c r="U6432" s="88" t="s">
        <v>540</v>
      </c>
      <c r="V6432" s="88" t="s">
        <v>5343</v>
      </c>
      <c r="W6432" s="88" t="s">
        <v>5362</v>
      </c>
      <c r="X6432" s="89">
        <v>43907.49722222222</v>
      </c>
      <c r="Y6432" s="71">
        <v>43907</v>
      </c>
      <c r="Z6432" s="90">
        <v>0.49722222222222223</v>
      </c>
      <c r="AA6432" s="89">
        <v>43907.708333333336</v>
      </c>
      <c r="AB6432" s="71">
        <v>43907</v>
      </c>
      <c r="AC6432" s="91">
        <v>0.70833333333333337</v>
      </c>
      <c r="AD6432" s="92">
        <v>0</v>
      </c>
      <c r="AE6432" s="91">
        <v>0.211111111115315</v>
      </c>
      <c r="AF6432" s="92">
        <v>5.0666666667675599</v>
      </c>
    </row>
    <row r="6433" spans="12:32" ht="12.75" customHeight="1" x14ac:dyDescent="0.3">
      <c r="L6433" s="86">
        <v>10</v>
      </c>
      <c r="M6433" s="87" t="s">
        <v>5267</v>
      </c>
      <c r="N6433" s="86" t="s">
        <v>56</v>
      </c>
      <c r="O6433" s="87" t="s">
        <v>5342</v>
      </c>
      <c r="P6433" s="38"/>
      <c r="Q6433" s="38"/>
      <c r="R6433" s="38"/>
      <c r="S6433" s="38"/>
      <c r="T6433" s="38"/>
      <c r="U6433" s="88" t="s">
        <v>540</v>
      </c>
      <c r="V6433" s="88" t="s">
        <v>5363</v>
      </c>
      <c r="W6433" s="88" t="s">
        <v>5364</v>
      </c>
      <c r="X6433" s="89">
        <v>43900.558333333334</v>
      </c>
      <c r="Y6433" s="71">
        <v>43900</v>
      </c>
      <c r="Z6433" s="90">
        <v>0.55833333333333335</v>
      </c>
      <c r="AA6433" s="89">
        <v>43900.688194444447</v>
      </c>
      <c r="AB6433" s="71">
        <v>43900</v>
      </c>
      <c r="AC6433" s="91">
        <v>0.68819444444444444</v>
      </c>
      <c r="AD6433" s="92">
        <v>0</v>
      </c>
      <c r="AE6433" s="91">
        <v>0.12986111111240461</v>
      </c>
      <c r="AF6433" s="92">
        <v>3.1166666666977108</v>
      </c>
    </row>
    <row r="6434" spans="12:32" ht="12.75" customHeight="1" x14ac:dyDescent="0.3">
      <c r="L6434" s="86">
        <v>10</v>
      </c>
      <c r="M6434" s="87" t="s">
        <v>5267</v>
      </c>
      <c r="N6434" s="86" t="s">
        <v>56</v>
      </c>
      <c r="O6434" s="87" t="s">
        <v>5342</v>
      </c>
      <c r="P6434" s="38"/>
      <c r="Q6434" s="38"/>
      <c r="R6434" s="38"/>
      <c r="S6434" s="38"/>
      <c r="T6434" s="38"/>
      <c r="U6434" s="88" t="s">
        <v>540</v>
      </c>
      <c r="V6434" s="88" t="s">
        <v>5363</v>
      </c>
      <c r="W6434" s="88" t="s">
        <v>5365</v>
      </c>
      <c r="X6434" s="89">
        <v>43894.708333333336</v>
      </c>
      <c r="Y6434" s="71">
        <v>43894</v>
      </c>
      <c r="Z6434" s="90">
        <v>0.70833333333333337</v>
      </c>
      <c r="AA6434" s="89">
        <v>43894.793749999997</v>
      </c>
      <c r="AB6434" s="71">
        <v>43894</v>
      </c>
      <c r="AC6434" s="91">
        <v>0.79374999999999996</v>
      </c>
      <c r="AD6434" s="92">
        <v>0</v>
      </c>
      <c r="AE6434" s="91">
        <v>8.5416666661330964E-2</v>
      </c>
      <c r="AF6434" s="92">
        <v>2.0499999998719431</v>
      </c>
    </row>
    <row r="6435" spans="12:32" ht="12.75" customHeight="1" x14ac:dyDescent="0.3">
      <c r="L6435" s="86">
        <v>10</v>
      </c>
      <c r="M6435" s="87" t="s">
        <v>5267</v>
      </c>
      <c r="N6435" s="86" t="s">
        <v>56</v>
      </c>
      <c r="O6435" s="87" t="s">
        <v>5342</v>
      </c>
      <c r="P6435" s="38"/>
      <c r="Q6435" s="38"/>
      <c r="R6435" s="38"/>
      <c r="S6435" s="38"/>
      <c r="T6435" s="38"/>
      <c r="U6435" s="88" t="s">
        <v>540</v>
      </c>
      <c r="V6435" s="88" t="s">
        <v>5363</v>
      </c>
      <c r="W6435" s="88" t="s">
        <v>5366</v>
      </c>
      <c r="X6435" s="89">
        <v>43903.533333333333</v>
      </c>
      <c r="Y6435" s="71">
        <v>43903</v>
      </c>
      <c r="Z6435" s="90">
        <v>0.53333333333333333</v>
      </c>
      <c r="AA6435" s="89">
        <v>43903.672222222223</v>
      </c>
      <c r="AB6435" s="71">
        <v>43903</v>
      </c>
      <c r="AC6435" s="91">
        <v>0.67222222222222228</v>
      </c>
      <c r="AD6435" s="92">
        <v>0</v>
      </c>
      <c r="AE6435" s="91">
        <v>0.13888888889050577</v>
      </c>
      <c r="AF6435" s="92">
        <v>3.3333333333721384</v>
      </c>
    </row>
    <row r="6436" spans="12:32" ht="12.75" customHeight="1" x14ac:dyDescent="0.3">
      <c r="L6436" s="86">
        <v>10</v>
      </c>
      <c r="M6436" s="87" t="s">
        <v>5267</v>
      </c>
      <c r="N6436" s="86" t="s">
        <v>56</v>
      </c>
      <c r="O6436" s="87" t="s">
        <v>5367</v>
      </c>
      <c r="P6436" s="87" t="s">
        <v>5368</v>
      </c>
      <c r="Q6436" s="38"/>
      <c r="R6436" s="38"/>
      <c r="S6436" s="38"/>
      <c r="T6436" s="38"/>
      <c r="U6436" s="88" t="s">
        <v>540</v>
      </c>
      <c r="V6436" s="88" t="s">
        <v>5369</v>
      </c>
      <c r="W6436" s="88" t="s">
        <v>5370</v>
      </c>
      <c r="X6436" s="89">
        <v>43894.589583333334</v>
      </c>
      <c r="Y6436" s="71">
        <v>43894</v>
      </c>
      <c r="Z6436" s="90">
        <v>0.58958333333333335</v>
      </c>
      <c r="AA6436" s="89">
        <v>43894.704861111109</v>
      </c>
      <c r="AB6436" s="71">
        <v>43894</v>
      </c>
      <c r="AC6436" s="91">
        <v>0.70486111111111116</v>
      </c>
      <c r="AD6436" s="92">
        <v>0</v>
      </c>
      <c r="AE6436" s="91">
        <v>0.11527777777519077</v>
      </c>
      <c r="AF6436" s="92">
        <v>2.7666666666045785</v>
      </c>
    </row>
    <row r="6437" spans="12:32" ht="12.75" customHeight="1" x14ac:dyDescent="0.3">
      <c r="L6437" s="86">
        <v>10</v>
      </c>
      <c r="M6437" s="87" t="s">
        <v>5267</v>
      </c>
      <c r="N6437" s="86" t="s">
        <v>56</v>
      </c>
      <c r="O6437" s="87" t="s">
        <v>5371</v>
      </c>
      <c r="P6437" s="38"/>
      <c r="Q6437" s="38"/>
      <c r="R6437" s="38"/>
      <c r="S6437" s="38"/>
      <c r="T6437" s="38"/>
      <c r="U6437" s="88" t="s">
        <v>540</v>
      </c>
      <c r="V6437" s="88" t="s">
        <v>5372</v>
      </c>
      <c r="W6437" s="88" t="s">
        <v>5373</v>
      </c>
      <c r="X6437" s="89">
        <v>43913.427083333336</v>
      </c>
      <c r="Y6437" s="71">
        <v>43913</v>
      </c>
      <c r="Z6437" s="90">
        <v>0.42708333333333331</v>
      </c>
      <c r="AA6437" s="89">
        <v>43914.408333333333</v>
      </c>
      <c r="AB6437" s="71">
        <v>43914</v>
      </c>
      <c r="AC6437" s="91">
        <v>0.40833333333333338</v>
      </c>
      <c r="AD6437" s="92">
        <v>0</v>
      </c>
      <c r="AE6437" s="91">
        <v>0.39791666666666675</v>
      </c>
      <c r="AF6437" s="92">
        <v>9.5500000000000025</v>
      </c>
    </row>
    <row r="6438" spans="12:32" ht="12.75" customHeight="1" x14ac:dyDescent="0.3">
      <c r="L6438" s="86">
        <v>10</v>
      </c>
      <c r="M6438" s="87" t="s">
        <v>5267</v>
      </c>
      <c r="N6438" s="86" t="s">
        <v>56</v>
      </c>
      <c r="O6438" s="87" t="s">
        <v>5371</v>
      </c>
      <c r="P6438" s="38"/>
      <c r="Q6438" s="38"/>
      <c r="R6438" s="38"/>
      <c r="S6438" s="38"/>
      <c r="T6438" s="38"/>
      <c r="U6438" s="88" t="s">
        <v>540</v>
      </c>
      <c r="V6438" s="88" t="s">
        <v>5372</v>
      </c>
      <c r="W6438" s="88" t="s">
        <v>5374</v>
      </c>
      <c r="X6438" s="89">
        <v>43916.438194444447</v>
      </c>
      <c r="Y6438" s="71">
        <v>43916</v>
      </c>
      <c r="Z6438" s="90">
        <v>0.4381944444444445</v>
      </c>
      <c r="AA6438" s="89">
        <v>43917.7</v>
      </c>
      <c r="AB6438" s="71">
        <v>43917</v>
      </c>
      <c r="AC6438" s="91">
        <v>0.7</v>
      </c>
      <c r="AD6438" s="92">
        <v>0</v>
      </c>
      <c r="AE6438" s="91">
        <v>0.67847222222222214</v>
      </c>
      <c r="AF6438" s="92">
        <v>16.283333333333331</v>
      </c>
    </row>
    <row r="6439" spans="12:32" ht="12.75" customHeight="1" x14ac:dyDescent="0.3">
      <c r="L6439" s="86">
        <v>10</v>
      </c>
      <c r="M6439" s="87" t="s">
        <v>5267</v>
      </c>
      <c r="N6439" s="86" t="s">
        <v>56</v>
      </c>
      <c r="O6439" s="87" t="s">
        <v>5371</v>
      </c>
      <c r="P6439" s="38"/>
      <c r="Q6439" s="38"/>
      <c r="R6439" s="38"/>
      <c r="S6439" s="38"/>
      <c r="T6439" s="38"/>
      <c r="U6439" s="88" t="s">
        <v>540</v>
      </c>
      <c r="V6439" s="88" t="s">
        <v>5372</v>
      </c>
      <c r="W6439" s="88" t="s">
        <v>5375</v>
      </c>
      <c r="X6439" s="89">
        <v>43900.701388888891</v>
      </c>
      <c r="Y6439" s="71">
        <v>43900</v>
      </c>
      <c r="Z6439" s="90">
        <v>0.70138888888888884</v>
      </c>
      <c r="AA6439" s="89">
        <v>43902.752083333333</v>
      </c>
      <c r="AB6439" s="71">
        <v>43902</v>
      </c>
      <c r="AC6439" s="91">
        <v>0.75208333333333333</v>
      </c>
      <c r="AD6439" s="92">
        <v>1</v>
      </c>
      <c r="AE6439" s="91">
        <v>0.46736111111111117</v>
      </c>
      <c r="AF6439" s="92">
        <v>19.216666666666669</v>
      </c>
    </row>
    <row r="6440" spans="12:32" ht="12.75" customHeight="1" x14ac:dyDescent="0.3">
      <c r="L6440" s="86">
        <v>10</v>
      </c>
      <c r="M6440" s="87" t="s">
        <v>5267</v>
      </c>
      <c r="N6440" s="86" t="s">
        <v>56</v>
      </c>
      <c r="O6440" s="87" t="s">
        <v>5371</v>
      </c>
      <c r="P6440" s="38"/>
      <c r="Q6440" s="38"/>
      <c r="R6440" s="38"/>
      <c r="S6440" s="38"/>
      <c r="T6440" s="38"/>
      <c r="U6440" s="88" t="s">
        <v>540</v>
      </c>
      <c r="V6440" s="88" t="s">
        <v>5372</v>
      </c>
      <c r="W6440" s="88" t="s">
        <v>5376</v>
      </c>
      <c r="X6440" s="89">
        <v>43914.796527777777</v>
      </c>
      <c r="Y6440" s="71">
        <v>43914</v>
      </c>
      <c r="Z6440" s="90">
        <v>0.79652777777777772</v>
      </c>
      <c r="AA6440" s="89">
        <v>43916.425000000003</v>
      </c>
      <c r="AB6440" s="71">
        <v>43916</v>
      </c>
      <c r="AC6440" s="91">
        <v>0.42499999999999999</v>
      </c>
      <c r="AD6440" s="92">
        <v>1</v>
      </c>
      <c r="AE6440" s="91">
        <v>4.5138888888888951E-2</v>
      </c>
      <c r="AF6440" s="92">
        <v>9.0833333333333357</v>
      </c>
    </row>
    <row r="6441" spans="12:32" ht="12.75" customHeight="1" x14ac:dyDescent="0.3">
      <c r="L6441" s="86">
        <v>10</v>
      </c>
      <c r="M6441" s="87" t="s">
        <v>5267</v>
      </c>
      <c r="N6441" s="86" t="s">
        <v>56</v>
      </c>
      <c r="O6441" s="87" t="s">
        <v>5371</v>
      </c>
      <c r="P6441" s="38"/>
      <c r="Q6441" s="38"/>
      <c r="R6441" s="38"/>
      <c r="S6441" s="38"/>
      <c r="T6441" s="38"/>
      <c r="U6441" s="88" t="s">
        <v>540</v>
      </c>
      <c r="V6441" s="88" t="s">
        <v>5372</v>
      </c>
      <c r="W6441" s="88" t="s">
        <v>5377</v>
      </c>
      <c r="X6441" s="89">
        <v>43906.833333333336</v>
      </c>
      <c r="Y6441" s="71">
        <v>43906</v>
      </c>
      <c r="Z6441" s="90">
        <v>0.83333333333333326</v>
      </c>
      <c r="AA6441" s="89">
        <v>43907.701388888891</v>
      </c>
      <c r="AB6441" s="71">
        <v>43907</v>
      </c>
      <c r="AC6441" s="91">
        <v>0.70138888888888884</v>
      </c>
      <c r="AD6441" s="92">
        <v>0</v>
      </c>
      <c r="AE6441" s="91">
        <v>0.28472222222222227</v>
      </c>
      <c r="AF6441" s="92">
        <v>6.8333333333333339</v>
      </c>
    </row>
    <row r="6442" spans="12:32" ht="12.75" customHeight="1" x14ac:dyDescent="0.3">
      <c r="L6442" s="86">
        <v>10</v>
      </c>
      <c r="M6442" s="87" t="s">
        <v>5267</v>
      </c>
      <c r="N6442" s="86" t="s">
        <v>56</v>
      </c>
      <c r="O6442" s="87" t="s">
        <v>5342</v>
      </c>
      <c r="P6442" s="38"/>
      <c r="Q6442" s="38"/>
      <c r="R6442" s="38"/>
      <c r="S6442" s="38"/>
      <c r="T6442" s="38"/>
      <c r="U6442" s="88" t="s">
        <v>540</v>
      </c>
      <c r="V6442" s="88" t="s">
        <v>5378</v>
      </c>
      <c r="W6442" s="88" t="s">
        <v>5379</v>
      </c>
      <c r="X6442" s="89">
        <v>43906.490277777775</v>
      </c>
      <c r="Y6442" s="71">
        <v>43906</v>
      </c>
      <c r="Z6442" s="90">
        <v>0.49027777777777781</v>
      </c>
      <c r="AA6442" s="89">
        <v>43906.761111111111</v>
      </c>
      <c r="AB6442" s="71">
        <v>43906</v>
      </c>
      <c r="AC6442" s="91">
        <v>0.76111111111111107</v>
      </c>
      <c r="AD6442" s="92">
        <v>0</v>
      </c>
      <c r="AE6442" s="91">
        <v>0.27083333333575865</v>
      </c>
      <c r="AF6442" s="92">
        <v>6.5000000000582077</v>
      </c>
    </row>
    <row r="6443" spans="12:32" ht="12.75" customHeight="1" x14ac:dyDescent="0.3">
      <c r="L6443" s="86">
        <v>10</v>
      </c>
      <c r="M6443" s="87" t="s">
        <v>5267</v>
      </c>
      <c r="N6443" s="86" t="s">
        <v>56</v>
      </c>
      <c r="O6443" s="87" t="s">
        <v>5342</v>
      </c>
      <c r="P6443" s="38"/>
      <c r="Q6443" s="38"/>
      <c r="R6443" s="38"/>
      <c r="S6443" s="38"/>
      <c r="T6443" s="38"/>
      <c r="U6443" s="88" t="s">
        <v>540</v>
      </c>
      <c r="V6443" s="88" t="s">
        <v>5378</v>
      </c>
      <c r="W6443" s="88" t="s">
        <v>5380</v>
      </c>
      <c r="X6443" s="89">
        <v>43909.495833333334</v>
      </c>
      <c r="Y6443" s="71">
        <v>43909</v>
      </c>
      <c r="Z6443" s="90">
        <v>0.49583333333333335</v>
      </c>
      <c r="AA6443" s="89">
        <v>43909.85</v>
      </c>
      <c r="AB6443" s="71">
        <v>43909</v>
      </c>
      <c r="AC6443" s="91">
        <v>0.85000000000000009</v>
      </c>
      <c r="AD6443" s="92">
        <v>0</v>
      </c>
      <c r="AE6443" s="91">
        <v>0.35416666666424135</v>
      </c>
      <c r="AF6443" s="92">
        <v>8.4999999999417923</v>
      </c>
    </row>
    <row r="6444" spans="12:32" ht="12.75" customHeight="1" x14ac:dyDescent="0.3">
      <c r="L6444" s="86">
        <v>10</v>
      </c>
      <c r="M6444" s="87" t="s">
        <v>5267</v>
      </c>
      <c r="N6444" s="86" t="s">
        <v>56</v>
      </c>
      <c r="O6444" s="87" t="s">
        <v>5342</v>
      </c>
      <c r="P6444" s="38"/>
      <c r="Q6444" s="38"/>
      <c r="R6444" s="38"/>
      <c r="S6444" s="38"/>
      <c r="T6444" s="38"/>
      <c r="U6444" s="88" t="s">
        <v>540</v>
      </c>
      <c r="V6444" s="88" t="s">
        <v>5378</v>
      </c>
      <c r="W6444" s="88" t="s">
        <v>5381</v>
      </c>
      <c r="X6444" s="89">
        <v>43914.496527777781</v>
      </c>
      <c r="Y6444" s="71">
        <v>43914</v>
      </c>
      <c r="Z6444" s="90">
        <v>0.49652777777777773</v>
      </c>
      <c r="AA6444" s="89">
        <v>43914.847222222219</v>
      </c>
      <c r="AB6444" s="71">
        <v>43914</v>
      </c>
      <c r="AC6444" s="91">
        <v>0.84722222222222232</v>
      </c>
      <c r="AD6444" s="92">
        <v>0</v>
      </c>
      <c r="AE6444" s="91">
        <v>0.35069444443797693</v>
      </c>
      <c r="AF6444" s="92">
        <v>8.4166666665114462</v>
      </c>
    </row>
    <row r="6445" spans="12:32" ht="12.75" customHeight="1" x14ac:dyDescent="0.3">
      <c r="L6445" s="86">
        <v>10</v>
      </c>
      <c r="M6445" s="87" t="s">
        <v>5267</v>
      </c>
      <c r="N6445" s="86" t="s">
        <v>56</v>
      </c>
      <c r="O6445" s="87" t="s">
        <v>5342</v>
      </c>
      <c r="P6445" s="38"/>
      <c r="Q6445" s="38"/>
      <c r="R6445" s="38"/>
      <c r="S6445" s="38"/>
      <c r="T6445" s="38"/>
      <c r="U6445" s="88" t="s">
        <v>540</v>
      </c>
      <c r="V6445" s="88" t="s">
        <v>5378</v>
      </c>
      <c r="W6445" s="88" t="s">
        <v>5382</v>
      </c>
      <c r="X6445" s="89">
        <v>43907.5</v>
      </c>
      <c r="Y6445" s="71">
        <v>43907</v>
      </c>
      <c r="Z6445" s="90">
        <v>0.5</v>
      </c>
      <c r="AA6445" s="89">
        <v>43907.849305555559</v>
      </c>
      <c r="AB6445" s="71">
        <v>43907</v>
      </c>
      <c r="AC6445" s="91">
        <v>0.84930555555555554</v>
      </c>
      <c r="AD6445" s="92">
        <v>0</v>
      </c>
      <c r="AE6445" s="91">
        <v>0.34930555555911269</v>
      </c>
      <c r="AF6445" s="92">
        <v>8.3833333334187046</v>
      </c>
    </row>
    <row r="6446" spans="12:32" ht="12.75" customHeight="1" x14ac:dyDescent="0.3">
      <c r="L6446" s="86">
        <v>10</v>
      </c>
      <c r="M6446" s="87" t="s">
        <v>5267</v>
      </c>
      <c r="N6446" s="86" t="s">
        <v>56</v>
      </c>
      <c r="O6446" s="87" t="s">
        <v>5342</v>
      </c>
      <c r="P6446" s="38"/>
      <c r="Q6446" s="38"/>
      <c r="R6446" s="38"/>
      <c r="S6446" s="38"/>
      <c r="T6446" s="38"/>
      <c r="U6446" s="88" t="s">
        <v>540</v>
      </c>
      <c r="V6446" s="88" t="s">
        <v>5378</v>
      </c>
      <c r="W6446" s="88" t="s">
        <v>5383</v>
      </c>
      <c r="X6446" s="89">
        <v>43901.500694444447</v>
      </c>
      <c r="Y6446" s="71">
        <v>43901</v>
      </c>
      <c r="Z6446" s="90">
        <v>0.50069444444444444</v>
      </c>
      <c r="AA6446" s="89">
        <v>43901.847916666666</v>
      </c>
      <c r="AB6446" s="71">
        <v>43901</v>
      </c>
      <c r="AC6446" s="91">
        <v>0.84791666666666665</v>
      </c>
      <c r="AD6446" s="92">
        <v>0</v>
      </c>
      <c r="AE6446" s="91">
        <v>0.34722222221898846</v>
      </c>
      <c r="AF6446" s="92">
        <v>8.3333333332557231</v>
      </c>
    </row>
    <row r="6447" spans="12:32" ht="12.75" customHeight="1" x14ac:dyDescent="0.3">
      <c r="L6447" s="86">
        <v>10</v>
      </c>
      <c r="M6447" s="87" t="s">
        <v>5267</v>
      </c>
      <c r="N6447" s="86" t="s">
        <v>56</v>
      </c>
      <c r="O6447" s="87" t="s">
        <v>5342</v>
      </c>
      <c r="P6447" s="38"/>
      <c r="Q6447" s="38"/>
      <c r="R6447" s="38"/>
      <c r="S6447" s="38"/>
      <c r="T6447" s="38"/>
      <c r="U6447" s="88" t="s">
        <v>540</v>
      </c>
      <c r="V6447" s="88" t="s">
        <v>5378</v>
      </c>
      <c r="W6447" s="88" t="s">
        <v>5384</v>
      </c>
      <c r="X6447" s="89">
        <v>43902.500694444447</v>
      </c>
      <c r="Y6447" s="71">
        <v>43902</v>
      </c>
      <c r="Z6447" s="90">
        <v>0.50069444444444444</v>
      </c>
      <c r="AA6447" s="89">
        <v>43902.861805555556</v>
      </c>
      <c r="AB6447" s="71">
        <v>43902</v>
      </c>
      <c r="AC6447" s="91">
        <v>0.86180555555555549</v>
      </c>
      <c r="AD6447" s="92">
        <v>0</v>
      </c>
      <c r="AE6447" s="91">
        <v>0.36111111110949423</v>
      </c>
      <c r="AF6447" s="92">
        <v>8.6666666666278616</v>
      </c>
    </row>
    <row r="6448" spans="12:32" ht="12.75" customHeight="1" x14ac:dyDescent="0.3">
      <c r="L6448" s="86">
        <v>10</v>
      </c>
      <c r="M6448" s="87" t="s">
        <v>5267</v>
      </c>
      <c r="N6448" s="86" t="s">
        <v>56</v>
      </c>
      <c r="O6448" s="87" t="s">
        <v>5342</v>
      </c>
      <c r="P6448" s="38"/>
      <c r="Q6448" s="38"/>
      <c r="R6448" s="38"/>
      <c r="S6448" s="38"/>
      <c r="T6448" s="38"/>
      <c r="U6448" s="88" t="s">
        <v>540</v>
      </c>
      <c r="V6448" s="88" t="s">
        <v>5378</v>
      </c>
      <c r="W6448" s="88" t="s">
        <v>5385</v>
      </c>
      <c r="X6448" s="89">
        <v>43916.500694444447</v>
      </c>
      <c r="Y6448" s="71">
        <v>43916</v>
      </c>
      <c r="Z6448" s="90">
        <v>0.50069444444444444</v>
      </c>
      <c r="AA6448" s="89">
        <v>43916.844444444447</v>
      </c>
      <c r="AB6448" s="71">
        <v>43916</v>
      </c>
      <c r="AC6448" s="91">
        <v>0.84444444444444455</v>
      </c>
      <c r="AD6448" s="92">
        <v>0</v>
      </c>
      <c r="AE6448" s="91">
        <v>0.34375</v>
      </c>
      <c r="AF6448" s="92">
        <v>8.25</v>
      </c>
    </row>
    <row r="6449" spans="12:32" ht="12.75" customHeight="1" x14ac:dyDescent="0.3">
      <c r="L6449" s="86">
        <v>10</v>
      </c>
      <c r="M6449" s="87" t="s">
        <v>5267</v>
      </c>
      <c r="N6449" s="86" t="s">
        <v>56</v>
      </c>
      <c r="O6449" s="87" t="s">
        <v>5342</v>
      </c>
      <c r="P6449" s="38"/>
      <c r="Q6449" s="38"/>
      <c r="R6449" s="38"/>
      <c r="S6449" s="38"/>
      <c r="T6449" s="38"/>
      <c r="U6449" s="88" t="s">
        <v>540</v>
      </c>
      <c r="V6449" s="88" t="s">
        <v>5378</v>
      </c>
      <c r="W6449" s="88" t="s">
        <v>5386</v>
      </c>
      <c r="X6449" s="89">
        <v>43892.505555555559</v>
      </c>
      <c r="Y6449" s="71">
        <v>43892</v>
      </c>
      <c r="Z6449" s="90">
        <v>0.50555555555555554</v>
      </c>
      <c r="AA6449" s="89">
        <v>43892.881944444445</v>
      </c>
      <c r="AB6449" s="71">
        <v>43892</v>
      </c>
      <c r="AC6449" s="91">
        <v>0.88194444444444442</v>
      </c>
      <c r="AD6449" s="92">
        <v>0</v>
      </c>
      <c r="AE6449" s="91">
        <v>0.37638888888614019</v>
      </c>
      <c r="AF6449" s="92">
        <v>9.0333333332673647</v>
      </c>
    </row>
    <row r="6450" spans="12:32" ht="12.75" customHeight="1" x14ac:dyDescent="0.3">
      <c r="L6450" s="86">
        <v>10</v>
      </c>
      <c r="M6450" s="87" t="s">
        <v>5267</v>
      </c>
      <c r="N6450" s="86" t="s">
        <v>56</v>
      </c>
      <c r="O6450" s="87" t="s">
        <v>5342</v>
      </c>
      <c r="P6450" s="38"/>
      <c r="Q6450" s="38"/>
      <c r="R6450" s="38"/>
      <c r="S6450" s="38"/>
      <c r="T6450" s="38"/>
      <c r="U6450" s="88" t="s">
        <v>540</v>
      </c>
      <c r="V6450" s="88" t="s">
        <v>5378</v>
      </c>
      <c r="W6450" s="88" t="s">
        <v>5387</v>
      </c>
      <c r="X6450" s="89">
        <v>43910.505555555559</v>
      </c>
      <c r="Y6450" s="71">
        <v>43910</v>
      </c>
      <c r="Z6450" s="90">
        <v>0.50555555555555554</v>
      </c>
      <c r="AA6450" s="89">
        <v>43910.852777777778</v>
      </c>
      <c r="AB6450" s="71">
        <v>43910</v>
      </c>
      <c r="AC6450" s="91">
        <v>0.85277777777777786</v>
      </c>
      <c r="AD6450" s="92">
        <v>0</v>
      </c>
      <c r="AE6450" s="91">
        <v>0.34722222221898846</v>
      </c>
      <c r="AF6450" s="92">
        <v>8.3333333332557231</v>
      </c>
    </row>
    <row r="6451" spans="12:32" ht="12.75" customHeight="1" x14ac:dyDescent="0.3">
      <c r="L6451" s="86">
        <v>10</v>
      </c>
      <c r="M6451" s="87" t="s">
        <v>5267</v>
      </c>
      <c r="N6451" s="86" t="s">
        <v>56</v>
      </c>
      <c r="O6451" s="87" t="s">
        <v>5342</v>
      </c>
      <c r="P6451" s="38"/>
      <c r="Q6451" s="38"/>
      <c r="R6451" s="38"/>
      <c r="S6451" s="38"/>
      <c r="T6451" s="38"/>
      <c r="U6451" s="88" t="s">
        <v>540</v>
      </c>
      <c r="V6451" s="88" t="s">
        <v>5378</v>
      </c>
      <c r="W6451" s="88" t="s">
        <v>5388</v>
      </c>
      <c r="X6451" s="89">
        <v>43896.506249999999</v>
      </c>
      <c r="Y6451" s="71">
        <v>43896</v>
      </c>
      <c r="Z6451" s="90">
        <v>0.50624999999999998</v>
      </c>
      <c r="AA6451" s="89">
        <v>43896.841666666667</v>
      </c>
      <c r="AB6451" s="71">
        <v>43896</v>
      </c>
      <c r="AC6451" s="91">
        <v>0.84166666666666656</v>
      </c>
      <c r="AD6451" s="92">
        <v>0</v>
      </c>
      <c r="AE6451" s="91">
        <v>0.33541666666860692</v>
      </c>
      <c r="AF6451" s="92">
        <v>8.0500000000465661</v>
      </c>
    </row>
    <row r="6452" spans="12:32" ht="12.75" customHeight="1" x14ac:dyDescent="0.3">
      <c r="L6452" s="86">
        <v>10</v>
      </c>
      <c r="M6452" s="87" t="s">
        <v>5267</v>
      </c>
      <c r="N6452" s="86" t="s">
        <v>56</v>
      </c>
      <c r="O6452" s="87" t="s">
        <v>5342</v>
      </c>
      <c r="P6452" s="38"/>
      <c r="Q6452" s="38"/>
      <c r="R6452" s="38"/>
      <c r="S6452" s="38"/>
      <c r="T6452" s="38"/>
      <c r="U6452" s="88" t="s">
        <v>540</v>
      </c>
      <c r="V6452" s="88" t="s">
        <v>5378</v>
      </c>
      <c r="W6452" s="88" t="s">
        <v>5389</v>
      </c>
      <c r="X6452" s="89">
        <v>43899.506249999999</v>
      </c>
      <c r="Y6452" s="71">
        <v>43899</v>
      </c>
      <c r="Z6452" s="90">
        <v>0.50624999999999998</v>
      </c>
      <c r="AA6452" s="89">
        <v>43899.843055555553</v>
      </c>
      <c r="AB6452" s="71">
        <v>43899</v>
      </c>
      <c r="AC6452" s="91">
        <v>0.84305555555555545</v>
      </c>
      <c r="AD6452" s="92">
        <v>0</v>
      </c>
      <c r="AE6452" s="91">
        <v>0.33680555555474712</v>
      </c>
      <c r="AF6452" s="92">
        <v>8.0833333333139308</v>
      </c>
    </row>
    <row r="6453" spans="12:32" ht="12.75" customHeight="1" x14ac:dyDescent="0.3">
      <c r="L6453" s="86">
        <v>10</v>
      </c>
      <c r="M6453" s="87" t="s">
        <v>5267</v>
      </c>
      <c r="N6453" s="86" t="s">
        <v>56</v>
      </c>
      <c r="O6453" s="87" t="s">
        <v>5342</v>
      </c>
      <c r="P6453" s="38"/>
      <c r="Q6453" s="38"/>
      <c r="R6453" s="38"/>
      <c r="S6453" s="38"/>
      <c r="T6453" s="38"/>
      <c r="U6453" s="88" t="s">
        <v>540</v>
      </c>
      <c r="V6453" s="88" t="s">
        <v>5378</v>
      </c>
      <c r="W6453" s="88" t="s">
        <v>5390</v>
      </c>
      <c r="X6453" s="89">
        <v>43913.506249999999</v>
      </c>
      <c r="Y6453" s="71">
        <v>43913</v>
      </c>
      <c r="Z6453" s="90">
        <v>0.50624999999999998</v>
      </c>
      <c r="AA6453" s="89">
        <v>43913.845138888886</v>
      </c>
      <c r="AB6453" s="71">
        <v>43913</v>
      </c>
      <c r="AC6453" s="91">
        <v>0.84513888888888888</v>
      </c>
      <c r="AD6453" s="92">
        <v>0</v>
      </c>
      <c r="AE6453" s="91">
        <v>0.33888888888759539</v>
      </c>
      <c r="AF6453" s="92">
        <v>8.1333333333022892</v>
      </c>
    </row>
    <row r="6454" spans="12:32" ht="12.75" customHeight="1" x14ac:dyDescent="0.3">
      <c r="L6454" s="86">
        <v>10</v>
      </c>
      <c r="M6454" s="87" t="s">
        <v>5267</v>
      </c>
      <c r="N6454" s="86" t="s">
        <v>56</v>
      </c>
      <c r="O6454" s="87" t="s">
        <v>5342</v>
      </c>
      <c r="P6454" s="38"/>
      <c r="Q6454" s="38"/>
      <c r="R6454" s="38"/>
      <c r="S6454" s="38"/>
      <c r="T6454" s="38"/>
      <c r="U6454" s="88" t="s">
        <v>540</v>
      </c>
      <c r="V6454" s="88" t="s">
        <v>5378</v>
      </c>
      <c r="W6454" s="88" t="s">
        <v>5391</v>
      </c>
      <c r="X6454" s="89">
        <v>43915.506249999999</v>
      </c>
      <c r="Y6454" s="71">
        <v>43915</v>
      </c>
      <c r="Z6454" s="90">
        <v>0.50624999999999998</v>
      </c>
      <c r="AA6454" s="89">
        <v>43915.815972222219</v>
      </c>
      <c r="AB6454" s="71">
        <v>43915</v>
      </c>
      <c r="AC6454" s="91">
        <v>0.81597222222222221</v>
      </c>
      <c r="AD6454" s="92">
        <v>0</v>
      </c>
      <c r="AE6454" s="91">
        <v>0.30972222222044365</v>
      </c>
      <c r="AF6454" s="92">
        <v>7.4333333332906477</v>
      </c>
    </row>
    <row r="6455" spans="12:32" ht="12.75" customHeight="1" x14ac:dyDescent="0.3">
      <c r="L6455" s="86">
        <v>10</v>
      </c>
      <c r="M6455" s="87" t="s">
        <v>5267</v>
      </c>
      <c r="N6455" s="86" t="s">
        <v>56</v>
      </c>
      <c r="O6455" s="87" t="s">
        <v>5342</v>
      </c>
      <c r="P6455" s="38"/>
      <c r="Q6455" s="38"/>
      <c r="R6455" s="38"/>
      <c r="S6455" s="38"/>
      <c r="T6455" s="38"/>
      <c r="U6455" s="88" t="s">
        <v>540</v>
      </c>
      <c r="V6455" s="88" t="s">
        <v>5378</v>
      </c>
      <c r="W6455" s="88" t="s">
        <v>5392</v>
      </c>
      <c r="X6455" s="89">
        <v>43894.506944444445</v>
      </c>
      <c r="Y6455" s="71">
        <v>43894</v>
      </c>
      <c r="Z6455" s="90">
        <v>0.50694444444444442</v>
      </c>
      <c r="AA6455" s="89">
        <v>43894.861805555556</v>
      </c>
      <c r="AB6455" s="71">
        <v>43894</v>
      </c>
      <c r="AC6455" s="91">
        <v>0.86180555555555549</v>
      </c>
      <c r="AD6455" s="92">
        <v>0</v>
      </c>
      <c r="AE6455" s="91">
        <v>0.35486111111094942</v>
      </c>
      <c r="AF6455" s="92">
        <v>8.5166666666627862</v>
      </c>
    </row>
    <row r="6456" spans="12:32" ht="12.75" customHeight="1" x14ac:dyDescent="0.3">
      <c r="L6456" s="86">
        <v>10</v>
      </c>
      <c r="M6456" s="87" t="s">
        <v>5267</v>
      </c>
      <c r="N6456" s="86" t="s">
        <v>56</v>
      </c>
      <c r="O6456" s="87" t="s">
        <v>5342</v>
      </c>
      <c r="P6456" s="38"/>
      <c r="Q6456" s="38"/>
      <c r="R6456" s="38"/>
      <c r="S6456" s="38"/>
      <c r="T6456" s="38"/>
      <c r="U6456" s="88" t="s">
        <v>540</v>
      </c>
      <c r="V6456" s="88" t="s">
        <v>5378</v>
      </c>
      <c r="W6456" s="88" t="s">
        <v>5393</v>
      </c>
      <c r="X6456" s="89">
        <v>43903.506944444445</v>
      </c>
      <c r="Y6456" s="71">
        <v>43903</v>
      </c>
      <c r="Z6456" s="90">
        <v>0.50694444444444442</v>
      </c>
      <c r="AA6456" s="89">
        <v>43903.730555555558</v>
      </c>
      <c r="AB6456" s="71">
        <v>43903</v>
      </c>
      <c r="AC6456" s="91">
        <v>0.73055555555555551</v>
      </c>
      <c r="AD6456" s="92">
        <v>0</v>
      </c>
      <c r="AE6456" s="91">
        <v>0.22361111111240461</v>
      </c>
      <c r="AF6456" s="92">
        <v>5.3666666666977108</v>
      </c>
    </row>
    <row r="6457" spans="12:32" ht="12.75" customHeight="1" x14ac:dyDescent="0.3">
      <c r="L6457" s="86">
        <v>10</v>
      </c>
      <c r="M6457" s="87" t="s">
        <v>5267</v>
      </c>
      <c r="N6457" s="86" t="s">
        <v>56</v>
      </c>
      <c r="O6457" s="87" t="s">
        <v>5342</v>
      </c>
      <c r="P6457" s="38"/>
      <c r="Q6457" s="38"/>
      <c r="R6457" s="38"/>
      <c r="S6457" s="38"/>
      <c r="T6457" s="38"/>
      <c r="U6457" s="88" t="s">
        <v>540</v>
      </c>
      <c r="V6457" s="88" t="s">
        <v>5378</v>
      </c>
      <c r="W6457" s="88" t="s">
        <v>5394</v>
      </c>
      <c r="X6457" s="89">
        <v>43900.507638888892</v>
      </c>
      <c r="Y6457" s="71">
        <v>43900</v>
      </c>
      <c r="Z6457" s="90">
        <v>0.50763888888888886</v>
      </c>
      <c r="AA6457" s="89">
        <v>43900.855555555558</v>
      </c>
      <c r="AB6457" s="71">
        <v>43900</v>
      </c>
      <c r="AC6457" s="91">
        <v>0.85555555555555562</v>
      </c>
      <c r="AD6457" s="92">
        <v>0</v>
      </c>
      <c r="AE6457" s="91">
        <v>0.34791666666569654</v>
      </c>
      <c r="AF6457" s="92">
        <v>8.3499999999767169</v>
      </c>
    </row>
    <row r="6458" spans="12:32" ht="12.75" customHeight="1" x14ac:dyDescent="0.3">
      <c r="L6458" s="86">
        <v>10</v>
      </c>
      <c r="M6458" s="87" t="s">
        <v>5267</v>
      </c>
      <c r="N6458" s="86" t="s">
        <v>56</v>
      </c>
      <c r="O6458" s="87" t="s">
        <v>5342</v>
      </c>
      <c r="P6458" s="38"/>
      <c r="Q6458" s="38"/>
      <c r="R6458" s="38"/>
      <c r="S6458" s="38"/>
      <c r="T6458" s="38"/>
      <c r="U6458" s="88" t="s">
        <v>540</v>
      </c>
      <c r="V6458" s="88" t="s">
        <v>5378</v>
      </c>
      <c r="W6458" s="88" t="s">
        <v>5395</v>
      </c>
      <c r="X6458" s="89">
        <v>43895.510416666664</v>
      </c>
      <c r="Y6458" s="71">
        <v>43895</v>
      </c>
      <c r="Z6458" s="90">
        <v>0.51041666666666663</v>
      </c>
      <c r="AA6458" s="89">
        <v>43895.85</v>
      </c>
      <c r="AB6458" s="71">
        <v>43895</v>
      </c>
      <c r="AC6458" s="91">
        <v>0.85000000000000009</v>
      </c>
      <c r="AD6458" s="92">
        <v>0</v>
      </c>
      <c r="AE6458" s="91">
        <v>0.33958333333430346</v>
      </c>
      <c r="AF6458" s="92">
        <v>8.1500000000232831</v>
      </c>
    </row>
    <row r="6459" spans="12:32" ht="12.75" customHeight="1" x14ac:dyDescent="0.3">
      <c r="L6459" s="86">
        <v>10</v>
      </c>
      <c r="M6459" s="87" t="s">
        <v>5267</v>
      </c>
      <c r="N6459" s="86" t="s">
        <v>56</v>
      </c>
      <c r="O6459" s="87" t="s">
        <v>5342</v>
      </c>
      <c r="P6459" s="38"/>
      <c r="Q6459" s="38"/>
      <c r="R6459" s="38"/>
      <c r="S6459" s="38"/>
      <c r="T6459" s="38"/>
      <c r="U6459" s="88" t="s">
        <v>540</v>
      </c>
      <c r="V6459" s="88" t="s">
        <v>5378</v>
      </c>
      <c r="W6459" s="88" t="s">
        <v>5396</v>
      </c>
      <c r="X6459" s="89">
        <v>43893.511111111111</v>
      </c>
      <c r="Y6459" s="71">
        <v>43893</v>
      </c>
      <c r="Z6459" s="90">
        <v>0.51111111111111118</v>
      </c>
      <c r="AA6459" s="89">
        <v>43893.861111111109</v>
      </c>
      <c r="AB6459" s="71">
        <v>43893</v>
      </c>
      <c r="AC6459" s="91">
        <v>0.86111111111111116</v>
      </c>
      <c r="AD6459" s="92">
        <v>0</v>
      </c>
      <c r="AE6459" s="91">
        <v>0.34999999999854481</v>
      </c>
      <c r="AF6459" s="92">
        <v>8.3999999999650754</v>
      </c>
    </row>
    <row r="6460" spans="12:32" ht="12.75" customHeight="1" x14ac:dyDescent="0.3">
      <c r="L6460" s="86">
        <v>10</v>
      </c>
      <c r="M6460" s="87" t="s">
        <v>5267</v>
      </c>
      <c r="N6460" s="86" t="s">
        <v>56</v>
      </c>
      <c r="O6460" s="87" t="s">
        <v>5342</v>
      </c>
      <c r="P6460" s="38"/>
      <c r="Q6460" s="38"/>
      <c r="R6460" s="38"/>
      <c r="S6460" s="38"/>
      <c r="T6460" s="38"/>
      <c r="U6460" s="88" t="s">
        <v>540</v>
      </c>
      <c r="V6460" s="88" t="s">
        <v>5378</v>
      </c>
      <c r="W6460" s="88" t="s">
        <v>5397</v>
      </c>
      <c r="X6460" s="89">
        <v>43908.512499999997</v>
      </c>
      <c r="Y6460" s="71">
        <v>43908</v>
      </c>
      <c r="Z6460" s="90">
        <v>0.51250000000000007</v>
      </c>
      <c r="AA6460" s="89">
        <v>43908.847916666666</v>
      </c>
      <c r="AB6460" s="71">
        <v>43908</v>
      </c>
      <c r="AC6460" s="91">
        <v>0.84791666666666665</v>
      </c>
      <c r="AD6460" s="92">
        <v>0</v>
      </c>
      <c r="AE6460" s="91">
        <v>0.33541666666860692</v>
      </c>
      <c r="AF6460" s="92">
        <v>8.0500000000465661</v>
      </c>
    </row>
    <row r="6461" spans="12:32" ht="12.75" customHeight="1" x14ac:dyDescent="0.3">
      <c r="L6461" s="86">
        <v>10</v>
      </c>
      <c r="M6461" s="87" t="s">
        <v>5267</v>
      </c>
      <c r="N6461" s="86" t="s">
        <v>56</v>
      </c>
      <c r="O6461" s="87" t="s">
        <v>5268</v>
      </c>
      <c r="P6461" s="38"/>
      <c r="Q6461" s="87" t="s">
        <v>5269</v>
      </c>
      <c r="R6461" s="38"/>
      <c r="S6461" s="38"/>
      <c r="T6461" s="38"/>
      <c r="U6461" s="88" t="s">
        <v>540</v>
      </c>
      <c r="V6461" s="88" t="s">
        <v>5398</v>
      </c>
      <c r="W6461" s="88" t="s">
        <v>5399</v>
      </c>
      <c r="X6461" s="89">
        <v>43901.451388888891</v>
      </c>
      <c r="Y6461" s="71">
        <v>43901</v>
      </c>
      <c r="Z6461" s="90">
        <v>0.4513888888888889</v>
      </c>
      <c r="AA6461" s="89">
        <v>43901.575694444444</v>
      </c>
      <c r="AB6461" s="71">
        <v>43901</v>
      </c>
      <c r="AC6461" s="91">
        <v>0.5756944444444444</v>
      </c>
      <c r="AD6461" s="92">
        <v>0</v>
      </c>
      <c r="AE6461" s="91">
        <v>0.12430555555329192</v>
      </c>
      <c r="AF6461" s="92">
        <v>2.9833333332790062</v>
      </c>
    </row>
    <row r="6462" spans="12:32" ht="12.75" customHeight="1" x14ac:dyDescent="0.3">
      <c r="L6462" s="86">
        <v>10</v>
      </c>
      <c r="M6462" s="87" t="s">
        <v>5267</v>
      </c>
      <c r="N6462" s="86" t="s">
        <v>56</v>
      </c>
      <c r="O6462" s="87" t="s">
        <v>5268</v>
      </c>
      <c r="P6462" s="38"/>
      <c r="Q6462" s="87" t="s">
        <v>5269</v>
      </c>
      <c r="R6462" s="38"/>
      <c r="S6462" s="38"/>
      <c r="T6462" s="38"/>
      <c r="U6462" s="88" t="s">
        <v>540</v>
      </c>
      <c r="V6462" s="88" t="s">
        <v>5398</v>
      </c>
      <c r="W6462" s="88" t="s">
        <v>5400</v>
      </c>
      <c r="X6462" s="89">
        <v>43902.673611111109</v>
      </c>
      <c r="Y6462" s="71">
        <v>43902</v>
      </c>
      <c r="Z6462" s="90">
        <v>0.67361111111111116</v>
      </c>
      <c r="AA6462" s="89">
        <v>43903.488888888889</v>
      </c>
      <c r="AB6462" s="71">
        <v>43903</v>
      </c>
      <c r="AC6462" s="91">
        <v>0.48888888888888887</v>
      </c>
      <c r="AD6462" s="92">
        <v>0</v>
      </c>
      <c r="AE6462" s="91">
        <v>0.2319444444444444</v>
      </c>
      <c r="AF6462" s="92">
        <v>5.5666666666666655</v>
      </c>
    </row>
    <row r="6463" spans="12:32" ht="12.75" customHeight="1" x14ac:dyDescent="0.3">
      <c r="L6463" s="86">
        <v>10</v>
      </c>
      <c r="M6463" s="87" t="s">
        <v>5267</v>
      </c>
      <c r="N6463" s="86" t="s">
        <v>56</v>
      </c>
      <c r="O6463" s="87" t="s">
        <v>5268</v>
      </c>
      <c r="P6463" s="38"/>
      <c r="Q6463" s="87" t="s">
        <v>5269</v>
      </c>
      <c r="R6463" s="38"/>
      <c r="S6463" s="38"/>
      <c r="T6463" s="38"/>
      <c r="U6463" s="88" t="s">
        <v>540</v>
      </c>
      <c r="V6463" s="88" t="s">
        <v>5398</v>
      </c>
      <c r="W6463" s="88" t="s">
        <v>5401</v>
      </c>
      <c r="X6463" s="89">
        <v>43894.749305555553</v>
      </c>
      <c r="Y6463" s="71">
        <v>43894</v>
      </c>
      <c r="Z6463" s="90">
        <v>0.74930555555555556</v>
      </c>
      <c r="AA6463" s="89">
        <v>43895.678472222222</v>
      </c>
      <c r="AB6463" s="71">
        <v>43895</v>
      </c>
      <c r="AC6463" s="91">
        <v>0.67847222222222225</v>
      </c>
      <c r="AD6463" s="92">
        <v>0</v>
      </c>
      <c r="AE6463" s="91">
        <v>0.34583333333333338</v>
      </c>
      <c r="AF6463" s="92">
        <v>8.3000000000000007</v>
      </c>
    </row>
    <row r="6464" spans="12:32" ht="12.75" customHeight="1" x14ac:dyDescent="0.3">
      <c r="L6464" s="86">
        <v>10</v>
      </c>
      <c r="M6464" s="87" t="s">
        <v>5267</v>
      </c>
      <c r="N6464" s="86" t="s">
        <v>56</v>
      </c>
      <c r="O6464" s="87" t="s">
        <v>5268</v>
      </c>
      <c r="P6464" s="38"/>
      <c r="Q6464" s="87" t="s">
        <v>5269</v>
      </c>
      <c r="R6464" s="38"/>
      <c r="S6464" s="38"/>
      <c r="T6464" s="38"/>
      <c r="U6464" s="88" t="s">
        <v>540</v>
      </c>
      <c r="V6464" s="88" t="s">
        <v>5398</v>
      </c>
      <c r="W6464" s="88" t="s">
        <v>5402</v>
      </c>
      <c r="X6464" s="89">
        <v>43892.525694444441</v>
      </c>
      <c r="Y6464" s="71">
        <v>43892</v>
      </c>
      <c r="Z6464" s="90">
        <v>0.52569444444444446</v>
      </c>
      <c r="AA6464" s="89">
        <v>43893.442361111112</v>
      </c>
      <c r="AB6464" s="71">
        <v>43893</v>
      </c>
      <c r="AC6464" s="91">
        <v>0.44236111111111115</v>
      </c>
      <c r="AD6464" s="92">
        <v>0</v>
      </c>
      <c r="AE6464" s="91">
        <v>0.33333333333333337</v>
      </c>
      <c r="AF6464" s="92">
        <v>8</v>
      </c>
    </row>
    <row r="6465" spans="12:32" ht="12.75" customHeight="1" x14ac:dyDescent="0.3">
      <c r="L6465" s="86">
        <v>10</v>
      </c>
      <c r="M6465" s="87" t="s">
        <v>5267</v>
      </c>
      <c r="N6465" s="86" t="s">
        <v>56</v>
      </c>
      <c r="O6465" s="87" t="s">
        <v>5268</v>
      </c>
      <c r="P6465" s="38"/>
      <c r="Q6465" s="87" t="s">
        <v>5269</v>
      </c>
      <c r="R6465" s="38"/>
      <c r="S6465" s="38"/>
      <c r="T6465" s="38"/>
      <c r="U6465" s="88" t="s">
        <v>540</v>
      </c>
      <c r="V6465" s="88" t="s">
        <v>5403</v>
      </c>
      <c r="W6465" s="88" t="s">
        <v>5404</v>
      </c>
      <c r="Y6465" s="71"/>
      <c r="Z6465" s="90"/>
      <c r="AB6465" s="71"/>
      <c r="AC6465" s="91" t="s">
        <v>762</v>
      </c>
    </row>
    <row r="6466" spans="12:32" ht="12.75" customHeight="1" x14ac:dyDescent="0.3">
      <c r="L6466" s="86">
        <v>10</v>
      </c>
      <c r="M6466" s="87" t="s">
        <v>5267</v>
      </c>
      <c r="N6466" s="86" t="s">
        <v>56</v>
      </c>
      <c r="O6466" s="87" t="s">
        <v>5276</v>
      </c>
      <c r="P6466" s="38"/>
      <c r="Q6466" s="87" t="s">
        <v>5405</v>
      </c>
      <c r="R6466" s="38"/>
      <c r="S6466" s="38"/>
      <c r="T6466" s="38"/>
      <c r="U6466" s="88" t="s">
        <v>540</v>
      </c>
      <c r="V6466" s="88" t="s">
        <v>5406</v>
      </c>
      <c r="W6466" s="88" t="s">
        <v>5407</v>
      </c>
      <c r="X6466" s="89">
        <v>43901.582638888889</v>
      </c>
      <c r="Y6466" s="71">
        <v>43901</v>
      </c>
      <c r="Z6466" s="90">
        <v>0.58263888888888893</v>
      </c>
      <c r="AA6466" s="89">
        <v>43901.656944444447</v>
      </c>
      <c r="AB6466" s="71">
        <v>43901</v>
      </c>
      <c r="AC6466" s="91">
        <v>0.65694444444444444</v>
      </c>
      <c r="AD6466" s="92">
        <v>0</v>
      </c>
      <c r="AE6466" s="91">
        <v>7.4305555557657499E-2</v>
      </c>
      <c r="AF6466" s="92">
        <v>1.78333333338378</v>
      </c>
    </row>
    <row r="6467" spans="12:32" ht="12.75" customHeight="1" x14ac:dyDescent="0.3">
      <c r="L6467" s="86">
        <v>10</v>
      </c>
      <c r="M6467" s="87" t="s">
        <v>5267</v>
      </c>
      <c r="N6467" s="86" t="s">
        <v>56</v>
      </c>
      <c r="O6467" s="87" t="s">
        <v>5276</v>
      </c>
      <c r="P6467" s="38"/>
      <c r="Q6467" s="87" t="s">
        <v>5405</v>
      </c>
      <c r="R6467" s="38"/>
      <c r="S6467" s="38"/>
      <c r="T6467" s="38"/>
      <c r="U6467" s="88" t="s">
        <v>540</v>
      </c>
      <c r="V6467" s="88" t="s">
        <v>5406</v>
      </c>
      <c r="W6467" s="88" t="s">
        <v>5408</v>
      </c>
      <c r="X6467" s="89">
        <v>43896.63958333333</v>
      </c>
      <c r="Y6467" s="71">
        <v>43896</v>
      </c>
      <c r="Z6467" s="90">
        <v>0.63958333333333339</v>
      </c>
      <c r="AA6467" s="89">
        <v>43896.743055555555</v>
      </c>
      <c r="AB6467" s="71">
        <v>43896</v>
      </c>
      <c r="AC6467" s="91">
        <v>0.74305555555555558</v>
      </c>
      <c r="AD6467" s="92">
        <v>0</v>
      </c>
      <c r="AE6467" s="91">
        <v>0.10347222222480923</v>
      </c>
      <c r="AF6467" s="92">
        <v>2.4833333333954215</v>
      </c>
    </row>
    <row r="6468" spans="12:32" ht="12.75" customHeight="1" x14ac:dyDescent="0.3">
      <c r="L6468" s="86">
        <v>10</v>
      </c>
      <c r="M6468" s="87" t="s">
        <v>5267</v>
      </c>
      <c r="N6468" s="86" t="s">
        <v>56</v>
      </c>
      <c r="O6468" s="87" t="s">
        <v>5276</v>
      </c>
      <c r="P6468" s="38"/>
      <c r="Q6468" s="87" t="s">
        <v>5405</v>
      </c>
      <c r="R6468" s="38"/>
      <c r="S6468" s="38"/>
      <c r="T6468" s="38"/>
      <c r="U6468" s="88" t="s">
        <v>540</v>
      </c>
      <c r="V6468" s="88" t="s">
        <v>5406</v>
      </c>
      <c r="W6468" s="88" t="s">
        <v>5409</v>
      </c>
      <c r="X6468" s="89">
        <v>43899.529861111114</v>
      </c>
      <c r="Y6468" s="71">
        <v>43899</v>
      </c>
      <c r="Z6468" s="90">
        <v>0.52986111111111112</v>
      </c>
      <c r="AA6468" s="89">
        <v>43899.661805555559</v>
      </c>
      <c r="AB6468" s="71">
        <v>43899</v>
      </c>
      <c r="AC6468" s="91">
        <v>0.66180555555555554</v>
      </c>
      <c r="AD6468" s="92">
        <v>0</v>
      </c>
      <c r="AE6468" s="91">
        <v>0.13194444444525288</v>
      </c>
      <c r="AF6468" s="92">
        <v>3.1666666666860692</v>
      </c>
    </row>
    <row r="6469" spans="12:32" ht="12.75" customHeight="1" x14ac:dyDescent="0.3">
      <c r="L6469" s="86">
        <v>10</v>
      </c>
      <c r="M6469" s="87" t="s">
        <v>5267</v>
      </c>
      <c r="N6469" s="86" t="s">
        <v>56</v>
      </c>
      <c r="O6469" s="87" t="s">
        <v>5276</v>
      </c>
      <c r="P6469" s="38"/>
      <c r="Q6469" s="87" t="s">
        <v>5405</v>
      </c>
      <c r="R6469" s="38"/>
      <c r="S6469" s="38"/>
      <c r="T6469" s="38"/>
      <c r="U6469" s="88" t="s">
        <v>540</v>
      </c>
      <c r="V6469" s="88" t="s">
        <v>5410</v>
      </c>
      <c r="W6469" s="88" t="s">
        <v>5411</v>
      </c>
      <c r="X6469" s="89">
        <v>43892.495833333334</v>
      </c>
      <c r="Y6469" s="71">
        <v>43892</v>
      </c>
      <c r="Z6469" s="90">
        <v>0.49583333333333335</v>
      </c>
      <c r="AA6469" s="89">
        <v>43892.597222222219</v>
      </c>
      <c r="AB6469" s="71">
        <v>43892</v>
      </c>
      <c r="AC6469" s="91">
        <v>0.59722222222222221</v>
      </c>
      <c r="AD6469" s="92">
        <v>0</v>
      </c>
      <c r="AE6469" s="91">
        <v>0.101388888884685</v>
      </c>
      <c r="AF6469" s="92">
        <v>2.4333333332324401</v>
      </c>
    </row>
    <row r="6470" spans="12:32" ht="12.75" customHeight="1" x14ac:dyDescent="0.3">
      <c r="L6470" s="86">
        <v>10</v>
      </c>
      <c r="M6470" s="87" t="s">
        <v>5267</v>
      </c>
      <c r="N6470" s="86" t="s">
        <v>56</v>
      </c>
      <c r="O6470" s="87" t="s">
        <v>5276</v>
      </c>
      <c r="P6470" s="38"/>
      <c r="Q6470" s="87" t="s">
        <v>5405</v>
      </c>
      <c r="R6470" s="38"/>
      <c r="S6470" s="38"/>
      <c r="T6470" s="38"/>
      <c r="U6470" s="88" t="s">
        <v>540</v>
      </c>
      <c r="V6470" s="88" t="s">
        <v>5410</v>
      </c>
      <c r="W6470" s="88" t="s">
        <v>5412</v>
      </c>
      <c r="Y6470" s="71"/>
      <c r="Z6470" s="90"/>
      <c r="AB6470" s="71"/>
      <c r="AC6470" s="91" t="s">
        <v>762</v>
      </c>
    </row>
    <row r="6471" spans="12:32" ht="12.75" customHeight="1" x14ac:dyDescent="0.3">
      <c r="L6471" s="86">
        <v>10</v>
      </c>
      <c r="M6471" s="87" t="s">
        <v>5267</v>
      </c>
      <c r="N6471" s="86" t="s">
        <v>56</v>
      </c>
      <c r="O6471" s="87" t="s">
        <v>5314</v>
      </c>
      <c r="P6471" s="38"/>
      <c r="Q6471" s="87" t="s">
        <v>5315</v>
      </c>
      <c r="R6471" s="38"/>
      <c r="S6471" s="38"/>
      <c r="T6471" s="38"/>
      <c r="U6471" s="88" t="s">
        <v>540</v>
      </c>
      <c r="V6471" s="88" t="s">
        <v>5413</v>
      </c>
      <c r="W6471" s="88" t="s">
        <v>5414</v>
      </c>
      <c r="X6471" s="89">
        <v>43895.622916666667</v>
      </c>
      <c r="Y6471" s="71">
        <v>43895</v>
      </c>
      <c r="Z6471" s="90">
        <v>0.62291666666666667</v>
      </c>
      <c r="AA6471" s="89">
        <v>43895.724999999999</v>
      </c>
      <c r="AB6471" s="71">
        <v>43895</v>
      </c>
      <c r="AC6471" s="91">
        <v>0.72499999999999998</v>
      </c>
      <c r="AD6471" s="92">
        <v>0</v>
      </c>
      <c r="AE6471" s="91">
        <v>0.10208333333139308</v>
      </c>
      <c r="AF6471" s="92">
        <v>2.4499999999534339</v>
      </c>
    </row>
    <row r="6472" spans="12:32" ht="12.75" customHeight="1" x14ac:dyDescent="0.3">
      <c r="L6472" s="86">
        <v>10</v>
      </c>
      <c r="M6472" s="87" t="s">
        <v>5267</v>
      </c>
      <c r="N6472" s="86" t="s">
        <v>56</v>
      </c>
      <c r="O6472" s="87" t="s">
        <v>5342</v>
      </c>
      <c r="P6472" s="38"/>
      <c r="Q6472" s="38"/>
      <c r="R6472" s="38"/>
      <c r="S6472" s="38"/>
      <c r="T6472" s="38"/>
      <c r="U6472" s="88" t="s">
        <v>540</v>
      </c>
      <c r="V6472" s="88" t="s">
        <v>5415</v>
      </c>
      <c r="W6472" s="88" t="s">
        <v>5416</v>
      </c>
      <c r="X6472" s="89">
        <v>43900.569444444445</v>
      </c>
      <c r="Y6472" s="71">
        <v>43900</v>
      </c>
      <c r="Z6472" s="90">
        <v>0.56944444444444442</v>
      </c>
      <c r="AA6472" s="89">
        <v>43900.65347222222</v>
      </c>
      <c r="AB6472" s="71">
        <v>43900</v>
      </c>
      <c r="AC6472" s="91">
        <v>0.65347222222222223</v>
      </c>
      <c r="AD6472" s="92">
        <v>0</v>
      </c>
      <c r="AE6472" s="91">
        <v>8.4027777775190771E-2</v>
      </c>
      <c r="AF6472" s="92">
        <v>2.0166666666045785</v>
      </c>
    </row>
    <row r="6473" spans="12:32" ht="12.75" customHeight="1" x14ac:dyDescent="0.3">
      <c r="L6473" s="86">
        <v>10</v>
      </c>
      <c r="M6473" s="87" t="s">
        <v>5267</v>
      </c>
      <c r="N6473" s="86" t="s">
        <v>56</v>
      </c>
      <c r="O6473" s="87" t="s">
        <v>5342</v>
      </c>
      <c r="P6473" s="38"/>
      <c r="Q6473" s="38"/>
      <c r="R6473" s="38"/>
      <c r="S6473" s="38"/>
      <c r="T6473" s="38"/>
      <c r="U6473" s="88" t="s">
        <v>540</v>
      </c>
      <c r="V6473" s="88" t="s">
        <v>5415</v>
      </c>
      <c r="W6473" s="88" t="s">
        <v>5417</v>
      </c>
      <c r="X6473" s="89">
        <v>43915.645833333336</v>
      </c>
      <c r="Y6473" s="71">
        <v>43915</v>
      </c>
      <c r="Z6473" s="90">
        <v>0.64583333333333337</v>
      </c>
      <c r="AA6473" s="89">
        <v>43915.71875</v>
      </c>
      <c r="AB6473" s="71">
        <v>43915</v>
      </c>
      <c r="AC6473" s="91">
        <v>0.71875</v>
      </c>
      <c r="AD6473" s="92">
        <v>0</v>
      </c>
      <c r="AE6473" s="91">
        <v>7.2916666664241347E-2</v>
      </c>
      <c r="AF6473" s="92">
        <v>1.7499999999417923</v>
      </c>
    </row>
    <row r="6474" spans="12:32" ht="12.75" customHeight="1" x14ac:dyDescent="0.3">
      <c r="L6474" s="86">
        <v>10</v>
      </c>
      <c r="M6474" s="87" t="s">
        <v>5267</v>
      </c>
      <c r="N6474" s="86" t="s">
        <v>56</v>
      </c>
      <c r="O6474" s="87" t="s">
        <v>5342</v>
      </c>
      <c r="P6474" s="38"/>
      <c r="Q6474" s="38"/>
      <c r="R6474" s="38"/>
      <c r="S6474" s="38"/>
      <c r="T6474" s="38"/>
      <c r="U6474" s="88" t="s">
        <v>540</v>
      </c>
      <c r="V6474" s="88" t="s">
        <v>5415</v>
      </c>
      <c r="W6474" s="88" t="s">
        <v>5418</v>
      </c>
      <c r="X6474" s="89">
        <v>43910.694444444445</v>
      </c>
      <c r="Y6474" s="71">
        <v>43910</v>
      </c>
      <c r="Z6474" s="90">
        <v>0.69444444444444442</v>
      </c>
      <c r="AA6474" s="89">
        <v>43910.751388888886</v>
      </c>
      <c r="AB6474" s="71">
        <v>43910</v>
      </c>
      <c r="AC6474" s="91">
        <v>0.75138888888888888</v>
      </c>
      <c r="AD6474" s="92">
        <v>0</v>
      </c>
      <c r="AE6474" s="91">
        <v>5.694444444088731E-2</v>
      </c>
      <c r="AF6474" s="92">
        <v>1.3666666665812954</v>
      </c>
    </row>
    <row r="6475" spans="12:32" ht="12.75" customHeight="1" x14ac:dyDescent="0.3">
      <c r="L6475" s="86">
        <v>10</v>
      </c>
      <c r="M6475" s="87" t="s">
        <v>5267</v>
      </c>
      <c r="N6475" s="86" t="s">
        <v>56</v>
      </c>
      <c r="O6475" s="87" t="s">
        <v>5342</v>
      </c>
      <c r="P6475" s="38"/>
      <c r="Q6475" s="38"/>
      <c r="R6475" s="38"/>
      <c r="S6475" s="38"/>
      <c r="T6475" s="38"/>
      <c r="U6475" s="88" t="s">
        <v>540</v>
      </c>
      <c r="V6475" s="88" t="s">
        <v>5415</v>
      </c>
      <c r="W6475" s="88" t="s">
        <v>5419</v>
      </c>
      <c r="X6475" s="89">
        <v>43903.739583333336</v>
      </c>
      <c r="Y6475" s="71">
        <v>43903</v>
      </c>
      <c r="Z6475" s="90">
        <v>0.73958333333333337</v>
      </c>
      <c r="AA6475" s="89">
        <v>43903.828472222223</v>
      </c>
      <c r="AB6475" s="71">
        <v>43903</v>
      </c>
      <c r="AC6475" s="91">
        <v>0.82847222222222228</v>
      </c>
      <c r="AD6475" s="92">
        <v>0</v>
      </c>
      <c r="AE6475" s="91">
        <v>8.8888888887595385E-2</v>
      </c>
      <c r="AF6475" s="92">
        <v>2.1333333333022892</v>
      </c>
    </row>
    <row r="6476" spans="12:32" ht="12.75" customHeight="1" x14ac:dyDescent="0.3">
      <c r="L6476" s="86">
        <v>10</v>
      </c>
      <c r="M6476" s="87" t="s">
        <v>5267</v>
      </c>
      <c r="N6476" s="86" t="s">
        <v>56</v>
      </c>
      <c r="O6476" s="87" t="s">
        <v>5342</v>
      </c>
      <c r="P6476" s="38"/>
      <c r="Q6476" s="38"/>
      <c r="R6476" s="38"/>
      <c r="S6476" s="38"/>
      <c r="T6476" s="38"/>
      <c r="U6476" s="88" t="s">
        <v>540</v>
      </c>
      <c r="V6476" s="88" t="s">
        <v>5415</v>
      </c>
      <c r="W6476" s="88" t="s">
        <v>5420</v>
      </c>
      <c r="X6476" s="89">
        <v>43899.500694444447</v>
      </c>
      <c r="Y6476" s="71">
        <v>43899</v>
      </c>
      <c r="Z6476" s="90">
        <v>0.50069444444444444</v>
      </c>
      <c r="AA6476" s="89">
        <v>43899.802777777775</v>
      </c>
      <c r="AB6476" s="71">
        <v>43899</v>
      </c>
      <c r="AC6476" s="91">
        <v>0.80277777777777781</v>
      </c>
      <c r="AD6476" s="92">
        <v>0</v>
      </c>
      <c r="AE6476" s="91">
        <v>0.30208333332848269</v>
      </c>
      <c r="AF6476" s="92">
        <v>7.2499999998835847</v>
      </c>
    </row>
    <row r="6477" spans="12:32" ht="12.75" customHeight="1" x14ac:dyDescent="0.3">
      <c r="L6477" s="86">
        <v>10</v>
      </c>
      <c r="M6477" s="87" t="s">
        <v>5267</v>
      </c>
      <c r="N6477" s="86" t="s">
        <v>56</v>
      </c>
      <c r="O6477" s="87" t="s">
        <v>5342</v>
      </c>
      <c r="P6477" s="38"/>
      <c r="Q6477" s="38"/>
      <c r="R6477" s="38"/>
      <c r="S6477" s="38"/>
      <c r="T6477" s="38"/>
      <c r="U6477" s="88" t="s">
        <v>540</v>
      </c>
      <c r="V6477" s="88" t="s">
        <v>5415</v>
      </c>
      <c r="W6477" s="88" t="s">
        <v>5421</v>
      </c>
      <c r="X6477" s="89">
        <v>43901.523611111108</v>
      </c>
      <c r="Y6477" s="71">
        <v>43901</v>
      </c>
      <c r="Z6477" s="90">
        <v>0.52361111111111114</v>
      </c>
      <c r="AA6477" s="89">
        <v>43901.693749999999</v>
      </c>
      <c r="AB6477" s="71">
        <v>43901</v>
      </c>
      <c r="AC6477" s="91">
        <v>0.69374999999999998</v>
      </c>
      <c r="AD6477" s="92">
        <v>0</v>
      </c>
      <c r="AE6477" s="91">
        <v>0.17013888889050577</v>
      </c>
      <c r="AF6477" s="92">
        <v>4.0833333333721384</v>
      </c>
    </row>
    <row r="6478" spans="12:32" ht="12.75" customHeight="1" x14ac:dyDescent="0.3">
      <c r="L6478" s="86">
        <v>10</v>
      </c>
      <c r="M6478" s="87" t="s">
        <v>5267</v>
      </c>
      <c r="N6478" s="86" t="s">
        <v>56</v>
      </c>
      <c r="O6478" s="87" t="s">
        <v>5342</v>
      </c>
      <c r="P6478" s="38"/>
      <c r="Q6478" s="38"/>
      <c r="R6478" s="38"/>
      <c r="S6478" s="38"/>
      <c r="T6478" s="38"/>
      <c r="U6478" s="88" t="s">
        <v>540</v>
      </c>
      <c r="V6478" s="88" t="s">
        <v>5415</v>
      </c>
      <c r="W6478" s="88" t="s">
        <v>5422</v>
      </c>
      <c r="X6478" s="89">
        <v>43907.526388888888</v>
      </c>
      <c r="Y6478" s="71">
        <v>43907</v>
      </c>
      <c r="Z6478" s="90">
        <v>0.52638888888888891</v>
      </c>
      <c r="AA6478" s="89">
        <v>43907.609027777777</v>
      </c>
      <c r="AB6478" s="71">
        <v>43907</v>
      </c>
      <c r="AC6478" s="91">
        <v>0.60902777777777772</v>
      </c>
      <c r="AD6478" s="92">
        <v>0</v>
      </c>
      <c r="AE6478" s="91">
        <v>8.2638888889050577E-2</v>
      </c>
      <c r="AF6478" s="92">
        <v>1.9833333333372138</v>
      </c>
    </row>
    <row r="6479" spans="12:32" ht="12.75" customHeight="1" x14ac:dyDescent="0.3">
      <c r="L6479" s="86">
        <v>10</v>
      </c>
      <c r="M6479" s="87" t="s">
        <v>5267</v>
      </c>
      <c r="N6479" s="86" t="s">
        <v>56</v>
      </c>
      <c r="O6479" s="87" t="s">
        <v>5342</v>
      </c>
      <c r="P6479" s="38"/>
      <c r="Q6479" s="38"/>
      <c r="R6479" s="38"/>
      <c r="S6479" s="38"/>
      <c r="T6479" s="38"/>
      <c r="U6479" s="88" t="s">
        <v>540</v>
      </c>
      <c r="V6479" s="88" t="s">
        <v>5415</v>
      </c>
      <c r="W6479" s="88" t="s">
        <v>5423</v>
      </c>
      <c r="X6479" s="89">
        <v>43913.526388888888</v>
      </c>
      <c r="Y6479" s="71">
        <v>43913</v>
      </c>
      <c r="Z6479" s="90">
        <v>0.52638888888888891</v>
      </c>
      <c r="AA6479" s="89">
        <v>43913.582638888889</v>
      </c>
      <c r="AB6479" s="71">
        <v>43913</v>
      </c>
      <c r="AC6479" s="91">
        <v>0.58263888888888893</v>
      </c>
      <c r="AD6479" s="92">
        <v>0</v>
      </c>
      <c r="AE6479" s="91">
        <v>5.6250000001455192E-2</v>
      </c>
      <c r="AF6479" s="92">
        <v>1.3500000000349246</v>
      </c>
    </row>
    <row r="6480" spans="12:32" ht="12.75" customHeight="1" x14ac:dyDescent="0.3">
      <c r="L6480" s="86">
        <v>10</v>
      </c>
      <c r="M6480" s="87" t="s">
        <v>5267</v>
      </c>
      <c r="N6480" s="86" t="s">
        <v>56</v>
      </c>
      <c r="O6480" s="87" t="s">
        <v>5342</v>
      </c>
      <c r="P6480" s="38"/>
      <c r="Q6480" s="38"/>
      <c r="R6480" s="38"/>
      <c r="S6480" s="38"/>
      <c r="T6480" s="38"/>
      <c r="U6480" s="88" t="s">
        <v>540</v>
      </c>
      <c r="V6480" s="88" t="s">
        <v>5415</v>
      </c>
      <c r="W6480" s="88" t="s">
        <v>5424</v>
      </c>
      <c r="X6480" s="89">
        <v>43909.527083333334</v>
      </c>
      <c r="Y6480" s="71">
        <v>43909</v>
      </c>
      <c r="Z6480" s="90">
        <v>0.52708333333333335</v>
      </c>
      <c r="AA6480" s="89">
        <v>43909.700694444444</v>
      </c>
      <c r="AB6480" s="71">
        <v>43909</v>
      </c>
      <c r="AC6480" s="91">
        <v>0.7006944444444444</v>
      </c>
      <c r="AD6480" s="92">
        <v>0</v>
      </c>
      <c r="AE6480" s="91">
        <v>0.17361111110949423</v>
      </c>
      <c r="AF6480" s="92">
        <v>4.1666666666278616</v>
      </c>
    </row>
    <row r="6481" spans="12:32" ht="12.75" customHeight="1" x14ac:dyDescent="0.3">
      <c r="L6481" s="86">
        <v>10</v>
      </c>
      <c r="M6481" s="87" t="s">
        <v>5267</v>
      </c>
      <c r="N6481" s="86" t="s">
        <v>56</v>
      </c>
      <c r="O6481" s="87" t="s">
        <v>5276</v>
      </c>
      <c r="P6481" s="38"/>
      <c r="Q6481" s="87" t="s">
        <v>5405</v>
      </c>
      <c r="R6481" s="38"/>
      <c r="S6481" s="38"/>
      <c r="T6481" s="38"/>
      <c r="U6481" s="88" t="s">
        <v>540</v>
      </c>
      <c r="V6481" s="88" t="s">
        <v>5425</v>
      </c>
      <c r="W6481" s="88" t="s">
        <v>5426</v>
      </c>
      <c r="Y6481" s="71"/>
      <c r="Z6481" s="90"/>
      <c r="AB6481" s="71"/>
      <c r="AC6481" s="91" t="s">
        <v>762</v>
      </c>
    </row>
    <row r="6482" spans="12:32" ht="12.75" customHeight="1" x14ac:dyDescent="0.3">
      <c r="L6482" s="86">
        <v>10</v>
      </c>
      <c r="M6482" s="87" t="s">
        <v>5267</v>
      </c>
      <c r="N6482" s="86" t="s">
        <v>56</v>
      </c>
      <c r="O6482" s="87" t="s">
        <v>5342</v>
      </c>
      <c r="P6482" s="38"/>
      <c r="Q6482" s="38"/>
      <c r="R6482" s="38"/>
      <c r="S6482" s="38"/>
      <c r="T6482" s="38"/>
      <c r="U6482" s="88" t="s">
        <v>540</v>
      </c>
      <c r="V6482" s="88" t="s">
        <v>5427</v>
      </c>
      <c r="W6482" s="88" t="s">
        <v>5428</v>
      </c>
      <c r="X6482" s="89">
        <v>43903.467361111114</v>
      </c>
      <c r="Y6482" s="71">
        <v>43903</v>
      </c>
      <c r="Z6482" s="90">
        <v>0.46736111111111112</v>
      </c>
      <c r="AA6482" s="89">
        <v>43903.539583333331</v>
      </c>
      <c r="AB6482" s="71">
        <v>43903</v>
      </c>
      <c r="AC6482" s="91">
        <v>1.5395833333333333</v>
      </c>
      <c r="AD6482" s="92">
        <v>0</v>
      </c>
      <c r="AE6482" s="91">
        <v>7.2222222217533272E-2</v>
      </c>
      <c r="AF6482" s="92">
        <v>1.7333333332207985</v>
      </c>
    </row>
    <row r="6483" spans="12:32" ht="12.75" customHeight="1" x14ac:dyDescent="0.3">
      <c r="L6483" s="86">
        <v>10</v>
      </c>
      <c r="M6483" s="87" t="s">
        <v>5267</v>
      </c>
      <c r="N6483" s="86" t="s">
        <v>56</v>
      </c>
      <c r="O6483" s="87" t="s">
        <v>5342</v>
      </c>
      <c r="P6483" s="38"/>
      <c r="Q6483" s="38"/>
      <c r="R6483" s="38"/>
      <c r="S6483" s="38"/>
      <c r="T6483" s="38"/>
      <c r="U6483" s="88" t="s">
        <v>540</v>
      </c>
      <c r="V6483" s="88" t="s">
        <v>5427</v>
      </c>
      <c r="W6483" s="88" t="s">
        <v>5429</v>
      </c>
      <c r="X6483" s="89">
        <v>43908.497916666667</v>
      </c>
      <c r="Y6483" s="71">
        <v>43908</v>
      </c>
      <c r="Z6483" s="90">
        <v>0.49791666666666662</v>
      </c>
      <c r="AA6483" s="89">
        <v>43908.584722222222</v>
      </c>
      <c r="AB6483" s="71">
        <v>43908</v>
      </c>
      <c r="AC6483" s="91">
        <v>0.58472222222222225</v>
      </c>
      <c r="AD6483" s="92">
        <v>0</v>
      </c>
      <c r="AE6483" s="91">
        <v>8.6805555554747116E-2</v>
      </c>
      <c r="AF6483" s="92">
        <v>2.0833333333139308</v>
      </c>
    </row>
    <row r="6484" spans="12:32" ht="12.75" customHeight="1" x14ac:dyDescent="0.3">
      <c r="L6484" s="86">
        <v>10</v>
      </c>
      <c r="M6484" s="87" t="s">
        <v>5267</v>
      </c>
      <c r="N6484" s="86" t="s">
        <v>56</v>
      </c>
      <c r="O6484" s="87" t="s">
        <v>5342</v>
      </c>
      <c r="P6484" s="38"/>
      <c r="Q6484" s="38"/>
      <c r="R6484" s="38"/>
      <c r="S6484" s="38"/>
      <c r="T6484" s="38"/>
      <c r="U6484" s="88" t="s">
        <v>540</v>
      </c>
      <c r="V6484" s="88" t="s">
        <v>5427</v>
      </c>
      <c r="W6484" s="88" t="s">
        <v>5430</v>
      </c>
      <c r="X6484" s="89">
        <v>43894.550694444442</v>
      </c>
      <c r="Y6484" s="71">
        <v>43894</v>
      </c>
      <c r="Z6484" s="90">
        <v>0.55069444444444449</v>
      </c>
      <c r="AA6484" s="89">
        <v>43894.625</v>
      </c>
      <c r="AB6484" s="71">
        <v>43894</v>
      </c>
      <c r="AC6484" s="91">
        <v>0.625</v>
      </c>
      <c r="AD6484" s="92">
        <v>0</v>
      </c>
      <c r="AE6484" s="91">
        <v>7.4305555557657499E-2</v>
      </c>
      <c r="AF6484" s="92">
        <v>1.78333333338378</v>
      </c>
    </row>
    <row r="6485" spans="12:32" ht="12.75" customHeight="1" x14ac:dyDescent="0.3">
      <c r="L6485" s="86">
        <v>10</v>
      </c>
      <c r="M6485" s="87" t="s">
        <v>5267</v>
      </c>
      <c r="N6485" s="86" t="s">
        <v>56</v>
      </c>
      <c r="O6485" s="87" t="s">
        <v>5342</v>
      </c>
      <c r="P6485" s="38"/>
      <c r="Q6485" s="38"/>
      <c r="R6485" s="38"/>
      <c r="S6485" s="38"/>
      <c r="T6485" s="38"/>
      <c r="U6485" s="88" t="s">
        <v>540</v>
      </c>
      <c r="V6485" s="88" t="s">
        <v>5427</v>
      </c>
      <c r="W6485" s="88" t="s">
        <v>5431</v>
      </c>
      <c r="X6485" s="89">
        <v>43899.570138888892</v>
      </c>
      <c r="Y6485" s="71">
        <v>43899</v>
      </c>
      <c r="Z6485" s="90">
        <v>0.57013888888888886</v>
      </c>
      <c r="AA6485" s="89">
        <v>43899.745833333334</v>
      </c>
      <c r="AB6485" s="71">
        <v>43899</v>
      </c>
      <c r="AC6485" s="91">
        <v>0.74583333333333335</v>
      </c>
      <c r="AD6485" s="92">
        <v>0</v>
      </c>
      <c r="AE6485" s="91">
        <v>0.1756944444423425</v>
      </c>
      <c r="AF6485" s="92">
        <v>4.21666666661622</v>
      </c>
    </row>
    <row r="6486" spans="12:32" ht="12.75" customHeight="1" x14ac:dyDescent="0.3">
      <c r="L6486" s="86">
        <v>10</v>
      </c>
      <c r="M6486" s="87" t="s">
        <v>5267</v>
      </c>
      <c r="N6486" s="86" t="s">
        <v>56</v>
      </c>
      <c r="O6486" s="87" t="s">
        <v>5342</v>
      </c>
      <c r="P6486" s="38"/>
      <c r="Q6486" s="38"/>
      <c r="R6486" s="38"/>
      <c r="S6486" s="38"/>
      <c r="T6486" s="38"/>
      <c r="U6486" s="88" t="s">
        <v>540</v>
      </c>
      <c r="V6486" s="88" t="s">
        <v>5427</v>
      </c>
      <c r="W6486" s="88" t="s">
        <v>5432</v>
      </c>
      <c r="X6486" s="89">
        <v>43904.675000000003</v>
      </c>
      <c r="Y6486" s="71">
        <v>43904</v>
      </c>
      <c r="Z6486" s="90">
        <v>0.67500000000000004</v>
      </c>
      <c r="AA6486" s="89">
        <v>43904.741666666669</v>
      </c>
      <c r="AB6486" s="71">
        <v>43904</v>
      </c>
      <c r="AC6486" s="91">
        <v>0.7416666666666667</v>
      </c>
      <c r="AD6486" s="92">
        <v>0</v>
      </c>
      <c r="AE6486" s="91">
        <v>6.6666666665696539E-2</v>
      </c>
      <c r="AF6486" s="92">
        <v>1.5999999999767169</v>
      </c>
    </row>
    <row r="6487" spans="12:32" ht="12.75" customHeight="1" x14ac:dyDescent="0.3">
      <c r="L6487" s="86">
        <v>10</v>
      </c>
      <c r="M6487" s="87" t="s">
        <v>5267</v>
      </c>
      <c r="N6487" s="86" t="s">
        <v>56</v>
      </c>
      <c r="O6487" s="87" t="s">
        <v>5342</v>
      </c>
      <c r="P6487" s="38"/>
      <c r="Q6487" s="38"/>
      <c r="R6487" s="38"/>
      <c r="S6487" s="38"/>
      <c r="T6487" s="38"/>
      <c r="U6487" s="88" t="s">
        <v>540</v>
      </c>
      <c r="V6487" s="88" t="s">
        <v>5427</v>
      </c>
      <c r="W6487" s="88" t="s">
        <v>5433</v>
      </c>
      <c r="X6487" s="89">
        <v>43900.506944444445</v>
      </c>
      <c r="Y6487" s="71">
        <v>43900</v>
      </c>
      <c r="Z6487" s="90">
        <v>0.50694444444444442</v>
      </c>
      <c r="AA6487" s="89">
        <v>43900.611805555556</v>
      </c>
      <c r="AB6487" s="71">
        <v>43900</v>
      </c>
      <c r="AC6487" s="91">
        <v>0.6118055555555556</v>
      </c>
      <c r="AD6487" s="92">
        <v>0</v>
      </c>
      <c r="AE6487" s="91">
        <v>0.10486111111094942</v>
      </c>
      <c r="AF6487" s="92">
        <v>2.5166666666627862</v>
      </c>
    </row>
    <row r="6488" spans="12:32" ht="12.75" customHeight="1" x14ac:dyDescent="0.3">
      <c r="L6488" s="86">
        <v>10</v>
      </c>
      <c r="M6488" s="87" t="s">
        <v>5267</v>
      </c>
      <c r="N6488" s="86" t="s">
        <v>56</v>
      </c>
      <c r="O6488" s="87" t="s">
        <v>5342</v>
      </c>
      <c r="P6488" s="38"/>
      <c r="Q6488" s="38"/>
      <c r="R6488" s="38"/>
      <c r="S6488" s="38"/>
      <c r="T6488" s="38"/>
      <c r="U6488" s="88" t="s">
        <v>540</v>
      </c>
      <c r="V6488" s="88" t="s">
        <v>5427</v>
      </c>
      <c r="W6488" s="88" t="s">
        <v>5434</v>
      </c>
      <c r="X6488" s="89">
        <v>43901.507638888892</v>
      </c>
      <c r="Y6488" s="71">
        <v>43901</v>
      </c>
      <c r="Z6488" s="90">
        <v>0.50763888888888886</v>
      </c>
      <c r="AA6488" s="89">
        <v>43901.597916666666</v>
      </c>
      <c r="AB6488" s="71">
        <v>43901</v>
      </c>
      <c r="AC6488" s="91">
        <v>0.59791666666666665</v>
      </c>
      <c r="AD6488" s="92">
        <v>0</v>
      </c>
      <c r="AE6488" s="91">
        <v>9.0277777773735579E-2</v>
      </c>
      <c r="AF6488" s="92">
        <v>2.1666666665696539</v>
      </c>
    </row>
    <row r="6489" spans="12:32" ht="12.75" customHeight="1" x14ac:dyDescent="0.3">
      <c r="L6489" s="86">
        <v>10</v>
      </c>
      <c r="M6489" s="87" t="s">
        <v>5267</v>
      </c>
      <c r="N6489" s="86" t="s">
        <v>56</v>
      </c>
      <c r="O6489" s="87" t="s">
        <v>5342</v>
      </c>
      <c r="P6489" s="38"/>
      <c r="Q6489" s="38"/>
      <c r="R6489" s="38"/>
      <c r="S6489" s="38"/>
      <c r="T6489" s="38"/>
      <c r="U6489" s="88" t="s">
        <v>540</v>
      </c>
      <c r="V6489" s="88" t="s">
        <v>5427</v>
      </c>
      <c r="W6489" s="88" t="s">
        <v>5435</v>
      </c>
      <c r="X6489" s="89">
        <v>43907.509027777778</v>
      </c>
      <c r="Y6489" s="71">
        <v>43907</v>
      </c>
      <c r="Z6489" s="90">
        <v>0.50902777777777775</v>
      </c>
      <c r="AA6489" s="89">
        <v>43907.59097222222</v>
      </c>
      <c r="AB6489" s="71">
        <v>43907</v>
      </c>
      <c r="AC6489" s="91">
        <v>0.59097222222222223</v>
      </c>
      <c r="AD6489" s="92">
        <v>0</v>
      </c>
      <c r="AE6489" s="91">
        <v>8.1944444442342501E-2</v>
      </c>
      <c r="AF6489" s="92">
        <v>1.96666666661622</v>
      </c>
    </row>
    <row r="6490" spans="12:32" ht="12.75" customHeight="1" x14ac:dyDescent="0.3">
      <c r="L6490" s="86">
        <v>10</v>
      </c>
      <c r="M6490" s="87" t="s">
        <v>5267</v>
      </c>
      <c r="N6490" s="86" t="s">
        <v>56</v>
      </c>
      <c r="O6490" s="87" t="s">
        <v>5342</v>
      </c>
      <c r="P6490" s="38"/>
      <c r="Q6490" s="38"/>
      <c r="R6490" s="38"/>
      <c r="S6490" s="38"/>
      <c r="T6490" s="38"/>
      <c r="U6490" s="88" t="s">
        <v>540</v>
      </c>
      <c r="V6490" s="88" t="s">
        <v>5427</v>
      </c>
      <c r="W6490" s="88" t="s">
        <v>5436</v>
      </c>
      <c r="Y6490" s="71"/>
      <c r="Z6490" s="90"/>
      <c r="AB6490" s="71"/>
      <c r="AC6490" s="91" t="s">
        <v>762</v>
      </c>
    </row>
    <row r="6491" spans="12:32" ht="12.75" customHeight="1" x14ac:dyDescent="0.3">
      <c r="L6491" s="86">
        <v>10</v>
      </c>
      <c r="M6491" s="87" t="s">
        <v>5267</v>
      </c>
      <c r="N6491" s="86" t="s">
        <v>56</v>
      </c>
      <c r="O6491" s="87" t="s">
        <v>5437</v>
      </c>
      <c r="P6491" s="87" t="s">
        <v>5438</v>
      </c>
      <c r="Q6491" s="38"/>
      <c r="R6491" s="38"/>
      <c r="S6491" s="38"/>
      <c r="T6491" s="38"/>
      <c r="U6491" s="88" t="s">
        <v>540</v>
      </c>
      <c r="V6491" s="88" t="s">
        <v>5439</v>
      </c>
      <c r="W6491" s="88" t="s">
        <v>5440</v>
      </c>
      <c r="X6491" s="89">
        <v>43896.459027777775</v>
      </c>
      <c r="Y6491" s="71">
        <v>43896</v>
      </c>
      <c r="Z6491" s="90">
        <v>0.45902777777777781</v>
      </c>
      <c r="AA6491" s="89">
        <v>43896.631944444445</v>
      </c>
      <c r="AB6491" s="71">
        <v>43896</v>
      </c>
      <c r="AC6491" s="91">
        <v>0.63194444444444442</v>
      </c>
      <c r="AD6491" s="92">
        <v>0</v>
      </c>
      <c r="AE6491" s="91">
        <v>0.17291666667006211</v>
      </c>
      <c r="AF6491" s="92">
        <v>4.1500000000814907</v>
      </c>
    </row>
    <row r="6492" spans="12:32" ht="12.75" customHeight="1" x14ac:dyDescent="0.3">
      <c r="L6492" s="86">
        <v>10</v>
      </c>
      <c r="M6492" s="87" t="s">
        <v>5267</v>
      </c>
      <c r="N6492" s="86" t="s">
        <v>56</v>
      </c>
      <c r="O6492" s="87" t="s">
        <v>5268</v>
      </c>
      <c r="P6492" s="38"/>
      <c r="Q6492" s="87" t="s">
        <v>5441</v>
      </c>
      <c r="R6492" s="38"/>
      <c r="S6492" s="38"/>
      <c r="T6492" s="38"/>
      <c r="U6492" s="88" t="s">
        <v>540</v>
      </c>
      <c r="V6492" s="88" t="s">
        <v>5442</v>
      </c>
      <c r="W6492" s="88" t="s">
        <v>5443</v>
      </c>
      <c r="X6492" s="89">
        <v>43899.484722222223</v>
      </c>
      <c r="Y6492" s="71">
        <v>43899</v>
      </c>
      <c r="Z6492" s="90">
        <v>0.48472222222222222</v>
      </c>
      <c r="AA6492" s="89">
        <v>43899.561805555553</v>
      </c>
      <c r="AB6492" s="71">
        <v>43899</v>
      </c>
      <c r="AC6492" s="91">
        <v>0.56180555555555556</v>
      </c>
      <c r="AD6492" s="92">
        <v>0</v>
      </c>
      <c r="AE6492" s="91">
        <v>7.7083333329937886E-2</v>
      </c>
      <c r="AF6492" s="92">
        <v>1.8499999999185093</v>
      </c>
    </row>
    <row r="6493" spans="12:32" ht="12.75" customHeight="1" x14ac:dyDescent="0.3">
      <c r="L6493" s="86">
        <v>10</v>
      </c>
      <c r="M6493" s="87" t="s">
        <v>5267</v>
      </c>
      <c r="N6493" s="86" t="s">
        <v>56</v>
      </c>
      <c r="O6493" s="87" t="s">
        <v>5268</v>
      </c>
      <c r="P6493" s="38"/>
      <c r="Q6493" s="87" t="s">
        <v>5441</v>
      </c>
      <c r="R6493" s="38"/>
      <c r="S6493" s="38"/>
      <c r="T6493" s="38"/>
      <c r="U6493" s="88" t="s">
        <v>540</v>
      </c>
      <c r="V6493" s="88" t="s">
        <v>5442</v>
      </c>
      <c r="W6493" s="88" t="s">
        <v>5444</v>
      </c>
      <c r="X6493" s="89">
        <v>43893.611805555556</v>
      </c>
      <c r="Y6493" s="71">
        <v>43893</v>
      </c>
      <c r="Z6493" s="90">
        <v>0.6118055555555556</v>
      </c>
      <c r="AA6493" s="89">
        <v>43893.679861111108</v>
      </c>
      <c r="AB6493" s="71">
        <v>43893</v>
      </c>
      <c r="AC6493" s="91">
        <v>0.67986111111111114</v>
      </c>
      <c r="AD6493" s="92">
        <v>0</v>
      </c>
      <c r="AE6493" s="91">
        <v>6.8055555551836733E-2</v>
      </c>
      <c r="AF6493" s="92">
        <v>1.6333333332440816</v>
      </c>
    </row>
    <row r="6494" spans="12:32" ht="12.75" customHeight="1" x14ac:dyDescent="0.3">
      <c r="L6494" s="86">
        <v>10</v>
      </c>
      <c r="M6494" s="87" t="s">
        <v>5267</v>
      </c>
      <c r="N6494" s="86" t="s">
        <v>56</v>
      </c>
      <c r="O6494" s="87" t="s">
        <v>5268</v>
      </c>
      <c r="P6494" s="38"/>
      <c r="Q6494" s="87" t="s">
        <v>5441</v>
      </c>
      <c r="R6494" s="38"/>
      <c r="S6494" s="38"/>
      <c r="T6494" s="38"/>
      <c r="U6494" s="88" t="s">
        <v>540</v>
      </c>
      <c r="V6494" s="88" t="s">
        <v>5442</v>
      </c>
      <c r="W6494" s="88" t="s">
        <v>5445</v>
      </c>
      <c r="X6494" s="89">
        <v>43895.611805555556</v>
      </c>
      <c r="Y6494" s="71">
        <v>43895</v>
      </c>
      <c r="Z6494" s="90">
        <v>0.6118055555555556</v>
      </c>
      <c r="AA6494" s="89">
        <v>43895.688888888886</v>
      </c>
      <c r="AB6494" s="71">
        <v>43895</v>
      </c>
      <c r="AC6494" s="91">
        <v>0.68888888888888888</v>
      </c>
      <c r="AD6494" s="92">
        <v>0</v>
      </c>
      <c r="AE6494" s="91">
        <v>7.7083333329937886E-2</v>
      </c>
      <c r="AF6494" s="92">
        <v>1.8499999999185093</v>
      </c>
    </row>
    <row r="6495" spans="12:32" ht="12.75" customHeight="1" x14ac:dyDescent="0.3">
      <c r="L6495" s="86">
        <v>10</v>
      </c>
      <c r="M6495" s="87" t="s">
        <v>5267</v>
      </c>
      <c r="N6495" s="86" t="s">
        <v>56</v>
      </c>
      <c r="O6495" s="87" t="s">
        <v>5268</v>
      </c>
      <c r="P6495" s="38"/>
      <c r="Q6495" s="87" t="s">
        <v>5441</v>
      </c>
      <c r="R6495" s="38"/>
      <c r="S6495" s="38"/>
      <c r="T6495" s="38"/>
      <c r="U6495" s="88" t="s">
        <v>540</v>
      </c>
      <c r="V6495" s="88" t="s">
        <v>5442</v>
      </c>
      <c r="W6495" s="88" t="s">
        <v>5446</v>
      </c>
      <c r="X6495" s="89">
        <v>43899.624305555553</v>
      </c>
      <c r="Y6495" s="71">
        <v>43899</v>
      </c>
      <c r="Z6495" s="90">
        <v>0.62430555555555556</v>
      </c>
      <c r="AA6495" s="89">
        <v>43899.65902777778</v>
      </c>
      <c r="AB6495" s="71">
        <v>43899</v>
      </c>
      <c r="AC6495" s="91">
        <v>0.65902777777777777</v>
      </c>
      <c r="AD6495" s="92">
        <v>0</v>
      </c>
      <c r="AE6495" s="91">
        <v>3.4722222226264421E-2</v>
      </c>
      <c r="AF6495" s="92">
        <v>0.8333333334303461</v>
      </c>
    </row>
    <row r="6496" spans="12:32" ht="12.75" customHeight="1" x14ac:dyDescent="0.3">
      <c r="L6496" s="86">
        <v>10</v>
      </c>
      <c r="M6496" s="87" t="s">
        <v>5267</v>
      </c>
      <c r="N6496" s="86" t="s">
        <v>56</v>
      </c>
      <c r="O6496" s="87" t="s">
        <v>5268</v>
      </c>
      <c r="P6496" s="38"/>
      <c r="Q6496" s="87" t="s">
        <v>5441</v>
      </c>
      <c r="R6496" s="38"/>
      <c r="S6496" s="38"/>
      <c r="T6496" s="38"/>
      <c r="U6496" s="88" t="s">
        <v>540</v>
      </c>
      <c r="V6496" s="88" t="s">
        <v>5442</v>
      </c>
      <c r="W6496" s="88" t="s">
        <v>5447</v>
      </c>
      <c r="X6496" s="89">
        <v>43894.655555555553</v>
      </c>
      <c r="Y6496" s="71">
        <v>43894</v>
      </c>
      <c r="Z6496" s="90">
        <v>0.65555555555555556</v>
      </c>
      <c r="AA6496" s="89">
        <v>43895.525000000001</v>
      </c>
      <c r="AB6496" s="71">
        <v>43895</v>
      </c>
      <c r="AC6496" s="91">
        <v>1.5249999999999999</v>
      </c>
      <c r="AD6496" s="92">
        <v>0</v>
      </c>
      <c r="AE6496" s="91">
        <v>1.286111111111111</v>
      </c>
      <c r="AF6496" s="92">
        <v>30.866666666666664</v>
      </c>
    </row>
    <row r="6497" spans="12:32" ht="12.75" customHeight="1" x14ac:dyDescent="0.3">
      <c r="L6497" s="86">
        <v>10</v>
      </c>
      <c r="M6497" s="87" t="s">
        <v>5267</v>
      </c>
      <c r="N6497" s="86" t="s">
        <v>56</v>
      </c>
      <c r="O6497" s="87" t="s">
        <v>5268</v>
      </c>
      <c r="P6497" s="38"/>
      <c r="Q6497" s="87" t="s">
        <v>5441</v>
      </c>
      <c r="R6497" s="38"/>
      <c r="S6497" s="38"/>
      <c r="T6497" s="38"/>
      <c r="U6497" s="88" t="s">
        <v>540</v>
      </c>
      <c r="V6497" s="88" t="s">
        <v>5442</v>
      </c>
      <c r="W6497" s="88" t="s">
        <v>5448</v>
      </c>
      <c r="Y6497" s="71"/>
      <c r="Z6497" s="90"/>
      <c r="AB6497" s="71"/>
      <c r="AC6497" s="91" t="s">
        <v>762</v>
      </c>
    </row>
    <row r="6498" spans="12:32" ht="12.75" customHeight="1" x14ac:dyDescent="0.3">
      <c r="L6498" s="86">
        <v>10</v>
      </c>
      <c r="M6498" s="87" t="s">
        <v>5267</v>
      </c>
      <c r="N6498" s="86" t="s">
        <v>56</v>
      </c>
      <c r="O6498" s="87" t="s">
        <v>5268</v>
      </c>
      <c r="P6498" s="38"/>
      <c r="Q6498" s="87" t="s">
        <v>5441</v>
      </c>
      <c r="R6498" s="38"/>
      <c r="S6498" s="38"/>
      <c r="T6498" s="38"/>
      <c r="U6498" s="88" t="s">
        <v>540</v>
      </c>
      <c r="V6498" s="88" t="s">
        <v>5449</v>
      </c>
      <c r="W6498" s="88" t="s">
        <v>5450</v>
      </c>
      <c r="X6498" s="89">
        <v>43901.672222222223</v>
      </c>
      <c r="Y6498" s="71">
        <v>43901</v>
      </c>
      <c r="Z6498" s="90">
        <v>0.67222222222222228</v>
      </c>
      <c r="AA6498" s="89">
        <v>43902.475694444445</v>
      </c>
      <c r="AB6498" s="71">
        <v>43902</v>
      </c>
      <c r="AC6498" s="91">
        <v>0.47569444444444442</v>
      </c>
      <c r="AD6498" s="92">
        <v>0</v>
      </c>
      <c r="AE6498" s="91">
        <v>0.22013888888888883</v>
      </c>
      <c r="AF6498" s="92">
        <v>5.2833333333333314</v>
      </c>
    </row>
    <row r="6499" spans="12:32" ht="12.75" customHeight="1" x14ac:dyDescent="0.3">
      <c r="L6499" s="86">
        <v>10</v>
      </c>
      <c r="M6499" s="87" t="s">
        <v>5267</v>
      </c>
      <c r="N6499" s="86" t="s">
        <v>56</v>
      </c>
      <c r="O6499" s="87" t="s">
        <v>5268</v>
      </c>
      <c r="P6499" s="38"/>
      <c r="Q6499" s="87" t="s">
        <v>5441</v>
      </c>
      <c r="R6499" s="38"/>
      <c r="S6499" s="38"/>
      <c r="T6499" s="38"/>
      <c r="U6499" s="88" t="s">
        <v>540</v>
      </c>
      <c r="V6499" s="88" t="s">
        <v>5449</v>
      </c>
      <c r="W6499" s="88" t="s">
        <v>5451</v>
      </c>
      <c r="X6499" s="89">
        <v>43894.719444444447</v>
      </c>
      <c r="Y6499" s="71">
        <v>43894</v>
      </c>
      <c r="Z6499" s="90">
        <v>0.71944444444444444</v>
      </c>
      <c r="AA6499" s="89">
        <v>43895.476388888892</v>
      </c>
      <c r="AB6499" s="71">
        <v>43895</v>
      </c>
      <c r="AC6499" s="91">
        <v>0.47638888888888892</v>
      </c>
      <c r="AD6499" s="92">
        <v>0</v>
      </c>
      <c r="AE6499" s="91">
        <v>0.17361111111111116</v>
      </c>
      <c r="AF6499" s="92">
        <v>4.1666666666666679</v>
      </c>
    </row>
    <row r="6500" spans="12:32" ht="12.75" customHeight="1" x14ac:dyDescent="0.3">
      <c r="L6500" s="86">
        <v>10</v>
      </c>
      <c r="M6500" s="87" t="s">
        <v>5267</v>
      </c>
      <c r="N6500" s="86" t="s">
        <v>56</v>
      </c>
      <c r="O6500" s="87" t="s">
        <v>5331</v>
      </c>
      <c r="P6500" s="38"/>
      <c r="Q6500" s="38"/>
      <c r="R6500" s="38"/>
      <c r="S6500" s="38"/>
      <c r="T6500" s="38"/>
      <c r="U6500" s="88" t="s">
        <v>540</v>
      </c>
      <c r="V6500" s="88" t="s">
        <v>5452</v>
      </c>
      <c r="W6500" s="88" t="s">
        <v>5453</v>
      </c>
      <c r="X6500" s="89">
        <v>43900.565972222219</v>
      </c>
      <c r="Y6500" s="71">
        <v>43900</v>
      </c>
      <c r="Z6500" s="90">
        <v>0.56597222222222221</v>
      </c>
      <c r="AA6500" s="89">
        <v>43900.643055555556</v>
      </c>
      <c r="AB6500" s="71">
        <v>43900</v>
      </c>
      <c r="AC6500" s="91">
        <v>0.6430555555555556</v>
      </c>
      <c r="AD6500" s="92">
        <v>0</v>
      </c>
      <c r="AE6500" s="91">
        <v>7.7083333337213844E-2</v>
      </c>
      <c r="AF6500" s="92">
        <v>1.8500000000931323</v>
      </c>
    </row>
    <row r="6501" spans="12:32" ht="12.75" customHeight="1" x14ac:dyDescent="0.3">
      <c r="L6501" s="86">
        <v>10</v>
      </c>
      <c r="M6501" s="87" t="s">
        <v>5267</v>
      </c>
      <c r="N6501" s="86" t="s">
        <v>56</v>
      </c>
      <c r="O6501" s="87" t="s">
        <v>5454</v>
      </c>
      <c r="P6501" s="38"/>
      <c r="Q6501" s="38"/>
      <c r="R6501" s="38"/>
      <c r="S6501" s="38"/>
      <c r="T6501" s="38"/>
      <c r="U6501" s="88" t="s">
        <v>540</v>
      </c>
      <c r="V6501" s="88" t="s">
        <v>5455</v>
      </c>
      <c r="W6501" s="88" t="s">
        <v>5456</v>
      </c>
      <c r="X6501" s="89">
        <v>43914.504861111112</v>
      </c>
      <c r="Y6501" s="71">
        <v>43914</v>
      </c>
      <c r="Z6501" s="90">
        <v>0.50486111111111109</v>
      </c>
      <c r="AA6501" s="89">
        <v>43914.667361111111</v>
      </c>
      <c r="AB6501" s="71">
        <v>43914</v>
      </c>
      <c r="AC6501" s="91">
        <v>0.66736111111111107</v>
      </c>
      <c r="AD6501" s="92">
        <v>0</v>
      </c>
      <c r="AE6501" s="91">
        <v>0.16249999999854481</v>
      </c>
      <c r="AF6501" s="92">
        <v>3.8999999999650754</v>
      </c>
    </row>
    <row r="6502" spans="12:32" ht="12.75" customHeight="1" x14ac:dyDescent="0.3">
      <c r="L6502" s="86">
        <v>10</v>
      </c>
      <c r="M6502" s="87" t="s">
        <v>5267</v>
      </c>
      <c r="N6502" s="86" t="s">
        <v>56</v>
      </c>
      <c r="O6502" s="87" t="s">
        <v>5454</v>
      </c>
      <c r="P6502" s="38"/>
      <c r="Q6502" s="38"/>
      <c r="R6502" s="38"/>
      <c r="S6502" s="38"/>
      <c r="T6502" s="38"/>
      <c r="U6502" s="88" t="s">
        <v>540</v>
      </c>
      <c r="V6502" s="88" t="s">
        <v>5455</v>
      </c>
      <c r="W6502" s="88" t="s">
        <v>5457</v>
      </c>
      <c r="X6502" s="89">
        <v>43896.537499999999</v>
      </c>
      <c r="Y6502" s="71">
        <v>43896</v>
      </c>
      <c r="Z6502" s="90">
        <v>0.53749999999999998</v>
      </c>
      <c r="AA6502" s="89">
        <v>43896.604861111111</v>
      </c>
      <c r="AB6502" s="71">
        <v>43896</v>
      </c>
      <c r="AC6502" s="91">
        <v>0.60486111111111107</v>
      </c>
      <c r="AD6502" s="92">
        <v>0</v>
      </c>
      <c r="AE6502" s="91">
        <v>6.7361111112404615E-2</v>
      </c>
      <c r="AF6502" s="92">
        <v>1.6166666666977108</v>
      </c>
    </row>
    <row r="6503" spans="12:32" ht="12.75" customHeight="1" x14ac:dyDescent="0.3">
      <c r="L6503" s="86">
        <v>10</v>
      </c>
      <c r="M6503" s="87" t="s">
        <v>5267</v>
      </c>
      <c r="N6503" s="86" t="s">
        <v>56</v>
      </c>
      <c r="O6503" s="87" t="s">
        <v>5458</v>
      </c>
      <c r="P6503" s="38"/>
      <c r="Q6503" s="87" t="s">
        <v>5459</v>
      </c>
      <c r="R6503" s="38"/>
      <c r="S6503" s="38"/>
      <c r="T6503" s="38"/>
      <c r="U6503" s="88" t="s">
        <v>540</v>
      </c>
      <c r="V6503" s="88" t="s">
        <v>5460</v>
      </c>
      <c r="W6503" s="88" t="s">
        <v>5461</v>
      </c>
      <c r="X6503" s="89">
        <v>43893.477777777778</v>
      </c>
      <c r="Y6503" s="71">
        <v>43893</v>
      </c>
      <c r="Z6503" s="90">
        <v>0.4777777777777778</v>
      </c>
      <c r="AA6503" s="89">
        <v>43893.579861111109</v>
      </c>
      <c r="AB6503" s="71">
        <v>43893</v>
      </c>
      <c r="AC6503" s="91">
        <v>0.57986111111111116</v>
      </c>
      <c r="AD6503" s="92">
        <v>0</v>
      </c>
      <c r="AE6503" s="91">
        <v>0.10208333333139308</v>
      </c>
      <c r="AF6503" s="92">
        <v>2.4499999999534339</v>
      </c>
    </row>
    <row r="6504" spans="12:32" ht="12.75" customHeight="1" x14ac:dyDescent="0.3">
      <c r="L6504" s="86">
        <v>10</v>
      </c>
      <c r="M6504" s="87" t="s">
        <v>5267</v>
      </c>
      <c r="N6504" s="86" t="s">
        <v>56</v>
      </c>
      <c r="O6504" s="87" t="s">
        <v>5458</v>
      </c>
      <c r="P6504" s="38"/>
      <c r="Q6504" s="87" t="s">
        <v>5459</v>
      </c>
      <c r="R6504" s="38"/>
      <c r="S6504" s="38"/>
      <c r="T6504" s="38"/>
      <c r="U6504" s="88" t="s">
        <v>540</v>
      </c>
      <c r="V6504" s="88" t="s">
        <v>5460</v>
      </c>
      <c r="W6504" s="88" t="s">
        <v>5462</v>
      </c>
      <c r="X6504" s="89">
        <v>43892.59375</v>
      </c>
      <c r="Y6504" s="71">
        <v>43892</v>
      </c>
      <c r="Z6504" s="90">
        <v>0.59375</v>
      </c>
      <c r="AA6504" s="89">
        <v>43892.712500000001</v>
      </c>
      <c r="AB6504" s="71">
        <v>43892</v>
      </c>
      <c r="AC6504" s="91">
        <v>0.71250000000000002</v>
      </c>
      <c r="AD6504" s="92">
        <v>0</v>
      </c>
      <c r="AE6504" s="91">
        <v>0.11875000000145519</v>
      </c>
      <c r="AF6504" s="92">
        <v>2.8500000000349246</v>
      </c>
    </row>
    <row r="6505" spans="12:32" ht="12.75" customHeight="1" x14ac:dyDescent="0.3">
      <c r="L6505" s="86">
        <v>10</v>
      </c>
      <c r="M6505" s="87" t="s">
        <v>5267</v>
      </c>
      <c r="N6505" s="86" t="s">
        <v>56</v>
      </c>
      <c r="O6505" s="87" t="s">
        <v>5331</v>
      </c>
      <c r="P6505" s="38"/>
      <c r="Q6505" s="38"/>
      <c r="R6505" s="38"/>
      <c r="S6505" s="38"/>
      <c r="T6505" s="38"/>
      <c r="U6505" s="88" t="s">
        <v>540</v>
      </c>
      <c r="V6505" s="88" t="s">
        <v>5463</v>
      </c>
      <c r="W6505" s="88" t="s">
        <v>5464</v>
      </c>
      <c r="X6505" s="89">
        <v>43892.729861111111</v>
      </c>
      <c r="Y6505" s="71">
        <v>43892</v>
      </c>
      <c r="Z6505" s="90">
        <v>0.72986111111111107</v>
      </c>
      <c r="AA6505" s="89">
        <v>43893.449305555558</v>
      </c>
      <c r="AB6505" s="71">
        <v>43893</v>
      </c>
      <c r="AC6505" s="91">
        <v>0.44930555555555557</v>
      </c>
      <c r="AD6505" s="92">
        <v>0</v>
      </c>
      <c r="AE6505" s="91">
        <v>0.13611111111111118</v>
      </c>
      <c r="AF6505" s="92">
        <v>3.2666666666666684</v>
      </c>
    </row>
    <row r="6506" spans="12:32" ht="12.75" customHeight="1" x14ac:dyDescent="0.3">
      <c r="L6506" s="86">
        <v>10</v>
      </c>
      <c r="M6506" s="87" t="s">
        <v>5267</v>
      </c>
      <c r="N6506" s="86" t="s">
        <v>56</v>
      </c>
      <c r="O6506" s="87" t="s">
        <v>5367</v>
      </c>
      <c r="P6506" s="38"/>
      <c r="Q6506" s="87" t="s">
        <v>5465</v>
      </c>
      <c r="R6506" s="38"/>
      <c r="S6506" s="38"/>
      <c r="T6506" s="38"/>
      <c r="U6506" s="88" t="s">
        <v>540</v>
      </c>
      <c r="V6506" s="88" t="s">
        <v>5466</v>
      </c>
      <c r="W6506" s="88" t="s">
        <v>5467</v>
      </c>
      <c r="X6506" s="89">
        <v>43894.5</v>
      </c>
      <c r="Y6506" s="71">
        <v>43894</v>
      </c>
      <c r="Z6506" s="90">
        <v>0.5</v>
      </c>
      <c r="AA6506" s="89">
        <v>43894.570138888892</v>
      </c>
      <c r="AB6506" s="71">
        <v>43894</v>
      </c>
      <c r="AC6506" s="91">
        <v>0.57013888888888886</v>
      </c>
      <c r="AD6506" s="92">
        <v>0</v>
      </c>
      <c r="AE6506" s="91">
        <v>7.013888889196096E-2</v>
      </c>
      <c r="AF6506" s="92">
        <v>1.683333333407063</v>
      </c>
    </row>
    <row r="6507" spans="12:32" ht="12.75" customHeight="1" x14ac:dyDescent="0.3">
      <c r="L6507" s="86">
        <v>10</v>
      </c>
      <c r="M6507" s="87" t="s">
        <v>5267</v>
      </c>
      <c r="N6507" s="86" t="s">
        <v>56</v>
      </c>
      <c r="O6507" s="87" t="s">
        <v>5268</v>
      </c>
      <c r="P6507" s="38"/>
      <c r="Q6507" s="87" t="s">
        <v>5441</v>
      </c>
      <c r="R6507" s="38"/>
      <c r="S6507" s="38"/>
      <c r="T6507" s="38"/>
      <c r="U6507" s="88" t="s">
        <v>540</v>
      </c>
      <c r="V6507" s="88" t="s">
        <v>5468</v>
      </c>
      <c r="W6507" s="88" t="s">
        <v>5469</v>
      </c>
      <c r="Y6507" s="71"/>
      <c r="Z6507" s="90"/>
      <c r="AB6507" s="71"/>
      <c r="AC6507" s="91" t="s">
        <v>762</v>
      </c>
    </row>
    <row r="6508" spans="12:32" ht="12.75" customHeight="1" x14ac:dyDescent="0.3">
      <c r="L6508" s="86">
        <v>10</v>
      </c>
      <c r="M6508" s="87" t="s">
        <v>5267</v>
      </c>
      <c r="N6508" s="86" t="s">
        <v>56</v>
      </c>
      <c r="O6508" s="87" t="s">
        <v>5331</v>
      </c>
      <c r="P6508" s="38"/>
      <c r="Q6508" s="38"/>
      <c r="R6508" s="38"/>
      <c r="S6508" s="38"/>
      <c r="T6508" s="38"/>
      <c r="U6508" s="88" t="s">
        <v>540</v>
      </c>
      <c r="V6508" s="88" t="s">
        <v>5470</v>
      </c>
      <c r="W6508" s="88" t="s">
        <v>5471</v>
      </c>
      <c r="X6508" s="89">
        <v>43903.587500000001</v>
      </c>
      <c r="Y6508" s="71">
        <v>43903</v>
      </c>
      <c r="Z6508" s="90">
        <v>0.58750000000000002</v>
      </c>
      <c r="AA6508" s="89">
        <v>43903.638888888891</v>
      </c>
      <c r="AB6508" s="71">
        <v>43903</v>
      </c>
      <c r="AC6508" s="91">
        <v>0.63888888888888884</v>
      </c>
      <c r="AD6508" s="92">
        <v>0</v>
      </c>
      <c r="AE6508" s="91">
        <v>5.1388888889050577E-2</v>
      </c>
      <c r="AF6508" s="92">
        <v>1.2333333333372138</v>
      </c>
    </row>
    <row r="6509" spans="12:32" ht="12.75" customHeight="1" x14ac:dyDescent="0.3">
      <c r="L6509" s="86">
        <v>10</v>
      </c>
      <c r="M6509" s="87" t="s">
        <v>5267</v>
      </c>
      <c r="N6509" s="86" t="s">
        <v>56</v>
      </c>
      <c r="O6509" s="87" t="s">
        <v>5331</v>
      </c>
      <c r="P6509" s="38"/>
      <c r="Q6509" s="38"/>
      <c r="R6509" s="38"/>
      <c r="S6509" s="38"/>
      <c r="T6509" s="38"/>
      <c r="U6509" s="88" t="s">
        <v>540</v>
      </c>
      <c r="V6509" s="88" t="s">
        <v>5470</v>
      </c>
      <c r="W6509" s="88" t="s">
        <v>5472</v>
      </c>
      <c r="X6509" s="89">
        <v>43895.590277777781</v>
      </c>
      <c r="Y6509" s="71">
        <v>43895</v>
      </c>
      <c r="Z6509" s="90">
        <v>0.59027777777777779</v>
      </c>
      <c r="AA6509" s="89">
        <v>43895.709722222222</v>
      </c>
      <c r="AB6509" s="71">
        <v>43895</v>
      </c>
      <c r="AC6509" s="91">
        <v>0.70972222222222225</v>
      </c>
      <c r="AD6509" s="92">
        <v>0</v>
      </c>
      <c r="AE6509" s="91">
        <v>0.11944444444088731</v>
      </c>
      <c r="AF6509" s="92">
        <v>2.8666666665812954</v>
      </c>
    </row>
    <row r="6510" spans="12:32" ht="12.75" customHeight="1" x14ac:dyDescent="0.3">
      <c r="L6510" s="86">
        <v>10</v>
      </c>
      <c r="M6510" s="87" t="s">
        <v>5267</v>
      </c>
      <c r="N6510" s="86" t="s">
        <v>56</v>
      </c>
      <c r="O6510" s="87" t="s">
        <v>5331</v>
      </c>
      <c r="P6510" s="38"/>
      <c r="Q6510" s="38"/>
      <c r="R6510" s="38"/>
      <c r="S6510" s="38"/>
      <c r="T6510" s="38"/>
      <c r="U6510" s="88" t="s">
        <v>540</v>
      </c>
      <c r="V6510" s="88" t="s">
        <v>5470</v>
      </c>
      <c r="W6510" s="88" t="s">
        <v>5473</v>
      </c>
      <c r="Y6510" s="71"/>
      <c r="Z6510" s="90"/>
      <c r="AB6510" s="71"/>
      <c r="AC6510" s="91" t="s">
        <v>762</v>
      </c>
    </row>
    <row r="6511" spans="12:32" ht="12.75" customHeight="1" x14ac:dyDescent="0.3">
      <c r="L6511" s="86">
        <v>10</v>
      </c>
      <c r="M6511" s="87" t="s">
        <v>5267</v>
      </c>
      <c r="N6511" s="86" t="s">
        <v>56</v>
      </c>
      <c r="O6511" s="87" t="s">
        <v>5454</v>
      </c>
      <c r="P6511" s="38"/>
      <c r="Q6511" s="38"/>
      <c r="R6511" s="38"/>
      <c r="S6511" s="38"/>
      <c r="T6511" s="38"/>
      <c r="U6511" s="88" t="s">
        <v>540</v>
      </c>
      <c r="V6511" s="88" t="s">
        <v>5474</v>
      </c>
      <c r="W6511" s="88" t="s">
        <v>5475</v>
      </c>
      <c r="X6511" s="89">
        <v>43903.478472222225</v>
      </c>
      <c r="Y6511" s="71">
        <v>43903</v>
      </c>
      <c r="Z6511" s="90">
        <v>0.47847222222222219</v>
      </c>
      <c r="AA6511" s="89">
        <v>43903.620138888888</v>
      </c>
      <c r="AB6511" s="71">
        <v>43903</v>
      </c>
      <c r="AC6511" s="91">
        <v>0.62013888888888891</v>
      </c>
      <c r="AD6511" s="92">
        <v>0</v>
      </c>
      <c r="AE6511" s="91">
        <v>0.14166666666278616</v>
      </c>
      <c r="AF6511" s="92">
        <v>3.3999999999068677</v>
      </c>
    </row>
    <row r="6512" spans="12:32" ht="12.75" customHeight="1" x14ac:dyDescent="0.3">
      <c r="L6512" s="86">
        <v>10</v>
      </c>
      <c r="M6512" s="87" t="s">
        <v>5267</v>
      </c>
      <c r="N6512" s="86" t="s">
        <v>56</v>
      </c>
      <c r="O6512" s="87" t="s">
        <v>5454</v>
      </c>
      <c r="P6512" s="38"/>
      <c r="Q6512" s="38"/>
      <c r="R6512" s="38"/>
      <c r="S6512" s="38"/>
      <c r="T6512" s="38"/>
      <c r="U6512" s="88" t="s">
        <v>540</v>
      </c>
      <c r="V6512" s="88" t="s">
        <v>5474</v>
      </c>
      <c r="W6512" s="88" t="s">
        <v>5476</v>
      </c>
      <c r="X6512" s="89">
        <v>43896.604166666664</v>
      </c>
      <c r="Y6512" s="71">
        <v>43896</v>
      </c>
      <c r="Z6512" s="90">
        <v>0.60416666666666663</v>
      </c>
      <c r="AA6512" s="89">
        <v>43896.714583333334</v>
      </c>
      <c r="AB6512" s="71">
        <v>43896</v>
      </c>
      <c r="AC6512" s="91">
        <v>0.71458333333333335</v>
      </c>
      <c r="AD6512" s="92">
        <v>0</v>
      </c>
      <c r="AE6512" s="91">
        <v>0.11041666667006211</v>
      </c>
      <c r="AF6512" s="92">
        <v>2.6500000000814907</v>
      </c>
    </row>
    <row r="6513" spans="12:32" ht="12.75" customHeight="1" x14ac:dyDescent="0.3">
      <c r="L6513" s="86">
        <v>10</v>
      </c>
      <c r="M6513" s="87" t="s">
        <v>5267</v>
      </c>
      <c r="N6513" s="86" t="s">
        <v>56</v>
      </c>
      <c r="O6513" s="87" t="s">
        <v>5454</v>
      </c>
      <c r="P6513" s="38"/>
      <c r="Q6513" s="38"/>
      <c r="R6513" s="38"/>
      <c r="S6513" s="38"/>
      <c r="T6513" s="38"/>
      <c r="U6513" s="88" t="s">
        <v>540</v>
      </c>
      <c r="V6513" s="88" t="s">
        <v>5474</v>
      </c>
      <c r="W6513" s="88" t="s">
        <v>5477</v>
      </c>
      <c r="X6513" s="89">
        <v>43901.604861111111</v>
      </c>
      <c r="Y6513" s="71">
        <v>43901</v>
      </c>
      <c r="Z6513" s="90">
        <v>0.60486111111111107</v>
      </c>
      <c r="AA6513" s="89">
        <v>43901.741666666669</v>
      </c>
      <c r="AB6513" s="71">
        <v>43901</v>
      </c>
      <c r="AC6513" s="91">
        <v>0.7416666666666667</v>
      </c>
      <c r="AD6513" s="92">
        <v>0</v>
      </c>
      <c r="AE6513" s="91">
        <v>0.1368055555576575</v>
      </c>
      <c r="AF6513" s="92">
        <v>3.28333333338378</v>
      </c>
    </row>
    <row r="6514" spans="12:32" ht="12.75" customHeight="1" x14ac:dyDescent="0.3">
      <c r="L6514" s="86">
        <v>10</v>
      </c>
      <c r="M6514" s="87" t="s">
        <v>5267</v>
      </c>
      <c r="N6514" s="86" t="s">
        <v>56</v>
      </c>
      <c r="O6514" s="87" t="s">
        <v>5478</v>
      </c>
      <c r="P6514" s="38"/>
      <c r="Q6514" s="38"/>
      <c r="R6514" s="38"/>
      <c r="S6514" s="38"/>
      <c r="T6514" s="38"/>
      <c r="U6514" s="88" t="s">
        <v>540</v>
      </c>
      <c r="V6514" s="88" t="s">
        <v>5479</v>
      </c>
      <c r="W6514" s="88" t="s">
        <v>5480</v>
      </c>
      <c r="X6514" s="89">
        <v>43901.385416666664</v>
      </c>
      <c r="Y6514" s="71">
        <v>43901</v>
      </c>
      <c r="Z6514" s="90">
        <v>0.38541666666666669</v>
      </c>
      <c r="AA6514" s="89">
        <v>43901.477083333331</v>
      </c>
      <c r="AB6514" s="71">
        <v>43901</v>
      </c>
      <c r="AC6514" s="91">
        <v>0.4770833333333333</v>
      </c>
      <c r="AD6514" s="92">
        <v>0</v>
      </c>
      <c r="AE6514" s="91">
        <v>9.1666666667151731E-2</v>
      </c>
      <c r="AF6514" s="92">
        <v>2.2000000000116415</v>
      </c>
    </row>
    <row r="6515" spans="12:32" ht="12.75" customHeight="1" x14ac:dyDescent="0.3">
      <c r="L6515" s="86">
        <v>10</v>
      </c>
      <c r="M6515" s="87" t="s">
        <v>5267</v>
      </c>
      <c r="N6515" s="86" t="s">
        <v>56</v>
      </c>
      <c r="O6515" s="87" t="s">
        <v>5478</v>
      </c>
      <c r="P6515" s="38"/>
      <c r="Q6515" s="38"/>
      <c r="R6515" s="38"/>
      <c r="S6515" s="38"/>
      <c r="T6515" s="38"/>
      <c r="U6515" s="88" t="s">
        <v>540</v>
      </c>
      <c r="V6515" s="88" t="s">
        <v>5479</v>
      </c>
      <c r="W6515" s="88" t="s">
        <v>5481</v>
      </c>
      <c r="X6515" s="89">
        <v>43895.600694444445</v>
      </c>
      <c r="Y6515" s="71">
        <v>43895</v>
      </c>
      <c r="Z6515" s="90">
        <v>0.60069444444444442</v>
      </c>
      <c r="AA6515" s="89">
        <v>43895.817361111112</v>
      </c>
      <c r="AB6515" s="71">
        <v>43895</v>
      </c>
      <c r="AC6515" s="91">
        <v>0.8173611111111112</v>
      </c>
      <c r="AD6515" s="92">
        <v>0</v>
      </c>
      <c r="AE6515" s="91">
        <v>0.21666666666715173</v>
      </c>
      <c r="AF6515" s="92">
        <v>5.2000000000116415</v>
      </c>
    </row>
    <row r="6516" spans="12:32" ht="12.75" customHeight="1" x14ac:dyDescent="0.3">
      <c r="L6516" s="86">
        <v>10</v>
      </c>
      <c r="M6516" s="87" t="s">
        <v>5267</v>
      </c>
      <c r="N6516" s="86" t="s">
        <v>56</v>
      </c>
      <c r="O6516" s="87" t="s">
        <v>5478</v>
      </c>
      <c r="P6516" s="38"/>
      <c r="Q6516" s="38"/>
      <c r="R6516" s="38"/>
      <c r="S6516" s="38"/>
      <c r="T6516" s="38"/>
      <c r="U6516" s="88" t="s">
        <v>540</v>
      </c>
      <c r="V6516" s="88" t="s">
        <v>5479</v>
      </c>
      <c r="W6516" s="88" t="s">
        <v>5482</v>
      </c>
      <c r="X6516" s="89">
        <v>43906.647916666669</v>
      </c>
      <c r="Y6516" s="71">
        <v>43906</v>
      </c>
      <c r="Z6516" s="90">
        <v>0.6479166666666667</v>
      </c>
      <c r="AA6516" s="89">
        <v>43906.754861111112</v>
      </c>
      <c r="AB6516" s="71">
        <v>43906</v>
      </c>
      <c r="AC6516" s="91">
        <v>0.75486111111111109</v>
      </c>
      <c r="AD6516" s="92">
        <v>0</v>
      </c>
      <c r="AE6516" s="91">
        <v>0.10694444444379769</v>
      </c>
      <c r="AF6516" s="92">
        <v>2.5666666666511446</v>
      </c>
    </row>
    <row r="6517" spans="12:32" ht="12.75" customHeight="1" x14ac:dyDescent="0.3">
      <c r="L6517" s="86">
        <v>10</v>
      </c>
      <c r="M6517" s="87" t="s">
        <v>5267</v>
      </c>
      <c r="N6517" s="86" t="s">
        <v>56</v>
      </c>
      <c r="O6517" s="87" t="s">
        <v>5478</v>
      </c>
      <c r="P6517" s="38"/>
      <c r="Q6517" s="38"/>
      <c r="R6517" s="38"/>
      <c r="S6517" s="38"/>
      <c r="T6517" s="38"/>
      <c r="U6517" s="88" t="s">
        <v>540</v>
      </c>
      <c r="V6517" s="88" t="s">
        <v>5479</v>
      </c>
      <c r="W6517" s="88" t="s">
        <v>5483</v>
      </c>
      <c r="X6517" s="89">
        <v>43899.695138888892</v>
      </c>
      <c r="Y6517" s="71">
        <v>43899</v>
      </c>
      <c r="Z6517" s="90">
        <v>0.69513888888888886</v>
      </c>
      <c r="AA6517" s="89">
        <v>43899.823611111111</v>
      </c>
      <c r="AB6517" s="71">
        <v>43899</v>
      </c>
      <c r="AC6517" s="91">
        <v>0.82361111111111107</v>
      </c>
      <c r="AD6517" s="92">
        <v>0</v>
      </c>
      <c r="AE6517" s="91">
        <v>0.12847222221898846</v>
      </c>
      <c r="AF6517" s="92">
        <v>3.0833333332557231</v>
      </c>
    </row>
    <row r="6518" spans="12:32" ht="12.75" customHeight="1" x14ac:dyDescent="0.3">
      <c r="L6518" s="86">
        <v>10</v>
      </c>
      <c r="M6518" s="87" t="s">
        <v>5267</v>
      </c>
      <c r="N6518" s="86" t="s">
        <v>56</v>
      </c>
      <c r="O6518" s="87" t="s">
        <v>5314</v>
      </c>
      <c r="P6518" s="87" t="s">
        <v>5484</v>
      </c>
      <c r="Q6518" s="38"/>
      <c r="R6518" s="38"/>
      <c r="S6518" s="38"/>
      <c r="T6518" s="38"/>
      <c r="U6518" s="88" t="s">
        <v>540</v>
      </c>
      <c r="V6518" s="88" t="s">
        <v>5485</v>
      </c>
      <c r="W6518" s="88" t="s">
        <v>5486</v>
      </c>
      <c r="X6518" s="89">
        <v>43903.462500000001</v>
      </c>
      <c r="Y6518" s="71">
        <v>43903</v>
      </c>
      <c r="Z6518" s="90">
        <v>0.46249999999999997</v>
      </c>
      <c r="AA6518" s="89">
        <v>43903.530555555553</v>
      </c>
      <c r="AB6518" s="71">
        <v>43903</v>
      </c>
      <c r="AC6518" s="91">
        <v>1.5305555555555554</v>
      </c>
      <c r="AD6518" s="92">
        <v>0</v>
      </c>
      <c r="AE6518" s="91">
        <v>6.8055555551836733E-2</v>
      </c>
      <c r="AF6518" s="92">
        <v>1.6333333332440816</v>
      </c>
    </row>
    <row r="6519" spans="12:32" ht="12.75" customHeight="1" x14ac:dyDescent="0.3">
      <c r="L6519" s="86">
        <v>10</v>
      </c>
      <c r="M6519" s="87" t="s">
        <v>5267</v>
      </c>
      <c r="N6519" s="86" t="s">
        <v>56</v>
      </c>
      <c r="O6519" s="87" t="s">
        <v>5314</v>
      </c>
      <c r="P6519" s="87" t="s">
        <v>5484</v>
      </c>
      <c r="Q6519" s="38"/>
      <c r="R6519" s="38"/>
      <c r="S6519" s="38"/>
      <c r="T6519" s="38"/>
      <c r="U6519" s="88" t="s">
        <v>540</v>
      </c>
      <c r="V6519" s="88" t="s">
        <v>5485</v>
      </c>
      <c r="W6519" s="88" t="s">
        <v>5487</v>
      </c>
      <c r="X6519" s="89">
        <v>43896.488888888889</v>
      </c>
      <c r="Y6519" s="71">
        <v>43896</v>
      </c>
      <c r="Z6519" s="90">
        <v>0.48888888888888887</v>
      </c>
      <c r="AA6519" s="89">
        <v>43896.652083333334</v>
      </c>
      <c r="AB6519" s="71">
        <v>43896</v>
      </c>
      <c r="AC6519" s="91">
        <v>0.65208333333333335</v>
      </c>
      <c r="AD6519" s="92">
        <v>0</v>
      </c>
      <c r="AE6519" s="91">
        <v>0.16319444444525288</v>
      </c>
      <c r="AF6519" s="92">
        <v>3.9166666666860692</v>
      </c>
    </row>
    <row r="6520" spans="12:32" ht="12.75" customHeight="1" x14ac:dyDescent="0.3">
      <c r="L6520" s="86">
        <v>10</v>
      </c>
      <c r="M6520" s="87" t="s">
        <v>5267</v>
      </c>
      <c r="N6520" s="86" t="s">
        <v>56</v>
      </c>
      <c r="O6520" s="87" t="s">
        <v>5331</v>
      </c>
      <c r="P6520" s="38"/>
      <c r="Q6520" s="38"/>
      <c r="R6520" s="38"/>
      <c r="S6520" s="38"/>
      <c r="T6520" s="38"/>
      <c r="U6520" s="88" t="s">
        <v>540</v>
      </c>
      <c r="V6520" s="88" t="s">
        <v>5488</v>
      </c>
      <c r="W6520" s="88" t="s">
        <v>5489</v>
      </c>
      <c r="X6520" s="89">
        <v>43895.496527777781</v>
      </c>
      <c r="Y6520" s="71">
        <v>43895</v>
      </c>
      <c r="Z6520" s="90">
        <v>0.49652777777777773</v>
      </c>
      <c r="AA6520" s="89">
        <v>43895.754861111112</v>
      </c>
      <c r="AB6520" s="71">
        <v>43895</v>
      </c>
      <c r="AC6520" s="91">
        <v>0.75486111111111109</v>
      </c>
      <c r="AD6520" s="92">
        <v>0</v>
      </c>
      <c r="AE6520" s="91">
        <v>0.25833333333139308</v>
      </c>
      <c r="AF6520" s="92">
        <v>6.1999999999534339</v>
      </c>
    </row>
    <row r="6521" spans="12:32" ht="12.75" customHeight="1" x14ac:dyDescent="0.3">
      <c r="L6521" s="86">
        <v>10</v>
      </c>
      <c r="M6521" s="87" t="s">
        <v>5267</v>
      </c>
      <c r="N6521" s="86" t="s">
        <v>56</v>
      </c>
      <c r="O6521" s="87" t="s">
        <v>5331</v>
      </c>
      <c r="P6521" s="38"/>
      <c r="Q6521" s="38"/>
      <c r="R6521" s="38"/>
      <c r="S6521" s="38"/>
      <c r="T6521" s="38"/>
      <c r="U6521" s="88" t="s">
        <v>540</v>
      </c>
      <c r="V6521" s="88" t="s">
        <v>5488</v>
      </c>
      <c r="W6521" s="88" t="s">
        <v>5490</v>
      </c>
      <c r="X6521" s="89">
        <v>43907.606944444444</v>
      </c>
      <c r="Y6521" s="71">
        <v>43907</v>
      </c>
      <c r="Z6521" s="90">
        <v>0.6069444444444444</v>
      </c>
      <c r="AA6521" s="89">
        <v>43907.73541666667</v>
      </c>
      <c r="AB6521" s="71">
        <v>43907</v>
      </c>
      <c r="AC6521" s="91">
        <v>0.73541666666666672</v>
      </c>
      <c r="AD6521" s="92">
        <v>0</v>
      </c>
      <c r="AE6521" s="91">
        <v>0.12847222222626442</v>
      </c>
      <c r="AF6521" s="92">
        <v>3.0833333334303461</v>
      </c>
    </row>
    <row r="6522" spans="12:32" ht="12.75" customHeight="1" x14ac:dyDescent="0.3">
      <c r="L6522" s="86">
        <v>10</v>
      </c>
      <c r="M6522" s="87" t="s">
        <v>5267</v>
      </c>
      <c r="N6522" s="86" t="s">
        <v>56</v>
      </c>
      <c r="O6522" s="87" t="s">
        <v>5491</v>
      </c>
      <c r="P6522" s="38"/>
      <c r="Q6522" s="38"/>
      <c r="R6522" s="38"/>
      <c r="S6522" s="38"/>
      <c r="T6522" s="38"/>
      <c r="U6522" s="88" t="s">
        <v>540</v>
      </c>
      <c r="V6522" s="88" t="s">
        <v>5492</v>
      </c>
      <c r="W6522" s="88" t="s">
        <v>5493</v>
      </c>
      <c r="X6522" s="89">
        <v>43893.638888888891</v>
      </c>
      <c r="Y6522" s="71">
        <v>43893</v>
      </c>
      <c r="Z6522" s="90">
        <v>0.63888888888888884</v>
      </c>
      <c r="AA6522" s="89">
        <v>43893.781944444447</v>
      </c>
      <c r="AB6522" s="71">
        <v>43893</v>
      </c>
      <c r="AC6522" s="91">
        <v>0.78194444444444444</v>
      </c>
      <c r="AD6522" s="92">
        <v>0</v>
      </c>
      <c r="AE6522" s="91">
        <v>0.14305555555620231</v>
      </c>
      <c r="AF6522" s="92">
        <v>3.4333333333488554</v>
      </c>
    </row>
    <row r="6523" spans="12:32" ht="12.75" customHeight="1" x14ac:dyDescent="0.3">
      <c r="L6523" s="86">
        <v>10</v>
      </c>
      <c r="M6523" s="87" t="s">
        <v>5267</v>
      </c>
      <c r="N6523" s="86" t="s">
        <v>56</v>
      </c>
      <c r="O6523" s="87" t="s">
        <v>5314</v>
      </c>
      <c r="P6523" s="38"/>
      <c r="Q6523" s="87" t="s">
        <v>5315</v>
      </c>
      <c r="R6523" s="38"/>
      <c r="S6523" s="38"/>
      <c r="T6523" s="38"/>
      <c r="U6523" s="88" t="s">
        <v>540</v>
      </c>
      <c r="V6523" s="88" t="s">
        <v>5494</v>
      </c>
      <c r="W6523" s="88" t="s">
        <v>5495</v>
      </c>
      <c r="X6523" s="89">
        <v>43899.429861111108</v>
      </c>
      <c r="Y6523" s="71">
        <v>43899</v>
      </c>
      <c r="Z6523" s="90">
        <v>0.42986111111111108</v>
      </c>
      <c r="AA6523" s="89">
        <v>43900.421527777777</v>
      </c>
      <c r="AB6523" s="71">
        <v>43900</v>
      </c>
      <c r="AC6523" s="91">
        <v>0.42152777777777778</v>
      </c>
      <c r="AD6523" s="92">
        <v>0</v>
      </c>
      <c r="AE6523" s="91">
        <v>0.40833333333333338</v>
      </c>
      <c r="AF6523" s="92">
        <v>9.8000000000000007</v>
      </c>
    </row>
    <row r="6524" spans="12:32" ht="12.75" customHeight="1" x14ac:dyDescent="0.3">
      <c r="L6524" s="86">
        <v>10</v>
      </c>
      <c r="M6524" s="87" t="s">
        <v>5267</v>
      </c>
      <c r="N6524" s="86" t="s">
        <v>56</v>
      </c>
      <c r="O6524" s="87" t="s">
        <v>5314</v>
      </c>
      <c r="P6524" s="38"/>
      <c r="Q6524" s="87" t="s">
        <v>5315</v>
      </c>
      <c r="R6524" s="38"/>
      <c r="S6524" s="38"/>
      <c r="T6524" s="38"/>
      <c r="U6524" s="88" t="s">
        <v>540</v>
      </c>
      <c r="V6524" s="88" t="s">
        <v>5494</v>
      </c>
      <c r="W6524" s="88" t="s">
        <v>5496</v>
      </c>
      <c r="X6524" s="89">
        <v>43892.677777777775</v>
      </c>
      <c r="Y6524" s="71">
        <v>43892</v>
      </c>
      <c r="Z6524" s="90">
        <v>0.67777777777777781</v>
      </c>
      <c r="AA6524" s="89">
        <v>43895.384027777778</v>
      </c>
      <c r="AB6524" s="71">
        <v>43895</v>
      </c>
      <c r="AC6524" s="91">
        <v>0.3840277777777778</v>
      </c>
      <c r="AD6524" s="92">
        <v>2</v>
      </c>
      <c r="AE6524" s="91">
        <v>0.12291666666666667</v>
      </c>
      <c r="AF6524" s="92">
        <v>18.95</v>
      </c>
    </row>
    <row r="6525" spans="12:32" ht="12.75" customHeight="1" x14ac:dyDescent="0.3">
      <c r="L6525" s="86">
        <v>10</v>
      </c>
      <c r="M6525" s="87" t="s">
        <v>5267</v>
      </c>
      <c r="N6525" s="86" t="s">
        <v>56</v>
      </c>
      <c r="O6525" s="87" t="s">
        <v>5331</v>
      </c>
      <c r="P6525" s="38"/>
      <c r="Q6525" s="38"/>
      <c r="R6525" s="38"/>
      <c r="S6525" s="38"/>
      <c r="T6525" s="38"/>
      <c r="U6525" s="88" t="s">
        <v>540</v>
      </c>
      <c r="V6525" s="88" t="s">
        <v>5497</v>
      </c>
      <c r="W6525" s="88" t="s">
        <v>5498</v>
      </c>
      <c r="X6525" s="89">
        <v>43900.726388888892</v>
      </c>
      <c r="Y6525" s="71">
        <v>43900</v>
      </c>
      <c r="Z6525" s="90">
        <v>0.72638888888888886</v>
      </c>
      <c r="AA6525" s="89">
        <v>43902.458333333336</v>
      </c>
      <c r="AB6525" s="71">
        <v>43902</v>
      </c>
      <c r="AC6525" s="91">
        <v>0.45833333333333331</v>
      </c>
      <c r="AD6525" s="92">
        <v>1</v>
      </c>
      <c r="AE6525" s="91">
        <v>0.14861111111111114</v>
      </c>
      <c r="AF6525" s="92">
        <v>11.566666666666666</v>
      </c>
    </row>
    <row r="6526" spans="12:32" ht="12.75" customHeight="1" x14ac:dyDescent="0.3">
      <c r="L6526" s="86">
        <v>10</v>
      </c>
      <c r="M6526" s="87" t="s">
        <v>5267</v>
      </c>
      <c r="N6526" s="86" t="s">
        <v>56</v>
      </c>
      <c r="O6526" s="87" t="s">
        <v>5276</v>
      </c>
      <c r="P6526" s="38"/>
      <c r="Q6526" s="87" t="s">
        <v>5277</v>
      </c>
      <c r="R6526" s="38"/>
      <c r="S6526" s="38"/>
      <c r="T6526" s="38"/>
      <c r="U6526" s="88" t="s">
        <v>540</v>
      </c>
      <c r="V6526" s="88" t="s">
        <v>5499</v>
      </c>
      <c r="W6526" s="88" t="s">
        <v>5500</v>
      </c>
      <c r="X6526" s="89">
        <v>43895.556250000001</v>
      </c>
      <c r="Y6526" s="71">
        <v>43895</v>
      </c>
      <c r="Z6526" s="90">
        <v>0.55625000000000002</v>
      </c>
      <c r="AA6526" s="89">
        <v>43895.732638888891</v>
      </c>
      <c r="AB6526" s="71">
        <v>43895</v>
      </c>
      <c r="AC6526" s="91">
        <v>0.73263888888888884</v>
      </c>
      <c r="AD6526" s="92">
        <v>0</v>
      </c>
      <c r="AE6526" s="91">
        <v>0.17638888888905058</v>
      </c>
      <c r="AF6526" s="92">
        <v>4.2333333333372138</v>
      </c>
    </row>
    <row r="6527" spans="12:32" ht="12.75" customHeight="1" x14ac:dyDescent="0.3">
      <c r="L6527" s="86">
        <v>10</v>
      </c>
      <c r="M6527" s="87" t="s">
        <v>5267</v>
      </c>
      <c r="N6527" s="86" t="s">
        <v>56</v>
      </c>
      <c r="O6527" s="87" t="s">
        <v>5276</v>
      </c>
      <c r="P6527" s="38"/>
      <c r="Q6527" s="87" t="s">
        <v>5277</v>
      </c>
      <c r="R6527" s="38"/>
      <c r="S6527" s="38"/>
      <c r="T6527" s="38"/>
      <c r="U6527" s="88" t="s">
        <v>540</v>
      </c>
      <c r="V6527" s="88" t="s">
        <v>5499</v>
      </c>
      <c r="W6527" s="88" t="s">
        <v>5501</v>
      </c>
      <c r="X6527" s="89">
        <v>43909.510416666664</v>
      </c>
      <c r="Y6527" s="71">
        <v>43909</v>
      </c>
      <c r="Z6527" s="90">
        <v>0.51041666666666663</v>
      </c>
      <c r="AA6527" s="89">
        <v>43909.584722222222</v>
      </c>
      <c r="AB6527" s="71">
        <v>43909</v>
      </c>
      <c r="AC6527" s="91">
        <v>0.58472222222222225</v>
      </c>
      <c r="AD6527" s="92">
        <v>0</v>
      </c>
      <c r="AE6527" s="91">
        <v>7.4305555557657499E-2</v>
      </c>
      <c r="AF6527" s="92">
        <v>1.78333333338378</v>
      </c>
    </row>
    <row r="6528" spans="12:32" ht="12.75" customHeight="1" x14ac:dyDescent="0.3">
      <c r="L6528" s="86">
        <v>10</v>
      </c>
      <c r="M6528" s="87" t="s">
        <v>5267</v>
      </c>
      <c r="N6528" s="86" t="s">
        <v>56</v>
      </c>
      <c r="O6528" s="87" t="s">
        <v>5276</v>
      </c>
      <c r="P6528" s="38"/>
      <c r="Q6528" s="87" t="s">
        <v>5277</v>
      </c>
      <c r="R6528" s="38"/>
      <c r="S6528" s="38"/>
      <c r="T6528" s="38"/>
      <c r="U6528" s="88" t="s">
        <v>540</v>
      </c>
      <c r="V6528" s="88" t="s">
        <v>5499</v>
      </c>
      <c r="W6528" s="88" t="s">
        <v>5502</v>
      </c>
      <c r="X6528" s="89">
        <v>43910.527777777781</v>
      </c>
      <c r="Y6528" s="71">
        <v>43910</v>
      </c>
      <c r="Z6528" s="90">
        <v>0.52777777777777779</v>
      </c>
      <c r="AA6528" s="89">
        <v>43910.803472222222</v>
      </c>
      <c r="AB6528" s="71">
        <v>43910</v>
      </c>
      <c r="AC6528" s="91">
        <v>0.80347222222222214</v>
      </c>
      <c r="AD6528" s="92">
        <v>0</v>
      </c>
      <c r="AE6528" s="91">
        <v>0.27569444444088731</v>
      </c>
      <c r="AF6528" s="92">
        <v>6.6166666665812954</v>
      </c>
    </row>
    <row r="6529" spans="12:32" ht="12.75" customHeight="1" x14ac:dyDescent="0.3">
      <c r="L6529" s="86">
        <v>8</v>
      </c>
      <c r="M6529" s="87" t="s">
        <v>100</v>
      </c>
      <c r="N6529" s="86" t="s">
        <v>59</v>
      </c>
      <c r="O6529" s="87" t="s">
        <v>256</v>
      </c>
      <c r="P6529" s="38"/>
      <c r="Q6529" s="87" t="s">
        <v>257</v>
      </c>
      <c r="R6529" s="38"/>
      <c r="S6529" s="38"/>
      <c r="T6529" s="38"/>
      <c r="U6529" s="88" t="s">
        <v>540</v>
      </c>
      <c r="V6529" s="88" t="s">
        <v>541</v>
      </c>
      <c r="W6529" s="88" t="s">
        <v>542</v>
      </c>
      <c r="X6529" s="89">
        <v>43842.793055555558</v>
      </c>
      <c r="Y6529" s="71">
        <v>43842</v>
      </c>
      <c r="Z6529" s="90">
        <v>0.79305555555555562</v>
      </c>
      <c r="AA6529" s="89">
        <v>43843.802777777775</v>
      </c>
      <c r="AB6529" s="71">
        <v>43843</v>
      </c>
      <c r="AC6529" s="91">
        <v>0.80277777777777781</v>
      </c>
      <c r="AD6529" s="92">
        <v>0</v>
      </c>
      <c r="AE6529" s="91">
        <v>0.42638888888888882</v>
      </c>
      <c r="AF6529" s="92">
        <v>10.233333333333331</v>
      </c>
    </row>
    <row r="6530" spans="12:32" ht="12.75" customHeight="1" x14ac:dyDescent="0.3">
      <c r="L6530" s="86">
        <v>1</v>
      </c>
      <c r="M6530" s="87" t="s">
        <v>699</v>
      </c>
      <c r="N6530" s="86" t="s">
        <v>50</v>
      </c>
      <c r="O6530" s="87" t="s">
        <v>724</v>
      </c>
      <c r="P6530" s="38"/>
      <c r="Q6530" s="38"/>
      <c r="R6530" s="38"/>
      <c r="S6530" s="38"/>
      <c r="T6530" s="38"/>
      <c r="U6530" s="88" t="s">
        <v>32</v>
      </c>
      <c r="V6530" s="88" t="s">
        <v>249</v>
      </c>
      <c r="X6530" s="70"/>
      <c r="Y6530" s="71"/>
      <c r="Z6530" s="90"/>
      <c r="AA6530" s="90"/>
      <c r="AB6530" s="70"/>
    </row>
    <row r="6531" spans="12:32" ht="12.75" customHeight="1" x14ac:dyDescent="0.3">
      <c r="L6531" s="86">
        <v>2</v>
      </c>
      <c r="M6531" s="87" t="s">
        <v>699</v>
      </c>
      <c r="N6531" s="86" t="s">
        <v>50</v>
      </c>
      <c r="O6531" s="87" t="s">
        <v>724</v>
      </c>
      <c r="P6531" s="38"/>
      <c r="Q6531" s="38"/>
      <c r="R6531" s="38"/>
      <c r="S6531" s="38"/>
      <c r="T6531" s="38"/>
      <c r="U6531" s="88" t="s">
        <v>32</v>
      </c>
      <c r="V6531" s="88" t="s">
        <v>249</v>
      </c>
      <c r="X6531" s="70"/>
      <c r="Y6531" s="71"/>
      <c r="Z6531" s="90"/>
      <c r="AA6531" s="90"/>
      <c r="AB6531" s="70"/>
    </row>
    <row r="6532" spans="12:32" ht="12.75" customHeight="1" x14ac:dyDescent="0.3">
      <c r="L6532" s="86">
        <v>3</v>
      </c>
      <c r="M6532" s="87" t="s">
        <v>699</v>
      </c>
      <c r="N6532" s="86" t="s">
        <v>50</v>
      </c>
      <c r="O6532" s="87" t="s">
        <v>724</v>
      </c>
      <c r="P6532" s="38"/>
      <c r="Q6532" s="38"/>
      <c r="R6532" s="38"/>
      <c r="S6532" s="38"/>
      <c r="T6532" s="38"/>
      <c r="U6532" s="88" t="s">
        <v>32</v>
      </c>
      <c r="V6532" s="88" t="s">
        <v>249</v>
      </c>
      <c r="X6532" s="70"/>
      <c r="Y6532" s="71"/>
      <c r="Z6532" s="90"/>
      <c r="AA6532" s="90"/>
      <c r="AB6532" s="70"/>
    </row>
    <row r="6533" spans="12:32" ht="12.75" customHeight="1" x14ac:dyDescent="0.3">
      <c r="L6533" s="86">
        <v>4</v>
      </c>
      <c r="M6533" s="87" t="s">
        <v>699</v>
      </c>
      <c r="N6533" s="86" t="s">
        <v>50</v>
      </c>
      <c r="O6533" s="87" t="s">
        <v>724</v>
      </c>
      <c r="P6533" s="38"/>
      <c r="Q6533" s="38"/>
      <c r="R6533" s="38"/>
      <c r="S6533" s="38"/>
      <c r="T6533" s="38"/>
      <c r="U6533" s="88" t="s">
        <v>32</v>
      </c>
      <c r="V6533" s="88" t="s">
        <v>249</v>
      </c>
      <c r="X6533" s="70"/>
      <c r="Y6533" s="71"/>
      <c r="Z6533" s="90"/>
      <c r="AA6533" s="90"/>
      <c r="AB6533" s="70"/>
    </row>
    <row r="6534" spans="12:32" ht="12.75" customHeight="1" x14ac:dyDescent="0.3">
      <c r="L6534" s="86">
        <v>5</v>
      </c>
      <c r="M6534" s="87" t="s">
        <v>699</v>
      </c>
      <c r="N6534" s="86" t="s">
        <v>50</v>
      </c>
      <c r="O6534" s="87" t="s">
        <v>724</v>
      </c>
      <c r="P6534" s="38"/>
      <c r="Q6534" s="38"/>
      <c r="R6534" s="38"/>
      <c r="S6534" s="38"/>
      <c r="T6534" s="38"/>
      <c r="U6534" s="88" t="s">
        <v>32</v>
      </c>
      <c r="V6534" s="88" t="s">
        <v>249</v>
      </c>
      <c r="X6534" s="70"/>
      <c r="Y6534" s="71"/>
      <c r="Z6534" s="90"/>
      <c r="AA6534" s="90"/>
      <c r="AB6534" s="70"/>
    </row>
    <row r="6535" spans="12:32" ht="12.75" customHeight="1" x14ac:dyDescent="0.3">
      <c r="L6535" s="86">
        <v>6</v>
      </c>
      <c r="M6535" s="87" t="s">
        <v>699</v>
      </c>
      <c r="N6535" s="86" t="s">
        <v>50</v>
      </c>
      <c r="O6535" s="87" t="s">
        <v>724</v>
      </c>
      <c r="P6535" s="38"/>
      <c r="Q6535" s="38"/>
      <c r="R6535" s="38"/>
      <c r="S6535" s="38"/>
      <c r="T6535" s="38"/>
      <c r="U6535" s="88" t="s">
        <v>32</v>
      </c>
      <c r="V6535" s="88" t="s">
        <v>249</v>
      </c>
      <c r="X6535" s="70"/>
      <c r="Y6535" s="71"/>
      <c r="Z6535" s="90"/>
      <c r="AA6535" s="90"/>
      <c r="AB6535" s="70"/>
    </row>
    <row r="6536" spans="12:32" ht="12.75" customHeight="1" x14ac:dyDescent="0.3">
      <c r="L6536" s="86">
        <v>7</v>
      </c>
      <c r="M6536" s="87" t="s">
        <v>699</v>
      </c>
      <c r="N6536" s="86" t="s">
        <v>50</v>
      </c>
      <c r="O6536" s="87" t="s">
        <v>724</v>
      </c>
      <c r="P6536" s="38"/>
      <c r="Q6536" s="38"/>
      <c r="R6536" s="38"/>
      <c r="S6536" s="38"/>
      <c r="T6536" s="38"/>
      <c r="U6536" s="88" t="s">
        <v>32</v>
      </c>
      <c r="V6536" s="88" t="s">
        <v>249</v>
      </c>
      <c r="X6536" s="70"/>
      <c r="Y6536" s="71"/>
      <c r="Z6536" s="90"/>
      <c r="AA6536" s="90"/>
      <c r="AB6536" s="70"/>
    </row>
    <row r="6537" spans="12:32" ht="12.75" customHeight="1" x14ac:dyDescent="0.3">
      <c r="L6537" s="86">
        <v>8</v>
      </c>
      <c r="M6537" s="87" t="s">
        <v>699</v>
      </c>
      <c r="N6537" s="86" t="s">
        <v>50</v>
      </c>
      <c r="O6537" s="87" t="s">
        <v>724</v>
      </c>
      <c r="P6537" s="38"/>
      <c r="Q6537" s="38"/>
      <c r="R6537" s="38"/>
      <c r="S6537" s="38"/>
      <c r="T6537" s="38"/>
      <c r="U6537" s="88" t="s">
        <v>32</v>
      </c>
      <c r="V6537" s="88" t="s">
        <v>249</v>
      </c>
      <c r="X6537" s="70"/>
      <c r="Y6537" s="71"/>
      <c r="Z6537" s="90"/>
      <c r="AA6537" s="90"/>
      <c r="AB6537" s="70"/>
    </row>
    <row r="6538" spans="12:32" ht="12.75" customHeight="1" x14ac:dyDescent="0.3">
      <c r="L6538" s="86">
        <v>9</v>
      </c>
      <c r="M6538" s="87" t="s">
        <v>699</v>
      </c>
      <c r="N6538" s="86" t="s">
        <v>50</v>
      </c>
      <c r="O6538" s="87" t="s">
        <v>724</v>
      </c>
      <c r="P6538" s="38"/>
      <c r="Q6538" s="38"/>
      <c r="R6538" s="38"/>
      <c r="S6538" s="38"/>
      <c r="T6538" s="38"/>
      <c r="U6538" s="88" t="s">
        <v>32</v>
      </c>
      <c r="V6538" s="88" t="s">
        <v>249</v>
      </c>
      <c r="X6538" s="70"/>
      <c r="Y6538" s="71"/>
      <c r="Z6538" s="90"/>
      <c r="AA6538" s="90"/>
      <c r="AB6538" s="70"/>
    </row>
    <row r="6539" spans="12:32" ht="12.75" customHeight="1" x14ac:dyDescent="0.3">
      <c r="L6539" s="86">
        <v>10</v>
      </c>
      <c r="M6539" s="87" t="s">
        <v>699</v>
      </c>
      <c r="N6539" s="86" t="s">
        <v>50</v>
      </c>
      <c r="O6539" s="87" t="s">
        <v>724</v>
      </c>
      <c r="P6539" s="38"/>
      <c r="Q6539" s="38"/>
      <c r="R6539" s="38"/>
      <c r="S6539" s="38"/>
      <c r="T6539" s="38"/>
      <c r="U6539" s="88" t="s">
        <v>32</v>
      </c>
      <c r="V6539" s="88" t="s">
        <v>249</v>
      </c>
      <c r="X6539" s="70"/>
      <c r="Y6539" s="71"/>
      <c r="Z6539" s="90"/>
      <c r="AA6539" s="90"/>
      <c r="AB6539" s="70"/>
    </row>
    <row r="6540" spans="12:32" ht="12.75" customHeight="1" x14ac:dyDescent="0.3">
      <c r="L6540" s="86">
        <v>11</v>
      </c>
      <c r="M6540" s="87" t="s">
        <v>699</v>
      </c>
      <c r="N6540" s="86" t="s">
        <v>50</v>
      </c>
      <c r="O6540" s="87" t="s">
        <v>724</v>
      </c>
      <c r="P6540" s="38"/>
      <c r="Q6540" s="38"/>
      <c r="R6540" s="38"/>
      <c r="S6540" s="38"/>
      <c r="T6540" s="38"/>
      <c r="U6540" s="88" t="s">
        <v>32</v>
      </c>
      <c r="V6540" s="88" t="s">
        <v>249</v>
      </c>
      <c r="X6540" s="70"/>
      <c r="Y6540" s="71"/>
      <c r="Z6540" s="90"/>
      <c r="AA6540" s="90"/>
      <c r="AB6540" s="70"/>
    </row>
    <row r="6541" spans="12:32" ht="12.75" customHeight="1" x14ac:dyDescent="0.3">
      <c r="L6541" s="86">
        <v>12</v>
      </c>
      <c r="M6541" s="87" t="s">
        <v>699</v>
      </c>
      <c r="N6541" s="86" t="s">
        <v>50</v>
      </c>
      <c r="O6541" s="87" t="s">
        <v>724</v>
      </c>
      <c r="P6541" s="38"/>
      <c r="Q6541" s="38"/>
      <c r="R6541" s="38"/>
      <c r="S6541" s="38"/>
      <c r="T6541" s="38"/>
      <c r="U6541" s="88" t="s">
        <v>32</v>
      </c>
      <c r="V6541" s="88" t="s">
        <v>249</v>
      </c>
      <c r="X6541" s="70"/>
      <c r="Y6541" s="71"/>
      <c r="Z6541" s="90"/>
      <c r="AA6541" s="90"/>
      <c r="AB6541" s="70"/>
    </row>
    <row r="6542" spans="12:32" ht="12.75" customHeight="1" x14ac:dyDescent="0.3">
      <c r="L6542" s="86">
        <v>1</v>
      </c>
      <c r="M6542" s="87" t="s">
        <v>8428</v>
      </c>
      <c r="N6542" s="86" t="s">
        <v>51</v>
      </c>
      <c r="O6542" s="87" t="s">
        <v>8479</v>
      </c>
      <c r="P6542" s="38"/>
      <c r="Q6542" s="38"/>
      <c r="R6542" s="38"/>
      <c r="S6542" s="38"/>
      <c r="T6542" s="38"/>
      <c r="U6542" s="88" t="s">
        <v>32</v>
      </c>
      <c r="V6542" s="88" t="s">
        <v>249</v>
      </c>
      <c r="X6542" s="70"/>
      <c r="Y6542" s="71"/>
      <c r="Z6542" s="90"/>
      <c r="AA6542" s="90"/>
      <c r="AB6542" s="70"/>
    </row>
    <row r="6543" spans="12:32" ht="12.75" customHeight="1" x14ac:dyDescent="0.3">
      <c r="L6543" s="86">
        <v>1</v>
      </c>
      <c r="M6543" s="87" t="s">
        <v>8428</v>
      </c>
      <c r="N6543" s="86" t="s">
        <v>51</v>
      </c>
      <c r="O6543" s="87" t="s">
        <v>8480</v>
      </c>
      <c r="P6543" s="38"/>
      <c r="Q6543" s="38"/>
      <c r="R6543" s="38"/>
      <c r="S6543" s="38"/>
      <c r="T6543" s="38"/>
      <c r="U6543" s="88" t="s">
        <v>32</v>
      </c>
      <c r="V6543" s="88" t="s">
        <v>249</v>
      </c>
      <c r="X6543" s="70"/>
      <c r="Y6543" s="71"/>
      <c r="Z6543" s="90"/>
      <c r="AA6543" s="90"/>
      <c r="AB6543" s="70"/>
    </row>
    <row r="6544" spans="12:32" ht="12.75" customHeight="1" x14ac:dyDescent="0.3">
      <c r="L6544" s="86">
        <v>1</v>
      </c>
      <c r="M6544" s="87" t="s">
        <v>8428</v>
      </c>
      <c r="N6544" s="86" t="s">
        <v>51</v>
      </c>
      <c r="O6544" s="87" t="s">
        <v>8481</v>
      </c>
      <c r="P6544" s="38"/>
      <c r="Q6544" s="38"/>
      <c r="R6544" s="38"/>
      <c r="S6544" s="38"/>
      <c r="T6544" s="38"/>
      <c r="U6544" s="88" t="s">
        <v>32</v>
      </c>
      <c r="V6544" s="88" t="s">
        <v>249</v>
      </c>
      <c r="X6544" s="70"/>
      <c r="Y6544" s="71"/>
      <c r="Z6544" s="90"/>
      <c r="AA6544" s="90"/>
      <c r="AB6544" s="70"/>
    </row>
    <row r="6545" spans="12:28" ht="12.75" customHeight="1" x14ac:dyDescent="0.3">
      <c r="L6545" s="86">
        <v>1</v>
      </c>
      <c r="M6545" s="87" t="s">
        <v>8428</v>
      </c>
      <c r="N6545" s="86" t="s">
        <v>51</v>
      </c>
      <c r="O6545" s="87" t="s">
        <v>8482</v>
      </c>
      <c r="P6545" s="38"/>
      <c r="Q6545" s="38"/>
      <c r="R6545" s="38"/>
      <c r="S6545" s="38"/>
      <c r="T6545" s="38"/>
      <c r="U6545" s="88" t="s">
        <v>32</v>
      </c>
      <c r="V6545" s="88" t="s">
        <v>249</v>
      </c>
      <c r="X6545" s="70"/>
      <c r="Y6545" s="71"/>
      <c r="Z6545" s="90"/>
      <c r="AA6545" s="90"/>
      <c r="AB6545" s="70"/>
    </row>
    <row r="6546" spans="12:28" ht="12.75" customHeight="1" x14ac:dyDescent="0.3">
      <c r="L6546" s="86">
        <v>1</v>
      </c>
      <c r="M6546" s="87" t="s">
        <v>8428</v>
      </c>
      <c r="N6546" s="86" t="s">
        <v>51</v>
      </c>
      <c r="O6546" s="87" t="s">
        <v>8442</v>
      </c>
      <c r="P6546" s="38"/>
      <c r="Q6546" s="38"/>
      <c r="R6546" s="38"/>
      <c r="S6546" s="38"/>
      <c r="T6546" s="38"/>
      <c r="U6546" s="88" t="s">
        <v>32</v>
      </c>
      <c r="V6546" s="88" t="s">
        <v>249</v>
      </c>
      <c r="X6546" s="70"/>
      <c r="Y6546" s="71"/>
      <c r="Z6546" s="90"/>
      <c r="AA6546" s="90"/>
      <c r="AB6546" s="70"/>
    </row>
    <row r="6547" spans="12:28" ht="12.75" customHeight="1" x14ac:dyDescent="0.3">
      <c r="L6547" s="86">
        <v>1</v>
      </c>
      <c r="M6547" s="87" t="s">
        <v>8428</v>
      </c>
      <c r="N6547" s="86" t="s">
        <v>51</v>
      </c>
      <c r="O6547" s="87" t="s">
        <v>8483</v>
      </c>
      <c r="P6547" s="38"/>
      <c r="Q6547" s="38"/>
      <c r="R6547" s="38"/>
      <c r="S6547" s="38"/>
      <c r="T6547" s="38"/>
      <c r="U6547" s="88" t="s">
        <v>32</v>
      </c>
      <c r="V6547" s="88" t="s">
        <v>249</v>
      </c>
      <c r="X6547" s="70"/>
      <c r="Y6547" s="71"/>
      <c r="Z6547" s="90"/>
      <c r="AA6547" s="90"/>
      <c r="AB6547" s="70"/>
    </row>
    <row r="6548" spans="12:28" ht="12.75" customHeight="1" x14ac:dyDescent="0.3">
      <c r="L6548" s="86">
        <v>1</v>
      </c>
      <c r="M6548" s="87" t="s">
        <v>8428</v>
      </c>
      <c r="N6548" s="86" t="s">
        <v>51</v>
      </c>
      <c r="O6548" s="87" t="s">
        <v>8484</v>
      </c>
      <c r="P6548" s="38"/>
      <c r="Q6548" s="38"/>
      <c r="R6548" s="38"/>
      <c r="S6548" s="38"/>
      <c r="T6548" s="38"/>
      <c r="U6548" s="88" t="s">
        <v>32</v>
      </c>
      <c r="V6548" s="88" t="s">
        <v>249</v>
      </c>
      <c r="X6548" s="70"/>
      <c r="Y6548" s="71"/>
      <c r="Z6548" s="90"/>
      <c r="AA6548" s="90"/>
      <c r="AB6548" s="70"/>
    </row>
    <row r="6549" spans="12:28" ht="12.75" customHeight="1" x14ac:dyDescent="0.3">
      <c r="L6549" s="86">
        <v>2</v>
      </c>
      <c r="M6549" s="87" t="s">
        <v>8428</v>
      </c>
      <c r="N6549" s="86" t="s">
        <v>51</v>
      </c>
      <c r="O6549" s="87" t="s">
        <v>8479</v>
      </c>
      <c r="P6549" s="38"/>
      <c r="Q6549" s="38"/>
      <c r="R6549" s="38"/>
      <c r="S6549" s="38"/>
      <c r="T6549" s="38"/>
      <c r="U6549" s="88" t="s">
        <v>32</v>
      </c>
      <c r="V6549" s="88" t="s">
        <v>249</v>
      </c>
      <c r="X6549" s="70"/>
      <c r="Y6549" s="71"/>
      <c r="Z6549" s="90"/>
      <c r="AA6549" s="90"/>
      <c r="AB6549" s="70"/>
    </row>
    <row r="6550" spans="12:28" ht="12.75" customHeight="1" x14ac:dyDescent="0.3">
      <c r="L6550" s="86">
        <v>2</v>
      </c>
      <c r="M6550" s="87" t="s">
        <v>8428</v>
      </c>
      <c r="N6550" s="86" t="s">
        <v>51</v>
      </c>
      <c r="O6550" s="87" t="s">
        <v>8480</v>
      </c>
      <c r="P6550" s="38"/>
      <c r="Q6550" s="38"/>
      <c r="R6550" s="38"/>
      <c r="S6550" s="38"/>
      <c r="T6550" s="38"/>
      <c r="U6550" s="88" t="s">
        <v>32</v>
      </c>
      <c r="V6550" s="88" t="s">
        <v>249</v>
      </c>
      <c r="X6550" s="70"/>
      <c r="Y6550" s="71"/>
      <c r="Z6550" s="90"/>
      <c r="AA6550" s="90"/>
      <c r="AB6550" s="70"/>
    </row>
    <row r="6551" spans="12:28" ht="12.75" customHeight="1" x14ac:dyDescent="0.3">
      <c r="L6551" s="86">
        <v>2</v>
      </c>
      <c r="M6551" s="87" t="s">
        <v>8428</v>
      </c>
      <c r="N6551" s="86" t="s">
        <v>51</v>
      </c>
      <c r="O6551" s="87" t="s">
        <v>8481</v>
      </c>
      <c r="P6551" s="38"/>
      <c r="Q6551" s="38"/>
      <c r="R6551" s="38"/>
      <c r="S6551" s="38"/>
      <c r="T6551" s="38"/>
      <c r="U6551" s="88" t="s">
        <v>32</v>
      </c>
      <c r="V6551" s="88" t="s">
        <v>249</v>
      </c>
      <c r="X6551" s="70"/>
      <c r="Y6551" s="71"/>
      <c r="Z6551" s="90"/>
      <c r="AA6551" s="90"/>
      <c r="AB6551" s="70"/>
    </row>
    <row r="6552" spans="12:28" ht="12.75" customHeight="1" x14ac:dyDescent="0.3">
      <c r="L6552" s="86">
        <v>2</v>
      </c>
      <c r="M6552" s="87" t="s">
        <v>8428</v>
      </c>
      <c r="N6552" s="86" t="s">
        <v>51</v>
      </c>
      <c r="O6552" s="87" t="s">
        <v>8482</v>
      </c>
      <c r="P6552" s="38"/>
      <c r="Q6552" s="38"/>
      <c r="R6552" s="38"/>
      <c r="S6552" s="38"/>
      <c r="T6552" s="38"/>
      <c r="U6552" s="88" t="s">
        <v>32</v>
      </c>
      <c r="V6552" s="88" t="s">
        <v>249</v>
      </c>
      <c r="X6552" s="70"/>
      <c r="Y6552" s="71"/>
      <c r="Z6552" s="90"/>
      <c r="AA6552" s="90"/>
      <c r="AB6552" s="70"/>
    </row>
    <row r="6553" spans="12:28" ht="12.75" customHeight="1" x14ac:dyDescent="0.3">
      <c r="L6553" s="86">
        <v>2</v>
      </c>
      <c r="M6553" s="87" t="s">
        <v>8428</v>
      </c>
      <c r="N6553" s="86" t="s">
        <v>51</v>
      </c>
      <c r="O6553" s="87" t="s">
        <v>8442</v>
      </c>
      <c r="P6553" s="38"/>
      <c r="Q6553" s="38"/>
      <c r="R6553" s="38"/>
      <c r="S6553" s="38"/>
      <c r="T6553" s="38"/>
      <c r="U6553" s="88" t="s">
        <v>32</v>
      </c>
      <c r="V6553" s="88" t="s">
        <v>249</v>
      </c>
      <c r="X6553" s="70"/>
      <c r="Y6553" s="71"/>
      <c r="Z6553" s="90"/>
      <c r="AA6553" s="90"/>
      <c r="AB6553" s="70"/>
    </row>
    <row r="6554" spans="12:28" ht="12.75" customHeight="1" x14ac:dyDescent="0.3">
      <c r="L6554" s="86">
        <v>2</v>
      </c>
      <c r="M6554" s="87" t="s">
        <v>8428</v>
      </c>
      <c r="N6554" s="86" t="s">
        <v>51</v>
      </c>
      <c r="O6554" s="87" t="s">
        <v>8483</v>
      </c>
      <c r="P6554" s="38"/>
      <c r="Q6554" s="38"/>
      <c r="R6554" s="38"/>
      <c r="S6554" s="38"/>
      <c r="T6554" s="38"/>
      <c r="U6554" s="88" t="s">
        <v>32</v>
      </c>
      <c r="V6554" s="88" t="s">
        <v>249</v>
      </c>
      <c r="X6554" s="70"/>
      <c r="Y6554" s="71"/>
      <c r="Z6554" s="90"/>
      <c r="AA6554" s="90"/>
      <c r="AB6554" s="70"/>
    </row>
    <row r="6555" spans="12:28" ht="12.75" customHeight="1" x14ac:dyDescent="0.3">
      <c r="L6555" s="86">
        <v>2</v>
      </c>
      <c r="M6555" s="87" t="s">
        <v>8428</v>
      </c>
      <c r="N6555" s="86" t="s">
        <v>51</v>
      </c>
      <c r="O6555" s="87" t="s">
        <v>8484</v>
      </c>
      <c r="P6555" s="38"/>
      <c r="Q6555" s="38"/>
      <c r="R6555" s="38"/>
      <c r="S6555" s="38"/>
      <c r="T6555" s="38"/>
      <c r="U6555" s="88" t="s">
        <v>32</v>
      </c>
      <c r="V6555" s="88" t="s">
        <v>249</v>
      </c>
      <c r="X6555" s="70"/>
      <c r="Y6555" s="71"/>
      <c r="Z6555" s="90"/>
      <c r="AA6555" s="90"/>
      <c r="AB6555" s="70"/>
    </row>
    <row r="6556" spans="12:28" ht="12.75" customHeight="1" x14ac:dyDescent="0.3">
      <c r="L6556" s="86">
        <v>3</v>
      </c>
      <c r="M6556" s="87" t="s">
        <v>8428</v>
      </c>
      <c r="N6556" s="86" t="s">
        <v>51</v>
      </c>
      <c r="O6556" s="87" t="s">
        <v>8479</v>
      </c>
      <c r="P6556" s="38"/>
      <c r="Q6556" s="38"/>
      <c r="R6556" s="38"/>
      <c r="S6556" s="38"/>
      <c r="T6556" s="38"/>
      <c r="U6556" s="88" t="s">
        <v>32</v>
      </c>
      <c r="V6556" s="88" t="s">
        <v>249</v>
      </c>
      <c r="X6556" s="70"/>
      <c r="Y6556" s="71"/>
      <c r="Z6556" s="90"/>
      <c r="AA6556" s="90"/>
      <c r="AB6556" s="70"/>
    </row>
    <row r="6557" spans="12:28" ht="12.75" customHeight="1" x14ac:dyDescent="0.3">
      <c r="L6557" s="86">
        <v>3</v>
      </c>
      <c r="M6557" s="87" t="s">
        <v>8428</v>
      </c>
      <c r="N6557" s="86" t="s">
        <v>51</v>
      </c>
      <c r="O6557" s="87" t="s">
        <v>8480</v>
      </c>
      <c r="P6557" s="38"/>
      <c r="Q6557" s="38"/>
      <c r="R6557" s="38"/>
      <c r="S6557" s="38"/>
      <c r="T6557" s="38"/>
      <c r="U6557" s="88" t="s">
        <v>32</v>
      </c>
      <c r="V6557" s="88" t="s">
        <v>249</v>
      </c>
      <c r="X6557" s="70"/>
      <c r="Y6557" s="71"/>
      <c r="Z6557" s="90"/>
      <c r="AA6557" s="90"/>
      <c r="AB6557" s="70"/>
    </row>
    <row r="6558" spans="12:28" ht="12.75" customHeight="1" x14ac:dyDescent="0.3">
      <c r="L6558" s="86">
        <v>3</v>
      </c>
      <c r="M6558" s="87" t="s">
        <v>8428</v>
      </c>
      <c r="N6558" s="86" t="s">
        <v>51</v>
      </c>
      <c r="O6558" s="87" t="s">
        <v>8481</v>
      </c>
      <c r="P6558" s="38"/>
      <c r="Q6558" s="38"/>
      <c r="R6558" s="38"/>
      <c r="S6558" s="38"/>
      <c r="T6558" s="38"/>
      <c r="U6558" s="88" t="s">
        <v>32</v>
      </c>
      <c r="V6558" s="88" t="s">
        <v>249</v>
      </c>
      <c r="X6558" s="70"/>
      <c r="Y6558" s="71"/>
      <c r="Z6558" s="90"/>
      <c r="AA6558" s="90"/>
      <c r="AB6558" s="70"/>
    </row>
    <row r="6559" spans="12:28" ht="12.75" customHeight="1" x14ac:dyDescent="0.3">
      <c r="L6559" s="86">
        <v>3</v>
      </c>
      <c r="M6559" s="87" t="s">
        <v>8428</v>
      </c>
      <c r="N6559" s="86" t="s">
        <v>51</v>
      </c>
      <c r="O6559" s="87" t="s">
        <v>8482</v>
      </c>
      <c r="P6559" s="38"/>
      <c r="Q6559" s="38"/>
      <c r="R6559" s="38"/>
      <c r="S6559" s="38"/>
      <c r="T6559" s="38"/>
      <c r="U6559" s="88" t="s">
        <v>32</v>
      </c>
      <c r="V6559" s="88" t="s">
        <v>249</v>
      </c>
      <c r="X6559" s="70"/>
      <c r="Y6559" s="71"/>
      <c r="Z6559" s="90"/>
      <c r="AA6559" s="90"/>
      <c r="AB6559" s="70"/>
    </row>
    <row r="6560" spans="12:28" ht="12.75" customHeight="1" x14ac:dyDescent="0.3">
      <c r="L6560" s="86">
        <v>3</v>
      </c>
      <c r="M6560" s="87" t="s">
        <v>8428</v>
      </c>
      <c r="N6560" s="86" t="s">
        <v>51</v>
      </c>
      <c r="O6560" s="87" t="s">
        <v>8442</v>
      </c>
      <c r="P6560" s="38"/>
      <c r="Q6560" s="38"/>
      <c r="R6560" s="38"/>
      <c r="S6560" s="38"/>
      <c r="T6560" s="38"/>
      <c r="U6560" s="88" t="s">
        <v>32</v>
      </c>
      <c r="V6560" s="88" t="s">
        <v>249</v>
      </c>
      <c r="X6560" s="70"/>
      <c r="Y6560" s="71"/>
      <c r="Z6560" s="90"/>
      <c r="AA6560" s="90"/>
      <c r="AB6560" s="70"/>
    </row>
    <row r="6561" spans="12:28" ht="12.75" customHeight="1" x14ac:dyDescent="0.3">
      <c r="L6561" s="86">
        <v>3</v>
      </c>
      <c r="M6561" s="87" t="s">
        <v>8428</v>
      </c>
      <c r="N6561" s="86" t="s">
        <v>51</v>
      </c>
      <c r="O6561" s="87" t="s">
        <v>8483</v>
      </c>
      <c r="P6561" s="38"/>
      <c r="Q6561" s="38"/>
      <c r="R6561" s="38"/>
      <c r="S6561" s="38"/>
      <c r="T6561" s="38"/>
      <c r="U6561" s="88" t="s">
        <v>32</v>
      </c>
      <c r="V6561" s="88" t="s">
        <v>249</v>
      </c>
      <c r="X6561" s="70"/>
      <c r="Y6561" s="71"/>
      <c r="Z6561" s="90"/>
      <c r="AA6561" s="90"/>
      <c r="AB6561" s="70"/>
    </row>
    <row r="6562" spans="12:28" ht="12.75" customHeight="1" x14ac:dyDescent="0.3">
      <c r="L6562" s="86">
        <v>3</v>
      </c>
      <c r="M6562" s="87" t="s">
        <v>8428</v>
      </c>
      <c r="N6562" s="86" t="s">
        <v>51</v>
      </c>
      <c r="O6562" s="87" t="s">
        <v>8484</v>
      </c>
      <c r="P6562" s="38"/>
      <c r="Q6562" s="38"/>
      <c r="R6562" s="38"/>
      <c r="S6562" s="38"/>
      <c r="T6562" s="38"/>
      <c r="U6562" s="88" t="s">
        <v>32</v>
      </c>
      <c r="V6562" s="88" t="s">
        <v>249</v>
      </c>
      <c r="X6562" s="70"/>
      <c r="Y6562" s="71"/>
      <c r="Z6562" s="90"/>
      <c r="AA6562" s="90"/>
      <c r="AB6562" s="70"/>
    </row>
    <row r="6563" spans="12:28" ht="12.75" customHeight="1" x14ac:dyDescent="0.3">
      <c r="L6563" s="86">
        <v>4</v>
      </c>
      <c r="M6563" s="87" t="s">
        <v>8428</v>
      </c>
      <c r="N6563" s="86" t="s">
        <v>51</v>
      </c>
      <c r="O6563" s="87" t="s">
        <v>8479</v>
      </c>
      <c r="P6563" s="38"/>
      <c r="Q6563" s="38"/>
      <c r="R6563" s="38"/>
      <c r="S6563" s="38"/>
      <c r="T6563" s="38"/>
      <c r="U6563" s="88" t="s">
        <v>32</v>
      </c>
      <c r="V6563" s="88" t="s">
        <v>249</v>
      </c>
      <c r="X6563" s="70"/>
      <c r="Y6563" s="71"/>
      <c r="Z6563" s="90"/>
      <c r="AA6563" s="90"/>
      <c r="AB6563" s="70"/>
    </row>
    <row r="6564" spans="12:28" ht="12.75" customHeight="1" x14ac:dyDescent="0.3">
      <c r="L6564" s="86">
        <v>4</v>
      </c>
      <c r="M6564" s="87" t="s">
        <v>8428</v>
      </c>
      <c r="N6564" s="86" t="s">
        <v>51</v>
      </c>
      <c r="O6564" s="87" t="s">
        <v>8480</v>
      </c>
      <c r="P6564" s="38"/>
      <c r="Q6564" s="38"/>
      <c r="R6564" s="38"/>
      <c r="S6564" s="38"/>
      <c r="T6564" s="38"/>
      <c r="U6564" s="88" t="s">
        <v>32</v>
      </c>
      <c r="V6564" s="88" t="s">
        <v>249</v>
      </c>
      <c r="X6564" s="70"/>
      <c r="Y6564" s="71"/>
      <c r="Z6564" s="90"/>
      <c r="AA6564" s="90"/>
      <c r="AB6564" s="70"/>
    </row>
    <row r="6565" spans="12:28" ht="12.75" customHeight="1" x14ac:dyDescent="0.3">
      <c r="L6565" s="86">
        <v>4</v>
      </c>
      <c r="M6565" s="87" t="s">
        <v>8428</v>
      </c>
      <c r="N6565" s="86" t="s">
        <v>51</v>
      </c>
      <c r="O6565" s="87" t="s">
        <v>8481</v>
      </c>
      <c r="P6565" s="38"/>
      <c r="Q6565" s="38"/>
      <c r="R6565" s="38"/>
      <c r="S6565" s="38"/>
      <c r="T6565" s="38"/>
      <c r="U6565" s="88" t="s">
        <v>32</v>
      </c>
      <c r="V6565" s="88" t="s">
        <v>249</v>
      </c>
      <c r="X6565" s="70"/>
      <c r="Y6565" s="71"/>
      <c r="Z6565" s="90"/>
      <c r="AA6565" s="90"/>
      <c r="AB6565" s="70"/>
    </row>
    <row r="6566" spans="12:28" ht="12.75" customHeight="1" x14ac:dyDescent="0.3">
      <c r="L6566" s="86">
        <v>4</v>
      </c>
      <c r="M6566" s="87" t="s">
        <v>8428</v>
      </c>
      <c r="N6566" s="86" t="s">
        <v>51</v>
      </c>
      <c r="O6566" s="87" t="s">
        <v>8482</v>
      </c>
      <c r="P6566" s="38"/>
      <c r="Q6566" s="38"/>
      <c r="R6566" s="38"/>
      <c r="S6566" s="38"/>
      <c r="T6566" s="38"/>
      <c r="U6566" s="88" t="s">
        <v>32</v>
      </c>
      <c r="V6566" s="88" t="s">
        <v>249</v>
      </c>
      <c r="X6566" s="70"/>
      <c r="Y6566" s="71"/>
      <c r="Z6566" s="90"/>
      <c r="AA6566" s="90"/>
      <c r="AB6566" s="70"/>
    </row>
    <row r="6567" spans="12:28" ht="12.75" customHeight="1" x14ac:dyDescent="0.3">
      <c r="L6567" s="86">
        <v>4</v>
      </c>
      <c r="M6567" s="87" t="s">
        <v>8428</v>
      </c>
      <c r="N6567" s="86" t="s">
        <v>51</v>
      </c>
      <c r="O6567" s="87" t="s">
        <v>8442</v>
      </c>
      <c r="P6567" s="38"/>
      <c r="Q6567" s="38"/>
      <c r="R6567" s="38"/>
      <c r="S6567" s="38"/>
      <c r="T6567" s="38"/>
      <c r="U6567" s="88" t="s">
        <v>32</v>
      </c>
      <c r="V6567" s="88" t="s">
        <v>249</v>
      </c>
      <c r="X6567" s="70"/>
      <c r="Y6567" s="71"/>
      <c r="Z6567" s="90"/>
      <c r="AA6567" s="90"/>
      <c r="AB6567" s="70"/>
    </row>
    <row r="6568" spans="12:28" ht="12.75" customHeight="1" x14ac:dyDescent="0.3">
      <c r="L6568" s="86">
        <v>4</v>
      </c>
      <c r="M6568" s="87" t="s">
        <v>8428</v>
      </c>
      <c r="N6568" s="86" t="s">
        <v>51</v>
      </c>
      <c r="O6568" s="87" t="s">
        <v>8483</v>
      </c>
      <c r="P6568" s="38"/>
      <c r="Q6568" s="38"/>
      <c r="R6568" s="38"/>
      <c r="S6568" s="38"/>
      <c r="T6568" s="38"/>
      <c r="U6568" s="88" t="s">
        <v>32</v>
      </c>
      <c r="V6568" s="88" t="s">
        <v>249</v>
      </c>
      <c r="X6568" s="70"/>
      <c r="Y6568" s="71"/>
      <c r="Z6568" s="90"/>
      <c r="AA6568" s="90"/>
      <c r="AB6568" s="70"/>
    </row>
    <row r="6569" spans="12:28" ht="12.75" customHeight="1" x14ac:dyDescent="0.3">
      <c r="L6569" s="86">
        <v>4</v>
      </c>
      <c r="M6569" s="87" t="s">
        <v>8428</v>
      </c>
      <c r="N6569" s="86" t="s">
        <v>51</v>
      </c>
      <c r="O6569" s="87" t="s">
        <v>8484</v>
      </c>
      <c r="P6569" s="38"/>
      <c r="Q6569" s="38"/>
      <c r="R6569" s="38"/>
      <c r="S6569" s="38"/>
      <c r="T6569" s="38"/>
      <c r="U6569" s="88" t="s">
        <v>32</v>
      </c>
      <c r="V6569" s="88" t="s">
        <v>249</v>
      </c>
      <c r="X6569" s="70"/>
      <c r="Y6569" s="71"/>
      <c r="Z6569" s="90"/>
      <c r="AA6569" s="90"/>
      <c r="AB6569" s="70"/>
    </row>
    <row r="6570" spans="12:28" ht="12.75" customHeight="1" x14ac:dyDescent="0.3">
      <c r="L6570" s="86">
        <v>5</v>
      </c>
      <c r="M6570" s="87" t="s">
        <v>8428</v>
      </c>
      <c r="N6570" s="86" t="s">
        <v>51</v>
      </c>
      <c r="O6570" s="87" t="s">
        <v>8479</v>
      </c>
      <c r="P6570" s="38"/>
      <c r="Q6570" s="38"/>
      <c r="R6570" s="38"/>
      <c r="S6570" s="38"/>
      <c r="T6570" s="38"/>
      <c r="U6570" s="88" t="s">
        <v>32</v>
      </c>
      <c r="V6570" s="88" t="s">
        <v>249</v>
      </c>
      <c r="X6570" s="70"/>
      <c r="Y6570" s="71"/>
      <c r="Z6570" s="90"/>
      <c r="AA6570" s="90"/>
      <c r="AB6570" s="70"/>
    </row>
    <row r="6571" spans="12:28" ht="12.75" customHeight="1" x14ac:dyDescent="0.3">
      <c r="L6571" s="86">
        <v>5</v>
      </c>
      <c r="M6571" s="87" t="s">
        <v>8428</v>
      </c>
      <c r="N6571" s="86" t="s">
        <v>51</v>
      </c>
      <c r="O6571" s="87" t="s">
        <v>8480</v>
      </c>
      <c r="P6571" s="38"/>
      <c r="Q6571" s="38"/>
      <c r="R6571" s="38"/>
      <c r="S6571" s="38"/>
      <c r="T6571" s="38"/>
      <c r="U6571" s="88" t="s">
        <v>32</v>
      </c>
      <c r="V6571" s="88" t="s">
        <v>249</v>
      </c>
      <c r="X6571" s="70"/>
      <c r="Y6571" s="71"/>
      <c r="Z6571" s="90"/>
      <c r="AA6571" s="90"/>
      <c r="AB6571" s="70"/>
    </row>
    <row r="6572" spans="12:28" ht="12.75" customHeight="1" x14ac:dyDescent="0.3">
      <c r="L6572" s="86">
        <v>5</v>
      </c>
      <c r="M6572" s="87" t="s">
        <v>8428</v>
      </c>
      <c r="N6572" s="86" t="s">
        <v>51</v>
      </c>
      <c r="O6572" s="87" t="s">
        <v>8481</v>
      </c>
      <c r="P6572" s="38"/>
      <c r="Q6572" s="38"/>
      <c r="R6572" s="38"/>
      <c r="S6572" s="38"/>
      <c r="T6572" s="38"/>
      <c r="U6572" s="88" t="s">
        <v>32</v>
      </c>
      <c r="V6572" s="88" t="s">
        <v>249</v>
      </c>
      <c r="X6572" s="70"/>
      <c r="Y6572" s="71"/>
      <c r="Z6572" s="90"/>
      <c r="AA6572" s="90"/>
      <c r="AB6572" s="70"/>
    </row>
    <row r="6573" spans="12:28" ht="12.75" customHeight="1" x14ac:dyDescent="0.3">
      <c r="L6573" s="86">
        <v>5</v>
      </c>
      <c r="M6573" s="87" t="s">
        <v>8428</v>
      </c>
      <c r="N6573" s="86" t="s">
        <v>51</v>
      </c>
      <c r="O6573" s="87" t="s">
        <v>8482</v>
      </c>
      <c r="P6573" s="38"/>
      <c r="Q6573" s="38"/>
      <c r="R6573" s="38"/>
      <c r="S6573" s="38"/>
      <c r="T6573" s="38"/>
      <c r="U6573" s="88" t="s">
        <v>32</v>
      </c>
      <c r="V6573" s="88" t="s">
        <v>249</v>
      </c>
      <c r="X6573" s="70"/>
      <c r="Y6573" s="71"/>
      <c r="Z6573" s="90"/>
      <c r="AA6573" s="90"/>
      <c r="AB6573" s="70"/>
    </row>
    <row r="6574" spans="12:28" ht="12.75" customHeight="1" x14ac:dyDescent="0.3">
      <c r="L6574" s="86">
        <v>5</v>
      </c>
      <c r="M6574" s="87" t="s">
        <v>8428</v>
      </c>
      <c r="N6574" s="86" t="s">
        <v>51</v>
      </c>
      <c r="O6574" s="87" t="s">
        <v>8442</v>
      </c>
      <c r="P6574" s="38"/>
      <c r="Q6574" s="38"/>
      <c r="R6574" s="38"/>
      <c r="S6574" s="38"/>
      <c r="T6574" s="38"/>
      <c r="U6574" s="88" t="s">
        <v>32</v>
      </c>
      <c r="V6574" s="88" t="s">
        <v>249</v>
      </c>
      <c r="X6574" s="70"/>
      <c r="Y6574" s="71"/>
      <c r="Z6574" s="90"/>
      <c r="AA6574" s="90"/>
      <c r="AB6574" s="70"/>
    </row>
    <row r="6575" spans="12:28" ht="12.75" customHeight="1" x14ac:dyDescent="0.3">
      <c r="L6575" s="86">
        <v>5</v>
      </c>
      <c r="M6575" s="87" t="s">
        <v>8428</v>
      </c>
      <c r="N6575" s="86" t="s">
        <v>51</v>
      </c>
      <c r="O6575" s="87" t="s">
        <v>8483</v>
      </c>
      <c r="P6575" s="38"/>
      <c r="Q6575" s="38"/>
      <c r="R6575" s="38"/>
      <c r="S6575" s="38"/>
      <c r="T6575" s="38"/>
      <c r="U6575" s="88" t="s">
        <v>32</v>
      </c>
      <c r="V6575" s="88" t="s">
        <v>249</v>
      </c>
      <c r="X6575" s="70"/>
      <c r="Y6575" s="71"/>
      <c r="Z6575" s="90"/>
      <c r="AA6575" s="90"/>
      <c r="AB6575" s="70"/>
    </row>
    <row r="6576" spans="12:28" ht="12.75" customHeight="1" x14ac:dyDescent="0.3">
      <c r="L6576" s="86">
        <v>5</v>
      </c>
      <c r="M6576" s="87" t="s">
        <v>8428</v>
      </c>
      <c r="N6576" s="86" t="s">
        <v>51</v>
      </c>
      <c r="O6576" s="87" t="s">
        <v>8484</v>
      </c>
      <c r="P6576" s="38"/>
      <c r="Q6576" s="38"/>
      <c r="R6576" s="38"/>
      <c r="S6576" s="38"/>
      <c r="T6576" s="38"/>
      <c r="U6576" s="88" t="s">
        <v>32</v>
      </c>
      <c r="V6576" s="88" t="s">
        <v>249</v>
      </c>
      <c r="X6576" s="70"/>
      <c r="Y6576" s="71"/>
      <c r="Z6576" s="90"/>
      <c r="AA6576" s="90"/>
      <c r="AB6576" s="70"/>
    </row>
    <row r="6577" spans="12:28" ht="12.75" customHeight="1" x14ac:dyDescent="0.3">
      <c r="L6577" s="86">
        <v>6</v>
      </c>
      <c r="M6577" s="87" t="s">
        <v>8428</v>
      </c>
      <c r="N6577" s="86" t="s">
        <v>51</v>
      </c>
      <c r="O6577" s="87" t="s">
        <v>8479</v>
      </c>
      <c r="P6577" s="38"/>
      <c r="Q6577" s="38"/>
      <c r="R6577" s="38"/>
      <c r="S6577" s="38"/>
      <c r="T6577" s="38"/>
      <c r="U6577" s="88" t="s">
        <v>32</v>
      </c>
      <c r="V6577" s="88" t="s">
        <v>249</v>
      </c>
      <c r="X6577" s="70"/>
      <c r="Y6577" s="71"/>
      <c r="Z6577" s="90"/>
      <c r="AA6577" s="90"/>
      <c r="AB6577" s="70"/>
    </row>
    <row r="6578" spans="12:28" ht="12.75" customHeight="1" x14ac:dyDescent="0.3">
      <c r="L6578" s="86">
        <v>6</v>
      </c>
      <c r="M6578" s="87" t="s">
        <v>8428</v>
      </c>
      <c r="N6578" s="86" t="s">
        <v>51</v>
      </c>
      <c r="O6578" s="87" t="s">
        <v>8480</v>
      </c>
      <c r="P6578" s="38"/>
      <c r="Q6578" s="38"/>
      <c r="R6578" s="38"/>
      <c r="S6578" s="38"/>
      <c r="T6578" s="38"/>
      <c r="U6578" s="88" t="s">
        <v>32</v>
      </c>
      <c r="V6578" s="88" t="s">
        <v>249</v>
      </c>
      <c r="X6578" s="70"/>
      <c r="Y6578" s="71"/>
      <c r="Z6578" s="90"/>
      <c r="AA6578" s="90"/>
      <c r="AB6578" s="70"/>
    </row>
    <row r="6579" spans="12:28" ht="12.75" customHeight="1" x14ac:dyDescent="0.3">
      <c r="L6579" s="86">
        <v>6</v>
      </c>
      <c r="M6579" s="87" t="s">
        <v>8428</v>
      </c>
      <c r="N6579" s="86" t="s">
        <v>51</v>
      </c>
      <c r="O6579" s="87" t="s">
        <v>8481</v>
      </c>
      <c r="P6579" s="38"/>
      <c r="Q6579" s="38"/>
      <c r="R6579" s="38"/>
      <c r="S6579" s="38"/>
      <c r="T6579" s="38"/>
      <c r="U6579" s="88" t="s">
        <v>32</v>
      </c>
      <c r="V6579" s="88" t="s">
        <v>249</v>
      </c>
      <c r="X6579" s="70"/>
      <c r="Y6579" s="71"/>
      <c r="Z6579" s="90"/>
      <c r="AA6579" s="90"/>
      <c r="AB6579" s="70"/>
    </row>
    <row r="6580" spans="12:28" ht="12.75" customHeight="1" x14ac:dyDescent="0.3">
      <c r="L6580" s="86">
        <v>6</v>
      </c>
      <c r="M6580" s="87" t="s">
        <v>8428</v>
      </c>
      <c r="N6580" s="86" t="s">
        <v>51</v>
      </c>
      <c r="O6580" s="87" t="s">
        <v>8482</v>
      </c>
      <c r="P6580" s="38"/>
      <c r="Q6580" s="38"/>
      <c r="R6580" s="38"/>
      <c r="S6580" s="38"/>
      <c r="T6580" s="38"/>
      <c r="U6580" s="88" t="s">
        <v>32</v>
      </c>
      <c r="V6580" s="88" t="s">
        <v>249</v>
      </c>
      <c r="X6580" s="70"/>
      <c r="Y6580" s="71"/>
      <c r="Z6580" s="90"/>
      <c r="AA6580" s="90"/>
      <c r="AB6580" s="70"/>
    </row>
    <row r="6581" spans="12:28" ht="12.75" customHeight="1" x14ac:dyDescent="0.3">
      <c r="L6581" s="86">
        <v>6</v>
      </c>
      <c r="M6581" s="87" t="s">
        <v>8428</v>
      </c>
      <c r="N6581" s="86" t="s">
        <v>51</v>
      </c>
      <c r="O6581" s="87" t="s">
        <v>8442</v>
      </c>
      <c r="P6581" s="38"/>
      <c r="Q6581" s="38"/>
      <c r="R6581" s="38"/>
      <c r="S6581" s="38"/>
      <c r="T6581" s="38"/>
      <c r="U6581" s="88" t="s">
        <v>32</v>
      </c>
      <c r="V6581" s="88" t="s">
        <v>249</v>
      </c>
      <c r="X6581" s="70"/>
      <c r="Y6581" s="71"/>
      <c r="Z6581" s="90"/>
      <c r="AA6581" s="90"/>
      <c r="AB6581" s="70"/>
    </row>
    <row r="6582" spans="12:28" ht="12.75" customHeight="1" x14ac:dyDescent="0.3">
      <c r="L6582" s="86">
        <v>6</v>
      </c>
      <c r="M6582" s="87" t="s">
        <v>8428</v>
      </c>
      <c r="N6582" s="86" t="s">
        <v>51</v>
      </c>
      <c r="O6582" s="87" t="s">
        <v>8483</v>
      </c>
      <c r="P6582" s="38"/>
      <c r="Q6582" s="38"/>
      <c r="R6582" s="38"/>
      <c r="S6582" s="38"/>
      <c r="T6582" s="38"/>
      <c r="U6582" s="88" t="s">
        <v>32</v>
      </c>
      <c r="V6582" s="88" t="s">
        <v>249</v>
      </c>
      <c r="X6582" s="70"/>
      <c r="Y6582" s="71"/>
      <c r="Z6582" s="90"/>
      <c r="AA6582" s="90"/>
      <c r="AB6582" s="70"/>
    </row>
    <row r="6583" spans="12:28" ht="12.75" customHeight="1" x14ac:dyDescent="0.3">
      <c r="L6583" s="86">
        <v>6</v>
      </c>
      <c r="M6583" s="87" t="s">
        <v>8428</v>
      </c>
      <c r="N6583" s="86" t="s">
        <v>51</v>
      </c>
      <c r="O6583" s="87" t="s">
        <v>8484</v>
      </c>
      <c r="P6583" s="38"/>
      <c r="Q6583" s="38"/>
      <c r="R6583" s="38"/>
      <c r="S6583" s="38"/>
      <c r="T6583" s="38"/>
      <c r="U6583" s="88" t="s">
        <v>32</v>
      </c>
      <c r="V6583" s="88" t="s">
        <v>249</v>
      </c>
      <c r="X6583" s="70"/>
      <c r="Y6583" s="71"/>
      <c r="Z6583" s="90"/>
      <c r="AA6583" s="90"/>
      <c r="AB6583" s="70"/>
    </row>
    <row r="6584" spans="12:28" ht="12.75" customHeight="1" x14ac:dyDescent="0.3">
      <c r="L6584" s="86">
        <v>7</v>
      </c>
      <c r="M6584" s="87" t="s">
        <v>8428</v>
      </c>
      <c r="N6584" s="86" t="s">
        <v>51</v>
      </c>
      <c r="O6584" s="87" t="s">
        <v>8479</v>
      </c>
      <c r="P6584" s="38"/>
      <c r="Q6584" s="38"/>
      <c r="R6584" s="38"/>
      <c r="S6584" s="38"/>
      <c r="T6584" s="38"/>
      <c r="U6584" s="88" t="s">
        <v>32</v>
      </c>
      <c r="V6584" s="88" t="s">
        <v>249</v>
      </c>
      <c r="X6584" s="70"/>
      <c r="Y6584" s="71"/>
      <c r="Z6584" s="90"/>
      <c r="AA6584" s="90"/>
      <c r="AB6584" s="70"/>
    </row>
    <row r="6585" spans="12:28" ht="12.75" customHeight="1" x14ac:dyDescent="0.3">
      <c r="L6585" s="86">
        <v>7</v>
      </c>
      <c r="M6585" s="87" t="s">
        <v>8428</v>
      </c>
      <c r="N6585" s="86" t="s">
        <v>51</v>
      </c>
      <c r="O6585" s="87" t="s">
        <v>8480</v>
      </c>
      <c r="P6585" s="38"/>
      <c r="Q6585" s="38"/>
      <c r="R6585" s="38"/>
      <c r="S6585" s="38"/>
      <c r="T6585" s="38"/>
      <c r="U6585" s="88" t="s">
        <v>32</v>
      </c>
      <c r="V6585" s="88" t="s">
        <v>249</v>
      </c>
      <c r="X6585" s="70"/>
      <c r="Y6585" s="71"/>
      <c r="Z6585" s="90"/>
      <c r="AA6585" s="90"/>
      <c r="AB6585" s="70"/>
    </row>
    <row r="6586" spans="12:28" ht="12.75" customHeight="1" x14ac:dyDescent="0.3">
      <c r="L6586" s="86">
        <v>7</v>
      </c>
      <c r="M6586" s="87" t="s">
        <v>8428</v>
      </c>
      <c r="N6586" s="86" t="s">
        <v>51</v>
      </c>
      <c r="O6586" s="87" t="s">
        <v>8481</v>
      </c>
      <c r="P6586" s="38"/>
      <c r="Q6586" s="38"/>
      <c r="R6586" s="38"/>
      <c r="S6586" s="38"/>
      <c r="T6586" s="38"/>
      <c r="U6586" s="88" t="s">
        <v>32</v>
      </c>
      <c r="V6586" s="88" t="s">
        <v>249</v>
      </c>
      <c r="X6586" s="70"/>
      <c r="Y6586" s="71"/>
      <c r="Z6586" s="90"/>
      <c r="AA6586" s="90"/>
      <c r="AB6586" s="70"/>
    </row>
    <row r="6587" spans="12:28" ht="12.75" customHeight="1" x14ac:dyDescent="0.3">
      <c r="L6587" s="86">
        <v>7</v>
      </c>
      <c r="M6587" s="87" t="s">
        <v>8428</v>
      </c>
      <c r="N6587" s="86" t="s">
        <v>51</v>
      </c>
      <c r="O6587" s="87" t="s">
        <v>8482</v>
      </c>
      <c r="P6587" s="38"/>
      <c r="Q6587" s="38"/>
      <c r="R6587" s="38"/>
      <c r="S6587" s="38"/>
      <c r="T6587" s="38"/>
      <c r="U6587" s="88" t="s">
        <v>32</v>
      </c>
      <c r="V6587" s="88" t="s">
        <v>249</v>
      </c>
      <c r="X6587" s="70"/>
      <c r="Y6587" s="71"/>
      <c r="Z6587" s="90"/>
      <c r="AA6587" s="90"/>
      <c r="AB6587" s="70"/>
    </row>
    <row r="6588" spans="12:28" ht="12.75" customHeight="1" x14ac:dyDescent="0.3">
      <c r="L6588" s="86">
        <v>7</v>
      </c>
      <c r="M6588" s="87" t="s">
        <v>8428</v>
      </c>
      <c r="N6588" s="86" t="s">
        <v>51</v>
      </c>
      <c r="O6588" s="87" t="s">
        <v>8442</v>
      </c>
      <c r="P6588" s="38"/>
      <c r="Q6588" s="38"/>
      <c r="R6588" s="38"/>
      <c r="S6588" s="38"/>
      <c r="T6588" s="38"/>
      <c r="U6588" s="88" t="s">
        <v>32</v>
      </c>
      <c r="V6588" s="88" t="s">
        <v>249</v>
      </c>
      <c r="X6588" s="70"/>
      <c r="Y6588" s="71"/>
      <c r="Z6588" s="90"/>
      <c r="AA6588" s="90"/>
      <c r="AB6588" s="70"/>
    </row>
    <row r="6589" spans="12:28" ht="12.75" customHeight="1" x14ac:dyDescent="0.3">
      <c r="L6589" s="86">
        <v>7</v>
      </c>
      <c r="M6589" s="87" t="s">
        <v>8428</v>
      </c>
      <c r="N6589" s="86" t="s">
        <v>51</v>
      </c>
      <c r="O6589" s="87" t="s">
        <v>8483</v>
      </c>
      <c r="P6589" s="38"/>
      <c r="Q6589" s="38"/>
      <c r="R6589" s="38"/>
      <c r="S6589" s="38"/>
      <c r="T6589" s="38"/>
      <c r="U6589" s="88" t="s">
        <v>32</v>
      </c>
      <c r="V6589" s="88" t="s">
        <v>249</v>
      </c>
      <c r="X6589" s="70"/>
      <c r="Y6589" s="71"/>
      <c r="Z6589" s="90"/>
      <c r="AA6589" s="90"/>
      <c r="AB6589" s="70"/>
    </row>
    <row r="6590" spans="12:28" ht="12.75" customHeight="1" x14ac:dyDescent="0.3">
      <c r="L6590" s="86">
        <v>7</v>
      </c>
      <c r="M6590" s="87" t="s">
        <v>8428</v>
      </c>
      <c r="N6590" s="86" t="s">
        <v>51</v>
      </c>
      <c r="O6590" s="87" t="s">
        <v>8484</v>
      </c>
      <c r="P6590" s="38"/>
      <c r="Q6590" s="38"/>
      <c r="R6590" s="38"/>
      <c r="S6590" s="38"/>
      <c r="T6590" s="38"/>
      <c r="U6590" s="88" t="s">
        <v>32</v>
      </c>
      <c r="V6590" s="88" t="s">
        <v>249</v>
      </c>
      <c r="X6590" s="70"/>
      <c r="Y6590" s="71"/>
      <c r="Z6590" s="90"/>
      <c r="AA6590" s="90"/>
      <c r="AB6590" s="70"/>
    </row>
    <row r="6591" spans="12:28" ht="12.75" customHeight="1" x14ac:dyDescent="0.3">
      <c r="L6591" s="86">
        <v>8</v>
      </c>
      <c r="M6591" s="87" t="s">
        <v>8428</v>
      </c>
      <c r="N6591" s="86" t="s">
        <v>51</v>
      </c>
      <c r="O6591" s="87" t="s">
        <v>8479</v>
      </c>
      <c r="P6591" s="38"/>
      <c r="Q6591" s="38"/>
      <c r="R6591" s="38"/>
      <c r="S6591" s="38"/>
      <c r="T6591" s="38"/>
      <c r="U6591" s="88" t="s">
        <v>32</v>
      </c>
      <c r="V6591" s="88" t="s">
        <v>249</v>
      </c>
      <c r="X6591" s="70"/>
      <c r="Y6591" s="71"/>
      <c r="Z6591" s="90"/>
      <c r="AA6591" s="90"/>
      <c r="AB6591" s="70"/>
    </row>
    <row r="6592" spans="12:28" ht="12.75" customHeight="1" x14ac:dyDescent="0.3">
      <c r="L6592" s="86">
        <v>8</v>
      </c>
      <c r="M6592" s="87" t="s">
        <v>8428</v>
      </c>
      <c r="N6592" s="86" t="s">
        <v>51</v>
      </c>
      <c r="O6592" s="87" t="s">
        <v>8480</v>
      </c>
      <c r="P6592" s="38"/>
      <c r="Q6592" s="38"/>
      <c r="R6592" s="38"/>
      <c r="S6592" s="38"/>
      <c r="T6592" s="38"/>
      <c r="U6592" s="88" t="s">
        <v>32</v>
      </c>
      <c r="V6592" s="88" t="s">
        <v>249</v>
      </c>
      <c r="X6592" s="70"/>
      <c r="Y6592" s="71"/>
      <c r="Z6592" s="90"/>
      <c r="AA6592" s="90"/>
      <c r="AB6592" s="70"/>
    </row>
    <row r="6593" spans="12:28" ht="12.75" customHeight="1" x14ac:dyDescent="0.3">
      <c r="L6593" s="86">
        <v>8</v>
      </c>
      <c r="M6593" s="87" t="s">
        <v>8428</v>
      </c>
      <c r="N6593" s="86" t="s">
        <v>51</v>
      </c>
      <c r="O6593" s="87" t="s">
        <v>8481</v>
      </c>
      <c r="P6593" s="38"/>
      <c r="Q6593" s="38"/>
      <c r="R6593" s="38"/>
      <c r="S6593" s="38"/>
      <c r="T6593" s="38"/>
      <c r="U6593" s="88" t="s">
        <v>32</v>
      </c>
      <c r="V6593" s="88" t="s">
        <v>249</v>
      </c>
      <c r="X6593" s="70"/>
      <c r="Y6593" s="71"/>
      <c r="Z6593" s="90"/>
      <c r="AA6593" s="90"/>
      <c r="AB6593" s="70"/>
    </row>
    <row r="6594" spans="12:28" ht="12.75" customHeight="1" x14ac:dyDescent="0.3">
      <c r="L6594" s="86">
        <v>8</v>
      </c>
      <c r="M6594" s="87" t="s">
        <v>8428</v>
      </c>
      <c r="N6594" s="86" t="s">
        <v>51</v>
      </c>
      <c r="O6594" s="87" t="s">
        <v>8482</v>
      </c>
      <c r="P6594" s="38"/>
      <c r="Q6594" s="38"/>
      <c r="R6594" s="38"/>
      <c r="S6594" s="38"/>
      <c r="T6594" s="38"/>
      <c r="U6594" s="88" t="s">
        <v>32</v>
      </c>
      <c r="V6594" s="88" t="s">
        <v>249</v>
      </c>
      <c r="X6594" s="70"/>
      <c r="Y6594" s="71"/>
      <c r="Z6594" s="90"/>
      <c r="AA6594" s="90"/>
      <c r="AB6594" s="70"/>
    </row>
    <row r="6595" spans="12:28" ht="12.75" customHeight="1" x14ac:dyDescent="0.3">
      <c r="L6595" s="86">
        <v>8</v>
      </c>
      <c r="M6595" s="87" t="s">
        <v>8428</v>
      </c>
      <c r="N6595" s="86" t="s">
        <v>51</v>
      </c>
      <c r="O6595" s="87" t="s">
        <v>8442</v>
      </c>
      <c r="P6595" s="38"/>
      <c r="Q6595" s="38"/>
      <c r="R6595" s="38"/>
      <c r="S6595" s="38"/>
      <c r="T6595" s="38"/>
      <c r="U6595" s="88" t="s">
        <v>32</v>
      </c>
      <c r="V6595" s="88" t="s">
        <v>249</v>
      </c>
      <c r="X6595" s="70"/>
      <c r="Y6595" s="71"/>
      <c r="Z6595" s="90"/>
      <c r="AA6595" s="90"/>
      <c r="AB6595" s="70"/>
    </row>
    <row r="6596" spans="12:28" ht="12.75" customHeight="1" x14ac:dyDescent="0.3">
      <c r="L6596" s="86">
        <v>8</v>
      </c>
      <c r="M6596" s="87" t="s">
        <v>8428</v>
      </c>
      <c r="N6596" s="86" t="s">
        <v>51</v>
      </c>
      <c r="O6596" s="87" t="s">
        <v>8483</v>
      </c>
      <c r="P6596" s="38"/>
      <c r="Q6596" s="38"/>
      <c r="R6596" s="38"/>
      <c r="S6596" s="38"/>
      <c r="T6596" s="38"/>
      <c r="U6596" s="88" t="s">
        <v>32</v>
      </c>
      <c r="V6596" s="88" t="s">
        <v>249</v>
      </c>
      <c r="X6596" s="70"/>
      <c r="Y6596" s="71"/>
      <c r="Z6596" s="90"/>
      <c r="AA6596" s="90"/>
      <c r="AB6596" s="70"/>
    </row>
    <row r="6597" spans="12:28" ht="12.75" customHeight="1" x14ac:dyDescent="0.3">
      <c r="L6597" s="86">
        <v>8</v>
      </c>
      <c r="M6597" s="87" t="s">
        <v>8428</v>
      </c>
      <c r="N6597" s="86" t="s">
        <v>51</v>
      </c>
      <c r="O6597" s="87" t="s">
        <v>8484</v>
      </c>
      <c r="P6597" s="38"/>
      <c r="Q6597" s="38"/>
      <c r="R6597" s="38"/>
      <c r="S6597" s="38"/>
      <c r="T6597" s="38"/>
      <c r="U6597" s="88" t="s">
        <v>32</v>
      </c>
      <c r="V6597" s="88" t="s">
        <v>249</v>
      </c>
      <c r="X6597" s="70"/>
      <c r="Y6597" s="71"/>
      <c r="Z6597" s="90"/>
      <c r="AA6597" s="90"/>
      <c r="AB6597" s="70"/>
    </row>
    <row r="6598" spans="12:28" ht="12.75" customHeight="1" x14ac:dyDescent="0.3">
      <c r="L6598" s="86">
        <v>9</v>
      </c>
      <c r="M6598" s="87" t="s">
        <v>8428</v>
      </c>
      <c r="N6598" s="86" t="s">
        <v>51</v>
      </c>
      <c r="O6598" s="87" t="s">
        <v>8479</v>
      </c>
      <c r="P6598" s="38"/>
      <c r="Q6598" s="38"/>
      <c r="R6598" s="38"/>
      <c r="S6598" s="38"/>
      <c r="T6598" s="38"/>
      <c r="U6598" s="88" t="s">
        <v>32</v>
      </c>
      <c r="V6598" s="88" t="s">
        <v>249</v>
      </c>
      <c r="X6598" s="70"/>
      <c r="Y6598" s="71"/>
      <c r="Z6598" s="90"/>
      <c r="AA6598" s="90"/>
      <c r="AB6598" s="70"/>
    </row>
    <row r="6599" spans="12:28" ht="12.75" customHeight="1" x14ac:dyDescent="0.3">
      <c r="L6599" s="86">
        <v>9</v>
      </c>
      <c r="M6599" s="87" t="s">
        <v>8428</v>
      </c>
      <c r="N6599" s="86" t="s">
        <v>51</v>
      </c>
      <c r="O6599" s="87" t="s">
        <v>8480</v>
      </c>
      <c r="P6599" s="38"/>
      <c r="Q6599" s="38"/>
      <c r="R6599" s="38"/>
      <c r="S6599" s="38"/>
      <c r="T6599" s="38"/>
      <c r="U6599" s="88" t="s">
        <v>32</v>
      </c>
      <c r="V6599" s="88" t="s">
        <v>249</v>
      </c>
      <c r="X6599" s="70"/>
      <c r="Y6599" s="71"/>
      <c r="Z6599" s="90"/>
      <c r="AA6599" s="90"/>
      <c r="AB6599" s="70"/>
    </row>
    <row r="6600" spans="12:28" ht="12.75" customHeight="1" x14ac:dyDescent="0.3">
      <c r="L6600" s="86">
        <v>9</v>
      </c>
      <c r="M6600" s="87" t="s">
        <v>8428</v>
      </c>
      <c r="N6600" s="86" t="s">
        <v>51</v>
      </c>
      <c r="O6600" s="87" t="s">
        <v>8481</v>
      </c>
      <c r="P6600" s="38"/>
      <c r="Q6600" s="38"/>
      <c r="R6600" s="38"/>
      <c r="S6600" s="38"/>
      <c r="T6600" s="38"/>
      <c r="U6600" s="88" t="s">
        <v>32</v>
      </c>
      <c r="V6600" s="88" t="s">
        <v>249</v>
      </c>
      <c r="X6600" s="70"/>
      <c r="Y6600" s="71"/>
      <c r="Z6600" s="90"/>
      <c r="AA6600" s="90"/>
      <c r="AB6600" s="70"/>
    </row>
    <row r="6601" spans="12:28" ht="12.75" customHeight="1" x14ac:dyDescent="0.3">
      <c r="L6601" s="86">
        <v>9</v>
      </c>
      <c r="M6601" s="87" t="s">
        <v>8428</v>
      </c>
      <c r="N6601" s="86" t="s">
        <v>51</v>
      </c>
      <c r="O6601" s="87" t="s">
        <v>8482</v>
      </c>
      <c r="P6601" s="38"/>
      <c r="Q6601" s="38"/>
      <c r="R6601" s="38"/>
      <c r="S6601" s="38"/>
      <c r="T6601" s="38"/>
      <c r="U6601" s="88" t="s">
        <v>32</v>
      </c>
      <c r="V6601" s="88" t="s">
        <v>249</v>
      </c>
      <c r="X6601" s="70"/>
      <c r="Y6601" s="71"/>
      <c r="Z6601" s="90"/>
      <c r="AA6601" s="90"/>
      <c r="AB6601" s="70"/>
    </row>
    <row r="6602" spans="12:28" ht="12.75" customHeight="1" x14ac:dyDescent="0.3">
      <c r="L6602" s="86">
        <v>9</v>
      </c>
      <c r="M6602" s="87" t="s">
        <v>8428</v>
      </c>
      <c r="N6602" s="86" t="s">
        <v>51</v>
      </c>
      <c r="O6602" s="87" t="s">
        <v>8442</v>
      </c>
      <c r="P6602" s="38"/>
      <c r="Q6602" s="38"/>
      <c r="R6602" s="38"/>
      <c r="S6602" s="38"/>
      <c r="T6602" s="38"/>
      <c r="U6602" s="88" t="s">
        <v>32</v>
      </c>
      <c r="V6602" s="88" t="s">
        <v>249</v>
      </c>
      <c r="X6602" s="70"/>
      <c r="Y6602" s="71"/>
      <c r="Z6602" s="90"/>
      <c r="AA6602" s="90"/>
      <c r="AB6602" s="70"/>
    </row>
    <row r="6603" spans="12:28" ht="12.75" customHeight="1" x14ac:dyDescent="0.3">
      <c r="L6603" s="86">
        <v>9</v>
      </c>
      <c r="M6603" s="87" t="s">
        <v>8428</v>
      </c>
      <c r="N6603" s="86" t="s">
        <v>51</v>
      </c>
      <c r="O6603" s="87" t="s">
        <v>8483</v>
      </c>
      <c r="P6603" s="38"/>
      <c r="Q6603" s="38"/>
      <c r="R6603" s="38"/>
      <c r="S6603" s="38"/>
      <c r="T6603" s="38"/>
      <c r="U6603" s="88" t="s">
        <v>32</v>
      </c>
      <c r="V6603" s="88" t="s">
        <v>249</v>
      </c>
      <c r="X6603" s="70"/>
      <c r="Y6603" s="71"/>
      <c r="Z6603" s="90"/>
      <c r="AA6603" s="90"/>
      <c r="AB6603" s="70"/>
    </row>
    <row r="6604" spans="12:28" ht="12.75" customHeight="1" x14ac:dyDescent="0.3">
      <c r="L6604" s="86">
        <v>9</v>
      </c>
      <c r="M6604" s="87" t="s">
        <v>8428</v>
      </c>
      <c r="N6604" s="86" t="s">
        <v>51</v>
      </c>
      <c r="O6604" s="87" t="s">
        <v>8484</v>
      </c>
      <c r="P6604" s="38"/>
      <c r="Q6604" s="38"/>
      <c r="R6604" s="38"/>
      <c r="S6604" s="38"/>
      <c r="T6604" s="38"/>
      <c r="U6604" s="88" t="s">
        <v>32</v>
      </c>
      <c r="V6604" s="88" t="s">
        <v>249</v>
      </c>
      <c r="X6604" s="70"/>
      <c r="Y6604" s="71"/>
      <c r="Z6604" s="90"/>
      <c r="AA6604" s="90"/>
      <c r="AB6604" s="70"/>
    </row>
    <row r="6605" spans="12:28" ht="12.75" customHeight="1" x14ac:dyDescent="0.3">
      <c r="L6605" s="86">
        <v>10</v>
      </c>
      <c r="M6605" s="87" t="s">
        <v>8428</v>
      </c>
      <c r="N6605" s="86" t="s">
        <v>51</v>
      </c>
      <c r="O6605" s="87" t="s">
        <v>8479</v>
      </c>
      <c r="P6605" s="38"/>
      <c r="Q6605" s="38"/>
      <c r="R6605" s="38"/>
      <c r="S6605" s="38"/>
      <c r="T6605" s="38"/>
      <c r="U6605" s="88" t="s">
        <v>32</v>
      </c>
      <c r="V6605" s="88" t="s">
        <v>249</v>
      </c>
      <c r="X6605" s="70"/>
      <c r="Y6605" s="71"/>
      <c r="Z6605" s="90"/>
      <c r="AA6605" s="90"/>
      <c r="AB6605" s="70"/>
    </row>
    <row r="6606" spans="12:28" ht="12.75" customHeight="1" x14ac:dyDescent="0.3">
      <c r="L6606" s="86">
        <v>10</v>
      </c>
      <c r="M6606" s="87" t="s">
        <v>8428</v>
      </c>
      <c r="N6606" s="86" t="s">
        <v>51</v>
      </c>
      <c r="O6606" s="87" t="s">
        <v>8480</v>
      </c>
      <c r="P6606" s="38"/>
      <c r="Q6606" s="38"/>
      <c r="R6606" s="38"/>
      <c r="S6606" s="38"/>
      <c r="T6606" s="38"/>
      <c r="U6606" s="88" t="s">
        <v>32</v>
      </c>
      <c r="V6606" s="88" t="s">
        <v>249</v>
      </c>
      <c r="X6606" s="70"/>
      <c r="Y6606" s="71"/>
      <c r="Z6606" s="90"/>
      <c r="AA6606" s="90"/>
      <c r="AB6606" s="70"/>
    </row>
    <row r="6607" spans="12:28" ht="12.75" customHeight="1" x14ac:dyDescent="0.3">
      <c r="L6607" s="86">
        <v>10</v>
      </c>
      <c r="M6607" s="87" t="s">
        <v>8428</v>
      </c>
      <c r="N6607" s="86" t="s">
        <v>51</v>
      </c>
      <c r="O6607" s="87" t="s">
        <v>8481</v>
      </c>
      <c r="P6607" s="38"/>
      <c r="Q6607" s="38"/>
      <c r="R6607" s="38"/>
      <c r="S6607" s="38"/>
      <c r="T6607" s="38"/>
      <c r="U6607" s="88" t="s">
        <v>32</v>
      </c>
      <c r="V6607" s="88" t="s">
        <v>249</v>
      </c>
      <c r="X6607" s="70"/>
      <c r="Y6607" s="71"/>
      <c r="Z6607" s="90"/>
      <c r="AA6607" s="90"/>
      <c r="AB6607" s="70"/>
    </row>
    <row r="6608" spans="12:28" ht="12.75" customHeight="1" x14ac:dyDescent="0.3">
      <c r="L6608" s="86">
        <v>10</v>
      </c>
      <c r="M6608" s="87" t="s">
        <v>8428</v>
      </c>
      <c r="N6608" s="86" t="s">
        <v>51</v>
      </c>
      <c r="O6608" s="87" t="s">
        <v>8482</v>
      </c>
      <c r="P6608" s="38"/>
      <c r="Q6608" s="38"/>
      <c r="R6608" s="38"/>
      <c r="S6608" s="38"/>
      <c r="T6608" s="38"/>
      <c r="U6608" s="88" t="s">
        <v>32</v>
      </c>
      <c r="V6608" s="88" t="s">
        <v>249</v>
      </c>
      <c r="X6608" s="70"/>
      <c r="Y6608" s="71"/>
      <c r="Z6608" s="90"/>
      <c r="AA6608" s="90"/>
      <c r="AB6608" s="70"/>
    </row>
    <row r="6609" spans="12:28" ht="12.75" customHeight="1" x14ac:dyDescent="0.3">
      <c r="L6609" s="86">
        <v>10</v>
      </c>
      <c r="M6609" s="87" t="s">
        <v>8428</v>
      </c>
      <c r="N6609" s="86" t="s">
        <v>51</v>
      </c>
      <c r="O6609" s="87" t="s">
        <v>8442</v>
      </c>
      <c r="P6609" s="38"/>
      <c r="Q6609" s="38"/>
      <c r="R6609" s="38"/>
      <c r="S6609" s="38"/>
      <c r="T6609" s="38"/>
      <c r="U6609" s="88" t="s">
        <v>32</v>
      </c>
      <c r="V6609" s="88" t="s">
        <v>249</v>
      </c>
      <c r="X6609" s="70"/>
      <c r="Y6609" s="71"/>
      <c r="Z6609" s="90"/>
      <c r="AA6609" s="90"/>
      <c r="AB6609" s="70"/>
    </row>
    <row r="6610" spans="12:28" ht="12.75" customHeight="1" x14ac:dyDescent="0.3">
      <c r="L6610" s="86">
        <v>10</v>
      </c>
      <c r="M6610" s="87" t="s">
        <v>8428</v>
      </c>
      <c r="N6610" s="86" t="s">
        <v>51</v>
      </c>
      <c r="O6610" s="87" t="s">
        <v>8483</v>
      </c>
      <c r="P6610" s="38"/>
      <c r="Q6610" s="38"/>
      <c r="R6610" s="38"/>
      <c r="S6610" s="38"/>
      <c r="T6610" s="38"/>
      <c r="U6610" s="88" t="s">
        <v>32</v>
      </c>
      <c r="V6610" s="88" t="s">
        <v>249</v>
      </c>
      <c r="X6610" s="70"/>
      <c r="Y6610" s="71"/>
      <c r="Z6610" s="90"/>
      <c r="AA6610" s="90"/>
      <c r="AB6610" s="70"/>
    </row>
    <row r="6611" spans="12:28" ht="12.75" customHeight="1" x14ac:dyDescent="0.3">
      <c r="L6611" s="86">
        <v>10</v>
      </c>
      <c r="M6611" s="87" t="s">
        <v>8428</v>
      </c>
      <c r="N6611" s="86" t="s">
        <v>51</v>
      </c>
      <c r="O6611" s="87" t="s">
        <v>8484</v>
      </c>
      <c r="P6611" s="38"/>
      <c r="Q6611" s="38"/>
      <c r="R6611" s="38"/>
      <c r="S6611" s="38"/>
      <c r="T6611" s="38"/>
      <c r="U6611" s="88" t="s">
        <v>32</v>
      </c>
      <c r="V6611" s="88" t="s">
        <v>249</v>
      </c>
      <c r="X6611" s="70"/>
      <c r="Y6611" s="71"/>
      <c r="Z6611" s="90"/>
      <c r="AA6611" s="90"/>
      <c r="AB6611" s="70"/>
    </row>
    <row r="6612" spans="12:28" ht="12.75" customHeight="1" x14ac:dyDescent="0.3">
      <c r="L6612" s="86">
        <v>11</v>
      </c>
      <c r="M6612" s="87" t="s">
        <v>8428</v>
      </c>
      <c r="N6612" s="86" t="s">
        <v>51</v>
      </c>
      <c r="O6612" s="87" t="s">
        <v>8479</v>
      </c>
      <c r="P6612" s="38"/>
      <c r="Q6612" s="38"/>
      <c r="R6612" s="38"/>
      <c r="S6612" s="38"/>
      <c r="T6612" s="38"/>
      <c r="U6612" s="88" t="s">
        <v>32</v>
      </c>
      <c r="V6612" s="88" t="s">
        <v>249</v>
      </c>
      <c r="X6612" s="70"/>
      <c r="Y6612" s="71"/>
      <c r="Z6612" s="90"/>
      <c r="AA6612" s="90"/>
      <c r="AB6612" s="70"/>
    </row>
    <row r="6613" spans="12:28" ht="12.75" customHeight="1" x14ac:dyDescent="0.3">
      <c r="L6613" s="86">
        <v>11</v>
      </c>
      <c r="M6613" s="87" t="s">
        <v>8428</v>
      </c>
      <c r="N6613" s="86" t="s">
        <v>51</v>
      </c>
      <c r="O6613" s="87" t="s">
        <v>8480</v>
      </c>
      <c r="P6613" s="38"/>
      <c r="Q6613" s="38"/>
      <c r="R6613" s="38"/>
      <c r="S6613" s="38"/>
      <c r="T6613" s="38"/>
      <c r="U6613" s="88" t="s">
        <v>32</v>
      </c>
      <c r="V6613" s="88" t="s">
        <v>249</v>
      </c>
      <c r="X6613" s="70"/>
      <c r="Y6613" s="71"/>
      <c r="Z6613" s="90"/>
      <c r="AA6613" s="90"/>
      <c r="AB6613" s="70"/>
    </row>
    <row r="6614" spans="12:28" ht="12.75" customHeight="1" x14ac:dyDescent="0.3">
      <c r="L6614" s="86">
        <v>11</v>
      </c>
      <c r="M6614" s="87" t="s">
        <v>8428</v>
      </c>
      <c r="N6614" s="86" t="s">
        <v>51</v>
      </c>
      <c r="O6614" s="87" t="s">
        <v>8481</v>
      </c>
      <c r="P6614" s="38"/>
      <c r="Q6614" s="38"/>
      <c r="R6614" s="38"/>
      <c r="S6614" s="38"/>
      <c r="T6614" s="38"/>
      <c r="U6614" s="88" t="s">
        <v>32</v>
      </c>
      <c r="V6614" s="88" t="s">
        <v>249</v>
      </c>
      <c r="X6614" s="70"/>
      <c r="Y6614" s="71"/>
      <c r="Z6614" s="90"/>
      <c r="AA6614" s="90"/>
      <c r="AB6614" s="70"/>
    </row>
    <row r="6615" spans="12:28" ht="12.75" customHeight="1" x14ac:dyDescent="0.3">
      <c r="L6615" s="86">
        <v>11</v>
      </c>
      <c r="M6615" s="87" t="s">
        <v>8428</v>
      </c>
      <c r="N6615" s="86" t="s">
        <v>51</v>
      </c>
      <c r="O6615" s="87" t="s">
        <v>8482</v>
      </c>
      <c r="P6615" s="38"/>
      <c r="Q6615" s="38"/>
      <c r="R6615" s="38"/>
      <c r="S6615" s="38"/>
      <c r="T6615" s="38"/>
      <c r="U6615" s="88" t="s">
        <v>32</v>
      </c>
      <c r="V6615" s="88" t="s">
        <v>249</v>
      </c>
      <c r="X6615" s="70"/>
      <c r="Y6615" s="71"/>
      <c r="Z6615" s="90"/>
      <c r="AA6615" s="90"/>
      <c r="AB6615" s="70"/>
    </row>
    <row r="6616" spans="12:28" ht="12.75" customHeight="1" x14ac:dyDescent="0.3">
      <c r="L6616" s="86">
        <v>11</v>
      </c>
      <c r="M6616" s="87" t="s">
        <v>8428</v>
      </c>
      <c r="N6616" s="86" t="s">
        <v>51</v>
      </c>
      <c r="O6616" s="87" t="s">
        <v>8442</v>
      </c>
      <c r="P6616" s="38"/>
      <c r="Q6616" s="38"/>
      <c r="R6616" s="38"/>
      <c r="S6616" s="38"/>
      <c r="T6616" s="38"/>
      <c r="U6616" s="88" t="s">
        <v>32</v>
      </c>
      <c r="V6616" s="88" t="s">
        <v>249</v>
      </c>
      <c r="X6616" s="70"/>
      <c r="Y6616" s="71"/>
      <c r="Z6616" s="90"/>
      <c r="AA6616" s="90"/>
      <c r="AB6616" s="70"/>
    </row>
    <row r="6617" spans="12:28" ht="12.75" customHeight="1" x14ac:dyDescent="0.3">
      <c r="L6617" s="86">
        <v>11</v>
      </c>
      <c r="M6617" s="87" t="s">
        <v>8428</v>
      </c>
      <c r="N6617" s="86" t="s">
        <v>51</v>
      </c>
      <c r="O6617" s="87" t="s">
        <v>8483</v>
      </c>
      <c r="P6617" s="38"/>
      <c r="Q6617" s="38"/>
      <c r="R6617" s="38"/>
      <c r="S6617" s="38"/>
      <c r="T6617" s="38"/>
      <c r="U6617" s="88" t="s">
        <v>32</v>
      </c>
      <c r="V6617" s="88" t="s">
        <v>249</v>
      </c>
      <c r="X6617" s="70"/>
      <c r="Y6617" s="71"/>
      <c r="Z6617" s="90"/>
      <c r="AA6617" s="90"/>
      <c r="AB6617" s="70"/>
    </row>
    <row r="6618" spans="12:28" ht="12.75" customHeight="1" x14ac:dyDescent="0.3">
      <c r="L6618" s="86">
        <v>11</v>
      </c>
      <c r="M6618" s="87" t="s">
        <v>8428</v>
      </c>
      <c r="N6618" s="86" t="s">
        <v>51</v>
      </c>
      <c r="O6618" s="87" t="s">
        <v>8484</v>
      </c>
      <c r="P6618" s="38"/>
      <c r="Q6618" s="38"/>
      <c r="R6618" s="38"/>
      <c r="S6618" s="38"/>
      <c r="T6618" s="38"/>
      <c r="U6618" s="88" t="s">
        <v>32</v>
      </c>
      <c r="V6618" s="88" t="s">
        <v>249</v>
      </c>
      <c r="X6618" s="70"/>
      <c r="Y6618" s="71"/>
      <c r="Z6618" s="90"/>
      <c r="AA6618" s="90"/>
      <c r="AB6618" s="70"/>
    </row>
    <row r="6619" spans="12:28" ht="12.75" customHeight="1" x14ac:dyDescent="0.3">
      <c r="L6619" s="86">
        <v>12</v>
      </c>
      <c r="M6619" s="87" t="s">
        <v>8428</v>
      </c>
      <c r="N6619" s="86" t="s">
        <v>51</v>
      </c>
      <c r="O6619" s="87" t="s">
        <v>8479</v>
      </c>
      <c r="P6619" s="38"/>
      <c r="Q6619" s="38"/>
      <c r="R6619" s="38"/>
      <c r="S6619" s="38"/>
      <c r="T6619" s="38"/>
      <c r="U6619" s="88" t="s">
        <v>32</v>
      </c>
      <c r="V6619" s="88" t="s">
        <v>249</v>
      </c>
      <c r="X6619" s="70"/>
      <c r="Y6619" s="71"/>
      <c r="Z6619" s="90"/>
      <c r="AA6619" s="90"/>
      <c r="AB6619" s="70"/>
    </row>
    <row r="6620" spans="12:28" ht="12.75" customHeight="1" x14ac:dyDescent="0.3">
      <c r="L6620" s="86">
        <v>12</v>
      </c>
      <c r="M6620" s="87" t="s">
        <v>8428</v>
      </c>
      <c r="N6620" s="86" t="s">
        <v>51</v>
      </c>
      <c r="O6620" s="87" t="s">
        <v>8480</v>
      </c>
      <c r="P6620" s="38"/>
      <c r="Q6620" s="38"/>
      <c r="R6620" s="38"/>
      <c r="S6620" s="38"/>
      <c r="T6620" s="38"/>
      <c r="U6620" s="88" t="s">
        <v>32</v>
      </c>
      <c r="V6620" s="88" t="s">
        <v>249</v>
      </c>
      <c r="X6620" s="70"/>
      <c r="Y6620" s="71"/>
      <c r="Z6620" s="90"/>
      <c r="AA6620" s="90"/>
      <c r="AB6620" s="70"/>
    </row>
    <row r="6621" spans="12:28" ht="12.75" customHeight="1" x14ac:dyDescent="0.3">
      <c r="L6621" s="86">
        <v>12</v>
      </c>
      <c r="M6621" s="87" t="s">
        <v>8428</v>
      </c>
      <c r="N6621" s="86" t="s">
        <v>51</v>
      </c>
      <c r="O6621" s="87" t="s">
        <v>8481</v>
      </c>
      <c r="P6621" s="38"/>
      <c r="Q6621" s="38"/>
      <c r="R6621" s="38"/>
      <c r="S6621" s="38"/>
      <c r="T6621" s="38"/>
      <c r="U6621" s="88" t="s">
        <v>32</v>
      </c>
      <c r="V6621" s="88" t="s">
        <v>249</v>
      </c>
      <c r="X6621" s="70"/>
      <c r="Y6621" s="71"/>
      <c r="Z6621" s="90"/>
      <c r="AA6621" s="90"/>
      <c r="AB6621" s="70"/>
    </row>
    <row r="6622" spans="12:28" ht="12.75" customHeight="1" x14ac:dyDescent="0.3">
      <c r="L6622" s="86">
        <v>12</v>
      </c>
      <c r="M6622" s="87" t="s">
        <v>8428</v>
      </c>
      <c r="N6622" s="86" t="s">
        <v>51</v>
      </c>
      <c r="O6622" s="87" t="s">
        <v>8482</v>
      </c>
      <c r="P6622" s="38"/>
      <c r="Q6622" s="38"/>
      <c r="R6622" s="38"/>
      <c r="S6622" s="38"/>
      <c r="T6622" s="38"/>
      <c r="U6622" s="88" t="s">
        <v>32</v>
      </c>
      <c r="V6622" s="88" t="s">
        <v>249</v>
      </c>
      <c r="X6622" s="70"/>
      <c r="Y6622" s="71"/>
      <c r="Z6622" s="90"/>
      <c r="AA6622" s="90"/>
      <c r="AB6622" s="70"/>
    </row>
    <row r="6623" spans="12:28" ht="12.75" customHeight="1" x14ac:dyDescent="0.3">
      <c r="L6623" s="86">
        <v>12</v>
      </c>
      <c r="M6623" s="87" t="s">
        <v>8428</v>
      </c>
      <c r="N6623" s="86" t="s">
        <v>51</v>
      </c>
      <c r="O6623" s="87" t="s">
        <v>8442</v>
      </c>
      <c r="P6623" s="38"/>
      <c r="Q6623" s="38"/>
      <c r="R6623" s="38"/>
      <c r="S6623" s="38"/>
      <c r="T6623" s="38"/>
      <c r="U6623" s="88" t="s">
        <v>32</v>
      </c>
      <c r="V6623" s="88" t="s">
        <v>249</v>
      </c>
      <c r="X6623" s="70"/>
      <c r="Y6623" s="71"/>
      <c r="Z6623" s="90"/>
      <c r="AA6623" s="90"/>
      <c r="AB6623" s="70"/>
    </row>
    <row r="6624" spans="12:28" ht="12.75" customHeight="1" x14ac:dyDescent="0.3">
      <c r="L6624" s="86">
        <v>12</v>
      </c>
      <c r="M6624" s="87" t="s">
        <v>8428</v>
      </c>
      <c r="N6624" s="86" t="s">
        <v>51</v>
      </c>
      <c r="O6624" s="87" t="s">
        <v>8483</v>
      </c>
      <c r="P6624" s="38"/>
      <c r="Q6624" s="38"/>
      <c r="R6624" s="38"/>
      <c r="S6624" s="38"/>
      <c r="T6624" s="38"/>
      <c r="U6624" s="88" t="s">
        <v>32</v>
      </c>
      <c r="V6624" s="88" t="s">
        <v>249</v>
      </c>
      <c r="X6624" s="70"/>
      <c r="Y6624" s="71"/>
      <c r="Z6624" s="90"/>
      <c r="AA6624" s="90"/>
      <c r="AB6624" s="70"/>
    </row>
    <row r="6625" spans="12:28" ht="12.75" customHeight="1" x14ac:dyDescent="0.3">
      <c r="L6625" s="86">
        <v>12</v>
      </c>
      <c r="M6625" s="87" t="s">
        <v>8428</v>
      </c>
      <c r="N6625" s="86" t="s">
        <v>51</v>
      </c>
      <c r="O6625" s="87" t="s">
        <v>8484</v>
      </c>
      <c r="P6625" s="38"/>
      <c r="Q6625" s="38"/>
      <c r="R6625" s="38"/>
      <c r="S6625" s="38"/>
      <c r="T6625" s="38"/>
      <c r="U6625" s="88" t="s">
        <v>32</v>
      </c>
      <c r="V6625" s="88" t="s">
        <v>249</v>
      </c>
      <c r="X6625" s="70"/>
      <c r="Y6625" s="71"/>
      <c r="Z6625" s="90"/>
      <c r="AA6625" s="90"/>
      <c r="AB6625" s="70"/>
    </row>
    <row r="6626" spans="12:28" ht="12.75" customHeight="1" x14ac:dyDescent="0.3">
      <c r="L6626" s="86">
        <v>1</v>
      </c>
      <c r="M6626" s="87" t="s">
        <v>808</v>
      </c>
      <c r="N6626" s="86" t="s">
        <v>52</v>
      </c>
      <c r="O6626" s="87" t="s">
        <v>2167</v>
      </c>
      <c r="P6626" s="38"/>
      <c r="Q6626" s="87" t="s">
        <v>2168</v>
      </c>
      <c r="R6626" s="38"/>
      <c r="S6626" s="38"/>
      <c r="T6626" s="38"/>
      <c r="U6626" s="88" t="s">
        <v>32</v>
      </c>
      <c r="V6626" s="88" t="s">
        <v>249</v>
      </c>
      <c r="X6626" s="70"/>
      <c r="Y6626" s="71"/>
      <c r="Z6626" s="90"/>
      <c r="AA6626" s="90"/>
      <c r="AB6626" s="70"/>
    </row>
    <row r="6627" spans="12:28" ht="12.75" customHeight="1" x14ac:dyDescent="0.3">
      <c r="L6627" s="86">
        <v>1</v>
      </c>
      <c r="M6627" s="87" t="s">
        <v>808</v>
      </c>
      <c r="N6627" s="86" t="s">
        <v>52</v>
      </c>
      <c r="O6627" s="87" t="s">
        <v>2169</v>
      </c>
      <c r="P6627" s="38"/>
      <c r="Q6627" s="87" t="s">
        <v>2170</v>
      </c>
      <c r="R6627" s="38"/>
      <c r="S6627" s="38"/>
      <c r="T6627" s="38"/>
      <c r="U6627" s="88" t="s">
        <v>32</v>
      </c>
      <c r="V6627" s="88" t="s">
        <v>249</v>
      </c>
      <c r="X6627" s="70"/>
      <c r="Y6627" s="71"/>
      <c r="Z6627" s="90"/>
      <c r="AA6627" s="90"/>
      <c r="AB6627" s="70"/>
    </row>
    <row r="6628" spans="12:28" ht="12.75" customHeight="1" x14ac:dyDescent="0.3">
      <c r="L6628" s="86">
        <v>1</v>
      </c>
      <c r="M6628" s="87" t="s">
        <v>808</v>
      </c>
      <c r="N6628" s="86" t="s">
        <v>52</v>
      </c>
      <c r="O6628" s="87" t="s">
        <v>873</v>
      </c>
      <c r="P6628" s="38"/>
      <c r="Q6628" s="87" t="s">
        <v>2171</v>
      </c>
      <c r="R6628" s="38"/>
      <c r="S6628" s="38"/>
      <c r="T6628" s="38"/>
      <c r="U6628" s="88" t="s">
        <v>32</v>
      </c>
      <c r="V6628" s="88" t="s">
        <v>249</v>
      </c>
      <c r="X6628" s="70"/>
      <c r="Y6628" s="71"/>
      <c r="Z6628" s="90"/>
      <c r="AA6628" s="90"/>
      <c r="AB6628" s="70"/>
    </row>
    <row r="6629" spans="12:28" ht="12.75" customHeight="1" x14ac:dyDescent="0.3">
      <c r="L6629" s="86">
        <v>1</v>
      </c>
      <c r="M6629" s="87" t="s">
        <v>808</v>
      </c>
      <c r="N6629" s="86" t="s">
        <v>52</v>
      </c>
      <c r="O6629" s="87" t="s">
        <v>984</v>
      </c>
      <c r="P6629" s="87" t="s">
        <v>2172</v>
      </c>
      <c r="Q6629" s="38"/>
      <c r="R6629" s="38"/>
      <c r="S6629" s="38"/>
      <c r="T6629" s="38"/>
      <c r="U6629" s="88" t="s">
        <v>32</v>
      </c>
      <c r="V6629" s="88" t="s">
        <v>249</v>
      </c>
      <c r="X6629" s="70"/>
      <c r="Y6629" s="71"/>
      <c r="Z6629" s="90"/>
      <c r="AA6629" s="90"/>
      <c r="AB6629" s="70"/>
    </row>
    <row r="6630" spans="12:28" ht="12.75" customHeight="1" x14ac:dyDescent="0.3">
      <c r="L6630" s="86">
        <v>1</v>
      </c>
      <c r="M6630" s="87" t="s">
        <v>808</v>
      </c>
      <c r="N6630" s="86" t="s">
        <v>52</v>
      </c>
      <c r="O6630" s="87" t="s">
        <v>1086</v>
      </c>
      <c r="P6630" s="87" t="s">
        <v>1087</v>
      </c>
      <c r="Q6630" s="38"/>
      <c r="R6630" s="38"/>
      <c r="S6630" s="38"/>
      <c r="T6630" s="38"/>
      <c r="U6630" s="88" t="s">
        <v>32</v>
      </c>
      <c r="V6630" s="88" t="s">
        <v>249</v>
      </c>
      <c r="X6630" s="70"/>
      <c r="Y6630" s="71"/>
      <c r="Z6630" s="90"/>
      <c r="AA6630" s="90"/>
      <c r="AB6630" s="70"/>
    </row>
    <row r="6631" spans="12:28" ht="12.75" customHeight="1" x14ac:dyDescent="0.3">
      <c r="L6631" s="86">
        <v>1</v>
      </c>
      <c r="M6631" s="87" t="s">
        <v>808</v>
      </c>
      <c r="N6631" s="86" t="s">
        <v>52</v>
      </c>
      <c r="O6631" s="87" t="s">
        <v>910</v>
      </c>
      <c r="P6631" s="87" t="s">
        <v>1006</v>
      </c>
      <c r="Q6631" s="38"/>
      <c r="R6631" s="38"/>
      <c r="S6631" s="38"/>
      <c r="T6631" s="38"/>
      <c r="U6631" s="88" t="s">
        <v>32</v>
      </c>
      <c r="V6631" s="88" t="s">
        <v>249</v>
      </c>
      <c r="X6631" s="70"/>
      <c r="Y6631" s="71"/>
      <c r="Z6631" s="90"/>
      <c r="AA6631" s="90"/>
      <c r="AB6631" s="70"/>
    </row>
    <row r="6632" spans="12:28" ht="12.75" customHeight="1" x14ac:dyDescent="0.3">
      <c r="L6632" s="86">
        <v>1</v>
      </c>
      <c r="M6632" s="87" t="s">
        <v>808</v>
      </c>
      <c r="N6632" s="86" t="s">
        <v>52</v>
      </c>
      <c r="O6632" s="87" t="s">
        <v>910</v>
      </c>
      <c r="P6632" s="87" t="s">
        <v>911</v>
      </c>
      <c r="Q6632" s="38"/>
      <c r="R6632" s="38"/>
      <c r="S6632" s="38"/>
      <c r="T6632" s="38"/>
      <c r="U6632" s="88" t="s">
        <v>32</v>
      </c>
      <c r="V6632" s="88" t="s">
        <v>249</v>
      </c>
      <c r="X6632" s="70"/>
      <c r="Y6632" s="71"/>
      <c r="Z6632" s="90"/>
      <c r="AA6632" s="90"/>
      <c r="AB6632" s="70"/>
    </row>
    <row r="6633" spans="12:28" ht="12.75" customHeight="1" x14ac:dyDescent="0.3">
      <c r="L6633" s="86">
        <v>1</v>
      </c>
      <c r="M6633" s="87" t="s">
        <v>808</v>
      </c>
      <c r="N6633" s="86" t="s">
        <v>52</v>
      </c>
      <c r="O6633" s="87" t="s">
        <v>1713</v>
      </c>
      <c r="P6633" s="87" t="s">
        <v>1714</v>
      </c>
      <c r="Q6633" s="38"/>
      <c r="R6633" s="38"/>
      <c r="S6633" s="38"/>
      <c r="T6633" s="38"/>
      <c r="U6633" s="88" t="s">
        <v>32</v>
      </c>
      <c r="V6633" s="88" t="s">
        <v>249</v>
      </c>
      <c r="X6633" s="70"/>
      <c r="Y6633" s="71"/>
      <c r="Z6633" s="90"/>
      <c r="AA6633" s="90"/>
      <c r="AB6633" s="70"/>
    </row>
    <row r="6634" spans="12:28" ht="12.75" customHeight="1" x14ac:dyDescent="0.3">
      <c r="L6634" s="86">
        <v>1</v>
      </c>
      <c r="M6634" s="87" t="s">
        <v>808</v>
      </c>
      <c r="N6634" s="86" t="s">
        <v>52</v>
      </c>
      <c r="O6634" s="87" t="s">
        <v>984</v>
      </c>
      <c r="P6634" s="87" t="s">
        <v>2173</v>
      </c>
      <c r="Q6634" s="38"/>
      <c r="R6634" s="38"/>
      <c r="S6634" s="38"/>
      <c r="T6634" s="38"/>
      <c r="U6634" s="88" t="s">
        <v>32</v>
      </c>
      <c r="V6634" s="88" t="s">
        <v>249</v>
      </c>
      <c r="X6634" s="70"/>
      <c r="Y6634" s="71"/>
      <c r="Z6634" s="90"/>
      <c r="AA6634" s="90"/>
      <c r="AB6634" s="70"/>
    </row>
    <row r="6635" spans="12:28" ht="12.75" customHeight="1" x14ac:dyDescent="0.3">
      <c r="L6635" s="86">
        <v>1</v>
      </c>
      <c r="M6635" s="87" t="s">
        <v>808</v>
      </c>
      <c r="N6635" s="86" t="s">
        <v>52</v>
      </c>
      <c r="O6635" s="87" t="s">
        <v>2174</v>
      </c>
      <c r="P6635" s="87" t="s">
        <v>2175</v>
      </c>
      <c r="Q6635" s="38"/>
      <c r="R6635" s="38"/>
      <c r="S6635" s="38"/>
      <c r="T6635" s="38"/>
      <c r="U6635" s="88" t="s">
        <v>32</v>
      </c>
      <c r="V6635" s="88" t="s">
        <v>249</v>
      </c>
      <c r="X6635" s="70"/>
      <c r="Y6635" s="71"/>
      <c r="Z6635" s="90"/>
      <c r="AA6635" s="90"/>
      <c r="AB6635" s="70"/>
    </row>
    <row r="6636" spans="12:28" ht="12.75" customHeight="1" x14ac:dyDescent="0.3">
      <c r="L6636" s="86">
        <v>1</v>
      </c>
      <c r="M6636" s="87" t="s">
        <v>808</v>
      </c>
      <c r="N6636" s="86" t="s">
        <v>52</v>
      </c>
      <c r="O6636" s="87" t="s">
        <v>2176</v>
      </c>
      <c r="P6636" s="87" t="s">
        <v>2177</v>
      </c>
      <c r="Q6636" s="38"/>
      <c r="R6636" s="38"/>
      <c r="S6636" s="38"/>
      <c r="T6636" s="38"/>
      <c r="U6636" s="88" t="s">
        <v>32</v>
      </c>
      <c r="V6636" s="88" t="s">
        <v>249</v>
      </c>
      <c r="X6636" s="70"/>
      <c r="Y6636" s="71"/>
      <c r="Z6636" s="90"/>
      <c r="AA6636" s="90"/>
      <c r="AB6636" s="70"/>
    </row>
    <row r="6637" spans="12:28" ht="12.75" customHeight="1" x14ac:dyDescent="0.3">
      <c r="L6637" s="86">
        <v>1</v>
      </c>
      <c r="M6637" s="87" t="s">
        <v>808</v>
      </c>
      <c r="N6637" s="86" t="s">
        <v>52</v>
      </c>
      <c r="O6637" s="87" t="s">
        <v>1263</v>
      </c>
      <c r="P6637" s="87" t="s">
        <v>1264</v>
      </c>
      <c r="Q6637" s="38"/>
      <c r="R6637" s="38"/>
      <c r="S6637" s="38"/>
      <c r="T6637" s="38"/>
      <c r="U6637" s="88" t="s">
        <v>32</v>
      </c>
      <c r="V6637" s="88" t="s">
        <v>249</v>
      </c>
      <c r="X6637" s="70"/>
      <c r="Y6637" s="71"/>
      <c r="Z6637" s="90"/>
      <c r="AA6637" s="90"/>
      <c r="AB6637" s="70"/>
    </row>
    <row r="6638" spans="12:28" ht="12.75" customHeight="1" x14ac:dyDescent="0.3">
      <c r="L6638" s="86">
        <v>1</v>
      </c>
      <c r="M6638" s="87" t="s">
        <v>808</v>
      </c>
      <c r="N6638" s="86" t="s">
        <v>52</v>
      </c>
      <c r="O6638" s="87" t="s">
        <v>2178</v>
      </c>
      <c r="P6638" s="87" t="s">
        <v>2179</v>
      </c>
      <c r="Q6638" s="38"/>
      <c r="R6638" s="38"/>
      <c r="S6638" s="38"/>
      <c r="T6638" s="38"/>
      <c r="U6638" s="88" t="s">
        <v>32</v>
      </c>
      <c r="V6638" s="88" t="s">
        <v>249</v>
      </c>
      <c r="X6638" s="70"/>
      <c r="Y6638" s="71"/>
      <c r="Z6638" s="90"/>
      <c r="AA6638" s="90"/>
      <c r="AB6638" s="70"/>
    </row>
    <row r="6639" spans="12:28" ht="12.75" customHeight="1" x14ac:dyDescent="0.3">
      <c r="L6639" s="86">
        <v>1</v>
      </c>
      <c r="M6639" s="87" t="s">
        <v>808</v>
      </c>
      <c r="N6639" s="86" t="s">
        <v>52</v>
      </c>
      <c r="O6639" s="87" t="s">
        <v>2180</v>
      </c>
      <c r="P6639" s="87" t="s">
        <v>2181</v>
      </c>
      <c r="Q6639" s="38"/>
      <c r="R6639" s="38"/>
      <c r="S6639" s="38"/>
      <c r="T6639" s="38"/>
      <c r="U6639" s="88" t="s">
        <v>32</v>
      </c>
      <c r="V6639" s="88" t="s">
        <v>249</v>
      </c>
      <c r="X6639" s="70"/>
      <c r="Y6639" s="71"/>
      <c r="Z6639" s="90"/>
      <c r="AA6639" s="90"/>
      <c r="AB6639" s="70"/>
    </row>
    <row r="6640" spans="12:28" ht="12.75" customHeight="1" x14ac:dyDescent="0.3">
      <c r="L6640" s="86">
        <v>1</v>
      </c>
      <c r="M6640" s="87" t="s">
        <v>808</v>
      </c>
      <c r="N6640" s="86" t="s">
        <v>52</v>
      </c>
      <c r="O6640" s="87" t="s">
        <v>1080</v>
      </c>
      <c r="P6640" s="87" t="s">
        <v>1081</v>
      </c>
      <c r="Q6640" s="38"/>
      <c r="R6640" s="38"/>
      <c r="S6640" s="38"/>
      <c r="T6640" s="38"/>
      <c r="U6640" s="88" t="s">
        <v>32</v>
      </c>
      <c r="V6640" s="88" t="s">
        <v>249</v>
      </c>
      <c r="X6640" s="70"/>
      <c r="Y6640" s="71"/>
      <c r="Z6640" s="90"/>
      <c r="AA6640" s="90"/>
      <c r="AB6640" s="70"/>
    </row>
    <row r="6641" spans="12:28" ht="12.75" customHeight="1" x14ac:dyDescent="0.3">
      <c r="L6641" s="86">
        <v>1</v>
      </c>
      <c r="M6641" s="87" t="s">
        <v>808</v>
      </c>
      <c r="N6641" s="86" t="s">
        <v>52</v>
      </c>
      <c r="O6641" s="87" t="s">
        <v>1086</v>
      </c>
      <c r="P6641" s="87" t="s">
        <v>2182</v>
      </c>
      <c r="Q6641" s="38"/>
      <c r="R6641" s="38"/>
      <c r="S6641" s="38"/>
      <c r="T6641" s="38"/>
      <c r="U6641" s="88" t="s">
        <v>32</v>
      </c>
      <c r="V6641" s="88" t="s">
        <v>249</v>
      </c>
      <c r="X6641" s="70"/>
      <c r="Y6641" s="71"/>
      <c r="Z6641" s="90"/>
      <c r="AA6641" s="90"/>
      <c r="AB6641" s="70"/>
    </row>
    <row r="6642" spans="12:28" ht="12.75" customHeight="1" x14ac:dyDescent="0.3">
      <c r="L6642" s="86">
        <v>1</v>
      </c>
      <c r="M6642" s="87" t="s">
        <v>808</v>
      </c>
      <c r="N6642" s="86" t="s">
        <v>52</v>
      </c>
      <c r="O6642" s="87" t="s">
        <v>2183</v>
      </c>
      <c r="P6642" s="87" t="s">
        <v>2184</v>
      </c>
      <c r="Q6642" s="38"/>
      <c r="R6642" s="38"/>
      <c r="S6642" s="38"/>
      <c r="T6642" s="38"/>
      <c r="U6642" s="88" t="s">
        <v>32</v>
      </c>
      <c r="V6642" s="88" t="s">
        <v>249</v>
      </c>
      <c r="X6642" s="70"/>
      <c r="Y6642" s="71"/>
      <c r="Z6642" s="90"/>
      <c r="AA6642" s="90"/>
      <c r="AB6642" s="70"/>
    </row>
    <row r="6643" spans="12:28" ht="12.75" customHeight="1" x14ac:dyDescent="0.3">
      <c r="L6643" s="86">
        <v>1</v>
      </c>
      <c r="M6643" s="87" t="s">
        <v>808</v>
      </c>
      <c r="N6643" s="86" t="s">
        <v>52</v>
      </c>
      <c r="O6643" s="87" t="s">
        <v>910</v>
      </c>
      <c r="P6643" s="87" t="s">
        <v>2185</v>
      </c>
      <c r="Q6643" s="38"/>
      <c r="R6643" s="38"/>
      <c r="S6643" s="38"/>
      <c r="T6643" s="38"/>
      <c r="U6643" s="88" t="s">
        <v>32</v>
      </c>
      <c r="V6643" s="88" t="s">
        <v>249</v>
      </c>
      <c r="X6643" s="70"/>
      <c r="Y6643" s="71"/>
      <c r="Z6643" s="90"/>
      <c r="AA6643" s="90"/>
      <c r="AB6643" s="70"/>
    </row>
    <row r="6644" spans="12:28" ht="12.75" customHeight="1" x14ac:dyDescent="0.3">
      <c r="L6644" s="86">
        <v>1</v>
      </c>
      <c r="M6644" s="87" t="s">
        <v>808</v>
      </c>
      <c r="N6644" s="86" t="s">
        <v>52</v>
      </c>
      <c r="O6644" s="87" t="s">
        <v>984</v>
      </c>
      <c r="P6644" s="87" t="s">
        <v>985</v>
      </c>
      <c r="Q6644" s="38"/>
      <c r="R6644" s="38"/>
      <c r="S6644" s="38"/>
      <c r="T6644" s="38"/>
      <c r="U6644" s="88" t="s">
        <v>32</v>
      </c>
      <c r="V6644" s="88" t="s">
        <v>249</v>
      </c>
      <c r="X6644" s="70"/>
      <c r="Y6644" s="71"/>
      <c r="Z6644" s="90"/>
      <c r="AA6644" s="90"/>
      <c r="AB6644" s="70"/>
    </row>
    <row r="6645" spans="12:28" ht="12.75" customHeight="1" x14ac:dyDescent="0.3">
      <c r="L6645" s="86">
        <v>1</v>
      </c>
      <c r="M6645" s="87" t="s">
        <v>808</v>
      </c>
      <c r="N6645" s="86" t="s">
        <v>52</v>
      </c>
      <c r="O6645" s="87" t="s">
        <v>2183</v>
      </c>
      <c r="P6645" s="87" t="s">
        <v>2186</v>
      </c>
      <c r="Q6645" s="38"/>
      <c r="R6645" s="38"/>
      <c r="S6645" s="38"/>
      <c r="T6645" s="38"/>
      <c r="U6645" s="88" t="s">
        <v>32</v>
      </c>
      <c r="V6645" s="88" t="s">
        <v>249</v>
      </c>
      <c r="X6645" s="70"/>
      <c r="Y6645" s="71"/>
      <c r="Z6645" s="90"/>
      <c r="AA6645" s="90"/>
      <c r="AB6645" s="70"/>
    </row>
    <row r="6646" spans="12:28" ht="12.75" customHeight="1" x14ac:dyDescent="0.3">
      <c r="L6646" s="86">
        <v>1</v>
      </c>
      <c r="M6646" s="87" t="s">
        <v>808</v>
      </c>
      <c r="N6646" s="86" t="s">
        <v>52</v>
      </c>
      <c r="O6646" s="87" t="s">
        <v>809</v>
      </c>
      <c r="P6646" s="38"/>
      <c r="Q6646" s="87" t="s">
        <v>810</v>
      </c>
      <c r="R6646" s="38"/>
      <c r="S6646" s="38"/>
      <c r="T6646" s="38"/>
      <c r="U6646" s="88" t="s">
        <v>32</v>
      </c>
      <c r="V6646" s="88" t="s">
        <v>249</v>
      </c>
      <c r="X6646" s="70"/>
      <c r="Y6646" s="71"/>
      <c r="Z6646" s="90"/>
      <c r="AA6646" s="90"/>
      <c r="AB6646" s="70"/>
    </row>
    <row r="6647" spans="12:28" ht="12.75" customHeight="1" x14ac:dyDescent="0.3">
      <c r="L6647" s="86">
        <v>1</v>
      </c>
      <c r="M6647" s="87" t="s">
        <v>808</v>
      </c>
      <c r="N6647" s="86" t="s">
        <v>52</v>
      </c>
      <c r="O6647" s="87" t="s">
        <v>889</v>
      </c>
      <c r="P6647" s="87" t="s">
        <v>1254</v>
      </c>
      <c r="Q6647" s="38"/>
      <c r="R6647" s="38"/>
      <c r="S6647" s="38"/>
      <c r="T6647" s="38"/>
      <c r="U6647" s="88" t="s">
        <v>32</v>
      </c>
      <c r="V6647" s="88" t="s">
        <v>249</v>
      </c>
      <c r="X6647" s="70"/>
      <c r="Y6647" s="71"/>
      <c r="Z6647" s="90"/>
      <c r="AA6647" s="90"/>
      <c r="AB6647" s="70"/>
    </row>
    <row r="6648" spans="12:28" ht="12.75" customHeight="1" x14ac:dyDescent="0.3">
      <c r="L6648" s="86">
        <v>1</v>
      </c>
      <c r="M6648" s="87" t="s">
        <v>808</v>
      </c>
      <c r="N6648" s="86" t="s">
        <v>52</v>
      </c>
      <c r="O6648" s="87" t="s">
        <v>849</v>
      </c>
      <c r="P6648" s="87" t="s">
        <v>855</v>
      </c>
      <c r="Q6648" s="38"/>
      <c r="R6648" s="38"/>
      <c r="S6648" s="38"/>
      <c r="T6648" s="38"/>
      <c r="U6648" s="88" t="s">
        <v>32</v>
      </c>
      <c r="V6648" s="88" t="s">
        <v>249</v>
      </c>
      <c r="X6648" s="70"/>
      <c r="Y6648" s="71"/>
      <c r="Z6648" s="90"/>
      <c r="AA6648" s="90"/>
      <c r="AB6648" s="70"/>
    </row>
    <row r="6649" spans="12:28" ht="12.75" customHeight="1" x14ac:dyDescent="0.3">
      <c r="L6649" s="86">
        <v>1</v>
      </c>
      <c r="M6649" s="87" t="s">
        <v>808</v>
      </c>
      <c r="N6649" s="86" t="s">
        <v>52</v>
      </c>
      <c r="O6649" s="87" t="s">
        <v>859</v>
      </c>
      <c r="P6649" s="87" t="s">
        <v>860</v>
      </c>
      <c r="Q6649" s="38"/>
      <c r="R6649" s="38"/>
      <c r="S6649" s="38"/>
      <c r="T6649" s="38"/>
      <c r="U6649" s="88" t="s">
        <v>32</v>
      </c>
      <c r="V6649" s="88" t="s">
        <v>249</v>
      </c>
      <c r="X6649" s="70"/>
      <c r="Y6649" s="71"/>
      <c r="Z6649" s="90"/>
      <c r="AA6649" s="90"/>
      <c r="AB6649" s="70"/>
    </row>
    <row r="6650" spans="12:28" ht="12.75" customHeight="1" x14ac:dyDescent="0.3">
      <c r="L6650" s="86">
        <v>1</v>
      </c>
      <c r="M6650" s="87" t="s">
        <v>808</v>
      </c>
      <c r="N6650" s="86" t="s">
        <v>52</v>
      </c>
      <c r="O6650" s="87" t="s">
        <v>950</v>
      </c>
      <c r="P6650" s="87" t="s">
        <v>2187</v>
      </c>
      <c r="Q6650" s="38"/>
      <c r="R6650" s="38"/>
      <c r="S6650" s="38"/>
      <c r="T6650" s="38"/>
      <c r="U6650" s="88" t="s">
        <v>32</v>
      </c>
      <c r="V6650" s="88" t="s">
        <v>249</v>
      </c>
      <c r="X6650" s="70"/>
      <c r="Y6650" s="71"/>
      <c r="Z6650" s="90"/>
      <c r="AA6650" s="90"/>
      <c r="AB6650" s="70"/>
    </row>
    <row r="6651" spans="12:28" ht="12.75" customHeight="1" x14ac:dyDescent="0.3">
      <c r="L6651" s="86">
        <v>1</v>
      </c>
      <c r="M6651" s="87" t="s">
        <v>808</v>
      </c>
      <c r="N6651" s="86" t="s">
        <v>52</v>
      </c>
      <c r="O6651" s="87" t="s">
        <v>950</v>
      </c>
      <c r="P6651" s="87" t="s">
        <v>2188</v>
      </c>
      <c r="Q6651" s="38"/>
      <c r="R6651" s="38"/>
      <c r="S6651" s="38"/>
      <c r="T6651" s="38"/>
      <c r="U6651" s="88" t="s">
        <v>32</v>
      </c>
      <c r="V6651" s="88" t="s">
        <v>249</v>
      </c>
      <c r="X6651" s="70"/>
      <c r="Y6651" s="71"/>
      <c r="Z6651" s="90"/>
      <c r="AA6651" s="90"/>
      <c r="AB6651" s="70"/>
    </row>
    <row r="6652" spans="12:28" ht="12.75" customHeight="1" x14ac:dyDescent="0.3">
      <c r="L6652" s="86">
        <v>1</v>
      </c>
      <c r="M6652" s="87" t="s">
        <v>808</v>
      </c>
      <c r="N6652" s="86" t="s">
        <v>52</v>
      </c>
      <c r="O6652" s="87" t="s">
        <v>843</v>
      </c>
      <c r="P6652" s="87" t="s">
        <v>844</v>
      </c>
      <c r="Q6652" s="38"/>
      <c r="R6652" s="38"/>
      <c r="S6652" s="38"/>
      <c r="T6652" s="38"/>
      <c r="U6652" s="88" t="s">
        <v>32</v>
      </c>
      <c r="V6652" s="88" t="s">
        <v>249</v>
      </c>
      <c r="X6652" s="70"/>
      <c r="Y6652" s="71"/>
      <c r="Z6652" s="90"/>
      <c r="AA6652" s="90"/>
      <c r="AB6652" s="70"/>
    </row>
    <row r="6653" spans="12:28" ht="12.75" customHeight="1" x14ac:dyDescent="0.3">
      <c r="L6653" s="86">
        <v>1</v>
      </c>
      <c r="M6653" s="87" t="s">
        <v>808</v>
      </c>
      <c r="N6653" s="86" t="s">
        <v>52</v>
      </c>
      <c r="O6653" s="87" t="s">
        <v>843</v>
      </c>
      <c r="P6653" s="87" t="s">
        <v>1242</v>
      </c>
      <c r="Q6653" s="38"/>
      <c r="R6653" s="38"/>
      <c r="S6653" s="38"/>
      <c r="T6653" s="38"/>
      <c r="U6653" s="88" t="s">
        <v>32</v>
      </c>
      <c r="V6653" s="88" t="s">
        <v>249</v>
      </c>
      <c r="X6653" s="70"/>
      <c r="Y6653" s="71"/>
      <c r="Z6653" s="90"/>
      <c r="AA6653" s="90"/>
      <c r="AB6653" s="70"/>
    </row>
    <row r="6654" spans="12:28" ht="12.75" customHeight="1" x14ac:dyDescent="0.3">
      <c r="L6654" s="86">
        <v>1</v>
      </c>
      <c r="M6654" s="87" t="s">
        <v>808</v>
      </c>
      <c r="N6654" s="86" t="s">
        <v>52</v>
      </c>
      <c r="O6654" s="87" t="s">
        <v>849</v>
      </c>
      <c r="P6654" s="87" t="s">
        <v>850</v>
      </c>
      <c r="Q6654" s="38"/>
      <c r="R6654" s="38"/>
      <c r="S6654" s="38"/>
      <c r="T6654" s="38"/>
      <c r="U6654" s="88" t="s">
        <v>32</v>
      </c>
      <c r="V6654" s="88" t="s">
        <v>249</v>
      </c>
      <c r="X6654" s="70"/>
      <c r="Y6654" s="71"/>
      <c r="Z6654" s="90"/>
      <c r="AA6654" s="90"/>
      <c r="AB6654" s="70"/>
    </row>
    <row r="6655" spans="12:28" ht="12.75" customHeight="1" x14ac:dyDescent="0.3">
      <c r="L6655" s="86">
        <v>1</v>
      </c>
      <c r="M6655" s="87" t="s">
        <v>808</v>
      </c>
      <c r="N6655" s="86" t="s">
        <v>52</v>
      </c>
      <c r="O6655" s="87" t="s">
        <v>849</v>
      </c>
      <c r="P6655" s="87" t="s">
        <v>2189</v>
      </c>
      <c r="Q6655" s="38"/>
      <c r="R6655" s="38"/>
      <c r="S6655" s="38"/>
      <c r="T6655" s="38"/>
      <c r="U6655" s="88" t="s">
        <v>32</v>
      </c>
      <c r="V6655" s="88" t="s">
        <v>249</v>
      </c>
      <c r="X6655" s="70"/>
      <c r="Y6655" s="71"/>
      <c r="Z6655" s="90"/>
      <c r="AA6655" s="90"/>
      <c r="AB6655" s="70"/>
    </row>
    <row r="6656" spans="12:28" ht="12.75" customHeight="1" x14ac:dyDescent="0.3">
      <c r="L6656" s="86">
        <v>1</v>
      </c>
      <c r="M6656" s="87" t="s">
        <v>808</v>
      </c>
      <c r="N6656" s="86" t="s">
        <v>52</v>
      </c>
      <c r="O6656" s="87" t="s">
        <v>889</v>
      </c>
      <c r="P6656" s="87" t="s">
        <v>890</v>
      </c>
      <c r="Q6656" s="38"/>
      <c r="R6656" s="38"/>
      <c r="S6656" s="38"/>
      <c r="T6656" s="38"/>
      <c r="U6656" s="88" t="s">
        <v>32</v>
      </c>
      <c r="V6656" s="88" t="s">
        <v>249</v>
      </c>
      <c r="X6656" s="70"/>
      <c r="Y6656" s="71"/>
      <c r="Z6656" s="90"/>
      <c r="AA6656" s="90"/>
      <c r="AB6656" s="70"/>
    </row>
    <row r="6657" spans="12:28" ht="12.75" customHeight="1" x14ac:dyDescent="0.3">
      <c r="L6657" s="86">
        <v>1</v>
      </c>
      <c r="M6657" s="87" t="s">
        <v>808</v>
      </c>
      <c r="N6657" s="86" t="s">
        <v>52</v>
      </c>
      <c r="O6657" s="87" t="s">
        <v>859</v>
      </c>
      <c r="P6657" s="87" t="s">
        <v>2190</v>
      </c>
      <c r="Q6657" s="38"/>
      <c r="R6657" s="38"/>
      <c r="S6657" s="38"/>
      <c r="T6657" s="38"/>
      <c r="U6657" s="88" t="s">
        <v>32</v>
      </c>
      <c r="V6657" s="88" t="s">
        <v>249</v>
      </c>
      <c r="X6657" s="70"/>
      <c r="Y6657" s="71"/>
      <c r="Z6657" s="90"/>
      <c r="AA6657" s="90"/>
      <c r="AB6657" s="70"/>
    </row>
    <row r="6658" spans="12:28" ht="12.75" customHeight="1" x14ac:dyDescent="0.3">
      <c r="L6658" s="86">
        <v>1</v>
      </c>
      <c r="M6658" s="87" t="s">
        <v>808</v>
      </c>
      <c r="N6658" s="86" t="s">
        <v>52</v>
      </c>
      <c r="O6658" s="87" t="s">
        <v>859</v>
      </c>
      <c r="P6658" s="87" t="s">
        <v>2191</v>
      </c>
      <c r="Q6658" s="38"/>
      <c r="R6658" s="38"/>
      <c r="S6658" s="38"/>
      <c r="T6658" s="38"/>
      <c r="U6658" s="88" t="s">
        <v>32</v>
      </c>
      <c r="V6658" s="88" t="s">
        <v>249</v>
      </c>
      <c r="X6658" s="70"/>
      <c r="Y6658" s="71"/>
      <c r="Z6658" s="90"/>
      <c r="AA6658" s="90"/>
      <c r="AB6658" s="70"/>
    </row>
    <row r="6659" spans="12:28" ht="12.75" customHeight="1" x14ac:dyDescent="0.3">
      <c r="L6659" s="86">
        <v>1</v>
      </c>
      <c r="M6659" s="87" t="s">
        <v>808</v>
      </c>
      <c r="N6659" s="86" t="s">
        <v>52</v>
      </c>
      <c r="O6659" s="87" t="s">
        <v>828</v>
      </c>
      <c r="P6659" s="87" t="s">
        <v>829</v>
      </c>
      <c r="Q6659" s="38"/>
      <c r="R6659" s="38"/>
      <c r="S6659" s="38"/>
      <c r="T6659" s="38"/>
      <c r="U6659" s="88" t="s">
        <v>32</v>
      </c>
      <c r="V6659" s="88" t="s">
        <v>249</v>
      </c>
      <c r="X6659" s="70"/>
      <c r="Y6659" s="71"/>
      <c r="Z6659" s="90"/>
      <c r="AA6659" s="90"/>
      <c r="AB6659" s="70"/>
    </row>
    <row r="6660" spans="12:28" ht="12.75" customHeight="1" x14ac:dyDescent="0.3">
      <c r="L6660" s="86">
        <v>1</v>
      </c>
      <c r="M6660" s="87" t="s">
        <v>808</v>
      </c>
      <c r="N6660" s="86" t="s">
        <v>52</v>
      </c>
      <c r="O6660" s="87" t="s">
        <v>828</v>
      </c>
      <c r="P6660" s="87" t="s">
        <v>835</v>
      </c>
      <c r="Q6660" s="38"/>
      <c r="R6660" s="38"/>
      <c r="S6660" s="38"/>
      <c r="T6660" s="38"/>
      <c r="U6660" s="88" t="s">
        <v>32</v>
      </c>
      <c r="V6660" s="88" t="s">
        <v>249</v>
      </c>
      <c r="X6660" s="70"/>
      <c r="Y6660" s="71"/>
      <c r="Z6660" s="90"/>
      <c r="AA6660" s="90"/>
      <c r="AB6660" s="70"/>
    </row>
    <row r="6661" spans="12:28" ht="12.75" customHeight="1" x14ac:dyDescent="0.3">
      <c r="L6661" s="86">
        <v>1</v>
      </c>
      <c r="M6661" s="87" t="s">
        <v>808</v>
      </c>
      <c r="N6661" s="86" t="s">
        <v>52</v>
      </c>
      <c r="O6661" s="87" t="s">
        <v>950</v>
      </c>
      <c r="P6661" s="87" t="s">
        <v>951</v>
      </c>
      <c r="Q6661" s="38"/>
      <c r="R6661" s="38"/>
      <c r="S6661" s="38"/>
      <c r="T6661" s="38"/>
      <c r="U6661" s="88" t="s">
        <v>32</v>
      </c>
      <c r="V6661" s="88" t="s">
        <v>249</v>
      </c>
      <c r="X6661" s="70"/>
      <c r="Y6661" s="71"/>
      <c r="Z6661" s="90"/>
      <c r="AA6661" s="90"/>
      <c r="AB6661" s="70"/>
    </row>
    <row r="6662" spans="12:28" ht="12.75" customHeight="1" x14ac:dyDescent="0.3">
      <c r="L6662" s="86">
        <v>1</v>
      </c>
      <c r="M6662" s="87" t="s">
        <v>808</v>
      </c>
      <c r="N6662" s="86" t="s">
        <v>52</v>
      </c>
      <c r="O6662" s="87" t="s">
        <v>849</v>
      </c>
      <c r="P6662" s="87" t="s">
        <v>901</v>
      </c>
      <c r="Q6662" s="38"/>
      <c r="R6662" s="38"/>
      <c r="S6662" s="38"/>
      <c r="T6662" s="38"/>
      <c r="U6662" s="88" t="s">
        <v>32</v>
      </c>
      <c r="V6662" s="88" t="s">
        <v>249</v>
      </c>
      <c r="X6662" s="70"/>
      <c r="Y6662" s="71"/>
      <c r="Z6662" s="90"/>
      <c r="AA6662" s="90"/>
      <c r="AB6662" s="70"/>
    </row>
    <row r="6663" spans="12:28" ht="12.75" customHeight="1" x14ac:dyDescent="0.3">
      <c r="L6663" s="86">
        <v>1</v>
      </c>
      <c r="M6663" s="87" t="s">
        <v>808</v>
      </c>
      <c r="N6663" s="86" t="s">
        <v>52</v>
      </c>
      <c r="O6663" s="87" t="s">
        <v>2192</v>
      </c>
      <c r="P6663" s="38"/>
      <c r="Q6663" s="87" t="s">
        <v>2193</v>
      </c>
      <c r="R6663" s="38"/>
      <c r="S6663" s="38"/>
      <c r="T6663" s="38"/>
      <c r="U6663" s="88" t="s">
        <v>32</v>
      </c>
      <c r="V6663" s="88" t="s">
        <v>249</v>
      </c>
      <c r="X6663" s="70"/>
      <c r="Y6663" s="71"/>
      <c r="Z6663" s="90"/>
      <c r="AA6663" s="90"/>
      <c r="AB6663" s="70"/>
    </row>
    <row r="6664" spans="12:28" ht="12.75" customHeight="1" x14ac:dyDescent="0.3">
      <c r="L6664" s="86">
        <v>1</v>
      </c>
      <c r="M6664" s="87" t="s">
        <v>808</v>
      </c>
      <c r="N6664" s="86" t="s">
        <v>52</v>
      </c>
      <c r="O6664" s="87" t="s">
        <v>1415</v>
      </c>
      <c r="P6664" s="38"/>
      <c r="Q6664" s="87" t="s">
        <v>1416</v>
      </c>
      <c r="R6664" s="38"/>
      <c r="S6664" s="38"/>
      <c r="T6664" s="38"/>
      <c r="U6664" s="88" t="s">
        <v>32</v>
      </c>
      <c r="V6664" s="88" t="s">
        <v>249</v>
      </c>
      <c r="X6664" s="70"/>
      <c r="Y6664" s="71"/>
      <c r="Z6664" s="90"/>
      <c r="AA6664" s="90"/>
      <c r="AB6664" s="70"/>
    </row>
    <row r="6665" spans="12:28" ht="12.75" customHeight="1" x14ac:dyDescent="0.3">
      <c r="L6665" s="86">
        <v>1</v>
      </c>
      <c r="M6665" s="87" t="s">
        <v>808</v>
      </c>
      <c r="N6665" s="86" t="s">
        <v>52</v>
      </c>
      <c r="O6665" s="87" t="s">
        <v>2194</v>
      </c>
      <c r="P6665" s="38"/>
      <c r="Q6665" s="87" t="s">
        <v>2195</v>
      </c>
      <c r="R6665" s="38"/>
      <c r="S6665" s="38"/>
      <c r="T6665" s="38"/>
      <c r="U6665" s="88" t="s">
        <v>32</v>
      </c>
      <c r="V6665" s="88" t="s">
        <v>249</v>
      </c>
      <c r="X6665" s="70"/>
      <c r="Y6665" s="71"/>
      <c r="Z6665" s="90"/>
      <c r="AA6665" s="90"/>
      <c r="AB6665" s="70"/>
    </row>
    <row r="6666" spans="12:28" ht="12.75" customHeight="1" x14ac:dyDescent="0.3">
      <c r="L6666" s="86">
        <v>1</v>
      </c>
      <c r="M6666" s="87" t="s">
        <v>808</v>
      </c>
      <c r="N6666" s="86" t="s">
        <v>52</v>
      </c>
      <c r="O6666" s="87" t="s">
        <v>2196</v>
      </c>
      <c r="P6666" s="38"/>
      <c r="Q6666" s="87" t="s">
        <v>2197</v>
      </c>
      <c r="R6666" s="38"/>
      <c r="S6666" s="38"/>
      <c r="T6666" s="38"/>
      <c r="U6666" s="88" t="s">
        <v>32</v>
      </c>
      <c r="V6666" s="88" t="s">
        <v>249</v>
      </c>
      <c r="X6666" s="70"/>
      <c r="Y6666" s="71"/>
      <c r="Z6666" s="90"/>
      <c r="AA6666" s="90"/>
      <c r="AB6666" s="70"/>
    </row>
    <row r="6667" spans="12:28" ht="12.75" customHeight="1" x14ac:dyDescent="0.3">
      <c r="L6667" s="86">
        <v>1</v>
      </c>
      <c r="M6667" s="87" t="s">
        <v>808</v>
      </c>
      <c r="N6667" s="86" t="s">
        <v>52</v>
      </c>
      <c r="O6667" s="87" t="s">
        <v>2198</v>
      </c>
      <c r="P6667" s="38"/>
      <c r="Q6667" s="87" t="s">
        <v>2199</v>
      </c>
      <c r="R6667" s="38"/>
      <c r="S6667" s="38"/>
      <c r="T6667" s="38"/>
      <c r="U6667" s="88" t="s">
        <v>32</v>
      </c>
      <c r="V6667" s="88" t="s">
        <v>249</v>
      </c>
      <c r="X6667" s="70"/>
      <c r="Y6667" s="71"/>
      <c r="Z6667" s="90"/>
      <c r="AA6667" s="90"/>
      <c r="AB6667" s="70"/>
    </row>
    <row r="6668" spans="12:28" ht="12.75" customHeight="1" x14ac:dyDescent="0.3">
      <c r="L6668" s="86">
        <v>1</v>
      </c>
      <c r="M6668" s="87" t="s">
        <v>808</v>
      </c>
      <c r="N6668" s="86" t="s">
        <v>52</v>
      </c>
      <c r="O6668" s="87" t="s">
        <v>2200</v>
      </c>
      <c r="P6668" s="38"/>
      <c r="Q6668" s="87" t="s">
        <v>2201</v>
      </c>
      <c r="R6668" s="38"/>
      <c r="S6668" s="38"/>
      <c r="T6668" s="38"/>
      <c r="U6668" s="88" t="s">
        <v>32</v>
      </c>
      <c r="V6668" s="88" t="s">
        <v>249</v>
      </c>
      <c r="X6668" s="70"/>
      <c r="Y6668" s="71"/>
      <c r="Z6668" s="90"/>
      <c r="AA6668" s="90"/>
      <c r="AB6668" s="70"/>
    </row>
    <row r="6669" spans="12:28" ht="12.75" customHeight="1" x14ac:dyDescent="0.3">
      <c r="L6669" s="86">
        <v>1</v>
      </c>
      <c r="M6669" s="87" t="s">
        <v>808</v>
      </c>
      <c r="N6669" s="86" t="s">
        <v>52</v>
      </c>
      <c r="O6669" s="87" t="s">
        <v>2202</v>
      </c>
      <c r="P6669" s="38"/>
      <c r="Q6669" s="87" t="s">
        <v>2203</v>
      </c>
      <c r="R6669" s="38"/>
      <c r="S6669" s="38"/>
      <c r="T6669" s="38"/>
      <c r="U6669" s="88" t="s">
        <v>32</v>
      </c>
      <c r="V6669" s="88" t="s">
        <v>249</v>
      </c>
      <c r="X6669" s="70"/>
      <c r="Y6669" s="71"/>
      <c r="Z6669" s="90"/>
      <c r="AA6669" s="90"/>
      <c r="AB6669" s="70"/>
    </row>
    <row r="6670" spans="12:28" ht="12.75" customHeight="1" x14ac:dyDescent="0.3">
      <c r="L6670" s="86">
        <v>1</v>
      </c>
      <c r="M6670" s="87" t="s">
        <v>808</v>
      </c>
      <c r="N6670" s="86" t="s">
        <v>52</v>
      </c>
      <c r="O6670" s="87" t="s">
        <v>2204</v>
      </c>
      <c r="P6670" s="38"/>
      <c r="Q6670" s="87" t="s">
        <v>2205</v>
      </c>
      <c r="R6670" s="38"/>
      <c r="S6670" s="38"/>
      <c r="T6670" s="38"/>
      <c r="U6670" s="88" t="s">
        <v>32</v>
      </c>
      <c r="V6670" s="88" t="s">
        <v>249</v>
      </c>
      <c r="X6670" s="70"/>
      <c r="Y6670" s="71"/>
      <c r="Z6670" s="90"/>
      <c r="AA6670" s="90"/>
      <c r="AB6670" s="70"/>
    </row>
    <row r="6671" spans="12:28" ht="12.75" customHeight="1" x14ac:dyDescent="0.3">
      <c r="L6671" s="86">
        <v>1</v>
      </c>
      <c r="M6671" s="87" t="s">
        <v>808</v>
      </c>
      <c r="N6671" s="86" t="s">
        <v>52</v>
      </c>
      <c r="O6671" s="87" t="s">
        <v>1548</v>
      </c>
      <c r="P6671" s="38"/>
      <c r="Q6671" s="87" t="s">
        <v>1549</v>
      </c>
      <c r="R6671" s="38"/>
      <c r="S6671" s="38"/>
      <c r="T6671" s="38"/>
      <c r="U6671" s="88" t="s">
        <v>32</v>
      </c>
      <c r="V6671" s="88" t="s">
        <v>249</v>
      </c>
      <c r="X6671" s="70"/>
      <c r="Y6671" s="71"/>
      <c r="Z6671" s="90"/>
      <c r="AA6671" s="90"/>
      <c r="AB6671" s="70"/>
    </row>
    <row r="6672" spans="12:28" ht="12.75" customHeight="1" x14ac:dyDescent="0.3">
      <c r="L6672" s="86">
        <v>1</v>
      </c>
      <c r="M6672" s="87" t="s">
        <v>808</v>
      </c>
      <c r="N6672" s="86" t="s">
        <v>52</v>
      </c>
      <c r="O6672" s="87" t="s">
        <v>2206</v>
      </c>
      <c r="P6672" s="38"/>
      <c r="Q6672" s="87" t="s">
        <v>2207</v>
      </c>
      <c r="R6672" s="38"/>
      <c r="S6672" s="38"/>
      <c r="T6672" s="38"/>
      <c r="U6672" s="88" t="s">
        <v>32</v>
      </c>
      <c r="V6672" s="88" t="s">
        <v>249</v>
      </c>
      <c r="X6672" s="70"/>
      <c r="Y6672" s="71"/>
      <c r="Z6672" s="90"/>
      <c r="AA6672" s="90"/>
      <c r="AB6672" s="70"/>
    </row>
    <row r="6673" spans="12:28" ht="12.75" customHeight="1" x14ac:dyDescent="0.3">
      <c r="L6673" s="86">
        <v>1</v>
      </c>
      <c r="M6673" s="87" t="s">
        <v>808</v>
      </c>
      <c r="N6673" s="86" t="s">
        <v>52</v>
      </c>
      <c r="O6673" s="87" t="s">
        <v>2208</v>
      </c>
      <c r="P6673" s="38"/>
      <c r="Q6673" s="87" t="s">
        <v>2209</v>
      </c>
      <c r="R6673" s="38"/>
      <c r="S6673" s="38"/>
      <c r="T6673" s="38"/>
      <c r="U6673" s="88" t="s">
        <v>32</v>
      </c>
      <c r="V6673" s="88" t="s">
        <v>249</v>
      </c>
      <c r="X6673" s="70"/>
      <c r="Y6673" s="71"/>
      <c r="Z6673" s="90"/>
      <c r="AA6673" s="90"/>
      <c r="AB6673" s="70"/>
    </row>
    <row r="6674" spans="12:28" ht="12.75" customHeight="1" x14ac:dyDescent="0.3">
      <c r="L6674" s="86">
        <v>1</v>
      </c>
      <c r="M6674" s="87" t="s">
        <v>808</v>
      </c>
      <c r="N6674" s="86" t="s">
        <v>52</v>
      </c>
      <c r="O6674" s="87" t="s">
        <v>2210</v>
      </c>
      <c r="P6674" s="38"/>
      <c r="Q6674" s="87" t="s">
        <v>2211</v>
      </c>
      <c r="R6674" s="38"/>
      <c r="S6674" s="38"/>
      <c r="T6674" s="38"/>
      <c r="U6674" s="88" t="s">
        <v>32</v>
      </c>
      <c r="V6674" s="88" t="s">
        <v>249</v>
      </c>
      <c r="X6674" s="70"/>
      <c r="Y6674" s="71"/>
      <c r="Z6674" s="90"/>
      <c r="AA6674" s="90"/>
      <c r="AB6674" s="70"/>
    </row>
    <row r="6675" spans="12:28" ht="12.75" customHeight="1" x14ac:dyDescent="0.3">
      <c r="L6675" s="86">
        <v>1</v>
      </c>
      <c r="M6675" s="87" t="s">
        <v>808</v>
      </c>
      <c r="N6675" s="86" t="s">
        <v>52</v>
      </c>
      <c r="O6675" s="87" t="s">
        <v>2212</v>
      </c>
      <c r="P6675" s="38"/>
      <c r="Q6675" s="87" t="s">
        <v>2213</v>
      </c>
      <c r="R6675" s="38"/>
      <c r="S6675" s="38"/>
      <c r="T6675" s="38"/>
      <c r="U6675" s="88" t="s">
        <v>32</v>
      </c>
      <c r="V6675" s="88" t="s">
        <v>249</v>
      </c>
      <c r="X6675" s="70"/>
      <c r="Y6675" s="71"/>
      <c r="Z6675" s="90"/>
      <c r="AA6675" s="90"/>
      <c r="AB6675" s="70"/>
    </row>
    <row r="6676" spans="12:28" ht="12.75" customHeight="1" x14ac:dyDescent="0.3">
      <c r="L6676" s="86">
        <v>1</v>
      </c>
      <c r="M6676" s="87" t="s">
        <v>808</v>
      </c>
      <c r="N6676" s="86" t="s">
        <v>52</v>
      </c>
      <c r="O6676" s="87" t="s">
        <v>2214</v>
      </c>
      <c r="P6676" s="38"/>
      <c r="Q6676" s="87" t="s">
        <v>2215</v>
      </c>
      <c r="R6676" s="38"/>
      <c r="S6676" s="38"/>
      <c r="T6676" s="38"/>
      <c r="U6676" s="88" t="s">
        <v>32</v>
      </c>
      <c r="V6676" s="88" t="s">
        <v>249</v>
      </c>
      <c r="X6676" s="70"/>
      <c r="Y6676" s="71"/>
      <c r="Z6676" s="90"/>
      <c r="AA6676" s="90"/>
      <c r="AB6676" s="70"/>
    </row>
    <row r="6677" spans="12:28" ht="12.75" customHeight="1" x14ac:dyDescent="0.3">
      <c r="L6677" s="86">
        <v>1</v>
      </c>
      <c r="M6677" s="87" t="s">
        <v>808</v>
      </c>
      <c r="N6677" s="86" t="s">
        <v>52</v>
      </c>
      <c r="O6677" s="87" t="s">
        <v>877</v>
      </c>
      <c r="P6677" s="38"/>
      <c r="Q6677" s="87" t="s">
        <v>878</v>
      </c>
      <c r="R6677" s="38"/>
      <c r="S6677" s="38"/>
      <c r="T6677" s="38"/>
      <c r="U6677" s="88" t="s">
        <v>32</v>
      </c>
      <c r="V6677" s="88" t="s">
        <v>249</v>
      </c>
      <c r="X6677" s="70"/>
      <c r="Y6677" s="71"/>
      <c r="Z6677" s="90"/>
      <c r="AA6677" s="90"/>
      <c r="AB6677" s="70"/>
    </row>
    <row r="6678" spans="12:28" ht="12.75" customHeight="1" x14ac:dyDescent="0.3">
      <c r="L6678" s="86">
        <v>1</v>
      </c>
      <c r="M6678" s="87" t="s">
        <v>808</v>
      </c>
      <c r="N6678" s="86" t="s">
        <v>52</v>
      </c>
      <c r="O6678" s="87" t="s">
        <v>881</v>
      </c>
      <c r="P6678" s="38"/>
      <c r="Q6678" s="87" t="s">
        <v>882</v>
      </c>
      <c r="R6678" s="38"/>
      <c r="S6678" s="38"/>
      <c r="T6678" s="38"/>
      <c r="U6678" s="88" t="s">
        <v>32</v>
      </c>
      <c r="V6678" s="88" t="s">
        <v>249</v>
      </c>
      <c r="X6678" s="70"/>
      <c r="Y6678" s="71"/>
      <c r="Z6678" s="90"/>
      <c r="AA6678" s="90"/>
      <c r="AB6678" s="70"/>
    </row>
    <row r="6679" spans="12:28" ht="12.75" customHeight="1" x14ac:dyDescent="0.3">
      <c r="L6679" s="86">
        <v>1</v>
      </c>
      <c r="M6679" s="87" t="s">
        <v>808</v>
      </c>
      <c r="N6679" s="86" t="s">
        <v>52</v>
      </c>
      <c r="O6679" s="87" t="s">
        <v>2216</v>
      </c>
      <c r="P6679" s="38"/>
      <c r="Q6679" s="87" t="s">
        <v>2217</v>
      </c>
      <c r="R6679" s="38"/>
      <c r="S6679" s="38"/>
      <c r="T6679" s="38"/>
      <c r="U6679" s="88" t="s">
        <v>32</v>
      </c>
      <c r="V6679" s="88" t="s">
        <v>249</v>
      </c>
      <c r="X6679" s="70"/>
      <c r="Y6679" s="71"/>
      <c r="Z6679" s="90"/>
      <c r="AA6679" s="90"/>
      <c r="AB6679" s="70"/>
    </row>
    <row r="6680" spans="12:28" ht="12.75" customHeight="1" x14ac:dyDescent="0.3">
      <c r="L6680" s="86">
        <v>2</v>
      </c>
      <c r="M6680" s="87" t="s">
        <v>808</v>
      </c>
      <c r="N6680" s="86" t="s">
        <v>52</v>
      </c>
      <c r="O6680" s="87" t="s">
        <v>2167</v>
      </c>
      <c r="P6680" s="38"/>
      <c r="Q6680" s="87" t="s">
        <v>2168</v>
      </c>
      <c r="R6680" s="38"/>
      <c r="S6680" s="38"/>
      <c r="T6680" s="38"/>
      <c r="U6680" s="88" t="s">
        <v>32</v>
      </c>
      <c r="V6680" s="88" t="s">
        <v>249</v>
      </c>
      <c r="X6680" s="70"/>
      <c r="Y6680" s="71"/>
      <c r="Z6680" s="90"/>
      <c r="AA6680" s="90"/>
      <c r="AB6680" s="70"/>
    </row>
    <row r="6681" spans="12:28" ht="12.75" customHeight="1" x14ac:dyDescent="0.3">
      <c r="L6681" s="86">
        <v>2</v>
      </c>
      <c r="M6681" s="87" t="s">
        <v>808</v>
      </c>
      <c r="N6681" s="86" t="s">
        <v>52</v>
      </c>
      <c r="O6681" s="87" t="s">
        <v>2169</v>
      </c>
      <c r="P6681" s="38"/>
      <c r="Q6681" s="87" t="s">
        <v>2170</v>
      </c>
      <c r="R6681" s="38"/>
      <c r="S6681" s="38"/>
      <c r="T6681" s="38"/>
      <c r="U6681" s="88" t="s">
        <v>32</v>
      </c>
      <c r="V6681" s="88" t="s">
        <v>249</v>
      </c>
      <c r="X6681" s="70"/>
      <c r="Y6681" s="71"/>
      <c r="Z6681" s="90"/>
      <c r="AA6681" s="90"/>
      <c r="AB6681" s="70"/>
    </row>
    <row r="6682" spans="12:28" ht="12.75" customHeight="1" x14ac:dyDescent="0.3">
      <c r="L6682" s="86">
        <v>2</v>
      </c>
      <c r="M6682" s="87" t="s">
        <v>808</v>
      </c>
      <c r="N6682" s="86" t="s">
        <v>52</v>
      </c>
      <c r="O6682" s="87" t="s">
        <v>873</v>
      </c>
      <c r="P6682" s="38"/>
      <c r="Q6682" s="87" t="s">
        <v>2171</v>
      </c>
      <c r="R6682" s="38"/>
      <c r="S6682" s="38"/>
      <c r="T6682" s="38"/>
      <c r="U6682" s="88" t="s">
        <v>32</v>
      </c>
      <c r="V6682" s="88" t="s">
        <v>249</v>
      </c>
      <c r="X6682" s="70"/>
      <c r="Y6682" s="71"/>
      <c r="Z6682" s="90"/>
      <c r="AA6682" s="90"/>
      <c r="AB6682" s="70"/>
    </row>
    <row r="6683" spans="12:28" ht="12.75" customHeight="1" x14ac:dyDescent="0.3">
      <c r="L6683" s="86">
        <v>2</v>
      </c>
      <c r="M6683" s="87" t="s">
        <v>808</v>
      </c>
      <c r="N6683" s="86" t="s">
        <v>52</v>
      </c>
      <c r="O6683" s="87" t="s">
        <v>984</v>
      </c>
      <c r="P6683" s="87" t="s">
        <v>2172</v>
      </c>
      <c r="Q6683" s="38"/>
      <c r="R6683" s="38"/>
      <c r="S6683" s="38"/>
      <c r="T6683" s="38"/>
      <c r="U6683" s="88" t="s">
        <v>32</v>
      </c>
      <c r="V6683" s="88" t="s">
        <v>249</v>
      </c>
      <c r="X6683" s="70"/>
      <c r="Y6683" s="71"/>
      <c r="Z6683" s="90"/>
      <c r="AA6683" s="90"/>
      <c r="AB6683" s="70"/>
    </row>
    <row r="6684" spans="12:28" ht="12.75" customHeight="1" x14ac:dyDescent="0.3">
      <c r="L6684" s="86">
        <v>2</v>
      </c>
      <c r="M6684" s="87" t="s">
        <v>808</v>
      </c>
      <c r="N6684" s="86" t="s">
        <v>52</v>
      </c>
      <c r="O6684" s="87" t="s">
        <v>1086</v>
      </c>
      <c r="P6684" s="87" t="s">
        <v>1087</v>
      </c>
      <c r="Q6684" s="38"/>
      <c r="R6684" s="38"/>
      <c r="S6684" s="38"/>
      <c r="T6684" s="38"/>
      <c r="U6684" s="88" t="s">
        <v>32</v>
      </c>
      <c r="V6684" s="88" t="s">
        <v>249</v>
      </c>
      <c r="X6684" s="70"/>
      <c r="Y6684" s="71"/>
      <c r="Z6684" s="90"/>
      <c r="AA6684" s="90"/>
      <c r="AB6684" s="70"/>
    </row>
    <row r="6685" spans="12:28" ht="12.75" customHeight="1" x14ac:dyDescent="0.3">
      <c r="L6685" s="86">
        <v>2</v>
      </c>
      <c r="M6685" s="87" t="s">
        <v>808</v>
      </c>
      <c r="N6685" s="86" t="s">
        <v>52</v>
      </c>
      <c r="O6685" s="87" t="s">
        <v>910</v>
      </c>
      <c r="P6685" s="87" t="s">
        <v>1006</v>
      </c>
      <c r="Q6685" s="38"/>
      <c r="R6685" s="38"/>
      <c r="S6685" s="38"/>
      <c r="T6685" s="38"/>
      <c r="U6685" s="88" t="s">
        <v>32</v>
      </c>
      <c r="V6685" s="88" t="s">
        <v>249</v>
      </c>
      <c r="X6685" s="70"/>
      <c r="Y6685" s="71"/>
      <c r="Z6685" s="90"/>
      <c r="AA6685" s="90"/>
      <c r="AB6685" s="70"/>
    </row>
    <row r="6686" spans="12:28" ht="12.75" customHeight="1" x14ac:dyDescent="0.3">
      <c r="L6686" s="86">
        <v>2</v>
      </c>
      <c r="M6686" s="87" t="s">
        <v>808</v>
      </c>
      <c r="N6686" s="86" t="s">
        <v>52</v>
      </c>
      <c r="O6686" s="87" t="s">
        <v>910</v>
      </c>
      <c r="P6686" s="87" t="s">
        <v>911</v>
      </c>
      <c r="Q6686" s="38"/>
      <c r="R6686" s="38"/>
      <c r="S6686" s="38"/>
      <c r="T6686" s="38"/>
      <c r="U6686" s="88" t="s">
        <v>32</v>
      </c>
      <c r="V6686" s="88" t="s">
        <v>249</v>
      </c>
      <c r="X6686" s="70"/>
      <c r="Y6686" s="71"/>
      <c r="Z6686" s="90"/>
      <c r="AA6686" s="90"/>
      <c r="AB6686" s="70"/>
    </row>
    <row r="6687" spans="12:28" ht="12.75" customHeight="1" x14ac:dyDescent="0.3">
      <c r="L6687" s="86">
        <v>2</v>
      </c>
      <c r="M6687" s="87" t="s">
        <v>808</v>
      </c>
      <c r="N6687" s="86" t="s">
        <v>52</v>
      </c>
      <c r="O6687" s="87" t="s">
        <v>1713</v>
      </c>
      <c r="P6687" s="87" t="s">
        <v>1714</v>
      </c>
      <c r="Q6687" s="38"/>
      <c r="R6687" s="38"/>
      <c r="S6687" s="38"/>
      <c r="T6687" s="38"/>
      <c r="U6687" s="88" t="s">
        <v>32</v>
      </c>
      <c r="V6687" s="88" t="s">
        <v>249</v>
      </c>
      <c r="X6687" s="70"/>
      <c r="Y6687" s="71"/>
      <c r="Z6687" s="90"/>
      <c r="AA6687" s="90"/>
      <c r="AB6687" s="70"/>
    </row>
    <row r="6688" spans="12:28" ht="12.75" customHeight="1" x14ac:dyDescent="0.3">
      <c r="L6688" s="86">
        <v>2</v>
      </c>
      <c r="M6688" s="87" t="s">
        <v>808</v>
      </c>
      <c r="N6688" s="86" t="s">
        <v>52</v>
      </c>
      <c r="O6688" s="87" t="s">
        <v>984</v>
      </c>
      <c r="P6688" s="87" t="s">
        <v>2173</v>
      </c>
      <c r="Q6688" s="38"/>
      <c r="R6688" s="38"/>
      <c r="S6688" s="38"/>
      <c r="T6688" s="38"/>
      <c r="U6688" s="88" t="s">
        <v>32</v>
      </c>
      <c r="V6688" s="88" t="s">
        <v>249</v>
      </c>
      <c r="X6688" s="70"/>
      <c r="Y6688" s="71"/>
      <c r="Z6688" s="90"/>
      <c r="AA6688" s="90"/>
      <c r="AB6688" s="70"/>
    </row>
    <row r="6689" spans="12:28" ht="12.75" customHeight="1" x14ac:dyDescent="0.3">
      <c r="L6689" s="86">
        <v>2</v>
      </c>
      <c r="M6689" s="87" t="s">
        <v>808</v>
      </c>
      <c r="N6689" s="86" t="s">
        <v>52</v>
      </c>
      <c r="O6689" s="87" t="s">
        <v>2174</v>
      </c>
      <c r="P6689" s="87" t="s">
        <v>2175</v>
      </c>
      <c r="Q6689" s="38"/>
      <c r="R6689" s="38"/>
      <c r="S6689" s="38"/>
      <c r="T6689" s="38"/>
      <c r="U6689" s="88" t="s">
        <v>32</v>
      </c>
      <c r="V6689" s="88" t="s">
        <v>249</v>
      </c>
      <c r="X6689" s="70"/>
      <c r="Y6689" s="71"/>
      <c r="Z6689" s="90"/>
      <c r="AA6689" s="90"/>
      <c r="AB6689" s="70"/>
    </row>
    <row r="6690" spans="12:28" ht="12.75" customHeight="1" x14ac:dyDescent="0.3">
      <c r="L6690" s="86">
        <v>2</v>
      </c>
      <c r="M6690" s="87" t="s">
        <v>808</v>
      </c>
      <c r="N6690" s="86" t="s">
        <v>52</v>
      </c>
      <c r="O6690" s="87" t="s">
        <v>2176</v>
      </c>
      <c r="P6690" s="87" t="s">
        <v>2177</v>
      </c>
      <c r="Q6690" s="38"/>
      <c r="R6690" s="38"/>
      <c r="S6690" s="38"/>
      <c r="T6690" s="38"/>
      <c r="U6690" s="88" t="s">
        <v>32</v>
      </c>
      <c r="V6690" s="88" t="s">
        <v>249</v>
      </c>
      <c r="X6690" s="70"/>
      <c r="Y6690" s="71"/>
      <c r="Z6690" s="90"/>
      <c r="AA6690" s="90"/>
      <c r="AB6690" s="70"/>
    </row>
    <row r="6691" spans="12:28" ht="12.75" customHeight="1" x14ac:dyDescent="0.3">
      <c r="L6691" s="86">
        <v>2</v>
      </c>
      <c r="M6691" s="87" t="s">
        <v>808</v>
      </c>
      <c r="N6691" s="86" t="s">
        <v>52</v>
      </c>
      <c r="O6691" s="87" t="s">
        <v>1263</v>
      </c>
      <c r="P6691" s="87" t="s">
        <v>1264</v>
      </c>
      <c r="Q6691" s="38"/>
      <c r="R6691" s="38"/>
      <c r="S6691" s="38"/>
      <c r="T6691" s="38"/>
      <c r="U6691" s="88" t="s">
        <v>32</v>
      </c>
      <c r="V6691" s="88" t="s">
        <v>249</v>
      </c>
      <c r="X6691" s="70"/>
      <c r="Y6691" s="71"/>
      <c r="Z6691" s="90"/>
      <c r="AA6691" s="90"/>
      <c r="AB6691" s="70"/>
    </row>
    <row r="6692" spans="12:28" ht="12.75" customHeight="1" x14ac:dyDescent="0.3">
      <c r="L6692" s="86">
        <v>2</v>
      </c>
      <c r="M6692" s="87" t="s">
        <v>808</v>
      </c>
      <c r="N6692" s="86" t="s">
        <v>52</v>
      </c>
      <c r="O6692" s="87" t="s">
        <v>2178</v>
      </c>
      <c r="P6692" s="87" t="s">
        <v>2179</v>
      </c>
      <c r="Q6692" s="38"/>
      <c r="R6692" s="38"/>
      <c r="S6692" s="38"/>
      <c r="T6692" s="38"/>
      <c r="U6692" s="88" t="s">
        <v>32</v>
      </c>
      <c r="V6692" s="88" t="s">
        <v>249</v>
      </c>
      <c r="X6692" s="70"/>
      <c r="Y6692" s="71"/>
      <c r="Z6692" s="90"/>
      <c r="AA6692" s="90"/>
      <c r="AB6692" s="70"/>
    </row>
    <row r="6693" spans="12:28" ht="12.75" customHeight="1" x14ac:dyDescent="0.3">
      <c r="L6693" s="86">
        <v>2</v>
      </c>
      <c r="M6693" s="87" t="s">
        <v>808</v>
      </c>
      <c r="N6693" s="86" t="s">
        <v>52</v>
      </c>
      <c r="O6693" s="87" t="s">
        <v>2180</v>
      </c>
      <c r="P6693" s="87" t="s">
        <v>2181</v>
      </c>
      <c r="Q6693" s="38"/>
      <c r="R6693" s="38"/>
      <c r="S6693" s="38"/>
      <c r="T6693" s="38"/>
      <c r="U6693" s="88" t="s">
        <v>32</v>
      </c>
      <c r="V6693" s="88" t="s">
        <v>249</v>
      </c>
      <c r="X6693" s="70"/>
      <c r="Y6693" s="71"/>
      <c r="Z6693" s="90"/>
      <c r="AA6693" s="90"/>
      <c r="AB6693" s="70"/>
    </row>
    <row r="6694" spans="12:28" ht="12.75" customHeight="1" x14ac:dyDescent="0.3">
      <c r="L6694" s="86">
        <v>2</v>
      </c>
      <c r="M6694" s="87" t="s">
        <v>808</v>
      </c>
      <c r="N6694" s="86" t="s">
        <v>52</v>
      </c>
      <c r="O6694" s="87" t="s">
        <v>1080</v>
      </c>
      <c r="P6694" s="87" t="s">
        <v>1081</v>
      </c>
      <c r="Q6694" s="38"/>
      <c r="R6694" s="38"/>
      <c r="S6694" s="38"/>
      <c r="T6694" s="38"/>
      <c r="U6694" s="88" t="s">
        <v>32</v>
      </c>
      <c r="V6694" s="88" t="s">
        <v>249</v>
      </c>
      <c r="X6694" s="70"/>
      <c r="Y6694" s="71"/>
      <c r="Z6694" s="90"/>
      <c r="AA6694" s="90"/>
      <c r="AB6694" s="70"/>
    </row>
    <row r="6695" spans="12:28" ht="12.75" customHeight="1" x14ac:dyDescent="0.3">
      <c r="L6695" s="86">
        <v>2</v>
      </c>
      <c r="M6695" s="87" t="s">
        <v>808</v>
      </c>
      <c r="N6695" s="86" t="s">
        <v>52</v>
      </c>
      <c r="O6695" s="87" t="s">
        <v>1086</v>
      </c>
      <c r="P6695" s="87" t="s">
        <v>2182</v>
      </c>
      <c r="Q6695" s="38"/>
      <c r="R6695" s="38"/>
      <c r="S6695" s="38"/>
      <c r="T6695" s="38"/>
      <c r="U6695" s="88" t="s">
        <v>32</v>
      </c>
      <c r="V6695" s="88" t="s">
        <v>249</v>
      </c>
      <c r="X6695" s="70"/>
      <c r="Y6695" s="71"/>
      <c r="Z6695" s="90"/>
      <c r="AA6695" s="90"/>
      <c r="AB6695" s="70"/>
    </row>
    <row r="6696" spans="12:28" ht="12.75" customHeight="1" x14ac:dyDescent="0.3">
      <c r="L6696" s="86">
        <v>2</v>
      </c>
      <c r="M6696" s="87" t="s">
        <v>808</v>
      </c>
      <c r="N6696" s="86" t="s">
        <v>52</v>
      </c>
      <c r="O6696" s="87" t="s">
        <v>2183</v>
      </c>
      <c r="P6696" s="87" t="s">
        <v>2184</v>
      </c>
      <c r="Q6696" s="38"/>
      <c r="R6696" s="38"/>
      <c r="S6696" s="38"/>
      <c r="T6696" s="38"/>
      <c r="U6696" s="88" t="s">
        <v>32</v>
      </c>
      <c r="V6696" s="88" t="s">
        <v>249</v>
      </c>
      <c r="X6696" s="70"/>
      <c r="Y6696" s="71"/>
      <c r="Z6696" s="90"/>
      <c r="AA6696" s="90"/>
      <c r="AB6696" s="70"/>
    </row>
    <row r="6697" spans="12:28" ht="12.75" customHeight="1" x14ac:dyDescent="0.3">
      <c r="L6697" s="86">
        <v>2</v>
      </c>
      <c r="M6697" s="87" t="s">
        <v>808</v>
      </c>
      <c r="N6697" s="86" t="s">
        <v>52</v>
      </c>
      <c r="O6697" s="87" t="s">
        <v>910</v>
      </c>
      <c r="P6697" s="87" t="s">
        <v>2185</v>
      </c>
      <c r="Q6697" s="38"/>
      <c r="R6697" s="38"/>
      <c r="S6697" s="38"/>
      <c r="T6697" s="38"/>
      <c r="U6697" s="88" t="s">
        <v>32</v>
      </c>
      <c r="V6697" s="88" t="s">
        <v>249</v>
      </c>
      <c r="X6697" s="70"/>
      <c r="Y6697" s="71"/>
      <c r="Z6697" s="90"/>
      <c r="AA6697" s="90"/>
      <c r="AB6697" s="70"/>
    </row>
    <row r="6698" spans="12:28" ht="12.75" customHeight="1" x14ac:dyDescent="0.3">
      <c r="L6698" s="86">
        <v>2</v>
      </c>
      <c r="M6698" s="87" t="s">
        <v>808</v>
      </c>
      <c r="N6698" s="86" t="s">
        <v>52</v>
      </c>
      <c r="O6698" s="87" t="s">
        <v>984</v>
      </c>
      <c r="P6698" s="87" t="s">
        <v>985</v>
      </c>
      <c r="Q6698" s="38"/>
      <c r="R6698" s="38"/>
      <c r="S6698" s="38"/>
      <c r="T6698" s="38"/>
      <c r="U6698" s="88" t="s">
        <v>32</v>
      </c>
      <c r="V6698" s="88" t="s">
        <v>249</v>
      </c>
      <c r="X6698" s="70"/>
      <c r="Y6698" s="71"/>
      <c r="Z6698" s="90"/>
      <c r="AA6698" s="90"/>
      <c r="AB6698" s="70"/>
    </row>
    <row r="6699" spans="12:28" ht="12.75" customHeight="1" x14ac:dyDescent="0.3">
      <c r="L6699" s="86">
        <v>2</v>
      </c>
      <c r="M6699" s="87" t="s">
        <v>808</v>
      </c>
      <c r="N6699" s="86" t="s">
        <v>52</v>
      </c>
      <c r="O6699" s="87" t="s">
        <v>2183</v>
      </c>
      <c r="P6699" s="87" t="s">
        <v>2186</v>
      </c>
      <c r="Q6699" s="38"/>
      <c r="R6699" s="38"/>
      <c r="S6699" s="38"/>
      <c r="T6699" s="38"/>
      <c r="U6699" s="88" t="s">
        <v>32</v>
      </c>
      <c r="V6699" s="88" t="s">
        <v>249</v>
      </c>
      <c r="X6699" s="70"/>
      <c r="Y6699" s="71"/>
      <c r="Z6699" s="90"/>
      <c r="AA6699" s="90"/>
      <c r="AB6699" s="70"/>
    </row>
    <row r="6700" spans="12:28" ht="12.75" customHeight="1" x14ac:dyDescent="0.3">
      <c r="L6700" s="86">
        <v>2</v>
      </c>
      <c r="M6700" s="87" t="s">
        <v>808</v>
      </c>
      <c r="N6700" s="86" t="s">
        <v>52</v>
      </c>
      <c r="O6700" s="87" t="s">
        <v>809</v>
      </c>
      <c r="P6700" s="38"/>
      <c r="Q6700" s="87" t="s">
        <v>810</v>
      </c>
      <c r="R6700" s="38"/>
      <c r="S6700" s="38"/>
      <c r="T6700" s="38"/>
      <c r="U6700" s="88" t="s">
        <v>32</v>
      </c>
      <c r="V6700" s="88" t="s">
        <v>249</v>
      </c>
      <c r="X6700" s="70"/>
      <c r="Y6700" s="71"/>
      <c r="Z6700" s="90"/>
      <c r="AA6700" s="90"/>
      <c r="AB6700" s="70"/>
    </row>
    <row r="6701" spans="12:28" ht="12.75" customHeight="1" x14ac:dyDescent="0.3">
      <c r="L6701" s="86">
        <v>2</v>
      </c>
      <c r="M6701" s="87" t="s">
        <v>808</v>
      </c>
      <c r="N6701" s="86" t="s">
        <v>52</v>
      </c>
      <c r="O6701" s="87" t="s">
        <v>889</v>
      </c>
      <c r="P6701" s="87" t="s">
        <v>1254</v>
      </c>
      <c r="Q6701" s="38"/>
      <c r="R6701" s="38"/>
      <c r="S6701" s="38"/>
      <c r="T6701" s="38"/>
      <c r="U6701" s="88" t="s">
        <v>32</v>
      </c>
      <c r="V6701" s="88" t="s">
        <v>249</v>
      </c>
      <c r="X6701" s="70"/>
      <c r="Y6701" s="71"/>
      <c r="Z6701" s="90"/>
      <c r="AA6701" s="90"/>
      <c r="AB6701" s="70"/>
    </row>
    <row r="6702" spans="12:28" ht="12.75" customHeight="1" x14ac:dyDescent="0.3">
      <c r="L6702" s="86">
        <v>2</v>
      </c>
      <c r="M6702" s="87" t="s">
        <v>808</v>
      </c>
      <c r="N6702" s="86" t="s">
        <v>52</v>
      </c>
      <c r="O6702" s="87" t="s">
        <v>849</v>
      </c>
      <c r="P6702" s="87" t="s">
        <v>855</v>
      </c>
      <c r="Q6702" s="38"/>
      <c r="R6702" s="38"/>
      <c r="S6702" s="38"/>
      <c r="T6702" s="38"/>
      <c r="U6702" s="88" t="s">
        <v>32</v>
      </c>
      <c r="V6702" s="88" t="s">
        <v>249</v>
      </c>
      <c r="X6702" s="70"/>
      <c r="Y6702" s="71"/>
      <c r="Z6702" s="90"/>
      <c r="AA6702" s="90"/>
      <c r="AB6702" s="70"/>
    </row>
    <row r="6703" spans="12:28" ht="12.75" customHeight="1" x14ac:dyDescent="0.3">
      <c r="L6703" s="86">
        <v>2</v>
      </c>
      <c r="M6703" s="87" t="s">
        <v>808</v>
      </c>
      <c r="N6703" s="86" t="s">
        <v>52</v>
      </c>
      <c r="O6703" s="87" t="s">
        <v>859</v>
      </c>
      <c r="P6703" s="87" t="s">
        <v>860</v>
      </c>
      <c r="Q6703" s="38"/>
      <c r="R6703" s="38"/>
      <c r="S6703" s="38"/>
      <c r="T6703" s="38"/>
      <c r="U6703" s="88" t="s">
        <v>32</v>
      </c>
      <c r="V6703" s="88" t="s">
        <v>249</v>
      </c>
      <c r="X6703" s="70"/>
      <c r="Y6703" s="71"/>
      <c r="Z6703" s="90"/>
      <c r="AA6703" s="90"/>
      <c r="AB6703" s="70"/>
    </row>
    <row r="6704" spans="12:28" ht="12.75" customHeight="1" x14ac:dyDescent="0.3">
      <c r="L6704" s="86">
        <v>2</v>
      </c>
      <c r="M6704" s="87" t="s">
        <v>808</v>
      </c>
      <c r="N6704" s="86" t="s">
        <v>52</v>
      </c>
      <c r="O6704" s="87" t="s">
        <v>950</v>
      </c>
      <c r="P6704" s="87" t="s">
        <v>2187</v>
      </c>
      <c r="Q6704" s="38"/>
      <c r="R6704" s="38"/>
      <c r="S6704" s="38"/>
      <c r="T6704" s="38"/>
      <c r="U6704" s="88" t="s">
        <v>32</v>
      </c>
      <c r="V6704" s="88" t="s">
        <v>249</v>
      </c>
      <c r="X6704" s="70"/>
      <c r="Y6704" s="71"/>
      <c r="Z6704" s="90"/>
      <c r="AA6704" s="90"/>
      <c r="AB6704" s="70"/>
    </row>
    <row r="6705" spans="12:28" ht="12.75" customHeight="1" x14ac:dyDescent="0.3">
      <c r="L6705" s="86">
        <v>2</v>
      </c>
      <c r="M6705" s="87" t="s">
        <v>808</v>
      </c>
      <c r="N6705" s="86" t="s">
        <v>52</v>
      </c>
      <c r="O6705" s="87" t="s">
        <v>950</v>
      </c>
      <c r="P6705" s="87" t="s">
        <v>2188</v>
      </c>
      <c r="Q6705" s="38"/>
      <c r="R6705" s="38"/>
      <c r="S6705" s="38"/>
      <c r="T6705" s="38"/>
      <c r="U6705" s="88" t="s">
        <v>32</v>
      </c>
      <c r="V6705" s="88" t="s">
        <v>249</v>
      </c>
      <c r="X6705" s="70"/>
      <c r="Y6705" s="71"/>
      <c r="Z6705" s="90"/>
      <c r="AA6705" s="90"/>
      <c r="AB6705" s="70"/>
    </row>
    <row r="6706" spans="12:28" ht="12.75" customHeight="1" x14ac:dyDescent="0.3">
      <c r="L6706" s="86">
        <v>2</v>
      </c>
      <c r="M6706" s="87" t="s">
        <v>808</v>
      </c>
      <c r="N6706" s="86" t="s">
        <v>52</v>
      </c>
      <c r="O6706" s="87" t="s">
        <v>843</v>
      </c>
      <c r="P6706" s="87" t="s">
        <v>844</v>
      </c>
      <c r="Q6706" s="38"/>
      <c r="R6706" s="38"/>
      <c r="S6706" s="38"/>
      <c r="T6706" s="38"/>
      <c r="U6706" s="88" t="s">
        <v>32</v>
      </c>
      <c r="V6706" s="88" t="s">
        <v>249</v>
      </c>
      <c r="X6706" s="70"/>
      <c r="Y6706" s="71"/>
      <c r="Z6706" s="90"/>
      <c r="AA6706" s="90"/>
      <c r="AB6706" s="70"/>
    </row>
    <row r="6707" spans="12:28" ht="12.75" customHeight="1" x14ac:dyDescent="0.3">
      <c r="L6707" s="86">
        <v>2</v>
      </c>
      <c r="M6707" s="87" t="s">
        <v>808</v>
      </c>
      <c r="N6707" s="86" t="s">
        <v>52</v>
      </c>
      <c r="O6707" s="87" t="s">
        <v>843</v>
      </c>
      <c r="P6707" s="87" t="s">
        <v>1242</v>
      </c>
      <c r="Q6707" s="38"/>
      <c r="R6707" s="38"/>
      <c r="S6707" s="38"/>
      <c r="T6707" s="38"/>
      <c r="U6707" s="88" t="s">
        <v>32</v>
      </c>
      <c r="V6707" s="88" t="s">
        <v>249</v>
      </c>
      <c r="X6707" s="70"/>
      <c r="Y6707" s="71"/>
      <c r="Z6707" s="90"/>
      <c r="AA6707" s="90"/>
      <c r="AB6707" s="70"/>
    </row>
    <row r="6708" spans="12:28" ht="12.75" customHeight="1" x14ac:dyDescent="0.3">
      <c r="L6708" s="86">
        <v>2</v>
      </c>
      <c r="M6708" s="87" t="s">
        <v>808</v>
      </c>
      <c r="N6708" s="86" t="s">
        <v>52</v>
      </c>
      <c r="O6708" s="87" t="s">
        <v>849</v>
      </c>
      <c r="P6708" s="87" t="s">
        <v>850</v>
      </c>
      <c r="Q6708" s="38"/>
      <c r="R6708" s="38"/>
      <c r="S6708" s="38"/>
      <c r="T6708" s="38"/>
      <c r="U6708" s="88" t="s">
        <v>32</v>
      </c>
      <c r="V6708" s="88" t="s">
        <v>249</v>
      </c>
      <c r="X6708" s="70"/>
      <c r="Y6708" s="71"/>
      <c r="Z6708" s="90"/>
      <c r="AA6708" s="90"/>
      <c r="AB6708" s="70"/>
    </row>
    <row r="6709" spans="12:28" ht="12.75" customHeight="1" x14ac:dyDescent="0.3">
      <c r="L6709" s="86">
        <v>2</v>
      </c>
      <c r="M6709" s="87" t="s">
        <v>808</v>
      </c>
      <c r="N6709" s="86" t="s">
        <v>52</v>
      </c>
      <c r="O6709" s="87" t="s">
        <v>849</v>
      </c>
      <c r="P6709" s="87" t="s">
        <v>2189</v>
      </c>
      <c r="Q6709" s="38"/>
      <c r="R6709" s="38"/>
      <c r="S6709" s="38"/>
      <c r="T6709" s="38"/>
      <c r="U6709" s="88" t="s">
        <v>32</v>
      </c>
      <c r="V6709" s="88" t="s">
        <v>249</v>
      </c>
      <c r="X6709" s="70"/>
      <c r="Y6709" s="71"/>
      <c r="Z6709" s="90"/>
      <c r="AA6709" s="90"/>
      <c r="AB6709" s="70"/>
    </row>
    <row r="6710" spans="12:28" ht="12.75" customHeight="1" x14ac:dyDescent="0.3">
      <c r="L6710" s="86">
        <v>2</v>
      </c>
      <c r="M6710" s="87" t="s">
        <v>808</v>
      </c>
      <c r="N6710" s="86" t="s">
        <v>52</v>
      </c>
      <c r="O6710" s="87" t="s">
        <v>889</v>
      </c>
      <c r="P6710" s="87" t="s">
        <v>890</v>
      </c>
      <c r="Q6710" s="38"/>
      <c r="R6710" s="38"/>
      <c r="S6710" s="38"/>
      <c r="T6710" s="38"/>
      <c r="U6710" s="88" t="s">
        <v>32</v>
      </c>
      <c r="V6710" s="88" t="s">
        <v>249</v>
      </c>
      <c r="X6710" s="70"/>
      <c r="Y6710" s="71"/>
      <c r="Z6710" s="90"/>
      <c r="AA6710" s="90"/>
      <c r="AB6710" s="70"/>
    </row>
    <row r="6711" spans="12:28" ht="12.75" customHeight="1" x14ac:dyDescent="0.3">
      <c r="L6711" s="86">
        <v>2</v>
      </c>
      <c r="M6711" s="87" t="s">
        <v>808</v>
      </c>
      <c r="N6711" s="86" t="s">
        <v>52</v>
      </c>
      <c r="O6711" s="87" t="s">
        <v>859</v>
      </c>
      <c r="P6711" s="87" t="s">
        <v>2190</v>
      </c>
      <c r="Q6711" s="38"/>
      <c r="R6711" s="38"/>
      <c r="S6711" s="38"/>
      <c r="T6711" s="38"/>
      <c r="U6711" s="88" t="s">
        <v>32</v>
      </c>
      <c r="V6711" s="88" t="s">
        <v>249</v>
      </c>
      <c r="X6711" s="70"/>
      <c r="Y6711" s="71"/>
      <c r="Z6711" s="90"/>
      <c r="AA6711" s="90"/>
      <c r="AB6711" s="70"/>
    </row>
    <row r="6712" spans="12:28" ht="12.75" customHeight="1" x14ac:dyDescent="0.3">
      <c r="L6712" s="86">
        <v>2</v>
      </c>
      <c r="M6712" s="87" t="s">
        <v>808</v>
      </c>
      <c r="N6712" s="86" t="s">
        <v>52</v>
      </c>
      <c r="O6712" s="87" t="s">
        <v>859</v>
      </c>
      <c r="P6712" s="87" t="s">
        <v>2191</v>
      </c>
      <c r="Q6712" s="38"/>
      <c r="R6712" s="38"/>
      <c r="S6712" s="38"/>
      <c r="T6712" s="38"/>
      <c r="U6712" s="88" t="s">
        <v>32</v>
      </c>
      <c r="V6712" s="88" t="s">
        <v>249</v>
      </c>
      <c r="X6712" s="70"/>
      <c r="Y6712" s="71"/>
      <c r="Z6712" s="90"/>
      <c r="AA6712" s="90"/>
      <c r="AB6712" s="70"/>
    </row>
    <row r="6713" spans="12:28" ht="12.75" customHeight="1" x14ac:dyDescent="0.3">
      <c r="L6713" s="86">
        <v>2</v>
      </c>
      <c r="M6713" s="87" t="s">
        <v>808</v>
      </c>
      <c r="N6713" s="86" t="s">
        <v>52</v>
      </c>
      <c r="O6713" s="87" t="s">
        <v>828</v>
      </c>
      <c r="P6713" s="87" t="s">
        <v>829</v>
      </c>
      <c r="Q6713" s="38"/>
      <c r="R6713" s="38"/>
      <c r="S6713" s="38"/>
      <c r="T6713" s="38"/>
      <c r="U6713" s="88" t="s">
        <v>32</v>
      </c>
      <c r="V6713" s="88" t="s">
        <v>249</v>
      </c>
      <c r="X6713" s="70"/>
      <c r="Y6713" s="71"/>
      <c r="Z6713" s="90"/>
      <c r="AA6713" s="90"/>
      <c r="AB6713" s="70"/>
    </row>
    <row r="6714" spans="12:28" ht="12.75" customHeight="1" x14ac:dyDescent="0.3">
      <c r="L6714" s="86">
        <v>2</v>
      </c>
      <c r="M6714" s="87" t="s">
        <v>808</v>
      </c>
      <c r="N6714" s="86" t="s">
        <v>52</v>
      </c>
      <c r="O6714" s="87" t="s">
        <v>828</v>
      </c>
      <c r="P6714" s="87" t="s">
        <v>835</v>
      </c>
      <c r="Q6714" s="38"/>
      <c r="R6714" s="38"/>
      <c r="S6714" s="38"/>
      <c r="T6714" s="38"/>
      <c r="U6714" s="88" t="s">
        <v>32</v>
      </c>
      <c r="V6714" s="88" t="s">
        <v>249</v>
      </c>
      <c r="X6714" s="70"/>
      <c r="Y6714" s="71"/>
      <c r="Z6714" s="90"/>
      <c r="AA6714" s="90"/>
      <c r="AB6714" s="70"/>
    </row>
    <row r="6715" spans="12:28" ht="12.75" customHeight="1" x14ac:dyDescent="0.3">
      <c r="L6715" s="86">
        <v>2</v>
      </c>
      <c r="M6715" s="87" t="s">
        <v>808</v>
      </c>
      <c r="N6715" s="86" t="s">
        <v>52</v>
      </c>
      <c r="O6715" s="87" t="s">
        <v>950</v>
      </c>
      <c r="P6715" s="87" t="s">
        <v>951</v>
      </c>
      <c r="Q6715" s="38"/>
      <c r="R6715" s="38"/>
      <c r="S6715" s="38"/>
      <c r="T6715" s="38"/>
      <c r="U6715" s="88" t="s">
        <v>32</v>
      </c>
      <c r="V6715" s="88" t="s">
        <v>249</v>
      </c>
      <c r="X6715" s="70"/>
      <c r="Y6715" s="71"/>
      <c r="Z6715" s="90"/>
      <c r="AA6715" s="90"/>
      <c r="AB6715" s="70"/>
    </row>
    <row r="6716" spans="12:28" ht="12.75" customHeight="1" x14ac:dyDescent="0.3">
      <c r="L6716" s="86">
        <v>2</v>
      </c>
      <c r="M6716" s="87" t="s">
        <v>808</v>
      </c>
      <c r="N6716" s="86" t="s">
        <v>52</v>
      </c>
      <c r="O6716" s="87" t="s">
        <v>849</v>
      </c>
      <c r="P6716" s="87" t="s">
        <v>901</v>
      </c>
      <c r="Q6716" s="38"/>
      <c r="R6716" s="38"/>
      <c r="S6716" s="38"/>
      <c r="T6716" s="38"/>
      <c r="U6716" s="88" t="s">
        <v>32</v>
      </c>
      <c r="V6716" s="88" t="s">
        <v>249</v>
      </c>
      <c r="X6716" s="70"/>
      <c r="Y6716" s="71"/>
      <c r="Z6716" s="90"/>
      <c r="AA6716" s="90"/>
      <c r="AB6716" s="70"/>
    </row>
    <row r="6717" spans="12:28" ht="12.75" customHeight="1" x14ac:dyDescent="0.3">
      <c r="L6717" s="86">
        <v>2</v>
      </c>
      <c r="M6717" s="87" t="s">
        <v>808</v>
      </c>
      <c r="N6717" s="86" t="s">
        <v>52</v>
      </c>
      <c r="O6717" s="87" t="s">
        <v>2192</v>
      </c>
      <c r="P6717" s="38"/>
      <c r="Q6717" s="87" t="s">
        <v>2193</v>
      </c>
      <c r="R6717" s="38"/>
      <c r="S6717" s="38"/>
      <c r="T6717" s="38"/>
      <c r="U6717" s="88" t="s">
        <v>32</v>
      </c>
      <c r="V6717" s="88" t="s">
        <v>249</v>
      </c>
      <c r="X6717" s="70"/>
      <c r="Y6717" s="71"/>
      <c r="Z6717" s="90"/>
      <c r="AA6717" s="90"/>
      <c r="AB6717" s="70"/>
    </row>
    <row r="6718" spans="12:28" ht="12.75" customHeight="1" x14ac:dyDescent="0.3">
      <c r="L6718" s="86">
        <v>2</v>
      </c>
      <c r="M6718" s="87" t="s">
        <v>808</v>
      </c>
      <c r="N6718" s="86" t="s">
        <v>52</v>
      </c>
      <c r="O6718" s="87" t="s">
        <v>1415</v>
      </c>
      <c r="P6718" s="38"/>
      <c r="Q6718" s="87" t="s">
        <v>1416</v>
      </c>
      <c r="R6718" s="38"/>
      <c r="S6718" s="38"/>
      <c r="T6718" s="38"/>
      <c r="U6718" s="88" t="s">
        <v>32</v>
      </c>
      <c r="V6718" s="88" t="s">
        <v>249</v>
      </c>
      <c r="X6718" s="70"/>
      <c r="Y6718" s="71"/>
      <c r="Z6718" s="90"/>
      <c r="AA6718" s="90"/>
      <c r="AB6718" s="70"/>
    </row>
    <row r="6719" spans="12:28" ht="12.75" customHeight="1" x14ac:dyDescent="0.3">
      <c r="L6719" s="86">
        <v>2</v>
      </c>
      <c r="M6719" s="87" t="s">
        <v>808</v>
      </c>
      <c r="N6719" s="86" t="s">
        <v>52</v>
      </c>
      <c r="O6719" s="87" t="s">
        <v>2194</v>
      </c>
      <c r="P6719" s="38"/>
      <c r="Q6719" s="87" t="s">
        <v>2195</v>
      </c>
      <c r="R6719" s="38"/>
      <c r="S6719" s="38"/>
      <c r="T6719" s="38"/>
      <c r="U6719" s="88" t="s">
        <v>32</v>
      </c>
      <c r="V6719" s="88" t="s">
        <v>249</v>
      </c>
      <c r="X6719" s="70"/>
      <c r="Y6719" s="71"/>
      <c r="Z6719" s="90"/>
      <c r="AA6719" s="90"/>
      <c r="AB6719" s="70"/>
    </row>
    <row r="6720" spans="12:28" ht="12.75" customHeight="1" x14ac:dyDescent="0.3">
      <c r="L6720" s="86">
        <v>2</v>
      </c>
      <c r="M6720" s="87" t="s">
        <v>808</v>
      </c>
      <c r="N6720" s="86" t="s">
        <v>52</v>
      </c>
      <c r="O6720" s="87" t="s">
        <v>2196</v>
      </c>
      <c r="P6720" s="38"/>
      <c r="Q6720" s="87" t="s">
        <v>2197</v>
      </c>
      <c r="R6720" s="38"/>
      <c r="S6720" s="38"/>
      <c r="T6720" s="38"/>
      <c r="U6720" s="88" t="s">
        <v>32</v>
      </c>
      <c r="V6720" s="88" t="s">
        <v>249</v>
      </c>
      <c r="X6720" s="70"/>
      <c r="Y6720" s="71"/>
      <c r="Z6720" s="90"/>
      <c r="AA6720" s="90"/>
      <c r="AB6720" s="70"/>
    </row>
    <row r="6721" spans="12:28" ht="12.75" customHeight="1" x14ac:dyDescent="0.3">
      <c r="L6721" s="86">
        <v>2</v>
      </c>
      <c r="M6721" s="87" t="s">
        <v>808</v>
      </c>
      <c r="N6721" s="86" t="s">
        <v>52</v>
      </c>
      <c r="O6721" s="87" t="s">
        <v>2198</v>
      </c>
      <c r="P6721" s="38"/>
      <c r="Q6721" s="87" t="s">
        <v>2199</v>
      </c>
      <c r="R6721" s="38"/>
      <c r="S6721" s="38"/>
      <c r="T6721" s="38"/>
      <c r="U6721" s="88" t="s">
        <v>32</v>
      </c>
      <c r="V6721" s="88" t="s">
        <v>249</v>
      </c>
      <c r="X6721" s="70"/>
      <c r="Y6721" s="71"/>
      <c r="Z6721" s="90"/>
      <c r="AA6721" s="90"/>
      <c r="AB6721" s="70"/>
    </row>
    <row r="6722" spans="12:28" ht="12.75" customHeight="1" x14ac:dyDescent="0.3">
      <c r="L6722" s="86">
        <v>2</v>
      </c>
      <c r="M6722" s="87" t="s">
        <v>808</v>
      </c>
      <c r="N6722" s="86" t="s">
        <v>52</v>
      </c>
      <c r="O6722" s="87" t="s">
        <v>2200</v>
      </c>
      <c r="P6722" s="38"/>
      <c r="Q6722" s="87" t="s">
        <v>2201</v>
      </c>
      <c r="R6722" s="38"/>
      <c r="S6722" s="38"/>
      <c r="T6722" s="38"/>
      <c r="U6722" s="88" t="s">
        <v>32</v>
      </c>
      <c r="V6722" s="88" t="s">
        <v>249</v>
      </c>
      <c r="X6722" s="70"/>
      <c r="Y6722" s="71"/>
      <c r="Z6722" s="90"/>
      <c r="AA6722" s="90"/>
      <c r="AB6722" s="70"/>
    </row>
    <row r="6723" spans="12:28" ht="12.75" customHeight="1" x14ac:dyDescent="0.3">
      <c r="L6723" s="86">
        <v>2</v>
      </c>
      <c r="M6723" s="87" t="s">
        <v>808</v>
      </c>
      <c r="N6723" s="86" t="s">
        <v>52</v>
      </c>
      <c r="O6723" s="87" t="s">
        <v>2202</v>
      </c>
      <c r="P6723" s="38"/>
      <c r="Q6723" s="87" t="s">
        <v>2203</v>
      </c>
      <c r="R6723" s="38"/>
      <c r="S6723" s="38"/>
      <c r="T6723" s="38"/>
      <c r="U6723" s="88" t="s">
        <v>32</v>
      </c>
      <c r="V6723" s="88" t="s">
        <v>249</v>
      </c>
      <c r="X6723" s="70"/>
      <c r="Y6723" s="71"/>
      <c r="Z6723" s="90"/>
      <c r="AA6723" s="90"/>
      <c r="AB6723" s="70"/>
    </row>
    <row r="6724" spans="12:28" ht="12.75" customHeight="1" x14ac:dyDescent="0.3">
      <c r="L6724" s="86">
        <v>2</v>
      </c>
      <c r="M6724" s="87" t="s">
        <v>808</v>
      </c>
      <c r="N6724" s="86" t="s">
        <v>52</v>
      </c>
      <c r="O6724" s="87" t="s">
        <v>2204</v>
      </c>
      <c r="P6724" s="38"/>
      <c r="Q6724" s="87" t="s">
        <v>2205</v>
      </c>
      <c r="R6724" s="38"/>
      <c r="S6724" s="38"/>
      <c r="T6724" s="38"/>
      <c r="U6724" s="88" t="s">
        <v>32</v>
      </c>
      <c r="V6724" s="88" t="s">
        <v>249</v>
      </c>
      <c r="X6724" s="70"/>
      <c r="Y6724" s="71"/>
      <c r="Z6724" s="90"/>
      <c r="AA6724" s="90"/>
      <c r="AB6724" s="70"/>
    </row>
    <row r="6725" spans="12:28" ht="12.75" customHeight="1" x14ac:dyDescent="0.3">
      <c r="L6725" s="86">
        <v>2</v>
      </c>
      <c r="M6725" s="87" t="s">
        <v>808</v>
      </c>
      <c r="N6725" s="86" t="s">
        <v>52</v>
      </c>
      <c r="O6725" s="87" t="s">
        <v>1548</v>
      </c>
      <c r="P6725" s="38"/>
      <c r="Q6725" s="87" t="s">
        <v>1549</v>
      </c>
      <c r="R6725" s="38"/>
      <c r="S6725" s="38"/>
      <c r="T6725" s="38"/>
      <c r="U6725" s="88" t="s">
        <v>32</v>
      </c>
      <c r="V6725" s="88" t="s">
        <v>249</v>
      </c>
      <c r="X6725" s="70"/>
      <c r="Y6725" s="71"/>
      <c r="Z6725" s="90"/>
      <c r="AA6725" s="90"/>
      <c r="AB6725" s="70"/>
    </row>
    <row r="6726" spans="12:28" ht="12.75" customHeight="1" x14ac:dyDescent="0.3">
      <c r="L6726" s="86">
        <v>2</v>
      </c>
      <c r="M6726" s="87" t="s">
        <v>808</v>
      </c>
      <c r="N6726" s="86" t="s">
        <v>52</v>
      </c>
      <c r="O6726" s="87" t="s">
        <v>2206</v>
      </c>
      <c r="P6726" s="38"/>
      <c r="Q6726" s="87" t="s">
        <v>2207</v>
      </c>
      <c r="R6726" s="38"/>
      <c r="S6726" s="38"/>
      <c r="T6726" s="38"/>
      <c r="U6726" s="88" t="s">
        <v>32</v>
      </c>
      <c r="V6726" s="88" t="s">
        <v>249</v>
      </c>
      <c r="X6726" s="70"/>
      <c r="Y6726" s="71"/>
      <c r="Z6726" s="90"/>
      <c r="AA6726" s="90"/>
      <c r="AB6726" s="70"/>
    </row>
    <row r="6727" spans="12:28" ht="12.75" customHeight="1" x14ac:dyDescent="0.3">
      <c r="L6727" s="86">
        <v>2</v>
      </c>
      <c r="M6727" s="87" t="s">
        <v>808</v>
      </c>
      <c r="N6727" s="86" t="s">
        <v>52</v>
      </c>
      <c r="O6727" s="87" t="s">
        <v>2208</v>
      </c>
      <c r="P6727" s="38"/>
      <c r="Q6727" s="87" t="s">
        <v>2209</v>
      </c>
      <c r="R6727" s="38"/>
      <c r="S6727" s="38"/>
      <c r="T6727" s="38"/>
      <c r="U6727" s="88" t="s">
        <v>32</v>
      </c>
      <c r="V6727" s="88" t="s">
        <v>249</v>
      </c>
      <c r="X6727" s="70"/>
      <c r="Y6727" s="71"/>
      <c r="Z6727" s="90"/>
      <c r="AA6727" s="90"/>
      <c r="AB6727" s="70"/>
    </row>
    <row r="6728" spans="12:28" ht="12.75" customHeight="1" x14ac:dyDescent="0.3">
      <c r="L6728" s="86">
        <v>2</v>
      </c>
      <c r="M6728" s="87" t="s">
        <v>808</v>
      </c>
      <c r="N6728" s="86" t="s">
        <v>52</v>
      </c>
      <c r="O6728" s="87" t="s">
        <v>2210</v>
      </c>
      <c r="P6728" s="38"/>
      <c r="Q6728" s="87" t="s">
        <v>2211</v>
      </c>
      <c r="R6728" s="38"/>
      <c r="S6728" s="38"/>
      <c r="T6728" s="38"/>
      <c r="U6728" s="88" t="s">
        <v>32</v>
      </c>
      <c r="V6728" s="88" t="s">
        <v>249</v>
      </c>
      <c r="X6728" s="70"/>
      <c r="Y6728" s="71"/>
      <c r="Z6728" s="90"/>
      <c r="AA6728" s="90"/>
      <c r="AB6728" s="70"/>
    </row>
    <row r="6729" spans="12:28" ht="12.75" customHeight="1" x14ac:dyDescent="0.3">
      <c r="L6729" s="86">
        <v>2</v>
      </c>
      <c r="M6729" s="87" t="s">
        <v>808</v>
      </c>
      <c r="N6729" s="86" t="s">
        <v>52</v>
      </c>
      <c r="O6729" s="87" t="s">
        <v>2212</v>
      </c>
      <c r="P6729" s="38"/>
      <c r="Q6729" s="87" t="s">
        <v>2213</v>
      </c>
      <c r="R6729" s="38"/>
      <c r="S6729" s="38"/>
      <c r="T6729" s="38"/>
      <c r="U6729" s="88" t="s">
        <v>32</v>
      </c>
      <c r="V6729" s="88" t="s">
        <v>249</v>
      </c>
      <c r="X6729" s="70"/>
      <c r="Y6729" s="71"/>
      <c r="Z6729" s="90"/>
      <c r="AA6729" s="90"/>
      <c r="AB6729" s="70"/>
    </row>
    <row r="6730" spans="12:28" ht="12.75" customHeight="1" x14ac:dyDescent="0.3">
      <c r="L6730" s="86">
        <v>2</v>
      </c>
      <c r="M6730" s="87" t="s">
        <v>808</v>
      </c>
      <c r="N6730" s="86" t="s">
        <v>52</v>
      </c>
      <c r="O6730" s="87" t="s">
        <v>2214</v>
      </c>
      <c r="P6730" s="38"/>
      <c r="Q6730" s="87" t="s">
        <v>2215</v>
      </c>
      <c r="R6730" s="38"/>
      <c r="S6730" s="38"/>
      <c r="T6730" s="38"/>
      <c r="U6730" s="88" t="s">
        <v>32</v>
      </c>
      <c r="V6730" s="88" t="s">
        <v>249</v>
      </c>
      <c r="X6730" s="70"/>
      <c r="Y6730" s="71"/>
      <c r="Z6730" s="90"/>
      <c r="AA6730" s="90"/>
      <c r="AB6730" s="70"/>
    </row>
    <row r="6731" spans="12:28" ht="12.75" customHeight="1" x14ac:dyDescent="0.3">
      <c r="L6731" s="86">
        <v>2</v>
      </c>
      <c r="M6731" s="87" t="s">
        <v>808</v>
      </c>
      <c r="N6731" s="86" t="s">
        <v>52</v>
      </c>
      <c r="O6731" s="87" t="s">
        <v>877</v>
      </c>
      <c r="P6731" s="38"/>
      <c r="Q6731" s="87" t="s">
        <v>878</v>
      </c>
      <c r="R6731" s="38"/>
      <c r="S6731" s="38"/>
      <c r="T6731" s="38"/>
      <c r="U6731" s="88" t="s">
        <v>32</v>
      </c>
      <c r="V6731" s="88" t="s">
        <v>249</v>
      </c>
      <c r="X6731" s="70"/>
      <c r="Y6731" s="71"/>
      <c r="Z6731" s="90"/>
      <c r="AA6731" s="90"/>
      <c r="AB6731" s="70"/>
    </row>
    <row r="6732" spans="12:28" ht="12.75" customHeight="1" x14ac:dyDescent="0.3">
      <c r="L6732" s="86">
        <v>2</v>
      </c>
      <c r="M6732" s="87" t="s">
        <v>808</v>
      </c>
      <c r="N6732" s="86" t="s">
        <v>52</v>
      </c>
      <c r="O6732" s="87" t="s">
        <v>881</v>
      </c>
      <c r="P6732" s="38"/>
      <c r="Q6732" s="87" t="s">
        <v>882</v>
      </c>
      <c r="R6732" s="38"/>
      <c r="S6732" s="38"/>
      <c r="T6732" s="38"/>
      <c r="U6732" s="88" t="s">
        <v>32</v>
      </c>
      <c r="V6732" s="88" t="s">
        <v>249</v>
      </c>
      <c r="X6732" s="70"/>
      <c r="Y6732" s="71"/>
      <c r="Z6732" s="90"/>
      <c r="AA6732" s="90"/>
      <c r="AB6732" s="70"/>
    </row>
    <row r="6733" spans="12:28" ht="12.75" customHeight="1" x14ac:dyDescent="0.3">
      <c r="L6733" s="86">
        <v>2</v>
      </c>
      <c r="M6733" s="87" t="s">
        <v>808</v>
      </c>
      <c r="N6733" s="86" t="s">
        <v>52</v>
      </c>
      <c r="O6733" s="87" t="s">
        <v>2216</v>
      </c>
      <c r="P6733" s="38"/>
      <c r="Q6733" s="87" t="s">
        <v>2217</v>
      </c>
      <c r="R6733" s="38"/>
      <c r="S6733" s="38"/>
      <c r="T6733" s="38"/>
      <c r="U6733" s="88" t="s">
        <v>32</v>
      </c>
      <c r="V6733" s="88" t="s">
        <v>249</v>
      </c>
      <c r="X6733" s="70"/>
      <c r="Y6733" s="71"/>
      <c r="Z6733" s="90"/>
      <c r="AA6733" s="90"/>
      <c r="AB6733" s="70"/>
    </row>
    <row r="6734" spans="12:28" ht="12.75" customHeight="1" x14ac:dyDescent="0.3">
      <c r="L6734" s="86">
        <v>3</v>
      </c>
      <c r="M6734" s="87" t="s">
        <v>808</v>
      </c>
      <c r="N6734" s="86" t="s">
        <v>52</v>
      </c>
      <c r="O6734" s="87" t="s">
        <v>2167</v>
      </c>
      <c r="P6734" s="38"/>
      <c r="Q6734" s="87" t="s">
        <v>2168</v>
      </c>
      <c r="R6734" s="38"/>
      <c r="S6734" s="38"/>
      <c r="T6734" s="38"/>
      <c r="U6734" s="88" t="s">
        <v>32</v>
      </c>
      <c r="V6734" s="88" t="s">
        <v>249</v>
      </c>
      <c r="X6734" s="70"/>
      <c r="Y6734" s="71"/>
      <c r="Z6734" s="90"/>
      <c r="AA6734" s="90"/>
      <c r="AB6734" s="70"/>
    </row>
    <row r="6735" spans="12:28" ht="12.75" customHeight="1" x14ac:dyDescent="0.3">
      <c r="L6735" s="86">
        <v>3</v>
      </c>
      <c r="M6735" s="87" t="s">
        <v>808</v>
      </c>
      <c r="N6735" s="86" t="s">
        <v>52</v>
      </c>
      <c r="O6735" s="87" t="s">
        <v>2169</v>
      </c>
      <c r="P6735" s="38"/>
      <c r="Q6735" s="87" t="s">
        <v>2170</v>
      </c>
      <c r="R6735" s="38"/>
      <c r="S6735" s="38"/>
      <c r="T6735" s="38"/>
      <c r="U6735" s="88" t="s">
        <v>32</v>
      </c>
      <c r="V6735" s="88" t="s">
        <v>249</v>
      </c>
      <c r="X6735" s="70"/>
      <c r="Y6735" s="71"/>
      <c r="Z6735" s="90"/>
      <c r="AA6735" s="90"/>
      <c r="AB6735" s="70"/>
    </row>
    <row r="6736" spans="12:28" ht="12.75" customHeight="1" x14ac:dyDescent="0.3">
      <c r="L6736" s="86">
        <v>3</v>
      </c>
      <c r="M6736" s="87" t="s">
        <v>808</v>
      </c>
      <c r="N6736" s="86" t="s">
        <v>52</v>
      </c>
      <c r="O6736" s="87" t="s">
        <v>873</v>
      </c>
      <c r="P6736" s="38"/>
      <c r="Q6736" s="87" t="s">
        <v>2171</v>
      </c>
      <c r="R6736" s="38"/>
      <c r="S6736" s="38"/>
      <c r="T6736" s="38"/>
      <c r="U6736" s="88" t="s">
        <v>32</v>
      </c>
      <c r="V6736" s="88" t="s">
        <v>249</v>
      </c>
      <c r="X6736" s="70"/>
      <c r="Y6736" s="71"/>
      <c r="Z6736" s="90"/>
      <c r="AA6736" s="90"/>
      <c r="AB6736" s="70"/>
    </row>
    <row r="6737" spans="12:28" ht="12.75" customHeight="1" x14ac:dyDescent="0.3">
      <c r="L6737" s="86">
        <v>3</v>
      </c>
      <c r="M6737" s="87" t="s">
        <v>808</v>
      </c>
      <c r="N6737" s="86" t="s">
        <v>52</v>
      </c>
      <c r="O6737" s="87" t="s">
        <v>984</v>
      </c>
      <c r="P6737" s="87" t="s">
        <v>2172</v>
      </c>
      <c r="Q6737" s="38"/>
      <c r="R6737" s="38"/>
      <c r="S6737" s="38"/>
      <c r="T6737" s="38"/>
      <c r="U6737" s="88" t="s">
        <v>32</v>
      </c>
      <c r="V6737" s="88" t="s">
        <v>249</v>
      </c>
      <c r="X6737" s="70"/>
      <c r="Y6737" s="71"/>
      <c r="Z6737" s="90"/>
      <c r="AA6737" s="90"/>
      <c r="AB6737" s="70"/>
    </row>
    <row r="6738" spans="12:28" ht="12.75" customHeight="1" x14ac:dyDescent="0.3">
      <c r="L6738" s="86">
        <v>3</v>
      </c>
      <c r="M6738" s="87" t="s">
        <v>808</v>
      </c>
      <c r="N6738" s="86" t="s">
        <v>52</v>
      </c>
      <c r="O6738" s="87" t="s">
        <v>1086</v>
      </c>
      <c r="P6738" s="87" t="s">
        <v>1087</v>
      </c>
      <c r="Q6738" s="38"/>
      <c r="R6738" s="38"/>
      <c r="S6738" s="38"/>
      <c r="T6738" s="38"/>
      <c r="U6738" s="88" t="s">
        <v>32</v>
      </c>
      <c r="V6738" s="88" t="s">
        <v>249</v>
      </c>
      <c r="X6738" s="70"/>
      <c r="Y6738" s="71"/>
      <c r="Z6738" s="90"/>
      <c r="AA6738" s="90"/>
      <c r="AB6738" s="70"/>
    </row>
    <row r="6739" spans="12:28" ht="12.75" customHeight="1" x14ac:dyDescent="0.3">
      <c r="L6739" s="86">
        <v>3</v>
      </c>
      <c r="M6739" s="87" t="s">
        <v>808</v>
      </c>
      <c r="N6739" s="86" t="s">
        <v>52</v>
      </c>
      <c r="O6739" s="87" t="s">
        <v>910</v>
      </c>
      <c r="P6739" s="87" t="s">
        <v>1006</v>
      </c>
      <c r="Q6739" s="38"/>
      <c r="R6739" s="38"/>
      <c r="S6739" s="38"/>
      <c r="T6739" s="38"/>
      <c r="U6739" s="88" t="s">
        <v>32</v>
      </c>
      <c r="V6739" s="88" t="s">
        <v>249</v>
      </c>
      <c r="X6739" s="70"/>
      <c r="Y6739" s="71"/>
      <c r="Z6739" s="90"/>
      <c r="AA6739" s="90"/>
      <c r="AB6739" s="70"/>
    </row>
    <row r="6740" spans="12:28" ht="12.75" customHeight="1" x14ac:dyDescent="0.3">
      <c r="L6740" s="86">
        <v>3</v>
      </c>
      <c r="M6740" s="87" t="s">
        <v>808</v>
      </c>
      <c r="N6740" s="86" t="s">
        <v>52</v>
      </c>
      <c r="O6740" s="87" t="s">
        <v>910</v>
      </c>
      <c r="P6740" s="87" t="s">
        <v>911</v>
      </c>
      <c r="Q6740" s="38"/>
      <c r="R6740" s="38"/>
      <c r="S6740" s="38"/>
      <c r="T6740" s="38"/>
      <c r="U6740" s="88" t="s">
        <v>32</v>
      </c>
      <c r="V6740" s="88" t="s">
        <v>249</v>
      </c>
      <c r="X6740" s="70"/>
      <c r="Y6740" s="71"/>
      <c r="Z6740" s="90"/>
      <c r="AA6740" s="90"/>
      <c r="AB6740" s="70"/>
    </row>
    <row r="6741" spans="12:28" ht="12.75" customHeight="1" x14ac:dyDescent="0.3">
      <c r="L6741" s="86">
        <v>3</v>
      </c>
      <c r="M6741" s="87" t="s">
        <v>808</v>
      </c>
      <c r="N6741" s="86" t="s">
        <v>52</v>
      </c>
      <c r="O6741" s="87" t="s">
        <v>1713</v>
      </c>
      <c r="P6741" s="87" t="s">
        <v>1714</v>
      </c>
      <c r="Q6741" s="38"/>
      <c r="R6741" s="38"/>
      <c r="S6741" s="38"/>
      <c r="T6741" s="38"/>
      <c r="U6741" s="88" t="s">
        <v>32</v>
      </c>
      <c r="V6741" s="88" t="s">
        <v>249</v>
      </c>
      <c r="X6741" s="70"/>
      <c r="Y6741" s="71"/>
      <c r="Z6741" s="90"/>
      <c r="AA6741" s="90"/>
      <c r="AB6741" s="70"/>
    </row>
    <row r="6742" spans="12:28" ht="12.75" customHeight="1" x14ac:dyDescent="0.3">
      <c r="L6742" s="86">
        <v>3</v>
      </c>
      <c r="M6742" s="87" t="s">
        <v>808</v>
      </c>
      <c r="N6742" s="86" t="s">
        <v>52</v>
      </c>
      <c r="O6742" s="87" t="s">
        <v>984</v>
      </c>
      <c r="P6742" s="87" t="s">
        <v>2173</v>
      </c>
      <c r="Q6742" s="38"/>
      <c r="R6742" s="38"/>
      <c r="S6742" s="38"/>
      <c r="T6742" s="38"/>
      <c r="U6742" s="88" t="s">
        <v>32</v>
      </c>
      <c r="V6742" s="88" t="s">
        <v>249</v>
      </c>
      <c r="X6742" s="70"/>
      <c r="Y6742" s="71"/>
      <c r="Z6742" s="90"/>
      <c r="AA6742" s="90"/>
      <c r="AB6742" s="70"/>
    </row>
    <row r="6743" spans="12:28" ht="12.75" customHeight="1" x14ac:dyDescent="0.3">
      <c r="L6743" s="86">
        <v>3</v>
      </c>
      <c r="M6743" s="87" t="s">
        <v>808</v>
      </c>
      <c r="N6743" s="86" t="s">
        <v>52</v>
      </c>
      <c r="O6743" s="87" t="s">
        <v>2174</v>
      </c>
      <c r="P6743" s="87" t="s">
        <v>2175</v>
      </c>
      <c r="Q6743" s="38"/>
      <c r="R6743" s="38"/>
      <c r="S6743" s="38"/>
      <c r="T6743" s="38"/>
      <c r="U6743" s="88" t="s">
        <v>32</v>
      </c>
      <c r="V6743" s="88" t="s">
        <v>249</v>
      </c>
      <c r="X6743" s="70"/>
      <c r="Y6743" s="71"/>
      <c r="Z6743" s="90"/>
      <c r="AA6743" s="90"/>
      <c r="AB6743" s="70"/>
    </row>
    <row r="6744" spans="12:28" ht="12.75" customHeight="1" x14ac:dyDescent="0.3">
      <c r="L6744" s="86">
        <v>3</v>
      </c>
      <c r="M6744" s="87" t="s">
        <v>808</v>
      </c>
      <c r="N6744" s="86" t="s">
        <v>52</v>
      </c>
      <c r="O6744" s="87" t="s">
        <v>2176</v>
      </c>
      <c r="P6744" s="87" t="s">
        <v>2177</v>
      </c>
      <c r="Q6744" s="38"/>
      <c r="R6744" s="38"/>
      <c r="S6744" s="38"/>
      <c r="T6744" s="38"/>
      <c r="U6744" s="88" t="s">
        <v>32</v>
      </c>
      <c r="V6744" s="88" t="s">
        <v>249</v>
      </c>
      <c r="X6744" s="70"/>
      <c r="Y6744" s="71"/>
      <c r="Z6744" s="90"/>
      <c r="AA6744" s="90"/>
      <c r="AB6744" s="70"/>
    </row>
    <row r="6745" spans="12:28" ht="12.75" customHeight="1" x14ac:dyDescent="0.3">
      <c r="L6745" s="86">
        <v>3</v>
      </c>
      <c r="M6745" s="87" t="s">
        <v>808</v>
      </c>
      <c r="N6745" s="86" t="s">
        <v>52</v>
      </c>
      <c r="O6745" s="87" t="s">
        <v>1263</v>
      </c>
      <c r="P6745" s="87" t="s">
        <v>1264</v>
      </c>
      <c r="Q6745" s="38"/>
      <c r="R6745" s="38"/>
      <c r="S6745" s="38"/>
      <c r="T6745" s="38"/>
      <c r="U6745" s="88" t="s">
        <v>32</v>
      </c>
      <c r="V6745" s="88" t="s">
        <v>249</v>
      </c>
      <c r="X6745" s="70"/>
      <c r="Y6745" s="71"/>
      <c r="Z6745" s="90"/>
      <c r="AA6745" s="90"/>
      <c r="AB6745" s="70"/>
    </row>
    <row r="6746" spans="12:28" ht="12.75" customHeight="1" x14ac:dyDescent="0.3">
      <c r="L6746" s="86">
        <v>3</v>
      </c>
      <c r="M6746" s="87" t="s">
        <v>808</v>
      </c>
      <c r="N6746" s="86" t="s">
        <v>52</v>
      </c>
      <c r="O6746" s="87" t="s">
        <v>2178</v>
      </c>
      <c r="P6746" s="87" t="s">
        <v>2179</v>
      </c>
      <c r="Q6746" s="38"/>
      <c r="R6746" s="38"/>
      <c r="S6746" s="38"/>
      <c r="T6746" s="38"/>
      <c r="U6746" s="88" t="s">
        <v>32</v>
      </c>
      <c r="V6746" s="88" t="s">
        <v>249</v>
      </c>
      <c r="X6746" s="70"/>
      <c r="Y6746" s="71"/>
      <c r="Z6746" s="90"/>
      <c r="AA6746" s="90"/>
      <c r="AB6746" s="70"/>
    </row>
    <row r="6747" spans="12:28" ht="12.75" customHeight="1" x14ac:dyDescent="0.3">
      <c r="L6747" s="86">
        <v>3</v>
      </c>
      <c r="M6747" s="87" t="s">
        <v>808</v>
      </c>
      <c r="N6747" s="86" t="s">
        <v>52</v>
      </c>
      <c r="O6747" s="87" t="s">
        <v>2180</v>
      </c>
      <c r="P6747" s="87" t="s">
        <v>2181</v>
      </c>
      <c r="Q6747" s="38"/>
      <c r="R6747" s="38"/>
      <c r="S6747" s="38"/>
      <c r="T6747" s="38"/>
      <c r="U6747" s="88" t="s">
        <v>32</v>
      </c>
      <c r="V6747" s="88" t="s">
        <v>249</v>
      </c>
      <c r="X6747" s="70"/>
      <c r="Y6747" s="71"/>
      <c r="Z6747" s="90"/>
      <c r="AA6747" s="90"/>
      <c r="AB6747" s="70"/>
    </row>
    <row r="6748" spans="12:28" ht="12.75" customHeight="1" x14ac:dyDescent="0.3">
      <c r="L6748" s="86">
        <v>3</v>
      </c>
      <c r="M6748" s="87" t="s">
        <v>808</v>
      </c>
      <c r="N6748" s="86" t="s">
        <v>52</v>
      </c>
      <c r="O6748" s="87" t="s">
        <v>1080</v>
      </c>
      <c r="P6748" s="87" t="s">
        <v>1081</v>
      </c>
      <c r="Q6748" s="38"/>
      <c r="R6748" s="38"/>
      <c r="S6748" s="38"/>
      <c r="T6748" s="38"/>
      <c r="U6748" s="88" t="s">
        <v>32</v>
      </c>
      <c r="V6748" s="88" t="s">
        <v>249</v>
      </c>
      <c r="X6748" s="70"/>
      <c r="Y6748" s="71"/>
      <c r="Z6748" s="90"/>
      <c r="AA6748" s="90"/>
      <c r="AB6748" s="70"/>
    </row>
    <row r="6749" spans="12:28" ht="12.75" customHeight="1" x14ac:dyDescent="0.3">
      <c r="L6749" s="86">
        <v>3</v>
      </c>
      <c r="M6749" s="87" t="s">
        <v>808</v>
      </c>
      <c r="N6749" s="86" t="s">
        <v>52</v>
      </c>
      <c r="O6749" s="87" t="s">
        <v>1086</v>
      </c>
      <c r="P6749" s="87" t="s">
        <v>2182</v>
      </c>
      <c r="Q6749" s="38"/>
      <c r="R6749" s="38"/>
      <c r="S6749" s="38"/>
      <c r="T6749" s="38"/>
      <c r="U6749" s="88" t="s">
        <v>32</v>
      </c>
      <c r="V6749" s="88" t="s">
        <v>249</v>
      </c>
      <c r="X6749" s="70"/>
      <c r="Y6749" s="71"/>
      <c r="Z6749" s="90"/>
      <c r="AA6749" s="90"/>
      <c r="AB6749" s="70"/>
    </row>
    <row r="6750" spans="12:28" ht="12.75" customHeight="1" x14ac:dyDescent="0.3">
      <c r="L6750" s="86">
        <v>3</v>
      </c>
      <c r="M6750" s="87" t="s">
        <v>808</v>
      </c>
      <c r="N6750" s="86" t="s">
        <v>52</v>
      </c>
      <c r="O6750" s="87" t="s">
        <v>2183</v>
      </c>
      <c r="P6750" s="87" t="s">
        <v>2184</v>
      </c>
      <c r="Q6750" s="38"/>
      <c r="R6750" s="38"/>
      <c r="S6750" s="38"/>
      <c r="T6750" s="38"/>
      <c r="U6750" s="88" t="s">
        <v>32</v>
      </c>
      <c r="V6750" s="88" t="s">
        <v>249</v>
      </c>
      <c r="X6750" s="70"/>
      <c r="Y6750" s="71"/>
      <c r="Z6750" s="90"/>
      <c r="AA6750" s="90"/>
      <c r="AB6750" s="70"/>
    </row>
    <row r="6751" spans="12:28" ht="12.75" customHeight="1" x14ac:dyDescent="0.3">
      <c r="L6751" s="86">
        <v>3</v>
      </c>
      <c r="M6751" s="87" t="s">
        <v>808</v>
      </c>
      <c r="N6751" s="86" t="s">
        <v>52</v>
      </c>
      <c r="O6751" s="87" t="s">
        <v>910</v>
      </c>
      <c r="P6751" s="87" t="s">
        <v>2185</v>
      </c>
      <c r="Q6751" s="38"/>
      <c r="R6751" s="38"/>
      <c r="S6751" s="38"/>
      <c r="T6751" s="38"/>
      <c r="U6751" s="88" t="s">
        <v>32</v>
      </c>
      <c r="V6751" s="88" t="s">
        <v>249</v>
      </c>
      <c r="X6751" s="70"/>
      <c r="Y6751" s="71"/>
      <c r="Z6751" s="90"/>
      <c r="AA6751" s="90"/>
      <c r="AB6751" s="70"/>
    </row>
    <row r="6752" spans="12:28" ht="12.75" customHeight="1" x14ac:dyDescent="0.3">
      <c r="L6752" s="86">
        <v>3</v>
      </c>
      <c r="M6752" s="87" t="s">
        <v>808</v>
      </c>
      <c r="N6752" s="86" t="s">
        <v>52</v>
      </c>
      <c r="O6752" s="87" t="s">
        <v>984</v>
      </c>
      <c r="P6752" s="87" t="s">
        <v>985</v>
      </c>
      <c r="Q6752" s="38"/>
      <c r="R6752" s="38"/>
      <c r="S6752" s="38"/>
      <c r="T6752" s="38"/>
      <c r="U6752" s="88" t="s">
        <v>32</v>
      </c>
      <c r="V6752" s="88" t="s">
        <v>249</v>
      </c>
      <c r="X6752" s="70"/>
      <c r="Y6752" s="71"/>
      <c r="Z6752" s="90"/>
      <c r="AA6752" s="90"/>
      <c r="AB6752" s="70"/>
    </row>
    <row r="6753" spans="12:28" ht="12.75" customHeight="1" x14ac:dyDescent="0.3">
      <c r="L6753" s="86">
        <v>3</v>
      </c>
      <c r="M6753" s="87" t="s">
        <v>808</v>
      </c>
      <c r="N6753" s="86" t="s">
        <v>52</v>
      </c>
      <c r="O6753" s="87" t="s">
        <v>2183</v>
      </c>
      <c r="P6753" s="87" t="s">
        <v>2186</v>
      </c>
      <c r="Q6753" s="38"/>
      <c r="R6753" s="38"/>
      <c r="S6753" s="38"/>
      <c r="T6753" s="38"/>
      <c r="U6753" s="88" t="s">
        <v>32</v>
      </c>
      <c r="V6753" s="88" t="s">
        <v>249</v>
      </c>
      <c r="X6753" s="70"/>
      <c r="Y6753" s="71"/>
      <c r="Z6753" s="90"/>
      <c r="AA6753" s="90"/>
      <c r="AB6753" s="70"/>
    </row>
    <row r="6754" spans="12:28" ht="12.75" customHeight="1" x14ac:dyDescent="0.3">
      <c r="L6754" s="86">
        <v>3</v>
      </c>
      <c r="M6754" s="87" t="s">
        <v>808</v>
      </c>
      <c r="N6754" s="86" t="s">
        <v>52</v>
      </c>
      <c r="O6754" s="87" t="s">
        <v>809</v>
      </c>
      <c r="P6754" s="38"/>
      <c r="Q6754" s="87" t="s">
        <v>810</v>
      </c>
      <c r="R6754" s="38"/>
      <c r="S6754" s="38"/>
      <c r="T6754" s="38"/>
      <c r="U6754" s="88" t="s">
        <v>32</v>
      </c>
      <c r="V6754" s="88" t="s">
        <v>249</v>
      </c>
      <c r="X6754" s="70"/>
      <c r="Y6754" s="71"/>
      <c r="Z6754" s="90"/>
      <c r="AA6754" s="90"/>
      <c r="AB6754" s="70"/>
    </row>
    <row r="6755" spans="12:28" ht="12.75" customHeight="1" x14ac:dyDescent="0.3">
      <c r="L6755" s="86">
        <v>3</v>
      </c>
      <c r="M6755" s="87" t="s">
        <v>808</v>
      </c>
      <c r="N6755" s="86" t="s">
        <v>52</v>
      </c>
      <c r="O6755" s="87" t="s">
        <v>889</v>
      </c>
      <c r="P6755" s="87" t="s">
        <v>1254</v>
      </c>
      <c r="Q6755" s="38"/>
      <c r="R6755" s="38"/>
      <c r="S6755" s="38"/>
      <c r="T6755" s="38"/>
      <c r="U6755" s="88" t="s">
        <v>32</v>
      </c>
      <c r="V6755" s="88" t="s">
        <v>249</v>
      </c>
      <c r="X6755" s="70"/>
      <c r="Y6755" s="71"/>
      <c r="Z6755" s="90"/>
      <c r="AA6755" s="90"/>
      <c r="AB6755" s="70"/>
    </row>
    <row r="6756" spans="12:28" ht="12.75" customHeight="1" x14ac:dyDescent="0.3">
      <c r="L6756" s="86">
        <v>3</v>
      </c>
      <c r="M6756" s="87" t="s">
        <v>808</v>
      </c>
      <c r="N6756" s="86" t="s">
        <v>52</v>
      </c>
      <c r="O6756" s="87" t="s">
        <v>849</v>
      </c>
      <c r="P6756" s="87" t="s">
        <v>855</v>
      </c>
      <c r="Q6756" s="38"/>
      <c r="R6756" s="38"/>
      <c r="S6756" s="38"/>
      <c r="T6756" s="38"/>
      <c r="U6756" s="88" t="s">
        <v>32</v>
      </c>
      <c r="V6756" s="88" t="s">
        <v>249</v>
      </c>
      <c r="X6756" s="70"/>
      <c r="Y6756" s="71"/>
      <c r="Z6756" s="90"/>
      <c r="AA6756" s="90"/>
      <c r="AB6756" s="70"/>
    </row>
    <row r="6757" spans="12:28" ht="12.75" customHeight="1" x14ac:dyDescent="0.3">
      <c r="L6757" s="86">
        <v>3</v>
      </c>
      <c r="M6757" s="87" t="s">
        <v>808</v>
      </c>
      <c r="N6757" s="86" t="s">
        <v>52</v>
      </c>
      <c r="O6757" s="87" t="s">
        <v>859</v>
      </c>
      <c r="P6757" s="87" t="s">
        <v>860</v>
      </c>
      <c r="Q6757" s="38"/>
      <c r="R6757" s="38"/>
      <c r="S6757" s="38"/>
      <c r="T6757" s="38"/>
      <c r="U6757" s="88" t="s">
        <v>32</v>
      </c>
      <c r="V6757" s="88" t="s">
        <v>249</v>
      </c>
      <c r="X6757" s="70"/>
      <c r="Y6757" s="71"/>
      <c r="Z6757" s="90"/>
      <c r="AA6757" s="90"/>
      <c r="AB6757" s="70"/>
    </row>
    <row r="6758" spans="12:28" ht="12.75" customHeight="1" x14ac:dyDescent="0.3">
      <c r="L6758" s="86">
        <v>3</v>
      </c>
      <c r="M6758" s="87" t="s">
        <v>808</v>
      </c>
      <c r="N6758" s="86" t="s">
        <v>52</v>
      </c>
      <c r="O6758" s="87" t="s">
        <v>950</v>
      </c>
      <c r="P6758" s="87" t="s">
        <v>2187</v>
      </c>
      <c r="Q6758" s="38"/>
      <c r="R6758" s="38"/>
      <c r="S6758" s="38"/>
      <c r="T6758" s="38"/>
      <c r="U6758" s="88" t="s">
        <v>32</v>
      </c>
      <c r="V6758" s="88" t="s">
        <v>249</v>
      </c>
      <c r="X6758" s="70"/>
      <c r="Y6758" s="71"/>
      <c r="Z6758" s="90"/>
      <c r="AA6758" s="90"/>
      <c r="AB6758" s="70"/>
    </row>
    <row r="6759" spans="12:28" ht="12.75" customHeight="1" x14ac:dyDescent="0.3">
      <c r="L6759" s="86">
        <v>3</v>
      </c>
      <c r="M6759" s="87" t="s">
        <v>808</v>
      </c>
      <c r="N6759" s="86" t="s">
        <v>52</v>
      </c>
      <c r="O6759" s="87" t="s">
        <v>950</v>
      </c>
      <c r="P6759" s="87" t="s">
        <v>2188</v>
      </c>
      <c r="Q6759" s="38"/>
      <c r="R6759" s="38"/>
      <c r="S6759" s="38"/>
      <c r="T6759" s="38"/>
      <c r="U6759" s="88" t="s">
        <v>32</v>
      </c>
      <c r="V6759" s="88" t="s">
        <v>249</v>
      </c>
      <c r="X6759" s="70"/>
      <c r="Y6759" s="71"/>
      <c r="Z6759" s="90"/>
      <c r="AA6759" s="90"/>
      <c r="AB6759" s="70"/>
    </row>
    <row r="6760" spans="12:28" ht="12.75" customHeight="1" x14ac:dyDescent="0.3">
      <c r="L6760" s="86">
        <v>3</v>
      </c>
      <c r="M6760" s="87" t="s">
        <v>808</v>
      </c>
      <c r="N6760" s="86" t="s">
        <v>52</v>
      </c>
      <c r="O6760" s="87" t="s">
        <v>843</v>
      </c>
      <c r="P6760" s="87" t="s">
        <v>844</v>
      </c>
      <c r="Q6760" s="38"/>
      <c r="R6760" s="38"/>
      <c r="S6760" s="38"/>
      <c r="T6760" s="38"/>
      <c r="U6760" s="88" t="s">
        <v>32</v>
      </c>
      <c r="V6760" s="88" t="s">
        <v>249</v>
      </c>
      <c r="X6760" s="70"/>
      <c r="Y6760" s="71"/>
      <c r="Z6760" s="90"/>
      <c r="AA6760" s="90"/>
      <c r="AB6760" s="70"/>
    </row>
    <row r="6761" spans="12:28" ht="12.75" customHeight="1" x14ac:dyDescent="0.3">
      <c r="L6761" s="86">
        <v>3</v>
      </c>
      <c r="M6761" s="87" t="s">
        <v>808</v>
      </c>
      <c r="N6761" s="86" t="s">
        <v>52</v>
      </c>
      <c r="O6761" s="87" t="s">
        <v>843</v>
      </c>
      <c r="P6761" s="87" t="s">
        <v>1242</v>
      </c>
      <c r="Q6761" s="38"/>
      <c r="R6761" s="38"/>
      <c r="S6761" s="38"/>
      <c r="T6761" s="38"/>
      <c r="U6761" s="88" t="s">
        <v>32</v>
      </c>
      <c r="V6761" s="88" t="s">
        <v>249</v>
      </c>
      <c r="X6761" s="70"/>
      <c r="Y6761" s="71"/>
      <c r="Z6761" s="90"/>
      <c r="AA6761" s="90"/>
      <c r="AB6761" s="70"/>
    </row>
    <row r="6762" spans="12:28" ht="12.75" customHeight="1" x14ac:dyDescent="0.3">
      <c r="L6762" s="86">
        <v>3</v>
      </c>
      <c r="M6762" s="87" t="s">
        <v>808</v>
      </c>
      <c r="N6762" s="86" t="s">
        <v>52</v>
      </c>
      <c r="O6762" s="87" t="s">
        <v>849</v>
      </c>
      <c r="P6762" s="87" t="s">
        <v>850</v>
      </c>
      <c r="Q6762" s="38"/>
      <c r="R6762" s="38"/>
      <c r="S6762" s="38"/>
      <c r="T6762" s="38"/>
      <c r="U6762" s="88" t="s">
        <v>32</v>
      </c>
      <c r="V6762" s="88" t="s">
        <v>249</v>
      </c>
      <c r="X6762" s="70"/>
      <c r="Y6762" s="71"/>
      <c r="Z6762" s="90"/>
      <c r="AA6762" s="90"/>
      <c r="AB6762" s="70"/>
    </row>
    <row r="6763" spans="12:28" ht="12.75" customHeight="1" x14ac:dyDescent="0.3">
      <c r="L6763" s="86">
        <v>3</v>
      </c>
      <c r="M6763" s="87" t="s">
        <v>808</v>
      </c>
      <c r="N6763" s="86" t="s">
        <v>52</v>
      </c>
      <c r="O6763" s="87" t="s">
        <v>849</v>
      </c>
      <c r="P6763" s="87" t="s">
        <v>2189</v>
      </c>
      <c r="Q6763" s="38"/>
      <c r="R6763" s="38"/>
      <c r="S6763" s="38"/>
      <c r="T6763" s="38"/>
      <c r="U6763" s="88" t="s">
        <v>32</v>
      </c>
      <c r="V6763" s="88" t="s">
        <v>249</v>
      </c>
      <c r="X6763" s="70"/>
      <c r="Y6763" s="71"/>
      <c r="Z6763" s="90"/>
      <c r="AA6763" s="90"/>
      <c r="AB6763" s="70"/>
    </row>
    <row r="6764" spans="12:28" ht="12.75" customHeight="1" x14ac:dyDescent="0.3">
      <c r="L6764" s="86">
        <v>3</v>
      </c>
      <c r="M6764" s="87" t="s">
        <v>808</v>
      </c>
      <c r="N6764" s="86" t="s">
        <v>52</v>
      </c>
      <c r="O6764" s="87" t="s">
        <v>889</v>
      </c>
      <c r="P6764" s="87" t="s">
        <v>890</v>
      </c>
      <c r="Q6764" s="38"/>
      <c r="R6764" s="38"/>
      <c r="S6764" s="38"/>
      <c r="T6764" s="38"/>
      <c r="U6764" s="88" t="s">
        <v>32</v>
      </c>
      <c r="V6764" s="88" t="s">
        <v>249</v>
      </c>
      <c r="X6764" s="70"/>
      <c r="Y6764" s="71"/>
      <c r="Z6764" s="90"/>
      <c r="AA6764" s="90"/>
      <c r="AB6764" s="70"/>
    </row>
    <row r="6765" spans="12:28" ht="12.75" customHeight="1" x14ac:dyDescent="0.3">
      <c r="L6765" s="86">
        <v>3</v>
      </c>
      <c r="M6765" s="87" t="s">
        <v>808</v>
      </c>
      <c r="N6765" s="86" t="s">
        <v>52</v>
      </c>
      <c r="O6765" s="87" t="s">
        <v>859</v>
      </c>
      <c r="P6765" s="87" t="s">
        <v>2190</v>
      </c>
      <c r="Q6765" s="38"/>
      <c r="R6765" s="38"/>
      <c r="S6765" s="38"/>
      <c r="T6765" s="38"/>
      <c r="U6765" s="88" t="s">
        <v>32</v>
      </c>
      <c r="V6765" s="88" t="s">
        <v>249</v>
      </c>
      <c r="X6765" s="70"/>
      <c r="Y6765" s="71"/>
      <c r="Z6765" s="90"/>
      <c r="AA6765" s="90"/>
      <c r="AB6765" s="70"/>
    </row>
    <row r="6766" spans="12:28" ht="12.75" customHeight="1" x14ac:dyDescent="0.3">
      <c r="L6766" s="86">
        <v>3</v>
      </c>
      <c r="M6766" s="87" t="s">
        <v>808</v>
      </c>
      <c r="N6766" s="86" t="s">
        <v>52</v>
      </c>
      <c r="O6766" s="87" t="s">
        <v>859</v>
      </c>
      <c r="P6766" s="87" t="s">
        <v>2191</v>
      </c>
      <c r="Q6766" s="38"/>
      <c r="R6766" s="38"/>
      <c r="S6766" s="38"/>
      <c r="T6766" s="38"/>
      <c r="U6766" s="88" t="s">
        <v>32</v>
      </c>
      <c r="V6766" s="88" t="s">
        <v>249</v>
      </c>
      <c r="X6766" s="70"/>
      <c r="Y6766" s="71"/>
      <c r="Z6766" s="90"/>
      <c r="AA6766" s="90"/>
      <c r="AB6766" s="70"/>
    </row>
    <row r="6767" spans="12:28" ht="12.75" customHeight="1" x14ac:dyDescent="0.3">
      <c r="L6767" s="86">
        <v>3</v>
      </c>
      <c r="M6767" s="87" t="s">
        <v>808</v>
      </c>
      <c r="N6767" s="86" t="s">
        <v>52</v>
      </c>
      <c r="O6767" s="87" t="s">
        <v>828</v>
      </c>
      <c r="P6767" s="87" t="s">
        <v>829</v>
      </c>
      <c r="Q6767" s="38"/>
      <c r="R6767" s="38"/>
      <c r="S6767" s="38"/>
      <c r="T6767" s="38"/>
      <c r="U6767" s="88" t="s">
        <v>32</v>
      </c>
      <c r="V6767" s="88" t="s">
        <v>249</v>
      </c>
      <c r="X6767" s="70"/>
      <c r="Y6767" s="71"/>
      <c r="Z6767" s="90"/>
      <c r="AA6767" s="90"/>
      <c r="AB6767" s="70"/>
    </row>
    <row r="6768" spans="12:28" ht="12.75" customHeight="1" x14ac:dyDescent="0.3">
      <c r="L6768" s="86">
        <v>3</v>
      </c>
      <c r="M6768" s="87" t="s">
        <v>808</v>
      </c>
      <c r="N6768" s="86" t="s">
        <v>52</v>
      </c>
      <c r="O6768" s="87" t="s">
        <v>828</v>
      </c>
      <c r="P6768" s="87" t="s">
        <v>835</v>
      </c>
      <c r="Q6768" s="38"/>
      <c r="R6768" s="38"/>
      <c r="S6768" s="38"/>
      <c r="T6768" s="38"/>
      <c r="U6768" s="88" t="s">
        <v>32</v>
      </c>
      <c r="V6768" s="88" t="s">
        <v>249</v>
      </c>
      <c r="X6768" s="70"/>
      <c r="Y6768" s="71"/>
      <c r="Z6768" s="90"/>
      <c r="AA6768" s="90"/>
      <c r="AB6768" s="70"/>
    </row>
    <row r="6769" spans="12:28" ht="12.75" customHeight="1" x14ac:dyDescent="0.3">
      <c r="L6769" s="86">
        <v>3</v>
      </c>
      <c r="M6769" s="87" t="s">
        <v>808</v>
      </c>
      <c r="N6769" s="86" t="s">
        <v>52</v>
      </c>
      <c r="O6769" s="87" t="s">
        <v>950</v>
      </c>
      <c r="P6769" s="87" t="s">
        <v>951</v>
      </c>
      <c r="Q6769" s="38"/>
      <c r="R6769" s="38"/>
      <c r="S6769" s="38"/>
      <c r="T6769" s="38"/>
      <c r="U6769" s="88" t="s">
        <v>32</v>
      </c>
      <c r="V6769" s="88" t="s">
        <v>249</v>
      </c>
      <c r="X6769" s="70"/>
      <c r="Y6769" s="71"/>
      <c r="Z6769" s="90"/>
      <c r="AA6769" s="90"/>
      <c r="AB6769" s="70"/>
    </row>
    <row r="6770" spans="12:28" ht="12.75" customHeight="1" x14ac:dyDescent="0.3">
      <c r="L6770" s="86">
        <v>3</v>
      </c>
      <c r="M6770" s="87" t="s">
        <v>808</v>
      </c>
      <c r="N6770" s="86" t="s">
        <v>52</v>
      </c>
      <c r="O6770" s="87" t="s">
        <v>849</v>
      </c>
      <c r="P6770" s="87" t="s">
        <v>901</v>
      </c>
      <c r="Q6770" s="38"/>
      <c r="R6770" s="38"/>
      <c r="S6770" s="38"/>
      <c r="T6770" s="38"/>
      <c r="U6770" s="88" t="s">
        <v>32</v>
      </c>
      <c r="V6770" s="88" t="s">
        <v>249</v>
      </c>
      <c r="X6770" s="70"/>
      <c r="Y6770" s="71"/>
      <c r="Z6770" s="90"/>
      <c r="AA6770" s="90"/>
      <c r="AB6770" s="70"/>
    </row>
    <row r="6771" spans="12:28" ht="12.75" customHeight="1" x14ac:dyDescent="0.3">
      <c r="L6771" s="86">
        <v>3</v>
      </c>
      <c r="M6771" s="87" t="s">
        <v>808</v>
      </c>
      <c r="N6771" s="86" t="s">
        <v>52</v>
      </c>
      <c r="O6771" s="87" t="s">
        <v>2192</v>
      </c>
      <c r="P6771" s="38"/>
      <c r="Q6771" s="87" t="s">
        <v>2193</v>
      </c>
      <c r="R6771" s="38"/>
      <c r="S6771" s="38"/>
      <c r="T6771" s="38"/>
      <c r="U6771" s="88" t="s">
        <v>32</v>
      </c>
      <c r="V6771" s="88" t="s">
        <v>249</v>
      </c>
      <c r="X6771" s="70"/>
      <c r="Y6771" s="71"/>
      <c r="Z6771" s="90"/>
      <c r="AA6771" s="90"/>
      <c r="AB6771" s="70"/>
    </row>
    <row r="6772" spans="12:28" ht="12.75" customHeight="1" x14ac:dyDescent="0.3">
      <c r="L6772" s="86">
        <v>3</v>
      </c>
      <c r="M6772" s="87" t="s">
        <v>808</v>
      </c>
      <c r="N6772" s="86" t="s">
        <v>52</v>
      </c>
      <c r="O6772" s="87" t="s">
        <v>1415</v>
      </c>
      <c r="P6772" s="38"/>
      <c r="Q6772" s="87" t="s">
        <v>1416</v>
      </c>
      <c r="R6772" s="38"/>
      <c r="S6772" s="38"/>
      <c r="T6772" s="38"/>
      <c r="U6772" s="88" t="s">
        <v>32</v>
      </c>
      <c r="V6772" s="88" t="s">
        <v>249</v>
      </c>
      <c r="X6772" s="70"/>
      <c r="Y6772" s="71"/>
      <c r="Z6772" s="90"/>
      <c r="AA6772" s="90"/>
      <c r="AB6772" s="70"/>
    </row>
    <row r="6773" spans="12:28" ht="12.75" customHeight="1" x14ac:dyDescent="0.3">
      <c r="L6773" s="86">
        <v>3</v>
      </c>
      <c r="M6773" s="87" t="s">
        <v>808</v>
      </c>
      <c r="N6773" s="86" t="s">
        <v>52</v>
      </c>
      <c r="O6773" s="87" t="s">
        <v>2194</v>
      </c>
      <c r="P6773" s="38"/>
      <c r="Q6773" s="87" t="s">
        <v>2195</v>
      </c>
      <c r="R6773" s="38"/>
      <c r="S6773" s="38"/>
      <c r="T6773" s="38"/>
      <c r="U6773" s="88" t="s">
        <v>32</v>
      </c>
      <c r="V6773" s="88" t="s">
        <v>249</v>
      </c>
      <c r="X6773" s="70"/>
      <c r="Y6773" s="71"/>
      <c r="Z6773" s="90"/>
      <c r="AA6773" s="90"/>
      <c r="AB6773" s="70"/>
    </row>
    <row r="6774" spans="12:28" ht="12.75" customHeight="1" x14ac:dyDescent="0.3">
      <c r="L6774" s="86">
        <v>3</v>
      </c>
      <c r="M6774" s="87" t="s">
        <v>808</v>
      </c>
      <c r="N6774" s="86" t="s">
        <v>52</v>
      </c>
      <c r="O6774" s="87" t="s">
        <v>2196</v>
      </c>
      <c r="P6774" s="38"/>
      <c r="Q6774" s="87" t="s">
        <v>2197</v>
      </c>
      <c r="R6774" s="38"/>
      <c r="S6774" s="38"/>
      <c r="T6774" s="38"/>
      <c r="U6774" s="88" t="s">
        <v>32</v>
      </c>
      <c r="V6774" s="88" t="s">
        <v>249</v>
      </c>
      <c r="X6774" s="70"/>
      <c r="Y6774" s="71"/>
      <c r="Z6774" s="90"/>
      <c r="AA6774" s="90"/>
      <c r="AB6774" s="70"/>
    </row>
    <row r="6775" spans="12:28" ht="12.75" customHeight="1" x14ac:dyDescent="0.3">
      <c r="L6775" s="86">
        <v>3</v>
      </c>
      <c r="M6775" s="87" t="s">
        <v>808</v>
      </c>
      <c r="N6775" s="86" t="s">
        <v>52</v>
      </c>
      <c r="O6775" s="87" t="s">
        <v>2198</v>
      </c>
      <c r="P6775" s="38"/>
      <c r="Q6775" s="87" t="s">
        <v>2199</v>
      </c>
      <c r="R6775" s="38"/>
      <c r="S6775" s="38"/>
      <c r="T6775" s="38"/>
      <c r="U6775" s="88" t="s">
        <v>32</v>
      </c>
      <c r="V6775" s="88" t="s">
        <v>249</v>
      </c>
      <c r="X6775" s="70"/>
      <c r="Y6775" s="71"/>
      <c r="Z6775" s="90"/>
      <c r="AA6775" s="90"/>
      <c r="AB6775" s="70"/>
    </row>
    <row r="6776" spans="12:28" ht="12.75" customHeight="1" x14ac:dyDescent="0.3">
      <c r="L6776" s="86">
        <v>3</v>
      </c>
      <c r="M6776" s="87" t="s">
        <v>808</v>
      </c>
      <c r="N6776" s="86" t="s">
        <v>52</v>
      </c>
      <c r="O6776" s="87" t="s">
        <v>2200</v>
      </c>
      <c r="P6776" s="38"/>
      <c r="Q6776" s="87" t="s">
        <v>2201</v>
      </c>
      <c r="R6776" s="38"/>
      <c r="S6776" s="38"/>
      <c r="T6776" s="38"/>
      <c r="U6776" s="88" t="s">
        <v>32</v>
      </c>
      <c r="V6776" s="88" t="s">
        <v>249</v>
      </c>
      <c r="X6776" s="70"/>
      <c r="Y6776" s="71"/>
      <c r="Z6776" s="90"/>
      <c r="AA6776" s="90"/>
      <c r="AB6776" s="70"/>
    </row>
    <row r="6777" spans="12:28" ht="12.75" customHeight="1" x14ac:dyDescent="0.3">
      <c r="L6777" s="86">
        <v>3</v>
      </c>
      <c r="M6777" s="87" t="s">
        <v>808</v>
      </c>
      <c r="N6777" s="86" t="s">
        <v>52</v>
      </c>
      <c r="O6777" s="87" t="s">
        <v>2202</v>
      </c>
      <c r="P6777" s="38"/>
      <c r="Q6777" s="87" t="s">
        <v>2203</v>
      </c>
      <c r="R6777" s="38"/>
      <c r="S6777" s="38"/>
      <c r="T6777" s="38"/>
      <c r="U6777" s="88" t="s">
        <v>32</v>
      </c>
      <c r="V6777" s="88" t="s">
        <v>249</v>
      </c>
      <c r="X6777" s="70"/>
      <c r="Y6777" s="71"/>
      <c r="Z6777" s="90"/>
      <c r="AA6777" s="90"/>
      <c r="AB6777" s="70"/>
    </row>
    <row r="6778" spans="12:28" ht="12.75" customHeight="1" x14ac:dyDescent="0.3">
      <c r="L6778" s="86">
        <v>3</v>
      </c>
      <c r="M6778" s="87" t="s">
        <v>808</v>
      </c>
      <c r="N6778" s="86" t="s">
        <v>52</v>
      </c>
      <c r="O6778" s="87" t="s">
        <v>2204</v>
      </c>
      <c r="P6778" s="38"/>
      <c r="Q6778" s="87" t="s">
        <v>2205</v>
      </c>
      <c r="R6778" s="38"/>
      <c r="S6778" s="38"/>
      <c r="T6778" s="38"/>
      <c r="U6778" s="88" t="s">
        <v>32</v>
      </c>
      <c r="V6778" s="88" t="s">
        <v>249</v>
      </c>
      <c r="X6778" s="70"/>
      <c r="Y6778" s="71"/>
      <c r="Z6778" s="90"/>
      <c r="AA6778" s="90"/>
      <c r="AB6778" s="70"/>
    </row>
    <row r="6779" spans="12:28" ht="12.75" customHeight="1" x14ac:dyDescent="0.3">
      <c r="L6779" s="86">
        <v>3</v>
      </c>
      <c r="M6779" s="87" t="s">
        <v>808</v>
      </c>
      <c r="N6779" s="86" t="s">
        <v>52</v>
      </c>
      <c r="O6779" s="87" t="s">
        <v>1548</v>
      </c>
      <c r="P6779" s="38"/>
      <c r="Q6779" s="87" t="s">
        <v>1549</v>
      </c>
      <c r="R6779" s="38"/>
      <c r="S6779" s="38"/>
      <c r="T6779" s="38"/>
      <c r="U6779" s="88" t="s">
        <v>32</v>
      </c>
      <c r="V6779" s="88" t="s">
        <v>249</v>
      </c>
      <c r="X6779" s="70"/>
      <c r="Y6779" s="71"/>
      <c r="Z6779" s="90"/>
      <c r="AA6779" s="90"/>
      <c r="AB6779" s="70"/>
    </row>
    <row r="6780" spans="12:28" ht="12.75" customHeight="1" x14ac:dyDescent="0.3">
      <c r="L6780" s="86">
        <v>3</v>
      </c>
      <c r="M6780" s="87" t="s">
        <v>808</v>
      </c>
      <c r="N6780" s="86" t="s">
        <v>52</v>
      </c>
      <c r="O6780" s="87" t="s">
        <v>2206</v>
      </c>
      <c r="P6780" s="38"/>
      <c r="Q6780" s="87" t="s">
        <v>2207</v>
      </c>
      <c r="R6780" s="38"/>
      <c r="S6780" s="38"/>
      <c r="T6780" s="38"/>
      <c r="U6780" s="88" t="s">
        <v>32</v>
      </c>
      <c r="V6780" s="88" t="s">
        <v>249</v>
      </c>
      <c r="X6780" s="70"/>
      <c r="Y6780" s="71"/>
      <c r="Z6780" s="90"/>
      <c r="AA6780" s="90"/>
      <c r="AB6780" s="70"/>
    </row>
    <row r="6781" spans="12:28" ht="12.75" customHeight="1" x14ac:dyDescent="0.3">
      <c r="L6781" s="86">
        <v>3</v>
      </c>
      <c r="M6781" s="87" t="s">
        <v>808</v>
      </c>
      <c r="N6781" s="86" t="s">
        <v>52</v>
      </c>
      <c r="O6781" s="87" t="s">
        <v>2208</v>
      </c>
      <c r="P6781" s="38"/>
      <c r="Q6781" s="87" t="s">
        <v>2209</v>
      </c>
      <c r="R6781" s="38"/>
      <c r="S6781" s="38"/>
      <c r="T6781" s="38"/>
      <c r="U6781" s="88" t="s">
        <v>32</v>
      </c>
      <c r="V6781" s="88" t="s">
        <v>249</v>
      </c>
      <c r="X6781" s="70"/>
      <c r="Y6781" s="71"/>
      <c r="Z6781" s="90"/>
      <c r="AA6781" s="90"/>
      <c r="AB6781" s="70"/>
    </row>
    <row r="6782" spans="12:28" ht="12.75" customHeight="1" x14ac:dyDescent="0.3">
      <c r="L6782" s="86">
        <v>3</v>
      </c>
      <c r="M6782" s="87" t="s">
        <v>808</v>
      </c>
      <c r="N6782" s="86" t="s">
        <v>52</v>
      </c>
      <c r="O6782" s="87" t="s">
        <v>2210</v>
      </c>
      <c r="P6782" s="38"/>
      <c r="Q6782" s="87" t="s">
        <v>2211</v>
      </c>
      <c r="R6782" s="38"/>
      <c r="S6782" s="38"/>
      <c r="T6782" s="38"/>
      <c r="U6782" s="88" t="s">
        <v>32</v>
      </c>
      <c r="V6782" s="88" t="s">
        <v>249</v>
      </c>
      <c r="X6782" s="70"/>
      <c r="Y6782" s="71"/>
      <c r="Z6782" s="90"/>
      <c r="AA6782" s="90"/>
      <c r="AB6782" s="70"/>
    </row>
    <row r="6783" spans="12:28" ht="12.75" customHeight="1" x14ac:dyDescent="0.3">
      <c r="L6783" s="86">
        <v>3</v>
      </c>
      <c r="M6783" s="87" t="s">
        <v>808</v>
      </c>
      <c r="N6783" s="86" t="s">
        <v>52</v>
      </c>
      <c r="O6783" s="87" t="s">
        <v>2212</v>
      </c>
      <c r="P6783" s="38"/>
      <c r="Q6783" s="87" t="s">
        <v>2213</v>
      </c>
      <c r="R6783" s="38"/>
      <c r="S6783" s="38"/>
      <c r="T6783" s="38"/>
      <c r="U6783" s="88" t="s">
        <v>32</v>
      </c>
      <c r="V6783" s="88" t="s">
        <v>249</v>
      </c>
      <c r="X6783" s="70"/>
      <c r="Y6783" s="71"/>
      <c r="Z6783" s="90"/>
      <c r="AA6783" s="90"/>
      <c r="AB6783" s="70"/>
    </row>
    <row r="6784" spans="12:28" ht="12.75" customHeight="1" x14ac:dyDescent="0.3">
      <c r="L6784" s="86">
        <v>3</v>
      </c>
      <c r="M6784" s="87" t="s">
        <v>808</v>
      </c>
      <c r="N6784" s="86" t="s">
        <v>52</v>
      </c>
      <c r="O6784" s="87" t="s">
        <v>2214</v>
      </c>
      <c r="P6784" s="38"/>
      <c r="Q6784" s="87" t="s">
        <v>2215</v>
      </c>
      <c r="R6784" s="38"/>
      <c r="S6784" s="38"/>
      <c r="T6784" s="38"/>
      <c r="U6784" s="88" t="s">
        <v>32</v>
      </c>
      <c r="V6784" s="88" t="s">
        <v>249</v>
      </c>
      <c r="X6784" s="70"/>
      <c r="Y6784" s="71"/>
      <c r="Z6784" s="90"/>
      <c r="AA6784" s="90"/>
      <c r="AB6784" s="70"/>
    </row>
    <row r="6785" spans="12:28" ht="12.75" customHeight="1" x14ac:dyDescent="0.3">
      <c r="L6785" s="86">
        <v>3</v>
      </c>
      <c r="M6785" s="87" t="s">
        <v>808</v>
      </c>
      <c r="N6785" s="86" t="s">
        <v>52</v>
      </c>
      <c r="O6785" s="87" t="s">
        <v>877</v>
      </c>
      <c r="P6785" s="38"/>
      <c r="Q6785" s="87" t="s">
        <v>878</v>
      </c>
      <c r="R6785" s="38"/>
      <c r="S6785" s="38"/>
      <c r="T6785" s="38"/>
      <c r="U6785" s="88" t="s">
        <v>32</v>
      </c>
      <c r="V6785" s="88" t="s">
        <v>249</v>
      </c>
      <c r="X6785" s="70"/>
      <c r="Y6785" s="71"/>
      <c r="Z6785" s="90"/>
      <c r="AA6785" s="90"/>
      <c r="AB6785" s="70"/>
    </row>
    <row r="6786" spans="12:28" ht="12.75" customHeight="1" x14ac:dyDescent="0.3">
      <c r="L6786" s="86">
        <v>3</v>
      </c>
      <c r="M6786" s="87" t="s">
        <v>808</v>
      </c>
      <c r="N6786" s="86" t="s">
        <v>52</v>
      </c>
      <c r="O6786" s="87" t="s">
        <v>881</v>
      </c>
      <c r="P6786" s="38"/>
      <c r="Q6786" s="87" t="s">
        <v>882</v>
      </c>
      <c r="R6786" s="38"/>
      <c r="S6786" s="38"/>
      <c r="T6786" s="38"/>
      <c r="U6786" s="88" t="s">
        <v>32</v>
      </c>
      <c r="V6786" s="88" t="s">
        <v>249</v>
      </c>
      <c r="X6786" s="70"/>
      <c r="Y6786" s="71"/>
      <c r="Z6786" s="90"/>
      <c r="AA6786" s="90"/>
      <c r="AB6786" s="70"/>
    </row>
    <row r="6787" spans="12:28" ht="12.75" customHeight="1" x14ac:dyDescent="0.3">
      <c r="L6787" s="86">
        <v>3</v>
      </c>
      <c r="M6787" s="87" t="s">
        <v>808</v>
      </c>
      <c r="N6787" s="86" t="s">
        <v>52</v>
      </c>
      <c r="O6787" s="87" t="s">
        <v>2216</v>
      </c>
      <c r="P6787" s="38"/>
      <c r="Q6787" s="87" t="s">
        <v>2217</v>
      </c>
      <c r="R6787" s="38"/>
      <c r="S6787" s="38"/>
      <c r="T6787" s="38"/>
      <c r="U6787" s="88" t="s">
        <v>32</v>
      </c>
      <c r="V6787" s="88" t="s">
        <v>249</v>
      </c>
      <c r="X6787" s="70"/>
      <c r="Y6787" s="71"/>
      <c r="Z6787" s="90"/>
      <c r="AA6787" s="90"/>
      <c r="AB6787" s="70"/>
    </row>
    <row r="6788" spans="12:28" ht="12.75" customHeight="1" x14ac:dyDescent="0.3">
      <c r="L6788" s="86">
        <v>4</v>
      </c>
      <c r="M6788" s="87" t="s">
        <v>808</v>
      </c>
      <c r="N6788" s="86" t="s">
        <v>52</v>
      </c>
      <c r="O6788" s="87" t="s">
        <v>2167</v>
      </c>
      <c r="P6788" s="38"/>
      <c r="Q6788" s="87" t="s">
        <v>2168</v>
      </c>
      <c r="R6788" s="38"/>
      <c r="S6788" s="38"/>
      <c r="T6788" s="38"/>
      <c r="U6788" s="88" t="s">
        <v>32</v>
      </c>
      <c r="V6788" s="88" t="s">
        <v>249</v>
      </c>
      <c r="X6788" s="70"/>
      <c r="Y6788" s="71"/>
      <c r="Z6788" s="90"/>
      <c r="AA6788" s="90"/>
      <c r="AB6788" s="70"/>
    </row>
    <row r="6789" spans="12:28" ht="12.75" customHeight="1" x14ac:dyDescent="0.3">
      <c r="L6789" s="86">
        <v>4</v>
      </c>
      <c r="M6789" s="87" t="s">
        <v>808</v>
      </c>
      <c r="N6789" s="86" t="s">
        <v>52</v>
      </c>
      <c r="O6789" s="87" t="s">
        <v>2169</v>
      </c>
      <c r="P6789" s="38"/>
      <c r="Q6789" s="87" t="s">
        <v>2170</v>
      </c>
      <c r="R6789" s="38"/>
      <c r="S6789" s="38"/>
      <c r="T6789" s="38"/>
      <c r="U6789" s="88" t="s">
        <v>32</v>
      </c>
      <c r="V6789" s="88" t="s">
        <v>249</v>
      </c>
      <c r="X6789" s="70"/>
      <c r="Y6789" s="71"/>
      <c r="Z6789" s="90"/>
      <c r="AA6789" s="90"/>
      <c r="AB6789" s="70"/>
    </row>
    <row r="6790" spans="12:28" ht="12.75" customHeight="1" x14ac:dyDescent="0.3">
      <c r="L6790" s="86">
        <v>4</v>
      </c>
      <c r="M6790" s="87" t="s">
        <v>808</v>
      </c>
      <c r="N6790" s="86" t="s">
        <v>52</v>
      </c>
      <c r="O6790" s="87" t="s">
        <v>873</v>
      </c>
      <c r="P6790" s="38"/>
      <c r="Q6790" s="87" t="s">
        <v>2171</v>
      </c>
      <c r="R6790" s="38"/>
      <c r="S6790" s="38"/>
      <c r="T6790" s="38"/>
      <c r="U6790" s="88" t="s">
        <v>32</v>
      </c>
      <c r="V6790" s="88" t="s">
        <v>249</v>
      </c>
      <c r="X6790" s="70"/>
      <c r="Y6790" s="71"/>
      <c r="Z6790" s="90"/>
      <c r="AA6790" s="90"/>
      <c r="AB6790" s="70"/>
    </row>
    <row r="6791" spans="12:28" ht="12.75" customHeight="1" x14ac:dyDescent="0.3">
      <c r="L6791" s="86">
        <v>4</v>
      </c>
      <c r="M6791" s="87" t="s">
        <v>808</v>
      </c>
      <c r="N6791" s="86" t="s">
        <v>52</v>
      </c>
      <c r="O6791" s="87" t="s">
        <v>984</v>
      </c>
      <c r="P6791" s="87" t="s">
        <v>2172</v>
      </c>
      <c r="Q6791" s="38"/>
      <c r="R6791" s="38"/>
      <c r="S6791" s="38"/>
      <c r="T6791" s="38"/>
      <c r="U6791" s="88" t="s">
        <v>32</v>
      </c>
      <c r="V6791" s="88" t="s">
        <v>249</v>
      </c>
      <c r="X6791" s="70"/>
      <c r="Y6791" s="71"/>
      <c r="Z6791" s="90"/>
      <c r="AA6791" s="90"/>
      <c r="AB6791" s="70"/>
    </row>
    <row r="6792" spans="12:28" ht="12.75" customHeight="1" x14ac:dyDescent="0.3">
      <c r="L6792" s="86">
        <v>4</v>
      </c>
      <c r="M6792" s="87" t="s">
        <v>808</v>
      </c>
      <c r="N6792" s="86" t="s">
        <v>52</v>
      </c>
      <c r="O6792" s="87" t="s">
        <v>1086</v>
      </c>
      <c r="P6792" s="87" t="s">
        <v>1087</v>
      </c>
      <c r="Q6792" s="38"/>
      <c r="R6792" s="38"/>
      <c r="S6792" s="38"/>
      <c r="T6792" s="38"/>
      <c r="U6792" s="88" t="s">
        <v>32</v>
      </c>
      <c r="V6792" s="88" t="s">
        <v>249</v>
      </c>
      <c r="X6792" s="70"/>
      <c r="Y6792" s="71"/>
      <c r="Z6792" s="90"/>
      <c r="AA6792" s="90"/>
      <c r="AB6792" s="70"/>
    </row>
    <row r="6793" spans="12:28" ht="12.75" customHeight="1" x14ac:dyDescent="0.3">
      <c r="L6793" s="86">
        <v>4</v>
      </c>
      <c r="M6793" s="87" t="s">
        <v>808</v>
      </c>
      <c r="N6793" s="86" t="s">
        <v>52</v>
      </c>
      <c r="O6793" s="87" t="s">
        <v>910</v>
      </c>
      <c r="P6793" s="87" t="s">
        <v>1006</v>
      </c>
      <c r="Q6793" s="38"/>
      <c r="R6793" s="38"/>
      <c r="S6793" s="38"/>
      <c r="T6793" s="38"/>
      <c r="U6793" s="88" t="s">
        <v>32</v>
      </c>
      <c r="V6793" s="88" t="s">
        <v>249</v>
      </c>
      <c r="X6793" s="70"/>
      <c r="Y6793" s="71"/>
      <c r="Z6793" s="90"/>
      <c r="AA6793" s="90"/>
      <c r="AB6793" s="70"/>
    </row>
    <row r="6794" spans="12:28" ht="12.75" customHeight="1" x14ac:dyDescent="0.3">
      <c r="L6794" s="86">
        <v>4</v>
      </c>
      <c r="M6794" s="87" t="s">
        <v>808</v>
      </c>
      <c r="N6794" s="86" t="s">
        <v>52</v>
      </c>
      <c r="O6794" s="87" t="s">
        <v>910</v>
      </c>
      <c r="P6794" s="87" t="s">
        <v>911</v>
      </c>
      <c r="Q6794" s="38"/>
      <c r="R6794" s="38"/>
      <c r="S6794" s="38"/>
      <c r="T6794" s="38"/>
      <c r="U6794" s="88" t="s">
        <v>32</v>
      </c>
      <c r="V6794" s="88" t="s">
        <v>249</v>
      </c>
      <c r="X6794" s="70"/>
      <c r="Y6794" s="71"/>
      <c r="Z6794" s="90"/>
      <c r="AA6794" s="90"/>
      <c r="AB6794" s="70"/>
    </row>
    <row r="6795" spans="12:28" ht="12.75" customHeight="1" x14ac:dyDescent="0.3">
      <c r="L6795" s="86">
        <v>4</v>
      </c>
      <c r="M6795" s="87" t="s">
        <v>808</v>
      </c>
      <c r="N6795" s="86" t="s">
        <v>52</v>
      </c>
      <c r="O6795" s="87" t="s">
        <v>1713</v>
      </c>
      <c r="P6795" s="87" t="s">
        <v>1714</v>
      </c>
      <c r="Q6795" s="38"/>
      <c r="R6795" s="38"/>
      <c r="S6795" s="38"/>
      <c r="T6795" s="38"/>
      <c r="U6795" s="88" t="s">
        <v>32</v>
      </c>
      <c r="V6795" s="88" t="s">
        <v>249</v>
      </c>
      <c r="X6795" s="70"/>
      <c r="Y6795" s="71"/>
      <c r="Z6795" s="90"/>
      <c r="AA6795" s="90"/>
      <c r="AB6795" s="70"/>
    </row>
    <row r="6796" spans="12:28" ht="12.75" customHeight="1" x14ac:dyDescent="0.3">
      <c r="L6796" s="86">
        <v>4</v>
      </c>
      <c r="M6796" s="87" t="s">
        <v>808</v>
      </c>
      <c r="N6796" s="86" t="s">
        <v>52</v>
      </c>
      <c r="O6796" s="87" t="s">
        <v>984</v>
      </c>
      <c r="P6796" s="87" t="s">
        <v>2173</v>
      </c>
      <c r="Q6796" s="38"/>
      <c r="R6796" s="38"/>
      <c r="S6796" s="38"/>
      <c r="T6796" s="38"/>
      <c r="U6796" s="88" t="s">
        <v>32</v>
      </c>
      <c r="V6796" s="88" t="s">
        <v>249</v>
      </c>
      <c r="X6796" s="70"/>
      <c r="Y6796" s="71"/>
      <c r="Z6796" s="90"/>
      <c r="AA6796" s="90"/>
      <c r="AB6796" s="70"/>
    </row>
    <row r="6797" spans="12:28" ht="12.75" customHeight="1" x14ac:dyDescent="0.3">
      <c r="L6797" s="86">
        <v>4</v>
      </c>
      <c r="M6797" s="87" t="s">
        <v>808</v>
      </c>
      <c r="N6797" s="86" t="s">
        <v>52</v>
      </c>
      <c r="O6797" s="87" t="s">
        <v>2174</v>
      </c>
      <c r="P6797" s="87" t="s">
        <v>2175</v>
      </c>
      <c r="Q6797" s="38"/>
      <c r="R6797" s="38"/>
      <c r="S6797" s="38"/>
      <c r="T6797" s="38"/>
      <c r="U6797" s="88" t="s">
        <v>32</v>
      </c>
      <c r="V6797" s="88" t="s">
        <v>249</v>
      </c>
      <c r="X6797" s="70"/>
      <c r="Y6797" s="71"/>
      <c r="Z6797" s="90"/>
      <c r="AA6797" s="90"/>
      <c r="AB6797" s="70"/>
    </row>
    <row r="6798" spans="12:28" ht="12.75" customHeight="1" x14ac:dyDescent="0.3">
      <c r="L6798" s="86">
        <v>4</v>
      </c>
      <c r="M6798" s="87" t="s">
        <v>808</v>
      </c>
      <c r="N6798" s="86" t="s">
        <v>52</v>
      </c>
      <c r="O6798" s="87" t="s">
        <v>2176</v>
      </c>
      <c r="P6798" s="87" t="s">
        <v>2177</v>
      </c>
      <c r="Q6798" s="38"/>
      <c r="R6798" s="38"/>
      <c r="S6798" s="38"/>
      <c r="T6798" s="38"/>
      <c r="U6798" s="88" t="s">
        <v>32</v>
      </c>
      <c r="V6798" s="88" t="s">
        <v>249</v>
      </c>
      <c r="X6798" s="70"/>
      <c r="Y6798" s="71"/>
      <c r="Z6798" s="90"/>
      <c r="AA6798" s="90"/>
      <c r="AB6798" s="70"/>
    </row>
    <row r="6799" spans="12:28" ht="12.75" customHeight="1" x14ac:dyDescent="0.3">
      <c r="L6799" s="86">
        <v>4</v>
      </c>
      <c r="M6799" s="87" t="s">
        <v>808</v>
      </c>
      <c r="N6799" s="86" t="s">
        <v>52</v>
      </c>
      <c r="O6799" s="87" t="s">
        <v>1263</v>
      </c>
      <c r="P6799" s="87" t="s">
        <v>1264</v>
      </c>
      <c r="Q6799" s="38"/>
      <c r="R6799" s="38"/>
      <c r="S6799" s="38"/>
      <c r="T6799" s="38"/>
      <c r="U6799" s="88" t="s">
        <v>32</v>
      </c>
      <c r="V6799" s="88" t="s">
        <v>249</v>
      </c>
      <c r="X6799" s="70"/>
      <c r="Y6799" s="71"/>
      <c r="Z6799" s="90"/>
      <c r="AA6799" s="90"/>
      <c r="AB6799" s="70"/>
    </row>
    <row r="6800" spans="12:28" ht="12.75" customHeight="1" x14ac:dyDescent="0.3">
      <c r="L6800" s="86">
        <v>4</v>
      </c>
      <c r="M6800" s="87" t="s">
        <v>808</v>
      </c>
      <c r="N6800" s="86" t="s">
        <v>52</v>
      </c>
      <c r="O6800" s="87" t="s">
        <v>2178</v>
      </c>
      <c r="P6800" s="87" t="s">
        <v>2179</v>
      </c>
      <c r="Q6800" s="38"/>
      <c r="R6800" s="38"/>
      <c r="S6800" s="38"/>
      <c r="T6800" s="38"/>
      <c r="U6800" s="88" t="s">
        <v>32</v>
      </c>
      <c r="V6800" s="88" t="s">
        <v>249</v>
      </c>
      <c r="X6800" s="70"/>
      <c r="Y6800" s="71"/>
      <c r="Z6800" s="90"/>
      <c r="AA6800" s="90"/>
      <c r="AB6800" s="70"/>
    </row>
    <row r="6801" spans="12:28" ht="12.75" customHeight="1" x14ac:dyDescent="0.3">
      <c r="L6801" s="86">
        <v>4</v>
      </c>
      <c r="M6801" s="87" t="s">
        <v>808</v>
      </c>
      <c r="N6801" s="86" t="s">
        <v>52</v>
      </c>
      <c r="O6801" s="87" t="s">
        <v>2180</v>
      </c>
      <c r="P6801" s="87" t="s">
        <v>2181</v>
      </c>
      <c r="Q6801" s="38"/>
      <c r="R6801" s="38"/>
      <c r="S6801" s="38"/>
      <c r="T6801" s="38"/>
      <c r="U6801" s="88" t="s">
        <v>32</v>
      </c>
      <c r="V6801" s="88" t="s">
        <v>249</v>
      </c>
      <c r="X6801" s="70"/>
      <c r="Y6801" s="71"/>
      <c r="Z6801" s="90"/>
      <c r="AA6801" s="90"/>
      <c r="AB6801" s="70"/>
    </row>
    <row r="6802" spans="12:28" ht="12.75" customHeight="1" x14ac:dyDescent="0.3">
      <c r="L6802" s="86">
        <v>4</v>
      </c>
      <c r="M6802" s="87" t="s">
        <v>808</v>
      </c>
      <c r="N6802" s="86" t="s">
        <v>52</v>
      </c>
      <c r="O6802" s="87" t="s">
        <v>1080</v>
      </c>
      <c r="P6802" s="87" t="s">
        <v>1081</v>
      </c>
      <c r="Q6802" s="38"/>
      <c r="R6802" s="38"/>
      <c r="S6802" s="38"/>
      <c r="T6802" s="38"/>
      <c r="U6802" s="88" t="s">
        <v>32</v>
      </c>
      <c r="V6802" s="88" t="s">
        <v>249</v>
      </c>
      <c r="X6802" s="70"/>
      <c r="Y6802" s="71"/>
      <c r="Z6802" s="90"/>
      <c r="AA6802" s="90"/>
      <c r="AB6802" s="70"/>
    </row>
    <row r="6803" spans="12:28" ht="12.75" customHeight="1" x14ac:dyDescent="0.3">
      <c r="L6803" s="86">
        <v>4</v>
      </c>
      <c r="M6803" s="87" t="s">
        <v>808</v>
      </c>
      <c r="N6803" s="86" t="s">
        <v>52</v>
      </c>
      <c r="O6803" s="87" t="s">
        <v>1086</v>
      </c>
      <c r="P6803" s="87" t="s">
        <v>2182</v>
      </c>
      <c r="Q6803" s="38"/>
      <c r="R6803" s="38"/>
      <c r="S6803" s="38"/>
      <c r="T6803" s="38"/>
      <c r="U6803" s="88" t="s">
        <v>32</v>
      </c>
      <c r="V6803" s="88" t="s">
        <v>249</v>
      </c>
      <c r="X6803" s="70"/>
      <c r="Y6803" s="71"/>
      <c r="Z6803" s="90"/>
      <c r="AA6803" s="90"/>
      <c r="AB6803" s="70"/>
    </row>
    <row r="6804" spans="12:28" ht="12.75" customHeight="1" x14ac:dyDescent="0.3">
      <c r="L6804" s="86">
        <v>4</v>
      </c>
      <c r="M6804" s="87" t="s">
        <v>808</v>
      </c>
      <c r="N6804" s="86" t="s">
        <v>52</v>
      </c>
      <c r="O6804" s="87" t="s">
        <v>2183</v>
      </c>
      <c r="P6804" s="87" t="s">
        <v>2184</v>
      </c>
      <c r="Q6804" s="38"/>
      <c r="R6804" s="38"/>
      <c r="S6804" s="38"/>
      <c r="T6804" s="38"/>
      <c r="U6804" s="88" t="s">
        <v>32</v>
      </c>
      <c r="V6804" s="88" t="s">
        <v>249</v>
      </c>
      <c r="X6804" s="70"/>
      <c r="Y6804" s="71"/>
      <c r="Z6804" s="90"/>
      <c r="AA6804" s="90"/>
      <c r="AB6804" s="70"/>
    </row>
    <row r="6805" spans="12:28" ht="12.75" customHeight="1" x14ac:dyDescent="0.3">
      <c r="L6805" s="86">
        <v>4</v>
      </c>
      <c r="M6805" s="87" t="s">
        <v>808</v>
      </c>
      <c r="N6805" s="86" t="s">
        <v>52</v>
      </c>
      <c r="O6805" s="87" t="s">
        <v>910</v>
      </c>
      <c r="P6805" s="87" t="s">
        <v>2185</v>
      </c>
      <c r="Q6805" s="38"/>
      <c r="R6805" s="38"/>
      <c r="S6805" s="38"/>
      <c r="T6805" s="38"/>
      <c r="U6805" s="88" t="s">
        <v>32</v>
      </c>
      <c r="V6805" s="88" t="s">
        <v>249</v>
      </c>
      <c r="X6805" s="70"/>
      <c r="Y6805" s="71"/>
      <c r="Z6805" s="90"/>
      <c r="AA6805" s="90"/>
      <c r="AB6805" s="70"/>
    </row>
    <row r="6806" spans="12:28" ht="12.75" customHeight="1" x14ac:dyDescent="0.3">
      <c r="L6806" s="86">
        <v>4</v>
      </c>
      <c r="M6806" s="87" t="s">
        <v>808</v>
      </c>
      <c r="N6806" s="86" t="s">
        <v>52</v>
      </c>
      <c r="O6806" s="87" t="s">
        <v>984</v>
      </c>
      <c r="P6806" s="87" t="s">
        <v>985</v>
      </c>
      <c r="Q6806" s="38"/>
      <c r="R6806" s="38"/>
      <c r="S6806" s="38"/>
      <c r="T6806" s="38"/>
      <c r="U6806" s="88" t="s">
        <v>32</v>
      </c>
      <c r="V6806" s="88" t="s">
        <v>249</v>
      </c>
      <c r="X6806" s="70"/>
      <c r="Y6806" s="71"/>
      <c r="Z6806" s="90"/>
      <c r="AA6806" s="90"/>
      <c r="AB6806" s="70"/>
    </row>
    <row r="6807" spans="12:28" ht="12.75" customHeight="1" x14ac:dyDescent="0.3">
      <c r="L6807" s="86">
        <v>4</v>
      </c>
      <c r="M6807" s="87" t="s">
        <v>808</v>
      </c>
      <c r="N6807" s="86" t="s">
        <v>52</v>
      </c>
      <c r="O6807" s="87" t="s">
        <v>2183</v>
      </c>
      <c r="P6807" s="87" t="s">
        <v>2186</v>
      </c>
      <c r="Q6807" s="38"/>
      <c r="R6807" s="38"/>
      <c r="S6807" s="38"/>
      <c r="T6807" s="38"/>
      <c r="U6807" s="88" t="s">
        <v>32</v>
      </c>
      <c r="V6807" s="88" t="s">
        <v>249</v>
      </c>
      <c r="X6807" s="70"/>
      <c r="Y6807" s="71"/>
      <c r="Z6807" s="90"/>
      <c r="AA6807" s="90"/>
      <c r="AB6807" s="70"/>
    </row>
    <row r="6808" spans="12:28" ht="12.75" customHeight="1" x14ac:dyDescent="0.3">
      <c r="L6808" s="86">
        <v>4</v>
      </c>
      <c r="M6808" s="87" t="s">
        <v>808</v>
      </c>
      <c r="N6808" s="86" t="s">
        <v>52</v>
      </c>
      <c r="O6808" s="87" t="s">
        <v>809</v>
      </c>
      <c r="P6808" s="38"/>
      <c r="Q6808" s="87" t="s">
        <v>810</v>
      </c>
      <c r="R6808" s="38"/>
      <c r="S6808" s="38"/>
      <c r="T6808" s="38"/>
      <c r="U6808" s="88" t="s">
        <v>32</v>
      </c>
      <c r="V6808" s="88" t="s">
        <v>249</v>
      </c>
      <c r="X6808" s="70"/>
      <c r="Y6808" s="71"/>
      <c r="Z6808" s="90"/>
      <c r="AA6808" s="90"/>
      <c r="AB6808" s="70"/>
    </row>
    <row r="6809" spans="12:28" ht="12.75" customHeight="1" x14ac:dyDescent="0.3">
      <c r="L6809" s="86">
        <v>4</v>
      </c>
      <c r="M6809" s="87" t="s">
        <v>808</v>
      </c>
      <c r="N6809" s="86" t="s">
        <v>52</v>
      </c>
      <c r="O6809" s="87" t="s">
        <v>843</v>
      </c>
      <c r="P6809" s="87" t="s">
        <v>1242</v>
      </c>
      <c r="Q6809" s="38"/>
      <c r="R6809" s="38"/>
      <c r="S6809" s="38"/>
      <c r="T6809" s="38"/>
      <c r="U6809" s="88" t="s">
        <v>32</v>
      </c>
      <c r="V6809" s="88" t="s">
        <v>249</v>
      </c>
      <c r="X6809" s="70"/>
      <c r="Y6809" s="71"/>
      <c r="Z6809" s="90"/>
      <c r="AA6809" s="90"/>
      <c r="AB6809" s="70"/>
    </row>
    <row r="6810" spans="12:28" ht="12.75" customHeight="1" x14ac:dyDescent="0.3">
      <c r="L6810" s="86">
        <v>4</v>
      </c>
      <c r="M6810" s="87" t="s">
        <v>808</v>
      </c>
      <c r="N6810" s="86" t="s">
        <v>52</v>
      </c>
      <c r="O6810" s="87" t="s">
        <v>849</v>
      </c>
      <c r="P6810" s="87" t="s">
        <v>850</v>
      </c>
      <c r="Q6810" s="38"/>
      <c r="R6810" s="38"/>
      <c r="S6810" s="38"/>
      <c r="T6810" s="38"/>
      <c r="U6810" s="88" t="s">
        <v>32</v>
      </c>
      <c r="V6810" s="88" t="s">
        <v>249</v>
      </c>
      <c r="X6810" s="70"/>
      <c r="Y6810" s="71"/>
      <c r="Z6810" s="90"/>
      <c r="AA6810" s="90"/>
      <c r="AB6810" s="70"/>
    </row>
    <row r="6811" spans="12:28" ht="12.75" customHeight="1" x14ac:dyDescent="0.3">
      <c r="L6811" s="86">
        <v>4</v>
      </c>
      <c r="M6811" s="87" t="s">
        <v>808</v>
      </c>
      <c r="N6811" s="86" t="s">
        <v>52</v>
      </c>
      <c r="O6811" s="87" t="s">
        <v>849</v>
      </c>
      <c r="P6811" s="87" t="s">
        <v>2189</v>
      </c>
      <c r="Q6811" s="38"/>
      <c r="R6811" s="38"/>
      <c r="S6811" s="38"/>
      <c r="T6811" s="38"/>
      <c r="U6811" s="88" t="s">
        <v>32</v>
      </c>
      <c r="V6811" s="88" t="s">
        <v>249</v>
      </c>
      <c r="X6811" s="70"/>
      <c r="Y6811" s="71"/>
      <c r="Z6811" s="90"/>
      <c r="AA6811" s="90"/>
      <c r="AB6811" s="70"/>
    </row>
    <row r="6812" spans="12:28" ht="12.75" customHeight="1" x14ac:dyDescent="0.3">
      <c r="L6812" s="86">
        <v>4</v>
      </c>
      <c r="M6812" s="87" t="s">
        <v>808</v>
      </c>
      <c r="N6812" s="86" t="s">
        <v>52</v>
      </c>
      <c r="O6812" s="87" t="s">
        <v>889</v>
      </c>
      <c r="P6812" s="87" t="s">
        <v>890</v>
      </c>
      <c r="Q6812" s="38"/>
      <c r="R6812" s="38"/>
      <c r="S6812" s="38"/>
      <c r="T6812" s="38"/>
      <c r="U6812" s="88" t="s">
        <v>32</v>
      </c>
      <c r="V6812" s="88" t="s">
        <v>249</v>
      </c>
      <c r="X6812" s="70"/>
      <c r="Y6812" s="71"/>
      <c r="Z6812" s="90"/>
      <c r="AA6812" s="90"/>
      <c r="AB6812" s="70"/>
    </row>
    <row r="6813" spans="12:28" ht="12.75" customHeight="1" x14ac:dyDescent="0.3">
      <c r="L6813" s="86">
        <v>4</v>
      </c>
      <c r="M6813" s="87" t="s">
        <v>808</v>
      </c>
      <c r="N6813" s="86" t="s">
        <v>52</v>
      </c>
      <c r="O6813" s="87" t="s">
        <v>859</v>
      </c>
      <c r="P6813" s="87" t="s">
        <v>2190</v>
      </c>
      <c r="Q6813" s="38"/>
      <c r="R6813" s="38"/>
      <c r="S6813" s="38"/>
      <c r="T6813" s="38"/>
      <c r="U6813" s="88" t="s">
        <v>32</v>
      </c>
      <c r="V6813" s="88" t="s">
        <v>249</v>
      </c>
      <c r="X6813" s="70"/>
      <c r="Y6813" s="71"/>
      <c r="Z6813" s="90"/>
      <c r="AA6813" s="90"/>
      <c r="AB6813" s="70"/>
    </row>
    <row r="6814" spans="12:28" ht="12.75" customHeight="1" x14ac:dyDescent="0.3">
      <c r="L6814" s="86">
        <v>4</v>
      </c>
      <c r="M6814" s="87" t="s">
        <v>808</v>
      </c>
      <c r="N6814" s="86" t="s">
        <v>52</v>
      </c>
      <c r="O6814" s="87" t="s">
        <v>859</v>
      </c>
      <c r="P6814" s="87" t="s">
        <v>2191</v>
      </c>
      <c r="Q6814" s="38"/>
      <c r="R6814" s="38"/>
      <c r="S6814" s="38"/>
      <c r="T6814" s="38"/>
      <c r="U6814" s="88" t="s">
        <v>32</v>
      </c>
      <c r="V6814" s="88" t="s">
        <v>249</v>
      </c>
      <c r="X6814" s="70"/>
      <c r="Y6814" s="71"/>
      <c r="Z6814" s="90"/>
      <c r="AA6814" s="90"/>
      <c r="AB6814" s="70"/>
    </row>
    <row r="6815" spans="12:28" ht="12.75" customHeight="1" x14ac:dyDescent="0.3">
      <c r="L6815" s="86">
        <v>4</v>
      </c>
      <c r="M6815" s="87" t="s">
        <v>808</v>
      </c>
      <c r="N6815" s="86" t="s">
        <v>52</v>
      </c>
      <c r="O6815" s="87" t="s">
        <v>828</v>
      </c>
      <c r="P6815" s="87" t="s">
        <v>829</v>
      </c>
      <c r="Q6815" s="38"/>
      <c r="R6815" s="38"/>
      <c r="S6815" s="38"/>
      <c r="T6815" s="38"/>
      <c r="U6815" s="88" t="s">
        <v>32</v>
      </c>
      <c r="V6815" s="88" t="s">
        <v>249</v>
      </c>
      <c r="X6815" s="70"/>
      <c r="Y6815" s="71"/>
      <c r="Z6815" s="90"/>
      <c r="AA6815" s="90"/>
      <c r="AB6815" s="70"/>
    </row>
    <row r="6816" spans="12:28" ht="12.75" customHeight="1" x14ac:dyDescent="0.3">
      <c r="L6816" s="86">
        <v>4</v>
      </c>
      <c r="M6816" s="87" t="s">
        <v>808</v>
      </c>
      <c r="N6816" s="86" t="s">
        <v>52</v>
      </c>
      <c r="O6816" s="87" t="s">
        <v>828</v>
      </c>
      <c r="P6816" s="87" t="s">
        <v>835</v>
      </c>
      <c r="Q6816" s="38"/>
      <c r="R6816" s="38"/>
      <c r="S6816" s="38"/>
      <c r="T6816" s="38"/>
      <c r="U6816" s="88" t="s">
        <v>32</v>
      </c>
      <c r="V6816" s="88" t="s">
        <v>249</v>
      </c>
      <c r="X6816" s="70"/>
      <c r="Y6816" s="71"/>
      <c r="Z6816" s="90"/>
      <c r="AA6816" s="90"/>
      <c r="AB6816" s="70"/>
    </row>
    <row r="6817" spans="12:28" ht="12.75" customHeight="1" x14ac:dyDescent="0.3">
      <c r="L6817" s="86">
        <v>4</v>
      </c>
      <c r="M6817" s="87" t="s">
        <v>808</v>
      </c>
      <c r="N6817" s="86" t="s">
        <v>52</v>
      </c>
      <c r="O6817" s="87" t="s">
        <v>950</v>
      </c>
      <c r="P6817" s="87" t="s">
        <v>951</v>
      </c>
      <c r="Q6817" s="38"/>
      <c r="R6817" s="38"/>
      <c r="S6817" s="38"/>
      <c r="T6817" s="38"/>
      <c r="U6817" s="88" t="s">
        <v>32</v>
      </c>
      <c r="V6817" s="88" t="s">
        <v>249</v>
      </c>
      <c r="X6817" s="70"/>
      <c r="Y6817" s="71"/>
      <c r="Z6817" s="90"/>
      <c r="AA6817" s="90"/>
      <c r="AB6817" s="70"/>
    </row>
    <row r="6818" spans="12:28" ht="12.75" customHeight="1" x14ac:dyDescent="0.3">
      <c r="L6818" s="86">
        <v>4</v>
      </c>
      <c r="M6818" s="87" t="s">
        <v>808</v>
      </c>
      <c r="N6818" s="86" t="s">
        <v>52</v>
      </c>
      <c r="O6818" s="87" t="s">
        <v>849</v>
      </c>
      <c r="P6818" s="87" t="s">
        <v>901</v>
      </c>
      <c r="Q6818" s="38"/>
      <c r="R6818" s="38"/>
      <c r="S6818" s="38"/>
      <c r="T6818" s="38"/>
      <c r="U6818" s="88" t="s">
        <v>32</v>
      </c>
      <c r="V6818" s="88" t="s">
        <v>249</v>
      </c>
      <c r="X6818" s="70"/>
      <c r="Y6818" s="71"/>
      <c r="Z6818" s="90"/>
      <c r="AA6818" s="90"/>
      <c r="AB6818" s="70"/>
    </row>
    <row r="6819" spans="12:28" ht="12.75" customHeight="1" x14ac:dyDescent="0.3">
      <c r="L6819" s="86">
        <v>4</v>
      </c>
      <c r="M6819" s="87" t="s">
        <v>808</v>
      </c>
      <c r="N6819" s="86" t="s">
        <v>52</v>
      </c>
      <c r="O6819" s="87" t="s">
        <v>889</v>
      </c>
      <c r="P6819" s="87" t="s">
        <v>1254</v>
      </c>
      <c r="Q6819" s="38"/>
      <c r="R6819" s="38"/>
      <c r="S6819" s="38"/>
      <c r="T6819" s="38"/>
      <c r="U6819" s="88" t="s">
        <v>32</v>
      </c>
      <c r="V6819" s="88" t="s">
        <v>249</v>
      </c>
      <c r="X6819" s="70"/>
      <c r="Y6819" s="71"/>
      <c r="Z6819" s="90"/>
      <c r="AA6819" s="90"/>
      <c r="AB6819" s="70"/>
    </row>
    <row r="6820" spans="12:28" ht="12.75" customHeight="1" x14ac:dyDescent="0.3">
      <c r="L6820" s="86">
        <v>4</v>
      </c>
      <c r="M6820" s="87" t="s">
        <v>808</v>
      </c>
      <c r="N6820" s="86" t="s">
        <v>52</v>
      </c>
      <c r="O6820" s="87" t="s">
        <v>849</v>
      </c>
      <c r="P6820" s="87" t="s">
        <v>855</v>
      </c>
      <c r="Q6820" s="38"/>
      <c r="R6820" s="38"/>
      <c r="S6820" s="38"/>
      <c r="T6820" s="38"/>
      <c r="U6820" s="88" t="s">
        <v>32</v>
      </c>
      <c r="V6820" s="88" t="s">
        <v>249</v>
      </c>
      <c r="X6820" s="70"/>
      <c r="Y6820" s="71"/>
      <c r="Z6820" s="90"/>
      <c r="AA6820" s="90"/>
      <c r="AB6820" s="70"/>
    </row>
    <row r="6821" spans="12:28" ht="12.75" customHeight="1" x14ac:dyDescent="0.3">
      <c r="L6821" s="86">
        <v>4</v>
      </c>
      <c r="M6821" s="87" t="s">
        <v>808</v>
      </c>
      <c r="N6821" s="86" t="s">
        <v>52</v>
      </c>
      <c r="O6821" s="87" t="s">
        <v>859</v>
      </c>
      <c r="P6821" s="87" t="s">
        <v>860</v>
      </c>
      <c r="Q6821" s="38"/>
      <c r="R6821" s="38"/>
      <c r="S6821" s="38"/>
      <c r="T6821" s="38"/>
      <c r="U6821" s="88" t="s">
        <v>32</v>
      </c>
      <c r="V6821" s="88" t="s">
        <v>249</v>
      </c>
      <c r="X6821" s="70"/>
      <c r="Y6821" s="71"/>
      <c r="Z6821" s="90"/>
      <c r="AA6821" s="90"/>
      <c r="AB6821" s="70"/>
    </row>
    <row r="6822" spans="12:28" ht="12.75" customHeight="1" x14ac:dyDescent="0.3">
      <c r="L6822" s="86">
        <v>4</v>
      </c>
      <c r="M6822" s="87" t="s">
        <v>808</v>
      </c>
      <c r="N6822" s="86" t="s">
        <v>52</v>
      </c>
      <c r="O6822" s="87" t="s">
        <v>950</v>
      </c>
      <c r="P6822" s="87" t="s">
        <v>2187</v>
      </c>
      <c r="Q6822" s="38"/>
      <c r="R6822" s="38"/>
      <c r="S6822" s="38"/>
      <c r="T6822" s="38"/>
      <c r="U6822" s="88" t="s">
        <v>32</v>
      </c>
      <c r="V6822" s="88" t="s">
        <v>249</v>
      </c>
      <c r="X6822" s="70"/>
      <c r="Y6822" s="71"/>
      <c r="Z6822" s="90"/>
      <c r="AA6822" s="90"/>
      <c r="AB6822" s="70"/>
    </row>
    <row r="6823" spans="12:28" ht="12.75" customHeight="1" x14ac:dyDescent="0.3">
      <c r="L6823" s="86">
        <v>4</v>
      </c>
      <c r="M6823" s="87" t="s">
        <v>808</v>
      </c>
      <c r="N6823" s="86" t="s">
        <v>52</v>
      </c>
      <c r="O6823" s="87" t="s">
        <v>950</v>
      </c>
      <c r="P6823" s="87" t="s">
        <v>2188</v>
      </c>
      <c r="Q6823" s="38"/>
      <c r="R6823" s="38"/>
      <c r="S6823" s="38"/>
      <c r="T6823" s="38"/>
      <c r="U6823" s="88" t="s">
        <v>32</v>
      </c>
      <c r="V6823" s="88" t="s">
        <v>249</v>
      </c>
      <c r="X6823" s="70"/>
      <c r="Y6823" s="71"/>
      <c r="Z6823" s="90"/>
      <c r="AA6823" s="90"/>
      <c r="AB6823" s="70"/>
    </row>
    <row r="6824" spans="12:28" ht="12.75" customHeight="1" x14ac:dyDescent="0.3">
      <c r="L6824" s="86">
        <v>4</v>
      </c>
      <c r="M6824" s="87" t="s">
        <v>808</v>
      </c>
      <c r="N6824" s="86" t="s">
        <v>52</v>
      </c>
      <c r="O6824" s="87" t="s">
        <v>843</v>
      </c>
      <c r="P6824" s="87" t="s">
        <v>844</v>
      </c>
      <c r="Q6824" s="38"/>
      <c r="R6824" s="38"/>
      <c r="S6824" s="38"/>
      <c r="T6824" s="38"/>
      <c r="U6824" s="88" t="s">
        <v>32</v>
      </c>
      <c r="V6824" s="88" t="s">
        <v>249</v>
      </c>
      <c r="X6824" s="70"/>
      <c r="Y6824" s="71"/>
      <c r="Z6824" s="90"/>
      <c r="AA6824" s="90"/>
      <c r="AB6824" s="70"/>
    </row>
    <row r="6825" spans="12:28" ht="12.75" customHeight="1" x14ac:dyDescent="0.3">
      <c r="L6825" s="86">
        <v>4</v>
      </c>
      <c r="M6825" s="87" t="s">
        <v>808</v>
      </c>
      <c r="N6825" s="86" t="s">
        <v>52</v>
      </c>
      <c r="O6825" s="87" t="s">
        <v>2194</v>
      </c>
      <c r="P6825" s="38"/>
      <c r="Q6825" s="87" t="s">
        <v>2195</v>
      </c>
      <c r="R6825" s="38"/>
      <c r="S6825" s="38"/>
      <c r="T6825" s="38"/>
      <c r="U6825" s="88" t="s">
        <v>32</v>
      </c>
      <c r="V6825" s="88" t="s">
        <v>249</v>
      </c>
      <c r="X6825" s="70"/>
      <c r="Y6825" s="71"/>
      <c r="Z6825" s="90"/>
      <c r="AA6825" s="90"/>
      <c r="AB6825" s="70"/>
    </row>
    <row r="6826" spans="12:28" ht="12.75" customHeight="1" x14ac:dyDescent="0.3">
      <c r="L6826" s="86">
        <v>4</v>
      </c>
      <c r="M6826" s="87" t="s">
        <v>808</v>
      </c>
      <c r="N6826" s="86" t="s">
        <v>52</v>
      </c>
      <c r="O6826" s="87" t="s">
        <v>2196</v>
      </c>
      <c r="P6826" s="38"/>
      <c r="Q6826" s="87" t="s">
        <v>2197</v>
      </c>
      <c r="R6826" s="38"/>
      <c r="S6826" s="38"/>
      <c r="T6826" s="38"/>
      <c r="U6826" s="88" t="s">
        <v>32</v>
      </c>
      <c r="V6826" s="88" t="s">
        <v>249</v>
      </c>
      <c r="X6826" s="70"/>
      <c r="Y6826" s="71"/>
      <c r="Z6826" s="90"/>
      <c r="AA6826" s="90"/>
      <c r="AB6826" s="70"/>
    </row>
    <row r="6827" spans="12:28" ht="12.75" customHeight="1" x14ac:dyDescent="0.3">
      <c r="L6827" s="86">
        <v>4</v>
      </c>
      <c r="M6827" s="87" t="s">
        <v>808</v>
      </c>
      <c r="N6827" s="86" t="s">
        <v>52</v>
      </c>
      <c r="O6827" s="87" t="s">
        <v>2198</v>
      </c>
      <c r="P6827" s="38"/>
      <c r="Q6827" s="87" t="s">
        <v>2199</v>
      </c>
      <c r="R6827" s="38"/>
      <c r="S6827" s="38"/>
      <c r="T6827" s="38"/>
      <c r="U6827" s="88" t="s">
        <v>32</v>
      </c>
      <c r="V6827" s="88" t="s">
        <v>249</v>
      </c>
      <c r="X6827" s="70"/>
      <c r="Y6827" s="71"/>
      <c r="Z6827" s="90"/>
      <c r="AA6827" s="90"/>
      <c r="AB6827" s="70"/>
    </row>
    <row r="6828" spans="12:28" ht="12.75" customHeight="1" x14ac:dyDescent="0.3">
      <c r="L6828" s="86">
        <v>4</v>
      </c>
      <c r="M6828" s="87" t="s">
        <v>808</v>
      </c>
      <c r="N6828" s="86" t="s">
        <v>52</v>
      </c>
      <c r="O6828" s="87" t="s">
        <v>2200</v>
      </c>
      <c r="P6828" s="38"/>
      <c r="Q6828" s="87" t="s">
        <v>2201</v>
      </c>
      <c r="R6828" s="38"/>
      <c r="S6828" s="38"/>
      <c r="T6828" s="38"/>
      <c r="U6828" s="88" t="s">
        <v>32</v>
      </c>
      <c r="V6828" s="88" t="s">
        <v>249</v>
      </c>
      <c r="X6828" s="70"/>
      <c r="Y6828" s="71"/>
      <c r="Z6828" s="90"/>
      <c r="AA6828" s="90"/>
      <c r="AB6828" s="70"/>
    </row>
    <row r="6829" spans="12:28" ht="12.75" customHeight="1" x14ac:dyDescent="0.3">
      <c r="L6829" s="86">
        <v>4</v>
      </c>
      <c r="M6829" s="87" t="s">
        <v>808</v>
      </c>
      <c r="N6829" s="86" t="s">
        <v>52</v>
      </c>
      <c r="O6829" s="87" t="s">
        <v>2202</v>
      </c>
      <c r="P6829" s="38"/>
      <c r="Q6829" s="87" t="s">
        <v>2203</v>
      </c>
      <c r="R6829" s="38"/>
      <c r="S6829" s="38"/>
      <c r="T6829" s="38"/>
      <c r="U6829" s="88" t="s">
        <v>32</v>
      </c>
      <c r="V6829" s="88" t="s">
        <v>249</v>
      </c>
      <c r="X6829" s="70"/>
      <c r="Y6829" s="71"/>
      <c r="Z6829" s="90"/>
      <c r="AA6829" s="90"/>
      <c r="AB6829" s="70"/>
    </row>
    <row r="6830" spans="12:28" ht="12.75" customHeight="1" x14ac:dyDescent="0.3">
      <c r="L6830" s="86">
        <v>4</v>
      </c>
      <c r="M6830" s="87" t="s">
        <v>808</v>
      </c>
      <c r="N6830" s="86" t="s">
        <v>52</v>
      </c>
      <c r="O6830" s="87" t="s">
        <v>2204</v>
      </c>
      <c r="P6830" s="38"/>
      <c r="Q6830" s="87" t="s">
        <v>2205</v>
      </c>
      <c r="R6830" s="38"/>
      <c r="S6830" s="38"/>
      <c r="T6830" s="38"/>
      <c r="U6830" s="88" t="s">
        <v>32</v>
      </c>
      <c r="V6830" s="88" t="s">
        <v>249</v>
      </c>
      <c r="X6830" s="70"/>
      <c r="Y6830" s="71"/>
      <c r="Z6830" s="90"/>
      <c r="AA6830" s="90"/>
      <c r="AB6830" s="70"/>
    </row>
    <row r="6831" spans="12:28" ht="12.75" customHeight="1" x14ac:dyDescent="0.3">
      <c r="L6831" s="86">
        <v>4</v>
      </c>
      <c r="M6831" s="87" t="s">
        <v>808</v>
      </c>
      <c r="N6831" s="86" t="s">
        <v>52</v>
      </c>
      <c r="O6831" s="87" t="s">
        <v>1548</v>
      </c>
      <c r="P6831" s="38"/>
      <c r="Q6831" s="87" t="s">
        <v>1549</v>
      </c>
      <c r="R6831" s="38"/>
      <c r="S6831" s="38"/>
      <c r="T6831" s="38"/>
      <c r="U6831" s="88" t="s">
        <v>32</v>
      </c>
      <c r="V6831" s="88" t="s">
        <v>249</v>
      </c>
      <c r="X6831" s="70"/>
      <c r="Y6831" s="71"/>
      <c r="Z6831" s="90"/>
      <c r="AA6831" s="90"/>
      <c r="AB6831" s="70"/>
    </row>
    <row r="6832" spans="12:28" ht="12.75" customHeight="1" x14ac:dyDescent="0.3">
      <c r="L6832" s="86">
        <v>4</v>
      </c>
      <c r="M6832" s="87" t="s">
        <v>808</v>
      </c>
      <c r="N6832" s="86" t="s">
        <v>52</v>
      </c>
      <c r="O6832" s="87" t="s">
        <v>2206</v>
      </c>
      <c r="P6832" s="38"/>
      <c r="Q6832" s="87" t="s">
        <v>2207</v>
      </c>
      <c r="R6832" s="38"/>
      <c r="S6832" s="38"/>
      <c r="T6832" s="38"/>
      <c r="U6832" s="88" t="s">
        <v>32</v>
      </c>
      <c r="V6832" s="88" t="s">
        <v>249</v>
      </c>
      <c r="X6832" s="70"/>
      <c r="Y6832" s="71"/>
      <c r="Z6832" s="90"/>
      <c r="AA6832" s="90"/>
      <c r="AB6832" s="70"/>
    </row>
    <row r="6833" spans="12:28" ht="12.75" customHeight="1" x14ac:dyDescent="0.3">
      <c r="L6833" s="86">
        <v>4</v>
      </c>
      <c r="M6833" s="87" t="s">
        <v>808</v>
      </c>
      <c r="N6833" s="86" t="s">
        <v>52</v>
      </c>
      <c r="O6833" s="87" t="s">
        <v>2208</v>
      </c>
      <c r="P6833" s="38"/>
      <c r="Q6833" s="87" t="s">
        <v>2209</v>
      </c>
      <c r="R6833" s="38"/>
      <c r="S6833" s="38"/>
      <c r="T6833" s="38"/>
      <c r="U6833" s="88" t="s">
        <v>32</v>
      </c>
      <c r="V6833" s="88" t="s">
        <v>249</v>
      </c>
      <c r="X6833" s="70"/>
      <c r="Y6833" s="71"/>
      <c r="Z6833" s="90"/>
      <c r="AA6833" s="90"/>
      <c r="AB6833" s="70"/>
    </row>
    <row r="6834" spans="12:28" ht="12.75" customHeight="1" x14ac:dyDescent="0.3">
      <c r="L6834" s="86">
        <v>4</v>
      </c>
      <c r="M6834" s="87" t="s">
        <v>808</v>
      </c>
      <c r="N6834" s="86" t="s">
        <v>52</v>
      </c>
      <c r="O6834" s="87" t="s">
        <v>2210</v>
      </c>
      <c r="P6834" s="38"/>
      <c r="Q6834" s="87" t="s">
        <v>2211</v>
      </c>
      <c r="R6834" s="38"/>
      <c r="S6834" s="38"/>
      <c r="T6834" s="38"/>
      <c r="U6834" s="88" t="s">
        <v>32</v>
      </c>
      <c r="V6834" s="88" t="s">
        <v>249</v>
      </c>
      <c r="X6834" s="70"/>
      <c r="Y6834" s="71"/>
      <c r="Z6834" s="90"/>
      <c r="AA6834" s="90"/>
      <c r="AB6834" s="70"/>
    </row>
    <row r="6835" spans="12:28" ht="12.75" customHeight="1" x14ac:dyDescent="0.3">
      <c r="L6835" s="86">
        <v>4</v>
      </c>
      <c r="M6835" s="87" t="s">
        <v>808</v>
      </c>
      <c r="N6835" s="86" t="s">
        <v>52</v>
      </c>
      <c r="O6835" s="87" t="s">
        <v>2212</v>
      </c>
      <c r="P6835" s="38"/>
      <c r="Q6835" s="87" t="s">
        <v>2213</v>
      </c>
      <c r="R6835" s="38"/>
      <c r="S6835" s="38"/>
      <c r="T6835" s="38"/>
      <c r="U6835" s="88" t="s">
        <v>32</v>
      </c>
      <c r="V6835" s="88" t="s">
        <v>249</v>
      </c>
      <c r="X6835" s="70"/>
      <c r="Y6835" s="71"/>
      <c r="Z6835" s="90"/>
      <c r="AA6835" s="90"/>
      <c r="AB6835" s="70"/>
    </row>
    <row r="6836" spans="12:28" ht="12.75" customHeight="1" x14ac:dyDescent="0.3">
      <c r="L6836" s="86">
        <v>4</v>
      </c>
      <c r="M6836" s="87" t="s">
        <v>808</v>
      </c>
      <c r="N6836" s="86" t="s">
        <v>52</v>
      </c>
      <c r="O6836" s="87" t="s">
        <v>2214</v>
      </c>
      <c r="P6836" s="38"/>
      <c r="Q6836" s="87" t="s">
        <v>2215</v>
      </c>
      <c r="R6836" s="38"/>
      <c r="S6836" s="38"/>
      <c r="T6836" s="38"/>
      <c r="U6836" s="88" t="s">
        <v>32</v>
      </c>
      <c r="V6836" s="88" t="s">
        <v>249</v>
      </c>
      <c r="X6836" s="70"/>
      <c r="Y6836" s="71"/>
      <c r="Z6836" s="90"/>
      <c r="AA6836" s="90"/>
      <c r="AB6836" s="70"/>
    </row>
    <row r="6837" spans="12:28" ht="12.75" customHeight="1" x14ac:dyDescent="0.3">
      <c r="L6837" s="86">
        <v>4</v>
      </c>
      <c r="M6837" s="87" t="s">
        <v>808</v>
      </c>
      <c r="N6837" s="86" t="s">
        <v>52</v>
      </c>
      <c r="O6837" s="87" t="s">
        <v>877</v>
      </c>
      <c r="P6837" s="38"/>
      <c r="Q6837" s="87" t="s">
        <v>878</v>
      </c>
      <c r="R6837" s="38"/>
      <c r="S6837" s="38"/>
      <c r="T6837" s="38"/>
      <c r="U6837" s="88" t="s">
        <v>32</v>
      </c>
      <c r="V6837" s="88" t="s">
        <v>249</v>
      </c>
      <c r="X6837" s="70"/>
      <c r="Y6837" s="71"/>
      <c r="Z6837" s="90"/>
      <c r="AA6837" s="90"/>
      <c r="AB6837" s="70"/>
    </row>
    <row r="6838" spans="12:28" ht="12.75" customHeight="1" x14ac:dyDescent="0.3">
      <c r="L6838" s="86">
        <v>4</v>
      </c>
      <c r="M6838" s="87" t="s">
        <v>808</v>
      </c>
      <c r="N6838" s="86" t="s">
        <v>52</v>
      </c>
      <c r="O6838" s="87" t="s">
        <v>881</v>
      </c>
      <c r="P6838" s="38"/>
      <c r="Q6838" s="87" t="s">
        <v>882</v>
      </c>
      <c r="R6838" s="38"/>
      <c r="S6838" s="38"/>
      <c r="T6838" s="38"/>
      <c r="U6838" s="88" t="s">
        <v>32</v>
      </c>
      <c r="V6838" s="88" t="s">
        <v>249</v>
      </c>
      <c r="X6838" s="70"/>
      <c r="Y6838" s="71"/>
      <c r="Z6838" s="90"/>
      <c r="AA6838" s="90"/>
      <c r="AB6838" s="70"/>
    </row>
    <row r="6839" spans="12:28" ht="12.75" customHeight="1" x14ac:dyDescent="0.3">
      <c r="L6839" s="86">
        <v>4</v>
      </c>
      <c r="M6839" s="87" t="s">
        <v>808</v>
      </c>
      <c r="N6839" s="86" t="s">
        <v>52</v>
      </c>
      <c r="O6839" s="87" t="s">
        <v>2216</v>
      </c>
      <c r="P6839" s="38"/>
      <c r="Q6839" s="87" t="s">
        <v>2217</v>
      </c>
      <c r="R6839" s="38"/>
      <c r="S6839" s="38"/>
      <c r="T6839" s="38"/>
      <c r="U6839" s="88" t="s">
        <v>32</v>
      </c>
      <c r="V6839" s="88" t="s">
        <v>249</v>
      </c>
      <c r="X6839" s="70"/>
      <c r="Y6839" s="71"/>
      <c r="Z6839" s="90"/>
      <c r="AA6839" s="90"/>
      <c r="AB6839" s="70"/>
    </row>
    <row r="6840" spans="12:28" ht="12.75" customHeight="1" x14ac:dyDescent="0.3">
      <c r="L6840" s="86">
        <v>4</v>
      </c>
      <c r="M6840" s="87" t="s">
        <v>808</v>
      </c>
      <c r="N6840" s="86" t="s">
        <v>52</v>
      </c>
      <c r="O6840" s="87" t="s">
        <v>2192</v>
      </c>
      <c r="P6840" s="38"/>
      <c r="Q6840" s="87" t="s">
        <v>2193</v>
      </c>
      <c r="R6840" s="38"/>
      <c r="S6840" s="38"/>
      <c r="T6840" s="38"/>
      <c r="U6840" s="88" t="s">
        <v>32</v>
      </c>
      <c r="V6840" s="88" t="s">
        <v>249</v>
      </c>
      <c r="X6840" s="70"/>
      <c r="Y6840" s="71"/>
      <c r="Z6840" s="90"/>
      <c r="AA6840" s="90"/>
      <c r="AB6840" s="70"/>
    </row>
    <row r="6841" spans="12:28" ht="12.75" customHeight="1" x14ac:dyDescent="0.3">
      <c r="L6841" s="86">
        <v>4</v>
      </c>
      <c r="M6841" s="87" t="s">
        <v>808</v>
      </c>
      <c r="N6841" s="86" t="s">
        <v>52</v>
      </c>
      <c r="O6841" s="87" t="s">
        <v>1415</v>
      </c>
      <c r="P6841" s="38"/>
      <c r="Q6841" s="87" t="s">
        <v>1416</v>
      </c>
      <c r="R6841" s="38"/>
      <c r="S6841" s="38"/>
      <c r="T6841" s="38"/>
      <c r="U6841" s="88" t="s">
        <v>32</v>
      </c>
      <c r="V6841" s="88" t="s">
        <v>249</v>
      </c>
      <c r="X6841" s="70"/>
      <c r="Y6841" s="71"/>
      <c r="Z6841" s="90"/>
      <c r="AA6841" s="90"/>
      <c r="AB6841" s="70"/>
    </row>
    <row r="6842" spans="12:28" ht="12.75" customHeight="1" x14ac:dyDescent="0.3">
      <c r="L6842" s="86">
        <v>5</v>
      </c>
      <c r="M6842" s="87" t="s">
        <v>808</v>
      </c>
      <c r="N6842" s="86" t="s">
        <v>52</v>
      </c>
      <c r="O6842" s="87" t="s">
        <v>873</v>
      </c>
      <c r="P6842" s="38"/>
      <c r="Q6842" s="87" t="s">
        <v>2171</v>
      </c>
      <c r="R6842" s="38"/>
      <c r="S6842" s="38"/>
      <c r="T6842" s="38"/>
      <c r="U6842" s="88" t="s">
        <v>32</v>
      </c>
      <c r="V6842" s="88" t="s">
        <v>249</v>
      </c>
      <c r="X6842" s="70"/>
      <c r="Y6842" s="71"/>
      <c r="Z6842" s="90"/>
      <c r="AA6842" s="90"/>
      <c r="AB6842" s="70"/>
    </row>
    <row r="6843" spans="12:28" ht="12.75" customHeight="1" x14ac:dyDescent="0.3">
      <c r="L6843" s="86">
        <v>5</v>
      </c>
      <c r="M6843" s="87" t="s">
        <v>808</v>
      </c>
      <c r="N6843" s="86" t="s">
        <v>52</v>
      </c>
      <c r="O6843" s="87" t="s">
        <v>2169</v>
      </c>
      <c r="P6843" s="38"/>
      <c r="Q6843" s="87" t="s">
        <v>2170</v>
      </c>
      <c r="R6843" s="38"/>
      <c r="S6843" s="38"/>
      <c r="T6843" s="38"/>
      <c r="U6843" s="88" t="s">
        <v>32</v>
      </c>
      <c r="V6843" s="88" t="s">
        <v>249</v>
      </c>
      <c r="X6843" s="70"/>
      <c r="Y6843" s="71"/>
      <c r="Z6843" s="90"/>
      <c r="AA6843" s="90"/>
      <c r="AB6843" s="70"/>
    </row>
    <row r="6844" spans="12:28" ht="12.75" customHeight="1" x14ac:dyDescent="0.3">
      <c r="L6844" s="86">
        <v>5</v>
      </c>
      <c r="M6844" s="87" t="s">
        <v>808</v>
      </c>
      <c r="N6844" s="86" t="s">
        <v>52</v>
      </c>
      <c r="O6844" s="87" t="s">
        <v>2167</v>
      </c>
      <c r="P6844" s="38"/>
      <c r="Q6844" s="87" t="s">
        <v>2168</v>
      </c>
      <c r="R6844" s="38"/>
      <c r="S6844" s="38"/>
      <c r="T6844" s="38"/>
      <c r="U6844" s="88" t="s">
        <v>32</v>
      </c>
      <c r="V6844" s="88" t="s">
        <v>249</v>
      </c>
      <c r="X6844" s="70"/>
      <c r="Y6844" s="71"/>
      <c r="Z6844" s="90"/>
      <c r="AA6844" s="90"/>
      <c r="AB6844" s="70"/>
    </row>
    <row r="6845" spans="12:28" ht="12.75" customHeight="1" x14ac:dyDescent="0.3">
      <c r="L6845" s="86">
        <v>5</v>
      </c>
      <c r="M6845" s="87" t="s">
        <v>808</v>
      </c>
      <c r="N6845" s="86" t="s">
        <v>52</v>
      </c>
      <c r="O6845" s="87" t="s">
        <v>809</v>
      </c>
      <c r="P6845" s="38"/>
      <c r="Q6845" s="87" t="s">
        <v>810</v>
      </c>
      <c r="R6845" s="38"/>
      <c r="S6845" s="38"/>
      <c r="T6845" s="38"/>
      <c r="U6845" s="88" t="s">
        <v>32</v>
      </c>
      <c r="V6845" s="88" t="s">
        <v>249</v>
      </c>
      <c r="X6845" s="70"/>
      <c r="Y6845" s="71"/>
      <c r="Z6845" s="90"/>
      <c r="AA6845" s="90"/>
      <c r="AB6845" s="70"/>
    </row>
    <row r="6846" spans="12:28" ht="12.75" customHeight="1" x14ac:dyDescent="0.3">
      <c r="L6846" s="86">
        <v>5</v>
      </c>
      <c r="M6846" s="87" t="s">
        <v>808</v>
      </c>
      <c r="N6846" s="86" t="s">
        <v>52</v>
      </c>
      <c r="O6846" s="87" t="s">
        <v>2183</v>
      </c>
      <c r="P6846" s="87" t="s">
        <v>2186</v>
      </c>
      <c r="Q6846" s="38"/>
      <c r="R6846" s="38"/>
      <c r="S6846" s="38"/>
      <c r="T6846" s="38"/>
      <c r="U6846" s="88" t="s">
        <v>32</v>
      </c>
      <c r="V6846" s="88" t="s">
        <v>249</v>
      </c>
      <c r="X6846" s="70"/>
      <c r="Y6846" s="71"/>
      <c r="Z6846" s="90"/>
      <c r="AA6846" s="90"/>
      <c r="AB6846" s="70"/>
    </row>
    <row r="6847" spans="12:28" ht="12.75" customHeight="1" x14ac:dyDescent="0.3">
      <c r="L6847" s="86">
        <v>5</v>
      </c>
      <c r="M6847" s="87" t="s">
        <v>808</v>
      </c>
      <c r="N6847" s="86" t="s">
        <v>52</v>
      </c>
      <c r="O6847" s="87" t="s">
        <v>984</v>
      </c>
      <c r="P6847" s="87" t="s">
        <v>985</v>
      </c>
      <c r="Q6847" s="38"/>
      <c r="R6847" s="38"/>
      <c r="S6847" s="38"/>
      <c r="T6847" s="38"/>
      <c r="U6847" s="88" t="s">
        <v>32</v>
      </c>
      <c r="V6847" s="88" t="s">
        <v>249</v>
      </c>
      <c r="X6847" s="70"/>
      <c r="Y6847" s="71"/>
      <c r="Z6847" s="90"/>
      <c r="AA6847" s="90"/>
      <c r="AB6847" s="70"/>
    </row>
    <row r="6848" spans="12:28" ht="12.75" customHeight="1" x14ac:dyDescent="0.3">
      <c r="L6848" s="86">
        <v>5</v>
      </c>
      <c r="M6848" s="87" t="s">
        <v>808</v>
      </c>
      <c r="N6848" s="86" t="s">
        <v>52</v>
      </c>
      <c r="O6848" s="87" t="s">
        <v>910</v>
      </c>
      <c r="P6848" s="87" t="s">
        <v>2185</v>
      </c>
      <c r="Q6848" s="38"/>
      <c r="R6848" s="38"/>
      <c r="S6848" s="38"/>
      <c r="T6848" s="38"/>
      <c r="U6848" s="88" t="s">
        <v>32</v>
      </c>
      <c r="V6848" s="88" t="s">
        <v>249</v>
      </c>
      <c r="X6848" s="70"/>
      <c r="Y6848" s="71"/>
      <c r="Z6848" s="90"/>
      <c r="AA6848" s="90"/>
      <c r="AB6848" s="70"/>
    </row>
    <row r="6849" spans="12:28" ht="12.75" customHeight="1" x14ac:dyDescent="0.3">
      <c r="L6849" s="86">
        <v>5</v>
      </c>
      <c r="M6849" s="87" t="s">
        <v>808</v>
      </c>
      <c r="N6849" s="86" t="s">
        <v>52</v>
      </c>
      <c r="O6849" s="87" t="s">
        <v>2183</v>
      </c>
      <c r="P6849" s="87" t="s">
        <v>2184</v>
      </c>
      <c r="Q6849" s="38"/>
      <c r="R6849" s="38"/>
      <c r="S6849" s="38"/>
      <c r="T6849" s="38"/>
      <c r="U6849" s="88" t="s">
        <v>32</v>
      </c>
      <c r="V6849" s="88" t="s">
        <v>249</v>
      </c>
      <c r="X6849" s="70"/>
      <c r="Y6849" s="71"/>
      <c r="Z6849" s="90"/>
      <c r="AA6849" s="90"/>
      <c r="AB6849" s="70"/>
    </row>
    <row r="6850" spans="12:28" ht="12.75" customHeight="1" x14ac:dyDescent="0.3">
      <c r="L6850" s="86">
        <v>5</v>
      </c>
      <c r="M6850" s="87" t="s">
        <v>808</v>
      </c>
      <c r="N6850" s="86" t="s">
        <v>52</v>
      </c>
      <c r="O6850" s="87" t="s">
        <v>1086</v>
      </c>
      <c r="P6850" s="87" t="s">
        <v>2182</v>
      </c>
      <c r="Q6850" s="38"/>
      <c r="R6850" s="38"/>
      <c r="S6850" s="38"/>
      <c r="T6850" s="38"/>
      <c r="U6850" s="88" t="s">
        <v>32</v>
      </c>
      <c r="V6850" s="88" t="s">
        <v>249</v>
      </c>
      <c r="X6850" s="70"/>
      <c r="Y6850" s="71"/>
      <c r="Z6850" s="90"/>
      <c r="AA6850" s="90"/>
      <c r="AB6850" s="70"/>
    </row>
    <row r="6851" spans="12:28" ht="12.75" customHeight="1" x14ac:dyDescent="0.3">
      <c r="L6851" s="86">
        <v>5</v>
      </c>
      <c r="M6851" s="87" t="s">
        <v>808</v>
      </c>
      <c r="N6851" s="86" t="s">
        <v>52</v>
      </c>
      <c r="O6851" s="87" t="s">
        <v>1080</v>
      </c>
      <c r="P6851" s="87" t="s">
        <v>1081</v>
      </c>
      <c r="Q6851" s="38"/>
      <c r="R6851" s="38"/>
      <c r="S6851" s="38"/>
      <c r="T6851" s="38"/>
      <c r="U6851" s="88" t="s">
        <v>32</v>
      </c>
      <c r="V6851" s="88" t="s">
        <v>249</v>
      </c>
      <c r="X6851" s="70"/>
      <c r="Y6851" s="71"/>
      <c r="Z6851" s="90"/>
      <c r="AA6851" s="90"/>
      <c r="AB6851" s="70"/>
    </row>
    <row r="6852" spans="12:28" ht="12.75" customHeight="1" x14ac:dyDescent="0.3">
      <c r="L6852" s="86">
        <v>5</v>
      </c>
      <c r="M6852" s="87" t="s">
        <v>808</v>
      </c>
      <c r="N6852" s="86" t="s">
        <v>52</v>
      </c>
      <c r="O6852" s="87" t="s">
        <v>2180</v>
      </c>
      <c r="P6852" s="87" t="s">
        <v>2181</v>
      </c>
      <c r="Q6852" s="38"/>
      <c r="R6852" s="38"/>
      <c r="S6852" s="38"/>
      <c r="T6852" s="38"/>
      <c r="U6852" s="88" t="s">
        <v>32</v>
      </c>
      <c r="V6852" s="88" t="s">
        <v>249</v>
      </c>
      <c r="X6852" s="70"/>
      <c r="Y6852" s="71"/>
      <c r="Z6852" s="90"/>
      <c r="AA6852" s="90"/>
      <c r="AB6852" s="70"/>
    </row>
    <row r="6853" spans="12:28" ht="12.75" customHeight="1" x14ac:dyDescent="0.3">
      <c r="L6853" s="86">
        <v>5</v>
      </c>
      <c r="M6853" s="87" t="s">
        <v>808</v>
      </c>
      <c r="N6853" s="86" t="s">
        <v>52</v>
      </c>
      <c r="O6853" s="87" t="s">
        <v>2178</v>
      </c>
      <c r="P6853" s="87" t="s">
        <v>2179</v>
      </c>
      <c r="Q6853" s="38"/>
      <c r="R6853" s="38"/>
      <c r="S6853" s="38"/>
      <c r="T6853" s="38"/>
      <c r="U6853" s="88" t="s">
        <v>32</v>
      </c>
      <c r="V6853" s="88" t="s">
        <v>249</v>
      </c>
      <c r="X6853" s="70"/>
      <c r="Y6853" s="71"/>
      <c r="Z6853" s="90"/>
      <c r="AA6853" s="90"/>
      <c r="AB6853" s="70"/>
    </row>
    <row r="6854" spans="12:28" ht="12.75" customHeight="1" x14ac:dyDescent="0.3">
      <c r="L6854" s="86">
        <v>5</v>
      </c>
      <c r="M6854" s="87" t="s">
        <v>808</v>
      </c>
      <c r="N6854" s="86" t="s">
        <v>52</v>
      </c>
      <c r="O6854" s="87" t="s">
        <v>1263</v>
      </c>
      <c r="P6854" s="87" t="s">
        <v>1264</v>
      </c>
      <c r="Q6854" s="38"/>
      <c r="R6854" s="38"/>
      <c r="S6854" s="38"/>
      <c r="T6854" s="38"/>
      <c r="U6854" s="88" t="s">
        <v>32</v>
      </c>
      <c r="V6854" s="88" t="s">
        <v>249</v>
      </c>
      <c r="X6854" s="70"/>
      <c r="Y6854" s="71"/>
      <c r="Z6854" s="90"/>
      <c r="AA6854" s="90"/>
      <c r="AB6854" s="70"/>
    </row>
    <row r="6855" spans="12:28" ht="12.75" customHeight="1" x14ac:dyDescent="0.3">
      <c r="L6855" s="86">
        <v>5</v>
      </c>
      <c r="M6855" s="87" t="s">
        <v>808</v>
      </c>
      <c r="N6855" s="86" t="s">
        <v>52</v>
      </c>
      <c r="O6855" s="87" t="s">
        <v>2176</v>
      </c>
      <c r="P6855" s="87" t="s">
        <v>2177</v>
      </c>
      <c r="Q6855" s="38"/>
      <c r="R6855" s="38"/>
      <c r="S6855" s="38"/>
      <c r="T6855" s="38"/>
      <c r="U6855" s="88" t="s">
        <v>32</v>
      </c>
      <c r="V6855" s="88" t="s">
        <v>249</v>
      </c>
      <c r="X6855" s="70"/>
      <c r="Y6855" s="71"/>
      <c r="Z6855" s="90"/>
      <c r="AA6855" s="90"/>
      <c r="AB6855" s="70"/>
    </row>
    <row r="6856" spans="12:28" ht="12.75" customHeight="1" x14ac:dyDescent="0.3">
      <c r="L6856" s="86">
        <v>5</v>
      </c>
      <c r="M6856" s="87" t="s">
        <v>808</v>
      </c>
      <c r="N6856" s="86" t="s">
        <v>52</v>
      </c>
      <c r="O6856" s="87" t="s">
        <v>2174</v>
      </c>
      <c r="P6856" s="87" t="s">
        <v>2175</v>
      </c>
      <c r="Q6856" s="38"/>
      <c r="R6856" s="38"/>
      <c r="S6856" s="38"/>
      <c r="T6856" s="38"/>
      <c r="U6856" s="88" t="s">
        <v>32</v>
      </c>
      <c r="V6856" s="88" t="s">
        <v>249</v>
      </c>
      <c r="X6856" s="70"/>
      <c r="Y6856" s="71"/>
      <c r="Z6856" s="90"/>
      <c r="AA6856" s="90"/>
      <c r="AB6856" s="70"/>
    </row>
    <row r="6857" spans="12:28" ht="12.75" customHeight="1" x14ac:dyDescent="0.3">
      <c r="L6857" s="86">
        <v>5</v>
      </c>
      <c r="M6857" s="87" t="s">
        <v>808</v>
      </c>
      <c r="N6857" s="86" t="s">
        <v>52</v>
      </c>
      <c r="O6857" s="87" t="s">
        <v>984</v>
      </c>
      <c r="P6857" s="87" t="s">
        <v>2173</v>
      </c>
      <c r="Q6857" s="38"/>
      <c r="R6857" s="38"/>
      <c r="S6857" s="38"/>
      <c r="T6857" s="38"/>
      <c r="U6857" s="88" t="s">
        <v>32</v>
      </c>
      <c r="V6857" s="88" t="s">
        <v>249</v>
      </c>
      <c r="X6857" s="70"/>
      <c r="Y6857" s="71"/>
      <c r="Z6857" s="90"/>
      <c r="AA6857" s="90"/>
      <c r="AB6857" s="70"/>
    </row>
    <row r="6858" spans="12:28" ht="12.75" customHeight="1" x14ac:dyDescent="0.3">
      <c r="L6858" s="86">
        <v>5</v>
      </c>
      <c r="M6858" s="87" t="s">
        <v>808</v>
      </c>
      <c r="N6858" s="86" t="s">
        <v>52</v>
      </c>
      <c r="O6858" s="87" t="s">
        <v>1713</v>
      </c>
      <c r="P6858" s="87" t="s">
        <v>1714</v>
      </c>
      <c r="Q6858" s="38"/>
      <c r="R6858" s="38"/>
      <c r="S6858" s="38"/>
      <c r="T6858" s="38"/>
      <c r="U6858" s="88" t="s">
        <v>32</v>
      </c>
      <c r="V6858" s="88" t="s">
        <v>249</v>
      </c>
      <c r="X6858" s="70"/>
      <c r="Y6858" s="71"/>
      <c r="Z6858" s="90"/>
      <c r="AA6858" s="90"/>
      <c r="AB6858" s="70"/>
    </row>
    <row r="6859" spans="12:28" ht="12.75" customHeight="1" x14ac:dyDescent="0.3">
      <c r="L6859" s="86">
        <v>5</v>
      </c>
      <c r="M6859" s="87" t="s">
        <v>808</v>
      </c>
      <c r="N6859" s="86" t="s">
        <v>52</v>
      </c>
      <c r="O6859" s="87" t="s">
        <v>910</v>
      </c>
      <c r="P6859" s="87" t="s">
        <v>911</v>
      </c>
      <c r="Q6859" s="38"/>
      <c r="R6859" s="38"/>
      <c r="S6859" s="38"/>
      <c r="T6859" s="38"/>
      <c r="U6859" s="88" t="s">
        <v>32</v>
      </c>
      <c r="V6859" s="88" t="s">
        <v>249</v>
      </c>
      <c r="X6859" s="70"/>
      <c r="Y6859" s="71"/>
      <c r="Z6859" s="90"/>
      <c r="AA6859" s="90"/>
      <c r="AB6859" s="70"/>
    </row>
    <row r="6860" spans="12:28" ht="12.75" customHeight="1" x14ac:dyDescent="0.3">
      <c r="L6860" s="86">
        <v>5</v>
      </c>
      <c r="M6860" s="87" t="s">
        <v>808</v>
      </c>
      <c r="N6860" s="86" t="s">
        <v>52</v>
      </c>
      <c r="O6860" s="87" t="s">
        <v>910</v>
      </c>
      <c r="P6860" s="87" t="s">
        <v>1006</v>
      </c>
      <c r="Q6860" s="38"/>
      <c r="R6860" s="38"/>
      <c r="S6860" s="38"/>
      <c r="T6860" s="38"/>
      <c r="U6860" s="88" t="s">
        <v>32</v>
      </c>
      <c r="V6860" s="88" t="s">
        <v>249</v>
      </c>
      <c r="X6860" s="70"/>
      <c r="Y6860" s="71"/>
      <c r="Z6860" s="90"/>
      <c r="AA6860" s="90"/>
      <c r="AB6860" s="70"/>
    </row>
    <row r="6861" spans="12:28" ht="12.75" customHeight="1" x14ac:dyDescent="0.3">
      <c r="L6861" s="86">
        <v>5</v>
      </c>
      <c r="M6861" s="87" t="s">
        <v>808</v>
      </c>
      <c r="N6861" s="86" t="s">
        <v>52</v>
      </c>
      <c r="O6861" s="87" t="s">
        <v>1086</v>
      </c>
      <c r="P6861" s="87" t="s">
        <v>1087</v>
      </c>
      <c r="Q6861" s="38"/>
      <c r="R6861" s="38"/>
      <c r="S6861" s="38"/>
      <c r="T6861" s="38"/>
      <c r="U6861" s="88" t="s">
        <v>32</v>
      </c>
      <c r="V6861" s="88" t="s">
        <v>249</v>
      </c>
      <c r="X6861" s="70"/>
      <c r="Y6861" s="71"/>
      <c r="Z6861" s="90"/>
      <c r="AA6861" s="90"/>
      <c r="AB6861" s="70"/>
    </row>
    <row r="6862" spans="12:28" ht="12.75" customHeight="1" x14ac:dyDescent="0.3">
      <c r="L6862" s="86">
        <v>5</v>
      </c>
      <c r="M6862" s="87" t="s">
        <v>808</v>
      </c>
      <c r="N6862" s="86" t="s">
        <v>52</v>
      </c>
      <c r="O6862" s="87" t="s">
        <v>984</v>
      </c>
      <c r="P6862" s="87" t="s">
        <v>2172</v>
      </c>
      <c r="Q6862" s="38"/>
      <c r="R6862" s="38"/>
      <c r="S6862" s="38"/>
      <c r="T6862" s="38"/>
      <c r="U6862" s="88" t="s">
        <v>32</v>
      </c>
      <c r="V6862" s="88" t="s">
        <v>249</v>
      </c>
      <c r="X6862" s="70"/>
      <c r="Y6862" s="71"/>
      <c r="Z6862" s="90"/>
      <c r="AA6862" s="90"/>
      <c r="AB6862" s="70"/>
    </row>
    <row r="6863" spans="12:28" ht="12.75" customHeight="1" x14ac:dyDescent="0.3">
      <c r="L6863" s="86">
        <v>5</v>
      </c>
      <c r="M6863" s="87" t="s">
        <v>808</v>
      </c>
      <c r="N6863" s="86" t="s">
        <v>52</v>
      </c>
      <c r="O6863" s="87" t="s">
        <v>849</v>
      </c>
      <c r="P6863" s="87" t="s">
        <v>901</v>
      </c>
      <c r="Q6863" s="38"/>
      <c r="R6863" s="38"/>
      <c r="S6863" s="38"/>
      <c r="T6863" s="38"/>
      <c r="U6863" s="88" t="s">
        <v>32</v>
      </c>
      <c r="V6863" s="88" t="s">
        <v>249</v>
      </c>
      <c r="X6863" s="70"/>
      <c r="Y6863" s="71"/>
      <c r="Z6863" s="90"/>
      <c r="AA6863" s="90"/>
      <c r="AB6863" s="70"/>
    </row>
    <row r="6864" spans="12:28" ht="12.75" customHeight="1" x14ac:dyDescent="0.3">
      <c r="L6864" s="86">
        <v>5</v>
      </c>
      <c r="M6864" s="87" t="s">
        <v>808</v>
      </c>
      <c r="N6864" s="86" t="s">
        <v>52</v>
      </c>
      <c r="O6864" s="87" t="s">
        <v>950</v>
      </c>
      <c r="P6864" s="87" t="s">
        <v>951</v>
      </c>
      <c r="Q6864" s="38"/>
      <c r="R6864" s="38"/>
      <c r="S6864" s="38"/>
      <c r="T6864" s="38"/>
      <c r="U6864" s="88" t="s">
        <v>32</v>
      </c>
      <c r="V6864" s="88" t="s">
        <v>249</v>
      </c>
      <c r="X6864" s="70"/>
      <c r="Y6864" s="71"/>
      <c r="Z6864" s="90"/>
      <c r="AA6864" s="90"/>
      <c r="AB6864" s="70"/>
    </row>
    <row r="6865" spans="12:28" ht="12.75" customHeight="1" x14ac:dyDescent="0.3">
      <c r="L6865" s="86">
        <v>5</v>
      </c>
      <c r="M6865" s="87" t="s">
        <v>808</v>
      </c>
      <c r="N6865" s="86" t="s">
        <v>52</v>
      </c>
      <c r="O6865" s="87" t="s">
        <v>828</v>
      </c>
      <c r="P6865" s="87" t="s">
        <v>835</v>
      </c>
      <c r="Q6865" s="38"/>
      <c r="R6865" s="38"/>
      <c r="S6865" s="38"/>
      <c r="T6865" s="38"/>
      <c r="U6865" s="88" t="s">
        <v>32</v>
      </c>
      <c r="V6865" s="88" t="s">
        <v>249</v>
      </c>
      <c r="X6865" s="70"/>
      <c r="Y6865" s="71"/>
      <c r="Z6865" s="90"/>
      <c r="AA6865" s="90"/>
      <c r="AB6865" s="70"/>
    </row>
    <row r="6866" spans="12:28" ht="12.75" customHeight="1" x14ac:dyDescent="0.3">
      <c r="L6866" s="86">
        <v>5</v>
      </c>
      <c r="M6866" s="87" t="s">
        <v>808</v>
      </c>
      <c r="N6866" s="86" t="s">
        <v>52</v>
      </c>
      <c r="O6866" s="87" t="s">
        <v>828</v>
      </c>
      <c r="P6866" s="87" t="s">
        <v>829</v>
      </c>
      <c r="Q6866" s="38"/>
      <c r="R6866" s="38"/>
      <c r="S6866" s="38"/>
      <c r="T6866" s="38"/>
      <c r="U6866" s="88" t="s">
        <v>32</v>
      </c>
      <c r="V6866" s="88" t="s">
        <v>249</v>
      </c>
      <c r="X6866" s="70"/>
      <c r="Y6866" s="71"/>
      <c r="Z6866" s="90"/>
      <c r="AA6866" s="90"/>
      <c r="AB6866" s="70"/>
    </row>
    <row r="6867" spans="12:28" ht="12.75" customHeight="1" x14ac:dyDescent="0.3">
      <c r="L6867" s="86">
        <v>5</v>
      </c>
      <c r="M6867" s="87" t="s">
        <v>808</v>
      </c>
      <c r="N6867" s="86" t="s">
        <v>52</v>
      </c>
      <c r="O6867" s="87" t="s">
        <v>859</v>
      </c>
      <c r="P6867" s="87" t="s">
        <v>2191</v>
      </c>
      <c r="Q6867" s="38"/>
      <c r="R6867" s="38"/>
      <c r="S6867" s="38"/>
      <c r="T6867" s="38"/>
      <c r="U6867" s="88" t="s">
        <v>32</v>
      </c>
      <c r="V6867" s="88" t="s">
        <v>249</v>
      </c>
      <c r="X6867" s="70"/>
      <c r="Y6867" s="71"/>
      <c r="Z6867" s="90"/>
      <c r="AA6867" s="90"/>
      <c r="AB6867" s="70"/>
    </row>
    <row r="6868" spans="12:28" ht="12.75" customHeight="1" x14ac:dyDescent="0.3">
      <c r="L6868" s="86">
        <v>5</v>
      </c>
      <c r="M6868" s="87" t="s">
        <v>808</v>
      </c>
      <c r="N6868" s="86" t="s">
        <v>52</v>
      </c>
      <c r="O6868" s="87" t="s">
        <v>859</v>
      </c>
      <c r="P6868" s="87" t="s">
        <v>2190</v>
      </c>
      <c r="Q6868" s="38"/>
      <c r="R6868" s="38"/>
      <c r="S6868" s="38"/>
      <c r="T6868" s="38"/>
      <c r="U6868" s="88" t="s">
        <v>32</v>
      </c>
      <c r="V6868" s="88" t="s">
        <v>249</v>
      </c>
      <c r="X6868" s="70"/>
      <c r="Y6868" s="71"/>
      <c r="Z6868" s="90"/>
      <c r="AA6868" s="90"/>
      <c r="AB6868" s="70"/>
    </row>
    <row r="6869" spans="12:28" ht="12.75" customHeight="1" x14ac:dyDescent="0.3">
      <c r="L6869" s="86">
        <v>5</v>
      </c>
      <c r="M6869" s="87" t="s">
        <v>808</v>
      </c>
      <c r="N6869" s="86" t="s">
        <v>52</v>
      </c>
      <c r="O6869" s="87" t="s">
        <v>889</v>
      </c>
      <c r="P6869" s="87" t="s">
        <v>890</v>
      </c>
      <c r="Q6869" s="38"/>
      <c r="R6869" s="38"/>
      <c r="S6869" s="38"/>
      <c r="T6869" s="38"/>
      <c r="U6869" s="88" t="s">
        <v>32</v>
      </c>
      <c r="V6869" s="88" t="s">
        <v>249</v>
      </c>
      <c r="X6869" s="70"/>
      <c r="Y6869" s="71"/>
      <c r="Z6869" s="90"/>
      <c r="AA6869" s="90"/>
      <c r="AB6869" s="70"/>
    </row>
    <row r="6870" spans="12:28" ht="12.75" customHeight="1" x14ac:dyDescent="0.3">
      <c r="L6870" s="86">
        <v>5</v>
      </c>
      <c r="M6870" s="87" t="s">
        <v>808</v>
      </c>
      <c r="N6870" s="86" t="s">
        <v>52</v>
      </c>
      <c r="O6870" s="87" t="s">
        <v>849</v>
      </c>
      <c r="P6870" s="87" t="s">
        <v>2189</v>
      </c>
      <c r="Q6870" s="38"/>
      <c r="R6870" s="38"/>
      <c r="S6870" s="38"/>
      <c r="T6870" s="38"/>
      <c r="U6870" s="88" t="s">
        <v>32</v>
      </c>
      <c r="V6870" s="88" t="s">
        <v>249</v>
      </c>
      <c r="X6870" s="70"/>
      <c r="Y6870" s="71"/>
      <c r="Z6870" s="90"/>
      <c r="AA6870" s="90"/>
      <c r="AB6870" s="70"/>
    </row>
    <row r="6871" spans="12:28" ht="12.75" customHeight="1" x14ac:dyDescent="0.3">
      <c r="L6871" s="86">
        <v>5</v>
      </c>
      <c r="M6871" s="87" t="s">
        <v>808</v>
      </c>
      <c r="N6871" s="86" t="s">
        <v>52</v>
      </c>
      <c r="O6871" s="87" t="s">
        <v>849</v>
      </c>
      <c r="P6871" s="87" t="s">
        <v>850</v>
      </c>
      <c r="Q6871" s="38"/>
      <c r="R6871" s="38"/>
      <c r="S6871" s="38"/>
      <c r="T6871" s="38"/>
      <c r="U6871" s="88" t="s">
        <v>32</v>
      </c>
      <c r="V6871" s="88" t="s">
        <v>249</v>
      </c>
      <c r="X6871" s="70"/>
      <c r="Y6871" s="71"/>
      <c r="Z6871" s="90"/>
      <c r="AA6871" s="90"/>
      <c r="AB6871" s="70"/>
    </row>
    <row r="6872" spans="12:28" ht="12.75" customHeight="1" x14ac:dyDescent="0.3">
      <c r="L6872" s="86">
        <v>5</v>
      </c>
      <c r="M6872" s="87" t="s">
        <v>808</v>
      </c>
      <c r="N6872" s="86" t="s">
        <v>52</v>
      </c>
      <c r="O6872" s="87" t="s">
        <v>843</v>
      </c>
      <c r="P6872" s="87" t="s">
        <v>1242</v>
      </c>
      <c r="Q6872" s="38"/>
      <c r="R6872" s="38"/>
      <c r="S6872" s="38"/>
      <c r="T6872" s="38"/>
      <c r="U6872" s="88" t="s">
        <v>32</v>
      </c>
      <c r="V6872" s="88" t="s">
        <v>249</v>
      </c>
      <c r="X6872" s="70"/>
      <c r="Y6872" s="71"/>
      <c r="Z6872" s="90"/>
      <c r="AA6872" s="90"/>
      <c r="AB6872" s="70"/>
    </row>
    <row r="6873" spans="12:28" ht="12.75" customHeight="1" x14ac:dyDescent="0.3">
      <c r="L6873" s="86">
        <v>5</v>
      </c>
      <c r="M6873" s="87" t="s">
        <v>808</v>
      </c>
      <c r="N6873" s="86" t="s">
        <v>52</v>
      </c>
      <c r="O6873" s="87" t="s">
        <v>843</v>
      </c>
      <c r="P6873" s="87" t="s">
        <v>844</v>
      </c>
      <c r="Q6873" s="38"/>
      <c r="R6873" s="38"/>
      <c r="S6873" s="38"/>
      <c r="T6873" s="38"/>
      <c r="U6873" s="88" t="s">
        <v>32</v>
      </c>
      <c r="V6873" s="88" t="s">
        <v>249</v>
      </c>
      <c r="X6873" s="70"/>
      <c r="Y6873" s="71"/>
      <c r="Z6873" s="90"/>
      <c r="AA6873" s="90"/>
      <c r="AB6873" s="70"/>
    </row>
    <row r="6874" spans="12:28" ht="12.75" customHeight="1" x14ac:dyDescent="0.3">
      <c r="L6874" s="86">
        <v>5</v>
      </c>
      <c r="M6874" s="87" t="s">
        <v>808</v>
      </c>
      <c r="N6874" s="86" t="s">
        <v>52</v>
      </c>
      <c r="O6874" s="87" t="s">
        <v>950</v>
      </c>
      <c r="P6874" s="87" t="s">
        <v>2188</v>
      </c>
      <c r="Q6874" s="38"/>
      <c r="R6874" s="38"/>
      <c r="S6874" s="38"/>
      <c r="T6874" s="38"/>
      <c r="U6874" s="88" t="s">
        <v>32</v>
      </c>
      <c r="V6874" s="88" t="s">
        <v>249</v>
      </c>
      <c r="X6874" s="70"/>
      <c r="Y6874" s="71"/>
      <c r="Z6874" s="90"/>
      <c r="AA6874" s="90"/>
      <c r="AB6874" s="70"/>
    </row>
    <row r="6875" spans="12:28" ht="12.75" customHeight="1" x14ac:dyDescent="0.3">
      <c r="L6875" s="86">
        <v>5</v>
      </c>
      <c r="M6875" s="87" t="s">
        <v>808</v>
      </c>
      <c r="N6875" s="86" t="s">
        <v>52</v>
      </c>
      <c r="O6875" s="87" t="s">
        <v>950</v>
      </c>
      <c r="P6875" s="87" t="s">
        <v>2187</v>
      </c>
      <c r="Q6875" s="38"/>
      <c r="R6875" s="38"/>
      <c r="S6875" s="38"/>
      <c r="T6875" s="38"/>
      <c r="U6875" s="88" t="s">
        <v>32</v>
      </c>
      <c r="V6875" s="88" t="s">
        <v>249</v>
      </c>
      <c r="X6875" s="70"/>
      <c r="Y6875" s="71"/>
      <c r="Z6875" s="90"/>
      <c r="AA6875" s="90"/>
      <c r="AB6875" s="70"/>
    </row>
    <row r="6876" spans="12:28" ht="12.75" customHeight="1" x14ac:dyDescent="0.3">
      <c r="L6876" s="86">
        <v>5</v>
      </c>
      <c r="M6876" s="87" t="s">
        <v>808</v>
      </c>
      <c r="N6876" s="86" t="s">
        <v>52</v>
      </c>
      <c r="O6876" s="87" t="s">
        <v>859</v>
      </c>
      <c r="P6876" s="87" t="s">
        <v>860</v>
      </c>
      <c r="Q6876" s="38"/>
      <c r="R6876" s="38"/>
      <c r="S6876" s="38"/>
      <c r="T6876" s="38"/>
      <c r="U6876" s="88" t="s">
        <v>32</v>
      </c>
      <c r="V6876" s="88" t="s">
        <v>249</v>
      </c>
      <c r="X6876" s="70"/>
      <c r="Y6876" s="71"/>
      <c r="Z6876" s="90"/>
      <c r="AA6876" s="90"/>
      <c r="AB6876" s="70"/>
    </row>
    <row r="6877" spans="12:28" ht="12.75" customHeight="1" x14ac:dyDescent="0.3">
      <c r="L6877" s="86">
        <v>5</v>
      </c>
      <c r="M6877" s="87" t="s">
        <v>808</v>
      </c>
      <c r="N6877" s="86" t="s">
        <v>52</v>
      </c>
      <c r="O6877" s="87" t="s">
        <v>849</v>
      </c>
      <c r="P6877" s="87" t="s">
        <v>855</v>
      </c>
      <c r="Q6877" s="38"/>
      <c r="R6877" s="38"/>
      <c r="S6877" s="38"/>
      <c r="T6877" s="38"/>
      <c r="U6877" s="88" t="s">
        <v>32</v>
      </c>
      <c r="V6877" s="88" t="s">
        <v>249</v>
      </c>
      <c r="X6877" s="70"/>
      <c r="Y6877" s="71"/>
      <c r="Z6877" s="90"/>
      <c r="AA6877" s="90"/>
      <c r="AB6877" s="70"/>
    </row>
    <row r="6878" spans="12:28" ht="12.75" customHeight="1" x14ac:dyDescent="0.3">
      <c r="L6878" s="86">
        <v>5</v>
      </c>
      <c r="M6878" s="87" t="s">
        <v>808</v>
      </c>
      <c r="N6878" s="86" t="s">
        <v>52</v>
      </c>
      <c r="O6878" s="87" t="s">
        <v>889</v>
      </c>
      <c r="P6878" s="87" t="s">
        <v>1254</v>
      </c>
      <c r="Q6878" s="38"/>
      <c r="R6878" s="38"/>
      <c r="S6878" s="38"/>
      <c r="T6878" s="38"/>
      <c r="U6878" s="88" t="s">
        <v>32</v>
      </c>
      <c r="V6878" s="88" t="s">
        <v>249</v>
      </c>
      <c r="X6878" s="70"/>
      <c r="Y6878" s="71"/>
      <c r="Z6878" s="90"/>
      <c r="AA6878" s="90"/>
      <c r="AB6878" s="70"/>
    </row>
    <row r="6879" spans="12:28" ht="12.75" customHeight="1" x14ac:dyDescent="0.3">
      <c r="L6879" s="86">
        <v>5</v>
      </c>
      <c r="M6879" s="87" t="s">
        <v>808</v>
      </c>
      <c r="N6879" s="86" t="s">
        <v>52</v>
      </c>
      <c r="O6879" s="87" t="s">
        <v>2216</v>
      </c>
      <c r="P6879" s="38"/>
      <c r="Q6879" s="87" t="s">
        <v>2217</v>
      </c>
      <c r="R6879" s="38"/>
      <c r="S6879" s="38"/>
      <c r="T6879" s="38"/>
      <c r="U6879" s="88" t="s">
        <v>32</v>
      </c>
      <c r="V6879" s="88" t="s">
        <v>249</v>
      </c>
      <c r="X6879" s="70"/>
      <c r="Y6879" s="71"/>
      <c r="Z6879" s="90"/>
      <c r="AA6879" s="90"/>
      <c r="AB6879" s="70"/>
    </row>
    <row r="6880" spans="12:28" ht="12.75" customHeight="1" x14ac:dyDescent="0.3">
      <c r="L6880" s="86">
        <v>5</v>
      </c>
      <c r="M6880" s="87" t="s">
        <v>808</v>
      </c>
      <c r="N6880" s="86" t="s">
        <v>52</v>
      </c>
      <c r="O6880" s="87" t="s">
        <v>881</v>
      </c>
      <c r="P6880" s="38"/>
      <c r="Q6880" s="87" t="s">
        <v>882</v>
      </c>
      <c r="R6880" s="38"/>
      <c r="S6880" s="38"/>
      <c r="T6880" s="38"/>
      <c r="U6880" s="88" t="s">
        <v>32</v>
      </c>
      <c r="V6880" s="88" t="s">
        <v>249</v>
      </c>
      <c r="X6880" s="70"/>
      <c r="Y6880" s="71"/>
      <c r="Z6880" s="90"/>
      <c r="AA6880" s="90"/>
      <c r="AB6880" s="70"/>
    </row>
    <row r="6881" spans="12:28" ht="12.75" customHeight="1" x14ac:dyDescent="0.3">
      <c r="L6881" s="86">
        <v>5</v>
      </c>
      <c r="M6881" s="87" t="s">
        <v>808</v>
      </c>
      <c r="N6881" s="86" t="s">
        <v>52</v>
      </c>
      <c r="O6881" s="87" t="s">
        <v>877</v>
      </c>
      <c r="P6881" s="38"/>
      <c r="Q6881" s="87" t="s">
        <v>878</v>
      </c>
      <c r="R6881" s="38"/>
      <c r="S6881" s="38"/>
      <c r="T6881" s="38"/>
      <c r="U6881" s="88" t="s">
        <v>32</v>
      </c>
      <c r="V6881" s="88" t="s">
        <v>249</v>
      </c>
      <c r="X6881" s="70"/>
      <c r="Y6881" s="71"/>
      <c r="Z6881" s="90"/>
      <c r="AA6881" s="90"/>
      <c r="AB6881" s="70"/>
    </row>
    <row r="6882" spans="12:28" ht="12.75" customHeight="1" x14ac:dyDescent="0.3">
      <c r="L6882" s="86">
        <v>5</v>
      </c>
      <c r="M6882" s="87" t="s">
        <v>808</v>
      </c>
      <c r="N6882" s="86" t="s">
        <v>52</v>
      </c>
      <c r="O6882" s="87" t="s">
        <v>2214</v>
      </c>
      <c r="P6882" s="38"/>
      <c r="Q6882" s="87" t="s">
        <v>2215</v>
      </c>
      <c r="R6882" s="38"/>
      <c r="S6882" s="38"/>
      <c r="T6882" s="38"/>
      <c r="U6882" s="88" t="s">
        <v>32</v>
      </c>
      <c r="V6882" s="88" t="s">
        <v>249</v>
      </c>
      <c r="X6882" s="70"/>
      <c r="Y6882" s="71"/>
      <c r="Z6882" s="90"/>
      <c r="AA6882" s="90"/>
      <c r="AB6882" s="70"/>
    </row>
    <row r="6883" spans="12:28" ht="12.75" customHeight="1" x14ac:dyDescent="0.3">
      <c r="L6883" s="86">
        <v>5</v>
      </c>
      <c r="M6883" s="87" t="s">
        <v>808</v>
      </c>
      <c r="N6883" s="86" t="s">
        <v>52</v>
      </c>
      <c r="O6883" s="87" t="s">
        <v>2212</v>
      </c>
      <c r="P6883" s="38"/>
      <c r="Q6883" s="87" t="s">
        <v>2213</v>
      </c>
      <c r="R6883" s="38"/>
      <c r="S6883" s="38"/>
      <c r="T6883" s="38"/>
      <c r="U6883" s="88" t="s">
        <v>32</v>
      </c>
      <c r="V6883" s="88" t="s">
        <v>249</v>
      </c>
      <c r="X6883" s="70"/>
      <c r="Y6883" s="71"/>
      <c r="Z6883" s="90"/>
      <c r="AA6883" s="90"/>
      <c r="AB6883" s="70"/>
    </row>
    <row r="6884" spans="12:28" ht="12.75" customHeight="1" x14ac:dyDescent="0.3">
      <c r="L6884" s="86">
        <v>5</v>
      </c>
      <c r="M6884" s="87" t="s">
        <v>808</v>
      </c>
      <c r="N6884" s="86" t="s">
        <v>52</v>
      </c>
      <c r="O6884" s="87" t="s">
        <v>2210</v>
      </c>
      <c r="P6884" s="38"/>
      <c r="Q6884" s="87" t="s">
        <v>2211</v>
      </c>
      <c r="R6884" s="38"/>
      <c r="S6884" s="38"/>
      <c r="T6884" s="38"/>
      <c r="U6884" s="88" t="s">
        <v>32</v>
      </c>
      <c r="V6884" s="88" t="s">
        <v>249</v>
      </c>
      <c r="X6884" s="70"/>
      <c r="Y6884" s="71"/>
      <c r="Z6884" s="90"/>
      <c r="AA6884" s="90"/>
      <c r="AB6884" s="70"/>
    </row>
    <row r="6885" spans="12:28" ht="12.75" customHeight="1" x14ac:dyDescent="0.3">
      <c r="L6885" s="86">
        <v>5</v>
      </c>
      <c r="M6885" s="87" t="s">
        <v>808</v>
      </c>
      <c r="N6885" s="86" t="s">
        <v>52</v>
      </c>
      <c r="O6885" s="87" t="s">
        <v>2208</v>
      </c>
      <c r="P6885" s="38"/>
      <c r="Q6885" s="87" t="s">
        <v>2209</v>
      </c>
      <c r="R6885" s="38"/>
      <c r="S6885" s="38"/>
      <c r="T6885" s="38"/>
      <c r="U6885" s="88" t="s">
        <v>32</v>
      </c>
      <c r="V6885" s="88" t="s">
        <v>249</v>
      </c>
      <c r="X6885" s="70"/>
      <c r="Y6885" s="71"/>
      <c r="Z6885" s="90"/>
      <c r="AA6885" s="90"/>
      <c r="AB6885" s="70"/>
    </row>
    <row r="6886" spans="12:28" ht="12.75" customHeight="1" x14ac:dyDescent="0.3">
      <c r="L6886" s="86">
        <v>5</v>
      </c>
      <c r="M6886" s="87" t="s">
        <v>808</v>
      </c>
      <c r="N6886" s="86" t="s">
        <v>52</v>
      </c>
      <c r="O6886" s="87" t="s">
        <v>2206</v>
      </c>
      <c r="P6886" s="38"/>
      <c r="Q6886" s="87" t="s">
        <v>2207</v>
      </c>
      <c r="R6886" s="38"/>
      <c r="S6886" s="38"/>
      <c r="T6886" s="38"/>
      <c r="U6886" s="88" t="s">
        <v>32</v>
      </c>
      <c r="V6886" s="88" t="s">
        <v>249</v>
      </c>
      <c r="X6886" s="70"/>
      <c r="Y6886" s="71"/>
      <c r="Z6886" s="90"/>
      <c r="AA6886" s="90"/>
      <c r="AB6886" s="70"/>
    </row>
    <row r="6887" spans="12:28" ht="12.75" customHeight="1" x14ac:dyDescent="0.3">
      <c r="L6887" s="86">
        <v>5</v>
      </c>
      <c r="M6887" s="87" t="s">
        <v>808</v>
      </c>
      <c r="N6887" s="86" t="s">
        <v>52</v>
      </c>
      <c r="O6887" s="87" t="s">
        <v>1548</v>
      </c>
      <c r="P6887" s="38"/>
      <c r="Q6887" s="87" t="s">
        <v>1549</v>
      </c>
      <c r="R6887" s="38"/>
      <c r="S6887" s="38"/>
      <c r="T6887" s="38"/>
      <c r="U6887" s="88" t="s">
        <v>32</v>
      </c>
      <c r="V6887" s="88" t="s">
        <v>249</v>
      </c>
      <c r="X6887" s="70"/>
      <c r="Y6887" s="71"/>
      <c r="Z6887" s="90"/>
      <c r="AA6887" s="90"/>
      <c r="AB6887" s="70"/>
    </row>
    <row r="6888" spans="12:28" ht="12.75" customHeight="1" x14ac:dyDescent="0.3">
      <c r="L6888" s="86">
        <v>5</v>
      </c>
      <c r="M6888" s="87" t="s">
        <v>808</v>
      </c>
      <c r="N6888" s="86" t="s">
        <v>52</v>
      </c>
      <c r="O6888" s="87" t="s">
        <v>2204</v>
      </c>
      <c r="P6888" s="38"/>
      <c r="Q6888" s="87" t="s">
        <v>2205</v>
      </c>
      <c r="R6888" s="38"/>
      <c r="S6888" s="38"/>
      <c r="T6888" s="38"/>
      <c r="U6888" s="88" t="s">
        <v>32</v>
      </c>
      <c r="V6888" s="88" t="s">
        <v>249</v>
      </c>
      <c r="X6888" s="70"/>
      <c r="Y6888" s="71"/>
      <c r="Z6888" s="90"/>
      <c r="AA6888" s="90"/>
      <c r="AB6888" s="70"/>
    </row>
    <row r="6889" spans="12:28" ht="12.75" customHeight="1" x14ac:dyDescent="0.3">
      <c r="L6889" s="86">
        <v>5</v>
      </c>
      <c r="M6889" s="87" t="s">
        <v>808</v>
      </c>
      <c r="N6889" s="86" t="s">
        <v>52</v>
      </c>
      <c r="O6889" s="87" t="s">
        <v>2202</v>
      </c>
      <c r="P6889" s="38"/>
      <c r="Q6889" s="87" t="s">
        <v>2203</v>
      </c>
      <c r="R6889" s="38"/>
      <c r="S6889" s="38"/>
      <c r="T6889" s="38"/>
      <c r="U6889" s="88" t="s">
        <v>32</v>
      </c>
      <c r="V6889" s="88" t="s">
        <v>249</v>
      </c>
      <c r="X6889" s="70"/>
      <c r="Y6889" s="71"/>
      <c r="Z6889" s="90"/>
      <c r="AA6889" s="90"/>
      <c r="AB6889" s="70"/>
    </row>
    <row r="6890" spans="12:28" ht="12.75" customHeight="1" x14ac:dyDescent="0.3">
      <c r="L6890" s="86">
        <v>5</v>
      </c>
      <c r="M6890" s="87" t="s">
        <v>808</v>
      </c>
      <c r="N6890" s="86" t="s">
        <v>52</v>
      </c>
      <c r="O6890" s="87" t="s">
        <v>2200</v>
      </c>
      <c r="P6890" s="38"/>
      <c r="Q6890" s="87" t="s">
        <v>2201</v>
      </c>
      <c r="R6890" s="38"/>
      <c r="S6890" s="38"/>
      <c r="T6890" s="38"/>
      <c r="U6890" s="88" t="s">
        <v>32</v>
      </c>
      <c r="V6890" s="88" t="s">
        <v>249</v>
      </c>
      <c r="X6890" s="70"/>
      <c r="Y6890" s="71"/>
      <c r="Z6890" s="90"/>
      <c r="AA6890" s="90"/>
      <c r="AB6890" s="70"/>
    </row>
    <row r="6891" spans="12:28" ht="12.75" customHeight="1" x14ac:dyDescent="0.3">
      <c r="L6891" s="86">
        <v>5</v>
      </c>
      <c r="M6891" s="87" t="s">
        <v>808</v>
      </c>
      <c r="N6891" s="86" t="s">
        <v>52</v>
      </c>
      <c r="O6891" s="87" t="s">
        <v>2198</v>
      </c>
      <c r="P6891" s="38"/>
      <c r="Q6891" s="87" t="s">
        <v>2199</v>
      </c>
      <c r="R6891" s="38"/>
      <c r="S6891" s="38"/>
      <c r="T6891" s="38"/>
      <c r="U6891" s="88" t="s">
        <v>32</v>
      </c>
      <c r="V6891" s="88" t="s">
        <v>249</v>
      </c>
      <c r="X6891" s="70"/>
      <c r="Y6891" s="71"/>
      <c r="Z6891" s="90"/>
      <c r="AA6891" s="90"/>
      <c r="AB6891" s="70"/>
    </row>
    <row r="6892" spans="12:28" ht="12.75" customHeight="1" x14ac:dyDescent="0.3">
      <c r="L6892" s="86">
        <v>5</v>
      </c>
      <c r="M6892" s="87" t="s">
        <v>808</v>
      </c>
      <c r="N6892" s="86" t="s">
        <v>52</v>
      </c>
      <c r="O6892" s="87" t="s">
        <v>2196</v>
      </c>
      <c r="P6892" s="38"/>
      <c r="Q6892" s="87" t="s">
        <v>2197</v>
      </c>
      <c r="R6892" s="38"/>
      <c r="S6892" s="38"/>
      <c r="T6892" s="38"/>
      <c r="U6892" s="88" t="s">
        <v>32</v>
      </c>
      <c r="V6892" s="88" t="s">
        <v>249</v>
      </c>
      <c r="X6892" s="70"/>
      <c r="Y6892" s="71"/>
      <c r="Z6892" s="90"/>
      <c r="AA6892" s="90"/>
      <c r="AB6892" s="70"/>
    </row>
    <row r="6893" spans="12:28" ht="12.75" customHeight="1" x14ac:dyDescent="0.3">
      <c r="L6893" s="86">
        <v>5</v>
      </c>
      <c r="M6893" s="87" t="s">
        <v>808</v>
      </c>
      <c r="N6893" s="86" t="s">
        <v>52</v>
      </c>
      <c r="O6893" s="87" t="s">
        <v>2194</v>
      </c>
      <c r="P6893" s="38"/>
      <c r="Q6893" s="87" t="s">
        <v>2195</v>
      </c>
      <c r="R6893" s="38"/>
      <c r="S6893" s="38"/>
      <c r="T6893" s="38"/>
      <c r="U6893" s="88" t="s">
        <v>32</v>
      </c>
      <c r="V6893" s="88" t="s">
        <v>249</v>
      </c>
      <c r="X6893" s="70"/>
      <c r="Y6893" s="71"/>
      <c r="Z6893" s="90"/>
      <c r="AA6893" s="90"/>
      <c r="AB6893" s="70"/>
    </row>
    <row r="6894" spans="12:28" ht="12.75" customHeight="1" x14ac:dyDescent="0.3">
      <c r="L6894" s="86">
        <v>5</v>
      </c>
      <c r="M6894" s="87" t="s">
        <v>808</v>
      </c>
      <c r="N6894" s="86" t="s">
        <v>52</v>
      </c>
      <c r="O6894" s="87" t="s">
        <v>1415</v>
      </c>
      <c r="P6894" s="38"/>
      <c r="Q6894" s="87" t="s">
        <v>1416</v>
      </c>
      <c r="R6894" s="38"/>
      <c r="S6894" s="38"/>
      <c r="T6894" s="38"/>
      <c r="U6894" s="88" t="s">
        <v>32</v>
      </c>
      <c r="V6894" s="88" t="s">
        <v>249</v>
      </c>
      <c r="X6894" s="70"/>
      <c r="Y6894" s="71"/>
      <c r="Z6894" s="90"/>
      <c r="AA6894" s="90"/>
      <c r="AB6894" s="70"/>
    </row>
    <row r="6895" spans="12:28" ht="12.75" customHeight="1" x14ac:dyDescent="0.3">
      <c r="L6895" s="86">
        <v>5</v>
      </c>
      <c r="M6895" s="87" t="s">
        <v>808</v>
      </c>
      <c r="N6895" s="86" t="s">
        <v>52</v>
      </c>
      <c r="O6895" s="87" t="s">
        <v>2192</v>
      </c>
      <c r="P6895" s="38"/>
      <c r="Q6895" s="87" t="s">
        <v>2193</v>
      </c>
      <c r="R6895" s="38"/>
      <c r="S6895" s="38"/>
      <c r="T6895" s="38"/>
      <c r="U6895" s="88" t="s">
        <v>32</v>
      </c>
      <c r="V6895" s="88" t="s">
        <v>249</v>
      </c>
      <c r="X6895" s="70"/>
      <c r="Y6895" s="71"/>
      <c r="Z6895" s="90"/>
      <c r="AA6895" s="90"/>
      <c r="AB6895" s="70"/>
    </row>
    <row r="6896" spans="12:28" ht="12.75" customHeight="1" x14ac:dyDescent="0.3">
      <c r="L6896" s="86">
        <v>6</v>
      </c>
      <c r="M6896" s="87" t="s">
        <v>808</v>
      </c>
      <c r="N6896" s="86" t="s">
        <v>52</v>
      </c>
      <c r="O6896" s="87" t="s">
        <v>873</v>
      </c>
      <c r="P6896" s="38"/>
      <c r="Q6896" s="87" t="s">
        <v>2171</v>
      </c>
      <c r="R6896" s="38"/>
      <c r="S6896" s="38"/>
      <c r="T6896" s="38"/>
      <c r="U6896" s="88" t="s">
        <v>32</v>
      </c>
      <c r="V6896" s="88" t="s">
        <v>249</v>
      </c>
      <c r="X6896" s="70"/>
      <c r="Y6896" s="71"/>
      <c r="Z6896" s="90"/>
      <c r="AA6896" s="90"/>
      <c r="AB6896" s="70"/>
    </row>
    <row r="6897" spans="12:28" ht="12.75" customHeight="1" x14ac:dyDescent="0.3">
      <c r="L6897" s="86">
        <v>6</v>
      </c>
      <c r="M6897" s="87" t="s">
        <v>808</v>
      </c>
      <c r="N6897" s="86" t="s">
        <v>52</v>
      </c>
      <c r="O6897" s="87" t="s">
        <v>2169</v>
      </c>
      <c r="P6897" s="38"/>
      <c r="Q6897" s="87" t="s">
        <v>2170</v>
      </c>
      <c r="R6897" s="38"/>
      <c r="S6897" s="38"/>
      <c r="T6897" s="38"/>
      <c r="U6897" s="88" t="s">
        <v>32</v>
      </c>
      <c r="V6897" s="88" t="s">
        <v>249</v>
      </c>
      <c r="X6897" s="70"/>
      <c r="Y6897" s="71"/>
      <c r="Z6897" s="90"/>
      <c r="AA6897" s="90"/>
      <c r="AB6897" s="70"/>
    </row>
    <row r="6898" spans="12:28" ht="12.75" customHeight="1" x14ac:dyDescent="0.3">
      <c r="L6898" s="86">
        <v>6</v>
      </c>
      <c r="M6898" s="87" t="s">
        <v>808</v>
      </c>
      <c r="N6898" s="86" t="s">
        <v>52</v>
      </c>
      <c r="O6898" s="87" t="s">
        <v>2167</v>
      </c>
      <c r="P6898" s="38"/>
      <c r="Q6898" s="87" t="s">
        <v>2168</v>
      </c>
      <c r="R6898" s="38"/>
      <c r="S6898" s="38"/>
      <c r="T6898" s="38"/>
      <c r="U6898" s="88" t="s">
        <v>32</v>
      </c>
      <c r="V6898" s="88" t="s">
        <v>249</v>
      </c>
      <c r="X6898" s="70"/>
      <c r="Y6898" s="71"/>
      <c r="Z6898" s="90"/>
      <c r="AA6898" s="90"/>
      <c r="AB6898" s="70"/>
    </row>
    <row r="6899" spans="12:28" ht="12.75" customHeight="1" x14ac:dyDescent="0.3">
      <c r="L6899" s="86">
        <v>6</v>
      </c>
      <c r="M6899" s="87" t="s">
        <v>808</v>
      </c>
      <c r="N6899" s="86" t="s">
        <v>52</v>
      </c>
      <c r="O6899" s="87" t="s">
        <v>809</v>
      </c>
      <c r="P6899" s="38"/>
      <c r="Q6899" s="87" t="s">
        <v>810</v>
      </c>
      <c r="R6899" s="38"/>
      <c r="S6899" s="38"/>
      <c r="T6899" s="38"/>
      <c r="U6899" s="88" t="s">
        <v>32</v>
      </c>
      <c r="V6899" s="88" t="s">
        <v>249</v>
      </c>
      <c r="X6899" s="70"/>
      <c r="Y6899" s="71"/>
      <c r="Z6899" s="90"/>
      <c r="AA6899" s="90"/>
      <c r="AB6899" s="70"/>
    </row>
    <row r="6900" spans="12:28" ht="12.75" customHeight="1" x14ac:dyDescent="0.3">
      <c r="L6900" s="86">
        <v>6</v>
      </c>
      <c r="M6900" s="87" t="s">
        <v>808</v>
      </c>
      <c r="N6900" s="86" t="s">
        <v>52</v>
      </c>
      <c r="O6900" s="87" t="s">
        <v>2183</v>
      </c>
      <c r="P6900" s="87" t="s">
        <v>2186</v>
      </c>
      <c r="Q6900" s="38"/>
      <c r="R6900" s="38"/>
      <c r="S6900" s="38"/>
      <c r="T6900" s="38"/>
      <c r="U6900" s="88" t="s">
        <v>32</v>
      </c>
      <c r="V6900" s="88" t="s">
        <v>249</v>
      </c>
      <c r="X6900" s="70"/>
      <c r="Y6900" s="71"/>
      <c r="Z6900" s="90"/>
      <c r="AA6900" s="90"/>
      <c r="AB6900" s="70"/>
    </row>
    <row r="6901" spans="12:28" ht="12.75" customHeight="1" x14ac:dyDescent="0.3">
      <c r="L6901" s="86">
        <v>6</v>
      </c>
      <c r="M6901" s="87" t="s">
        <v>808</v>
      </c>
      <c r="N6901" s="86" t="s">
        <v>52</v>
      </c>
      <c r="O6901" s="87" t="s">
        <v>984</v>
      </c>
      <c r="P6901" s="87" t="s">
        <v>985</v>
      </c>
      <c r="Q6901" s="38"/>
      <c r="R6901" s="38"/>
      <c r="S6901" s="38"/>
      <c r="T6901" s="38"/>
      <c r="U6901" s="88" t="s">
        <v>32</v>
      </c>
      <c r="V6901" s="88" t="s">
        <v>249</v>
      </c>
      <c r="X6901" s="70"/>
      <c r="Y6901" s="71"/>
      <c r="Z6901" s="90"/>
      <c r="AA6901" s="90"/>
      <c r="AB6901" s="70"/>
    </row>
    <row r="6902" spans="12:28" ht="12.75" customHeight="1" x14ac:dyDescent="0.3">
      <c r="L6902" s="86">
        <v>6</v>
      </c>
      <c r="M6902" s="87" t="s">
        <v>808</v>
      </c>
      <c r="N6902" s="86" t="s">
        <v>52</v>
      </c>
      <c r="O6902" s="87" t="s">
        <v>910</v>
      </c>
      <c r="P6902" s="87" t="s">
        <v>2185</v>
      </c>
      <c r="Q6902" s="38"/>
      <c r="R6902" s="38"/>
      <c r="S6902" s="38"/>
      <c r="T6902" s="38"/>
      <c r="U6902" s="88" t="s">
        <v>32</v>
      </c>
      <c r="V6902" s="88" t="s">
        <v>249</v>
      </c>
      <c r="X6902" s="70"/>
      <c r="Y6902" s="71"/>
      <c r="Z6902" s="90"/>
      <c r="AA6902" s="90"/>
      <c r="AB6902" s="70"/>
    </row>
    <row r="6903" spans="12:28" ht="12.75" customHeight="1" x14ac:dyDescent="0.3">
      <c r="L6903" s="86">
        <v>6</v>
      </c>
      <c r="M6903" s="87" t="s">
        <v>808</v>
      </c>
      <c r="N6903" s="86" t="s">
        <v>52</v>
      </c>
      <c r="O6903" s="87" t="s">
        <v>2183</v>
      </c>
      <c r="P6903" s="87" t="s">
        <v>2184</v>
      </c>
      <c r="Q6903" s="38"/>
      <c r="R6903" s="38"/>
      <c r="S6903" s="38"/>
      <c r="T6903" s="38"/>
      <c r="U6903" s="88" t="s">
        <v>32</v>
      </c>
      <c r="V6903" s="88" t="s">
        <v>249</v>
      </c>
      <c r="X6903" s="70"/>
      <c r="Y6903" s="71"/>
      <c r="Z6903" s="90"/>
      <c r="AA6903" s="90"/>
      <c r="AB6903" s="70"/>
    </row>
    <row r="6904" spans="12:28" ht="12.75" customHeight="1" x14ac:dyDescent="0.3">
      <c r="L6904" s="86">
        <v>6</v>
      </c>
      <c r="M6904" s="87" t="s">
        <v>808</v>
      </c>
      <c r="N6904" s="86" t="s">
        <v>52</v>
      </c>
      <c r="O6904" s="87" t="s">
        <v>1086</v>
      </c>
      <c r="P6904" s="87" t="s">
        <v>2182</v>
      </c>
      <c r="Q6904" s="38"/>
      <c r="R6904" s="38"/>
      <c r="S6904" s="38"/>
      <c r="T6904" s="38"/>
      <c r="U6904" s="88" t="s">
        <v>32</v>
      </c>
      <c r="V6904" s="88" t="s">
        <v>249</v>
      </c>
      <c r="X6904" s="70"/>
      <c r="Y6904" s="71"/>
      <c r="Z6904" s="90"/>
      <c r="AA6904" s="90"/>
      <c r="AB6904" s="70"/>
    </row>
    <row r="6905" spans="12:28" ht="12.75" customHeight="1" x14ac:dyDescent="0.3">
      <c r="L6905" s="86">
        <v>6</v>
      </c>
      <c r="M6905" s="87" t="s">
        <v>808</v>
      </c>
      <c r="N6905" s="86" t="s">
        <v>52</v>
      </c>
      <c r="O6905" s="87" t="s">
        <v>1080</v>
      </c>
      <c r="P6905" s="87" t="s">
        <v>1081</v>
      </c>
      <c r="Q6905" s="38"/>
      <c r="R6905" s="38"/>
      <c r="S6905" s="38"/>
      <c r="T6905" s="38"/>
      <c r="U6905" s="88" t="s">
        <v>32</v>
      </c>
      <c r="V6905" s="88" t="s">
        <v>249</v>
      </c>
      <c r="X6905" s="70"/>
      <c r="Y6905" s="71"/>
      <c r="Z6905" s="90"/>
      <c r="AA6905" s="90"/>
      <c r="AB6905" s="70"/>
    </row>
    <row r="6906" spans="12:28" ht="12.75" customHeight="1" x14ac:dyDescent="0.3">
      <c r="L6906" s="86">
        <v>6</v>
      </c>
      <c r="M6906" s="87" t="s">
        <v>808</v>
      </c>
      <c r="N6906" s="86" t="s">
        <v>52</v>
      </c>
      <c r="O6906" s="87" t="s">
        <v>2180</v>
      </c>
      <c r="P6906" s="87" t="s">
        <v>2181</v>
      </c>
      <c r="Q6906" s="38"/>
      <c r="R6906" s="38"/>
      <c r="S6906" s="38"/>
      <c r="T6906" s="38"/>
      <c r="U6906" s="88" t="s">
        <v>32</v>
      </c>
      <c r="V6906" s="88" t="s">
        <v>249</v>
      </c>
      <c r="X6906" s="70"/>
      <c r="Y6906" s="71"/>
      <c r="Z6906" s="90"/>
      <c r="AA6906" s="90"/>
      <c r="AB6906" s="70"/>
    </row>
    <row r="6907" spans="12:28" ht="12.75" customHeight="1" x14ac:dyDescent="0.3">
      <c r="L6907" s="86">
        <v>6</v>
      </c>
      <c r="M6907" s="87" t="s">
        <v>808</v>
      </c>
      <c r="N6907" s="86" t="s">
        <v>52</v>
      </c>
      <c r="O6907" s="87" t="s">
        <v>2178</v>
      </c>
      <c r="P6907" s="87" t="s">
        <v>2179</v>
      </c>
      <c r="Q6907" s="38"/>
      <c r="R6907" s="38"/>
      <c r="S6907" s="38"/>
      <c r="T6907" s="38"/>
      <c r="U6907" s="88" t="s">
        <v>32</v>
      </c>
      <c r="V6907" s="88" t="s">
        <v>249</v>
      </c>
      <c r="X6907" s="70"/>
      <c r="Y6907" s="71"/>
      <c r="Z6907" s="90"/>
      <c r="AA6907" s="90"/>
      <c r="AB6907" s="70"/>
    </row>
    <row r="6908" spans="12:28" ht="12.75" customHeight="1" x14ac:dyDescent="0.3">
      <c r="L6908" s="86">
        <v>6</v>
      </c>
      <c r="M6908" s="87" t="s">
        <v>808</v>
      </c>
      <c r="N6908" s="86" t="s">
        <v>52</v>
      </c>
      <c r="O6908" s="87" t="s">
        <v>1263</v>
      </c>
      <c r="P6908" s="87" t="s">
        <v>1264</v>
      </c>
      <c r="Q6908" s="38"/>
      <c r="R6908" s="38"/>
      <c r="S6908" s="38"/>
      <c r="T6908" s="38"/>
      <c r="U6908" s="88" t="s">
        <v>32</v>
      </c>
      <c r="V6908" s="88" t="s">
        <v>249</v>
      </c>
      <c r="X6908" s="70"/>
      <c r="Y6908" s="71"/>
      <c r="Z6908" s="90"/>
      <c r="AA6908" s="90"/>
      <c r="AB6908" s="70"/>
    </row>
    <row r="6909" spans="12:28" ht="12.75" customHeight="1" x14ac:dyDescent="0.3">
      <c r="L6909" s="86">
        <v>6</v>
      </c>
      <c r="M6909" s="87" t="s">
        <v>808</v>
      </c>
      <c r="N6909" s="86" t="s">
        <v>52</v>
      </c>
      <c r="O6909" s="87" t="s">
        <v>2176</v>
      </c>
      <c r="P6909" s="87" t="s">
        <v>2177</v>
      </c>
      <c r="Q6909" s="38"/>
      <c r="R6909" s="38"/>
      <c r="S6909" s="38"/>
      <c r="T6909" s="38"/>
      <c r="U6909" s="88" t="s">
        <v>32</v>
      </c>
      <c r="V6909" s="88" t="s">
        <v>249</v>
      </c>
      <c r="X6909" s="70"/>
      <c r="Y6909" s="71"/>
      <c r="Z6909" s="90"/>
      <c r="AA6909" s="90"/>
      <c r="AB6909" s="70"/>
    </row>
    <row r="6910" spans="12:28" ht="12.75" customHeight="1" x14ac:dyDescent="0.3">
      <c r="L6910" s="86">
        <v>6</v>
      </c>
      <c r="M6910" s="87" t="s">
        <v>808</v>
      </c>
      <c r="N6910" s="86" t="s">
        <v>52</v>
      </c>
      <c r="O6910" s="87" t="s">
        <v>2174</v>
      </c>
      <c r="P6910" s="87" t="s">
        <v>2175</v>
      </c>
      <c r="Q6910" s="38"/>
      <c r="R6910" s="38"/>
      <c r="S6910" s="38"/>
      <c r="T6910" s="38"/>
      <c r="U6910" s="88" t="s">
        <v>32</v>
      </c>
      <c r="V6910" s="88" t="s">
        <v>249</v>
      </c>
      <c r="X6910" s="70"/>
      <c r="Y6910" s="71"/>
      <c r="Z6910" s="90"/>
      <c r="AA6910" s="90"/>
      <c r="AB6910" s="70"/>
    </row>
    <row r="6911" spans="12:28" ht="12.75" customHeight="1" x14ac:dyDescent="0.3">
      <c r="L6911" s="86">
        <v>6</v>
      </c>
      <c r="M6911" s="87" t="s">
        <v>808</v>
      </c>
      <c r="N6911" s="86" t="s">
        <v>52</v>
      </c>
      <c r="O6911" s="87" t="s">
        <v>984</v>
      </c>
      <c r="P6911" s="87" t="s">
        <v>2173</v>
      </c>
      <c r="Q6911" s="38"/>
      <c r="R6911" s="38"/>
      <c r="S6911" s="38"/>
      <c r="T6911" s="38"/>
      <c r="U6911" s="88" t="s">
        <v>32</v>
      </c>
      <c r="V6911" s="88" t="s">
        <v>249</v>
      </c>
      <c r="X6911" s="70"/>
      <c r="Y6911" s="71"/>
      <c r="Z6911" s="90"/>
      <c r="AA6911" s="90"/>
      <c r="AB6911" s="70"/>
    </row>
    <row r="6912" spans="12:28" ht="12.75" customHeight="1" x14ac:dyDescent="0.3">
      <c r="L6912" s="86">
        <v>6</v>
      </c>
      <c r="M6912" s="87" t="s">
        <v>808</v>
      </c>
      <c r="N6912" s="86" t="s">
        <v>52</v>
      </c>
      <c r="O6912" s="87" t="s">
        <v>1713</v>
      </c>
      <c r="P6912" s="87" t="s">
        <v>1714</v>
      </c>
      <c r="Q6912" s="38"/>
      <c r="R6912" s="38"/>
      <c r="S6912" s="38"/>
      <c r="T6912" s="38"/>
      <c r="U6912" s="88" t="s">
        <v>32</v>
      </c>
      <c r="V6912" s="88" t="s">
        <v>249</v>
      </c>
      <c r="X6912" s="70"/>
      <c r="Y6912" s="71"/>
      <c r="Z6912" s="90"/>
      <c r="AA6912" s="90"/>
      <c r="AB6912" s="70"/>
    </row>
    <row r="6913" spans="12:28" ht="12.75" customHeight="1" x14ac:dyDescent="0.3">
      <c r="L6913" s="86">
        <v>6</v>
      </c>
      <c r="M6913" s="87" t="s">
        <v>808</v>
      </c>
      <c r="N6913" s="86" t="s">
        <v>52</v>
      </c>
      <c r="O6913" s="87" t="s">
        <v>910</v>
      </c>
      <c r="P6913" s="87" t="s">
        <v>911</v>
      </c>
      <c r="Q6913" s="38"/>
      <c r="R6913" s="38"/>
      <c r="S6913" s="38"/>
      <c r="T6913" s="38"/>
      <c r="U6913" s="88" t="s">
        <v>32</v>
      </c>
      <c r="V6913" s="88" t="s">
        <v>249</v>
      </c>
      <c r="X6913" s="70"/>
      <c r="Y6913" s="71"/>
      <c r="Z6913" s="90"/>
      <c r="AA6913" s="90"/>
      <c r="AB6913" s="70"/>
    </row>
    <row r="6914" spans="12:28" ht="12.75" customHeight="1" x14ac:dyDescent="0.3">
      <c r="L6914" s="86">
        <v>6</v>
      </c>
      <c r="M6914" s="87" t="s">
        <v>808</v>
      </c>
      <c r="N6914" s="86" t="s">
        <v>52</v>
      </c>
      <c r="O6914" s="87" t="s">
        <v>910</v>
      </c>
      <c r="P6914" s="87" t="s">
        <v>1006</v>
      </c>
      <c r="Q6914" s="38"/>
      <c r="R6914" s="38"/>
      <c r="S6914" s="38"/>
      <c r="T6914" s="38"/>
      <c r="U6914" s="88" t="s">
        <v>32</v>
      </c>
      <c r="V6914" s="88" t="s">
        <v>249</v>
      </c>
      <c r="X6914" s="70"/>
      <c r="Y6914" s="71"/>
      <c r="Z6914" s="90"/>
      <c r="AA6914" s="90"/>
      <c r="AB6914" s="70"/>
    </row>
    <row r="6915" spans="12:28" ht="12.75" customHeight="1" x14ac:dyDescent="0.3">
      <c r="L6915" s="86">
        <v>6</v>
      </c>
      <c r="M6915" s="87" t="s">
        <v>808</v>
      </c>
      <c r="N6915" s="86" t="s">
        <v>52</v>
      </c>
      <c r="O6915" s="87" t="s">
        <v>1086</v>
      </c>
      <c r="P6915" s="87" t="s">
        <v>1087</v>
      </c>
      <c r="Q6915" s="38"/>
      <c r="R6915" s="38"/>
      <c r="S6915" s="38"/>
      <c r="T6915" s="38"/>
      <c r="U6915" s="88" t="s">
        <v>32</v>
      </c>
      <c r="V6915" s="88" t="s">
        <v>249</v>
      </c>
      <c r="X6915" s="70"/>
      <c r="Y6915" s="71"/>
      <c r="Z6915" s="90"/>
      <c r="AA6915" s="90"/>
      <c r="AB6915" s="70"/>
    </row>
    <row r="6916" spans="12:28" ht="12.75" customHeight="1" x14ac:dyDescent="0.3">
      <c r="L6916" s="86">
        <v>6</v>
      </c>
      <c r="M6916" s="87" t="s">
        <v>808</v>
      </c>
      <c r="N6916" s="86" t="s">
        <v>52</v>
      </c>
      <c r="O6916" s="87" t="s">
        <v>984</v>
      </c>
      <c r="P6916" s="87" t="s">
        <v>2172</v>
      </c>
      <c r="Q6916" s="38"/>
      <c r="R6916" s="38"/>
      <c r="S6916" s="38"/>
      <c r="T6916" s="38"/>
      <c r="U6916" s="88" t="s">
        <v>32</v>
      </c>
      <c r="V6916" s="88" t="s">
        <v>249</v>
      </c>
      <c r="X6916" s="70"/>
      <c r="Y6916" s="71"/>
      <c r="Z6916" s="90"/>
      <c r="AA6916" s="90"/>
      <c r="AB6916" s="70"/>
    </row>
    <row r="6917" spans="12:28" ht="12.75" customHeight="1" x14ac:dyDescent="0.3">
      <c r="L6917" s="86">
        <v>6</v>
      </c>
      <c r="M6917" s="87" t="s">
        <v>808</v>
      </c>
      <c r="N6917" s="86" t="s">
        <v>52</v>
      </c>
      <c r="O6917" s="87" t="s">
        <v>849</v>
      </c>
      <c r="P6917" s="87" t="s">
        <v>901</v>
      </c>
      <c r="Q6917" s="38"/>
      <c r="R6917" s="38"/>
      <c r="S6917" s="38"/>
      <c r="T6917" s="38"/>
      <c r="U6917" s="88" t="s">
        <v>32</v>
      </c>
      <c r="V6917" s="88" t="s">
        <v>249</v>
      </c>
      <c r="X6917" s="70"/>
      <c r="Y6917" s="71"/>
      <c r="Z6917" s="90"/>
      <c r="AA6917" s="90"/>
      <c r="AB6917" s="70"/>
    </row>
    <row r="6918" spans="12:28" ht="12.75" customHeight="1" x14ac:dyDescent="0.3">
      <c r="L6918" s="86">
        <v>6</v>
      </c>
      <c r="M6918" s="87" t="s">
        <v>808</v>
      </c>
      <c r="N6918" s="86" t="s">
        <v>52</v>
      </c>
      <c r="O6918" s="87" t="s">
        <v>950</v>
      </c>
      <c r="P6918" s="87" t="s">
        <v>951</v>
      </c>
      <c r="Q6918" s="38"/>
      <c r="R6918" s="38"/>
      <c r="S6918" s="38"/>
      <c r="T6918" s="38"/>
      <c r="U6918" s="88" t="s">
        <v>32</v>
      </c>
      <c r="V6918" s="88" t="s">
        <v>249</v>
      </c>
      <c r="X6918" s="70"/>
      <c r="Y6918" s="71"/>
      <c r="Z6918" s="90"/>
      <c r="AA6918" s="90"/>
      <c r="AB6918" s="70"/>
    </row>
    <row r="6919" spans="12:28" ht="12.75" customHeight="1" x14ac:dyDescent="0.3">
      <c r="L6919" s="86">
        <v>6</v>
      </c>
      <c r="M6919" s="87" t="s">
        <v>808</v>
      </c>
      <c r="N6919" s="86" t="s">
        <v>52</v>
      </c>
      <c r="O6919" s="87" t="s">
        <v>828</v>
      </c>
      <c r="P6919" s="87" t="s">
        <v>835</v>
      </c>
      <c r="Q6919" s="38"/>
      <c r="R6919" s="38"/>
      <c r="S6919" s="38"/>
      <c r="T6919" s="38"/>
      <c r="U6919" s="88" t="s">
        <v>32</v>
      </c>
      <c r="V6919" s="88" t="s">
        <v>249</v>
      </c>
      <c r="X6919" s="70"/>
      <c r="Y6919" s="71"/>
      <c r="Z6919" s="90"/>
      <c r="AA6919" s="90"/>
      <c r="AB6919" s="70"/>
    </row>
    <row r="6920" spans="12:28" ht="12.75" customHeight="1" x14ac:dyDescent="0.3">
      <c r="L6920" s="86">
        <v>6</v>
      </c>
      <c r="M6920" s="87" t="s">
        <v>808</v>
      </c>
      <c r="N6920" s="86" t="s">
        <v>52</v>
      </c>
      <c r="O6920" s="87" t="s">
        <v>828</v>
      </c>
      <c r="P6920" s="87" t="s">
        <v>829</v>
      </c>
      <c r="Q6920" s="38"/>
      <c r="R6920" s="38"/>
      <c r="S6920" s="38"/>
      <c r="T6920" s="38"/>
      <c r="U6920" s="88" t="s">
        <v>32</v>
      </c>
      <c r="V6920" s="88" t="s">
        <v>249</v>
      </c>
      <c r="X6920" s="70"/>
      <c r="Y6920" s="71"/>
      <c r="Z6920" s="90"/>
      <c r="AA6920" s="90"/>
      <c r="AB6920" s="70"/>
    </row>
    <row r="6921" spans="12:28" ht="12.75" customHeight="1" x14ac:dyDescent="0.3">
      <c r="L6921" s="86">
        <v>6</v>
      </c>
      <c r="M6921" s="87" t="s">
        <v>808</v>
      </c>
      <c r="N6921" s="86" t="s">
        <v>52</v>
      </c>
      <c r="O6921" s="87" t="s">
        <v>859</v>
      </c>
      <c r="P6921" s="87" t="s">
        <v>2191</v>
      </c>
      <c r="Q6921" s="38"/>
      <c r="R6921" s="38"/>
      <c r="S6921" s="38"/>
      <c r="T6921" s="38"/>
      <c r="U6921" s="88" t="s">
        <v>32</v>
      </c>
      <c r="V6921" s="88" t="s">
        <v>249</v>
      </c>
      <c r="X6921" s="70"/>
      <c r="Y6921" s="71"/>
      <c r="Z6921" s="90"/>
      <c r="AA6921" s="90"/>
      <c r="AB6921" s="70"/>
    </row>
    <row r="6922" spans="12:28" ht="12.75" customHeight="1" x14ac:dyDescent="0.3">
      <c r="L6922" s="86">
        <v>6</v>
      </c>
      <c r="M6922" s="87" t="s">
        <v>808</v>
      </c>
      <c r="N6922" s="86" t="s">
        <v>52</v>
      </c>
      <c r="O6922" s="87" t="s">
        <v>859</v>
      </c>
      <c r="P6922" s="87" t="s">
        <v>2190</v>
      </c>
      <c r="Q6922" s="38"/>
      <c r="R6922" s="38"/>
      <c r="S6922" s="38"/>
      <c r="T6922" s="38"/>
      <c r="U6922" s="88" t="s">
        <v>32</v>
      </c>
      <c r="V6922" s="88" t="s">
        <v>249</v>
      </c>
      <c r="X6922" s="70"/>
      <c r="Y6922" s="71"/>
      <c r="Z6922" s="90"/>
      <c r="AA6922" s="90"/>
      <c r="AB6922" s="70"/>
    </row>
    <row r="6923" spans="12:28" ht="12.75" customHeight="1" x14ac:dyDescent="0.3">
      <c r="L6923" s="86">
        <v>6</v>
      </c>
      <c r="M6923" s="87" t="s">
        <v>808</v>
      </c>
      <c r="N6923" s="86" t="s">
        <v>52</v>
      </c>
      <c r="O6923" s="87" t="s">
        <v>889</v>
      </c>
      <c r="P6923" s="87" t="s">
        <v>890</v>
      </c>
      <c r="Q6923" s="38"/>
      <c r="R6923" s="38"/>
      <c r="S6923" s="38"/>
      <c r="T6923" s="38"/>
      <c r="U6923" s="88" t="s">
        <v>32</v>
      </c>
      <c r="V6923" s="88" t="s">
        <v>249</v>
      </c>
      <c r="X6923" s="70"/>
      <c r="Y6923" s="71"/>
      <c r="Z6923" s="90"/>
      <c r="AA6923" s="90"/>
      <c r="AB6923" s="70"/>
    </row>
    <row r="6924" spans="12:28" ht="12.75" customHeight="1" x14ac:dyDescent="0.3">
      <c r="L6924" s="86">
        <v>6</v>
      </c>
      <c r="M6924" s="87" t="s">
        <v>808</v>
      </c>
      <c r="N6924" s="86" t="s">
        <v>52</v>
      </c>
      <c r="O6924" s="87" t="s">
        <v>849</v>
      </c>
      <c r="P6924" s="87" t="s">
        <v>2189</v>
      </c>
      <c r="Q6924" s="38"/>
      <c r="R6924" s="38"/>
      <c r="S6924" s="38"/>
      <c r="T6924" s="38"/>
      <c r="U6924" s="88" t="s">
        <v>32</v>
      </c>
      <c r="V6924" s="88" t="s">
        <v>249</v>
      </c>
      <c r="X6924" s="70"/>
      <c r="Y6924" s="71"/>
      <c r="Z6924" s="90"/>
      <c r="AA6924" s="90"/>
      <c r="AB6924" s="70"/>
    </row>
    <row r="6925" spans="12:28" ht="12.75" customHeight="1" x14ac:dyDescent="0.3">
      <c r="L6925" s="86">
        <v>6</v>
      </c>
      <c r="M6925" s="87" t="s">
        <v>808</v>
      </c>
      <c r="N6925" s="86" t="s">
        <v>52</v>
      </c>
      <c r="O6925" s="87" t="s">
        <v>849</v>
      </c>
      <c r="P6925" s="87" t="s">
        <v>850</v>
      </c>
      <c r="Q6925" s="38"/>
      <c r="R6925" s="38"/>
      <c r="S6925" s="38"/>
      <c r="T6925" s="38"/>
      <c r="U6925" s="88" t="s">
        <v>32</v>
      </c>
      <c r="V6925" s="88" t="s">
        <v>249</v>
      </c>
      <c r="X6925" s="70"/>
      <c r="Y6925" s="71"/>
      <c r="Z6925" s="90"/>
      <c r="AA6925" s="90"/>
      <c r="AB6925" s="70"/>
    </row>
    <row r="6926" spans="12:28" ht="12.75" customHeight="1" x14ac:dyDescent="0.3">
      <c r="L6926" s="86">
        <v>6</v>
      </c>
      <c r="M6926" s="87" t="s">
        <v>808</v>
      </c>
      <c r="N6926" s="86" t="s">
        <v>52</v>
      </c>
      <c r="O6926" s="87" t="s">
        <v>843</v>
      </c>
      <c r="P6926" s="87" t="s">
        <v>1242</v>
      </c>
      <c r="Q6926" s="38"/>
      <c r="R6926" s="38"/>
      <c r="S6926" s="38"/>
      <c r="T6926" s="38"/>
      <c r="U6926" s="88" t="s">
        <v>32</v>
      </c>
      <c r="V6926" s="88" t="s">
        <v>249</v>
      </c>
      <c r="X6926" s="70"/>
      <c r="Y6926" s="71"/>
      <c r="Z6926" s="90"/>
      <c r="AA6926" s="90"/>
      <c r="AB6926" s="70"/>
    </row>
    <row r="6927" spans="12:28" ht="12.75" customHeight="1" x14ac:dyDescent="0.3">
      <c r="L6927" s="86">
        <v>6</v>
      </c>
      <c r="M6927" s="87" t="s">
        <v>808</v>
      </c>
      <c r="N6927" s="86" t="s">
        <v>52</v>
      </c>
      <c r="O6927" s="87" t="s">
        <v>843</v>
      </c>
      <c r="P6927" s="87" t="s">
        <v>844</v>
      </c>
      <c r="Q6927" s="38"/>
      <c r="R6927" s="38"/>
      <c r="S6927" s="38"/>
      <c r="T6927" s="38"/>
      <c r="U6927" s="88" t="s">
        <v>32</v>
      </c>
      <c r="V6927" s="88" t="s">
        <v>249</v>
      </c>
      <c r="X6927" s="70"/>
      <c r="Y6927" s="71"/>
      <c r="Z6927" s="90"/>
      <c r="AA6927" s="90"/>
      <c r="AB6927" s="70"/>
    </row>
    <row r="6928" spans="12:28" ht="12.75" customHeight="1" x14ac:dyDescent="0.3">
      <c r="L6928" s="86">
        <v>6</v>
      </c>
      <c r="M6928" s="87" t="s">
        <v>808</v>
      </c>
      <c r="N6928" s="86" t="s">
        <v>52</v>
      </c>
      <c r="O6928" s="87" t="s">
        <v>950</v>
      </c>
      <c r="P6928" s="87" t="s">
        <v>2188</v>
      </c>
      <c r="Q6928" s="38"/>
      <c r="R6928" s="38"/>
      <c r="S6928" s="38"/>
      <c r="T6928" s="38"/>
      <c r="U6928" s="88" t="s">
        <v>32</v>
      </c>
      <c r="V6928" s="88" t="s">
        <v>249</v>
      </c>
      <c r="X6928" s="70"/>
      <c r="Y6928" s="71"/>
      <c r="Z6928" s="90"/>
      <c r="AA6928" s="90"/>
      <c r="AB6928" s="70"/>
    </row>
    <row r="6929" spans="12:28" ht="12.75" customHeight="1" x14ac:dyDescent="0.3">
      <c r="L6929" s="86">
        <v>6</v>
      </c>
      <c r="M6929" s="87" t="s">
        <v>808</v>
      </c>
      <c r="N6929" s="86" t="s">
        <v>52</v>
      </c>
      <c r="O6929" s="87" t="s">
        <v>950</v>
      </c>
      <c r="P6929" s="87" t="s">
        <v>2187</v>
      </c>
      <c r="Q6929" s="38"/>
      <c r="R6929" s="38"/>
      <c r="S6929" s="38"/>
      <c r="T6929" s="38"/>
      <c r="U6929" s="88" t="s">
        <v>32</v>
      </c>
      <c r="V6929" s="88" t="s">
        <v>249</v>
      </c>
      <c r="X6929" s="70"/>
      <c r="Y6929" s="71"/>
      <c r="Z6929" s="90"/>
      <c r="AA6929" s="90"/>
      <c r="AB6929" s="70"/>
    </row>
    <row r="6930" spans="12:28" ht="12.75" customHeight="1" x14ac:dyDescent="0.3">
      <c r="L6930" s="86">
        <v>6</v>
      </c>
      <c r="M6930" s="87" t="s">
        <v>808</v>
      </c>
      <c r="N6930" s="86" t="s">
        <v>52</v>
      </c>
      <c r="O6930" s="87" t="s">
        <v>859</v>
      </c>
      <c r="P6930" s="87" t="s">
        <v>860</v>
      </c>
      <c r="Q6930" s="38"/>
      <c r="R6930" s="38"/>
      <c r="S6930" s="38"/>
      <c r="T6930" s="38"/>
      <c r="U6930" s="88" t="s">
        <v>32</v>
      </c>
      <c r="V6930" s="88" t="s">
        <v>249</v>
      </c>
      <c r="X6930" s="70"/>
      <c r="Y6930" s="71"/>
      <c r="Z6930" s="90"/>
      <c r="AA6930" s="90"/>
      <c r="AB6930" s="70"/>
    </row>
    <row r="6931" spans="12:28" ht="12.75" customHeight="1" x14ac:dyDescent="0.3">
      <c r="L6931" s="86">
        <v>6</v>
      </c>
      <c r="M6931" s="87" t="s">
        <v>808</v>
      </c>
      <c r="N6931" s="86" t="s">
        <v>52</v>
      </c>
      <c r="O6931" s="87" t="s">
        <v>849</v>
      </c>
      <c r="P6931" s="87" t="s">
        <v>855</v>
      </c>
      <c r="Q6931" s="38"/>
      <c r="R6931" s="38"/>
      <c r="S6931" s="38"/>
      <c r="T6931" s="38"/>
      <c r="U6931" s="88" t="s">
        <v>32</v>
      </c>
      <c r="V6931" s="88" t="s">
        <v>249</v>
      </c>
      <c r="X6931" s="70"/>
      <c r="Y6931" s="71"/>
      <c r="Z6931" s="90"/>
      <c r="AA6931" s="90"/>
      <c r="AB6931" s="70"/>
    </row>
    <row r="6932" spans="12:28" ht="12.75" customHeight="1" x14ac:dyDescent="0.3">
      <c r="L6932" s="86">
        <v>6</v>
      </c>
      <c r="M6932" s="87" t="s">
        <v>808</v>
      </c>
      <c r="N6932" s="86" t="s">
        <v>52</v>
      </c>
      <c r="O6932" s="87" t="s">
        <v>889</v>
      </c>
      <c r="P6932" s="87" t="s">
        <v>1254</v>
      </c>
      <c r="Q6932" s="38"/>
      <c r="R6932" s="38"/>
      <c r="S6932" s="38"/>
      <c r="T6932" s="38"/>
      <c r="U6932" s="88" t="s">
        <v>32</v>
      </c>
      <c r="V6932" s="88" t="s">
        <v>249</v>
      </c>
      <c r="X6932" s="70"/>
      <c r="Y6932" s="71"/>
      <c r="Z6932" s="90"/>
      <c r="AA6932" s="90"/>
      <c r="AB6932" s="70"/>
    </row>
    <row r="6933" spans="12:28" ht="12.75" customHeight="1" x14ac:dyDescent="0.3">
      <c r="L6933" s="86">
        <v>6</v>
      </c>
      <c r="M6933" s="87" t="s">
        <v>808</v>
      </c>
      <c r="N6933" s="86" t="s">
        <v>52</v>
      </c>
      <c r="O6933" s="87" t="s">
        <v>2216</v>
      </c>
      <c r="P6933" s="38"/>
      <c r="Q6933" s="87" t="s">
        <v>2217</v>
      </c>
      <c r="R6933" s="38"/>
      <c r="S6933" s="38"/>
      <c r="T6933" s="38"/>
      <c r="U6933" s="88" t="s">
        <v>32</v>
      </c>
      <c r="V6933" s="88" t="s">
        <v>249</v>
      </c>
      <c r="X6933" s="70"/>
      <c r="Y6933" s="71"/>
      <c r="Z6933" s="90"/>
      <c r="AA6933" s="90"/>
      <c r="AB6933" s="70"/>
    </row>
    <row r="6934" spans="12:28" ht="12.75" customHeight="1" x14ac:dyDescent="0.3">
      <c r="L6934" s="86">
        <v>6</v>
      </c>
      <c r="M6934" s="87" t="s">
        <v>808</v>
      </c>
      <c r="N6934" s="86" t="s">
        <v>52</v>
      </c>
      <c r="O6934" s="87" t="s">
        <v>881</v>
      </c>
      <c r="P6934" s="38"/>
      <c r="Q6934" s="87" t="s">
        <v>882</v>
      </c>
      <c r="R6934" s="38"/>
      <c r="S6934" s="38"/>
      <c r="T6934" s="38"/>
      <c r="U6934" s="88" t="s">
        <v>32</v>
      </c>
      <c r="V6934" s="88" t="s">
        <v>249</v>
      </c>
      <c r="X6934" s="70"/>
      <c r="Y6934" s="71"/>
      <c r="Z6934" s="90"/>
      <c r="AA6934" s="90"/>
      <c r="AB6934" s="70"/>
    </row>
    <row r="6935" spans="12:28" ht="12.75" customHeight="1" x14ac:dyDescent="0.3">
      <c r="L6935" s="86">
        <v>6</v>
      </c>
      <c r="M6935" s="87" t="s">
        <v>808</v>
      </c>
      <c r="N6935" s="86" t="s">
        <v>52</v>
      </c>
      <c r="O6935" s="87" t="s">
        <v>877</v>
      </c>
      <c r="P6935" s="38"/>
      <c r="Q6935" s="87" t="s">
        <v>878</v>
      </c>
      <c r="R6935" s="38"/>
      <c r="S6935" s="38"/>
      <c r="T6935" s="38"/>
      <c r="U6935" s="88" t="s">
        <v>32</v>
      </c>
      <c r="V6935" s="88" t="s">
        <v>249</v>
      </c>
      <c r="X6935" s="70"/>
      <c r="Y6935" s="71"/>
      <c r="Z6935" s="90"/>
      <c r="AA6935" s="90"/>
      <c r="AB6935" s="70"/>
    </row>
    <row r="6936" spans="12:28" ht="12.75" customHeight="1" x14ac:dyDescent="0.3">
      <c r="L6936" s="86">
        <v>6</v>
      </c>
      <c r="M6936" s="87" t="s">
        <v>808</v>
      </c>
      <c r="N6936" s="86" t="s">
        <v>52</v>
      </c>
      <c r="O6936" s="87" t="s">
        <v>2214</v>
      </c>
      <c r="P6936" s="38"/>
      <c r="Q6936" s="87" t="s">
        <v>2215</v>
      </c>
      <c r="R6936" s="38"/>
      <c r="S6936" s="38"/>
      <c r="T6936" s="38"/>
      <c r="U6936" s="88" t="s">
        <v>32</v>
      </c>
      <c r="V6936" s="88" t="s">
        <v>249</v>
      </c>
      <c r="X6936" s="70"/>
      <c r="Y6936" s="71"/>
      <c r="Z6936" s="90"/>
      <c r="AA6936" s="90"/>
      <c r="AB6936" s="70"/>
    </row>
    <row r="6937" spans="12:28" ht="12.75" customHeight="1" x14ac:dyDescent="0.3">
      <c r="L6937" s="86">
        <v>6</v>
      </c>
      <c r="M6937" s="87" t="s">
        <v>808</v>
      </c>
      <c r="N6937" s="86" t="s">
        <v>52</v>
      </c>
      <c r="O6937" s="87" t="s">
        <v>2212</v>
      </c>
      <c r="P6937" s="38"/>
      <c r="Q6937" s="87" t="s">
        <v>2213</v>
      </c>
      <c r="R6937" s="38"/>
      <c r="S6937" s="38"/>
      <c r="T6937" s="38"/>
      <c r="U6937" s="88" t="s">
        <v>32</v>
      </c>
      <c r="V6937" s="88" t="s">
        <v>249</v>
      </c>
      <c r="X6937" s="70"/>
      <c r="Y6937" s="71"/>
      <c r="Z6937" s="90"/>
      <c r="AA6937" s="90"/>
      <c r="AB6937" s="70"/>
    </row>
    <row r="6938" spans="12:28" ht="12.75" customHeight="1" x14ac:dyDescent="0.3">
      <c r="L6938" s="86">
        <v>6</v>
      </c>
      <c r="M6938" s="87" t="s">
        <v>808</v>
      </c>
      <c r="N6938" s="86" t="s">
        <v>52</v>
      </c>
      <c r="O6938" s="87" t="s">
        <v>2210</v>
      </c>
      <c r="P6938" s="38"/>
      <c r="Q6938" s="87" t="s">
        <v>2211</v>
      </c>
      <c r="R6938" s="38"/>
      <c r="S6938" s="38"/>
      <c r="T6938" s="38"/>
      <c r="U6938" s="88" t="s">
        <v>32</v>
      </c>
      <c r="V6938" s="88" t="s">
        <v>249</v>
      </c>
      <c r="X6938" s="70"/>
      <c r="Y6938" s="71"/>
      <c r="Z6938" s="90"/>
      <c r="AA6938" s="90"/>
      <c r="AB6938" s="70"/>
    </row>
    <row r="6939" spans="12:28" ht="12.75" customHeight="1" x14ac:dyDescent="0.3">
      <c r="L6939" s="86">
        <v>6</v>
      </c>
      <c r="M6939" s="87" t="s">
        <v>808</v>
      </c>
      <c r="N6939" s="86" t="s">
        <v>52</v>
      </c>
      <c r="O6939" s="87" t="s">
        <v>2208</v>
      </c>
      <c r="P6939" s="38"/>
      <c r="Q6939" s="87" t="s">
        <v>2209</v>
      </c>
      <c r="R6939" s="38"/>
      <c r="S6939" s="38"/>
      <c r="T6939" s="38"/>
      <c r="U6939" s="88" t="s">
        <v>32</v>
      </c>
      <c r="V6939" s="88" t="s">
        <v>249</v>
      </c>
      <c r="X6939" s="70"/>
      <c r="Y6939" s="71"/>
      <c r="Z6939" s="90"/>
      <c r="AA6939" s="90"/>
      <c r="AB6939" s="70"/>
    </row>
    <row r="6940" spans="12:28" ht="12.75" customHeight="1" x14ac:dyDescent="0.3">
      <c r="L6940" s="86">
        <v>6</v>
      </c>
      <c r="M6940" s="87" t="s">
        <v>808</v>
      </c>
      <c r="N6940" s="86" t="s">
        <v>52</v>
      </c>
      <c r="O6940" s="87" t="s">
        <v>2206</v>
      </c>
      <c r="P6940" s="38"/>
      <c r="Q6940" s="87" t="s">
        <v>2207</v>
      </c>
      <c r="R6940" s="38"/>
      <c r="S6940" s="38"/>
      <c r="T6940" s="38"/>
      <c r="U6940" s="88" t="s">
        <v>32</v>
      </c>
      <c r="V6940" s="88" t="s">
        <v>249</v>
      </c>
      <c r="X6940" s="70"/>
      <c r="Y6940" s="71"/>
      <c r="Z6940" s="90"/>
      <c r="AA6940" s="90"/>
      <c r="AB6940" s="70"/>
    </row>
    <row r="6941" spans="12:28" ht="12.75" customHeight="1" x14ac:dyDescent="0.3">
      <c r="L6941" s="86">
        <v>6</v>
      </c>
      <c r="M6941" s="87" t="s">
        <v>808</v>
      </c>
      <c r="N6941" s="86" t="s">
        <v>52</v>
      </c>
      <c r="O6941" s="87" t="s">
        <v>1548</v>
      </c>
      <c r="P6941" s="38"/>
      <c r="Q6941" s="87" t="s">
        <v>1549</v>
      </c>
      <c r="R6941" s="38"/>
      <c r="S6941" s="38"/>
      <c r="T6941" s="38"/>
      <c r="U6941" s="88" t="s">
        <v>32</v>
      </c>
      <c r="V6941" s="88" t="s">
        <v>249</v>
      </c>
      <c r="X6941" s="70"/>
      <c r="Y6941" s="71"/>
      <c r="Z6941" s="90"/>
      <c r="AA6941" s="90"/>
      <c r="AB6941" s="70"/>
    </row>
    <row r="6942" spans="12:28" ht="12.75" customHeight="1" x14ac:dyDescent="0.3">
      <c r="L6942" s="86">
        <v>6</v>
      </c>
      <c r="M6942" s="87" t="s">
        <v>808</v>
      </c>
      <c r="N6942" s="86" t="s">
        <v>52</v>
      </c>
      <c r="O6942" s="87" t="s">
        <v>2204</v>
      </c>
      <c r="P6942" s="38"/>
      <c r="Q6942" s="87" t="s">
        <v>2205</v>
      </c>
      <c r="R6942" s="38"/>
      <c r="S6942" s="38"/>
      <c r="T6942" s="38"/>
      <c r="U6942" s="88" t="s">
        <v>32</v>
      </c>
      <c r="V6942" s="88" t="s">
        <v>249</v>
      </c>
      <c r="X6942" s="70"/>
      <c r="Y6942" s="71"/>
      <c r="Z6942" s="90"/>
      <c r="AA6942" s="90"/>
      <c r="AB6942" s="70"/>
    </row>
    <row r="6943" spans="12:28" ht="12.75" customHeight="1" x14ac:dyDescent="0.3">
      <c r="L6943" s="86">
        <v>6</v>
      </c>
      <c r="M6943" s="87" t="s">
        <v>808</v>
      </c>
      <c r="N6943" s="86" t="s">
        <v>52</v>
      </c>
      <c r="O6943" s="87" t="s">
        <v>2202</v>
      </c>
      <c r="P6943" s="38"/>
      <c r="Q6943" s="87" t="s">
        <v>2203</v>
      </c>
      <c r="R6943" s="38"/>
      <c r="S6943" s="38"/>
      <c r="T6943" s="38"/>
      <c r="U6943" s="88" t="s">
        <v>32</v>
      </c>
      <c r="V6943" s="88" t="s">
        <v>249</v>
      </c>
      <c r="X6943" s="70"/>
      <c r="Y6943" s="71"/>
      <c r="Z6943" s="90"/>
      <c r="AA6943" s="90"/>
      <c r="AB6943" s="70"/>
    </row>
    <row r="6944" spans="12:28" ht="12.75" customHeight="1" x14ac:dyDescent="0.3">
      <c r="L6944" s="86">
        <v>6</v>
      </c>
      <c r="M6944" s="87" t="s">
        <v>808</v>
      </c>
      <c r="N6944" s="86" t="s">
        <v>52</v>
      </c>
      <c r="O6944" s="87" t="s">
        <v>2200</v>
      </c>
      <c r="P6944" s="38"/>
      <c r="Q6944" s="87" t="s">
        <v>2201</v>
      </c>
      <c r="R6944" s="38"/>
      <c r="S6944" s="38"/>
      <c r="T6944" s="38"/>
      <c r="U6944" s="88" t="s">
        <v>32</v>
      </c>
      <c r="V6944" s="88" t="s">
        <v>249</v>
      </c>
      <c r="X6944" s="70"/>
      <c r="Y6944" s="71"/>
      <c r="Z6944" s="90"/>
      <c r="AA6944" s="90"/>
      <c r="AB6944" s="70"/>
    </row>
    <row r="6945" spans="12:28" ht="12.75" customHeight="1" x14ac:dyDescent="0.3">
      <c r="L6945" s="86">
        <v>6</v>
      </c>
      <c r="M6945" s="87" t="s">
        <v>808</v>
      </c>
      <c r="N6945" s="86" t="s">
        <v>52</v>
      </c>
      <c r="O6945" s="87" t="s">
        <v>2198</v>
      </c>
      <c r="P6945" s="38"/>
      <c r="Q6945" s="87" t="s">
        <v>2199</v>
      </c>
      <c r="R6945" s="38"/>
      <c r="S6945" s="38"/>
      <c r="T6945" s="38"/>
      <c r="U6945" s="88" t="s">
        <v>32</v>
      </c>
      <c r="V6945" s="88" t="s">
        <v>249</v>
      </c>
      <c r="X6945" s="70"/>
      <c r="Y6945" s="71"/>
      <c r="Z6945" s="90"/>
      <c r="AA6945" s="90"/>
      <c r="AB6945" s="70"/>
    </row>
    <row r="6946" spans="12:28" ht="12.75" customHeight="1" x14ac:dyDescent="0.3">
      <c r="L6946" s="86">
        <v>6</v>
      </c>
      <c r="M6946" s="87" t="s">
        <v>808</v>
      </c>
      <c r="N6946" s="86" t="s">
        <v>52</v>
      </c>
      <c r="O6946" s="87" t="s">
        <v>2196</v>
      </c>
      <c r="P6946" s="38"/>
      <c r="Q6946" s="87" t="s">
        <v>2197</v>
      </c>
      <c r="R6946" s="38"/>
      <c r="S6946" s="38"/>
      <c r="T6946" s="38"/>
      <c r="U6946" s="88" t="s">
        <v>32</v>
      </c>
      <c r="V6946" s="88" t="s">
        <v>249</v>
      </c>
      <c r="X6946" s="70"/>
      <c r="Y6946" s="71"/>
      <c r="Z6946" s="90"/>
      <c r="AA6946" s="90"/>
      <c r="AB6946" s="70"/>
    </row>
    <row r="6947" spans="12:28" ht="12.75" customHeight="1" x14ac:dyDescent="0.3">
      <c r="L6947" s="86">
        <v>6</v>
      </c>
      <c r="M6947" s="87" t="s">
        <v>808</v>
      </c>
      <c r="N6947" s="86" t="s">
        <v>52</v>
      </c>
      <c r="O6947" s="87" t="s">
        <v>2194</v>
      </c>
      <c r="P6947" s="38"/>
      <c r="Q6947" s="87" t="s">
        <v>2195</v>
      </c>
      <c r="R6947" s="38"/>
      <c r="S6947" s="38"/>
      <c r="T6947" s="38"/>
      <c r="U6947" s="88" t="s">
        <v>32</v>
      </c>
      <c r="V6947" s="88" t="s">
        <v>249</v>
      </c>
      <c r="X6947" s="70"/>
      <c r="Y6947" s="71"/>
      <c r="Z6947" s="90"/>
      <c r="AA6947" s="90"/>
      <c r="AB6947" s="70"/>
    </row>
    <row r="6948" spans="12:28" ht="12.75" customHeight="1" x14ac:dyDescent="0.3">
      <c r="L6948" s="86">
        <v>6</v>
      </c>
      <c r="M6948" s="87" t="s">
        <v>808</v>
      </c>
      <c r="N6948" s="86" t="s">
        <v>52</v>
      </c>
      <c r="O6948" s="87" t="s">
        <v>1415</v>
      </c>
      <c r="P6948" s="38"/>
      <c r="Q6948" s="87" t="s">
        <v>1416</v>
      </c>
      <c r="R6948" s="38"/>
      <c r="S6948" s="38"/>
      <c r="T6948" s="38"/>
      <c r="U6948" s="88" t="s">
        <v>32</v>
      </c>
      <c r="V6948" s="88" t="s">
        <v>249</v>
      </c>
      <c r="X6948" s="70"/>
      <c r="Y6948" s="71"/>
      <c r="Z6948" s="90"/>
      <c r="AA6948" s="90"/>
      <c r="AB6948" s="70"/>
    </row>
    <row r="6949" spans="12:28" ht="12.75" customHeight="1" x14ac:dyDescent="0.3">
      <c r="L6949" s="86">
        <v>6</v>
      </c>
      <c r="M6949" s="87" t="s">
        <v>808</v>
      </c>
      <c r="N6949" s="86" t="s">
        <v>52</v>
      </c>
      <c r="O6949" s="87" t="s">
        <v>2192</v>
      </c>
      <c r="P6949" s="38"/>
      <c r="Q6949" s="87" t="s">
        <v>2193</v>
      </c>
      <c r="R6949" s="38"/>
      <c r="S6949" s="38"/>
      <c r="T6949" s="38"/>
      <c r="U6949" s="88" t="s">
        <v>32</v>
      </c>
      <c r="V6949" s="88" t="s">
        <v>249</v>
      </c>
      <c r="X6949" s="70"/>
      <c r="Y6949" s="71"/>
      <c r="Z6949" s="90"/>
      <c r="AA6949" s="90"/>
      <c r="AB6949" s="70"/>
    </row>
    <row r="6950" spans="12:28" ht="12.75" customHeight="1" x14ac:dyDescent="0.3">
      <c r="L6950" s="86">
        <v>7</v>
      </c>
      <c r="M6950" s="87" t="s">
        <v>808</v>
      </c>
      <c r="N6950" s="86" t="s">
        <v>52</v>
      </c>
      <c r="O6950" s="87" t="s">
        <v>2167</v>
      </c>
      <c r="P6950" s="38"/>
      <c r="Q6950" s="87" t="s">
        <v>2168</v>
      </c>
      <c r="R6950" s="38"/>
      <c r="S6950" s="38"/>
      <c r="T6950" s="38"/>
      <c r="U6950" s="88" t="s">
        <v>32</v>
      </c>
      <c r="V6950" s="88" t="s">
        <v>249</v>
      </c>
      <c r="X6950" s="70"/>
      <c r="Y6950" s="71"/>
      <c r="Z6950" s="90"/>
      <c r="AA6950" s="90"/>
      <c r="AB6950" s="70"/>
    </row>
    <row r="6951" spans="12:28" ht="12.75" customHeight="1" x14ac:dyDescent="0.3">
      <c r="L6951" s="86">
        <v>7</v>
      </c>
      <c r="M6951" s="87" t="s">
        <v>808</v>
      </c>
      <c r="N6951" s="86" t="s">
        <v>52</v>
      </c>
      <c r="O6951" s="87" t="s">
        <v>2169</v>
      </c>
      <c r="P6951" s="38"/>
      <c r="Q6951" s="87" t="s">
        <v>2170</v>
      </c>
      <c r="R6951" s="38"/>
      <c r="S6951" s="38"/>
      <c r="T6951" s="38"/>
      <c r="U6951" s="88" t="s">
        <v>32</v>
      </c>
      <c r="V6951" s="88" t="s">
        <v>249</v>
      </c>
      <c r="X6951" s="70"/>
      <c r="Y6951" s="71"/>
      <c r="Z6951" s="90"/>
      <c r="AA6951" s="90"/>
      <c r="AB6951" s="70"/>
    </row>
    <row r="6952" spans="12:28" ht="12.75" customHeight="1" x14ac:dyDescent="0.3">
      <c r="L6952" s="86">
        <v>7</v>
      </c>
      <c r="M6952" s="87" t="s">
        <v>808</v>
      </c>
      <c r="N6952" s="86" t="s">
        <v>52</v>
      </c>
      <c r="O6952" s="87" t="s">
        <v>873</v>
      </c>
      <c r="P6952" s="38"/>
      <c r="Q6952" s="87" t="s">
        <v>2171</v>
      </c>
      <c r="R6952" s="38"/>
      <c r="S6952" s="38"/>
      <c r="T6952" s="38"/>
      <c r="U6952" s="88" t="s">
        <v>32</v>
      </c>
      <c r="V6952" s="88" t="s">
        <v>249</v>
      </c>
      <c r="X6952" s="70"/>
      <c r="Y6952" s="71"/>
      <c r="Z6952" s="90"/>
      <c r="AA6952" s="90"/>
      <c r="AB6952" s="70"/>
    </row>
    <row r="6953" spans="12:28" ht="12.75" customHeight="1" x14ac:dyDescent="0.3">
      <c r="L6953" s="86">
        <v>7</v>
      </c>
      <c r="M6953" s="87" t="s">
        <v>808</v>
      </c>
      <c r="N6953" s="86" t="s">
        <v>52</v>
      </c>
      <c r="O6953" s="87" t="s">
        <v>984</v>
      </c>
      <c r="P6953" s="87" t="s">
        <v>2172</v>
      </c>
      <c r="Q6953" s="38"/>
      <c r="R6953" s="38"/>
      <c r="S6953" s="38"/>
      <c r="T6953" s="38"/>
      <c r="U6953" s="88" t="s">
        <v>32</v>
      </c>
      <c r="V6953" s="88" t="s">
        <v>249</v>
      </c>
      <c r="X6953" s="70"/>
      <c r="Y6953" s="71"/>
      <c r="Z6953" s="90"/>
      <c r="AA6953" s="90"/>
      <c r="AB6953" s="70"/>
    </row>
    <row r="6954" spans="12:28" ht="12.75" customHeight="1" x14ac:dyDescent="0.3">
      <c r="L6954" s="86">
        <v>7</v>
      </c>
      <c r="M6954" s="87" t="s">
        <v>808</v>
      </c>
      <c r="N6954" s="86" t="s">
        <v>52</v>
      </c>
      <c r="O6954" s="87" t="s">
        <v>1086</v>
      </c>
      <c r="P6954" s="87" t="s">
        <v>1087</v>
      </c>
      <c r="Q6954" s="38"/>
      <c r="R6954" s="38"/>
      <c r="S6954" s="38"/>
      <c r="T6954" s="38"/>
      <c r="U6954" s="88" t="s">
        <v>32</v>
      </c>
      <c r="V6954" s="88" t="s">
        <v>249</v>
      </c>
      <c r="X6954" s="70"/>
      <c r="Y6954" s="71"/>
      <c r="Z6954" s="90"/>
      <c r="AA6954" s="90"/>
      <c r="AB6954" s="70"/>
    </row>
    <row r="6955" spans="12:28" ht="12.75" customHeight="1" x14ac:dyDescent="0.3">
      <c r="L6955" s="86">
        <v>7</v>
      </c>
      <c r="M6955" s="87" t="s">
        <v>808</v>
      </c>
      <c r="N6955" s="86" t="s">
        <v>52</v>
      </c>
      <c r="O6955" s="87" t="s">
        <v>910</v>
      </c>
      <c r="P6955" s="87" t="s">
        <v>1006</v>
      </c>
      <c r="Q6955" s="38"/>
      <c r="R6955" s="38"/>
      <c r="S6955" s="38"/>
      <c r="T6955" s="38"/>
      <c r="U6955" s="88" t="s">
        <v>32</v>
      </c>
      <c r="V6955" s="88" t="s">
        <v>249</v>
      </c>
      <c r="X6955" s="70"/>
      <c r="Y6955" s="71"/>
      <c r="Z6955" s="90"/>
      <c r="AA6955" s="90"/>
      <c r="AB6955" s="70"/>
    </row>
    <row r="6956" spans="12:28" ht="12.75" customHeight="1" x14ac:dyDescent="0.3">
      <c r="L6956" s="86">
        <v>7</v>
      </c>
      <c r="M6956" s="87" t="s">
        <v>808</v>
      </c>
      <c r="N6956" s="86" t="s">
        <v>52</v>
      </c>
      <c r="O6956" s="87" t="s">
        <v>910</v>
      </c>
      <c r="P6956" s="87" t="s">
        <v>911</v>
      </c>
      <c r="Q6956" s="38"/>
      <c r="R6956" s="38"/>
      <c r="S6956" s="38"/>
      <c r="T6956" s="38"/>
      <c r="U6956" s="88" t="s">
        <v>32</v>
      </c>
      <c r="V6956" s="88" t="s">
        <v>249</v>
      </c>
      <c r="X6956" s="70"/>
      <c r="Y6956" s="71"/>
      <c r="Z6956" s="90"/>
      <c r="AA6956" s="90"/>
      <c r="AB6956" s="70"/>
    </row>
    <row r="6957" spans="12:28" ht="12.75" customHeight="1" x14ac:dyDescent="0.3">
      <c r="L6957" s="86">
        <v>7</v>
      </c>
      <c r="M6957" s="87" t="s">
        <v>808</v>
      </c>
      <c r="N6957" s="86" t="s">
        <v>52</v>
      </c>
      <c r="O6957" s="87" t="s">
        <v>1713</v>
      </c>
      <c r="P6957" s="87" t="s">
        <v>1714</v>
      </c>
      <c r="Q6957" s="38"/>
      <c r="R6957" s="38"/>
      <c r="S6957" s="38"/>
      <c r="T6957" s="38"/>
      <c r="U6957" s="88" t="s">
        <v>32</v>
      </c>
      <c r="V6957" s="88" t="s">
        <v>249</v>
      </c>
      <c r="X6957" s="70"/>
      <c r="Y6957" s="71"/>
      <c r="Z6957" s="90"/>
      <c r="AA6957" s="90"/>
      <c r="AB6957" s="70"/>
    </row>
    <row r="6958" spans="12:28" ht="12.75" customHeight="1" x14ac:dyDescent="0.3">
      <c r="L6958" s="86">
        <v>7</v>
      </c>
      <c r="M6958" s="87" t="s">
        <v>808</v>
      </c>
      <c r="N6958" s="86" t="s">
        <v>52</v>
      </c>
      <c r="O6958" s="87" t="s">
        <v>984</v>
      </c>
      <c r="P6958" s="87" t="s">
        <v>2173</v>
      </c>
      <c r="Q6958" s="38"/>
      <c r="R6958" s="38"/>
      <c r="S6958" s="38"/>
      <c r="T6958" s="38"/>
      <c r="U6958" s="88" t="s">
        <v>32</v>
      </c>
      <c r="V6958" s="88" t="s">
        <v>249</v>
      </c>
      <c r="X6958" s="70"/>
      <c r="Y6958" s="71"/>
      <c r="Z6958" s="90"/>
      <c r="AA6958" s="90"/>
      <c r="AB6958" s="70"/>
    </row>
    <row r="6959" spans="12:28" ht="12.75" customHeight="1" x14ac:dyDescent="0.3">
      <c r="L6959" s="86">
        <v>7</v>
      </c>
      <c r="M6959" s="87" t="s">
        <v>808</v>
      </c>
      <c r="N6959" s="86" t="s">
        <v>52</v>
      </c>
      <c r="O6959" s="87" t="s">
        <v>2174</v>
      </c>
      <c r="P6959" s="87" t="s">
        <v>2175</v>
      </c>
      <c r="Q6959" s="38"/>
      <c r="R6959" s="38"/>
      <c r="S6959" s="38"/>
      <c r="T6959" s="38"/>
      <c r="U6959" s="88" t="s">
        <v>32</v>
      </c>
      <c r="V6959" s="88" t="s">
        <v>249</v>
      </c>
      <c r="X6959" s="70"/>
      <c r="Y6959" s="71"/>
      <c r="Z6959" s="90"/>
      <c r="AA6959" s="90"/>
      <c r="AB6959" s="70"/>
    </row>
    <row r="6960" spans="12:28" ht="12.75" customHeight="1" x14ac:dyDescent="0.3">
      <c r="L6960" s="86">
        <v>7</v>
      </c>
      <c r="M6960" s="87" t="s">
        <v>808</v>
      </c>
      <c r="N6960" s="86" t="s">
        <v>52</v>
      </c>
      <c r="O6960" s="87" t="s">
        <v>2176</v>
      </c>
      <c r="P6960" s="87" t="s">
        <v>2177</v>
      </c>
      <c r="Q6960" s="38"/>
      <c r="R6960" s="38"/>
      <c r="S6960" s="38"/>
      <c r="T6960" s="38"/>
      <c r="U6960" s="88" t="s">
        <v>32</v>
      </c>
      <c r="V6960" s="88" t="s">
        <v>249</v>
      </c>
      <c r="X6960" s="70"/>
      <c r="Y6960" s="71"/>
      <c r="Z6960" s="90"/>
      <c r="AA6960" s="90"/>
      <c r="AB6960" s="70"/>
    </row>
    <row r="6961" spans="12:28" ht="12.75" customHeight="1" x14ac:dyDescent="0.3">
      <c r="L6961" s="86">
        <v>7</v>
      </c>
      <c r="M6961" s="87" t="s">
        <v>808</v>
      </c>
      <c r="N6961" s="86" t="s">
        <v>52</v>
      </c>
      <c r="O6961" s="87" t="s">
        <v>1263</v>
      </c>
      <c r="P6961" s="87" t="s">
        <v>1264</v>
      </c>
      <c r="Q6961" s="38"/>
      <c r="R6961" s="38"/>
      <c r="S6961" s="38"/>
      <c r="T6961" s="38"/>
      <c r="U6961" s="88" t="s">
        <v>32</v>
      </c>
      <c r="V6961" s="88" t="s">
        <v>249</v>
      </c>
      <c r="X6961" s="70"/>
      <c r="Y6961" s="71"/>
      <c r="Z6961" s="90"/>
      <c r="AA6961" s="90"/>
      <c r="AB6961" s="70"/>
    </row>
    <row r="6962" spans="12:28" ht="12.75" customHeight="1" x14ac:dyDescent="0.3">
      <c r="L6962" s="86">
        <v>7</v>
      </c>
      <c r="M6962" s="87" t="s">
        <v>808</v>
      </c>
      <c r="N6962" s="86" t="s">
        <v>52</v>
      </c>
      <c r="O6962" s="87" t="s">
        <v>2178</v>
      </c>
      <c r="P6962" s="87" t="s">
        <v>2179</v>
      </c>
      <c r="Q6962" s="38"/>
      <c r="R6962" s="38"/>
      <c r="S6962" s="38"/>
      <c r="T6962" s="38"/>
      <c r="U6962" s="88" t="s">
        <v>32</v>
      </c>
      <c r="V6962" s="88" t="s">
        <v>249</v>
      </c>
      <c r="X6962" s="70"/>
      <c r="Y6962" s="71"/>
      <c r="Z6962" s="90"/>
      <c r="AA6962" s="90"/>
      <c r="AB6962" s="70"/>
    </row>
    <row r="6963" spans="12:28" ht="12.75" customHeight="1" x14ac:dyDescent="0.3">
      <c r="L6963" s="86">
        <v>7</v>
      </c>
      <c r="M6963" s="87" t="s">
        <v>808</v>
      </c>
      <c r="N6963" s="86" t="s">
        <v>52</v>
      </c>
      <c r="O6963" s="87" t="s">
        <v>2180</v>
      </c>
      <c r="P6963" s="87" t="s">
        <v>2181</v>
      </c>
      <c r="Q6963" s="38"/>
      <c r="R6963" s="38"/>
      <c r="S6963" s="38"/>
      <c r="T6963" s="38"/>
      <c r="U6963" s="88" t="s">
        <v>32</v>
      </c>
      <c r="V6963" s="88" t="s">
        <v>249</v>
      </c>
      <c r="X6963" s="70"/>
      <c r="Y6963" s="71"/>
      <c r="Z6963" s="90"/>
      <c r="AA6963" s="90"/>
      <c r="AB6963" s="70"/>
    </row>
    <row r="6964" spans="12:28" ht="12.75" customHeight="1" x14ac:dyDescent="0.3">
      <c r="L6964" s="86">
        <v>7</v>
      </c>
      <c r="M6964" s="87" t="s">
        <v>808</v>
      </c>
      <c r="N6964" s="86" t="s">
        <v>52</v>
      </c>
      <c r="O6964" s="87" t="s">
        <v>1080</v>
      </c>
      <c r="P6964" s="87" t="s">
        <v>1081</v>
      </c>
      <c r="Q6964" s="38"/>
      <c r="R6964" s="38"/>
      <c r="S6964" s="38"/>
      <c r="T6964" s="38"/>
      <c r="U6964" s="88" t="s">
        <v>32</v>
      </c>
      <c r="V6964" s="88" t="s">
        <v>249</v>
      </c>
      <c r="X6964" s="70"/>
      <c r="Y6964" s="71"/>
      <c r="Z6964" s="90"/>
      <c r="AA6964" s="90"/>
      <c r="AB6964" s="70"/>
    </row>
    <row r="6965" spans="12:28" ht="12.75" customHeight="1" x14ac:dyDescent="0.3">
      <c r="L6965" s="86">
        <v>7</v>
      </c>
      <c r="M6965" s="87" t="s">
        <v>808</v>
      </c>
      <c r="N6965" s="86" t="s">
        <v>52</v>
      </c>
      <c r="O6965" s="87" t="s">
        <v>1086</v>
      </c>
      <c r="P6965" s="87" t="s">
        <v>2182</v>
      </c>
      <c r="Q6965" s="38"/>
      <c r="R6965" s="38"/>
      <c r="S6965" s="38"/>
      <c r="T6965" s="38"/>
      <c r="U6965" s="88" t="s">
        <v>32</v>
      </c>
      <c r="V6965" s="88" t="s">
        <v>249</v>
      </c>
      <c r="X6965" s="70"/>
      <c r="Y6965" s="71"/>
      <c r="Z6965" s="90"/>
      <c r="AA6965" s="90"/>
      <c r="AB6965" s="70"/>
    </row>
    <row r="6966" spans="12:28" ht="12.75" customHeight="1" x14ac:dyDescent="0.3">
      <c r="L6966" s="86">
        <v>7</v>
      </c>
      <c r="M6966" s="87" t="s">
        <v>808</v>
      </c>
      <c r="N6966" s="86" t="s">
        <v>52</v>
      </c>
      <c r="O6966" s="87" t="s">
        <v>2183</v>
      </c>
      <c r="P6966" s="87" t="s">
        <v>2184</v>
      </c>
      <c r="Q6966" s="38"/>
      <c r="R6966" s="38"/>
      <c r="S6966" s="38"/>
      <c r="T6966" s="38"/>
      <c r="U6966" s="88" t="s">
        <v>32</v>
      </c>
      <c r="V6966" s="88" t="s">
        <v>249</v>
      </c>
      <c r="X6966" s="70"/>
      <c r="Y6966" s="71"/>
      <c r="Z6966" s="90"/>
      <c r="AA6966" s="90"/>
      <c r="AB6966" s="70"/>
    </row>
    <row r="6967" spans="12:28" ht="12.75" customHeight="1" x14ac:dyDescent="0.3">
      <c r="L6967" s="86">
        <v>7</v>
      </c>
      <c r="M6967" s="87" t="s">
        <v>808</v>
      </c>
      <c r="N6967" s="86" t="s">
        <v>52</v>
      </c>
      <c r="O6967" s="87" t="s">
        <v>910</v>
      </c>
      <c r="P6967" s="87" t="s">
        <v>2185</v>
      </c>
      <c r="Q6967" s="38"/>
      <c r="R6967" s="38"/>
      <c r="S6967" s="38"/>
      <c r="T6967" s="38"/>
      <c r="U6967" s="88" t="s">
        <v>32</v>
      </c>
      <c r="V6967" s="88" t="s">
        <v>249</v>
      </c>
      <c r="X6967" s="70"/>
      <c r="Y6967" s="71"/>
      <c r="Z6967" s="90"/>
      <c r="AA6967" s="90"/>
      <c r="AB6967" s="70"/>
    </row>
    <row r="6968" spans="12:28" ht="12.75" customHeight="1" x14ac:dyDescent="0.3">
      <c r="L6968" s="86">
        <v>7</v>
      </c>
      <c r="M6968" s="87" t="s">
        <v>808</v>
      </c>
      <c r="N6968" s="86" t="s">
        <v>52</v>
      </c>
      <c r="O6968" s="87" t="s">
        <v>984</v>
      </c>
      <c r="P6968" s="87" t="s">
        <v>985</v>
      </c>
      <c r="Q6968" s="38"/>
      <c r="R6968" s="38"/>
      <c r="S6968" s="38"/>
      <c r="T6968" s="38"/>
      <c r="U6968" s="88" t="s">
        <v>32</v>
      </c>
      <c r="V6968" s="88" t="s">
        <v>249</v>
      </c>
      <c r="X6968" s="70"/>
      <c r="Y6968" s="71"/>
      <c r="Z6968" s="90"/>
      <c r="AA6968" s="90"/>
      <c r="AB6968" s="70"/>
    </row>
    <row r="6969" spans="12:28" ht="12.75" customHeight="1" x14ac:dyDescent="0.3">
      <c r="L6969" s="86">
        <v>7</v>
      </c>
      <c r="M6969" s="87" t="s">
        <v>808</v>
      </c>
      <c r="N6969" s="86" t="s">
        <v>52</v>
      </c>
      <c r="O6969" s="87" t="s">
        <v>2183</v>
      </c>
      <c r="P6969" s="87" t="s">
        <v>2186</v>
      </c>
      <c r="Q6969" s="38"/>
      <c r="R6969" s="38"/>
      <c r="S6969" s="38"/>
      <c r="T6969" s="38"/>
      <c r="U6969" s="88" t="s">
        <v>32</v>
      </c>
      <c r="V6969" s="88" t="s">
        <v>249</v>
      </c>
      <c r="X6969" s="70"/>
      <c r="Y6969" s="71"/>
      <c r="Z6969" s="90"/>
      <c r="AA6969" s="90"/>
      <c r="AB6969" s="70"/>
    </row>
    <row r="6970" spans="12:28" ht="12.75" customHeight="1" x14ac:dyDescent="0.3">
      <c r="L6970" s="86">
        <v>7</v>
      </c>
      <c r="M6970" s="87" t="s">
        <v>808</v>
      </c>
      <c r="N6970" s="86" t="s">
        <v>52</v>
      </c>
      <c r="O6970" s="87" t="s">
        <v>809</v>
      </c>
      <c r="P6970" s="38"/>
      <c r="Q6970" s="87" t="s">
        <v>810</v>
      </c>
      <c r="R6970" s="38"/>
      <c r="S6970" s="38"/>
      <c r="T6970" s="38"/>
      <c r="U6970" s="88" t="s">
        <v>32</v>
      </c>
      <c r="V6970" s="88" t="s">
        <v>249</v>
      </c>
      <c r="X6970" s="70"/>
      <c r="Y6970" s="71"/>
      <c r="Z6970" s="90"/>
      <c r="AA6970" s="90"/>
      <c r="AB6970" s="70"/>
    </row>
    <row r="6971" spans="12:28" ht="12.75" customHeight="1" x14ac:dyDescent="0.3">
      <c r="L6971" s="86">
        <v>7</v>
      </c>
      <c r="M6971" s="87" t="s">
        <v>808</v>
      </c>
      <c r="N6971" s="86" t="s">
        <v>52</v>
      </c>
      <c r="O6971" s="87" t="s">
        <v>889</v>
      </c>
      <c r="P6971" s="87" t="s">
        <v>1254</v>
      </c>
      <c r="Q6971" s="38"/>
      <c r="R6971" s="38"/>
      <c r="S6971" s="38"/>
      <c r="T6971" s="38"/>
      <c r="U6971" s="88" t="s">
        <v>32</v>
      </c>
      <c r="V6971" s="88" t="s">
        <v>249</v>
      </c>
      <c r="X6971" s="70"/>
      <c r="Y6971" s="71"/>
      <c r="Z6971" s="90"/>
      <c r="AA6971" s="90"/>
      <c r="AB6971" s="70"/>
    </row>
    <row r="6972" spans="12:28" ht="12.75" customHeight="1" x14ac:dyDescent="0.3">
      <c r="L6972" s="86">
        <v>7</v>
      </c>
      <c r="M6972" s="87" t="s">
        <v>808</v>
      </c>
      <c r="N6972" s="86" t="s">
        <v>52</v>
      </c>
      <c r="O6972" s="87" t="s">
        <v>849</v>
      </c>
      <c r="P6972" s="87" t="s">
        <v>855</v>
      </c>
      <c r="Q6972" s="38"/>
      <c r="R6972" s="38"/>
      <c r="S6972" s="38"/>
      <c r="T6972" s="38"/>
      <c r="U6972" s="88" t="s">
        <v>32</v>
      </c>
      <c r="V6972" s="88" t="s">
        <v>249</v>
      </c>
      <c r="X6972" s="70"/>
      <c r="Y6972" s="71"/>
      <c r="Z6972" s="90"/>
      <c r="AA6972" s="90"/>
      <c r="AB6972" s="70"/>
    </row>
    <row r="6973" spans="12:28" ht="12.75" customHeight="1" x14ac:dyDescent="0.3">
      <c r="L6973" s="86">
        <v>7</v>
      </c>
      <c r="M6973" s="87" t="s">
        <v>808</v>
      </c>
      <c r="N6973" s="86" t="s">
        <v>52</v>
      </c>
      <c r="O6973" s="87" t="s">
        <v>859</v>
      </c>
      <c r="P6973" s="87" t="s">
        <v>860</v>
      </c>
      <c r="Q6973" s="38"/>
      <c r="R6973" s="38"/>
      <c r="S6973" s="38"/>
      <c r="T6973" s="38"/>
      <c r="U6973" s="88" t="s">
        <v>32</v>
      </c>
      <c r="V6973" s="88" t="s">
        <v>249</v>
      </c>
      <c r="X6973" s="70"/>
      <c r="Y6973" s="71"/>
      <c r="Z6973" s="90"/>
      <c r="AA6973" s="90"/>
      <c r="AB6973" s="70"/>
    </row>
    <row r="6974" spans="12:28" ht="12.75" customHeight="1" x14ac:dyDescent="0.3">
      <c r="L6974" s="86">
        <v>7</v>
      </c>
      <c r="M6974" s="87" t="s">
        <v>808</v>
      </c>
      <c r="N6974" s="86" t="s">
        <v>52</v>
      </c>
      <c r="O6974" s="87" t="s">
        <v>950</v>
      </c>
      <c r="P6974" s="87" t="s">
        <v>2187</v>
      </c>
      <c r="Q6974" s="38"/>
      <c r="R6974" s="38"/>
      <c r="S6974" s="38"/>
      <c r="T6974" s="38"/>
      <c r="U6974" s="88" t="s">
        <v>32</v>
      </c>
      <c r="V6974" s="88" t="s">
        <v>249</v>
      </c>
      <c r="X6974" s="70"/>
      <c r="Y6974" s="71"/>
      <c r="Z6974" s="90"/>
      <c r="AA6974" s="90"/>
      <c r="AB6974" s="70"/>
    </row>
    <row r="6975" spans="12:28" ht="12.75" customHeight="1" x14ac:dyDescent="0.3">
      <c r="L6975" s="86">
        <v>7</v>
      </c>
      <c r="M6975" s="87" t="s">
        <v>808</v>
      </c>
      <c r="N6975" s="86" t="s">
        <v>52</v>
      </c>
      <c r="O6975" s="87" t="s">
        <v>950</v>
      </c>
      <c r="P6975" s="87" t="s">
        <v>2188</v>
      </c>
      <c r="Q6975" s="38"/>
      <c r="R6975" s="38"/>
      <c r="S6975" s="38"/>
      <c r="T6975" s="38"/>
      <c r="U6975" s="88" t="s">
        <v>32</v>
      </c>
      <c r="V6975" s="88" t="s">
        <v>249</v>
      </c>
      <c r="X6975" s="70"/>
      <c r="Y6975" s="71"/>
      <c r="Z6975" s="90"/>
      <c r="AA6975" s="90"/>
      <c r="AB6975" s="70"/>
    </row>
    <row r="6976" spans="12:28" ht="12.75" customHeight="1" x14ac:dyDescent="0.3">
      <c r="L6976" s="86">
        <v>7</v>
      </c>
      <c r="M6976" s="87" t="s">
        <v>808</v>
      </c>
      <c r="N6976" s="86" t="s">
        <v>52</v>
      </c>
      <c r="O6976" s="87" t="s">
        <v>843</v>
      </c>
      <c r="P6976" s="87" t="s">
        <v>844</v>
      </c>
      <c r="Q6976" s="38"/>
      <c r="R6976" s="38"/>
      <c r="S6976" s="38"/>
      <c r="T6976" s="38"/>
      <c r="U6976" s="88" t="s">
        <v>32</v>
      </c>
      <c r="V6976" s="88" t="s">
        <v>249</v>
      </c>
      <c r="X6976" s="70"/>
      <c r="Y6976" s="71"/>
      <c r="Z6976" s="90"/>
      <c r="AA6976" s="90"/>
      <c r="AB6976" s="70"/>
    </row>
    <row r="6977" spans="12:28" ht="12.75" customHeight="1" x14ac:dyDescent="0.3">
      <c r="L6977" s="86">
        <v>7</v>
      </c>
      <c r="M6977" s="87" t="s">
        <v>808</v>
      </c>
      <c r="N6977" s="86" t="s">
        <v>52</v>
      </c>
      <c r="O6977" s="87" t="s">
        <v>843</v>
      </c>
      <c r="P6977" s="87" t="s">
        <v>1242</v>
      </c>
      <c r="Q6977" s="38"/>
      <c r="R6977" s="38"/>
      <c r="S6977" s="38"/>
      <c r="T6977" s="38"/>
      <c r="U6977" s="88" t="s">
        <v>32</v>
      </c>
      <c r="V6977" s="88" t="s">
        <v>249</v>
      </c>
      <c r="X6977" s="70"/>
      <c r="Y6977" s="71"/>
      <c r="Z6977" s="90"/>
      <c r="AA6977" s="90"/>
      <c r="AB6977" s="70"/>
    </row>
    <row r="6978" spans="12:28" ht="12.75" customHeight="1" x14ac:dyDescent="0.3">
      <c r="L6978" s="86">
        <v>7</v>
      </c>
      <c r="M6978" s="87" t="s">
        <v>808</v>
      </c>
      <c r="N6978" s="86" t="s">
        <v>52</v>
      </c>
      <c r="O6978" s="87" t="s">
        <v>849</v>
      </c>
      <c r="P6978" s="87" t="s">
        <v>850</v>
      </c>
      <c r="Q6978" s="38"/>
      <c r="R6978" s="38"/>
      <c r="S6978" s="38"/>
      <c r="T6978" s="38"/>
      <c r="U6978" s="88" t="s">
        <v>32</v>
      </c>
      <c r="V6978" s="88" t="s">
        <v>249</v>
      </c>
      <c r="X6978" s="70"/>
      <c r="Y6978" s="71"/>
      <c r="Z6978" s="90"/>
      <c r="AA6978" s="90"/>
      <c r="AB6978" s="70"/>
    </row>
    <row r="6979" spans="12:28" ht="12.75" customHeight="1" x14ac:dyDescent="0.3">
      <c r="L6979" s="86">
        <v>7</v>
      </c>
      <c r="M6979" s="87" t="s">
        <v>808</v>
      </c>
      <c r="N6979" s="86" t="s">
        <v>52</v>
      </c>
      <c r="O6979" s="87" t="s">
        <v>849</v>
      </c>
      <c r="P6979" s="87" t="s">
        <v>2189</v>
      </c>
      <c r="Q6979" s="38"/>
      <c r="R6979" s="38"/>
      <c r="S6979" s="38"/>
      <c r="T6979" s="38"/>
      <c r="U6979" s="88" t="s">
        <v>32</v>
      </c>
      <c r="V6979" s="88" t="s">
        <v>249</v>
      </c>
      <c r="X6979" s="70"/>
      <c r="Y6979" s="71"/>
      <c r="Z6979" s="90"/>
      <c r="AA6979" s="90"/>
      <c r="AB6979" s="70"/>
    </row>
    <row r="6980" spans="12:28" ht="12.75" customHeight="1" x14ac:dyDescent="0.3">
      <c r="L6980" s="86">
        <v>7</v>
      </c>
      <c r="M6980" s="87" t="s">
        <v>808</v>
      </c>
      <c r="N6980" s="86" t="s">
        <v>52</v>
      </c>
      <c r="O6980" s="87" t="s">
        <v>889</v>
      </c>
      <c r="P6980" s="87" t="s">
        <v>890</v>
      </c>
      <c r="Q6980" s="38"/>
      <c r="R6980" s="38"/>
      <c r="S6980" s="38"/>
      <c r="T6980" s="38"/>
      <c r="U6980" s="88" t="s">
        <v>32</v>
      </c>
      <c r="V6980" s="88" t="s">
        <v>249</v>
      </c>
      <c r="X6980" s="70"/>
      <c r="Y6980" s="71"/>
      <c r="Z6980" s="90"/>
      <c r="AA6980" s="90"/>
      <c r="AB6980" s="70"/>
    </row>
    <row r="6981" spans="12:28" ht="12.75" customHeight="1" x14ac:dyDescent="0.3">
      <c r="L6981" s="86">
        <v>7</v>
      </c>
      <c r="M6981" s="87" t="s">
        <v>808</v>
      </c>
      <c r="N6981" s="86" t="s">
        <v>52</v>
      </c>
      <c r="O6981" s="87" t="s">
        <v>859</v>
      </c>
      <c r="P6981" s="87" t="s">
        <v>2190</v>
      </c>
      <c r="Q6981" s="38"/>
      <c r="R6981" s="38"/>
      <c r="S6981" s="38"/>
      <c r="T6981" s="38"/>
      <c r="U6981" s="88" t="s">
        <v>32</v>
      </c>
      <c r="V6981" s="88" t="s">
        <v>249</v>
      </c>
      <c r="X6981" s="70"/>
      <c r="Y6981" s="71"/>
      <c r="Z6981" s="90"/>
      <c r="AA6981" s="90"/>
      <c r="AB6981" s="70"/>
    </row>
    <row r="6982" spans="12:28" ht="12.75" customHeight="1" x14ac:dyDescent="0.3">
      <c r="L6982" s="86">
        <v>7</v>
      </c>
      <c r="M6982" s="87" t="s">
        <v>808</v>
      </c>
      <c r="N6982" s="86" t="s">
        <v>52</v>
      </c>
      <c r="O6982" s="87" t="s">
        <v>859</v>
      </c>
      <c r="P6982" s="87" t="s">
        <v>2191</v>
      </c>
      <c r="Q6982" s="38"/>
      <c r="R6982" s="38"/>
      <c r="S6982" s="38"/>
      <c r="T6982" s="38"/>
      <c r="U6982" s="88" t="s">
        <v>32</v>
      </c>
      <c r="V6982" s="88" t="s">
        <v>249</v>
      </c>
      <c r="X6982" s="70"/>
      <c r="Y6982" s="71"/>
      <c r="Z6982" s="90"/>
      <c r="AA6982" s="90"/>
      <c r="AB6982" s="70"/>
    </row>
    <row r="6983" spans="12:28" ht="12.75" customHeight="1" x14ac:dyDescent="0.3">
      <c r="L6983" s="86">
        <v>7</v>
      </c>
      <c r="M6983" s="87" t="s">
        <v>808</v>
      </c>
      <c r="N6983" s="86" t="s">
        <v>52</v>
      </c>
      <c r="O6983" s="87" t="s">
        <v>828</v>
      </c>
      <c r="P6983" s="87" t="s">
        <v>829</v>
      </c>
      <c r="Q6983" s="38"/>
      <c r="R6983" s="38"/>
      <c r="S6983" s="38"/>
      <c r="T6983" s="38"/>
      <c r="U6983" s="88" t="s">
        <v>32</v>
      </c>
      <c r="V6983" s="88" t="s">
        <v>249</v>
      </c>
      <c r="X6983" s="70"/>
      <c r="Y6983" s="71"/>
      <c r="Z6983" s="90"/>
      <c r="AA6983" s="90"/>
      <c r="AB6983" s="70"/>
    </row>
    <row r="6984" spans="12:28" ht="12.75" customHeight="1" x14ac:dyDescent="0.3">
      <c r="L6984" s="86">
        <v>7</v>
      </c>
      <c r="M6984" s="87" t="s">
        <v>808</v>
      </c>
      <c r="N6984" s="86" t="s">
        <v>52</v>
      </c>
      <c r="O6984" s="87" t="s">
        <v>828</v>
      </c>
      <c r="P6984" s="87" t="s">
        <v>835</v>
      </c>
      <c r="Q6984" s="38"/>
      <c r="R6984" s="38"/>
      <c r="S6984" s="38"/>
      <c r="T6984" s="38"/>
      <c r="U6984" s="88" t="s">
        <v>32</v>
      </c>
      <c r="V6984" s="88" t="s">
        <v>249</v>
      </c>
      <c r="X6984" s="70"/>
      <c r="Y6984" s="71"/>
      <c r="Z6984" s="90"/>
      <c r="AA6984" s="90"/>
      <c r="AB6984" s="70"/>
    </row>
    <row r="6985" spans="12:28" ht="12.75" customHeight="1" x14ac:dyDescent="0.3">
      <c r="L6985" s="86">
        <v>7</v>
      </c>
      <c r="M6985" s="87" t="s">
        <v>808</v>
      </c>
      <c r="N6985" s="86" t="s">
        <v>52</v>
      </c>
      <c r="O6985" s="87" t="s">
        <v>950</v>
      </c>
      <c r="P6985" s="87" t="s">
        <v>951</v>
      </c>
      <c r="Q6985" s="38"/>
      <c r="R6985" s="38"/>
      <c r="S6985" s="38"/>
      <c r="T6985" s="38"/>
      <c r="U6985" s="88" t="s">
        <v>32</v>
      </c>
      <c r="V6985" s="88" t="s">
        <v>249</v>
      </c>
      <c r="X6985" s="70"/>
      <c r="Y6985" s="71"/>
      <c r="Z6985" s="90"/>
      <c r="AA6985" s="90"/>
      <c r="AB6985" s="70"/>
    </row>
    <row r="6986" spans="12:28" ht="12.75" customHeight="1" x14ac:dyDescent="0.3">
      <c r="L6986" s="86">
        <v>7</v>
      </c>
      <c r="M6986" s="87" t="s">
        <v>808</v>
      </c>
      <c r="N6986" s="86" t="s">
        <v>52</v>
      </c>
      <c r="O6986" s="87" t="s">
        <v>849</v>
      </c>
      <c r="P6986" s="87" t="s">
        <v>901</v>
      </c>
      <c r="Q6986" s="38"/>
      <c r="R6986" s="38"/>
      <c r="S6986" s="38"/>
      <c r="T6986" s="38"/>
      <c r="U6986" s="88" t="s">
        <v>32</v>
      </c>
      <c r="V6986" s="88" t="s">
        <v>249</v>
      </c>
      <c r="X6986" s="70"/>
      <c r="Y6986" s="71"/>
      <c r="Z6986" s="90"/>
      <c r="AA6986" s="90"/>
      <c r="AB6986" s="70"/>
    </row>
    <row r="6987" spans="12:28" ht="12.75" customHeight="1" x14ac:dyDescent="0.3">
      <c r="L6987" s="86">
        <v>7</v>
      </c>
      <c r="M6987" s="87" t="s">
        <v>808</v>
      </c>
      <c r="N6987" s="86" t="s">
        <v>52</v>
      </c>
      <c r="O6987" s="87" t="s">
        <v>2192</v>
      </c>
      <c r="P6987" s="38"/>
      <c r="Q6987" s="87" t="s">
        <v>2193</v>
      </c>
      <c r="R6987" s="38"/>
      <c r="S6987" s="38"/>
      <c r="T6987" s="38"/>
      <c r="U6987" s="88" t="s">
        <v>32</v>
      </c>
      <c r="V6987" s="88" t="s">
        <v>249</v>
      </c>
      <c r="X6987" s="70"/>
      <c r="Y6987" s="71"/>
      <c r="Z6987" s="90"/>
      <c r="AA6987" s="90"/>
      <c r="AB6987" s="70"/>
    </row>
    <row r="6988" spans="12:28" ht="12.75" customHeight="1" x14ac:dyDescent="0.3">
      <c r="L6988" s="86">
        <v>7</v>
      </c>
      <c r="M6988" s="87" t="s">
        <v>808</v>
      </c>
      <c r="N6988" s="86" t="s">
        <v>52</v>
      </c>
      <c r="O6988" s="87" t="s">
        <v>1415</v>
      </c>
      <c r="P6988" s="38"/>
      <c r="Q6988" s="87" t="s">
        <v>1416</v>
      </c>
      <c r="R6988" s="38"/>
      <c r="S6988" s="38"/>
      <c r="T6988" s="38"/>
      <c r="U6988" s="88" t="s">
        <v>32</v>
      </c>
      <c r="V6988" s="88" t="s">
        <v>249</v>
      </c>
      <c r="X6988" s="70"/>
      <c r="Y6988" s="71"/>
      <c r="Z6988" s="90"/>
      <c r="AA6988" s="90"/>
      <c r="AB6988" s="70"/>
    </row>
    <row r="6989" spans="12:28" ht="12.75" customHeight="1" x14ac:dyDescent="0.3">
      <c r="L6989" s="86">
        <v>7</v>
      </c>
      <c r="M6989" s="87" t="s">
        <v>808</v>
      </c>
      <c r="N6989" s="86" t="s">
        <v>52</v>
      </c>
      <c r="O6989" s="87" t="s">
        <v>2194</v>
      </c>
      <c r="P6989" s="38"/>
      <c r="Q6989" s="87" t="s">
        <v>2195</v>
      </c>
      <c r="R6989" s="38"/>
      <c r="S6989" s="38"/>
      <c r="T6989" s="38"/>
      <c r="U6989" s="88" t="s">
        <v>32</v>
      </c>
      <c r="V6989" s="88" t="s">
        <v>249</v>
      </c>
      <c r="X6989" s="70"/>
      <c r="Y6989" s="71"/>
      <c r="Z6989" s="90"/>
      <c r="AA6989" s="90"/>
      <c r="AB6989" s="70"/>
    </row>
    <row r="6990" spans="12:28" ht="12.75" customHeight="1" x14ac:dyDescent="0.3">
      <c r="L6990" s="86">
        <v>7</v>
      </c>
      <c r="M6990" s="87" t="s">
        <v>808</v>
      </c>
      <c r="N6990" s="86" t="s">
        <v>52</v>
      </c>
      <c r="O6990" s="87" t="s">
        <v>2196</v>
      </c>
      <c r="P6990" s="38"/>
      <c r="Q6990" s="87" t="s">
        <v>2197</v>
      </c>
      <c r="R6990" s="38"/>
      <c r="S6990" s="38"/>
      <c r="T6990" s="38"/>
      <c r="U6990" s="88" t="s">
        <v>32</v>
      </c>
      <c r="V6990" s="88" t="s">
        <v>249</v>
      </c>
      <c r="X6990" s="70"/>
      <c r="Y6990" s="71"/>
      <c r="Z6990" s="90"/>
      <c r="AA6990" s="90"/>
      <c r="AB6990" s="70"/>
    </row>
    <row r="6991" spans="12:28" ht="12.75" customHeight="1" x14ac:dyDescent="0.3">
      <c r="L6991" s="86">
        <v>7</v>
      </c>
      <c r="M6991" s="87" t="s">
        <v>808</v>
      </c>
      <c r="N6991" s="86" t="s">
        <v>52</v>
      </c>
      <c r="O6991" s="87" t="s">
        <v>2198</v>
      </c>
      <c r="P6991" s="38"/>
      <c r="Q6991" s="87" t="s">
        <v>2199</v>
      </c>
      <c r="R6991" s="38"/>
      <c r="S6991" s="38"/>
      <c r="T6991" s="38"/>
      <c r="U6991" s="88" t="s">
        <v>32</v>
      </c>
      <c r="V6991" s="88" t="s">
        <v>249</v>
      </c>
      <c r="X6991" s="70"/>
      <c r="Y6991" s="71"/>
      <c r="Z6991" s="90"/>
      <c r="AA6991" s="90"/>
      <c r="AB6991" s="70"/>
    </row>
    <row r="6992" spans="12:28" ht="12.75" customHeight="1" x14ac:dyDescent="0.3">
      <c r="L6992" s="86">
        <v>7</v>
      </c>
      <c r="M6992" s="87" t="s">
        <v>808</v>
      </c>
      <c r="N6992" s="86" t="s">
        <v>52</v>
      </c>
      <c r="O6992" s="87" t="s">
        <v>2200</v>
      </c>
      <c r="P6992" s="38"/>
      <c r="Q6992" s="87" t="s">
        <v>2201</v>
      </c>
      <c r="R6992" s="38"/>
      <c r="S6992" s="38"/>
      <c r="T6992" s="38"/>
      <c r="U6992" s="88" t="s">
        <v>32</v>
      </c>
      <c r="V6992" s="88" t="s">
        <v>249</v>
      </c>
      <c r="X6992" s="70"/>
      <c r="Y6992" s="71"/>
      <c r="Z6992" s="90"/>
      <c r="AA6992" s="90"/>
      <c r="AB6992" s="70"/>
    </row>
    <row r="6993" spans="12:28" ht="12.75" customHeight="1" x14ac:dyDescent="0.3">
      <c r="L6993" s="86">
        <v>7</v>
      </c>
      <c r="M6993" s="87" t="s">
        <v>808</v>
      </c>
      <c r="N6993" s="86" t="s">
        <v>52</v>
      </c>
      <c r="O6993" s="87" t="s">
        <v>2202</v>
      </c>
      <c r="P6993" s="38"/>
      <c r="Q6993" s="87" t="s">
        <v>2203</v>
      </c>
      <c r="R6993" s="38"/>
      <c r="S6993" s="38"/>
      <c r="T6993" s="38"/>
      <c r="U6993" s="88" t="s">
        <v>32</v>
      </c>
      <c r="V6993" s="88" t="s">
        <v>249</v>
      </c>
      <c r="X6993" s="70"/>
      <c r="Y6993" s="71"/>
      <c r="Z6993" s="90"/>
      <c r="AA6993" s="90"/>
      <c r="AB6993" s="70"/>
    </row>
    <row r="6994" spans="12:28" ht="12.75" customHeight="1" x14ac:dyDescent="0.3">
      <c r="L6994" s="86">
        <v>7</v>
      </c>
      <c r="M6994" s="87" t="s">
        <v>808</v>
      </c>
      <c r="N6994" s="86" t="s">
        <v>52</v>
      </c>
      <c r="O6994" s="87" t="s">
        <v>2204</v>
      </c>
      <c r="P6994" s="38"/>
      <c r="Q6994" s="87" t="s">
        <v>2205</v>
      </c>
      <c r="R6994" s="38"/>
      <c r="S6994" s="38"/>
      <c r="T6994" s="38"/>
      <c r="U6994" s="88" t="s">
        <v>32</v>
      </c>
      <c r="V6994" s="88" t="s">
        <v>249</v>
      </c>
      <c r="X6994" s="70"/>
      <c r="Y6994" s="71"/>
      <c r="Z6994" s="90"/>
      <c r="AA6994" s="90"/>
      <c r="AB6994" s="70"/>
    </row>
    <row r="6995" spans="12:28" ht="12.75" customHeight="1" x14ac:dyDescent="0.3">
      <c r="L6995" s="86">
        <v>7</v>
      </c>
      <c r="M6995" s="87" t="s">
        <v>808</v>
      </c>
      <c r="N6995" s="86" t="s">
        <v>52</v>
      </c>
      <c r="O6995" s="87" t="s">
        <v>1548</v>
      </c>
      <c r="P6995" s="38"/>
      <c r="Q6995" s="87" t="s">
        <v>1549</v>
      </c>
      <c r="R6995" s="38"/>
      <c r="S6995" s="38"/>
      <c r="T6995" s="38"/>
      <c r="U6995" s="88" t="s">
        <v>32</v>
      </c>
      <c r="V6995" s="88" t="s">
        <v>249</v>
      </c>
      <c r="X6995" s="70"/>
      <c r="Y6995" s="71"/>
      <c r="Z6995" s="90"/>
      <c r="AA6995" s="90"/>
      <c r="AB6995" s="70"/>
    </row>
    <row r="6996" spans="12:28" ht="12.75" customHeight="1" x14ac:dyDescent="0.3">
      <c r="L6996" s="86">
        <v>7</v>
      </c>
      <c r="M6996" s="87" t="s">
        <v>808</v>
      </c>
      <c r="N6996" s="86" t="s">
        <v>52</v>
      </c>
      <c r="O6996" s="87" t="s">
        <v>2206</v>
      </c>
      <c r="P6996" s="38"/>
      <c r="Q6996" s="87" t="s">
        <v>2207</v>
      </c>
      <c r="R6996" s="38"/>
      <c r="S6996" s="38"/>
      <c r="T6996" s="38"/>
      <c r="U6996" s="88" t="s">
        <v>32</v>
      </c>
      <c r="V6996" s="88" t="s">
        <v>249</v>
      </c>
      <c r="X6996" s="70"/>
      <c r="Y6996" s="71"/>
      <c r="Z6996" s="90"/>
      <c r="AA6996" s="90"/>
      <c r="AB6996" s="70"/>
    </row>
    <row r="6997" spans="12:28" ht="12.75" customHeight="1" x14ac:dyDescent="0.3">
      <c r="L6997" s="86">
        <v>7</v>
      </c>
      <c r="M6997" s="87" t="s">
        <v>808</v>
      </c>
      <c r="N6997" s="86" t="s">
        <v>52</v>
      </c>
      <c r="O6997" s="87" t="s">
        <v>2208</v>
      </c>
      <c r="P6997" s="38"/>
      <c r="Q6997" s="87" t="s">
        <v>2209</v>
      </c>
      <c r="R6997" s="38"/>
      <c r="S6997" s="38"/>
      <c r="T6997" s="38"/>
      <c r="U6997" s="88" t="s">
        <v>32</v>
      </c>
      <c r="V6997" s="88" t="s">
        <v>249</v>
      </c>
      <c r="X6997" s="70"/>
      <c r="Y6997" s="71"/>
      <c r="Z6997" s="90"/>
      <c r="AA6997" s="90"/>
      <c r="AB6997" s="70"/>
    </row>
    <row r="6998" spans="12:28" ht="12.75" customHeight="1" x14ac:dyDescent="0.3">
      <c r="L6998" s="86">
        <v>7</v>
      </c>
      <c r="M6998" s="87" t="s">
        <v>808</v>
      </c>
      <c r="N6998" s="86" t="s">
        <v>52</v>
      </c>
      <c r="O6998" s="87" t="s">
        <v>2210</v>
      </c>
      <c r="P6998" s="38"/>
      <c r="Q6998" s="87" t="s">
        <v>2211</v>
      </c>
      <c r="R6998" s="38"/>
      <c r="S6998" s="38"/>
      <c r="T6998" s="38"/>
      <c r="U6998" s="88" t="s">
        <v>32</v>
      </c>
      <c r="V6998" s="88" t="s">
        <v>249</v>
      </c>
      <c r="X6998" s="70"/>
      <c r="Y6998" s="71"/>
      <c r="Z6998" s="90"/>
      <c r="AA6998" s="90"/>
      <c r="AB6998" s="70"/>
    </row>
    <row r="6999" spans="12:28" ht="12.75" customHeight="1" x14ac:dyDescent="0.3">
      <c r="L6999" s="86">
        <v>7</v>
      </c>
      <c r="M6999" s="87" t="s">
        <v>808</v>
      </c>
      <c r="N6999" s="86" t="s">
        <v>52</v>
      </c>
      <c r="O6999" s="87" t="s">
        <v>2212</v>
      </c>
      <c r="P6999" s="38"/>
      <c r="Q6999" s="87" t="s">
        <v>2213</v>
      </c>
      <c r="R6999" s="38"/>
      <c r="S6999" s="38"/>
      <c r="T6999" s="38"/>
      <c r="U6999" s="88" t="s">
        <v>32</v>
      </c>
      <c r="V6999" s="88" t="s">
        <v>249</v>
      </c>
      <c r="X6999" s="70"/>
      <c r="Y6999" s="71"/>
      <c r="Z6999" s="90"/>
      <c r="AA6999" s="90"/>
      <c r="AB6999" s="70"/>
    </row>
    <row r="7000" spans="12:28" ht="12.75" customHeight="1" x14ac:dyDescent="0.3">
      <c r="L7000" s="86">
        <v>7</v>
      </c>
      <c r="M7000" s="87" t="s">
        <v>808</v>
      </c>
      <c r="N7000" s="86" t="s">
        <v>52</v>
      </c>
      <c r="O7000" s="87" t="s">
        <v>2214</v>
      </c>
      <c r="P7000" s="38"/>
      <c r="Q7000" s="87" t="s">
        <v>2215</v>
      </c>
      <c r="R7000" s="38"/>
      <c r="S7000" s="38"/>
      <c r="T7000" s="38"/>
      <c r="U7000" s="88" t="s">
        <v>32</v>
      </c>
      <c r="V7000" s="88" t="s">
        <v>249</v>
      </c>
      <c r="X7000" s="70"/>
      <c r="Y7000" s="71"/>
      <c r="Z7000" s="90"/>
      <c r="AA7000" s="90"/>
      <c r="AB7000" s="70"/>
    </row>
    <row r="7001" spans="12:28" ht="12.75" customHeight="1" x14ac:dyDescent="0.3">
      <c r="L7001" s="86">
        <v>7</v>
      </c>
      <c r="M7001" s="87" t="s">
        <v>808</v>
      </c>
      <c r="N7001" s="86" t="s">
        <v>52</v>
      </c>
      <c r="O7001" s="87" t="s">
        <v>877</v>
      </c>
      <c r="P7001" s="38"/>
      <c r="Q7001" s="87" t="s">
        <v>878</v>
      </c>
      <c r="R7001" s="38"/>
      <c r="S7001" s="38"/>
      <c r="T7001" s="38"/>
      <c r="U7001" s="88" t="s">
        <v>32</v>
      </c>
      <c r="V7001" s="88" t="s">
        <v>249</v>
      </c>
      <c r="X7001" s="70"/>
      <c r="Y7001" s="71"/>
      <c r="Z7001" s="90"/>
      <c r="AA7001" s="90"/>
      <c r="AB7001" s="70"/>
    </row>
    <row r="7002" spans="12:28" ht="12.75" customHeight="1" x14ac:dyDescent="0.3">
      <c r="L7002" s="86">
        <v>7</v>
      </c>
      <c r="M7002" s="87" t="s">
        <v>808</v>
      </c>
      <c r="N7002" s="86" t="s">
        <v>52</v>
      </c>
      <c r="O7002" s="87" t="s">
        <v>881</v>
      </c>
      <c r="P7002" s="38"/>
      <c r="Q7002" s="87" t="s">
        <v>882</v>
      </c>
      <c r="R7002" s="38"/>
      <c r="S7002" s="38"/>
      <c r="T7002" s="38"/>
      <c r="U7002" s="88" t="s">
        <v>32</v>
      </c>
      <c r="V7002" s="88" t="s">
        <v>249</v>
      </c>
      <c r="X7002" s="70"/>
      <c r="Y7002" s="71"/>
      <c r="Z7002" s="90"/>
      <c r="AA7002" s="90"/>
      <c r="AB7002" s="70"/>
    </row>
    <row r="7003" spans="12:28" ht="12.75" customHeight="1" x14ac:dyDescent="0.3">
      <c r="L7003" s="86">
        <v>7</v>
      </c>
      <c r="M7003" s="87" t="s">
        <v>808</v>
      </c>
      <c r="N7003" s="86" t="s">
        <v>52</v>
      </c>
      <c r="O7003" s="87" t="s">
        <v>2216</v>
      </c>
      <c r="P7003" s="38"/>
      <c r="Q7003" s="87" t="s">
        <v>2217</v>
      </c>
      <c r="R7003" s="38"/>
      <c r="S7003" s="38"/>
      <c r="T7003" s="38"/>
      <c r="U7003" s="88" t="s">
        <v>32</v>
      </c>
      <c r="V7003" s="88" t="s">
        <v>249</v>
      </c>
      <c r="X7003" s="70"/>
      <c r="Y7003" s="71"/>
      <c r="Z7003" s="90"/>
      <c r="AA7003" s="90"/>
      <c r="AB7003" s="70"/>
    </row>
    <row r="7004" spans="12:28" ht="12.75" customHeight="1" x14ac:dyDescent="0.3">
      <c r="L7004" s="86">
        <v>8</v>
      </c>
      <c r="M7004" s="87" t="s">
        <v>808</v>
      </c>
      <c r="N7004" s="86" t="s">
        <v>52</v>
      </c>
      <c r="O7004" s="87" t="s">
        <v>2167</v>
      </c>
      <c r="P7004" s="38"/>
      <c r="Q7004" s="87" t="s">
        <v>2168</v>
      </c>
      <c r="R7004" s="38"/>
      <c r="S7004" s="38"/>
      <c r="T7004" s="38"/>
      <c r="U7004" s="88" t="s">
        <v>32</v>
      </c>
      <c r="V7004" s="88" t="s">
        <v>249</v>
      </c>
      <c r="X7004" s="70"/>
      <c r="Y7004" s="71"/>
      <c r="Z7004" s="90"/>
      <c r="AA7004" s="90"/>
      <c r="AB7004" s="70"/>
    </row>
    <row r="7005" spans="12:28" ht="12.75" customHeight="1" x14ac:dyDescent="0.3">
      <c r="L7005" s="86">
        <v>8</v>
      </c>
      <c r="M7005" s="87" t="s">
        <v>808</v>
      </c>
      <c r="N7005" s="86" t="s">
        <v>52</v>
      </c>
      <c r="O7005" s="87" t="s">
        <v>2169</v>
      </c>
      <c r="P7005" s="38"/>
      <c r="Q7005" s="87" t="s">
        <v>2170</v>
      </c>
      <c r="R7005" s="38"/>
      <c r="S7005" s="38"/>
      <c r="T7005" s="38"/>
      <c r="U7005" s="88" t="s">
        <v>32</v>
      </c>
      <c r="V7005" s="88" t="s">
        <v>249</v>
      </c>
      <c r="X7005" s="70"/>
      <c r="Y7005" s="71"/>
      <c r="Z7005" s="90"/>
      <c r="AA7005" s="90"/>
      <c r="AB7005" s="70"/>
    </row>
    <row r="7006" spans="12:28" ht="12.75" customHeight="1" x14ac:dyDescent="0.3">
      <c r="L7006" s="86">
        <v>8</v>
      </c>
      <c r="M7006" s="87" t="s">
        <v>808</v>
      </c>
      <c r="N7006" s="86" t="s">
        <v>52</v>
      </c>
      <c r="O7006" s="87" t="s">
        <v>873</v>
      </c>
      <c r="P7006" s="38"/>
      <c r="Q7006" s="87" t="s">
        <v>2171</v>
      </c>
      <c r="R7006" s="38"/>
      <c r="S7006" s="38"/>
      <c r="T7006" s="38"/>
      <c r="U7006" s="88" t="s">
        <v>32</v>
      </c>
      <c r="V7006" s="88" t="s">
        <v>249</v>
      </c>
      <c r="X7006" s="70"/>
      <c r="Y7006" s="71"/>
      <c r="Z7006" s="90"/>
      <c r="AA7006" s="90"/>
      <c r="AB7006" s="70"/>
    </row>
    <row r="7007" spans="12:28" ht="12.75" customHeight="1" x14ac:dyDescent="0.3">
      <c r="L7007" s="86">
        <v>8</v>
      </c>
      <c r="M7007" s="87" t="s">
        <v>808</v>
      </c>
      <c r="N7007" s="86" t="s">
        <v>52</v>
      </c>
      <c r="O7007" s="87" t="s">
        <v>984</v>
      </c>
      <c r="P7007" s="87" t="s">
        <v>2172</v>
      </c>
      <c r="Q7007" s="38"/>
      <c r="R7007" s="38"/>
      <c r="S7007" s="38"/>
      <c r="T7007" s="38"/>
      <c r="U7007" s="88" t="s">
        <v>32</v>
      </c>
      <c r="V7007" s="88" t="s">
        <v>249</v>
      </c>
      <c r="X7007" s="70"/>
      <c r="Y7007" s="71"/>
      <c r="Z7007" s="90"/>
      <c r="AA7007" s="90"/>
      <c r="AB7007" s="70"/>
    </row>
    <row r="7008" spans="12:28" ht="12.75" customHeight="1" x14ac:dyDescent="0.3">
      <c r="L7008" s="86">
        <v>8</v>
      </c>
      <c r="M7008" s="87" t="s">
        <v>808</v>
      </c>
      <c r="N7008" s="86" t="s">
        <v>52</v>
      </c>
      <c r="O7008" s="87" t="s">
        <v>1086</v>
      </c>
      <c r="P7008" s="87" t="s">
        <v>1087</v>
      </c>
      <c r="Q7008" s="38"/>
      <c r="R7008" s="38"/>
      <c r="S7008" s="38"/>
      <c r="T7008" s="38"/>
      <c r="U7008" s="88" t="s">
        <v>32</v>
      </c>
      <c r="V7008" s="88" t="s">
        <v>249</v>
      </c>
      <c r="X7008" s="70"/>
      <c r="Y7008" s="71"/>
      <c r="Z7008" s="90"/>
      <c r="AA7008" s="90"/>
      <c r="AB7008" s="70"/>
    </row>
    <row r="7009" spans="12:28" ht="12.75" customHeight="1" x14ac:dyDescent="0.3">
      <c r="L7009" s="86">
        <v>8</v>
      </c>
      <c r="M7009" s="87" t="s">
        <v>808</v>
      </c>
      <c r="N7009" s="86" t="s">
        <v>52</v>
      </c>
      <c r="O7009" s="87" t="s">
        <v>910</v>
      </c>
      <c r="P7009" s="87" t="s">
        <v>1006</v>
      </c>
      <c r="Q7009" s="38"/>
      <c r="R7009" s="38"/>
      <c r="S7009" s="38"/>
      <c r="T7009" s="38"/>
      <c r="U7009" s="88" t="s">
        <v>32</v>
      </c>
      <c r="V7009" s="88" t="s">
        <v>249</v>
      </c>
      <c r="X7009" s="70"/>
      <c r="Y7009" s="71"/>
      <c r="Z7009" s="90"/>
      <c r="AA7009" s="90"/>
      <c r="AB7009" s="70"/>
    </row>
    <row r="7010" spans="12:28" ht="12.75" customHeight="1" x14ac:dyDescent="0.3">
      <c r="L7010" s="86">
        <v>8</v>
      </c>
      <c r="M7010" s="87" t="s">
        <v>808</v>
      </c>
      <c r="N7010" s="86" t="s">
        <v>52</v>
      </c>
      <c r="O7010" s="87" t="s">
        <v>910</v>
      </c>
      <c r="P7010" s="87" t="s">
        <v>911</v>
      </c>
      <c r="Q7010" s="38"/>
      <c r="R7010" s="38"/>
      <c r="S7010" s="38"/>
      <c r="T7010" s="38"/>
      <c r="U7010" s="88" t="s">
        <v>32</v>
      </c>
      <c r="V7010" s="88" t="s">
        <v>249</v>
      </c>
      <c r="X7010" s="70"/>
      <c r="Y7010" s="71"/>
      <c r="Z7010" s="90"/>
      <c r="AA7010" s="90"/>
      <c r="AB7010" s="70"/>
    </row>
    <row r="7011" spans="12:28" ht="12.75" customHeight="1" x14ac:dyDescent="0.3">
      <c r="L7011" s="86">
        <v>8</v>
      </c>
      <c r="M7011" s="87" t="s">
        <v>808</v>
      </c>
      <c r="N7011" s="86" t="s">
        <v>52</v>
      </c>
      <c r="O7011" s="87" t="s">
        <v>1713</v>
      </c>
      <c r="P7011" s="87" t="s">
        <v>1714</v>
      </c>
      <c r="Q7011" s="38"/>
      <c r="R7011" s="38"/>
      <c r="S7011" s="38"/>
      <c r="T7011" s="38"/>
      <c r="U7011" s="88" t="s">
        <v>32</v>
      </c>
      <c r="V7011" s="88" t="s">
        <v>249</v>
      </c>
      <c r="X7011" s="70"/>
      <c r="Y7011" s="71"/>
      <c r="Z7011" s="90"/>
      <c r="AA7011" s="90"/>
      <c r="AB7011" s="70"/>
    </row>
    <row r="7012" spans="12:28" ht="12.75" customHeight="1" x14ac:dyDescent="0.3">
      <c r="L7012" s="86">
        <v>8</v>
      </c>
      <c r="M7012" s="87" t="s">
        <v>808</v>
      </c>
      <c r="N7012" s="86" t="s">
        <v>52</v>
      </c>
      <c r="O7012" s="87" t="s">
        <v>984</v>
      </c>
      <c r="P7012" s="87" t="s">
        <v>2173</v>
      </c>
      <c r="Q7012" s="38"/>
      <c r="R7012" s="38"/>
      <c r="S7012" s="38"/>
      <c r="T7012" s="38"/>
      <c r="U7012" s="88" t="s">
        <v>32</v>
      </c>
      <c r="V7012" s="88" t="s">
        <v>249</v>
      </c>
      <c r="X7012" s="70"/>
      <c r="Y7012" s="71"/>
      <c r="Z7012" s="90"/>
      <c r="AA7012" s="90"/>
      <c r="AB7012" s="70"/>
    </row>
    <row r="7013" spans="12:28" ht="12.75" customHeight="1" x14ac:dyDescent="0.3">
      <c r="L7013" s="86">
        <v>8</v>
      </c>
      <c r="M7013" s="87" t="s">
        <v>808</v>
      </c>
      <c r="N7013" s="86" t="s">
        <v>52</v>
      </c>
      <c r="O7013" s="87" t="s">
        <v>2174</v>
      </c>
      <c r="P7013" s="87" t="s">
        <v>2175</v>
      </c>
      <c r="Q7013" s="38"/>
      <c r="R7013" s="38"/>
      <c r="S7013" s="38"/>
      <c r="T7013" s="38"/>
      <c r="U7013" s="88" t="s">
        <v>32</v>
      </c>
      <c r="V7013" s="88" t="s">
        <v>249</v>
      </c>
      <c r="X7013" s="70"/>
      <c r="Y7013" s="71"/>
      <c r="Z7013" s="90"/>
      <c r="AA7013" s="90"/>
      <c r="AB7013" s="70"/>
    </row>
    <row r="7014" spans="12:28" ht="12.75" customHeight="1" x14ac:dyDescent="0.3">
      <c r="L7014" s="86">
        <v>8</v>
      </c>
      <c r="M7014" s="87" t="s">
        <v>808</v>
      </c>
      <c r="N7014" s="86" t="s">
        <v>52</v>
      </c>
      <c r="O7014" s="87" t="s">
        <v>2176</v>
      </c>
      <c r="P7014" s="87" t="s">
        <v>2177</v>
      </c>
      <c r="Q7014" s="38"/>
      <c r="R7014" s="38"/>
      <c r="S7014" s="38"/>
      <c r="T7014" s="38"/>
      <c r="U7014" s="88" t="s">
        <v>32</v>
      </c>
      <c r="V7014" s="88" t="s">
        <v>249</v>
      </c>
      <c r="X7014" s="70"/>
      <c r="Y7014" s="71"/>
      <c r="Z7014" s="90"/>
      <c r="AA7014" s="90"/>
      <c r="AB7014" s="70"/>
    </row>
    <row r="7015" spans="12:28" ht="12.75" customHeight="1" x14ac:dyDescent="0.3">
      <c r="L7015" s="86">
        <v>8</v>
      </c>
      <c r="M7015" s="87" t="s">
        <v>808</v>
      </c>
      <c r="N7015" s="86" t="s">
        <v>52</v>
      </c>
      <c r="O7015" s="87" t="s">
        <v>1263</v>
      </c>
      <c r="P7015" s="87" t="s">
        <v>1264</v>
      </c>
      <c r="Q7015" s="38"/>
      <c r="R7015" s="38"/>
      <c r="S7015" s="38"/>
      <c r="T7015" s="38"/>
      <c r="U7015" s="88" t="s">
        <v>32</v>
      </c>
      <c r="V7015" s="88" t="s">
        <v>249</v>
      </c>
      <c r="X7015" s="70"/>
      <c r="Y7015" s="71"/>
      <c r="Z7015" s="90"/>
      <c r="AA7015" s="90"/>
      <c r="AB7015" s="70"/>
    </row>
    <row r="7016" spans="12:28" ht="12.75" customHeight="1" x14ac:dyDescent="0.3">
      <c r="L7016" s="86">
        <v>8</v>
      </c>
      <c r="M7016" s="87" t="s">
        <v>808</v>
      </c>
      <c r="N7016" s="86" t="s">
        <v>52</v>
      </c>
      <c r="O7016" s="87" t="s">
        <v>2178</v>
      </c>
      <c r="P7016" s="87" t="s">
        <v>2179</v>
      </c>
      <c r="Q7016" s="38"/>
      <c r="R7016" s="38"/>
      <c r="S7016" s="38"/>
      <c r="T7016" s="38"/>
      <c r="U7016" s="88" t="s">
        <v>32</v>
      </c>
      <c r="V7016" s="88" t="s">
        <v>249</v>
      </c>
      <c r="X7016" s="70"/>
      <c r="Y7016" s="71"/>
      <c r="Z7016" s="90"/>
      <c r="AA7016" s="90"/>
      <c r="AB7016" s="70"/>
    </row>
    <row r="7017" spans="12:28" ht="12.75" customHeight="1" x14ac:dyDescent="0.3">
      <c r="L7017" s="86">
        <v>8</v>
      </c>
      <c r="M7017" s="87" t="s">
        <v>808</v>
      </c>
      <c r="N7017" s="86" t="s">
        <v>52</v>
      </c>
      <c r="O7017" s="87" t="s">
        <v>2180</v>
      </c>
      <c r="P7017" s="87" t="s">
        <v>2181</v>
      </c>
      <c r="Q7017" s="38"/>
      <c r="R7017" s="38"/>
      <c r="S7017" s="38"/>
      <c r="T7017" s="38"/>
      <c r="U7017" s="88" t="s">
        <v>32</v>
      </c>
      <c r="V7017" s="88" t="s">
        <v>249</v>
      </c>
      <c r="X7017" s="70"/>
      <c r="Y7017" s="71"/>
      <c r="Z7017" s="90"/>
      <c r="AA7017" s="90"/>
      <c r="AB7017" s="70"/>
    </row>
    <row r="7018" spans="12:28" ht="12.75" customHeight="1" x14ac:dyDescent="0.3">
      <c r="L7018" s="86">
        <v>8</v>
      </c>
      <c r="M7018" s="87" t="s">
        <v>808</v>
      </c>
      <c r="N7018" s="86" t="s">
        <v>52</v>
      </c>
      <c r="O7018" s="87" t="s">
        <v>1080</v>
      </c>
      <c r="P7018" s="87" t="s">
        <v>1081</v>
      </c>
      <c r="Q7018" s="38"/>
      <c r="R7018" s="38"/>
      <c r="S7018" s="38"/>
      <c r="T7018" s="38"/>
      <c r="U7018" s="88" t="s">
        <v>32</v>
      </c>
      <c r="V7018" s="88" t="s">
        <v>249</v>
      </c>
      <c r="X7018" s="70"/>
      <c r="Y7018" s="71"/>
      <c r="Z7018" s="90"/>
      <c r="AA7018" s="90"/>
      <c r="AB7018" s="70"/>
    </row>
    <row r="7019" spans="12:28" ht="12.75" customHeight="1" x14ac:dyDescent="0.3">
      <c r="L7019" s="86">
        <v>8</v>
      </c>
      <c r="M7019" s="87" t="s">
        <v>808</v>
      </c>
      <c r="N7019" s="86" t="s">
        <v>52</v>
      </c>
      <c r="O7019" s="87" t="s">
        <v>1086</v>
      </c>
      <c r="P7019" s="87" t="s">
        <v>2182</v>
      </c>
      <c r="Q7019" s="38"/>
      <c r="R7019" s="38"/>
      <c r="S7019" s="38"/>
      <c r="T7019" s="38"/>
      <c r="U7019" s="88" t="s">
        <v>32</v>
      </c>
      <c r="V7019" s="88" t="s">
        <v>249</v>
      </c>
      <c r="X7019" s="70"/>
      <c r="Y7019" s="71"/>
      <c r="Z7019" s="90"/>
      <c r="AA7019" s="90"/>
      <c r="AB7019" s="70"/>
    </row>
    <row r="7020" spans="12:28" ht="12.75" customHeight="1" x14ac:dyDescent="0.3">
      <c r="L7020" s="86">
        <v>8</v>
      </c>
      <c r="M7020" s="87" t="s">
        <v>808</v>
      </c>
      <c r="N7020" s="86" t="s">
        <v>52</v>
      </c>
      <c r="O7020" s="87" t="s">
        <v>2183</v>
      </c>
      <c r="P7020" s="87" t="s">
        <v>2184</v>
      </c>
      <c r="Q7020" s="38"/>
      <c r="R7020" s="38"/>
      <c r="S7020" s="38"/>
      <c r="T7020" s="38"/>
      <c r="U7020" s="88" t="s">
        <v>32</v>
      </c>
      <c r="V7020" s="88" t="s">
        <v>249</v>
      </c>
      <c r="X7020" s="70"/>
      <c r="Y7020" s="71"/>
      <c r="Z7020" s="90"/>
      <c r="AA7020" s="90"/>
      <c r="AB7020" s="70"/>
    </row>
    <row r="7021" spans="12:28" ht="12.75" customHeight="1" x14ac:dyDescent="0.3">
      <c r="L7021" s="86">
        <v>8</v>
      </c>
      <c r="M7021" s="87" t="s">
        <v>808</v>
      </c>
      <c r="N7021" s="86" t="s">
        <v>52</v>
      </c>
      <c r="O7021" s="87" t="s">
        <v>910</v>
      </c>
      <c r="P7021" s="87" t="s">
        <v>2185</v>
      </c>
      <c r="Q7021" s="38"/>
      <c r="R7021" s="38"/>
      <c r="S7021" s="38"/>
      <c r="T7021" s="38"/>
      <c r="U7021" s="88" t="s">
        <v>32</v>
      </c>
      <c r="V7021" s="88" t="s">
        <v>249</v>
      </c>
      <c r="X7021" s="70"/>
      <c r="Y7021" s="71"/>
      <c r="Z7021" s="90"/>
      <c r="AA7021" s="90"/>
      <c r="AB7021" s="70"/>
    </row>
    <row r="7022" spans="12:28" ht="12.75" customHeight="1" x14ac:dyDescent="0.3">
      <c r="L7022" s="86">
        <v>8</v>
      </c>
      <c r="M7022" s="87" t="s">
        <v>808</v>
      </c>
      <c r="N7022" s="86" t="s">
        <v>52</v>
      </c>
      <c r="O7022" s="87" t="s">
        <v>984</v>
      </c>
      <c r="P7022" s="87" t="s">
        <v>985</v>
      </c>
      <c r="Q7022" s="38"/>
      <c r="R7022" s="38"/>
      <c r="S7022" s="38"/>
      <c r="T7022" s="38"/>
      <c r="U7022" s="88" t="s">
        <v>32</v>
      </c>
      <c r="V7022" s="88" t="s">
        <v>249</v>
      </c>
      <c r="X7022" s="70"/>
      <c r="Y7022" s="71"/>
      <c r="Z7022" s="90"/>
      <c r="AA7022" s="90"/>
      <c r="AB7022" s="70"/>
    </row>
    <row r="7023" spans="12:28" ht="12.75" customHeight="1" x14ac:dyDescent="0.3">
      <c r="L7023" s="86">
        <v>8</v>
      </c>
      <c r="M7023" s="87" t="s">
        <v>808</v>
      </c>
      <c r="N7023" s="86" t="s">
        <v>52</v>
      </c>
      <c r="O7023" s="87" t="s">
        <v>2183</v>
      </c>
      <c r="P7023" s="87" t="s">
        <v>2186</v>
      </c>
      <c r="Q7023" s="38"/>
      <c r="R7023" s="38"/>
      <c r="S7023" s="38"/>
      <c r="T7023" s="38"/>
      <c r="U7023" s="88" t="s">
        <v>32</v>
      </c>
      <c r="V7023" s="88" t="s">
        <v>249</v>
      </c>
      <c r="X7023" s="70"/>
      <c r="Y7023" s="71"/>
      <c r="Z7023" s="90"/>
      <c r="AA7023" s="90"/>
      <c r="AB7023" s="70"/>
    </row>
    <row r="7024" spans="12:28" ht="12.75" customHeight="1" x14ac:dyDescent="0.3">
      <c r="L7024" s="86">
        <v>8</v>
      </c>
      <c r="M7024" s="87" t="s">
        <v>808</v>
      </c>
      <c r="N7024" s="86" t="s">
        <v>52</v>
      </c>
      <c r="O7024" s="87" t="s">
        <v>809</v>
      </c>
      <c r="P7024" s="38"/>
      <c r="Q7024" s="87" t="s">
        <v>810</v>
      </c>
      <c r="R7024" s="38"/>
      <c r="S7024" s="38"/>
      <c r="T7024" s="38"/>
      <c r="U7024" s="88" t="s">
        <v>32</v>
      </c>
      <c r="V7024" s="88" t="s">
        <v>249</v>
      </c>
      <c r="X7024" s="70"/>
      <c r="Y7024" s="71"/>
      <c r="Z7024" s="90"/>
      <c r="AA7024" s="90"/>
      <c r="AB7024" s="70"/>
    </row>
    <row r="7025" spans="12:28" ht="12.75" customHeight="1" x14ac:dyDescent="0.3">
      <c r="L7025" s="86">
        <v>8</v>
      </c>
      <c r="M7025" s="87" t="s">
        <v>808</v>
      </c>
      <c r="N7025" s="86" t="s">
        <v>52</v>
      </c>
      <c r="O7025" s="87" t="s">
        <v>889</v>
      </c>
      <c r="P7025" s="87" t="s">
        <v>1254</v>
      </c>
      <c r="Q7025" s="38"/>
      <c r="R7025" s="38"/>
      <c r="S7025" s="38"/>
      <c r="T7025" s="38"/>
      <c r="U7025" s="88" t="s">
        <v>32</v>
      </c>
      <c r="V7025" s="88" t="s">
        <v>249</v>
      </c>
      <c r="X7025" s="70"/>
      <c r="Y7025" s="71"/>
      <c r="Z7025" s="90"/>
      <c r="AA7025" s="90"/>
      <c r="AB7025" s="70"/>
    </row>
    <row r="7026" spans="12:28" ht="12.75" customHeight="1" x14ac:dyDescent="0.3">
      <c r="L7026" s="86">
        <v>8</v>
      </c>
      <c r="M7026" s="87" t="s">
        <v>808</v>
      </c>
      <c r="N7026" s="86" t="s">
        <v>52</v>
      </c>
      <c r="O7026" s="87" t="s">
        <v>849</v>
      </c>
      <c r="P7026" s="87" t="s">
        <v>855</v>
      </c>
      <c r="Q7026" s="38"/>
      <c r="R7026" s="38"/>
      <c r="S7026" s="38"/>
      <c r="T7026" s="38"/>
      <c r="U7026" s="88" t="s">
        <v>32</v>
      </c>
      <c r="V7026" s="88" t="s">
        <v>249</v>
      </c>
      <c r="X7026" s="70"/>
      <c r="Y7026" s="71"/>
      <c r="Z7026" s="90"/>
      <c r="AA7026" s="90"/>
      <c r="AB7026" s="70"/>
    </row>
    <row r="7027" spans="12:28" ht="12.75" customHeight="1" x14ac:dyDescent="0.3">
      <c r="L7027" s="86">
        <v>8</v>
      </c>
      <c r="M7027" s="87" t="s">
        <v>808</v>
      </c>
      <c r="N7027" s="86" t="s">
        <v>52</v>
      </c>
      <c r="O7027" s="87" t="s">
        <v>859</v>
      </c>
      <c r="P7027" s="87" t="s">
        <v>860</v>
      </c>
      <c r="Q7027" s="38"/>
      <c r="R7027" s="38"/>
      <c r="S7027" s="38"/>
      <c r="T7027" s="38"/>
      <c r="U7027" s="88" t="s">
        <v>32</v>
      </c>
      <c r="V7027" s="88" t="s">
        <v>249</v>
      </c>
      <c r="X7027" s="70"/>
      <c r="Y7027" s="71"/>
      <c r="Z7027" s="90"/>
      <c r="AA7027" s="90"/>
      <c r="AB7027" s="70"/>
    </row>
    <row r="7028" spans="12:28" ht="12.75" customHeight="1" x14ac:dyDescent="0.3">
      <c r="L7028" s="86">
        <v>8</v>
      </c>
      <c r="M7028" s="87" t="s">
        <v>808</v>
      </c>
      <c r="N7028" s="86" t="s">
        <v>52</v>
      </c>
      <c r="O7028" s="87" t="s">
        <v>950</v>
      </c>
      <c r="P7028" s="87" t="s">
        <v>2187</v>
      </c>
      <c r="Q7028" s="38"/>
      <c r="R7028" s="38"/>
      <c r="S7028" s="38"/>
      <c r="T7028" s="38"/>
      <c r="U7028" s="88" t="s">
        <v>32</v>
      </c>
      <c r="V7028" s="88" t="s">
        <v>249</v>
      </c>
      <c r="X7028" s="70"/>
      <c r="Y7028" s="71"/>
      <c r="Z7028" s="90"/>
      <c r="AA7028" s="90"/>
      <c r="AB7028" s="70"/>
    </row>
    <row r="7029" spans="12:28" ht="12.75" customHeight="1" x14ac:dyDescent="0.3">
      <c r="L7029" s="86">
        <v>8</v>
      </c>
      <c r="M7029" s="87" t="s">
        <v>808</v>
      </c>
      <c r="N7029" s="86" t="s">
        <v>52</v>
      </c>
      <c r="O7029" s="87" t="s">
        <v>950</v>
      </c>
      <c r="P7029" s="87" t="s">
        <v>2188</v>
      </c>
      <c r="Q7029" s="38"/>
      <c r="R7029" s="38"/>
      <c r="S7029" s="38"/>
      <c r="T7029" s="38"/>
      <c r="U7029" s="88" t="s">
        <v>32</v>
      </c>
      <c r="V7029" s="88" t="s">
        <v>249</v>
      </c>
      <c r="X7029" s="70"/>
      <c r="Y7029" s="71"/>
      <c r="Z7029" s="90"/>
      <c r="AA7029" s="90"/>
      <c r="AB7029" s="70"/>
    </row>
    <row r="7030" spans="12:28" ht="12.75" customHeight="1" x14ac:dyDescent="0.3">
      <c r="L7030" s="86">
        <v>8</v>
      </c>
      <c r="M7030" s="87" t="s">
        <v>808</v>
      </c>
      <c r="N7030" s="86" t="s">
        <v>52</v>
      </c>
      <c r="O7030" s="87" t="s">
        <v>843</v>
      </c>
      <c r="P7030" s="87" t="s">
        <v>844</v>
      </c>
      <c r="Q7030" s="38"/>
      <c r="R7030" s="38"/>
      <c r="S7030" s="38"/>
      <c r="T7030" s="38"/>
      <c r="U7030" s="88" t="s">
        <v>32</v>
      </c>
      <c r="V7030" s="88" t="s">
        <v>249</v>
      </c>
      <c r="X7030" s="70"/>
      <c r="Y7030" s="71"/>
      <c r="Z7030" s="90"/>
      <c r="AA7030" s="90"/>
      <c r="AB7030" s="70"/>
    </row>
    <row r="7031" spans="12:28" ht="12.75" customHeight="1" x14ac:dyDescent="0.3">
      <c r="L7031" s="86">
        <v>8</v>
      </c>
      <c r="M7031" s="87" t="s">
        <v>808</v>
      </c>
      <c r="N7031" s="86" t="s">
        <v>52</v>
      </c>
      <c r="O7031" s="87" t="s">
        <v>843</v>
      </c>
      <c r="P7031" s="87" t="s">
        <v>1242</v>
      </c>
      <c r="Q7031" s="38"/>
      <c r="R7031" s="38"/>
      <c r="S7031" s="38"/>
      <c r="T7031" s="38"/>
      <c r="U7031" s="88" t="s">
        <v>32</v>
      </c>
      <c r="V7031" s="88" t="s">
        <v>249</v>
      </c>
      <c r="X7031" s="70"/>
      <c r="Y7031" s="71"/>
      <c r="Z7031" s="90"/>
      <c r="AA7031" s="90"/>
      <c r="AB7031" s="70"/>
    </row>
    <row r="7032" spans="12:28" ht="12.75" customHeight="1" x14ac:dyDescent="0.3">
      <c r="L7032" s="86">
        <v>8</v>
      </c>
      <c r="M7032" s="87" t="s">
        <v>808</v>
      </c>
      <c r="N7032" s="86" t="s">
        <v>52</v>
      </c>
      <c r="O7032" s="87" t="s">
        <v>849</v>
      </c>
      <c r="P7032" s="87" t="s">
        <v>850</v>
      </c>
      <c r="Q7032" s="38"/>
      <c r="R7032" s="38"/>
      <c r="S7032" s="38"/>
      <c r="T7032" s="38"/>
      <c r="U7032" s="88" t="s">
        <v>32</v>
      </c>
      <c r="V7032" s="88" t="s">
        <v>249</v>
      </c>
      <c r="X7032" s="70"/>
      <c r="Y7032" s="71"/>
      <c r="Z7032" s="90"/>
      <c r="AA7032" s="90"/>
      <c r="AB7032" s="70"/>
    </row>
    <row r="7033" spans="12:28" ht="12.75" customHeight="1" x14ac:dyDescent="0.3">
      <c r="L7033" s="86">
        <v>8</v>
      </c>
      <c r="M7033" s="87" t="s">
        <v>808</v>
      </c>
      <c r="N7033" s="86" t="s">
        <v>52</v>
      </c>
      <c r="O7033" s="87" t="s">
        <v>849</v>
      </c>
      <c r="P7033" s="87" t="s">
        <v>2189</v>
      </c>
      <c r="Q7033" s="38"/>
      <c r="R7033" s="38"/>
      <c r="S7033" s="38"/>
      <c r="T7033" s="38"/>
      <c r="U7033" s="88" t="s">
        <v>32</v>
      </c>
      <c r="V7033" s="88" t="s">
        <v>249</v>
      </c>
      <c r="X7033" s="70"/>
      <c r="Y7033" s="71"/>
      <c r="Z7033" s="90"/>
      <c r="AA7033" s="90"/>
      <c r="AB7033" s="70"/>
    </row>
    <row r="7034" spans="12:28" ht="12.75" customHeight="1" x14ac:dyDescent="0.3">
      <c r="L7034" s="86">
        <v>8</v>
      </c>
      <c r="M7034" s="87" t="s">
        <v>808</v>
      </c>
      <c r="N7034" s="86" t="s">
        <v>52</v>
      </c>
      <c r="O7034" s="87" t="s">
        <v>889</v>
      </c>
      <c r="P7034" s="87" t="s">
        <v>890</v>
      </c>
      <c r="Q7034" s="38"/>
      <c r="R7034" s="38"/>
      <c r="S7034" s="38"/>
      <c r="T7034" s="38"/>
      <c r="U7034" s="88" t="s">
        <v>32</v>
      </c>
      <c r="V7034" s="88" t="s">
        <v>249</v>
      </c>
      <c r="X7034" s="70"/>
      <c r="Y7034" s="71"/>
      <c r="Z7034" s="90"/>
      <c r="AA7034" s="90"/>
      <c r="AB7034" s="70"/>
    </row>
    <row r="7035" spans="12:28" ht="12.75" customHeight="1" x14ac:dyDescent="0.3">
      <c r="L7035" s="86">
        <v>8</v>
      </c>
      <c r="M7035" s="87" t="s">
        <v>808</v>
      </c>
      <c r="N7035" s="86" t="s">
        <v>52</v>
      </c>
      <c r="O7035" s="87" t="s">
        <v>859</v>
      </c>
      <c r="P7035" s="87" t="s">
        <v>2190</v>
      </c>
      <c r="Q7035" s="38"/>
      <c r="R7035" s="38"/>
      <c r="S7035" s="38"/>
      <c r="T7035" s="38"/>
      <c r="U7035" s="88" t="s">
        <v>32</v>
      </c>
      <c r="V7035" s="88" t="s">
        <v>249</v>
      </c>
      <c r="X7035" s="70"/>
      <c r="Y7035" s="71"/>
      <c r="Z7035" s="90"/>
      <c r="AA7035" s="90"/>
      <c r="AB7035" s="70"/>
    </row>
    <row r="7036" spans="12:28" ht="12.75" customHeight="1" x14ac:dyDescent="0.3">
      <c r="L7036" s="86">
        <v>8</v>
      </c>
      <c r="M7036" s="87" t="s">
        <v>808</v>
      </c>
      <c r="N7036" s="86" t="s">
        <v>52</v>
      </c>
      <c r="O7036" s="87" t="s">
        <v>859</v>
      </c>
      <c r="P7036" s="87" t="s">
        <v>2191</v>
      </c>
      <c r="Q7036" s="38"/>
      <c r="R7036" s="38"/>
      <c r="S7036" s="38"/>
      <c r="T7036" s="38"/>
      <c r="U7036" s="88" t="s">
        <v>32</v>
      </c>
      <c r="V7036" s="88" t="s">
        <v>249</v>
      </c>
      <c r="X7036" s="70"/>
      <c r="Y7036" s="71"/>
      <c r="Z7036" s="90"/>
      <c r="AA7036" s="90"/>
      <c r="AB7036" s="70"/>
    </row>
    <row r="7037" spans="12:28" ht="12.75" customHeight="1" x14ac:dyDescent="0.3">
      <c r="L7037" s="86">
        <v>8</v>
      </c>
      <c r="M7037" s="87" t="s">
        <v>808</v>
      </c>
      <c r="N7037" s="86" t="s">
        <v>52</v>
      </c>
      <c r="O7037" s="87" t="s">
        <v>828</v>
      </c>
      <c r="P7037" s="87" t="s">
        <v>829</v>
      </c>
      <c r="Q7037" s="38"/>
      <c r="R7037" s="38"/>
      <c r="S7037" s="38"/>
      <c r="T7037" s="38"/>
      <c r="U7037" s="88" t="s">
        <v>32</v>
      </c>
      <c r="V7037" s="88" t="s">
        <v>249</v>
      </c>
      <c r="X7037" s="70"/>
      <c r="Y7037" s="71"/>
      <c r="Z7037" s="90"/>
      <c r="AA7037" s="90"/>
      <c r="AB7037" s="70"/>
    </row>
    <row r="7038" spans="12:28" ht="12.75" customHeight="1" x14ac:dyDescent="0.3">
      <c r="L7038" s="86">
        <v>8</v>
      </c>
      <c r="M7038" s="87" t="s">
        <v>808</v>
      </c>
      <c r="N7038" s="86" t="s">
        <v>52</v>
      </c>
      <c r="O7038" s="87" t="s">
        <v>828</v>
      </c>
      <c r="P7038" s="87" t="s">
        <v>835</v>
      </c>
      <c r="Q7038" s="38"/>
      <c r="R7038" s="38"/>
      <c r="S7038" s="38"/>
      <c r="T7038" s="38"/>
      <c r="U7038" s="88" t="s">
        <v>32</v>
      </c>
      <c r="V7038" s="88" t="s">
        <v>249</v>
      </c>
      <c r="X7038" s="70"/>
      <c r="Y7038" s="71"/>
      <c r="Z7038" s="90"/>
      <c r="AA7038" s="90"/>
      <c r="AB7038" s="70"/>
    </row>
    <row r="7039" spans="12:28" ht="12.75" customHeight="1" x14ac:dyDescent="0.3">
      <c r="L7039" s="86">
        <v>8</v>
      </c>
      <c r="M7039" s="87" t="s">
        <v>808</v>
      </c>
      <c r="N7039" s="86" t="s">
        <v>52</v>
      </c>
      <c r="O7039" s="87" t="s">
        <v>950</v>
      </c>
      <c r="P7039" s="87" t="s">
        <v>951</v>
      </c>
      <c r="Q7039" s="38"/>
      <c r="R7039" s="38"/>
      <c r="S7039" s="38"/>
      <c r="T7039" s="38"/>
      <c r="U7039" s="88" t="s">
        <v>32</v>
      </c>
      <c r="V7039" s="88" t="s">
        <v>249</v>
      </c>
      <c r="X7039" s="70"/>
      <c r="Y7039" s="71"/>
      <c r="Z7039" s="90"/>
      <c r="AA7039" s="90"/>
      <c r="AB7039" s="70"/>
    </row>
    <row r="7040" spans="12:28" ht="12.75" customHeight="1" x14ac:dyDescent="0.3">
      <c r="L7040" s="86">
        <v>8</v>
      </c>
      <c r="M7040" s="87" t="s">
        <v>808</v>
      </c>
      <c r="N7040" s="86" t="s">
        <v>52</v>
      </c>
      <c r="O7040" s="87" t="s">
        <v>849</v>
      </c>
      <c r="P7040" s="87" t="s">
        <v>901</v>
      </c>
      <c r="Q7040" s="38"/>
      <c r="R7040" s="38"/>
      <c r="S7040" s="38"/>
      <c r="T7040" s="38"/>
      <c r="U7040" s="88" t="s">
        <v>32</v>
      </c>
      <c r="V7040" s="88" t="s">
        <v>249</v>
      </c>
      <c r="X7040" s="70"/>
      <c r="Y7040" s="71"/>
      <c r="Z7040" s="90"/>
      <c r="AA7040" s="90"/>
      <c r="AB7040" s="70"/>
    </row>
    <row r="7041" spans="12:28" ht="12.75" customHeight="1" x14ac:dyDescent="0.3">
      <c r="L7041" s="86">
        <v>8</v>
      </c>
      <c r="M7041" s="87" t="s">
        <v>808</v>
      </c>
      <c r="N7041" s="86" t="s">
        <v>52</v>
      </c>
      <c r="O7041" s="87" t="s">
        <v>2192</v>
      </c>
      <c r="P7041" s="38"/>
      <c r="Q7041" s="87" t="s">
        <v>2193</v>
      </c>
      <c r="R7041" s="38"/>
      <c r="S7041" s="38"/>
      <c r="T7041" s="38"/>
      <c r="U7041" s="88" t="s">
        <v>32</v>
      </c>
      <c r="V7041" s="88" t="s">
        <v>249</v>
      </c>
      <c r="X7041" s="70"/>
      <c r="Y7041" s="71"/>
      <c r="Z7041" s="90"/>
      <c r="AA7041" s="90"/>
      <c r="AB7041" s="70"/>
    </row>
    <row r="7042" spans="12:28" ht="12.75" customHeight="1" x14ac:dyDescent="0.3">
      <c r="L7042" s="86">
        <v>8</v>
      </c>
      <c r="M7042" s="87" t="s">
        <v>808</v>
      </c>
      <c r="N7042" s="86" t="s">
        <v>52</v>
      </c>
      <c r="O7042" s="87" t="s">
        <v>1415</v>
      </c>
      <c r="P7042" s="38"/>
      <c r="Q7042" s="87" t="s">
        <v>1416</v>
      </c>
      <c r="R7042" s="38"/>
      <c r="S7042" s="38"/>
      <c r="T7042" s="38"/>
      <c r="U7042" s="88" t="s">
        <v>32</v>
      </c>
      <c r="V7042" s="88" t="s">
        <v>249</v>
      </c>
      <c r="X7042" s="70"/>
      <c r="Y7042" s="71"/>
      <c r="Z7042" s="90"/>
      <c r="AA7042" s="90"/>
      <c r="AB7042" s="70"/>
    </row>
    <row r="7043" spans="12:28" ht="12.75" customHeight="1" x14ac:dyDescent="0.3">
      <c r="L7043" s="86">
        <v>8</v>
      </c>
      <c r="M7043" s="87" t="s">
        <v>808</v>
      </c>
      <c r="N7043" s="86" t="s">
        <v>52</v>
      </c>
      <c r="O7043" s="87" t="s">
        <v>2194</v>
      </c>
      <c r="P7043" s="38"/>
      <c r="Q7043" s="87" t="s">
        <v>2195</v>
      </c>
      <c r="R7043" s="38"/>
      <c r="S7043" s="38"/>
      <c r="T7043" s="38"/>
      <c r="U7043" s="88" t="s">
        <v>32</v>
      </c>
      <c r="V7043" s="88" t="s">
        <v>249</v>
      </c>
      <c r="X7043" s="70"/>
      <c r="Y7043" s="71"/>
      <c r="Z7043" s="90"/>
      <c r="AA7043" s="90"/>
      <c r="AB7043" s="70"/>
    </row>
    <row r="7044" spans="12:28" ht="12.75" customHeight="1" x14ac:dyDescent="0.3">
      <c r="L7044" s="86">
        <v>8</v>
      </c>
      <c r="M7044" s="87" t="s">
        <v>808</v>
      </c>
      <c r="N7044" s="86" t="s">
        <v>52</v>
      </c>
      <c r="O7044" s="87" t="s">
        <v>2196</v>
      </c>
      <c r="P7044" s="38"/>
      <c r="Q7044" s="87" t="s">
        <v>2197</v>
      </c>
      <c r="R7044" s="38"/>
      <c r="S7044" s="38"/>
      <c r="T7044" s="38"/>
      <c r="U7044" s="88" t="s">
        <v>32</v>
      </c>
      <c r="V7044" s="88" t="s">
        <v>249</v>
      </c>
      <c r="X7044" s="70"/>
      <c r="Y7044" s="71"/>
      <c r="Z7044" s="90"/>
      <c r="AA7044" s="90"/>
      <c r="AB7044" s="70"/>
    </row>
    <row r="7045" spans="12:28" ht="12.75" customHeight="1" x14ac:dyDescent="0.3">
      <c r="L7045" s="86">
        <v>8</v>
      </c>
      <c r="M7045" s="87" t="s">
        <v>808</v>
      </c>
      <c r="N7045" s="86" t="s">
        <v>52</v>
      </c>
      <c r="O7045" s="87" t="s">
        <v>2198</v>
      </c>
      <c r="P7045" s="38"/>
      <c r="Q7045" s="87" t="s">
        <v>2199</v>
      </c>
      <c r="R7045" s="38"/>
      <c r="S7045" s="38"/>
      <c r="T7045" s="38"/>
      <c r="U7045" s="88" t="s">
        <v>32</v>
      </c>
      <c r="V7045" s="88" t="s">
        <v>249</v>
      </c>
      <c r="X7045" s="70"/>
      <c r="Y7045" s="71"/>
      <c r="Z7045" s="90"/>
      <c r="AA7045" s="90"/>
      <c r="AB7045" s="70"/>
    </row>
    <row r="7046" spans="12:28" ht="12.75" customHeight="1" x14ac:dyDescent="0.3">
      <c r="L7046" s="86">
        <v>8</v>
      </c>
      <c r="M7046" s="87" t="s">
        <v>808</v>
      </c>
      <c r="N7046" s="86" t="s">
        <v>52</v>
      </c>
      <c r="O7046" s="87" t="s">
        <v>2200</v>
      </c>
      <c r="P7046" s="38"/>
      <c r="Q7046" s="87" t="s">
        <v>2201</v>
      </c>
      <c r="R7046" s="38"/>
      <c r="S7046" s="38"/>
      <c r="T7046" s="38"/>
      <c r="U7046" s="88" t="s">
        <v>32</v>
      </c>
      <c r="V7046" s="88" t="s">
        <v>249</v>
      </c>
      <c r="X7046" s="70"/>
      <c r="Y7046" s="71"/>
      <c r="Z7046" s="90"/>
      <c r="AA7046" s="90"/>
      <c r="AB7046" s="70"/>
    </row>
    <row r="7047" spans="12:28" ht="12.75" customHeight="1" x14ac:dyDescent="0.3">
      <c r="L7047" s="86">
        <v>8</v>
      </c>
      <c r="M7047" s="87" t="s">
        <v>808</v>
      </c>
      <c r="N7047" s="86" t="s">
        <v>52</v>
      </c>
      <c r="O7047" s="87" t="s">
        <v>2202</v>
      </c>
      <c r="P7047" s="38"/>
      <c r="Q7047" s="87" t="s">
        <v>2203</v>
      </c>
      <c r="R7047" s="38"/>
      <c r="S7047" s="38"/>
      <c r="T7047" s="38"/>
      <c r="U7047" s="88" t="s">
        <v>32</v>
      </c>
      <c r="V7047" s="88" t="s">
        <v>249</v>
      </c>
      <c r="X7047" s="70"/>
      <c r="Y7047" s="71"/>
      <c r="Z7047" s="90"/>
      <c r="AA7047" s="90"/>
      <c r="AB7047" s="70"/>
    </row>
    <row r="7048" spans="12:28" ht="12.75" customHeight="1" x14ac:dyDescent="0.3">
      <c r="L7048" s="86">
        <v>8</v>
      </c>
      <c r="M7048" s="87" t="s">
        <v>808</v>
      </c>
      <c r="N7048" s="86" t="s">
        <v>52</v>
      </c>
      <c r="O7048" s="87" t="s">
        <v>2204</v>
      </c>
      <c r="P7048" s="38"/>
      <c r="Q7048" s="87" t="s">
        <v>2205</v>
      </c>
      <c r="R7048" s="38"/>
      <c r="S7048" s="38"/>
      <c r="T7048" s="38"/>
      <c r="U7048" s="88" t="s">
        <v>32</v>
      </c>
      <c r="V7048" s="88" t="s">
        <v>249</v>
      </c>
      <c r="X7048" s="70"/>
      <c r="Y7048" s="71"/>
      <c r="Z7048" s="90"/>
      <c r="AA7048" s="90"/>
      <c r="AB7048" s="70"/>
    </row>
    <row r="7049" spans="12:28" ht="12.75" customHeight="1" x14ac:dyDescent="0.3">
      <c r="L7049" s="86">
        <v>8</v>
      </c>
      <c r="M7049" s="87" t="s">
        <v>808</v>
      </c>
      <c r="N7049" s="86" t="s">
        <v>52</v>
      </c>
      <c r="O7049" s="87" t="s">
        <v>1548</v>
      </c>
      <c r="P7049" s="38"/>
      <c r="Q7049" s="87" t="s">
        <v>1549</v>
      </c>
      <c r="R7049" s="38"/>
      <c r="S7049" s="38"/>
      <c r="T7049" s="38"/>
      <c r="U7049" s="88" t="s">
        <v>32</v>
      </c>
      <c r="V7049" s="88" t="s">
        <v>249</v>
      </c>
      <c r="X7049" s="70"/>
      <c r="Y7049" s="71"/>
      <c r="Z7049" s="90"/>
      <c r="AA7049" s="90"/>
      <c r="AB7049" s="70"/>
    </row>
    <row r="7050" spans="12:28" ht="12.75" customHeight="1" x14ac:dyDescent="0.3">
      <c r="L7050" s="86">
        <v>8</v>
      </c>
      <c r="M7050" s="87" t="s">
        <v>808</v>
      </c>
      <c r="N7050" s="86" t="s">
        <v>52</v>
      </c>
      <c r="O7050" s="87" t="s">
        <v>2206</v>
      </c>
      <c r="P7050" s="38"/>
      <c r="Q7050" s="87" t="s">
        <v>2207</v>
      </c>
      <c r="R7050" s="38"/>
      <c r="S7050" s="38"/>
      <c r="T7050" s="38"/>
      <c r="U7050" s="88" t="s">
        <v>32</v>
      </c>
      <c r="V7050" s="88" t="s">
        <v>249</v>
      </c>
      <c r="X7050" s="70"/>
      <c r="Y7050" s="71"/>
      <c r="Z7050" s="90"/>
      <c r="AA7050" s="90"/>
      <c r="AB7050" s="70"/>
    </row>
    <row r="7051" spans="12:28" ht="12.75" customHeight="1" x14ac:dyDescent="0.3">
      <c r="L7051" s="86">
        <v>8</v>
      </c>
      <c r="M7051" s="87" t="s">
        <v>808</v>
      </c>
      <c r="N7051" s="86" t="s">
        <v>52</v>
      </c>
      <c r="O7051" s="87" t="s">
        <v>2208</v>
      </c>
      <c r="P7051" s="38"/>
      <c r="Q7051" s="87" t="s">
        <v>2209</v>
      </c>
      <c r="R7051" s="38"/>
      <c r="S7051" s="38"/>
      <c r="T7051" s="38"/>
      <c r="U7051" s="88" t="s">
        <v>32</v>
      </c>
      <c r="V7051" s="88" t="s">
        <v>249</v>
      </c>
      <c r="X7051" s="70"/>
      <c r="Y7051" s="71"/>
      <c r="Z7051" s="90"/>
      <c r="AA7051" s="90"/>
      <c r="AB7051" s="70"/>
    </row>
    <row r="7052" spans="12:28" ht="12.75" customHeight="1" x14ac:dyDescent="0.3">
      <c r="L7052" s="86">
        <v>8</v>
      </c>
      <c r="M7052" s="87" t="s">
        <v>808</v>
      </c>
      <c r="N7052" s="86" t="s">
        <v>52</v>
      </c>
      <c r="O7052" s="87" t="s">
        <v>2210</v>
      </c>
      <c r="P7052" s="38"/>
      <c r="Q7052" s="87" t="s">
        <v>2211</v>
      </c>
      <c r="R7052" s="38"/>
      <c r="S7052" s="38"/>
      <c r="T7052" s="38"/>
      <c r="U7052" s="88" t="s">
        <v>32</v>
      </c>
      <c r="V7052" s="88" t="s">
        <v>249</v>
      </c>
      <c r="X7052" s="70"/>
      <c r="Y7052" s="71"/>
      <c r="Z7052" s="90"/>
      <c r="AA7052" s="90"/>
      <c r="AB7052" s="70"/>
    </row>
    <row r="7053" spans="12:28" ht="12.75" customHeight="1" x14ac:dyDescent="0.3">
      <c r="L7053" s="86">
        <v>8</v>
      </c>
      <c r="M7053" s="87" t="s">
        <v>808</v>
      </c>
      <c r="N7053" s="86" t="s">
        <v>52</v>
      </c>
      <c r="O7053" s="87" t="s">
        <v>2212</v>
      </c>
      <c r="P7053" s="38"/>
      <c r="Q7053" s="87" t="s">
        <v>2213</v>
      </c>
      <c r="R7053" s="38"/>
      <c r="S7053" s="38"/>
      <c r="T7053" s="38"/>
      <c r="U7053" s="88" t="s">
        <v>32</v>
      </c>
      <c r="V7053" s="88" t="s">
        <v>249</v>
      </c>
      <c r="X7053" s="70"/>
      <c r="Y7053" s="71"/>
      <c r="Z7053" s="90"/>
      <c r="AA7053" s="90"/>
      <c r="AB7053" s="70"/>
    </row>
    <row r="7054" spans="12:28" ht="12.75" customHeight="1" x14ac:dyDescent="0.3">
      <c r="L7054" s="86">
        <v>8</v>
      </c>
      <c r="M7054" s="87" t="s">
        <v>808</v>
      </c>
      <c r="N7054" s="86" t="s">
        <v>52</v>
      </c>
      <c r="O7054" s="87" t="s">
        <v>2214</v>
      </c>
      <c r="P7054" s="38"/>
      <c r="Q7054" s="87" t="s">
        <v>2215</v>
      </c>
      <c r="R7054" s="38"/>
      <c r="S7054" s="38"/>
      <c r="T7054" s="38"/>
      <c r="U7054" s="88" t="s">
        <v>32</v>
      </c>
      <c r="V7054" s="88" t="s">
        <v>249</v>
      </c>
      <c r="X7054" s="70"/>
      <c r="Y7054" s="71"/>
      <c r="Z7054" s="90"/>
      <c r="AA7054" s="90"/>
      <c r="AB7054" s="70"/>
    </row>
    <row r="7055" spans="12:28" ht="12.75" customHeight="1" x14ac:dyDescent="0.3">
      <c r="L7055" s="86">
        <v>8</v>
      </c>
      <c r="M7055" s="87" t="s">
        <v>808</v>
      </c>
      <c r="N7055" s="86" t="s">
        <v>52</v>
      </c>
      <c r="O7055" s="87" t="s">
        <v>877</v>
      </c>
      <c r="P7055" s="38"/>
      <c r="Q7055" s="87" t="s">
        <v>878</v>
      </c>
      <c r="R7055" s="38"/>
      <c r="S7055" s="38"/>
      <c r="T7055" s="38"/>
      <c r="U7055" s="88" t="s">
        <v>32</v>
      </c>
      <c r="V7055" s="88" t="s">
        <v>249</v>
      </c>
      <c r="X7055" s="70"/>
      <c r="Y7055" s="71"/>
      <c r="Z7055" s="90"/>
      <c r="AA7055" s="90"/>
      <c r="AB7055" s="70"/>
    </row>
    <row r="7056" spans="12:28" ht="12.75" customHeight="1" x14ac:dyDescent="0.3">
      <c r="L7056" s="86">
        <v>8</v>
      </c>
      <c r="M7056" s="87" t="s">
        <v>808</v>
      </c>
      <c r="N7056" s="86" t="s">
        <v>52</v>
      </c>
      <c r="O7056" s="87" t="s">
        <v>881</v>
      </c>
      <c r="P7056" s="38"/>
      <c r="Q7056" s="87" t="s">
        <v>882</v>
      </c>
      <c r="R7056" s="38"/>
      <c r="S7056" s="38"/>
      <c r="T7056" s="38"/>
      <c r="U7056" s="88" t="s">
        <v>32</v>
      </c>
      <c r="V7056" s="88" t="s">
        <v>249</v>
      </c>
      <c r="X7056" s="70"/>
      <c r="Y7056" s="71"/>
      <c r="Z7056" s="90"/>
      <c r="AA7056" s="90"/>
      <c r="AB7056" s="70"/>
    </row>
    <row r="7057" spans="12:28" ht="12.75" customHeight="1" x14ac:dyDescent="0.3">
      <c r="L7057" s="86">
        <v>8</v>
      </c>
      <c r="M7057" s="87" t="s">
        <v>808</v>
      </c>
      <c r="N7057" s="86" t="s">
        <v>52</v>
      </c>
      <c r="O7057" s="87" t="s">
        <v>2216</v>
      </c>
      <c r="P7057" s="38"/>
      <c r="Q7057" s="87" t="s">
        <v>2217</v>
      </c>
      <c r="R7057" s="38"/>
      <c r="S7057" s="38"/>
      <c r="T7057" s="38"/>
      <c r="U7057" s="88" t="s">
        <v>32</v>
      </c>
      <c r="V7057" s="88" t="s">
        <v>249</v>
      </c>
      <c r="X7057" s="70"/>
      <c r="Y7057" s="71"/>
      <c r="Z7057" s="90"/>
      <c r="AA7057" s="90"/>
      <c r="AB7057" s="70"/>
    </row>
    <row r="7058" spans="12:28" ht="12.75" customHeight="1" x14ac:dyDescent="0.3">
      <c r="L7058" s="86">
        <v>9</v>
      </c>
      <c r="M7058" s="87" t="s">
        <v>808</v>
      </c>
      <c r="N7058" s="86" t="s">
        <v>52</v>
      </c>
      <c r="O7058" s="87" t="s">
        <v>2167</v>
      </c>
      <c r="P7058" s="38"/>
      <c r="Q7058" s="87" t="s">
        <v>2168</v>
      </c>
      <c r="R7058" s="38"/>
      <c r="S7058" s="38"/>
      <c r="T7058" s="38"/>
      <c r="U7058" s="88" t="s">
        <v>32</v>
      </c>
      <c r="V7058" s="88" t="s">
        <v>249</v>
      </c>
      <c r="X7058" s="70"/>
      <c r="Y7058" s="71"/>
      <c r="Z7058" s="90"/>
      <c r="AA7058" s="90"/>
      <c r="AB7058" s="70"/>
    </row>
    <row r="7059" spans="12:28" ht="12.75" customHeight="1" x14ac:dyDescent="0.3">
      <c r="L7059" s="86">
        <v>9</v>
      </c>
      <c r="M7059" s="87" t="s">
        <v>808</v>
      </c>
      <c r="N7059" s="86" t="s">
        <v>52</v>
      </c>
      <c r="O7059" s="87" t="s">
        <v>2169</v>
      </c>
      <c r="P7059" s="38"/>
      <c r="Q7059" s="87" t="s">
        <v>2170</v>
      </c>
      <c r="R7059" s="38"/>
      <c r="S7059" s="38"/>
      <c r="T7059" s="38"/>
      <c r="U7059" s="88" t="s">
        <v>32</v>
      </c>
      <c r="V7059" s="88" t="s">
        <v>249</v>
      </c>
      <c r="X7059" s="70"/>
      <c r="Y7059" s="71"/>
      <c r="Z7059" s="90"/>
      <c r="AA7059" s="90"/>
      <c r="AB7059" s="70"/>
    </row>
    <row r="7060" spans="12:28" ht="12.75" customHeight="1" x14ac:dyDescent="0.3">
      <c r="L7060" s="86">
        <v>9</v>
      </c>
      <c r="M7060" s="87" t="s">
        <v>808</v>
      </c>
      <c r="N7060" s="86" t="s">
        <v>52</v>
      </c>
      <c r="O7060" s="87" t="s">
        <v>873</v>
      </c>
      <c r="P7060" s="38"/>
      <c r="Q7060" s="87" t="s">
        <v>2171</v>
      </c>
      <c r="R7060" s="38"/>
      <c r="S7060" s="38"/>
      <c r="T7060" s="38"/>
      <c r="U7060" s="88" t="s">
        <v>32</v>
      </c>
      <c r="V7060" s="88" t="s">
        <v>249</v>
      </c>
      <c r="X7060" s="70"/>
      <c r="Y7060" s="71"/>
      <c r="Z7060" s="90"/>
      <c r="AA7060" s="90"/>
      <c r="AB7060" s="70"/>
    </row>
    <row r="7061" spans="12:28" ht="12.75" customHeight="1" x14ac:dyDescent="0.3">
      <c r="L7061" s="86">
        <v>9</v>
      </c>
      <c r="M7061" s="87" t="s">
        <v>808</v>
      </c>
      <c r="N7061" s="86" t="s">
        <v>52</v>
      </c>
      <c r="O7061" s="87" t="s">
        <v>984</v>
      </c>
      <c r="P7061" s="87" t="s">
        <v>2172</v>
      </c>
      <c r="Q7061" s="38"/>
      <c r="R7061" s="38"/>
      <c r="S7061" s="38"/>
      <c r="T7061" s="38"/>
      <c r="U7061" s="88" t="s">
        <v>32</v>
      </c>
      <c r="V7061" s="88" t="s">
        <v>249</v>
      </c>
      <c r="X7061" s="70"/>
      <c r="Y7061" s="71"/>
      <c r="Z7061" s="90"/>
      <c r="AA7061" s="90"/>
      <c r="AB7061" s="70"/>
    </row>
    <row r="7062" spans="12:28" ht="12.75" customHeight="1" x14ac:dyDescent="0.3">
      <c r="L7062" s="86">
        <v>9</v>
      </c>
      <c r="M7062" s="87" t="s">
        <v>808</v>
      </c>
      <c r="N7062" s="86" t="s">
        <v>52</v>
      </c>
      <c r="O7062" s="87" t="s">
        <v>1086</v>
      </c>
      <c r="P7062" s="87" t="s">
        <v>1087</v>
      </c>
      <c r="Q7062" s="38"/>
      <c r="R7062" s="38"/>
      <c r="S7062" s="38"/>
      <c r="T7062" s="38"/>
      <c r="U7062" s="88" t="s">
        <v>32</v>
      </c>
      <c r="V7062" s="88" t="s">
        <v>249</v>
      </c>
      <c r="X7062" s="70"/>
      <c r="Y7062" s="71"/>
      <c r="Z7062" s="90"/>
      <c r="AA7062" s="90"/>
      <c r="AB7062" s="70"/>
    </row>
    <row r="7063" spans="12:28" ht="12.75" customHeight="1" x14ac:dyDescent="0.3">
      <c r="L7063" s="86">
        <v>9</v>
      </c>
      <c r="M7063" s="87" t="s">
        <v>808</v>
      </c>
      <c r="N7063" s="86" t="s">
        <v>52</v>
      </c>
      <c r="O7063" s="87" t="s">
        <v>910</v>
      </c>
      <c r="P7063" s="87" t="s">
        <v>1006</v>
      </c>
      <c r="Q7063" s="38"/>
      <c r="R7063" s="38"/>
      <c r="S7063" s="38"/>
      <c r="T7063" s="38"/>
      <c r="U7063" s="88" t="s">
        <v>32</v>
      </c>
      <c r="V7063" s="88" t="s">
        <v>249</v>
      </c>
      <c r="X7063" s="70"/>
      <c r="Y7063" s="71"/>
      <c r="Z7063" s="90"/>
      <c r="AA7063" s="90"/>
      <c r="AB7063" s="70"/>
    </row>
    <row r="7064" spans="12:28" ht="12.75" customHeight="1" x14ac:dyDescent="0.3">
      <c r="L7064" s="86">
        <v>9</v>
      </c>
      <c r="M7064" s="87" t="s">
        <v>808</v>
      </c>
      <c r="N7064" s="86" t="s">
        <v>52</v>
      </c>
      <c r="O7064" s="87" t="s">
        <v>910</v>
      </c>
      <c r="P7064" s="87" t="s">
        <v>911</v>
      </c>
      <c r="Q7064" s="38"/>
      <c r="R7064" s="38"/>
      <c r="S7064" s="38"/>
      <c r="T7064" s="38"/>
      <c r="U7064" s="88" t="s">
        <v>32</v>
      </c>
      <c r="V7064" s="88" t="s">
        <v>249</v>
      </c>
      <c r="X7064" s="70"/>
      <c r="Y7064" s="71"/>
      <c r="Z7064" s="90"/>
      <c r="AA7064" s="90"/>
      <c r="AB7064" s="70"/>
    </row>
    <row r="7065" spans="12:28" ht="12.75" customHeight="1" x14ac:dyDescent="0.3">
      <c r="L7065" s="86">
        <v>9</v>
      </c>
      <c r="M7065" s="87" t="s">
        <v>808</v>
      </c>
      <c r="N7065" s="86" t="s">
        <v>52</v>
      </c>
      <c r="O7065" s="87" t="s">
        <v>1713</v>
      </c>
      <c r="P7065" s="87" t="s">
        <v>1714</v>
      </c>
      <c r="Q7065" s="38"/>
      <c r="R7065" s="38"/>
      <c r="S7065" s="38"/>
      <c r="T7065" s="38"/>
      <c r="U7065" s="88" t="s">
        <v>32</v>
      </c>
      <c r="V7065" s="88" t="s">
        <v>249</v>
      </c>
      <c r="X7065" s="70"/>
      <c r="Y7065" s="71"/>
      <c r="Z7065" s="90"/>
      <c r="AA7065" s="90"/>
      <c r="AB7065" s="70"/>
    </row>
    <row r="7066" spans="12:28" ht="12.75" customHeight="1" x14ac:dyDescent="0.3">
      <c r="L7066" s="86">
        <v>9</v>
      </c>
      <c r="M7066" s="87" t="s">
        <v>808</v>
      </c>
      <c r="N7066" s="86" t="s">
        <v>52</v>
      </c>
      <c r="O7066" s="87" t="s">
        <v>984</v>
      </c>
      <c r="P7066" s="87" t="s">
        <v>2173</v>
      </c>
      <c r="Q7066" s="38"/>
      <c r="R7066" s="38"/>
      <c r="S7066" s="38"/>
      <c r="T7066" s="38"/>
      <c r="U7066" s="88" t="s">
        <v>32</v>
      </c>
      <c r="V7066" s="88" t="s">
        <v>249</v>
      </c>
      <c r="X7066" s="70"/>
      <c r="Y7066" s="71"/>
      <c r="Z7066" s="90"/>
      <c r="AA7066" s="90"/>
      <c r="AB7066" s="70"/>
    </row>
    <row r="7067" spans="12:28" ht="12.75" customHeight="1" x14ac:dyDescent="0.3">
      <c r="L7067" s="86">
        <v>9</v>
      </c>
      <c r="M7067" s="87" t="s">
        <v>808</v>
      </c>
      <c r="N7067" s="86" t="s">
        <v>52</v>
      </c>
      <c r="O7067" s="87" t="s">
        <v>2174</v>
      </c>
      <c r="P7067" s="87" t="s">
        <v>2175</v>
      </c>
      <c r="Q7067" s="38"/>
      <c r="R7067" s="38"/>
      <c r="S7067" s="38"/>
      <c r="T7067" s="38"/>
      <c r="U7067" s="88" t="s">
        <v>32</v>
      </c>
      <c r="V7067" s="88" t="s">
        <v>249</v>
      </c>
      <c r="X7067" s="70"/>
      <c r="Y7067" s="71"/>
      <c r="Z7067" s="90"/>
      <c r="AA7067" s="90"/>
      <c r="AB7067" s="70"/>
    </row>
    <row r="7068" spans="12:28" ht="12.75" customHeight="1" x14ac:dyDescent="0.3">
      <c r="L7068" s="86">
        <v>9</v>
      </c>
      <c r="M7068" s="87" t="s">
        <v>808</v>
      </c>
      <c r="N7068" s="86" t="s">
        <v>52</v>
      </c>
      <c r="O7068" s="87" t="s">
        <v>2176</v>
      </c>
      <c r="P7068" s="87" t="s">
        <v>2177</v>
      </c>
      <c r="Q7068" s="38"/>
      <c r="R7068" s="38"/>
      <c r="S7068" s="38"/>
      <c r="T7068" s="38"/>
      <c r="U7068" s="88" t="s">
        <v>32</v>
      </c>
      <c r="V7068" s="88" t="s">
        <v>249</v>
      </c>
      <c r="X7068" s="70"/>
      <c r="Y7068" s="71"/>
      <c r="Z7068" s="90"/>
      <c r="AA7068" s="90"/>
      <c r="AB7068" s="70"/>
    </row>
    <row r="7069" spans="12:28" ht="12.75" customHeight="1" x14ac:dyDescent="0.3">
      <c r="L7069" s="86">
        <v>9</v>
      </c>
      <c r="M7069" s="87" t="s">
        <v>808</v>
      </c>
      <c r="N7069" s="86" t="s">
        <v>52</v>
      </c>
      <c r="O7069" s="87" t="s">
        <v>1263</v>
      </c>
      <c r="P7069" s="87" t="s">
        <v>1264</v>
      </c>
      <c r="Q7069" s="38"/>
      <c r="R7069" s="38"/>
      <c r="S7069" s="38"/>
      <c r="T7069" s="38"/>
      <c r="U7069" s="88" t="s">
        <v>32</v>
      </c>
      <c r="V7069" s="88" t="s">
        <v>249</v>
      </c>
      <c r="X7069" s="70"/>
      <c r="Y7069" s="71"/>
      <c r="Z7069" s="90"/>
      <c r="AA7069" s="90"/>
      <c r="AB7069" s="70"/>
    </row>
    <row r="7070" spans="12:28" ht="12.75" customHeight="1" x14ac:dyDescent="0.3">
      <c r="L7070" s="86">
        <v>9</v>
      </c>
      <c r="M7070" s="87" t="s">
        <v>808</v>
      </c>
      <c r="N7070" s="86" t="s">
        <v>52</v>
      </c>
      <c r="O7070" s="87" t="s">
        <v>2178</v>
      </c>
      <c r="P7070" s="87" t="s">
        <v>2179</v>
      </c>
      <c r="Q7070" s="38"/>
      <c r="R7070" s="38"/>
      <c r="S7070" s="38"/>
      <c r="T7070" s="38"/>
      <c r="U7070" s="88" t="s">
        <v>32</v>
      </c>
      <c r="V7070" s="88" t="s">
        <v>249</v>
      </c>
      <c r="X7070" s="70"/>
      <c r="Y7070" s="71"/>
      <c r="Z7070" s="90"/>
      <c r="AA7070" s="90"/>
      <c r="AB7070" s="70"/>
    </row>
    <row r="7071" spans="12:28" ht="12.75" customHeight="1" x14ac:dyDescent="0.3">
      <c r="L7071" s="86">
        <v>9</v>
      </c>
      <c r="M7071" s="87" t="s">
        <v>808</v>
      </c>
      <c r="N7071" s="86" t="s">
        <v>52</v>
      </c>
      <c r="O7071" s="87" t="s">
        <v>2180</v>
      </c>
      <c r="P7071" s="87" t="s">
        <v>2181</v>
      </c>
      <c r="Q7071" s="38"/>
      <c r="R7071" s="38"/>
      <c r="S7071" s="38"/>
      <c r="T7071" s="38"/>
      <c r="U7071" s="88" t="s">
        <v>32</v>
      </c>
      <c r="V7071" s="88" t="s">
        <v>249</v>
      </c>
      <c r="X7071" s="70"/>
      <c r="Y7071" s="71"/>
      <c r="Z7071" s="90"/>
      <c r="AA7071" s="90"/>
      <c r="AB7071" s="70"/>
    </row>
    <row r="7072" spans="12:28" ht="12.75" customHeight="1" x14ac:dyDescent="0.3">
      <c r="L7072" s="86">
        <v>9</v>
      </c>
      <c r="M7072" s="87" t="s">
        <v>808</v>
      </c>
      <c r="N7072" s="86" t="s">
        <v>52</v>
      </c>
      <c r="O7072" s="87" t="s">
        <v>1080</v>
      </c>
      <c r="P7072" s="87" t="s">
        <v>1081</v>
      </c>
      <c r="Q7072" s="38"/>
      <c r="R7072" s="38"/>
      <c r="S7072" s="38"/>
      <c r="T7072" s="38"/>
      <c r="U7072" s="88" t="s">
        <v>32</v>
      </c>
      <c r="V7072" s="88" t="s">
        <v>249</v>
      </c>
      <c r="X7072" s="70"/>
      <c r="Y7072" s="71"/>
      <c r="Z7072" s="90"/>
      <c r="AA7072" s="90"/>
      <c r="AB7072" s="70"/>
    </row>
    <row r="7073" spans="12:28" ht="12.75" customHeight="1" x14ac:dyDescent="0.3">
      <c r="L7073" s="86">
        <v>9</v>
      </c>
      <c r="M7073" s="87" t="s">
        <v>808</v>
      </c>
      <c r="N7073" s="86" t="s">
        <v>52</v>
      </c>
      <c r="O7073" s="87" t="s">
        <v>1086</v>
      </c>
      <c r="P7073" s="87" t="s">
        <v>2182</v>
      </c>
      <c r="Q7073" s="38"/>
      <c r="R7073" s="38"/>
      <c r="S7073" s="38"/>
      <c r="T7073" s="38"/>
      <c r="U7073" s="88" t="s">
        <v>32</v>
      </c>
      <c r="V7073" s="88" t="s">
        <v>249</v>
      </c>
      <c r="X7073" s="70"/>
      <c r="Y7073" s="71"/>
      <c r="Z7073" s="90"/>
      <c r="AA7073" s="90"/>
      <c r="AB7073" s="70"/>
    </row>
    <row r="7074" spans="12:28" ht="12.75" customHeight="1" x14ac:dyDescent="0.3">
      <c r="L7074" s="86">
        <v>9</v>
      </c>
      <c r="M7074" s="87" t="s">
        <v>808</v>
      </c>
      <c r="N7074" s="86" t="s">
        <v>52</v>
      </c>
      <c r="O7074" s="87" t="s">
        <v>2183</v>
      </c>
      <c r="P7074" s="87" t="s">
        <v>2184</v>
      </c>
      <c r="Q7074" s="38"/>
      <c r="R7074" s="38"/>
      <c r="S7074" s="38"/>
      <c r="T7074" s="38"/>
      <c r="U7074" s="88" t="s">
        <v>32</v>
      </c>
      <c r="V7074" s="88" t="s">
        <v>249</v>
      </c>
      <c r="X7074" s="70"/>
      <c r="Y7074" s="71"/>
      <c r="Z7074" s="90"/>
      <c r="AA7074" s="90"/>
      <c r="AB7074" s="70"/>
    </row>
    <row r="7075" spans="12:28" ht="12.75" customHeight="1" x14ac:dyDescent="0.3">
      <c r="L7075" s="86">
        <v>9</v>
      </c>
      <c r="M7075" s="87" t="s">
        <v>808</v>
      </c>
      <c r="N7075" s="86" t="s">
        <v>52</v>
      </c>
      <c r="O7075" s="87" t="s">
        <v>910</v>
      </c>
      <c r="P7075" s="87" t="s">
        <v>2185</v>
      </c>
      <c r="Q7075" s="38"/>
      <c r="R7075" s="38"/>
      <c r="S7075" s="38"/>
      <c r="T7075" s="38"/>
      <c r="U7075" s="88" t="s">
        <v>32</v>
      </c>
      <c r="V7075" s="88" t="s">
        <v>249</v>
      </c>
      <c r="X7075" s="70"/>
      <c r="Y7075" s="71"/>
      <c r="Z7075" s="90"/>
      <c r="AA7075" s="90"/>
      <c r="AB7075" s="70"/>
    </row>
    <row r="7076" spans="12:28" ht="12.75" customHeight="1" x14ac:dyDescent="0.3">
      <c r="L7076" s="86">
        <v>9</v>
      </c>
      <c r="M7076" s="87" t="s">
        <v>808</v>
      </c>
      <c r="N7076" s="86" t="s">
        <v>52</v>
      </c>
      <c r="O7076" s="87" t="s">
        <v>984</v>
      </c>
      <c r="P7076" s="87" t="s">
        <v>985</v>
      </c>
      <c r="Q7076" s="38"/>
      <c r="R7076" s="38"/>
      <c r="S7076" s="38"/>
      <c r="T7076" s="38"/>
      <c r="U7076" s="88" t="s">
        <v>32</v>
      </c>
      <c r="V7076" s="88" t="s">
        <v>249</v>
      </c>
      <c r="X7076" s="70"/>
      <c r="Y7076" s="71"/>
      <c r="Z7076" s="90"/>
      <c r="AA7076" s="90"/>
      <c r="AB7076" s="70"/>
    </row>
    <row r="7077" spans="12:28" ht="12.75" customHeight="1" x14ac:dyDescent="0.3">
      <c r="L7077" s="86">
        <v>9</v>
      </c>
      <c r="M7077" s="87" t="s">
        <v>808</v>
      </c>
      <c r="N7077" s="86" t="s">
        <v>52</v>
      </c>
      <c r="O7077" s="87" t="s">
        <v>2183</v>
      </c>
      <c r="P7077" s="87" t="s">
        <v>2186</v>
      </c>
      <c r="Q7077" s="38"/>
      <c r="R7077" s="38"/>
      <c r="S7077" s="38"/>
      <c r="T7077" s="38"/>
      <c r="U7077" s="88" t="s">
        <v>32</v>
      </c>
      <c r="V7077" s="88" t="s">
        <v>249</v>
      </c>
      <c r="X7077" s="70"/>
      <c r="Y7077" s="71"/>
      <c r="Z7077" s="90"/>
      <c r="AA7077" s="90"/>
      <c r="AB7077" s="70"/>
    </row>
    <row r="7078" spans="12:28" ht="12.75" customHeight="1" x14ac:dyDescent="0.3">
      <c r="L7078" s="86">
        <v>9</v>
      </c>
      <c r="M7078" s="87" t="s">
        <v>808</v>
      </c>
      <c r="N7078" s="86" t="s">
        <v>52</v>
      </c>
      <c r="O7078" s="87" t="s">
        <v>809</v>
      </c>
      <c r="P7078" s="38"/>
      <c r="Q7078" s="87" t="s">
        <v>810</v>
      </c>
      <c r="R7078" s="38"/>
      <c r="S7078" s="38"/>
      <c r="T7078" s="38"/>
      <c r="U7078" s="88" t="s">
        <v>32</v>
      </c>
      <c r="V7078" s="88" t="s">
        <v>249</v>
      </c>
      <c r="X7078" s="70"/>
      <c r="Y7078" s="71"/>
      <c r="Z7078" s="90"/>
      <c r="AA7078" s="90"/>
      <c r="AB7078" s="70"/>
    </row>
    <row r="7079" spans="12:28" ht="12.75" customHeight="1" x14ac:dyDescent="0.3">
      <c r="L7079" s="86">
        <v>9</v>
      </c>
      <c r="M7079" s="87" t="s">
        <v>808</v>
      </c>
      <c r="N7079" s="86" t="s">
        <v>52</v>
      </c>
      <c r="O7079" s="87" t="s">
        <v>889</v>
      </c>
      <c r="P7079" s="87" t="s">
        <v>1254</v>
      </c>
      <c r="Q7079" s="38"/>
      <c r="R7079" s="38"/>
      <c r="S7079" s="38"/>
      <c r="T7079" s="38"/>
      <c r="U7079" s="88" t="s">
        <v>32</v>
      </c>
      <c r="V7079" s="88" t="s">
        <v>249</v>
      </c>
      <c r="X7079" s="70"/>
      <c r="Y7079" s="71"/>
      <c r="Z7079" s="90"/>
      <c r="AA7079" s="90"/>
      <c r="AB7079" s="70"/>
    </row>
    <row r="7080" spans="12:28" ht="12.75" customHeight="1" x14ac:dyDescent="0.3">
      <c r="L7080" s="86">
        <v>9</v>
      </c>
      <c r="M7080" s="87" t="s">
        <v>808</v>
      </c>
      <c r="N7080" s="86" t="s">
        <v>52</v>
      </c>
      <c r="O7080" s="87" t="s">
        <v>849</v>
      </c>
      <c r="P7080" s="87" t="s">
        <v>855</v>
      </c>
      <c r="Q7080" s="38"/>
      <c r="R7080" s="38"/>
      <c r="S7080" s="38"/>
      <c r="T7080" s="38"/>
      <c r="U7080" s="88" t="s">
        <v>32</v>
      </c>
      <c r="V7080" s="88" t="s">
        <v>249</v>
      </c>
      <c r="X7080" s="70"/>
      <c r="Y7080" s="71"/>
      <c r="Z7080" s="90"/>
      <c r="AA7080" s="90"/>
      <c r="AB7080" s="70"/>
    </row>
    <row r="7081" spans="12:28" ht="12.75" customHeight="1" x14ac:dyDescent="0.3">
      <c r="L7081" s="86">
        <v>9</v>
      </c>
      <c r="M7081" s="87" t="s">
        <v>808</v>
      </c>
      <c r="N7081" s="86" t="s">
        <v>52</v>
      </c>
      <c r="O7081" s="87" t="s">
        <v>859</v>
      </c>
      <c r="P7081" s="87" t="s">
        <v>860</v>
      </c>
      <c r="Q7081" s="38"/>
      <c r="R7081" s="38"/>
      <c r="S7081" s="38"/>
      <c r="T7081" s="38"/>
      <c r="U7081" s="88" t="s">
        <v>32</v>
      </c>
      <c r="V7081" s="88" t="s">
        <v>249</v>
      </c>
      <c r="X7081" s="70"/>
      <c r="Y7081" s="71"/>
      <c r="Z7081" s="90"/>
      <c r="AA7081" s="90"/>
      <c r="AB7081" s="70"/>
    </row>
    <row r="7082" spans="12:28" ht="12.75" customHeight="1" x14ac:dyDescent="0.3">
      <c r="L7082" s="86">
        <v>9</v>
      </c>
      <c r="M7082" s="87" t="s">
        <v>808</v>
      </c>
      <c r="N7082" s="86" t="s">
        <v>52</v>
      </c>
      <c r="O7082" s="87" t="s">
        <v>950</v>
      </c>
      <c r="P7082" s="87" t="s">
        <v>2187</v>
      </c>
      <c r="Q7082" s="38"/>
      <c r="R7082" s="38"/>
      <c r="S7082" s="38"/>
      <c r="T7082" s="38"/>
      <c r="U7082" s="88" t="s">
        <v>32</v>
      </c>
      <c r="V7082" s="88" t="s">
        <v>249</v>
      </c>
      <c r="X7082" s="70"/>
      <c r="Y7082" s="71"/>
      <c r="Z7082" s="90"/>
      <c r="AA7082" s="90"/>
      <c r="AB7082" s="70"/>
    </row>
    <row r="7083" spans="12:28" ht="12.75" customHeight="1" x14ac:dyDescent="0.3">
      <c r="L7083" s="86">
        <v>9</v>
      </c>
      <c r="M7083" s="87" t="s">
        <v>808</v>
      </c>
      <c r="N7083" s="86" t="s">
        <v>52</v>
      </c>
      <c r="O7083" s="87" t="s">
        <v>950</v>
      </c>
      <c r="P7083" s="87" t="s">
        <v>2188</v>
      </c>
      <c r="Q7083" s="38"/>
      <c r="R7083" s="38"/>
      <c r="S7083" s="38"/>
      <c r="T7083" s="38"/>
      <c r="U7083" s="88" t="s">
        <v>32</v>
      </c>
      <c r="V7083" s="88" t="s">
        <v>249</v>
      </c>
      <c r="X7083" s="70"/>
      <c r="Y7083" s="71"/>
      <c r="Z7083" s="90"/>
      <c r="AA7083" s="90"/>
      <c r="AB7083" s="70"/>
    </row>
    <row r="7084" spans="12:28" ht="12.75" customHeight="1" x14ac:dyDescent="0.3">
      <c r="L7084" s="86">
        <v>9</v>
      </c>
      <c r="M7084" s="87" t="s">
        <v>808</v>
      </c>
      <c r="N7084" s="86" t="s">
        <v>52</v>
      </c>
      <c r="O7084" s="87" t="s">
        <v>843</v>
      </c>
      <c r="P7084" s="87" t="s">
        <v>844</v>
      </c>
      <c r="Q7084" s="38"/>
      <c r="R7084" s="38"/>
      <c r="S7084" s="38"/>
      <c r="T7084" s="38"/>
      <c r="U7084" s="88" t="s">
        <v>32</v>
      </c>
      <c r="V7084" s="88" t="s">
        <v>249</v>
      </c>
      <c r="X7084" s="70"/>
      <c r="Y7084" s="71"/>
      <c r="Z7084" s="90"/>
      <c r="AA7084" s="90"/>
      <c r="AB7084" s="70"/>
    </row>
    <row r="7085" spans="12:28" ht="12.75" customHeight="1" x14ac:dyDescent="0.3">
      <c r="L7085" s="86">
        <v>9</v>
      </c>
      <c r="M7085" s="87" t="s">
        <v>808</v>
      </c>
      <c r="N7085" s="86" t="s">
        <v>52</v>
      </c>
      <c r="O7085" s="87" t="s">
        <v>843</v>
      </c>
      <c r="P7085" s="87" t="s">
        <v>1242</v>
      </c>
      <c r="Q7085" s="38"/>
      <c r="R7085" s="38"/>
      <c r="S7085" s="38"/>
      <c r="T7085" s="38"/>
      <c r="U7085" s="88" t="s">
        <v>32</v>
      </c>
      <c r="V7085" s="88" t="s">
        <v>249</v>
      </c>
      <c r="X7085" s="70"/>
      <c r="Y7085" s="71"/>
      <c r="Z7085" s="90"/>
      <c r="AA7085" s="90"/>
      <c r="AB7085" s="70"/>
    </row>
    <row r="7086" spans="12:28" ht="12.75" customHeight="1" x14ac:dyDescent="0.3">
      <c r="L7086" s="86">
        <v>9</v>
      </c>
      <c r="M7086" s="87" t="s">
        <v>808</v>
      </c>
      <c r="N7086" s="86" t="s">
        <v>52</v>
      </c>
      <c r="O7086" s="87" t="s">
        <v>849</v>
      </c>
      <c r="P7086" s="87" t="s">
        <v>850</v>
      </c>
      <c r="Q7086" s="38"/>
      <c r="R7086" s="38"/>
      <c r="S7086" s="38"/>
      <c r="T7086" s="38"/>
      <c r="U7086" s="88" t="s">
        <v>32</v>
      </c>
      <c r="V7086" s="88" t="s">
        <v>249</v>
      </c>
      <c r="X7086" s="70"/>
      <c r="Y7086" s="71"/>
      <c r="Z7086" s="90"/>
      <c r="AA7086" s="90"/>
      <c r="AB7086" s="70"/>
    </row>
    <row r="7087" spans="12:28" ht="12.75" customHeight="1" x14ac:dyDescent="0.3">
      <c r="L7087" s="86">
        <v>9</v>
      </c>
      <c r="M7087" s="87" t="s">
        <v>808</v>
      </c>
      <c r="N7087" s="86" t="s">
        <v>52</v>
      </c>
      <c r="O7087" s="87" t="s">
        <v>849</v>
      </c>
      <c r="P7087" s="87" t="s">
        <v>2189</v>
      </c>
      <c r="Q7087" s="38"/>
      <c r="R7087" s="38"/>
      <c r="S7087" s="38"/>
      <c r="T7087" s="38"/>
      <c r="U7087" s="88" t="s">
        <v>32</v>
      </c>
      <c r="V7087" s="88" t="s">
        <v>249</v>
      </c>
      <c r="X7087" s="70"/>
      <c r="Y7087" s="71"/>
      <c r="Z7087" s="90"/>
      <c r="AA7087" s="90"/>
      <c r="AB7087" s="70"/>
    </row>
    <row r="7088" spans="12:28" ht="12.75" customHeight="1" x14ac:dyDescent="0.3">
      <c r="L7088" s="86">
        <v>9</v>
      </c>
      <c r="M7088" s="87" t="s">
        <v>808</v>
      </c>
      <c r="N7088" s="86" t="s">
        <v>52</v>
      </c>
      <c r="O7088" s="87" t="s">
        <v>889</v>
      </c>
      <c r="P7088" s="87" t="s">
        <v>890</v>
      </c>
      <c r="Q7088" s="38"/>
      <c r="R7088" s="38"/>
      <c r="S7088" s="38"/>
      <c r="T7088" s="38"/>
      <c r="U7088" s="88" t="s">
        <v>32</v>
      </c>
      <c r="V7088" s="88" t="s">
        <v>249</v>
      </c>
      <c r="X7088" s="70"/>
      <c r="Y7088" s="71"/>
      <c r="Z7088" s="90"/>
      <c r="AA7088" s="90"/>
      <c r="AB7088" s="70"/>
    </row>
    <row r="7089" spans="12:28" ht="12.75" customHeight="1" x14ac:dyDescent="0.3">
      <c r="L7089" s="86">
        <v>9</v>
      </c>
      <c r="M7089" s="87" t="s">
        <v>808</v>
      </c>
      <c r="N7089" s="86" t="s">
        <v>52</v>
      </c>
      <c r="O7089" s="87" t="s">
        <v>859</v>
      </c>
      <c r="P7089" s="87" t="s">
        <v>2190</v>
      </c>
      <c r="Q7089" s="38"/>
      <c r="R7089" s="38"/>
      <c r="S7089" s="38"/>
      <c r="T7089" s="38"/>
      <c r="U7089" s="88" t="s">
        <v>32</v>
      </c>
      <c r="V7089" s="88" t="s">
        <v>249</v>
      </c>
      <c r="X7089" s="70"/>
      <c r="Y7089" s="71"/>
      <c r="Z7089" s="90"/>
      <c r="AA7089" s="90"/>
      <c r="AB7089" s="70"/>
    </row>
    <row r="7090" spans="12:28" ht="12.75" customHeight="1" x14ac:dyDescent="0.3">
      <c r="L7090" s="86">
        <v>9</v>
      </c>
      <c r="M7090" s="87" t="s">
        <v>808</v>
      </c>
      <c r="N7090" s="86" t="s">
        <v>52</v>
      </c>
      <c r="O7090" s="87" t="s">
        <v>859</v>
      </c>
      <c r="P7090" s="87" t="s">
        <v>2191</v>
      </c>
      <c r="Q7090" s="38"/>
      <c r="R7090" s="38"/>
      <c r="S7090" s="38"/>
      <c r="T7090" s="38"/>
      <c r="U7090" s="88" t="s">
        <v>32</v>
      </c>
      <c r="V7090" s="88" t="s">
        <v>249</v>
      </c>
      <c r="X7090" s="70"/>
      <c r="Y7090" s="71"/>
      <c r="Z7090" s="90"/>
      <c r="AA7090" s="90"/>
      <c r="AB7090" s="70"/>
    </row>
    <row r="7091" spans="12:28" ht="12.75" customHeight="1" x14ac:dyDescent="0.3">
      <c r="L7091" s="86">
        <v>9</v>
      </c>
      <c r="M7091" s="87" t="s">
        <v>808</v>
      </c>
      <c r="N7091" s="86" t="s">
        <v>52</v>
      </c>
      <c r="O7091" s="87" t="s">
        <v>828</v>
      </c>
      <c r="P7091" s="87" t="s">
        <v>829</v>
      </c>
      <c r="Q7091" s="38"/>
      <c r="R7091" s="38"/>
      <c r="S7091" s="38"/>
      <c r="T7091" s="38"/>
      <c r="U7091" s="88" t="s">
        <v>32</v>
      </c>
      <c r="V7091" s="88" t="s">
        <v>249</v>
      </c>
      <c r="X7091" s="70"/>
      <c r="Y7091" s="71"/>
      <c r="Z7091" s="90"/>
      <c r="AA7091" s="90"/>
      <c r="AB7091" s="70"/>
    </row>
    <row r="7092" spans="12:28" ht="12.75" customHeight="1" x14ac:dyDescent="0.3">
      <c r="L7092" s="86">
        <v>9</v>
      </c>
      <c r="M7092" s="87" t="s">
        <v>808</v>
      </c>
      <c r="N7092" s="86" t="s">
        <v>52</v>
      </c>
      <c r="O7092" s="87" t="s">
        <v>828</v>
      </c>
      <c r="P7092" s="87" t="s">
        <v>835</v>
      </c>
      <c r="Q7092" s="38"/>
      <c r="R7092" s="38"/>
      <c r="S7092" s="38"/>
      <c r="T7092" s="38"/>
      <c r="U7092" s="88" t="s">
        <v>32</v>
      </c>
      <c r="V7092" s="88" t="s">
        <v>249</v>
      </c>
      <c r="X7092" s="70"/>
      <c r="Y7092" s="71"/>
      <c r="Z7092" s="90"/>
      <c r="AA7092" s="90"/>
      <c r="AB7092" s="70"/>
    </row>
    <row r="7093" spans="12:28" ht="12.75" customHeight="1" x14ac:dyDescent="0.3">
      <c r="L7093" s="86">
        <v>9</v>
      </c>
      <c r="M7093" s="87" t="s">
        <v>808</v>
      </c>
      <c r="N7093" s="86" t="s">
        <v>52</v>
      </c>
      <c r="O7093" s="87" t="s">
        <v>950</v>
      </c>
      <c r="P7093" s="87" t="s">
        <v>951</v>
      </c>
      <c r="Q7093" s="38"/>
      <c r="R7093" s="38"/>
      <c r="S7093" s="38"/>
      <c r="T7093" s="38"/>
      <c r="U7093" s="88" t="s">
        <v>32</v>
      </c>
      <c r="V7093" s="88" t="s">
        <v>249</v>
      </c>
      <c r="X7093" s="70"/>
      <c r="Y7093" s="71"/>
      <c r="Z7093" s="90"/>
      <c r="AA7093" s="90"/>
      <c r="AB7093" s="70"/>
    </row>
    <row r="7094" spans="12:28" ht="12.75" customHeight="1" x14ac:dyDescent="0.3">
      <c r="L7094" s="86">
        <v>9</v>
      </c>
      <c r="M7094" s="87" t="s">
        <v>808</v>
      </c>
      <c r="N7094" s="86" t="s">
        <v>52</v>
      </c>
      <c r="O7094" s="87" t="s">
        <v>849</v>
      </c>
      <c r="P7094" s="87" t="s">
        <v>901</v>
      </c>
      <c r="Q7094" s="38"/>
      <c r="R7094" s="38"/>
      <c r="S7094" s="38"/>
      <c r="T7094" s="38"/>
      <c r="U7094" s="88" t="s">
        <v>32</v>
      </c>
      <c r="V7094" s="88" t="s">
        <v>249</v>
      </c>
      <c r="X7094" s="70"/>
      <c r="Y7094" s="71"/>
      <c r="Z7094" s="90"/>
      <c r="AA7094" s="90"/>
      <c r="AB7094" s="70"/>
    </row>
    <row r="7095" spans="12:28" ht="12.75" customHeight="1" x14ac:dyDescent="0.3">
      <c r="L7095" s="86">
        <v>9</v>
      </c>
      <c r="M7095" s="87" t="s">
        <v>808</v>
      </c>
      <c r="N7095" s="86" t="s">
        <v>52</v>
      </c>
      <c r="O7095" s="87" t="s">
        <v>2192</v>
      </c>
      <c r="P7095" s="38"/>
      <c r="Q7095" s="87" t="s">
        <v>2193</v>
      </c>
      <c r="R7095" s="38"/>
      <c r="S7095" s="38"/>
      <c r="T7095" s="38"/>
      <c r="U7095" s="88" t="s">
        <v>32</v>
      </c>
      <c r="V7095" s="88" t="s">
        <v>249</v>
      </c>
      <c r="X7095" s="70"/>
      <c r="Y7095" s="71"/>
      <c r="Z7095" s="90"/>
      <c r="AA7095" s="90"/>
      <c r="AB7095" s="70"/>
    </row>
    <row r="7096" spans="12:28" ht="12.75" customHeight="1" x14ac:dyDescent="0.3">
      <c r="L7096" s="86">
        <v>9</v>
      </c>
      <c r="M7096" s="87" t="s">
        <v>808</v>
      </c>
      <c r="N7096" s="86" t="s">
        <v>52</v>
      </c>
      <c r="O7096" s="87" t="s">
        <v>1415</v>
      </c>
      <c r="P7096" s="38"/>
      <c r="Q7096" s="87" t="s">
        <v>1416</v>
      </c>
      <c r="R7096" s="38"/>
      <c r="S7096" s="38"/>
      <c r="T7096" s="38"/>
      <c r="U7096" s="88" t="s">
        <v>32</v>
      </c>
      <c r="V7096" s="88" t="s">
        <v>249</v>
      </c>
      <c r="X7096" s="70"/>
      <c r="Y7096" s="71"/>
      <c r="Z7096" s="90"/>
      <c r="AA7096" s="90"/>
      <c r="AB7096" s="70"/>
    </row>
    <row r="7097" spans="12:28" ht="12.75" customHeight="1" x14ac:dyDescent="0.3">
      <c r="L7097" s="86">
        <v>9</v>
      </c>
      <c r="M7097" s="87" t="s">
        <v>808</v>
      </c>
      <c r="N7097" s="86" t="s">
        <v>52</v>
      </c>
      <c r="O7097" s="87" t="s">
        <v>2194</v>
      </c>
      <c r="P7097" s="38"/>
      <c r="Q7097" s="87" t="s">
        <v>2195</v>
      </c>
      <c r="R7097" s="38"/>
      <c r="S7097" s="38"/>
      <c r="T7097" s="38"/>
      <c r="U7097" s="88" t="s">
        <v>32</v>
      </c>
      <c r="V7097" s="88" t="s">
        <v>249</v>
      </c>
      <c r="X7097" s="70"/>
      <c r="Y7097" s="71"/>
      <c r="Z7097" s="90"/>
      <c r="AA7097" s="90"/>
      <c r="AB7097" s="70"/>
    </row>
    <row r="7098" spans="12:28" ht="12.75" customHeight="1" x14ac:dyDescent="0.3">
      <c r="L7098" s="86">
        <v>9</v>
      </c>
      <c r="M7098" s="87" t="s">
        <v>808</v>
      </c>
      <c r="N7098" s="86" t="s">
        <v>52</v>
      </c>
      <c r="O7098" s="87" t="s">
        <v>2196</v>
      </c>
      <c r="P7098" s="38"/>
      <c r="Q7098" s="87" t="s">
        <v>2197</v>
      </c>
      <c r="R7098" s="38"/>
      <c r="S7098" s="38"/>
      <c r="T7098" s="38"/>
      <c r="U7098" s="88" t="s">
        <v>32</v>
      </c>
      <c r="V7098" s="88" t="s">
        <v>249</v>
      </c>
      <c r="X7098" s="70"/>
      <c r="Y7098" s="71"/>
      <c r="Z7098" s="90"/>
      <c r="AA7098" s="90"/>
      <c r="AB7098" s="70"/>
    </row>
    <row r="7099" spans="12:28" ht="12.75" customHeight="1" x14ac:dyDescent="0.3">
      <c r="L7099" s="86">
        <v>9</v>
      </c>
      <c r="M7099" s="87" t="s">
        <v>808</v>
      </c>
      <c r="N7099" s="86" t="s">
        <v>52</v>
      </c>
      <c r="O7099" s="87" t="s">
        <v>2198</v>
      </c>
      <c r="P7099" s="38"/>
      <c r="Q7099" s="87" t="s">
        <v>2199</v>
      </c>
      <c r="R7099" s="38"/>
      <c r="S7099" s="38"/>
      <c r="T7099" s="38"/>
      <c r="U7099" s="88" t="s">
        <v>32</v>
      </c>
      <c r="V7099" s="88" t="s">
        <v>249</v>
      </c>
      <c r="X7099" s="70"/>
      <c r="Y7099" s="71"/>
      <c r="Z7099" s="90"/>
      <c r="AA7099" s="90"/>
      <c r="AB7099" s="70"/>
    </row>
    <row r="7100" spans="12:28" ht="12.75" customHeight="1" x14ac:dyDescent="0.3">
      <c r="L7100" s="86">
        <v>9</v>
      </c>
      <c r="M7100" s="87" t="s">
        <v>808</v>
      </c>
      <c r="N7100" s="86" t="s">
        <v>52</v>
      </c>
      <c r="O7100" s="87" t="s">
        <v>2200</v>
      </c>
      <c r="P7100" s="38"/>
      <c r="Q7100" s="87" t="s">
        <v>2201</v>
      </c>
      <c r="R7100" s="38"/>
      <c r="S7100" s="38"/>
      <c r="T7100" s="38"/>
      <c r="U7100" s="88" t="s">
        <v>32</v>
      </c>
      <c r="V7100" s="88" t="s">
        <v>249</v>
      </c>
      <c r="X7100" s="70"/>
      <c r="Y7100" s="71"/>
      <c r="Z7100" s="90"/>
      <c r="AA7100" s="90"/>
      <c r="AB7100" s="70"/>
    </row>
    <row r="7101" spans="12:28" ht="12.75" customHeight="1" x14ac:dyDescent="0.3">
      <c r="L7101" s="86">
        <v>9</v>
      </c>
      <c r="M7101" s="87" t="s">
        <v>808</v>
      </c>
      <c r="N7101" s="86" t="s">
        <v>52</v>
      </c>
      <c r="O7101" s="87" t="s">
        <v>2202</v>
      </c>
      <c r="P7101" s="38"/>
      <c r="Q7101" s="87" t="s">
        <v>2203</v>
      </c>
      <c r="R7101" s="38"/>
      <c r="S7101" s="38"/>
      <c r="T7101" s="38"/>
      <c r="U7101" s="88" t="s">
        <v>32</v>
      </c>
      <c r="V7101" s="88" t="s">
        <v>249</v>
      </c>
      <c r="X7101" s="70"/>
      <c r="Y7101" s="71"/>
      <c r="Z7101" s="90"/>
      <c r="AA7101" s="90"/>
      <c r="AB7101" s="70"/>
    </row>
    <row r="7102" spans="12:28" ht="12.75" customHeight="1" x14ac:dyDescent="0.3">
      <c r="L7102" s="86">
        <v>9</v>
      </c>
      <c r="M7102" s="87" t="s">
        <v>808</v>
      </c>
      <c r="N7102" s="86" t="s">
        <v>52</v>
      </c>
      <c r="O7102" s="87" t="s">
        <v>2204</v>
      </c>
      <c r="P7102" s="38"/>
      <c r="Q7102" s="87" t="s">
        <v>2205</v>
      </c>
      <c r="R7102" s="38"/>
      <c r="S7102" s="38"/>
      <c r="T7102" s="38"/>
      <c r="U7102" s="88" t="s">
        <v>32</v>
      </c>
      <c r="V7102" s="88" t="s">
        <v>249</v>
      </c>
      <c r="X7102" s="70"/>
      <c r="Y7102" s="71"/>
      <c r="Z7102" s="90"/>
      <c r="AA7102" s="90"/>
      <c r="AB7102" s="70"/>
    </row>
    <row r="7103" spans="12:28" ht="12.75" customHeight="1" x14ac:dyDescent="0.3">
      <c r="L7103" s="86">
        <v>9</v>
      </c>
      <c r="M7103" s="87" t="s">
        <v>808</v>
      </c>
      <c r="N7103" s="86" t="s">
        <v>52</v>
      </c>
      <c r="O7103" s="87" t="s">
        <v>1548</v>
      </c>
      <c r="P7103" s="38"/>
      <c r="Q7103" s="87" t="s">
        <v>1549</v>
      </c>
      <c r="R7103" s="38"/>
      <c r="S7103" s="38"/>
      <c r="T7103" s="38"/>
      <c r="U7103" s="88" t="s">
        <v>32</v>
      </c>
      <c r="V7103" s="88" t="s">
        <v>249</v>
      </c>
      <c r="X7103" s="70"/>
      <c r="Y7103" s="71"/>
      <c r="Z7103" s="90"/>
      <c r="AA7103" s="90"/>
      <c r="AB7103" s="70"/>
    </row>
    <row r="7104" spans="12:28" ht="12.75" customHeight="1" x14ac:dyDescent="0.3">
      <c r="L7104" s="86">
        <v>9</v>
      </c>
      <c r="M7104" s="87" t="s">
        <v>808</v>
      </c>
      <c r="N7104" s="86" t="s">
        <v>52</v>
      </c>
      <c r="O7104" s="87" t="s">
        <v>2206</v>
      </c>
      <c r="P7104" s="38"/>
      <c r="Q7104" s="87" t="s">
        <v>2207</v>
      </c>
      <c r="R7104" s="38"/>
      <c r="S7104" s="38"/>
      <c r="T7104" s="38"/>
      <c r="U7104" s="88" t="s">
        <v>32</v>
      </c>
      <c r="V7104" s="88" t="s">
        <v>249</v>
      </c>
      <c r="X7104" s="70"/>
      <c r="Y7104" s="71"/>
      <c r="Z7104" s="90"/>
      <c r="AA7104" s="90"/>
      <c r="AB7104" s="70"/>
    </row>
    <row r="7105" spans="12:28" ht="12.75" customHeight="1" x14ac:dyDescent="0.3">
      <c r="L7105" s="86">
        <v>9</v>
      </c>
      <c r="M7105" s="87" t="s">
        <v>808</v>
      </c>
      <c r="N7105" s="86" t="s">
        <v>52</v>
      </c>
      <c r="O7105" s="87" t="s">
        <v>2208</v>
      </c>
      <c r="P7105" s="38"/>
      <c r="Q7105" s="87" t="s">
        <v>2209</v>
      </c>
      <c r="R7105" s="38"/>
      <c r="S7105" s="38"/>
      <c r="T7105" s="38"/>
      <c r="U7105" s="88" t="s">
        <v>32</v>
      </c>
      <c r="V7105" s="88" t="s">
        <v>249</v>
      </c>
      <c r="X7105" s="70"/>
      <c r="Y7105" s="71"/>
      <c r="Z7105" s="90"/>
      <c r="AA7105" s="90"/>
      <c r="AB7105" s="70"/>
    </row>
    <row r="7106" spans="12:28" ht="12.75" customHeight="1" x14ac:dyDescent="0.3">
      <c r="L7106" s="86">
        <v>9</v>
      </c>
      <c r="M7106" s="87" t="s">
        <v>808</v>
      </c>
      <c r="N7106" s="86" t="s">
        <v>52</v>
      </c>
      <c r="O7106" s="87" t="s">
        <v>2210</v>
      </c>
      <c r="P7106" s="38"/>
      <c r="Q7106" s="87" t="s">
        <v>2211</v>
      </c>
      <c r="R7106" s="38"/>
      <c r="S7106" s="38"/>
      <c r="T7106" s="38"/>
      <c r="U7106" s="88" t="s">
        <v>32</v>
      </c>
      <c r="V7106" s="88" t="s">
        <v>249</v>
      </c>
      <c r="X7106" s="70"/>
      <c r="Y7106" s="71"/>
      <c r="Z7106" s="90"/>
      <c r="AA7106" s="90"/>
      <c r="AB7106" s="70"/>
    </row>
    <row r="7107" spans="12:28" ht="12.75" customHeight="1" x14ac:dyDescent="0.3">
      <c r="L7107" s="86">
        <v>9</v>
      </c>
      <c r="M7107" s="87" t="s">
        <v>808</v>
      </c>
      <c r="N7107" s="86" t="s">
        <v>52</v>
      </c>
      <c r="O7107" s="87" t="s">
        <v>2212</v>
      </c>
      <c r="P7107" s="38"/>
      <c r="Q7107" s="87" t="s">
        <v>2213</v>
      </c>
      <c r="R7107" s="38"/>
      <c r="S7107" s="38"/>
      <c r="T7107" s="38"/>
      <c r="U7107" s="88" t="s">
        <v>32</v>
      </c>
      <c r="V7107" s="88" t="s">
        <v>249</v>
      </c>
      <c r="X7107" s="70"/>
      <c r="Y7107" s="71"/>
      <c r="Z7107" s="90"/>
      <c r="AA7107" s="90"/>
      <c r="AB7107" s="70"/>
    </row>
    <row r="7108" spans="12:28" ht="12.75" customHeight="1" x14ac:dyDescent="0.3">
      <c r="L7108" s="86">
        <v>9</v>
      </c>
      <c r="M7108" s="87" t="s">
        <v>808</v>
      </c>
      <c r="N7108" s="86" t="s">
        <v>52</v>
      </c>
      <c r="O7108" s="87" t="s">
        <v>2214</v>
      </c>
      <c r="P7108" s="38"/>
      <c r="Q7108" s="87" t="s">
        <v>2215</v>
      </c>
      <c r="R7108" s="38"/>
      <c r="S7108" s="38"/>
      <c r="T7108" s="38"/>
      <c r="U7108" s="88" t="s">
        <v>32</v>
      </c>
      <c r="V7108" s="88" t="s">
        <v>249</v>
      </c>
      <c r="X7108" s="70"/>
      <c r="Y7108" s="71"/>
      <c r="Z7108" s="90"/>
      <c r="AA7108" s="90"/>
      <c r="AB7108" s="70"/>
    </row>
    <row r="7109" spans="12:28" ht="12.75" customHeight="1" x14ac:dyDescent="0.3">
      <c r="L7109" s="86">
        <v>9</v>
      </c>
      <c r="M7109" s="87" t="s">
        <v>808</v>
      </c>
      <c r="N7109" s="86" t="s">
        <v>52</v>
      </c>
      <c r="O7109" s="87" t="s">
        <v>877</v>
      </c>
      <c r="P7109" s="38"/>
      <c r="Q7109" s="87" t="s">
        <v>878</v>
      </c>
      <c r="R7109" s="38"/>
      <c r="S7109" s="38"/>
      <c r="T7109" s="38"/>
      <c r="U7109" s="88" t="s">
        <v>32</v>
      </c>
      <c r="V7109" s="88" t="s">
        <v>249</v>
      </c>
      <c r="X7109" s="70"/>
      <c r="Y7109" s="71"/>
      <c r="Z7109" s="90"/>
      <c r="AA7109" s="90"/>
      <c r="AB7109" s="70"/>
    </row>
    <row r="7110" spans="12:28" ht="12.75" customHeight="1" x14ac:dyDescent="0.3">
      <c r="L7110" s="86">
        <v>9</v>
      </c>
      <c r="M7110" s="87" t="s">
        <v>808</v>
      </c>
      <c r="N7110" s="86" t="s">
        <v>52</v>
      </c>
      <c r="O7110" s="87" t="s">
        <v>881</v>
      </c>
      <c r="P7110" s="38"/>
      <c r="Q7110" s="87" t="s">
        <v>882</v>
      </c>
      <c r="R7110" s="38"/>
      <c r="S7110" s="38"/>
      <c r="T7110" s="38"/>
      <c r="U7110" s="88" t="s">
        <v>32</v>
      </c>
      <c r="V7110" s="88" t="s">
        <v>249</v>
      </c>
      <c r="X7110" s="70"/>
      <c r="Y7110" s="71"/>
      <c r="Z7110" s="90"/>
      <c r="AA7110" s="90"/>
      <c r="AB7110" s="70"/>
    </row>
    <row r="7111" spans="12:28" ht="12.75" customHeight="1" x14ac:dyDescent="0.3">
      <c r="L7111" s="86">
        <v>9</v>
      </c>
      <c r="M7111" s="87" t="s">
        <v>808</v>
      </c>
      <c r="N7111" s="86" t="s">
        <v>52</v>
      </c>
      <c r="O7111" s="87" t="s">
        <v>2216</v>
      </c>
      <c r="P7111" s="38"/>
      <c r="Q7111" s="87" t="s">
        <v>2217</v>
      </c>
      <c r="R7111" s="38"/>
      <c r="S7111" s="38"/>
      <c r="T7111" s="38"/>
      <c r="U7111" s="88" t="s">
        <v>32</v>
      </c>
      <c r="V7111" s="88" t="s">
        <v>249</v>
      </c>
      <c r="X7111" s="70"/>
      <c r="Y7111" s="71"/>
      <c r="Z7111" s="90"/>
      <c r="AA7111" s="90"/>
      <c r="AB7111" s="70"/>
    </row>
    <row r="7112" spans="12:28" ht="12.75" customHeight="1" x14ac:dyDescent="0.3">
      <c r="L7112" s="86">
        <v>10</v>
      </c>
      <c r="M7112" s="87" t="s">
        <v>808</v>
      </c>
      <c r="N7112" s="86" t="s">
        <v>52</v>
      </c>
      <c r="O7112" s="87" t="s">
        <v>2167</v>
      </c>
      <c r="P7112" s="38"/>
      <c r="Q7112" s="87" t="s">
        <v>2168</v>
      </c>
      <c r="R7112" s="38"/>
      <c r="S7112" s="38"/>
      <c r="T7112" s="38"/>
      <c r="U7112" s="88" t="s">
        <v>32</v>
      </c>
      <c r="V7112" s="88" t="s">
        <v>249</v>
      </c>
      <c r="X7112" s="70"/>
      <c r="Y7112" s="71"/>
      <c r="Z7112" s="90"/>
      <c r="AA7112" s="90"/>
      <c r="AB7112" s="70"/>
    </row>
    <row r="7113" spans="12:28" ht="12.75" customHeight="1" x14ac:dyDescent="0.3">
      <c r="L7113" s="86">
        <v>10</v>
      </c>
      <c r="M7113" s="87" t="s">
        <v>808</v>
      </c>
      <c r="N7113" s="86" t="s">
        <v>52</v>
      </c>
      <c r="O7113" s="87" t="s">
        <v>2169</v>
      </c>
      <c r="P7113" s="38"/>
      <c r="Q7113" s="87" t="s">
        <v>2170</v>
      </c>
      <c r="R7113" s="38"/>
      <c r="S7113" s="38"/>
      <c r="T7113" s="38"/>
      <c r="U7113" s="88" t="s">
        <v>32</v>
      </c>
      <c r="V7113" s="88" t="s">
        <v>249</v>
      </c>
      <c r="X7113" s="70"/>
      <c r="Y7113" s="71"/>
      <c r="Z7113" s="90"/>
      <c r="AA7113" s="90"/>
      <c r="AB7113" s="70"/>
    </row>
    <row r="7114" spans="12:28" ht="12.75" customHeight="1" x14ac:dyDescent="0.3">
      <c r="L7114" s="86">
        <v>10</v>
      </c>
      <c r="M7114" s="87" t="s">
        <v>808</v>
      </c>
      <c r="N7114" s="86" t="s">
        <v>52</v>
      </c>
      <c r="O7114" s="87" t="s">
        <v>873</v>
      </c>
      <c r="P7114" s="38"/>
      <c r="Q7114" s="87" t="s">
        <v>2171</v>
      </c>
      <c r="R7114" s="38"/>
      <c r="S7114" s="38"/>
      <c r="T7114" s="38"/>
      <c r="U7114" s="88" t="s">
        <v>32</v>
      </c>
      <c r="V7114" s="88" t="s">
        <v>249</v>
      </c>
      <c r="X7114" s="70"/>
      <c r="Y7114" s="71"/>
      <c r="Z7114" s="90"/>
      <c r="AA7114" s="90"/>
      <c r="AB7114" s="70"/>
    </row>
    <row r="7115" spans="12:28" ht="12.75" customHeight="1" x14ac:dyDescent="0.3">
      <c r="L7115" s="86">
        <v>10</v>
      </c>
      <c r="M7115" s="87" t="s">
        <v>808</v>
      </c>
      <c r="N7115" s="86" t="s">
        <v>52</v>
      </c>
      <c r="O7115" s="87" t="s">
        <v>984</v>
      </c>
      <c r="P7115" s="87" t="s">
        <v>2172</v>
      </c>
      <c r="Q7115" s="38"/>
      <c r="R7115" s="38"/>
      <c r="S7115" s="38"/>
      <c r="T7115" s="38"/>
      <c r="U7115" s="88" t="s">
        <v>32</v>
      </c>
      <c r="V7115" s="88" t="s">
        <v>249</v>
      </c>
      <c r="X7115" s="70"/>
      <c r="Y7115" s="71"/>
      <c r="Z7115" s="90"/>
      <c r="AA7115" s="90"/>
      <c r="AB7115" s="70"/>
    </row>
    <row r="7116" spans="12:28" ht="12.75" customHeight="1" x14ac:dyDescent="0.3">
      <c r="L7116" s="86">
        <v>10</v>
      </c>
      <c r="M7116" s="87" t="s">
        <v>808</v>
      </c>
      <c r="N7116" s="86" t="s">
        <v>52</v>
      </c>
      <c r="O7116" s="87" t="s">
        <v>1086</v>
      </c>
      <c r="P7116" s="87" t="s">
        <v>1087</v>
      </c>
      <c r="Q7116" s="38"/>
      <c r="R7116" s="38"/>
      <c r="S7116" s="38"/>
      <c r="T7116" s="38"/>
      <c r="U7116" s="88" t="s">
        <v>32</v>
      </c>
      <c r="V7116" s="88" t="s">
        <v>249</v>
      </c>
      <c r="X7116" s="70"/>
      <c r="Y7116" s="71"/>
      <c r="Z7116" s="90"/>
      <c r="AA7116" s="90"/>
      <c r="AB7116" s="70"/>
    </row>
    <row r="7117" spans="12:28" ht="12.75" customHeight="1" x14ac:dyDescent="0.3">
      <c r="L7117" s="86">
        <v>10</v>
      </c>
      <c r="M7117" s="87" t="s">
        <v>808</v>
      </c>
      <c r="N7117" s="86" t="s">
        <v>52</v>
      </c>
      <c r="O7117" s="87" t="s">
        <v>910</v>
      </c>
      <c r="P7117" s="87" t="s">
        <v>1006</v>
      </c>
      <c r="Q7117" s="38"/>
      <c r="R7117" s="38"/>
      <c r="S7117" s="38"/>
      <c r="T7117" s="38"/>
      <c r="U7117" s="88" t="s">
        <v>32</v>
      </c>
      <c r="V7117" s="88" t="s">
        <v>249</v>
      </c>
      <c r="X7117" s="70"/>
      <c r="Y7117" s="71"/>
      <c r="Z7117" s="90"/>
      <c r="AA7117" s="90"/>
      <c r="AB7117" s="70"/>
    </row>
    <row r="7118" spans="12:28" ht="12.75" customHeight="1" x14ac:dyDescent="0.3">
      <c r="L7118" s="86">
        <v>10</v>
      </c>
      <c r="M7118" s="87" t="s">
        <v>808</v>
      </c>
      <c r="N7118" s="86" t="s">
        <v>52</v>
      </c>
      <c r="O7118" s="87" t="s">
        <v>910</v>
      </c>
      <c r="P7118" s="87" t="s">
        <v>911</v>
      </c>
      <c r="Q7118" s="38"/>
      <c r="R7118" s="38"/>
      <c r="S7118" s="38"/>
      <c r="T7118" s="38"/>
      <c r="U7118" s="88" t="s">
        <v>32</v>
      </c>
      <c r="V7118" s="88" t="s">
        <v>249</v>
      </c>
      <c r="X7118" s="70"/>
      <c r="Y7118" s="71"/>
      <c r="Z7118" s="90"/>
      <c r="AA7118" s="90"/>
      <c r="AB7118" s="70"/>
    </row>
    <row r="7119" spans="12:28" ht="12.75" customHeight="1" x14ac:dyDescent="0.3">
      <c r="L7119" s="86">
        <v>10</v>
      </c>
      <c r="M7119" s="87" t="s">
        <v>808</v>
      </c>
      <c r="N7119" s="86" t="s">
        <v>52</v>
      </c>
      <c r="O7119" s="87" t="s">
        <v>1713</v>
      </c>
      <c r="P7119" s="87" t="s">
        <v>1714</v>
      </c>
      <c r="Q7119" s="38"/>
      <c r="R7119" s="38"/>
      <c r="S7119" s="38"/>
      <c r="T7119" s="38"/>
      <c r="U7119" s="88" t="s">
        <v>32</v>
      </c>
      <c r="V7119" s="88" t="s">
        <v>249</v>
      </c>
      <c r="X7119" s="70"/>
      <c r="Y7119" s="71"/>
      <c r="Z7119" s="90"/>
      <c r="AA7119" s="90"/>
      <c r="AB7119" s="70"/>
    </row>
    <row r="7120" spans="12:28" ht="12.75" customHeight="1" x14ac:dyDescent="0.3">
      <c r="L7120" s="86">
        <v>10</v>
      </c>
      <c r="M7120" s="87" t="s">
        <v>808</v>
      </c>
      <c r="N7120" s="86" t="s">
        <v>52</v>
      </c>
      <c r="O7120" s="87" t="s">
        <v>984</v>
      </c>
      <c r="P7120" s="87" t="s">
        <v>2173</v>
      </c>
      <c r="Q7120" s="38"/>
      <c r="R7120" s="38"/>
      <c r="S7120" s="38"/>
      <c r="T7120" s="38"/>
      <c r="U7120" s="88" t="s">
        <v>32</v>
      </c>
      <c r="V7120" s="88" t="s">
        <v>249</v>
      </c>
      <c r="X7120" s="70"/>
      <c r="Y7120" s="71"/>
      <c r="Z7120" s="90"/>
      <c r="AA7120" s="90"/>
      <c r="AB7120" s="70"/>
    </row>
    <row r="7121" spans="12:28" ht="12.75" customHeight="1" x14ac:dyDescent="0.3">
      <c r="L7121" s="86">
        <v>10</v>
      </c>
      <c r="M7121" s="87" t="s">
        <v>808</v>
      </c>
      <c r="N7121" s="86" t="s">
        <v>52</v>
      </c>
      <c r="O7121" s="87" t="s">
        <v>2174</v>
      </c>
      <c r="P7121" s="87" t="s">
        <v>2175</v>
      </c>
      <c r="Q7121" s="38"/>
      <c r="R7121" s="38"/>
      <c r="S7121" s="38"/>
      <c r="T7121" s="38"/>
      <c r="U7121" s="88" t="s">
        <v>32</v>
      </c>
      <c r="V7121" s="88" t="s">
        <v>249</v>
      </c>
      <c r="X7121" s="70"/>
      <c r="Y7121" s="71"/>
      <c r="Z7121" s="90"/>
      <c r="AA7121" s="90"/>
      <c r="AB7121" s="70"/>
    </row>
    <row r="7122" spans="12:28" ht="12.75" customHeight="1" x14ac:dyDescent="0.3">
      <c r="L7122" s="86">
        <v>10</v>
      </c>
      <c r="M7122" s="87" t="s">
        <v>808</v>
      </c>
      <c r="N7122" s="86" t="s">
        <v>52</v>
      </c>
      <c r="O7122" s="87" t="s">
        <v>2176</v>
      </c>
      <c r="P7122" s="87" t="s">
        <v>2177</v>
      </c>
      <c r="Q7122" s="38"/>
      <c r="R7122" s="38"/>
      <c r="S7122" s="38"/>
      <c r="T7122" s="38"/>
      <c r="U7122" s="88" t="s">
        <v>32</v>
      </c>
      <c r="V7122" s="88" t="s">
        <v>249</v>
      </c>
      <c r="X7122" s="70"/>
      <c r="Y7122" s="71"/>
      <c r="Z7122" s="90"/>
      <c r="AA7122" s="90"/>
      <c r="AB7122" s="70"/>
    </row>
    <row r="7123" spans="12:28" ht="12.75" customHeight="1" x14ac:dyDescent="0.3">
      <c r="L7123" s="86">
        <v>10</v>
      </c>
      <c r="M7123" s="87" t="s">
        <v>808</v>
      </c>
      <c r="N7123" s="86" t="s">
        <v>52</v>
      </c>
      <c r="O7123" s="87" t="s">
        <v>1263</v>
      </c>
      <c r="P7123" s="87" t="s">
        <v>1264</v>
      </c>
      <c r="Q7123" s="38"/>
      <c r="R7123" s="38"/>
      <c r="S7123" s="38"/>
      <c r="T7123" s="38"/>
      <c r="U7123" s="88" t="s">
        <v>32</v>
      </c>
      <c r="V7123" s="88" t="s">
        <v>249</v>
      </c>
      <c r="X7123" s="70"/>
      <c r="Y7123" s="71"/>
      <c r="Z7123" s="90"/>
      <c r="AA7123" s="90"/>
      <c r="AB7123" s="70"/>
    </row>
    <row r="7124" spans="12:28" ht="12.75" customHeight="1" x14ac:dyDescent="0.3">
      <c r="L7124" s="86">
        <v>10</v>
      </c>
      <c r="M7124" s="87" t="s">
        <v>808</v>
      </c>
      <c r="N7124" s="86" t="s">
        <v>52</v>
      </c>
      <c r="O7124" s="87" t="s">
        <v>2178</v>
      </c>
      <c r="P7124" s="87" t="s">
        <v>2179</v>
      </c>
      <c r="Q7124" s="38"/>
      <c r="R7124" s="38"/>
      <c r="S7124" s="38"/>
      <c r="T7124" s="38"/>
      <c r="U7124" s="88" t="s">
        <v>32</v>
      </c>
      <c r="V7124" s="88" t="s">
        <v>249</v>
      </c>
      <c r="X7124" s="70"/>
      <c r="Y7124" s="71"/>
      <c r="Z7124" s="90"/>
      <c r="AA7124" s="90"/>
      <c r="AB7124" s="70"/>
    </row>
    <row r="7125" spans="12:28" ht="12.75" customHeight="1" x14ac:dyDescent="0.3">
      <c r="L7125" s="86">
        <v>10</v>
      </c>
      <c r="M7125" s="87" t="s">
        <v>808</v>
      </c>
      <c r="N7125" s="86" t="s">
        <v>52</v>
      </c>
      <c r="O7125" s="87" t="s">
        <v>2180</v>
      </c>
      <c r="P7125" s="87" t="s">
        <v>2181</v>
      </c>
      <c r="Q7125" s="38"/>
      <c r="R7125" s="38"/>
      <c r="S7125" s="38"/>
      <c r="T7125" s="38"/>
      <c r="U7125" s="88" t="s">
        <v>32</v>
      </c>
      <c r="V7125" s="88" t="s">
        <v>249</v>
      </c>
      <c r="X7125" s="70"/>
      <c r="Y7125" s="71"/>
      <c r="Z7125" s="90"/>
      <c r="AA7125" s="90"/>
      <c r="AB7125" s="70"/>
    </row>
    <row r="7126" spans="12:28" ht="12.75" customHeight="1" x14ac:dyDescent="0.3">
      <c r="L7126" s="86">
        <v>10</v>
      </c>
      <c r="M7126" s="87" t="s">
        <v>808</v>
      </c>
      <c r="N7126" s="86" t="s">
        <v>52</v>
      </c>
      <c r="O7126" s="87" t="s">
        <v>1080</v>
      </c>
      <c r="P7126" s="87" t="s">
        <v>1081</v>
      </c>
      <c r="Q7126" s="38"/>
      <c r="R7126" s="38"/>
      <c r="S7126" s="38"/>
      <c r="T7126" s="38"/>
      <c r="U7126" s="88" t="s">
        <v>32</v>
      </c>
      <c r="V7126" s="88" t="s">
        <v>249</v>
      </c>
      <c r="X7126" s="70"/>
      <c r="Y7126" s="71"/>
      <c r="Z7126" s="90"/>
      <c r="AA7126" s="90"/>
      <c r="AB7126" s="70"/>
    </row>
    <row r="7127" spans="12:28" ht="12.75" customHeight="1" x14ac:dyDescent="0.3">
      <c r="L7127" s="86">
        <v>10</v>
      </c>
      <c r="M7127" s="87" t="s">
        <v>808</v>
      </c>
      <c r="N7127" s="86" t="s">
        <v>52</v>
      </c>
      <c r="O7127" s="87" t="s">
        <v>1086</v>
      </c>
      <c r="P7127" s="87" t="s">
        <v>2182</v>
      </c>
      <c r="Q7127" s="38"/>
      <c r="R7127" s="38"/>
      <c r="S7127" s="38"/>
      <c r="T7127" s="38"/>
      <c r="U7127" s="88" t="s">
        <v>32</v>
      </c>
      <c r="V7127" s="88" t="s">
        <v>249</v>
      </c>
      <c r="X7127" s="70"/>
      <c r="Y7127" s="71"/>
      <c r="Z7127" s="90"/>
      <c r="AA7127" s="90"/>
      <c r="AB7127" s="70"/>
    </row>
    <row r="7128" spans="12:28" ht="12.75" customHeight="1" x14ac:dyDescent="0.3">
      <c r="L7128" s="86">
        <v>10</v>
      </c>
      <c r="M7128" s="87" t="s">
        <v>808</v>
      </c>
      <c r="N7128" s="86" t="s">
        <v>52</v>
      </c>
      <c r="O7128" s="87" t="s">
        <v>2183</v>
      </c>
      <c r="P7128" s="87" t="s">
        <v>2184</v>
      </c>
      <c r="Q7128" s="38"/>
      <c r="R7128" s="38"/>
      <c r="S7128" s="38"/>
      <c r="T7128" s="38"/>
      <c r="U7128" s="88" t="s">
        <v>32</v>
      </c>
      <c r="V7128" s="88" t="s">
        <v>249</v>
      </c>
      <c r="X7128" s="70"/>
      <c r="Y7128" s="71"/>
      <c r="Z7128" s="90"/>
      <c r="AA7128" s="90"/>
      <c r="AB7128" s="70"/>
    </row>
    <row r="7129" spans="12:28" ht="12.75" customHeight="1" x14ac:dyDescent="0.3">
      <c r="L7129" s="86">
        <v>10</v>
      </c>
      <c r="M7129" s="87" t="s">
        <v>808</v>
      </c>
      <c r="N7129" s="86" t="s">
        <v>52</v>
      </c>
      <c r="O7129" s="87" t="s">
        <v>910</v>
      </c>
      <c r="P7129" s="87" t="s">
        <v>2185</v>
      </c>
      <c r="Q7129" s="38"/>
      <c r="R7129" s="38"/>
      <c r="S7129" s="38"/>
      <c r="T7129" s="38"/>
      <c r="U7129" s="88" t="s">
        <v>32</v>
      </c>
      <c r="V7129" s="88" t="s">
        <v>249</v>
      </c>
      <c r="X7129" s="70"/>
      <c r="Y7129" s="71"/>
      <c r="Z7129" s="90"/>
      <c r="AA7129" s="90"/>
      <c r="AB7129" s="70"/>
    </row>
    <row r="7130" spans="12:28" ht="12.75" customHeight="1" x14ac:dyDescent="0.3">
      <c r="L7130" s="86">
        <v>10</v>
      </c>
      <c r="M7130" s="87" t="s">
        <v>808</v>
      </c>
      <c r="N7130" s="86" t="s">
        <v>52</v>
      </c>
      <c r="O7130" s="87" t="s">
        <v>984</v>
      </c>
      <c r="P7130" s="87" t="s">
        <v>985</v>
      </c>
      <c r="Q7130" s="38"/>
      <c r="R7130" s="38"/>
      <c r="S7130" s="38"/>
      <c r="T7130" s="38"/>
      <c r="U7130" s="88" t="s">
        <v>32</v>
      </c>
      <c r="V7130" s="88" t="s">
        <v>249</v>
      </c>
      <c r="X7130" s="70"/>
      <c r="Y7130" s="71"/>
      <c r="Z7130" s="90"/>
      <c r="AA7130" s="90"/>
      <c r="AB7130" s="70"/>
    </row>
    <row r="7131" spans="12:28" ht="12.75" customHeight="1" x14ac:dyDescent="0.3">
      <c r="L7131" s="86">
        <v>10</v>
      </c>
      <c r="M7131" s="87" t="s">
        <v>808</v>
      </c>
      <c r="N7131" s="86" t="s">
        <v>52</v>
      </c>
      <c r="O7131" s="87" t="s">
        <v>2183</v>
      </c>
      <c r="P7131" s="87" t="s">
        <v>2186</v>
      </c>
      <c r="Q7131" s="38"/>
      <c r="R7131" s="38"/>
      <c r="S7131" s="38"/>
      <c r="T7131" s="38"/>
      <c r="U7131" s="88" t="s">
        <v>32</v>
      </c>
      <c r="V7131" s="88" t="s">
        <v>249</v>
      </c>
      <c r="X7131" s="70"/>
      <c r="Y7131" s="71"/>
      <c r="Z7131" s="90"/>
      <c r="AA7131" s="90"/>
      <c r="AB7131" s="70"/>
    </row>
    <row r="7132" spans="12:28" ht="12.75" customHeight="1" x14ac:dyDescent="0.3">
      <c r="L7132" s="86">
        <v>10</v>
      </c>
      <c r="M7132" s="87" t="s">
        <v>808</v>
      </c>
      <c r="N7132" s="86" t="s">
        <v>52</v>
      </c>
      <c r="O7132" s="87" t="s">
        <v>809</v>
      </c>
      <c r="P7132" s="38"/>
      <c r="Q7132" s="87" t="s">
        <v>810</v>
      </c>
      <c r="R7132" s="38"/>
      <c r="S7132" s="38"/>
      <c r="T7132" s="38"/>
      <c r="U7132" s="88" t="s">
        <v>32</v>
      </c>
      <c r="V7132" s="88" t="s">
        <v>249</v>
      </c>
      <c r="X7132" s="70"/>
      <c r="Y7132" s="71"/>
      <c r="Z7132" s="90"/>
      <c r="AA7132" s="90"/>
      <c r="AB7132" s="70"/>
    </row>
    <row r="7133" spans="12:28" ht="12.75" customHeight="1" x14ac:dyDescent="0.3">
      <c r="L7133" s="86">
        <v>10</v>
      </c>
      <c r="M7133" s="87" t="s">
        <v>808</v>
      </c>
      <c r="N7133" s="86" t="s">
        <v>52</v>
      </c>
      <c r="O7133" s="87" t="s">
        <v>889</v>
      </c>
      <c r="P7133" s="87" t="s">
        <v>1254</v>
      </c>
      <c r="Q7133" s="38"/>
      <c r="R7133" s="38"/>
      <c r="S7133" s="38"/>
      <c r="T7133" s="38"/>
      <c r="U7133" s="88" t="s">
        <v>32</v>
      </c>
      <c r="V7133" s="88" t="s">
        <v>249</v>
      </c>
      <c r="X7133" s="70"/>
      <c r="Y7133" s="71"/>
      <c r="Z7133" s="90"/>
      <c r="AA7133" s="90"/>
      <c r="AB7133" s="70"/>
    </row>
    <row r="7134" spans="12:28" ht="12.75" customHeight="1" x14ac:dyDescent="0.3">
      <c r="L7134" s="86">
        <v>10</v>
      </c>
      <c r="M7134" s="87" t="s">
        <v>808</v>
      </c>
      <c r="N7134" s="86" t="s">
        <v>52</v>
      </c>
      <c r="O7134" s="87" t="s">
        <v>849</v>
      </c>
      <c r="P7134" s="87" t="s">
        <v>855</v>
      </c>
      <c r="Q7134" s="38"/>
      <c r="R7134" s="38"/>
      <c r="S7134" s="38"/>
      <c r="T7134" s="38"/>
      <c r="U7134" s="88" t="s">
        <v>32</v>
      </c>
      <c r="V7134" s="88" t="s">
        <v>249</v>
      </c>
      <c r="X7134" s="70"/>
      <c r="Y7134" s="71"/>
      <c r="Z7134" s="90"/>
      <c r="AA7134" s="90"/>
      <c r="AB7134" s="70"/>
    </row>
    <row r="7135" spans="12:28" ht="12.75" customHeight="1" x14ac:dyDescent="0.3">
      <c r="L7135" s="86">
        <v>10</v>
      </c>
      <c r="M7135" s="87" t="s">
        <v>808</v>
      </c>
      <c r="N7135" s="86" t="s">
        <v>52</v>
      </c>
      <c r="O7135" s="87" t="s">
        <v>859</v>
      </c>
      <c r="P7135" s="87" t="s">
        <v>860</v>
      </c>
      <c r="Q7135" s="38"/>
      <c r="R7135" s="38"/>
      <c r="S7135" s="38"/>
      <c r="T7135" s="38"/>
      <c r="U7135" s="88" t="s">
        <v>32</v>
      </c>
      <c r="V7135" s="88" t="s">
        <v>249</v>
      </c>
      <c r="X7135" s="70"/>
      <c r="Y7135" s="71"/>
      <c r="Z7135" s="90"/>
      <c r="AA7135" s="90"/>
      <c r="AB7135" s="70"/>
    </row>
    <row r="7136" spans="12:28" ht="12.75" customHeight="1" x14ac:dyDescent="0.3">
      <c r="L7136" s="86">
        <v>10</v>
      </c>
      <c r="M7136" s="87" t="s">
        <v>808</v>
      </c>
      <c r="N7136" s="86" t="s">
        <v>52</v>
      </c>
      <c r="O7136" s="87" t="s">
        <v>950</v>
      </c>
      <c r="P7136" s="87" t="s">
        <v>2187</v>
      </c>
      <c r="Q7136" s="38"/>
      <c r="R7136" s="38"/>
      <c r="S7136" s="38"/>
      <c r="T7136" s="38"/>
      <c r="U7136" s="88" t="s">
        <v>32</v>
      </c>
      <c r="V7136" s="88" t="s">
        <v>249</v>
      </c>
      <c r="X7136" s="70"/>
      <c r="Y7136" s="71"/>
      <c r="Z7136" s="90"/>
      <c r="AA7136" s="90"/>
      <c r="AB7136" s="70"/>
    </row>
    <row r="7137" spans="12:28" ht="12.75" customHeight="1" x14ac:dyDescent="0.3">
      <c r="L7137" s="86">
        <v>10</v>
      </c>
      <c r="M7137" s="87" t="s">
        <v>808</v>
      </c>
      <c r="N7137" s="86" t="s">
        <v>52</v>
      </c>
      <c r="O7137" s="87" t="s">
        <v>950</v>
      </c>
      <c r="P7137" s="87" t="s">
        <v>2188</v>
      </c>
      <c r="Q7137" s="38"/>
      <c r="R7137" s="38"/>
      <c r="S7137" s="38"/>
      <c r="T7137" s="38"/>
      <c r="U7137" s="88" t="s">
        <v>32</v>
      </c>
      <c r="V7137" s="88" t="s">
        <v>249</v>
      </c>
      <c r="X7137" s="70"/>
      <c r="Y7137" s="71"/>
      <c r="Z7137" s="90"/>
      <c r="AA7137" s="90"/>
      <c r="AB7137" s="70"/>
    </row>
    <row r="7138" spans="12:28" ht="12.75" customHeight="1" x14ac:dyDescent="0.3">
      <c r="L7138" s="86">
        <v>10</v>
      </c>
      <c r="M7138" s="87" t="s">
        <v>808</v>
      </c>
      <c r="N7138" s="86" t="s">
        <v>52</v>
      </c>
      <c r="O7138" s="87" t="s">
        <v>843</v>
      </c>
      <c r="P7138" s="87" t="s">
        <v>844</v>
      </c>
      <c r="Q7138" s="38"/>
      <c r="R7138" s="38"/>
      <c r="S7138" s="38"/>
      <c r="T7138" s="38"/>
      <c r="U7138" s="88" t="s">
        <v>32</v>
      </c>
      <c r="V7138" s="88" t="s">
        <v>249</v>
      </c>
      <c r="X7138" s="70"/>
      <c r="Y7138" s="71"/>
      <c r="Z7138" s="90"/>
      <c r="AA7138" s="90"/>
      <c r="AB7138" s="70"/>
    </row>
    <row r="7139" spans="12:28" ht="12.75" customHeight="1" x14ac:dyDescent="0.3">
      <c r="L7139" s="86">
        <v>10</v>
      </c>
      <c r="M7139" s="87" t="s">
        <v>808</v>
      </c>
      <c r="N7139" s="86" t="s">
        <v>52</v>
      </c>
      <c r="O7139" s="87" t="s">
        <v>843</v>
      </c>
      <c r="P7139" s="87" t="s">
        <v>1242</v>
      </c>
      <c r="Q7139" s="38"/>
      <c r="R7139" s="38"/>
      <c r="S7139" s="38"/>
      <c r="T7139" s="38"/>
      <c r="U7139" s="88" t="s">
        <v>32</v>
      </c>
      <c r="V7139" s="88" t="s">
        <v>249</v>
      </c>
      <c r="X7139" s="70"/>
      <c r="Y7139" s="71"/>
      <c r="Z7139" s="90"/>
      <c r="AA7139" s="90"/>
      <c r="AB7139" s="70"/>
    </row>
    <row r="7140" spans="12:28" ht="12.75" customHeight="1" x14ac:dyDescent="0.3">
      <c r="L7140" s="86">
        <v>10</v>
      </c>
      <c r="M7140" s="87" t="s">
        <v>808</v>
      </c>
      <c r="N7140" s="86" t="s">
        <v>52</v>
      </c>
      <c r="O7140" s="87" t="s">
        <v>849</v>
      </c>
      <c r="P7140" s="87" t="s">
        <v>850</v>
      </c>
      <c r="Q7140" s="38"/>
      <c r="R7140" s="38"/>
      <c r="S7140" s="38"/>
      <c r="T7140" s="38"/>
      <c r="U7140" s="88" t="s">
        <v>32</v>
      </c>
      <c r="V7140" s="88" t="s">
        <v>249</v>
      </c>
      <c r="X7140" s="70"/>
      <c r="Y7140" s="71"/>
      <c r="Z7140" s="90"/>
      <c r="AA7140" s="90"/>
      <c r="AB7140" s="70"/>
    </row>
    <row r="7141" spans="12:28" ht="12.75" customHeight="1" x14ac:dyDescent="0.3">
      <c r="L7141" s="86">
        <v>10</v>
      </c>
      <c r="M7141" s="87" t="s">
        <v>808</v>
      </c>
      <c r="N7141" s="86" t="s">
        <v>52</v>
      </c>
      <c r="O7141" s="87" t="s">
        <v>849</v>
      </c>
      <c r="P7141" s="87" t="s">
        <v>2189</v>
      </c>
      <c r="Q7141" s="38"/>
      <c r="R7141" s="38"/>
      <c r="S7141" s="38"/>
      <c r="T7141" s="38"/>
      <c r="U7141" s="88" t="s">
        <v>32</v>
      </c>
      <c r="V7141" s="88" t="s">
        <v>249</v>
      </c>
      <c r="X7141" s="70"/>
      <c r="Y7141" s="71"/>
      <c r="Z7141" s="90"/>
      <c r="AA7141" s="90"/>
      <c r="AB7141" s="70"/>
    </row>
    <row r="7142" spans="12:28" ht="12.75" customHeight="1" x14ac:dyDescent="0.3">
      <c r="L7142" s="86">
        <v>10</v>
      </c>
      <c r="M7142" s="87" t="s">
        <v>808</v>
      </c>
      <c r="N7142" s="86" t="s">
        <v>52</v>
      </c>
      <c r="O7142" s="87" t="s">
        <v>889</v>
      </c>
      <c r="P7142" s="87" t="s">
        <v>890</v>
      </c>
      <c r="Q7142" s="38"/>
      <c r="R7142" s="38"/>
      <c r="S7142" s="38"/>
      <c r="T7142" s="38"/>
      <c r="U7142" s="88" t="s">
        <v>32</v>
      </c>
      <c r="V7142" s="88" t="s">
        <v>249</v>
      </c>
      <c r="X7142" s="70"/>
      <c r="Y7142" s="71"/>
      <c r="Z7142" s="90"/>
      <c r="AA7142" s="90"/>
      <c r="AB7142" s="70"/>
    </row>
    <row r="7143" spans="12:28" ht="12.75" customHeight="1" x14ac:dyDescent="0.3">
      <c r="L7143" s="86">
        <v>10</v>
      </c>
      <c r="M7143" s="87" t="s">
        <v>808</v>
      </c>
      <c r="N7143" s="86" t="s">
        <v>52</v>
      </c>
      <c r="O7143" s="87" t="s">
        <v>859</v>
      </c>
      <c r="P7143" s="87" t="s">
        <v>2190</v>
      </c>
      <c r="Q7143" s="38"/>
      <c r="R7143" s="38"/>
      <c r="S7143" s="38"/>
      <c r="T7143" s="38"/>
      <c r="U7143" s="88" t="s">
        <v>32</v>
      </c>
      <c r="V7143" s="88" t="s">
        <v>249</v>
      </c>
      <c r="X7143" s="70"/>
      <c r="Y7143" s="71"/>
      <c r="Z7143" s="90"/>
      <c r="AA7143" s="90"/>
      <c r="AB7143" s="70"/>
    </row>
    <row r="7144" spans="12:28" ht="12.75" customHeight="1" x14ac:dyDescent="0.3">
      <c r="L7144" s="86">
        <v>10</v>
      </c>
      <c r="M7144" s="87" t="s">
        <v>808</v>
      </c>
      <c r="N7144" s="86" t="s">
        <v>52</v>
      </c>
      <c r="O7144" s="87" t="s">
        <v>859</v>
      </c>
      <c r="P7144" s="87" t="s">
        <v>2191</v>
      </c>
      <c r="Q7144" s="38"/>
      <c r="R7144" s="38"/>
      <c r="S7144" s="38"/>
      <c r="T7144" s="38"/>
      <c r="U7144" s="88" t="s">
        <v>32</v>
      </c>
      <c r="V7144" s="88" t="s">
        <v>249</v>
      </c>
      <c r="X7144" s="70"/>
      <c r="Y7144" s="71"/>
      <c r="Z7144" s="90"/>
      <c r="AA7144" s="90"/>
      <c r="AB7144" s="70"/>
    </row>
    <row r="7145" spans="12:28" ht="12.75" customHeight="1" x14ac:dyDescent="0.3">
      <c r="L7145" s="86">
        <v>10</v>
      </c>
      <c r="M7145" s="87" t="s">
        <v>808</v>
      </c>
      <c r="N7145" s="86" t="s">
        <v>52</v>
      </c>
      <c r="O7145" s="87" t="s">
        <v>828</v>
      </c>
      <c r="P7145" s="87" t="s">
        <v>829</v>
      </c>
      <c r="Q7145" s="38"/>
      <c r="R7145" s="38"/>
      <c r="S7145" s="38"/>
      <c r="T7145" s="38"/>
      <c r="U7145" s="88" t="s">
        <v>32</v>
      </c>
      <c r="V7145" s="88" t="s">
        <v>249</v>
      </c>
      <c r="X7145" s="70"/>
      <c r="Y7145" s="71"/>
      <c r="Z7145" s="90"/>
      <c r="AA7145" s="90"/>
      <c r="AB7145" s="70"/>
    </row>
    <row r="7146" spans="12:28" ht="12.75" customHeight="1" x14ac:dyDescent="0.3">
      <c r="L7146" s="86">
        <v>10</v>
      </c>
      <c r="M7146" s="87" t="s">
        <v>808</v>
      </c>
      <c r="N7146" s="86" t="s">
        <v>52</v>
      </c>
      <c r="O7146" s="87" t="s">
        <v>828</v>
      </c>
      <c r="P7146" s="87" t="s">
        <v>835</v>
      </c>
      <c r="Q7146" s="38"/>
      <c r="R7146" s="38"/>
      <c r="S7146" s="38"/>
      <c r="T7146" s="38"/>
      <c r="U7146" s="88" t="s">
        <v>32</v>
      </c>
      <c r="V7146" s="88" t="s">
        <v>249</v>
      </c>
      <c r="X7146" s="70"/>
      <c r="Y7146" s="71"/>
      <c r="Z7146" s="90"/>
      <c r="AA7146" s="90"/>
      <c r="AB7146" s="70"/>
    </row>
    <row r="7147" spans="12:28" ht="12.75" customHeight="1" x14ac:dyDescent="0.3">
      <c r="L7147" s="86">
        <v>10</v>
      </c>
      <c r="M7147" s="87" t="s">
        <v>808</v>
      </c>
      <c r="N7147" s="86" t="s">
        <v>52</v>
      </c>
      <c r="O7147" s="87" t="s">
        <v>950</v>
      </c>
      <c r="P7147" s="87" t="s">
        <v>951</v>
      </c>
      <c r="Q7147" s="38"/>
      <c r="R7147" s="38"/>
      <c r="S7147" s="38"/>
      <c r="T7147" s="38"/>
      <c r="U7147" s="88" t="s">
        <v>32</v>
      </c>
      <c r="V7147" s="88" t="s">
        <v>249</v>
      </c>
      <c r="X7147" s="70"/>
      <c r="Y7147" s="71"/>
      <c r="Z7147" s="90"/>
      <c r="AA7147" s="90"/>
      <c r="AB7147" s="70"/>
    </row>
    <row r="7148" spans="12:28" ht="12.75" customHeight="1" x14ac:dyDescent="0.3">
      <c r="L7148" s="86">
        <v>10</v>
      </c>
      <c r="M7148" s="87" t="s">
        <v>808</v>
      </c>
      <c r="N7148" s="86" t="s">
        <v>52</v>
      </c>
      <c r="O7148" s="87" t="s">
        <v>849</v>
      </c>
      <c r="P7148" s="87" t="s">
        <v>901</v>
      </c>
      <c r="Q7148" s="38"/>
      <c r="R7148" s="38"/>
      <c r="S7148" s="38"/>
      <c r="T7148" s="38"/>
      <c r="U7148" s="88" t="s">
        <v>32</v>
      </c>
      <c r="V7148" s="88" t="s">
        <v>249</v>
      </c>
      <c r="X7148" s="70"/>
      <c r="Y7148" s="71"/>
      <c r="Z7148" s="90"/>
      <c r="AA7148" s="90"/>
      <c r="AB7148" s="70"/>
    </row>
    <row r="7149" spans="12:28" ht="12.75" customHeight="1" x14ac:dyDescent="0.3">
      <c r="L7149" s="86">
        <v>10</v>
      </c>
      <c r="M7149" s="87" t="s">
        <v>808</v>
      </c>
      <c r="N7149" s="86" t="s">
        <v>52</v>
      </c>
      <c r="O7149" s="87" t="s">
        <v>2192</v>
      </c>
      <c r="P7149" s="38"/>
      <c r="Q7149" s="87" t="s">
        <v>2193</v>
      </c>
      <c r="R7149" s="38"/>
      <c r="S7149" s="38"/>
      <c r="T7149" s="38"/>
      <c r="U7149" s="88" t="s">
        <v>32</v>
      </c>
      <c r="V7149" s="88" t="s">
        <v>249</v>
      </c>
      <c r="X7149" s="70"/>
      <c r="Y7149" s="71"/>
      <c r="Z7149" s="90"/>
      <c r="AA7149" s="90"/>
      <c r="AB7149" s="70"/>
    </row>
    <row r="7150" spans="12:28" ht="12.75" customHeight="1" x14ac:dyDescent="0.3">
      <c r="L7150" s="86">
        <v>10</v>
      </c>
      <c r="M7150" s="87" t="s">
        <v>808</v>
      </c>
      <c r="N7150" s="86" t="s">
        <v>52</v>
      </c>
      <c r="O7150" s="87" t="s">
        <v>1415</v>
      </c>
      <c r="P7150" s="38"/>
      <c r="Q7150" s="87" t="s">
        <v>1416</v>
      </c>
      <c r="R7150" s="38"/>
      <c r="S7150" s="38"/>
      <c r="T7150" s="38"/>
      <c r="U7150" s="88" t="s">
        <v>32</v>
      </c>
      <c r="V7150" s="88" t="s">
        <v>249</v>
      </c>
      <c r="X7150" s="70"/>
      <c r="Y7150" s="71"/>
      <c r="Z7150" s="90"/>
      <c r="AA7150" s="90"/>
      <c r="AB7150" s="70"/>
    </row>
    <row r="7151" spans="12:28" ht="12.75" customHeight="1" x14ac:dyDescent="0.3">
      <c r="L7151" s="86">
        <v>10</v>
      </c>
      <c r="M7151" s="87" t="s">
        <v>808</v>
      </c>
      <c r="N7151" s="86" t="s">
        <v>52</v>
      </c>
      <c r="O7151" s="87" t="s">
        <v>2194</v>
      </c>
      <c r="P7151" s="38"/>
      <c r="Q7151" s="87" t="s">
        <v>2195</v>
      </c>
      <c r="R7151" s="38"/>
      <c r="S7151" s="38"/>
      <c r="T7151" s="38"/>
      <c r="U7151" s="88" t="s">
        <v>32</v>
      </c>
      <c r="V7151" s="88" t="s">
        <v>249</v>
      </c>
      <c r="X7151" s="70"/>
      <c r="Y7151" s="71"/>
      <c r="Z7151" s="90"/>
      <c r="AA7151" s="90"/>
      <c r="AB7151" s="70"/>
    </row>
    <row r="7152" spans="12:28" ht="12.75" customHeight="1" x14ac:dyDescent="0.3">
      <c r="L7152" s="86">
        <v>10</v>
      </c>
      <c r="M7152" s="87" t="s">
        <v>808</v>
      </c>
      <c r="N7152" s="86" t="s">
        <v>52</v>
      </c>
      <c r="O7152" s="87" t="s">
        <v>2196</v>
      </c>
      <c r="P7152" s="38"/>
      <c r="Q7152" s="87" t="s">
        <v>2197</v>
      </c>
      <c r="R7152" s="38"/>
      <c r="S7152" s="38"/>
      <c r="T7152" s="38"/>
      <c r="U7152" s="88" t="s">
        <v>32</v>
      </c>
      <c r="V7152" s="88" t="s">
        <v>249</v>
      </c>
      <c r="X7152" s="70"/>
      <c r="Y7152" s="71"/>
      <c r="Z7152" s="90"/>
      <c r="AA7152" s="90"/>
      <c r="AB7152" s="70"/>
    </row>
    <row r="7153" spans="12:28" ht="12.75" customHeight="1" x14ac:dyDescent="0.3">
      <c r="L7153" s="86">
        <v>10</v>
      </c>
      <c r="M7153" s="87" t="s">
        <v>808</v>
      </c>
      <c r="N7153" s="86" t="s">
        <v>52</v>
      </c>
      <c r="O7153" s="87" t="s">
        <v>2198</v>
      </c>
      <c r="P7153" s="38"/>
      <c r="Q7153" s="87" t="s">
        <v>2199</v>
      </c>
      <c r="R7153" s="38"/>
      <c r="S7153" s="38"/>
      <c r="T7153" s="38"/>
      <c r="U7153" s="88" t="s">
        <v>32</v>
      </c>
      <c r="V7153" s="88" t="s">
        <v>249</v>
      </c>
      <c r="X7153" s="70"/>
      <c r="Y7153" s="71"/>
      <c r="Z7153" s="90"/>
      <c r="AA7153" s="90"/>
      <c r="AB7153" s="70"/>
    </row>
    <row r="7154" spans="12:28" ht="12.75" customHeight="1" x14ac:dyDescent="0.3">
      <c r="L7154" s="86">
        <v>10</v>
      </c>
      <c r="M7154" s="87" t="s">
        <v>808</v>
      </c>
      <c r="N7154" s="86" t="s">
        <v>52</v>
      </c>
      <c r="O7154" s="87" t="s">
        <v>2200</v>
      </c>
      <c r="P7154" s="38"/>
      <c r="Q7154" s="87" t="s">
        <v>2201</v>
      </c>
      <c r="R7154" s="38"/>
      <c r="S7154" s="38"/>
      <c r="T7154" s="38"/>
      <c r="U7154" s="88" t="s">
        <v>32</v>
      </c>
      <c r="V7154" s="88" t="s">
        <v>249</v>
      </c>
      <c r="X7154" s="70"/>
      <c r="Y7154" s="71"/>
      <c r="Z7154" s="90"/>
      <c r="AA7154" s="90"/>
      <c r="AB7154" s="70"/>
    </row>
    <row r="7155" spans="12:28" ht="12.75" customHeight="1" x14ac:dyDescent="0.3">
      <c r="L7155" s="86">
        <v>10</v>
      </c>
      <c r="M7155" s="87" t="s">
        <v>808</v>
      </c>
      <c r="N7155" s="86" t="s">
        <v>52</v>
      </c>
      <c r="O7155" s="87" t="s">
        <v>2202</v>
      </c>
      <c r="P7155" s="38"/>
      <c r="Q7155" s="87" t="s">
        <v>2203</v>
      </c>
      <c r="R7155" s="38"/>
      <c r="S7155" s="38"/>
      <c r="T7155" s="38"/>
      <c r="U7155" s="88" t="s">
        <v>32</v>
      </c>
      <c r="V7155" s="88" t="s">
        <v>249</v>
      </c>
      <c r="X7155" s="70"/>
      <c r="Y7155" s="71"/>
      <c r="Z7155" s="90"/>
      <c r="AA7155" s="90"/>
      <c r="AB7155" s="70"/>
    </row>
    <row r="7156" spans="12:28" ht="12.75" customHeight="1" x14ac:dyDescent="0.3">
      <c r="L7156" s="86">
        <v>10</v>
      </c>
      <c r="M7156" s="87" t="s">
        <v>808</v>
      </c>
      <c r="N7156" s="86" t="s">
        <v>52</v>
      </c>
      <c r="O7156" s="87" t="s">
        <v>2204</v>
      </c>
      <c r="P7156" s="38"/>
      <c r="Q7156" s="87" t="s">
        <v>2205</v>
      </c>
      <c r="R7156" s="38"/>
      <c r="S7156" s="38"/>
      <c r="T7156" s="38"/>
      <c r="U7156" s="88" t="s">
        <v>32</v>
      </c>
      <c r="V7156" s="88" t="s">
        <v>249</v>
      </c>
      <c r="X7156" s="70"/>
      <c r="Y7156" s="71"/>
      <c r="Z7156" s="90"/>
      <c r="AA7156" s="90"/>
      <c r="AB7156" s="70"/>
    </row>
    <row r="7157" spans="12:28" ht="12.75" customHeight="1" x14ac:dyDescent="0.3">
      <c r="L7157" s="86">
        <v>10</v>
      </c>
      <c r="M7157" s="87" t="s">
        <v>808</v>
      </c>
      <c r="N7157" s="86" t="s">
        <v>52</v>
      </c>
      <c r="O7157" s="87" t="s">
        <v>1548</v>
      </c>
      <c r="P7157" s="38"/>
      <c r="Q7157" s="87" t="s">
        <v>1549</v>
      </c>
      <c r="R7157" s="38"/>
      <c r="S7157" s="38"/>
      <c r="T7157" s="38"/>
      <c r="U7157" s="88" t="s">
        <v>32</v>
      </c>
      <c r="V7157" s="88" t="s">
        <v>249</v>
      </c>
      <c r="X7157" s="70"/>
      <c r="Y7157" s="71"/>
      <c r="Z7157" s="90"/>
      <c r="AA7157" s="90"/>
      <c r="AB7157" s="70"/>
    </row>
    <row r="7158" spans="12:28" ht="12.75" customHeight="1" x14ac:dyDescent="0.3">
      <c r="L7158" s="86">
        <v>10</v>
      </c>
      <c r="M7158" s="87" t="s">
        <v>808</v>
      </c>
      <c r="N7158" s="86" t="s">
        <v>52</v>
      </c>
      <c r="O7158" s="87" t="s">
        <v>2206</v>
      </c>
      <c r="P7158" s="38"/>
      <c r="Q7158" s="87" t="s">
        <v>2207</v>
      </c>
      <c r="R7158" s="38"/>
      <c r="S7158" s="38"/>
      <c r="T7158" s="38"/>
      <c r="U7158" s="88" t="s">
        <v>32</v>
      </c>
      <c r="V7158" s="88" t="s">
        <v>249</v>
      </c>
      <c r="X7158" s="70"/>
      <c r="Y7158" s="71"/>
      <c r="Z7158" s="90"/>
      <c r="AA7158" s="90"/>
      <c r="AB7158" s="70"/>
    </row>
    <row r="7159" spans="12:28" ht="12.75" customHeight="1" x14ac:dyDescent="0.3">
      <c r="L7159" s="86">
        <v>10</v>
      </c>
      <c r="M7159" s="87" t="s">
        <v>808</v>
      </c>
      <c r="N7159" s="86" t="s">
        <v>52</v>
      </c>
      <c r="O7159" s="87" t="s">
        <v>2208</v>
      </c>
      <c r="P7159" s="38"/>
      <c r="Q7159" s="87" t="s">
        <v>2209</v>
      </c>
      <c r="R7159" s="38"/>
      <c r="S7159" s="38"/>
      <c r="T7159" s="38"/>
      <c r="U7159" s="88" t="s">
        <v>32</v>
      </c>
      <c r="V7159" s="88" t="s">
        <v>249</v>
      </c>
      <c r="X7159" s="70"/>
      <c r="Y7159" s="71"/>
      <c r="Z7159" s="90"/>
      <c r="AA7159" s="90"/>
      <c r="AB7159" s="70"/>
    </row>
    <row r="7160" spans="12:28" ht="12.75" customHeight="1" x14ac:dyDescent="0.3">
      <c r="L7160" s="86">
        <v>10</v>
      </c>
      <c r="M7160" s="87" t="s">
        <v>808</v>
      </c>
      <c r="N7160" s="86" t="s">
        <v>52</v>
      </c>
      <c r="O7160" s="87" t="s">
        <v>2210</v>
      </c>
      <c r="P7160" s="38"/>
      <c r="Q7160" s="87" t="s">
        <v>2211</v>
      </c>
      <c r="R7160" s="38"/>
      <c r="S7160" s="38"/>
      <c r="T7160" s="38"/>
      <c r="U7160" s="88" t="s">
        <v>32</v>
      </c>
      <c r="V7160" s="88" t="s">
        <v>249</v>
      </c>
      <c r="X7160" s="70"/>
      <c r="Y7160" s="71"/>
      <c r="Z7160" s="90"/>
      <c r="AA7160" s="90"/>
      <c r="AB7160" s="70"/>
    </row>
    <row r="7161" spans="12:28" ht="12.75" customHeight="1" x14ac:dyDescent="0.3">
      <c r="L7161" s="86">
        <v>10</v>
      </c>
      <c r="M7161" s="87" t="s">
        <v>808</v>
      </c>
      <c r="N7161" s="86" t="s">
        <v>52</v>
      </c>
      <c r="O7161" s="87" t="s">
        <v>2212</v>
      </c>
      <c r="P7161" s="38"/>
      <c r="Q7161" s="87" t="s">
        <v>2213</v>
      </c>
      <c r="R7161" s="38"/>
      <c r="S7161" s="38"/>
      <c r="T7161" s="38"/>
      <c r="U7161" s="88" t="s">
        <v>32</v>
      </c>
      <c r="V7161" s="88" t="s">
        <v>249</v>
      </c>
      <c r="X7161" s="70"/>
      <c r="Y7161" s="71"/>
      <c r="Z7161" s="90"/>
      <c r="AA7161" s="90"/>
      <c r="AB7161" s="70"/>
    </row>
    <row r="7162" spans="12:28" ht="12.75" customHeight="1" x14ac:dyDescent="0.3">
      <c r="L7162" s="86">
        <v>10</v>
      </c>
      <c r="M7162" s="87" t="s">
        <v>808</v>
      </c>
      <c r="N7162" s="86" t="s">
        <v>52</v>
      </c>
      <c r="O7162" s="87" t="s">
        <v>2214</v>
      </c>
      <c r="P7162" s="38"/>
      <c r="Q7162" s="87" t="s">
        <v>2215</v>
      </c>
      <c r="R7162" s="38"/>
      <c r="S7162" s="38"/>
      <c r="T7162" s="38"/>
      <c r="U7162" s="88" t="s">
        <v>32</v>
      </c>
      <c r="V7162" s="88" t="s">
        <v>249</v>
      </c>
      <c r="X7162" s="70"/>
      <c r="Y7162" s="71"/>
      <c r="Z7162" s="90"/>
      <c r="AA7162" s="90"/>
      <c r="AB7162" s="70"/>
    </row>
    <row r="7163" spans="12:28" ht="12.75" customHeight="1" x14ac:dyDescent="0.3">
      <c r="L7163" s="86">
        <v>10</v>
      </c>
      <c r="M7163" s="87" t="s">
        <v>808</v>
      </c>
      <c r="N7163" s="86" t="s">
        <v>52</v>
      </c>
      <c r="O7163" s="87" t="s">
        <v>877</v>
      </c>
      <c r="P7163" s="38"/>
      <c r="Q7163" s="87" t="s">
        <v>878</v>
      </c>
      <c r="R7163" s="38"/>
      <c r="S7163" s="38"/>
      <c r="T7163" s="38"/>
      <c r="U7163" s="88" t="s">
        <v>32</v>
      </c>
      <c r="V7163" s="88" t="s">
        <v>249</v>
      </c>
      <c r="X7163" s="70"/>
      <c r="Y7163" s="71"/>
      <c r="Z7163" s="90"/>
      <c r="AA7163" s="90"/>
      <c r="AB7163" s="70"/>
    </row>
    <row r="7164" spans="12:28" ht="12.75" customHeight="1" x14ac:dyDescent="0.3">
      <c r="L7164" s="86">
        <v>10</v>
      </c>
      <c r="M7164" s="87" t="s">
        <v>808</v>
      </c>
      <c r="N7164" s="86" t="s">
        <v>52</v>
      </c>
      <c r="O7164" s="87" t="s">
        <v>881</v>
      </c>
      <c r="P7164" s="38"/>
      <c r="Q7164" s="87" t="s">
        <v>882</v>
      </c>
      <c r="R7164" s="38"/>
      <c r="S7164" s="38"/>
      <c r="T7164" s="38"/>
      <c r="U7164" s="88" t="s">
        <v>32</v>
      </c>
      <c r="V7164" s="88" t="s">
        <v>249</v>
      </c>
      <c r="X7164" s="70"/>
      <c r="Y7164" s="71"/>
      <c r="Z7164" s="90"/>
      <c r="AA7164" s="90"/>
      <c r="AB7164" s="70"/>
    </row>
    <row r="7165" spans="12:28" ht="12.75" customHeight="1" x14ac:dyDescent="0.3">
      <c r="L7165" s="86">
        <v>10</v>
      </c>
      <c r="M7165" s="87" t="s">
        <v>808</v>
      </c>
      <c r="N7165" s="86" t="s">
        <v>52</v>
      </c>
      <c r="O7165" s="87" t="s">
        <v>2216</v>
      </c>
      <c r="P7165" s="38"/>
      <c r="Q7165" s="87" t="s">
        <v>2217</v>
      </c>
      <c r="R7165" s="38"/>
      <c r="S7165" s="38"/>
      <c r="T7165" s="38"/>
      <c r="U7165" s="88" t="s">
        <v>32</v>
      </c>
      <c r="V7165" s="88" t="s">
        <v>249</v>
      </c>
      <c r="X7165" s="70"/>
      <c r="Y7165" s="71"/>
      <c r="Z7165" s="90"/>
      <c r="AA7165" s="90"/>
      <c r="AB7165" s="70"/>
    </row>
    <row r="7166" spans="12:28" ht="12.75" customHeight="1" x14ac:dyDescent="0.3">
      <c r="L7166" s="86">
        <v>11</v>
      </c>
      <c r="M7166" s="87" t="s">
        <v>808</v>
      </c>
      <c r="N7166" s="86" t="s">
        <v>52</v>
      </c>
      <c r="O7166" s="87" t="s">
        <v>2167</v>
      </c>
      <c r="P7166" s="38"/>
      <c r="Q7166" s="87" t="s">
        <v>2168</v>
      </c>
      <c r="R7166" s="38"/>
      <c r="S7166" s="38"/>
      <c r="T7166" s="38"/>
      <c r="U7166" s="88" t="s">
        <v>32</v>
      </c>
      <c r="V7166" s="88" t="s">
        <v>249</v>
      </c>
      <c r="X7166" s="70"/>
      <c r="Y7166" s="71"/>
      <c r="Z7166" s="90"/>
      <c r="AA7166" s="90"/>
      <c r="AB7166" s="70"/>
    </row>
    <row r="7167" spans="12:28" ht="12.75" customHeight="1" x14ac:dyDescent="0.3">
      <c r="L7167" s="86">
        <v>11</v>
      </c>
      <c r="M7167" s="87" t="s">
        <v>808</v>
      </c>
      <c r="N7167" s="86" t="s">
        <v>52</v>
      </c>
      <c r="O7167" s="87" t="s">
        <v>2169</v>
      </c>
      <c r="P7167" s="38"/>
      <c r="Q7167" s="87" t="s">
        <v>2170</v>
      </c>
      <c r="R7167" s="38"/>
      <c r="S7167" s="38"/>
      <c r="T7167" s="38"/>
      <c r="U7167" s="88" t="s">
        <v>32</v>
      </c>
      <c r="V7167" s="88" t="s">
        <v>249</v>
      </c>
      <c r="X7167" s="70"/>
      <c r="Y7167" s="71"/>
      <c r="Z7167" s="90"/>
      <c r="AA7167" s="90"/>
      <c r="AB7167" s="70"/>
    </row>
    <row r="7168" spans="12:28" ht="12.75" customHeight="1" x14ac:dyDescent="0.3">
      <c r="L7168" s="86">
        <v>11</v>
      </c>
      <c r="M7168" s="87" t="s">
        <v>808</v>
      </c>
      <c r="N7168" s="86" t="s">
        <v>52</v>
      </c>
      <c r="O7168" s="87" t="s">
        <v>873</v>
      </c>
      <c r="P7168" s="38"/>
      <c r="Q7168" s="87" t="s">
        <v>2171</v>
      </c>
      <c r="R7168" s="38"/>
      <c r="S7168" s="38"/>
      <c r="T7168" s="38"/>
      <c r="U7168" s="88" t="s">
        <v>32</v>
      </c>
      <c r="V7168" s="88" t="s">
        <v>249</v>
      </c>
      <c r="X7168" s="70"/>
      <c r="Y7168" s="71"/>
      <c r="Z7168" s="90"/>
      <c r="AA7168" s="90"/>
      <c r="AB7168" s="70"/>
    </row>
    <row r="7169" spans="12:28" ht="12.75" customHeight="1" x14ac:dyDescent="0.3">
      <c r="L7169" s="86">
        <v>11</v>
      </c>
      <c r="M7169" s="87" t="s">
        <v>808</v>
      </c>
      <c r="N7169" s="86" t="s">
        <v>52</v>
      </c>
      <c r="O7169" s="87" t="s">
        <v>984</v>
      </c>
      <c r="P7169" s="87" t="s">
        <v>2172</v>
      </c>
      <c r="Q7169" s="38"/>
      <c r="R7169" s="38"/>
      <c r="S7169" s="38"/>
      <c r="T7169" s="38"/>
      <c r="U7169" s="88" t="s">
        <v>32</v>
      </c>
      <c r="V7169" s="88" t="s">
        <v>249</v>
      </c>
      <c r="X7169" s="70"/>
      <c r="Y7169" s="71"/>
      <c r="Z7169" s="90"/>
      <c r="AA7169" s="90"/>
      <c r="AB7169" s="70"/>
    </row>
    <row r="7170" spans="12:28" ht="12.75" customHeight="1" x14ac:dyDescent="0.3">
      <c r="L7170" s="86">
        <v>11</v>
      </c>
      <c r="M7170" s="87" t="s">
        <v>808</v>
      </c>
      <c r="N7170" s="86" t="s">
        <v>52</v>
      </c>
      <c r="O7170" s="87" t="s">
        <v>1086</v>
      </c>
      <c r="P7170" s="87" t="s">
        <v>1087</v>
      </c>
      <c r="Q7170" s="38"/>
      <c r="R7170" s="38"/>
      <c r="S7170" s="38"/>
      <c r="T7170" s="38"/>
      <c r="U7170" s="88" t="s">
        <v>32</v>
      </c>
      <c r="V7170" s="88" t="s">
        <v>249</v>
      </c>
      <c r="X7170" s="70"/>
      <c r="Y7170" s="71"/>
      <c r="Z7170" s="90"/>
      <c r="AA7170" s="90"/>
      <c r="AB7170" s="70"/>
    </row>
    <row r="7171" spans="12:28" ht="12.75" customHeight="1" x14ac:dyDescent="0.3">
      <c r="L7171" s="86">
        <v>11</v>
      </c>
      <c r="M7171" s="87" t="s">
        <v>808</v>
      </c>
      <c r="N7171" s="86" t="s">
        <v>52</v>
      </c>
      <c r="O7171" s="87" t="s">
        <v>910</v>
      </c>
      <c r="P7171" s="87" t="s">
        <v>1006</v>
      </c>
      <c r="Q7171" s="38"/>
      <c r="R7171" s="38"/>
      <c r="S7171" s="38"/>
      <c r="T7171" s="38"/>
      <c r="U7171" s="88" t="s">
        <v>32</v>
      </c>
      <c r="V7171" s="88" t="s">
        <v>249</v>
      </c>
      <c r="X7171" s="70"/>
      <c r="Y7171" s="71"/>
      <c r="Z7171" s="90"/>
      <c r="AA7171" s="90"/>
      <c r="AB7171" s="70"/>
    </row>
    <row r="7172" spans="12:28" ht="12.75" customHeight="1" x14ac:dyDescent="0.3">
      <c r="L7172" s="86">
        <v>11</v>
      </c>
      <c r="M7172" s="87" t="s">
        <v>808</v>
      </c>
      <c r="N7172" s="86" t="s">
        <v>52</v>
      </c>
      <c r="O7172" s="87" t="s">
        <v>910</v>
      </c>
      <c r="P7172" s="87" t="s">
        <v>911</v>
      </c>
      <c r="Q7172" s="38"/>
      <c r="R7172" s="38"/>
      <c r="S7172" s="38"/>
      <c r="T7172" s="38"/>
      <c r="U7172" s="88" t="s">
        <v>32</v>
      </c>
      <c r="V7172" s="88" t="s">
        <v>249</v>
      </c>
      <c r="X7172" s="70"/>
      <c r="Y7172" s="71"/>
      <c r="Z7172" s="90"/>
      <c r="AA7172" s="90"/>
      <c r="AB7172" s="70"/>
    </row>
    <row r="7173" spans="12:28" ht="12.75" customHeight="1" x14ac:dyDescent="0.3">
      <c r="L7173" s="86">
        <v>11</v>
      </c>
      <c r="M7173" s="87" t="s">
        <v>808</v>
      </c>
      <c r="N7173" s="86" t="s">
        <v>52</v>
      </c>
      <c r="O7173" s="87" t="s">
        <v>1713</v>
      </c>
      <c r="P7173" s="87" t="s">
        <v>1714</v>
      </c>
      <c r="Q7173" s="38"/>
      <c r="R7173" s="38"/>
      <c r="S7173" s="38"/>
      <c r="T7173" s="38"/>
      <c r="U7173" s="88" t="s">
        <v>32</v>
      </c>
      <c r="V7173" s="88" t="s">
        <v>249</v>
      </c>
      <c r="X7173" s="70"/>
      <c r="Y7173" s="71"/>
      <c r="Z7173" s="90"/>
      <c r="AA7173" s="90"/>
      <c r="AB7173" s="70"/>
    </row>
    <row r="7174" spans="12:28" ht="12.75" customHeight="1" x14ac:dyDescent="0.3">
      <c r="L7174" s="86">
        <v>11</v>
      </c>
      <c r="M7174" s="87" t="s">
        <v>808</v>
      </c>
      <c r="N7174" s="86" t="s">
        <v>52</v>
      </c>
      <c r="O7174" s="87" t="s">
        <v>984</v>
      </c>
      <c r="P7174" s="87" t="s">
        <v>2173</v>
      </c>
      <c r="Q7174" s="38"/>
      <c r="R7174" s="38"/>
      <c r="S7174" s="38"/>
      <c r="T7174" s="38"/>
      <c r="U7174" s="88" t="s">
        <v>32</v>
      </c>
      <c r="V7174" s="88" t="s">
        <v>249</v>
      </c>
      <c r="X7174" s="70"/>
      <c r="Y7174" s="71"/>
      <c r="Z7174" s="90"/>
      <c r="AA7174" s="90"/>
      <c r="AB7174" s="70"/>
    </row>
    <row r="7175" spans="12:28" ht="12.75" customHeight="1" x14ac:dyDescent="0.3">
      <c r="L7175" s="86">
        <v>11</v>
      </c>
      <c r="M7175" s="87" t="s">
        <v>808</v>
      </c>
      <c r="N7175" s="86" t="s">
        <v>52</v>
      </c>
      <c r="O7175" s="87" t="s">
        <v>2174</v>
      </c>
      <c r="P7175" s="87" t="s">
        <v>2175</v>
      </c>
      <c r="Q7175" s="38"/>
      <c r="R7175" s="38"/>
      <c r="S7175" s="38"/>
      <c r="T7175" s="38"/>
      <c r="U7175" s="88" t="s">
        <v>32</v>
      </c>
      <c r="V7175" s="88" t="s">
        <v>249</v>
      </c>
      <c r="X7175" s="70"/>
      <c r="Y7175" s="71"/>
      <c r="Z7175" s="90"/>
      <c r="AA7175" s="90"/>
      <c r="AB7175" s="70"/>
    </row>
    <row r="7176" spans="12:28" ht="12.75" customHeight="1" x14ac:dyDescent="0.3">
      <c r="L7176" s="86">
        <v>11</v>
      </c>
      <c r="M7176" s="87" t="s">
        <v>808</v>
      </c>
      <c r="N7176" s="86" t="s">
        <v>52</v>
      </c>
      <c r="O7176" s="87" t="s">
        <v>2176</v>
      </c>
      <c r="P7176" s="87" t="s">
        <v>2177</v>
      </c>
      <c r="Q7176" s="38"/>
      <c r="R7176" s="38"/>
      <c r="S7176" s="38"/>
      <c r="T7176" s="38"/>
      <c r="U7176" s="88" t="s">
        <v>32</v>
      </c>
      <c r="V7176" s="88" t="s">
        <v>249</v>
      </c>
      <c r="X7176" s="70"/>
      <c r="Y7176" s="71"/>
      <c r="Z7176" s="90"/>
      <c r="AA7176" s="90"/>
      <c r="AB7176" s="70"/>
    </row>
    <row r="7177" spans="12:28" ht="12.75" customHeight="1" x14ac:dyDescent="0.3">
      <c r="L7177" s="86">
        <v>11</v>
      </c>
      <c r="M7177" s="87" t="s">
        <v>808</v>
      </c>
      <c r="N7177" s="86" t="s">
        <v>52</v>
      </c>
      <c r="O7177" s="87" t="s">
        <v>1263</v>
      </c>
      <c r="P7177" s="87" t="s">
        <v>1264</v>
      </c>
      <c r="Q7177" s="38"/>
      <c r="R7177" s="38"/>
      <c r="S7177" s="38"/>
      <c r="T7177" s="38"/>
      <c r="U7177" s="88" t="s">
        <v>32</v>
      </c>
      <c r="V7177" s="88" t="s">
        <v>249</v>
      </c>
      <c r="X7177" s="70"/>
      <c r="Y7177" s="71"/>
      <c r="Z7177" s="90"/>
      <c r="AA7177" s="90"/>
      <c r="AB7177" s="70"/>
    </row>
    <row r="7178" spans="12:28" ht="12.75" customHeight="1" x14ac:dyDescent="0.3">
      <c r="L7178" s="86">
        <v>11</v>
      </c>
      <c r="M7178" s="87" t="s">
        <v>808</v>
      </c>
      <c r="N7178" s="86" t="s">
        <v>52</v>
      </c>
      <c r="O7178" s="87" t="s">
        <v>2178</v>
      </c>
      <c r="P7178" s="87" t="s">
        <v>2179</v>
      </c>
      <c r="Q7178" s="38"/>
      <c r="R7178" s="38"/>
      <c r="S7178" s="38"/>
      <c r="T7178" s="38"/>
      <c r="U7178" s="88" t="s">
        <v>32</v>
      </c>
      <c r="V7178" s="88" t="s">
        <v>249</v>
      </c>
      <c r="X7178" s="70"/>
      <c r="Y7178" s="71"/>
      <c r="Z7178" s="90"/>
      <c r="AA7178" s="90"/>
      <c r="AB7178" s="70"/>
    </row>
    <row r="7179" spans="12:28" ht="12.75" customHeight="1" x14ac:dyDescent="0.3">
      <c r="L7179" s="86">
        <v>11</v>
      </c>
      <c r="M7179" s="87" t="s">
        <v>808</v>
      </c>
      <c r="N7179" s="86" t="s">
        <v>52</v>
      </c>
      <c r="O7179" s="87" t="s">
        <v>2180</v>
      </c>
      <c r="P7179" s="87" t="s">
        <v>2181</v>
      </c>
      <c r="Q7179" s="38"/>
      <c r="R7179" s="38"/>
      <c r="S7179" s="38"/>
      <c r="T7179" s="38"/>
      <c r="U7179" s="88" t="s">
        <v>32</v>
      </c>
      <c r="V7179" s="88" t="s">
        <v>249</v>
      </c>
      <c r="X7179" s="70"/>
      <c r="Y7179" s="71"/>
      <c r="Z7179" s="90"/>
      <c r="AA7179" s="90"/>
      <c r="AB7179" s="70"/>
    </row>
    <row r="7180" spans="12:28" ht="12.75" customHeight="1" x14ac:dyDescent="0.3">
      <c r="L7180" s="86">
        <v>11</v>
      </c>
      <c r="M7180" s="87" t="s">
        <v>808</v>
      </c>
      <c r="N7180" s="86" t="s">
        <v>52</v>
      </c>
      <c r="O7180" s="87" t="s">
        <v>1080</v>
      </c>
      <c r="P7180" s="87" t="s">
        <v>1081</v>
      </c>
      <c r="Q7180" s="38"/>
      <c r="R7180" s="38"/>
      <c r="S7180" s="38"/>
      <c r="T7180" s="38"/>
      <c r="U7180" s="88" t="s">
        <v>32</v>
      </c>
      <c r="V7180" s="88" t="s">
        <v>249</v>
      </c>
      <c r="X7180" s="70"/>
      <c r="Y7180" s="71"/>
      <c r="Z7180" s="90"/>
      <c r="AA7180" s="90"/>
      <c r="AB7180" s="70"/>
    </row>
    <row r="7181" spans="12:28" ht="12.75" customHeight="1" x14ac:dyDescent="0.3">
      <c r="L7181" s="86">
        <v>11</v>
      </c>
      <c r="M7181" s="87" t="s">
        <v>808</v>
      </c>
      <c r="N7181" s="86" t="s">
        <v>52</v>
      </c>
      <c r="O7181" s="87" t="s">
        <v>1086</v>
      </c>
      <c r="P7181" s="87" t="s">
        <v>2182</v>
      </c>
      <c r="Q7181" s="38"/>
      <c r="R7181" s="38"/>
      <c r="S7181" s="38"/>
      <c r="T7181" s="38"/>
      <c r="U7181" s="88" t="s">
        <v>32</v>
      </c>
      <c r="V7181" s="88" t="s">
        <v>249</v>
      </c>
      <c r="X7181" s="70"/>
      <c r="Y7181" s="71"/>
      <c r="Z7181" s="90"/>
      <c r="AA7181" s="90"/>
      <c r="AB7181" s="70"/>
    </row>
    <row r="7182" spans="12:28" ht="12.75" customHeight="1" x14ac:dyDescent="0.3">
      <c r="L7182" s="86">
        <v>11</v>
      </c>
      <c r="M7182" s="87" t="s">
        <v>808</v>
      </c>
      <c r="N7182" s="86" t="s">
        <v>52</v>
      </c>
      <c r="O7182" s="87" t="s">
        <v>2183</v>
      </c>
      <c r="P7182" s="87" t="s">
        <v>2184</v>
      </c>
      <c r="Q7182" s="38"/>
      <c r="R7182" s="38"/>
      <c r="S7182" s="38"/>
      <c r="T7182" s="38"/>
      <c r="U7182" s="88" t="s">
        <v>32</v>
      </c>
      <c r="V7182" s="88" t="s">
        <v>249</v>
      </c>
      <c r="X7182" s="70"/>
      <c r="Y7182" s="71"/>
      <c r="Z7182" s="90"/>
      <c r="AA7182" s="90"/>
      <c r="AB7182" s="70"/>
    </row>
    <row r="7183" spans="12:28" ht="12.75" customHeight="1" x14ac:dyDescent="0.3">
      <c r="L7183" s="86">
        <v>11</v>
      </c>
      <c r="M7183" s="87" t="s">
        <v>808</v>
      </c>
      <c r="N7183" s="86" t="s">
        <v>52</v>
      </c>
      <c r="O7183" s="87" t="s">
        <v>910</v>
      </c>
      <c r="P7183" s="87" t="s">
        <v>2185</v>
      </c>
      <c r="Q7183" s="38"/>
      <c r="R7183" s="38"/>
      <c r="S7183" s="38"/>
      <c r="T7183" s="38"/>
      <c r="U7183" s="88" t="s">
        <v>32</v>
      </c>
      <c r="V7183" s="88" t="s">
        <v>249</v>
      </c>
      <c r="X7183" s="70"/>
      <c r="Y7183" s="71"/>
      <c r="Z7183" s="90"/>
      <c r="AA7183" s="90"/>
      <c r="AB7183" s="70"/>
    </row>
    <row r="7184" spans="12:28" ht="12.75" customHeight="1" x14ac:dyDescent="0.3">
      <c r="L7184" s="86">
        <v>11</v>
      </c>
      <c r="M7184" s="87" t="s">
        <v>808</v>
      </c>
      <c r="N7184" s="86" t="s">
        <v>52</v>
      </c>
      <c r="O7184" s="87" t="s">
        <v>984</v>
      </c>
      <c r="P7184" s="87" t="s">
        <v>985</v>
      </c>
      <c r="Q7184" s="38"/>
      <c r="R7184" s="38"/>
      <c r="S7184" s="38"/>
      <c r="T7184" s="38"/>
      <c r="U7184" s="88" t="s">
        <v>32</v>
      </c>
      <c r="V7184" s="88" t="s">
        <v>249</v>
      </c>
      <c r="X7184" s="70"/>
      <c r="Y7184" s="71"/>
      <c r="Z7184" s="90"/>
      <c r="AA7184" s="90"/>
      <c r="AB7184" s="70"/>
    </row>
    <row r="7185" spans="12:28" ht="12.75" customHeight="1" x14ac:dyDescent="0.3">
      <c r="L7185" s="86">
        <v>11</v>
      </c>
      <c r="M7185" s="87" t="s">
        <v>808</v>
      </c>
      <c r="N7185" s="86" t="s">
        <v>52</v>
      </c>
      <c r="O7185" s="87" t="s">
        <v>2183</v>
      </c>
      <c r="P7185" s="87" t="s">
        <v>2186</v>
      </c>
      <c r="Q7185" s="38"/>
      <c r="R7185" s="38"/>
      <c r="S7185" s="38"/>
      <c r="T7185" s="38"/>
      <c r="U7185" s="88" t="s">
        <v>32</v>
      </c>
      <c r="V7185" s="88" t="s">
        <v>249</v>
      </c>
      <c r="X7185" s="70"/>
      <c r="Y7185" s="71"/>
      <c r="Z7185" s="90"/>
      <c r="AA7185" s="90"/>
      <c r="AB7185" s="70"/>
    </row>
    <row r="7186" spans="12:28" ht="12.75" customHeight="1" x14ac:dyDescent="0.3">
      <c r="L7186" s="86">
        <v>11</v>
      </c>
      <c r="M7186" s="87" t="s">
        <v>808</v>
      </c>
      <c r="N7186" s="86" t="s">
        <v>52</v>
      </c>
      <c r="O7186" s="87" t="s">
        <v>809</v>
      </c>
      <c r="P7186" s="38"/>
      <c r="Q7186" s="87" t="s">
        <v>810</v>
      </c>
      <c r="R7186" s="38"/>
      <c r="S7186" s="38"/>
      <c r="T7186" s="38"/>
      <c r="U7186" s="88" t="s">
        <v>32</v>
      </c>
      <c r="V7186" s="88" t="s">
        <v>249</v>
      </c>
      <c r="X7186" s="70"/>
      <c r="Y7186" s="71"/>
      <c r="Z7186" s="90"/>
      <c r="AA7186" s="90"/>
      <c r="AB7186" s="70"/>
    </row>
    <row r="7187" spans="12:28" ht="12.75" customHeight="1" x14ac:dyDescent="0.3">
      <c r="L7187" s="86">
        <v>11</v>
      </c>
      <c r="M7187" s="87" t="s">
        <v>808</v>
      </c>
      <c r="N7187" s="86" t="s">
        <v>52</v>
      </c>
      <c r="O7187" s="87" t="s">
        <v>889</v>
      </c>
      <c r="P7187" s="87" t="s">
        <v>1254</v>
      </c>
      <c r="Q7187" s="38"/>
      <c r="R7187" s="38"/>
      <c r="S7187" s="38"/>
      <c r="T7187" s="38"/>
      <c r="U7187" s="88" t="s">
        <v>32</v>
      </c>
      <c r="V7187" s="88" t="s">
        <v>249</v>
      </c>
      <c r="X7187" s="70"/>
      <c r="Y7187" s="71"/>
      <c r="Z7187" s="90"/>
      <c r="AA7187" s="90"/>
      <c r="AB7187" s="70"/>
    </row>
    <row r="7188" spans="12:28" ht="12.75" customHeight="1" x14ac:dyDescent="0.3">
      <c r="L7188" s="86">
        <v>11</v>
      </c>
      <c r="M7188" s="87" t="s">
        <v>808</v>
      </c>
      <c r="N7188" s="86" t="s">
        <v>52</v>
      </c>
      <c r="O7188" s="87" t="s">
        <v>849</v>
      </c>
      <c r="P7188" s="87" t="s">
        <v>855</v>
      </c>
      <c r="Q7188" s="38"/>
      <c r="R7188" s="38"/>
      <c r="S7188" s="38"/>
      <c r="T7188" s="38"/>
      <c r="U7188" s="88" t="s">
        <v>32</v>
      </c>
      <c r="V7188" s="88" t="s">
        <v>249</v>
      </c>
      <c r="X7188" s="70"/>
      <c r="Y7188" s="71"/>
      <c r="Z7188" s="90"/>
      <c r="AA7188" s="90"/>
      <c r="AB7188" s="70"/>
    </row>
    <row r="7189" spans="12:28" ht="12.75" customHeight="1" x14ac:dyDescent="0.3">
      <c r="L7189" s="86">
        <v>11</v>
      </c>
      <c r="M7189" s="87" t="s">
        <v>808</v>
      </c>
      <c r="N7189" s="86" t="s">
        <v>52</v>
      </c>
      <c r="O7189" s="87" t="s">
        <v>859</v>
      </c>
      <c r="P7189" s="87" t="s">
        <v>860</v>
      </c>
      <c r="Q7189" s="38"/>
      <c r="R7189" s="38"/>
      <c r="S7189" s="38"/>
      <c r="T7189" s="38"/>
      <c r="U7189" s="88" t="s">
        <v>32</v>
      </c>
      <c r="V7189" s="88" t="s">
        <v>249</v>
      </c>
      <c r="X7189" s="70"/>
      <c r="Y7189" s="71"/>
      <c r="Z7189" s="90"/>
      <c r="AA7189" s="90"/>
      <c r="AB7189" s="70"/>
    </row>
    <row r="7190" spans="12:28" ht="12.75" customHeight="1" x14ac:dyDescent="0.3">
      <c r="L7190" s="86">
        <v>11</v>
      </c>
      <c r="M7190" s="87" t="s">
        <v>808</v>
      </c>
      <c r="N7190" s="86" t="s">
        <v>52</v>
      </c>
      <c r="O7190" s="87" t="s">
        <v>950</v>
      </c>
      <c r="P7190" s="87" t="s">
        <v>2187</v>
      </c>
      <c r="Q7190" s="38"/>
      <c r="R7190" s="38"/>
      <c r="S7190" s="38"/>
      <c r="T7190" s="38"/>
      <c r="U7190" s="88" t="s">
        <v>32</v>
      </c>
      <c r="V7190" s="88" t="s">
        <v>249</v>
      </c>
      <c r="X7190" s="70"/>
      <c r="Y7190" s="71"/>
      <c r="Z7190" s="90"/>
      <c r="AA7190" s="90"/>
      <c r="AB7190" s="70"/>
    </row>
    <row r="7191" spans="12:28" ht="12.75" customHeight="1" x14ac:dyDescent="0.3">
      <c r="L7191" s="86">
        <v>11</v>
      </c>
      <c r="M7191" s="87" t="s">
        <v>808</v>
      </c>
      <c r="N7191" s="86" t="s">
        <v>52</v>
      </c>
      <c r="O7191" s="87" t="s">
        <v>950</v>
      </c>
      <c r="P7191" s="87" t="s">
        <v>2188</v>
      </c>
      <c r="Q7191" s="38"/>
      <c r="R7191" s="38"/>
      <c r="S7191" s="38"/>
      <c r="T7191" s="38"/>
      <c r="U7191" s="88" t="s">
        <v>32</v>
      </c>
      <c r="V7191" s="88" t="s">
        <v>249</v>
      </c>
      <c r="X7191" s="70"/>
      <c r="Y7191" s="71"/>
      <c r="Z7191" s="90"/>
      <c r="AA7191" s="90"/>
      <c r="AB7191" s="70"/>
    </row>
    <row r="7192" spans="12:28" ht="12.75" customHeight="1" x14ac:dyDescent="0.3">
      <c r="L7192" s="86">
        <v>11</v>
      </c>
      <c r="M7192" s="87" t="s">
        <v>808</v>
      </c>
      <c r="N7192" s="86" t="s">
        <v>52</v>
      </c>
      <c r="O7192" s="87" t="s">
        <v>843</v>
      </c>
      <c r="P7192" s="87" t="s">
        <v>844</v>
      </c>
      <c r="Q7192" s="38"/>
      <c r="R7192" s="38"/>
      <c r="S7192" s="38"/>
      <c r="T7192" s="38"/>
      <c r="U7192" s="88" t="s">
        <v>32</v>
      </c>
      <c r="V7192" s="88" t="s">
        <v>249</v>
      </c>
      <c r="X7192" s="70"/>
      <c r="Y7192" s="71"/>
      <c r="Z7192" s="90"/>
      <c r="AA7192" s="90"/>
      <c r="AB7192" s="70"/>
    </row>
    <row r="7193" spans="12:28" ht="12.75" customHeight="1" x14ac:dyDescent="0.3">
      <c r="L7193" s="86">
        <v>11</v>
      </c>
      <c r="M7193" s="87" t="s">
        <v>808</v>
      </c>
      <c r="N7193" s="86" t="s">
        <v>52</v>
      </c>
      <c r="O7193" s="87" t="s">
        <v>843</v>
      </c>
      <c r="P7193" s="87" t="s">
        <v>1242</v>
      </c>
      <c r="Q7193" s="38"/>
      <c r="R7193" s="38"/>
      <c r="S7193" s="38"/>
      <c r="T7193" s="38"/>
      <c r="U7193" s="88" t="s">
        <v>32</v>
      </c>
      <c r="V7193" s="88" t="s">
        <v>249</v>
      </c>
      <c r="X7193" s="70"/>
      <c r="Y7193" s="71"/>
      <c r="Z7193" s="90"/>
      <c r="AA7193" s="90"/>
      <c r="AB7193" s="70"/>
    </row>
    <row r="7194" spans="12:28" ht="12.75" customHeight="1" x14ac:dyDescent="0.3">
      <c r="L7194" s="86">
        <v>11</v>
      </c>
      <c r="M7194" s="87" t="s">
        <v>808</v>
      </c>
      <c r="N7194" s="86" t="s">
        <v>52</v>
      </c>
      <c r="O7194" s="87" t="s">
        <v>849</v>
      </c>
      <c r="P7194" s="87" t="s">
        <v>850</v>
      </c>
      <c r="Q7194" s="38"/>
      <c r="R7194" s="38"/>
      <c r="S7194" s="38"/>
      <c r="T7194" s="38"/>
      <c r="U7194" s="88" t="s">
        <v>32</v>
      </c>
      <c r="V7194" s="88" t="s">
        <v>249</v>
      </c>
      <c r="X7194" s="70"/>
      <c r="Y7194" s="71"/>
      <c r="Z7194" s="90"/>
      <c r="AA7194" s="90"/>
      <c r="AB7194" s="70"/>
    </row>
    <row r="7195" spans="12:28" ht="12.75" customHeight="1" x14ac:dyDescent="0.3">
      <c r="L7195" s="86">
        <v>11</v>
      </c>
      <c r="M7195" s="87" t="s">
        <v>808</v>
      </c>
      <c r="N7195" s="86" t="s">
        <v>52</v>
      </c>
      <c r="O7195" s="87" t="s">
        <v>849</v>
      </c>
      <c r="P7195" s="87" t="s">
        <v>2189</v>
      </c>
      <c r="Q7195" s="38"/>
      <c r="R7195" s="38"/>
      <c r="S7195" s="38"/>
      <c r="T7195" s="38"/>
      <c r="U7195" s="88" t="s">
        <v>32</v>
      </c>
      <c r="V7195" s="88" t="s">
        <v>249</v>
      </c>
      <c r="X7195" s="70"/>
      <c r="Y7195" s="71"/>
      <c r="Z7195" s="90"/>
      <c r="AA7195" s="90"/>
      <c r="AB7195" s="70"/>
    </row>
    <row r="7196" spans="12:28" ht="12.75" customHeight="1" x14ac:dyDescent="0.3">
      <c r="L7196" s="86">
        <v>11</v>
      </c>
      <c r="M7196" s="87" t="s">
        <v>808</v>
      </c>
      <c r="N7196" s="86" t="s">
        <v>52</v>
      </c>
      <c r="O7196" s="87" t="s">
        <v>889</v>
      </c>
      <c r="P7196" s="87" t="s">
        <v>890</v>
      </c>
      <c r="Q7196" s="38"/>
      <c r="R7196" s="38"/>
      <c r="S7196" s="38"/>
      <c r="T7196" s="38"/>
      <c r="U7196" s="88" t="s">
        <v>32</v>
      </c>
      <c r="V7196" s="88" t="s">
        <v>249</v>
      </c>
      <c r="X7196" s="70"/>
      <c r="Y7196" s="71"/>
      <c r="Z7196" s="90"/>
      <c r="AA7196" s="90"/>
      <c r="AB7196" s="70"/>
    </row>
    <row r="7197" spans="12:28" ht="12.75" customHeight="1" x14ac:dyDescent="0.3">
      <c r="L7197" s="86">
        <v>11</v>
      </c>
      <c r="M7197" s="87" t="s">
        <v>808</v>
      </c>
      <c r="N7197" s="86" t="s">
        <v>52</v>
      </c>
      <c r="O7197" s="87" t="s">
        <v>859</v>
      </c>
      <c r="P7197" s="87" t="s">
        <v>2190</v>
      </c>
      <c r="Q7197" s="38"/>
      <c r="R7197" s="38"/>
      <c r="S7197" s="38"/>
      <c r="T7197" s="38"/>
      <c r="U7197" s="88" t="s">
        <v>32</v>
      </c>
      <c r="V7197" s="88" t="s">
        <v>249</v>
      </c>
      <c r="X7197" s="70"/>
      <c r="Y7197" s="71"/>
      <c r="Z7197" s="90"/>
      <c r="AA7197" s="90"/>
      <c r="AB7197" s="70"/>
    </row>
    <row r="7198" spans="12:28" ht="12.75" customHeight="1" x14ac:dyDescent="0.3">
      <c r="L7198" s="86">
        <v>11</v>
      </c>
      <c r="M7198" s="87" t="s">
        <v>808</v>
      </c>
      <c r="N7198" s="86" t="s">
        <v>52</v>
      </c>
      <c r="O7198" s="87" t="s">
        <v>859</v>
      </c>
      <c r="P7198" s="87" t="s">
        <v>2191</v>
      </c>
      <c r="Q7198" s="38"/>
      <c r="R7198" s="38"/>
      <c r="S7198" s="38"/>
      <c r="T7198" s="38"/>
      <c r="U7198" s="88" t="s">
        <v>32</v>
      </c>
      <c r="V7198" s="88" t="s">
        <v>249</v>
      </c>
      <c r="X7198" s="70"/>
      <c r="Y7198" s="71"/>
      <c r="Z7198" s="90"/>
      <c r="AA7198" s="90"/>
      <c r="AB7198" s="70"/>
    </row>
    <row r="7199" spans="12:28" ht="12.75" customHeight="1" x14ac:dyDescent="0.3">
      <c r="L7199" s="86">
        <v>11</v>
      </c>
      <c r="M7199" s="87" t="s">
        <v>808</v>
      </c>
      <c r="N7199" s="86" t="s">
        <v>52</v>
      </c>
      <c r="O7199" s="87" t="s">
        <v>828</v>
      </c>
      <c r="P7199" s="87" t="s">
        <v>829</v>
      </c>
      <c r="Q7199" s="38"/>
      <c r="R7199" s="38"/>
      <c r="S7199" s="38"/>
      <c r="T7199" s="38"/>
      <c r="U7199" s="88" t="s">
        <v>32</v>
      </c>
      <c r="V7199" s="88" t="s">
        <v>249</v>
      </c>
      <c r="X7199" s="70"/>
      <c r="Y7199" s="71"/>
      <c r="Z7199" s="90"/>
      <c r="AA7199" s="90"/>
      <c r="AB7199" s="70"/>
    </row>
    <row r="7200" spans="12:28" ht="12.75" customHeight="1" x14ac:dyDescent="0.3">
      <c r="L7200" s="86">
        <v>11</v>
      </c>
      <c r="M7200" s="87" t="s">
        <v>808</v>
      </c>
      <c r="N7200" s="86" t="s">
        <v>52</v>
      </c>
      <c r="O7200" s="87" t="s">
        <v>828</v>
      </c>
      <c r="P7200" s="87" t="s">
        <v>835</v>
      </c>
      <c r="Q7200" s="38"/>
      <c r="R7200" s="38"/>
      <c r="S7200" s="38"/>
      <c r="T7200" s="38"/>
      <c r="U7200" s="88" t="s">
        <v>32</v>
      </c>
      <c r="V7200" s="88" t="s">
        <v>249</v>
      </c>
      <c r="X7200" s="70"/>
      <c r="Y7200" s="71"/>
      <c r="Z7200" s="90"/>
      <c r="AA7200" s="90"/>
      <c r="AB7200" s="70"/>
    </row>
    <row r="7201" spans="12:28" ht="12.75" customHeight="1" x14ac:dyDescent="0.3">
      <c r="L7201" s="86">
        <v>11</v>
      </c>
      <c r="M7201" s="87" t="s">
        <v>808</v>
      </c>
      <c r="N7201" s="86" t="s">
        <v>52</v>
      </c>
      <c r="O7201" s="87" t="s">
        <v>950</v>
      </c>
      <c r="P7201" s="87" t="s">
        <v>951</v>
      </c>
      <c r="Q7201" s="38"/>
      <c r="R7201" s="38"/>
      <c r="S7201" s="38"/>
      <c r="T7201" s="38"/>
      <c r="U7201" s="88" t="s">
        <v>32</v>
      </c>
      <c r="V7201" s="88" t="s">
        <v>249</v>
      </c>
      <c r="X7201" s="70"/>
      <c r="Y7201" s="71"/>
      <c r="Z7201" s="90"/>
      <c r="AA7201" s="90"/>
      <c r="AB7201" s="70"/>
    </row>
    <row r="7202" spans="12:28" ht="12.75" customHeight="1" x14ac:dyDescent="0.3">
      <c r="L7202" s="86">
        <v>11</v>
      </c>
      <c r="M7202" s="87" t="s">
        <v>808</v>
      </c>
      <c r="N7202" s="86" t="s">
        <v>52</v>
      </c>
      <c r="O7202" s="87" t="s">
        <v>849</v>
      </c>
      <c r="P7202" s="87" t="s">
        <v>901</v>
      </c>
      <c r="Q7202" s="38"/>
      <c r="R7202" s="38"/>
      <c r="S7202" s="38"/>
      <c r="T7202" s="38"/>
      <c r="U7202" s="88" t="s">
        <v>32</v>
      </c>
      <c r="V7202" s="88" t="s">
        <v>249</v>
      </c>
      <c r="X7202" s="70"/>
      <c r="Y7202" s="71"/>
      <c r="Z7202" s="90"/>
      <c r="AA7202" s="90"/>
      <c r="AB7202" s="70"/>
    </row>
    <row r="7203" spans="12:28" ht="12.75" customHeight="1" x14ac:dyDescent="0.3">
      <c r="L7203" s="86">
        <v>11</v>
      </c>
      <c r="M7203" s="87" t="s">
        <v>808</v>
      </c>
      <c r="N7203" s="86" t="s">
        <v>52</v>
      </c>
      <c r="O7203" s="87" t="s">
        <v>2192</v>
      </c>
      <c r="P7203" s="38"/>
      <c r="Q7203" s="87" t="s">
        <v>2193</v>
      </c>
      <c r="R7203" s="38"/>
      <c r="S7203" s="38"/>
      <c r="T7203" s="38"/>
      <c r="U7203" s="88" t="s">
        <v>32</v>
      </c>
      <c r="V7203" s="88" t="s">
        <v>249</v>
      </c>
      <c r="X7203" s="70"/>
      <c r="Y7203" s="71"/>
      <c r="Z7203" s="90"/>
      <c r="AA7203" s="90"/>
      <c r="AB7203" s="70"/>
    </row>
    <row r="7204" spans="12:28" ht="12.75" customHeight="1" x14ac:dyDescent="0.3">
      <c r="L7204" s="86">
        <v>11</v>
      </c>
      <c r="M7204" s="87" t="s">
        <v>808</v>
      </c>
      <c r="N7204" s="86" t="s">
        <v>52</v>
      </c>
      <c r="O7204" s="87" t="s">
        <v>1415</v>
      </c>
      <c r="P7204" s="38"/>
      <c r="Q7204" s="87" t="s">
        <v>1416</v>
      </c>
      <c r="R7204" s="38"/>
      <c r="S7204" s="38"/>
      <c r="T7204" s="38"/>
      <c r="U7204" s="88" t="s">
        <v>32</v>
      </c>
      <c r="V7204" s="88" t="s">
        <v>249</v>
      </c>
      <c r="X7204" s="70"/>
      <c r="Y7204" s="71"/>
      <c r="Z7204" s="90"/>
      <c r="AA7204" s="90"/>
      <c r="AB7204" s="70"/>
    </row>
    <row r="7205" spans="12:28" ht="12.75" customHeight="1" x14ac:dyDescent="0.3">
      <c r="L7205" s="86">
        <v>11</v>
      </c>
      <c r="M7205" s="87" t="s">
        <v>808</v>
      </c>
      <c r="N7205" s="86" t="s">
        <v>52</v>
      </c>
      <c r="O7205" s="87" t="s">
        <v>2194</v>
      </c>
      <c r="P7205" s="38"/>
      <c r="Q7205" s="87" t="s">
        <v>2195</v>
      </c>
      <c r="R7205" s="38"/>
      <c r="S7205" s="38"/>
      <c r="T7205" s="38"/>
      <c r="U7205" s="88" t="s">
        <v>32</v>
      </c>
      <c r="V7205" s="88" t="s">
        <v>249</v>
      </c>
      <c r="X7205" s="70"/>
      <c r="Y7205" s="71"/>
      <c r="Z7205" s="90"/>
      <c r="AA7205" s="90"/>
      <c r="AB7205" s="70"/>
    </row>
    <row r="7206" spans="12:28" ht="12.75" customHeight="1" x14ac:dyDescent="0.3">
      <c r="L7206" s="86">
        <v>11</v>
      </c>
      <c r="M7206" s="87" t="s">
        <v>808</v>
      </c>
      <c r="N7206" s="86" t="s">
        <v>52</v>
      </c>
      <c r="O7206" s="87" t="s">
        <v>2196</v>
      </c>
      <c r="P7206" s="38"/>
      <c r="Q7206" s="87" t="s">
        <v>2197</v>
      </c>
      <c r="R7206" s="38"/>
      <c r="S7206" s="38"/>
      <c r="T7206" s="38"/>
      <c r="U7206" s="88" t="s">
        <v>32</v>
      </c>
      <c r="V7206" s="88" t="s">
        <v>249</v>
      </c>
      <c r="X7206" s="70"/>
      <c r="Y7206" s="71"/>
      <c r="Z7206" s="90"/>
      <c r="AA7206" s="90"/>
      <c r="AB7206" s="70"/>
    </row>
    <row r="7207" spans="12:28" ht="12.75" customHeight="1" x14ac:dyDescent="0.3">
      <c r="L7207" s="86">
        <v>11</v>
      </c>
      <c r="M7207" s="87" t="s">
        <v>808</v>
      </c>
      <c r="N7207" s="86" t="s">
        <v>52</v>
      </c>
      <c r="O7207" s="87" t="s">
        <v>2198</v>
      </c>
      <c r="P7207" s="38"/>
      <c r="Q7207" s="87" t="s">
        <v>2199</v>
      </c>
      <c r="R7207" s="38"/>
      <c r="S7207" s="38"/>
      <c r="T7207" s="38"/>
      <c r="U7207" s="88" t="s">
        <v>32</v>
      </c>
      <c r="V7207" s="88" t="s">
        <v>249</v>
      </c>
      <c r="X7207" s="70"/>
      <c r="Y7207" s="71"/>
      <c r="Z7207" s="90"/>
      <c r="AA7207" s="90"/>
      <c r="AB7207" s="70"/>
    </row>
    <row r="7208" spans="12:28" ht="12.75" customHeight="1" x14ac:dyDescent="0.3">
      <c r="L7208" s="86">
        <v>11</v>
      </c>
      <c r="M7208" s="87" t="s">
        <v>808</v>
      </c>
      <c r="N7208" s="86" t="s">
        <v>52</v>
      </c>
      <c r="O7208" s="87" t="s">
        <v>2200</v>
      </c>
      <c r="P7208" s="38"/>
      <c r="Q7208" s="87" t="s">
        <v>2201</v>
      </c>
      <c r="R7208" s="38"/>
      <c r="S7208" s="38"/>
      <c r="T7208" s="38"/>
      <c r="U7208" s="88" t="s">
        <v>32</v>
      </c>
      <c r="V7208" s="88" t="s">
        <v>249</v>
      </c>
      <c r="X7208" s="70"/>
      <c r="Y7208" s="71"/>
      <c r="Z7208" s="90"/>
      <c r="AA7208" s="90"/>
      <c r="AB7208" s="70"/>
    </row>
    <row r="7209" spans="12:28" ht="12.75" customHeight="1" x14ac:dyDescent="0.3">
      <c r="L7209" s="86">
        <v>11</v>
      </c>
      <c r="M7209" s="87" t="s">
        <v>808</v>
      </c>
      <c r="N7209" s="86" t="s">
        <v>52</v>
      </c>
      <c r="O7209" s="87" t="s">
        <v>2202</v>
      </c>
      <c r="P7209" s="38"/>
      <c r="Q7209" s="87" t="s">
        <v>2203</v>
      </c>
      <c r="R7209" s="38"/>
      <c r="S7209" s="38"/>
      <c r="T7209" s="38"/>
      <c r="U7209" s="88" t="s">
        <v>32</v>
      </c>
      <c r="V7209" s="88" t="s">
        <v>249</v>
      </c>
      <c r="X7209" s="70"/>
      <c r="Y7209" s="71"/>
      <c r="Z7209" s="90"/>
      <c r="AA7209" s="90"/>
      <c r="AB7209" s="70"/>
    </row>
    <row r="7210" spans="12:28" ht="12.75" customHeight="1" x14ac:dyDescent="0.3">
      <c r="L7210" s="86">
        <v>11</v>
      </c>
      <c r="M7210" s="87" t="s">
        <v>808</v>
      </c>
      <c r="N7210" s="86" t="s">
        <v>52</v>
      </c>
      <c r="O7210" s="87" t="s">
        <v>2204</v>
      </c>
      <c r="P7210" s="38"/>
      <c r="Q7210" s="87" t="s">
        <v>2205</v>
      </c>
      <c r="R7210" s="38"/>
      <c r="S7210" s="38"/>
      <c r="T7210" s="38"/>
      <c r="U7210" s="88" t="s">
        <v>32</v>
      </c>
      <c r="V7210" s="88" t="s">
        <v>249</v>
      </c>
      <c r="X7210" s="70"/>
      <c r="Y7210" s="71"/>
      <c r="Z7210" s="90"/>
      <c r="AA7210" s="90"/>
      <c r="AB7210" s="70"/>
    </row>
    <row r="7211" spans="12:28" ht="12.75" customHeight="1" x14ac:dyDescent="0.3">
      <c r="L7211" s="86">
        <v>11</v>
      </c>
      <c r="M7211" s="87" t="s">
        <v>808</v>
      </c>
      <c r="N7211" s="86" t="s">
        <v>52</v>
      </c>
      <c r="O7211" s="87" t="s">
        <v>1548</v>
      </c>
      <c r="P7211" s="38"/>
      <c r="Q7211" s="87" t="s">
        <v>1549</v>
      </c>
      <c r="R7211" s="38"/>
      <c r="S7211" s="38"/>
      <c r="T7211" s="38"/>
      <c r="U7211" s="88" t="s">
        <v>32</v>
      </c>
      <c r="V7211" s="88" t="s">
        <v>249</v>
      </c>
      <c r="X7211" s="70"/>
      <c r="Y7211" s="71"/>
      <c r="Z7211" s="90"/>
      <c r="AA7211" s="90"/>
      <c r="AB7211" s="70"/>
    </row>
    <row r="7212" spans="12:28" ht="12.75" customHeight="1" x14ac:dyDescent="0.3">
      <c r="L7212" s="86">
        <v>11</v>
      </c>
      <c r="M7212" s="87" t="s">
        <v>808</v>
      </c>
      <c r="N7212" s="86" t="s">
        <v>52</v>
      </c>
      <c r="O7212" s="87" t="s">
        <v>2206</v>
      </c>
      <c r="P7212" s="38"/>
      <c r="Q7212" s="87" t="s">
        <v>2207</v>
      </c>
      <c r="R7212" s="38"/>
      <c r="S7212" s="38"/>
      <c r="T7212" s="38"/>
      <c r="U7212" s="88" t="s">
        <v>32</v>
      </c>
      <c r="V7212" s="88" t="s">
        <v>249</v>
      </c>
      <c r="X7212" s="70"/>
      <c r="Y7212" s="71"/>
      <c r="Z7212" s="90"/>
      <c r="AA7212" s="90"/>
      <c r="AB7212" s="70"/>
    </row>
    <row r="7213" spans="12:28" ht="12.75" customHeight="1" x14ac:dyDescent="0.3">
      <c r="L7213" s="86">
        <v>11</v>
      </c>
      <c r="M7213" s="87" t="s">
        <v>808</v>
      </c>
      <c r="N7213" s="86" t="s">
        <v>52</v>
      </c>
      <c r="O7213" s="87" t="s">
        <v>2208</v>
      </c>
      <c r="P7213" s="38"/>
      <c r="Q7213" s="87" t="s">
        <v>2209</v>
      </c>
      <c r="R7213" s="38"/>
      <c r="S7213" s="38"/>
      <c r="T7213" s="38"/>
      <c r="U7213" s="88" t="s">
        <v>32</v>
      </c>
      <c r="V7213" s="88" t="s">
        <v>249</v>
      </c>
      <c r="X7213" s="70"/>
      <c r="Y7213" s="71"/>
      <c r="Z7213" s="90"/>
      <c r="AA7213" s="90"/>
      <c r="AB7213" s="70"/>
    </row>
    <row r="7214" spans="12:28" ht="12.75" customHeight="1" x14ac:dyDescent="0.3">
      <c r="L7214" s="86">
        <v>11</v>
      </c>
      <c r="M7214" s="87" t="s">
        <v>808</v>
      </c>
      <c r="N7214" s="86" t="s">
        <v>52</v>
      </c>
      <c r="O7214" s="87" t="s">
        <v>2210</v>
      </c>
      <c r="P7214" s="38"/>
      <c r="Q7214" s="87" t="s">
        <v>2211</v>
      </c>
      <c r="R7214" s="38"/>
      <c r="S7214" s="38"/>
      <c r="T7214" s="38"/>
      <c r="U7214" s="88" t="s">
        <v>32</v>
      </c>
      <c r="V7214" s="88" t="s">
        <v>249</v>
      </c>
      <c r="X7214" s="70"/>
      <c r="Y7214" s="71"/>
      <c r="Z7214" s="90"/>
      <c r="AA7214" s="90"/>
      <c r="AB7214" s="70"/>
    </row>
    <row r="7215" spans="12:28" ht="12.75" customHeight="1" x14ac:dyDescent="0.3">
      <c r="L7215" s="86">
        <v>11</v>
      </c>
      <c r="M7215" s="87" t="s">
        <v>808</v>
      </c>
      <c r="N7215" s="86" t="s">
        <v>52</v>
      </c>
      <c r="O7215" s="87" t="s">
        <v>2212</v>
      </c>
      <c r="P7215" s="38"/>
      <c r="Q7215" s="87" t="s">
        <v>2213</v>
      </c>
      <c r="R7215" s="38"/>
      <c r="S7215" s="38"/>
      <c r="T7215" s="38"/>
      <c r="U7215" s="88" t="s">
        <v>32</v>
      </c>
      <c r="V7215" s="88" t="s">
        <v>249</v>
      </c>
      <c r="X7215" s="70"/>
      <c r="Y7215" s="71"/>
      <c r="Z7215" s="90"/>
      <c r="AA7215" s="90"/>
      <c r="AB7215" s="70"/>
    </row>
    <row r="7216" spans="12:28" ht="12.75" customHeight="1" x14ac:dyDescent="0.3">
      <c r="L7216" s="86">
        <v>11</v>
      </c>
      <c r="M7216" s="87" t="s">
        <v>808</v>
      </c>
      <c r="N7216" s="86" t="s">
        <v>52</v>
      </c>
      <c r="O7216" s="87" t="s">
        <v>2214</v>
      </c>
      <c r="P7216" s="38"/>
      <c r="Q7216" s="87" t="s">
        <v>2215</v>
      </c>
      <c r="R7216" s="38"/>
      <c r="S7216" s="38"/>
      <c r="T7216" s="38"/>
      <c r="U7216" s="88" t="s">
        <v>32</v>
      </c>
      <c r="V7216" s="88" t="s">
        <v>249</v>
      </c>
      <c r="X7216" s="70"/>
      <c r="Y7216" s="71"/>
      <c r="Z7216" s="90"/>
      <c r="AA7216" s="90"/>
      <c r="AB7216" s="70"/>
    </row>
    <row r="7217" spans="12:28" ht="12.75" customHeight="1" x14ac:dyDescent="0.3">
      <c r="L7217" s="86">
        <v>11</v>
      </c>
      <c r="M7217" s="87" t="s">
        <v>808</v>
      </c>
      <c r="N7217" s="86" t="s">
        <v>52</v>
      </c>
      <c r="O7217" s="87" t="s">
        <v>877</v>
      </c>
      <c r="P7217" s="38"/>
      <c r="Q7217" s="87" t="s">
        <v>878</v>
      </c>
      <c r="R7217" s="38"/>
      <c r="S7217" s="38"/>
      <c r="T7217" s="38"/>
      <c r="U7217" s="88" t="s">
        <v>32</v>
      </c>
      <c r="V7217" s="88" t="s">
        <v>249</v>
      </c>
      <c r="X7217" s="70"/>
      <c r="Y7217" s="71"/>
      <c r="Z7217" s="90"/>
      <c r="AA7217" s="90"/>
      <c r="AB7217" s="70"/>
    </row>
    <row r="7218" spans="12:28" ht="12.75" customHeight="1" x14ac:dyDescent="0.3">
      <c r="L7218" s="86">
        <v>11</v>
      </c>
      <c r="M7218" s="87" t="s">
        <v>808</v>
      </c>
      <c r="N7218" s="86" t="s">
        <v>52</v>
      </c>
      <c r="O7218" s="87" t="s">
        <v>881</v>
      </c>
      <c r="P7218" s="38"/>
      <c r="Q7218" s="87" t="s">
        <v>882</v>
      </c>
      <c r="R7218" s="38"/>
      <c r="S7218" s="38"/>
      <c r="T7218" s="38"/>
      <c r="U7218" s="88" t="s">
        <v>32</v>
      </c>
      <c r="V7218" s="88" t="s">
        <v>249</v>
      </c>
      <c r="X7218" s="70"/>
      <c r="Y7218" s="71"/>
      <c r="Z7218" s="90"/>
      <c r="AA7218" s="90"/>
      <c r="AB7218" s="70"/>
    </row>
    <row r="7219" spans="12:28" ht="12.75" customHeight="1" x14ac:dyDescent="0.3">
      <c r="L7219" s="86">
        <v>11</v>
      </c>
      <c r="M7219" s="87" t="s">
        <v>808</v>
      </c>
      <c r="N7219" s="86" t="s">
        <v>52</v>
      </c>
      <c r="O7219" s="87" t="s">
        <v>2216</v>
      </c>
      <c r="P7219" s="38"/>
      <c r="Q7219" s="87" t="s">
        <v>2217</v>
      </c>
      <c r="R7219" s="38"/>
      <c r="S7219" s="38"/>
      <c r="T7219" s="38"/>
      <c r="U7219" s="88" t="s">
        <v>32</v>
      </c>
      <c r="V7219" s="88" t="s">
        <v>249</v>
      </c>
      <c r="X7219" s="70"/>
      <c r="Y7219" s="71"/>
      <c r="Z7219" s="90"/>
      <c r="AA7219" s="90"/>
      <c r="AB7219" s="70"/>
    </row>
    <row r="7220" spans="12:28" ht="12.75" customHeight="1" x14ac:dyDescent="0.3">
      <c r="L7220" s="86">
        <v>12</v>
      </c>
      <c r="M7220" s="87" t="s">
        <v>808</v>
      </c>
      <c r="N7220" s="86" t="s">
        <v>52</v>
      </c>
      <c r="O7220" s="87" t="s">
        <v>2167</v>
      </c>
      <c r="P7220" s="38"/>
      <c r="Q7220" s="87" t="s">
        <v>2168</v>
      </c>
      <c r="R7220" s="38"/>
      <c r="S7220" s="38"/>
      <c r="T7220" s="38"/>
      <c r="U7220" s="88" t="s">
        <v>32</v>
      </c>
      <c r="V7220" s="88" t="s">
        <v>249</v>
      </c>
      <c r="X7220" s="70"/>
      <c r="Y7220" s="71"/>
      <c r="Z7220" s="90"/>
      <c r="AA7220" s="90"/>
      <c r="AB7220" s="70"/>
    </row>
    <row r="7221" spans="12:28" ht="12.75" customHeight="1" x14ac:dyDescent="0.3">
      <c r="L7221" s="86">
        <v>12</v>
      </c>
      <c r="M7221" s="87" t="s">
        <v>808</v>
      </c>
      <c r="N7221" s="86" t="s">
        <v>52</v>
      </c>
      <c r="O7221" s="87" t="s">
        <v>2169</v>
      </c>
      <c r="P7221" s="38"/>
      <c r="Q7221" s="87" t="s">
        <v>2170</v>
      </c>
      <c r="R7221" s="38"/>
      <c r="S7221" s="38"/>
      <c r="T7221" s="38"/>
      <c r="U7221" s="88" t="s">
        <v>32</v>
      </c>
      <c r="V7221" s="88" t="s">
        <v>249</v>
      </c>
      <c r="X7221" s="70"/>
      <c r="Y7221" s="71"/>
      <c r="Z7221" s="90"/>
      <c r="AA7221" s="90"/>
      <c r="AB7221" s="70"/>
    </row>
    <row r="7222" spans="12:28" ht="12.75" customHeight="1" x14ac:dyDescent="0.3">
      <c r="L7222" s="86">
        <v>12</v>
      </c>
      <c r="M7222" s="87" t="s">
        <v>808</v>
      </c>
      <c r="N7222" s="86" t="s">
        <v>52</v>
      </c>
      <c r="O7222" s="87" t="s">
        <v>873</v>
      </c>
      <c r="P7222" s="38"/>
      <c r="Q7222" s="87" t="s">
        <v>2171</v>
      </c>
      <c r="R7222" s="38"/>
      <c r="S7222" s="38"/>
      <c r="T7222" s="38"/>
      <c r="U7222" s="88" t="s">
        <v>32</v>
      </c>
      <c r="V7222" s="88" t="s">
        <v>249</v>
      </c>
      <c r="X7222" s="70"/>
      <c r="Y7222" s="71"/>
      <c r="Z7222" s="90"/>
      <c r="AA7222" s="90"/>
      <c r="AB7222" s="70"/>
    </row>
    <row r="7223" spans="12:28" ht="12.75" customHeight="1" x14ac:dyDescent="0.3">
      <c r="L7223" s="86">
        <v>12</v>
      </c>
      <c r="M7223" s="87" t="s">
        <v>808</v>
      </c>
      <c r="N7223" s="86" t="s">
        <v>52</v>
      </c>
      <c r="O7223" s="87" t="s">
        <v>984</v>
      </c>
      <c r="P7223" s="87" t="s">
        <v>2172</v>
      </c>
      <c r="Q7223" s="38"/>
      <c r="R7223" s="38"/>
      <c r="S7223" s="38"/>
      <c r="T7223" s="38"/>
      <c r="U7223" s="88" t="s">
        <v>32</v>
      </c>
      <c r="V7223" s="88" t="s">
        <v>249</v>
      </c>
      <c r="X7223" s="70"/>
      <c r="Y7223" s="71"/>
      <c r="Z7223" s="90"/>
      <c r="AA7223" s="90"/>
      <c r="AB7223" s="70"/>
    </row>
    <row r="7224" spans="12:28" ht="12.75" customHeight="1" x14ac:dyDescent="0.3">
      <c r="L7224" s="86">
        <v>12</v>
      </c>
      <c r="M7224" s="87" t="s">
        <v>808</v>
      </c>
      <c r="N7224" s="86" t="s">
        <v>52</v>
      </c>
      <c r="O7224" s="87" t="s">
        <v>1086</v>
      </c>
      <c r="P7224" s="87" t="s">
        <v>1087</v>
      </c>
      <c r="Q7224" s="38"/>
      <c r="R7224" s="38"/>
      <c r="S7224" s="38"/>
      <c r="T7224" s="38"/>
      <c r="U7224" s="88" t="s">
        <v>32</v>
      </c>
      <c r="V7224" s="88" t="s">
        <v>249</v>
      </c>
      <c r="X7224" s="70"/>
      <c r="Y7224" s="71"/>
      <c r="Z7224" s="90"/>
      <c r="AA7224" s="90"/>
      <c r="AB7224" s="70"/>
    </row>
    <row r="7225" spans="12:28" ht="12.75" customHeight="1" x14ac:dyDescent="0.3">
      <c r="L7225" s="86">
        <v>12</v>
      </c>
      <c r="M7225" s="87" t="s">
        <v>808</v>
      </c>
      <c r="N7225" s="86" t="s">
        <v>52</v>
      </c>
      <c r="O7225" s="87" t="s">
        <v>910</v>
      </c>
      <c r="P7225" s="87" t="s">
        <v>1006</v>
      </c>
      <c r="Q7225" s="38"/>
      <c r="R7225" s="38"/>
      <c r="S7225" s="38"/>
      <c r="T7225" s="38"/>
      <c r="U7225" s="88" t="s">
        <v>32</v>
      </c>
      <c r="V7225" s="88" t="s">
        <v>249</v>
      </c>
      <c r="X7225" s="70"/>
      <c r="Y7225" s="71"/>
      <c r="Z7225" s="90"/>
      <c r="AA7225" s="90"/>
      <c r="AB7225" s="70"/>
    </row>
    <row r="7226" spans="12:28" ht="12.75" customHeight="1" x14ac:dyDescent="0.3">
      <c r="L7226" s="86">
        <v>12</v>
      </c>
      <c r="M7226" s="87" t="s">
        <v>808</v>
      </c>
      <c r="N7226" s="86" t="s">
        <v>52</v>
      </c>
      <c r="O7226" s="87" t="s">
        <v>910</v>
      </c>
      <c r="P7226" s="87" t="s">
        <v>911</v>
      </c>
      <c r="Q7226" s="38"/>
      <c r="R7226" s="38"/>
      <c r="S7226" s="38"/>
      <c r="T7226" s="38"/>
      <c r="U7226" s="88" t="s">
        <v>32</v>
      </c>
      <c r="V7226" s="88" t="s">
        <v>249</v>
      </c>
      <c r="X7226" s="70"/>
      <c r="Y7226" s="71"/>
      <c r="Z7226" s="90"/>
      <c r="AA7226" s="90"/>
      <c r="AB7226" s="70"/>
    </row>
    <row r="7227" spans="12:28" ht="12.75" customHeight="1" x14ac:dyDescent="0.3">
      <c r="L7227" s="86">
        <v>12</v>
      </c>
      <c r="M7227" s="87" t="s">
        <v>808</v>
      </c>
      <c r="N7227" s="86" t="s">
        <v>52</v>
      </c>
      <c r="O7227" s="87" t="s">
        <v>1713</v>
      </c>
      <c r="P7227" s="87" t="s">
        <v>1714</v>
      </c>
      <c r="Q7227" s="38"/>
      <c r="R7227" s="38"/>
      <c r="S7227" s="38"/>
      <c r="T7227" s="38"/>
      <c r="U7227" s="88" t="s">
        <v>32</v>
      </c>
      <c r="V7227" s="88" t="s">
        <v>249</v>
      </c>
      <c r="X7227" s="70"/>
      <c r="Y7227" s="71"/>
      <c r="Z7227" s="90"/>
      <c r="AA7227" s="90"/>
      <c r="AB7227" s="70"/>
    </row>
    <row r="7228" spans="12:28" ht="12.75" customHeight="1" x14ac:dyDescent="0.3">
      <c r="L7228" s="86">
        <v>12</v>
      </c>
      <c r="M7228" s="87" t="s">
        <v>808</v>
      </c>
      <c r="N7228" s="86" t="s">
        <v>52</v>
      </c>
      <c r="O7228" s="87" t="s">
        <v>984</v>
      </c>
      <c r="P7228" s="87" t="s">
        <v>2173</v>
      </c>
      <c r="Q7228" s="38"/>
      <c r="R7228" s="38"/>
      <c r="S7228" s="38"/>
      <c r="T7228" s="38"/>
      <c r="U7228" s="88" t="s">
        <v>32</v>
      </c>
      <c r="V7228" s="88" t="s">
        <v>249</v>
      </c>
      <c r="X7228" s="70"/>
      <c r="Y7228" s="71"/>
      <c r="Z7228" s="90"/>
      <c r="AA7228" s="90"/>
      <c r="AB7228" s="70"/>
    </row>
    <row r="7229" spans="12:28" ht="12.75" customHeight="1" x14ac:dyDescent="0.3">
      <c r="L7229" s="86">
        <v>12</v>
      </c>
      <c r="M7229" s="87" t="s">
        <v>808</v>
      </c>
      <c r="N7229" s="86" t="s">
        <v>52</v>
      </c>
      <c r="O7229" s="87" t="s">
        <v>2174</v>
      </c>
      <c r="P7229" s="87" t="s">
        <v>2175</v>
      </c>
      <c r="Q7229" s="38"/>
      <c r="R7229" s="38"/>
      <c r="S7229" s="38"/>
      <c r="T7229" s="38"/>
      <c r="U7229" s="88" t="s">
        <v>32</v>
      </c>
      <c r="V7229" s="88" t="s">
        <v>249</v>
      </c>
      <c r="X7229" s="70"/>
      <c r="Y7229" s="71"/>
      <c r="Z7229" s="90"/>
      <c r="AA7229" s="90"/>
      <c r="AB7229" s="70"/>
    </row>
    <row r="7230" spans="12:28" ht="12.75" customHeight="1" x14ac:dyDescent="0.3">
      <c r="L7230" s="86">
        <v>12</v>
      </c>
      <c r="M7230" s="87" t="s">
        <v>808</v>
      </c>
      <c r="N7230" s="86" t="s">
        <v>52</v>
      </c>
      <c r="O7230" s="87" t="s">
        <v>2176</v>
      </c>
      <c r="P7230" s="87" t="s">
        <v>2177</v>
      </c>
      <c r="Q7230" s="38"/>
      <c r="R7230" s="38"/>
      <c r="S7230" s="38"/>
      <c r="T7230" s="38"/>
      <c r="U7230" s="88" t="s">
        <v>32</v>
      </c>
      <c r="V7230" s="88" t="s">
        <v>249</v>
      </c>
      <c r="X7230" s="70"/>
      <c r="Y7230" s="71"/>
      <c r="Z7230" s="90"/>
      <c r="AA7230" s="90"/>
      <c r="AB7230" s="70"/>
    </row>
    <row r="7231" spans="12:28" ht="12.75" customHeight="1" x14ac:dyDescent="0.3">
      <c r="L7231" s="86">
        <v>12</v>
      </c>
      <c r="M7231" s="87" t="s">
        <v>808</v>
      </c>
      <c r="N7231" s="86" t="s">
        <v>52</v>
      </c>
      <c r="O7231" s="87" t="s">
        <v>1263</v>
      </c>
      <c r="P7231" s="87" t="s">
        <v>1264</v>
      </c>
      <c r="Q7231" s="38"/>
      <c r="R7231" s="38"/>
      <c r="S7231" s="38"/>
      <c r="T7231" s="38"/>
      <c r="U7231" s="88" t="s">
        <v>32</v>
      </c>
      <c r="V7231" s="88" t="s">
        <v>249</v>
      </c>
      <c r="X7231" s="70"/>
      <c r="Y7231" s="71"/>
      <c r="Z7231" s="90"/>
      <c r="AA7231" s="90"/>
      <c r="AB7231" s="70"/>
    </row>
    <row r="7232" spans="12:28" ht="12.75" customHeight="1" x14ac:dyDescent="0.3">
      <c r="L7232" s="86">
        <v>12</v>
      </c>
      <c r="M7232" s="87" t="s">
        <v>808</v>
      </c>
      <c r="N7232" s="86" t="s">
        <v>52</v>
      </c>
      <c r="O7232" s="87" t="s">
        <v>2178</v>
      </c>
      <c r="P7232" s="87" t="s">
        <v>2179</v>
      </c>
      <c r="Q7232" s="38"/>
      <c r="R7232" s="38"/>
      <c r="S7232" s="38"/>
      <c r="T7232" s="38"/>
      <c r="U7232" s="88" t="s">
        <v>32</v>
      </c>
      <c r="V7232" s="88" t="s">
        <v>249</v>
      </c>
      <c r="X7232" s="70"/>
      <c r="Y7232" s="71"/>
      <c r="Z7232" s="90"/>
      <c r="AA7232" s="90"/>
      <c r="AB7232" s="70"/>
    </row>
    <row r="7233" spans="12:28" ht="12.75" customHeight="1" x14ac:dyDescent="0.3">
      <c r="L7233" s="86">
        <v>12</v>
      </c>
      <c r="M7233" s="87" t="s">
        <v>808</v>
      </c>
      <c r="N7233" s="86" t="s">
        <v>52</v>
      </c>
      <c r="O7233" s="87" t="s">
        <v>2180</v>
      </c>
      <c r="P7233" s="87" t="s">
        <v>2181</v>
      </c>
      <c r="Q7233" s="38"/>
      <c r="R7233" s="38"/>
      <c r="S7233" s="38"/>
      <c r="T7233" s="38"/>
      <c r="U7233" s="88" t="s">
        <v>32</v>
      </c>
      <c r="V7233" s="88" t="s">
        <v>249</v>
      </c>
      <c r="X7233" s="70"/>
      <c r="Y7233" s="71"/>
      <c r="Z7233" s="90"/>
      <c r="AA7233" s="90"/>
      <c r="AB7233" s="70"/>
    </row>
    <row r="7234" spans="12:28" ht="12.75" customHeight="1" x14ac:dyDescent="0.3">
      <c r="L7234" s="86">
        <v>12</v>
      </c>
      <c r="M7234" s="87" t="s">
        <v>808</v>
      </c>
      <c r="N7234" s="86" t="s">
        <v>52</v>
      </c>
      <c r="O7234" s="87" t="s">
        <v>1080</v>
      </c>
      <c r="P7234" s="87" t="s">
        <v>1081</v>
      </c>
      <c r="Q7234" s="38"/>
      <c r="R7234" s="38"/>
      <c r="S7234" s="38"/>
      <c r="T7234" s="38"/>
      <c r="U7234" s="88" t="s">
        <v>32</v>
      </c>
      <c r="V7234" s="88" t="s">
        <v>249</v>
      </c>
      <c r="X7234" s="70"/>
      <c r="Y7234" s="71"/>
      <c r="Z7234" s="90"/>
      <c r="AA7234" s="90"/>
      <c r="AB7234" s="70"/>
    </row>
    <row r="7235" spans="12:28" ht="12.75" customHeight="1" x14ac:dyDescent="0.3">
      <c r="L7235" s="86">
        <v>12</v>
      </c>
      <c r="M7235" s="87" t="s">
        <v>808</v>
      </c>
      <c r="N7235" s="86" t="s">
        <v>52</v>
      </c>
      <c r="O7235" s="87" t="s">
        <v>1086</v>
      </c>
      <c r="P7235" s="87" t="s">
        <v>2182</v>
      </c>
      <c r="Q7235" s="38"/>
      <c r="R7235" s="38"/>
      <c r="S7235" s="38"/>
      <c r="T7235" s="38"/>
      <c r="U7235" s="88" t="s">
        <v>32</v>
      </c>
      <c r="V7235" s="88" t="s">
        <v>249</v>
      </c>
      <c r="X7235" s="70"/>
      <c r="Y7235" s="71"/>
      <c r="Z7235" s="90"/>
      <c r="AA7235" s="90"/>
      <c r="AB7235" s="70"/>
    </row>
    <row r="7236" spans="12:28" ht="12.75" customHeight="1" x14ac:dyDescent="0.3">
      <c r="L7236" s="86">
        <v>12</v>
      </c>
      <c r="M7236" s="87" t="s">
        <v>808</v>
      </c>
      <c r="N7236" s="86" t="s">
        <v>52</v>
      </c>
      <c r="O7236" s="87" t="s">
        <v>2183</v>
      </c>
      <c r="P7236" s="87" t="s">
        <v>2184</v>
      </c>
      <c r="Q7236" s="38"/>
      <c r="R7236" s="38"/>
      <c r="S7236" s="38"/>
      <c r="T7236" s="38"/>
      <c r="U7236" s="88" t="s">
        <v>32</v>
      </c>
      <c r="V7236" s="88" t="s">
        <v>249</v>
      </c>
      <c r="X7236" s="70"/>
      <c r="Y7236" s="71"/>
      <c r="Z7236" s="90"/>
      <c r="AA7236" s="90"/>
      <c r="AB7236" s="70"/>
    </row>
    <row r="7237" spans="12:28" ht="12.75" customHeight="1" x14ac:dyDescent="0.3">
      <c r="L7237" s="86">
        <v>12</v>
      </c>
      <c r="M7237" s="87" t="s">
        <v>808</v>
      </c>
      <c r="N7237" s="86" t="s">
        <v>52</v>
      </c>
      <c r="O7237" s="87" t="s">
        <v>910</v>
      </c>
      <c r="P7237" s="87" t="s">
        <v>2185</v>
      </c>
      <c r="Q7237" s="38"/>
      <c r="R7237" s="38"/>
      <c r="S7237" s="38"/>
      <c r="T7237" s="38"/>
      <c r="U7237" s="88" t="s">
        <v>32</v>
      </c>
      <c r="V7237" s="88" t="s">
        <v>249</v>
      </c>
      <c r="X7237" s="70"/>
      <c r="Y7237" s="71"/>
      <c r="Z7237" s="90"/>
      <c r="AA7237" s="90"/>
      <c r="AB7237" s="70"/>
    </row>
    <row r="7238" spans="12:28" ht="12.75" customHeight="1" x14ac:dyDescent="0.3">
      <c r="L7238" s="86">
        <v>12</v>
      </c>
      <c r="M7238" s="87" t="s">
        <v>808</v>
      </c>
      <c r="N7238" s="86" t="s">
        <v>52</v>
      </c>
      <c r="O7238" s="87" t="s">
        <v>984</v>
      </c>
      <c r="P7238" s="87" t="s">
        <v>985</v>
      </c>
      <c r="Q7238" s="38"/>
      <c r="R7238" s="38"/>
      <c r="S7238" s="38"/>
      <c r="T7238" s="38"/>
      <c r="U7238" s="88" t="s">
        <v>32</v>
      </c>
      <c r="V7238" s="88" t="s">
        <v>249</v>
      </c>
      <c r="X7238" s="70"/>
      <c r="Y7238" s="71"/>
      <c r="Z7238" s="90"/>
      <c r="AA7238" s="90"/>
      <c r="AB7238" s="70"/>
    </row>
    <row r="7239" spans="12:28" ht="12.75" customHeight="1" x14ac:dyDescent="0.3">
      <c r="L7239" s="86">
        <v>12</v>
      </c>
      <c r="M7239" s="87" t="s">
        <v>808</v>
      </c>
      <c r="N7239" s="86" t="s">
        <v>52</v>
      </c>
      <c r="O7239" s="87" t="s">
        <v>2183</v>
      </c>
      <c r="P7239" s="87" t="s">
        <v>2186</v>
      </c>
      <c r="Q7239" s="38"/>
      <c r="R7239" s="38"/>
      <c r="S7239" s="38"/>
      <c r="T7239" s="38"/>
      <c r="U7239" s="88" t="s">
        <v>32</v>
      </c>
      <c r="V7239" s="88" t="s">
        <v>249</v>
      </c>
      <c r="X7239" s="70"/>
      <c r="Y7239" s="71"/>
      <c r="Z7239" s="90"/>
      <c r="AA7239" s="90"/>
      <c r="AB7239" s="70"/>
    </row>
    <row r="7240" spans="12:28" ht="12.75" customHeight="1" x14ac:dyDescent="0.3">
      <c r="L7240" s="86">
        <v>12</v>
      </c>
      <c r="M7240" s="87" t="s">
        <v>808</v>
      </c>
      <c r="N7240" s="86" t="s">
        <v>52</v>
      </c>
      <c r="O7240" s="87" t="s">
        <v>809</v>
      </c>
      <c r="P7240" s="38"/>
      <c r="Q7240" s="87" t="s">
        <v>810</v>
      </c>
      <c r="R7240" s="38"/>
      <c r="S7240" s="38"/>
      <c r="T7240" s="38"/>
      <c r="U7240" s="88" t="s">
        <v>32</v>
      </c>
      <c r="V7240" s="88" t="s">
        <v>249</v>
      </c>
      <c r="X7240" s="70"/>
      <c r="Y7240" s="71"/>
      <c r="Z7240" s="90"/>
      <c r="AA7240" s="90"/>
      <c r="AB7240" s="70"/>
    </row>
    <row r="7241" spans="12:28" ht="12.75" customHeight="1" x14ac:dyDescent="0.3">
      <c r="L7241" s="86">
        <v>12</v>
      </c>
      <c r="M7241" s="87" t="s">
        <v>808</v>
      </c>
      <c r="N7241" s="86" t="s">
        <v>52</v>
      </c>
      <c r="O7241" s="87" t="s">
        <v>889</v>
      </c>
      <c r="P7241" s="87" t="s">
        <v>1254</v>
      </c>
      <c r="Q7241" s="38"/>
      <c r="R7241" s="38"/>
      <c r="S7241" s="38"/>
      <c r="T7241" s="38"/>
      <c r="U7241" s="88" t="s">
        <v>32</v>
      </c>
      <c r="V7241" s="88" t="s">
        <v>249</v>
      </c>
      <c r="X7241" s="70"/>
      <c r="Y7241" s="71"/>
      <c r="Z7241" s="90"/>
      <c r="AA7241" s="90"/>
      <c r="AB7241" s="70"/>
    </row>
    <row r="7242" spans="12:28" ht="12.75" customHeight="1" x14ac:dyDescent="0.3">
      <c r="L7242" s="86">
        <v>12</v>
      </c>
      <c r="M7242" s="87" t="s">
        <v>808</v>
      </c>
      <c r="N7242" s="86" t="s">
        <v>52</v>
      </c>
      <c r="O7242" s="87" t="s">
        <v>849</v>
      </c>
      <c r="P7242" s="87" t="s">
        <v>855</v>
      </c>
      <c r="Q7242" s="38"/>
      <c r="R7242" s="38"/>
      <c r="S7242" s="38"/>
      <c r="T7242" s="38"/>
      <c r="U7242" s="88" t="s">
        <v>32</v>
      </c>
      <c r="V7242" s="88" t="s">
        <v>249</v>
      </c>
      <c r="X7242" s="70"/>
      <c r="Y7242" s="71"/>
      <c r="Z7242" s="90"/>
      <c r="AA7242" s="90"/>
      <c r="AB7242" s="70"/>
    </row>
    <row r="7243" spans="12:28" ht="12.75" customHeight="1" x14ac:dyDescent="0.3">
      <c r="L7243" s="86">
        <v>12</v>
      </c>
      <c r="M7243" s="87" t="s">
        <v>808</v>
      </c>
      <c r="N7243" s="86" t="s">
        <v>52</v>
      </c>
      <c r="O7243" s="87" t="s">
        <v>859</v>
      </c>
      <c r="P7243" s="87" t="s">
        <v>860</v>
      </c>
      <c r="Q7243" s="38"/>
      <c r="R7243" s="38"/>
      <c r="S7243" s="38"/>
      <c r="T7243" s="38"/>
      <c r="U7243" s="88" t="s">
        <v>32</v>
      </c>
      <c r="V7243" s="88" t="s">
        <v>249</v>
      </c>
      <c r="X7243" s="70"/>
      <c r="Y7243" s="71"/>
      <c r="Z7243" s="90"/>
      <c r="AA7243" s="90"/>
      <c r="AB7243" s="70"/>
    </row>
    <row r="7244" spans="12:28" ht="12.75" customHeight="1" x14ac:dyDescent="0.3">
      <c r="L7244" s="86">
        <v>12</v>
      </c>
      <c r="M7244" s="87" t="s">
        <v>808</v>
      </c>
      <c r="N7244" s="86" t="s">
        <v>52</v>
      </c>
      <c r="O7244" s="87" t="s">
        <v>950</v>
      </c>
      <c r="P7244" s="87" t="s">
        <v>2187</v>
      </c>
      <c r="Q7244" s="38"/>
      <c r="R7244" s="38"/>
      <c r="S7244" s="38"/>
      <c r="T7244" s="38"/>
      <c r="U7244" s="88" t="s">
        <v>32</v>
      </c>
      <c r="V7244" s="88" t="s">
        <v>249</v>
      </c>
      <c r="X7244" s="70"/>
      <c r="Y7244" s="71"/>
      <c r="Z7244" s="90"/>
      <c r="AA7244" s="90"/>
      <c r="AB7244" s="70"/>
    </row>
    <row r="7245" spans="12:28" ht="12.75" customHeight="1" x14ac:dyDescent="0.3">
      <c r="L7245" s="86">
        <v>12</v>
      </c>
      <c r="M7245" s="87" t="s">
        <v>808</v>
      </c>
      <c r="N7245" s="86" t="s">
        <v>52</v>
      </c>
      <c r="O7245" s="87" t="s">
        <v>950</v>
      </c>
      <c r="P7245" s="87" t="s">
        <v>2188</v>
      </c>
      <c r="Q7245" s="38"/>
      <c r="R7245" s="38"/>
      <c r="S7245" s="38"/>
      <c r="T7245" s="38"/>
      <c r="U7245" s="88" t="s">
        <v>32</v>
      </c>
      <c r="V7245" s="88" t="s">
        <v>249</v>
      </c>
      <c r="X7245" s="70"/>
      <c r="Y7245" s="71"/>
      <c r="Z7245" s="90"/>
      <c r="AA7245" s="90"/>
      <c r="AB7245" s="70"/>
    </row>
    <row r="7246" spans="12:28" ht="12.75" customHeight="1" x14ac:dyDescent="0.3">
      <c r="L7246" s="86">
        <v>12</v>
      </c>
      <c r="M7246" s="87" t="s">
        <v>808</v>
      </c>
      <c r="N7246" s="86" t="s">
        <v>52</v>
      </c>
      <c r="O7246" s="87" t="s">
        <v>843</v>
      </c>
      <c r="P7246" s="87" t="s">
        <v>844</v>
      </c>
      <c r="Q7246" s="38"/>
      <c r="R7246" s="38"/>
      <c r="S7246" s="38"/>
      <c r="T7246" s="38"/>
      <c r="U7246" s="88" t="s">
        <v>32</v>
      </c>
      <c r="V7246" s="88" t="s">
        <v>249</v>
      </c>
      <c r="X7246" s="70"/>
      <c r="Y7246" s="71"/>
      <c r="Z7246" s="90"/>
      <c r="AA7246" s="90"/>
      <c r="AB7246" s="70"/>
    </row>
    <row r="7247" spans="12:28" ht="12.75" customHeight="1" x14ac:dyDescent="0.3">
      <c r="L7247" s="86">
        <v>12</v>
      </c>
      <c r="M7247" s="87" t="s">
        <v>808</v>
      </c>
      <c r="N7247" s="86" t="s">
        <v>52</v>
      </c>
      <c r="O7247" s="87" t="s">
        <v>843</v>
      </c>
      <c r="P7247" s="87" t="s">
        <v>1242</v>
      </c>
      <c r="Q7247" s="38"/>
      <c r="R7247" s="38"/>
      <c r="S7247" s="38"/>
      <c r="T7247" s="38"/>
      <c r="U7247" s="88" t="s">
        <v>32</v>
      </c>
      <c r="V7247" s="88" t="s">
        <v>249</v>
      </c>
      <c r="X7247" s="70"/>
      <c r="Y7247" s="71"/>
      <c r="Z7247" s="90"/>
      <c r="AA7247" s="90"/>
      <c r="AB7247" s="70"/>
    </row>
    <row r="7248" spans="12:28" ht="12.75" customHeight="1" x14ac:dyDescent="0.3">
      <c r="L7248" s="86">
        <v>12</v>
      </c>
      <c r="M7248" s="87" t="s">
        <v>808</v>
      </c>
      <c r="N7248" s="86" t="s">
        <v>52</v>
      </c>
      <c r="O7248" s="87" t="s">
        <v>849</v>
      </c>
      <c r="P7248" s="87" t="s">
        <v>850</v>
      </c>
      <c r="Q7248" s="38"/>
      <c r="R7248" s="38"/>
      <c r="S7248" s="38"/>
      <c r="T7248" s="38"/>
      <c r="U7248" s="88" t="s">
        <v>32</v>
      </c>
      <c r="V7248" s="88" t="s">
        <v>249</v>
      </c>
      <c r="X7248" s="70"/>
      <c r="Y7248" s="71"/>
      <c r="Z7248" s="90"/>
      <c r="AA7248" s="90"/>
      <c r="AB7248" s="70"/>
    </row>
    <row r="7249" spans="12:28" ht="12.75" customHeight="1" x14ac:dyDescent="0.3">
      <c r="L7249" s="86">
        <v>12</v>
      </c>
      <c r="M7249" s="87" t="s">
        <v>808</v>
      </c>
      <c r="N7249" s="86" t="s">
        <v>52</v>
      </c>
      <c r="O7249" s="87" t="s">
        <v>849</v>
      </c>
      <c r="P7249" s="87" t="s">
        <v>2189</v>
      </c>
      <c r="Q7249" s="38"/>
      <c r="R7249" s="38"/>
      <c r="S7249" s="38"/>
      <c r="T7249" s="38"/>
      <c r="U7249" s="88" t="s">
        <v>32</v>
      </c>
      <c r="V7249" s="88" t="s">
        <v>249</v>
      </c>
      <c r="X7249" s="70"/>
      <c r="Y7249" s="71"/>
      <c r="Z7249" s="90"/>
      <c r="AA7249" s="90"/>
      <c r="AB7249" s="70"/>
    </row>
    <row r="7250" spans="12:28" ht="12.75" customHeight="1" x14ac:dyDescent="0.3">
      <c r="L7250" s="86">
        <v>12</v>
      </c>
      <c r="M7250" s="87" t="s">
        <v>808</v>
      </c>
      <c r="N7250" s="86" t="s">
        <v>52</v>
      </c>
      <c r="O7250" s="87" t="s">
        <v>889</v>
      </c>
      <c r="P7250" s="87" t="s">
        <v>890</v>
      </c>
      <c r="Q7250" s="38"/>
      <c r="R7250" s="38"/>
      <c r="S7250" s="38"/>
      <c r="T7250" s="38"/>
      <c r="U7250" s="88" t="s">
        <v>32</v>
      </c>
      <c r="V7250" s="88" t="s">
        <v>249</v>
      </c>
      <c r="X7250" s="70"/>
      <c r="Y7250" s="71"/>
      <c r="Z7250" s="90"/>
      <c r="AA7250" s="90"/>
      <c r="AB7250" s="70"/>
    </row>
    <row r="7251" spans="12:28" ht="12.75" customHeight="1" x14ac:dyDescent="0.3">
      <c r="L7251" s="86">
        <v>12</v>
      </c>
      <c r="M7251" s="87" t="s">
        <v>808</v>
      </c>
      <c r="N7251" s="86" t="s">
        <v>52</v>
      </c>
      <c r="O7251" s="87" t="s">
        <v>859</v>
      </c>
      <c r="P7251" s="87" t="s">
        <v>2190</v>
      </c>
      <c r="Q7251" s="38"/>
      <c r="R7251" s="38"/>
      <c r="S7251" s="38"/>
      <c r="T7251" s="38"/>
      <c r="U7251" s="88" t="s">
        <v>32</v>
      </c>
      <c r="V7251" s="88" t="s">
        <v>249</v>
      </c>
      <c r="X7251" s="70"/>
      <c r="Y7251" s="71"/>
      <c r="Z7251" s="90"/>
      <c r="AA7251" s="90"/>
      <c r="AB7251" s="70"/>
    </row>
    <row r="7252" spans="12:28" ht="12.75" customHeight="1" x14ac:dyDescent="0.3">
      <c r="L7252" s="86">
        <v>12</v>
      </c>
      <c r="M7252" s="87" t="s">
        <v>808</v>
      </c>
      <c r="N7252" s="86" t="s">
        <v>52</v>
      </c>
      <c r="O7252" s="87" t="s">
        <v>859</v>
      </c>
      <c r="P7252" s="87" t="s">
        <v>2191</v>
      </c>
      <c r="Q7252" s="38"/>
      <c r="R7252" s="38"/>
      <c r="S7252" s="38"/>
      <c r="T7252" s="38"/>
      <c r="U7252" s="88" t="s">
        <v>32</v>
      </c>
      <c r="V7252" s="88" t="s">
        <v>249</v>
      </c>
      <c r="X7252" s="70"/>
      <c r="Y7252" s="71"/>
      <c r="Z7252" s="90"/>
      <c r="AA7252" s="90"/>
      <c r="AB7252" s="70"/>
    </row>
    <row r="7253" spans="12:28" ht="12.75" customHeight="1" x14ac:dyDescent="0.3">
      <c r="L7253" s="86">
        <v>12</v>
      </c>
      <c r="M7253" s="87" t="s">
        <v>808</v>
      </c>
      <c r="N7253" s="86" t="s">
        <v>52</v>
      </c>
      <c r="O7253" s="87" t="s">
        <v>828</v>
      </c>
      <c r="P7253" s="87" t="s">
        <v>829</v>
      </c>
      <c r="Q7253" s="38"/>
      <c r="R7253" s="38"/>
      <c r="S7253" s="38"/>
      <c r="T7253" s="38"/>
      <c r="U7253" s="88" t="s">
        <v>32</v>
      </c>
      <c r="V7253" s="88" t="s">
        <v>249</v>
      </c>
      <c r="X7253" s="70"/>
      <c r="Y7253" s="71"/>
      <c r="Z7253" s="90"/>
      <c r="AA7253" s="90"/>
      <c r="AB7253" s="70"/>
    </row>
    <row r="7254" spans="12:28" ht="12.75" customHeight="1" x14ac:dyDescent="0.3">
      <c r="L7254" s="86">
        <v>12</v>
      </c>
      <c r="M7254" s="87" t="s">
        <v>808</v>
      </c>
      <c r="N7254" s="86" t="s">
        <v>52</v>
      </c>
      <c r="O7254" s="87" t="s">
        <v>828</v>
      </c>
      <c r="P7254" s="87" t="s">
        <v>835</v>
      </c>
      <c r="Q7254" s="38"/>
      <c r="R7254" s="38"/>
      <c r="S7254" s="38"/>
      <c r="T7254" s="38"/>
      <c r="U7254" s="88" t="s">
        <v>32</v>
      </c>
      <c r="V7254" s="88" t="s">
        <v>249</v>
      </c>
      <c r="X7254" s="70"/>
      <c r="Y7254" s="71"/>
      <c r="Z7254" s="90"/>
      <c r="AA7254" s="90"/>
      <c r="AB7254" s="70"/>
    </row>
    <row r="7255" spans="12:28" ht="12.75" customHeight="1" x14ac:dyDescent="0.3">
      <c r="L7255" s="86">
        <v>12</v>
      </c>
      <c r="M7255" s="87" t="s">
        <v>808</v>
      </c>
      <c r="N7255" s="86" t="s">
        <v>52</v>
      </c>
      <c r="O7255" s="87" t="s">
        <v>950</v>
      </c>
      <c r="P7255" s="87" t="s">
        <v>951</v>
      </c>
      <c r="Q7255" s="38"/>
      <c r="R7255" s="38"/>
      <c r="S7255" s="38"/>
      <c r="T7255" s="38"/>
      <c r="U7255" s="88" t="s">
        <v>32</v>
      </c>
      <c r="V7255" s="88" t="s">
        <v>249</v>
      </c>
      <c r="X7255" s="70"/>
      <c r="Y7255" s="71"/>
      <c r="Z7255" s="90"/>
      <c r="AA7255" s="90"/>
      <c r="AB7255" s="70"/>
    </row>
    <row r="7256" spans="12:28" ht="12.75" customHeight="1" x14ac:dyDescent="0.3">
      <c r="L7256" s="86">
        <v>12</v>
      </c>
      <c r="M7256" s="87" t="s">
        <v>808</v>
      </c>
      <c r="N7256" s="86" t="s">
        <v>52</v>
      </c>
      <c r="O7256" s="87" t="s">
        <v>849</v>
      </c>
      <c r="P7256" s="87" t="s">
        <v>901</v>
      </c>
      <c r="Q7256" s="38"/>
      <c r="R7256" s="38"/>
      <c r="S7256" s="38"/>
      <c r="T7256" s="38"/>
      <c r="U7256" s="88" t="s">
        <v>32</v>
      </c>
      <c r="V7256" s="88" t="s">
        <v>249</v>
      </c>
      <c r="X7256" s="70"/>
      <c r="Y7256" s="71"/>
      <c r="Z7256" s="90"/>
      <c r="AA7256" s="90"/>
      <c r="AB7256" s="70"/>
    </row>
    <row r="7257" spans="12:28" ht="12.75" customHeight="1" x14ac:dyDescent="0.3">
      <c r="L7257" s="86">
        <v>12</v>
      </c>
      <c r="M7257" s="87" t="s">
        <v>808</v>
      </c>
      <c r="N7257" s="86" t="s">
        <v>52</v>
      </c>
      <c r="O7257" s="87" t="s">
        <v>2214</v>
      </c>
      <c r="P7257" s="38"/>
      <c r="Q7257" s="87" t="s">
        <v>2215</v>
      </c>
      <c r="R7257" s="38"/>
      <c r="S7257" s="38"/>
      <c r="T7257" s="38"/>
      <c r="U7257" s="88" t="s">
        <v>32</v>
      </c>
      <c r="V7257" s="88" t="s">
        <v>249</v>
      </c>
      <c r="X7257" s="70"/>
      <c r="Y7257" s="71"/>
      <c r="Z7257" s="90"/>
      <c r="AA7257" s="90"/>
      <c r="AB7257" s="70"/>
    </row>
    <row r="7258" spans="12:28" ht="12.75" customHeight="1" x14ac:dyDescent="0.3">
      <c r="L7258" s="86">
        <v>12</v>
      </c>
      <c r="M7258" s="87" t="s">
        <v>808</v>
      </c>
      <c r="N7258" s="86" t="s">
        <v>52</v>
      </c>
      <c r="O7258" s="87" t="s">
        <v>877</v>
      </c>
      <c r="P7258" s="38"/>
      <c r="Q7258" s="87" t="s">
        <v>878</v>
      </c>
      <c r="R7258" s="38"/>
      <c r="S7258" s="38"/>
      <c r="T7258" s="38"/>
      <c r="U7258" s="88" t="s">
        <v>32</v>
      </c>
      <c r="V7258" s="88" t="s">
        <v>249</v>
      </c>
      <c r="X7258" s="70"/>
      <c r="Y7258" s="71"/>
      <c r="Z7258" s="90"/>
      <c r="AA7258" s="90"/>
      <c r="AB7258" s="70"/>
    </row>
    <row r="7259" spans="12:28" ht="12.75" customHeight="1" x14ac:dyDescent="0.3">
      <c r="L7259" s="86">
        <v>12</v>
      </c>
      <c r="M7259" s="87" t="s">
        <v>808</v>
      </c>
      <c r="N7259" s="86" t="s">
        <v>52</v>
      </c>
      <c r="O7259" s="87" t="s">
        <v>881</v>
      </c>
      <c r="P7259" s="38"/>
      <c r="Q7259" s="87" t="s">
        <v>882</v>
      </c>
      <c r="R7259" s="38"/>
      <c r="S7259" s="38"/>
      <c r="T7259" s="38"/>
      <c r="U7259" s="88" t="s">
        <v>32</v>
      </c>
      <c r="V7259" s="88" t="s">
        <v>249</v>
      </c>
      <c r="X7259" s="70"/>
      <c r="Y7259" s="71"/>
      <c r="Z7259" s="90"/>
      <c r="AA7259" s="90"/>
      <c r="AB7259" s="70"/>
    </row>
    <row r="7260" spans="12:28" ht="12.75" customHeight="1" x14ac:dyDescent="0.3">
      <c r="L7260" s="86">
        <v>12</v>
      </c>
      <c r="M7260" s="87" t="s">
        <v>808</v>
      </c>
      <c r="N7260" s="86" t="s">
        <v>52</v>
      </c>
      <c r="O7260" s="87" t="s">
        <v>2216</v>
      </c>
      <c r="P7260" s="38"/>
      <c r="Q7260" s="87" t="s">
        <v>2217</v>
      </c>
      <c r="R7260" s="38"/>
      <c r="S7260" s="38"/>
      <c r="T7260" s="38"/>
      <c r="U7260" s="88" t="s">
        <v>32</v>
      </c>
      <c r="V7260" s="88" t="s">
        <v>249</v>
      </c>
      <c r="X7260" s="70"/>
      <c r="Y7260" s="71"/>
      <c r="Z7260" s="90"/>
      <c r="AA7260" s="90"/>
      <c r="AB7260" s="70"/>
    </row>
    <row r="7261" spans="12:28" ht="12.75" customHeight="1" x14ac:dyDescent="0.3">
      <c r="L7261" s="86">
        <v>12</v>
      </c>
      <c r="M7261" s="87" t="s">
        <v>808</v>
      </c>
      <c r="N7261" s="86" t="s">
        <v>52</v>
      </c>
      <c r="O7261" s="87" t="s">
        <v>2192</v>
      </c>
      <c r="P7261" s="38"/>
      <c r="Q7261" s="87" t="s">
        <v>2193</v>
      </c>
      <c r="R7261" s="38"/>
      <c r="S7261" s="38"/>
      <c r="T7261" s="38"/>
      <c r="U7261" s="88" t="s">
        <v>32</v>
      </c>
      <c r="V7261" s="88" t="s">
        <v>249</v>
      </c>
      <c r="X7261" s="70"/>
      <c r="Y7261" s="71"/>
      <c r="Z7261" s="90"/>
      <c r="AA7261" s="90"/>
      <c r="AB7261" s="70"/>
    </row>
    <row r="7262" spans="12:28" ht="12.75" customHeight="1" x14ac:dyDescent="0.3">
      <c r="L7262" s="86">
        <v>12</v>
      </c>
      <c r="M7262" s="87" t="s">
        <v>808</v>
      </c>
      <c r="N7262" s="86" t="s">
        <v>52</v>
      </c>
      <c r="O7262" s="87" t="s">
        <v>1415</v>
      </c>
      <c r="P7262" s="38"/>
      <c r="Q7262" s="87" t="s">
        <v>1416</v>
      </c>
      <c r="R7262" s="38"/>
      <c r="S7262" s="38"/>
      <c r="T7262" s="38"/>
      <c r="U7262" s="88" t="s">
        <v>32</v>
      </c>
      <c r="V7262" s="88" t="s">
        <v>249</v>
      </c>
      <c r="X7262" s="70"/>
      <c r="Y7262" s="71"/>
      <c r="Z7262" s="90"/>
      <c r="AA7262" s="90"/>
      <c r="AB7262" s="70"/>
    </row>
    <row r="7263" spans="12:28" ht="12.75" customHeight="1" x14ac:dyDescent="0.3">
      <c r="L7263" s="86">
        <v>12</v>
      </c>
      <c r="M7263" s="87" t="s">
        <v>808</v>
      </c>
      <c r="N7263" s="86" t="s">
        <v>52</v>
      </c>
      <c r="O7263" s="87" t="s">
        <v>2194</v>
      </c>
      <c r="P7263" s="38"/>
      <c r="Q7263" s="87" t="s">
        <v>2195</v>
      </c>
      <c r="R7263" s="38"/>
      <c r="S7263" s="38"/>
      <c r="T7263" s="38"/>
      <c r="U7263" s="88" t="s">
        <v>32</v>
      </c>
      <c r="V7263" s="88" t="s">
        <v>249</v>
      </c>
      <c r="X7263" s="70"/>
      <c r="Y7263" s="71"/>
      <c r="Z7263" s="90"/>
      <c r="AA7263" s="90"/>
      <c r="AB7263" s="70"/>
    </row>
    <row r="7264" spans="12:28" ht="12.75" customHeight="1" x14ac:dyDescent="0.3">
      <c r="L7264" s="86">
        <v>12</v>
      </c>
      <c r="M7264" s="87" t="s">
        <v>808</v>
      </c>
      <c r="N7264" s="86" t="s">
        <v>52</v>
      </c>
      <c r="O7264" s="87" t="s">
        <v>2196</v>
      </c>
      <c r="P7264" s="38"/>
      <c r="Q7264" s="87" t="s">
        <v>2197</v>
      </c>
      <c r="R7264" s="38"/>
      <c r="S7264" s="38"/>
      <c r="T7264" s="38"/>
      <c r="U7264" s="88" t="s">
        <v>32</v>
      </c>
      <c r="V7264" s="88" t="s">
        <v>249</v>
      </c>
      <c r="X7264" s="70"/>
      <c r="Y7264" s="71"/>
      <c r="Z7264" s="90"/>
      <c r="AA7264" s="90"/>
      <c r="AB7264" s="70"/>
    </row>
    <row r="7265" spans="12:28" ht="12.75" customHeight="1" x14ac:dyDescent="0.3">
      <c r="L7265" s="86">
        <v>12</v>
      </c>
      <c r="M7265" s="87" t="s">
        <v>808</v>
      </c>
      <c r="N7265" s="86" t="s">
        <v>52</v>
      </c>
      <c r="O7265" s="87" t="s">
        <v>2198</v>
      </c>
      <c r="P7265" s="38"/>
      <c r="Q7265" s="87" t="s">
        <v>2199</v>
      </c>
      <c r="R7265" s="38"/>
      <c r="S7265" s="38"/>
      <c r="T7265" s="38"/>
      <c r="U7265" s="88" t="s">
        <v>32</v>
      </c>
      <c r="V7265" s="88" t="s">
        <v>249</v>
      </c>
      <c r="X7265" s="70"/>
      <c r="Y7265" s="71"/>
      <c r="Z7265" s="90"/>
      <c r="AA7265" s="90"/>
      <c r="AB7265" s="70"/>
    </row>
    <row r="7266" spans="12:28" ht="12.75" customHeight="1" x14ac:dyDescent="0.3">
      <c r="L7266" s="86">
        <v>12</v>
      </c>
      <c r="M7266" s="87" t="s">
        <v>808</v>
      </c>
      <c r="N7266" s="86" t="s">
        <v>52</v>
      </c>
      <c r="O7266" s="87" t="s">
        <v>2200</v>
      </c>
      <c r="P7266" s="38"/>
      <c r="Q7266" s="87" t="s">
        <v>2201</v>
      </c>
      <c r="R7266" s="38"/>
      <c r="S7266" s="38"/>
      <c r="T7266" s="38"/>
      <c r="U7266" s="88" t="s">
        <v>32</v>
      </c>
      <c r="V7266" s="88" t="s">
        <v>249</v>
      </c>
      <c r="X7266" s="70"/>
      <c r="Y7266" s="71"/>
      <c r="Z7266" s="90"/>
      <c r="AA7266" s="90"/>
      <c r="AB7266" s="70"/>
    </row>
    <row r="7267" spans="12:28" ht="12.75" customHeight="1" x14ac:dyDescent="0.3">
      <c r="L7267" s="86">
        <v>12</v>
      </c>
      <c r="M7267" s="87" t="s">
        <v>808</v>
      </c>
      <c r="N7267" s="86" t="s">
        <v>52</v>
      </c>
      <c r="O7267" s="87" t="s">
        <v>2202</v>
      </c>
      <c r="P7267" s="38"/>
      <c r="Q7267" s="87" t="s">
        <v>2203</v>
      </c>
      <c r="R7267" s="38"/>
      <c r="S7267" s="38"/>
      <c r="T7267" s="38"/>
      <c r="U7267" s="88" t="s">
        <v>32</v>
      </c>
      <c r="V7267" s="88" t="s">
        <v>249</v>
      </c>
      <c r="X7267" s="70"/>
      <c r="Y7267" s="71"/>
      <c r="Z7267" s="90"/>
      <c r="AA7267" s="90"/>
      <c r="AB7267" s="70"/>
    </row>
    <row r="7268" spans="12:28" ht="12.75" customHeight="1" x14ac:dyDescent="0.3">
      <c r="L7268" s="86">
        <v>12</v>
      </c>
      <c r="M7268" s="87" t="s">
        <v>808</v>
      </c>
      <c r="N7268" s="86" t="s">
        <v>52</v>
      </c>
      <c r="O7268" s="87" t="s">
        <v>2204</v>
      </c>
      <c r="P7268" s="38"/>
      <c r="Q7268" s="87" t="s">
        <v>2205</v>
      </c>
      <c r="R7268" s="38"/>
      <c r="S7268" s="38"/>
      <c r="T7268" s="38"/>
      <c r="U7268" s="88" t="s">
        <v>32</v>
      </c>
      <c r="V7268" s="88" t="s">
        <v>249</v>
      </c>
      <c r="X7268" s="70"/>
      <c r="Y7268" s="71"/>
      <c r="Z7268" s="90"/>
      <c r="AA7268" s="90"/>
      <c r="AB7268" s="70"/>
    </row>
    <row r="7269" spans="12:28" ht="12.75" customHeight="1" x14ac:dyDescent="0.3">
      <c r="L7269" s="86">
        <v>12</v>
      </c>
      <c r="M7269" s="87" t="s">
        <v>808</v>
      </c>
      <c r="N7269" s="86" t="s">
        <v>52</v>
      </c>
      <c r="O7269" s="87" t="s">
        <v>1548</v>
      </c>
      <c r="P7269" s="38"/>
      <c r="Q7269" s="87" t="s">
        <v>1549</v>
      </c>
      <c r="R7269" s="38"/>
      <c r="S7269" s="38"/>
      <c r="T7269" s="38"/>
      <c r="U7269" s="88" t="s">
        <v>32</v>
      </c>
      <c r="V7269" s="88" t="s">
        <v>249</v>
      </c>
      <c r="X7269" s="70"/>
      <c r="Y7269" s="71"/>
      <c r="Z7269" s="90"/>
      <c r="AA7269" s="90"/>
      <c r="AB7269" s="70"/>
    </row>
    <row r="7270" spans="12:28" ht="12.75" customHeight="1" x14ac:dyDescent="0.3">
      <c r="L7270" s="86">
        <v>12</v>
      </c>
      <c r="M7270" s="87" t="s">
        <v>808</v>
      </c>
      <c r="N7270" s="86" t="s">
        <v>52</v>
      </c>
      <c r="O7270" s="87" t="s">
        <v>2206</v>
      </c>
      <c r="P7270" s="38"/>
      <c r="Q7270" s="87" t="s">
        <v>2207</v>
      </c>
      <c r="R7270" s="38"/>
      <c r="S7270" s="38"/>
      <c r="T7270" s="38"/>
      <c r="U7270" s="88" t="s">
        <v>32</v>
      </c>
      <c r="V7270" s="88" t="s">
        <v>249</v>
      </c>
      <c r="X7270" s="70"/>
      <c r="Y7270" s="71"/>
      <c r="Z7270" s="90"/>
      <c r="AA7270" s="90"/>
      <c r="AB7270" s="70"/>
    </row>
    <row r="7271" spans="12:28" ht="12.75" customHeight="1" x14ac:dyDescent="0.3">
      <c r="L7271" s="86">
        <v>12</v>
      </c>
      <c r="M7271" s="87" t="s">
        <v>808</v>
      </c>
      <c r="N7271" s="86" t="s">
        <v>52</v>
      </c>
      <c r="O7271" s="87" t="s">
        <v>2208</v>
      </c>
      <c r="P7271" s="38"/>
      <c r="Q7271" s="87" t="s">
        <v>2209</v>
      </c>
      <c r="R7271" s="38"/>
      <c r="S7271" s="38"/>
      <c r="T7271" s="38"/>
      <c r="U7271" s="88" t="s">
        <v>32</v>
      </c>
      <c r="V7271" s="88" t="s">
        <v>249</v>
      </c>
      <c r="X7271" s="70"/>
      <c r="Y7271" s="71"/>
      <c r="Z7271" s="90"/>
      <c r="AA7271" s="90"/>
      <c r="AB7271" s="70"/>
    </row>
    <row r="7272" spans="12:28" ht="12.75" customHeight="1" x14ac:dyDescent="0.3">
      <c r="L7272" s="86">
        <v>12</v>
      </c>
      <c r="M7272" s="87" t="s">
        <v>808</v>
      </c>
      <c r="N7272" s="86" t="s">
        <v>52</v>
      </c>
      <c r="O7272" s="87" t="s">
        <v>2210</v>
      </c>
      <c r="P7272" s="38"/>
      <c r="Q7272" s="87" t="s">
        <v>2211</v>
      </c>
      <c r="R7272" s="38"/>
      <c r="S7272" s="38"/>
      <c r="T7272" s="38"/>
      <c r="U7272" s="88" t="s">
        <v>32</v>
      </c>
      <c r="V7272" s="88" t="s">
        <v>249</v>
      </c>
      <c r="X7272" s="70"/>
      <c r="Y7272" s="71"/>
      <c r="Z7272" s="90"/>
      <c r="AA7272" s="90"/>
      <c r="AB7272" s="70"/>
    </row>
    <row r="7273" spans="12:28" ht="12.75" customHeight="1" x14ac:dyDescent="0.3">
      <c r="L7273" s="86">
        <v>12</v>
      </c>
      <c r="M7273" s="87" t="s">
        <v>808</v>
      </c>
      <c r="N7273" s="86" t="s">
        <v>52</v>
      </c>
      <c r="O7273" s="87" t="s">
        <v>2212</v>
      </c>
      <c r="P7273" s="38"/>
      <c r="Q7273" s="87" t="s">
        <v>2213</v>
      </c>
      <c r="R7273" s="38"/>
      <c r="S7273" s="38"/>
      <c r="T7273" s="38"/>
      <c r="U7273" s="88" t="s">
        <v>32</v>
      </c>
      <c r="V7273" s="88" t="s">
        <v>249</v>
      </c>
      <c r="X7273" s="70"/>
      <c r="Y7273" s="71"/>
      <c r="Z7273" s="90"/>
      <c r="AA7273" s="90"/>
      <c r="AB7273" s="70"/>
    </row>
    <row r="7274" spans="12:28" ht="12.75" customHeight="1" x14ac:dyDescent="0.3">
      <c r="L7274" s="86">
        <v>1</v>
      </c>
      <c r="M7274" s="87" t="s">
        <v>7829</v>
      </c>
      <c r="N7274" s="86" t="s">
        <v>53</v>
      </c>
      <c r="O7274" s="87" t="s">
        <v>7842</v>
      </c>
      <c r="P7274" s="38"/>
      <c r="Q7274" s="38"/>
      <c r="R7274" s="38"/>
      <c r="S7274" s="38"/>
      <c r="T7274" s="38"/>
      <c r="U7274" s="88" t="s">
        <v>32</v>
      </c>
      <c r="V7274" s="88" t="s">
        <v>249</v>
      </c>
      <c r="X7274" s="70"/>
      <c r="Y7274" s="71"/>
      <c r="Z7274" s="90"/>
      <c r="AA7274" s="90"/>
      <c r="AB7274" s="70"/>
    </row>
    <row r="7275" spans="12:28" ht="12.75" customHeight="1" x14ac:dyDescent="0.3">
      <c r="L7275" s="86">
        <v>2</v>
      </c>
      <c r="M7275" s="87" t="s">
        <v>7829</v>
      </c>
      <c r="N7275" s="86" t="s">
        <v>53</v>
      </c>
      <c r="O7275" s="87" t="s">
        <v>7842</v>
      </c>
      <c r="P7275" s="38"/>
      <c r="Q7275" s="38"/>
      <c r="R7275" s="38"/>
      <c r="S7275" s="38"/>
      <c r="T7275" s="38"/>
      <c r="U7275" s="88" t="s">
        <v>32</v>
      </c>
      <c r="V7275" s="88" t="s">
        <v>249</v>
      </c>
      <c r="X7275" s="70"/>
      <c r="Y7275" s="71"/>
      <c r="Z7275" s="90"/>
      <c r="AA7275" s="90"/>
      <c r="AB7275" s="70"/>
    </row>
    <row r="7276" spans="12:28" ht="12.75" customHeight="1" x14ac:dyDescent="0.3">
      <c r="L7276" s="86">
        <v>3</v>
      </c>
      <c r="M7276" s="87" t="s">
        <v>7829</v>
      </c>
      <c r="N7276" s="86" t="s">
        <v>53</v>
      </c>
      <c r="O7276" s="87" t="s">
        <v>7842</v>
      </c>
      <c r="P7276" s="38"/>
      <c r="Q7276" s="38"/>
      <c r="R7276" s="38"/>
      <c r="S7276" s="38"/>
      <c r="T7276" s="38"/>
      <c r="U7276" s="88" t="s">
        <v>32</v>
      </c>
      <c r="V7276" s="88" t="s">
        <v>249</v>
      </c>
      <c r="X7276" s="70"/>
      <c r="Y7276" s="71"/>
      <c r="Z7276" s="90"/>
      <c r="AA7276" s="90"/>
      <c r="AB7276" s="70"/>
    </row>
    <row r="7277" spans="12:28" ht="12.75" customHeight="1" x14ac:dyDescent="0.3">
      <c r="L7277" s="86">
        <v>4</v>
      </c>
      <c r="M7277" s="87" t="s">
        <v>7829</v>
      </c>
      <c r="N7277" s="86" t="s">
        <v>53</v>
      </c>
      <c r="O7277" s="87" t="s">
        <v>7842</v>
      </c>
      <c r="P7277" s="38"/>
      <c r="Q7277" s="38"/>
      <c r="R7277" s="38"/>
      <c r="S7277" s="38"/>
      <c r="T7277" s="38"/>
      <c r="U7277" s="88" t="s">
        <v>32</v>
      </c>
      <c r="V7277" s="88" t="s">
        <v>249</v>
      </c>
      <c r="X7277" s="70"/>
      <c r="Y7277" s="71"/>
      <c r="Z7277" s="90"/>
      <c r="AA7277" s="90"/>
      <c r="AB7277" s="70"/>
    </row>
    <row r="7278" spans="12:28" ht="12.75" customHeight="1" x14ac:dyDescent="0.3">
      <c r="L7278" s="86">
        <v>5</v>
      </c>
      <c r="M7278" s="87" t="s">
        <v>7829</v>
      </c>
      <c r="N7278" s="86" t="s">
        <v>53</v>
      </c>
      <c r="O7278" s="87" t="s">
        <v>7842</v>
      </c>
      <c r="P7278" s="38"/>
      <c r="Q7278" s="38"/>
      <c r="R7278" s="38"/>
      <c r="S7278" s="38"/>
      <c r="T7278" s="38"/>
      <c r="U7278" s="88" t="s">
        <v>32</v>
      </c>
      <c r="V7278" s="88" t="s">
        <v>249</v>
      </c>
      <c r="X7278" s="70"/>
      <c r="Y7278" s="71"/>
      <c r="Z7278" s="90"/>
      <c r="AA7278" s="90"/>
      <c r="AB7278" s="70"/>
    </row>
    <row r="7279" spans="12:28" ht="12.75" customHeight="1" x14ac:dyDescent="0.3">
      <c r="L7279" s="86">
        <v>6</v>
      </c>
      <c r="M7279" s="87" t="s">
        <v>7829</v>
      </c>
      <c r="N7279" s="86" t="s">
        <v>53</v>
      </c>
      <c r="O7279" s="87" t="s">
        <v>7842</v>
      </c>
      <c r="P7279" s="38"/>
      <c r="Q7279" s="38"/>
      <c r="R7279" s="38"/>
      <c r="S7279" s="38"/>
      <c r="T7279" s="38"/>
      <c r="U7279" s="88" t="s">
        <v>32</v>
      </c>
      <c r="V7279" s="88" t="s">
        <v>249</v>
      </c>
      <c r="X7279" s="70"/>
      <c r="Y7279" s="71"/>
      <c r="Z7279" s="90"/>
      <c r="AA7279" s="90"/>
      <c r="AB7279" s="70"/>
    </row>
    <row r="7280" spans="12:28" ht="12.75" customHeight="1" x14ac:dyDescent="0.3">
      <c r="L7280" s="86">
        <v>7</v>
      </c>
      <c r="M7280" s="87" t="s">
        <v>7829</v>
      </c>
      <c r="N7280" s="86" t="s">
        <v>53</v>
      </c>
      <c r="O7280" s="87" t="s">
        <v>7842</v>
      </c>
      <c r="P7280" s="38"/>
      <c r="Q7280" s="38"/>
      <c r="R7280" s="38"/>
      <c r="S7280" s="38"/>
      <c r="T7280" s="38"/>
      <c r="U7280" s="88" t="s">
        <v>32</v>
      </c>
      <c r="V7280" s="88" t="s">
        <v>249</v>
      </c>
      <c r="X7280" s="70"/>
      <c r="Y7280" s="71"/>
      <c r="Z7280" s="90"/>
      <c r="AA7280" s="90"/>
      <c r="AB7280" s="70"/>
    </row>
    <row r="7281" spans="12:28" ht="12.75" customHeight="1" x14ac:dyDescent="0.3">
      <c r="L7281" s="86">
        <v>8</v>
      </c>
      <c r="M7281" s="87" t="s">
        <v>7829</v>
      </c>
      <c r="N7281" s="86" t="s">
        <v>53</v>
      </c>
      <c r="O7281" s="87" t="s">
        <v>7842</v>
      </c>
      <c r="P7281" s="38"/>
      <c r="Q7281" s="38"/>
      <c r="R7281" s="38"/>
      <c r="S7281" s="38"/>
      <c r="T7281" s="38"/>
      <c r="U7281" s="88" t="s">
        <v>32</v>
      </c>
      <c r="V7281" s="88" t="s">
        <v>249</v>
      </c>
      <c r="X7281" s="70"/>
      <c r="Y7281" s="71"/>
      <c r="Z7281" s="90"/>
      <c r="AA7281" s="90"/>
      <c r="AB7281" s="70"/>
    </row>
    <row r="7282" spans="12:28" ht="12.75" customHeight="1" x14ac:dyDescent="0.3">
      <c r="L7282" s="86">
        <v>9</v>
      </c>
      <c r="M7282" s="87" t="s">
        <v>7829</v>
      </c>
      <c r="N7282" s="86" t="s">
        <v>53</v>
      </c>
      <c r="O7282" s="87" t="s">
        <v>7842</v>
      </c>
      <c r="P7282" s="38"/>
      <c r="Q7282" s="38"/>
      <c r="R7282" s="38"/>
      <c r="S7282" s="38"/>
      <c r="T7282" s="38"/>
      <c r="U7282" s="88" t="s">
        <v>32</v>
      </c>
      <c r="V7282" s="88" t="s">
        <v>249</v>
      </c>
      <c r="X7282" s="70"/>
      <c r="Y7282" s="71"/>
      <c r="Z7282" s="90"/>
      <c r="AA7282" s="90"/>
      <c r="AB7282" s="70"/>
    </row>
    <row r="7283" spans="12:28" ht="12.75" customHeight="1" x14ac:dyDescent="0.3">
      <c r="L7283" s="86">
        <v>10</v>
      </c>
      <c r="M7283" s="87" t="s">
        <v>7829</v>
      </c>
      <c r="N7283" s="86" t="s">
        <v>53</v>
      </c>
      <c r="O7283" s="87" t="s">
        <v>7842</v>
      </c>
      <c r="P7283" s="38"/>
      <c r="Q7283" s="38"/>
      <c r="R7283" s="38"/>
      <c r="S7283" s="38"/>
      <c r="T7283" s="38"/>
      <c r="U7283" s="88" t="s">
        <v>32</v>
      </c>
      <c r="V7283" s="88" t="s">
        <v>249</v>
      </c>
      <c r="X7283" s="70"/>
      <c r="Y7283" s="71"/>
      <c r="Z7283" s="90"/>
      <c r="AA7283" s="90"/>
      <c r="AB7283" s="70"/>
    </row>
    <row r="7284" spans="12:28" ht="12.75" customHeight="1" x14ac:dyDescent="0.3">
      <c r="L7284" s="86">
        <v>11</v>
      </c>
      <c r="M7284" s="87" t="s">
        <v>7829</v>
      </c>
      <c r="N7284" s="86" t="s">
        <v>53</v>
      </c>
      <c r="O7284" s="87" t="s">
        <v>7842</v>
      </c>
      <c r="P7284" s="38"/>
      <c r="Q7284" s="38"/>
      <c r="R7284" s="38"/>
      <c r="S7284" s="38"/>
      <c r="T7284" s="38"/>
      <c r="U7284" s="88" t="s">
        <v>32</v>
      </c>
      <c r="V7284" s="88" t="s">
        <v>249</v>
      </c>
      <c r="X7284" s="70"/>
      <c r="Y7284" s="71"/>
      <c r="Z7284" s="90"/>
      <c r="AA7284" s="90"/>
      <c r="AB7284" s="70"/>
    </row>
    <row r="7285" spans="12:28" ht="12.75" customHeight="1" x14ac:dyDescent="0.3">
      <c r="L7285" s="86">
        <v>12</v>
      </c>
      <c r="M7285" s="87" t="s">
        <v>7829</v>
      </c>
      <c r="N7285" s="86" t="s">
        <v>53</v>
      </c>
      <c r="O7285" s="87" t="s">
        <v>7842</v>
      </c>
      <c r="P7285" s="38"/>
      <c r="Q7285" s="38"/>
      <c r="R7285" s="38"/>
      <c r="S7285" s="38"/>
      <c r="T7285" s="38"/>
      <c r="U7285" s="88" t="s">
        <v>32</v>
      </c>
      <c r="V7285" s="88" t="s">
        <v>249</v>
      </c>
      <c r="X7285" s="70"/>
      <c r="Y7285" s="71"/>
      <c r="Z7285" s="90"/>
      <c r="AA7285" s="90"/>
      <c r="AB7285" s="70"/>
    </row>
    <row r="7286" spans="12:28" ht="12.75" customHeight="1" x14ac:dyDescent="0.3">
      <c r="L7286" s="86">
        <v>1</v>
      </c>
      <c r="M7286" s="87" t="s">
        <v>7977</v>
      </c>
      <c r="N7286" s="86" t="s">
        <v>54</v>
      </c>
      <c r="O7286" s="87" t="s">
        <v>8126</v>
      </c>
      <c r="P7286" s="38"/>
      <c r="Q7286" s="38"/>
      <c r="R7286" s="38"/>
      <c r="S7286" s="38"/>
      <c r="T7286" s="38"/>
      <c r="U7286" s="88" t="s">
        <v>32</v>
      </c>
      <c r="V7286" s="88" t="s">
        <v>249</v>
      </c>
      <c r="X7286" s="70"/>
      <c r="Y7286" s="71"/>
      <c r="Z7286" s="90"/>
      <c r="AA7286" s="90"/>
      <c r="AB7286" s="70"/>
    </row>
    <row r="7287" spans="12:28" ht="12.75" customHeight="1" x14ac:dyDescent="0.3">
      <c r="L7287" s="86">
        <v>1</v>
      </c>
      <c r="M7287" s="87" t="s">
        <v>7977</v>
      </c>
      <c r="N7287" s="86" t="s">
        <v>54</v>
      </c>
      <c r="O7287" s="87" t="s">
        <v>8127</v>
      </c>
      <c r="P7287" s="38"/>
      <c r="Q7287" s="38"/>
      <c r="R7287" s="38"/>
      <c r="S7287" s="38"/>
      <c r="T7287" s="38"/>
      <c r="U7287" s="88" t="s">
        <v>32</v>
      </c>
      <c r="V7287" s="88" t="s">
        <v>249</v>
      </c>
      <c r="X7287" s="70"/>
      <c r="Y7287" s="71"/>
      <c r="Z7287" s="90"/>
      <c r="AA7287" s="90"/>
      <c r="AB7287" s="70"/>
    </row>
    <row r="7288" spans="12:28" ht="12.75" customHeight="1" x14ac:dyDescent="0.3">
      <c r="L7288" s="86">
        <v>1</v>
      </c>
      <c r="M7288" s="87" t="s">
        <v>7977</v>
      </c>
      <c r="N7288" s="86" t="s">
        <v>54</v>
      </c>
      <c r="O7288" s="87" t="s">
        <v>8128</v>
      </c>
      <c r="P7288" s="38"/>
      <c r="Q7288" s="38"/>
      <c r="R7288" s="38"/>
      <c r="S7288" s="38"/>
      <c r="T7288" s="38"/>
      <c r="U7288" s="88" t="s">
        <v>32</v>
      </c>
      <c r="V7288" s="88" t="s">
        <v>249</v>
      </c>
      <c r="X7288" s="70"/>
      <c r="Y7288" s="71"/>
      <c r="Z7288" s="90"/>
      <c r="AA7288" s="90"/>
      <c r="AB7288" s="70"/>
    </row>
    <row r="7289" spans="12:28" ht="12.75" customHeight="1" x14ac:dyDescent="0.3">
      <c r="L7289" s="86">
        <v>1</v>
      </c>
      <c r="M7289" s="87" t="s">
        <v>7977</v>
      </c>
      <c r="N7289" s="86" t="s">
        <v>54</v>
      </c>
      <c r="O7289" s="87" t="s">
        <v>8121</v>
      </c>
      <c r="P7289" s="38"/>
      <c r="Q7289" s="38"/>
      <c r="R7289" s="38"/>
      <c r="S7289" s="38"/>
      <c r="T7289" s="38"/>
      <c r="U7289" s="88" t="s">
        <v>32</v>
      </c>
      <c r="V7289" s="88" t="s">
        <v>249</v>
      </c>
      <c r="X7289" s="70"/>
      <c r="Y7289" s="71"/>
      <c r="Z7289" s="90"/>
      <c r="AA7289" s="90"/>
      <c r="AB7289" s="70"/>
    </row>
    <row r="7290" spans="12:28" ht="12.75" customHeight="1" x14ac:dyDescent="0.3">
      <c r="L7290" s="86">
        <v>1</v>
      </c>
      <c r="M7290" s="87" t="s">
        <v>7977</v>
      </c>
      <c r="N7290" s="86" t="s">
        <v>54</v>
      </c>
      <c r="O7290" s="87" t="s">
        <v>8089</v>
      </c>
      <c r="P7290" s="38"/>
      <c r="Q7290" s="38"/>
      <c r="R7290" s="38"/>
      <c r="S7290" s="38"/>
      <c r="T7290" s="38"/>
      <c r="U7290" s="88" t="s">
        <v>32</v>
      </c>
      <c r="V7290" s="88" t="s">
        <v>249</v>
      </c>
      <c r="X7290" s="70"/>
      <c r="Y7290" s="71"/>
      <c r="Z7290" s="90"/>
      <c r="AA7290" s="90"/>
      <c r="AB7290" s="70"/>
    </row>
    <row r="7291" spans="12:28" ht="12.75" customHeight="1" x14ac:dyDescent="0.3">
      <c r="L7291" s="86">
        <v>1</v>
      </c>
      <c r="M7291" s="87" t="s">
        <v>7977</v>
      </c>
      <c r="N7291" s="86" t="s">
        <v>54</v>
      </c>
      <c r="O7291" s="87" t="s">
        <v>7988</v>
      </c>
      <c r="P7291" s="38"/>
      <c r="Q7291" s="38"/>
      <c r="R7291" s="38"/>
      <c r="S7291" s="38"/>
      <c r="T7291" s="38"/>
      <c r="U7291" s="88" t="s">
        <v>32</v>
      </c>
      <c r="V7291" s="88" t="s">
        <v>249</v>
      </c>
      <c r="X7291" s="70"/>
      <c r="Y7291" s="71"/>
      <c r="Z7291" s="90"/>
      <c r="AA7291" s="90"/>
      <c r="AB7291" s="70"/>
    </row>
    <row r="7292" spans="12:28" ht="12.75" customHeight="1" x14ac:dyDescent="0.3">
      <c r="L7292" s="86">
        <v>1</v>
      </c>
      <c r="M7292" s="87" t="s">
        <v>7977</v>
      </c>
      <c r="N7292" s="86" t="s">
        <v>54</v>
      </c>
      <c r="O7292" s="87" t="s">
        <v>8129</v>
      </c>
      <c r="P7292" s="38"/>
      <c r="Q7292" s="38"/>
      <c r="R7292" s="38"/>
      <c r="S7292" s="38"/>
      <c r="T7292" s="38"/>
      <c r="U7292" s="88" t="s">
        <v>32</v>
      </c>
      <c r="V7292" s="88" t="s">
        <v>249</v>
      </c>
      <c r="X7292" s="70"/>
      <c r="Y7292" s="71"/>
      <c r="Z7292" s="90"/>
      <c r="AA7292" s="90"/>
      <c r="AB7292" s="70"/>
    </row>
    <row r="7293" spans="12:28" ht="12.75" customHeight="1" x14ac:dyDescent="0.3">
      <c r="L7293" s="86">
        <v>1</v>
      </c>
      <c r="M7293" s="87" t="s">
        <v>7977</v>
      </c>
      <c r="N7293" s="86" t="s">
        <v>54</v>
      </c>
      <c r="O7293" s="87" t="s">
        <v>8130</v>
      </c>
      <c r="P7293" s="38"/>
      <c r="Q7293" s="38"/>
      <c r="R7293" s="38"/>
      <c r="S7293" s="38"/>
      <c r="T7293" s="38"/>
      <c r="U7293" s="88" t="s">
        <v>32</v>
      </c>
      <c r="V7293" s="88" t="s">
        <v>249</v>
      </c>
      <c r="X7293" s="70"/>
      <c r="Y7293" s="71"/>
      <c r="Z7293" s="90"/>
      <c r="AA7293" s="90"/>
      <c r="AB7293" s="70"/>
    </row>
    <row r="7294" spans="12:28" ht="12.75" customHeight="1" x14ac:dyDescent="0.3">
      <c r="L7294" s="86">
        <v>1</v>
      </c>
      <c r="M7294" s="87" t="s">
        <v>7977</v>
      </c>
      <c r="N7294" s="86" t="s">
        <v>54</v>
      </c>
      <c r="O7294" s="87" t="s">
        <v>8131</v>
      </c>
      <c r="P7294" s="38"/>
      <c r="Q7294" s="38"/>
      <c r="R7294" s="38"/>
      <c r="S7294" s="38"/>
      <c r="T7294" s="38"/>
      <c r="U7294" s="88" t="s">
        <v>32</v>
      </c>
      <c r="V7294" s="88" t="s">
        <v>249</v>
      </c>
      <c r="X7294" s="70"/>
      <c r="Y7294" s="71"/>
      <c r="Z7294" s="90"/>
      <c r="AA7294" s="90"/>
      <c r="AB7294" s="70"/>
    </row>
    <row r="7295" spans="12:28" ht="12.75" customHeight="1" x14ac:dyDescent="0.3">
      <c r="L7295" s="86">
        <v>1</v>
      </c>
      <c r="M7295" s="87" t="s">
        <v>7977</v>
      </c>
      <c r="N7295" s="86" t="s">
        <v>54</v>
      </c>
      <c r="O7295" s="87" t="s">
        <v>8024</v>
      </c>
      <c r="P7295" s="38"/>
      <c r="Q7295" s="38"/>
      <c r="R7295" s="38"/>
      <c r="S7295" s="38"/>
      <c r="T7295" s="38"/>
      <c r="U7295" s="88" t="s">
        <v>32</v>
      </c>
      <c r="V7295" s="88" t="s">
        <v>249</v>
      </c>
      <c r="X7295" s="70"/>
      <c r="Y7295" s="71"/>
      <c r="Z7295" s="90"/>
      <c r="AA7295" s="90"/>
      <c r="AB7295" s="70"/>
    </row>
    <row r="7296" spans="12:28" ht="12.75" customHeight="1" x14ac:dyDescent="0.3">
      <c r="L7296" s="86">
        <v>1</v>
      </c>
      <c r="M7296" s="87" t="s">
        <v>7977</v>
      </c>
      <c r="N7296" s="86" t="s">
        <v>54</v>
      </c>
      <c r="O7296" s="87" t="s">
        <v>8097</v>
      </c>
      <c r="P7296" s="38"/>
      <c r="Q7296" s="38"/>
      <c r="R7296" s="38"/>
      <c r="S7296" s="38"/>
      <c r="T7296" s="38"/>
      <c r="U7296" s="88" t="s">
        <v>32</v>
      </c>
      <c r="V7296" s="88" t="s">
        <v>249</v>
      </c>
      <c r="X7296" s="70"/>
      <c r="Y7296" s="71"/>
      <c r="Z7296" s="90"/>
      <c r="AA7296" s="90"/>
      <c r="AB7296" s="70"/>
    </row>
    <row r="7297" spans="12:28" ht="12.75" customHeight="1" x14ac:dyDescent="0.3">
      <c r="L7297" s="86">
        <v>1</v>
      </c>
      <c r="M7297" s="87" t="s">
        <v>7977</v>
      </c>
      <c r="N7297" s="86" t="s">
        <v>54</v>
      </c>
      <c r="O7297" s="87" t="s">
        <v>8110</v>
      </c>
      <c r="P7297" s="38"/>
      <c r="Q7297" s="38"/>
      <c r="R7297" s="38"/>
      <c r="S7297" s="38"/>
      <c r="T7297" s="38"/>
      <c r="U7297" s="88" t="s">
        <v>32</v>
      </c>
      <c r="V7297" s="88" t="s">
        <v>249</v>
      </c>
      <c r="X7297" s="70"/>
      <c r="Y7297" s="71"/>
      <c r="Z7297" s="90"/>
      <c r="AA7297" s="90"/>
      <c r="AB7297" s="70"/>
    </row>
    <row r="7298" spans="12:28" ht="12.75" customHeight="1" x14ac:dyDescent="0.3">
      <c r="L7298" s="86">
        <v>1</v>
      </c>
      <c r="M7298" s="87" t="s">
        <v>7977</v>
      </c>
      <c r="N7298" s="86" t="s">
        <v>54</v>
      </c>
      <c r="O7298" s="87" t="s">
        <v>7993</v>
      </c>
      <c r="P7298" s="38"/>
      <c r="Q7298" s="38"/>
      <c r="R7298" s="38"/>
      <c r="S7298" s="38"/>
      <c r="T7298" s="38"/>
      <c r="U7298" s="88" t="s">
        <v>32</v>
      </c>
      <c r="V7298" s="88" t="s">
        <v>249</v>
      </c>
      <c r="X7298" s="70"/>
      <c r="Y7298" s="71"/>
      <c r="Z7298" s="90"/>
      <c r="AA7298" s="90"/>
      <c r="AB7298" s="70"/>
    </row>
    <row r="7299" spans="12:28" ht="12.75" customHeight="1" x14ac:dyDescent="0.3">
      <c r="L7299" s="86">
        <v>1</v>
      </c>
      <c r="M7299" s="87" t="s">
        <v>7977</v>
      </c>
      <c r="N7299" s="86" t="s">
        <v>54</v>
      </c>
      <c r="O7299" s="87" t="s">
        <v>7978</v>
      </c>
      <c r="P7299" s="38"/>
      <c r="Q7299" s="38"/>
      <c r="R7299" s="38"/>
      <c r="S7299" s="38"/>
      <c r="T7299" s="38"/>
      <c r="U7299" s="88" t="s">
        <v>32</v>
      </c>
      <c r="V7299" s="88" t="s">
        <v>249</v>
      </c>
      <c r="X7299" s="70"/>
      <c r="Y7299" s="71"/>
      <c r="Z7299" s="90"/>
      <c r="AA7299" s="90"/>
      <c r="AB7299" s="70"/>
    </row>
    <row r="7300" spans="12:28" ht="12.75" customHeight="1" x14ac:dyDescent="0.3">
      <c r="L7300" s="86">
        <v>1</v>
      </c>
      <c r="M7300" s="87" t="s">
        <v>7977</v>
      </c>
      <c r="N7300" s="86" t="s">
        <v>54</v>
      </c>
      <c r="O7300" s="87" t="s">
        <v>7990</v>
      </c>
      <c r="P7300" s="38"/>
      <c r="Q7300" s="38"/>
      <c r="R7300" s="38"/>
      <c r="S7300" s="38"/>
      <c r="T7300" s="38"/>
      <c r="U7300" s="88" t="s">
        <v>32</v>
      </c>
      <c r="V7300" s="88" t="s">
        <v>249</v>
      </c>
      <c r="X7300" s="70"/>
      <c r="Y7300" s="71"/>
      <c r="Z7300" s="90"/>
      <c r="AA7300" s="90"/>
      <c r="AB7300" s="70"/>
    </row>
    <row r="7301" spans="12:28" ht="12.75" customHeight="1" x14ac:dyDescent="0.3">
      <c r="L7301" s="86">
        <v>1</v>
      </c>
      <c r="M7301" s="87" t="s">
        <v>7977</v>
      </c>
      <c r="N7301" s="86" t="s">
        <v>54</v>
      </c>
      <c r="O7301" s="87" t="s">
        <v>8132</v>
      </c>
      <c r="P7301" s="38"/>
      <c r="Q7301" s="38"/>
      <c r="R7301" s="38"/>
      <c r="S7301" s="38"/>
      <c r="T7301" s="38"/>
      <c r="U7301" s="88" t="s">
        <v>32</v>
      </c>
      <c r="V7301" s="88" t="s">
        <v>249</v>
      </c>
      <c r="X7301" s="70"/>
      <c r="Y7301" s="71"/>
      <c r="Z7301" s="90"/>
      <c r="AA7301" s="90"/>
      <c r="AB7301" s="70"/>
    </row>
    <row r="7302" spans="12:28" ht="12.75" customHeight="1" x14ac:dyDescent="0.3">
      <c r="L7302" s="86">
        <v>1</v>
      </c>
      <c r="M7302" s="87" t="s">
        <v>7977</v>
      </c>
      <c r="N7302" s="86" t="s">
        <v>54</v>
      </c>
      <c r="O7302" s="87" t="s">
        <v>8133</v>
      </c>
      <c r="P7302" s="38"/>
      <c r="Q7302" s="38"/>
      <c r="R7302" s="38"/>
      <c r="S7302" s="38"/>
      <c r="T7302" s="38"/>
      <c r="U7302" s="88" t="s">
        <v>32</v>
      </c>
      <c r="V7302" s="88" t="s">
        <v>249</v>
      </c>
      <c r="X7302" s="70"/>
      <c r="Y7302" s="71"/>
      <c r="Z7302" s="90"/>
      <c r="AA7302" s="90"/>
      <c r="AB7302" s="70"/>
    </row>
    <row r="7303" spans="12:28" ht="12.75" customHeight="1" x14ac:dyDescent="0.3">
      <c r="L7303" s="86">
        <v>1</v>
      </c>
      <c r="M7303" s="87" t="s">
        <v>7977</v>
      </c>
      <c r="N7303" s="86" t="s">
        <v>54</v>
      </c>
      <c r="O7303" s="87" t="s">
        <v>8134</v>
      </c>
      <c r="P7303" s="38"/>
      <c r="Q7303" s="38"/>
      <c r="R7303" s="38"/>
      <c r="S7303" s="38"/>
      <c r="T7303" s="38"/>
      <c r="U7303" s="88" t="s">
        <v>32</v>
      </c>
      <c r="V7303" s="88" t="s">
        <v>249</v>
      </c>
      <c r="X7303" s="70"/>
      <c r="Y7303" s="71"/>
      <c r="Z7303" s="90"/>
      <c r="AA7303" s="90"/>
      <c r="AB7303" s="70"/>
    </row>
    <row r="7304" spans="12:28" ht="12.75" customHeight="1" x14ac:dyDescent="0.3">
      <c r="L7304" s="86">
        <v>1</v>
      </c>
      <c r="M7304" s="87" t="s">
        <v>7977</v>
      </c>
      <c r="N7304" s="86" t="s">
        <v>54</v>
      </c>
      <c r="O7304" s="87" t="s">
        <v>8050</v>
      </c>
      <c r="P7304" s="38"/>
      <c r="Q7304" s="38"/>
      <c r="R7304" s="38"/>
      <c r="S7304" s="38"/>
      <c r="T7304" s="38"/>
      <c r="U7304" s="88" t="s">
        <v>32</v>
      </c>
      <c r="V7304" s="88" t="s">
        <v>249</v>
      </c>
      <c r="X7304" s="70"/>
      <c r="Y7304" s="71"/>
      <c r="Z7304" s="90"/>
      <c r="AA7304" s="90"/>
      <c r="AB7304" s="70"/>
    </row>
    <row r="7305" spans="12:28" ht="12.75" customHeight="1" x14ac:dyDescent="0.3">
      <c r="L7305" s="86">
        <v>1</v>
      </c>
      <c r="M7305" s="87" t="s">
        <v>7977</v>
      </c>
      <c r="N7305" s="86" t="s">
        <v>54</v>
      </c>
      <c r="O7305" s="87" t="s">
        <v>8135</v>
      </c>
      <c r="P7305" s="38"/>
      <c r="Q7305" s="38"/>
      <c r="R7305" s="38"/>
      <c r="S7305" s="38"/>
      <c r="T7305" s="38"/>
      <c r="U7305" s="88" t="s">
        <v>32</v>
      </c>
      <c r="V7305" s="88" t="s">
        <v>249</v>
      </c>
      <c r="X7305" s="70"/>
      <c r="Y7305" s="71"/>
      <c r="Z7305" s="90"/>
      <c r="AA7305" s="90"/>
      <c r="AB7305" s="70"/>
    </row>
    <row r="7306" spans="12:28" ht="12.75" customHeight="1" x14ac:dyDescent="0.3">
      <c r="L7306" s="86">
        <v>1</v>
      </c>
      <c r="M7306" s="87" t="s">
        <v>7977</v>
      </c>
      <c r="N7306" s="86" t="s">
        <v>54</v>
      </c>
      <c r="O7306" s="87" t="s">
        <v>8075</v>
      </c>
      <c r="P7306" s="38"/>
      <c r="Q7306" s="38"/>
      <c r="R7306" s="38"/>
      <c r="S7306" s="38"/>
      <c r="T7306" s="38"/>
      <c r="U7306" s="88" t="s">
        <v>32</v>
      </c>
      <c r="V7306" s="88" t="s">
        <v>249</v>
      </c>
      <c r="X7306" s="70"/>
      <c r="Y7306" s="71"/>
      <c r="Z7306" s="90"/>
      <c r="AA7306" s="90"/>
      <c r="AB7306" s="70"/>
    </row>
    <row r="7307" spans="12:28" ht="12.75" customHeight="1" x14ac:dyDescent="0.3">
      <c r="L7307" s="86">
        <v>1</v>
      </c>
      <c r="M7307" s="87" t="s">
        <v>7977</v>
      </c>
      <c r="N7307" s="86" t="s">
        <v>54</v>
      </c>
      <c r="O7307" s="87" t="s">
        <v>8136</v>
      </c>
      <c r="P7307" s="38"/>
      <c r="Q7307" s="38"/>
      <c r="R7307" s="38"/>
      <c r="S7307" s="38"/>
      <c r="T7307" s="38"/>
      <c r="U7307" s="88" t="s">
        <v>32</v>
      </c>
      <c r="V7307" s="88" t="s">
        <v>249</v>
      </c>
      <c r="X7307" s="70"/>
      <c r="Y7307" s="71"/>
      <c r="Z7307" s="90"/>
      <c r="AA7307" s="90"/>
      <c r="AB7307" s="70"/>
    </row>
    <row r="7308" spans="12:28" ht="12.75" customHeight="1" x14ac:dyDescent="0.3">
      <c r="L7308" s="86">
        <v>1</v>
      </c>
      <c r="M7308" s="87" t="s">
        <v>7977</v>
      </c>
      <c r="N7308" s="86" t="s">
        <v>54</v>
      </c>
      <c r="O7308" s="87" t="s">
        <v>8137</v>
      </c>
      <c r="P7308" s="38"/>
      <c r="Q7308" s="38"/>
      <c r="R7308" s="38"/>
      <c r="S7308" s="38"/>
      <c r="T7308" s="38"/>
      <c r="U7308" s="88" t="s">
        <v>32</v>
      </c>
      <c r="V7308" s="88" t="s">
        <v>249</v>
      </c>
      <c r="X7308" s="70"/>
      <c r="Y7308" s="71"/>
      <c r="Z7308" s="90"/>
      <c r="AA7308" s="90"/>
      <c r="AB7308" s="70"/>
    </row>
    <row r="7309" spans="12:28" ht="12.75" customHeight="1" x14ac:dyDescent="0.3">
      <c r="L7309" s="86">
        <v>2</v>
      </c>
      <c r="M7309" s="87" t="s">
        <v>7977</v>
      </c>
      <c r="N7309" s="86" t="s">
        <v>54</v>
      </c>
      <c r="O7309" s="87" t="s">
        <v>8126</v>
      </c>
      <c r="P7309" s="38"/>
      <c r="Q7309" s="38"/>
      <c r="R7309" s="38"/>
      <c r="S7309" s="38"/>
      <c r="T7309" s="38"/>
      <c r="U7309" s="88" t="s">
        <v>32</v>
      </c>
      <c r="V7309" s="88" t="s">
        <v>249</v>
      </c>
      <c r="X7309" s="70"/>
      <c r="Y7309" s="71"/>
      <c r="Z7309" s="90"/>
      <c r="AA7309" s="90"/>
      <c r="AB7309" s="70"/>
    </row>
    <row r="7310" spans="12:28" ht="12.75" customHeight="1" x14ac:dyDescent="0.3">
      <c r="L7310" s="86">
        <v>2</v>
      </c>
      <c r="M7310" s="87" t="s">
        <v>7977</v>
      </c>
      <c r="N7310" s="86" t="s">
        <v>54</v>
      </c>
      <c r="O7310" s="87" t="s">
        <v>8127</v>
      </c>
      <c r="P7310" s="38"/>
      <c r="Q7310" s="38"/>
      <c r="R7310" s="38"/>
      <c r="S7310" s="38"/>
      <c r="T7310" s="38"/>
      <c r="U7310" s="88" t="s">
        <v>32</v>
      </c>
      <c r="V7310" s="88" t="s">
        <v>249</v>
      </c>
      <c r="X7310" s="70"/>
      <c r="Y7310" s="71"/>
      <c r="Z7310" s="90"/>
      <c r="AA7310" s="90"/>
      <c r="AB7310" s="70"/>
    </row>
    <row r="7311" spans="12:28" ht="12.75" customHeight="1" x14ac:dyDescent="0.3">
      <c r="L7311" s="86">
        <v>2</v>
      </c>
      <c r="M7311" s="87" t="s">
        <v>7977</v>
      </c>
      <c r="N7311" s="86" t="s">
        <v>54</v>
      </c>
      <c r="O7311" s="87" t="s">
        <v>8128</v>
      </c>
      <c r="P7311" s="38"/>
      <c r="Q7311" s="38"/>
      <c r="R7311" s="38"/>
      <c r="S7311" s="38"/>
      <c r="T7311" s="38"/>
      <c r="U7311" s="88" t="s">
        <v>32</v>
      </c>
      <c r="V7311" s="88" t="s">
        <v>249</v>
      </c>
      <c r="X7311" s="70"/>
      <c r="Y7311" s="71"/>
      <c r="Z7311" s="90"/>
      <c r="AA7311" s="90"/>
      <c r="AB7311" s="70"/>
    </row>
    <row r="7312" spans="12:28" ht="12.75" customHeight="1" x14ac:dyDescent="0.3">
      <c r="L7312" s="86">
        <v>2</v>
      </c>
      <c r="M7312" s="87" t="s">
        <v>7977</v>
      </c>
      <c r="N7312" s="86" t="s">
        <v>54</v>
      </c>
      <c r="O7312" s="87" t="s">
        <v>8121</v>
      </c>
      <c r="P7312" s="38"/>
      <c r="Q7312" s="38"/>
      <c r="R7312" s="38"/>
      <c r="S7312" s="38"/>
      <c r="T7312" s="38"/>
      <c r="U7312" s="88" t="s">
        <v>32</v>
      </c>
      <c r="V7312" s="88" t="s">
        <v>249</v>
      </c>
      <c r="X7312" s="70"/>
      <c r="Y7312" s="71"/>
      <c r="Z7312" s="90"/>
      <c r="AA7312" s="90"/>
      <c r="AB7312" s="70"/>
    </row>
    <row r="7313" spans="12:28" ht="12.75" customHeight="1" x14ac:dyDescent="0.3">
      <c r="L7313" s="86">
        <v>2</v>
      </c>
      <c r="M7313" s="87" t="s">
        <v>7977</v>
      </c>
      <c r="N7313" s="86" t="s">
        <v>54</v>
      </c>
      <c r="O7313" s="87" t="s">
        <v>8089</v>
      </c>
      <c r="P7313" s="38"/>
      <c r="Q7313" s="38"/>
      <c r="R7313" s="38"/>
      <c r="S7313" s="38"/>
      <c r="T7313" s="38"/>
      <c r="U7313" s="88" t="s">
        <v>32</v>
      </c>
      <c r="V7313" s="88" t="s">
        <v>249</v>
      </c>
      <c r="X7313" s="70"/>
      <c r="Y7313" s="71"/>
      <c r="Z7313" s="90"/>
      <c r="AA7313" s="90"/>
      <c r="AB7313" s="70"/>
    </row>
    <row r="7314" spans="12:28" ht="12.75" customHeight="1" x14ac:dyDescent="0.3">
      <c r="L7314" s="86">
        <v>2</v>
      </c>
      <c r="M7314" s="87" t="s">
        <v>7977</v>
      </c>
      <c r="N7314" s="86" t="s">
        <v>54</v>
      </c>
      <c r="O7314" s="87" t="s">
        <v>7988</v>
      </c>
      <c r="P7314" s="38"/>
      <c r="Q7314" s="38"/>
      <c r="R7314" s="38"/>
      <c r="S7314" s="38"/>
      <c r="T7314" s="38"/>
      <c r="U7314" s="88" t="s">
        <v>32</v>
      </c>
      <c r="V7314" s="88" t="s">
        <v>249</v>
      </c>
      <c r="X7314" s="70"/>
      <c r="Y7314" s="71"/>
      <c r="Z7314" s="90"/>
      <c r="AA7314" s="90"/>
      <c r="AB7314" s="70"/>
    </row>
    <row r="7315" spans="12:28" ht="12.75" customHeight="1" x14ac:dyDescent="0.3">
      <c r="L7315" s="86">
        <v>2</v>
      </c>
      <c r="M7315" s="87" t="s">
        <v>7977</v>
      </c>
      <c r="N7315" s="86" t="s">
        <v>54</v>
      </c>
      <c r="O7315" s="87" t="s">
        <v>8129</v>
      </c>
      <c r="P7315" s="38"/>
      <c r="Q7315" s="38"/>
      <c r="R7315" s="38"/>
      <c r="S7315" s="38"/>
      <c r="T7315" s="38"/>
      <c r="U7315" s="88" t="s">
        <v>32</v>
      </c>
      <c r="V7315" s="88" t="s">
        <v>249</v>
      </c>
      <c r="X7315" s="70"/>
      <c r="Y7315" s="71"/>
      <c r="Z7315" s="90"/>
      <c r="AA7315" s="90"/>
      <c r="AB7315" s="70"/>
    </row>
    <row r="7316" spans="12:28" ht="12.75" customHeight="1" x14ac:dyDescent="0.3">
      <c r="L7316" s="86">
        <v>2</v>
      </c>
      <c r="M7316" s="87" t="s">
        <v>7977</v>
      </c>
      <c r="N7316" s="86" t="s">
        <v>54</v>
      </c>
      <c r="O7316" s="87" t="s">
        <v>8130</v>
      </c>
      <c r="P7316" s="38"/>
      <c r="Q7316" s="38"/>
      <c r="R7316" s="38"/>
      <c r="S7316" s="38"/>
      <c r="T7316" s="38"/>
      <c r="U7316" s="88" t="s">
        <v>32</v>
      </c>
      <c r="V7316" s="88" t="s">
        <v>249</v>
      </c>
      <c r="X7316" s="70"/>
      <c r="Y7316" s="71"/>
      <c r="Z7316" s="90"/>
      <c r="AA7316" s="90"/>
      <c r="AB7316" s="70"/>
    </row>
    <row r="7317" spans="12:28" ht="12.75" customHeight="1" x14ac:dyDescent="0.3">
      <c r="L7317" s="86">
        <v>2</v>
      </c>
      <c r="M7317" s="87" t="s">
        <v>7977</v>
      </c>
      <c r="N7317" s="86" t="s">
        <v>54</v>
      </c>
      <c r="O7317" s="87" t="s">
        <v>8131</v>
      </c>
      <c r="P7317" s="38"/>
      <c r="Q7317" s="38"/>
      <c r="R7317" s="38"/>
      <c r="S7317" s="38"/>
      <c r="T7317" s="38"/>
      <c r="U7317" s="88" t="s">
        <v>32</v>
      </c>
      <c r="V7317" s="88" t="s">
        <v>249</v>
      </c>
      <c r="X7317" s="70"/>
      <c r="Y7317" s="71"/>
      <c r="Z7317" s="90"/>
      <c r="AA7317" s="90"/>
      <c r="AB7317" s="70"/>
    </row>
    <row r="7318" spans="12:28" ht="12.75" customHeight="1" x14ac:dyDescent="0.3">
      <c r="L7318" s="86">
        <v>2</v>
      </c>
      <c r="M7318" s="87" t="s">
        <v>7977</v>
      </c>
      <c r="N7318" s="86" t="s">
        <v>54</v>
      </c>
      <c r="O7318" s="87" t="s">
        <v>8024</v>
      </c>
      <c r="P7318" s="38"/>
      <c r="Q7318" s="38"/>
      <c r="R7318" s="38"/>
      <c r="S7318" s="38"/>
      <c r="T7318" s="38"/>
      <c r="U7318" s="88" t="s">
        <v>32</v>
      </c>
      <c r="V7318" s="88" t="s">
        <v>249</v>
      </c>
      <c r="X7318" s="70"/>
      <c r="Y7318" s="71"/>
      <c r="Z7318" s="90"/>
      <c r="AA7318" s="90"/>
      <c r="AB7318" s="70"/>
    </row>
    <row r="7319" spans="12:28" ht="12.75" customHeight="1" x14ac:dyDescent="0.3">
      <c r="L7319" s="86">
        <v>2</v>
      </c>
      <c r="M7319" s="87" t="s">
        <v>7977</v>
      </c>
      <c r="N7319" s="86" t="s">
        <v>54</v>
      </c>
      <c r="O7319" s="87" t="s">
        <v>8097</v>
      </c>
      <c r="P7319" s="38"/>
      <c r="Q7319" s="38"/>
      <c r="R7319" s="38"/>
      <c r="S7319" s="38"/>
      <c r="T7319" s="38"/>
      <c r="U7319" s="88" t="s">
        <v>32</v>
      </c>
      <c r="V7319" s="88" t="s">
        <v>249</v>
      </c>
      <c r="X7319" s="70"/>
      <c r="Y7319" s="71"/>
      <c r="Z7319" s="90"/>
      <c r="AA7319" s="90"/>
      <c r="AB7319" s="70"/>
    </row>
    <row r="7320" spans="12:28" ht="12.75" customHeight="1" x14ac:dyDescent="0.3">
      <c r="L7320" s="86">
        <v>2</v>
      </c>
      <c r="M7320" s="87" t="s">
        <v>7977</v>
      </c>
      <c r="N7320" s="86" t="s">
        <v>54</v>
      </c>
      <c r="O7320" s="87" t="s">
        <v>8110</v>
      </c>
      <c r="P7320" s="38"/>
      <c r="Q7320" s="38"/>
      <c r="R7320" s="38"/>
      <c r="S7320" s="38"/>
      <c r="T7320" s="38"/>
      <c r="U7320" s="88" t="s">
        <v>32</v>
      </c>
      <c r="V7320" s="88" t="s">
        <v>249</v>
      </c>
      <c r="X7320" s="70"/>
      <c r="Y7320" s="71"/>
      <c r="Z7320" s="90"/>
      <c r="AA7320" s="90"/>
      <c r="AB7320" s="70"/>
    </row>
    <row r="7321" spans="12:28" ht="12.75" customHeight="1" x14ac:dyDescent="0.3">
      <c r="L7321" s="86">
        <v>2</v>
      </c>
      <c r="M7321" s="87" t="s">
        <v>7977</v>
      </c>
      <c r="N7321" s="86" t="s">
        <v>54</v>
      </c>
      <c r="O7321" s="87" t="s">
        <v>7993</v>
      </c>
      <c r="P7321" s="38"/>
      <c r="Q7321" s="38"/>
      <c r="R7321" s="38"/>
      <c r="S7321" s="38"/>
      <c r="T7321" s="38"/>
      <c r="U7321" s="88" t="s">
        <v>32</v>
      </c>
      <c r="V7321" s="88" t="s">
        <v>249</v>
      </c>
      <c r="X7321" s="70"/>
      <c r="Y7321" s="71"/>
      <c r="Z7321" s="90"/>
      <c r="AA7321" s="90"/>
      <c r="AB7321" s="70"/>
    </row>
    <row r="7322" spans="12:28" ht="12.75" customHeight="1" x14ac:dyDescent="0.3">
      <c r="L7322" s="86">
        <v>2</v>
      </c>
      <c r="M7322" s="87" t="s">
        <v>7977</v>
      </c>
      <c r="N7322" s="86" t="s">
        <v>54</v>
      </c>
      <c r="O7322" s="87" t="s">
        <v>7978</v>
      </c>
      <c r="P7322" s="38"/>
      <c r="Q7322" s="38"/>
      <c r="R7322" s="38"/>
      <c r="S7322" s="38"/>
      <c r="T7322" s="38"/>
      <c r="U7322" s="88" t="s">
        <v>32</v>
      </c>
      <c r="V7322" s="88" t="s">
        <v>249</v>
      </c>
      <c r="X7322" s="70"/>
      <c r="Y7322" s="71"/>
      <c r="Z7322" s="90"/>
      <c r="AA7322" s="90"/>
      <c r="AB7322" s="70"/>
    </row>
    <row r="7323" spans="12:28" ht="12.75" customHeight="1" x14ac:dyDescent="0.3">
      <c r="L7323" s="86">
        <v>2</v>
      </c>
      <c r="M7323" s="87" t="s">
        <v>7977</v>
      </c>
      <c r="N7323" s="86" t="s">
        <v>54</v>
      </c>
      <c r="O7323" s="87" t="s">
        <v>7990</v>
      </c>
      <c r="P7323" s="38"/>
      <c r="Q7323" s="38"/>
      <c r="R7323" s="38"/>
      <c r="S7323" s="38"/>
      <c r="T7323" s="38"/>
      <c r="U7323" s="88" t="s">
        <v>32</v>
      </c>
      <c r="V7323" s="88" t="s">
        <v>249</v>
      </c>
      <c r="X7323" s="70"/>
      <c r="Y7323" s="71"/>
      <c r="Z7323" s="90"/>
      <c r="AA7323" s="90"/>
      <c r="AB7323" s="70"/>
    </row>
    <row r="7324" spans="12:28" ht="12.75" customHeight="1" x14ac:dyDescent="0.3">
      <c r="L7324" s="86">
        <v>2</v>
      </c>
      <c r="M7324" s="87" t="s">
        <v>7977</v>
      </c>
      <c r="N7324" s="86" t="s">
        <v>54</v>
      </c>
      <c r="O7324" s="87" t="s">
        <v>8132</v>
      </c>
      <c r="P7324" s="38"/>
      <c r="Q7324" s="38"/>
      <c r="R7324" s="38"/>
      <c r="S7324" s="38"/>
      <c r="T7324" s="38"/>
      <c r="U7324" s="88" t="s">
        <v>32</v>
      </c>
      <c r="V7324" s="88" t="s">
        <v>249</v>
      </c>
      <c r="X7324" s="70"/>
      <c r="Y7324" s="71"/>
      <c r="Z7324" s="90"/>
      <c r="AA7324" s="90"/>
      <c r="AB7324" s="70"/>
    </row>
    <row r="7325" spans="12:28" ht="12.75" customHeight="1" x14ac:dyDescent="0.3">
      <c r="L7325" s="86">
        <v>2</v>
      </c>
      <c r="M7325" s="87" t="s">
        <v>7977</v>
      </c>
      <c r="N7325" s="86" t="s">
        <v>54</v>
      </c>
      <c r="O7325" s="87" t="s">
        <v>8133</v>
      </c>
      <c r="P7325" s="38"/>
      <c r="Q7325" s="38"/>
      <c r="R7325" s="38"/>
      <c r="S7325" s="38"/>
      <c r="T7325" s="38"/>
      <c r="U7325" s="88" t="s">
        <v>32</v>
      </c>
      <c r="V7325" s="88" t="s">
        <v>249</v>
      </c>
      <c r="X7325" s="70"/>
      <c r="Y7325" s="71"/>
      <c r="Z7325" s="90"/>
      <c r="AA7325" s="90"/>
      <c r="AB7325" s="70"/>
    </row>
    <row r="7326" spans="12:28" ht="12.75" customHeight="1" x14ac:dyDescent="0.3">
      <c r="L7326" s="86">
        <v>2</v>
      </c>
      <c r="M7326" s="87" t="s">
        <v>7977</v>
      </c>
      <c r="N7326" s="86" t="s">
        <v>54</v>
      </c>
      <c r="O7326" s="87" t="s">
        <v>8134</v>
      </c>
      <c r="P7326" s="38"/>
      <c r="Q7326" s="38"/>
      <c r="R7326" s="38"/>
      <c r="S7326" s="38"/>
      <c r="T7326" s="38"/>
      <c r="U7326" s="88" t="s">
        <v>32</v>
      </c>
      <c r="V7326" s="88" t="s">
        <v>249</v>
      </c>
      <c r="X7326" s="70"/>
      <c r="Y7326" s="71"/>
      <c r="Z7326" s="90"/>
      <c r="AA7326" s="90"/>
      <c r="AB7326" s="70"/>
    </row>
    <row r="7327" spans="12:28" ht="12.75" customHeight="1" x14ac:dyDescent="0.3">
      <c r="L7327" s="86">
        <v>2</v>
      </c>
      <c r="M7327" s="87" t="s">
        <v>7977</v>
      </c>
      <c r="N7327" s="86" t="s">
        <v>54</v>
      </c>
      <c r="O7327" s="87" t="s">
        <v>8050</v>
      </c>
      <c r="P7327" s="38"/>
      <c r="Q7327" s="38"/>
      <c r="R7327" s="38"/>
      <c r="S7327" s="38"/>
      <c r="T7327" s="38"/>
      <c r="U7327" s="88" t="s">
        <v>32</v>
      </c>
      <c r="V7327" s="88" t="s">
        <v>249</v>
      </c>
      <c r="X7327" s="70"/>
      <c r="Y7327" s="71"/>
      <c r="Z7327" s="90"/>
      <c r="AA7327" s="90"/>
      <c r="AB7327" s="70"/>
    </row>
    <row r="7328" spans="12:28" ht="12.75" customHeight="1" x14ac:dyDescent="0.3">
      <c r="L7328" s="86">
        <v>2</v>
      </c>
      <c r="M7328" s="87" t="s">
        <v>7977</v>
      </c>
      <c r="N7328" s="86" t="s">
        <v>54</v>
      </c>
      <c r="O7328" s="87" t="s">
        <v>8135</v>
      </c>
      <c r="P7328" s="38"/>
      <c r="Q7328" s="38"/>
      <c r="R7328" s="38"/>
      <c r="S7328" s="38"/>
      <c r="T7328" s="38"/>
      <c r="U7328" s="88" t="s">
        <v>32</v>
      </c>
      <c r="V7328" s="88" t="s">
        <v>249</v>
      </c>
      <c r="X7328" s="70"/>
      <c r="Y7328" s="71"/>
      <c r="Z7328" s="90"/>
      <c r="AA7328" s="90"/>
      <c r="AB7328" s="70"/>
    </row>
    <row r="7329" spans="12:28" ht="12.75" customHeight="1" x14ac:dyDescent="0.3">
      <c r="L7329" s="86">
        <v>2</v>
      </c>
      <c r="M7329" s="87" t="s">
        <v>7977</v>
      </c>
      <c r="N7329" s="86" t="s">
        <v>54</v>
      </c>
      <c r="O7329" s="87" t="s">
        <v>8075</v>
      </c>
      <c r="P7329" s="38"/>
      <c r="Q7329" s="38"/>
      <c r="R7329" s="38"/>
      <c r="S7329" s="38"/>
      <c r="T7329" s="38"/>
      <c r="U7329" s="88" t="s">
        <v>32</v>
      </c>
      <c r="V7329" s="88" t="s">
        <v>249</v>
      </c>
      <c r="X7329" s="70"/>
      <c r="Y7329" s="71"/>
      <c r="Z7329" s="90"/>
      <c r="AA7329" s="90"/>
      <c r="AB7329" s="70"/>
    </row>
    <row r="7330" spans="12:28" ht="12.75" customHeight="1" x14ac:dyDescent="0.3">
      <c r="L7330" s="86">
        <v>2</v>
      </c>
      <c r="M7330" s="87" t="s">
        <v>7977</v>
      </c>
      <c r="N7330" s="86" t="s">
        <v>54</v>
      </c>
      <c r="O7330" s="87" t="s">
        <v>8136</v>
      </c>
      <c r="P7330" s="38"/>
      <c r="Q7330" s="38"/>
      <c r="R7330" s="38"/>
      <c r="S7330" s="38"/>
      <c r="T7330" s="38"/>
      <c r="U7330" s="88" t="s">
        <v>32</v>
      </c>
      <c r="V7330" s="88" t="s">
        <v>249</v>
      </c>
      <c r="X7330" s="70"/>
      <c r="Y7330" s="71"/>
      <c r="Z7330" s="90"/>
      <c r="AA7330" s="90"/>
      <c r="AB7330" s="70"/>
    </row>
    <row r="7331" spans="12:28" ht="12.75" customHeight="1" x14ac:dyDescent="0.3">
      <c r="L7331" s="86">
        <v>2</v>
      </c>
      <c r="M7331" s="87" t="s">
        <v>7977</v>
      </c>
      <c r="N7331" s="86" t="s">
        <v>54</v>
      </c>
      <c r="O7331" s="87" t="s">
        <v>8137</v>
      </c>
      <c r="P7331" s="38"/>
      <c r="Q7331" s="38"/>
      <c r="R7331" s="38"/>
      <c r="S7331" s="38"/>
      <c r="T7331" s="38"/>
      <c r="U7331" s="88" t="s">
        <v>32</v>
      </c>
      <c r="V7331" s="88" t="s">
        <v>249</v>
      </c>
      <c r="X7331" s="70"/>
      <c r="Y7331" s="71"/>
      <c r="Z7331" s="90"/>
      <c r="AA7331" s="90"/>
      <c r="AB7331" s="70"/>
    </row>
    <row r="7332" spans="12:28" ht="12.75" customHeight="1" x14ac:dyDescent="0.3">
      <c r="L7332" s="86">
        <v>3</v>
      </c>
      <c r="M7332" s="87" t="s">
        <v>7977</v>
      </c>
      <c r="N7332" s="86" t="s">
        <v>54</v>
      </c>
      <c r="O7332" s="87" t="s">
        <v>8126</v>
      </c>
      <c r="P7332" s="38"/>
      <c r="Q7332" s="38"/>
      <c r="R7332" s="38"/>
      <c r="S7332" s="38"/>
      <c r="T7332" s="38"/>
      <c r="U7332" s="88" t="s">
        <v>32</v>
      </c>
      <c r="V7332" s="88" t="s">
        <v>249</v>
      </c>
      <c r="X7332" s="70"/>
      <c r="Y7332" s="71"/>
      <c r="Z7332" s="90"/>
      <c r="AA7332" s="90"/>
      <c r="AB7332" s="70"/>
    </row>
    <row r="7333" spans="12:28" ht="12.75" customHeight="1" x14ac:dyDescent="0.3">
      <c r="L7333" s="86">
        <v>3</v>
      </c>
      <c r="M7333" s="87" t="s">
        <v>7977</v>
      </c>
      <c r="N7333" s="86" t="s">
        <v>54</v>
      </c>
      <c r="O7333" s="87" t="s">
        <v>8127</v>
      </c>
      <c r="P7333" s="38"/>
      <c r="Q7333" s="38"/>
      <c r="R7333" s="38"/>
      <c r="S7333" s="38"/>
      <c r="T7333" s="38"/>
      <c r="U7333" s="88" t="s">
        <v>32</v>
      </c>
      <c r="V7333" s="88" t="s">
        <v>249</v>
      </c>
      <c r="X7333" s="70"/>
      <c r="Y7333" s="71"/>
      <c r="Z7333" s="90"/>
      <c r="AA7333" s="90"/>
      <c r="AB7333" s="70"/>
    </row>
    <row r="7334" spans="12:28" ht="12.75" customHeight="1" x14ac:dyDescent="0.3">
      <c r="L7334" s="86">
        <v>3</v>
      </c>
      <c r="M7334" s="87" t="s">
        <v>7977</v>
      </c>
      <c r="N7334" s="86" t="s">
        <v>54</v>
      </c>
      <c r="O7334" s="87" t="s">
        <v>8128</v>
      </c>
      <c r="P7334" s="38"/>
      <c r="Q7334" s="38"/>
      <c r="R7334" s="38"/>
      <c r="S7334" s="38"/>
      <c r="T7334" s="38"/>
      <c r="U7334" s="88" t="s">
        <v>32</v>
      </c>
      <c r="V7334" s="88" t="s">
        <v>249</v>
      </c>
      <c r="X7334" s="70"/>
      <c r="Y7334" s="71"/>
      <c r="Z7334" s="90"/>
      <c r="AA7334" s="90"/>
      <c r="AB7334" s="70"/>
    </row>
    <row r="7335" spans="12:28" ht="12.75" customHeight="1" x14ac:dyDescent="0.3">
      <c r="L7335" s="86">
        <v>3</v>
      </c>
      <c r="M7335" s="87" t="s">
        <v>7977</v>
      </c>
      <c r="N7335" s="86" t="s">
        <v>54</v>
      </c>
      <c r="O7335" s="87" t="s">
        <v>8121</v>
      </c>
      <c r="P7335" s="38"/>
      <c r="Q7335" s="38"/>
      <c r="R7335" s="38"/>
      <c r="S7335" s="38"/>
      <c r="T7335" s="38"/>
      <c r="U7335" s="88" t="s">
        <v>32</v>
      </c>
      <c r="V7335" s="88" t="s">
        <v>249</v>
      </c>
      <c r="X7335" s="70"/>
      <c r="Y7335" s="71"/>
      <c r="Z7335" s="90"/>
      <c r="AA7335" s="90"/>
      <c r="AB7335" s="70"/>
    </row>
    <row r="7336" spans="12:28" ht="12.75" customHeight="1" x14ac:dyDescent="0.3">
      <c r="L7336" s="86">
        <v>3</v>
      </c>
      <c r="M7336" s="87" t="s">
        <v>7977</v>
      </c>
      <c r="N7336" s="86" t="s">
        <v>54</v>
      </c>
      <c r="O7336" s="87" t="s">
        <v>8089</v>
      </c>
      <c r="P7336" s="38"/>
      <c r="Q7336" s="38"/>
      <c r="R7336" s="38"/>
      <c r="S7336" s="38"/>
      <c r="T7336" s="38"/>
      <c r="U7336" s="88" t="s">
        <v>32</v>
      </c>
      <c r="V7336" s="88" t="s">
        <v>249</v>
      </c>
      <c r="X7336" s="70"/>
      <c r="Y7336" s="71"/>
      <c r="Z7336" s="90"/>
      <c r="AA7336" s="90"/>
      <c r="AB7336" s="70"/>
    </row>
    <row r="7337" spans="12:28" ht="12.75" customHeight="1" x14ac:dyDescent="0.3">
      <c r="L7337" s="86">
        <v>3</v>
      </c>
      <c r="M7337" s="87" t="s">
        <v>7977</v>
      </c>
      <c r="N7337" s="86" t="s">
        <v>54</v>
      </c>
      <c r="O7337" s="87" t="s">
        <v>7988</v>
      </c>
      <c r="P7337" s="38"/>
      <c r="Q7337" s="38"/>
      <c r="R7337" s="38"/>
      <c r="S7337" s="38"/>
      <c r="T7337" s="38"/>
      <c r="U7337" s="88" t="s">
        <v>32</v>
      </c>
      <c r="V7337" s="88" t="s">
        <v>249</v>
      </c>
      <c r="X7337" s="70"/>
      <c r="Y7337" s="71"/>
      <c r="Z7337" s="90"/>
      <c r="AA7337" s="90"/>
      <c r="AB7337" s="70"/>
    </row>
    <row r="7338" spans="12:28" ht="12.75" customHeight="1" x14ac:dyDescent="0.3">
      <c r="L7338" s="86">
        <v>3</v>
      </c>
      <c r="M7338" s="87" t="s">
        <v>7977</v>
      </c>
      <c r="N7338" s="86" t="s">
        <v>54</v>
      </c>
      <c r="O7338" s="87" t="s">
        <v>8129</v>
      </c>
      <c r="P7338" s="38"/>
      <c r="Q7338" s="38"/>
      <c r="R7338" s="38"/>
      <c r="S7338" s="38"/>
      <c r="T7338" s="38"/>
      <c r="U7338" s="88" t="s">
        <v>32</v>
      </c>
      <c r="V7338" s="88" t="s">
        <v>249</v>
      </c>
      <c r="X7338" s="70"/>
      <c r="Y7338" s="71"/>
      <c r="Z7338" s="90"/>
      <c r="AA7338" s="90"/>
      <c r="AB7338" s="70"/>
    </row>
    <row r="7339" spans="12:28" ht="12.75" customHeight="1" x14ac:dyDescent="0.3">
      <c r="L7339" s="86">
        <v>3</v>
      </c>
      <c r="M7339" s="87" t="s">
        <v>7977</v>
      </c>
      <c r="N7339" s="86" t="s">
        <v>54</v>
      </c>
      <c r="O7339" s="87" t="s">
        <v>8130</v>
      </c>
      <c r="P7339" s="38"/>
      <c r="Q7339" s="38"/>
      <c r="R7339" s="38"/>
      <c r="S7339" s="38"/>
      <c r="T7339" s="38"/>
      <c r="U7339" s="88" t="s">
        <v>32</v>
      </c>
      <c r="V7339" s="88" t="s">
        <v>249</v>
      </c>
      <c r="X7339" s="70"/>
      <c r="Y7339" s="71"/>
      <c r="Z7339" s="90"/>
      <c r="AA7339" s="90"/>
      <c r="AB7339" s="70"/>
    </row>
    <row r="7340" spans="12:28" ht="12.75" customHeight="1" x14ac:dyDescent="0.3">
      <c r="L7340" s="86">
        <v>3</v>
      </c>
      <c r="M7340" s="87" t="s">
        <v>7977</v>
      </c>
      <c r="N7340" s="86" t="s">
        <v>54</v>
      </c>
      <c r="O7340" s="87" t="s">
        <v>8131</v>
      </c>
      <c r="P7340" s="38"/>
      <c r="Q7340" s="38"/>
      <c r="R7340" s="38"/>
      <c r="S7340" s="38"/>
      <c r="T7340" s="38"/>
      <c r="U7340" s="88" t="s">
        <v>32</v>
      </c>
      <c r="V7340" s="88" t="s">
        <v>249</v>
      </c>
      <c r="X7340" s="70"/>
      <c r="Y7340" s="71"/>
      <c r="Z7340" s="90"/>
      <c r="AA7340" s="90"/>
      <c r="AB7340" s="70"/>
    </row>
    <row r="7341" spans="12:28" ht="12.75" customHeight="1" x14ac:dyDescent="0.3">
      <c r="L7341" s="86">
        <v>3</v>
      </c>
      <c r="M7341" s="87" t="s">
        <v>7977</v>
      </c>
      <c r="N7341" s="86" t="s">
        <v>54</v>
      </c>
      <c r="O7341" s="87" t="s">
        <v>8024</v>
      </c>
      <c r="P7341" s="38"/>
      <c r="Q7341" s="38"/>
      <c r="R7341" s="38"/>
      <c r="S7341" s="38"/>
      <c r="T7341" s="38"/>
      <c r="U7341" s="88" t="s">
        <v>32</v>
      </c>
      <c r="V7341" s="88" t="s">
        <v>249</v>
      </c>
      <c r="X7341" s="70"/>
      <c r="Y7341" s="71"/>
      <c r="Z7341" s="90"/>
      <c r="AA7341" s="90"/>
      <c r="AB7341" s="70"/>
    </row>
    <row r="7342" spans="12:28" ht="12.75" customHeight="1" x14ac:dyDescent="0.3">
      <c r="L7342" s="86">
        <v>3</v>
      </c>
      <c r="M7342" s="87" t="s">
        <v>7977</v>
      </c>
      <c r="N7342" s="86" t="s">
        <v>54</v>
      </c>
      <c r="O7342" s="87" t="s">
        <v>8097</v>
      </c>
      <c r="P7342" s="38"/>
      <c r="Q7342" s="38"/>
      <c r="R7342" s="38"/>
      <c r="S7342" s="38"/>
      <c r="T7342" s="38"/>
      <c r="U7342" s="88" t="s">
        <v>32</v>
      </c>
      <c r="V7342" s="88" t="s">
        <v>249</v>
      </c>
      <c r="X7342" s="70"/>
      <c r="Y7342" s="71"/>
      <c r="Z7342" s="90"/>
      <c r="AA7342" s="90"/>
      <c r="AB7342" s="70"/>
    </row>
    <row r="7343" spans="12:28" ht="12.75" customHeight="1" x14ac:dyDescent="0.3">
      <c r="L7343" s="86">
        <v>3</v>
      </c>
      <c r="M7343" s="87" t="s">
        <v>7977</v>
      </c>
      <c r="N7343" s="86" t="s">
        <v>54</v>
      </c>
      <c r="O7343" s="87" t="s">
        <v>8110</v>
      </c>
      <c r="P7343" s="38"/>
      <c r="Q7343" s="38"/>
      <c r="R7343" s="38"/>
      <c r="S7343" s="38"/>
      <c r="T7343" s="38"/>
      <c r="U7343" s="88" t="s">
        <v>32</v>
      </c>
      <c r="V7343" s="88" t="s">
        <v>249</v>
      </c>
      <c r="X7343" s="70"/>
      <c r="Y7343" s="71"/>
      <c r="Z7343" s="90"/>
      <c r="AA7343" s="90"/>
      <c r="AB7343" s="70"/>
    </row>
    <row r="7344" spans="12:28" ht="12.75" customHeight="1" x14ac:dyDescent="0.3">
      <c r="L7344" s="86">
        <v>3</v>
      </c>
      <c r="M7344" s="87" t="s">
        <v>7977</v>
      </c>
      <c r="N7344" s="86" t="s">
        <v>54</v>
      </c>
      <c r="O7344" s="87" t="s">
        <v>7993</v>
      </c>
      <c r="P7344" s="38"/>
      <c r="Q7344" s="38"/>
      <c r="R7344" s="38"/>
      <c r="S7344" s="38"/>
      <c r="T7344" s="38"/>
      <c r="U7344" s="88" t="s">
        <v>32</v>
      </c>
      <c r="V7344" s="88" t="s">
        <v>249</v>
      </c>
      <c r="X7344" s="70"/>
      <c r="Y7344" s="71"/>
      <c r="Z7344" s="90"/>
      <c r="AA7344" s="90"/>
      <c r="AB7344" s="70"/>
    </row>
    <row r="7345" spans="12:28" ht="12.75" customHeight="1" x14ac:dyDescent="0.3">
      <c r="L7345" s="86">
        <v>3</v>
      </c>
      <c r="M7345" s="87" t="s">
        <v>7977</v>
      </c>
      <c r="N7345" s="86" t="s">
        <v>54</v>
      </c>
      <c r="O7345" s="87" t="s">
        <v>7978</v>
      </c>
      <c r="P7345" s="38"/>
      <c r="Q7345" s="38"/>
      <c r="R7345" s="38"/>
      <c r="S7345" s="38"/>
      <c r="T7345" s="38"/>
      <c r="U7345" s="88" t="s">
        <v>32</v>
      </c>
      <c r="V7345" s="88" t="s">
        <v>249</v>
      </c>
      <c r="X7345" s="70"/>
      <c r="Y7345" s="71"/>
      <c r="Z7345" s="90"/>
      <c r="AA7345" s="90"/>
      <c r="AB7345" s="70"/>
    </row>
    <row r="7346" spans="12:28" ht="12.75" customHeight="1" x14ac:dyDescent="0.3">
      <c r="L7346" s="86">
        <v>3</v>
      </c>
      <c r="M7346" s="87" t="s">
        <v>7977</v>
      </c>
      <c r="N7346" s="86" t="s">
        <v>54</v>
      </c>
      <c r="O7346" s="87" t="s">
        <v>7990</v>
      </c>
      <c r="P7346" s="38"/>
      <c r="Q7346" s="38"/>
      <c r="R7346" s="38"/>
      <c r="S7346" s="38"/>
      <c r="T7346" s="38"/>
      <c r="U7346" s="88" t="s">
        <v>32</v>
      </c>
      <c r="V7346" s="88" t="s">
        <v>249</v>
      </c>
      <c r="X7346" s="70"/>
      <c r="Y7346" s="71"/>
      <c r="Z7346" s="90"/>
      <c r="AA7346" s="90"/>
      <c r="AB7346" s="70"/>
    </row>
    <row r="7347" spans="12:28" ht="12.75" customHeight="1" x14ac:dyDescent="0.3">
      <c r="L7347" s="86">
        <v>3</v>
      </c>
      <c r="M7347" s="87" t="s">
        <v>7977</v>
      </c>
      <c r="N7347" s="86" t="s">
        <v>54</v>
      </c>
      <c r="O7347" s="87" t="s">
        <v>8132</v>
      </c>
      <c r="P7347" s="38"/>
      <c r="Q7347" s="38"/>
      <c r="R7347" s="38"/>
      <c r="S7347" s="38"/>
      <c r="T7347" s="38"/>
      <c r="U7347" s="88" t="s">
        <v>32</v>
      </c>
      <c r="V7347" s="88" t="s">
        <v>249</v>
      </c>
      <c r="X7347" s="70"/>
      <c r="Y7347" s="71"/>
      <c r="Z7347" s="90"/>
      <c r="AA7347" s="90"/>
      <c r="AB7347" s="70"/>
    </row>
    <row r="7348" spans="12:28" ht="12.75" customHeight="1" x14ac:dyDescent="0.3">
      <c r="L7348" s="86">
        <v>3</v>
      </c>
      <c r="M7348" s="87" t="s">
        <v>7977</v>
      </c>
      <c r="N7348" s="86" t="s">
        <v>54</v>
      </c>
      <c r="O7348" s="87" t="s">
        <v>8133</v>
      </c>
      <c r="P7348" s="38"/>
      <c r="Q7348" s="38"/>
      <c r="R7348" s="38"/>
      <c r="S7348" s="38"/>
      <c r="T7348" s="38"/>
      <c r="U7348" s="88" t="s">
        <v>32</v>
      </c>
      <c r="V7348" s="88" t="s">
        <v>249</v>
      </c>
      <c r="X7348" s="70"/>
      <c r="Y7348" s="71"/>
      <c r="Z7348" s="90"/>
      <c r="AA7348" s="90"/>
      <c r="AB7348" s="70"/>
    </row>
    <row r="7349" spans="12:28" ht="12.75" customHeight="1" x14ac:dyDescent="0.3">
      <c r="L7349" s="86">
        <v>3</v>
      </c>
      <c r="M7349" s="87" t="s">
        <v>7977</v>
      </c>
      <c r="N7349" s="86" t="s">
        <v>54</v>
      </c>
      <c r="O7349" s="87" t="s">
        <v>8134</v>
      </c>
      <c r="P7349" s="38"/>
      <c r="Q7349" s="38"/>
      <c r="R7349" s="38"/>
      <c r="S7349" s="38"/>
      <c r="T7349" s="38"/>
      <c r="U7349" s="88" t="s">
        <v>32</v>
      </c>
      <c r="V7349" s="88" t="s">
        <v>249</v>
      </c>
      <c r="X7349" s="70"/>
      <c r="Y7349" s="71"/>
      <c r="Z7349" s="90"/>
      <c r="AA7349" s="90"/>
      <c r="AB7349" s="70"/>
    </row>
    <row r="7350" spans="12:28" ht="12.75" customHeight="1" x14ac:dyDescent="0.3">
      <c r="L7350" s="86">
        <v>3</v>
      </c>
      <c r="M7350" s="87" t="s">
        <v>7977</v>
      </c>
      <c r="N7350" s="86" t="s">
        <v>54</v>
      </c>
      <c r="O7350" s="87" t="s">
        <v>8050</v>
      </c>
      <c r="P7350" s="38"/>
      <c r="Q7350" s="38"/>
      <c r="R7350" s="38"/>
      <c r="S7350" s="38"/>
      <c r="T7350" s="38"/>
      <c r="U7350" s="88" t="s">
        <v>32</v>
      </c>
      <c r="V7350" s="88" t="s">
        <v>249</v>
      </c>
      <c r="X7350" s="70"/>
      <c r="Y7350" s="71"/>
      <c r="Z7350" s="90"/>
      <c r="AA7350" s="90"/>
      <c r="AB7350" s="70"/>
    </row>
    <row r="7351" spans="12:28" ht="12.75" customHeight="1" x14ac:dyDescent="0.3">
      <c r="L7351" s="86">
        <v>3</v>
      </c>
      <c r="M7351" s="87" t="s">
        <v>7977</v>
      </c>
      <c r="N7351" s="86" t="s">
        <v>54</v>
      </c>
      <c r="O7351" s="87" t="s">
        <v>8135</v>
      </c>
      <c r="P7351" s="38"/>
      <c r="Q7351" s="38"/>
      <c r="R7351" s="38"/>
      <c r="S7351" s="38"/>
      <c r="T7351" s="38"/>
      <c r="U7351" s="88" t="s">
        <v>32</v>
      </c>
      <c r="V7351" s="88" t="s">
        <v>249</v>
      </c>
      <c r="X7351" s="70"/>
      <c r="Y7351" s="71"/>
      <c r="Z7351" s="90"/>
      <c r="AA7351" s="90"/>
      <c r="AB7351" s="70"/>
    </row>
    <row r="7352" spans="12:28" ht="12.75" customHeight="1" x14ac:dyDescent="0.3">
      <c r="L7352" s="86">
        <v>3</v>
      </c>
      <c r="M7352" s="87" t="s">
        <v>7977</v>
      </c>
      <c r="N7352" s="86" t="s">
        <v>54</v>
      </c>
      <c r="O7352" s="87" t="s">
        <v>8075</v>
      </c>
      <c r="P7352" s="38"/>
      <c r="Q7352" s="38"/>
      <c r="R7352" s="38"/>
      <c r="S7352" s="38"/>
      <c r="T7352" s="38"/>
      <c r="U7352" s="88" t="s">
        <v>32</v>
      </c>
      <c r="V7352" s="88" t="s">
        <v>249</v>
      </c>
      <c r="X7352" s="70"/>
      <c r="Y7352" s="71"/>
      <c r="Z7352" s="90"/>
      <c r="AA7352" s="90"/>
      <c r="AB7352" s="70"/>
    </row>
    <row r="7353" spans="12:28" ht="12.75" customHeight="1" x14ac:dyDescent="0.3">
      <c r="L7353" s="86">
        <v>3</v>
      </c>
      <c r="M7353" s="87" t="s">
        <v>7977</v>
      </c>
      <c r="N7353" s="86" t="s">
        <v>54</v>
      </c>
      <c r="O7353" s="87" t="s">
        <v>8136</v>
      </c>
      <c r="P7353" s="38"/>
      <c r="Q7353" s="38"/>
      <c r="R7353" s="38"/>
      <c r="S7353" s="38"/>
      <c r="T7353" s="38"/>
      <c r="U7353" s="88" t="s">
        <v>32</v>
      </c>
      <c r="V7353" s="88" t="s">
        <v>249</v>
      </c>
      <c r="X7353" s="70"/>
      <c r="Y7353" s="71"/>
      <c r="Z7353" s="90"/>
      <c r="AA7353" s="90"/>
      <c r="AB7353" s="70"/>
    </row>
    <row r="7354" spans="12:28" ht="12.75" customHeight="1" x14ac:dyDescent="0.3">
      <c r="L7354" s="86">
        <v>3</v>
      </c>
      <c r="M7354" s="87" t="s">
        <v>7977</v>
      </c>
      <c r="N7354" s="86" t="s">
        <v>54</v>
      </c>
      <c r="O7354" s="87" t="s">
        <v>8137</v>
      </c>
      <c r="P7354" s="38"/>
      <c r="Q7354" s="38"/>
      <c r="R7354" s="38"/>
      <c r="S7354" s="38"/>
      <c r="T7354" s="38"/>
      <c r="U7354" s="88" t="s">
        <v>32</v>
      </c>
      <c r="V7354" s="88" t="s">
        <v>249</v>
      </c>
      <c r="X7354" s="70"/>
      <c r="Y7354" s="71"/>
      <c r="Z7354" s="90"/>
      <c r="AA7354" s="90"/>
      <c r="AB7354" s="70"/>
    </row>
    <row r="7355" spans="12:28" ht="12.75" customHeight="1" x14ac:dyDescent="0.3">
      <c r="L7355" s="86">
        <v>4</v>
      </c>
      <c r="M7355" s="87" t="s">
        <v>7977</v>
      </c>
      <c r="N7355" s="86" t="s">
        <v>54</v>
      </c>
      <c r="O7355" s="87" t="s">
        <v>8126</v>
      </c>
      <c r="P7355" s="38"/>
      <c r="Q7355" s="38"/>
      <c r="R7355" s="38"/>
      <c r="S7355" s="38"/>
      <c r="T7355" s="38"/>
      <c r="U7355" s="88" t="s">
        <v>32</v>
      </c>
      <c r="V7355" s="88" t="s">
        <v>249</v>
      </c>
      <c r="X7355" s="70"/>
      <c r="Y7355" s="71"/>
      <c r="Z7355" s="90"/>
      <c r="AA7355" s="90"/>
      <c r="AB7355" s="70"/>
    </row>
    <row r="7356" spans="12:28" ht="12.75" customHeight="1" x14ac:dyDescent="0.3">
      <c r="L7356" s="86">
        <v>4</v>
      </c>
      <c r="M7356" s="87" t="s">
        <v>7977</v>
      </c>
      <c r="N7356" s="86" t="s">
        <v>54</v>
      </c>
      <c r="O7356" s="87" t="s">
        <v>8127</v>
      </c>
      <c r="P7356" s="38"/>
      <c r="Q7356" s="38"/>
      <c r="R7356" s="38"/>
      <c r="S7356" s="38"/>
      <c r="T7356" s="38"/>
      <c r="U7356" s="88" t="s">
        <v>32</v>
      </c>
      <c r="V7356" s="88" t="s">
        <v>249</v>
      </c>
      <c r="X7356" s="70"/>
      <c r="Y7356" s="71"/>
      <c r="Z7356" s="90"/>
      <c r="AA7356" s="90"/>
      <c r="AB7356" s="70"/>
    </row>
    <row r="7357" spans="12:28" ht="12.75" customHeight="1" x14ac:dyDescent="0.3">
      <c r="L7357" s="86">
        <v>4</v>
      </c>
      <c r="M7357" s="87" t="s">
        <v>7977</v>
      </c>
      <c r="N7357" s="86" t="s">
        <v>54</v>
      </c>
      <c r="O7357" s="87" t="s">
        <v>8128</v>
      </c>
      <c r="P7357" s="38"/>
      <c r="Q7357" s="38"/>
      <c r="R7357" s="38"/>
      <c r="S7357" s="38"/>
      <c r="T7357" s="38"/>
      <c r="U7357" s="88" t="s">
        <v>32</v>
      </c>
      <c r="V7357" s="88" t="s">
        <v>249</v>
      </c>
      <c r="X7357" s="70"/>
      <c r="Y7357" s="71"/>
      <c r="Z7357" s="90"/>
      <c r="AA7357" s="90"/>
      <c r="AB7357" s="70"/>
    </row>
    <row r="7358" spans="12:28" ht="12.75" customHeight="1" x14ac:dyDescent="0.3">
      <c r="L7358" s="86">
        <v>4</v>
      </c>
      <c r="M7358" s="87" t="s">
        <v>7977</v>
      </c>
      <c r="N7358" s="86" t="s">
        <v>54</v>
      </c>
      <c r="O7358" s="87" t="s">
        <v>8121</v>
      </c>
      <c r="P7358" s="38"/>
      <c r="Q7358" s="38"/>
      <c r="R7358" s="38"/>
      <c r="S7358" s="38"/>
      <c r="T7358" s="38"/>
      <c r="U7358" s="88" t="s">
        <v>32</v>
      </c>
      <c r="V7358" s="88" t="s">
        <v>249</v>
      </c>
      <c r="X7358" s="70"/>
      <c r="Y7358" s="71"/>
      <c r="Z7358" s="90"/>
      <c r="AA7358" s="90"/>
      <c r="AB7358" s="70"/>
    </row>
    <row r="7359" spans="12:28" ht="12.75" customHeight="1" x14ac:dyDescent="0.3">
      <c r="L7359" s="86">
        <v>4</v>
      </c>
      <c r="M7359" s="87" t="s">
        <v>7977</v>
      </c>
      <c r="N7359" s="86" t="s">
        <v>54</v>
      </c>
      <c r="O7359" s="87" t="s">
        <v>8089</v>
      </c>
      <c r="P7359" s="38"/>
      <c r="Q7359" s="38"/>
      <c r="R7359" s="38"/>
      <c r="S7359" s="38"/>
      <c r="T7359" s="38"/>
      <c r="U7359" s="88" t="s">
        <v>32</v>
      </c>
      <c r="V7359" s="88" t="s">
        <v>249</v>
      </c>
      <c r="X7359" s="70"/>
      <c r="Y7359" s="71"/>
      <c r="Z7359" s="90"/>
      <c r="AA7359" s="90"/>
      <c r="AB7359" s="70"/>
    </row>
    <row r="7360" spans="12:28" ht="12.75" customHeight="1" x14ac:dyDescent="0.3">
      <c r="L7360" s="86">
        <v>4</v>
      </c>
      <c r="M7360" s="87" t="s">
        <v>7977</v>
      </c>
      <c r="N7360" s="86" t="s">
        <v>54</v>
      </c>
      <c r="O7360" s="87" t="s">
        <v>7988</v>
      </c>
      <c r="P7360" s="38"/>
      <c r="Q7360" s="38"/>
      <c r="R7360" s="38"/>
      <c r="S7360" s="38"/>
      <c r="T7360" s="38"/>
      <c r="U7360" s="88" t="s">
        <v>32</v>
      </c>
      <c r="V7360" s="88" t="s">
        <v>249</v>
      </c>
      <c r="X7360" s="70"/>
      <c r="Y7360" s="71"/>
      <c r="Z7360" s="90"/>
      <c r="AA7360" s="90"/>
      <c r="AB7360" s="70"/>
    </row>
    <row r="7361" spans="12:28" ht="12.75" customHeight="1" x14ac:dyDescent="0.3">
      <c r="L7361" s="86">
        <v>4</v>
      </c>
      <c r="M7361" s="87" t="s">
        <v>7977</v>
      </c>
      <c r="N7361" s="86" t="s">
        <v>54</v>
      </c>
      <c r="O7361" s="87" t="s">
        <v>8129</v>
      </c>
      <c r="P7361" s="38"/>
      <c r="Q7361" s="38"/>
      <c r="R7361" s="38"/>
      <c r="S7361" s="38"/>
      <c r="T7361" s="38"/>
      <c r="U7361" s="88" t="s">
        <v>32</v>
      </c>
      <c r="V7361" s="88" t="s">
        <v>249</v>
      </c>
      <c r="X7361" s="70"/>
      <c r="Y7361" s="71"/>
      <c r="Z7361" s="90"/>
      <c r="AA7361" s="90"/>
      <c r="AB7361" s="70"/>
    </row>
    <row r="7362" spans="12:28" ht="12.75" customHeight="1" x14ac:dyDescent="0.3">
      <c r="L7362" s="86">
        <v>4</v>
      </c>
      <c r="M7362" s="87" t="s">
        <v>7977</v>
      </c>
      <c r="N7362" s="86" t="s">
        <v>54</v>
      </c>
      <c r="O7362" s="87" t="s">
        <v>8130</v>
      </c>
      <c r="P7362" s="38"/>
      <c r="Q7362" s="38"/>
      <c r="R7362" s="38"/>
      <c r="S7362" s="38"/>
      <c r="T7362" s="38"/>
      <c r="U7362" s="88" t="s">
        <v>32</v>
      </c>
      <c r="V7362" s="88" t="s">
        <v>249</v>
      </c>
      <c r="X7362" s="70"/>
      <c r="Y7362" s="71"/>
      <c r="Z7362" s="90"/>
      <c r="AA7362" s="90"/>
      <c r="AB7362" s="70"/>
    </row>
    <row r="7363" spans="12:28" ht="12.75" customHeight="1" x14ac:dyDescent="0.3">
      <c r="L7363" s="86">
        <v>4</v>
      </c>
      <c r="M7363" s="87" t="s">
        <v>7977</v>
      </c>
      <c r="N7363" s="86" t="s">
        <v>54</v>
      </c>
      <c r="O7363" s="87" t="s">
        <v>8131</v>
      </c>
      <c r="P7363" s="38"/>
      <c r="Q7363" s="38"/>
      <c r="R7363" s="38"/>
      <c r="S7363" s="38"/>
      <c r="T7363" s="38"/>
      <c r="U7363" s="88" t="s">
        <v>32</v>
      </c>
      <c r="V7363" s="88" t="s">
        <v>249</v>
      </c>
      <c r="X7363" s="70"/>
      <c r="Y7363" s="71"/>
      <c r="Z7363" s="90"/>
      <c r="AA7363" s="90"/>
      <c r="AB7363" s="70"/>
    </row>
    <row r="7364" spans="12:28" ht="12.75" customHeight="1" x14ac:dyDescent="0.3">
      <c r="L7364" s="86">
        <v>4</v>
      </c>
      <c r="M7364" s="87" t="s">
        <v>7977</v>
      </c>
      <c r="N7364" s="86" t="s">
        <v>54</v>
      </c>
      <c r="O7364" s="87" t="s">
        <v>8024</v>
      </c>
      <c r="P7364" s="38"/>
      <c r="Q7364" s="38"/>
      <c r="R7364" s="38"/>
      <c r="S7364" s="38"/>
      <c r="T7364" s="38"/>
      <c r="U7364" s="88" t="s">
        <v>32</v>
      </c>
      <c r="V7364" s="88" t="s">
        <v>249</v>
      </c>
      <c r="X7364" s="70"/>
      <c r="Y7364" s="71"/>
      <c r="Z7364" s="90"/>
      <c r="AA7364" s="90"/>
      <c r="AB7364" s="70"/>
    </row>
    <row r="7365" spans="12:28" ht="12.75" customHeight="1" x14ac:dyDescent="0.3">
      <c r="L7365" s="86">
        <v>4</v>
      </c>
      <c r="M7365" s="87" t="s">
        <v>7977</v>
      </c>
      <c r="N7365" s="86" t="s">
        <v>54</v>
      </c>
      <c r="O7365" s="87" t="s">
        <v>8097</v>
      </c>
      <c r="P7365" s="38"/>
      <c r="Q7365" s="38"/>
      <c r="R7365" s="38"/>
      <c r="S7365" s="38"/>
      <c r="T7365" s="38"/>
      <c r="U7365" s="88" t="s">
        <v>32</v>
      </c>
      <c r="V7365" s="88" t="s">
        <v>249</v>
      </c>
      <c r="X7365" s="70"/>
      <c r="Y7365" s="71"/>
      <c r="Z7365" s="90"/>
      <c r="AA7365" s="90"/>
      <c r="AB7365" s="70"/>
    </row>
    <row r="7366" spans="12:28" ht="12.75" customHeight="1" x14ac:dyDescent="0.3">
      <c r="L7366" s="86">
        <v>4</v>
      </c>
      <c r="M7366" s="87" t="s">
        <v>7977</v>
      </c>
      <c r="N7366" s="86" t="s">
        <v>54</v>
      </c>
      <c r="O7366" s="87" t="s">
        <v>8110</v>
      </c>
      <c r="P7366" s="38"/>
      <c r="Q7366" s="38"/>
      <c r="R7366" s="38"/>
      <c r="S7366" s="38"/>
      <c r="T7366" s="38"/>
      <c r="U7366" s="88" t="s">
        <v>32</v>
      </c>
      <c r="V7366" s="88" t="s">
        <v>249</v>
      </c>
      <c r="X7366" s="70"/>
      <c r="Y7366" s="71"/>
      <c r="Z7366" s="90"/>
      <c r="AA7366" s="90"/>
      <c r="AB7366" s="70"/>
    </row>
    <row r="7367" spans="12:28" ht="12.75" customHeight="1" x14ac:dyDescent="0.3">
      <c r="L7367" s="86">
        <v>4</v>
      </c>
      <c r="M7367" s="87" t="s">
        <v>7977</v>
      </c>
      <c r="N7367" s="86" t="s">
        <v>54</v>
      </c>
      <c r="O7367" s="87" t="s">
        <v>7993</v>
      </c>
      <c r="P7367" s="38"/>
      <c r="Q7367" s="38"/>
      <c r="R7367" s="38"/>
      <c r="S7367" s="38"/>
      <c r="T7367" s="38"/>
      <c r="U7367" s="88" t="s">
        <v>32</v>
      </c>
      <c r="V7367" s="88" t="s">
        <v>249</v>
      </c>
      <c r="X7367" s="70"/>
      <c r="Y7367" s="71"/>
      <c r="Z7367" s="90"/>
      <c r="AA7367" s="90"/>
      <c r="AB7367" s="70"/>
    </row>
    <row r="7368" spans="12:28" ht="12.75" customHeight="1" x14ac:dyDescent="0.3">
      <c r="L7368" s="86">
        <v>4</v>
      </c>
      <c r="M7368" s="87" t="s">
        <v>7977</v>
      </c>
      <c r="N7368" s="86" t="s">
        <v>54</v>
      </c>
      <c r="O7368" s="87" t="s">
        <v>7978</v>
      </c>
      <c r="P7368" s="38"/>
      <c r="Q7368" s="38"/>
      <c r="R7368" s="38"/>
      <c r="S7368" s="38"/>
      <c r="T7368" s="38"/>
      <c r="U7368" s="88" t="s">
        <v>32</v>
      </c>
      <c r="V7368" s="88" t="s">
        <v>249</v>
      </c>
      <c r="X7368" s="70"/>
      <c r="Y7368" s="71"/>
      <c r="Z7368" s="90"/>
      <c r="AA7368" s="90"/>
      <c r="AB7368" s="70"/>
    </row>
    <row r="7369" spans="12:28" ht="12.75" customHeight="1" x14ac:dyDescent="0.3">
      <c r="L7369" s="86">
        <v>4</v>
      </c>
      <c r="M7369" s="87" t="s">
        <v>7977</v>
      </c>
      <c r="N7369" s="86" t="s">
        <v>54</v>
      </c>
      <c r="O7369" s="87" t="s">
        <v>7990</v>
      </c>
      <c r="P7369" s="38"/>
      <c r="Q7369" s="38"/>
      <c r="R7369" s="38"/>
      <c r="S7369" s="38"/>
      <c r="T7369" s="38"/>
      <c r="U7369" s="88" t="s">
        <v>32</v>
      </c>
      <c r="V7369" s="88" t="s">
        <v>249</v>
      </c>
      <c r="X7369" s="70"/>
      <c r="Y7369" s="71"/>
      <c r="Z7369" s="90"/>
      <c r="AA7369" s="90"/>
      <c r="AB7369" s="70"/>
    </row>
    <row r="7370" spans="12:28" ht="12.75" customHeight="1" x14ac:dyDescent="0.3">
      <c r="L7370" s="86">
        <v>4</v>
      </c>
      <c r="M7370" s="87" t="s">
        <v>7977</v>
      </c>
      <c r="N7370" s="86" t="s">
        <v>54</v>
      </c>
      <c r="O7370" s="87" t="s">
        <v>8132</v>
      </c>
      <c r="P7370" s="38"/>
      <c r="Q7370" s="38"/>
      <c r="R7370" s="38"/>
      <c r="S7370" s="38"/>
      <c r="T7370" s="38"/>
      <c r="U7370" s="88" t="s">
        <v>32</v>
      </c>
      <c r="V7370" s="88" t="s">
        <v>249</v>
      </c>
      <c r="X7370" s="70"/>
      <c r="Y7370" s="71"/>
      <c r="Z7370" s="90"/>
      <c r="AA7370" s="90"/>
      <c r="AB7370" s="70"/>
    </row>
    <row r="7371" spans="12:28" ht="12.75" customHeight="1" x14ac:dyDescent="0.3">
      <c r="L7371" s="86">
        <v>4</v>
      </c>
      <c r="M7371" s="87" t="s">
        <v>7977</v>
      </c>
      <c r="N7371" s="86" t="s">
        <v>54</v>
      </c>
      <c r="O7371" s="87" t="s">
        <v>8133</v>
      </c>
      <c r="P7371" s="38"/>
      <c r="Q7371" s="38"/>
      <c r="R7371" s="38"/>
      <c r="S7371" s="38"/>
      <c r="T7371" s="38"/>
      <c r="U7371" s="88" t="s">
        <v>32</v>
      </c>
      <c r="V7371" s="88" t="s">
        <v>249</v>
      </c>
      <c r="X7371" s="70"/>
      <c r="Y7371" s="71"/>
      <c r="Z7371" s="90"/>
      <c r="AA7371" s="90"/>
      <c r="AB7371" s="70"/>
    </row>
    <row r="7372" spans="12:28" ht="12.75" customHeight="1" x14ac:dyDescent="0.3">
      <c r="L7372" s="86">
        <v>4</v>
      </c>
      <c r="M7372" s="87" t="s">
        <v>7977</v>
      </c>
      <c r="N7372" s="86" t="s">
        <v>54</v>
      </c>
      <c r="O7372" s="87" t="s">
        <v>8134</v>
      </c>
      <c r="P7372" s="38"/>
      <c r="Q7372" s="38"/>
      <c r="R7372" s="38"/>
      <c r="S7372" s="38"/>
      <c r="T7372" s="38"/>
      <c r="U7372" s="88" t="s">
        <v>32</v>
      </c>
      <c r="V7372" s="88" t="s">
        <v>249</v>
      </c>
      <c r="X7372" s="70"/>
      <c r="Y7372" s="71"/>
      <c r="Z7372" s="90"/>
      <c r="AA7372" s="90"/>
      <c r="AB7372" s="70"/>
    </row>
    <row r="7373" spans="12:28" ht="12.75" customHeight="1" x14ac:dyDescent="0.3">
      <c r="L7373" s="86">
        <v>4</v>
      </c>
      <c r="M7373" s="87" t="s">
        <v>7977</v>
      </c>
      <c r="N7373" s="86" t="s">
        <v>54</v>
      </c>
      <c r="O7373" s="87" t="s">
        <v>8050</v>
      </c>
      <c r="P7373" s="38"/>
      <c r="Q7373" s="38"/>
      <c r="R7373" s="38"/>
      <c r="S7373" s="38"/>
      <c r="T7373" s="38"/>
      <c r="U7373" s="88" t="s">
        <v>32</v>
      </c>
      <c r="V7373" s="88" t="s">
        <v>249</v>
      </c>
      <c r="X7373" s="70"/>
      <c r="Y7373" s="71"/>
      <c r="Z7373" s="90"/>
      <c r="AA7373" s="90"/>
      <c r="AB7373" s="70"/>
    </row>
    <row r="7374" spans="12:28" ht="12.75" customHeight="1" x14ac:dyDescent="0.3">
      <c r="L7374" s="86">
        <v>4</v>
      </c>
      <c r="M7374" s="87" t="s">
        <v>7977</v>
      </c>
      <c r="N7374" s="86" t="s">
        <v>54</v>
      </c>
      <c r="O7374" s="87" t="s">
        <v>8135</v>
      </c>
      <c r="P7374" s="38"/>
      <c r="Q7374" s="38"/>
      <c r="R7374" s="38"/>
      <c r="S7374" s="38"/>
      <c r="T7374" s="38"/>
      <c r="U7374" s="88" t="s">
        <v>32</v>
      </c>
      <c r="V7374" s="88" t="s">
        <v>249</v>
      </c>
      <c r="X7374" s="70"/>
      <c r="Y7374" s="71"/>
      <c r="Z7374" s="90"/>
      <c r="AA7374" s="90"/>
      <c r="AB7374" s="70"/>
    </row>
    <row r="7375" spans="12:28" ht="12.75" customHeight="1" x14ac:dyDescent="0.3">
      <c r="L7375" s="86">
        <v>4</v>
      </c>
      <c r="M7375" s="87" t="s">
        <v>7977</v>
      </c>
      <c r="N7375" s="86" t="s">
        <v>54</v>
      </c>
      <c r="O7375" s="87" t="s">
        <v>8075</v>
      </c>
      <c r="P7375" s="38"/>
      <c r="Q7375" s="38"/>
      <c r="R7375" s="38"/>
      <c r="S7375" s="38"/>
      <c r="T7375" s="38"/>
      <c r="U7375" s="88" t="s">
        <v>32</v>
      </c>
      <c r="V7375" s="88" t="s">
        <v>249</v>
      </c>
      <c r="X7375" s="70"/>
      <c r="Y7375" s="71"/>
      <c r="Z7375" s="90"/>
      <c r="AA7375" s="90"/>
      <c r="AB7375" s="70"/>
    </row>
    <row r="7376" spans="12:28" ht="12.75" customHeight="1" x14ac:dyDescent="0.3">
      <c r="L7376" s="86">
        <v>4</v>
      </c>
      <c r="M7376" s="87" t="s">
        <v>7977</v>
      </c>
      <c r="N7376" s="86" t="s">
        <v>54</v>
      </c>
      <c r="O7376" s="87" t="s">
        <v>8136</v>
      </c>
      <c r="P7376" s="38"/>
      <c r="Q7376" s="38"/>
      <c r="R7376" s="38"/>
      <c r="S7376" s="38"/>
      <c r="T7376" s="38"/>
      <c r="U7376" s="88" t="s">
        <v>32</v>
      </c>
      <c r="V7376" s="88" t="s">
        <v>249</v>
      </c>
      <c r="X7376" s="70"/>
      <c r="Y7376" s="71"/>
      <c r="Z7376" s="90"/>
      <c r="AA7376" s="90"/>
      <c r="AB7376" s="70"/>
    </row>
    <row r="7377" spans="12:28" ht="12.75" customHeight="1" x14ac:dyDescent="0.3">
      <c r="L7377" s="86">
        <v>4</v>
      </c>
      <c r="M7377" s="87" t="s">
        <v>7977</v>
      </c>
      <c r="N7377" s="86" t="s">
        <v>54</v>
      </c>
      <c r="O7377" s="87" t="s">
        <v>8137</v>
      </c>
      <c r="P7377" s="38"/>
      <c r="Q7377" s="38"/>
      <c r="R7377" s="38"/>
      <c r="S7377" s="38"/>
      <c r="T7377" s="38"/>
      <c r="U7377" s="88" t="s">
        <v>32</v>
      </c>
      <c r="V7377" s="88" t="s">
        <v>249</v>
      </c>
      <c r="X7377" s="70"/>
      <c r="Y7377" s="71"/>
      <c r="Z7377" s="90"/>
      <c r="AA7377" s="90"/>
      <c r="AB7377" s="70"/>
    </row>
    <row r="7378" spans="12:28" ht="12.75" customHeight="1" x14ac:dyDescent="0.3">
      <c r="L7378" s="86">
        <v>5</v>
      </c>
      <c r="M7378" s="87" t="s">
        <v>7977</v>
      </c>
      <c r="N7378" s="86" t="s">
        <v>54</v>
      </c>
      <c r="O7378" s="87" t="s">
        <v>8127</v>
      </c>
      <c r="P7378" s="38"/>
      <c r="Q7378" s="38"/>
      <c r="R7378" s="38"/>
      <c r="S7378" s="38"/>
      <c r="T7378" s="38"/>
      <c r="U7378" s="88" t="s">
        <v>32</v>
      </c>
      <c r="V7378" s="88" t="s">
        <v>249</v>
      </c>
      <c r="X7378" s="70"/>
      <c r="Y7378" s="71"/>
      <c r="Z7378" s="90"/>
      <c r="AA7378" s="90"/>
      <c r="AB7378" s="70"/>
    </row>
    <row r="7379" spans="12:28" ht="12.75" customHeight="1" x14ac:dyDescent="0.3">
      <c r="L7379" s="86">
        <v>5</v>
      </c>
      <c r="M7379" s="87" t="s">
        <v>7977</v>
      </c>
      <c r="N7379" s="86" t="s">
        <v>54</v>
      </c>
      <c r="O7379" s="87" t="s">
        <v>8126</v>
      </c>
      <c r="P7379" s="38"/>
      <c r="Q7379" s="38"/>
      <c r="R7379" s="38"/>
      <c r="S7379" s="38"/>
      <c r="T7379" s="38"/>
      <c r="U7379" s="88" t="s">
        <v>32</v>
      </c>
      <c r="V7379" s="88" t="s">
        <v>249</v>
      </c>
      <c r="X7379" s="70"/>
      <c r="Y7379" s="71"/>
      <c r="Z7379" s="90"/>
      <c r="AA7379" s="90"/>
      <c r="AB7379" s="70"/>
    </row>
    <row r="7380" spans="12:28" ht="12.75" customHeight="1" x14ac:dyDescent="0.3">
      <c r="L7380" s="86">
        <v>5</v>
      </c>
      <c r="M7380" s="87" t="s">
        <v>7977</v>
      </c>
      <c r="N7380" s="86" t="s">
        <v>54</v>
      </c>
      <c r="O7380" s="87" t="s">
        <v>8024</v>
      </c>
      <c r="P7380" s="38"/>
      <c r="Q7380" s="38"/>
      <c r="R7380" s="38"/>
      <c r="S7380" s="38"/>
      <c r="T7380" s="38"/>
      <c r="U7380" s="88" t="s">
        <v>32</v>
      </c>
      <c r="V7380" s="88" t="s">
        <v>249</v>
      </c>
      <c r="X7380" s="70"/>
      <c r="Y7380" s="71"/>
      <c r="Z7380" s="90"/>
      <c r="AA7380" s="90"/>
      <c r="AB7380" s="70"/>
    </row>
    <row r="7381" spans="12:28" ht="12.75" customHeight="1" x14ac:dyDescent="0.3">
      <c r="L7381" s="86">
        <v>5</v>
      </c>
      <c r="M7381" s="87" t="s">
        <v>7977</v>
      </c>
      <c r="N7381" s="86" t="s">
        <v>54</v>
      </c>
      <c r="O7381" s="87" t="s">
        <v>8131</v>
      </c>
      <c r="P7381" s="38"/>
      <c r="Q7381" s="38"/>
      <c r="R7381" s="38"/>
      <c r="S7381" s="38"/>
      <c r="T7381" s="38"/>
      <c r="U7381" s="88" t="s">
        <v>32</v>
      </c>
      <c r="V7381" s="88" t="s">
        <v>249</v>
      </c>
      <c r="X7381" s="70"/>
      <c r="Y7381" s="71"/>
      <c r="Z7381" s="90"/>
      <c r="AA7381" s="90"/>
      <c r="AB7381" s="70"/>
    </row>
    <row r="7382" spans="12:28" ht="12.75" customHeight="1" x14ac:dyDescent="0.3">
      <c r="L7382" s="86">
        <v>5</v>
      </c>
      <c r="M7382" s="87" t="s">
        <v>7977</v>
      </c>
      <c r="N7382" s="86" t="s">
        <v>54</v>
      </c>
      <c r="O7382" s="87" t="s">
        <v>8130</v>
      </c>
      <c r="P7382" s="38"/>
      <c r="Q7382" s="38"/>
      <c r="R7382" s="38"/>
      <c r="S7382" s="38"/>
      <c r="T7382" s="38"/>
      <c r="U7382" s="88" t="s">
        <v>32</v>
      </c>
      <c r="V7382" s="88" t="s">
        <v>249</v>
      </c>
      <c r="X7382" s="70"/>
      <c r="Y7382" s="71"/>
      <c r="Z7382" s="90"/>
      <c r="AA7382" s="90"/>
      <c r="AB7382" s="70"/>
    </row>
    <row r="7383" spans="12:28" ht="12.75" customHeight="1" x14ac:dyDescent="0.3">
      <c r="L7383" s="86">
        <v>5</v>
      </c>
      <c r="M7383" s="87" t="s">
        <v>7977</v>
      </c>
      <c r="N7383" s="86" t="s">
        <v>54</v>
      </c>
      <c r="O7383" s="87" t="s">
        <v>8129</v>
      </c>
      <c r="P7383" s="38"/>
      <c r="Q7383" s="38"/>
      <c r="R7383" s="38"/>
      <c r="S7383" s="38"/>
      <c r="T7383" s="38"/>
      <c r="U7383" s="88" t="s">
        <v>32</v>
      </c>
      <c r="V7383" s="88" t="s">
        <v>249</v>
      </c>
      <c r="X7383" s="70"/>
      <c r="Y7383" s="71"/>
      <c r="Z7383" s="90"/>
      <c r="AA7383" s="90"/>
      <c r="AB7383" s="70"/>
    </row>
    <row r="7384" spans="12:28" ht="12.75" customHeight="1" x14ac:dyDescent="0.3">
      <c r="L7384" s="86">
        <v>5</v>
      </c>
      <c r="M7384" s="87" t="s">
        <v>7977</v>
      </c>
      <c r="N7384" s="86" t="s">
        <v>54</v>
      </c>
      <c r="O7384" s="87" t="s">
        <v>7988</v>
      </c>
      <c r="P7384" s="38"/>
      <c r="Q7384" s="38"/>
      <c r="R7384" s="38"/>
      <c r="S7384" s="38"/>
      <c r="T7384" s="38"/>
      <c r="U7384" s="88" t="s">
        <v>32</v>
      </c>
      <c r="V7384" s="88" t="s">
        <v>249</v>
      </c>
      <c r="X7384" s="70"/>
      <c r="Y7384" s="71"/>
      <c r="Z7384" s="90"/>
      <c r="AA7384" s="90"/>
      <c r="AB7384" s="70"/>
    </row>
    <row r="7385" spans="12:28" ht="12.75" customHeight="1" x14ac:dyDescent="0.3">
      <c r="L7385" s="86">
        <v>5</v>
      </c>
      <c r="M7385" s="87" t="s">
        <v>7977</v>
      </c>
      <c r="N7385" s="86" t="s">
        <v>54</v>
      </c>
      <c r="O7385" s="87" t="s">
        <v>8089</v>
      </c>
      <c r="P7385" s="38"/>
      <c r="Q7385" s="38"/>
      <c r="R7385" s="38"/>
      <c r="S7385" s="38"/>
      <c r="T7385" s="38"/>
      <c r="U7385" s="88" t="s">
        <v>32</v>
      </c>
      <c r="V7385" s="88" t="s">
        <v>249</v>
      </c>
      <c r="X7385" s="70"/>
      <c r="Y7385" s="71"/>
      <c r="Z7385" s="90"/>
      <c r="AA7385" s="90"/>
      <c r="AB7385" s="70"/>
    </row>
    <row r="7386" spans="12:28" ht="12.75" customHeight="1" x14ac:dyDescent="0.3">
      <c r="L7386" s="86">
        <v>5</v>
      </c>
      <c r="M7386" s="87" t="s">
        <v>7977</v>
      </c>
      <c r="N7386" s="86" t="s">
        <v>54</v>
      </c>
      <c r="O7386" s="87" t="s">
        <v>8121</v>
      </c>
      <c r="P7386" s="38"/>
      <c r="Q7386" s="38"/>
      <c r="R7386" s="38"/>
      <c r="S7386" s="38"/>
      <c r="T7386" s="38"/>
      <c r="U7386" s="88" t="s">
        <v>32</v>
      </c>
      <c r="V7386" s="88" t="s">
        <v>249</v>
      </c>
      <c r="X7386" s="70"/>
      <c r="Y7386" s="71"/>
      <c r="Z7386" s="90"/>
      <c r="AA7386" s="90"/>
      <c r="AB7386" s="70"/>
    </row>
    <row r="7387" spans="12:28" ht="12.75" customHeight="1" x14ac:dyDescent="0.3">
      <c r="L7387" s="86">
        <v>5</v>
      </c>
      <c r="M7387" s="87" t="s">
        <v>7977</v>
      </c>
      <c r="N7387" s="86" t="s">
        <v>54</v>
      </c>
      <c r="O7387" s="87" t="s">
        <v>8128</v>
      </c>
      <c r="P7387" s="38"/>
      <c r="Q7387" s="38"/>
      <c r="R7387" s="38"/>
      <c r="S7387" s="38"/>
      <c r="T7387" s="38"/>
      <c r="U7387" s="88" t="s">
        <v>32</v>
      </c>
      <c r="V7387" s="88" t="s">
        <v>249</v>
      </c>
      <c r="X7387" s="70"/>
      <c r="Y7387" s="71"/>
      <c r="Z7387" s="90"/>
      <c r="AA7387" s="90"/>
      <c r="AB7387" s="70"/>
    </row>
    <row r="7388" spans="12:28" ht="12.75" customHeight="1" x14ac:dyDescent="0.3">
      <c r="L7388" s="86">
        <v>5</v>
      </c>
      <c r="M7388" s="87" t="s">
        <v>7977</v>
      </c>
      <c r="N7388" s="86" t="s">
        <v>54</v>
      </c>
      <c r="O7388" s="87" t="s">
        <v>8133</v>
      </c>
      <c r="P7388" s="38"/>
      <c r="Q7388" s="38"/>
      <c r="R7388" s="38"/>
      <c r="S7388" s="38"/>
      <c r="T7388" s="38"/>
      <c r="U7388" s="88" t="s">
        <v>32</v>
      </c>
      <c r="V7388" s="88" t="s">
        <v>249</v>
      </c>
      <c r="X7388" s="70"/>
      <c r="Y7388" s="71"/>
      <c r="Z7388" s="90"/>
      <c r="AA7388" s="90"/>
      <c r="AB7388" s="70"/>
    </row>
    <row r="7389" spans="12:28" ht="12.75" customHeight="1" x14ac:dyDescent="0.3">
      <c r="L7389" s="86">
        <v>5</v>
      </c>
      <c r="M7389" s="87" t="s">
        <v>7977</v>
      </c>
      <c r="N7389" s="86" t="s">
        <v>54</v>
      </c>
      <c r="O7389" s="87" t="s">
        <v>8132</v>
      </c>
      <c r="P7389" s="38"/>
      <c r="Q7389" s="38"/>
      <c r="R7389" s="38"/>
      <c r="S7389" s="38"/>
      <c r="T7389" s="38"/>
      <c r="U7389" s="88" t="s">
        <v>32</v>
      </c>
      <c r="V7389" s="88" t="s">
        <v>249</v>
      </c>
      <c r="X7389" s="70"/>
      <c r="Y7389" s="71"/>
      <c r="Z7389" s="90"/>
      <c r="AA7389" s="90"/>
      <c r="AB7389" s="70"/>
    </row>
    <row r="7390" spans="12:28" ht="12.75" customHeight="1" x14ac:dyDescent="0.3">
      <c r="L7390" s="86">
        <v>5</v>
      </c>
      <c r="M7390" s="87" t="s">
        <v>7977</v>
      </c>
      <c r="N7390" s="86" t="s">
        <v>54</v>
      </c>
      <c r="O7390" s="87" t="s">
        <v>7990</v>
      </c>
      <c r="P7390" s="38"/>
      <c r="Q7390" s="38"/>
      <c r="R7390" s="38"/>
      <c r="S7390" s="38"/>
      <c r="T7390" s="38"/>
      <c r="U7390" s="88" t="s">
        <v>32</v>
      </c>
      <c r="V7390" s="88" t="s">
        <v>249</v>
      </c>
      <c r="X7390" s="70"/>
      <c r="Y7390" s="71"/>
      <c r="Z7390" s="90"/>
      <c r="AA7390" s="90"/>
      <c r="AB7390" s="70"/>
    </row>
    <row r="7391" spans="12:28" ht="12.75" customHeight="1" x14ac:dyDescent="0.3">
      <c r="L7391" s="86">
        <v>5</v>
      </c>
      <c r="M7391" s="87" t="s">
        <v>7977</v>
      </c>
      <c r="N7391" s="86" t="s">
        <v>54</v>
      </c>
      <c r="O7391" s="87" t="s">
        <v>7978</v>
      </c>
      <c r="P7391" s="38"/>
      <c r="Q7391" s="38"/>
      <c r="R7391" s="38"/>
      <c r="S7391" s="38"/>
      <c r="T7391" s="38"/>
      <c r="U7391" s="88" t="s">
        <v>32</v>
      </c>
      <c r="V7391" s="88" t="s">
        <v>249</v>
      </c>
      <c r="X7391" s="70"/>
      <c r="Y7391" s="71"/>
      <c r="Z7391" s="90"/>
      <c r="AA7391" s="90"/>
      <c r="AB7391" s="70"/>
    </row>
    <row r="7392" spans="12:28" ht="12.75" customHeight="1" x14ac:dyDescent="0.3">
      <c r="L7392" s="86">
        <v>5</v>
      </c>
      <c r="M7392" s="87" t="s">
        <v>7977</v>
      </c>
      <c r="N7392" s="86" t="s">
        <v>54</v>
      </c>
      <c r="O7392" s="87" t="s">
        <v>7993</v>
      </c>
      <c r="P7392" s="38"/>
      <c r="Q7392" s="38"/>
      <c r="R7392" s="38"/>
      <c r="S7392" s="38"/>
      <c r="T7392" s="38"/>
      <c r="U7392" s="88" t="s">
        <v>32</v>
      </c>
      <c r="V7392" s="88" t="s">
        <v>249</v>
      </c>
      <c r="X7392" s="70"/>
      <c r="Y7392" s="71"/>
      <c r="Z7392" s="90"/>
      <c r="AA7392" s="90"/>
      <c r="AB7392" s="70"/>
    </row>
    <row r="7393" spans="12:28" ht="12.75" customHeight="1" x14ac:dyDescent="0.3">
      <c r="L7393" s="86">
        <v>5</v>
      </c>
      <c r="M7393" s="87" t="s">
        <v>7977</v>
      </c>
      <c r="N7393" s="86" t="s">
        <v>54</v>
      </c>
      <c r="O7393" s="87" t="s">
        <v>8110</v>
      </c>
      <c r="P7393" s="38"/>
      <c r="Q7393" s="38"/>
      <c r="R7393" s="38"/>
      <c r="S7393" s="38"/>
      <c r="T7393" s="38"/>
      <c r="U7393" s="88" t="s">
        <v>32</v>
      </c>
      <c r="V7393" s="88" t="s">
        <v>249</v>
      </c>
      <c r="X7393" s="70"/>
      <c r="Y7393" s="71"/>
      <c r="Z7393" s="90"/>
      <c r="AA7393" s="90"/>
      <c r="AB7393" s="70"/>
    </row>
    <row r="7394" spans="12:28" ht="12.75" customHeight="1" x14ac:dyDescent="0.3">
      <c r="L7394" s="86">
        <v>5</v>
      </c>
      <c r="M7394" s="87" t="s">
        <v>7977</v>
      </c>
      <c r="N7394" s="86" t="s">
        <v>54</v>
      </c>
      <c r="O7394" s="87" t="s">
        <v>8097</v>
      </c>
      <c r="P7394" s="38"/>
      <c r="Q7394" s="38"/>
      <c r="R7394" s="38"/>
      <c r="S7394" s="38"/>
      <c r="T7394" s="38"/>
      <c r="U7394" s="88" t="s">
        <v>32</v>
      </c>
      <c r="V7394" s="88" t="s">
        <v>249</v>
      </c>
      <c r="X7394" s="70"/>
      <c r="Y7394" s="71"/>
      <c r="Z7394" s="90"/>
      <c r="AA7394" s="90"/>
      <c r="AB7394" s="70"/>
    </row>
    <row r="7395" spans="12:28" ht="12.75" customHeight="1" x14ac:dyDescent="0.3">
      <c r="L7395" s="86">
        <v>5</v>
      </c>
      <c r="M7395" s="87" t="s">
        <v>7977</v>
      </c>
      <c r="N7395" s="86" t="s">
        <v>54</v>
      </c>
      <c r="O7395" s="87" t="s">
        <v>8137</v>
      </c>
      <c r="P7395" s="38"/>
      <c r="Q7395" s="38"/>
      <c r="R7395" s="38"/>
      <c r="S7395" s="38"/>
      <c r="T7395" s="38"/>
      <c r="U7395" s="88" t="s">
        <v>32</v>
      </c>
      <c r="V7395" s="88" t="s">
        <v>249</v>
      </c>
      <c r="X7395" s="70"/>
      <c r="Y7395" s="71"/>
      <c r="Z7395" s="90"/>
      <c r="AA7395" s="90"/>
      <c r="AB7395" s="70"/>
    </row>
    <row r="7396" spans="12:28" ht="12.75" customHeight="1" x14ac:dyDescent="0.3">
      <c r="L7396" s="86">
        <v>5</v>
      </c>
      <c r="M7396" s="87" t="s">
        <v>7977</v>
      </c>
      <c r="N7396" s="86" t="s">
        <v>54</v>
      </c>
      <c r="O7396" s="87" t="s">
        <v>8136</v>
      </c>
      <c r="P7396" s="38"/>
      <c r="Q7396" s="38"/>
      <c r="R7396" s="38"/>
      <c r="S7396" s="38"/>
      <c r="T7396" s="38"/>
      <c r="U7396" s="88" t="s">
        <v>32</v>
      </c>
      <c r="V7396" s="88" t="s">
        <v>249</v>
      </c>
      <c r="X7396" s="70"/>
      <c r="Y7396" s="71"/>
      <c r="Z7396" s="90"/>
      <c r="AA7396" s="90"/>
      <c r="AB7396" s="70"/>
    </row>
    <row r="7397" spans="12:28" ht="12.75" customHeight="1" x14ac:dyDescent="0.3">
      <c r="L7397" s="86">
        <v>5</v>
      </c>
      <c r="M7397" s="87" t="s">
        <v>7977</v>
      </c>
      <c r="N7397" s="86" t="s">
        <v>54</v>
      </c>
      <c r="O7397" s="87" t="s">
        <v>8075</v>
      </c>
      <c r="P7397" s="38"/>
      <c r="Q7397" s="38"/>
      <c r="R7397" s="38"/>
      <c r="S7397" s="38"/>
      <c r="T7397" s="38"/>
      <c r="U7397" s="88" t="s">
        <v>32</v>
      </c>
      <c r="V7397" s="88" t="s">
        <v>249</v>
      </c>
      <c r="X7397" s="70"/>
      <c r="Y7397" s="71"/>
      <c r="Z7397" s="90"/>
      <c r="AA7397" s="90"/>
      <c r="AB7397" s="70"/>
    </row>
    <row r="7398" spans="12:28" ht="12.75" customHeight="1" x14ac:dyDescent="0.3">
      <c r="L7398" s="86">
        <v>5</v>
      </c>
      <c r="M7398" s="87" t="s">
        <v>7977</v>
      </c>
      <c r="N7398" s="86" t="s">
        <v>54</v>
      </c>
      <c r="O7398" s="87" t="s">
        <v>8135</v>
      </c>
      <c r="P7398" s="38"/>
      <c r="Q7398" s="38"/>
      <c r="R7398" s="38"/>
      <c r="S7398" s="38"/>
      <c r="T7398" s="38"/>
      <c r="U7398" s="88" t="s">
        <v>32</v>
      </c>
      <c r="V7398" s="88" t="s">
        <v>249</v>
      </c>
      <c r="X7398" s="70"/>
      <c r="Y7398" s="71"/>
      <c r="Z7398" s="90"/>
      <c r="AA7398" s="90"/>
      <c r="AB7398" s="70"/>
    </row>
    <row r="7399" spans="12:28" ht="12.75" customHeight="1" x14ac:dyDescent="0.3">
      <c r="L7399" s="86">
        <v>5</v>
      </c>
      <c r="M7399" s="87" t="s">
        <v>7977</v>
      </c>
      <c r="N7399" s="86" t="s">
        <v>54</v>
      </c>
      <c r="O7399" s="87" t="s">
        <v>8050</v>
      </c>
      <c r="P7399" s="38"/>
      <c r="Q7399" s="38"/>
      <c r="R7399" s="38"/>
      <c r="S7399" s="38"/>
      <c r="T7399" s="38"/>
      <c r="U7399" s="88" t="s">
        <v>32</v>
      </c>
      <c r="V7399" s="88" t="s">
        <v>249</v>
      </c>
      <c r="X7399" s="70"/>
      <c r="Y7399" s="71"/>
      <c r="Z7399" s="90"/>
      <c r="AA7399" s="90"/>
      <c r="AB7399" s="70"/>
    </row>
    <row r="7400" spans="12:28" ht="12.75" customHeight="1" x14ac:dyDescent="0.3">
      <c r="L7400" s="86">
        <v>5</v>
      </c>
      <c r="M7400" s="87" t="s">
        <v>7977</v>
      </c>
      <c r="N7400" s="86" t="s">
        <v>54</v>
      </c>
      <c r="O7400" s="87" t="s">
        <v>8134</v>
      </c>
      <c r="P7400" s="38"/>
      <c r="Q7400" s="38"/>
      <c r="R7400" s="38"/>
      <c r="S7400" s="38"/>
      <c r="T7400" s="38"/>
      <c r="U7400" s="88" t="s">
        <v>32</v>
      </c>
      <c r="V7400" s="88" t="s">
        <v>249</v>
      </c>
      <c r="X7400" s="70"/>
      <c r="Y7400" s="71"/>
      <c r="Z7400" s="90"/>
      <c r="AA7400" s="90"/>
      <c r="AB7400" s="70"/>
    </row>
    <row r="7401" spans="12:28" ht="12.75" customHeight="1" x14ac:dyDescent="0.3">
      <c r="L7401" s="86">
        <v>6</v>
      </c>
      <c r="M7401" s="87" t="s">
        <v>7977</v>
      </c>
      <c r="N7401" s="86" t="s">
        <v>54</v>
      </c>
      <c r="O7401" s="87" t="s">
        <v>8127</v>
      </c>
      <c r="P7401" s="38"/>
      <c r="Q7401" s="38"/>
      <c r="R7401" s="38"/>
      <c r="S7401" s="38"/>
      <c r="T7401" s="38"/>
      <c r="U7401" s="88" t="s">
        <v>32</v>
      </c>
      <c r="V7401" s="88" t="s">
        <v>249</v>
      </c>
      <c r="X7401" s="70"/>
      <c r="Y7401" s="71"/>
      <c r="Z7401" s="90"/>
      <c r="AA7401" s="90"/>
      <c r="AB7401" s="70"/>
    </row>
    <row r="7402" spans="12:28" ht="12.75" customHeight="1" x14ac:dyDescent="0.3">
      <c r="L7402" s="86">
        <v>6</v>
      </c>
      <c r="M7402" s="87" t="s">
        <v>7977</v>
      </c>
      <c r="N7402" s="86" t="s">
        <v>54</v>
      </c>
      <c r="O7402" s="87" t="s">
        <v>8126</v>
      </c>
      <c r="P7402" s="38"/>
      <c r="Q7402" s="38"/>
      <c r="R7402" s="38"/>
      <c r="S7402" s="38"/>
      <c r="T7402" s="38"/>
      <c r="U7402" s="88" t="s">
        <v>32</v>
      </c>
      <c r="V7402" s="88" t="s">
        <v>249</v>
      </c>
      <c r="X7402" s="70"/>
      <c r="Y7402" s="71"/>
      <c r="Z7402" s="90"/>
      <c r="AA7402" s="90"/>
      <c r="AB7402" s="70"/>
    </row>
    <row r="7403" spans="12:28" ht="12.75" customHeight="1" x14ac:dyDescent="0.3">
      <c r="L7403" s="86">
        <v>6</v>
      </c>
      <c r="M7403" s="87" t="s">
        <v>7977</v>
      </c>
      <c r="N7403" s="86" t="s">
        <v>54</v>
      </c>
      <c r="O7403" s="87" t="s">
        <v>8024</v>
      </c>
      <c r="P7403" s="38"/>
      <c r="Q7403" s="38"/>
      <c r="R7403" s="38"/>
      <c r="S7403" s="38"/>
      <c r="T7403" s="38"/>
      <c r="U7403" s="88" t="s">
        <v>32</v>
      </c>
      <c r="V7403" s="88" t="s">
        <v>249</v>
      </c>
      <c r="X7403" s="70"/>
      <c r="Y7403" s="71"/>
      <c r="Z7403" s="90"/>
      <c r="AA7403" s="90"/>
      <c r="AB7403" s="70"/>
    </row>
    <row r="7404" spans="12:28" ht="12.75" customHeight="1" x14ac:dyDescent="0.3">
      <c r="L7404" s="86">
        <v>6</v>
      </c>
      <c r="M7404" s="87" t="s">
        <v>7977</v>
      </c>
      <c r="N7404" s="86" t="s">
        <v>54</v>
      </c>
      <c r="O7404" s="87" t="s">
        <v>8131</v>
      </c>
      <c r="P7404" s="38"/>
      <c r="Q7404" s="38"/>
      <c r="R7404" s="38"/>
      <c r="S7404" s="38"/>
      <c r="T7404" s="38"/>
      <c r="U7404" s="88" t="s">
        <v>32</v>
      </c>
      <c r="V7404" s="88" t="s">
        <v>249</v>
      </c>
      <c r="X7404" s="70"/>
      <c r="Y7404" s="71"/>
      <c r="Z7404" s="90"/>
      <c r="AA7404" s="90"/>
      <c r="AB7404" s="70"/>
    </row>
    <row r="7405" spans="12:28" ht="12.75" customHeight="1" x14ac:dyDescent="0.3">
      <c r="L7405" s="86">
        <v>6</v>
      </c>
      <c r="M7405" s="87" t="s">
        <v>7977</v>
      </c>
      <c r="N7405" s="86" t="s">
        <v>54</v>
      </c>
      <c r="O7405" s="87" t="s">
        <v>8130</v>
      </c>
      <c r="P7405" s="38"/>
      <c r="Q7405" s="38"/>
      <c r="R7405" s="38"/>
      <c r="S7405" s="38"/>
      <c r="T7405" s="38"/>
      <c r="U7405" s="88" t="s">
        <v>32</v>
      </c>
      <c r="V7405" s="88" t="s">
        <v>249</v>
      </c>
      <c r="X7405" s="70"/>
      <c r="Y7405" s="71"/>
      <c r="Z7405" s="90"/>
      <c r="AA7405" s="90"/>
      <c r="AB7405" s="70"/>
    </row>
    <row r="7406" spans="12:28" ht="12.75" customHeight="1" x14ac:dyDescent="0.3">
      <c r="L7406" s="86">
        <v>6</v>
      </c>
      <c r="M7406" s="87" t="s">
        <v>7977</v>
      </c>
      <c r="N7406" s="86" t="s">
        <v>54</v>
      </c>
      <c r="O7406" s="87" t="s">
        <v>8129</v>
      </c>
      <c r="P7406" s="38"/>
      <c r="Q7406" s="38"/>
      <c r="R7406" s="38"/>
      <c r="S7406" s="38"/>
      <c r="T7406" s="38"/>
      <c r="U7406" s="88" t="s">
        <v>32</v>
      </c>
      <c r="V7406" s="88" t="s">
        <v>249</v>
      </c>
      <c r="X7406" s="70"/>
      <c r="Y7406" s="71"/>
      <c r="Z7406" s="90"/>
      <c r="AA7406" s="90"/>
      <c r="AB7406" s="70"/>
    </row>
    <row r="7407" spans="12:28" ht="12.75" customHeight="1" x14ac:dyDescent="0.3">
      <c r="L7407" s="86">
        <v>6</v>
      </c>
      <c r="M7407" s="87" t="s">
        <v>7977</v>
      </c>
      <c r="N7407" s="86" t="s">
        <v>54</v>
      </c>
      <c r="O7407" s="87" t="s">
        <v>7988</v>
      </c>
      <c r="P7407" s="38"/>
      <c r="Q7407" s="38"/>
      <c r="R7407" s="38"/>
      <c r="S7407" s="38"/>
      <c r="T7407" s="38"/>
      <c r="U7407" s="88" t="s">
        <v>32</v>
      </c>
      <c r="V7407" s="88" t="s">
        <v>249</v>
      </c>
      <c r="X7407" s="70"/>
      <c r="Y7407" s="71"/>
      <c r="Z7407" s="90"/>
      <c r="AA7407" s="90"/>
      <c r="AB7407" s="70"/>
    </row>
    <row r="7408" spans="12:28" ht="12.75" customHeight="1" x14ac:dyDescent="0.3">
      <c r="L7408" s="86">
        <v>6</v>
      </c>
      <c r="M7408" s="87" t="s">
        <v>7977</v>
      </c>
      <c r="N7408" s="86" t="s">
        <v>54</v>
      </c>
      <c r="O7408" s="87" t="s">
        <v>8089</v>
      </c>
      <c r="P7408" s="38"/>
      <c r="Q7408" s="38"/>
      <c r="R7408" s="38"/>
      <c r="S7408" s="38"/>
      <c r="T7408" s="38"/>
      <c r="U7408" s="88" t="s">
        <v>32</v>
      </c>
      <c r="V7408" s="88" t="s">
        <v>249</v>
      </c>
      <c r="X7408" s="70"/>
      <c r="Y7408" s="71"/>
      <c r="Z7408" s="90"/>
      <c r="AA7408" s="90"/>
      <c r="AB7408" s="70"/>
    </row>
    <row r="7409" spans="12:28" ht="12.75" customHeight="1" x14ac:dyDescent="0.3">
      <c r="L7409" s="86">
        <v>6</v>
      </c>
      <c r="M7409" s="87" t="s">
        <v>7977</v>
      </c>
      <c r="N7409" s="86" t="s">
        <v>54</v>
      </c>
      <c r="O7409" s="87" t="s">
        <v>8121</v>
      </c>
      <c r="P7409" s="38"/>
      <c r="Q7409" s="38"/>
      <c r="R7409" s="38"/>
      <c r="S7409" s="38"/>
      <c r="T7409" s="38"/>
      <c r="U7409" s="88" t="s">
        <v>32</v>
      </c>
      <c r="V7409" s="88" t="s">
        <v>249</v>
      </c>
      <c r="X7409" s="70"/>
      <c r="Y7409" s="71"/>
      <c r="Z7409" s="90"/>
      <c r="AA7409" s="90"/>
      <c r="AB7409" s="70"/>
    </row>
    <row r="7410" spans="12:28" ht="12.75" customHeight="1" x14ac:dyDescent="0.3">
      <c r="L7410" s="86">
        <v>6</v>
      </c>
      <c r="M7410" s="87" t="s">
        <v>7977</v>
      </c>
      <c r="N7410" s="86" t="s">
        <v>54</v>
      </c>
      <c r="O7410" s="87" t="s">
        <v>8128</v>
      </c>
      <c r="P7410" s="38"/>
      <c r="Q7410" s="38"/>
      <c r="R7410" s="38"/>
      <c r="S7410" s="38"/>
      <c r="T7410" s="38"/>
      <c r="U7410" s="88" t="s">
        <v>32</v>
      </c>
      <c r="V7410" s="88" t="s">
        <v>249</v>
      </c>
      <c r="X7410" s="70"/>
      <c r="Y7410" s="71"/>
      <c r="Z7410" s="90"/>
      <c r="AA7410" s="90"/>
      <c r="AB7410" s="70"/>
    </row>
    <row r="7411" spans="12:28" ht="12.75" customHeight="1" x14ac:dyDescent="0.3">
      <c r="L7411" s="86">
        <v>6</v>
      </c>
      <c r="M7411" s="87" t="s">
        <v>7977</v>
      </c>
      <c r="N7411" s="86" t="s">
        <v>54</v>
      </c>
      <c r="O7411" s="87" t="s">
        <v>8133</v>
      </c>
      <c r="P7411" s="38"/>
      <c r="Q7411" s="38"/>
      <c r="R7411" s="38"/>
      <c r="S7411" s="38"/>
      <c r="T7411" s="38"/>
      <c r="U7411" s="88" t="s">
        <v>32</v>
      </c>
      <c r="V7411" s="88" t="s">
        <v>249</v>
      </c>
      <c r="X7411" s="70"/>
      <c r="Y7411" s="71"/>
      <c r="Z7411" s="90"/>
      <c r="AA7411" s="90"/>
      <c r="AB7411" s="70"/>
    </row>
    <row r="7412" spans="12:28" ht="12.75" customHeight="1" x14ac:dyDescent="0.3">
      <c r="L7412" s="86">
        <v>6</v>
      </c>
      <c r="M7412" s="87" t="s">
        <v>7977</v>
      </c>
      <c r="N7412" s="86" t="s">
        <v>54</v>
      </c>
      <c r="O7412" s="87" t="s">
        <v>8132</v>
      </c>
      <c r="P7412" s="38"/>
      <c r="Q7412" s="38"/>
      <c r="R7412" s="38"/>
      <c r="S7412" s="38"/>
      <c r="T7412" s="38"/>
      <c r="U7412" s="88" t="s">
        <v>32</v>
      </c>
      <c r="V7412" s="88" t="s">
        <v>249</v>
      </c>
      <c r="X7412" s="70"/>
      <c r="Y7412" s="71"/>
      <c r="Z7412" s="90"/>
      <c r="AA7412" s="90"/>
      <c r="AB7412" s="70"/>
    </row>
    <row r="7413" spans="12:28" ht="12.75" customHeight="1" x14ac:dyDescent="0.3">
      <c r="L7413" s="86">
        <v>6</v>
      </c>
      <c r="M7413" s="87" t="s">
        <v>7977</v>
      </c>
      <c r="N7413" s="86" t="s">
        <v>54</v>
      </c>
      <c r="O7413" s="87" t="s">
        <v>7990</v>
      </c>
      <c r="P7413" s="38"/>
      <c r="Q7413" s="38"/>
      <c r="R7413" s="38"/>
      <c r="S7413" s="38"/>
      <c r="T7413" s="38"/>
      <c r="U7413" s="88" t="s">
        <v>32</v>
      </c>
      <c r="V7413" s="88" t="s">
        <v>249</v>
      </c>
      <c r="X7413" s="70"/>
      <c r="Y7413" s="71"/>
      <c r="Z7413" s="90"/>
      <c r="AA7413" s="90"/>
      <c r="AB7413" s="70"/>
    </row>
    <row r="7414" spans="12:28" ht="12.75" customHeight="1" x14ac:dyDescent="0.3">
      <c r="L7414" s="86">
        <v>6</v>
      </c>
      <c r="M7414" s="87" t="s">
        <v>7977</v>
      </c>
      <c r="N7414" s="86" t="s">
        <v>54</v>
      </c>
      <c r="O7414" s="87" t="s">
        <v>7978</v>
      </c>
      <c r="P7414" s="38"/>
      <c r="Q7414" s="38"/>
      <c r="R7414" s="38"/>
      <c r="S7414" s="38"/>
      <c r="T7414" s="38"/>
      <c r="U7414" s="88" t="s">
        <v>32</v>
      </c>
      <c r="V7414" s="88" t="s">
        <v>249</v>
      </c>
      <c r="X7414" s="70"/>
      <c r="Y7414" s="71"/>
      <c r="Z7414" s="90"/>
      <c r="AA7414" s="90"/>
      <c r="AB7414" s="70"/>
    </row>
    <row r="7415" spans="12:28" ht="12.75" customHeight="1" x14ac:dyDescent="0.3">
      <c r="L7415" s="86">
        <v>6</v>
      </c>
      <c r="M7415" s="87" t="s">
        <v>7977</v>
      </c>
      <c r="N7415" s="86" t="s">
        <v>54</v>
      </c>
      <c r="O7415" s="87" t="s">
        <v>7993</v>
      </c>
      <c r="P7415" s="38"/>
      <c r="Q7415" s="38"/>
      <c r="R7415" s="38"/>
      <c r="S7415" s="38"/>
      <c r="T7415" s="38"/>
      <c r="U7415" s="88" t="s">
        <v>32</v>
      </c>
      <c r="V7415" s="88" t="s">
        <v>249</v>
      </c>
      <c r="X7415" s="70"/>
      <c r="Y7415" s="71"/>
      <c r="Z7415" s="90"/>
      <c r="AA7415" s="90"/>
      <c r="AB7415" s="70"/>
    </row>
    <row r="7416" spans="12:28" ht="12.75" customHeight="1" x14ac:dyDescent="0.3">
      <c r="L7416" s="86">
        <v>6</v>
      </c>
      <c r="M7416" s="87" t="s">
        <v>7977</v>
      </c>
      <c r="N7416" s="86" t="s">
        <v>54</v>
      </c>
      <c r="O7416" s="87" t="s">
        <v>8110</v>
      </c>
      <c r="P7416" s="38"/>
      <c r="Q7416" s="38"/>
      <c r="R7416" s="38"/>
      <c r="S7416" s="38"/>
      <c r="T7416" s="38"/>
      <c r="U7416" s="88" t="s">
        <v>32</v>
      </c>
      <c r="V7416" s="88" t="s">
        <v>249</v>
      </c>
      <c r="X7416" s="70"/>
      <c r="Y7416" s="71"/>
      <c r="Z7416" s="90"/>
      <c r="AA7416" s="90"/>
      <c r="AB7416" s="70"/>
    </row>
    <row r="7417" spans="12:28" ht="12.75" customHeight="1" x14ac:dyDescent="0.3">
      <c r="L7417" s="86">
        <v>6</v>
      </c>
      <c r="M7417" s="87" t="s">
        <v>7977</v>
      </c>
      <c r="N7417" s="86" t="s">
        <v>54</v>
      </c>
      <c r="O7417" s="87" t="s">
        <v>8097</v>
      </c>
      <c r="P7417" s="38"/>
      <c r="Q7417" s="38"/>
      <c r="R7417" s="38"/>
      <c r="S7417" s="38"/>
      <c r="T7417" s="38"/>
      <c r="U7417" s="88" t="s">
        <v>32</v>
      </c>
      <c r="V7417" s="88" t="s">
        <v>249</v>
      </c>
      <c r="X7417" s="70"/>
      <c r="Y7417" s="71"/>
      <c r="Z7417" s="90"/>
      <c r="AA7417" s="90"/>
      <c r="AB7417" s="70"/>
    </row>
    <row r="7418" spans="12:28" ht="12.75" customHeight="1" x14ac:dyDescent="0.3">
      <c r="L7418" s="86">
        <v>6</v>
      </c>
      <c r="M7418" s="87" t="s">
        <v>7977</v>
      </c>
      <c r="N7418" s="86" t="s">
        <v>54</v>
      </c>
      <c r="O7418" s="87" t="s">
        <v>8137</v>
      </c>
      <c r="P7418" s="38"/>
      <c r="Q7418" s="38"/>
      <c r="R7418" s="38"/>
      <c r="S7418" s="38"/>
      <c r="T7418" s="38"/>
      <c r="U7418" s="88" t="s">
        <v>32</v>
      </c>
      <c r="V7418" s="88" t="s">
        <v>249</v>
      </c>
      <c r="X7418" s="70"/>
      <c r="Y7418" s="71"/>
      <c r="Z7418" s="90"/>
      <c r="AA7418" s="90"/>
      <c r="AB7418" s="70"/>
    </row>
    <row r="7419" spans="12:28" ht="12.75" customHeight="1" x14ac:dyDescent="0.3">
      <c r="L7419" s="86">
        <v>6</v>
      </c>
      <c r="M7419" s="87" t="s">
        <v>7977</v>
      </c>
      <c r="N7419" s="86" t="s">
        <v>54</v>
      </c>
      <c r="O7419" s="87" t="s">
        <v>8136</v>
      </c>
      <c r="P7419" s="38"/>
      <c r="Q7419" s="38"/>
      <c r="R7419" s="38"/>
      <c r="S7419" s="38"/>
      <c r="T7419" s="38"/>
      <c r="U7419" s="88" t="s">
        <v>32</v>
      </c>
      <c r="V7419" s="88" t="s">
        <v>249</v>
      </c>
      <c r="X7419" s="70"/>
      <c r="Y7419" s="71"/>
      <c r="Z7419" s="90"/>
      <c r="AA7419" s="90"/>
      <c r="AB7419" s="70"/>
    </row>
    <row r="7420" spans="12:28" ht="12.75" customHeight="1" x14ac:dyDescent="0.3">
      <c r="L7420" s="86">
        <v>6</v>
      </c>
      <c r="M7420" s="87" t="s">
        <v>7977</v>
      </c>
      <c r="N7420" s="86" t="s">
        <v>54</v>
      </c>
      <c r="O7420" s="87" t="s">
        <v>8075</v>
      </c>
      <c r="P7420" s="38"/>
      <c r="Q7420" s="38"/>
      <c r="R7420" s="38"/>
      <c r="S7420" s="38"/>
      <c r="T7420" s="38"/>
      <c r="U7420" s="88" t="s">
        <v>32</v>
      </c>
      <c r="V7420" s="88" t="s">
        <v>249</v>
      </c>
      <c r="X7420" s="70"/>
      <c r="Y7420" s="71"/>
      <c r="Z7420" s="90"/>
      <c r="AA7420" s="90"/>
      <c r="AB7420" s="70"/>
    </row>
    <row r="7421" spans="12:28" ht="12.75" customHeight="1" x14ac:dyDescent="0.3">
      <c r="L7421" s="86">
        <v>6</v>
      </c>
      <c r="M7421" s="87" t="s">
        <v>7977</v>
      </c>
      <c r="N7421" s="86" t="s">
        <v>54</v>
      </c>
      <c r="O7421" s="87" t="s">
        <v>8135</v>
      </c>
      <c r="P7421" s="38"/>
      <c r="Q7421" s="38"/>
      <c r="R7421" s="38"/>
      <c r="S7421" s="38"/>
      <c r="T7421" s="38"/>
      <c r="U7421" s="88" t="s">
        <v>32</v>
      </c>
      <c r="V7421" s="88" t="s">
        <v>249</v>
      </c>
      <c r="X7421" s="70"/>
      <c r="Y7421" s="71"/>
      <c r="Z7421" s="90"/>
      <c r="AA7421" s="90"/>
      <c r="AB7421" s="70"/>
    </row>
    <row r="7422" spans="12:28" ht="12.75" customHeight="1" x14ac:dyDescent="0.3">
      <c r="L7422" s="86">
        <v>6</v>
      </c>
      <c r="M7422" s="87" t="s">
        <v>7977</v>
      </c>
      <c r="N7422" s="86" t="s">
        <v>54</v>
      </c>
      <c r="O7422" s="87" t="s">
        <v>8050</v>
      </c>
      <c r="P7422" s="38"/>
      <c r="Q7422" s="38"/>
      <c r="R7422" s="38"/>
      <c r="S7422" s="38"/>
      <c r="T7422" s="38"/>
      <c r="U7422" s="88" t="s">
        <v>32</v>
      </c>
      <c r="V7422" s="88" t="s">
        <v>249</v>
      </c>
      <c r="X7422" s="70"/>
      <c r="Y7422" s="71"/>
      <c r="Z7422" s="90"/>
      <c r="AA7422" s="90"/>
      <c r="AB7422" s="70"/>
    </row>
    <row r="7423" spans="12:28" ht="12.75" customHeight="1" x14ac:dyDescent="0.3">
      <c r="L7423" s="86">
        <v>6</v>
      </c>
      <c r="M7423" s="87" t="s">
        <v>7977</v>
      </c>
      <c r="N7423" s="86" t="s">
        <v>54</v>
      </c>
      <c r="O7423" s="87" t="s">
        <v>8134</v>
      </c>
      <c r="P7423" s="38"/>
      <c r="Q7423" s="38"/>
      <c r="R7423" s="38"/>
      <c r="S7423" s="38"/>
      <c r="T7423" s="38"/>
      <c r="U7423" s="88" t="s">
        <v>32</v>
      </c>
      <c r="V7423" s="88" t="s">
        <v>249</v>
      </c>
      <c r="X7423" s="70"/>
      <c r="Y7423" s="71"/>
      <c r="Z7423" s="90"/>
      <c r="AA7423" s="90"/>
      <c r="AB7423" s="70"/>
    </row>
    <row r="7424" spans="12:28" ht="12.75" customHeight="1" x14ac:dyDescent="0.3">
      <c r="L7424" s="86">
        <v>7</v>
      </c>
      <c r="M7424" s="87" t="s">
        <v>7977</v>
      </c>
      <c r="N7424" s="86" t="s">
        <v>54</v>
      </c>
      <c r="O7424" s="87" t="s">
        <v>8126</v>
      </c>
      <c r="P7424" s="38"/>
      <c r="Q7424" s="38"/>
      <c r="R7424" s="38"/>
      <c r="S7424" s="38"/>
      <c r="T7424" s="38"/>
      <c r="U7424" s="88" t="s">
        <v>32</v>
      </c>
      <c r="V7424" s="88" t="s">
        <v>249</v>
      </c>
      <c r="X7424" s="70"/>
      <c r="Y7424" s="71"/>
      <c r="Z7424" s="90"/>
      <c r="AA7424" s="90"/>
      <c r="AB7424" s="70"/>
    </row>
    <row r="7425" spans="12:28" ht="12.75" customHeight="1" x14ac:dyDescent="0.3">
      <c r="L7425" s="86">
        <v>7</v>
      </c>
      <c r="M7425" s="87" t="s">
        <v>7977</v>
      </c>
      <c r="N7425" s="86" t="s">
        <v>54</v>
      </c>
      <c r="O7425" s="87" t="s">
        <v>8127</v>
      </c>
      <c r="P7425" s="38"/>
      <c r="Q7425" s="38"/>
      <c r="R7425" s="38"/>
      <c r="S7425" s="38"/>
      <c r="T7425" s="38"/>
      <c r="U7425" s="88" t="s">
        <v>32</v>
      </c>
      <c r="V7425" s="88" t="s">
        <v>249</v>
      </c>
      <c r="X7425" s="70"/>
      <c r="Y7425" s="71"/>
      <c r="Z7425" s="90"/>
      <c r="AA7425" s="90"/>
      <c r="AB7425" s="70"/>
    </row>
    <row r="7426" spans="12:28" ht="12.75" customHeight="1" x14ac:dyDescent="0.3">
      <c r="L7426" s="86">
        <v>7</v>
      </c>
      <c r="M7426" s="87" t="s">
        <v>7977</v>
      </c>
      <c r="N7426" s="86" t="s">
        <v>54</v>
      </c>
      <c r="O7426" s="87" t="s">
        <v>8128</v>
      </c>
      <c r="P7426" s="38"/>
      <c r="Q7426" s="38"/>
      <c r="R7426" s="38"/>
      <c r="S7426" s="38"/>
      <c r="T7426" s="38"/>
      <c r="U7426" s="88" t="s">
        <v>32</v>
      </c>
      <c r="V7426" s="88" t="s">
        <v>249</v>
      </c>
      <c r="X7426" s="70"/>
      <c r="Y7426" s="71"/>
      <c r="Z7426" s="90"/>
      <c r="AA7426" s="90"/>
      <c r="AB7426" s="70"/>
    </row>
    <row r="7427" spans="12:28" ht="12.75" customHeight="1" x14ac:dyDescent="0.3">
      <c r="L7427" s="86">
        <v>7</v>
      </c>
      <c r="M7427" s="87" t="s">
        <v>7977</v>
      </c>
      <c r="N7427" s="86" t="s">
        <v>54</v>
      </c>
      <c r="O7427" s="87" t="s">
        <v>8121</v>
      </c>
      <c r="P7427" s="38"/>
      <c r="Q7427" s="38"/>
      <c r="R7427" s="38"/>
      <c r="S7427" s="38"/>
      <c r="T7427" s="38"/>
      <c r="U7427" s="88" t="s">
        <v>32</v>
      </c>
      <c r="V7427" s="88" t="s">
        <v>249</v>
      </c>
      <c r="X7427" s="70"/>
      <c r="Y7427" s="71"/>
      <c r="Z7427" s="90"/>
      <c r="AA7427" s="90"/>
      <c r="AB7427" s="70"/>
    </row>
    <row r="7428" spans="12:28" ht="12.75" customHeight="1" x14ac:dyDescent="0.3">
      <c r="L7428" s="86">
        <v>7</v>
      </c>
      <c r="M7428" s="87" t="s">
        <v>7977</v>
      </c>
      <c r="N7428" s="86" t="s">
        <v>54</v>
      </c>
      <c r="O7428" s="87" t="s">
        <v>8089</v>
      </c>
      <c r="P7428" s="38"/>
      <c r="Q7428" s="38"/>
      <c r="R7428" s="38"/>
      <c r="S7428" s="38"/>
      <c r="T7428" s="38"/>
      <c r="U7428" s="88" t="s">
        <v>32</v>
      </c>
      <c r="V7428" s="88" t="s">
        <v>249</v>
      </c>
      <c r="X7428" s="70"/>
      <c r="Y7428" s="71"/>
      <c r="Z7428" s="90"/>
      <c r="AA7428" s="90"/>
      <c r="AB7428" s="70"/>
    </row>
    <row r="7429" spans="12:28" ht="12.75" customHeight="1" x14ac:dyDescent="0.3">
      <c r="L7429" s="86">
        <v>7</v>
      </c>
      <c r="M7429" s="87" t="s">
        <v>7977</v>
      </c>
      <c r="N7429" s="86" t="s">
        <v>54</v>
      </c>
      <c r="O7429" s="87" t="s">
        <v>7988</v>
      </c>
      <c r="P7429" s="38"/>
      <c r="Q7429" s="38"/>
      <c r="R7429" s="38"/>
      <c r="S7429" s="38"/>
      <c r="T7429" s="38"/>
      <c r="U7429" s="88" t="s">
        <v>32</v>
      </c>
      <c r="V7429" s="88" t="s">
        <v>249</v>
      </c>
      <c r="X7429" s="70"/>
      <c r="Y7429" s="71"/>
      <c r="Z7429" s="90"/>
      <c r="AA7429" s="90"/>
      <c r="AB7429" s="70"/>
    </row>
    <row r="7430" spans="12:28" ht="12.75" customHeight="1" x14ac:dyDescent="0.3">
      <c r="L7430" s="86">
        <v>7</v>
      </c>
      <c r="M7430" s="87" t="s">
        <v>7977</v>
      </c>
      <c r="N7430" s="86" t="s">
        <v>54</v>
      </c>
      <c r="O7430" s="87" t="s">
        <v>8129</v>
      </c>
      <c r="P7430" s="38"/>
      <c r="Q7430" s="38"/>
      <c r="R7430" s="38"/>
      <c r="S7430" s="38"/>
      <c r="T7430" s="38"/>
      <c r="U7430" s="88" t="s">
        <v>32</v>
      </c>
      <c r="V7430" s="88" t="s">
        <v>249</v>
      </c>
      <c r="X7430" s="70"/>
      <c r="Y7430" s="71"/>
      <c r="Z7430" s="90"/>
      <c r="AA7430" s="90"/>
      <c r="AB7430" s="70"/>
    </row>
    <row r="7431" spans="12:28" ht="12.75" customHeight="1" x14ac:dyDescent="0.3">
      <c r="L7431" s="86">
        <v>7</v>
      </c>
      <c r="M7431" s="87" t="s">
        <v>7977</v>
      </c>
      <c r="N7431" s="86" t="s">
        <v>54</v>
      </c>
      <c r="O7431" s="87" t="s">
        <v>8130</v>
      </c>
      <c r="P7431" s="38"/>
      <c r="Q7431" s="38"/>
      <c r="R7431" s="38"/>
      <c r="S7431" s="38"/>
      <c r="T7431" s="38"/>
      <c r="U7431" s="88" t="s">
        <v>32</v>
      </c>
      <c r="V7431" s="88" t="s">
        <v>249</v>
      </c>
      <c r="X7431" s="70"/>
      <c r="Y7431" s="71"/>
      <c r="Z7431" s="90"/>
      <c r="AA7431" s="90"/>
      <c r="AB7431" s="70"/>
    </row>
    <row r="7432" spans="12:28" ht="12.75" customHeight="1" x14ac:dyDescent="0.3">
      <c r="L7432" s="86">
        <v>7</v>
      </c>
      <c r="M7432" s="87" t="s">
        <v>7977</v>
      </c>
      <c r="N7432" s="86" t="s">
        <v>54</v>
      </c>
      <c r="O7432" s="87" t="s">
        <v>8131</v>
      </c>
      <c r="P7432" s="38"/>
      <c r="Q7432" s="38"/>
      <c r="R7432" s="38"/>
      <c r="S7432" s="38"/>
      <c r="T7432" s="38"/>
      <c r="U7432" s="88" t="s">
        <v>32</v>
      </c>
      <c r="V7432" s="88" t="s">
        <v>249</v>
      </c>
      <c r="X7432" s="70"/>
      <c r="Y7432" s="71"/>
      <c r="Z7432" s="90"/>
      <c r="AA7432" s="90"/>
      <c r="AB7432" s="70"/>
    </row>
    <row r="7433" spans="12:28" ht="12.75" customHeight="1" x14ac:dyDescent="0.3">
      <c r="L7433" s="86">
        <v>7</v>
      </c>
      <c r="M7433" s="87" t="s">
        <v>7977</v>
      </c>
      <c r="N7433" s="86" t="s">
        <v>54</v>
      </c>
      <c r="O7433" s="87" t="s">
        <v>8024</v>
      </c>
      <c r="P7433" s="38"/>
      <c r="Q7433" s="38"/>
      <c r="R7433" s="38"/>
      <c r="S7433" s="38"/>
      <c r="T7433" s="38"/>
      <c r="U7433" s="88" t="s">
        <v>32</v>
      </c>
      <c r="V7433" s="88" t="s">
        <v>249</v>
      </c>
      <c r="X7433" s="70"/>
      <c r="Y7433" s="71"/>
      <c r="Z7433" s="90"/>
      <c r="AA7433" s="90"/>
      <c r="AB7433" s="70"/>
    </row>
    <row r="7434" spans="12:28" ht="12.75" customHeight="1" x14ac:dyDescent="0.3">
      <c r="L7434" s="86">
        <v>7</v>
      </c>
      <c r="M7434" s="87" t="s">
        <v>7977</v>
      </c>
      <c r="N7434" s="86" t="s">
        <v>54</v>
      </c>
      <c r="O7434" s="87" t="s">
        <v>8097</v>
      </c>
      <c r="P7434" s="38"/>
      <c r="Q7434" s="38"/>
      <c r="R7434" s="38"/>
      <c r="S7434" s="38"/>
      <c r="T7434" s="38"/>
      <c r="U7434" s="88" t="s">
        <v>32</v>
      </c>
      <c r="V7434" s="88" t="s">
        <v>249</v>
      </c>
      <c r="X7434" s="70"/>
      <c r="Y7434" s="71"/>
      <c r="Z7434" s="90"/>
      <c r="AA7434" s="90"/>
      <c r="AB7434" s="70"/>
    </row>
    <row r="7435" spans="12:28" ht="12.75" customHeight="1" x14ac:dyDescent="0.3">
      <c r="L7435" s="86">
        <v>7</v>
      </c>
      <c r="M7435" s="87" t="s">
        <v>7977</v>
      </c>
      <c r="N7435" s="86" t="s">
        <v>54</v>
      </c>
      <c r="O7435" s="87" t="s">
        <v>8110</v>
      </c>
      <c r="P7435" s="38"/>
      <c r="Q7435" s="38"/>
      <c r="R7435" s="38"/>
      <c r="S7435" s="38"/>
      <c r="T7435" s="38"/>
      <c r="U7435" s="88" t="s">
        <v>32</v>
      </c>
      <c r="V7435" s="88" t="s">
        <v>249</v>
      </c>
      <c r="X7435" s="70"/>
      <c r="Y7435" s="71"/>
      <c r="Z7435" s="90"/>
      <c r="AA7435" s="90"/>
      <c r="AB7435" s="70"/>
    </row>
    <row r="7436" spans="12:28" ht="12.75" customHeight="1" x14ac:dyDescent="0.3">
      <c r="L7436" s="86">
        <v>7</v>
      </c>
      <c r="M7436" s="87" t="s">
        <v>7977</v>
      </c>
      <c r="N7436" s="86" t="s">
        <v>54</v>
      </c>
      <c r="O7436" s="87" t="s">
        <v>7993</v>
      </c>
      <c r="P7436" s="38"/>
      <c r="Q7436" s="38"/>
      <c r="R7436" s="38"/>
      <c r="S7436" s="38"/>
      <c r="T7436" s="38"/>
      <c r="U7436" s="88" t="s">
        <v>32</v>
      </c>
      <c r="V7436" s="88" t="s">
        <v>249</v>
      </c>
      <c r="X7436" s="70"/>
      <c r="Y7436" s="71"/>
      <c r="Z7436" s="90"/>
      <c r="AA7436" s="90"/>
      <c r="AB7436" s="70"/>
    </row>
    <row r="7437" spans="12:28" ht="12.75" customHeight="1" x14ac:dyDescent="0.3">
      <c r="L7437" s="86">
        <v>7</v>
      </c>
      <c r="M7437" s="87" t="s">
        <v>7977</v>
      </c>
      <c r="N7437" s="86" t="s">
        <v>54</v>
      </c>
      <c r="O7437" s="87" t="s">
        <v>7978</v>
      </c>
      <c r="P7437" s="38"/>
      <c r="Q7437" s="38"/>
      <c r="R7437" s="38"/>
      <c r="S7437" s="38"/>
      <c r="T7437" s="38"/>
      <c r="U7437" s="88" t="s">
        <v>32</v>
      </c>
      <c r="V7437" s="88" t="s">
        <v>249</v>
      </c>
      <c r="X7437" s="70"/>
      <c r="Y7437" s="71"/>
      <c r="Z7437" s="90"/>
      <c r="AA7437" s="90"/>
      <c r="AB7437" s="70"/>
    </row>
    <row r="7438" spans="12:28" ht="12.75" customHeight="1" x14ac:dyDescent="0.3">
      <c r="L7438" s="86">
        <v>7</v>
      </c>
      <c r="M7438" s="87" t="s">
        <v>7977</v>
      </c>
      <c r="N7438" s="86" t="s">
        <v>54</v>
      </c>
      <c r="O7438" s="87" t="s">
        <v>7990</v>
      </c>
      <c r="P7438" s="38"/>
      <c r="Q7438" s="38"/>
      <c r="R7438" s="38"/>
      <c r="S7438" s="38"/>
      <c r="T7438" s="38"/>
      <c r="U7438" s="88" t="s">
        <v>32</v>
      </c>
      <c r="V7438" s="88" t="s">
        <v>249</v>
      </c>
      <c r="X7438" s="70"/>
      <c r="Y7438" s="71"/>
      <c r="Z7438" s="90"/>
      <c r="AA7438" s="90"/>
      <c r="AB7438" s="70"/>
    </row>
    <row r="7439" spans="12:28" ht="12.75" customHeight="1" x14ac:dyDescent="0.3">
      <c r="L7439" s="86">
        <v>7</v>
      </c>
      <c r="M7439" s="87" t="s">
        <v>7977</v>
      </c>
      <c r="N7439" s="86" t="s">
        <v>54</v>
      </c>
      <c r="O7439" s="87" t="s">
        <v>8132</v>
      </c>
      <c r="P7439" s="38"/>
      <c r="Q7439" s="38"/>
      <c r="R7439" s="38"/>
      <c r="S7439" s="38"/>
      <c r="T7439" s="38"/>
      <c r="U7439" s="88" t="s">
        <v>32</v>
      </c>
      <c r="V7439" s="88" t="s">
        <v>249</v>
      </c>
      <c r="X7439" s="70"/>
      <c r="Y7439" s="71"/>
      <c r="Z7439" s="90"/>
      <c r="AA7439" s="90"/>
      <c r="AB7439" s="70"/>
    </row>
    <row r="7440" spans="12:28" ht="12.75" customHeight="1" x14ac:dyDescent="0.3">
      <c r="L7440" s="86">
        <v>7</v>
      </c>
      <c r="M7440" s="87" t="s">
        <v>7977</v>
      </c>
      <c r="N7440" s="86" t="s">
        <v>54</v>
      </c>
      <c r="O7440" s="87" t="s">
        <v>8133</v>
      </c>
      <c r="P7440" s="38"/>
      <c r="Q7440" s="38"/>
      <c r="R7440" s="38"/>
      <c r="S7440" s="38"/>
      <c r="T7440" s="38"/>
      <c r="U7440" s="88" t="s">
        <v>32</v>
      </c>
      <c r="V7440" s="88" t="s">
        <v>249</v>
      </c>
      <c r="X7440" s="70"/>
      <c r="Y7440" s="71"/>
      <c r="Z7440" s="90"/>
      <c r="AA7440" s="90"/>
      <c r="AB7440" s="70"/>
    </row>
    <row r="7441" spans="12:28" ht="12.75" customHeight="1" x14ac:dyDescent="0.3">
      <c r="L7441" s="86">
        <v>7</v>
      </c>
      <c r="M7441" s="87" t="s">
        <v>7977</v>
      </c>
      <c r="N7441" s="86" t="s">
        <v>54</v>
      </c>
      <c r="O7441" s="87" t="s">
        <v>8134</v>
      </c>
      <c r="P7441" s="38"/>
      <c r="Q7441" s="38"/>
      <c r="R7441" s="38"/>
      <c r="S7441" s="38"/>
      <c r="T7441" s="38"/>
      <c r="U7441" s="88" t="s">
        <v>32</v>
      </c>
      <c r="V7441" s="88" t="s">
        <v>249</v>
      </c>
      <c r="X7441" s="70"/>
      <c r="Y7441" s="71"/>
      <c r="Z7441" s="90"/>
      <c r="AA7441" s="90"/>
      <c r="AB7441" s="70"/>
    </row>
    <row r="7442" spans="12:28" ht="12.75" customHeight="1" x14ac:dyDescent="0.3">
      <c r="L7442" s="86">
        <v>7</v>
      </c>
      <c r="M7442" s="87" t="s">
        <v>7977</v>
      </c>
      <c r="N7442" s="86" t="s">
        <v>54</v>
      </c>
      <c r="O7442" s="87" t="s">
        <v>8050</v>
      </c>
      <c r="P7442" s="38"/>
      <c r="Q7442" s="38"/>
      <c r="R7442" s="38"/>
      <c r="S7442" s="38"/>
      <c r="T7442" s="38"/>
      <c r="U7442" s="88" t="s">
        <v>32</v>
      </c>
      <c r="V7442" s="88" t="s">
        <v>249</v>
      </c>
      <c r="X7442" s="70"/>
      <c r="Y7442" s="71"/>
      <c r="Z7442" s="90"/>
      <c r="AA7442" s="90"/>
      <c r="AB7442" s="70"/>
    </row>
    <row r="7443" spans="12:28" ht="12.75" customHeight="1" x14ac:dyDescent="0.3">
      <c r="L7443" s="86">
        <v>7</v>
      </c>
      <c r="M7443" s="87" t="s">
        <v>7977</v>
      </c>
      <c r="N7443" s="86" t="s">
        <v>54</v>
      </c>
      <c r="O7443" s="87" t="s">
        <v>8135</v>
      </c>
      <c r="P7443" s="38"/>
      <c r="Q7443" s="38"/>
      <c r="R7443" s="38"/>
      <c r="S7443" s="38"/>
      <c r="T7443" s="38"/>
      <c r="U7443" s="88" t="s">
        <v>32</v>
      </c>
      <c r="V7443" s="88" t="s">
        <v>249</v>
      </c>
      <c r="X7443" s="70"/>
      <c r="Y7443" s="71"/>
      <c r="Z7443" s="90"/>
      <c r="AA7443" s="90"/>
      <c r="AB7443" s="70"/>
    </row>
    <row r="7444" spans="12:28" ht="12.75" customHeight="1" x14ac:dyDescent="0.3">
      <c r="L7444" s="86">
        <v>7</v>
      </c>
      <c r="M7444" s="87" t="s">
        <v>7977</v>
      </c>
      <c r="N7444" s="86" t="s">
        <v>54</v>
      </c>
      <c r="O7444" s="87" t="s">
        <v>8075</v>
      </c>
      <c r="P7444" s="38"/>
      <c r="Q7444" s="38"/>
      <c r="R7444" s="38"/>
      <c r="S7444" s="38"/>
      <c r="T7444" s="38"/>
      <c r="U7444" s="88" t="s">
        <v>32</v>
      </c>
      <c r="V7444" s="88" t="s">
        <v>249</v>
      </c>
      <c r="X7444" s="70"/>
      <c r="Y7444" s="71"/>
      <c r="Z7444" s="90"/>
      <c r="AA7444" s="90"/>
      <c r="AB7444" s="70"/>
    </row>
    <row r="7445" spans="12:28" ht="12.75" customHeight="1" x14ac:dyDescent="0.3">
      <c r="L7445" s="86">
        <v>7</v>
      </c>
      <c r="M7445" s="87" t="s">
        <v>7977</v>
      </c>
      <c r="N7445" s="86" t="s">
        <v>54</v>
      </c>
      <c r="O7445" s="87" t="s">
        <v>8136</v>
      </c>
      <c r="P7445" s="38"/>
      <c r="Q7445" s="38"/>
      <c r="R7445" s="38"/>
      <c r="S7445" s="38"/>
      <c r="T7445" s="38"/>
      <c r="U7445" s="88" t="s">
        <v>32</v>
      </c>
      <c r="V7445" s="88" t="s">
        <v>249</v>
      </c>
      <c r="X7445" s="70"/>
      <c r="Y7445" s="71"/>
      <c r="Z7445" s="90"/>
      <c r="AA7445" s="90"/>
      <c r="AB7445" s="70"/>
    </row>
    <row r="7446" spans="12:28" ht="12.75" customHeight="1" x14ac:dyDescent="0.3">
      <c r="L7446" s="86">
        <v>7</v>
      </c>
      <c r="M7446" s="87" t="s">
        <v>7977</v>
      </c>
      <c r="N7446" s="86" t="s">
        <v>54</v>
      </c>
      <c r="O7446" s="87" t="s">
        <v>8137</v>
      </c>
      <c r="P7446" s="38"/>
      <c r="Q7446" s="38"/>
      <c r="R7446" s="38"/>
      <c r="S7446" s="38"/>
      <c r="T7446" s="38"/>
      <c r="U7446" s="88" t="s">
        <v>32</v>
      </c>
      <c r="V7446" s="88" t="s">
        <v>249</v>
      </c>
      <c r="X7446" s="70"/>
      <c r="Y7446" s="71"/>
      <c r="Z7446" s="90"/>
      <c r="AA7446" s="90"/>
      <c r="AB7446" s="70"/>
    </row>
    <row r="7447" spans="12:28" ht="12.75" customHeight="1" x14ac:dyDescent="0.3">
      <c r="L7447" s="86">
        <v>8</v>
      </c>
      <c r="M7447" s="87" t="s">
        <v>7977</v>
      </c>
      <c r="N7447" s="86" t="s">
        <v>54</v>
      </c>
      <c r="O7447" s="87" t="s">
        <v>8126</v>
      </c>
      <c r="P7447" s="38"/>
      <c r="Q7447" s="38"/>
      <c r="R7447" s="38"/>
      <c r="S7447" s="38"/>
      <c r="T7447" s="38"/>
      <c r="U7447" s="88" t="s">
        <v>32</v>
      </c>
      <c r="V7447" s="88" t="s">
        <v>249</v>
      </c>
      <c r="X7447" s="70"/>
      <c r="Y7447" s="71"/>
      <c r="Z7447" s="90"/>
      <c r="AA7447" s="90"/>
      <c r="AB7447" s="70"/>
    </row>
    <row r="7448" spans="12:28" ht="12.75" customHeight="1" x14ac:dyDescent="0.3">
      <c r="L7448" s="86">
        <v>8</v>
      </c>
      <c r="M7448" s="87" t="s">
        <v>7977</v>
      </c>
      <c r="N7448" s="86" t="s">
        <v>54</v>
      </c>
      <c r="O7448" s="87" t="s">
        <v>8127</v>
      </c>
      <c r="P7448" s="38"/>
      <c r="Q7448" s="38"/>
      <c r="R7448" s="38"/>
      <c r="S7448" s="38"/>
      <c r="T7448" s="38"/>
      <c r="U7448" s="88" t="s">
        <v>32</v>
      </c>
      <c r="V7448" s="88" t="s">
        <v>249</v>
      </c>
      <c r="X7448" s="70"/>
      <c r="Y7448" s="71"/>
      <c r="Z7448" s="90"/>
      <c r="AA7448" s="90"/>
      <c r="AB7448" s="70"/>
    </row>
    <row r="7449" spans="12:28" ht="12.75" customHeight="1" x14ac:dyDescent="0.3">
      <c r="L7449" s="86">
        <v>8</v>
      </c>
      <c r="M7449" s="87" t="s">
        <v>7977</v>
      </c>
      <c r="N7449" s="86" t="s">
        <v>54</v>
      </c>
      <c r="O7449" s="87" t="s">
        <v>8128</v>
      </c>
      <c r="P7449" s="38"/>
      <c r="Q7449" s="38"/>
      <c r="R7449" s="38"/>
      <c r="S7449" s="38"/>
      <c r="T7449" s="38"/>
      <c r="U7449" s="88" t="s">
        <v>32</v>
      </c>
      <c r="V7449" s="88" t="s">
        <v>249</v>
      </c>
      <c r="X7449" s="70"/>
      <c r="Y7449" s="71"/>
      <c r="Z7449" s="90"/>
      <c r="AA7449" s="90"/>
      <c r="AB7449" s="70"/>
    </row>
    <row r="7450" spans="12:28" ht="12.75" customHeight="1" x14ac:dyDescent="0.3">
      <c r="L7450" s="86">
        <v>8</v>
      </c>
      <c r="M7450" s="87" t="s">
        <v>7977</v>
      </c>
      <c r="N7450" s="86" t="s">
        <v>54</v>
      </c>
      <c r="O7450" s="87" t="s">
        <v>8121</v>
      </c>
      <c r="P7450" s="38"/>
      <c r="Q7450" s="38"/>
      <c r="R7450" s="38"/>
      <c r="S7450" s="38"/>
      <c r="T7450" s="38"/>
      <c r="U7450" s="88" t="s">
        <v>32</v>
      </c>
      <c r="V7450" s="88" t="s">
        <v>249</v>
      </c>
      <c r="X7450" s="70"/>
      <c r="Y7450" s="71"/>
      <c r="Z7450" s="90"/>
      <c r="AA7450" s="90"/>
      <c r="AB7450" s="70"/>
    </row>
    <row r="7451" spans="12:28" ht="12.75" customHeight="1" x14ac:dyDescent="0.3">
      <c r="L7451" s="86">
        <v>8</v>
      </c>
      <c r="M7451" s="87" t="s">
        <v>7977</v>
      </c>
      <c r="N7451" s="86" t="s">
        <v>54</v>
      </c>
      <c r="O7451" s="87" t="s">
        <v>8089</v>
      </c>
      <c r="P7451" s="38"/>
      <c r="Q7451" s="38"/>
      <c r="R7451" s="38"/>
      <c r="S7451" s="38"/>
      <c r="T7451" s="38"/>
      <c r="U7451" s="88" t="s">
        <v>32</v>
      </c>
      <c r="V7451" s="88" t="s">
        <v>249</v>
      </c>
      <c r="X7451" s="70"/>
      <c r="Y7451" s="71"/>
      <c r="Z7451" s="90"/>
      <c r="AA7451" s="90"/>
      <c r="AB7451" s="70"/>
    </row>
    <row r="7452" spans="12:28" ht="12.75" customHeight="1" x14ac:dyDescent="0.3">
      <c r="L7452" s="86">
        <v>8</v>
      </c>
      <c r="M7452" s="87" t="s">
        <v>7977</v>
      </c>
      <c r="N7452" s="86" t="s">
        <v>54</v>
      </c>
      <c r="O7452" s="87" t="s">
        <v>7988</v>
      </c>
      <c r="P7452" s="38"/>
      <c r="Q7452" s="38"/>
      <c r="R7452" s="38"/>
      <c r="S7452" s="38"/>
      <c r="T7452" s="38"/>
      <c r="U7452" s="88" t="s">
        <v>32</v>
      </c>
      <c r="V7452" s="88" t="s">
        <v>249</v>
      </c>
      <c r="X7452" s="70"/>
      <c r="Y7452" s="71"/>
      <c r="Z7452" s="90"/>
      <c r="AA7452" s="90"/>
      <c r="AB7452" s="70"/>
    </row>
    <row r="7453" spans="12:28" ht="12.75" customHeight="1" x14ac:dyDescent="0.3">
      <c r="L7453" s="86">
        <v>8</v>
      </c>
      <c r="M7453" s="87" t="s">
        <v>7977</v>
      </c>
      <c r="N7453" s="86" t="s">
        <v>54</v>
      </c>
      <c r="O7453" s="87" t="s">
        <v>8129</v>
      </c>
      <c r="P7453" s="38"/>
      <c r="Q7453" s="38"/>
      <c r="R7453" s="38"/>
      <c r="S7453" s="38"/>
      <c r="T7453" s="38"/>
      <c r="U7453" s="88" t="s">
        <v>32</v>
      </c>
      <c r="V7453" s="88" t="s">
        <v>249</v>
      </c>
      <c r="X7453" s="70"/>
      <c r="Y7453" s="71"/>
      <c r="Z7453" s="90"/>
      <c r="AA7453" s="90"/>
      <c r="AB7453" s="70"/>
    </row>
    <row r="7454" spans="12:28" ht="12.75" customHeight="1" x14ac:dyDescent="0.3">
      <c r="L7454" s="86">
        <v>8</v>
      </c>
      <c r="M7454" s="87" t="s">
        <v>7977</v>
      </c>
      <c r="N7454" s="86" t="s">
        <v>54</v>
      </c>
      <c r="O7454" s="87" t="s">
        <v>8130</v>
      </c>
      <c r="P7454" s="38"/>
      <c r="Q7454" s="38"/>
      <c r="R7454" s="38"/>
      <c r="S7454" s="38"/>
      <c r="T7454" s="38"/>
      <c r="U7454" s="88" t="s">
        <v>32</v>
      </c>
      <c r="V7454" s="88" t="s">
        <v>249</v>
      </c>
      <c r="X7454" s="70"/>
      <c r="Y7454" s="71"/>
      <c r="Z7454" s="90"/>
      <c r="AA7454" s="90"/>
      <c r="AB7454" s="70"/>
    </row>
    <row r="7455" spans="12:28" ht="12.75" customHeight="1" x14ac:dyDescent="0.3">
      <c r="L7455" s="86">
        <v>8</v>
      </c>
      <c r="M7455" s="87" t="s">
        <v>7977</v>
      </c>
      <c r="N7455" s="86" t="s">
        <v>54</v>
      </c>
      <c r="O7455" s="87" t="s">
        <v>8131</v>
      </c>
      <c r="P7455" s="38"/>
      <c r="Q7455" s="38"/>
      <c r="R7455" s="38"/>
      <c r="S7455" s="38"/>
      <c r="T7455" s="38"/>
      <c r="U7455" s="88" t="s">
        <v>32</v>
      </c>
      <c r="V7455" s="88" t="s">
        <v>249</v>
      </c>
      <c r="X7455" s="70"/>
      <c r="Y7455" s="71"/>
      <c r="Z7455" s="90"/>
      <c r="AA7455" s="90"/>
      <c r="AB7455" s="70"/>
    </row>
    <row r="7456" spans="12:28" ht="12.75" customHeight="1" x14ac:dyDescent="0.3">
      <c r="L7456" s="86">
        <v>8</v>
      </c>
      <c r="M7456" s="87" t="s">
        <v>7977</v>
      </c>
      <c r="N7456" s="86" t="s">
        <v>54</v>
      </c>
      <c r="O7456" s="87" t="s">
        <v>8024</v>
      </c>
      <c r="P7456" s="38"/>
      <c r="Q7456" s="38"/>
      <c r="R7456" s="38"/>
      <c r="S7456" s="38"/>
      <c r="T7456" s="38"/>
      <c r="U7456" s="88" t="s">
        <v>32</v>
      </c>
      <c r="V7456" s="88" t="s">
        <v>249</v>
      </c>
      <c r="X7456" s="70"/>
      <c r="Y7456" s="71"/>
      <c r="Z7456" s="90"/>
      <c r="AA7456" s="90"/>
      <c r="AB7456" s="70"/>
    </row>
    <row r="7457" spans="12:28" ht="12.75" customHeight="1" x14ac:dyDescent="0.3">
      <c r="L7457" s="86">
        <v>8</v>
      </c>
      <c r="M7457" s="87" t="s">
        <v>7977</v>
      </c>
      <c r="N7457" s="86" t="s">
        <v>54</v>
      </c>
      <c r="O7457" s="87" t="s">
        <v>8097</v>
      </c>
      <c r="P7457" s="38"/>
      <c r="Q7457" s="38"/>
      <c r="R7457" s="38"/>
      <c r="S7457" s="38"/>
      <c r="T7457" s="38"/>
      <c r="U7457" s="88" t="s">
        <v>32</v>
      </c>
      <c r="V7457" s="88" t="s">
        <v>249</v>
      </c>
      <c r="X7457" s="70"/>
      <c r="Y7457" s="71"/>
      <c r="Z7457" s="90"/>
      <c r="AA7457" s="90"/>
      <c r="AB7457" s="70"/>
    </row>
    <row r="7458" spans="12:28" ht="12.75" customHeight="1" x14ac:dyDescent="0.3">
      <c r="L7458" s="86">
        <v>8</v>
      </c>
      <c r="M7458" s="87" t="s">
        <v>7977</v>
      </c>
      <c r="N7458" s="86" t="s">
        <v>54</v>
      </c>
      <c r="O7458" s="87" t="s">
        <v>8110</v>
      </c>
      <c r="P7458" s="38"/>
      <c r="Q7458" s="38"/>
      <c r="R7458" s="38"/>
      <c r="S7458" s="38"/>
      <c r="T7458" s="38"/>
      <c r="U7458" s="88" t="s">
        <v>32</v>
      </c>
      <c r="V7458" s="88" t="s">
        <v>249</v>
      </c>
      <c r="X7458" s="70"/>
      <c r="Y7458" s="71"/>
      <c r="Z7458" s="90"/>
      <c r="AA7458" s="90"/>
      <c r="AB7458" s="70"/>
    </row>
    <row r="7459" spans="12:28" ht="12.75" customHeight="1" x14ac:dyDescent="0.3">
      <c r="L7459" s="86">
        <v>8</v>
      </c>
      <c r="M7459" s="87" t="s">
        <v>7977</v>
      </c>
      <c r="N7459" s="86" t="s">
        <v>54</v>
      </c>
      <c r="O7459" s="87" t="s">
        <v>7993</v>
      </c>
      <c r="P7459" s="38"/>
      <c r="Q7459" s="38"/>
      <c r="R7459" s="38"/>
      <c r="S7459" s="38"/>
      <c r="T7459" s="38"/>
      <c r="U7459" s="88" t="s">
        <v>32</v>
      </c>
      <c r="V7459" s="88" t="s">
        <v>249</v>
      </c>
      <c r="X7459" s="70"/>
      <c r="Y7459" s="71"/>
      <c r="Z7459" s="90"/>
      <c r="AA7459" s="90"/>
      <c r="AB7459" s="70"/>
    </row>
    <row r="7460" spans="12:28" ht="12.75" customHeight="1" x14ac:dyDescent="0.3">
      <c r="L7460" s="86">
        <v>8</v>
      </c>
      <c r="M7460" s="87" t="s">
        <v>7977</v>
      </c>
      <c r="N7460" s="86" t="s">
        <v>54</v>
      </c>
      <c r="O7460" s="87" t="s">
        <v>7978</v>
      </c>
      <c r="P7460" s="38"/>
      <c r="Q7460" s="38"/>
      <c r="R7460" s="38"/>
      <c r="S7460" s="38"/>
      <c r="T7460" s="38"/>
      <c r="U7460" s="88" t="s">
        <v>32</v>
      </c>
      <c r="V7460" s="88" t="s">
        <v>249</v>
      </c>
      <c r="X7460" s="70"/>
      <c r="Y7460" s="71"/>
      <c r="Z7460" s="90"/>
      <c r="AA7460" s="90"/>
      <c r="AB7460" s="70"/>
    </row>
    <row r="7461" spans="12:28" ht="12.75" customHeight="1" x14ac:dyDescent="0.3">
      <c r="L7461" s="86">
        <v>8</v>
      </c>
      <c r="M7461" s="87" t="s">
        <v>7977</v>
      </c>
      <c r="N7461" s="86" t="s">
        <v>54</v>
      </c>
      <c r="O7461" s="87" t="s">
        <v>7990</v>
      </c>
      <c r="P7461" s="38"/>
      <c r="Q7461" s="38"/>
      <c r="R7461" s="38"/>
      <c r="S7461" s="38"/>
      <c r="T7461" s="38"/>
      <c r="U7461" s="88" t="s">
        <v>32</v>
      </c>
      <c r="V7461" s="88" t="s">
        <v>249</v>
      </c>
      <c r="X7461" s="70"/>
      <c r="Y7461" s="71"/>
      <c r="Z7461" s="90"/>
      <c r="AA7461" s="90"/>
      <c r="AB7461" s="70"/>
    </row>
    <row r="7462" spans="12:28" ht="12.75" customHeight="1" x14ac:dyDescent="0.3">
      <c r="L7462" s="86">
        <v>8</v>
      </c>
      <c r="M7462" s="87" t="s">
        <v>7977</v>
      </c>
      <c r="N7462" s="86" t="s">
        <v>54</v>
      </c>
      <c r="O7462" s="87" t="s">
        <v>8132</v>
      </c>
      <c r="P7462" s="38"/>
      <c r="Q7462" s="38"/>
      <c r="R7462" s="38"/>
      <c r="S7462" s="38"/>
      <c r="T7462" s="38"/>
      <c r="U7462" s="88" t="s">
        <v>32</v>
      </c>
      <c r="V7462" s="88" t="s">
        <v>249</v>
      </c>
      <c r="X7462" s="70"/>
      <c r="Y7462" s="71"/>
      <c r="Z7462" s="90"/>
      <c r="AA7462" s="90"/>
      <c r="AB7462" s="70"/>
    </row>
    <row r="7463" spans="12:28" ht="12.75" customHeight="1" x14ac:dyDescent="0.3">
      <c r="L7463" s="86">
        <v>8</v>
      </c>
      <c r="M7463" s="87" t="s">
        <v>7977</v>
      </c>
      <c r="N7463" s="86" t="s">
        <v>54</v>
      </c>
      <c r="O7463" s="87" t="s">
        <v>8133</v>
      </c>
      <c r="P7463" s="38"/>
      <c r="Q7463" s="38"/>
      <c r="R7463" s="38"/>
      <c r="S7463" s="38"/>
      <c r="T7463" s="38"/>
      <c r="U7463" s="88" t="s">
        <v>32</v>
      </c>
      <c r="V7463" s="88" t="s">
        <v>249</v>
      </c>
      <c r="X7463" s="70"/>
      <c r="Y7463" s="71"/>
      <c r="Z7463" s="90"/>
      <c r="AA7463" s="90"/>
      <c r="AB7463" s="70"/>
    </row>
    <row r="7464" spans="12:28" ht="12.75" customHeight="1" x14ac:dyDescent="0.3">
      <c r="L7464" s="86">
        <v>8</v>
      </c>
      <c r="M7464" s="87" t="s">
        <v>7977</v>
      </c>
      <c r="N7464" s="86" t="s">
        <v>54</v>
      </c>
      <c r="O7464" s="87" t="s">
        <v>8134</v>
      </c>
      <c r="P7464" s="38"/>
      <c r="Q7464" s="38"/>
      <c r="R7464" s="38"/>
      <c r="S7464" s="38"/>
      <c r="T7464" s="38"/>
      <c r="U7464" s="88" t="s">
        <v>32</v>
      </c>
      <c r="V7464" s="88" t="s">
        <v>249</v>
      </c>
      <c r="X7464" s="70"/>
      <c r="Y7464" s="71"/>
      <c r="Z7464" s="90"/>
      <c r="AA7464" s="90"/>
      <c r="AB7464" s="70"/>
    </row>
    <row r="7465" spans="12:28" ht="12.75" customHeight="1" x14ac:dyDescent="0.3">
      <c r="L7465" s="86">
        <v>8</v>
      </c>
      <c r="M7465" s="87" t="s">
        <v>7977</v>
      </c>
      <c r="N7465" s="86" t="s">
        <v>54</v>
      </c>
      <c r="O7465" s="87" t="s">
        <v>8050</v>
      </c>
      <c r="P7465" s="38"/>
      <c r="Q7465" s="38"/>
      <c r="R7465" s="38"/>
      <c r="S7465" s="38"/>
      <c r="T7465" s="38"/>
      <c r="U7465" s="88" t="s">
        <v>32</v>
      </c>
      <c r="V7465" s="88" t="s">
        <v>249</v>
      </c>
      <c r="X7465" s="70"/>
      <c r="Y7465" s="71"/>
      <c r="Z7465" s="90"/>
      <c r="AA7465" s="90"/>
      <c r="AB7465" s="70"/>
    </row>
    <row r="7466" spans="12:28" ht="12.75" customHeight="1" x14ac:dyDescent="0.3">
      <c r="L7466" s="86">
        <v>8</v>
      </c>
      <c r="M7466" s="87" t="s">
        <v>7977</v>
      </c>
      <c r="N7466" s="86" t="s">
        <v>54</v>
      </c>
      <c r="O7466" s="87" t="s">
        <v>8135</v>
      </c>
      <c r="P7466" s="38"/>
      <c r="Q7466" s="38"/>
      <c r="R7466" s="38"/>
      <c r="S7466" s="38"/>
      <c r="T7466" s="38"/>
      <c r="U7466" s="88" t="s">
        <v>32</v>
      </c>
      <c r="V7466" s="88" t="s">
        <v>249</v>
      </c>
      <c r="X7466" s="70"/>
      <c r="Y7466" s="71"/>
      <c r="Z7466" s="90"/>
      <c r="AA7466" s="90"/>
      <c r="AB7466" s="70"/>
    </row>
    <row r="7467" spans="12:28" ht="12.75" customHeight="1" x14ac:dyDescent="0.3">
      <c r="L7467" s="86">
        <v>8</v>
      </c>
      <c r="M7467" s="87" t="s">
        <v>7977</v>
      </c>
      <c r="N7467" s="86" t="s">
        <v>54</v>
      </c>
      <c r="O7467" s="87" t="s">
        <v>8075</v>
      </c>
      <c r="P7467" s="38"/>
      <c r="Q7467" s="38"/>
      <c r="R7467" s="38"/>
      <c r="S7467" s="38"/>
      <c r="T7467" s="38"/>
      <c r="U7467" s="88" t="s">
        <v>32</v>
      </c>
      <c r="V7467" s="88" t="s">
        <v>249</v>
      </c>
      <c r="X7467" s="70"/>
      <c r="Y7467" s="71"/>
      <c r="Z7467" s="90"/>
      <c r="AA7467" s="90"/>
      <c r="AB7467" s="70"/>
    </row>
    <row r="7468" spans="12:28" ht="12.75" customHeight="1" x14ac:dyDescent="0.3">
      <c r="L7468" s="86">
        <v>8</v>
      </c>
      <c r="M7468" s="87" t="s">
        <v>7977</v>
      </c>
      <c r="N7468" s="86" t="s">
        <v>54</v>
      </c>
      <c r="O7468" s="87" t="s">
        <v>8136</v>
      </c>
      <c r="P7468" s="38"/>
      <c r="Q7468" s="38"/>
      <c r="R7468" s="38"/>
      <c r="S7468" s="38"/>
      <c r="T7468" s="38"/>
      <c r="U7468" s="88" t="s">
        <v>32</v>
      </c>
      <c r="V7468" s="88" t="s">
        <v>249</v>
      </c>
      <c r="X7468" s="70"/>
      <c r="Y7468" s="71"/>
      <c r="Z7468" s="90"/>
      <c r="AA7468" s="90"/>
      <c r="AB7468" s="70"/>
    </row>
    <row r="7469" spans="12:28" ht="12.75" customHeight="1" x14ac:dyDescent="0.3">
      <c r="L7469" s="86">
        <v>8</v>
      </c>
      <c r="M7469" s="87" t="s">
        <v>7977</v>
      </c>
      <c r="N7469" s="86" t="s">
        <v>54</v>
      </c>
      <c r="O7469" s="87" t="s">
        <v>8137</v>
      </c>
      <c r="P7469" s="38"/>
      <c r="Q7469" s="38"/>
      <c r="R7469" s="38"/>
      <c r="S7469" s="38"/>
      <c r="T7469" s="38"/>
      <c r="U7469" s="88" t="s">
        <v>32</v>
      </c>
      <c r="V7469" s="88" t="s">
        <v>249</v>
      </c>
      <c r="X7469" s="70"/>
      <c r="Y7469" s="71"/>
      <c r="Z7469" s="90"/>
      <c r="AA7469" s="90"/>
      <c r="AB7469" s="70"/>
    </row>
    <row r="7470" spans="12:28" ht="12.75" customHeight="1" x14ac:dyDescent="0.3">
      <c r="L7470" s="86">
        <v>9</v>
      </c>
      <c r="M7470" s="87" t="s">
        <v>7977</v>
      </c>
      <c r="N7470" s="86" t="s">
        <v>54</v>
      </c>
      <c r="O7470" s="87" t="s">
        <v>8126</v>
      </c>
      <c r="P7470" s="38"/>
      <c r="Q7470" s="38"/>
      <c r="R7470" s="38"/>
      <c r="S7470" s="38"/>
      <c r="T7470" s="38"/>
      <c r="U7470" s="88" t="s">
        <v>32</v>
      </c>
      <c r="V7470" s="88" t="s">
        <v>249</v>
      </c>
      <c r="X7470" s="70"/>
      <c r="Y7470" s="71"/>
      <c r="Z7470" s="90"/>
      <c r="AA7470" s="90"/>
      <c r="AB7470" s="70"/>
    </row>
    <row r="7471" spans="12:28" ht="12.75" customHeight="1" x14ac:dyDescent="0.3">
      <c r="L7471" s="86">
        <v>9</v>
      </c>
      <c r="M7471" s="87" t="s">
        <v>7977</v>
      </c>
      <c r="N7471" s="86" t="s">
        <v>54</v>
      </c>
      <c r="O7471" s="87" t="s">
        <v>8127</v>
      </c>
      <c r="P7471" s="38"/>
      <c r="Q7471" s="38"/>
      <c r="R7471" s="38"/>
      <c r="S7471" s="38"/>
      <c r="T7471" s="38"/>
      <c r="U7471" s="88" t="s">
        <v>32</v>
      </c>
      <c r="V7471" s="88" t="s">
        <v>249</v>
      </c>
      <c r="X7471" s="70"/>
      <c r="Y7471" s="71"/>
      <c r="Z7471" s="90"/>
      <c r="AA7471" s="90"/>
      <c r="AB7471" s="70"/>
    </row>
    <row r="7472" spans="12:28" ht="12.75" customHeight="1" x14ac:dyDescent="0.3">
      <c r="L7472" s="86">
        <v>9</v>
      </c>
      <c r="M7472" s="87" t="s">
        <v>7977</v>
      </c>
      <c r="N7472" s="86" t="s">
        <v>54</v>
      </c>
      <c r="O7472" s="87" t="s">
        <v>8128</v>
      </c>
      <c r="P7472" s="38"/>
      <c r="Q7472" s="38"/>
      <c r="R7472" s="38"/>
      <c r="S7472" s="38"/>
      <c r="T7472" s="38"/>
      <c r="U7472" s="88" t="s">
        <v>32</v>
      </c>
      <c r="V7472" s="88" t="s">
        <v>249</v>
      </c>
      <c r="X7472" s="70"/>
      <c r="Y7472" s="71"/>
      <c r="Z7472" s="90"/>
      <c r="AA7472" s="90"/>
      <c r="AB7472" s="70"/>
    </row>
    <row r="7473" spans="12:28" ht="12.75" customHeight="1" x14ac:dyDescent="0.3">
      <c r="L7473" s="86">
        <v>9</v>
      </c>
      <c r="M7473" s="87" t="s">
        <v>7977</v>
      </c>
      <c r="N7473" s="86" t="s">
        <v>54</v>
      </c>
      <c r="O7473" s="87" t="s">
        <v>8121</v>
      </c>
      <c r="P7473" s="38"/>
      <c r="Q7473" s="38"/>
      <c r="R7473" s="38"/>
      <c r="S7473" s="38"/>
      <c r="T7473" s="38"/>
      <c r="U7473" s="88" t="s">
        <v>32</v>
      </c>
      <c r="V7473" s="88" t="s">
        <v>249</v>
      </c>
      <c r="X7473" s="70"/>
      <c r="Y7473" s="71"/>
      <c r="Z7473" s="90"/>
      <c r="AA7473" s="90"/>
      <c r="AB7473" s="70"/>
    </row>
    <row r="7474" spans="12:28" ht="12.75" customHeight="1" x14ac:dyDescent="0.3">
      <c r="L7474" s="86">
        <v>9</v>
      </c>
      <c r="M7474" s="87" t="s">
        <v>7977</v>
      </c>
      <c r="N7474" s="86" t="s">
        <v>54</v>
      </c>
      <c r="O7474" s="87" t="s">
        <v>8089</v>
      </c>
      <c r="P7474" s="38"/>
      <c r="Q7474" s="38"/>
      <c r="R7474" s="38"/>
      <c r="S7474" s="38"/>
      <c r="T7474" s="38"/>
      <c r="U7474" s="88" t="s">
        <v>32</v>
      </c>
      <c r="V7474" s="88" t="s">
        <v>249</v>
      </c>
      <c r="X7474" s="70"/>
      <c r="Y7474" s="71"/>
      <c r="Z7474" s="90"/>
      <c r="AA7474" s="90"/>
      <c r="AB7474" s="70"/>
    </row>
    <row r="7475" spans="12:28" ht="12.75" customHeight="1" x14ac:dyDescent="0.3">
      <c r="L7475" s="86">
        <v>9</v>
      </c>
      <c r="M7475" s="87" t="s">
        <v>7977</v>
      </c>
      <c r="N7475" s="86" t="s">
        <v>54</v>
      </c>
      <c r="O7475" s="87" t="s">
        <v>7988</v>
      </c>
      <c r="P7475" s="38"/>
      <c r="Q7475" s="38"/>
      <c r="R7475" s="38"/>
      <c r="S7475" s="38"/>
      <c r="T7475" s="38"/>
      <c r="U7475" s="88" t="s">
        <v>32</v>
      </c>
      <c r="V7475" s="88" t="s">
        <v>249</v>
      </c>
      <c r="X7475" s="70"/>
      <c r="Y7475" s="71"/>
      <c r="Z7475" s="90"/>
      <c r="AA7475" s="90"/>
      <c r="AB7475" s="70"/>
    </row>
    <row r="7476" spans="12:28" ht="12.75" customHeight="1" x14ac:dyDescent="0.3">
      <c r="L7476" s="86">
        <v>9</v>
      </c>
      <c r="M7476" s="87" t="s">
        <v>7977</v>
      </c>
      <c r="N7476" s="86" t="s">
        <v>54</v>
      </c>
      <c r="O7476" s="87" t="s">
        <v>8129</v>
      </c>
      <c r="P7476" s="38"/>
      <c r="Q7476" s="38"/>
      <c r="R7476" s="38"/>
      <c r="S7476" s="38"/>
      <c r="T7476" s="38"/>
      <c r="U7476" s="88" t="s">
        <v>32</v>
      </c>
      <c r="V7476" s="88" t="s">
        <v>249</v>
      </c>
      <c r="X7476" s="70"/>
      <c r="Y7476" s="71"/>
      <c r="Z7476" s="90"/>
      <c r="AA7476" s="90"/>
      <c r="AB7476" s="70"/>
    </row>
    <row r="7477" spans="12:28" ht="12.75" customHeight="1" x14ac:dyDescent="0.3">
      <c r="L7477" s="86">
        <v>9</v>
      </c>
      <c r="M7477" s="87" t="s">
        <v>7977</v>
      </c>
      <c r="N7477" s="86" t="s">
        <v>54</v>
      </c>
      <c r="O7477" s="87" t="s">
        <v>8130</v>
      </c>
      <c r="P7477" s="38"/>
      <c r="Q7477" s="38"/>
      <c r="R7477" s="38"/>
      <c r="S7477" s="38"/>
      <c r="T7477" s="38"/>
      <c r="U7477" s="88" t="s">
        <v>32</v>
      </c>
      <c r="V7477" s="88" t="s">
        <v>249</v>
      </c>
      <c r="X7477" s="70"/>
      <c r="Y7477" s="71"/>
      <c r="Z7477" s="90"/>
      <c r="AA7477" s="90"/>
      <c r="AB7477" s="70"/>
    </row>
    <row r="7478" spans="12:28" ht="12.75" customHeight="1" x14ac:dyDescent="0.3">
      <c r="L7478" s="86">
        <v>9</v>
      </c>
      <c r="M7478" s="87" t="s">
        <v>7977</v>
      </c>
      <c r="N7478" s="86" t="s">
        <v>54</v>
      </c>
      <c r="O7478" s="87" t="s">
        <v>8131</v>
      </c>
      <c r="P7478" s="38"/>
      <c r="Q7478" s="38"/>
      <c r="R7478" s="38"/>
      <c r="S7478" s="38"/>
      <c r="T7478" s="38"/>
      <c r="U7478" s="88" t="s">
        <v>32</v>
      </c>
      <c r="V7478" s="88" t="s">
        <v>249</v>
      </c>
      <c r="X7478" s="70"/>
      <c r="Y7478" s="71"/>
      <c r="Z7478" s="90"/>
      <c r="AA7478" s="90"/>
      <c r="AB7478" s="70"/>
    </row>
    <row r="7479" spans="12:28" ht="12.75" customHeight="1" x14ac:dyDescent="0.3">
      <c r="L7479" s="86">
        <v>9</v>
      </c>
      <c r="M7479" s="87" t="s">
        <v>7977</v>
      </c>
      <c r="N7479" s="86" t="s">
        <v>54</v>
      </c>
      <c r="O7479" s="87" t="s">
        <v>8024</v>
      </c>
      <c r="P7479" s="38"/>
      <c r="Q7479" s="38"/>
      <c r="R7479" s="38"/>
      <c r="S7479" s="38"/>
      <c r="T7479" s="38"/>
      <c r="U7479" s="88" t="s">
        <v>32</v>
      </c>
      <c r="V7479" s="88" t="s">
        <v>249</v>
      </c>
      <c r="X7479" s="70"/>
      <c r="Y7479" s="71"/>
      <c r="Z7479" s="90"/>
      <c r="AA7479" s="90"/>
      <c r="AB7479" s="70"/>
    </row>
    <row r="7480" spans="12:28" ht="12.75" customHeight="1" x14ac:dyDescent="0.3">
      <c r="L7480" s="86">
        <v>9</v>
      </c>
      <c r="M7480" s="87" t="s">
        <v>7977</v>
      </c>
      <c r="N7480" s="86" t="s">
        <v>54</v>
      </c>
      <c r="O7480" s="87" t="s">
        <v>8097</v>
      </c>
      <c r="P7480" s="38"/>
      <c r="Q7480" s="38"/>
      <c r="R7480" s="38"/>
      <c r="S7480" s="38"/>
      <c r="T7480" s="38"/>
      <c r="U7480" s="88" t="s">
        <v>32</v>
      </c>
      <c r="V7480" s="88" t="s">
        <v>249</v>
      </c>
      <c r="X7480" s="70"/>
      <c r="Y7480" s="71"/>
      <c r="Z7480" s="90"/>
      <c r="AA7480" s="90"/>
      <c r="AB7480" s="70"/>
    </row>
    <row r="7481" spans="12:28" ht="12.75" customHeight="1" x14ac:dyDescent="0.3">
      <c r="L7481" s="86">
        <v>9</v>
      </c>
      <c r="M7481" s="87" t="s">
        <v>7977</v>
      </c>
      <c r="N7481" s="86" t="s">
        <v>54</v>
      </c>
      <c r="O7481" s="87" t="s">
        <v>8110</v>
      </c>
      <c r="P7481" s="38"/>
      <c r="Q7481" s="38"/>
      <c r="R7481" s="38"/>
      <c r="S7481" s="38"/>
      <c r="T7481" s="38"/>
      <c r="U7481" s="88" t="s">
        <v>32</v>
      </c>
      <c r="V7481" s="88" t="s">
        <v>249</v>
      </c>
      <c r="X7481" s="70"/>
      <c r="Y7481" s="71"/>
      <c r="Z7481" s="90"/>
      <c r="AA7481" s="90"/>
      <c r="AB7481" s="70"/>
    </row>
    <row r="7482" spans="12:28" ht="12.75" customHeight="1" x14ac:dyDescent="0.3">
      <c r="L7482" s="86">
        <v>9</v>
      </c>
      <c r="M7482" s="87" t="s">
        <v>7977</v>
      </c>
      <c r="N7482" s="86" t="s">
        <v>54</v>
      </c>
      <c r="O7482" s="87" t="s">
        <v>7993</v>
      </c>
      <c r="P7482" s="38"/>
      <c r="Q7482" s="38"/>
      <c r="R7482" s="38"/>
      <c r="S7482" s="38"/>
      <c r="T7482" s="38"/>
      <c r="U7482" s="88" t="s">
        <v>32</v>
      </c>
      <c r="V7482" s="88" t="s">
        <v>249</v>
      </c>
      <c r="X7482" s="70"/>
      <c r="Y7482" s="71"/>
      <c r="Z7482" s="90"/>
      <c r="AA7482" s="90"/>
      <c r="AB7482" s="70"/>
    </row>
    <row r="7483" spans="12:28" ht="12.75" customHeight="1" x14ac:dyDescent="0.3">
      <c r="L7483" s="86">
        <v>9</v>
      </c>
      <c r="M7483" s="87" t="s">
        <v>7977</v>
      </c>
      <c r="N7483" s="86" t="s">
        <v>54</v>
      </c>
      <c r="O7483" s="87" t="s">
        <v>7978</v>
      </c>
      <c r="P7483" s="38"/>
      <c r="Q7483" s="38"/>
      <c r="R7483" s="38"/>
      <c r="S7483" s="38"/>
      <c r="T7483" s="38"/>
      <c r="U7483" s="88" t="s">
        <v>32</v>
      </c>
      <c r="V7483" s="88" t="s">
        <v>249</v>
      </c>
      <c r="X7483" s="70"/>
      <c r="Y7483" s="71"/>
      <c r="Z7483" s="90"/>
      <c r="AA7483" s="90"/>
      <c r="AB7483" s="70"/>
    </row>
    <row r="7484" spans="12:28" ht="12.75" customHeight="1" x14ac:dyDescent="0.3">
      <c r="L7484" s="86">
        <v>9</v>
      </c>
      <c r="M7484" s="87" t="s">
        <v>7977</v>
      </c>
      <c r="N7484" s="86" t="s">
        <v>54</v>
      </c>
      <c r="O7484" s="87" t="s">
        <v>7990</v>
      </c>
      <c r="P7484" s="38"/>
      <c r="Q7484" s="38"/>
      <c r="R7484" s="38"/>
      <c r="S7484" s="38"/>
      <c r="T7484" s="38"/>
      <c r="U7484" s="88" t="s">
        <v>32</v>
      </c>
      <c r="V7484" s="88" t="s">
        <v>249</v>
      </c>
      <c r="X7484" s="70"/>
      <c r="Y7484" s="71"/>
      <c r="Z7484" s="90"/>
      <c r="AA7484" s="90"/>
      <c r="AB7484" s="70"/>
    </row>
    <row r="7485" spans="12:28" ht="12.75" customHeight="1" x14ac:dyDescent="0.3">
      <c r="L7485" s="86">
        <v>9</v>
      </c>
      <c r="M7485" s="87" t="s">
        <v>7977</v>
      </c>
      <c r="N7485" s="86" t="s">
        <v>54</v>
      </c>
      <c r="O7485" s="87" t="s">
        <v>8132</v>
      </c>
      <c r="P7485" s="38"/>
      <c r="Q7485" s="38"/>
      <c r="R7485" s="38"/>
      <c r="S7485" s="38"/>
      <c r="T7485" s="38"/>
      <c r="U7485" s="88" t="s">
        <v>32</v>
      </c>
      <c r="V7485" s="88" t="s">
        <v>249</v>
      </c>
      <c r="X7485" s="70"/>
      <c r="Y7485" s="71"/>
      <c r="Z7485" s="90"/>
      <c r="AA7485" s="90"/>
      <c r="AB7485" s="70"/>
    </row>
    <row r="7486" spans="12:28" ht="12.75" customHeight="1" x14ac:dyDescent="0.3">
      <c r="L7486" s="86">
        <v>9</v>
      </c>
      <c r="M7486" s="87" t="s">
        <v>7977</v>
      </c>
      <c r="N7486" s="86" t="s">
        <v>54</v>
      </c>
      <c r="O7486" s="87" t="s">
        <v>8133</v>
      </c>
      <c r="P7486" s="38"/>
      <c r="Q7486" s="38"/>
      <c r="R7486" s="38"/>
      <c r="S7486" s="38"/>
      <c r="T7486" s="38"/>
      <c r="U7486" s="88" t="s">
        <v>32</v>
      </c>
      <c r="V7486" s="88" t="s">
        <v>249</v>
      </c>
      <c r="X7486" s="70"/>
      <c r="Y7486" s="71"/>
      <c r="Z7486" s="90"/>
      <c r="AA7486" s="90"/>
      <c r="AB7486" s="70"/>
    </row>
    <row r="7487" spans="12:28" ht="12.75" customHeight="1" x14ac:dyDescent="0.3">
      <c r="L7487" s="86">
        <v>9</v>
      </c>
      <c r="M7487" s="87" t="s">
        <v>7977</v>
      </c>
      <c r="N7487" s="86" t="s">
        <v>54</v>
      </c>
      <c r="O7487" s="87" t="s">
        <v>8134</v>
      </c>
      <c r="P7487" s="38"/>
      <c r="Q7487" s="38"/>
      <c r="R7487" s="38"/>
      <c r="S7487" s="38"/>
      <c r="T7487" s="38"/>
      <c r="U7487" s="88" t="s">
        <v>32</v>
      </c>
      <c r="V7487" s="88" t="s">
        <v>249</v>
      </c>
      <c r="X7487" s="70"/>
      <c r="Y7487" s="71"/>
      <c r="Z7487" s="90"/>
      <c r="AA7487" s="90"/>
      <c r="AB7487" s="70"/>
    </row>
    <row r="7488" spans="12:28" ht="12.75" customHeight="1" x14ac:dyDescent="0.3">
      <c r="L7488" s="86">
        <v>9</v>
      </c>
      <c r="M7488" s="87" t="s">
        <v>7977</v>
      </c>
      <c r="N7488" s="86" t="s">
        <v>54</v>
      </c>
      <c r="O7488" s="87" t="s">
        <v>8050</v>
      </c>
      <c r="P7488" s="38"/>
      <c r="Q7488" s="38"/>
      <c r="R7488" s="38"/>
      <c r="S7488" s="38"/>
      <c r="T7488" s="38"/>
      <c r="U7488" s="88" t="s">
        <v>32</v>
      </c>
      <c r="V7488" s="88" t="s">
        <v>249</v>
      </c>
      <c r="X7488" s="70"/>
      <c r="Y7488" s="71"/>
      <c r="Z7488" s="90"/>
      <c r="AA7488" s="90"/>
      <c r="AB7488" s="70"/>
    </row>
    <row r="7489" spans="12:28" ht="12.75" customHeight="1" x14ac:dyDescent="0.3">
      <c r="L7489" s="86">
        <v>9</v>
      </c>
      <c r="M7489" s="87" t="s">
        <v>7977</v>
      </c>
      <c r="N7489" s="86" t="s">
        <v>54</v>
      </c>
      <c r="O7489" s="87" t="s">
        <v>8135</v>
      </c>
      <c r="P7489" s="38"/>
      <c r="Q7489" s="38"/>
      <c r="R7489" s="38"/>
      <c r="S7489" s="38"/>
      <c r="T7489" s="38"/>
      <c r="U7489" s="88" t="s">
        <v>32</v>
      </c>
      <c r="V7489" s="88" t="s">
        <v>249</v>
      </c>
      <c r="X7489" s="70"/>
      <c r="Y7489" s="71"/>
      <c r="Z7489" s="90"/>
      <c r="AA7489" s="90"/>
      <c r="AB7489" s="70"/>
    </row>
    <row r="7490" spans="12:28" ht="12.75" customHeight="1" x14ac:dyDescent="0.3">
      <c r="L7490" s="86">
        <v>9</v>
      </c>
      <c r="M7490" s="87" t="s">
        <v>7977</v>
      </c>
      <c r="N7490" s="86" t="s">
        <v>54</v>
      </c>
      <c r="O7490" s="87" t="s">
        <v>8075</v>
      </c>
      <c r="P7490" s="38"/>
      <c r="Q7490" s="38"/>
      <c r="R7490" s="38"/>
      <c r="S7490" s="38"/>
      <c r="T7490" s="38"/>
      <c r="U7490" s="88" t="s">
        <v>32</v>
      </c>
      <c r="V7490" s="88" t="s">
        <v>249</v>
      </c>
      <c r="X7490" s="70"/>
      <c r="Y7490" s="71"/>
      <c r="Z7490" s="90"/>
      <c r="AA7490" s="90"/>
      <c r="AB7490" s="70"/>
    </row>
    <row r="7491" spans="12:28" ht="12.75" customHeight="1" x14ac:dyDescent="0.3">
      <c r="L7491" s="86">
        <v>9</v>
      </c>
      <c r="M7491" s="87" t="s">
        <v>7977</v>
      </c>
      <c r="N7491" s="86" t="s">
        <v>54</v>
      </c>
      <c r="O7491" s="87" t="s">
        <v>8136</v>
      </c>
      <c r="P7491" s="38"/>
      <c r="Q7491" s="38"/>
      <c r="R7491" s="38"/>
      <c r="S7491" s="38"/>
      <c r="T7491" s="38"/>
      <c r="U7491" s="88" t="s">
        <v>32</v>
      </c>
      <c r="V7491" s="88" t="s">
        <v>249</v>
      </c>
      <c r="X7491" s="70"/>
      <c r="Y7491" s="71"/>
      <c r="Z7491" s="90"/>
      <c r="AA7491" s="90"/>
      <c r="AB7491" s="70"/>
    </row>
    <row r="7492" spans="12:28" ht="12.75" customHeight="1" x14ac:dyDescent="0.3">
      <c r="L7492" s="86">
        <v>9</v>
      </c>
      <c r="M7492" s="87" t="s">
        <v>7977</v>
      </c>
      <c r="N7492" s="86" t="s">
        <v>54</v>
      </c>
      <c r="O7492" s="87" t="s">
        <v>8137</v>
      </c>
      <c r="P7492" s="38"/>
      <c r="Q7492" s="38"/>
      <c r="R7492" s="38"/>
      <c r="S7492" s="38"/>
      <c r="T7492" s="38"/>
      <c r="U7492" s="88" t="s">
        <v>32</v>
      </c>
      <c r="V7492" s="88" t="s">
        <v>249</v>
      </c>
      <c r="X7492" s="70"/>
      <c r="Y7492" s="71"/>
      <c r="Z7492" s="90"/>
      <c r="AA7492" s="90"/>
      <c r="AB7492" s="70"/>
    </row>
    <row r="7493" spans="12:28" ht="12.75" customHeight="1" x14ac:dyDescent="0.3">
      <c r="L7493" s="86">
        <v>10</v>
      </c>
      <c r="M7493" s="87" t="s">
        <v>7977</v>
      </c>
      <c r="N7493" s="86" t="s">
        <v>54</v>
      </c>
      <c r="O7493" s="87" t="s">
        <v>8126</v>
      </c>
      <c r="P7493" s="38"/>
      <c r="Q7493" s="38"/>
      <c r="R7493" s="38"/>
      <c r="S7493" s="38"/>
      <c r="T7493" s="38"/>
      <c r="U7493" s="88" t="s">
        <v>32</v>
      </c>
      <c r="V7493" s="88" t="s">
        <v>249</v>
      </c>
      <c r="X7493" s="70"/>
      <c r="Y7493" s="71"/>
      <c r="Z7493" s="90"/>
      <c r="AA7493" s="90"/>
      <c r="AB7493" s="70"/>
    </row>
    <row r="7494" spans="12:28" ht="12.75" customHeight="1" x14ac:dyDescent="0.3">
      <c r="L7494" s="86">
        <v>10</v>
      </c>
      <c r="M7494" s="87" t="s">
        <v>7977</v>
      </c>
      <c r="N7494" s="86" t="s">
        <v>54</v>
      </c>
      <c r="O7494" s="87" t="s">
        <v>8127</v>
      </c>
      <c r="P7494" s="38"/>
      <c r="Q7494" s="38"/>
      <c r="R7494" s="38"/>
      <c r="S7494" s="38"/>
      <c r="T7494" s="38"/>
      <c r="U7494" s="88" t="s">
        <v>32</v>
      </c>
      <c r="V7494" s="88" t="s">
        <v>249</v>
      </c>
      <c r="X7494" s="70"/>
      <c r="Y7494" s="71"/>
      <c r="Z7494" s="90"/>
      <c r="AA7494" s="90"/>
      <c r="AB7494" s="70"/>
    </row>
    <row r="7495" spans="12:28" ht="12.75" customHeight="1" x14ac:dyDescent="0.3">
      <c r="L7495" s="86">
        <v>10</v>
      </c>
      <c r="M7495" s="87" t="s">
        <v>7977</v>
      </c>
      <c r="N7495" s="86" t="s">
        <v>54</v>
      </c>
      <c r="O7495" s="87" t="s">
        <v>8128</v>
      </c>
      <c r="P7495" s="38"/>
      <c r="Q7495" s="38"/>
      <c r="R7495" s="38"/>
      <c r="S7495" s="38"/>
      <c r="T7495" s="38"/>
      <c r="U7495" s="88" t="s">
        <v>32</v>
      </c>
      <c r="V7495" s="88" t="s">
        <v>249</v>
      </c>
      <c r="X7495" s="70"/>
      <c r="Y7495" s="71"/>
      <c r="Z7495" s="90"/>
      <c r="AA7495" s="90"/>
      <c r="AB7495" s="70"/>
    </row>
    <row r="7496" spans="12:28" ht="12.75" customHeight="1" x14ac:dyDescent="0.3">
      <c r="L7496" s="86">
        <v>10</v>
      </c>
      <c r="M7496" s="87" t="s">
        <v>7977</v>
      </c>
      <c r="N7496" s="86" t="s">
        <v>54</v>
      </c>
      <c r="O7496" s="87" t="s">
        <v>8121</v>
      </c>
      <c r="P7496" s="38"/>
      <c r="Q7496" s="38"/>
      <c r="R7496" s="38"/>
      <c r="S7496" s="38"/>
      <c r="T7496" s="38"/>
      <c r="U7496" s="88" t="s">
        <v>32</v>
      </c>
      <c r="V7496" s="88" t="s">
        <v>249</v>
      </c>
      <c r="X7496" s="70"/>
      <c r="Y7496" s="71"/>
      <c r="Z7496" s="90"/>
      <c r="AA7496" s="90"/>
      <c r="AB7496" s="70"/>
    </row>
    <row r="7497" spans="12:28" ht="12.75" customHeight="1" x14ac:dyDescent="0.3">
      <c r="L7497" s="86">
        <v>10</v>
      </c>
      <c r="M7497" s="87" t="s">
        <v>7977</v>
      </c>
      <c r="N7497" s="86" t="s">
        <v>54</v>
      </c>
      <c r="O7497" s="87" t="s">
        <v>8089</v>
      </c>
      <c r="P7497" s="38"/>
      <c r="Q7497" s="38"/>
      <c r="R7497" s="38"/>
      <c r="S7497" s="38"/>
      <c r="T7497" s="38"/>
      <c r="U7497" s="88" t="s">
        <v>32</v>
      </c>
      <c r="V7497" s="88" t="s">
        <v>249</v>
      </c>
      <c r="X7497" s="70"/>
      <c r="Y7497" s="71"/>
      <c r="Z7497" s="90"/>
      <c r="AA7497" s="90"/>
      <c r="AB7497" s="70"/>
    </row>
    <row r="7498" spans="12:28" ht="12.75" customHeight="1" x14ac:dyDescent="0.3">
      <c r="L7498" s="86">
        <v>10</v>
      </c>
      <c r="M7498" s="87" t="s">
        <v>7977</v>
      </c>
      <c r="N7498" s="86" t="s">
        <v>54</v>
      </c>
      <c r="O7498" s="87" t="s">
        <v>7988</v>
      </c>
      <c r="P7498" s="38"/>
      <c r="Q7498" s="38"/>
      <c r="R7498" s="38"/>
      <c r="S7498" s="38"/>
      <c r="T7498" s="38"/>
      <c r="U7498" s="88" t="s">
        <v>32</v>
      </c>
      <c r="V7498" s="88" t="s">
        <v>249</v>
      </c>
      <c r="X7498" s="70"/>
      <c r="Y7498" s="71"/>
      <c r="Z7498" s="90"/>
      <c r="AA7498" s="90"/>
      <c r="AB7498" s="70"/>
    </row>
    <row r="7499" spans="12:28" ht="12.75" customHeight="1" x14ac:dyDescent="0.3">
      <c r="L7499" s="86">
        <v>10</v>
      </c>
      <c r="M7499" s="87" t="s">
        <v>7977</v>
      </c>
      <c r="N7499" s="86" t="s">
        <v>54</v>
      </c>
      <c r="O7499" s="87" t="s">
        <v>8129</v>
      </c>
      <c r="P7499" s="38"/>
      <c r="Q7499" s="38"/>
      <c r="R7499" s="38"/>
      <c r="S7499" s="38"/>
      <c r="T7499" s="38"/>
      <c r="U7499" s="88" t="s">
        <v>32</v>
      </c>
      <c r="V7499" s="88" t="s">
        <v>249</v>
      </c>
      <c r="X7499" s="70"/>
      <c r="Y7499" s="71"/>
      <c r="Z7499" s="90"/>
      <c r="AA7499" s="90"/>
      <c r="AB7499" s="70"/>
    </row>
    <row r="7500" spans="12:28" ht="12.75" customHeight="1" x14ac:dyDescent="0.3">
      <c r="L7500" s="86">
        <v>10</v>
      </c>
      <c r="M7500" s="87" t="s">
        <v>7977</v>
      </c>
      <c r="N7500" s="86" t="s">
        <v>54</v>
      </c>
      <c r="O7500" s="87" t="s">
        <v>8130</v>
      </c>
      <c r="P7500" s="38"/>
      <c r="Q7500" s="38"/>
      <c r="R7500" s="38"/>
      <c r="S7500" s="38"/>
      <c r="T7500" s="38"/>
      <c r="U7500" s="88" t="s">
        <v>32</v>
      </c>
      <c r="V7500" s="88" t="s">
        <v>249</v>
      </c>
      <c r="X7500" s="70"/>
      <c r="Y7500" s="71"/>
      <c r="Z7500" s="90"/>
      <c r="AA7500" s="90"/>
      <c r="AB7500" s="70"/>
    </row>
    <row r="7501" spans="12:28" ht="12.75" customHeight="1" x14ac:dyDescent="0.3">
      <c r="L7501" s="86">
        <v>10</v>
      </c>
      <c r="M7501" s="87" t="s">
        <v>7977</v>
      </c>
      <c r="N7501" s="86" t="s">
        <v>54</v>
      </c>
      <c r="O7501" s="87" t="s">
        <v>8131</v>
      </c>
      <c r="P7501" s="38"/>
      <c r="Q7501" s="38"/>
      <c r="R7501" s="38"/>
      <c r="S7501" s="38"/>
      <c r="T7501" s="38"/>
      <c r="U7501" s="88" t="s">
        <v>32</v>
      </c>
      <c r="V7501" s="88" t="s">
        <v>249</v>
      </c>
      <c r="X7501" s="70"/>
      <c r="Y7501" s="71"/>
      <c r="Z7501" s="90"/>
      <c r="AA7501" s="90"/>
      <c r="AB7501" s="70"/>
    </row>
    <row r="7502" spans="12:28" ht="12.75" customHeight="1" x14ac:dyDescent="0.3">
      <c r="L7502" s="86">
        <v>10</v>
      </c>
      <c r="M7502" s="87" t="s">
        <v>7977</v>
      </c>
      <c r="N7502" s="86" t="s">
        <v>54</v>
      </c>
      <c r="O7502" s="87" t="s">
        <v>8024</v>
      </c>
      <c r="P7502" s="38"/>
      <c r="Q7502" s="38"/>
      <c r="R7502" s="38"/>
      <c r="S7502" s="38"/>
      <c r="T7502" s="38"/>
      <c r="U7502" s="88" t="s">
        <v>32</v>
      </c>
      <c r="V7502" s="88" t="s">
        <v>249</v>
      </c>
      <c r="X7502" s="70"/>
      <c r="Y7502" s="71"/>
      <c r="Z7502" s="90"/>
      <c r="AA7502" s="90"/>
      <c r="AB7502" s="70"/>
    </row>
    <row r="7503" spans="12:28" ht="12.75" customHeight="1" x14ac:dyDescent="0.3">
      <c r="L7503" s="86">
        <v>10</v>
      </c>
      <c r="M7503" s="87" t="s">
        <v>7977</v>
      </c>
      <c r="N7503" s="86" t="s">
        <v>54</v>
      </c>
      <c r="O7503" s="87" t="s">
        <v>8097</v>
      </c>
      <c r="P7503" s="38"/>
      <c r="Q7503" s="38"/>
      <c r="R7503" s="38"/>
      <c r="S7503" s="38"/>
      <c r="T7503" s="38"/>
      <c r="U7503" s="88" t="s">
        <v>32</v>
      </c>
      <c r="V7503" s="88" t="s">
        <v>249</v>
      </c>
      <c r="X7503" s="70"/>
      <c r="Y7503" s="71"/>
      <c r="Z7503" s="90"/>
      <c r="AA7503" s="90"/>
      <c r="AB7503" s="70"/>
    </row>
    <row r="7504" spans="12:28" ht="12.75" customHeight="1" x14ac:dyDescent="0.3">
      <c r="L7504" s="86">
        <v>10</v>
      </c>
      <c r="M7504" s="87" t="s">
        <v>7977</v>
      </c>
      <c r="N7504" s="86" t="s">
        <v>54</v>
      </c>
      <c r="O7504" s="87" t="s">
        <v>8110</v>
      </c>
      <c r="P7504" s="38"/>
      <c r="Q7504" s="38"/>
      <c r="R7504" s="38"/>
      <c r="S7504" s="38"/>
      <c r="T7504" s="38"/>
      <c r="U7504" s="88" t="s">
        <v>32</v>
      </c>
      <c r="V7504" s="88" t="s">
        <v>249</v>
      </c>
      <c r="X7504" s="70"/>
      <c r="Y7504" s="71"/>
      <c r="Z7504" s="90"/>
      <c r="AA7504" s="90"/>
      <c r="AB7504" s="70"/>
    </row>
    <row r="7505" spans="12:28" ht="12.75" customHeight="1" x14ac:dyDescent="0.3">
      <c r="L7505" s="86">
        <v>10</v>
      </c>
      <c r="M7505" s="87" t="s">
        <v>7977</v>
      </c>
      <c r="N7505" s="86" t="s">
        <v>54</v>
      </c>
      <c r="O7505" s="87" t="s">
        <v>7993</v>
      </c>
      <c r="P7505" s="38"/>
      <c r="Q7505" s="38"/>
      <c r="R7505" s="38"/>
      <c r="S7505" s="38"/>
      <c r="T7505" s="38"/>
      <c r="U7505" s="88" t="s">
        <v>32</v>
      </c>
      <c r="V7505" s="88" t="s">
        <v>249</v>
      </c>
      <c r="X7505" s="70"/>
      <c r="Y7505" s="71"/>
      <c r="Z7505" s="90"/>
      <c r="AA7505" s="90"/>
      <c r="AB7505" s="70"/>
    </row>
    <row r="7506" spans="12:28" ht="12.75" customHeight="1" x14ac:dyDescent="0.3">
      <c r="L7506" s="86">
        <v>10</v>
      </c>
      <c r="M7506" s="87" t="s">
        <v>7977</v>
      </c>
      <c r="N7506" s="86" t="s">
        <v>54</v>
      </c>
      <c r="O7506" s="87" t="s">
        <v>7978</v>
      </c>
      <c r="P7506" s="38"/>
      <c r="Q7506" s="38"/>
      <c r="R7506" s="38"/>
      <c r="S7506" s="38"/>
      <c r="T7506" s="38"/>
      <c r="U7506" s="88" t="s">
        <v>32</v>
      </c>
      <c r="V7506" s="88" t="s">
        <v>249</v>
      </c>
      <c r="X7506" s="70"/>
      <c r="Y7506" s="71"/>
      <c r="Z7506" s="90"/>
      <c r="AA7506" s="90"/>
      <c r="AB7506" s="70"/>
    </row>
    <row r="7507" spans="12:28" ht="12.75" customHeight="1" x14ac:dyDescent="0.3">
      <c r="L7507" s="86">
        <v>10</v>
      </c>
      <c r="M7507" s="87" t="s">
        <v>7977</v>
      </c>
      <c r="N7507" s="86" t="s">
        <v>54</v>
      </c>
      <c r="O7507" s="87" t="s">
        <v>7990</v>
      </c>
      <c r="P7507" s="38"/>
      <c r="Q7507" s="38"/>
      <c r="R7507" s="38"/>
      <c r="S7507" s="38"/>
      <c r="T7507" s="38"/>
      <c r="U7507" s="88" t="s">
        <v>32</v>
      </c>
      <c r="V7507" s="88" t="s">
        <v>249</v>
      </c>
      <c r="X7507" s="70"/>
      <c r="Y7507" s="71"/>
      <c r="Z7507" s="90"/>
      <c r="AA7507" s="90"/>
      <c r="AB7507" s="70"/>
    </row>
    <row r="7508" spans="12:28" ht="12.75" customHeight="1" x14ac:dyDescent="0.3">
      <c r="L7508" s="86">
        <v>10</v>
      </c>
      <c r="M7508" s="87" t="s">
        <v>7977</v>
      </c>
      <c r="N7508" s="86" t="s">
        <v>54</v>
      </c>
      <c r="O7508" s="87" t="s">
        <v>8132</v>
      </c>
      <c r="P7508" s="38"/>
      <c r="Q7508" s="38"/>
      <c r="R7508" s="38"/>
      <c r="S7508" s="38"/>
      <c r="T7508" s="38"/>
      <c r="U7508" s="88" t="s">
        <v>32</v>
      </c>
      <c r="V7508" s="88" t="s">
        <v>249</v>
      </c>
      <c r="X7508" s="70"/>
      <c r="Y7508" s="71"/>
      <c r="Z7508" s="90"/>
      <c r="AA7508" s="90"/>
      <c r="AB7508" s="70"/>
    </row>
    <row r="7509" spans="12:28" ht="12.75" customHeight="1" x14ac:dyDescent="0.3">
      <c r="L7509" s="86">
        <v>10</v>
      </c>
      <c r="M7509" s="87" t="s">
        <v>7977</v>
      </c>
      <c r="N7509" s="86" t="s">
        <v>54</v>
      </c>
      <c r="O7509" s="87" t="s">
        <v>8133</v>
      </c>
      <c r="P7509" s="38"/>
      <c r="Q7509" s="38"/>
      <c r="R7509" s="38"/>
      <c r="S7509" s="38"/>
      <c r="T7509" s="38"/>
      <c r="U7509" s="88" t="s">
        <v>32</v>
      </c>
      <c r="V7509" s="88" t="s">
        <v>249</v>
      </c>
      <c r="X7509" s="70"/>
      <c r="Y7509" s="71"/>
      <c r="Z7509" s="90"/>
      <c r="AA7509" s="90"/>
      <c r="AB7509" s="70"/>
    </row>
    <row r="7510" spans="12:28" ht="12.75" customHeight="1" x14ac:dyDescent="0.3">
      <c r="L7510" s="86">
        <v>10</v>
      </c>
      <c r="M7510" s="87" t="s">
        <v>7977</v>
      </c>
      <c r="N7510" s="86" t="s">
        <v>54</v>
      </c>
      <c r="O7510" s="87" t="s">
        <v>8134</v>
      </c>
      <c r="P7510" s="38"/>
      <c r="Q7510" s="38"/>
      <c r="R7510" s="38"/>
      <c r="S7510" s="38"/>
      <c r="T7510" s="38"/>
      <c r="U7510" s="88" t="s">
        <v>32</v>
      </c>
      <c r="V7510" s="88" t="s">
        <v>249</v>
      </c>
      <c r="X7510" s="70"/>
      <c r="Y7510" s="71"/>
      <c r="Z7510" s="90"/>
      <c r="AA7510" s="90"/>
      <c r="AB7510" s="70"/>
    </row>
    <row r="7511" spans="12:28" ht="12.75" customHeight="1" x14ac:dyDescent="0.3">
      <c r="L7511" s="86">
        <v>10</v>
      </c>
      <c r="M7511" s="87" t="s">
        <v>7977</v>
      </c>
      <c r="N7511" s="86" t="s">
        <v>54</v>
      </c>
      <c r="O7511" s="87" t="s">
        <v>8050</v>
      </c>
      <c r="P7511" s="38"/>
      <c r="Q7511" s="38"/>
      <c r="R7511" s="38"/>
      <c r="S7511" s="38"/>
      <c r="T7511" s="38"/>
      <c r="U7511" s="88" t="s">
        <v>32</v>
      </c>
      <c r="V7511" s="88" t="s">
        <v>249</v>
      </c>
      <c r="X7511" s="70"/>
      <c r="Y7511" s="71"/>
      <c r="Z7511" s="90"/>
      <c r="AA7511" s="90"/>
      <c r="AB7511" s="70"/>
    </row>
    <row r="7512" spans="12:28" ht="12.75" customHeight="1" x14ac:dyDescent="0.3">
      <c r="L7512" s="86">
        <v>10</v>
      </c>
      <c r="M7512" s="87" t="s">
        <v>7977</v>
      </c>
      <c r="N7512" s="86" t="s">
        <v>54</v>
      </c>
      <c r="O7512" s="87" t="s">
        <v>8135</v>
      </c>
      <c r="P7512" s="38"/>
      <c r="Q7512" s="38"/>
      <c r="R7512" s="38"/>
      <c r="S7512" s="38"/>
      <c r="T7512" s="38"/>
      <c r="U7512" s="88" t="s">
        <v>32</v>
      </c>
      <c r="V7512" s="88" t="s">
        <v>249</v>
      </c>
      <c r="X7512" s="70"/>
      <c r="Y7512" s="71"/>
      <c r="Z7512" s="90"/>
      <c r="AA7512" s="90"/>
      <c r="AB7512" s="70"/>
    </row>
    <row r="7513" spans="12:28" ht="12.75" customHeight="1" x14ac:dyDescent="0.3">
      <c r="L7513" s="86">
        <v>10</v>
      </c>
      <c r="M7513" s="87" t="s">
        <v>7977</v>
      </c>
      <c r="N7513" s="86" t="s">
        <v>54</v>
      </c>
      <c r="O7513" s="87" t="s">
        <v>8075</v>
      </c>
      <c r="P7513" s="38"/>
      <c r="Q7513" s="38"/>
      <c r="R7513" s="38"/>
      <c r="S7513" s="38"/>
      <c r="T7513" s="38"/>
      <c r="U7513" s="88" t="s">
        <v>32</v>
      </c>
      <c r="V7513" s="88" t="s">
        <v>249</v>
      </c>
      <c r="X7513" s="70"/>
      <c r="Y7513" s="71"/>
      <c r="Z7513" s="90"/>
      <c r="AA7513" s="90"/>
      <c r="AB7513" s="70"/>
    </row>
    <row r="7514" spans="12:28" ht="12.75" customHeight="1" x14ac:dyDescent="0.3">
      <c r="L7514" s="86">
        <v>10</v>
      </c>
      <c r="M7514" s="87" t="s">
        <v>7977</v>
      </c>
      <c r="N7514" s="86" t="s">
        <v>54</v>
      </c>
      <c r="O7514" s="87" t="s">
        <v>8136</v>
      </c>
      <c r="P7514" s="38"/>
      <c r="Q7514" s="38"/>
      <c r="R7514" s="38"/>
      <c r="S7514" s="38"/>
      <c r="T7514" s="38"/>
      <c r="U7514" s="88" t="s">
        <v>32</v>
      </c>
      <c r="V7514" s="88" t="s">
        <v>249</v>
      </c>
      <c r="X7514" s="70"/>
      <c r="Y7514" s="71"/>
      <c r="Z7514" s="90"/>
      <c r="AA7514" s="90"/>
      <c r="AB7514" s="70"/>
    </row>
    <row r="7515" spans="12:28" ht="12.75" customHeight="1" x14ac:dyDescent="0.3">
      <c r="L7515" s="86">
        <v>10</v>
      </c>
      <c r="M7515" s="87" t="s">
        <v>7977</v>
      </c>
      <c r="N7515" s="86" t="s">
        <v>54</v>
      </c>
      <c r="O7515" s="87" t="s">
        <v>8137</v>
      </c>
      <c r="P7515" s="38"/>
      <c r="Q7515" s="38"/>
      <c r="R7515" s="38"/>
      <c r="S7515" s="38"/>
      <c r="T7515" s="38"/>
      <c r="U7515" s="88" t="s">
        <v>32</v>
      </c>
      <c r="V7515" s="88" t="s">
        <v>249</v>
      </c>
      <c r="X7515" s="70"/>
      <c r="Y7515" s="71"/>
      <c r="Z7515" s="90"/>
      <c r="AA7515" s="90"/>
      <c r="AB7515" s="70"/>
    </row>
    <row r="7516" spans="12:28" ht="12.75" customHeight="1" x14ac:dyDescent="0.3">
      <c r="L7516" s="86">
        <v>11</v>
      </c>
      <c r="M7516" s="87" t="s">
        <v>7977</v>
      </c>
      <c r="N7516" s="86" t="s">
        <v>54</v>
      </c>
      <c r="O7516" s="87" t="s">
        <v>8126</v>
      </c>
      <c r="P7516" s="38"/>
      <c r="Q7516" s="38"/>
      <c r="R7516" s="38"/>
      <c r="S7516" s="38"/>
      <c r="T7516" s="38"/>
      <c r="U7516" s="88" t="s">
        <v>32</v>
      </c>
      <c r="V7516" s="88" t="s">
        <v>249</v>
      </c>
      <c r="X7516" s="70"/>
      <c r="Y7516" s="71"/>
      <c r="Z7516" s="90"/>
      <c r="AA7516" s="90"/>
      <c r="AB7516" s="70"/>
    </row>
    <row r="7517" spans="12:28" ht="12.75" customHeight="1" x14ac:dyDescent="0.3">
      <c r="L7517" s="86">
        <v>11</v>
      </c>
      <c r="M7517" s="87" t="s">
        <v>7977</v>
      </c>
      <c r="N7517" s="86" t="s">
        <v>54</v>
      </c>
      <c r="O7517" s="87" t="s">
        <v>8127</v>
      </c>
      <c r="P7517" s="38"/>
      <c r="Q7517" s="38"/>
      <c r="R7517" s="38"/>
      <c r="S7517" s="38"/>
      <c r="T7517" s="38"/>
      <c r="U7517" s="88" t="s">
        <v>32</v>
      </c>
      <c r="V7517" s="88" t="s">
        <v>249</v>
      </c>
      <c r="X7517" s="70"/>
      <c r="Y7517" s="71"/>
      <c r="Z7517" s="90"/>
      <c r="AA7517" s="90"/>
      <c r="AB7517" s="70"/>
    </row>
    <row r="7518" spans="12:28" ht="12.75" customHeight="1" x14ac:dyDescent="0.3">
      <c r="L7518" s="86">
        <v>11</v>
      </c>
      <c r="M7518" s="87" t="s">
        <v>7977</v>
      </c>
      <c r="N7518" s="86" t="s">
        <v>54</v>
      </c>
      <c r="O7518" s="87" t="s">
        <v>8128</v>
      </c>
      <c r="P7518" s="38"/>
      <c r="Q7518" s="38"/>
      <c r="R7518" s="38"/>
      <c r="S7518" s="38"/>
      <c r="T7518" s="38"/>
      <c r="U7518" s="88" t="s">
        <v>32</v>
      </c>
      <c r="V7518" s="88" t="s">
        <v>249</v>
      </c>
      <c r="X7518" s="70"/>
      <c r="Y7518" s="71"/>
      <c r="Z7518" s="90"/>
      <c r="AA7518" s="90"/>
      <c r="AB7518" s="70"/>
    </row>
    <row r="7519" spans="12:28" ht="12.75" customHeight="1" x14ac:dyDescent="0.3">
      <c r="L7519" s="86">
        <v>11</v>
      </c>
      <c r="M7519" s="87" t="s">
        <v>7977</v>
      </c>
      <c r="N7519" s="86" t="s">
        <v>54</v>
      </c>
      <c r="O7519" s="87" t="s">
        <v>8121</v>
      </c>
      <c r="P7519" s="38"/>
      <c r="Q7519" s="38"/>
      <c r="R7519" s="38"/>
      <c r="S7519" s="38"/>
      <c r="T7519" s="38"/>
      <c r="U7519" s="88" t="s">
        <v>32</v>
      </c>
      <c r="V7519" s="88" t="s">
        <v>249</v>
      </c>
      <c r="X7519" s="70"/>
      <c r="Y7519" s="71"/>
      <c r="Z7519" s="90"/>
      <c r="AA7519" s="90"/>
      <c r="AB7519" s="70"/>
    </row>
    <row r="7520" spans="12:28" ht="12.75" customHeight="1" x14ac:dyDescent="0.3">
      <c r="L7520" s="86">
        <v>11</v>
      </c>
      <c r="M7520" s="87" t="s">
        <v>7977</v>
      </c>
      <c r="N7520" s="86" t="s">
        <v>54</v>
      </c>
      <c r="O7520" s="87" t="s">
        <v>8089</v>
      </c>
      <c r="P7520" s="38"/>
      <c r="Q7520" s="38"/>
      <c r="R7520" s="38"/>
      <c r="S7520" s="38"/>
      <c r="T7520" s="38"/>
      <c r="U7520" s="88" t="s">
        <v>32</v>
      </c>
      <c r="V7520" s="88" t="s">
        <v>249</v>
      </c>
      <c r="X7520" s="70"/>
      <c r="Y7520" s="71"/>
      <c r="Z7520" s="90"/>
      <c r="AA7520" s="90"/>
      <c r="AB7520" s="70"/>
    </row>
    <row r="7521" spans="12:28" ht="12.75" customHeight="1" x14ac:dyDescent="0.3">
      <c r="L7521" s="86">
        <v>11</v>
      </c>
      <c r="M7521" s="87" t="s">
        <v>7977</v>
      </c>
      <c r="N7521" s="86" t="s">
        <v>54</v>
      </c>
      <c r="O7521" s="87" t="s">
        <v>7988</v>
      </c>
      <c r="P7521" s="38"/>
      <c r="Q7521" s="38"/>
      <c r="R7521" s="38"/>
      <c r="S7521" s="38"/>
      <c r="T7521" s="38"/>
      <c r="U7521" s="88" t="s">
        <v>32</v>
      </c>
      <c r="V7521" s="88" t="s">
        <v>249</v>
      </c>
      <c r="X7521" s="70"/>
      <c r="Y7521" s="71"/>
      <c r="Z7521" s="90"/>
      <c r="AA7521" s="90"/>
      <c r="AB7521" s="70"/>
    </row>
    <row r="7522" spans="12:28" ht="12.75" customHeight="1" x14ac:dyDescent="0.3">
      <c r="L7522" s="86">
        <v>11</v>
      </c>
      <c r="M7522" s="87" t="s">
        <v>7977</v>
      </c>
      <c r="N7522" s="86" t="s">
        <v>54</v>
      </c>
      <c r="O7522" s="87" t="s">
        <v>8129</v>
      </c>
      <c r="P7522" s="38"/>
      <c r="Q7522" s="38"/>
      <c r="R7522" s="38"/>
      <c r="S7522" s="38"/>
      <c r="T7522" s="38"/>
      <c r="U7522" s="88" t="s">
        <v>32</v>
      </c>
      <c r="V7522" s="88" t="s">
        <v>249</v>
      </c>
      <c r="X7522" s="70"/>
      <c r="Y7522" s="71"/>
      <c r="Z7522" s="90"/>
      <c r="AA7522" s="90"/>
      <c r="AB7522" s="70"/>
    </row>
    <row r="7523" spans="12:28" ht="12.75" customHeight="1" x14ac:dyDescent="0.3">
      <c r="L7523" s="86">
        <v>11</v>
      </c>
      <c r="M7523" s="87" t="s">
        <v>7977</v>
      </c>
      <c r="N7523" s="86" t="s">
        <v>54</v>
      </c>
      <c r="O7523" s="87" t="s">
        <v>8130</v>
      </c>
      <c r="P7523" s="38"/>
      <c r="Q7523" s="38"/>
      <c r="R7523" s="38"/>
      <c r="S7523" s="38"/>
      <c r="T7523" s="38"/>
      <c r="U7523" s="88" t="s">
        <v>32</v>
      </c>
      <c r="V7523" s="88" t="s">
        <v>249</v>
      </c>
      <c r="X7523" s="70"/>
      <c r="Y7523" s="71"/>
      <c r="Z7523" s="90"/>
      <c r="AA7523" s="90"/>
      <c r="AB7523" s="70"/>
    </row>
    <row r="7524" spans="12:28" ht="12.75" customHeight="1" x14ac:dyDescent="0.3">
      <c r="L7524" s="86">
        <v>11</v>
      </c>
      <c r="M7524" s="87" t="s">
        <v>7977</v>
      </c>
      <c r="N7524" s="86" t="s">
        <v>54</v>
      </c>
      <c r="O7524" s="87" t="s">
        <v>8131</v>
      </c>
      <c r="P7524" s="38"/>
      <c r="Q7524" s="38"/>
      <c r="R7524" s="38"/>
      <c r="S7524" s="38"/>
      <c r="T7524" s="38"/>
      <c r="U7524" s="88" t="s">
        <v>32</v>
      </c>
      <c r="V7524" s="88" t="s">
        <v>249</v>
      </c>
      <c r="X7524" s="70"/>
      <c r="Y7524" s="71"/>
      <c r="Z7524" s="90"/>
      <c r="AA7524" s="90"/>
      <c r="AB7524" s="70"/>
    </row>
    <row r="7525" spans="12:28" ht="12.75" customHeight="1" x14ac:dyDescent="0.3">
      <c r="L7525" s="86">
        <v>11</v>
      </c>
      <c r="M7525" s="87" t="s">
        <v>7977</v>
      </c>
      <c r="N7525" s="86" t="s">
        <v>54</v>
      </c>
      <c r="O7525" s="87" t="s">
        <v>8024</v>
      </c>
      <c r="P7525" s="38"/>
      <c r="Q7525" s="38"/>
      <c r="R7525" s="38"/>
      <c r="S7525" s="38"/>
      <c r="T7525" s="38"/>
      <c r="U7525" s="88" t="s">
        <v>32</v>
      </c>
      <c r="V7525" s="88" t="s">
        <v>249</v>
      </c>
      <c r="X7525" s="70"/>
      <c r="Y7525" s="71"/>
      <c r="Z7525" s="90"/>
      <c r="AA7525" s="90"/>
      <c r="AB7525" s="70"/>
    </row>
    <row r="7526" spans="12:28" ht="12.75" customHeight="1" x14ac:dyDescent="0.3">
      <c r="L7526" s="86">
        <v>11</v>
      </c>
      <c r="M7526" s="87" t="s">
        <v>7977</v>
      </c>
      <c r="N7526" s="86" t="s">
        <v>54</v>
      </c>
      <c r="O7526" s="87" t="s">
        <v>8097</v>
      </c>
      <c r="P7526" s="38"/>
      <c r="Q7526" s="38"/>
      <c r="R7526" s="38"/>
      <c r="S7526" s="38"/>
      <c r="T7526" s="38"/>
      <c r="U7526" s="88" t="s">
        <v>32</v>
      </c>
      <c r="V7526" s="88" t="s">
        <v>249</v>
      </c>
      <c r="X7526" s="70"/>
      <c r="Y7526" s="71"/>
      <c r="Z7526" s="90"/>
      <c r="AA7526" s="90"/>
      <c r="AB7526" s="70"/>
    </row>
    <row r="7527" spans="12:28" ht="12.75" customHeight="1" x14ac:dyDescent="0.3">
      <c r="L7527" s="86">
        <v>11</v>
      </c>
      <c r="M7527" s="87" t="s">
        <v>7977</v>
      </c>
      <c r="N7527" s="86" t="s">
        <v>54</v>
      </c>
      <c r="O7527" s="87" t="s">
        <v>8110</v>
      </c>
      <c r="P7527" s="38"/>
      <c r="Q7527" s="38"/>
      <c r="R7527" s="38"/>
      <c r="S7527" s="38"/>
      <c r="T7527" s="38"/>
      <c r="U7527" s="88" t="s">
        <v>32</v>
      </c>
      <c r="V7527" s="88" t="s">
        <v>249</v>
      </c>
      <c r="X7527" s="70"/>
      <c r="Y7527" s="71"/>
      <c r="Z7527" s="90"/>
      <c r="AA7527" s="90"/>
      <c r="AB7527" s="70"/>
    </row>
    <row r="7528" spans="12:28" ht="12.75" customHeight="1" x14ac:dyDescent="0.3">
      <c r="L7528" s="86">
        <v>11</v>
      </c>
      <c r="M7528" s="87" t="s">
        <v>7977</v>
      </c>
      <c r="N7528" s="86" t="s">
        <v>54</v>
      </c>
      <c r="O7528" s="87" t="s">
        <v>7993</v>
      </c>
      <c r="P7528" s="38"/>
      <c r="Q7528" s="38"/>
      <c r="R7528" s="38"/>
      <c r="S7528" s="38"/>
      <c r="T7528" s="38"/>
      <c r="U7528" s="88" t="s">
        <v>32</v>
      </c>
      <c r="V7528" s="88" t="s">
        <v>249</v>
      </c>
      <c r="X7528" s="70"/>
      <c r="Y7528" s="71"/>
      <c r="Z7528" s="90"/>
      <c r="AA7528" s="90"/>
      <c r="AB7528" s="70"/>
    </row>
    <row r="7529" spans="12:28" ht="12.75" customHeight="1" x14ac:dyDescent="0.3">
      <c r="L7529" s="86">
        <v>11</v>
      </c>
      <c r="M7529" s="87" t="s">
        <v>7977</v>
      </c>
      <c r="N7529" s="86" t="s">
        <v>54</v>
      </c>
      <c r="O7529" s="87" t="s">
        <v>7978</v>
      </c>
      <c r="P7529" s="38"/>
      <c r="Q7529" s="38"/>
      <c r="R7529" s="38"/>
      <c r="S7529" s="38"/>
      <c r="T7529" s="38"/>
      <c r="U7529" s="88" t="s">
        <v>32</v>
      </c>
      <c r="V7529" s="88" t="s">
        <v>249</v>
      </c>
      <c r="X7529" s="70"/>
      <c r="Y7529" s="71"/>
      <c r="Z7529" s="90"/>
      <c r="AA7529" s="90"/>
      <c r="AB7529" s="70"/>
    </row>
    <row r="7530" spans="12:28" ht="12.75" customHeight="1" x14ac:dyDescent="0.3">
      <c r="L7530" s="86">
        <v>11</v>
      </c>
      <c r="M7530" s="87" t="s">
        <v>7977</v>
      </c>
      <c r="N7530" s="86" t="s">
        <v>54</v>
      </c>
      <c r="O7530" s="87" t="s">
        <v>7990</v>
      </c>
      <c r="P7530" s="38"/>
      <c r="Q7530" s="38"/>
      <c r="R7530" s="38"/>
      <c r="S7530" s="38"/>
      <c r="T7530" s="38"/>
      <c r="U7530" s="88" t="s">
        <v>32</v>
      </c>
      <c r="V7530" s="88" t="s">
        <v>249</v>
      </c>
      <c r="X7530" s="70"/>
      <c r="Y7530" s="71"/>
      <c r="Z7530" s="90"/>
      <c r="AA7530" s="90"/>
      <c r="AB7530" s="70"/>
    </row>
    <row r="7531" spans="12:28" ht="12.75" customHeight="1" x14ac:dyDescent="0.3">
      <c r="L7531" s="86">
        <v>11</v>
      </c>
      <c r="M7531" s="87" t="s">
        <v>7977</v>
      </c>
      <c r="N7531" s="86" t="s">
        <v>54</v>
      </c>
      <c r="O7531" s="87" t="s">
        <v>8132</v>
      </c>
      <c r="P7531" s="38"/>
      <c r="Q7531" s="38"/>
      <c r="R7531" s="38"/>
      <c r="S7531" s="38"/>
      <c r="T7531" s="38"/>
      <c r="U7531" s="88" t="s">
        <v>32</v>
      </c>
      <c r="V7531" s="88" t="s">
        <v>249</v>
      </c>
      <c r="X7531" s="70"/>
      <c r="Y7531" s="71"/>
      <c r="Z7531" s="90"/>
      <c r="AA7531" s="90"/>
      <c r="AB7531" s="70"/>
    </row>
    <row r="7532" spans="12:28" ht="12.75" customHeight="1" x14ac:dyDescent="0.3">
      <c r="L7532" s="86">
        <v>11</v>
      </c>
      <c r="M7532" s="87" t="s">
        <v>7977</v>
      </c>
      <c r="N7532" s="86" t="s">
        <v>54</v>
      </c>
      <c r="O7532" s="87" t="s">
        <v>8133</v>
      </c>
      <c r="P7532" s="38"/>
      <c r="Q7532" s="38"/>
      <c r="R7532" s="38"/>
      <c r="S7532" s="38"/>
      <c r="T7532" s="38"/>
      <c r="U7532" s="88" t="s">
        <v>32</v>
      </c>
      <c r="V7532" s="88" t="s">
        <v>249</v>
      </c>
      <c r="X7532" s="70"/>
      <c r="Y7532" s="71"/>
      <c r="Z7532" s="90"/>
      <c r="AA7532" s="90"/>
      <c r="AB7532" s="70"/>
    </row>
    <row r="7533" spans="12:28" ht="12.75" customHeight="1" x14ac:dyDescent="0.3">
      <c r="L7533" s="86">
        <v>11</v>
      </c>
      <c r="M7533" s="87" t="s">
        <v>7977</v>
      </c>
      <c r="N7533" s="86" t="s">
        <v>54</v>
      </c>
      <c r="O7533" s="87" t="s">
        <v>8134</v>
      </c>
      <c r="P7533" s="38"/>
      <c r="Q7533" s="38"/>
      <c r="R7533" s="38"/>
      <c r="S7533" s="38"/>
      <c r="T7533" s="38"/>
      <c r="U7533" s="88" t="s">
        <v>32</v>
      </c>
      <c r="V7533" s="88" t="s">
        <v>249</v>
      </c>
      <c r="X7533" s="70"/>
      <c r="Y7533" s="71"/>
      <c r="Z7533" s="90"/>
      <c r="AA7533" s="90"/>
      <c r="AB7533" s="70"/>
    </row>
    <row r="7534" spans="12:28" ht="12.75" customHeight="1" x14ac:dyDescent="0.3">
      <c r="L7534" s="86">
        <v>11</v>
      </c>
      <c r="M7534" s="87" t="s">
        <v>7977</v>
      </c>
      <c r="N7534" s="86" t="s">
        <v>54</v>
      </c>
      <c r="O7534" s="87" t="s">
        <v>8050</v>
      </c>
      <c r="P7534" s="38"/>
      <c r="Q7534" s="38"/>
      <c r="R7534" s="38"/>
      <c r="S7534" s="38"/>
      <c r="T7534" s="38"/>
      <c r="U7534" s="88" t="s">
        <v>32</v>
      </c>
      <c r="V7534" s="88" t="s">
        <v>249</v>
      </c>
      <c r="X7534" s="70"/>
      <c r="Y7534" s="71"/>
      <c r="Z7534" s="90"/>
      <c r="AA7534" s="90"/>
      <c r="AB7534" s="70"/>
    </row>
    <row r="7535" spans="12:28" ht="12.75" customHeight="1" x14ac:dyDescent="0.3">
      <c r="L7535" s="86">
        <v>11</v>
      </c>
      <c r="M7535" s="87" t="s">
        <v>7977</v>
      </c>
      <c r="N7535" s="86" t="s">
        <v>54</v>
      </c>
      <c r="O7535" s="87" t="s">
        <v>8135</v>
      </c>
      <c r="P7535" s="38"/>
      <c r="Q7535" s="38"/>
      <c r="R7535" s="38"/>
      <c r="S7535" s="38"/>
      <c r="T7535" s="38"/>
      <c r="U7535" s="88" t="s">
        <v>32</v>
      </c>
      <c r="V7535" s="88" t="s">
        <v>249</v>
      </c>
      <c r="X7535" s="70"/>
      <c r="Y7535" s="71"/>
      <c r="Z7535" s="90"/>
      <c r="AA7535" s="90"/>
      <c r="AB7535" s="70"/>
    </row>
    <row r="7536" spans="12:28" ht="12.75" customHeight="1" x14ac:dyDescent="0.3">
      <c r="L7536" s="86">
        <v>11</v>
      </c>
      <c r="M7536" s="87" t="s">
        <v>7977</v>
      </c>
      <c r="N7536" s="86" t="s">
        <v>54</v>
      </c>
      <c r="O7536" s="87" t="s">
        <v>8075</v>
      </c>
      <c r="P7536" s="38"/>
      <c r="Q7536" s="38"/>
      <c r="R7536" s="38"/>
      <c r="S7536" s="38"/>
      <c r="T7536" s="38"/>
      <c r="U7536" s="88" t="s">
        <v>32</v>
      </c>
      <c r="V7536" s="88" t="s">
        <v>249</v>
      </c>
      <c r="X7536" s="70"/>
      <c r="Y7536" s="71"/>
      <c r="Z7536" s="90"/>
      <c r="AA7536" s="90"/>
      <c r="AB7536" s="70"/>
    </row>
    <row r="7537" spans="12:28" ht="12.75" customHeight="1" x14ac:dyDescent="0.3">
      <c r="L7537" s="86">
        <v>11</v>
      </c>
      <c r="M7537" s="87" t="s">
        <v>7977</v>
      </c>
      <c r="N7537" s="86" t="s">
        <v>54</v>
      </c>
      <c r="O7537" s="87" t="s">
        <v>8136</v>
      </c>
      <c r="P7537" s="38"/>
      <c r="Q7537" s="38"/>
      <c r="R7537" s="38"/>
      <c r="S7537" s="38"/>
      <c r="T7537" s="38"/>
      <c r="U7537" s="88" t="s">
        <v>32</v>
      </c>
      <c r="V7537" s="88" t="s">
        <v>249</v>
      </c>
      <c r="X7537" s="70"/>
      <c r="Y7537" s="71"/>
      <c r="Z7537" s="90"/>
      <c r="AA7537" s="90"/>
      <c r="AB7537" s="70"/>
    </row>
    <row r="7538" spans="12:28" ht="12.75" customHeight="1" x14ac:dyDescent="0.3">
      <c r="L7538" s="86">
        <v>11</v>
      </c>
      <c r="M7538" s="87" t="s">
        <v>7977</v>
      </c>
      <c r="N7538" s="86" t="s">
        <v>54</v>
      </c>
      <c r="O7538" s="87" t="s">
        <v>8137</v>
      </c>
      <c r="P7538" s="38"/>
      <c r="Q7538" s="38"/>
      <c r="R7538" s="38"/>
      <c r="S7538" s="38"/>
      <c r="T7538" s="38"/>
      <c r="U7538" s="88" t="s">
        <v>32</v>
      </c>
      <c r="V7538" s="88" t="s">
        <v>249</v>
      </c>
      <c r="X7538" s="70"/>
      <c r="Y7538" s="71"/>
      <c r="Z7538" s="90"/>
      <c r="AA7538" s="90"/>
      <c r="AB7538" s="70"/>
    </row>
    <row r="7539" spans="12:28" ht="12.75" customHeight="1" x14ac:dyDescent="0.3">
      <c r="L7539" s="86">
        <v>12</v>
      </c>
      <c r="M7539" s="87" t="s">
        <v>7977</v>
      </c>
      <c r="N7539" s="86" t="s">
        <v>54</v>
      </c>
      <c r="O7539" s="87" t="s">
        <v>8126</v>
      </c>
      <c r="P7539" s="38"/>
      <c r="Q7539" s="38"/>
      <c r="R7539" s="38"/>
      <c r="S7539" s="38"/>
      <c r="T7539" s="38"/>
      <c r="U7539" s="88" t="s">
        <v>32</v>
      </c>
      <c r="V7539" s="88" t="s">
        <v>249</v>
      </c>
      <c r="X7539" s="70"/>
      <c r="Y7539" s="71"/>
      <c r="Z7539" s="90"/>
      <c r="AA7539" s="90"/>
      <c r="AB7539" s="70"/>
    </row>
    <row r="7540" spans="12:28" ht="12.75" customHeight="1" x14ac:dyDescent="0.3">
      <c r="L7540" s="86">
        <v>12</v>
      </c>
      <c r="M7540" s="87" t="s">
        <v>7977</v>
      </c>
      <c r="N7540" s="86" t="s">
        <v>54</v>
      </c>
      <c r="O7540" s="87" t="s">
        <v>8127</v>
      </c>
      <c r="P7540" s="38"/>
      <c r="Q7540" s="38"/>
      <c r="R7540" s="38"/>
      <c r="S7540" s="38"/>
      <c r="T7540" s="38"/>
      <c r="U7540" s="88" t="s">
        <v>32</v>
      </c>
      <c r="V7540" s="88" t="s">
        <v>249</v>
      </c>
      <c r="X7540" s="70"/>
      <c r="Y7540" s="71"/>
      <c r="Z7540" s="90"/>
      <c r="AA7540" s="90"/>
      <c r="AB7540" s="70"/>
    </row>
    <row r="7541" spans="12:28" ht="12.75" customHeight="1" x14ac:dyDescent="0.3">
      <c r="L7541" s="86">
        <v>12</v>
      </c>
      <c r="M7541" s="87" t="s">
        <v>7977</v>
      </c>
      <c r="N7541" s="86" t="s">
        <v>54</v>
      </c>
      <c r="O7541" s="87" t="s">
        <v>8128</v>
      </c>
      <c r="P7541" s="38"/>
      <c r="Q7541" s="38"/>
      <c r="R7541" s="38"/>
      <c r="S7541" s="38"/>
      <c r="T7541" s="38"/>
      <c r="U7541" s="88" t="s">
        <v>32</v>
      </c>
      <c r="V7541" s="88" t="s">
        <v>249</v>
      </c>
      <c r="X7541" s="70"/>
      <c r="Y7541" s="71"/>
      <c r="Z7541" s="90"/>
      <c r="AA7541" s="90"/>
      <c r="AB7541" s="70"/>
    </row>
    <row r="7542" spans="12:28" ht="12.75" customHeight="1" x14ac:dyDescent="0.3">
      <c r="L7542" s="86">
        <v>12</v>
      </c>
      <c r="M7542" s="87" t="s">
        <v>7977</v>
      </c>
      <c r="N7542" s="86" t="s">
        <v>54</v>
      </c>
      <c r="O7542" s="87" t="s">
        <v>8121</v>
      </c>
      <c r="P7542" s="38"/>
      <c r="Q7542" s="38"/>
      <c r="R7542" s="38"/>
      <c r="S7542" s="38"/>
      <c r="T7542" s="38"/>
      <c r="U7542" s="88" t="s">
        <v>32</v>
      </c>
      <c r="V7542" s="88" t="s">
        <v>249</v>
      </c>
      <c r="X7542" s="70"/>
      <c r="Y7542" s="71"/>
      <c r="Z7542" s="90"/>
      <c r="AA7542" s="90"/>
      <c r="AB7542" s="70"/>
    </row>
    <row r="7543" spans="12:28" ht="12.75" customHeight="1" x14ac:dyDescent="0.3">
      <c r="L7543" s="86">
        <v>12</v>
      </c>
      <c r="M7543" s="87" t="s">
        <v>7977</v>
      </c>
      <c r="N7543" s="86" t="s">
        <v>54</v>
      </c>
      <c r="O7543" s="87" t="s">
        <v>8089</v>
      </c>
      <c r="P7543" s="38"/>
      <c r="Q7543" s="38"/>
      <c r="R7543" s="38"/>
      <c r="S7543" s="38"/>
      <c r="T7543" s="38"/>
      <c r="U7543" s="88" t="s">
        <v>32</v>
      </c>
      <c r="V7543" s="88" t="s">
        <v>249</v>
      </c>
      <c r="X7543" s="70"/>
      <c r="Y7543" s="71"/>
      <c r="Z7543" s="90"/>
      <c r="AA7543" s="90"/>
      <c r="AB7543" s="70"/>
    </row>
    <row r="7544" spans="12:28" ht="12.75" customHeight="1" x14ac:dyDescent="0.3">
      <c r="L7544" s="86">
        <v>12</v>
      </c>
      <c r="M7544" s="87" t="s">
        <v>7977</v>
      </c>
      <c r="N7544" s="86" t="s">
        <v>54</v>
      </c>
      <c r="O7544" s="87" t="s">
        <v>7988</v>
      </c>
      <c r="P7544" s="38"/>
      <c r="Q7544" s="38"/>
      <c r="R7544" s="38"/>
      <c r="S7544" s="38"/>
      <c r="T7544" s="38"/>
      <c r="U7544" s="88" t="s">
        <v>32</v>
      </c>
      <c r="V7544" s="88" t="s">
        <v>249</v>
      </c>
      <c r="X7544" s="70"/>
      <c r="Y7544" s="71"/>
      <c r="Z7544" s="90"/>
      <c r="AA7544" s="90"/>
      <c r="AB7544" s="70"/>
    </row>
    <row r="7545" spans="12:28" ht="12.75" customHeight="1" x14ac:dyDescent="0.3">
      <c r="L7545" s="86">
        <v>12</v>
      </c>
      <c r="M7545" s="87" t="s">
        <v>7977</v>
      </c>
      <c r="N7545" s="86" t="s">
        <v>54</v>
      </c>
      <c r="O7545" s="87" t="s">
        <v>8129</v>
      </c>
      <c r="P7545" s="38"/>
      <c r="Q7545" s="38"/>
      <c r="R7545" s="38"/>
      <c r="S7545" s="38"/>
      <c r="T7545" s="38"/>
      <c r="U7545" s="88" t="s">
        <v>32</v>
      </c>
      <c r="V7545" s="88" t="s">
        <v>249</v>
      </c>
      <c r="X7545" s="70"/>
      <c r="Y7545" s="71"/>
      <c r="Z7545" s="90"/>
      <c r="AA7545" s="90"/>
      <c r="AB7545" s="70"/>
    </row>
    <row r="7546" spans="12:28" ht="12.75" customHeight="1" x14ac:dyDescent="0.3">
      <c r="L7546" s="86">
        <v>12</v>
      </c>
      <c r="M7546" s="87" t="s">
        <v>7977</v>
      </c>
      <c r="N7546" s="86" t="s">
        <v>54</v>
      </c>
      <c r="O7546" s="87" t="s">
        <v>8130</v>
      </c>
      <c r="P7546" s="38"/>
      <c r="Q7546" s="38"/>
      <c r="R7546" s="38"/>
      <c r="S7546" s="38"/>
      <c r="T7546" s="38"/>
      <c r="U7546" s="88" t="s">
        <v>32</v>
      </c>
      <c r="V7546" s="88" t="s">
        <v>249</v>
      </c>
      <c r="X7546" s="70"/>
      <c r="Y7546" s="71"/>
      <c r="Z7546" s="90"/>
      <c r="AA7546" s="90"/>
      <c r="AB7546" s="70"/>
    </row>
    <row r="7547" spans="12:28" ht="12.75" customHeight="1" x14ac:dyDescent="0.3">
      <c r="L7547" s="86">
        <v>12</v>
      </c>
      <c r="M7547" s="87" t="s">
        <v>7977</v>
      </c>
      <c r="N7547" s="86" t="s">
        <v>54</v>
      </c>
      <c r="O7547" s="87" t="s">
        <v>8131</v>
      </c>
      <c r="P7547" s="38"/>
      <c r="Q7547" s="38"/>
      <c r="R7547" s="38"/>
      <c r="S7547" s="38"/>
      <c r="T7547" s="38"/>
      <c r="U7547" s="88" t="s">
        <v>32</v>
      </c>
      <c r="V7547" s="88" t="s">
        <v>249</v>
      </c>
      <c r="X7547" s="70"/>
      <c r="Y7547" s="71"/>
      <c r="Z7547" s="90"/>
      <c r="AA7547" s="90"/>
      <c r="AB7547" s="70"/>
    </row>
    <row r="7548" spans="12:28" ht="12.75" customHeight="1" x14ac:dyDescent="0.3">
      <c r="L7548" s="86">
        <v>12</v>
      </c>
      <c r="M7548" s="87" t="s">
        <v>7977</v>
      </c>
      <c r="N7548" s="86" t="s">
        <v>54</v>
      </c>
      <c r="O7548" s="87" t="s">
        <v>8024</v>
      </c>
      <c r="P7548" s="38"/>
      <c r="Q7548" s="38"/>
      <c r="R7548" s="38"/>
      <c r="S7548" s="38"/>
      <c r="T7548" s="38"/>
      <c r="U7548" s="88" t="s">
        <v>32</v>
      </c>
      <c r="V7548" s="88" t="s">
        <v>249</v>
      </c>
      <c r="X7548" s="70"/>
      <c r="Y7548" s="71"/>
      <c r="Z7548" s="90"/>
      <c r="AA7548" s="90"/>
      <c r="AB7548" s="70"/>
    </row>
    <row r="7549" spans="12:28" ht="12.75" customHeight="1" x14ac:dyDescent="0.3">
      <c r="L7549" s="86">
        <v>12</v>
      </c>
      <c r="M7549" s="87" t="s">
        <v>7977</v>
      </c>
      <c r="N7549" s="86" t="s">
        <v>54</v>
      </c>
      <c r="O7549" s="87" t="s">
        <v>8097</v>
      </c>
      <c r="P7549" s="38"/>
      <c r="Q7549" s="38"/>
      <c r="R7549" s="38"/>
      <c r="S7549" s="38"/>
      <c r="T7549" s="38"/>
      <c r="U7549" s="88" t="s">
        <v>32</v>
      </c>
      <c r="V7549" s="88" t="s">
        <v>249</v>
      </c>
      <c r="X7549" s="70"/>
      <c r="Y7549" s="71"/>
      <c r="Z7549" s="90"/>
      <c r="AA7549" s="90"/>
      <c r="AB7549" s="70"/>
    </row>
    <row r="7550" spans="12:28" ht="12.75" customHeight="1" x14ac:dyDescent="0.3">
      <c r="L7550" s="86">
        <v>12</v>
      </c>
      <c r="M7550" s="87" t="s">
        <v>7977</v>
      </c>
      <c r="N7550" s="86" t="s">
        <v>54</v>
      </c>
      <c r="O7550" s="87" t="s">
        <v>8110</v>
      </c>
      <c r="P7550" s="38"/>
      <c r="Q7550" s="38"/>
      <c r="R7550" s="38"/>
      <c r="S7550" s="38"/>
      <c r="T7550" s="38"/>
      <c r="U7550" s="88" t="s">
        <v>32</v>
      </c>
      <c r="V7550" s="88" t="s">
        <v>249</v>
      </c>
      <c r="X7550" s="70"/>
      <c r="Y7550" s="71"/>
      <c r="Z7550" s="90"/>
      <c r="AA7550" s="90"/>
      <c r="AB7550" s="70"/>
    </row>
    <row r="7551" spans="12:28" ht="12.75" customHeight="1" x14ac:dyDescent="0.3">
      <c r="L7551" s="86">
        <v>12</v>
      </c>
      <c r="M7551" s="87" t="s">
        <v>7977</v>
      </c>
      <c r="N7551" s="86" t="s">
        <v>54</v>
      </c>
      <c r="O7551" s="87" t="s">
        <v>7993</v>
      </c>
      <c r="P7551" s="38"/>
      <c r="Q7551" s="38"/>
      <c r="R7551" s="38"/>
      <c r="S7551" s="38"/>
      <c r="T7551" s="38"/>
      <c r="U7551" s="88" t="s">
        <v>32</v>
      </c>
      <c r="V7551" s="88" t="s">
        <v>249</v>
      </c>
      <c r="X7551" s="70"/>
      <c r="Y7551" s="71"/>
      <c r="Z7551" s="90"/>
      <c r="AA7551" s="90"/>
      <c r="AB7551" s="70"/>
    </row>
    <row r="7552" spans="12:28" ht="12.75" customHeight="1" x14ac:dyDescent="0.3">
      <c r="L7552" s="86">
        <v>12</v>
      </c>
      <c r="M7552" s="87" t="s">
        <v>7977</v>
      </c>
      <c r="N7552" s="86" t="s">
        <v>54</v>
      </c>
      <c r="O7552" s="87" t="s">
        <v>7978</v>
      </c>
      <c r="P7552" s="38"/>
      <c r="Q7552" s="38"/>
      <c r="R7552" s="38"/>
      <c r="S7552" s="38"/>
      <c r="T7552" s="38"/>
      <c r="U7552" s="88" t="s">
        <v>32</v>
      </c>
      <c r="V7552" s="88" t="s">
        <v>249</v>
      </c>
      <c r="X7552" s="70"/>
      <c r="Y7552" s="71"/>
      <c r="Z7552" s="90"/>
      <c r="AA7552" s="90"/>
      <c r="AB7552" s="70"/>
    </row>
    <row r="7553" spans="12:28" ht="12.75" customHeight="1" x14ac:dyDescent="0.3">
      <c r="L7553" s="86">
        <v>12</v>
      </c>
      <c r="M7553" s="87" t="s">
        <v>7977</v>
      </c>
      <c r="N7553" s="86" t="s">
        <v>54</v>
      </c>
      <c r="O7553" s="87" t="s">
        <v>7990</v>
      </c>
      <c r="P7553" s="38"/>
      <c r="Q7553" s="38"/>
      <c r="R7553" s="38"/>
      <c r="S7553" s="38"/>
      <c r="T7553" s="38"/>
      <c r="U7553" s="88" t="s">
        <v>32</v>
      </c>
      <c r="V7553" s="88" t="s">
        <v>249</v>
      </c>
      <c r="X7553" s="70"/>
      <c r="Y7553" s="71"/>
      <c r="Z7553" s="90"/>
      <c r="AA7553" s="90"/>
      <c r="AB7553" s="70"/>
    </row>
    <row r="7554" spans="12:28" ht="12.75" customHeight="1" x14ac:dyDescent="0.3">
      <c r="L7554" s="86">
        <v>12</v>
      </c>
      <c r="M7554" s="87" t="s">
        <v>7977</v>
      </c>
      <c r="N7554" s="86" t="s">
        <v>54</v>
      </c>
      <c r="O7554" s="87" t="s">
        <v>8132</v>
      </c>
      <c r="P7554" s="38"/>
      <c r="Q7554" s="38"/>
      <c r="R7554" s="38"/>
      <c r="S7554" s="38"/>
      <c r="T7554" s="38"/>
      <c r="U7554" s="88" t="s">
        <v>32</v>
      </c>
      <c r="V7554" s="88" t="s">
        <v>249</v>
      </c>
      <c r="X7554" s="70"/>
      <c r="Y7554" s="71"/>
      <c r="Z7554" s="90"/>
      <c r="AA7554" s="90"/>
      <c r="AB7554" s="70"/>
    </row>
    <row r="7555" spans="12:28" ht="12.75" customHeight="1" x14ac:dyDescent="0.3">
      <c r="L7555" s="86">
        <v>12</v>
      </c>
      <c r="M7555" s="87" t="s">
        <v>7977</v>
      </c>
      <c r="N7555" s="86" t="s">
        <v>54</v>
      </c>
      <c r="O7555" s="87" t="s">
        <v>8133</v>
      </c>
      <c r="P7555" s="38"/>
      <c r="Q7555" s="38"/>
      <c r="R7555" s="38"/>
      <c r="S7555" s="38"/>
      <c r="T7555" s="38"/>
      <c r="U7555" s="88" t="s">
        <v>32</v>
      </c>
      <c r="V7555" s="88" t="s">
        <v>249</v>
      </c>
      <c r="X7555" s="70"/>
      <c r="Y7555" s="71"/>
      <c r="Z7555" s="90"/>
      <c r="AA7555" s="90"/>
      <c r="AB7555" s="70"/>
    </row>
    <row r="7556" spans="12:28" ht="12.75" customHeight="1" x14ac:dyDescent="0.3">
      <c r="L7556" s="86">
        <v>12</v>
      </c>
      <c r="M7556" s="87" t="s">
        <v>7977</v>
      </c>
      <c r="N7556" s="86" t="s">
        <v>54</v>
      </c>
      <c r="O7556" s="87" t="s">
        <v>8134</v>
      </c>
      <c r="P7556" s="38"/>
      <c r="Q7556" s="38"/>
      <c r="R7556" s="38"/>
      <c r="S7556" s="38"/>
      <c r="T7556" s="38"/>
      <c r="U7556" s="88" t="s">
        <v>32</v>
      </c>
      <c r="V7556" s="88" t="s">
        <v>249</v>
      </c>
      <c r="X7556" s="70"/>
      <c r="Y7556" s="71"/>
      <c r="Z7556" s="90"/>
      <c r="AA7556" s="90"/>
      <c r="AB7556" s="70"/>
    </row>
    <row r="7557" spans="12:28" ht="12.75" customHeight="1" x14ac:dyDescent="0.3">
      <c r="L7557" s="86">
        <v>12</v>
      </c>
      <c r="M7557" s="87" t="s">
        <v>7977</v>
      </c>
      <c r="N7557" s="86" t="s">
        <v>54</v>
      </c>
      <c r="O7557" s="87" t="s">
        <v>8050</v>
      </c>
      <c r="P7557" s="38"/>
      <c r="Q7557" s="38"/>
      <c r="R7557" s="38"/>
      <c r="S7557" s="38"/>
      <c r="T7557" s="38"/>
      <c r="U7557" s="88" t="s">
        <v>32</v>
      </c>
      <c r="V7557" s="88" t="s">
        <v>249</v>
      </c>
      <c r="X7557" s="70"/>
      <c r="Y7557" s="71"/>
      <c r="Z7557" s="90"/>
      <c r="AA7557" s="90"/>
      <c r="AB7557" s="70"/>
    </row>
    <row r="7558" spans="12:28" ht="12.75" customHeight="1" x14ac:dyDescent="0.3">
      <c r="L7558" s="86">
        <v>12</v>
      </c>
      <c r="M7558" s="87" t="s">
        <v>7977</v>
      </c>
      <c r="N7558" s="86" t="s">
        <v>54</v>
      </c>
      <c r="O7558" s="87" t="s">
        <v>8135</v>
      </c>
      <c r="P7558" s="38"/>
      <c r="Q7558" s="38"/>
      <c r="R7558" s="38"/>
      <c r="S7558" s="38"/>
      <c r="T7558" s="38"/>
      <c r="U7558" s="88" t="s">
        <v>32</v>
      </c>
      <c r="V7558" s="88" t="s">
        <v>249</v>
      </c>
      <c r="X7558" s="70"/>
      <c r="Y7558" s="71"/>
      <c r="Z7558" s="90"/>
      <c r="AA7558" s="90"/>
      <c r="AB7558" s="70"/>
    </row>
    <row r="7559" spans="12:28" ht="12.75" customHeight="1" x14ac:dyDescent="0.3">
      <c r="L7559" s="86">
        <v>12</v>
      </c>
      <c r="M7559" s="87" t="s">
        <v>7977</v>
      </c>
      <c r="N7559" s="86" t="s">
        <v>54</v>
      </c>
      <c r="O7559" s="87" t="s">
        <v>8075</v>
      </c>
      <c r="P7559" s="38"/>
      <c r="Q7559" s="38"/>
      <c r="R7559" s="38"/>
      <c r="S7559" s="38"/>
      <c r="T7559" s="38"/>
      <c r="U7559" s="88" t="s">
        <v>32</v>
      </c>
      <c r="V7559" s="88" t="s">
        <v>249</v>
      </c>
      <c r="X7559" s="70"/>
      <c r="Y7559" s="71"/>
      <c r="Z7559" s="90"/>
      <c r="AA7559" s="90"/>
      <c r="AB7559" s="70"/>
    </row>
    <row r="7560" spans="12:28" ht="12.75" customHeight="1" x14ac:dyDescent="0.3">
      <c r="L7560" s="86">
        <v>12</v>
      </c>
      <c r="M7560" s="87" t="s">
        <v>7977</v>
      </c>
      <c r="N7560" s="86" t="s">
        <v>54</v>
      </c>
      <c r="O7560" s="87" t="s">
        <v>8136</v>
      </c>
      <c r="P7560" s="38"/>
      <c r="Q7560" s="38"/>
      <c r="R7560" s="38"/>
      <c r="S7560" s="38"/>
      <c r="T7560" s="38"/>
      <c r="U7560" s="88" t="s">
        <v>32</v>
      </c>
      <c r="V7560" s="88" t="s">
        <v>249</v>
      </c>
      <c r="X7560" s="70"/>
      <c r="Y7560" s="71"/>
      <c r="Z7560" s="90"/>
      <c r="AA7560" s="90"/>
      <c r="AB7560" s="70"/>
    </row>
    <row r="7561" spans="12:28" ht="12.75" customHeight="1" x14ac:dyDescent="0.3">
      <c r="L7561" s="86">
        <v>12</v>
      </c>
      <c r="M7561" s="87" t="s">
        <v>7977</v>
      </c>
      <c r="N7561" s="86" t="s">
        <v>54</v>
      </c>
      <c r="O7561" s="87" t="s">
        <v>8137</v>
      </c>
      <c r="P7561" s="38"/>
      <c r="Q7561" s="38"/>
      <c r="R7561" s="38"/>
      <c r="S7561" s="38"/>
      <c r="T7561" s="38"/>
      <c r="U7561" s="88" t="s">
        <v>32</v>
      </c>
      <c r="V7561" s="88" t="s">
        <v>249</v>
      </c>
      <c r="X7561" s="70"/>
      <c r="Y7561" s="71"/>
      <c r="Z7561" s="90"/>
      <c r="AA7561" s="90"/>
      <c r="AB7561" s="70"/>
    </row>
    <row r="7562" spans="12:28" ht="12.75" customHeight="1" x14ac:dyDescent="0.3">
      <c r="L7562" s="86">
        <v>1</v>
      </c>
      <c r="M7562" s="87" t="s">
        <v>8671</v>
      </c>
      <c r="N7562" s="86" t="s">
        <v>55</v>
      </c>
      <c r="O7562" s="87" t="s">
        <v>8672</v>
      </c>
      <c r="P7562" s="38"/>
      <c r="Q7562" s="38"/>
      <c r="R7562" s="38"/>
      <c r="S7562" s="38"/>
      <c r="T7562" s="38"/>
      <c r="U7562" s="88" t="s">
        <v>32</v>
      </c>
      <c r="V7562" s="88" t="s">
        <v>249</v>
      </c>
      <c r="X7562" s="70"/>
      <c r="Y7562" s="71"/>
      <c r="Z7562" s="90"/>
      <c r="AA7562" s="90"/>
      <c r="AB7562" s="70"/>
    </row>
    <row r="7563" spans="12:28" ht="12.75" customHeight="1" x14ac:dyDescent="0.3">
      <c r="L7563" s="86">
        <v>1</v>
      </c>
      <c r="M7563" s="87" t="s">
        <v>8671</v>
      </c>
      <c r="N7563" s="86" t="s">
        <v>55</v>
      </c>
      <c r="O7563" s="87" t="s">
        <v>8794</v>
      </c>
      <c r="P7563" s="38"/>
      <c r="Q7563" s="38"/>
      <c r="R7563" s="38"/>
      <c r="S7563" s="38"/>
      <c r="T7563" s="38"/>
      <c r="U7563" s="88" t="s">
        <v>32</v>
      </c>
      <c r="V7563" s="88" t="s">
        <v>249</v>
      </c>
      <c r="X7563" s="70"/>
      <c r="Y7563" s="71"/>
      <c r="Z7563" s="90"/>
      <c r="AA7563" s="90"/>
      <c r="AB7563" s="70"/>
    </row>
    <row r="7564" spans="12:28" ht="12.75" customHeight="1" x14ac:dyDescent="0.3">
      <c r="L7564" s="86">
        <v>1</v>
      </c>
      <c r="M7564" s="87" t="s">
        <v>8671</v>
      </c>
      <c r="N7564" s="86" t="s">
        <v>55</v>
      </c>
      <c r="O7564" s="87" t="s">
        <v>8763</v>
      </c>
      <c r="P7564" s="38"/>
      <c r="Q7564" s="38"/>
      <c r="R7564" s="38"/>
      <c r="S7564" s="38"/>
      <c r="T7564" s="38"/>
      <c r="U7564" s="88" t="s">
        <v>32</v>
      </c>
      <c r="V7564" s="88" t="s">
        <v>249</v>
      </c>
      <c r="X7564" s="70"/>
      <c r="Y7564" s="71"/>
      <c r="Z7564" s="90"/>
      <c r="AA7564" s="90"/>
      <c r="AB7564" s="70"/>
    </row>
    <row r="7565" spans="12:28" ht="12.75" customHeight="1" x14ac:dyDescent="0.3">
      <c r="L7565" s="86">
        <v>1</v>
      </c>
      <c r="M7565" s="87" t="s">
        <v>8671</v>
      </c>
      <c r="N7565" s="86" t="s">
        <v>55</v>
      </c>
      <c r="O7565" s="87" t="s">
        <v>8795</v>
      </c>
      <c r="P7565" s="38"/>
      <c r="Q7565" s="38"/>
      <c r="R7565" s="38"/>
      <c r="S7565" s="38"/>
      <c r="T7565" s="38"/>
      <c r="U7565" s="88" t="s">
        <v>32</v>
      </c>
      <c r="V7565" s="88" t="s">
        <v>249</v>
      </c>
      <c r="X7565" s="70"/>
      <c r="Y7565" s="71"/>
      <c r="Z7565" s="90"/>
      <c r="AA7565" s="90"/>
      <c r="AB7565" s="70"/>
    </row>
    <row r="7566" spans="12:28" ht="12.75" customHeight="1" x14ac:dyDescent="0.3">
      <c r="L7566" s="86">
        <v>1</v>
      </c>
      <c r="M7566" s="87" t="s">
        <v>8671</v>
      </c>
      <c r="N7566" s="86" t="s">
        <v>55</v>
      </c>
      <c r="O7566" s="87" t="s">
        <v>8774</v>
      </c>
      <c r="P7566" s="38"/>
      <c r="Q7566" s="38"/>
      <c r="R7566" s="38"/>
      <c r="S7566" s="38"/>
      <c r="T7566" s="38"/>
      <c r="U7566" s="88" t="s">
        <v>32</v>
      </c>
      <c r="V7566" s="88" t="s">
        <v>249</v>
      </c>
      <c r="X7566" s="70"/>
      <c r="Y7566" s="71"/>
      <c r="Z7566" s="90"/>
      <c r="AA7566" s="90"/>
      <c r="AB7566" s="70"/>
    </row>
    <row r="7567" spans="12:28" ht="12.75" customHeight="1" x14ac:dyDescent="0.3">
      <c r="L7567" s="86">
        <v>1</v>
      </c>
      <c r="M7567" s="87" t="s">
        <v>8671</v>
      </c>
      <c r="N7567" s="86" t="s">
        <v>55</v>
      </c>
      <c r="O7567" s="87" t="s">
        <v>8780</v>
      </c>
      <c r="P7567" s="38"/>
      <c r="Q7567" s="38"/>
      <c r="R7567" s="38"/>
      <c r="S7567" s="38"/>
      <c r="T7567" s="38"/>
      <c r="U7567" s="88" t="s">
        <v>32</v>
      </c>
      <c r="V7567" s="88" t="s">
        <v>249</v>
      </c>
      <c r="X7567" s="70"/>
      <c r="Y7567" s="71"/>
      <c r="Z7567" s="90"/>
      <c r="AA7567" s="90"/>
      <c r="AB7567" s="70"/>
    </row>
    <row r="7568" spans="12:28" ht="12.75" customHeight="1" x14ac:dyDescent="0.3">
      <c r="L7568" s="86">
        <v>1</v>
      </c>
      <c r="M7568" s="87" t="s">
        <v>8671</v>
      </c>
      <c r="N7568" s="86" t="s">
        <v>55</v>
      </c>
      <c r="O7568" s="87" t="s">
        <v>8796</v>
      </c>
      <c r="P7568" s="38"/>
      <c r="Q7568" s="38"/>
      <c r="R7568" s="38"/>
      <c r="S7568" s="38"/>
      <c r="T7568" s="38"/>
      <c r="U7568" s="88" t="s">
        <v>32</v>
      </c>
      <c r="V7568" s="88" t="s">
        <v>249</v>
      </c>
      <c r="X7568" s="70"/>
      <c r="Y7568" s="71"/>
      <c r="Z7568" s="90"/>
      <c r="AA7568" s="90"/>
      <c r="AB7568" s="70"/>
    </row>
    <row r="7569" spans="12:28" ht="12.75" customHeight="1" x14ac:dyDescent="0.3">
      <c r="L7569" s="86">
        <v>1</v>
      </c>
      <c r="M7569" s="87" t="s">
        <v>8671</v>
      </c>
      <c r="N7569" s="86" t="s">
        <v>55</v>
      </c>
      <c r="O7569" s="87" t="s">
        <v>8697</v>
      </c>
      <c r="P7569" s="38"/>
      <c r="Q7569" s="38"/>
      <c r="R7569" s="38"/>
      <c r="S7569" s="38"/>
      <c r="T7569" s="38"/>
      <c r="U7569" s="88" t="s">
        <v>32</v>
      </c>
      <c r="V7569" s="88" t="s">
        <v>249</v>
      </c>
      <c r="X7569" s="70"/>
      <c r="Y7569" s="71"/>
      <c r="Z7569" s="90"/>
      <c r="AA7569" s="90"/>
      <c r="AB7569" s="70"/>
    </row>
    <row r="7570" spans="12:28" ht="12.75" customHeight="1" x14ac:dyDescent="0.3">
      <c r="L7570" s="86">
        <v>1</v>
      </c>
      <c r="M7570" s="87" t="s">
        <v>8671</v>
      </c>
      <c r="N7570" s="86" t="s">
        <v>55</v>
      </c>
      <c r="O7570" s="87" t="s">
        <v>8706</v>
      </c>
      <c r="P7570" s="38"/>
      <c r="Q7570" s="38"/>
      <c r="R7570" s="38"/>
      <c r="S7570" s="38"/>
      <c r="T7570" s="38"/>
      <c r="U7570" s="88" t="s">
        <v>32</v>
      </c>
      <c r="V7570" s="88" t="s">
        <v>249</v>
      </c>
      <c r="X7570" s="70"/>
      <c r="Y7570" s="71"/>
      <c r="Z7570" s="90"/>
      <c r="AA7570" s="90"/>
      <c r="AB7570" s="70"/>
    </row>
    <row r="7571" spans="12:28" ht="12.75" customHeight="1" x14ac:dyDescent="0.3">
      <c r="L7571" s="86">
        <v>1</v>
      </c>
      <c r="M7571" s="87" t="s">
        <v>8671</v>
      </c>
      <c r="N7571" s="86" t="s">
        <v>55</v>
      </c>
      <c r="O7571" s="87" t="s">
        <v>8757</v>
      </c>
      <c r="P7571" s="38"/>
      <c r="Q7571" s="38"/>
      <c r="R7571" s="38"/>
      <c r="S7571" s="38"/>
      <c r="T7571" s="38"/>
      <c r="U7571" s="88" t="s">
        <v>32</v>
      </c>
      <c r="V7571" s="88" t="s">
        <v>249</v>
      </c>
      <c r="X7571" s="70"/>
      <c r="Y7571" s="71"/>
      <c r="Z7571" s="90"/>
      <c r="AA7571" s="90"/>
      <c r="AB7571" s="70"/>
    </row>
    <row r="7572" spans="12:28" ht="12.75" customHeight="1" x14ac:dyDescent="0.3">
      <c r="L7572" s="86">
        <v>1</v>
      </c>
      <c r="M7572" s="87" t="s">
        <v>8671</v>
      </c>
      <c r="N7572" s="86" t="s">
        <v>55</v>
      </c>
      <c r="O7572" s="87" t="s">
        <v>8797</v>
      </c>
      <c r="P7572" s="38"/>
      <c r="Q7572" s="38"/>
      <c r="R7572" s="38"/>
      <c r="S7572" s="38"/>
      <c r="T7572" s="38"/>
      <c r="U7572" s="88" t="s">
        <v>32</v>
      </c>
      <c r="V7572" s="88" t="s">
        <v>249</v>
      </c>
      <c r="X7572" s="70"/>
      <c r="Y7572" s="71"/>
      <c r="Z7572" s="90"/>
      <c r="AA7572" s="90"/>
      <c r="AB7572" s="70"/>
    </row>
    <row r="7573" spans="12:28" ht="12.75" customHeight="1" x14ac:dyDescent="0.3">
      <c r="L7573" s="86">
        <v>1</v>
      </c>
      <c r="M7573" s="87" t="s">
        <v>8671</v>
      </c>
      <c r="N7573" s="86" t="s">
        <v>55</v>
      </c>
      <c r="O7573" s="87" t="s">
        <v>8682</v>
      </c>
      <c r="P7573" s="38"/>
      <c r="Q7573" s="38"/>
      <c r="R7573" s="38"/>
      <c r="S7573" s="38"/>
      <c r="T7573" s="38"/>
      <c r="U7573" s="88" t="s">
        <v>32</v>
      </c>
      <c r="V7573" s="88" t="s">
        <v>249</v>
      </c>
      <c r="X7573" s="70"/>
      <c r="Y7573" s="71"/>
      <c r="Z7573" s="90"/>
      <c r="AA7573" s="90"/>
      <c r="AB7573" s="70"/>
    </row>
    <row r="7574" spans="12:28" ht="12.75" customHeight="1" x14ac:dyDescent="0.3">
      <c r="L7574" s="86">
        <v>1</v>
      </c>
      <c r="M7574" s="87" t="s">
        <v>8671</v>
      </c>
      <c r="N7574" s="86" t="s">
        <v>55</v>
      </c>
      <c r="O7574" s="87" t="s">
        <v>8798</v>
      </c>
      <c r="P7574" s="38"/>
      <c r="Q7574" s="38"/>
      <c r="R7574" s="38"/>
      <c r="S7574" s="38"/>
      <c r="T7574" s="38"/>
      <c r="U7574" s="88" t="s">
        <v>32</v>
      </c>
      <c r="V7574" s="88" t="s">
        <v>249</v>
      </c>
      <c r="X7574" s="70"/>
      <c r="Y7574" s="71"/>
      <c r="Z7574" s="90"/>
      <c r="AA7574" s="90"/>
      <c r="AB7574" s="70"/>
    </row>
    <row r="7575" spans="12:28" ht="12.75" customHeight="1" x14ac:dyDescent="0.3">
      <c r="L7575" s="86">
        <v>2</v>
      </c>
      <c r="M7575" s="87" t="s">
        <v>8671</v>
      </c>
      <c r="N7575" s="86" t="s">
        <v>55</v>
      </c>
      <c r="O7575" s="87" t="s">
        <v>8672</v>
      </c>
      <c r="P7575" s="38"/>
      <c r="Q7575" s="38"/>
      <c r="R7575" s="38"/>
      <c r="S7575" s="38"/>
      <c r="T7575" s="38"/>
      <c r="U7575" s="88" t="s">
        <v>32</v>
      </c>
      <c r="V7575" s="88" t="s">
        <v>249</v>
      </c>
      <c r="X7575" s="70"/>
      <c r="Y7575" s="71"/>
      <c r="Z7575" s="90"/>
      <c r="AA7575" s="90"/>
      <c r="AB7575" s="70"/>
    </row>
    <row r="7576" spans="12:28" ht="12.75" customHeight="1" x14ac:dyDescent="0.3">
      <c r="L7576" s="86">
        <v>2</v>
      </c>
      <c r="M7576" s="87" t="s">
        <v>8671</v>
      </c>
      <c r="N7576" s="86" t="s">
        <v>55</v>
      </c>
      <c r="O7576" s="87" t="s">
        <v>8794</v>
      </c>
      <c r="P7576" s="38"/>
      <c r="Q7576" s="38"/>
      <c r="R7576" s="38"/>
      <c r="S7576" s="38"/>
      <c r="T7576" s="38"/>
      <c r="U7576" s="88" t="s">
        <v>32</v>
      </c>
      <c r="V7576" s="88" t="s">
        <v>249</v>
      </c>
      <c r="X7576" s="70"/>
      <c r="Y7576" s="71"/>
      <c r="Z7576" s="90"/>
      <c r="AA7576" s="90"/>
      <c r="AB7576" s="70"/>
    </row>
    <row r="7577" spans="12:28" ht="12.75" customHeight="1" x14ac:dyDescent="0.3">
      <c r="L7577" s="86">
        <v>2</v>
      </c>
      <c r="M7577" s="87" t="s">
        <v>8671</v>
      </c>
      <c r="N7577" s="86" t="s">
        <v>55</v>
      </c>
      <c r="O7577" s="87" t="s">
        <v>8763</v>
      </c>
      <c r="P7577" s="38"/>
      <c r="Q7577" s="38"/>
      <c r="R7577" s="38"/>
      <c r="S7577" s="38"/>
      <c r="T7577" s="38"/>
      <c r="U7577" s="88" t="s">
        <v>32</v>
      </c>
      <c r="V7577" s="88" t="s">
        <v>249</v>
      </c>
      <c r="X7577" s="70"/>
      <c r="Y7577" s="71"/>
      <c r="Z7577" s="90"/>
      <c r="AA7577" s="90"/>
      <c r="AB7577" s="70"/>
    </row>
    <row r="7578" spans="12:28" ht="12.75" customHeight="1" x14ac:dyDescent="0.3">
      <c r="L7578" s="86">
        <v>2</v>
      </c>
      <c r="M7578" s="87" t="s">
        <v>8671</v>
      </c>
      <c r="N7578" s="86" t="s">
        <v>55</v>
      </c>
      <c r="O7578" s="87" t="s">
        <v>8795</v>
      </c>
      <c r="P7578" s="38"/>
      <c r="Q7578" s="38"/>
      <c r="R7578" s="38"/>
      <c r="S7578" s="38"/>
      <c r="T7578" s="38"/>
      <c r="U7578" s="88" t="s">
        <v>32</v>
      </c>
      <c r="V7578" s="88" t="s">
        <v>249</v>
      </c>
      <c r="X7578" s="70"/>
      <c r="Y7578" s="71"/>
      <c r="Z7578" s="90"/>
      <c r="AA7578" s="90"/>
      <c r="AB7578" s="70"/>
    </row>
    <row r="7579" spans="12:28" ht="12.75" customHeight="1" x14ac:dyDescent="0.3">
      <c r="L7579" s="86">
        <v>2</v>
      </c>
      <c r="M7579" s="87" t="s">
        <v>8671</v>
      </c>
      <c r="N7579" s="86" t="s">
        <v>55</v>
      </c>
      <c r="O7579" s="87" t="s">
        <v>8774</v>
      </c>
      <c r="P7579" s="38"/>
      <c r="Q7579" s="38"/>
      <c r="R7579" s="38"/>
      <c r="S7579" s="38"/>
      <c r="T7579" s="38"/>
      <c r="U7579" s="88" t="s">
        <v>32</v>
      </c>
      <c r="V7579" s="88" t="s">
        <v>249</v>
      </c>
      <c r="X7579" s="70"/>
      <c r="Y7579" s="71"/>
      <c r="Z7579" s="90"/>
      <c r="AA7579" s="90"/>
      <c r="AB7579" s="70"/>
    </row>
    <row r="7580" spans="12:28" ht="12.75" customHeight="1" x14ac:dyDescent="0.3">
      <c r="L7580" s="86">
        <v>2</v>
      </c>
      <c r="M7580" s="87" t="s">
        <v>8671</v>
      </c>
      <c r="N7580" s="86" t="s">
        <v>55</v>
      </c>
      <c r="O7580" s="87" t="s">
        <v>8780</v>
      </c>
      <c r="P7580" s="38"/>
      <c r="Q7580" s="38"/>
      <c r="R7580" s="38"/>
      <c r="S7580" s="38"/>
      <c r="T7580" s="38"/>
      <c r="U7580" s="88" t="s">
        <v>32</v>
      </c>
      <c r="V7580" s="88" t="s">
        <v>249</v>
      </c>
      <c r="X7580" s="70"/>
      <c r="Y7580" s="71"/>
      <c r="Z7580" s="90"/>
      <c r="AA7580" s="90"/>
      <c r="AB7580" s="70"/>
    </row>
    <row r="7581" spans="12:28" ht="12.75" customHeight="1" x14ac:dyDescent="0.3">
      <c r="L7581" s="86">
        <v>2</v>
      </c>
      <c r="M7581" s="87" t="s">
        <v>8671</v>
      </c>
      <c r="N7581" s="86" t="s">
        <v>55</v>
      </c>
      <c r="O7581" s="87" t="s">
        <v>8796</v>
      </c>
      <c r="P7581" s="38"/>
      <c r="Q7581" s="38"/>
      <c r="R7581" s="38"/>
      <c r="S7581" s="38"/>
      <c r="T7581" s="38"/>
      <c r="U7581" s="88" t="s">
        <v>32</v>
      </c>
      <c r="V7581" s="88" t="s">
        <v>249</v>
      </c>
      <c r="X7581" s="70"/>
      <c r="Y7581" s="71"/>
      <c r="Z7581" s="90"/>
      <c r="AA7581" s="90"/>
      <c r="AB7581" s="70"/>
    </row>
    <row r="7582" spans="12:28" ht="12.75" customHeight="1" x14ac:dyDescent="0.3">
      <c r="L7582" s="86">
        <v>2</v>
      </c>
      <c r="M7582" s="87" t="s">
        <v>8671</v>
      </c>
      <c r="N7582" s="86" t="s">
        <v>55</v>
      </c>
      <c r="O7582" s="87" t="s">
        <v>8697</v>
      </c>
      <c r="P7582" s="38"/>
      <c r="Q7582" s="38"/>
      <c r="R7582" s="38"/>
      <c r="S7582" s="38"/>
      <c r="T7582" s="38"/>
      <c r="U7582" s="88" t="s">
        <v>32</v>
      </c>
      <c r="V7582" s="88" t="s">
        <v>249</v>
      </c>
      <c r="X7582" s="70"/>
      <c r="Y7582" s="71"/>
      <c r="Z7582" s="90"/>
      <c r="AA7582" s="90"/>
      <c r="AB7582" s="70"/>
    </row>
    <row r="7583" spans="12:28" ht="12.75" customHeight="1" x14ac:dyDescent="0.3">
      <c r="L7583" s="86">
        <v>2</v>
      </c>
      <c r="M7583" s="87" t="s">
        <v>8671</v>
      </c>
      <c r="N7583" s="86" t="s">
        <v>55</v>
      </c>
      <c r="O7583" s="87" t="s">
        <v>8706</v>
      </c>
      <c r="P7583" s="38"/>
      <c r="Q7583" s="38"/>
      <c r="R7583" s="38"/>
      <c r="S7583" s="38"/>
      <c r="T7583" s="38"/>
      <c r="U7583" s="88" t="s">
        <v>32</v>
      </c>
      <c r="V7583" s="88" t="s">
        <v>249</v>
      </c>
      <c r="X7583" s="70"/>
      <c r="Y7583" s="71"/>
      <c r="Z7583" s="90"/>
      <c r="AA7583" s="90"/>
      <c r="AB7583" s="70"/>
    </row>
    <row r="7584" spans="12:28" ht="12.75" customHeight="1" x14ac:dyDescent="0.3">
      <c r="L7584" s="86">
        <v>2</v>
      </c>
      <c r="M7584" s="87" t="s">
        <v>8671</v>
      </c>
      <c r="N7584" s="86" t="s">
        <v>55</v>
      </c>
      <c r="O7584" s="87" t="s">
        <v>8757</v>
      </c>
      <c r="P7584" s="38"/>
      <c r="Q7584" s="38"/>
      <c r="R7584" s="38"/>
      <c r="S7584" s="38"/>
      <c r="T7584" s="38"/>
      <c r="U7584" s="88" t="s">
        <v>32</v>
      </c>
      <c r="V7584" s="88" t="s">
        <v>249</v>
      </c>
      <c r="X7584" s="70"/>
      <c r="Y7584" s="71"/>
      <c r="Z7584" s="90"/>
      <c r="AA7584" s="90"/>
      <c r="AB7584" s="70"/>
    </row>
    <row r="7585" spans="12:28" ht="12.75" customHeight="1" x14ac:dyDescent="0.3">
      <c r="L7585" s="86">
        <v>2</v>
      </c>
      <c r="M7585" s="87" t="s">
        <v>8671</v>
      </c>
      <c r="N7585" s="86" t="s">
        <v>55</v>
      </c>
      <c r="O7585" s="87" t="s">
        <v>8797</v>
      </c>
      <c r="P7585" s="38"/>
      <c r="Q7585" s="38"/>
      <c r="R7585" s="38"/>
      <c r="S7585" s="38"/>
      <c r="T7585" s="38"/>
      <c r="U7585" s="88" t="s">
        <v>32</v>
      </c>
      <c r="V7585" s="88" t="s">
        <v>249</v>
      </c>
      <c r="X7585" s="70"/>
      <c r="Y7585" s="71"/>
      <c r="Z7585" s="90"/>
      <c r="AA7585" s="90"/>
      <c r="AB7585" s="70"/>
    </row>
    <row r="7586" spans="12:28" ht="12.75" customHeight="1" x14ac:dyDescent="0.3">
      <c r="L7586" s="86">
        <v>2</v>
      </c>
      <c r="M7586" s="87" t="s">
        <v>8671</v>
      </c>
      <c r="N7586" s="86" t="s">
        <v>55</v>
      </c>
      <c r="O7586" s="87" t="s">
        <v>8682</v>
      </c>
      <c r="P7586" s="38"/>
      <c r="Q7586" s="38"/>
      <c r="R7586" s="38"/>
      <c r="S7586" s="38"/>
      <c r="T7586" s="38"/>
      <c r="U7586" s="88" t="s">
        <v>32</v>
      </c>
      <c r="V7586" s="88" t="s">
        <v>249</v>
      </c>
      <c r="X7586" s="70"/>
      <c r="Y7586" s="71"/>
      <c r="Z7586" s="90"/>
      <c r="AA7586" s="90"/>
      <c r="AB7586" s="70"/>
    </row>
    <row r="7587" spans="12:28" ht="12.75" customHeight="1" x14ac:dyDescent="0.3">
      <c r="L7587" s="86">
        <v>2</v>
      </c>
      <c r="M7587" s="87" t="s">
        <v>8671</v>
      </c>
      <c r="N7587" s="86" t="s">
        <v>55</v>
      </c>
      <c r="O7587" s="87" t="s">
        <v>8798</v>
      </c>
      <c r="P7587" s="38"/>
      <c r="Q7587" s="38"/>
      <c r="R7587" s="38"/>
      <c r="S7587" s="38"/>
      <c r="T7587" s="38"/>
      <c r="U7587" s="88" t="s">
        <v>32</v>
      </c>
      <c r="V7587" s="88" t="s">
        <v>249</v>
      </c>
      <c r="X7587" s="70"/>
      <c r="Y7587" s="71"/>
      <c r="Z7587" s="90"/>
      <c r="AA7587" s="90"/>
      <c r="AB7587" s="70"/>
    </row>
    <row r="7588" spans="12:28" ht="12.75" customHeight="1" x14ac:dyDescent="0.3">
      <c r="L7588" s="86">
        <v>3</v>
      </c>
      <c r="M7588" s="87" t="s">
        <v>8671</v>
      </c>
      <c r="N7588" s="86" t="s">
        <v>55</v>
      </c>
      <c r="O7588" s="87" t="s">
        <v>8672</v>
      </c>
      <c r="P7588" s="38"/>
      <c r="Q7588" s="38"/>
      <c r="R7588" s="38"/>
      <c r="S7588" s="38"/>
      <c r="T7588" s="38"/>
      <c r="U7588" s="88" t="s">
        <v>32</v>
      </c>
      <c r="V7588" s="88" t="s">
        <v>249</v>
      </c>
      <c r="X7588" s="70"/>
      <c r="Y7588" s="71"/>
      <c r="Z7588" s="90"/>
      <c r="AA7588" s="90"/>
      <c r="AB7588" s="70"/>
    </row>
    <row r="7589" spans="12:28" ht="12.75" customHeight="1" x14ac:dyDescent="0.3">
      <c r="L7589" s="86">
        <v>3</v>
      </c>
      <c r="M7589" s="87" t="s">
        <v>8671</v>
      </c>
      <c r="N7589" s="86" t="s">
        <v>55</v>
      </c>
      <c r="O7589" s="87" t="s">
        <v>8794</v>
      </c>
      <c r="P7589" s="38"/>
      <c r="Q7589" s="38"/>
      <c r="R7589" s="38"/>
      <c r="S7589" s="38"/>
      <c r="T7589" s="38"/>
      <c r="U7589" s="88" t="s">
        <v>32</v>
      </c>
      <c r="V7589" s="88" t="s">
        <v>249</v>
      </c>
      <c r="X7589" s="70"/>
      <c r="Y7589" s="71"/>
      <c r="Z7589" s="90"/>
      <c r="AA7589" s="90"/>
      <c r="AB7589" s="70"/>
    </row>
    <row r="7590" spans="12:28" ht="12.75" customHeight="1" x14ac:dyDescent="0.3">
      <c r="L7590" s="86">
        <v>3</v>
      </c>
      <c r="M7590" s="87" t="s">
        <v>8671</v>
      </c>
      <c r="N7590" s="86" t="s">
        <v>55</v>
      </c>
      <c r="O7590" s="87" t="s">
        <v>8763</v>
      </c>
      <c r="P7590" s="38"/>
      <c r="Q7590" s="38"/>
      <c r="R7590" s="38"/>
      <c r="S7590" s="38"/>
      <c r="T7590" s="38"/>
      <c r="U7590" s="88" t="s">
        <v>32</v>
      </c>
      <c r="V7590" s="88" t="s">
        <v>249</v>
      </c>
      <c r="X7590" s="70"/>
      <c r="Y7590" s="71"/>
      <c r="Z7590" s="90"/>
      <c r="AA7590" s="90"/>
      <c r="AB7590" s="70"/>
    </row>
    <row r="7591" spans="12:28" ht="12.75" customHeight="1" x14ac:dyDescent="0.3">
      <c r="L7591" s="86">
        <v>3</v>
      </c>
      <c r="M7591" s="87" t="s">
        <v>8671</v>
      </c>
      <c r="N7591" s="86" t="s">
        <v>55</v>
      </c>
      <c r="O7591" s="87" t="s">
        <v>8795</v>
      </c>
      <c r="P7591" s="38"/>
      <c r="Q7591" s="38"/>
      <c r="R7591" s="38"/>
      <c r="S7591" s="38"/>
      <c r="T7591" s="38"/>
      <c r="U7591" s="88" t="s">
        <v>32</v>
      </c>
      <c r="V7591" s="88" t="s">
        <v>249</v>
      </c>
      <c r="X7591" s="70"/>
      <c r="Y7591" s="71"/>
      <c r="Z7591" s="90"/>
      <c r="AA7591" s="90"/>
      <c r="AB7591" s="70"/>
    </row>
    <row r="7592" spans="12:28" ht="12.75" customHeight="1" x14ac:dyDescent="0.3">
      <c r="L7592" s="86">
        <v>3</v>
      </c>
      <c r="M7592" s="87" t="s">
        <v>8671</v>
      </c>
      <c r="N7592" s="86" t="s">
        <v>55</v>
      </c>
      <c r="O7592" s="87" t="s">
        <v>8774</v>
      </c>
      <c r="P7592" s="38"/>
      <c r="Q7592" s="38"/>
      <c r="R7592" s="38"/>
      <c r="S7592" s="38"/>
      <c r="T7592" s="38"/>
      <c r="U7592" s="88" t="s">
        <v>32</v>
      </c>
      <c r="V7592" s="88" t="s">
        <v>249</v>
      </c>
      <c r="X7592" s="70"/>
      <c r="Y7592" s="71"/>
      <c r="Z7592" s="90"/>
      <c r="AA7592" s="90"/>
      <c r="AB7592" s="70"/>
    </row>
    <row r="7593" spans="12:28" ht="12.75" customHeight="1" x14ac:dyDescent="0.3">
      <c r="L7593" s="86">
        <v>3</v>
      </c>
      <c r="M7593" s="87" t="s">
        <v>8671</v>
      </c>
      <c r="N7593" s="86" t="s">
        <v>55</v>
      </c>
      <c r="O7593" s="87" t="s">
        <v>8780</v>
      </c>
      <c r="P7593" s="38"/>
      <c r="Q7593" s="38"/>
      <c r="R7593" s="38"/>
      <c r="S7593" s="38"/>
      <c r="T7593" s="38"/>
      <c r="U7593" s="88" t="s">
        <v>32</v>
      </c>
      <c r="V7593" s="88" t="s">
        <v>249</v>
      </c>
      <c r="X7593" s="70"/>
      <c r="Y7593" s="71"/>
      <c r="Z7593" s="90"/>
      <c r="AA7593" s="90"/>
      <c r="AB7593" s="70"/>
    </row>
    <row r="7594" spans="12:28" ht="12.75" customHeight="1" x14ac:dyDescent="0.3">
      <c r="L7594" s="86">
        <v>3</v>
      </c>
      <c r="M7594" s="87" t="s">
        <v>8671</v>
      </c>
      <c r="N7594" s="86" t="s">
        <v>55</v>
      </c>
      <c r="O7594" s="87" t="s">
        <v>8796</v>
      </c>
      <c r="P7594" s="38"/>
      <c r="Q7594" s="38"/>
      <c r="R7594" s="38"/>
      <c r="S7594" s="38"/>
      <c r="T7594" s="38"/>
      <c r="U7594" s="88" t="s">
        <v>32</v>
      </c>
      <c r="V7594" s="88" t="s">
        <v>249</v>
      </c>
      <c r="X7594" s="70"/>
      <c r="Y7594" s="71"/>
      <c r="Z7594" s="90"/>
      <c r="AA7594" s="90"/>
      <c r="AB7594" s="70"/>
    </row>
    <row r="7595" spans="12:28" ht="12.75" customHeight="1" x14ac:dyDescent="0.3">
      <c r="L7595" s="86">
        <v>3</v>
      </c>
      <c r="M7595" s="87" t="s">
        <v>8671</v>
      </c>
      <c r="N7595" s="86" t="s">
        <v>55</v>
      </c>
      <c r="O7595" s="87" t="s">
        <v>8697</v>
      </c>
      <c r="P7595" s="38"/>
      <c r="Q7595" s="38"/>
      <c r="R7595" s="38"/>
      <c r="S7595" s="38"/>
      <c r="T7595" s="38"/>
      <c r="U7595" s="88" t="s">
        <v>32</v>
      </c>
      <c r="V7595" s="88" t="s">
        <v>249</v>
      </c>
      <c r="X7595" s="70"/>
      <c r="Y7595" s="71"/>
      <c r="Z7595" s="90"/>
      <c r="AA7595" s="90"/>
      <c r="AB7595" s="70"/>
    </row>
    <row r="7596" spans="12:28" ht="12.75" customHeight="1" x14ac:dyDescent="0.3">
      <c r="L7596" s="86">
        <v>3</v>
      </c>
      <c r="M7596" s="87" t="s">
        <v>8671</v>
      </c>
      <c r="N7596" s="86" t="s">
        <v>55</v>
      </c>
      <c r="O7596" s="87" t="s">
        <v>8706</v>
      </c>
      <c r="P7596" s="38"/>
      <c r="Q7596" s="38"/>
      <c r="R7596" s="38"/>
      <c r="S7596" s="38"/>
      <c r="T7596" s="38"/>
      <c r="U7596" s="88" t="s">
        <v>32</v>
      </c>
      <c r="V7596" s="88" t="s">
        <v>249</v>
      </c>
      <c r="X7596" s="70"/>
      <c r="Y7596" s="71"/>
      <c r="Z7596" s="90"/>
      <c r="AA7596" s="90"/>
      <c r="AB7596" s="70"/>
    </row>
    <row r="7597" spans="12:28" ht="12.75" customHeight="1" x14ac:dyDescent="0.3">
      <c r="L7597" s="86">
        <v>3</v>
      </c>
      <c r="M7597" s="87" t="s">
        <v>8671</v>
      </c>
      <c r="N7597" s="86" t="s">
        <v>55</v>
      </c>
      <c r="O7597" s="87" t="s">
        <v>8757</v>
      </c>
      <c r="P7597" s="38"/>
      <c r="Q7597" s="38"/>
      <c r="R7597" s="38"/>
      <c r="S7597" s="38"/>
      <c r="T7597" s="38"/>
      <c r="U7597" s="88" t="s">
        <v>32</v>
      </c>
      <c r="V7597" s="88" t="s">
        <v>249</v>
      </c>
      <c r="X7597" s="70"/>
      <c r="Y7597" s="71"/>
      <c r="Z7597" s="90"/>
      <c r="AA7597" s="90"/>
      <c r="AB7597" s="70"/>
    </row>
    <row r="7598" spans="12:28" ht="12.75" customHeight="1" x14ac:dyDescent="0.3">
      <c r="L7598" s="86">
        <v>3</v>
      </c>
      <c r="M7598" s="87" t="s">
        <v>8671</v>
      </c>
      <c r="N7598" s="86" t="s">
        <v>55</v>
      </c>
      <c r="O7598" s="87" t="s">
        <v>8797</v>
      </c>
      <c r="P7598" s="38"/>
      <c r="Q7598" s="38"/>
      <c r="R7598" s="38"/>
      <c r="S7598" s="38"/>
      <c r="T7598" s="38"/>
      <c r="U7598" s="88" t="s">
        <v>32</v>
      </c>
      <c r="V7598" s="88" t="s">
        <v>249</v>
      </c>
      <c r="X7598" s="70"/>
      <c r="Y7598" s="71"/>
      <c r="Z7598" s="90"/>
      <c r="AA7598" s="90"/>
      <c r="AB7598" s="70"/>
    </row>
    <row r="7599" spans="12:28" ht="12.75" customHeight="1" x14ac:dyDescent="0.3">
      <c r="L7599" s="86">
        <v>3</v>
      </c>
      <c r="M7599" s="87" t="s">
        <v>8671</v>
      </c>
      <c r="N7599" s="86" t="s">
        <v>55</v>
      </c>
      <c r="O7599" s="87" t="s">
        <v>8682</v>
      </c>
      <c r="P7599" s="38"/>
      <c r="Q7599" s="38"/>
      <c r="R7599" s="38"/>
      <c r="S7599" s="38"/>
      <c r="T7599" s="38"/>
      <c r="U7599" s="88" t="s">
        <v>32</v>
      </c>
      <c r="V7599" s="88" t="s">
        <v>249</v>
      </c>
      <c r="X7599" s="70"/>
      <c r="Y7599" s="71"/>
      <c r="Z7599" s="90"/>
      <c r="AA7599" s="90"/>
      <c r="AB7599" s="70"/>
    </row>
    <row r="7600" spans="12:28" ht="12.75" customHeight="1" x14ac:dyDescent="0.3">
      <c r="L7600" s="86">
        <v>3</v>
      </c>
      <c r="M7600" s="87" t="s">
        <v>8671</v>
      </c>
      <c r="N7600" s="86" t="s">
        <v>55</v>
      </c>
      <c r="O7600" s="87" t="s">
        <v>8798</v>
      </c>
      <c r="P7600" s="38"/>
      <c r="Q7600" s="38"/>
      <c r="R7600" s="38"/>
      <c r="S7600" s="38"/>
      <c r="T7600" s="38"/>
      <c r="U7600" s="88" t="s">
        <v>32</v>
      </c>
      <c r="V7600" s="88" t="s">
        <v>249</v>
      </c>
      <c r="X7600" s="70"/>
      <c r="Y7600" s="71"/>
      <c r="Z7600" s="90"/>
      <c r="AA7600" s="90"/>
      <c r="AB7600" s="70"/>
    </row>
    <row r="7601" spans="12:28" ht="12.75" customHeight="1" x14ac:dyDescent="0.3">
      <c r="L7601" s="86">
        <v>4</v>
      </c>
      <c r="M7601" s="87" t="s">
        <v>8671</v>
      </c>
      <c r="N7601" s="86" t="s">
        <v>55</v>
      </c>
      <c r="O7601" s="87" t="s">
        <v>8672</v>
      </c>
      <c r="P7601" s="38"/>
      <c r="Q7601" s="38"/>
      <c r="R7601" s="38"/>
      <c r="S7601" s="38"/>
      <c r="T7601" s="38"/>
      <c r="U7601" s="88" t="s">
        <v>32</v>
      </c>
      <c r="V7601" s="88" t="s">
        <v>249</v>
      </c>
      <c r="X7601" s="70"/>
      <c r="Y7601" s="71"/>
      <c r="Z7601" s="90"/>
      <c r="AA7601" s="90"/>
      <c r="AB7601" s="70"/>
    </row>
    <row r="7602" spans="12:28" ht="12.75" customHeight="1" x14ac:dyDescent="0.3">
      <c r="L7602" s="86">
        <v>4</v>
      </c>
      <c r="M7602" s="87" t="s">
        <v>8671</v>
      </c>
      <c r="N7602" s="86" t="s">
        <v>55</v>
      </c>
      <c r="O7602" s="87" t="s">
        <v>8794</v>
      </c>
      <c r="P7602" s="38"/>
      <c r="Q7602" s="38"/>
      <c r="R7602" s="38"/>
      <c r="S7602" s="38"/>
      <c r="T7602" s="38"/>
      <c r="U7602" s="88" t="s">
        <v>32</v>
      </c>
      <c r="V7602" s="88" t="s">
        <v>249</v>
      </c>
      <c r="X7602" s="70"/>
      <c r="Y7602" s="71"/>
      <c r="Z7602" s="90"/>
      <c r="AA7602" s="90"/>
      <c r="AB7602" s="70"/>
    </row>
    <row r="7603" spans="12:28" ht="12.75" customHeight="1" x14ac:dyDescent="0.3">
      <c r="L7603" s="86">
        <v>4</v>
      </c>
      <c r="M7603" s="87" t="s">
        <v>8671</v>
      </c>
      <c r="N7603" s="86" t="s">
        <v>55</v>
      </c>
      <c r="O7603" s="87" t="s">
        <v>8763</v>
      </c>
      <c r="P7603" s="38"/>
      <c r="Q7603" s="38"/>
      <c r="R7603" s="38"/>
      <c r="S7603" s="38"/>
      <c r="T7603" s="38"/>
      <c r="U7603" s="88" t="s">
        <v>32</v>
      </c>
      <c r="V7603" s="88" t="s">
        <v>249</v>
      </c>
      <c r="X7603" s="70"/>
      <c r="Y7603" s="71"/>
      <c r="Z7603" s="90"/>
      <c r="AA7603" s="90"/>
      <c r="AB7603" s="70"/>
    </row>
    <row r="7604" spans="12:28" ht="12.75" customHeight="1" x14ac:dyDescent="0.3">
      <c r="L7604" s="86">
        <v>4</v>
      </c>
      <c r="M7604" s="87" t="s">
        <v>8671</v>
      </c>
      <c r="N7604" s="86" t="s">
        <v>55</v>
      </c>
      <c r="O7604" s="87" t="s">
        <v>8795</v>
      </c>
      <c r="P7604" s="38"/>
      <c r="Q7604" s="38"/>
      <c r="R7604" s="38"/>
      <c r="S7604" s="38"/>
      <c r="T7604" s="38"/>
      <c r="U7604" s="88" t="s">
        <v>32</v>
      </c>
      <c r="V7604" s="88" t="s">
        <v>249</v>
      </c>
      <c r="X7604" s="70"/>
      <c r="Y7604" s="71"/>
      <c r="Z7604" s="90"/>
      <c r="AA7604" s="90"/>
      <c r="AB7604" s="70"/>
    </row>
    <row r="7605" spans="12:28" ht="12.75" customHeight="1" x14ac:dyDescent="0.3">
      <c r="L7605" s="86">
        <v>4</v>
      </c>
      <c r="M7605" s="87" t="s">
        <v>8671</v>
      </c>
      <c r="N7605" s="86" t="s">
        <v>55</v>
      </c>
      <c r="O7605" s="87" t="s">
        <v>8774</v>
      </c>
      <c r="P7605" s="38"/>
      <c r="Q7605" s="38"/>
      <c r="R7605" s="38"/>
      <c r="S7605" s="38"/>
      <c r="T7605" s="38"/>
      <c r="U7605" s="88" t="s">
        <v>32</v>
      </c>
      <c r="V7605" s="88" t="s">
        <v>249</v>
      </c>
      <c r="X7605" s="70"/>
      <c r="Y7605" s="71"/>
      <c r="Z7605" s="90"/>
      <c r="AA7605" s="90"/>
      <c r="AB7605" s="70"/>
    </row>
    <row r="7606" spans="12:28" ht="12.75" customHeight="1" x14ac:dyDescent="0.3">
      <c r="L7606" s="86">
        <v>4</v>
      </c>
      <c r="M7606" s="87" t="s">
        <v>8671</v>
      </c>
      <c r="N7606" s="86" t="s">
        <v>55</v>
      </c>
      <c r="O7606" s="87" t="s">
        <v>8780</v>
      </c>
      <c r="P7606" s="38"/>
      <c r="Q7606" s="38"/>
      <c r="R7606" s="38"/>
      <c r="S7606" s="38"/>
      <c r="T7606" s="38"/>
      <c r="U7606" s="88" t="s">
        <v>32</v>
      </c>
      <c r="V7606" s="88" t="s">
        <v>249</v>
      </c>
      <c r="X7606" s="70"/>
      <c r="Y7606" s="71"/>
      <c r="Z7606" s="90"/>
      <c r="AA7606" s="90"/>
      <c r="AB7606" s="70"/>
    </row>
    <row r="7607" spans="12:28" ht="12.75" customHeight="1" x14ac:dyDescent="0.3">
      <c r="L7607" s="86">
        <v>4</v>
      </c>
      <c r="M7607" s="87" t="s">
        <v>8671</v>
      </c>
      <c r="N7607" s="86" t="s">
        <v>55</v>
      </c>
      <c r="O7607" s="87" t="s">
        <v>8796</v>
      </c>
      <c r="P7607" s="38"/>
      <c r="Q7607" s="38"/>
      <c r="R7607" s="38"/>
      <c r="S7607" s="38"/>
      <c r="T7607" s="38"/>
      <c r="U7607" s="88" t="s">
        <v>32</v>
      </c>
      <c r="V7607" s="88" t="s">
        <v>249</v>
      </c>
      <c r="X7607" s="70"/>
      <c r="Y7607" s="71"/>
      <c r="Z7607" s="90"/>
      <c r="AA7607" s="90"/>
      <c r="AB7607" s="70"/>
    </row>
    <row r="7608" spans="12:28" ht="12.75" customHeight="1" x14ac:dyDescent="0.3">
      <c r="L7608" s="86">
        <v>4</v>
      </c>
      <c r="M7608" s="87" t="s">
        <v>8671</v>
      </c>
      <c r="N7608" s="86" t="s">
        <v>55</v>
      </c>
      <c r="O7608" s="87" t="s">
        <v>8697</v>
      </c>
      <c r="P7608" s="38"/>
      <c r="Q7608" s="38"/>
      <c r="R7608" s="38"/>
      <c r="S7608" s="38"/>
      <c r="T7608" s="38"/>
      <c r="U7608" s="88" t="s">
        <v>32</v>
      </c>
      <c r="V7608" s="88" t="s">
        <v>249</v>
      </c>
      <c r="X7608" s="70"/>
      <c r="Y7608" s="71"/>
      <c r="Z7608" s="90"/>
      <c r="AA7608" s="90"/>
      <c r="AB7608" s="70"/>
    </row>
    <row r="7609" spans="12:28" ht="12.75" customHeight="1" x14ac:dyDescent="0.3">
      <c r="L7609" s="86">
        <v>4</v>
      </c>
      <c r="M7609" s="87" t="s">
        <v>8671</v>
      </c>
      <c r="N7609" s="86" t="s">
        <v>55</v>
      </c>
      <c r="O7609" s="87" t="s">
        <v>8706</v>
      </c>
      <c r="P7609" s="38"/>
      <c r="Q7609" s="38"/>
      <c r="R7609" s="38"/>
      <c r="S7609" s="38"/>
      <c r="T7609" s="38"/>
      <c r="U7609" s="88" t="s">
        <v>32</v>
      </c>
      <c r="V7609" s="88" t="s">
        <v>249</v>
      </c>
      <c r="X7609" s="70"/>
      <c r="Y7609" s="71"/>
      <c r="Z7609" s="90"/>
      <c r="AA7609" s="90"/>
      <c r="AB7609" s="70"/>
    </row>
    <row r="7610" spans="12:28" ht="12.75" customHeight="1" x14ac:dyDescent="0.3">
      <c r="L7610" s="86">
        <v>4</v>
      </c>
      <c r="M7610" s="87" t="s">
        <v>8671</v>
      </c>
      <c r="N7610" s="86" t="s">
        <v>55</v>
      </c>
      <c r="O7610" s="87" t="s">
        <v>8757</v>
      </c>
      <c r="P7610" s="38"/>
      <c r="Q7610" s="38"/>
      <c r="R7610" s="38"/>
      <c r="S7610" s="38"/>
      <c r="T7610" s="38"/>
      <c r="U7610" s="88" t="s">
        <v>32</v>
      </c>
      <c r="V7610" s="88" t="s">
        <v>249</v>
      </c>
      <c r="X7610" s="70"/>
      <c r="Y7610" s="71"/>
      <c r="Z7610" s="90"/>
      <c r="AA7610" s="90"/>
      <c r="AB7610" s="70"/>
    </row>
    <row r="7611" spans="12:28" ht="12.75" customHeight="1" x14ac:dyDescent="0.3">
      <c r="L7611" s="86">
        <v>4</v>
      </c>
      <c r="M7611" s="87" t="s">
        <v>8671</v>
      </c>
      <c r="N7611" s="86" t="s">
        <v>55</v>
      </c>
      <c r="O7611" s="87" t="s">
        <v>8797</v>
      </c>
      <c r="P7611" s="38"/>
      <c r="Q7611" s="38"/>
      <c r="R7611" s="38"/>
      <c r="S7611" s="38"/>
      <c r="T7611" s="38"/>
      <c r="U7611" s="88" t="s">
        <v>32</v>
      </c>
      <c r="V7611" s="88" t="s">
        <v>249</v>
      </c>
      <c r="X7611" s="70"/>
      <c r="Y7611" s="71"/>
      <c r="Z7611" s="90"/>
      <c r="AA7611" s="90"/>
      <c r="AB7611" s="70"/>
    </row>
    <row r="7612" spans="12:28" ht="12.75" customHeight="1" x14ac:dyDescent="0.3">
      <c r="L7612" s="86">
        <v>4</v>
      </c>
      <c r="M7612" s="87" t="s">
        <v>8671</v>
      </c>
      <c r="N7612" s="86" t="s">
        <v>55</v>
      </c>
      <c r="O7612" s="87" t="s">
        <v>8682</v>
      </c>
      <c r="P7612" s="38"/>
      <c r="Q7612" s="38"/>
      <c r="R7612" s="38"/>
      <c r="S7612" s="38"/>
      <c r="T7612" s="38"/>
      <c r="U7612" s="88" t="s">
        <v>32</v>
      </c>
      <c r="V7612" s="88" t="s">
        <v>249</v>
      </c>
      <c r="X7612" s="70"/>
      <c r="Y7612" s="71"/>
      <c r="Z7612" s="90"/>
      <c r="AA7612" s="90"/>
      <c r="AB7612" s="70"/>
    </row>
    <row r="7613" spans="12:28" ht="12.75" customHeight="1" x14ac:dyDescent="0.3">
      <c r="L7613" s="86">
        <v>4</v>
      </c>
      <c r="M7613" s="87" t="s">
        <v>8671</v>
      </c>
      <c r="N7613" s="86" t="s">
        <v>55</v>
      </c>
      <c r="O7613" s="87" t="s">
        <v>8798</v>
      </c>
      <c r="P7613" s="38"/>
      <c r="Q7613" s="38"/>
      <c r="R7613" s="38"/>
      <c r="S7613" s="38"/>
      <c r="T7613" s="38"/>
      <c r="U7613" s="88" t="s">
        <v>32</v>
      </c>
      <c r="V7613" s="88" t="s">
        <v>249</v>
      </c>
      <c r="X7613" s="70"/>
      <c r="Y7613" s="71"/>
      <c r="Z7613" s="90"/>
      <c r="AA7613" s="90"/>
      <c r="AB7613" s="70"/>
    </row>
    <row r="7614" spans="12:28" ht="12.75" customHeight="1" x14ac:dyDescent="0.3">
      <c r="L7614" s="86">
        <v>5</v>
      </c>
      <c r="M7614" s="87" t="s">
        <v>8671</v>
      </c>
      <c r="N7614" s="86" t="s">
        <v>55</v>
      </c>
      <c r="O7614" s="87" t="s">
        <v>8774</v>
      </c>
      <c r="P7614" s="38"/>
      <c r="Q7614" s="38"/>
      <c r="R7614" s="38"/>
      <c r="S7614" s="38"/>
      <c r="T7614" s="38"/>
      <c r="U7614" s="88" t="s">
        <v>32</v>
      </c>
      <c r="V7614" s="88" t="s">
        <v>249</v>
      </c>
      <c r="X7614" s="70"/>
      <c r="Y7614" s="71"/>
      <c r="Z7614" s="90"/>
      <c r="AA7614" s="90"/>
      <c r="AB7614" s="70"/>
    </row>
    <row r="7615" spans="12:28" ht="12.75" customHeight="1" x14ac:dyDescent="0.3">
      <c r="L7615" s="86">
        <v>5</v>
      </c>
      <c r="M7615" s="87" t="s">
        <v>8671</v>
      </c>
      <c r="N7615" s="86" t="s">
        <v>55</v>
      </c>
      <c r="O7615" s="87" t="s">
        <v>8795</v>
      </c>
      <c r="P7615" s="38"/>
      <c r="Q7615" s="38"/>
      <c r="R7615" s="38"/>
      <c r="S7615" s="38"/>
      <c r="T7615" s="38"/>
      <c r="U7615" s="88" t="s">
        <v>32</v>
      </c>
      <c r="V7615" s="88" t="s">
        <v>249</v>
      </c>
      <c r="X7615" s="70"/>
      <c r="Y7615" s="71"/>
      <c r="Z7615" s="90"/>
      <c r="AA7615" s="90"/>
      <c r="AB7615" s="70"/>
    </row>
    <row r="7616" spans="12:28" ht="12.75" customHeight="1" x14ac:dyDescent="0.3">
      <c r="L7616" s="86">
        <v>5</v>
      </c>
      <c r="M7616" s="87" t="s">
        <v>8671</v>
      </c>
      <c r="N7616" s="86" t="s">
        <v>55</v>
      </c>
      <c r="O7616" s="87" t="s">
        <v>8763</v>
      </c>
      <c r="P7616" s="38"/>
      <c r="Q7616" s="38"/>
      <c r="R7616" s="38"/>
      <c r="S7616" s="38"/>
      <c r="T7616" s="38"/>
      <c r="U7616" s="88" t="s">
        <v>32</v>
      </c>
      <c r="V7616" s="88" t="s">
        <v>249</v>
      </c>
      <c r="X7616" s="70"/>
      <c r="Y7616" s="71"/>
      <c r="Z7616" s="90"/>
      <c r="AA7616" s="90"/>
      <c r="AB7616" s="70"/>
    </row>
    <row r="7617" spans="12:28" ht="12.75" customHeight="1" x14ac:dyDescent="0.3">
      <c r="L7617" s="86">
        <v>5</v>
      </c>
      <c r="M7617" s="87" t="s">
        <v>8671</v>
      </c>
      <c r="N7617" s="86" t="s">
        <v>55</v>
      </c>
      <c r="O7617" s="87" t="s">
        <v>8794</v>
      </c>
      <c r="P7617" s="38"/>
      <c r="Q7617" s="38"/>
      <c r="R7617" s="38"/>
      <c r="S7617" s="38"/>
      <c r="T7617" s="38"/>
      <c r="U7617" s="88" t="s">
        <v>32</v>
      </c>
      <c r="V7617" s="88" t="s">
        <v>249</v>
      </c>
      <c r="X7617" s="70"/>
      <c r="Y7617" s="71"/>
      <c r="Z7617" s="90"/>
      <c r="AA7617" s="90"/>
      <c r="AB7617" s="70"/>
    </row>
    <row r="7618" spans="12:28" ht="12.75" customHeight="1" x14ac:dyDescent="0.3">
      <c r="L7618" s="86">
        <v>5</v>
      </c>
      <c r="M7618" s="87" t="s">
        <v>8671</v>
      </c>
      <c r="N7618" s="86" t="s">
        <v>55</v>
      </c>
      <c r="O7618" s="87" t="s">
        <v>8672</v>
      </c>
      <c r="P7618" s="38"/>
      <c r="Q7618" s="38"/>
      <c r="R7618" s="38"/>
      <c r="S7618" s="38"/>
      <c r="T7618" s="38"/>
      <c r="U7618" s="88" t="s">
        <v>32</v>
      </c>
      <c r="V7618" s="88" t="s">
        <v>249</v>
      </c>
      <c r="X7618" s="70"/>
      <c r="Y7618" s="71"/>
      <c r="Z7618" s="90"/>
      <c r="AA7618" s="90"/>
      <c r="AB7618" s="70"/>
    </row>
    <row r="7619" spans="12:28" ht="12.75" customHeight="1" x14ac:dyDescent="0.3">
      <c r="L7619" s="86">
        <v>5</v>
      </c>
      <c r="M7619" s="87" t="s">
        <v>8671</v>
      </c>
      <c r="N7619" s="86" t="s">
        <v>55</v>
      </c>
      <c r="O7619" s="87" t="s">
        <v>8780</v>
      </c>
      <c r="P7619" s="38"/>
      <c r="Q7619" s="38"/>
      <c r="R7619" s="38"/>
      <c r="S7619" s="38"/>
      <c r="T7619" s="38"/>
      <c r="U7619" s="88" t="s">
        <v>32</v>
      </c>
      <c r="V7619" s="88" t="s">
        <v>249</v>
      </c>
      <c r="X7619" s="70"/>
      <c r="Y7619" s="71"/>
      <c r="Z7619" s="90"/>
      <c r="AA7619" s="90"/>
      <c r="AB7619" s="70"/>
    </row>
    <row r="7620" spans="12:28" ht="12.75" customHeight="1" x14ac:dyDescent="0.3">
      <c r="L7620" s="86">
        <v>5</v>
      </c>
      <c r="M7620" s="87" t="s">
        <v>8671</v>
      </c>
      <c r="N7620" s="86" t="s">
        <v>55</v>
      </c>
      <c r="O7620" s="87" t="s">
        <v>8796</v>
      </c>
      <c r="P7620" s="38"/>
      <c r="Q7620" s="38"/>
      <c r="R7620" s="38"/>
      <c r="S7620" s="38"/>
      <c r="T7620" s="38"/>
      <c r="U7620" s="88" t="s">
        <v>32</v>
      </c>
      <c r="V7620" s="88" t="s">
        <v>249</v>
      </c>
      <c r="X7620" s="70"/>
      <c r="Y7620" s="71"/>
      <c r="Z7620" s="90"/>
      <c r="AA7620" s="90"/>
      <c r="AB7620" s="70"/>
    </row>
    <row r="7621" spans="12:28" ht="12.75" customHeight="1" x14ac:dyDescent="0.3">
      <c r="L7621" s="86">
        <v>5</v>
      </c>
      <c r="M7621" s="87" t="s">
        <v>8671</v>
      </c>
      <c r="N7621" s="86" t="s">
        <v>55</v>
      </c>
      <c r="O7621" s="87" t="s">
        <v>8706</v>
      </c>
      <c r="P7621" s="38"/>
      <c r="Q7621" s="38"/>
      <c r="R7621" s="38"/>
      <c r="S7621" s="38"/>
      <c r="T7621" s="38"/>
      <c r="U7621" s="88" t="s">
        <v>32</v>
      </c>
      <c r="V7621" s="88" t="s">
        <v>249</v>
      </c>
      <c r="X7621" s="70"/>
      <c r="Y7621" s="71"/>
      <c r="Z7621" s="90"/>
      <c r="AA7621" s="90"/>
      <c r="AB7621" s="70"/>
    </row>
    <row r="7622" spans="12:28" ht="12.75" customHeight="1" x14ac:dyDescent="0.3">
      <c r="L7622" s="86">
        <v>5</v>
      </c>
      <c r="M7622" s="87" t="s">
        <v>8671</v>
      </c>
      <c r="N7622" s="86" t="s">
        <v>55</v>
      </c>
      <c r="O7622" s="87" t="s">
        <v>8697</v>
      </c>
      <c r="P7622" s="38"/>
      <c r="Q7622" s="38"/>
      <c r="R7622" s="38"/>
      <c r="S7622" s="38"/>
      <c r="T7622" s="38"/>
      <c r="U7622" s="88" t="s">
        <v>32</v>
      </c>
      <c r="V7622" s="88" t="s">
        <v>249</v>
      </c>
      <c r="X7622" s="70"/>
      <c r="Y7622" s="71"/>
      <c r="Z7622" s="90"/>
      <c r="AA7622" s="90"/>
      <c r="AB7622" s="70"/>
    </row>
    <row r="7623" spans="12:28" ht="12.75" customHeight="1" x14ac:dyDescent="0.3">
      <c r="L7623" s="86">
        <v>5</v>
      </c>
      <c r="M7623" s="87" t="s">
        <v>8671</v>
      </c>
      <c r="N7623" s="86" t="s">
        <v>55</v>
      </c>
      <c r="O7623" s="87" t="s">
        <v>8798</v>
      </c>
      <c r="P7623" s="38"/>
      <c r="Q7623" s="38"/>
      <c r="R7623" s="38"/>
      <c r="S7623" s="38"/>
      <c r="T7623" s="38"/>
      <c r="U7623" s="88" t="s">
        <v>32</v>
      </c>
      <c r="V7623" s="88" t="s">
        <v>249</v>
      </c>
      <c r="X7623" s="70"/>
      <c r="Y7623" s="71"/>
      <c r="Z7623" s="90"/>
      <c r="AA7623" s="90"/>
      <c r="AB7623" s="70"/>
    </row>
    <row r="7624" spans="12:28" ht="12.75" customHeight="1" x14ac:dyDescent="0.3">
      <c r="L7624" s="86">
        <v>5</v>
      </c>
      <c r="M7624" s="87" t="s">
        <v>8671</v>
      </c>
      <c r="N7624" s="86" t="s">
        <v>55</v>
      </c>
      <c r="O7624" s="87" t="s">
        <v>8682</v>
      </c>
      <c r="P7624" s="38"/>
      <c r="Q7624" s="38"/>
      <c r="R7624" s="38"/>
      <c r="S7624" s="38"/>
      <c r="T7624" s="38"/>
      <c r="U7624" s="88" t="s">
        <v>32</v>
      </c>
      <c r="V7624" s="88" t="s">
        <v>249</v>
      </c>
      <c r="X7624" s="70"/>
      <c r="Y7624" s="71"/>
      <c r="Z7624" s="90"/>
      <c r="AA7624" s="90"/>
      <c r="AB7624" s="70"/>
    </row>
    <row r="7625" spans="12:28" ht="12.75" customHeight="1" x14ac:dyDescent="0.3">
      <c r="L7625" s="86">
        <v>5</v>
      </c>
      <c r="M7625" s="87" t="s">
        <v>8671</v>
      </c>
      <c r="N7625" s="86" t="s">
        <v>55</v>
      </c>
      <c r="O7625" s="87" t="s">
        <v>8797</v>
      </c>
      <c r="P7625" s="38"/>
      <c r="Q7625" s="38"/>
      <c r="R7625" s="38"/>
      <c r="S7625" s="38"/>
      <c r="T7625" s="38"/>
      <c r="U7625" s="88" t="s">
        <v>32</v>
      </c>
      <c r="V7625" s="88" t="s">
        <v>249</v>
      </c>
      <c r="X7625" s="70"/>
      <c r="Y7625" s="71"/>
      <c r="Z7625" s="90"/>
      <c r="AA7625" s="90"/>
      <c r="AB7625" s="70"/>
    </row>
    <row r="7626" spans="12:28" ht="12.75" customHeight="1" x14ac:dyDescent="0.3">
      <c r="L7626" s="86">
        <v>5</v>
      </c>
      <c r="M7626" s="87" t="s">
        <v>8671</v>
      </c>
      <c r="N7626" s="86" t="s">
        <v>55</v>
      </c>
      <c r="O7626" s="87" t="s">
        <v>8757</v>
      </c>
      <c r="P7626" s="38"/>
      <c r="Q7626" s="38"/>
      <c r="R7626" s="38"/>
      <c r="S7626" s="38"/>
      <c r="T7626" s="38"/>
      <c r="U7626" s="88" t="s">
        <v>32</v>
      </c>
      <c r="V7626" s="88" t="s">
        <v>249</v>
      </c>
      <c r="X7626" s="70"/>
      <c r="Y7626" s="71"/>
      <c r="Z7626" s="90"/>
      <c r="AA7626" s="90"/>
      <c r="AB7626" s="70"/>
    </row>
    <row r="7627" spans="12:28" ht="12.75" customHeight="1" x14ac:dyDescent="0.3">
      <c r="L7627" s="86">
        <v>6</v>
      </c>
      <c r="M7627" s="87" t="s">
        <v>8671</v>
      </c>
      <c r="N7627" s="86" t="s">
        <v>55</v>
      </c>
      <c r="O7627" s="87" t="s">
        <v>8774</v>
      </c>
      <c r="P7627" s="38"/>
      <c r="Q7627" s="38"/>
      <c r="R7627" s="38"/>
      <c r="S7627" s="38"/>
      <c r="T7627" s="38"/>
      <c r="U7627" s="88" t="s">
        <v>32</v>
      </c>
      <c r="V7627" s="88" t="s">
        <v>249</v>
      </c>
      <c r="X7627" s="70"/>
      <c r="Y7627" s="71"/>
      <c r="Z7627" s="90"/>
      <c r="AA7627" s="90"/>
      <c r="AB7627" s="70"/>
    </row>
    <row r="7628" spans="12:28" ht="12.75" customHeight="1" x14ac:dyDescent="0.3">
      <c r="L7628" s="86">
        <v>6</v>
      </c>
      <c r="M7628" s="87" t="s">
        <v>8671</v>
      </c>
      <c r="N7628" s="86" t="s">
        <v>55</v>
      </c>
      <c r="O7628" s="87" t="s">
        <v>8795</v>
      </c>
      <c r="P7628" s="38"/>
      <c r="Q7628" s="38"/>
      <c r="R7628" s="38"/>
      <c r="S7628" s="38"/>
      <c r="T7628" s="38"/>
      <c r="U7628" s="88" t="s">
        <v>32</v>
      </c>
      <c r="V7628" s="88" t="s">
        <v>249</v>
      </c>
      <c r="X7628" s="70"/>
      <c r="Y7628" s="71"/>
      <c r="Z7628" s="90"/>
      <c r="AA7628" s="90"/>
      <c r="AB7628" s="70"/>
    </row>
    <row r="7629" spans="12:28" ht="12.75" customHeight="1" x14ac:dyDescent="0.3">
      <c r="L7629" s="86">
        <v>6</v>
      </c>
      <c r="M7629" s="87" t="s">
        <v>8671</v>
      </c>
      <c r="N7629" s="86" t="s">
        <v>55</v>
      </c>
      <c r="O7629" s="87" t="s">
        <v>8763</v>
      </c>
      <c r="P7629" s="38"/>
      <c r="Q7629" s="38"/>
      <c r="R7629" s="38"/>
      <c r="S7629" s="38"/>
      <c r="T7629" s="38"/>
      <c r="U7629" s="88" t="s">
        <v>32</v>
      </c>
      <c r="V7629" s="88" t="s">
        <v>249</v>
      </c>
      <c r="X7629" s="70"/>
      <c r="Y7629" s="71"/>
      <c r="Z7629" s="90"/>
      <c r="AA7629" s="90"/>
      <c r="AB7629" s="70"/>
    </row>
    <row r="7630" spans="12:28" ht="12.75" customHeight="1" x14ac:dyDescent="0.3">
      <c r="L7630" s="86">
        <v>6</v>
      </c>
      <c r="M7630" s="87" t="s">
        <v>8671</v>
      </c>
      <c r="N7630" s="86" t="s">
        <v>55</v>
      </c>
      <c r="O7630" s="87" t="s">
        <v>8794</v>
      </c>
      <c r="P7630" s="38"/>
      <c r="Q7630" s="38"/>
      <c r="R7630" s="38"/>
      <c r="S7630" s="38"/>
      <c r="T7630" s="38"/>
      <c r="U7630" s="88" t="s">
        <v>32</v>
      </c>
      <c r="V7630" s="88" t="s">
        <v>249</v>
      </c>
      <c r="X7630" s="70"/>
      <c r="Y7630" s="71"/>
      <c r="Z7630" s="90"/>
      <c r="AA7630" s="90"/>
      <c r="AB7630" s="70"/>
    </row>
    <row r="7631" spans="12:28" ht="12.75" customHeight="1" x14ac:dyDescent="0.3">
      <c r="L7631" s="86">
        <v>6</v>
      </c>
      <c r="M7631" s="87" t="s">
        <v>8671</v>
      </c>
      <c r="N7631" s="86" t="s">
        <v>55</v>
      </c>
      <c r="O7631" s="87" t="s">
        <v>8672</v>
      </c>
      <c r="P7631" s="38"/>
      <c r="Q7631" s="38"/>
      <c r="R7631" s="38"/>
      <c r="S7631" s="38"/>
      <c r="T7631" s="38"/>
      <c r="U7631" s="88" t="s">
        <v>32</v>
      </c>
      <c r="V7631" s="88" t="s">
        <v>249</v>
      </c>
      <c r="X7631" s="70"/>
      <c r="Y7631" s="71"/>
      <c r="Z7631" s="90"/>
      <c r="AA7631" s="90"/>
      <c r="AB7631" s="70"/>
    </row>
    <row r="7632" spans="12:28" ht="12.75" customHeight="1" x14ac:dyDescent="0.3">
      <c r="L7632" s="86">
        <v>6</v>
      </c>
      <c r="M7632" s="87" t="s">
        <v>8671</v>
      </c>
      <c r="N7632" s="86" t="s">
        <v>55</v>
      </c>
      <c r="O7632" s="87" t="s">
        <v>8780</v>
      </c>
      <c r="P7632" s="38"/>
      <c r="Q7632" s="38"/>
      <c r="R7632" s="38"/>
      <c r="S7632" s="38"/>
      <c r="T7632" s="38"/>
      <c r="U7632" s="88" t="s">
        <v>32</v>
      </c>
      <c r="V7632" s="88" t="s">
        <v>249</v>
      </c>
      <c r="X7632" s="70"/>
      <c r="Y7632" s="71"/>
      <c r="Z7632" s="90"/>
      <c r="AA7632" s="90"/>
      <c r="AB7632" s="70"/>
    </row>
    <row r="7633" spans="12:28" ht="12.75" customHeight="1" x14ac:dyDescent="0.3">
      <c r="L7633" s="86">
        <v>6</v>
      </c>
      <c r="M7633" s="87" t="s">
        <v>8671</v>
      </c>
      <c r="N7633" s="86" t="s">
        <v>55</v>
      </c>
      <c r="O7633" s="87" t="s">
        <v>8796</v>
      </c>
      <c r="P7633" s="38"/>
      <c r="Q7633" s="38"/>
      <c r="R7633" s="38"/>
      <c r="S7633" s="38"/>
      <c r="T7633" s="38"/>
      <c r="U7633" s="88" t="s">
        <v>32</v>
      </c>
      <c r="V7633" s="88" t="s">
        <v>249</v>
      </c>
      <c r="X7633" s="70"/>
      <c r="Y7633" s="71"/>
      <c r="Z7633" s="90"/>
      <c r="AA7633" s="90"/>
      <c r="AB7633" s="70"/>
    </row>
    <row r="7634" spans="12:28" ht="12.75" customHeight="1" x14ac:dyDescent="0.3">
      <c r="L7634" s="86">
        <v>6</v>
      </c>
      <c r="M7634" s="87" t="s">
        <v>8671</v>
      </c>
      <c r="N7634" s="86" t="s">
        <v>55</v>
      </c>
      <c r="O7634" s="87" t="s">
        <v>8706</v>
      </c>
      <c r="P7634" s="38"/>
      <c r="Q7634" s="38"/>
      <c r="R7634" s="38"/>
      <c r="S7634" s="38"/>
      <c r="T7634" s="38"/>
      <c r="U7634" s="88" t="s">
        <v>32</v>
      </c>
      <c r="V7634" s="88" t="s">
        <v>249</v>
      </c>
      <c r="X7634" s="70"/>
      <c r="Y7634" s="71"/>
      <c r="Z7634" s="90"/>
      <c r="AA7634" s="90"/>
      <c r="AB7634" s="70"/>
    </row>
    <row r="7635" spans="12:28" ht="12.75" customHeight="1" x14ac:dyDescent="0.3">
      <c r="L7635" s="86">
        <v>6</v>
      </c>
      <c r="M7635" s="87" t="s">
        <v>8671</v>
      </c>
      <c r="N7635" s="86" t="s">
        <v>55</v>
      </c>
      <c r="O7635" s="87" t="s">
        <v>8697</v>
      </c>
      <c r="P7635" s="38"/>
      <c r="Q7635" s="38"/>
      <c r="R7635" s="38"/>
      <c r="S7635" s="38"/>
      <c r="T7635" s="38"/>
      <c r="U7635" s="88" t="s">
        <v>32</v>
      </c>
      <c r="V7635" s="88" t="s">
        <v>249</v>
      </c>
      <c r="X7635" s="70"/>
      <c r="Y7635" s="71"/>
      <c r="Z7635" s="90"/>
      <c r="AA7635" s="90"/>
      <c r="AB7635" s="70"/>
    </row>
    <row r="7636" spans="12:28" ht="12.75" customHeight="1" x14ac:dyDescent="0.3">
      <c r="L7636" s="86">
        <v>6</v>
      </c>
      <c r="M7636" s="87" t="s">
        <v>8671</v>
      </c>
      <c r="N7636" s="86" t="s">
        <v>55</v>
      </c>
      <c r="O7636" s="87" t="s">
        <v>8798</v>
      </c>
      <c r="P7636" s="38"/>
      <c r="Q7636" s="38"/>
      <c r="R7636" s="38"/>
      <c r="S7636" s="38"/>
      <c r="T7636" s="38"/>
      <c r="U7636" s="88" t="s">
        <v>32</v>
      </c>
      <c r="V7636" s="88" t="s">
        <v>249</v>
      </c>
      <c r="X7636" s="70"/>
      <c r="Y7636" s="71"/>
      <c r="Z7636" s="90"/>
      <c r="AA7636" s="90"/>
      <c r="AB7636" s="70"/>
    </row>
    <row r="7637" spans="12:28" ht="12.75" customHeight="1" x14ac:dyDescent="0.3">
      <c r="L7637" s="86">
        <v>6</v>
      </c>
      <c r="M7637" s="87" t="s">
        <v>8671</v>
      </c>
      <c r="N7637" s="86" t="s">
        <v>55</v>
      </c>
      <c r="O7637" s="87" t="s">
        <v>8682</v>
      </c>
      <c r="P7637" s="38"/>
      <c r="Q7637" s="38"/>
      <c r="R7637" s="38"/>
      <c r="S7637" s="38"/>
      <c r="T7637" s="38"/>
      <c r="U7637" s="88" t="s">
        <v>32</v>
      </c>
      <c r="V7637" s="88" t="s">
        <v>249</v>
      </c>
      <c r="X7637" s="70"/>
      <c r="Y7637" s="71"/>
      <c r="Z7637" s="90"/>
      <c r="AA7637" s="90"/>
      <c r="AB7637" s="70"/>
    </row>
    <row r="7638" spans="12:28" ht="12.75" customHeight="1" x14ac:dyDescent="0.3">
      <c r="L7638" s="86">
        <v>6</v>
      </c>
      <c r="M7638" s="87" t="s">
        <v>8671</v>
      </c>
      <c r="N7638" s="86" t="s">
        <v>55</v>
      </c>
      <c r="O7638" s="87" t="s">
        <v>8797</v>
      </c>
      <c r="P7638" s="38"/>
      <c r="Q7638" s="38"/>
      <c r="R7638" s="38"/>
      <c r="S7638" s="38"/>
      <c r="T7638" s="38"/>
      <c r="U7638" s="88" t="s">
        <v>32</v>
      </c>
      <c r="V7638" s="88" t="s">
        <v>249</v>
      </c>
      <c r="X7638" s="70"/>
      <c r="Y7638" s="71"/>
      <c r="Z7638" s="90"/>
      <c r="AA7638" s="90"/>
      <c r="AB7638" s="70"/>
    </row>
    <row r="7639" spans="12:28" ht="12.75" customHeight="1" x14ac:dyDescent="0.3">
      <c r="L7639" s="86">
        <v>6</v>
      </c>
      <c r="M7639" s="87" t="s">
        <v>8671</v>
      </c>
      <c r="N7639" s="86" t="s">
        <v>55</v>
      </c>
      <c r="O7639" s="87" t="s">
        <v>8757</v>
      </c>
      <c r="P7639" s="38"/>
      <c r="Q7639" s="38"/>
      <c r="R7639" s="38"/>
      <c r="S7639" s="38"/>
      <c r="T7639" s="38"/>
      <c r="U7639" s="88" t="s">
        <v>32</v>
      </c>
      <c r="V7639" s="88" t="s">
        <v>249</v>
      </c>
      <c r="X7639" s="70"/>
      <c r="Y7639" s="71"/>
      <c r="Z7639" s="90"/>
      <c r="AA7639" s="90"/>
      <c r="AB7639" s="70"/>
    </row>
    <row r="7640" spans="12:28" ht="12.75" customHeight="1" x14ac:dyDescent="0.3">
      <c r="L7640" s="86">
        <v>7</v>
      </c>
      <c r="M7640" s="87" t="s">
        <v>8671</v>
      </c>
      <c r="N7640" s="86" t="s">
        <v>55</v>
      </c>
      <c r="O7640" s="87" t="s">
        <v>8672</v>
      </c>
      <c r="P7640" s="38"/>
      <c r="Q7640" s="38"/>
      <c r="R7640" s="38"/>
      <c r="S7640" s="38"/>
      <c r="T7640" s="38"/>
      <c r="U7640" s="88" t="s">
        <v>32</v>
      </c>
      <c r="V7640" s="88" t="s">
        <v>249</v>
      </c>
      <c r="X7640" s="70"/>
      <c r="Y7640" s="71"/>
      <c r="Z7640" s="90"/>
      <c r="AA7640" s="90"/>
      <c r="AB7640" s="70"/>
    </row>
    <row r="7641" spans="12:28" ht="12.75" customHeight="1" x14ac:dyDescent="0.3">
      <c r="L7641" s="86">
        <v>7</v>
      </c>
      <c r="M7641" s="87" t="s">
        <v>8671</v>
      </c>
      <c r="N7641" s="86" t="s">
        <v>55</v>
      </c>
      <c r="O7641" s="87" t="s">
        <v>8794</v>
      </c>
      <c r="P7641" s="38"/>
      <c r="Q7641" s="38"/>
      <c r="R7641" s="38"/>
      <c r="S7641" s="38"/>
      <c r="T7641" s="38"/>
      <c r="U7641" s="88" t="s">
        <v>32</v>
      </c>
      <c r="V7641" s="88" t="s">
        <v>249</v>
      </c>
      <c r="X7641" s="70"/>
      <c r="Y7641" s="71"/>
      <c r="Z7641" s="90"/>
      <c r="AA7641" s="90"/>
      <c r="AB7641" s="70"/>
    </row>
    <row r="7642" spans="12:28" ht="12.75" customHeight="1" x14ac:dyDescent="0.3">
      <c r="L7642" s="86">
        <v>7</v>
      </c>
      <c r="M7642" s="87" t="s">
        <v>8671</v>
      </c>
      <c r="N7642" s="86" t="s">
        <v>55</v>
      </c>
      <c r="O7642" s="87" t="s">
        <v>8763</v>
      </c>
      <c r="P7642" s="38"/>
      <c r="Q7642" s="38"/>
      <c r="R7642" s="38"/>
      <c r="S7642" s="38"/>
      <c r="T7642" s="38"/>
      <c r="U7642" s="88" t="s">
        <v>32</v>
      </c>
      <c r="V7642" s="88" t="s">
        <v>249</v>
      </c>
      <c r="X7642" s="70"/>
      <c r="Y7642" s="71"/>
      <c r="Z7642" s="90"/>
      <c r="AA7642" s="90"/>
      <c r="AB7642" s="70"/>
    </row>
    <row r="7643" spans="12:28" ht="12.75" customHeight="1" x14ac:dyDescent="0.3">
      <c r="L7643" s="86">
        <v>7</v>
      </c>
      <c r="M7643" s="87" t="s">
        <v>8671</v>
      </c>
      <c r="N7643" s="86" t="s">
        <v>55</v>
      </c>
      <c r="O7643" s="87" t="s">
        <v>8795</v>
      </c>
      <c r="P7643" s="38"/>
      <c r="Q7643" s="38"/>
      <c r="R7643" s="38"/>
      <c r="S7643" s="38"/>
      <c r="T7643" s="38"/>
      <c r="U7643" s="88" t="s">
        <v>32</v>
      </c>
      <c r="V7643" s="88" t="s">
        <v>249</v>
      </c>
      <c r="X7643" s="70"/>
      <c r="Y7643" s="71"/>
      <c r="Z7643" s="90"/>
      <c r="AA7643" s="90"/>
      <c r="AB7643" s="70"/>
    </row>
    <row r="7644" spans="12:28" ht="12.75" customHeight="1" x14ac:dyDescent="0.3">
      <c r="L7644" s="86">
        <v>7</v>
      </c>
      <c r="M7644" s="87" t="s">
        <v>8671</v>
      </c>
      <c r="N7644" s="86" t="s">
        <v>55</v>
      </c>
      <c r="O7644" s="87" t="s">
        <v>8774</v>
      </c>
      <c r="P7644" s="38"/>
      <c r="Q7644" s="38"/>
      <c r="R7644" s="38"/>
      <c r="S7644" s="38"/>
      <c r="T7644" s="38"/>
      <c r="U7644" s="88" t="s">
        <v>32</v>
      </c>
      <c r="V7644" s="88" t="s">
        <v>249</v>
      </c>
      <c r="X7644" s="70"/>
      <c r="Y7644" s="71"/>
      <c r="Z7644" s="90"/>
      <c r="AA7644" s="90"/>
      <c r="AB7644" s="70"/>
    </row>
    <row r="7645" spans="12:28" ht="12.75" customHeight="1" x14ac:dyDescent="0.3">
      <c r="L7645" s="86">
        <v>7</v>
      </c>
      <c r="M7645" s="87" t="s">
        <v>8671</v>
      </c>
      <c r="N7645" s="86" t="s">
        <v>55</v>
      </c>
      <c r="O7645" s="87" t="s">
        <v>8780</v>
      </c>
      <c r="P7645" s="38"/>
      <c r="Q7645" s="38"/>
      <c r="R7645" s="38"/>
      <c r="S7645" s="38"/>
      <c r="T7645" s="38"/>
      <c r="U7645" s="88" t="s">
        <v>32</v>
      </c>
      <c r="V7645" s="88" t="s">
        <v>249</v>
      </c>
      <c r="X7645" s="70"/>
      <c r="Y7645" s="71"/>
      <c r="Z7645" s="90"/>
      <c r="AA7645" s="90"/>
      <c r="AB7645" s="70"/>
    </row>
    <row r="7646" spans="12:28" ht="12.75" customHeight="1" x14ac:dyDescent="0.3">
      <c r="L7646" s="86">
        <v>7</v>
      </c>
      <c r="M7646" s="87" t="s">
        <v>8671</v>
      </c>
      <c r="N7646" s="86" t="s">
        <v>55</v>
      </c>
      <c r="O7646" s="87" t="s">
        <v>8796</v>
      </c>
      <c r="P7646" s="38"/>
      <c r="Q7646" s="38"/>
      <c r="R7646" s="38"/>
      <c r="S7646" s="38"/>
      <c r="T7646" s="38"/>
      <c r="U7646" s="88" t="s">
        <v>32</v>
      </c>
      <c r="V7646" s="88" t="s">
        <v>249</v>
      </c>
      <c r="X7646" s="70"/>
      <c r="Y7646" s="71"/>
      <c r="Z7646" s="90"/>
      <c r="AA7646" s="90"/>
      <c r="AB7646" s="70"/>
    </row>
    <row r="7647" spans="12:28" ht="12.75" customHeight="1" x14ac:dyDescent="0.3">
      <c r="L7647" s="86">
        <v>7</v>
      </c>
      <c r="M7647" s="87" t="s">
        <v>8671</v>
      </c>
      <c r="N7647" s="86" t="s">
        <v>55</v>
      </c>
      <c r="O7647" s="87" t="s">
        <v>8697</v>
      </c>
      <c r="P7647" s="38"/>
      <c r="Q7647" s="38"/>
      <c r="R7647" s="38"/>
      <c r="S7647" s="38"/>
      <c r="T7647" s="38"/>
      <c r="U7647" s="88" t="s">
        <v>32</v>
      </c>
      <c r="V7647" s="88" t="s">
        <v>249</v>
      </c>
      <c r="X7647" s="70"/>
      <c r="Y7647" s="71"/>
      <c r="Z7647" s="90"/>
      <c r="AA7647" s="90"/>
      <c r="AB7647" s="70"/>
    </row>
    <row r="7648" spans="12:28" ht="12.75" customHeight="1" x14ac:dyDescent="0.3">
      <c r="L7648" s="86">
        <v>7</v>
      </c>
      <c r="M7648" s="87" t="s">
        <v>8671</v>
      </c>
      <c r="N7648" s="86" t="s">
        <v>55</v>
      </c>
      <c r="O7648" s="87" t="s">
        <v>8706</v>
      </c>
      <c r="P7648" s="38"/>
      <c r="Q7648" s="38"/>
      <c r="R7648" s="38"/>
      <c r="S7648" s="38"/>
      <c r="T7648" s="38"/>
      <c r="U7648" s="88" t="s">
        <v>32</v>
      </c>
      <c r="V7648" s="88" t="s">
        <v>249</v>
      </c>
      <c r="X7648" s="70"/>
      <c r="Y7648" s="71"/>
      <c r="Z7648" s="90"/>
      <c r="AA7648" s="90"/>
      <c r="AB7648" s="70"/>
    </row>
    <row r="7649" spans="12:28" ht="12.75" customHeight="1" x14ac:dyDescent="0.3">
      <c r="L7649" s="86">
        <v>7</v>
      </c>
      <c r="M7649" s="87" t="s">
        <v>8671</v>
      </c>
      <c r="N7649" s="86" t="s">
        <v>55</v>
      </c>
      <c r="O7649" s="87" t="s">
        <v>8757</v>
      </c>
      <c r="P7649" s="38"/>
      <c r="Q7649" s="38"/>
      <c r="R7649" s="38"/>
      <c r="S7649" s="38"/>
      <c r="T7649" s="38"/>
      <c r="U7649" s="88" t="s">
        <v>32</v>
      </c>
      <c r="V7649" s="88" t="s">
        <v>249</v>
      </c>
      <c r="X7649" s="70"/>
      <c r="Y7649" s="71"/>
      <c r="Z7649" s="90"/>
      <c r="AA7649" s="90"/>
      <c r="AB7649" s="70"/>
    </row>
    <row r="7650" spans="12:28" ht="12.75" customHeight="1" x14ac:dyDescent="0.3">
      <c r="L7650" s="86">
        <v>7</v>
      </c>
      <c r="M7650" s="87" t="s">
        <v>8671</v>
      </c>
      <c r="N7650" s="86" t="s">
        <v>55</v>
      </c>
      <c r="O7650" s="87" t="s">
        <v>8797</v>
      </c>
      <c r="P7650" s="38"/>
      <c r="Q7650" s="38"/>
      <c r="R7650" s="38"/>
      <c r="S7650" s="38"/>
      <c r="T7650" s="38"/>
      <c r="U7650" s="88" t="s">
        <v>32</v>
      </c>
      <c r="V7650" s="88" t="s">
        <v>249</v>
      </c>
      <c r="X7650" s="70"/>
      <c r="Y7650" s="71"/>
      <c r="Z7650" s="90"/>
      <c r="AA7650" s="90"/>
      <c r="AB7650" s="70"/>
    </row>
    <row r="7651" spans="12:28" ht="12.75" customHeight="1" x14ac:dyDescent="0.3">
      <c r="L7651" s="86">
        <v>7</v>
      </c>
      <c r="M7651" s="87" t="s">
        <v>8671</v>
      </c>
      <c r="N7651" s="86" t="s">
        <v>55</v>
      </c>
      <c r="O7651" s="87" t="s">
        <v>8682</v>
      </c>
      <c r="P7651" s="38"/>
      <c r="Q7651" s="38"/>
      <c r="R7651" s="38"/>
      <c r="S7651" s="38"/>
      <c r="T7651" s="38"/>
      <c r="U7651" s="88" t="s">
        <v>32</v>
      </c>
      <c r="V7651" s="88" t="s">
        <v>249</v>
      </c>
      <c r="X7651" s="70"/>
      <c r="Y7651" s="71"/>
      <c r="Z7651" s="90"/>
      <c r="AA7651" s="90"/>
      <c r="AB7651" s="70"/>
    </row>
    <row r="7652" spans="12:28" ht="12.75" customHeight="1" x14ac:dyDescent="0.3">
      <c r="L7652" s="86">
        <v>7</v>
      </c>
      <c r="M7652" s="87" t="s">
        <v>8671</v>
      </c>
      <c r="N7652" s="86" t="s">
        <v>55</v>
      </c>
      <c r="O7652" s="87" t="s">
        <v>8798</v>
      </c>
      <c r="P7652" s="38"/>
      <c r="Q7652" s="38"/>
      <c r="R7652" s="38"/>
      <c r="S7652" s="38"/>
      <c r="T7652" s="38"/>
      <c r="U7652" s="88" t="s">
        <v>32</v>
      </c>
      <c r="V7652" s="88" t="s">
        <v>249</v>
      </c>
      <c r="X7652" s="70"/>
      <c r="Y7652" s="71"/>
      <c r="Z7652" s="90"/>
      <c r="AA7652" s="90"/>
      <c r="AB7652" s="70"/>
    </row>
    <row r="7653" spans="12:28" ht="12.75" customHeight="1" x14ac:dyDescent="0.3">
      <c r="L7653" s="86">
        <v>8</v>
      </c>
      <c r="M7653" s="87" t="s">
        <v>8671</v>
      </c>
      <c r="N7653" s="86" t="s">
        <v>55</v>
      </c>
      <c r="O7653" s="87" t="s">
        <v>8672</v>
      </c>
      <c r="P7653" s="38"/>
      <c r="Q7653" s="38"/>
      <c r="R7653" s="38"/>
      <c r="S7653" s="38"/>
      <c r="T7653" s="38"/>
      <c r="U7653" s="88" t="s">
        <v>32</v>
      </c>
      <c r="V7653" s="88" t="s">
        <v>249</v>
      </c>
      <c r="X7653" s="70"/>
      <c r="Y7653" s="71"/>
      <c r="Z7653" s="90"/>
      <c r="AA7653" s="90"/>
      <c r="AB7653" s="70"/>
    </row>
    <row r="7654" spans="12:28" ht="12.75" customHeight="1" x14ac:dyDescent="0.3">
      <c r="L7654" s="86">
        <v>8</v>
      </c>
      <c r="M7654" s="87" t="s">
        <v>8671</v>
      </c>
      <c r="N7654" s="86" t="s">
        <v>55</v>
      </c>
      <c r="O7654" s="87" t="s">
        <v>8794</v>
      </c>
      <c r="P7654" s="38"/>
      <c r="Q7654" s="38"/>
      <c r="R7654" s="38"/>
      <c r="S7654" s="38"/>
      <c r="T7654" s="38"/>
      <c r="U7654" s="88" t="s">
        <v>32</v>
      </c>
      <c r="V7654" s="88" t="s">
        <v>249</v>
      </c>
      <c r="X7654" s="70"/>
      <c r="Y7654" s="71"/>
      <c r="Z7654" s="90"/>
      <c r="AA7654" s="90"/>
      <c r="AB7654" s="70"/>
    </row>
    <row r="7655" spans="12:28" ht="12.75" customHeight="1" x14ac:dyDescent="0.3">
      <c r="L7655" s="86">
        <v>8</v>
      </c>
      <c r="M7655" s="87" t="s">
        <v>8671</v>
      </c>
      <c r="N7655" s="86" t="s">
        <v>55</v>
      </c>
      <c r="O7655" s="87" t="s">
        <v>8763</v>
      </c>
      <c r="P7655" s="38"/>
      <c r="Q7655" s="38"/>
      <c r="R7655" s="38"/>
      <c r="S7655" s="38"/>
      <c r="T7655" s="38"/>
      <c r="U7655" s="88" t="s">
        <v>32</v>
      </c>
      <c r="V7655" s="88" t="s">
        <v>249</v>
      </c>
      <c r="X7655" s="70"/>
      <c r="Y7655" s="71"/>
      <c r="Z7655" s="90"/>
      <c r="AA7655" s="90"/>
      <c r="AB7655" s="70"/>
    </row>
    <row r="7656" spans="12:28" ht="12.75" customHeight="1" x14ac:dyDescent="0.3">
      <c r="L7656" s="86">
        <v>8</v>
      </c>
      <c r="M7656" s="87" t="s">
        <v>8671</v>
      </c>
      <c r="N7656" s="86" t="s">
        <v>55</v>
      </c>
      <c r="O7656" s="87" t="s">
        <v>8795</v>
      </c>
      <c r="P7656" s="38"/>
      <c r="Q7656" s="38"/>
      <c r="R7656" s="38"/>
      <c r="S7656" s="38"/>
      <c r="T7656" s="38"/>
      <c r="U7656" s="88" t="s">
        <v>32</v>
      </c>
      <c r="V7656" s="88" t="s">
        <v>249</v>
      </c>
      <c r="X7656" s="70"/>
      <c r="Y7656" s="71"/>
      <c r="Z7656" s="90"/>
      <c r="AA7656" s="90"/>
      <c r="AB7656" s="70"/>
    </row>
    <row r="7657" spans="12:28" ht="12.75" customHeight="1" x14ac:dyDescent="0.3">
      <c r="L7657" s="86">
        <v>8</v>
      </c>
      <c r="M7657" s="87" t="s">
        <v>8671</v>
      </c>
      <c r="N7657" s="86" t="s">
        <v>55</v>
      </c>
      <c r="O7657" s="87" t="s">
        <v>8774</v>
      </c>
      <c r="P7657" s="38"/>
      <c r="Q7657" s="38"/>
      <c r="R7657" s="38"/>
      <c r="S7657" s="38"/>
      <c r="T7657" s="38"/>
      <c r="U7657" s="88" t="s">
        <v>32</v>
      </c>
      <c r="V7657" s="88" t="s">
        <v>249</v>
      </c>
      <c r="X7657" s="70"/>
      <c r="Y7657" s="71"/>
      <c r="Z7657" s="90"/>
      <c r="AA7657" s="90"/>
      <c r="AB7657" s="70"/>
    </row>
    <row r="7658" spans="12:28" ht="12.75" customHeight="1" x14ac:dyDescent="0.3">
      <c r="L7658" s="86">
        <v>8</v>
      </c>
      <c r="M7658" s="87" t="s">
        <v>8671</v>
      </c>
      <c r="N7658" s="86" t="s">
        <v>55</v>
      </c>
      <c r="O7658" s="87" t="s">
        <v>8780</v>
      </c>
      <c r="P7658" s="38"/>
      <c r="Q7658" s="38"/>
      <c r="R7658" s="38"/>
      <c r="S7658" s="38"/>
      <c r="T7658" s="38"/>
      <c r="U7658" s="88" t="s">
        <v>32</v>
      </c>
      <c r="V7658" s="88" t="s">
        <v>249</v>
      </c>
      <c r="X7658" s="70"/>
      <c r="Y7658" s="71"/>
      <c r="Z7658" s="90"/>
      <c r="AA7658" s="90"/>
      <c r="AB7658" s="70"/>
    </row>
    <row r="7659" spans="12:28" ht="12.75" customHeight="1" x14ac:dyDescent="0.3">
      <c r="L7659" s="86">
        <v>8</v>
      </c>
      <c r="M7659" s="87" t="s">
        <v>8671</v>
      </c>
      <c r="N7659" s="86" t="s">
        <v>55</v>
      </c>
      <c r="O7659" s="87" t="s">
        <v>8796</v>
      </c>
      <c r="P7659" s="38"/>
      <c r="Q7659" s="38"/>
      <c r="R7659" s="38"/>
      <c r="S7659" s="38"/>
      <c r="T7659" s="38"/>
      <c r="U7659" s="88" t="s">
        <v>32</v>
      </c>
      <c r="V7659" s="88" t="s">
        <v>249</v>
      </c>
      <c r="X7659" s="70"/>
      <c r="Y7659" s="71"/>
      <c r="Z7659" s="90"/>
      <c r="AA7659" s="90"/>
      <c r="AB7659" s="70"/>
    </row>
    <row r="7660" spans="12:28" ht="12.75" customHeight="1" x14ac:dyDescent="0.3">
      <c r="L7660" s="86">
        <v>8</v>
      </c>
      <c r="M7660" s="87" t="s">
        <v>8671</v>
      </c>
      <c r="N7660" s="86" t="s">
        <v>55</v>
      </c>
      <c r="O7660" s="87" t="s">
        <v>8697</v>
      </c>
      <c r="P7660" s="38"/>
      <c r="Q7660" s="38"/>
      <c r="R7660" s="38"/>
      <c r="S7660" s="38"/>
      <c r="T7660" s="38"/>
      <c r="U7660" s="88" t="s">
        <v>32</v>
      </c>
      <c r="V7660" s="88" t="s">
        <v>249</v>
      </c>
      <c r="X7660" s="70"/>
      <c r="Y7660" s="71"/>
      <c r="Z7660" s="90"/>
      <c r="AA7660" s="90"/>
      <c r="AB7660" s="70"/>
    </row>
    <row r="7661" spans="12:28" ht="12.75" customHeight="1" x14ac:dyDescent="0.3">
      <c r="L7661" s="86">
        <v>8</v>
      </c>
      <c r="M7661" s="87" t="s">
        <v>8671</v>
      </c>
      <c r="N7661" s="86" t="s">
        <v>55</v>
      </c>
      <c r="O7661" s="87" t="s">
        <v>8706</v>
      </c>
      <c r="P7661" s="38"/>
      <c r="Q7661" s="38"/>
      <c r="R7661" s="38"/>
      <c r="S7661" s="38"/>
      <c r="T7661" s="38"/>
      <c r="U7661" s="88" t="s">
        <v>32</v>
      </c>
      <c r="V7661" s="88" t="s">
        <v>249</v>
      </c>
      <c r="X7661" s="70"/>
      <c r="Y7661" s="71"/>
      <c r="Z7661" s="90"/>
      <c r="AA7661" s="90"/>
      <c r="AB7661" s="70"/>
    </row>
    <row r="7662" spans="12:28" ht="12.75" customHeight="1" x14ac:dyDescent="0.3">
      <c r="L7662" s="86">
        <v>8</v>
      </c>
      <c r="M7662" s="87" t="s">
        <v>8671</v>
      </c>
      <c r="N7662" s="86" t="s">
        <v>55</v>
      </c>
      <c r="O7662" s="87" t="s">
        <v>8757</v>
      </c>
      <c r="P7662" s="38"/>
      <c r="Q7662" s="38"/>
      <c r="R7662" s="38"/>
      <c r="S7662" s="38"/>
      <c r="T7662" s="38"/>
      <c r="U7662" s="88" t="s">
        <v>32</v>
      </c>
      <c r="V7662" s="88" t="s">
        <v>249</v>
      </c>
      <c r="X7662" s="70"/>
      <c r="Y7662" s="71"/>
      <c r="Z7662" s="90"/>
      <c r="AA7662" s="90"/>
      <c r="AB7662" s="70"/>
    </row>
    <row r="7663" spans="12:28" ht="12.75" customHeight="1" x14ac:dyDescent="0.3">
      <c r="L7663" s="86">
        <v>8</v>
      </c>
      <c r="M7663" s="87" t="s">
        <v>8671</v>
      </c>
      <c r="N7663" s="86" t="s">
        <v>55</v>
      </c>
      <c r="O7663" s="87" t="s">
        <v>8797</v>
      </c>
      <c r="P7663" s="38"/>
      <c r="Q7663" s="38"/>
      <c r="R7663" s="38"/>
      <c r="S7663" s="38"/>
      <c r="T7663" s="38"/>
      <c r="U7663" s="88" t="s">
        <v>32</v>
      </c>
      <c r="V7663" s="88" t="s">
        <v>249</v>
      </c>
      <c r="X7663" s="70"/>
      <c r="Y7663" s="71"/>
      <c r="Z7663" s="90"/>
      <c r="AA7663" s="90"/>
      <c r="AB7663" s="70"/>
    </row>
    <row r="7664" spans="12:28" ht="12.75" customHeight="1" x14ac:dyDescent="0.3">
      <c r="L7664" s="86">
        <v>8</v>
      </c>
      <c r="M7664" s="87" t="s">
        <v>8671</v>
      </c>
      <c r="N7664" s="86" t="s">
        <v>55</v>
      </c>
      <c r="O7664" s="87" t="s">
        <v>8682</v>
      </c>
      <c r="P7664" s="38"/>
      <c r="Q7664" s="38"/>
      <c r="R7664" s="38"/>
      <c r="S7664" s="38"/>
      <c r="T7664" s="38"/>
      <c r="U7664" s="88" t="s">
        <v>32</v>
      </c>
      <c r="V7664" s="88" t="s">
        <v>249</v>
      </c>
      <c r="X7664" s="70"/>
      <c r="Y7664" s="71"/>
      <c r="Z7664" s="90"/>
      <c r="AA7664" s="90"/>
      <c r="AB7664" s="70"/>
    </row>
    <row r="7665" spans="12:28" ht="12.75" customHeight="1" x14ac:dyDescent="0.3">
      <c r="L7665" s="86">
        <v>8</v>
      </c>
      <c r="M7665" s="87" t="s">
        <v>8671</v>
      </c>
      <c r="N7665" s="86" t="s">
        <v>55</v>
      </c>
      <c r="O7665" s="87" t="s">
        <v>8798</v>
      </c>
      <c r="P7665" s="38"/>
      <c r="Q7665" s="38"/>
      <c r="R7665" s="38"/>
      <c r="S7665" s="38"/>
      <c r="T7665" s="38"/>
      <c r="U7665" s="88" t="s">
        <v>32</v>
      </c>
      <c r="V7665" s="88" t="s">
        <v>249</v>
      </c>
      <c r="X7665" s="70"/>
      <c r="Y7665" s="71"/>
      <c r="Z7665" s="90"/>
      <c r="AA7665" s="90"/>
      <c r="AB7665" s="70"/>
    </row>
    <row r="7666" spans="12:28" ht="12.75" customHeight="1" x14ac:dyDescent="0.3">
      <c r="L7666" s="86">
        <v>9</v>
      </c>
      <c r="M7666" s="87" t="s">
        <v>8671</v>
      </c>
      <c r="N7666" s="86" t="s">
        <v>55</v>
      </c>
      <c r="O7666" s="87" t="s">
        <v>8795</v>
      </c>
      <c r="P7666" s="38"/>
      <c r="Q7666" s="38"/>
      <c r="R7666" s="38"/>
      <c r="S7666" s="38"/>
      <c r="T7666" s="38"/>
      <c r="U7666" s="88" t="s">
        <v>32</v>
      </c>
      <c r="V7666" s="88" t="s">
        <v>249</v>
      </c>
      <c r="X7666" s="70"/>
      <c r="Y7666" s="71"/>
      <c r="Z7666" s="90"/>
      <c r="AA7666" s="90"/>
      <c r="AB7666" s="70"/>
    </row>
    <row r="7667" spans="12:28" ht="12.75" customHeight="1" x14ac:dyDescent="0.3">
      <c r="L7667" s="86">
        <v>9</v>
      </c>
      <c r="M7667" s="87" t="s">
        <v>8671</v>
      </c>
      <c r="N7667" s="86" t="s">
        <v>55</v>
      </c>
      <c r="O7667" s="87" t="s">
        <v>8774</v>
      </c>
      <c r="P7667" s="38"/>
      <c r="Q7667" s="38"/>
      <c r="R7667" s="38"/>
      <c r="S7667" s="38"/>
      <c r="T7667" s="38"/>
      <c r="U7667" s="88" t="s">
        <v>32</v>
      </c>
      <c r="V7667" s="88" t="s">
        <v>249</v>
      </c>
      <c r="X7667" s="70"/>
      <c r="Y7667" s="71"/>
      <c r="Z7667" s="90"/>
      <c r="AA7667" s="90"/>
      <c r="AB7667" s="70"/>
    </row>
    <row r="7668" spans="12:28" ht="12.75" customHeight="1" x14ac:dyDescent="0.3">
      <c r="L7668" s="86">
        <v>9</v>
      </c>
      <c r="M7668" s="87" t="s">
        <v>8671</v>
      </c>
      <c r="N7668" s="86" t="s">
        <v>55</v>
      </c>
      <c r="O7668" s="87" t="s">
        <v>8672</v>
      </c>
      <c r="P7668" s="38"/>
      <c r="Q7668" s="38"/>
      <c r="R7668" s="38"/>
      <c r="S7668" s="38"/>
      <c r="T7668" s="38"/>
      <c r="U7668" s="88" t="s">
        <v>32</v>
      </c>
      <c r="V7668" s="88" t="s">
        <v>249</v>
      </c>
      <c r="X7668" s="70"/>
      <c r="Y7668" s="71"/>
      <c r="Z7668" s="90"/>
      <c r="AA7668" s="90"/>
      <c r="AB7668" s="70"/>
    </row>
    <row r="7669" spans="12:28" ht="12.75" customHeight="1" x14ac:dyDescent="0.3">
      <c r="L7669" s="86">
        <v>9</v>
      </c>
      <c r="M7669" s="87" t="s">
        <v>8671</v>
      </c>
      <c r="N7669" s="86" t="s">
        <v>55</v>
      </c>
      <c r="O7669" s="87" t="s">
        <v>8794</v>
      </c>
      <c r="P7669" s="38"/>
      <c r="Q7669" s="38"/>
      <c r="R7669" s="38"/>
      <c r="S7669" s="38"/>
      <c r="T7669" s="38"/>
      <c r="U7669" s="88" t="s">
        <v>32</v>
      </c>
      <c r="V7669" s="88" t="s">
        <v>249</v>
      </c>
      <c r="X7669" s="70"/>
      <c r="Y7669" s="71"/>
      <c r="Z7669" s="90"/>
      <c r="AA7669" s="90"/>
      <c r="AB7669" s="70"/>
    </row>
    <row r="7670" spans="12:28" ht="12.75" customHeight="1" x14ac:dyDescent="0.3">
      <c r="L7670" s="86">
        <v>9</v>
      </c>
      <c r="M7670" s="87" t="s">
        <v>8671</v>
      </c>
      <c r="N7670" s="86" t="s">
        <v>55</v>
      </c>
      <c r="O7670" s="87" t="s">
        <v>8763</v>
      </c>
      <c r="P7670" s="38"/>
      <c r="Q7670" s="38"/>
      <c r="R7670" s="38"/>
      <c r="S7670" s="38"/>
      <c r="T7670" s="38"/>
      <c r="U7670" s="88" t="s">
        <v>32</v>
      </c>
      <c r="V7670" s="88" t="s">
        <v>249</v>
      </c>
      <c r="X7670" s="70"/>
      <c r="Y7670" s="71"/>
      <c r="Z7670" s="90"/>
      <c r="AA7670" s="90"/>
      <c r="AB7670" s="70"/>
    </row>
    <row r="7671" spans="12:28" ht="12.75" customHeight="1" x14ac:dyDescent="0.3">
      <c r="L7671" s="86">
        <v>9</v>
      </c>
      <c r="M7671" s="87" t="s">
        <v>8671</v>
      </c>
      <c r="N7671" s="86" t="s">
        <v>55</v>
      </c>
      <c r="O7671" s="87" t="s">
        <v>8780</v>
      </c>
      <c r="P7671" s="38"/>
      <c r="Q7671" s="38"/>
      <c r="R7671" s="38"/>
      <c r="S7671" s="38"/>
      <c r="T7671" s="38"/>
      <c r="U7671" s="88" t="s">
        <v>32</v>
      </c>
      <c r="V7671" s="88" t="s">
        <v>249</v>
      </c>
      <c r="X7671" s="70"/>
      <c r="Y7671" s="71"/>
      <c r="Z7671" s="90"/>
      <c r="AA7671" s="90"/>
      <c r="AB7671" s="70"/>
    </row>
    <row r="7672" spans="12:28" ht="12.75" customHeight="1" x14ac:dyDescent="0.3">
      <c r="L7672" s="86">
        <v>9</v>
      </c>
      <c r="M7672" s="87" t="s">
        <v>8671</v>
      </c>
      <c r="N7672" s="86" t="s">
        <v>55</v>
      </c>
      <c r="O7672" s="87" t="s">
        <v>8796</v>
      </c>
      <c r="P7672" s="38"/>
      <c r="Q7672" s="38"/>
      <c r="R7672" s="38"/>
      <c r="S7672" s="38"/>
      <c r="T7672" s="38"/>
      <c r="U7672" s="88" t="s">
        <v>32</v>
      </c>
      <c r="V7672" s="88" t="s">
        <v>249</v>
      </c>
      <c r="X7672" s="70"/>
      <c r="Y7672" s="71"/>
      <c r="Z7672" s="90"/>
      <c r="AA7672" s="90"/>
      <c r="AB7672" s="70"/>
    </row>
    <row r="7673" spans="12:28" ht="12.75" customHeight="1" x14ac:dyDescent="0.3">
      <c r="L7673" s="86">
        <v>9</v>
      </c>
      <c r="M7673" s="87" t="s">
        <v>8671</v>
      </c>
      <c r="N7673" s="86" t="s">
        <v>55</v>
      </c>
      <c r="O7673" s="87" t="s">
        <v>8697</v>
      </c>
      <c r="P7673" s="38"/>
      <c r="Q7673" s="38"/>
      <c r="R7673" s="38"/>
      <c r="S7673" s="38"/>
      <c r="T7673" s="38"/>
      <c r="U7673" s="88" t="s">
        <v>32</v>
      </c>
      <c r="V7673" s="88" t="s">
        <v>249</v>
      </c>
      <c r="X7673" s="70"/>
      <c r="Y7673" s="71"/>
      <c r="Z7673" s="90"/>
      <c r="AA7673" s="90"/>
      <c r="AB7673" s="70"/>
    </row>
    <row r="7674" spans="12:28" ht="12.75" customHeight="1" x14ac:dyDescent="0.3">
      <c r="L7674" s="86">
        <v>9</v>
      </c>
      <c r="M7674" s="87" t="s">
        <v>8671</v>
      </c>
      <c r="N7674" s="86" t="s">
        <v>55</v>
      </c>
      <c r="O7674" s="87" t="s">
        <v>8706</v>
      </c>
      <c r="P7674" s="38"/>
      <c r="Q7674" s="38"/>
      <c r="R7674" s="38"/>
      <c r="S7674" s="38"/>
      <c r="T7674" s="38"/>
      <c r="U7674" s="88" t="s">
        <v>32</v>
      </c>
      <c r="V7674" s="88" t="s">
        <v>249</v>
      </c>
      <c r="X7674" s="70"/>
      <c r="Y7674" s="71"/>
      <c r="Z7674" s="90"/>
      <c r="AA7674" s="90"/>
      <c r="AB7674" s="70"/>
    </row>
    <row r="7675" spans="12:28" ht="12.75" customHeight="1" x14ac:dyDescent="0.3">
      <c r="L7675" s="86">
        <v>9</v>
      </c>
      <c r="M7675" s="87" t="s">
        <v>8671</v>
      </c>
      <c r="N7675" s="86" t="s">
        <v>55</v>
      </c>
      <c r="O7675" s="87" t="s">
        <v>8757</v>
      </c>
      <c r="P7675" s="38"/>
      <c r="Q7675" s="38"/>
      <c r="R7675" s="38"/>
      <c r="S7675" s="38"/>
      <c r="T7675" s="38"/>
      <c r="U7675" s="88" t="s">
        <v>32</v>
      </c>
      <c r="V7675" s="88" t="s">
        <v>249</v>
      </c>
      <c r="X7675" s="70"/>
      <c r="Y7675" s="71"/>
      <c r="Z7675" s="90"/>
      <c r="AA7675" s="90"/>
      <c r="AB7675" s="70"/>
    </row>
    <row r="7676" spans="12:28" ht="12.75" customHeight="1" x14ac:dyDescent="0.3">
      <c r="L7676" s="86">
        <v>9</v>
      </c>
      <c r="M7676" s="87" t="s">
        <v>8671</v>
      </c>
      <c r="N7676" s="86" t="s">
        <v>55</v>
      </c>
      <c r="O7676" s="87" t="s">
        <v>8797</v>
      </c>
      <c r="P7676" s="38"/>
      <c r="Q7676" s="38"/>
      <c r="R7676" s="38"/>
      <c r="S7676" s="38"/>
      <c r="T7676" s="38"/>
      <c r="U7676" s="88" t="s">
        <v>32</v>
      </c>
      <c r="V7676" s="88" t="s">
        <v>249</v>
      </c>
      <c r="X7676" s="70"/>
      <c r="Y7676" s="71"/>
      <c r="Z7676" s="90"/>
      <c r="AA7676" s="90"/>
      <c r="AB7676" s="70"/>
    </row>
    <row r="7677" spans="12:28" ht="12.75" customHeight="1" x14ac:dyDescent="0.3">
      <c r="L7677" s="86">
        <v>9</v>
      </c>
      <c r="M7677" s="87" t="s">
        <v>8671</v>
      </c>
      <c r="N7677" s="86" t="s">
        <v>55</v>
      </c>
      <c r="O7677" s="87" t="s">
        <v>8682</v>
      </c>
      <c r="P7677" s="38"/>
      <c r="Q7677" s="38"/>
      <c r="R7677" s="38"/>
      <c r="S7677" s="38"/>
      <c r="T7677" s="38"/>
      <c r="U7677" s="88" t="s">
        <v>32</v>
      </c>
      <c r="V7677" s="88" t="s">
        <v>249</v>
      </c>
      <c r="X7677" s="70"/>
      <c r="Y7677" s="71"/>
      <c r="Z7677" s="90"/>
      <c r="AA7677" s="90"/>
      <c r="AB7677" s="70"/>
    </row>
    <row r="7678" spans="12:28" ht="12.75" customHeight="1" x14ac:dyDescent="0.3">
      <c r="L7678" s="86">
        <v>9</v>
      </c>
      <c r="M7678" s="87" t="s">
        <v>8671</v>
      </c>
      <c r="N7678" s="86" t="s">
        <v>55</v>
      </c>
      <c r="O7678" s="87" t="s">
        <v>8798</v>
      </c>
      <c r="P7678" s="38"/>
      <c r="Q7678" s="38"/>
      <c r="R7678" s="38"/>
      <c r="S7678" s="38"/>
      <c r="T7678" s="38"/>
      <c r="U7678" s="88" t="s">
        <v>32</v>
      </c>
      <c r="V7678" s="88" t="s">
        <v>249</v>
      </c>
      <c r="X7678" s="70"/>
      <c r="Y7678" s="71"/>
      <c r="Z7678" s="90"/>
      <c r="AA7678" s="90"/>
      <c r="AB7678" s="70"/>
    </row>
    <row r="7679" spans="12:28" ht="12.75" customHeight="1" x14ac:dyDescent="0.3">
      <c r="L7679" s="86">
        <v>10</v>
      </c>
      <c r="M7679" s="87" t="s">
        <v>8671</v>
      </c>
      <c r="N7679" s="86" t="s">
        <v>55</v>
      </c>
      <c r="O7679" s="87" t="s">
        <v>8672</v>
      </c>
      <c r="P7679" s="38"/>
      <c r="Q7679" s="38"/>
      <c r="R7679" s="38"/>
      <c r="S7679" s="38"/>
      <c r="T7679" s="38"/>
      <c r="U7679" s="88" t="s">
        <v>32</v>
      </c>
      <c r="V7679" s="88" t="s">
        <v>249</v>
      </c>
      <c r="X7679" s="70"/>
      <c r="Y7679" s="71"/>
      <c r="Z7679" s="90"/>
      <c r="AA7679" s="90"/>
      <c r="AB7679" s="70"/>
    </row>
    <row r="7680" spans="12:28" ht="12.75" customHeight="1" x14ac:dyDescent="0.3">
      <c r="L7680" s="86">
        <v>10</v>
      </c>
      <c r="M7680" s="87" t="s">
        <v>8671</v>
      </c>
      <c r="N7680" s="86" t="s">
        <v>55</v>
      </c>
      <c r="O7680" s="87" t="s">
        <v>8794</v>
      </c>
      <c r="P7680" s="38"/>
      <c r="Q7680" s="38"/>
      <c r="R7680" s="38"/>
      <c r="S7680" s="38"/>
      <c r="T7680" s="38"/>
      <c r="U7680" s="88" t="s">
        <v>32</v>
      </c>
      <c r="V7680" s="88" t="s">
        <v>249</v>
      </c>
      <c r="X7680" s="70"/>
      <c r="Y7680" s="71"/>
      <c r="Z7680" s="90"/>
      <c r="AA7680" s="90"/>
      <c r="AB7680" s="70"/>
    </row>
    <row r="7681" spans="12:28" ht="12.75" customHeight="1" x14ac:dyDescent="0.3">
      <c r="L7681" s="86">
        <v>10</v>
      </c>
      <c r="M7681" s="87" t="s">
        <v>8671</v>
      </c>
      <c r="N7681" s="86" t="s">
        <v>55</v>
      </c>
      <c r="O7681" s="87" t="s">
        <v>8763</v>
      </c>
      <c r="P7681" s="38"/>
      <c r="Q7681" s="38"/>
      <c r="R7681" s="38"/>
      <c r="S7681" s="38"/>
      <c r="T7681" s="38"/>
      <c r="U7681" s="88" t="s">
        <v>32</v>
      </c>
      <c r="V7681" s="88" t="s">
        <v>249</v>
      </c>
      <c r="X7681" s="70"/>
      <c r="Y7681" s="71"/>
      <c r="Z7681" s="90"/>
      <c r="AA7681" s="90"/>
      <c r="AB7681" s="70"/>
    </row>
    <row r="7682" spans="12:28" ht="12.75" customHeight="1" x14ac:dyDescent="0.3">
      <c r="L7682" s="86">
        <v>10</v>
      </c>
      <c r="M7682" s="87" t="s">
        <v>8671</v>
      </c>
      <c r="N7682" s="86" t="s">
        <v>55</v>
      </c>
      <c r="O7682" s="87" t="s">
        <v>8795</v>
      </c>
      <c r="P7682" s="38"/>
      <c r="Q7682" s="38"/>
      <c r="R7682" s="38"/>
      <c r="S7682" s="38"/>
      <c r="T7682" s="38"/>
      <c r="U7682" s="88" t="s">
        <v>32</v>
      </c>
      <c r="V7682" s="88" t="s">
        <v>249</v>
      </c>
      <c r="X7682" s="70"/>
      <c r="Y7682" s="71"/>
      <c r="Z7682" s="90"/>
      <c r="AA7682" s="90"/>
      <c r="AB7682" s="70"/>
    </row>
    <row r="7683" spans="12:28" ht="12.75" customHeight="1" x14ac:dyDescent="0.3">
      <c r="L7683" s="86">
        <v>10</v>
      </c>
      <c r="M7683" s="87" t="s">
        <v>8671</v>
      </c>
      <c r="N7683" s="86" t="s">
        <v>55</v>
      </c>
      <c r="O7683" s="87" t="s">
        <v>8774</v>
      </c>
      <c r="P7683" s="38"/>
      <c r="Q7683" s="38"/>
      <c r="R7683" s="38"/>
      <c r="S7683" s="38"/>
      <c r="T7683" s="38"/>
      <c r="U7683" s="88" t="s">
        <v>32</v>
      </c>
      <c r="V7683" s="88" t="s">
        <v>249</v>
      </c>
      <c r="X7683" s="70"/>
      <c r="Y7683" s="71"/>
      <c r="Z7683" s="90"/>
      <c r="AA7683" s="90"/>
      <c r="AB7683" s="70"/>
    </row>
    <row r="7684" spans="12:28" ht="12.75" customHeight="1" x14ac:dyDescent="0.3">
      <c r="L7684" s="86">
        <v>10</v>
      </c>
      <c r="M7684" s="87" t="s">
        <v>8671</v>
      </c>
      <c r="N7684" s="86" t="s">
        <v>55</v>
      </c>
      <c r="O7684" s="87" t="s">
        <v>8780</v>
      </c>
      <c r="P7684" s="38"/>
      <c r="Q7684" s="38"/>
      <c r="R7684" s="38"/>
      <c r="S7684" s="38"/>
      <c r="T7684" s="38"/>
      <c r="U7684" s="88" t="s">
        <v>32</v>
      </c>
      <c r="V7684" s="88" t="s">
        <v>249</v>
      </c>
      <c r="X7684" s="70"/>
      <c r="Y7684" s="71"/>
      <c r="Z7684" s="90"/>
      <c r="AA7684" s="90"/>
      <c r="AB7684" s="70"/>
    </row>
    <row r="7685" spans="12:28" ht="12.75" customHeight="1" x14ac:dyDescent="0.3">
      <c r="L7685" s="86">
        <v>10</v>
      </c>
      <c r="M7685" s="87" t="s">
        <v>8671</v>
      </c>
      <c r="N7685" s="86" t="s">
        <v>55</v>
      </c>
      <c r="O7685" s="87" t="s">
        <v>8796</v>
      </c>
      <c r="P7685" s="38"/>
      <c r="Q7685" s="38"/>
      <c r="R7685" s="38"/>
      <c r="S7685" s="38"/>
      <c r="T7685" s="38"/>
      <c r="U7685" s="88" t="s">
        <v>32</v>
      </c>
      <c r="V7685" s="88" t="s">
        <v>249</v>
      </c>
      <c r="X7685" s="70"/>
      <c r="Y7685" s="71"/>
      <c r="Z7685" s="90"/>
      <c r="AA7685" s="90"/>
      <c r="AB7685" s="70"/>
    </row>
    <row r="7686" spans="12:28" ht="12.75" customHeight="1" x14ac:dyDescent="0.3">
      <c r="L7686" s="86">
        <v>10</v>
      </c>
      <c r="M7686" s="87" t="s">
        <v>8671</v>
      </c>
      <c r="N7686" s="86" t="s">
        <v>55</v>
      </c>
      <c r="O7686" s="87" t="s">
        <v>8697</v>
      </c>
      <c r="P7686" s="38"/>
      <c r="Q7686" s="38"/>
      <c r="R7686" s="38"/>
      <c r="S7686" s="38"/>
      <c r="T7686" s="38"/>
      <c r="U7686" s="88" t="s">
        <v>32</v>
      </c>
      <c r="V7686" s="88" t="s">
        <v>249</v>
      </c>
      <c r="X7686" s="70"/>
      <c r="Y7686" s="71"/>
      <c r="Z7686" s="90"/>
      <c r="AA7686" s="90"/>
      <c r="AB7686" s="70"/>
    </row>
    <row r="7687" spans="12:28" ht="12.75" customHeight="1" x14ac:dyDescent="0.3">
      <c r="L7687" s="86">
        <v>10</v>
      </c>
      <c r="M7687" s="87" t="s">
        <v>8671</v>
      </c>
      <c r="N7687" s="86" t="s">
        <v>55</v>
      </c>
      <c r="O7687" s="87" t="s">
        <v>8706</v>
      </c>
      <c r="P7687" s="38"/>
      <c r="Q7687" s="38"/>
      <c r="R7687" s="38"/>
      <c r="S7687" s="38"/>
      <c r="T7687" s="38"/>
      <c r="U7687" s="88" t="s">
        <v>32</v>
      </c>
      <c r="V7687" s="88" t="s">
        <v>249</v>
      </c>
      <c r="X7687" s="70"/>
      <c r="Y7687" s="71"/>
      <c r="Z7687" s="90"/>
      <c r="AA7687" s="90"/>
      <c r="AB7687" s="70"/>
    </row>
    <row r="7688" spans="12:28" ht="12.75" customHeight="1" x14ac:dyDescent="0.3">
      <c r="L7688" s="86">
        <v>10</v>
      </c>
      <c r="M7688" s="87" t="s">
        <v>8671</v>
      </c>
      <c r="N7688" s="86" t="s">
        <v>55</v>
      </c>
      <c r="O7688" s="87" t="s">
        <v>8757</v>
      </c>
      <c r="P7688" s="38"/>
      <c r="Q7688" s="38"/>
      <c r="R7688" s="38"/>
      <c r="S7688" s="38"/>
      <c r="T7688" s="38"/>
      <c r="U7688" s="88" t="s">
        <v>32</v>
      </c>
      <c r="V7688" s="88" t="s">
        <v>249</v>
      </c>
      <c r="X7688" s="70"/>
      <c r="Y7688" s="71"/>
      <c r="Z7688" s="90"/>
      <c r="AA7688" s="90"/>
      <c r="AB7688" s="70"/>
    </row>
    <row r="7689" spans="12:28" ht="12.75" customHeight="1" x14ac:dyDescent="0.3">
      <c r="L7689" s="86">
        <v>10</v>
      </c>
      <c r="M7689" s="87" t="s">
        <v>8671</v>
      </c>
      <c r="N7689" s="86" t="s">
        <v>55</v>
      </c>
      <c r="O7689" s="87" t="s">
        <v>8797</v>
      </c>
      <c r="P7689" s="38"/>
      <c r="Q7689" s="38"/>
      <c r="R7689" s="38"/>
      <c r="S7689" s="38"/>
      <c r="T7689" s="38"/>
      <c r="U7689" s="88" t="s">
        <v>32</v>
      </c>
      <c r="V7689" s="88" t="s">
        <v>249</v>
      </c>
      <c r="X7689" s="70"/>
      <c r="Y7689" s="71"/>
      <c r="Z7689" s="90"/>
      <c r="AA7689" s="90"/>
      <c r="AB7689" s="70"/>
    </row>
    <row r="7690" spans="12:28" ht="12.75" customHeight="1" x14ac:dyDescent="0.3">
      <c r="L7690" s="86">
        <v>10</v>
      </c>
      <c r="M7690" s="87" t="s">
        <v>8671</v>
      </c>
      <c r="N7690" s="86" t="s">
        <v>55</v>
      </c>
      <c r="O7690" s="87" t="s">
        <v>8682</v>
      </c>
      <c r="P7690" s="38"/>
      <c r="Q7690" s="38"/>
      <c r="R7690" s="38"/>
      <c r="S7690" s="38"/>
      <c r="T7690" s="38"/>
      <c r="U7690" s="88" t="s">
        <v>32</v>
      </c>
      <c r="V7690" s="88" t="s">
        <v>249</v>
      </c>
      <c r="X7690" s="70"/>
      <c r="Y7690" s="71"/>
      <c r="Z7690" s="90"/>
      <c r="AA7690" s="90"/>
      <c r="AB7690" s="70"/>
    </row>
    <row r="7691" spans="12:28" ht="12.75" customHeight="1" x14ac:dyDescent="0.3">
      <c r="L7691" s="86">
        <v>10</v>
      </c>
      <c r="M7691" s="87" t="s">
        <v>8671</v>
      </c>
      <c r="N7691" s="86" t="s">
        <v>55</v>
      </c>
      <c r="O7691" s="87" t="s">
        <v>8798</v>
      </c>
      <c r="P7691" s="38"/>
      <c r="Q7691" s="38"/>
      <c r="R7691" s="38"/>
      <c r="S7691" s="38"/>
      <c r="T7691" s="38"/>
      <c r="U7691" s="88" t="s">
        <v>32</v>
      </c>
      <c r="V7691" s="88" t="s">
        <v>249</v>
      </c>
      <c r="X7691" s="70"/>
      <c r="Y7691" s="71"/>
      <c r="Z7691" s="90"/>
      <c r="AA7691" s="90"/>
      <c r="AB7691" s="70"/>
    </row>
    <row r="7692" spans="12:28" ht="12.75" customHeight="1" x14ac:dyDescent="0.3">
      <c r="L7692" s="86">
        <v>11</v>
      </c>
      <c r="M7692" s="87" t="s">
        <v>8671</v>
      </c>
      <c r="N7692" s="86" t="s">
        <v>55</v>
      </c>
      <c r="O7692" s="87" t="s">
        <v>8672</v>
      </c>
      <c r="P7692" s="38"/>
      <c r="Q7692" s="38"/>
      <c r="R7692" s="38"/>
      <c r="S7692" s="38"/>
      <c r="T7692" s="38"/>
      <c r="U7692" s="88" t="s">
        <v>32</v>
      </c>
      <c r="V7692" s="88" t="s">
        <v>249</v>
      </c>
      <c r="X7692" s="70"/>
      <c r="Y7692" s="71"/>
      <c r="Z7692" s="90"/>
      <c r="AA7692" s="90"/>
      <c r="AB7692" s="70"/>
    </row>
    <row r="7693" spans="12:28" ht="12.75" customHeight="1" x14ac:dyDescent="0.3">
      <c r="L7693" s="86">
        <v>11</v>
      </c>
      <c r="M7693" s="87" t="s">
        <v>8671</v>
      </c>
      <c r="N7693" s="86" t="s">
        <v>55</v>
      </c>
      <c r="O7693" s="87" t="s">
        <v>8794</v>
      </c>
      <c r="P7693" s="38"/>
      <c r="Q7693" s="38"/>
      <c r="R7693" s="38"/>
      <c r="S7693" s="38"/>
      <c r="T7693" s="38"/>
      <c r="U7693" s="88" t="s">
        <v>32</v>
      </c>
      <c r="V7693" s="88" t="s">
        <v>249</v>
      </c>
      <c r="X7693" s="70"/>
      <c r="Y7693" s="71"/>
      <c r="Z7693" s="90"/>
      <c r="AA7693" s="90"/>
      <c r="AB7693" s="70"/>
    </row>
    <row r="7694" spans="12:28" ht="12.75" customHeight="1" x14ac:dyDescent="0.3">
      <c r="L7694" s="86">
        <v>11</v>
      </c>
      <c r="M7694" s="87" t="s">
        <v>8671</v>
      </c>
      <c r="N7694" s="86" t="s">
        <v>55</v>
      </c>
      <c r="O7694" s="87" t="s">
        <v>8763</v>
      </c>
      <c r="P7694" s="38"/>
      <c r="Q7694" s="38"/>
      <c r="R7694" s="38"/>
      <c r="S7694" s="38"/>
      <c r="T7694" s="38"/>
      <c r="U7694" s="88" t="s">
        <v>32</v>
      </c>
      <c r="V7694" s="88" t="s">
        <v>249</v>
      </c>
      <c r="X7694" s="70"/>
      <c r="Y7694" s="71"/>
      <c r="Z7694" s="90"/>
      <c r="AA7694" s="90"/>
      <c r="AB7694" s="70"/>
    </row>
    <row r="7695" spans="12:28" ht="12.75" customHeight="1" x14ac:dyDescent="0.3">
      <c r="L7695" s="86">
        <v>11</v>
      </c>
      <c r="M7695" s="87" t="s">
        <v>8671</v>
      </c>
      <c r="N7695" s="86" t="s">
        <v>55</v>
      </c>
      <c r="O7695" s="87" t="s">
        <v>8795</v>
      </c>
      <c r="P7695" s="38"/>
      <c r="Q7695" s="38"/>
      <c r="R7695" s="38"/>
      <c r="S7695" s="38"/>
      <c r="T7695" s="38"/>
      <c r="U7695" s="88" t="s">
        <v>32</v>
      </c>
      <c r="V7695" s="88" t="s">
        <v>249</v>
      </c>
      <c r="X7695" s="70"/>
      <c r="Y7695" s="71"/>
      <c r="Z7695" s="90"/>
      <c r="AA7695" s="90"/>
      <c r="AB7695" s="70"/>
    </row>
    <row r="7696" spans="12:28" ht="12.75" customHeight="1" x14ac:dyDescent="0.3">
      <c r="L7696" s="86">
        <v>11</v>
      </c>
      <c r="M7696" s="87" t="s">
        <v>8671</v>
      </c>
      <c r="N7696" s="86" t="s">
        <v>55</v>
      </c>
      <c r="O7696" s="87" t="s">
        <v>8774</v>
      </c>
      <c r="P7696" s="38"/>
      <c r="Q7696" s="38"/>
      <c r="R7696" s="38"/>
      <c r="S7696" s="38"/>
      <c r="T7696" s="38"/>
      <c r="U7696" s="88" t="s">
        <v>32</v>
      </c>
      <c r="V7696" s="88" t="s">
        <v>249</v>
      </c>
      <c r="X7696" s="70"/>
      <c r="Y7696" s="71"/>
      <c r="Z7696" s="90"/>
      <c r="AA7696" s="90"/>
      <c r="AB7696" s="70"/>
    </row>
    <row r="7697" spans="12:28" ht="12.75" customHeight="1" x14ac:dyDescent="0.3">
      <c r="L7697" s="86">
        <v>11</v>
      </c>
      <c r="M7697" s="87" t="s">
        <v>8671</v>
      </c>
      <c r="N7697" s="86" t="s">
        <v>55</v>
      </c>
      <c r="O7697" s="87" t="s">
        <v>8780</v>
      </c>
      <c r="P7697" s="38"/>
      <c r="Q7697" s="38"/>
      <c r="R7697" s="38"/>
      <c r="S7697" s="38"/>
      <c r="T7697" s="38"/>
      <c r="U7697" s="88" t="s">
        <v>32</v>
      </c>
      <c r="V7697" s="88" t="s">
        <v>249</v>
      </c>
      <c r="X7697" s="70"/>
      <c r="Y7697" s="71"/>
      <c r="Z7697" s="90"/>
      <c r="AA7697" s="90"/>
      <c r="AB7697" s="70"/>
    </row>
    <row r="7698" spans="12:28" ht="12.75" customHeight="1" x14ac:dyDescent="0.3">
      <c r="L7698" s="86">
        <v>11</v>
      </c>
      <c r="M7698" s="87" t="s">
        <v>8671</v>
      </c>
      <c r="N7698" s="86" t="s">
        <v>55</v>
      </c>
      <c r="O7698" s="87" t="s">
        <v>8796</v>
      </c>
      <c r="P7698" s="38"/>
      <c r="Q7698" s="38"/>
      <c r="R7698" s="38"/>
      <c r="S7698" s="38"/>
      <c r="T7698" s="38"/>
      <c r="U7698" s="88" t="s">
        <v>32</v>
      </c>
      <c r="V7698" s="88" t="s">
        <v>249</v>
      </c>
      <c r="X7698" s="70"/>
      <c r="Y7698" s="71"/>
      <c r="Z7698" s="90"/>
      <c r="AA7698" s="90"/>
      <c r="AB7698" s="70"/>
    </row>
    <row r="7699" spans="12:28" ht="12.75" customHeight="1" x14ac:dyDescent="0.3">
      <c r="L7699" s="86">
        <v>11</v>
      </c>
      <c r="M7699" s="87" t="s">
        <v>8671</v>
      </c>
      <c r="N7699" s="86" t="s">
        <v>55</v>
      </c>
      <c r="O7699" s="87" t="s">
        <v>8697</v>
      </c>
      <c r="P7699" s="38"/>
      <c r="Q7699" s="38"/>
      <c r="R7699" s="38"/>
      <c r="S7699" s="38"/>
      <c r="T7699" s="38"/>
      <c r="U7699" s="88" t="s">
        <v>32</v>
      </c>
      <c r="V7699" s="88" t="s">
        <v>249</v>
      </c>
      <c r="X7699" s="70"/>
      <c r="Y7699" s="71"/>
      <c r="Z7699" s="90"/>
      <c r="AA7699" s="90"/>
      <c r="AB7699" s="70"/>
    </row>
    <row r="7700" spans="12:28" ht="12.75" customHeight="1" x14ac:dyDescent="0.3">
      <c r="L7700" s="86">
        <v>11</v>
      </c>
      <c r="M7700" s="87" t="s">
        <v>8671</v>
      </c>
      <c r="N7700" s="86" t="s">
        <v>55</v>
      </c>
      <c r="O7700" s="87" t="s">
        <v>8706</v>
      </c>
      <c r="P7700" s="38"/>
      <c r="Q7700" s="38"/>
      <c r="R7700" s="38"/>
      <c r="S7700" s="38"/>
      <c r="T7700" s="38"/>
      <c r="U7700" s="88" t="s">
        <v>32</v>
      </c>
      <c r="V7700" s="88" t="s">
        <v>249</v>
      </c>
      <c r="X7700" s="70"/>
      <c r="Y7700" s="71"/>
      <c r="Z7700" s="90"/>
      <c r="AA7700" s="90"/>
      <c r="AB7700" s="70"/>
    </row>
    <row r="7701" spans="12:28" ht="12.75" customHeight="1" x14ac:dyDescent="0.3">
      <c r="L7701" s="86">
        <v>11</v>
      </c>
      <c r="M7701" s="87" t="s">
        <v>8671</v>
      </c>
      <c r="N7701" s="86" t="s">
        <v>55</v>
      </c>
      <c r="O7701" s="87" t="s">
        <v>8757</v>
      </c>
      <c r="P7701" s="38"/>
      <c r="Q7701" s="38"/>
      <c r="R7701" s="38"/>
      <c r="S7701" s="38"/>
      <c r="T7701" s="38"/>
      <c r="U7701" s="88" t="s">
        <v>32</v>
      </c>
      <c r="V7701" s="88" t="s">
        <v>249</v>
      </c>
      <c r="X7701" s="70"/>
      <c r="Y7701" s="71"/>
      <c r="Z7701" s="90"/>
      <c r="AA7701" s="90"/>
      <c r="AB7701" s="70"/>
    </row>
    <row r="7702" spans="12:28" ht="12.75" customHeight="1" x14ac:dyDescent="0.3">
      <c r="L7702" s="86">
        <v>11</v>
      </c>
      <c r="M7702" s="87" t="s">
        <v>8671</v>
      </c>
      <c r="N7702" s="86" t="s">
        <v>55</v>
      </c>
      <c r="O7702" s="87" t="s">
        <v>8797</v>
      </c>
      <c r="P7702" s="38"/>
      <c r="Q7702" s="38"/>
      <c r="R7702" s="38"/>
      <c r="S7702" s="38"/>
      <c r="T7702" s="38"/>
      <c r="U7702" s="88" t="s">
        <v>32</v>
      </c>
      <c r="V7702" s="88" t="s">
        <v>249</v>
      </c>
      <c r="X7702" s="70"/>
      <c r="Y7702" s="71"/>
      <c r="Z7702" s="90"/>
      <c r="AA7702" s="90"/>
      <c r="AB7702" s="70"/>
    </row>
    <row r="7703" spans="12:28" ht="12.75" customHeight="1" x14ac:dyDescent="0.3">
      <c r="L7703" s="86">
        <v>11</v>
      </c>
      <c r="M7703" s="87" t="s">
        <v>8671</v>
      </c>
      <c r="N7703" s="86" t="s">
        <v>55</v>
      </c>
      <c r="O7703" s="87" t="s">
        <v>8682</v>
      </c>
      <c r="P7703" s="38"/>
      <c r="Q7703" s="38"/>
      <c r="R7703" s="38"/>
      <c r="S7703" s="38"/>
      <c r="T7703" s="38"/>
      <c r="U7703" s="88" t="s">
        <v>32</v>
      </c>
      <c r="V7703" s="88" t="s">
        <v>249</v>
      </c>
      <c r="X7703" s="70"/>
      <c r="Y7703" s="71"/>
      <c r="Z7703" s="90"/>
      <c r="AA7703" s="90"/>
      <c r="AB7703" s="70"/>
    </row>
    <row r="7704" spans="12:28" ht="12.75" customHeight="1" x14ac:dyDescent="0.3">
      <c r="L7704" s="86">
        <v>11</v>
      </c>
      <c r="M7704" s="87" t="s">
        <v>8671</v>
      </c>
      <c r="N7704" s="86" t="s">
        <v>55</v>
      </c>
      <c r="O7704" s="87" t="s">
        <v>8798</v>
      </c>
      <c r="P7704" s="38"/>
      <c r="Q7704" s="38"/>
      <c r="R7704" s="38"/>
      <c r="S7704" s="38"/>
      <c r="T7704" s="38"/>
      <c r="U7704" s="88" t="s">
        <v>32</v>
      </c>
      <c r="V7704" s="88" t="s">
        <v>249</v>
      </c>
      <c r="X7704" s="70"/>
      <c r="Y7704" s="71"/>
      <c r="Z7704" s="90"/>
      <c r="AA7704" s="90"/>
      <c r="AB7704" s="70"/>
    </row>
    <row r="7705" spans="12:28" ht="12.75" customHeight="1" x14ac:dyDescent="0.3">
      <c r="L7705" s="86">
        <v>12</v>
      </c>
      <c r="M7705" s="87" t="s">
        <v>8671</v>
      </c>
      <c r="N7705" s="86" t="s">
        <v>55</v>
      </c>
      <c r="O7705" s="87" t="s">
        <v>8672</v>
      </c>
      <c r="P7705" s="38"/>
      <c r="Q7705" s="38"/>
      <c r="R7705" s="38"/>
      <c r="S7705" s="38"/>
      <c r="T7705" s="38"/>
      <c r="U7705" s="88" t="s">
        <v>32</v>
      </c>
      <c r="V7705" s="88" t="s">
        <v>249</v>
      </c>
      <c r="X7705" s="70"/>
      <c r="Y7705" s="71"/>
      <c r="Z7705" s="90"/>
      <c r="AA7705" s="90"/>
      <c r="AB7705" s="70"/>
    </row>
    <row r="7706" spans="12:28" ht="12.75" customHeight="1" x14ac:dyDescent="0.3">
      <c r="L7706" s="86">
        <v>12</v>
      </c>
      <c r="M7706" s="87" t="s">
        <v>8671</v>
      </c>
      <c r="N7706" s="86" t="s">
        <v>55</v>
      </c>
      <c r="O7706" s="87" t="s">
        <v>8794</v>
      </c>
      <c r="P7706" s="38"/>
      <c r="Q7706" s="38"/>
      <c r="R7706" s="38"/>
      <c r="S7706" s="38"/>
      <c r="T7706" s="38"/>
      <c r="U7706" s="88" t="s">
        <v>32</v>
      </c>
      <c r="V7706" s="88" t="s">
        <v>249</v>
      </c>
      <c r="X7706" s="70"/>
      <c r="Y7706" s="71"/>
      <c r="Z7706" s="90"/>
      <c r="AA7706" s="90"/>
      <c r="AB7706" s="70"/>
    </row>
    <row r="7707" spans="12:28" ht="12.75" customHeight="1" x14ac:dyDescent="0.3">
      <c r="L7707" s="86">
        <v>12</v>
      </c>
      <c r="M7707" s="87" t="s">
        <v>8671</v>
      </c>
      <c r="N7707" s="86" t="s">
        <v>55</v>
      </c>
      <c r="O7707" s="87" t="s">
        <v>8763</v>
      </c>
      <c r="P7707" s="38"/>
      <c r="Q7707" s="38"/>
      <c r="R7707" s="38"/>
      <c r="S7707" s="38"/>
      <c r="T7707" s="38"/>
      <c r="U7707" s="88" t="s">
        <v>32</v>
      </c>
      <c r="V7707" s="88" t="s">
        <v>249</v>
      </c>
      <c r="X7707" s="70"/>
      <c r="Y7707" s="71"/>
      <c r="Z7707" s="90"/>
      <c r="AA7707" s="90"/>
      <c r="AB7707" s="70"/>
    </row>
    <row r="7708" spans="12:28" ht="12.75" customHeight="1" x14ac:dyDescent="0.3">
      <c r="L7708" s="86">
        <v>12</v>
      </c>
      <c r="M7708" s="87" t="s">
        <v>8671</v>
      </c>
      <c r="N7708" s="86" t="s">
        <v>55</v>
      </c>
      <c r="O7708" s="87" t="s">
        <v>8795</v>
      </c>
      <c r="P7708" s="38"/>
      <c r="Q7708" s="38"/>
      <c r="R7708" s="38"/>
      <c r="S7708" s="38"/>
      <c r="T7708" s="38"/>
      <c r="U7708" s="88" t="s">
        <v>32</v>
      </c>
      <c r="V7708" s="88" t="s">
        <v>249</v>
      </c>
      <c r="X7708" s="70"/>
      <c r="Y7708" s="71"/>
      <c r="Z7708" s="90"/>
      <c r="AA7708" s="90"/>
      <c r="AB7708" s="70"/>
    </row>
    <row r="7709" spans="12:28" ht="12.75" customHeight="1" x14ac:dyDescent="0.3">
      <c r="L7709" s="86">
        <v>12</v>
      </c>
      <c r="M7709" s="87" t="s">
        <v>8671</v>
      </c>
      <c r="N7709" s="86" t="s">
        <v>55</v>
      </c>
      <c r="O7709" s="87" t="s">
        <v>8774</v>
      </c>
      <c r="P7709" s="38"/>
      <c r="Q7709" s="38"/>
      <c r="R7709" s="38"/>
      <c r="S7709" s="38"/>
      <c r="T7709" s="38"/>
      <c r="U7709" s="88" t="s">
        <v>32</v>
      </c>
      <c r="V7709" s="88" t="s">
        <v>249</v>
      </c>
      <c r="X7709" s="70"/>
      <c r="Y7709" s="71"/>
      <c r="Z7709" s="90"/>
      <c r="AA7709" s="90"/>
      <c r="AB7709" s="70"/>
    </row>
    <row r="7710" spans="12:28" ht="12.75" customHeight="1" x14ac:dyDescent="0.3">
      <c r="L7710" s="86">
        <v>12</v>
      </c>
      <c r="M7710" s="87" t="s">
        <v>8671</v>
      </c>
      <c r="N7710" s="86" t="s">
        <v>55</v>
      </c>
      <c r="O7710" s="87" t="s">
        <v>8780</v>
      </c>
      <c r="P7710" s="38"/>
      <c r="Q7710" s="38"/>
      <c r="R7710" s="38"/>
      <c r="S7710" s="38"/>
      <c r="T7710" s="38"/>
      <c r="U7710" s="88" t="s">
        <v>32</v>
      </c>
      <c r="V7710" s="88" t="s">
        <v>249</v>
      </c>
      <c r="X7710" s="70"/>
      <c r="Y7710" s="71"/>
      <c r="Z7710" s="90"/>
      <c r="AA7710" s="90"/>
      <c r="AB7710" s="70"/>
    </row>
    <row r="7711" spans="12:28" ht="12.75" customHeight="1" x14ac:dyDescent="0.3">
      <c r="L7711" s="86">
        <v>12</v>
      </c>
      <c r="M7711" s="87" t="s">
        <v>8671</v>
      </c>
      <c r="N7711" s="86" t="s">
        <v>55</v>
      </c>
      <c r="O7711" s="87" t="s">
        <v>8796</v>
      </c>
      <c r="P7711" s="38"/>
      <c r="Q7711" s="38"/>
      <c r="R7711" s="38"/>
      <c r="S7711" s="38"/>
      <c r="T7711" s="38"/>
      <c r="U7711" s="88" t="s">
        <v>32</v>
      </c>
      <c r="V7711" s="88" t="s">
        <v>249</v>
      </c>
      <c r="X7711" s="70"/>
      <c r="Y7711" s="71"/>
      <c r="Z7711" s="90"/>
      <c r="AA7711" s="90"/>
      <c r="AB7711" s="70"/>
    </row>
    <row r="7712" spans="12:28" ht="12.75" customHeight="1" x14ac:dyDescent="0.3">
      <c r="L7712" s="86">
        <v>12</v>
      </c>
      <c r="M7712" s="87" t="s">
        <v>8671</v>
      </c>
      <c r="N7712" s="86" t="s">
        <v>55</v>
      </c>
      <c r="O7712" s="87" t="s">
        <v>8697</v>
      </c>
      <c r="P7712" s="38"/>
      <c r="Q7712" s="38"/>
      <c r="R7712" s="38"/>
      <c r="S7712" s="38"/>
      <c r="T7712" s="38"/>
      <c r="U7712" s="88" t="s">
        <v>32</v>
      </c>
      <c r="V7712" s="88" t="s">
        <v>249</v>
      </c>
      <c r="X7712" s="70"/>
      <c r="Y7712" s="71"/>
      <c r="Z7712" s="90"/>
      <c r="AA7712" s="90"/>
      <c r="AB7712" s="70"/>
    </row>
    <row r="7713" spans="12:28" ht="12.75" customHeight="1" x14ac:dyDescent="0.3">
      <c r="L7713" s="86">
        <v>12</v>
      </c>
      <c r="M7713" s="87" t="s">
        <v>8671</v>
      </c>
      <c r="N7713" s="86" t="s">
        <v>55</v>
      </c>
      <c r="O7713" s="87" t="s">
        <v>8706</v>
      </c>
      <c r="P7713" s="38"/>
      <c r="Q7713" s="38"/>
      <c r="R7713" s="38"/>
      <c r="S7713" s="38"/>
      <c r="T7713" s="38"/>
      <c r="U7713" s="88" t="s">
        <v>32</v>
      </c>
      <c r="V7713" s="88" t="s">
        <v>249</v>
      </c>
      <c r="X7713" s="70"/>
      <c r="Y7713" s="71"/>
      <c r="Z7713" s="90"/>
      <c r="AA7713" s="90"/>
      <c r="AB7713" s="70"/>
    </row>
    <row r="7714" spans="12:28" ht="12.75" customHeight="1" x14ac:dyDescent="0.3">
      <c r="L7714" s="86">
        <v>12</v>
      </c>
      <c r="M7714" s="87" t="s">
        <v>8671</v>
      </c>
      <c r="N7714" s="86" t="s">
        <v>55</v>
      </c>
      <c r="O7714" s="87" t="s">
        <v>8757</v>
      </c>
      <c r="P7714" s="38"/>
      <c r="Q7714" s="38"/>
      <c r="R7714" s="38"/>
      <c r="S7714" s="38"/>
      <c r="T7714" s="38"/>
      <c r="U7714" s="88" t="s">
        <v>32</v>
      </c>
      <c r="V7714" s="88" t="s">
        <v>249</v>
      </c>
      <c r="X7714" s="70"/>
      <c r="Y7714" s="71"/>
      <c r="Z7714" s="90"/>
      <c r="AA7714" s="90"/>
      <c r="AB7714" s="70"/>
    </row>
    <row r="7715" spans="12:28" ht="12.75" customHeight="1" x14ac:dyDescent="0.3">
      <c r="L7715" s="86">
        <v>12</v>
      </c>
      <c r="M7715" s="87" t="s">
        <v>8671</v>
      </c>
      <c r="N7715" s="86" t="s">
        <v>55</v>
      </c>
      <c r="O7715" s="87" t="s">
        <v>8797</v>
      </c>
      <c r="P7715" s="38"/>
      <c r="Q7715" s="38"/>
      <c r="R7715" s="38"/>
      <c r="S7715" s="38"/>
      <c r="T7715" s="38"/>
      <c r="U7715" s="88" t="s">
        <v>32</v>
      </c>
      <c r="V7715" s="88" t="s">
        <v>249</v>
      </c>
      <c r="X7715" s="70"/>
      <c r="Y7715" s="71"/>
      <c r="Z7715" s="90"/>
      <c r="AA7715" s="90"/>
      <c r="AB7715" s="70"/>
    </row>
    <row r="7716" spans="12:28" ht="12.75" customHeight="1" x14ac:dyDescent="0.3">
      <c r="L7716" s="86">
        <v>12</v>
      </c>
      <c r="M7716" s="87" t="s">
        <v>8671</v>
      </c>
      <c r="N7716" s="86" t="s">
        <v>55</v>
      </c>
      <c r="O7716" s="87" t="s">
        <v>8682</v>
      </c>
      <c r="P7716" s="38"/>
      <c r="Q7716" s="38"/>
      <c r="R7716" s="38"/>
      <c r="S7716" s="38"/>
      <c r="T7716" s="38"/>
      <c r="U7716" s="88" t="s">
        <v>32</v>
      </c>
      <c r="V7716" s="88" t="s">
        <v>249</v>
      </c>
      <c r="X7716" s="70"/>
      <c r="Y7716" s="71"/>
      <c r="Z7716" s="90"/>
      <c r="AA7716" s="90"/>
      <c r="AB7716" s="70"/>
    </row>
    <row r="7717" spans="12:28" ht="12.75" customHeight="1" x14ac:dyDescent="0.3">
      <c r="L7717" s="86">
        <v>12</v>
      </c>
      <c r="M7717" s="87" t="s">
        <v>8671</v>
      </c>
      <c r="N7717" s="86" t="s">
        <v>55</v>
      </c>
      <c r="O7717" s="87" t="s">
        <v>8798</v>
      </c>
      <c r="P7717" s="38"/>
      <c r="Q7717" s="38"/>
      <c r="R7717" s="38"/>
      <c r="S7717" s="38"/>
      <c r="T7717" s="38"/>
      <c r="U7717" s="88" t="s">
        <v>32</v>
      </c>
      <c r="V7717" s="88" t="s">
        <v>249</v>
      </c>
      <c r="X7717" s="70"/>
      <c r="Y7717" s="71"/>
      <c r="Z7717" s="90"/>
      <c r="AA7717" s="90"/>
      <c r="AB7717" s="70"/>
    </row>
    <row r="7718" spans="12:28" ht="12.75" customHeight="1" x14ac:dyDescent="0.3">
      <c r="L7718" s="86">
        <v>1</v>
      </c>
      <c r="M7718" s="87" t="s">
        <v>5267</v>
      </c>
      <c r="N7718" s="86" t="s">
        <v>56</v>
      </c>
      <c r="O7718" s="87" t="s">
        <v>5371</v>
      </c>
      <c r="P7718" s="38"/>
      <c r="Q7718" s="87" t="s">
        <v>6117</v>
      </c>
      <c r="R7718" s="38"/>
      <c r="S7718" s="38"/>
      <c r="T7718" s="38"/>
      <c r="U7718" s="88" t="s">
        <v>32</v>
      </c>
      <c r="V7718" s="88" t="s">
        <v>249</v>
      </c>
      <c r="X7718" s="70"/>
      <c r="Y7718" s="71"/>
      <c r="Z7718" s="90"/>
      <c r="AA7718" s="90"/>
      <c r="AB7718" s="70"/>
    </row>
    <row r="7719" spans="12:28" ht="12.75" customHeight="1" x14ac:dyDescent="0.3">
      <c r="L7719" s="86">
        <v>1</v>
      </c>
      <c r="M7719" s="87" t="s">
        <v>5267</v>
      </c>
      <c r="N7719" s="86" t="s">
        <v>56</v>
      </c>
      <c r="O7719" s="87" t="s">
        <v>6118</v>
      </c>
      <c r="P7719" s="87" t="s">
        <v>6119</v>
      </c>
      <c r="Q7719" s="38"/>
      <c r="R7719" s="38"/>
      <c r="S7719" s="38"/>
      <c r="T7719" s="38"/>
      <c r="U7719" s="88" t="s">
        <v>32</v>
      </c>
      <c r="V7719" s="88" t="s">
        <v>249</v>
      </c>
      <c r="X7719" s="70"/>
      <c r="Y7719" s="71"/>
      <c r="Z7719" s="90"/>
      <c r="AA7719" s="90"/>
      <c r="AB7719" s="70"/>
    </row>
    <row r="7720" spans="12:28" ht="12.75" customHeight="1" x14ac:dyDescent="0.3">
      <c r="L7720" s="86">
        <v>1</v>
      </c>
      <c r="M7720" s="87" t="s">
        <v>5267</v>
      </c>
      <c r="N7720" s="86" t="s">
        <v>56</v>
      </c>
      <c r="O7720" s="87" t="s">
        <v>5437</v>
      </c>
      <c r="P7720" s="38"/>
      <c r="Q7720" s="87" t="s">
        <v>6120</v>
      </c>
      <c r="R7720" s="38"/>
      <c r="S7720" s="38"/>
      <c r="T7720" s="38"/>
      <c r="U7720" s="88" t="s">
        <v>32</v>
      </c>
      <c r="V7720" s="88" t="s">
        <v>249</v>
      </c>
      <c r="X7720" s="70"/>
      <c r="Y7720" s="71"/>
      <c r="Z7720" s="90"/>
      <c r="AA7720" s="90"/>
      <c r="AB7720" s="70"/>
    </row>
    <row r="7721" spans="12:28" ht="12.75" customHeight="1" x14ac:dyDescent="0.3">
      <c r="L7721" s="86">
        <v>1</v>
      </c>
      <c r="M7721" s="87" t="s">
        <v>5267</v>
      </c>
      <c r="N7721" s="86" t="s">
        <v>56</v>
      </c>
      <c r="O7721" s="87" t="s">
        <v>5437</v>
      </c>
      <c r="P7721" s="38"/>
      <c r="Q7721" s="87" t="s">
        <v>6121</v>
      </c>
      <c r="R7721" s="38"/>
      <c r="S7721" s="38"/>
      <c r="T7721" s="38"/>
      <c r="U7721" s="88" t="s">
        <v>32</v>
      </c>
      <c r="V7721" s="88" t="s">
        <v>249</v>
      </c>
      <c r="X7721" s="70"/>
      <c r="Y7721" s="71"/>
      <c r="Z7721" s="90"/>
      <c r="AA7721" s="90"/>
      <c r="AB7721" s="70"/>
    </row>
    <row r="7722" spans="12:28" ht="12.75" customHeight="1" x14ac:dyDescent="0.3">
      <c r="L7722" s="86">
        <v>1</v>
      </c>
      <c r="M7722" s="87" t="s">
        <v>5267</v>
      </c>
      <c r="N7722" s="86" t="s">
        <v>56</v>
      </c>
      <c r="O7722" s="87" t="s">
        <v>6122</v>
      </c>
      <c r="P7722" s="38"/>
      <c r="Q7722" s="87" t="s">
        <v>6123</v>
      </c>
      <c r="R7722" s="38"/>
      <c r="S7722" s="38"/>
      <c r="T7722" s="38"/>
      <c r="U7722" s="88" t="s">
        <v>32</v>
      </c>
      <c r="V7722" s="88" t="s">
        <v>249</v>
      </c>
      <c r="X7722" s="70"/>
      <c r="Y7722" s="71"/>
      <c r="Z7722" s="90"/>
      <c r="AA7722" s="90"/>
      <c r="AB7722" s="70"/>
    </row>
    <row r="7723" spans="12:28" ht="12.75" customHeight="1" x14ac:dyDescent="0.3">
      <c r="L7723" s="86">
        <v>1</v>
      </c>
      <c r="M7723" s="87" t="s">
        <v>5267</v>
      </c>
      <c r="N7723" s="86" t="s">
        <v>56</v>
      </c>
      <c r="O7723" s="87" t="s">
        <v>6124</v>
      </c>
      <c r="P7723" s="38"/>
      <c r="Q7723" s="87" t="s">
        <v>6125</v>
      </c>
      <c r="R7723" s="38"/>
      <c r="S7723" s="38"/>
      <c r="T7723" s="38"/>
      <c r="U7723" s="88" t="s">
        <v>32</v>
      </c>
      <c r="V7723" s="88" t="s">
        <v>249</v>
      </c>
      <c r="X7723" s="70"/>
      <c r="Y7723" s="71"/>
      <c r="Z7723" s="90"/>
      <c r="AA7723" s="90"/>
      <c r="AB7723" s="70"/>
    </row>
    <row r="7724" spans="12:28" ht="12.75" customHeight="1" x14ac:dyDescent="0.3">
      <c r="L7724" s="86">
        <v>1</v>
      </c>
      <c r="M7724" s="87" t="s">
        <v>5267</v>
      </c>
      <c r="N7724" s="86" t="s">
        <v>56</v>
      </c>
      <c r="O7724" s="87" t="s">
        <v>6126</v>
      </c>
      <c r="P7724" s="38"/>
      <c r="Q7724" s="87" t="s">
        <v>6127</v>
      </c>
      <c r="R7724" s="38"/>
      <c r="S7724" s="38"/>
      <c r="T7724" s="38"/>
      <c r="U7724" s="88" t="s">
        <v>32</v>
      </c>
      <c r="V7724" s="88" t="s">
        <v>249</v>
      </c>
      <c r="X7724" s="70"/>
      <c r="Y7724" s="71"/>
      <c r="Z7724" s="90"/>
      <c r="AA7724" s="90"/>
      <c r="AB7724" s="70"/>
    </row>
    <row r="7725" spans="12:28" ht="12.75" customHeight="1" x14ac:dyDescent="0.3">
      <c r="L7725" s="86">
        <v>1</v>
      </c>
      <c r="M7725" s="87" t="s">
        <v>5267</v>
      </c>
      <c r="N7725" s="86" t="s">
        <v>56</v>
      </c>
      <c r="O7725" s="87" t="s">
        <v>6126</v>
      </c>
      <c r="P7725" s="38"/>
      <c r="Q7725" s="87" t="s">
        <v>6127</v>
      </c>
      <c r="R7725" s="38"/>
      <c r="S7725" s="38"/>
      <c r="T7725" s="38"/>
      <c r="U7725" s="88" t="s">
        <v>32</v>
      </c>
      <c r="V7725" s="88" t="s">
        <v>249</v>
      </c>
      <c r="X7725" s="70"/>
      <c r="Y7725" s="71"/>
      <c r="Z7725" s="90"/>
      <c r="AA7725" s="90"/>
      <c r="AB7725" s="70"/>
    </row>
    <row r="7726" spans="12:28" ht="12.75" customHeight="1" x14ac:dyDescent="0.3">
      <c r="L7726" s="86">
        <v>1</v>
      </c>
      <c r="M7726" s="87" t="s">
        <v>5267</v>
      </c>
      <c r="N7726" s="86" t="s">
        <v>56</v>
      </c>
      <c r="O7726" s="87" t="s">
        <v>5268</v>
      </c>
      <c r="P7726" s="38"/>
      <c r="Q7726" s="87" t="s">
        <v>5441</v>
      </c>
      <c r="R7726" s="38"/>
      <c r="S7726" s="38"/>
      <c r="T7726" s="38"/>
      <c r="U7726" s="88" t="s">
        <v>32</v>
      </c>
      <c r="V7726" s="88" t="s">
        <v>249</v>
      </c>
      <c r="X7726" s="70"/>
      <c r="Y7726" s="71"/>
      <c r="Z7726" s="90"/>
      <c r="AA7726" s="90"/>
      <c r="AB7726" s="70"/>
    </row>
    <row r="7727" spans="12:28" ht="12.75" customHeight="1" x14ac:dyDescent="0.3">
      <c r="L7727" s="86">
        <v>1</v>
      </c>
      <c r="M7727" s="87" t="s">
        <v>5267</v>
      </c>
      <c r="N7727" s="86" t="s">
        <v>56</v>
      </c>
      <c r="O7727" s="87" t="s">
        <v>5268</v>
      </c>
      <c r="P7727" s="38"/>
      <c r="Q7727" s="87" t="s">
        <v>5441</v>
      </c>
      <c r="R7727" s="38"/>
      <c r="S7727" s="38"/>
      <c r="T7727" s="38"/>
      <c r="U7727" s="88" t="s">
        <v>32</v>
      </c>
      <c r="V7727" s="88" t="s">
        <v>249</v>
      </c>
      <c r="X7727" s="70"/>
      <c r="Y7727" s="71"/>
      <c r="Z7727" s="90"/>
      <c r="AA7727" s="90"/>
      <c r="AB7727" s="70"/>
    </row>
    <row r="7728" spans="12:28" ht="12.75" customHeight="1" x14ac:dyDescent="0.3">
      <c r="L7728" s="86">
        <v>1</v>
      </c>
      <c r="M7728" s="87" t="s">
        <v>5267</v>
      </c>
      <c r="N7728" s="86" t="s">
        <v>56</v>
      </c>
      <c r="O7728" s="87" t="s">
        <v>5268</v>
      </c>
      <c r="P7728" s="38"/>
      <c r="Q7728" s="87" t="s">
        <v>5269</v>
      </c>
      <c r="R7728" s="38"/>
      <c r="S7728" s="38"/>
      <c r="T7728" s="38"/>
      <c r="U7728" s="88" t="s">
        <v>32</v>
      </c>
      <c r="V7728" s="88" t="s">
        <v>249</v>
      </c>
      <c r="X7728" s="70"/>
      <c r="Y7728" s="71"/>
      <c r="Z7728" s="90"/>
      <c r="AA7728" s="90"/>
      <c r="AB7728" s="70"/>
    </row>
    <row r="7729" spans="12:28" ht="12.75" customHeight="1" x14ac:dyDescent="0.3">
      <c r="L7729" s="86">
        <v>1</v>
      </c>
      <c r="M7729" s="87" t="s">
        <v>5267</v>
      </c>
      <c r="N7729" s="86" t="s">
        <v>56</v>
      </c>
      <c r="O7729" s="87" t="s">
        <v>6118</v>
      </c>
      <c r="P7729" s="38"/>
      <c r="Q7729" s="87" t="s">
        <v>6128</v>
      </c>
      <c r="R7729" s="38"/>
      <c r="S7729" s="38"/>
      <c r="T7729" s="38"/>
      <c r="U7729" s="88" t="s">
        <v>32</v>
      </c>
      <c r="V7729" s="88" t="s">
        <v>249</v>
      </c>
      <c r="X7729" s="70"/>
      <c r="Y7729" s="71"/>
      <c r="Z7729" s="90"/>
      <c r="AA7729" s="90"/>
      <c r="AB7729" s="70"/>
    </row>
    <row r="7730" spans="12:28" ht="12.75" customHeight="1" x14ac:dyDescent="0.3">
      <c r="L7730" s="86">
        <v>1</v>
      </c>
      <c r="M7730" s="87" t="s">
        <v>5267</v>
      </c>
      <c r="N7730" s="86" t="s">
        <v>56</v>
      </c>
      <c r="O7730" s="87" t="s">
        <v>6118</v>
      </c>
      <c r="P7730" s="38"/>
      <c r="Q7730" s="87" t="s">
        <v>6129</v>
      </c>
      <c r="R7730" s="38"/>
      <c r="S7730" s="38"/>
      <c r="T7730" s="38"/>
      <c r="U7730" s="88" t="s">
        <v>32</v>
      </c>
      <c r="V7730" s="88" t="s">
        <v>249</v>
      </c>
      <c r="X7730" s="70"/>
      <c r="Y7730" s="71"/>
      <c r="Z7730" s="90"/>
      <c r="AA7730" s="90"/>
      <c r="AB7730" s="70"/>
    </row>
    <row r="7731" spans="12:28" ht="12.75" customHeight="1" x14ac:dyDescent="0.3">
      <c r="L7731" s="86">
        <v>1</v>
      </c>
      <c r="M7731" s="87" t="s">
        <v>5267</v>
      </c>
      <c r="N7731" s="86" t="s">
        <v>56</v>
      </c>
      <c r="O7731" s="87" t="s">
        <v>5292</v>
      </c>
      <c r="P7731" s="38"/>
      <c r="Q7731" s="87" t="s">
        <v>5792</v>
      </c>
      <c r="R7731" s="38"/>
      <c r="S7731" s="38"/>
      <c r="T7731" s="38"/>
      <c r="U7731" s="88" t="s">
        <v>32</v>
      </c>
      <c r="V7731" s="88" t="s">
        <v>249</v>
      </c>
      <c r="X7731" s="70"/>
      <c r="Y7731" s="71"/>
      <c r="Z7731" s="90"/>
      <c r="AA7731" s="90"/>
      <c r="AB7731" s="70"/>
    </row>
    <row r="7732" spans="12:28" ht="12.75" customHeight="1" x14ac:dyDescent="0.3">
      <c r="L7732" s="86">
        <v>1</v>
      </c>
      <c r="M7732" s="87" t="s">
        <v>5267</v>
      </c>
      <c r="N7732" s="86" t="s">
        <v>56</v>
      </c>
      <c r="O7732" s="87" t="s">
        <v>5292</v>
      </c>
      <c r="P7732" s="38"/>
      <c r="Q7732" s="87" t="s">
        <v>5293</v>
      </c>
      <c r="R7732" s="38"/>
      <c r="S7732" s="38"/>
      <c r="T7732" s="38"/>
      <c r="U7732" s="88" t="s">
        <v>32</v>
      </c>
      <c r="V7732" s="88" t="s">
        <v>249</v>
      </c>
      <c r="X7732" s="70"/>
      <c r="Y7732" s="71"/>
      <c r="Z7732" s="90"/>
      <c r="AA7732" s="90"/>
      <c r="AB7732" s="70"/>
    </row>
    <row r="7733" spans="12:28" ht="12.75" customHeight="1" x14ac:dyDescent="0.3">
      <c r="L7733" s="86">
        <v>1</v>
      </c>
      <c r="M7733" s="87" t="s">
        <v>5267</v>
      </c>
      <c r="N7733" s="86" t="s">
        <v>56</v>
      </c>
      <c r="O7733" s="87" t="s">
        <v>5367</v>
      </c>
      <c r="P7733" s="38"/>
      <c r="Q7733" s="87" t="s">
        <v>5465</v>
      </c>
      <c r="R7733" s="38"/>
      <c r="S7733" s="38"/>
      <c r="T7733" s="38"/>
      <c r="U7733" s="88" t="s">
        <v>32</v>
      </c>
      <c r="V7733" s="88" t="s">
        <v>249</v>
      </c>
      <c r="X7733" s="70"/>
      <c r="Y7733" s="71"/>
      <c r="Z7733" s="90"/>
      <c r="AA7733" s="90"/>
      <c r="AB7733" s="70"/>
    </row>
    <row r="7734" spans="12:28" ht="12.75" customHeight="1" x14ac:dyDescent="0.3">
      <c r="L7734" s="86">
        <v>1</v>
      </c>
      <c r="M7734" s="87" t="s">
        <v>5267</v>
      </c>
      <c r="N7734" s="86" t="s">
        <v>56</v>
      </c>
      <c r="O7734" s="87" t="s">
        <v>6130</v>
      </c>
      <c r="P7734" s="38"/>
      <c r="Q7734" s="87" t="s">
        <v>6131</v>
      </c>
      <c r="R7734" s="38"/>
      <c r="S7734" s="38"/>
      <c r="T7734" s="38"/>
      <c r="U7734" s="88" t="s">
        <v>32</v>
      </c>
      <c r="V7734" s="88" t="s">
        <v>249</v>
      </c>
      <c r="X7734" s="70"/>
      <c r="Y7734" s="71"/>
      <c r="Z7734" s="90"/>
      <c r="AA7734" s="90"/>
      <c r="AB7734" s="70"/>
    </row>
    <row r="7735" spans="12:28" ht="12.75" customHeight="1" x14ac:dyDescent="0.3">
      <c r="L7735" s="86">
        <v>1</v>
      </c>
      <c r="M7735" s="87" t="s">
        <v>5267</v>
      </c>
      <c r="N7735" s="86" t="s">
        <v>56</v>
      </c>
      <c r="O7735" s="87" t="s">
        <v>6130</v>
      </c>
      <c r="P7735" s="38"/>
      <c r="Q7735" s="87" t="s">
        <v>6132</v>
      </c>
      <c r="R7735" s="38"/>
      <c r="S7735" s="38"/>
      <c r="T7735" s="38"/>
      <c r="U7735" s="88" t="s">
        <v>32</v>
      </c>
      <c r="V7735" s="88" t="s">
        <v>249</v>
      </c>
      <c r="X7735" s="70"/>
      <c r="Y7735" s="71"/>
      <c r="Z7735" s="90"/>
      <c r="AA7735" s="90"/>
      <c r="AB7735" s="70"/>
    </row>
    <row r="7736" spans="12:28" ht="12.75" customHeight="1" x14ac:dyDescent="0.3">
      <c r="L7736" s="86">
        <v>1</v>
      </c>
      <c r="M7736" s="87" t="s">
        <v>5267</v>
      </c>
      <c r="N7736" s="86" t="s">
        <v>56</v>
      </c>
      <c r="O7736" s="87" t="s">
        <v>6133</v>
      </c>
      <c r="P7736" s="38"/>
      <c r="Q7736" s="87" t="s">
        <v>6134</v>
      </c>
      <c r="R7736" s="38"/>
      <c r="S7736" s="38"/>
      <c r="T7736" s="38"/>
      <c r="U7736" s="88" t="s">
        <v>32</v>
      </c>
      <c r="V7736" s="88" t="s">
        <v>249</v>
      </c>
      <c r="X7736" s="70"/>
      <c r="Y7736" s="71"/>
      <c r="Z7736" s="90"/>
      <c r="AA7736" s="90"/>
      <c r="AB7736" s="70"/>
    </row>
    <row r="7737" spans="12:28" ht="12.75" customHeight="1" x14ac:dyDescent="0.3">
      <c r="L7737" s="86">
        <v>1</v>
      </c>
      <c r="M7737" s="87" t="s">
        <v>5267</v>
      </c>
      <c r="N7737" s="86" t="s">
        <v>56</v>
      </c>
      <c r="O7737" s="87" t="s">
        <v>5458</v>
      </c>
      <c r="P7737" s="38"/>
      <c r="Q7737" s="87" t="s">
        <v>6135</v>
      </c>
      <c r="R7737" s="38"/>
      <c r="S7737" s="38"/>
      <c r="T7737" s="38"/>
      <c r="U7737" s="88" t="s">
        <v>32</v>
      </c>
      <c r="V7737" s="88" t="s">
        <v>249</v>
      </c>
      <c r="X7737" s="70"/>
      <c r="Y7737" s="71"/>
      <c r="Z7737" s="90"/>
      <c r="AA7737" s="90"/>
      <c r="AB7737" s="70"/>
    </row>
    <row r="7738" spans="12:28" ht="12.75" customHeight="1" x14ac:dyDescent="0.3">
      <c r="L7738" s="86">
        <v>1</v>
      </c>
      <c r="M7738" s="87" t="s">
        <v>5267</v>
      </c>
      <c r="N7738" s="86" t="s">
        <v>56</v>
      </c>
      <c r="O7738" s="87" t="s">
        <v>5314</v>
      </c>
      <c r="P7738" s="38"/>
      <c r="Q7738" s="87" t="s">
        <v>5315</v>
      </c>
      <c r="R7738" s="38"/>
      <c r="S7738" s="38"/>
      <c r="T7738" s="38"/>
      <c r="U7738" s="88" t="s">
        <v>32</v>
      </c>
      <c r="V7738" s="88" t="s">
        <v>249</v>
      </c>
      <c r="X7738" s="70"/>
      <c r="Y7738" s="71"/>
      <c r="Z7738" s="90"/>
      <c r="AA7738" s="90"/>
      <c r="AB7738" s="70"/>
    </row>
    <row r="7739" spans="12:28" ht="12.75" customHeight="1" x14ac:dyDescent="0.3">
      <c r="L7739" s="86">
        <v>1</v>
      </c>
      <c r="M7739" s="87" t="s">
        <v>5267</v>
      </c>
      <c r="N7739" s="86" t="s">
        <v>56</v>
      </c>
      <c r="O7739" s="87" t="s">
        <v>5314</v>
      </c>
      <c r="P7739" s="38"/>
      <c r="Q7739" s="87" t="s">
        <v>5315</v>
      </c>
      <c r="R7739" s="38"/>
      <c r="S7739" s="38"/>
      <c r="T7739" s="38"/>
      <c r="U7739" s="88" t="s">
        <v>32</v>
      </c>
      <c r="V7739" s="88" t="s">
        <v>249</v>
      </c>
      <c r="X7739" s="70"/>
      <c r="Y7739" s="71"/>
      <c r="Z7739" s="90"/>
      <c r="AA7739" s="90"/>
      <c r="AB7739" s="70"/>
    </row>
    <row r="7740" spans="12:28" ht="12.75" customHeight="1" x14ac:dyDescent="0.3">
      <c r="L7740" s="86">
        <v>1</v>
      </c>
      <c r="M7740" s="87" t="s">
        <v>5267</v>
      </c>
      <c r="N7740" s="86" t="s">
        <v>56</v>
      </c>
      <c r="O7740" s="87" t="s">
        <v>5272</v>
      </c>
      <c r="P7740" s="38"/>
      <c r="Q7740" s="87" t="s">
        <v>5273</v>
      </c>
      <c r="R7740" s="38"/>
      <c r="S7740" s="38"/>
      <c r="T7740" s="38"/>
      <c r="U7740" s="88" t="s">
        <v>32</v>
      </c>
      <c r="V7740" s="88" t="s">
        <v>249</v>
      </c>
      <c r="X7740" s="70"/>
      <c r="Y7740" s="71"/>
      <c r="Z7740" s="90"/>
      <c r="AA7740" s="90"/>
      <c r="AB7740" s="70"/>
    </row>
    <row r="7741" spans="12:28" ht="12.75" customHeight="1" x14ac:dyDescent="0.3">
      <c r="L7741" s="86">
        <v>1</v>
      </c>
      <c r="M7741" s="87" t="s">
        <v>5267</v>
      </c>
      <c r="N7741" s="86" t="s">
        <v>56</v>
      </c>
      <c r="O7741" s="87" t="s">
        <v>6136</v>
      </c>
      <c r="P7741" s="38"/>
      <c r="Q7741" s="87" t="s">
        <v>6137</v>
      </c>
      <c r="R7741" s="38"/>
      <c r="S7741" s="38"/>
      <c r="T7741" s="38"/>
      <c r="U7741" s="88" t="s">
        <v>32</v>
      </c>
      <c r="V7741" s="88" t="s">
        <v>249</v>
      </c>
      <c r="X7741" s="70"/>
      <c r="Y7741" s="71"/>
      <c r="Z7741" s="90"/>
      <c r="AA7741" s="90"/>
      <c r="AB7741" s="70"/>
    </row>
    <row r="7742" spans="12:28" ht="12.75" customHeight="1" x14ac:dyDescent="0.3">
      <c r="L7742" s="86">
        <v>1</v>
      </c>
      <c r="M7742" s="87" t="s">
        <v>5267</v>
      </c>
      <c r="N7742" s="86" t="s">
        <v>56</v>
      </c>
      <c r="O7742" s="87" t="s">
        <v>5617</v>
      </c>
      <c r="P7742" s="38"/>
      <c r="Q7742" s="87" t="s">
        <v>6138</v>
      </c>
      <c r="R7742" s="38"/>
      <c r="S7742" s="38"/>
      <c r="T7742" s="38"/>
      <c r="U7742" s="88" t="s">
        <v>32</v>
      </c>
      <c r="V7742" s="88" t="s">
        <v>249</v>
      </c>
      <c r="X7742" s="70"/>
      <c r="Y7742" s="71"/>
      <c r="Z7742" s="90"/>
      <c r="AA7742" s="90"/>
      <c r="AB7742" s="70"/>
    </row>
    <row r="7743" spans="12:28" ht="12.75" customHeight="1" x14ac:dyDescent="0.3">
      <c r="L7743" s="86">
        <v>1</v>
      </c>
      <c r="M7743" s="87" t="s">
        <v>5267</v>
      </c>
      <c r="N7743" s="86" t="s">
        <v>56</v>
      </c>
      <c r="O7743" s="87" t="s">
        <v>5617</v>
      </c>
      <c r="P7743" s="38"/>
      <c r="Q7743" s="87" t="s">
        <v>5618</v>
      </c>
      <c r="R7743" s="38"/>
      <c r="S7743" s="38"/>
      <c r="T7743" s="38"/>
      <c r="U7743" s="88" t="s">
        <v>32</v>
      </c>
      <c r="V7743" s="88" t="s">
        <v>249</v>
      </c>
      <c r="X7743" s="70"/>
      <c r="Y7743" s="71"/>
      <c r="Z7743" s="90"/>
      <c r="AA7743" s="90"/>
      <c r="AB7743" s="70"/>
    </row>
    <row r="7744" spans="12:28" ht="12.75" customHeight="1" x14ac:dyDescent="0.3">
      <c r="L7744" s="86">
        <v>1</v>
      </c>
      <c r="M7744" s="87" t="s">
        <v>5267</v>
      </c>
      <c r="N7744" s="86" t="s">
        <v>56</v>
      </c>
      <c r="O7744" s="87" t="s">
        <v>5276</v>
      </c>
      <c r="P7744" s="38"/>
      <c r="Q7744" s="87" t="s">
        <v>5405</v>
      </c>
      <c r="R7744" s="38"/>
      <c r="S7744" s="38"/>
      <c r="T7744" s="38"/>
      <c r="U7744" s="88" t="s">
        <v>32</v>
      </c>
      <c r="V7744" s="88" t="s">
        <v>249</v>
      </c>
      <c r="X7744" s="70"/>
      <c r="Y7744" s="71"/>
      <c r="Z7744" s="90"/>
      <c r="AA7744" s="90"/>
      <c r="AB7744" s="70"/>
    </row>
    <row r="7745" spans="12:28" ht="12.75" customHeight="1" x14ac:dyDescent="0.3">
      <c r="L7745" s="86">
        <v>1</v>
      </c>
      <c r="M7745" s="87" t="s">
        <v>5267</v>
      </c>
      <c r="N7745" s="86" t="s">
        <v>56</v>
      </c>
      <c r="O7745" s="87" t="s">
        <v>5276</v>
      </c>
      <c r="P7745" s="38"/>
      <c r="Q7745" s="87" t="s">
        <v>5405</v>
      </c>
      <c r="R7745" s="38"/>
      <c r="S7745" s="38"/>
      <c r="T7745" s="38"/>
      <c r="U7745" s="88" t="s">
        <v>32</v>
      </c>
      <c r="V7745" s="88" t="s">
        <v>249</v>
      </c>
      <c r="X7745" s="70"/>
      <c r="Y7745" s="71"/>
      <c r="Z7745" s="90"/>
      <c r="AA7745" s="90"/>
      <c r="AB7745" s="70"/>
    </row>
    <row r="7746" spans="12:28" ht="12.75" customHeight="1" x14ac:dyDescent="0.3">
      <c r="L7746" s="86">
        <v>1</v>
      </c>
      <c r="M7746" s="87" t="s">
        <v>5267</v>
      </c>
      <c r="N7746" s="86" t="s">
        <v>56</v>
      </c>
      <c r="O7746" s="87" t="s">
        <v>5276</v>
      </c>
      <c r="P7746" s="38"/>
      <c r="Q7746" s="87" t="s">
        <v>5405</v>
      </c>
      <c r="R7746" s="38"/>
      <c r="S7746" s="38"/>
      <c r="T7746" s="38"/>
      <c r="U7746" s="88" t="s">
        <v>32</v>
      </c>
      <c r="V7746" s="88" t="s">
        <v>249</v>
      </c>
      <c r="X7746" s="70"/>
      <c r="Y7746" s="71"/>
      <c r="Z7746" s="90"/>
      <c r="AA7746" s="90"/>
      <c r="AB7746" s="70"/>
    </row>
    <row r="7747" spans="12:28" ht="12.75" customHeight="1" x14ac:dyDescent="0.3">
      <c r="L7747" s="86">
        <v>1</v>
      </c>
      <c r="M7747" s="87" t="s">
        <v>5267</v>
      </c>
      <c r="N7747" s="86" t="s">
        <v>56</v>
      </c>
      <c r="O7747" s="87" t="s">
        <v>6118</v>
      </c>
      <c r="P7747" s="87" t="s">
        <v>6119</v>
      </c>
      <c r="Q7747" s="38"/>
      <c r="R7747" s="38"/>
      <c r="S7747" s="38"/>
      <c r="T7747" s="38"/>
      <c r="U7747" s="88" t="s">
        <v>32</v>
      </c>
      <c r="V7747" s="88" t="s">
        <v>249</v>
      </c>
      <c r="X7747" s="70"/>
      <c r="Y7747" s="71"/>
      <c r="Z7747" s="90"/>
      <c r="AA7747" s="90"/>
      <c r="AB7747" s="70"/>
    </row>
    <row r="7748" spans="12:28" ht="12.75" customHeight="1" x14ac:dyDescent="0.3">
      <c r="L7748" s="86">
        <v>1</v>
      </c>
      <c r="M7748" s="87" t="s">
        <v>5267</v>
      </c>
      <c r="N7748" s="86" t="s">
        <v>56</v>
      </c>
      <c r="O7748" s="87" t="s">
        <v>5437</v>
      </c>
      <c r="P7748" s="87" t="s">
        <v>6139</v>
      </c>
      <c r="Q7748" s="38"/>
      <c r="R7748" s="38"/>
      <c r="S7748" s="38"/>
      <c r="T7748" s="38"/>
      <c r="U7748" s="88" t="s">
        <v>32</v>
      </c>
      <c r="V7748" s="88" t="s">
        <v>249</v>
      </c>
      <c r="X7748" s="70"/>
      <c r="Y7748" s="71"/>
      <c r="Z7748" s="90"/>
      <c r="AA7748" s="90"/>
      <c r="AB7748" s="70"/>
    </row>
    <row r="7749" spans="12:28" ht="12.75" customHeight="1" x14ac:dyDescent="0.3">
      <c r="L7749" s="86">
        <v>1</v>
      </c>
      <c r="M7749" s="87" t="s">
        <v>5267</v>
      </c>
      <c r="N7749" s="86" t="s">
        <v>56</v>
      </c>
      <c r="O7749" s="87" t="s">
        <v>5292</v>
      </c>
      <c r="P7749" s="87" t="s">
        <v>6140</v>
      </c>
      <c r="Q7749" s="38"/>
      <c r="R7749" s="38"/>
      <c r="S7749" s="38"/>
      <c r="T7749" s="38"/>
      <c r="U7749" s="88" t="s">
        <v>32</v>
      </c>
      <c r="V7749" s="88" t="s">
        <v>249</v>
      </c>
      <c r="X7749" s="70"/>
      <c r="Y7749" s="71"/>
      <c r="Z7749" s="90"/>
      <c r="AA7749" s="90"/>
      <c r="AB7749" s="70"/>
    </row>
    <row r="7750" spans="12:28" ht="12.75" customHeight="1" x14ac:dyDescent="0.3">
      <c r="L7750" s="86">
        <v>1</v>
      </c>
      <c r="M7750" s="87" t="s">
        <v>5267</v>
      </c>
      <c r="N7750" s="86" t="s">
        <v>56</v>
      </c>
      <c r="O7750" s="87" t="s">
        <v>5367</v>
      </c>
      <c r="P7750" s="87" t="s">
        <v>6141</v>
      </c>
      <c r="Q7750" s="38"/>
      <c r="R7750" s="38"/>
      <c r="S7750" s="38"/>
      <c r="T7750" s="38"/>
      <c r="U7750" s="88" t="s">
        <v>32</v>
      </c>
      <c r="V7750" s="88" t="s">
        <v>249</v>
      </c>
      <c r="X7750" s="70"/>
      <c r="Y7750" s="71"/>
      <c r="Z7750" s="90"/>
      <c r="AA7750" s="90"/>
      <c r="AB7750" s="70"/>
    </row>
    <row r="7751" spans="12:28" ht="12.75" customHeight="1" x14ac:dyDescent="0.3">
      <c r="L7751" s="86">
        <v>1</v>
      </c>
      <c r="M7751" s="87" t="s">
        <v>5267</v>
      </c>
      <c r="N7751" s="86" t="s">
        <v>56</v>
      </c>
      <c r="O7751" s="87" t="s">
        <v>5617</v>
      </c>
      <c r="P7751" s="87" t="s">
        <v>6142</v>
      </c>
      <c r="Q7751" s="38"/>
      <c r="R7751" s="38"/>
      <c r="S7751" s="38"/>
      <c r="T7751" s="38"/>
      <c r="U7751" s="88" t="s">
        <v>32</v>
      </c>
      <c r="V7751" s="88" t="s">
        <v>249</v>
      </c>
      <c r="X7751" s="70"/>
      <c r="Y7751" s="71"/>
      <c r="Z7751" s="90"/>
      <c r="AA7751" s="90"/>
      <c r="AB7751" s="70"/>
    </row>
    <row r="7752" spans="12:28" ht="12.75" customHeight="1" x14ac:dyDescent="0.3">
      <c r="L7752" s="86">
        <v>1</v>
      </c>
      <c r="M7752" s="87" t="s">
        <v>5267</v>
      </c>
      <c r="N7752" s="86" t="s">
        <v>56</v>
      </c>
      <c r="O7752" s="87" t="s">
        <v>5272</v>
      </c>
      <c r="P7752" s="87" t="s">
        <v>6143</v>
      </c>
      <c r="Q7752" s="38"/>
      <c r="R7752" s="38"/>
      <c r="S7752" s="38"/>
      <c r="T7752" s="38"/>
      <c r="U7752" s="88" t="s">
        <v>32</v>
      </c>
      <c r="V7752" s="88" t="s">
        <v>249</v>
      </c>
      <c r="X7752" s="70"/>
      <c r="Y7752" s="71"/>
      <c r="Z7752" s="90"/>
      <c r="AA7752" s="90"/>
      <c r="AB7752" s="70"/>
    </row>
    <row r="7753" spans="12:28" ht="12.75" customHeight="1" x14ac:dyDescent="0.3">
      <c r="L7753" s="86">
        <v>1</v>
      </c>
      <c r="M7753" s="87" t="s">
        <v>5267</v>
      </c>
      <c r="N7753" s="86" t="s">
        <v>56</v>
      </c>
      <c r="O7753" s="87" t="s">
        <v>6130</v>
      </c>
      <c r="P7753" s="87" t="s">
        <v>6144</v>
      </c>
      <c r="Q7753" s="38"/>
      <c r="R7753" s="38"/>
      <c r="S7753" s="38"/>
      <c r="T7753" s="38"/>
      <c r="U7753" s="88" t="s">
        <v>32</v>
      </c>
      <c r="V7753" s="88" t="s">
        <v>249</v>
      </c>
      <c r="X7753" s="70"/>
      <c r="Y7753" s="71"/>
      <c r="Z7753" s="90"/>
      <c r="AA7753" s="90"/>
      <c r="AB7753" s="70"/>
    </row>
    <row r="7754" spans="12:28" ht="12.75" customHeight="1" x14ac:dyDescent="0.3">
      <c r="L7754" s="86">
        <v>1</v>
      </c>
      <c r="M7754" s="87" t="s">
        <v>5267</v>
      </c>
      <c r="N7754" s="86" t="s">
        <v>56</v>
      </c>
      <c r="O7754" s="87" t="s">
        <v>6133</v>
      </c>
      <c r="P7754" s="87" t="s">
        <v>6145</v>
      </c>
      <c r="Q7754" s="38"/>
      <c r="R7754" s="38"/>
      <c r="S7754" s="38"/>
      <c r="T7754" s="38"/>
      <c r="U7754" s="88" t="s">
        <v>32</v>
      </c>
      <c r="V7754" s="88" t="s">
        <v>249</v>
      </c>
      <c r="X7754" s="70"/>
      <c r="Y7754" s="71"/>
      <c r="Z7754" s="90"/>
      <c r="AA7754" s="90"/>
      <c r="AB7754" s="70"/>
    </row>
    <row r="7755" spans="12:28" ht="12.75" customHeight="1" x14ac:dyDescent="0.3">
      <c r="L7755" s="86">
        <v>1</v>
      </c>
      <c r="M7755" s="87" t="s">
        <v>5267</v>
      </c>
      <c r="N7755" s="86" t="s">
        <v>56</v>
      </c>
      <c r="O7755" s="87" t="s">
        <v>6126</v>
      </c>
      <c r="P7755" s="87" t="s">
        <v>6146</v>
      </c>
      <c r="Q7755" s="38"/>
      <c r="R7755" s="38"/>
      <c r="S7755" s="38"/>
      <c r="T7755" s="38"/>
      <c r="U7755" s="88" t="s">
        <v>32</v>
      </c>
      <c r="V7755" s="88" t="s">
        <v>249</v>
      </c>
      <c r="X7755" s="70"/>
      <c r="Y7755" s="71"/>
      <c r="Z7755" s="90"/>
      <c r="AA7755" s="90"/>
      <c r="AB7755" s="70"/>
    </row>
    <row r="7756" spans="12:28" ht="12.75" customHeight="1" x14ac:dyDescent="0.3">
      <c r="L7756" s="86">
        <v>1</v>
      </c>
      <c r="M7756" s="87" t="s">
        <v>5267</v>
      </c>
      <c r="N7756" s="86" t="s">
        <v>56</v>
      </c>
      <c r="O7756" s="87" t="s">
        <v>6126</v>
      </c>
      <c r="P7756" s="87" t="s">
        <v>6146</v>
      </c>
      <c r="Q7756" s="38"/>
      <c r="R7756" s="38"/>
      <c r="S7756" s="38"/>
      <c r="T7756" s="38"/>
      <c r="U7756" s="88" t="s">
        <v>32</v>
      </c>
      <c r="V7756" s="88" t="s">
        <v>249</v>
      </c>
      <c r="X7756" s="70"/>
      <c r="Y7756" s="71"/>
      <c r="Z7756" s="90"/>
      <c r="AA7756" s="90"/>
      <c r="AB7756" s="70"/>
    </row>
    <row r="7757" spans="12:28" ht="12.75" customHeight="1" x14ac:dyDescent="0.3">
      <c r="L7757" s="86">
        <v>1</v>
      </c>
      <c r="M7757" s="87" t="s">
        <v>5267</v>
      </c>
      <c r="N7757" s="86" t="s">
        <v>56</v>
      </c>
      <c r="O7757" s="87" t="s">
        <v>5276</v>
      </c>
      <c r="P7757" s="87" t="s">
        <v>6147</v>
      </c>
      <c r="Q7757" s="38"/>
      <c r="R7757" s="38"/>
      <c r="S7757" s="38"/>
      <c r="T7757" s="38"/>
      <c r="U7757" s="88" t="s">
        <v>32</v>
      </c>
      <c r="V7757" s="88" t="s">
        <v>249</v>
      </c>
      <c r="X7757" s="70"/>
      <c r="Y7757" s="71"/>
      <c r="Z7757" s="90"/>
      <c r="AA7757" s="90"/>
      <c r="AB7757" s="70"/>
    </row>
    <row r="7758" spans="12:28" ht="12.75" customHeight="1" x14ac:dyDescent="0.3">
      <c r="L7758" s="86">
        <v>1</v>
      </c>
      <c r="M7758" s="87" t="s">
        <v>5267</v>
      </c>
      <c r="N7758" s="86" t="s">
        <v>56</v>
      </c>
      <c r="O7758" s="87" t="s">
        <v>6124</v>
      </c>
      <c r="P7758" s="87" t="s">
        <v>6148</v>
      </c>
      <c r="Q7758" s="38"/>
      <c r="R7758" s="38"/>
      <c r="S7758" s="38"/>
      <c r="T7758" s="38"/>
      <c r="U7758" s="88" t="s">
        <v>32</v>
      </c>
      <c r="V7758" s="88" t="s">
        <v>249</v>
      </c>
      <c r="X7758" s="70"/>
      <c r="Y7758" s="71"/>
      <c r="Z7758" s="90"/>
      <c r="AA7758" s="90"/>
      <c r="AB7758" s="70"/>
    </row>
    <row r="7759" spans="12:28" ht="12.75" customHeight="1" x14ac:dyDescent="0.3">
      <c r="L7759" s="86">
        <v>1</v>
      </c>
      <c r="M7759" s="87" t="s">
        <v>5267</v>
      </c>
      <c r="N7759" s="86" t="s">
        <v>56</v>
      </c>
      <c r="O7759" s="87" t="s">
        <v>6149</v>
      </c>
      <c r="P7759" s="38"/>
      <c r="Q7759" s="38"/>
      <c r="R7759" s="38"/>
      <c r="S7759" s="38"/>
      <c r="T7759" s="38"/>
      <c r="U7759" s="88" t="s">
        <v>32</v>
      </c>
      <c r="V7759" s="88" t="s">
        <v>249</v>
      </c>
      <c r="X7759" s="70"/>
      <c r="Y7759" s="71"/>
      <c r="Z7759" s="90"/>
      <c r="AA7759" s="90"/>
      <c r="AB7759" s="70"/>
    </row>
    <row r="7760" spans="12:28" ht="12.75" customHeight="1" x14ac:dyDescent="0.3">
      <c r="L7760" s="86">
        <v>1</v>
      </c>
      <c r="M7760" s="87" t="s">
        <v>5267</v>
      </c>
      <c r="N7760" s="86" t="s">
        <v>56</v>
      </c>
      <c r="O7760" s="87" t="s">
        <v>6150</v>
      </c>
      <c r="P7760" s="87" t="s">
        <v>6151</v>
      </c>
      <c r="Q7760" s="38"/>
      <c r="R7760" s="38"/>
      <c r="S7760" s="38"/>
      <c r="T7760" s="38"/>
      <c r="U7760" s="88" t="s">
        <v>32</v>
      </c>
      <c r="V7760" s="88" t="s">
        <v>249</v>
      </c>
      <c r="X7760" s="70"/>
      <c r="Y7760" s="71"/>
      <c r="Z7760" s="90"/>
      <c r="AA7760" s="90"/>
      <c r="AB7760" s="70"/>
    </row>
    <row r="7761" spans="12:28" ht="12.75" customHeight="1" x14ac:dyDescent="0.3">
      <c r="L7761" s="86">
        <v>1</v>
      </c>
      <c r="M7761" s="87" t="s">
        <v>5267</v>
      </c>
      <c r="N7761" s="86" t="s">
        <v>56</v>
      </c>
      <c r="O7761" s="87" t="s">
        <v>6152</v>
      </c>
      <c r="P7761" s="87" t="s">
        <v>6153</v>
      </c>
      <c r="Q7761" s="38"/>
      <c r="R7761" s="38"/>
      <c r="S7761" s="38"/>
      <c r="T7761" s="38"/>
      <c r="U7761" s="88" t="s">
        <v>32</v>
      </c>
      <c r="V7761" s="88" t="s">
        <v>249</v>
      </c>
      <c r="X7761" s="70"/>
      <c r="Y7761" s="71"/>
      <c r="Z7761" s="90"/>
      <c r="AA7761" s="90"/>
      <c r="AB7761" s="70"/>
    </row>
    <row r="7762" spans="12:28" ht="12.75" customHeight="1" x14ac:dyDescent="0.3">
      <c r="L7762" s="86">
        <v>1</v>
      </c>
      <c r="M7762" s="87" t="s">
        <v>5267</v>
      </c>
      <c r="N7762" s="86" t="s">
        <v>56</v>
      </c>
      <c r="O7762" s="87" t="s">
        <v>5310</v>
      </c>
      <c r="P7762" s="38"/>
      <c r="Q7762" s="87" t="s">
        <v>5311</v>
      </c>
      <c r="R7762" s="38"/>
      <c r="S7762" s="38"/>
      <c r="T7762" s="38"/>
      <c r="U7762" s="88" t="s">
        <v>32</v>
      </c>
      <c r="V7762" s="88" t="s">
        <v>249</v>
      </c>
      <c r="X7762" s="70"/>
      <c r="Y7762" s="71"/>
      <c r="Z7762" s="90"/>
      <c r="AA7762" s="90"/>
      <c r="AB7762" s="70"/>
    </row>
    <row r="7763" spans="12:28" ht="12.75" customHeight="1" x14ac:dyDescent="0.3">
      <c r="L7763" s="86">
        <v>1</v>
      </c>
      <c r="M7763" s="87" t="s">
        <v>5267</v>
      </c>
      <c r="N7763" s="86" t="s">
        <v>56</v>
      </c>
      <c r="O7763" s="87" t="s">
        <v>5528</v>
      </c>
      <c r="P7763" s="87" t="s">
        <v>6154</v>
      </c>
      <c r="Q7763" s="38"/>
      <c r="R7763" s="38"/>
      <c r="S7763" s="38"/>
      <c r="T7763" s="38"/>
      <c r="U7763" s="88" t="s">
        <v>32</v>
      </c>
      <c r="V7763" s="88" t="s">
        <v>249</v>
      </c>
      <c r="X7763" s="70"/>
      <c r="Y7763" s="71"/>
      <c r="Z7763" s="90"/>
      <c r="AA7763" s="90"/>
      <c r="AB7763" s="70"/>
    </row>
    <row r="7764" spans="12:28" ht="12.75" customHeight="1" x14ac:dyDescent="0.3">
      <c r="L7764" s="86">
        <v>1</v>
      </c>
      <c r="M7764" s="87" t="s">
        <v>5267</v>
      </c>
      <c r="N7764" s="86" t="s">
        <v>56</v>
      </c>
      <c r="O7764" s="87" t="s">
        <v>6155</v>
      </c>
      <c r="P7764" s="38"/>
      <c r="Q7764" s="87" t="s">
        <v>6156</v>
      </c>
      <c r="R7764" s="38"/>
      <c r="S7764" s="38"/>
      <c r="T7764" s="38"/>
      <c r="U7764" s="88" t="s">
        <v>32</v>
      </c>
      <c r="V7764" s="88" t="s">
        <v>249</v>
      </c>
      <c r="X7764" s="70"/>
      <c r="Y7764" s="71"/>
      <c r="Z7764" s="90"/>
      <c r="AA7764" s="90"/>
      <c r="AB7764" s="70"/>
    </row>
    <row r="7765" spans="12:28" ht="12.75" customHeight="1" x14ac:dyDescent="0.3">
      <c r="L7765" s="86">
        <v>1</v>
      </c>
      <c r="M7765" s="87" t="s">
        <v>5267</v>
      </c>
      <c r="N7765" s="86" t="s">
        <v>56</v>
      </c>
      <c r="O7765" s="87" t="s">
        <v>5342</v>
      </c>
      <c r="P7765" s="38"/>
      <c r="Q7765" s="87" t="s">
        <v>6157</v>
      </c>
      <c r="R7765" s="38"/>
      <c r="S7765" s="38"/>
      <c r="T7765" s="38"/>
      <c r="U7765" s="88" t="s">
        <v>32</v>
      </c>
      <c r="V7765" s="88" t="s">
        <v>249</v>
      </c>
      <c r="X7765" s="70"/>
      <c r="Y7765" s="71"/>
      <c r="Z7765" s="90"/>
      <c r="AA7765" s="90"/>
      <c r="AB7765" s="70"/>
    </row>
    <row r="7766" spans="12:28" ht="12.75" customHeight="1" x14ac:dyDescent="0.3">
      <c r="L7766" s="86">
        <v>1</v>
      </c>
      <c r="M7766" s="87" t="s">
        <v>5267</v>
      </c>
      <c r="N7766" s="86" t="s">
        <v>56</v>
      </c>
      <c r="O7766" s="87" t="s">
        <v>5758</v>
      </c>
      <c r="P7766" s="38"/>
      <c r="Q7766" s="87" t="s">
        <v>6158</v>
      </c>
      <c r="R7766" s="38"/>
      <c r="S7766" s="38"/>
      <c r="T7766" s="38"/>
      <c r="U7766" s="88" t="s">
        <v>32</v>
      </c>
      <c r="V7766" s="88" t="s">
        <v>249</v>
      </c>
      <c r="X7766" s="70"/>
      <c r="Y7766" s="71"/>
      <c r="Z7766" s="90"/>
      <c r="AA7766" s="90"/>
      <c r="AB7766" s="70"/>
    </row>
    <row r="7767" spans="12:28" ht="12.75" customHeight="1" x14ac:dyDescent="0.3">
      <c r="L7767" s="86">
        <v>1</v>
      </c>
      <c r="M7767" s="87" t="s">
        <v>5267</v>
      </c>
      <c r="N7767" s="86" t="s">
        <v>56</v>
      </c>
      <c r="O7767" s="87" t="s">
        <v>6159</v>
      </c>
      <c r="P7767" s="38"/>
      <c r="Q7767" s="38"/>
      <c r="R7767" s="38"/>
      <c r="S7767" s="38"/>
      <c r="T7767" s="38"/>
      <c r="U7767" s="88" t="s">
        <v>32</v>
      </c>
      <c r="V7767" s="88" t="s">
        <v>249</v>
      </c>
      <c r="X7767" s="70"/>
      <c r="Y7767" s="71"/>
      <c r="Z7767" s="90"/>
      <c r="AA7767" s="90"/>
      <c r="AB7767" s="70"/>
    </row>
    <row r="7768" spans="12:28" ht="12.75" customHeight="1" x14ac:dyDescent="0.3">
      <c r="L7768" s="86">
        <v>1</v>
      </c>
      <c r="M7768" s="87" t="s">
        <v>5267</v>
      </c>
      <c r="N7768" s="86" t="s">
        <v>56</v>
      </c>
      <c r="O7768" s="87" t="s">
        <v>6160</v>
      </c>
      <c r="P7768" s="87" t="s">
        <v>6161</v>
      </c>
      <c r="Q7768" s="38"/>
      <c r="R7768" s="38"/>
      <c r="S7768" s="38"/>
      <c r="T7768" s="38"/>
      <c r="U7768" s="88" t="s">
        <v>32</v>
      </c>
      <c r="V7768" s="88" t="s">
        <v>249</v>
      </c>
      <c r="X7768" s="70"/>
      <c r="Y7768" s="71"/>
      <c r="Z7768" s="90"/>
      <c r="AA7768" s="90"/>
      <c r="AB7768" s="70"/>
    </row>
    <row r="7769" spans="12:28" ht="12.75" customHeight="1" x14ac:dyDescent="0.3">
      <c r="L7769" s="86">
        <v>1</v>
      </c>
      <c r="M7769" s="87" t="s">
        <v>5267</v>
      </c>
      <c r="N7769" s="86" t="s">
        <v>56</v>
      </c>
      <c r="O7769" s="87" t="s">
        <v>6162</v>
      </c>
      <c r="P7769" s="87" t="s">
        <v>6163</v>
      </c>
      <c r="Q7769" s="38"/>
      <c r="R7769" s="38"/>
      <c r="S7769" s="38"/>
      <c r="T7769" s="38"/>
      <c r="U7769" s="88" t="s">
        <v>32</v>
      </c>
      <c r="V7769" s="88" t="s">
        <v>249</v>
      </c>
      <c r="X7769" s="70"/>
      <c r="Y7769" s="71"/>
      <c r="Z7769" s="90"/>
      <c r="AA7769" s="90"/>
      <c r="AB7769" s="70"/>
    </row>
    <row r="7770" spans="12:28" ht="12.75" customHeight="1" x14ac:dyDescent="0.3">
      <c r="L7770" s="86">
        <v>1</v>
      </c>
      <c r="M7770" s="87" t="s">
        <v>5267</v>
      </c>
      <c r="N7770" s="86" t="s">
        <v>56</v>
      </c>
      <c r="O7770" s="87" t="s">
        <v>6162</v>
      </c>
      <c r="P7770" s="38"/>
      <c r="Q7770" s="87" t="s">
        <v>6164</v>
      </c>
      <c r="R7770" s="38"/>
      <c r="S7770" s="38"/>
      <c r="T7770" s="38"/>
      <c r="U7770" s="88" t="s">
        <v>32</v>
      </c>
      <c r="V7770" s="88" t="s">
        <v>249</v>
      </c>
      <c r="X7770" s="70"/>
      <c r="Y7770" s="71"/>
      <c r="Z7770" s="90"/>
      <c r="AA7770" s="90"/>
      <c r="AB7770" s="70"/>
    </row>
    <row r="7771" spans="12:28" ht="12.75" customHeight="1" x14ac:dyDescent="0.3">
      <c r="L7771" s="86">
        <v>1</v>
      </c>
      <c r="M7771" s="87" t="s">
        <v>5267</v>
      </c>
      <c r="N7771" s="86" t="s">
        <v>56</v>
      </c>
      <c r="O7771" s="87" t="s">
        <v>6160</v>
      </c>
      <c r="P7771" s="38"/>
      <c r="Q7771" s="87" t="s">
        <v>6165</v>
      </c>
      <c r="R7771" s="38"/>
      <c r="S7771" s="38"/>
      <c r="T7771" s="38"/>
      <c r="U7771" s="88" t="s">
        <v>32</v>
      </c>
      <c r="V7771" s="88" t="s">
        <v>249</v>
      </c>
      <c r="X7771" s="70"/>
      <c r="Y7771" s="71"/>
      <c r="Z7771" s="90"/>
      <c r="AA7771" s="90"/>
      <c r="AB7771" s="70"/>
    </row>
    <row r="7772" spans="12:28" ht="12.75" customHeight="1" x14ac:dyDescent="0.3">
      <c r="L7772" s="86">
        <v>1</v>
      </c>
      <c r="M7772" s="87" t="s">
        <v>5267</v>
      </c>
      <c r="N7772" s="86" t="s">
        <v>56</v>
      </c>
      <c r="O7772" s="87" t="s">
        <v>6166</v>
      </c>
      <c r="P7772" s="38"/>
      <c r="Q7772" s="38"/>
      <c r="R7772" s="38"/>
      <c r="S7772" s="38"/>
      <c r="T7772" s="38"/>
      <c r="U7772" s="88" t="s">
        <v>32</v>
      </c>
      <c r="V7772" s="88" t="s">
        <v>249</v>
      </c>
      <c r="X7772" s="70"/>
      <c r="Y7772" s="71"/>
      <c r="Z7772" s="90"/>
      <c r="AA7772" s="90"/>
      <c r="AB7772" s="70"/>
    </row>
    <row r="7773" spans="12:28" ht="12.75" customHeight="1" x14ac:dyDescent="0.3">
      <c r="L7773" s="86">
        <v>1</v>
      </c>
      <c r="M7773" s="87" t="s">
        <v>5267</v>
      </c>
      <c r="N7773" s="86" t="s">
        <v>56</v>
      </c>
      <c r="O7773" s="87" t="s">
        <v>6167</v>
      </c>
      <c r="P7773" s="87" t="s">
        <v>6168</v>
      </c>
      <c r="Q7773" s="38"/>
      <c r="R7773" s="38"/>
      <c r="S7773" s="38"/>
      <c r="T7773" s="38"/>
      <c r="U7773" s="88" t="s">
        <v>32</v>
      </c>
      <c r="V7773" s="88" t="s">
        <v>249</v>
      </c>
      <c r="X7773" s="70"/>
      <c r="Y7773" s="71"/>
      <c r="Z7773" s="90"/>
      <c r="AA7773" s="90"/>
      <c r="AB7773" s="70"/>
    </row>
    <row r="7774" spans="12:28" ht="12.75" customHeight="1" x14ac:dyDescent="0.3">
      <c r="L7774" s="86">
        <v>1</v>
      </c>
      <c r="M7774" s="87" t="s">
        <v>5267</v>
      </c>
      <c r="N7774" s="86" t="s">
        <v>56</v>
      </c>
      <c r="O7774" s="87" t="s">
        <v>6169</v>
      </c>
      <c r="P7774" s="38"/>
      <c r="Q7774" s="38"/>
      <c r="R7774" s="38"/>
      <c r="S7774" s="38"/>
      <c r="T7774" s="38"/>
      <c r="U7774" s="88" t="s">
        <v>32</v>
      </c>
      <c r="V7774" s="88" t="s">
        <v>249</v>
      </c>
      <c r="X7774" s="70"/>
      <c r="Y7774" s="71"/>
      <c r="Z7774" s="90"/>
      <c r="AA7774" s="90"/>
      <c r="AB7774" s="70"/>
    </row>
    <row r="7775" spans="12:28" ht="12.75" customHeight="1" x14ac:dyDescent="0.3">
      <c r="L7775" s="86">
        <v>1</v>
      </c>
      <c r="M7775" s="87" t="s">
        <v>5267</v>
      </c>
      <c r="N7775" s="86" t="s">
        <v>56</v>
      </c>
      <c r="O7775" s="87" t="s">
        <v>6170</v>
      </c>
      <c r="P7775" s="38"/>
      <c r="Q7775" s="87" t="s">
        <v>6171</v>
      </c>
      <c r="R7775" s="38"/>
      <c r="S7775" s="38"/>
      <c r="T7775" s="38"/>
      <c r="U7775" s="88" t="s">
        <v>32</v>
      </c>
      <c r="V7775" s="88" t="s">
        <v>249</v>
      </c>
      <c r="X7775" s="70"/>
      <c r="Y7775" s="71"/>
      <c r="Z7775" s="90"/>
      <c r="AA7775" s="90"/>
      <c r="AB7775" s="70"/>
    </row>
    <row r="7776" spans="12:28" ht="12.75" customHeight="1" x14ac:dyDescent="0.3">
      <c r="L7776" s="86">
        <v>1</v>
      </c>
      <c r="M7776" s="87" t="s">
        <v>5267</v>
      </c>
      <c r="N7776" s="86" t="s">
        <v>56</v>
      </c>
      <c r="O7776" s="87" t="s">
        <v>6167</v>
      </c>
      <c r="P7776" s="38"/>
      <c r="Q7776" s="87" t="s">
        <v>6172</v>
      </c>
      <c r="R7776" s="38"/>
      <c r="S7776" s="38"/>
      <c r="T7776" s="38"/>
      <c r="U7776" s="88" t="s">
        <v>32</v>
      </c>
      <c r="V7776" s="88" t="s">
        <v>249</v>
      </c>
      <c r="X7776" s="70"/>
      <c r="Y7776" s="71"/>
      <c r="Z7776" s="90"/>
      <c r="AA7776" s="90"/>
      <c r="AB7776" s="70"/>
    </row>
    <row r="7777" spans="12:28" ht="12.75" customHeight="1" x14ac:dyDescent="0.3">
      <c r="L7777" s="86">
        <v>1</v>
      </c>
      <c r="M7777" s="87" t="s">
        <v>5267</v>
      </c>
      <c r="N7777" s="86" t="s">
        <v>56</v>
      </c>
      <c r="O7777" s="87" t="s">
        <v>6173</v>
      </c>
      <c r="P7777" s="87" t="s">
        <v>6174</v>
      </c>
      <c r="Q7777" s="38"/>
      <c r="R7777" s="38"/>
      <c r="S7777" s="38"/>
      <c r="T7777" s="38"/>
      <c r="U7777" s="88" t="s">
        <v>32</v>
      </c>
      <c r="V7777" s="88" t="s">
        <v>249</v>
      </c>
      <c r="X7777" s="70"/>
      <c r="Y7777" s="71"/>
      <c r="Z7777" s="90"/>
      <c r="AA7777" s="90"/>
      <c r="AB7777" s="70"/>
    </row>
    <row r="7778" spans="12:28" ht="12.75" customHeight="1" x14ac:dyDescent="0.3">
      <c r="L7778" s="86">
        <v>1</v>
      </c>
      <c r="M7778" s="87" t="s">
        <v>5267</v>
      </c>
      <c r="N7778" s="86" t="s">
        <v>56</v>
      </c>
      <c r="O7778" s="87" t="s">
        <v>6175</v>
      </c>
      <c r="P7778" s="38"/>
      <c r="Q7778" s="87" t="s">
        <v>6176</v>
      </c>
      <c r="R7778" s="38"/>
      <c r="S7778" s="38"/>
      <c r="T7778" s="38"/>
      <c r="U7778" s="88" t="s">
        <v>32</v>
      </c>
      <c r="V7778" s="88" t="s">
        <v>249</v>
      </c>
      <c r="X7778" s="70"/>
      <c r="Y7778" s="71"/>
      <c r="Z7778" s="90"/>
      <c r="AA7778" s="90"/>
      <c r="AB7778" s="70"/>
    </row>
    <row r="7779" spans="12:28" ht="12.75" customHeight="1" x14ac:dyDescent="0.3">
      <c r="L7779" s="86">
        <v>1</v>
      </c>
      <c r="M7779" s="87" t="s">
        <v>5267</v>
      </c>
      <c r="N7779" s="86" t="s">
        <v>56</v>
      </c>
      <c r="O7779" s="87" t="s">
        <v>6175</v>
      </c>
      <c r="P7779" s="38"/>
      <c r="Q7779" s="87" t="s">
        <v>6176</v>
      </c>
      <c r="R7779" s="38"/>
      <c r="S7779" s="38"/>
      <c r="T7779" s="38"/>
      <c r="U7779" s="88" t="s">
        <v>32</v>
      </c>
      <c r="V7779" s="88" t="s">
        <v>249</v>
      </c>
      <c r="X7779" s="70"/>
      <c r="Y7779" s="71"/>
      <c r="Z7779" s="90"/>
      <c r="AA7779" s="90"/>
      <c r="AB7779" s="70"/>
    </row>
    <row r="7780" spans="12:28" ht="12.75" customHeight="1" x14ac:dyDescent="0.3">
      <c r="L7780" s="86">
        <v>1</v>
      </c>
      <c r="M7780" s="87" t="s">
        <v>5267</v>
      </c>
      <c r="N7780" s="86" t="s">
        <v>56</v>
      </c>
      <c r="O7780" s="87" t="s">
        <v>6177</v>
      </c>
      <c r="P7780" s="38"/>
      <c r="Q7780" s="87" t="s">
        <v>6178</v>
      </c>
      <c r="R7780" s="38"/>
      <c r="S7780" s="38"/>
      <c r="T7780" s="38"/>
      <c r="U7780" s="88" t="s">
        <v>32</v>
      </c>
      <c r="V7780" s="88" t="s">
        <v>249</v>
      </c>
      <c r="X7780" s="70"/>
      <c r="Y7780" s="71"/>
      <c r="Z7780" s="90"/>
      <c r="AA7780" s="90"/>
      <c r="AB7780" s="70"/>
    </row>
    <row r="7781" spans="12:28" ht="12.75" customHeight="1" x14ac:dyDescent="0.3">
      <c r="L7781" s="86">
        <v>1</v>
      </c>
      <c r="M7781" s="87" t="s">
        <v>5267</v>
      </c>
      <c r="N7781" s="86" t="s">
        <v>56</v>
      </c>
      <c r="O7781" s="87" t="s">
        <v>5331</v>
      </c>
      <c r="P7781" s="38"/>
      <c r="Q7781" s="87" t="s">
        <v>6179</v>
      </c>
      <c r="R7781" s="38"/>
      <c r="S7781" s="38"/>
      <c r="T7781" s="38"/>
      <c r="U7781" s="88" t="s">
        <v>32</v>
      </c>
      <c r="V7781" s="88" t="s">
        <v>249</v>
      </c>
      <c r="X7781" s="70"/>
      <c r="Y7781" s="71"/>
      <c r="Z7781" s="90"/>
      <c r="AA7781" s="90"/>
      <c r="AB7781" s="70"/>
    </row>
    <row r="7782" spans="12:28" ht="12.75" customHeight="1" x14ac:dyDescent="0.3">
      <c r="L7782" s="86">
        <v>1</v>
      </c>
      <c r="M7782" s="87" t="s">
        <v>5267</v>
      </c>
      <c r="N7782" s="86" t="s">
        <v>56</v>
      </c>
      <c r="O7782" s="87" t="s">
        <v>5633</v>
      </c>
      <c r="P7782" s="38"/>
      <c r="Q7782" s="38"/>
      <c r="R7782" s="38"/>
      <c r="S7782" s="38"/>
      <c r="T7782" s="38"/>
      <c r="U7782" s="88" t="s">
        <v>32</v>
      </c>
      <c r="V7782" s="88" t="s">
        <v>249</v>
      </c>
      <c r="X7782" s="70"/>
      <c r="Y7782" s="71"/>
      <c r="Z7782" s="90"/>
      <c r="AA7782" s="90"/>
      <c r="AB7782" s="70"/>
    </row>
    <row r="7783" spans="12:28" ht="12.75" customHeight="1" x14ac:dyDescent="0.3">
      <c r="L7783" s="86">
        <v>1</v>
      </c>
      <c r="M7783" s="87" t="s">
        <v>5267</v>
      </c>
      <c r="N7783" s="86" t="s">
        <v>56</v>
      </c>
      <c r="O7783" s="87" t="s">
        <v>6180</v>
      </c>
      <c r="P7783" s="38"/>
      <c r="Q7783" s="87" t="s">
        <v>6181</v>
      </c>
      <c r="R7783" s="38"/>
      <c r="S7783" s="38"/>
      <c r="T7783" s="38"/>
      <c r="U7783" s="88" t="s">
        <v>32</v>
      </c>
      <c r="V7783" s="88" t="s">
        <v>249</v>
      </c>
      <c r="X7783" s="70"/>
      <c r="Y7783" s="71"/>
      <c r="Z7783" s="90"/>
      <c r="AA7783" s="90"/>
      <c r="AB7783" s="70"/>
    </row>
    <row r="7784" spans="12:28" ht="12.75" customHeight="1" x14ac:dyDescent="0.3">
      <c r="L7784" s="86">
        <v>1</v>
      </c>
      <c r="M7784" s="87" t="s">
        <v>5267</v>
      </c>
      <c r="N7784" s="86" t="s">
        <v>56</v>
      </c>
      <c r="O7784" s="87" t="s">
        <v>6182</v>
      </c>
      <c r="P7784" s="38"/>
      <c r="Q7784" s="38"/>
      <c r="R7784" s="38"/>
      <c r="S7784" s="38"/>
      <c r="T7784" s="38"/>
      <c r="U7784" s="88" t="s">
        <v>32</v>
      </c>
      <c r="V7784" s="88" t="s">
        <v>249</v>
      </c>
      <c r="X7784" s="70"/>
      <c r="Y7784" s="71"/>
      <c r="Z7784" s="90"/>
      <c r="AA7784" s="90"/>
      <c r="AB7784" s="70"/>
    </row>
    <row r="7785" spans="12:28" ht="12.75" customHeight="1" x14ac:dyDescent="0.3">
      <c r="L7785" s="86">
        <v>1</v>
      </c>
      <c r="M7785" s="87" t="s">
        <v>5267</v>
      </c>
      <c r="N7785" s="86" t="s">
        <v>56</v>
      </c>
      <c r="O7785" s="87" t="s">
        <v>5916</v>
      </c>
      <c r="P7785" s="38"/>
      <c r="Q7785" s="38"/>
      <c r="R7785" s="38"/>
      <c r="S7785" s="38"/>
      <c r="T7785" s="38"/>
      <c r="U7785" s="88" t="s">
        <v>32</v>
      </c>
      <c r="V7785" s="88" t="s">
        <v>249</v>
      </c>
      <c r="X7785" s="70"/>
      <c r="Y7785" s="71"/>
      <c r="Z7785" s="90"/>
      <c r="AA7785" s="90"/>
      <c r="AB7785" s="70"/>
    </row>
    <row r="7786" spans="12:28" ht="12.75" customHeight="1" x14ac:dyDescent="0.3">
      <c r="L7786" s="86">
        <v>1</v>
      </c>
      <c r="M7786" s="87" t="s">
        <v>5267</v>
      </c>
      <c r="N7786" s="86" t="s">
        <v>56</v>
      </c>
      <c r="O7786" s="87" t="s">
        <v>6183</v>
      </c>
      <c r="P7786" s="38"/>
      <c r="Q7786" s="87" t="s">
        <v>6184</v>
      </c>
      <c r="R7786" s="38"/>
      <c r="S7786" s="38"/>
      <c r="T7786" s="38"/>
      <c r="U7786" s="88" t="s">
        <v>32</v>
      </c>
      <c r="V7786" s="88" t="s">
        <v>249</v>
      </c>
      <c r="X7786" s="70"/>
      <c r="Y7786" s="71"/>
      <c r="Z7786" s="90"/>
      <c r="AA7786" s="90"/>
      <c r="AB7786" s="70"/>
    </row>
    <row r="7787" spans="12:28" ht="12.75" customHeight="1" x14ac:dyDescent="0.3">
      <c r="L7787" s="86">
        <v>1</v>
      </c>
      <c r="M7787" s="87" t="s">
        <v>5267</v>
      </c>
      <c r="N7787" s="86" t="s">
        <v>56</v>
      </c>
      <c r="O7787" s="87" t="s">
        <v>6185</v>
      </c>
      <c r="P7787" s="38"/>
      <c r="Q7787" s="38"/>
      <c r="R7787" s="38"/>
      <c r="S7787" s="38"/>
      <c r="T7787" s="38"/>
      <c r="U7787" s="88" t="s">
        <v>32</v>
      </c>
      <c r="V7787" s="88" t="s">
        <v>249</v>
      </c>
      <c r="X7787" s="70"/>
      <c r="Y7787" s="71"/>
      <c r="Z7787" s="90"/>
      <c r="AA7787" s="90"/>
      <c r="AB7787" s="70"/>
    </row>
    <row r="7788" spans="12:28" ht="12.75" customHeight="1" x14ac:dyDescent="0.3">
      <c r="L7788" s="86">
        <v>1</v>
      </c>
      <c r="M7788" s="87" t="s">
        <v>5267</v>
      </c>
      <c r="N7788" s="86" t="s">
        <v>56</v>
      </c>
      <c r="O7788" s="87" t="s">
        <v>6186</v>
      </c>
      <c r="P7788" s="38"/>
      <c r="Q7788" s="87" t="s">
        <v>6187</v>
      </c>
      <c r="R7788" s="38"/>
      <c r="S7788" s="38"/>
      <c r="T7788" s="38"/>
      <c r="U7788" s="88" t="s">
        <v>32</v>
      </c>
      <c r="V7788" s="88" t="s">
        <v>249</v>
      </c>
      <c r="X7788" s="70"/>
      <c r="Y7788" s="71"/>
      <c r="Z7788" s="90"/>
      <c r="AA7788" s="90"/>
      <c r="AB7788" s="70"/>
    </row>
    <row r="7789" spans="12:28" ht="12.75" customHeight="1" x14ac:dyDescent="0.3">
      <c r="L7789" s="86">
        <v>1</v>
      </c>
      <c r="M7789" s="87" t="s">
        <v>5267</v>
      </c>
      <c r="N7789" s="86" t="s">
        <v>56</v>
      </c>
      <c r="O7789" s="87" t="s">
        <v>6188</v>
      </c>
      <c r="P7789" s="38"/>
      <c r="Q7789" s="87" t="s">
        <v>6189</v>
      </c>
      <c r="R7789" s="38"/>
      <c r="S7789" s="38"/>
      <c r="T7789" s="38"/>
      <c r="U7789" s="88" t="s">
        <v>32</v>
      </c>
      <c r="V7789" s="88" t="s">
        <v>249</v>
      </c>
      <c r="X7789" s="70"/>
      <c r="Y7789" s="71"/>
      <c r="Z7789" s="90"/>
      <c r="AA7789" s="90"/>
      <c r="AB7789" s="70"/>
    </row>
    <row r="7790" spans="12:28" ht="12.75" customHeight="1" x14ac:dyDescent="0.3">
      <c r="L7790" s="86">
        <v>1</v>
      </c>
      <c r="M7790" s="87" t="s">
        <v>5267</v>
      </c>
      <c r="N7790" s="86" t="s">
        <v>56</v>
      </c>
      <c r="O7790" s="87" t="s">
        <v>6190</v>
      </c>
      <c r="P7790" s="38"/>
      <c r="Q7790" s="87" t="s">
        <v>6191</v>
      </c>
      <c r="R7790" s="38"/>
      <c r="S7790" s="38"/>
      <c r="T7790" s="38"/>
      <c r="U7790" s="88" t="s">
        <v>32</v>
      </c>
      <c r="V7790" s="88" t="s">
        <v>249</v>
      </c>
      <c r="X7790" s="70"/>
      <c r="Y7790" s="71"/>
      <c r="Z7790" s="90"/>
      <c r="AA7790" s="90"/>
      <c r="AB7790" s="70"/>
    </row>
    <row r="7791" spans="12:28" ht="12.75" customHeight="1" x14ac:dyDescent="0.3">
      <c r="L7791" s="86">
        <v>1</v>
      </c>
      <c r="M7791" s="87" t="s">
        <v>5267</v>
      </c>
      <c r="N7791" s="86" t="s">
        <v>56</v>
      </c>
      <c r="O7791" s="87" t="s">
        <v>5621</v>
      </c>
      <c r="P7791" s="87" t="s">
        <v>6192</v>
      </c>
      <c r="Q7791" s="38"/>
      <c r="R7791" s="38"/>
      <c r="S7791" s="38"/>
      <c r="T7791" s="38"/>
      <c r="U7791" s="88" t="s">
        <v>32</v>
      </c>
      <c r="V7791" s="88" t="s">
        <v>249</v>
      </c>
      <c r="X7791" s="70"/>
      <c r="Y7791" s="71"/>
      <c r="Z7791" s="90"/>
      <c r="AA7791" s="90"/>
      <c r="AB7791" s="70"/>
    </row>
    <row r="7792" spans="12:28" ht="12.75" customHeight="1" x14ac:dyDescent="0.3">
      <c r="L7792" s="86">
        <v>1</v>
      </c>
      <c r="M7792" s="87" t="s">
        <v>5267</v>
      </c>
      <c r="N7792" s="86" t="s">
        <v>56</v>
      </c>
      <c r="O7792" s="87" t="s">
        <v>5997</v>
      </c>
      <c r="P7792" s="38"/>
      <c r="Q7792" s="87" t="s">
        <v>6193</v>
      </c>
      <c r="R7792" s="38"/>
      <c r="S7792" s="38"/>
      <c r="T7792" s="38"/>
      <c r="U7792" s="88" t="s">
        <v>32</v>
      </c>
      <c r="V7792" s="88" t="s">
        <v>249</v>
      </c>
      <c r="X7792" s="70"/>
      <c r="Y7792" s="71"/>
      <c r="Z7792" s="90"/>
      <c r="AA7792" s="90"/>
      <c r="AB7792" s="70"/>
    </row>
    <row r="7793" spans="12:28" ht="12.75" customHeight="1" x14ac:dyDescent="0.3">
      <c r="L7793" s="86">
        <v>1</v>
      </c>
      <c r="M7793" s="87" t="s">
        <v>5267</v>
      </c>
      <c r="N7793" s="86" t="s">
        <v>56</v>
      </c>
      <c r="O7793" s="87" t="s">
        <v>6194</v>
      </c>
      <c r="P7793" s="38"/>
      <c r="Q7793" s="87" t="s">
        <v>6195</v>
      </c>
      <c r="R7793" s="38"/>
      <c r="S7793" s="38"/>
      <c r="T7793" s="38"/>
      <c r="U7793" s="88" t="s">
        <v>32</v>
      </c>
      <c r="V7793" s="88" t="s">
        <v>249</v>
      </c>
      <c r="X7793" s="70"/>
      <c r="Y7793" s="71"/>
      <c r="Z7793" s="90"/>
      <c r="AA7793" s="90"/>
      <c r="AB7793" s="70"/>
    </row>
    <row r="7794" spans="12:28" ht="12.75" customHeight="1" x14ac:dyDescent="0.3">
      <c r="L7794" s="86">
        <v>1</v>
      </c>
      <c r="M7794" s="87" t="s">
        <v>5267</v>
      </c>
      <c r="N7794" s="86" t="s">
        <v>56</v>
      </c>
      <c r="O7794" s="87" t="s">
        <v>6196</v>
      </c>
      <c r="P7794" s="87" t="s">
        <v>6197</v>
      </c>
      <c r="Q7794" s="38"/>
      <c r="R7794" s="38"/>
      <c r="S7794" s="38"/>
      <c r="T7794" s="38"/>
      <c r="U7794" s="88" t="s">
        <v>32</v>
      </c>
      <c r="V7794" s="88" t="s">
        <v>249</v>
      </c>
      <c r="X7794" s="70"/>
      <c r="Y7794" s="71"/>
      <c r="Z7794" s="90"/>
      <c r="AA7794" s="90"/>
      <c r="AB7794" s="70"/>
    </row>
    <row r="7795" spans="12:28" ht="12.75" customHeight="1" x14ac:dyDescent="0.3">
      <c r="L7795" s="86">
        <v>1</v>
      </c>
      <c r="M7795" s="87" t="s">
        <v>5267</v>
      </c>
      <c r="N7795" s="86" t="s">
        <v>56</v>
      </c>
      <c r="O7795" s="87" t="s">
        <v>6198</v>
      </c>
      <c r="P7795" s="38"/>
      <c r="Q7795" s="87" t="s">
        <v>6199</v>
      </c>
      <c r="R7795" s="38"/>
      <c r="S7795" s="38"/>
      <c r="T7795" s="38"/>
      <c r="U7795" s="88" t="s">
        <v>32</v>
      </c>
      <c r="V7795" s="88" t="s">
        <v>249</v>
      </c>
      <c r="X7795" s="70"/>
      <c r="Y7795" s="71"/>
      <c r="Z7795" s="90"/>
      <c r="AA7795" s="90"/>
      <c r="AB7795" s="70"/>
    </row>
    <row r="7796" spans="12:28" ht="12.75" customHeight="1" x14ac:dyDescent="0.3">
      <c r="L7796" s="86">
        <v>1</v>
      </c>
      <c r="M7796" s="87" t="s">
        <v>5267</v>
      </c>
      <c r="N7796" s="86" t="s">
        <v>56</v>
      </c>
      <c r="O7796" s="87" t="s">
        <v>6200</v>
      </c>
      <c r="P7796" s="38"/>
      <c r="Q7796" s="87" t="s">
        <v>6201</v>
      </c>
      <c r="R7796" s="38"/>
      <c r="S7796" s="38"/>
      <c r="T7796" s="38"/>
      <c r="U7796" s="88" t="s">
        <v>32</v>
      </c>
      <c r="V7796" s="88" t="s">
        <v>249</v>
      </c>
      <c r="X7796" s="70"/>
      <c r="Y7796" s="71"/>
      <c r="Z7796" s="90"/>
      <c r="AA7796" s="90"/>
      <c r="AB7796" s="70"/>
    </row>
    <row r="7797" spans="12:28" ht="12.75" customHeight="1" x14ac:dyDescent="0.3">
      <c r="L7797" s="86">
        <v>1</v>
      </c>
      <c r="M7797" s="87" t="s">
        <v>5267</v>
      </c>
      <c r="N7797" s="86" t="s">
        <v>56</v>
      </c>
      <c r="O7797" s="87" t="s">
        <v>6202</v>
      </c>
      <c r="P7797" s="38"/>
      <c r="Q7797" s="87" t="s">
        <v>6203</v>
      </c>
      <c r="R7797" s="38"/>
      <c r="S7797" s="38"/>
      <c r="T7797" s="38"/>
      <c r="U7797" s="88" t="s">
        <v>32</v>
      </c>
      <c r="V7797" s="88" t="s">
        <v>249</v>
      </c>
      <c r="X7797" s="70"/>
      <c r="Y7797" s="71"/>
      <c r="Z7797" s="90"/>
      <c r="AA7797" s="90"/>
      <c r="AB7797" s="70"/>
    </row>
    <row r="7798" spans="12:28" ht="12.75" customHeight="1" x14ac:dyDescent="0.3">
      <c r="L7798" s="86">
        <v>1</v>
      </c>
      <c r="M7798" s="87" t="s">
        <v>5267</v>
      </c>
      <c r="N7798" s="86" t="s">
        <v>56</v>
      </c>
      <c r="O7798" s="87" t="s">
        <v>6204</v>
      </c>
      <c r="P7798" s="38"/>
      <c r="Q7798" s="87" t="s">
        <v>6205</v>
      </c>
      <c r="R7798" s="38"/>
      <c r="S7798" s="38"/>
      <c r="T7798" s="38"/>
      <c r="U7798" s="88" t="s">
        <v>32</v>
      </c>
      <c r="V7798" s="88" t="s">
        <v>249</v>
      </c>
      <c r="X7798" s="70"/>
      <c r="Y7798" s="71"/>
      <c r="Z7798" s="90"/>
      <c r="AA7798" s="90"/>
      <c r="AB7798" s="70"/>
    </row>
    <row r="7799" spans="12:28" ht="12.75" customHeight="1" x14ac:dyDescent="0.3">
      <c r="L7799" s="86">
        <v>1</v>
      </c>
      <c r="M7799" s="87" t="s">
        <v>5267</v>
      </c>
      <c r="N7799" s="86" t="s">
        <v>56</v>
      </c>
      <c r="O7799" s="87" t="s">
        <v>6206</v>
      </c>
      <c r="P7799" s="38"/>
      <c r="Q7799" s="87" t="s">
        <v>6207</v>
      </c>
      <c r="R7799" s="38"/>
      <c r="S7799" s="38"/>
      <c r="T7799" s="38"/>
      <c r="U7799" s="88" t="s">
        <v>32</v>
      </c>
      <c r="V7799" s="88" t="s">
        <v>249</v>
      </c>
      <c r="X7799" s="70"/>
      <c r="Y7799" s="71"/>
      <c r="Z7799" s="90"/>
      <c r="AA7799" s="90"/>
      <c r="AB7799" s="70"/>
    </row>
    <row r="7800" spans="12:28" ht="12.75" customHeight="1" x14ac:dyDescent="0.3">
      <c r="L7800" s="86">
        <v>1</v>
      </c>
      <c r="M7800" s="87" t="s">
        <v>5267</v>
      </c>
      <c r="N7800" s="86" t="s">
        <v>56</v>
      </c>
      <c r="O7800" s="87" t="s">
        <v>6208</v>
      </c>
      <c r="P7800" s="38"/>
      <c r="Q7800" s="87" t="s">
        <v>6209</v>
      </c>
      <c r="R7800" s="38"/>
      <c r="S7800" s="38"/>
      <c r="T7800" s="38"/>
      <c r="U7800" s="88" t="s">
        <v>32</v>
      </c>
      <c r="V7800" s="88" t="s">
        <v>249</v>
      </c>
      <c r="X7800" s="70"/>
      <c r="Y7800" s="71"/>
      <c r="Z7800" s="90"/>
      <c r="AA7800" s="90"/>
      <c r="AB7800" s="70"/>
    </row>
    <row r="7801" spans="12:28" ht="12.75" customHeight="1" x14ac:dyDescent="0.3">
      <c r="L7801" s="86">
        <v>1</v>
      </c>
      <c r="M7801" s="87" t="s">
        <v>5267</v>
      </c>
      <c r="N7801" s="86" t="s">
        <v>56</v>
      </c>
      <c r="O7801" s="87" t="s">
        <v>6210</v>
      </c>
      <c r="P7801" s="38"/>
      <c r="Q7801" s="38"/>
      <c r="R7801" s="38"/>
      <c r="S7801" s="38"/>
      <c r="T7801" s="38"/>
      <c r="U7801" s="88" t="s">
        <v>32</v>
      </c>
      <c r="V7801" s="88" t="s">
        <v>249</v>
      </c>
      <c r="X7801" s="70"/>
      <c r="Y7801" s="71"/>
      <c r="Z7801" s="90"/>
      <c r="AA7801" s="90"/>
      <c r="AB7801" s="70"/>
    </row>
    <row r="7802" spans="12:28" ht="12.75" customHeight="1" x14ac:dyDescent="0.3">
      <c r="L7802" s="86">
        <v>1</v>
      </c>
      <c r="M7802" s="87" t="s">
        <v>5267</v>
      </c>
      <c r="N7802" s="86" t="s">
        <v>56</v>
      </c>
      <c r="O7802" s="87" t="s">
        <v>6211</v>
      </c>
      <c r="P7802" s="38"/>
      <c r="Q7802" s="87" t="s">
        <v>6212</v>
      </c>
      <c r="R7802" s="38"/>
      <c r="S7802" s="38"/>
      <c r="T7802" s="38"/>
      <c r="U7802" s="88" t="s">
        <v>32</v>
      </c>
      <c r="V7802" s="88" t="s">
        <v>249</v>
      </c>
      <c r="X7802" s="70"/>
      <c r="Y7802" s="71"/>
      <c r="Z7802" s="90"/>
      <c r="AA7802" s="90"/>
      <c r="AB7802" s="70"/>
    </row>
    <row r="7803" spans="12:28" ht="12.75" customHeight="1" x14ac:dyDescent="0.3">
      <c r="L7803" s="86">
        <v>1</v>
      </c>
      <c r="M7803" s="87" t="s">
        <v>5267</v>
      </c>
      <c r="N7803" s="86" t="s">
        <v>56</v>
      </c>
      <c r="O7803" s="87" t="s">
        <v>6213</v>
      </c>
      <c r="P7803" s="38"/>
      <c r="Q7803" s="87" t="s">
        <v>6214</v>
      </c>
      <c r="R7803" s="38"/>
      <c r="S7803" s="38"/>
      <c r="T7803" s="38"/>
      <c r="U7803" s="88" t="s">
        <v>32</v>
      </c>
      <c r="V7803" s="88" t="s">
        <v>249</v>
      </c>
      <c r="X7803" s="70"/>
      <c r="Y7803" s="71"/>
      <c r="Z7803" s="90"/>
      <c r="AA7803" s="90"/>
      <c r="AB7803" s="70"/>
    </row>
    <row r="7804" spans="12:28" ht="12.75" customHeight="1" x14ac:dyDescent="0.3">
      <c r="L7804" s="86">
        <v>1</v>
      </c>
      <c r="M7804" s="87" t="s">
        <v>5267</v>
      </c>
      <c r="N7804" s="86" t="s">
        <v>56</v>
      </c>
      <c r="O7804" s="87" t="s">
        <v>6215</v>
      </c>
      <c r="P7804" s="38"/>
      <c r="Q7804" s="38"/>
      <c r="R7804" s="38"/>
      <c r="S7804" s="38"/>
      <c r="T7804" s="38"/>
      <c r="U7804" s="88" t="s">
        <v>32</v>
      </c>
      <c r="V7804" s="88" t="s">
        <v>249</v>
      </c>
      <c r="X7804" s="70"/>
      <c r="Y7804" s="71"/>
      <c r="Z7804" s="90"/>
      <c r="AA7804" s="90"/>
      <c r="AB7804" s="70"/>
    </row>
    <row r="7805" spans="12:28" ht="12.75" customHeight="1" x14ac:dyDescent="0.3">
      <c r="L7805" s="86">
        <v>1</v>
      </c>
      <c r="M7805" s="87" t="s">
        <v>5267</v>
      </c>
      <c r="N7805" s="86" t="s">
        <v>56</v>
      </c>
      <c r="O7805" s="87" t="s">
        <v>6216</v>
      </c>
      <c r="P7805" s="38"/>
      <c r="Q7805" s="38"/>
      <c r="R7805" s="38"/>
      <c r="S7805" s="38"/>
      <c r="T7805" s="38"/>
      <c r="U7805" s="88" t="s">
        <v>32</v>
      </c>
      <c r="V7805" s="88" t="s">
        <v>249</v>
      </c>
      <c r="X7805" s="70"/>
      <c r="Y7805" s="71"/>
      <c r="Z7805" s="90"/>
      <c r="AA7805" s="90"/>
      <c r="AB7805" s="70"/>
    </row>
    <row r="7806" spans="12:28" ht="12.75" customHeight="1" x14ac:dyDescent="0.3">
      <c r="L7806" s="86">
        <v>1</v>
      </c>
      <c r="M7806" s="87" t="s">
        <v>5267</v>
      </c>
      <c r="N7806" s="86" t="s">
        <v>56</v>
      </c>
      <c r="O7806" s="87" t="s">
        <v>6217</v>
      </c>
      <c r="P7806" s="38"/>
      <c r="Q7806" s="38"/>
      <c r="R7806" s="38"/>
      <c r="S7806" s="38"/>
      <c r="T7806" s="38"/>
      <c r="U7806" s="88" t="s">
        <v>32</v>
      </c>
      <c r="V7806" s="88" t="s">
        <v>249</v>
      </c>
      <c r="X7806" s="70"/>
      <c r="Y7806" s="71"/>
      <c r="Z7806" s="90"/>
      <c r="AA7806" s="90"/>
      <c r="AB7806" s="70"/>
    </row>
    <row r="7807" spans="12:28" ht="12.75" customHeight="1" x14ac:dyDescent="0.3">
      <c r="L7807" s="86">
        <v>1</v>
      </c>
      <c r="M7807" s="87" t="s">
        <v>5267</v>
      </c>
      <c r="N7807" s="86" t="s">
        <v>56</v>
      </c>
      <c r="O7807" s="87" t="s">
        <v>5319</v>
      </c>
      <c r="P7807" s="38"/>
      <c r="Q7807" s="38"/>
      <c r="R7807" s="38"/>
      <c r="S7807" s="38"/>
      <c r="T7807" s="38"/>
      <c r="U7807" s="88" t="s">
        <v>32</v>
      </c>
      <c r="V7807" s="88" t="s">
        <v>249</v>
      </c>
      <c r="X7807" s="70"/>
      <c r="Y7807" s="71"/>
      <c r="Z7807" s="90"/>
      <c r="AA7807" s="90"/>
      <c r="AB7807" s="70"/>
    </row>
    <row r="7808" spans="12:28" ht="12.75" customHeight="1" x14ac:dyDescent="0.3">
      <c r="L7808" s="86">
        <v>1</v>
      </c>
      <c r="M7808" s="87" t="s">
        <v>5267</v>
      </c>
      <c r="N7808" s="86" t="s">
        <v>56</v>
      </c>
      <c r="O7808" s="87" t="s">
        <v>6218</v>
      </c>
      <c r="P7808" s="38"/>
      <c r="Q7808" s="38"/>
      <c r="R7808" s="38"/>
      <c r="S7808" s="38"/>
      <c r="T7808" s="38"/>
      <c r="U7808" s="88" t="s">
        <v>32</v>
      </c>
      <c r="V7808" s="88" t="s">
        <v>249</v>
      </c>
      <c r="X7808" s="70"/>
      <c r="Y7808" s="71"/>
      <c r="Z7808" s="90"/>
      <c r="AA7808" s="90"/>
      <c r="AB7808" s="70"/>
    </row>
    <row r="7809" spans="12:28" ht="12.75" customHeight="1" x14ac:dyDescent="0.3">
      <c r="L7809" s="86">
        <v>2</v>
      </c>
      <c r="M7809" s="87" t="s">
        <v>5267</v>
      </c>
      <c r="N7809" s="86" t="s">
        <v>56</v>
      </c>
      <c r="O7809" s="87" t="s">
        <v>5371</v>
      </c>
      <c r="P7809" s="38"/>
      <c r="Q7809" s="87" t="s">
        <v>6117</v>
      </c>
      <c r="R7809" s="38"/>
      <c r="S7809" s="38"/>
      <c r="T7809" s="38"/>
      <c r="U7809" s="88" t="s">
        <v>32</v>
      </c>
      <c r="V7809" s="88" t="s">
        <v>249</v>
      </c>
      <c r="X7809" s="70"/>
      <c r="Y7809" s="71"/>
      <c r="Z7809" s="90"/>
      <c r="AA7809" s="90"/>
      <c r="AB7809" s="70"/>
    </row>
    <row r="7810" spans="12:28" ht="12.75" customHeight="1" x14ac:dyDescent="0.3">
      <c r="L7810" s="86">
        <v>2</v>
      </c>
      <c r="M7810" s="87" t="s">
        <v>5267</v>
      </c>
      <c r="N7810" s="86" t="s">
        <v>56</v>
      </c>
      <c r="O7810" s="87" t="s">
        <v>6118</v>
      </c>
      <c r="P7810" s="87" t="s">
        <v>6119</v>
      </c>
      <c r="Q7810" s="38"/>
      <c r="R7810" s="38"/>
      <c r="S7810" s="38"/>
      <c r="T7810" s="38"/>
      <c r="U7810" s="88" t="s">
        <v>32</v>
      </c>
      <c r="V7810" s="88" t="s">
        <v>249</v>
      </c>
      <c r="X7810" s="70"/>
      <c r="Y7810" s="71"/>
      <c r="Z7810" s="90"/>
      <c r="AA7810" s="90"/>
      <c r="AB7810" s="70"/>
    </row>
    <row r="7811" spans="12:28" ht="12.75" customHeight="1" x14ac:dyDescent="0.3">
      <c r="L7811" s="86">
        <v>2</v>
      </c>
      <c r="M7811" s="87" t="s">
        <v>5267</v>
      </c>
      <c r="N7811" s="86" t="s">
        <v>56</v>
      </c>
      <c r="O7811" s="87" t="s">
        <v>5437</v>
      </c>
      <c r="P7811" s="38"/>
      <c r="Q7811" s="87" t="s">
        <v>6120</v>
      </c>
      <c r="R7811" s="38"/>
      <c r="S7811" s="38"/>
      <c r="T7811" s="38"/>
      <c r="U7811" s="88" t="s">
        <v>32</v>
      </c>
      <c r="V7811" s="88" t="s">
        <v>249</v>
      </c>
      <c r="X7811" s="70"/>
      <c r="Y7811" s="71"/>
      <c r="Z7811" s="90"/>
      <c r="AA7811" s="90"/>
      <c r="AB7811" s="70"/>
    </row>
    <row r="7812" spans="12:28" ht="12.75" customHeight="1" x14ac:dyDescent="0.3">
      <c r="L7812" s="86">
        <v>2</v>
      </c>
      <c r="M7812" s="87" t="s">
        <v>5267</v>
      </c>
      <c r="N7812" s="86" t="s">
        <v>56</v>
      </c>
      <c r="O7812" s="87" t="s">
        <v>5437</v>
      </c>
      <c r="P7812" s="38"/>
      <c r="Q7812" s="87" t="s">
        <v>6121</v>
      </c>
      <c r="R7812" s="38"/>
      <c r="S7812" s="38"/>
      <c r="T7812" s="38"/>
      <c r="U7812" s="88" t="s">
        <v>32</v>
      </c>
      <c r="V7812" s="88" t="s">
        <v>249</v>
      </c>
      <c r="X7812" s="70"/>
      <c r="Y7812" s="71"/>
      <c r="Z7812" s="90"/>
      <c r="AA7812" s="90"/>
      <c r="AB7812" s="70"/>
    </row>
    <row r="7813" spans="12:28" ht="12.75" customHeight="1" x14ac:dyDescent="0.3">
      <c r="L7813" s="86">
        <v>2</v>
      </c>
      <c r="M7813" s="87" t="s">
        <v>5267</v>
      </c>
      <c r="N7813" s="86" t="s">
        <v>56</v>
      </c>
      <c r="O7813" s="87" t="s">
        <v>6122</v>
      </c>
      <c r="P7813" s="38"/>
      <c r="Q7813" s="87" t="s">
        <v>6123</v>
      </c>
      <c r="R7813" s="38"/>
      <c r="S7813" s="38"/>
      <c r="T7813" s="38"/>
      <c r="U7813" s="88" t="s">
        <v>32</v>
      </c>
      <c r="V7813" s="88" t="s">
        <v>249</v>
      </c>
      <c r="X7813" s="70"/>
      <c r="Y7813" s="71"/>
      <c r="Z7813" s="90"/>
      <c r="AA7813" s="90"/>
      <c r="AB7813" s="70"/>
    </row>
    <row r="7814" spans="12:28" ht="12.75" customHeight="1" x14ac:dyDescent="0.3">
      <c r="L7814" s="86">
        <v>2</v>
      </c>
      <c r="M7814" s="87" t="s">
        <v>5267</v>
      </c>
      <c r="N7814" s="86" t="s">
        <v>56</v>
      </c>
      <c r="O7814" s="87" t="s">
        <v>6124</v>
      </c>
      <c r="P7814" s="38"/>
      <c r="Q7814" s="87" t="s">
        <v>6125</v>
      </c>
      <c r="R7814" s="38"/>
      <c r="S7814" s="38"/>
      <c r="T7814" s="38"/>
      <c r="U7814" s="88" t="s">
        <v>32</v>
      </c>
      <c r="V7814" s="88" t="s">
        <v>249</v>
      </c>
      <c r="X7814" s="70"/>
      <c r="Y7814" s="71"/>
      <c r="Z7814" s="90"/>
      <c r="AA7814" s="90"/>
      <c r="AB7814" s="70"/>
    </row>
    <row r="7815" spans="12:28" ht="12.75" customHeight="1" x14ac:dyDescent="0.3">
      <c r="L7815" s="86">
        <v>2</v>
      </c>
      <c r="M7815" s="87" t="s">
        <v>5267</v>
      </c>
      <c r="N7815" s="86" t="s">
        <v>56</v>
      </c>
      <c r="O7815" s="87" t="s">
        <v>6126</v>
      </c>
      <c r="P7815" s="38"/>
      <c r="Q7815" s="87" t="s">
        <v>6127</v>
      </c>
      <c r="R7815" s="38"/>
      <c r="S7815" s="38"/>
      <c r="T7815" s="38"/>
      <c r="U7815" s="88" t="s">
        <v>32</v>
      </c>
      <c r="V7815" s="88" t="s">
        <v>249</v>
      </c>
      <c r="X7815" s="70"/>
      <c r="Y7815" s="71"/>
      <c r="Z7815" s="90"/>
      <c r="AA7815" s="90"/>
      <c r="AB7815" s="70"/>
    </row>
    <row r="7816" spans="12:28" ht="12.75" customHeight="1" x14ac:dyDescent="0.3">
      <c r="L7816" s="86">
        <v>2</v>
      </c>
      <c r="M7816" s="87" t="s">
        <v>5267</v>
      </c>
      <c r="N7816" s="86" t="s">
        <v>56</v>
      </c>
      <c r="O7816" s="87" t="s">
        <v>6126</v>
      </c>
      <c r="P7816" s="38"/>
      <c r="Q7816" s="87" t="s">
        <v>6127</v>
      </c>
      <c r="R7816" s="38"/>
      <c r="S7816" s="38"/>
      <c r="T7816" s="38"/>
      <c r="U7816" s="88" t="s">
        <v>32</v>
      </c>
      <c r="V7816" s="88" t="s">
        <v>249</v>
      </c>
      <c r="X7816" s="70"/>
      <c r="Y7816" s="71"/>
      <c r="Z7816" s="90"/>
      <c r="AA7816" s="90"/>
      <c r="AB7816" s="70"/>
    </row>
    <row r="7817" spans="12:28" ht="12.75" customHeight="1" x14ac:dyDescent="0.3">
      <c r="L7817" s="86">
        <v>2</v>
      </c>
      <c r="M7817" s="87" t="s">
        <v>5267</v>
      </c>
      <c r="N7817" s="86" t="s">
        <v>56</v>
      </c>
      <c r="O7817" s="87" t="s">
        <v>5268</v>
      </c>
      <c r="P7817" s="38"/>
      <c r="Q7817" s="87" t="s">
        <v>5441</v>
      </c>
      <c r="R7817" s="38"/>
      <c r="S7817" s="38"/>
      <c r="T7817" s="38"/>
      <c r="U7817" s="88" t="s">
        <v>32</v>
      </c>
      <c r="V7817" s="88" t="s">
        <v>249</v>
      </c>
      <c r="X7817" s="70"/>
      <c r="Y7817" s="71"/>
      <c r="Z7817" s="90"/>
      <c r="AA7817" s="90"/>
      <c r="AB7817" s="70"/>
    </row>
    <row r="7818" spans="12:28" ht="12.75" customHeight="1" x14ac:dyDescent="0.3">
      <c r="L7818" s="86">
        <v>2</v>
      </c>
      <c r="M7818" s="87" t="s">
        <v>5267</v>
      </c>
      <c r="N7818" s="86" t="s">
        <v>56</v>
      </c>
      <c r="O7818" s="87" t="s">
        <v>5268</v>
      </c>
      <c r="P7818" s="38"/>
      <c r="Q7818" s="87" t="s">
        <v>5441</v>
      </c>
      <c r="R7818" s="38"/>
      <c r="S7818" s="38"/>
      <c r="T7818" s="38"/>
      <c r="U7818" s="88" t="s">
        <v>32</v>
      </c>
      <c r="V7818" s="88" t="s">
        <v>249</v>
      </c>
      <c r="X7818" s="70"/>
      <c r="Y7818" s="71"/>
      <c r="Z7818" s="90"/>
      <c r="AA7818" s="90"/>
      <c r="AB7818" s="70"/>
    </row>
    <row r="7819" spans="12:28" ht="12.75" customHeight="1" x14ac:dyDescent="0.3">
      <c r="L7819" s="86">
        <v>2</v>
      </c>
      <c r="M7819" s="87" t="s">
        <v>5267</v>
      </c>
      <c r="N7819" s="86" t="s">
        <v>56</v>
      </c>
      <c r="O7819" s="87" t="s">
        <v>5268</v>
      </c>
      <c r="P7819" s="38"/>
      <c r="Q7819" s="87" t="s">
        <v>5269</v>
      </c>
      <c r="R7819" s="38"/>
      <c r="S7819" s="38"/>
      <c r="T7819" s="38"/>
      <c r="U7819" s="88" t="s">
        <v>32</v>
      </c>
      <c r="V7819" s="88" t="s">
        <v>249</v>
      </c>
      <c r="X7819" s="70"/>
      <c r="Y7819" s="71"/>
      <c r="Z7819" s="90"/>
      <c r="AA7819" s="90"/>
      <c r="AB7819" s="70"/>
    </row>
    <row r="7820" spans="12:28" ht="12.75" customHeight="1" x14ac:dyDescent="0.3">
      <c r="L7820" s="86">
        <v>2</v>
      </c>
      <c r="M7820" s="87" t="s">
        <v>5267</v>
      </c>
      <c r="N7820" s="86" t="s">
        <v>56</v>
      </c>
      <c r="O7820" s="87" t="s">
        <v>6118</v>
      </c>
      <c r="P7820" s="38"/>
      <c r="Q7820" s="87" t="s">
        <v>6128</v>
      </c>
      <c r="R7820" s="38"/>
      <c r="S7820" s="38"/>
      <c r="T7820" s="38"/>
      <c r="U7820" s="88" t="s">
        <v>32</v>
      </c>
      <c r="V7820" s="88" t="s">
        <v>249</v>
      </c>
      <c r="X7820" s="70"/>
      <c r="Y7820" s="71"/>
      <c r="Z7820" s="90"/>
      <c r="AA7820" s="90"/>
      <c r="AB7820" s="70"/>
    </row>
    <row r="7821" spans="12:28" ht="12.75" customHeight="1" x14ac:dyDescent="0.3">
      <c r="L7821" s="86">
        <v>2</v>
      </c>
      <c r="M7821" s="87" t="s">
        <v>5267</v>
      </c>
      <c r="N7821" s="86" t="s">
        <v>56</v>
      </c>
      <c r="O7821" s="87" t="s">
        <v>6118</v>
      </c>
      <c r="P7821" s="38"/>
      <c r="Q7821" s="87" t="s">
        <v>6129</v>
      </c>
      <c r="R7821" s="38"/>
      <c r="S7821" s="38"/>
      <c r="T7821" s="38"/>
      <c r="U7821" s="88" t="s">
        <v>32</v>
      </c>
      <c r="V7821" s="88" t="s">
        <v>249</v>
      </c>
      <c r="X7821" s="70"/>
      <c r="Y7821" s="71"/>
      <c r="Z7821" s="90"/>
      <c r="AA7821" s="90"/>
      <c r="AB7821" s="70"/>
    </row>
    <row r="7822" spans="12:28" ht="12.75" customHeight="1" x14ac:dyDescent="0.3">
      <c r="L7822" s="86">
        <v>2</v>
      </c>
      <c r="M7822" s="87" t="s">
        <v>5267</v>
      </c>
      <c r="N7822" s="86" t="s">
        <v>56</v>
      </c>
      <c r="O7822" s="87" t="s">
        <v>5292</v>
      </c>
      <c r="P7822" s="38"/>
      <c r="Q7822" s="87" t="s">
        <v>5792</v>
      </c>
      <c r="R7822" s="38"/>
      <c r="S7822" s="38"/>
      <c r="T7822" s="38"/>
      <c r="U7822" s="88" t="s">
        <v>32</v>
      </c>
      <c r="V7822" s="88" t="s">
        <v>249</v>
      </c>
      <c r="X7822" s="70"/>
      <c r="Y7822" s="71"/>
      <c r="Z7822" s="90"/>
      <c r="AA7822" s="90"/>
      <c r="AB7822" s="70"/>
    </row>
    <row r="7823" spans="12:28" ht="12.75" customHeight="1" x14ac:dyDescent="0.3">
      <c r="L7823" s="86">
        <v>2</v>
      </c>
      <c r="M7823" s="87" t="s">
        <v>5267</v>
      </c>
      <c r="N7823" s="86" t="s">
        <v>56</v>
      </c>
      <c r="O7823" s="87" t="s">
        <v>5292</v>
      </c>
      <c r="P7823" s="38"/>
      <c r="Q7823" s="87" t="s">
        <v>5293</v>
      </c>
      <c r="R7823" s="38"/>
      <c r="S7823" s="38"/>
      <c r="T7823" s="38"/>
      <c r="U7823" s="88" t="s">
        <v>32</v>
      </c>
      <c r="V7823" s="88" t="s">
        <v>249</v>
      </c>
      <c r="X7823" s="70"/>
      <c r="Y7823" s="71"/>
      <c r="Z7823" s="90"/>
      <c r="AA7823" s="90"/>
      <c r="AB7823" s="70"/>
    </row>
    <row r="7824" spans="12:28" ht="12.75" customHeight="1" x14ac:dyDescent="0.3">
      <c r="L7824" s="86">
        <v>2</v>
      </c>
      <c r="M7824" s="87" t="s">
        <v>5267</v>
      </c>
      <c r="N7824" s="86" t="s">
        <v>56</v>
      </c>
      <c r="O7824" s="87" t="s">
        <v>5367</v>
      </c>
      <c r="P7824" s="38"/>
      <c r="Q7824" s="87" t="s">
        <v>5465</v>
      </c>
      <c r="R7824" s="38"/>
      <c r="S7824" s="38"/>
      <c r="T7824" s="38"/>
      <c r="U7824" s="88" t="s">
        <v>32</v>
      </c>
      <c r="V7824" s="88" t="s">
        <v>249</v>
      </c>
      <c r="X7824" s="70"/>
      <c r="Y7824" s="71"/>
      <c r="Z7824" s="90"/>
      <c r="AA7824" s="90"/>
      <c r="AB7824" s="70"/>
    </row>
    <row r="7825" spans="12:28" ht="12.75" customHeight="1" x14ac:dyDescent="0.3">
      <c r="L7825" s="86">
        <v>2</v>
      </c>
      <c r="M7825" s="87" t="s">
        <v>5267</v>
      </c>
      <c r="N7825" s="86" t="s">
        <v>56</v>
      </c>
      <c r="O7825" s="87" t="s">
        <v>6130</v>
      </c>
      <c r="P7825" s="38"/>
      <c r="Q7825" s="87" t="s">
        <v>6131</v>
      </c>
      <c r="R7825" s="38"/>
      <c r="S7825" s="38"/>
      <c r="T7825" s="38"/>
      <c r="U7825" s="88" t="s">
        <v>32</v>
      </c>
      <c r="V7825" s="88" t="s">
        <v>249</v>
      </c>
      <c r="X7825" s="70"/>
      <c r="Y7825" s="71"/>
      <c r="Z7825" s="90"/>
      <c r="AA7825" s="90"/>
      <c r="AB7825" s="70"/>
    </row>
    <row r="7826" spans="12:28" ht="12.75" customHeight="1" x14ac:dyDescent="0.3">
      <c r="L7826" s="86">
        <v>2</v>
      </c>
      <c r="M7826" s="87" t="s">
        <v>5267</v>
      </c>
      <c r="N7826" s="86" t="s">
        <v>56</v>
      </c>
      <c r="O7826" s="87" t="s">
        <v>6130</v>
      </c>
      <c r="P7826" s="38"/>
      <c r="Q7826" s="87" t="s">
        <v>6132</v>
      </c>
      <c r="R7826" s="38"/>
      <c r="S7826" s="38"/>
      <c r="T7826" s="38"/>
      <c r="U7826" s="88" t="s">
        <v>32</v>
      </c>
      <c r="V7826" s="88" t="s">
        <v>249</v>
      </c>
      <c r="X7826" s="70"/>
      <c r="Y7826" s="71"/>
      <c r="Z7826" s="90"/>
      <c r="AA7826" s="90"/>
      <c r="AB7826" s="70"/>
    </row>
    <row r="7827" spans="12:28" ht="12.75" customHeight="1" x14ac:dyDescent="0.3">
      <c r="L7827" s="86">
        <v>2</v>
      </c>
      <c r="M7827" s="87" t="s">
        <v>5267</v>
      </c>
      <c r="N7827" s="86" t="s">
        <v>56</v>
      </c>
      <c r="O7827" s="87" t="s">
        <v>6133</v>
      </c>
      <c r="P7827" s="38"/>
      <c r="Q7827" s="87" t="s">
        <v>6134</v>
      </c>
      <c r="R7827" s="38"/>
      <c r="S7827" s="38"/>
      <c r="T7827" s="38"/>
      <c r="U7827" s="88" t="s">
        <v>32</v>
      </c>
      <c r="V7827" s="88" t="s">
        <v>249</v>
      </c>
      <c r="X7827" s="70"/>
      <c r="Y7827" s="71"/>
      <c r="Z7827" s="90"/>
      <c r="AA7827" s="90"/>
      <c r="AB7827" s="70"/>
    </row>
    <row r="7828" spans="12:28" ht="12.75" customHeight="1" x14ac:dyDescent="0.3">
      <c r="L7828" s="86">
        <v>2</v>
      </c>
      <c r="M7828" s="87" t="s">
        <v>5267</v>
      </c>
      <c r="N7828" s="86" t="s">
        <v>56</v>
      </c>
      <c r="O7828" s="87" t="s">
        <v>5458</v>
      </c>
      <c r="P7828" s="38"/>
      <c r="Q7828" s="87" t="s">
        <v>6135</v>
      </c>
      <c r="R7828" s="38"/>
      <c r="S7828" s="38"/>
      <c r="T7828" s="38"/>
      <c r="U7828" s="88" t="s">
        <v>32</v>
      </c>
      <c r="V7828" s="88" t="s">
        <v>249</v>
      </c>
      <c r="X7828" s="70"/>
      <c r="Y7828" s="71"/>
      <c r="Z7828" s="90"/>
      <c r="AA7828" s="90"/>
      <c r="AB7828" s="70"/>
    </row>
    <row r="7829" spans="12:28" ht="12.75" customHeight="1" x14ac:dyDescent="0.3">
      <c r="L7829" s="86">
        <v>2</v>
      </c>
      <c r="M7829" s="87" t="s">
        <v>5267</v>
      </c>
      <c r="N7829" s="86" t="s">
        <v>56</v>
      </c>
      <c r="O7829" s="87" t="s">
        <v>5314</v>
      </c>
      <c r="P7829" s="38"/>
      <c r="Q7829" s="87" t="s">
        <v>5315</v>
      </c>
      <c r="R7829" s="38"/>
      <c r="S7829" s="38"/>
      <c r="T7829" s="38"/>
      <c r="U7829" s="88" t="s">
        <v>32</v>
      </c>
      <c r="V7829" s="88" t="s">
        <v>249</v>
      </c>
      <c r="X7829" s="70"/>
      <c r="Y7829" s="71"/>
      <c r="Z7829" s="90"/>
      <c r="AA7829" s="90"/>
      <c r="AB7829" s="70"/>
    </row>
    <row r="7830" spans="12:28" ht="12.75" customHeight="1" x14ac:dyDescent="0.3">
      <c r="L7830" s="86">
        <v>2</v>
      </c>
      <c r="M7830" s="87" t="s">
        <v>5267</v>
      </c>
      <c r="N7830" s="86" t="s">
        <v>56</v>
      </c>
      <c r="O7830" s="87" t="s">
        <v>5314</v>
      </c>
      <c r="P7830" s="38"/>
      <c r="Q7830" s="87" t="s">
        <v>5315</v>
      </c>
      <c r="R7830" s="38"/>
      <c r="S7830" s="38"/>
      <c r="T7830" s="38"/>
      <c r="U7830" s="88" t="s">
        <v>32</v>
      </c>
      <c r="V7830" s="88" t="s">
        <v>249</v>
      </c>
      <c r="X7830" s="70"/>
      <c r="Y7830" s="71"/>
      <c r="Z7830" s="90"/>
      <c r="AA7830" s="90"/>
      <c r="AB7830" s="70"/>
    </row>
    <row r="7831" spans="12:28" ht="12.75" customHeight="1" x14ac:dyDescent="0.3">
      <c r="L7831" s="86">
        <v>2</v>
      </c>
      <c r="M7831" s="87" t="s">
        <v>5267</v>
      </c>
      <c r="N7831" s="86" t="s">
        <v>56</v>
      </c>
      <c r="O7831" s="87" t="s">
        <v>5272</v>
      </c>
      <c r="P7831" s="38"/>
      <c r="Q7831" s="87" t="s">
        <v>5273</v>
      </c>
      <c r="R7831" s="38"/>
      <c r="S7831" s="38"/>
      <c r="T7831" s="38"/>
      <c r="U7831" s="88" t="s">
        <v>32</v>
      </c>
      <c r="V7831" s="88" t="s">
        <v>249</v>
      </c>
      <c r="X7831" s="70"/>
      <c r="Y7831" s="71"/>
      <c r="Z7831" s="90"/>
      <c r="AA7831" s="90"/>
      <c r="AB7831" s="70"/>
    </row>
    <row r="7832" spans="12:28" ht="12.75" customHeight="1" x14ac:dyDescent="0.3">
      <c r="L7832" s="86">
        <v>2</v>
      </c>
      <c r="M7832" s="87" t="s">
        <v>5267</v>
      </c>
      <c r="N7832" s="86" t="s">
        <v>56</v>
      </c>
      <c r="O7832" s="87" t="s">
        <v>6136</v>
      </c>
      <c r="P7832" s="38"/>
      <c r="Q7832" s="87" t="s">
        <v>6137</v>
      </c>
      <c r="R7832" s="38"/>
      <c r="S7832" s="38"/>
      <c r="T7832" s="38"/>
      <c r="U7832" s="88" t="s">
        <v>32</v>
      </c>
      <c r="V7832" s="88" t="s">
        <v>249</v>
      </c>
      <c r="X7832" s="70"/>
      <c r="Y7832" s="71"/>
      <c r="Z7832" s="90"/>
      <c r="AA7832" s="90"/>
      <c r="AB7832" s="70"/>
    </row>
    <row r="7833" spans="12:28" ht="12.75" customHeight="1" x14ac:dyDescent="0.3">
      <c r="L7833" s="86">
        <v>2</v>
      </c>
      <c r="M7833" s="87" t="s">
        <v>5267</v>
      </c>
      <c r="N7833" s="86" t="s">
        <v>56</v>
      </c>
      <c r="O7833" s="87" t="s">
        <v>5617</v>
      </c>
      <c r="P7833" s="38"/>
      <c r="Q7833" s="87" t="s">
        <v>6138</v>
      </c>
      <c r="R7833" s="38"/>
      <c r="S7833" s="38"/>
      <c r="T7833" s="38"/>
      <c r="U7833" s="88" t="s">
        <v>32</v>
      </c>
      <c r="V7833" s="88" t="s">
        <v>249</v>
      </c>
      <c r="X7833" s="70"/>
      <c r="Y7833" s="71"/>
      <c r="Z7833" s="90"/>
      <c r="AA7833" s="90"/>
      <c r="AB7833" s="70"/>
    </row>
    <row r="7834" spans="12:28" ht="12.75" customHeight="1" x14ac:dyDescent="0.3">
      <c r="L7834" s="86">
        <v>2</v>
      </c>
      <c r="M7834" s="87" t="s">
        <v>5267</v>
      </c>
      <c r="N7834" s="86" t="s">
        <v>56</v>
      </c>
      <c r="O7834" s="87" t="s">
        <v>5617</v>
      </c>
      <c r="P7834" s="38"/>
      <c r="Q7834" s="87" t="s">
        <v>5618</v>
      </c>
      <c r="R7834" s="38"/>
      <c r="S7834" s="38"/>
      <c r="T7834" s="38"/>
      <c r="U7834" s="88" t="s">
        <v>32</v>
      </c>
      <c r="V7834" s="88" t="s">
        <v>249</v>
      </c>
      <c r="X7834" s="70"/>
      <c r="Y7834" s="71"/>
      <c r="Z7834" s="90"/>
      <c r="AA7834" s="90"/>
      <c r="AB7834" s="70"/>
    </row>
    <row r="7835" spans="12:28" ht="12.75" customHeight="1" x14ac:dyDescent="0.3">
      <c r="L7835" s="86">
        <v>2</v>
      </c>
      <c r="M7835" s="87" t="s">
        <v>5267</v>
      </c>
      <c r="N7835" s="86" t="s">
        <v>56</v>
      </c>
      <c r="O7835" s="87" t="s">
        <v>5276</v>
      </c>
      <c r="P7835" s="38"/>
      <c r="Q7835" s="87" t="s">
        <v>5405</v>
      </c>
      <c r="R7835" s="38"/>
      <c r="S7835" s="38"/>
      <c r="T7835" s="38"/>
      <c r="U7835" s="88" t="s">
        <v>32</v>
      </c>
      <c r="V7835" s="88" t="s">
        <v>249</v>
      </c>
      <c r="X7835" s="70"/>
      <c r="Y7835" s="71"/>
      <c r="Z7835" s="90"/>
      <c r="AA7835" s="90"/>
      <c r="AB7835" s="70"/>
    </row>
    <row r="7836" spans="12:28" ht="12.75" customHeight="1" x14ac:dyDescent="0.3">
      <c r="L7836" s="86">
        <v>2</v>
      </c>
      <c r="M7836" s="87" t="s">
        <v>5267</v>
      </c>
      <c r="N7836" s="86" t="s">
        <v>56</v>
      </c>
      <c r="O7836" s="87" t="s">
        <v>5276</v>
      </c>
      <c r="P7836" s="38"/>
      <c r="Q7836" s="87" t="s">
        <v>5405</v>
      </c>
      <c r="R7836" s="38"/>
      <c r="S7836" s="38"/>
      <c r="T7836" s="38"/>
      <c r="U7836" s="88" t="s">
        <v>32</v>
      </c>
      <c r="V7836" s="88" t="s">
        <v>249</v>
      </c>
      <c r="X7836" s="70"/>
      <c r="Y7836" s="71"/>
      <c r="Z7836" s="90"/>
      <c r="AA7836" s="90"/>
      <c r="AB7836" s="70"/>
    </row>
    <row r="7837" spans="12:28" ht="12.75" customHeight="1" x14ac:dyDescent="0.3">
      <c r="L7837" s="86">
        <v>2</v>
      </c>
      <c r="M7837" s="87" t="s">
        <v>5267</v>
      </c>
      <c r="N7837" s="86" t="s">
        <v>56</v>
      </c>
      <c r="O7837" s="87" t="s">
        <v>5276</v>
      </c>
      <c r="P7837" s="38"/>
      <c r="Q7837" s="87" t="s">
        <v>5405</v>
      </c>
      <c r="R7837" s="38"/>
      <c r="S7837" s="38"/>
      <c r="T7837" s="38"/>
      <c r="U7837" s="88" t="s">
        <v>32</v>
      </c>
      <c r="V7837" s="88" t="s">
        <v>249</v>
      </c>
      <c r="X7837" s="70"/>
      <c r="Y7837" s="71"/>
      <c r="Z7837" s="90"/>
      <c r="AA7837" s="90"/>
      <c r="AB7837" s="70"/>
    </row>
    <row r="7838" spans="12:28" ht="12.75" customHeight="1" x14ac:dyDescent="0.3">
      <c r="L7838" s="86">
        <v>2</v>
      </c>
      <c r="M7838" s="87" t="s">
        <v>5267</v>
      </c>
      <c r="N7838" s="86" t="s">
        <v>56</v>
      </c>
      <c r="O7838" s="87" t="s">
        <v>6118</v>
      </c>
      <c r="P7838" s="87" t="s">
        <v>6119</v>
      </c>
      <c r="Q7838" s="38"/>
      <c r="R7838" s="38"/>
      <c r="S7838" s="38"/>
      <c r="T7838" s="38"/>
      <c r="U7838" s="88" t="s">
        <v>32</v>
      </c>
      <c r="V7838" s="88" t="s">
        <v>249</v>
      </c>
      <c r="X7838" s="70"/>
      <c r="Y7838" s="71"/>
      <c r="Z7838" s="90"/>
      <c r="AA7838" s="90"/>
      <c r="AB7838" s="70"/>
    </row>
    <row r="7839" spans="12:28" ht="12.75" customHeight="1" x14ac:dyDescent="0.3">
      <c r="L7839" s="86">
        <v>2</v>
      </c>
      <c r="M7839" s="87" t="s">
        <v>5267</v>
      </c>
      <c r="N7839" s="86" t="s">
        <v>56</v>
      </c>
      <c r="O7839" s="87" t="s">
        <v>5437</v>
      </c>
      <c r="P7839" s="87" t="s">
        <v>6139</v>
      </c>
      <c r="Q7839" s="38"/>
      <c r="R7839" s="38"/>
      <c r="S7839" s="38"/>
      <c r="T7839" s="38"/>
      <c r="U7839" s="88" t="s">
        <v>32</v>
      </c>
      <c r="V7839" s="88" t="s">
        <v>249</v>
      </c>
      <c r="X7839" s="70"/>
      <c r="Y7839" s="71"/>
      <c r="Z7839" s="90"/>
      <c r="AA7839" s="90"/>
      <c r="AB7839" s="70"/>
    </row>
    <row r="7840" spans="12:28" ht="12.75" customHeight="1" x14ac:dyDescent="0.3">
      <c r="L7840" s="86">
        <v>2</v>
      </c>
      <c r="M7840" s="87" t="s">
        <v>5267</v>
      </c>
      <c r="N7840" s="86" t="s">
        <v>56</v>
      </c>
      <c r="O7840" s="87" t="s">
        <v>5292</v>
      </c>
      <c r="P7840" s="87" t="s">
        <v>6140</v>
      </c>
      <c r="Q7840" s="38"/>
      <c r="R7840" s="38"/>
      <c r="S7840" s="38"/>
      <c r="T7840" s="38"/>
      <c r="U7840" s="88" t="s">
        <v>32</v>
      </c>
      <c r="V7840" s="88" t="s">
        <v>249</v>
      </c>
      <c r="X7840" s="70"/>
      <c r="Y7840" s="71"/>
      <c r="Z7840" s="90"/>
      <c r="AA7840" s="90"/>
      <c r="AB7840" s="70"/>
    </row>
    <row r="7841" spans="12:28" ht="12.75" customHeight="1" x14ac:dyDescent="0.3">
      <c r="L7841" s="86">
        <v>2</v>
      </c>
      <c r="M7841" s="87" t="s">
        <v>5267</v>
      </c>
      <c r="N7841" s="86" t="s">
        <v>56</v>
      </c>
      <c r="O7841" s="87" t="s">
        <v>5367</v>
      </c>
      <c r="P7841" s="87" t="s">
        <v>6141</v>
      </c>
      <c r="Q7841" s="38"/>
      <c r="R7841" s="38"/>
      <c r="S7841" s="38"/>
      <c r="T7841" s="38"/>
      <c r="U7841" s="88" t="s">
        <v>32</v>
      </c>
      <c r="V7841" s="88" t="s">
        <v>249</v>
      </c>
      <c r="X7841" s="70"/>
      <c r="Y7841" s="71"/>
      <c r="Z7841" s="90"/>
      <c r="AA7841" s="90"/>
      <c r="AB7841" s="70"/>
    </row>
    <row r="7842" spans="12:28" ht="12.75" customHeight="1" x14ac:dyDescent="0.3">
      <c r="L7842" s="86">
        <v>2</v>
      </c>
      <c r="M7842" s="87" t="s">
        <v>5267</v>
      </c>
      <c r="N7842" s="86" t="s">
        <v>56</v>
      </c>
      <c r="O7842" s="87" t="s">
        <v>5617</v>
      </c>
      <c r="P7842" s="87" t="s">
        <v>6142</v>
      </c>
      <c r="Q7842" s="38"/>
      <c r="R7842" s="38"/>
      <c r="S7842" s="38"/>
      <c r="T7842" s="38"/>
      <c r="U7842" s="88" t="s">
        <v>32</v>
      </c>
      <c r="V7842" s="88" t="s">
        <v>249</v>
      </c>
      <c r="X7842" s="70"/>
      <c r="Y7842" s="71"/>
      <c r="Z7842" s="90"/>
      <c r="AA7842" s="90"/>
      <c r="AB7842" s="70"/>
    </row>
    <row r="7843" spans="12:28" ht="12.75" customHeight="1" x14ac:dyDescent="0.3">
      <c r="L7843" s="86">
        <v>2</v>
      </c>
      <c r="M7843" s="87" t="s">
        <v>5267</v>
      </c>
      <c r="N7843" s="86" t="s">
        <v>56</v>
      </c>
      <c r="O7843" s="87" t="s">
        <v>5272</v>
      </c>
      <c r="P7843" s="87" t="s">
        <v>6143</v>
      </c>
      <c r="Q7843" s="38"/>
      <c r="R7843" s="38"/>
      <c r="S7843" s="38"/>
      <c r="T7843" s="38"/>
      <c r="U7843" s="88" t="s">
        <v>32</v>
      </c>
      <c r="V7843" s="88" t="s">
        <v>249</v>
      </c>
      <c r="X7843" s="70"/>
      <c r="Y7843" s="71"/>
      <c r="Z7843" s="90"/>
      <c r="AA7843" s="90"/>
      <c r="AB7843" s="70"/>
    </row>
    <row r="7844" spans="12:28" ht="12.75" customHeight="1" x14ac:dyDescent="0.3">
      <c r="L7844" s="86">
        <v>2</v>
      </c>
      <c r="M7844" s="87" t="s">
        <v>5267</v>
      </c>
      <c r="N7844" s="86" t="s">
        <v>56</v>
      </c>
      <c r="O7844" s="87" t="s">
        <v>6130</v>
      </c>
      <c r="P7844" s="87" t="s">
        <v>6144</v>
      </c>
      <c r="Q7844" s="38"/>
      <c r="R7844" s="38"/>
      <c r="S7844" s="38"/>
      <c r="T7844" s="38"/>
      <c r="U7844" s="88" t="s">
        <v>32</v>
      </c>
      <c r="V7844" s="88" t="s">
        <v>249</v>
      </c>
      <c r="X7844" s="70"/>
      <c r="Y7844" s="71"/>
      <c r="Z7844" s="90"/>
      <c r="AA7844" s="90"/>
      <c r="AB7844" s="70"/>
    </row>
    <row r="7845" spans="12:28" ht="12.75" customHeight="1" x14ac:dyDescent="0.3">
      <c r="L7845" s="86">
        <v>2</v>
      </c>
      <c r="M7845" s="87" t="s">
        <v>5267</v>
      </c>
      <c r="N7845" s="86" t="s">
        <v>56</v>
      </c>
      <c r="O7845" s="87" t="s">
        <v>6133</v>
      </c>
      <c r="P7845" s="87" t="s">
        <v>6145</v>
      </c>
      <c r="Q7845" s="38"/>
      <c r="R7845" s="38"/>
      <c r="S7845" s="38"/>
      <c r="T7845" s="38"/>
      <c r="U7845" s="88" t="s">
        <v>32</v>
      </c>
      <c r="V7845" s="88" t="s">
        <v>249</v>
      </c>
      <c r="X7845" s="70"/>
      <c r="Y7845" s="71"/>
      <c r="Z7845" s="90"/>
      <c r="AA7845" s="90"/>
      <c r="AB7845" s="70"/>
    </row>
    <row r="7846" spans="12:28" ht="12.75" customHeight="1" x14ac:dyDescent="0.3">
      <c r="L7846" s="86">
        <v>2</v>
      </c>
      <c r="M7846" s="87" t="s">
        <v>5267</v>
      </c>
      <c r="N7846" s="86" t="s">
        <v>56</v>
      </c>
      <c r="O7846" s="87" t="s">
        <v>6126</v>
      </c>
      <c r="P7846" s="87" t="s">
        <v>6146</v>
      </c>
      <c r="Q7846" s="38"/>
      <c r="R7846" s="38"/>
      <c r="S7846" s="38"/>
      <c r="T7846" s="38"/>
      <c r="U7846" s="88" t="s">
        <v>32</v>
      </c>
      <c r="V7846" s="88" t="s">
        <v>249</v>
      </c>
      <c r="X7846" s="70"/>
      <c r="Y7846" s="71"/>
      <c r="Z7846" s="90"/>
      <c r="AA7846" s="90"/>
      <c r="AB7846" s="70"/>
    </row>
    <row r="7847" spans="12:28" ht="12.75" customHeight="1" x14ac:dyDescent="0.3">
      <c r="L7847" s="86">
        <v>2</v>
      </c>
      <c r="M7847" s="87" t="s">
        <v>5267</v>
      </c>
      <c r="N7847" s="86" t="s">
        <v>56</v>
      </c>
      <c r="O7847" s="87" t="s">
        <v>6126</v>
      </c>
      <c r="P7847" s="87" t="s">
        <v>6146</v>
      </c>
      <c r="Q7847" s="38"/>
      <c r="R7847" s="38"/>
      <c r="S7847" s="38"/>
      <c r="T7847" s="38"/>
      <c r="U7847" s="88" t="s">
        <v>32</v>
      </c>
      <c r="V7847" s="88" t="s">
        <v>249</v>
      </c>
      <c r="X7847" s="70"/>
      <c r="Y7847" s="71"/>
      <c r="Z7847" s="90"/>
      <c r="AA7847" s="90"/>
      <c r="AB7847" s="70"/>
    </row>
    <row r="7848" spans="12:28" ht="12.75" customHeight="1" x14ac:dyDescent="0.3">
      <c r="L7848" s="86">
        <v>2</v>
      </c>
      <c r="M7848" s="87" t="s">
        <v>5267</v>
      </c>
      <c r="N7848" s="86" t="s">
        <v>56</v>
      </c>
      <c r="O7848" s="87" t="s">
        <v>5276</v>
      </c>
      <c r="P7848" s="87" t="s">
        <v>6147</v>
      </c>
      <c r="Q7848" s="38"/>
      <c r="R7848" s="38"/>
      <c r="S7848" s="38"/>
      <c r="T7848" s="38"/>
      <c r="U7848" s="88" t="s">
        <v>32</v>
      </c>
      <c r="V7848" s="88" t="s">
        <v>249</v>
      </c>
      <c r="X7848" s="70"/>
      <c r="Y7848" s="71"/>
      <c r="Z7848" s="90"/>
      <c r="AA7848" s="90"/>
      <c r="AB7848" s="70"/>
    </row>
    <row r="7849" spans="12:28" ht="12.75" customHeight="1" x14ac:dyDescent="0.3">
      <c r="L7849" s="86">
        <v>2</v>
      </c>
      <c r="M7849" s="87" t="s">
        <v>5267</v>
      </c>
      <c r="N7849" s="86" t="s">
        <v>56</v>
      </c>
      <c r="O7849" s="87" t="s">
        <v>6124</v>
      </c>
      <c r="P7849" s="87" t="s">
        <v>6148</v>
      </c>
      <c r="Q7849" s="38"/>
      <c r="R7849" s="38"/>
      <c r="S7849" s="38"/>
      <c r="T7849" s="38"/>
      <c r="U7849" s="88" t="s">
        <v>32</v>
      </c>
      <c r="V7849" s="88" t="s">
        <v>249</v>
      </c>
      <c r="X7849" s="70"/>
      <c r="Y7849" s="71"/>
      <c r="Z7849" s="90"/>
      <c r="AA7849" s="90"/>
      <c r="AB7849" s="70"/>
    </row>
    <row r="7850" spans="12:28" ht="12.75" customHeight="1" x14ac:dyDescent="0.3">
      <c r="L7850" s="86">
        <v>2</v>
      </c>
      <c r="M7850" s="87" t="s">
        <v>5267</v>
      </c>
      <c r="N7850" s="86" t="s">
        <v>56</v>
      </c>
      <c r="O7850" s="87" t="s">
        <v>6149</v>
      </c>
      <c r="P7850" s="38"/>
      <c r="Q7850" s="38"/>
      <c r="R7850" s="38"/>
      <c r="S7850" s="38"/>
      <c r="T7850" s="38"/>
      <c r="U7850" s="88" t="s">
        <v>32</v>
      </c>
      <c r="V7850" s="88" t="s">
        <v>249</v>
      </c>
      <c r="X7850" s="70"/>
      <c r="Y7850" s="71"/>
      <c r="Z7850" s="90"/>
      <c r="AA7850" s="90"/>
      <c r="AB7850" s="70"/>
    </row>
    <row r="7851" spans="12:28" ht="12.75" customHeight="1" x14ac:dyDescent="0.3">
      <c r="L7851" s="86">
        <v>2</v>
      </c>
      <c r="M7851" s="87" t="s">
        <v>5267</v>
      </c>
      <c r="N7851" s="86" t="s">
        <v>56</v>
      </c>
      <c r="O7851" s="87" t="s">
        <v>6150</v>
      </c>
      <c r="P7851" s="87" t="s">
        <v>6151</v>
      </c>
      <c r="Q7851" s="38"/>
      <c r="R7851" s="38"/>
      <c r="S7851" s="38"/>
      <c r="T7851" s="38"/>
      <c r="U7851" s="88" t="s">
        <v>32</v>
      </c>
      <c r="V7851" s="88" t="s">
        <v>249</v>
      </c>
      <c r="X7851" s="70"/>
      <c r="Y7851" s="71"/>
      <c r="Z7851" s="90"/>
      <c r="AA7851" s="90"/>
      <c r="AB7851" s="70"/>
    </row>
    <row r="7852" spans="12:28" ht="12.75" customHeight="1" x14ac:dyDescent="0.3">
      <c r="L7852" s="86">
        <v>2</v>
      </c>
      <c r="M7852" s="87" t="s">
        <v>5267</v>
      </c>
      <c r="N7852" s="86" t="s">
        <v>56</v>
      </c>
      <c r="O7852" s="87" t="s">
        <v>6152</v>
      </c>
      <c r="P7852" s="87" t="s">
        <v>6153</v>
      </c>
      <c r="Q7852" s="38"/>
      <c r="R7852" s="38"/>
      <c r="S7852" s="38"/>
      <c r="T7852" s="38"/>
      <c r="U7852" s="88" t="s">
        <v>32</v>
      </c>
      <c r="V7852" s="88" t="s">
        <v>249</v>
      </c>
      <c r="X7852" s="70"/>
      <c r="Y7852" s="71"/>
      <c r="Z7852" s="90"/>
      <c r="AA7852" s="90"/>
      <c r="AB7852" s="70"/>
    </row>
    <row r="7853" spans="12:28" ht="12.75" customHeight="1" x14ac:dyDescent="0.3">
      <c r="L7853" s="86">
        <v>2</v>
      </c>
      <c r="M7853" s="87" t="s">
        <v>5267</v>
      </c>
      <c r="N7853" s="86" t="s">
        <v>56</v>
      </c>
      <c r="O7853" s="87" t="s">
        <v>5310</v>
      </c>
      <c r="P7853" s="38"/>
      <c r="Q7853" s="87" t="s">
        <v>5311</v>
      </c>
      <c r="R7853" s="38"/>
      <c r="S7853" s="38"/>
      <c r="T7853" s="38"/>
      <c r="U7853" s="88" t="s">
        <v>32</v>
      </c>
      <c r="V7853" s="88" t="s">
        <v>249</v>
      </c>
      <c r="X7853" s="70"/>
      <c r="Y7853" s="71"/>
      <c r="Z7853" s="90"/>
      <c r="AA7853" s="90"/>
      <c r="AB7853" s="70"/>
    </row>
    <row r="7854" spans="12:28" ht="12.75" customHeight="1" x14ac:dyDescent="0.3">
      <c r="L7854" s="86">
        <v>2</v>
      </c>
      <c r="M7854" s="87" t="s">
        <v>5267</v>
      </c>
      <c r="N7854" s="86" t="s">
        <v>56</v>
      </c>
      <c r="O7854" s="87" t="s">
        <v>5528</v>
      </c>
      <c r="P7854" s="87" t="s">
        <v>6154</v>
      </c>
      <c r="Q7854" s="38"/>
      <c r="R7854" s="38"/>
      <c r="S7854" s="38"/>
      <c r="T7854" s="38"/>
      <c r="U7854" s="88" t="s">
        <v>32</v>
      </c>
      <c r="V7854" s="88" t="s">
        <v>249</v>
      </c>
      <c r="X7854" s="70"/>
      <c r="Y7854" s="71"/>
      <c r="Z7854" s="90"/>
      <c r="AA7854" s="90"/>
      <c r="AB7854" s="70"/>
    </row>
    <row r="7855" spans="12:28" ht="12.75" customHeight="1" x14ac:dyDescent="0.3">
      <c r="L7855" s="86">
        <v>2</v>
      </c>
      <c r="M7855" s="87" t="s">
        <v>5267</v>
      </c>
      <c r="N7855" s="86" t="s">
        <v>56</v>
      </c>
      <c r="O7855" s="87" t="s">
        <v>6155</v>
      </c>
      <c r="P7855" s="38"/>
      <c r="Q7855" s="87" t="s">
        <v>6156</v>
      </c>
      <c r="R7855" s="38"/>
      <c r="S7855" s="38"/>
      <c r="T7855" s="38"/>
      <c r="U7855" s="88" t="s">
        <v>32</v>
      </c>
      <c r="V7855" s="88" t="s">
        <v>249</v>
      </c>
      <c r="X7855" s="70"/>
      <c r="Y7855" s="71"/>
      <c r="Z7855" s="90"/>
      <c r="AA7855" s="90"/>
      <c r="AB7855" s="70"/>
    </row>
    <row r="7856" spans="12:28" ht="12.75" customHeight="1" x14ac:dyDescent="0.3">
      <c r="L7856" s="86">
        <v>2</v>
      </c>
      <c r="M7856" s="87" t="s">
        <v>5267</v>
      </c>
      <c r="N7856" s="86" t="s">
        <v>56</v>
      </c>
      <c r="O7856" s="87" t="s">
        <v>5342</v>
      </c>
      <c r="P7856" s="38"/>
      <c r="Q7856" s="87" t="s">
        <v>6157</v>
      </c>
      <c r="R7856" s="38"/>
      <c r="S7856" s="38"/>
      <c r="T7856" s="38"/>
      <c r="U7856" s="88" t="s">
        <v>32</v>
      </c>
      <c r="V7856" s="88" t="s">
        <v>249</v>
      </c>
      <c r="X7856" s="70"/>
      <c r="Y7856" s="71"/>
      <c r="Z7856" s="90"/>
      <c r="AA7856" s="90"/>
      <c r="AB7856" s="70"/>
    </row>
    <row r="7857" spans="12:28" ht="12.75" customHeight="1" x14ac:dyDescent="0.3">
      <c r="L7857" s="86">
        <v>2</v>
      </c>
      <c r="M7857" s="87" t="s">
        <v>5267</v>
      </c>
      <c r="N7857" s="86" t="s">
        <v>56</v>
      </c>
      <c r="O7857" s="87" t="s">
        <v>5758</v>
      </c>
      <c r="P7857" s="38"/>
      <c r="Q7857" s="87" t="s">
        <v>6158</v>
      </c>
      <c r="R7857" s="38"/>
      <c r="S7857" s="38"/>
      <c r="T7857" s="38"/>
      <c r="U7857" s="88" t="s">
        <v>32</v>
      </c>
      <c r="V7857" s="88" t="s">
        <v>249</v>
      </c>
      <c r="X7857" s="70"/>
      <c r="Y7857" s="71"/>
      <c r="Z7857" s="90"/>
      <c r="AA7857" s="90"/>
      <c r="AB7857" s="70"/>
    </row>
    <row r="7858" spans="12:28" ht="12.75" customHeight="1" x14ac:dyDescent="0.3">
      <c r="L7858" s="86">
        <v>2</v>
      </c>
      <c r="M7858" s="87" t="s">
        <v>5267</v>
      </c>
      <c r="N7858" s="86" t="s">
        <v>56</v>
      </c>
      <c r="O7858" s="87" t="s">
        <v>6159</v>
      </c>
      <c r="P7858" s="38"/>
      <c r="Q7858" s="38"/>
      <c r="R7858" s="38"/>
      <c r="S7858" s="38"/>
      <c r="T7858" s="38"/>
      <c r="U7858" s="88" t="s">
        <v>32</v>
      </c>
      <c r="V7858" s="88" t="s">
        <v>249</v>
      </c>
      <c r="X7858" s="70"/>
      <c r="Y7858" s="71"/>
      <c r="Z7858" s="90"/>
      <c r="AA7858" s="90"/>
      <c r="AB7858" s="70"/>
    </row>
    <row r="7859" spans="12:28" ht="12.75" customHeight="1" x14ac:dyDescent="0.3">
      <c r="L7859" s="86">
        <v>2</v>
      </c>
      <c r="M7859" s="87" t="s">
        <v>5267</v>
      </c>
      <c r="N7859" s="86" t="s">
        <v>56</v>
      </c>
      <c r="O7859" s="87" t="s">
        <v>6160</v>
      </c>
      <c r="P7859" s="87" t="s">
        <v>6161</v>
      </c>
      <c r="Q7859" s="38"/>
      <c r="R7859" s="38"/>
      <c r="S7859" s="38"/>
      <c r="T7859" s="38"/>
      <c r="U7859" s="88" t="s">
        <v>32</v>
      </c>
      <c r="V7859" s="88" t="s">
        <v>249</v>
      </c>
      <c r="X7859" s="70"/>
      <c r="Y7859" s="71"/>
      <c r="Z7859" s="90"/>
      <c r="AA7859" s="90"/>
      <c r="AB7859" s="70"/>
    </row>
    <row r="7860" spans="12:28" ht="12.75" customHeight="1" x14ac:dyDescent="0.3">
      <c r="L7860" s="86">
        <v>2</v>
      </c>
      <c r="M7860" s="87" t="s">
        <v>5267</v>
      </c>
      <c r="N7860" s="86" t="s">
        <v>56</v>
      </c>
      <c r="O7860" s="87" t="s">
        <v>6162</v>
      </c>
      <c r="P7860" s="87" t="s">
        <v>6163</v>
      </c>
      <c r="Q7860" s="38"/>
      <c r="R7860" s="38"/>
      <c r="S7860" s="38"/>
      <c r="T7860" s="38"/>
      <c r="U7860" s="88" t="s">
        <v>32</v>
      </c>
      <c r="V7860" s="88" t="s">
        <v>249</v>
      </c>
      <c r="X7860" s="70"/>
      <c r="Y7860" s="71"/>
      <c r="Z7860" s="90"/>
      <c r="AA7860" s="90"/>
      <c r="AB7860" s="70"/>
    </row>
    <row r="7861" spans="12:28" ht="12.75" customHeight="1" x14ac:dyDescent="0.3">
      <c r="L7861" s="86">
        <v>2</v>
      </c>
      <c r="M7861" s="87" t="s">
        <v>5267</v>
      </c>
      <c r="N7861" s="86" t="s">
        <v>56</v>
      </c>
      <c r="O7861" s="87" t="s">
        <v>6162</v>
      </c>
      <c r="P7861" s="38"/>
      <c r="Q7861" s="87" t="s">
        <v>6164</v>
      </c>
      <c r="R7861" s="38"/>
      <c r="S7861" s="38"/>
      <c r="T7861" s="38"/>
      <c r="U7861" s="88" t="s">
        <v>32</v>
      </c>
      <c r="V7861" s="88" t="s">
        <v>249</v>
      </c>
      <c r="X7861" s="70"/>
      <c r="Y7861" s="71"/>
      <c r="Z7861" s="90"/>
      <c r="AA7861" s="90"/>
      <c r="AB7861" s="70"/>
    </row>
    <row r="7862" spans="12:28" ht="12.75" customHeight="1" x14ac:dyDescent="0.3">
      <c r="L7862" s="86">
        <v>2</v>
      </c>
      <c r="M7862" s="87" t="s">
        <v>5267</v>
      </c>
      <c r="N7862" s="86" t="s">
        <v>56</v>
      </c>
      <c r="O7862" s="87" t="s">
        <v>6160</v>
      </c>
      <c r="P7862" s="38"/>
      <c r="Q7862" s="87" t="s">
        <v>6165</v>
      </c>
      <c r="R7862" s="38"/>
      <c r="S7862" s="38"/>
      <c r="T7862" s="38"/>
      <c r="U7862" s="88" t="s">
        <v>32</v>
      </c>
      <c r="V7862" s="88" t="s">
        <v>249</v>
      </c>
      <c r="X7862" s="70"/>
      <c r="Y7862" s="71"/>
      <c r="Z7862" s="90"/>
      <c r="AA7862" s="90"/>
      <c r="AB7862" s="70"/>
    </row>
    <row r="7863" spans="12:28" ht="12.75" customHeight="1" x14ac:dyDescent="0.3">
      <c r="L7863" s="86">
        <v>2</v>
      </c>
      <c r="M7863" s="87" t="s">
        <v>5267</v>
      </c>
      <c r="N7863" s="86" t="s">
        <v>56</v>
      </c>
      <c r="O7863" s="87" t="s">
        <v>6166</v>
      </c>
      <c r="P7863" s="38"/>
      <c r="Q7863" s="38"/>
      <c r="R7863" s="38"/>
      <c r="S7863" s="38"/>
      <c r="T7863" s="38"/>
      <c r="U7863" s="88" t="s">
        <v>32</v>
      </c>
      <c r="V7863" s="88" t="s">
        <v>249</v>
      </c>
      <c r="X7863" s="70"/>
      <c r="Y7863" s="71"/>
      <c r="Z7863" s="90"/>
      <c r="AA7863" s="90"/>
      <c r="AB7863" s="70"/>
    </row>
    <row r="7864" spans="12:28" ht="12.75" customHeight="1" x14ac:dyDescent="0.3">
      <c r="L7864" s="86">
        <v>2</v>
      </c>
      <c r="M7864" s="87" t="s">
        <v>5267</v>
      </c>
      <c r="N7864" s="86" t="s">
        <v>56</v>
      </c>
      <c r="O7864" s="87" t="s">
        <v>6167</v>
      </c>
      <c r="P7864" s="87" t="s">
        <v>6168</v>
      </c>
      <c r="Q7864" s="38"/>
      <c r="R7864" s="38"/>
      <c r="S7864" s="38"/>
      <c r="T7864" s="38"/>
      <c r="U7864" s="88" t="s">
        <v>32</v>
      </c>
      <c r="V7864" s="88" t="s">
        <v>249</v>
      </c>
      <c r="X7864" s="70"/>
      <c r="Y7864" s="71"/>
      <c r="Z7864" s="90"/>
      <c r="AA7864" s="90"/>
      <c r="AB7864" s="70"/>
    </row>
    <row r="7865" spans="12:28" ht="12.75" customHeight="1" x14ac:dyDescent="0.3">
      <c r="L7865" s="86">
        <v>2</v>
      </c>
      <c r="M7865" s="87" t="s">
        <v>5267</v>
      </c>
      <c r="N7865" s="86" t="s">
        <v>56</v>
      </c>
      <c r="O7865" s="87" t="s">
        <v>6169</v>
      </c>
      <c r="P7865" s="38"/>
      <c r="Q7865" s="38"/>
      <c r="R7865" s="38"/>
      <c r="S7865" s="38"/>
      <c r="T7865" s="38"/>
      <c r="U7865" s="88" t="s">
        <v>32</v>
      </c>
      <c r="V7865" s="88" t="s">
        <v>249</v>
      </c>
      <c r="X7865" s="70"/>
      <c r="Y7865" s="71"/>
      <c r="Z7865" s="90"/>
      <c r="AA7865" s="90"/>
      <c r="AB7865" s="70"/>
    </row>
    <row r="7866" spans="12:28" ht="12.75" customHeight="1" x14ac:dyDescent="0.3">
      <c r="L7866" s="86">
        <v>2</v>
      </c>
      <c r="M7866" s="87" t="s">
        <v>5267</v>
      </c>
      <c r="N7866" s="86" t="s">
        <v>56</v>
      </c>
      <c r="O7866" s="87" t="s">
        <v>6170</v>
      </c>
      <c r="P7866" s="38"/>
      <c r="Q7866" s="87" t="s">
        <v>6171</v>
      </c>
      <c r="R7866" s="38"/>
      <c r="S7866" s="38"/>
      <c r="T7866" s="38"/>
      <c r="U7866" s="88" t="s">
        <v>32</v>
      </c>
      <c r="V7866" s="88" t="s">
        <v>249</v>
      </c>
      <c r="X7866" s="70"/>
      <c r="Y7866" s="71"/>
      <c r="Z7866" s="90"/>
      <c r="AA7866" s="90"/>
      <c r="AB7866" s="70"/>
    </row>
    <row r="7867" spans="12:28" ht="12.75" customHeight="1" x14ac:dyDescent="0.3">
      <c r="L7867" s="86">
        <v>2</v>
      </c>
      <c r="M7867" s="87" t="s">
        <v>5267</v>
      </c>
      <c r="N7867" s="86" t="s">
        <v>56</v>
      </c>
      <c r="O7867" s="87" t="s">
        <v>6167</v>
      </c>
      <c r="P7867" s="38"/>
      <c r="Q7867" s="87" t="s">
        <v>6172</v>
      </c>
      <c r="R7867" s="38"/>
      <c r="S7867" s="38"/>
      <c r="T7867" s="38"/>
      <c r="U7867" s="88" t="s">
        <v>32</v>
      </c>
      <c r="V7867" s="88" t="s">
        <v>249</v>
      </c>
      <c r="X7867" s="70"/>
      <c r="Y7867" s="71"/>
      <c r="Z7867" s="90"/>
      <c r="AA7867" s="90"/>
      <c r="AB7867" s="70"/>
    </row>
    <row r="7868" spans="12:28" ht="12.75" customHeight="1" x14ac:dyDescent="0.3">
      <c r="L7868" s="86">
        <v>2</v>
      </c>
      <c r="M7868" s="87" t="s">
        <v>5267</v>
      </c>
      <c r="N7868" s="86" t="s">
        <v>56</v>
      </c>
      <c r="O7868" s="87" t="s">
        <v>6173</v>
      </c>
      <c r="P7868" s="87" t="s">
        <v>6174</v>
      </c>
      <c r="Q7868" s="38"/>
      <c r="R7868" s="38"/>
      <c r="S7868" s="38"/>
      <c r="T7868" s="38"/>
      <c r="U7868" s="88" t="s">
        <v>32</v>
      </c>
      <c r="V7868" s="88" t="s">
        <v>249</v>
      </c>
      <c r="X7868" s="70"/>
      <c r="Y7868" s="71"/>
      <c r="Z7868" s="90"/>
      <c r="AA7868" s="90"/>
      <c r="AB7868" s="70"/>
    </row>
    <row r="7869" spans="12:28" ht="12.75" customHeight="1" x14ac:dyDescent="0.3">
      <c r="L7869" s="86">
        <v>2</v>
      </c>
      <c r="M7869" s="87" t="s">
        <v>5267</v>
      </c>
      <c r="N7869" s="86" t="s">
        <v>56</v>
      </c>
      <c r="O7869" s="87" t="s">
        <v>6175</v>
      </c>
      <c r="P7869" s="38"/>
      <c r="Q7869" s="87" t="s">
        <v>6176</v>
      </c>
      <c r="R7869" s="38"/>
      <c r="S7869" s="38"/>
      <c r="T7869" s="38"/>
      <c r="U7869" s="88" t="s">
        <v>32</v>
      </c>
      <c r="V7869" s="88" t="s">
        <v>249</v>
      </c>
      <c r="X7869" s="70"/>
      <c r="Y7869" s="71"/>
      <c r="Z7869" s="90"/>
      <c r="AA7869" s="90"/>
      <c r="AB7869" s="70"/>
    </row>
    <row r="7870" spans="12:28" ht="12.75" customHeight="1" x14ac:dyDescent="0.3">
      <c r="L7870" s="86">
        <v>2</v>
      </c>
      <c r="M7870" s="87" t="s">
        <v>5267</v>
      </c>
      <c r="N7870" s="86" t="s">
        <v>56</v>
      </c>
      <c r="O7870" s="87" t="s">
        <v>6175</v>
      </c>
      <c r="P7870" s="38"/>
      <c r="Q7870" s="87" t="s">
        <v>6176</v>
      </c>
      <c r="R7870" s="38"/>
      <c r="S7870" s="38"/>
      <c r="T7870" s="38"/>
      <c r="U7870" s="88" t="s">
        <v>32</v>
      </c>
      <c r="V7870" s="88" t="s">
        <v>249</v>
      </c>
      <c r="X7870" s="70"/>
      <c r="Y7870" s="71"/>
      <c r="Z7870" s="90"/>
      <c r="AA7870" s="90"/>
      <c r="AB7870" s="70"/>
    </row>
    <row r="7871" spans="12:28" ht="12.75" customHeight="1" x14ac:dyDescent="0.3">
      <c r="L7871" s="86">
        <v>2</v>
      </c>
      <c r="M7871" s="87" t="s">
        <v>5267</v>
      </c>
      <c r="N7871" s="86" t="s">
        <v>56</v>
      </c>
      <c r="O7871" s="87" t="s">
        <v>6177</v>
      </c>
      <c r="P7871" s="38"/>
      <c r="Q7871" s="87" t="s">
        <v>6178</v>
      </c>
      <c r="R7871" s="38"/>
      <c r="S7871" s="38"/>
      <c r="T7871" s="38"/>
      <c r="U7871" s="88" t="s">
        <v>32</v>
      </c>
      <c r="V7871" s="88" t="s">
        <v>249</v>
      </c>
      <c r="X7871" s="70"/>
      <c r="Y7871" s="71"/>
      <c r="Z7871" s="90"/>
      <c r="AA7871" s="90"/>
      <c r="AB7871" s="70"/>
    </row>
    <row r="7872" spans="12:28" ht="12.75" customHeight="1" x14ac:dyDescent="0.3">
      <c r="L7872" s="86">
        <v>2</v>
      </c>
      <c r="M7872" s="87" t="s">
        <v>5267</v>
      </c>
      <c r="N7872" s="86" t="s">
        <v>56</v>
      </c>
      <c r="O7872" s="87" t="s">
        <v>5331</v>
      </c>
      <c r="P7872" s="38"/>
      <c r="Q7872" s="87" t="s">
        <v>6179</v>
      </c>
      <c r="R7872" s="38"/>
      <c r="S7872" s="38"/>
      <c r="T7872" s="38"/>
      <c r="U7872" s="88" t="s">
        <v>32</v>
      </c>
      <c r="V7872" s="88" t="s">
        <v>249</v>
      </c>
      <c r="X7872" s="70"/>
      <c r="Y7872" s="71"/>
      <c r="Z7872" s="90"/>
      <c r="AA7872" s="90"/>
      <c r="AB7872" s="70"/>
    </row>
    <row r="7873" spans="12:28" ht="12.75" customHeight="1" x14ac:dyDescent="0.3">
      <c r="L7873" s="86">
        <v>2</v>
      </c>
      <c r="M7873" s="87" t="s">
        <v>5267</v>
      </c>
      <c r="N7873" s="86" t="s">
        <v>56</v>
      </c>
      <c r="O7873" s="87" t="s">
        <v>5633</v>
      </c>
      <c r="P7873" s="38"/>
      <c r="Q7873" s="38"/>
      <c r="R7873" s="38"/>
      <c r="S7873" s="38"/>
      <c r="T7873" s="38"/>
      <c r="U7873" s="88" t="s">
        <v>32</v>
      </c>
      <c r="V7873" s="88" t="s">
        <v>249</v>
      </c>
      <c r="X7873" s="70"/>
      <c r="Y7873" s="71"/>
      <c r="Z7873" s="90"/>
      <c r="AA7873" s="90"/>
      <c r="AB7873" s="70"/>
    </row>
    <row r="7874" spans="12:28" ht="12.75" customHeight="1" x14ac:dyDescent="0.3">
      <c r="L7874" s="86">
        <v>2</v>
      </c>
      <c r="M7874" s="87" t="s">
        <v>5267</v>
      </c>
      <c r="N7874" s="86" t="s">
        <v>56</v>
      </c>
      <c r="O7874" s="87" t="s">
        <v>6180</v>
      </c>
      <c r="P7874" s="38"/>
      <c r="Q7874" s="87" t="s">
        <v>6181</v>
      </c>
      <c r="R7874" s="38"/>
      <c r="S7874" s="38"/>
      <c r="T7874" s="38"/>
      <c r="U7874" s="88" t="s">
        <v>32</v>
      </c>
      <c r="V7874" s="88" t="s">
        <v>249</v>
      </c>
      <c r="X7874" s="70"/>
      <c r="Y7874" s="71"/>
      <c r="Z7874" s="90"/>
      <c r="AA7874" s="90"/>
      <c r="AB7874" s="70"/>
    </row>
    <row r="7875" spans="12:28" ht="12.75" customHeight="1" x14ac:dyDescent="0.3">
      <c r="L7875" s="86">
        <v>2</v>
      </c>
      <c r="M7875" s="87" t="s">
        <v>5267</v>
      </c>
      <c r="N7875" s="86" t="s">
        <v>56</v>
      </c>
      <c r="O7875" s="87" t="s">
        <v>6182</v>
      </c>
      <c r="P7875" s="38"/>
      <c r="Q7875" s="38"/>
      <c r="R7875" s="38"/>
      <c r="S7875" s="38"/>
      <c r="T7875" s="38"/>
      <c r="U7875" s="88" t="s">
        <v>32</v>
      </c>
      <c r="V7875" s="88" t="s">
        <v>249</v>
      </c>
      <c r="X7875" s="70"/>
      <c r="Y7875" s="71"/>
      <c r="Z7875" s="90"/>
      <c r="AA7875" s="90"/>
      <c r="AB7875" s="70"/>
    </row>
    <row r="7876" spans="12:28" ht="12.75" customHeight="1" x14ac:dyDescent="0.3">
      <c r="L7876" s="86">
        <v>2</v>
      </c>
      <c r="M7876" s="87" t="s">
        <v>5267</v>
      </c>
      <c r="N7876" s="86" t="s">
        <v>56</v>
      </c>
      <c r="O7876" s="87" t="s">
        <v>5916</v>
      </c>
      <c r="P7876" s="38"/>
      <c r="Q7876" s="38"/>
      <c r="R7876" s="38"/>
      <c r="S7876" s="38"/>
      <c r="T7876" s="38"/>
      <c r="U7876" s="88" t="s">
        <v>32</v>
      </c>
      <c r="V7876" s="88" t="s">
        <v>249</v>
      </c>
      <c r="X7876" s="70"/>
      <c r="Y7876" s="71"/>
      <c r="Z7876" s="90"/>
      <c r="AA7876" s="90"/>
      <c r="AB7876" s="70"/>
    </row>
    <row r="7877" spans="12:28" ht="12.75" customHeight="1" x14ac:dyDescent="0.3">
      <c r="L7877" s="86">
        <v>2</v>
      </c>
      <c r="M7877" s="87" t="s">
        <v>5267</v>
      </c>
      <c r="N7877" s="86" t="s">
        <v>56</v>
      </c>
      <c r="O7877" s="87" t="s">
        <v>6183</v>
      </c>
      <c r="P7877" s="38"/>
      <c r="Q7877" s="87" t="s">
        <v>6184</v>
      </c>
      <c r="R7877" s="38"/>
      <c r="S7877" s="38"/>
      <c r="T7877" s="38"/>
      <c r="U7877" s="88" t="s">
        <v>32</v>
      </c>
      <c r="V7877" s="88" t="s">
        <v>249</v>
      </c>
      <c r="X7877" s="70"/>
      <c r="Y7877" s="71"/>
      <c r="Z7877" s="90"/>
      <c r="AA7877" s="90"/>
      <c r="AB7877" s="70"/>
    </row>
    <row r="7878" spans="12:28" ht="12.75" customHeight="1" x14ac:dyDescent="0.3">
      <c r="L7878" s="86">
        <v>2</v>
      </c>
      <c r="M7878" s="87" t="s">
        <v>5267</v>
      </c>
      <c r="N7878" s="86" t="s">
        <v>56</v>
      </c>
      <c r="O7878" s="87" t="s">
        <v>6185</v>
      </c>
      <c r="P7878" s="38"/>
      <c r="Q7878" s="38"/>
      <c r="R7878" s="38"/>
      <c r="S7878" s="38"/>
      <c r="T7878" s="38"/>
      <c r="U7878" s="88" t="s">
        <v>32</v>
      </c>
      <c r="V7878" s="88" t="s">
        <v>249</v>
      </c>
      <c r="X7878" s="70"/>
      <c r="Y7878" s="71"/>
      <c r="Z7878" s="90"/>
      <c r="AA7878" s="90"/>
      <c r="AB7878" s="70"/>
    </row>
    <row r="7879" spans="12:28" ht="12.75" customHeight="1" x14ac:dyDescent="0.3">
      <c r="L7879" s="86">
        <v>2</v>
      </c>
      <c r="M7879" s="87" t="s">
        <v>5267</v>
      </c>
      <c r="N7879" s="86" t="s">
        <v>56</v>
      </c>
      <c r="O7879" s="87" t="s">
        <v>6186</v>
      </c>
      <c r="P7879" s="38"/>
      <c r="Q7879" s="87" t="s">
        <v>6187</v>
      </c>
      <c r="R7879" s="38"/>
      <c r="S7879" s="38"/>
      <c r="T7879" s="38"/>
      <c r="U7879" s="88" t="s">
        <v>32</v>
      </c>
      <c r="V7879" s="88" t="s">
        <v>249</v>
      </c>
      <c r="X7879" s="70"/>
      <c r="Y7879" s="71"/>
      <c r="Z7879" s="90"/>
      <c r="AA7879" s="90"/>
      <c r="AB7879" s="70"/>
    </row>
    <row r="7880" spans="12:28" ht="12.75" customHeight="1" x14ac:dyDescent="0.3">
      <c r="L7880" s="86">
        <v>2</v>
      </c>
      <c r="M7880" s="87" t="s">
        <v>5267</v>
      </c>
      <c r="N7880" s="86" t="s">
        <v>56</v>
      </c>
      <c r="O7880" s="87" t="s">
        <v>6188</v>
      </c>
      <c r="P7880" s="38"/>
      <c r="Q7880" s="87" t="s">
        <v>6189</v>
      </c>
      <c r="R7880" s="38"/>
      <c r="S7880" s="38"/>
      <c r="T7880" s="38"/>
      <c r="U7880" s="88" t="s">
        <v>32</v>
      </c>
      <c r="V7880" s="88" t="s">
        <v>249</v>
      </c>
      <c r="X7880" s="70"/>
      <c r="Y7880" s="71"/>
      <c r="Z7880" s="90"/>
      <c r="AA7880" s="90"/>
      <c r="AB7880" s="70"/>
    </row>
    <row r="7881" spans="12:28" ht="12.75" customHeight="1" x14ac:dyDescent="0.3">
      <c r="L7881" s="86">
        <v>2</v>
      </c>
      <c r="M7881" s="87" t="s">
        <v>5267</v>
      </c>
      <c r="N7881" s="86" t="s">
        <v>56</v>
      </c>
      <c r="O7881" s="87" t="s">
        <v>6190</v>
      </c>
      <c r="P7881" s="38"/>
      <c r="Q7881" s="87" t="s">
        <v>6191</v>
      </c>
      <c r="R7881" s="38"/>
      <c r="S7881" s="38"/>
      <c r="T7881" s="38"/>
      <c r="U7881" s="88" t="s">
        <v>32</v>
      </c>
      <c r="V7881" s="88" t="s">
        <v>249</v>
      </c>
      <c r="X7881" s="70"/>
      <c r="Y7881" s="71"/>
      <c r="Z7881" s="90"/>
      <c r="AA7881" s="90"/>
      <c r="AB7881" s="70"/>
    </row>
    <row r="7882" spans="12:28" ht="12.75" customHeight="1" x14ac:dyDescent="0.3">
      <c r="L7882" s="86">
        <v>2</v>
      </c>
      <c r="M7882" s="87" t="s">
        <v>5267</v>
      </c>
      <c r="N7882" s="86" t="s">
        <v>56</v>
      </c>
      <c r="O7882" s="87" t="s">
        <v>5621</v>
      </c>
      <c r="P7882" s="87" t="s">
        <v>6192</v>
      </c>
      <c r="Q7882" s="38"/>
      <c r="R7882" s="38"/>
      <c r="S7882" s="38"/>
      <c r="T7882" s="38"/>
      <c r="U7882" s="88" t="s">
        <v>32</v>
      </c>
      <c r="V7882" s="88" t="s">
        <v>249</v>
      </c>
      <c r="X7882" s="70"/>
      <c r="Y7882" s="71"/>
      <c r="Z7882" s="90"/>
      <c r="AA7882" s="90"/>
      <c r="AB7882" s="70"/>
    </row>
    <row r="7883" spans="12:28" ht="12.75" customHeight="1" x14ac:dyDescent="0.3">
      <c r="L7883" s="86">
        <v>2</v>
      </c>
      <c r="M7883" s="87" t="s">
        <v>5267</v>
      </c>
      <c r="N7883" s="86" t="s">
        <v>56</v>
      </c>
      <c r="O7883" s="87" t="s">
        <v>5997</v>
      </c>
      <c r="P7883" s="38"/>
      <c r="Q7883" s="87" t="s">
        <v>6193</v>
      </c>
      <c r="R7883" s="38"/>
      <c r="S7883" s="38"/>
      <c r="T7883" s="38"/>
      <c r="U7883" s="88" t="s">
        <v>32</v>
      </c>
      <c r="V7883" s="88" t="s">
        <v>249</v>
      </c>
      <c r="X7883" s="70"/>
      <c r="Y7883" s="71"/>
      <c r="Z7883" s="90"/>
      <c r="AA7883" s="90"/>
      <c r="AB7883" s="70"/>
    </row>
    <row r="7884" spans="12:28" ht="12.75" customHeight="1" x14ac:dyDescent="0.3">
      <c r="L7884" s="86">
        <v>2</v>
      </c>
      <c r="M7884" s="87" t="s">
        <v>5267</v>
      </c>
      <c r="N7884" s="86" t="s">
        <v>56</v>
      </c>
      <c r="O7884" s="87" t="s">
        <v>6194</v>
      </c>
      <c r="P7884" s="38"/>
      <c r="Q7884" s="87" t="s">
        <v>6195</v>
      </c>
      <c r="R7884" s="38"/>
      <c r="S7884" s="38"/>
      <c r="T7884" s="38"/>
      <c r="U7884" s="88" t="s">
        <v>32</v>
      </c>
      <c r="V7884" s="88" t="s">
        <v>249</v>
      </c>
      <c r="X7884" s="70"/>
      <c r="Y7884" s="71"/>
      <c r="Z7884" s="90"/>
      <c r="AA7884" s="90"/>
      <c r="AB7884" s="70"/>
    </row>
    <row r="7885" spans="12:28" ht="12.75" customHeight="1" x14ac:dyDescent="0.3">
      <c r="L7885" s="86">
        <v>2</v>
      </c>
      <c r="M7885" s="87" t="s">
        <v>5267</v>
      </c>
      <c r="N7885" s="86" t="s">
        <v>56</v>
      </c>
      <c r="O7885" s="87" t="s">
        <v>6196</v>
      </c>
      <c r="P7885" s="87" t="s">
        <v>6197</v>
      </c>
      <c r="Q7885" s="38"/>
      <c r="R7885" s="38"/>
      <c r="S7885" s="38"/>
      <c r="T7885" s="38"/>
      <c r="U7885" s="88" t="s">
        <v>32</v>
      </c>
      <c r="V7885" s="88" t="s">
        <v>249</v>
      </c>
      <c r="X7885" s="70"/>
      <c r="Y7885" s="71"/>
      <c r="Z7885" s="90"/>
      <c r="AA7885" s="90"/>
      <c r="AB7885" s="70"/>
    </row>
    <row r="7886" spans="12:28" ht="12.75" customHeight="1" x14ac:dyDescent="0.3">
      <c r="L7886" s="86">
        <v>2</v>
      </c>
      <c r="M7886" s="87" t="s">
        <v>5267</v>
      </c>
      <c r="N7886" s="86" t="s">
        <v>56</v>
      </c>
      <c r="O7886" s="87" t="s">
        <v>6198</v>
      </c>
      <c r="P7886" s="38"/>
      <c r="Q7886" s="87" t="s">
        <v>6199</v>
      </c>
      <c r="R7886" s="38"/>
      <c r="S7886" s="38"/>
      <c r="T7886" s="38"/>
      <c r="U7886" s="88" t="s">
        <v>32</v>
      </c>
      <c r="V7886" s="88" t="s">
        <v>249</v>
      </c>
      <c r="X7886" s="70"/>
      <c r="Y7886" s="71"/>
      <c r="Z7886" s="90"/>
      <c r="AA7886" s="90"/>
      <c r="AB7886" s="70"/>
    </row>
    <row r="7887" spans="12:28" ht="12.75" customHeight="1" x14ac:dyDescent="0.3">
      <c r="L7887" s="86">
        <v>2</v>
      </c>
      <c r="M7887" s="87" t="s">
        <v>5267</v>
      </c>
      <c r="N7887" s="86" t="s">
        <v>56</v>
      </c>
      <c r="O7887" s="87" t="s">
        <v>6200</v>
      </c>
      <c r="P7887" s="38"/>
      <c r="Q7887" s="87" t="s">
        <v>6201</v>
      </c>
      <c r="R7887" s="38"/>
      <c r="S7887" s="38"/>
      <c r="T7887" s="38"/>
      <c r="U7887" s="88" t="s">
        <v>32</v>
      </c>
      <c r="V7887" s="88" t="s">
        <v>249</v>
      </c>
      <c r="X7887" s="70"/>
      <c r="Y7887" s="71"/>
      <c r="Z7887" s="90"/>
      <c r="AA7887" s="90"/>
      <c r="AB7887" s="70"/>
    </row>
    <row r="7888" spans="12:28" ht="12.75" customHeight="1" x14ac:dyDescent="0.3">
      <c r="L7888" s="86">
        <v>2</v>
      </c>
      <c r="M7888" s="87" t="s">
        <v>5267</v>
      </c>
      <c r="N7888" s="86" t="s">
        <v>56</v>
      </c>
      <c r="O7888" s="87" t="s">
        <v>6202</v>
      </c>
      <c r="P7888" s="38"/>
      <c r="Q7888" s="87" t="s">
        <v>6203</v>
      </c>
      <c r="R7888" s="38"/>
      <c r="S7888" s="38"/>
      <c r="T7888" s="38"/>
      <c r="U7888" s="88" t="s">
        <v>32</v>
      </c>
      <c r="V7888" s="88" t="s">
        <v>249</v>
      </c>
      <c r="X7888" s="70"/>
      <c r="Y7888" s="71"/>
      <c r="Z7888" s="90"/>
      <c r="AA7888" s="90"/>
      <c r="AB7888" s="70"/>
    </row>
    <row r="7889" spans="12:28" ht="12.75" customHeight="1" x14ac:dyDescent="0.3">
      <c r="L7889" s="86">
        <v>2</v>
      </c>
      <c r="M7889" s="87" t="s">
        <v>5267</v>
      </c>
      <c r="N7889" s="86" t="s">
        <v>56</v>
      </c>
      <c r="O7889" s="87" t="s">
        <v>6204</v>
      </c>
      <c r="P7889" s="38"/>
      <c r="Q7889" s="87" t="s">
        <v>6205</v>
      </c>
      <c r="R7889" s="38"/>
      <c r="S7889" s="38"/>
      <c r="T7889" s="38"/>
      <c r="U7889" s="88" t="s">
        <v>32</v>
      </c>
      <c r="V7889" s="88" t="s">
        <v>249</v>
      </c>
      <c r="X7889" s="70"/>
      <c r="Y7889" s="71"/>
      <c r="Z7889" s="90"/>
      <c r="AA7889" s="90"/>
      <c r="AB7889" s="70"/>
    </row>
    <row r="7890" spans="12:28" ht="12.75" customHeight="1" x14ac:dyDescent="0.3">
      <c r="L7890" s="86">
        <v>2</v>
      </c>
      <c r="M7890" s="87" t="s">
        <v>5267</v>
      </c>
      <c r="N7890" s="86" t="s">
        <v>56</v>
      </c>
      <c r="O7890" s="87" t="s">
        <v>6206</v>
      </c>
      <c r="P7890" s="38"/>
      <c r="Q7890" s="87" t="s">
        <v>6207</v>
      </c>
      <c r="R7890" s="38"/>
      <c r="S7890" s="38"/>
      <c r="T7890" s="38"/>
      <c r="U7890" s="88" t="s">
        <v>32</v>
      </c>
      <c r="V7890" s="88" t="s">
        <v>249</v>
      </c>
      <c r="X7890" s="70"/>
      <c r="Y7890" s="71"/>
      <c r="Z7890" s="90"/>
      <c r="AA7890" s="90"/>
      <c r="AB7890" s="70"/>
    </row>
    <row r="7891" spans="12:28" ht="12.75" customHeight="1" x14ac:dyDescent="0.3">
      <c r="L7891" s="86">
        <v>2</v>
      </c>
      <c r="M7891" s="87" t="s">
        <v>5267</v>
      </c>
      <c r="N7891" s="86" t="s">
        <v>56</v>
      </c>
      <c r="O7891" s="87" t="s">
        <v>6208</v>
      </c>
      <c r="P7891" s="38"/>
      <c r="Q7891" s="87" t="s">
        <v>6209</v>
      </c>
      <c r="R7891" s="38"/>
      <c r="S7891" s="38"/>
      <c r="T7891" s="38"/>
      <c r="U7891" s="88" t="s">
        <v>32</v>
      </c>
      <c r="V7891" s="88" t="s">
        <v>249</v>
      </c>
      <c r="X7891" s="70"/>
      <c r="Y7891" s="71"/>
      <c r="Z7891" s="90"/>
      <c r="AA7891" s="90"/>
      <c r="AB7891" s="70"/>
    </row>
    <row r="7892" spans="12:28" ht="12.75" customHeight="1" x14ac:dyDescent="0.3">
      <c r="L7892" s="86">
        <v>2</v>
      </c>
      <c r="M7892" s="87" t="s">
        <v>5267</v>
      </c>
      <c r="N7892" s="86" t="s">
        <v>56</v>
      </c>
      <c r="O7892" s="87" t="s">
        <v>6210</v>
      </c>
      <c r="P7892" s="38"/>
      <c r="Q7892" s="38"/>
      <c r="R7892" s="38"/>
      <c r="S7892" s="38"/>
      <c r="T7892" s="38"/>
      <c r="U7892" s="88" t="s">
        <v>32</v>
      </c>
      <c r="V7892" s="88" t="s">
        <v>249</v>
      </c>
      <c r="X7892" s="70"/>
      <c r="Y7892" s="71"/>
      <c r="Z7892" s="90"/>
      <c r="AA7892" s="90"/>
      <c r="AB7892" s="70"/>
    </row>
    <row r="7893" spans="12:28" ht="12.75" customHeight="1" x14ac:dyDescent="0.3">
      <c r="L7893" s="86">
        <v>2</v>
      </c>
      <c r="M7893" s="87" t="s">
        <v>5267</v>
      </c>
      <c r="N7893" s="86" t="s">
        <v>56</v>
      </c>
      <c r="O7893" s="87" t="s">
        <v>6211</v>
      </c>
      <c r="P7893" s="38"/>
      <c r="Q7893" s="87" t="s">
        <v>6212</v>
      </c>
      <c r="R7893" s="38"/>
      <c r="S7893" s="38"/>
      <c r="T7893" s="38"/>
      <c r="U7893" s="88" t="s">
        <v>32</v>
      </c>
      <c r="V7893" s="88" t="s">
        <v>249</v>
      </c>
      <c r="X7893" s="70"/>
      <c r="Y7893" s="71"/>
      <c r="Z7893" s="90"/>
      <c r="AA7893" s="90"/>
      <c r="AB7893" s="70"/>
    </row>
    <row r="7894" spans="12:28" ht="12.75" customHeight="1" x14ac:dyDescent="0.3">
      <c r="L7894" s="86">
        <v>2</v>
      </c>
      <c r="M7894" s="87" t="s">
        <v>5267</v>
      </c>
      <c r="N7894" s="86" t="s">
        <v>56</v>
      </c>
      <c r="O7894" s="87" t="s">
        <v>6213</v>
      </c>
      <c r="P7894" s="38"/>
      <c r="Q7894" s="87" t="s">
        <v>6214</v>
      </c>
      <c r="R7894" s="38"/>
      <c r="S7894" s="38"/>
      <c r="T7894" s="38"/>
      <c r="U7894" s="88" t="s">
        <v>32</v>
      </c>
      <c r="V7894" s="88" t="s">
        <v>249</v>
      </c>
      <c r="X7894" s="70"/>
      <c r="Y7894" s="71"/>
      <c r="Z7894" s="90"/>
      <c r="AA7894" s="90"/>
      <c r="AB7894" s="70"/>
    </row>
    <row r="7895" spans="12:28" ht="12.75" customHeight="1" x14ac:dyDescent="0.3">
      <c r="L7895" s="86">
        <v>2</v>
      </c>
      <c r="M7895" s="87" t="s">
        <v>5267</v>
      </c>
      <c r="N7895" s="86" t="s">
        <v>56</v>
      </c>
      <c r="O7895" s="87" t="s">
        <v>6215</v>
      </c>
      <c r="P7895" s="38"/>
      <c r="Q7895" s="38"/>
      <c r="R7895" s="38"/>
      <c r="S7895" s="38"/>
      <c r="T7895" s="38"/>
      <c r="U7895" s="88" t="s">
        <v>32</v>
      </c>
      <c r="V7895" s="88" t="s">
        <v>249</v>
      </c>
      <c r="X7895" s="70"/>
      <c r="Y7895" s="71"/>
      <c r="Z7895" s="90"/>
      <c r="AA7895" s="90"/>
      <c r="AB7895" s="70"/>
    </row>
    <row r="7896" spans="12:28" ht="12.75" customHeight="1" x14ac:dyDescent="0.3">
      <c r="L7896" s="86">
        <v>2</v>
      </c>
      <c r="M7896" s="87" t="s">
        <v>5267</v>
      </c>
      <c r="N7896" s="86" t="s">
        <v>56</v>
      </c>
      <c r="O7896" s="87" t="s">
        <v>6216</v>
      </c>
      <c r="P7896" s="38"/>
      <c r="Q7896" s="38"/>
      <c r="R7896" s="38"/>
      <c r="S7896" s="38"/>
      <c r="T7896" s="38"/>
      <c r="U7896" s="88" t="s">
        <v>32</v>
      </c>
      <c r="V7896" s="88" t="s">
        <v>249</v>
      </c>
      <c r="X7896" s="70"/>
      <c r="Y7896" s="71"/>
      <c r="Z7896" s="90"/>
      <c r="AA7896" s="90"/>
      <c r="AB7896" s="70"/>
    </row>
    <row r="7897" spans="12:28" ht="12.75" customHeight="1" x14ac:dyDescent="0.3">
      <c r="L7897" s="86">
        <v>2</v>
      </c>
      <c r="M7897" s="87" t="s">
        <v>5267</v>
      </c>
      <c r="N7897" s="86" t="s">
        <v>56</v>
      </c>
      <c r="O7897" s="87" t="s">
        <v>6217</v>
      </c>
      <c r="P7897" s="38"/>
      <c r="Q7897" s="38"/>
      <c r="R7897" s="38"/>
      <c r="S7897" s="38"/>
      <c r="T7897" s="38"/>
      <c r="U7897" s="88" t="s">
        <v>32</v>
      </c>
      <c r="V7897" s="88" t="s">
        <v>249</v>
      </c>
      <c r="X7897" s="70"/>
      <c r="Y7897" s="71"/>
      <c r="Z7897" s="90"/>
      <c r="AA7897" s="90"/>
      <c r="AB7897" s="70"/>
    </row>
    <row r="7898" spans="12:28" ht="12.75" customHeight="1" x14ac:dyDescent="0.3">
      <c r="L7898" s="86">
        <v>2</v>
      </c>
      <c r="M7898" s="87" t="s">
        <v>5267</v>
      </c>
      <c r="N7898" s="86" t="s">
        <v>56</v>
      </c>
      <c r="O7898" s="87" t="s">
        <v>5319</v>
      </c>
      <c r="P7898" s="38"/>
      <c r="Q7898" s="38"/>
      <c r="R7898" s="38"/>
      <c r="S7898" s="38"/>
      <c r="T7898" s="38"/>
      <c r="U7898" s="88" t="s">
        <v>32</v>
      </c>
      <c r="V7898" s="88" t="s">
        <v>249</v>
      </c>
      <c r="X7898" s="70"/>
      <c r="Y7898" s="71"/>
      <c r="Z7898" s="90"/>
      <c r="AA7898" s="90"/>
      <c r="AB7898" s="70"/>
    </row>
    <row r="7899" spans="12:28" ht="12.75" customHeight="1" x14ac:dyDescent="0.3">
      <c r="L7899" s="86">
        <v>2</v>
      </c>
      <c r="M7899" s="87" t="s">
        <v>5267</v>
      </c>
      <c r="N7899" s="86" t="s">
        <v>56</v>
      </c>
      <c r="O7899" s="87" t="s">
        <v>6218</v>
      </c>
      <c r="P7899" s="38"/>
      <c r="Q7899" s="38"/>
      <c r="R7899" s="38"/>
      <c r="S7899" s="38"/>
      <c r="T7899" s="38"/>
      <c r="U7899" s="88" t="s">
        <v>32</v>
      </c>
      <c r="V7899" s="88" t="s">
        <v>249</v>
      </c>
      <c r="X7899" s="70"/>
      <c r="Y7899" s="71"/>
      <c r="Z7899" s="90"/>
      <c r="AA7899" s="90"/>
      <c r="AB7899" s="70"/>
    </row>
    <row r="7900" spans="12:28" ht="12.75" customHeight="1" x14ac:dyDescent="0.3">
      <c r="L7900" s="86">
        <v>3</v>
      </c>
      <c r="M7900" s="87" t="s">
        <v>5267</v>
      </c>
      <c r="N7900" s="86" t="s">
        <v>56</v>
      </c>
      <c r="O7900" s="87" t="s">
        <v>5371</v>
      </c>
      <c r="P7900" s="38"/>
      <c r="Q7900" s="87" t="s">
        <v>6117</v>
      </c>
      <c r="R7900" s="38"/>
      <c r="S7900" s="38"/>
      <c r="T7900" s="38"/>
      <c r="U7900" s="88" t="s">
        <v>32</v>
      </c>
      <c r="V7900" s="88" t="s">
        <v>249</v>
      </c>
      <c r="X7900" s="70"/>
      <c r="Y7900" s="71"/>
      <c r="Z7900" s="90"/>
      <c r="AA7900" s="90"/>
      <c r="AB7900" s="70"/>
    </row>
    <row r="7901" spans="12:28" ht="12.75" customHeight="1" x14ac:dyDescent="0.3">
      <c r="L7901" s="86">
        <v>3</v>
      </c>
      <c r="M7901" s="87" t="s">
        <v>5267</v>
      </c>
      <c r="N7901" s="86" t="s">
        <v>56</v>
      </c>
      <c r="O7901" s="87" t="s">
        <v>5617</v>
      </c>
      <c r="P7901" s="38"/>
      <c r="Q7901" s="87" t="s">
        <v>5618</v>
      </c>
      <c r="R7901" s="38"/>
      <c r="S7901" s="38"/>
      <c r="T7901" s="38"/>
      <c r="U7901" s="88" t="s">
        <v>32</v>
      </c>
      <c r="V7901" s="88" t="s">
        <v>249</v>
      </c>
      <c r="X7901" s="70"/>
      <c r="Y7901" s="71"/>
      <c r="Z7901" s="90"/>
      <c r="AA7901" s="90"/>
      <c r="AB7901" s="70"/>
    </row>
    <row r="7902" spans="12:28" ht="12.75" customHeight="1" x14ac:dyDescent="0.3">
      <c r="L7902" s="86">
        <v>3</v>
      </c>
      <c r="M7902" s="87" t="s">
        <v>5267</v>
      </c>
      <c r="N7902" s="86" t="s">
        <v>56</v>
      </c>
      <c r="O7902" s="87" t="s">
        <v>5276</v>
      </c>
      <c r="P7902" s="38"/>
      <c r="Q7902" s="87" t="s">
        <v>5405</v>
      </c>
      <c r="R7902" s="38"/>
      <c r="S7902" s="38"/>
      <c r="T7902" s="38"/>
      <c r="U7902" s="88" t="s">
        <v>32</v>
      </c>
      <c r="V7902" s="88" t="s">
        <v>249</v>
      </c>
      <c r="X7902" s="70"/>
      <c r="Y7902" s="71"/>
      <c r="Z7902" s="90"/>
      <c r="AA7902" s="90"/>
      <c r="AB7902" s="70"/>
    </row>
    <row r="7903" spans="12:28" ht="12.75" customHeight="1" x14ac:dyDescent="0.3">
      <c r="L7903" s="86">
        <v>3</v>
      </c>
      <c r="M7903" s="87" t="s">
        <v>5267</v>
      </c>
      <c r="N7903" s="86" t="s">
        <v>56</v>
      </c>
      <c r="O7903" s="87" t="s">
        <v>5276</v>
      </c>
      <c r="P7903" s="38"/>
      <c r="Q7903" s="87" t="s">
        <v>5405</v>
      </c>
      <c r="R7903" s="38"/>
      <c r="S7903" s="38"/>
      <c r="T7903" s="38"/>
      <c r="U7903" s="88" t="s">
        <v>32</v>
      </c>
      <c r="V7903" s="88" t="s">
        <v>249</v>
      </c>
      <c r="X7903" s="70"/>
      <c r="Y7903" s="71"/>
      <c r="Z7903" s="90"/>
      <c r="AA7903" s="90"/>
      <c r="AB7903" s="70"/>
    </row>
    <row r="7904" spans="12:28" ht="12.75" customHeight="1" x14ac:dyDescent="0.3">
      <c r="L7904" s="86">
        <v>3</v>
      </c>
      <c r="M7904" s="87" t="s">
        <v>5267</v>
      </c>
      <c r="N7904" s="86" t="s">
        <v>56</v>
      </c>
      <c r="O7904" s="87" t="s">
        <v>5276</v>
      </c>
      <c r="P7904" s="38"/>
      <c r="Q7904" s="87" t="s">
        <v>5405</v>
      </c>
      <c r="R7904" s="38"/>
      <c r="S7904" s="38"/>
      <c r="T7904" s="38"/>
      <c r="U7904" s="88" t="s">
        <v>32</v>
      </c>
      <c r="V7904" s="88" t="s">
        <v>249</v>
      </c>
      <c r="X7904" s="70"/>
      <c r="Y7904" s="71"/>
      <c r="Z7904" s="90"/>
      <c r="AA7904" s="90"/>
      <c r="AB7904" s="70"/>
    </row>
    <row r="7905" spans="12:28" ht="12.75" customHeight="1" x14ac:dyDescent="0.3">
      <c r="L7905" s="86">
        <v>3</v>
      </c>
      <c r="M7905" s="87" t="s">
        <v>5267</v>
      </c>
      <c r="N7905" s="86" t="s">
        <v>56</v>
      </c>
      <c r="O7905" s="87" t="s">
        <v>6118</v>
      </c>
      <c r="P7905" s="87" t="s">
        <v>6119</v>
      </c>
      <c r="Q7905" s="38"/>
      <c r="R7905" s="38"/>
      <c r="S7905" s="38"/>
      <c r="T7905" s="38"/>
      <c r="U7905" s="88" t="s">
        <v>32</v>
      </c>
      <c r="V7905" s="88" t="s">
        <v>249</v>
      </c>
      <c r="X7905" s="70"/>
      <c r="Y7905" s="71"/>
      <c r="Z7905" s="90"/>
      <c r="AA7905" s="90"/>
      <c r="AB7905" s="70"/>
    </row>
    <row r="7906" spans="12:28" ht="12.75" customHeight="1" x14ac:dyDescent="0.3">
      <c r="L7906" s="86">
        <v>3</v>
      </c>
      <c r="M7906" s="87" t="s">
        <v>5267</v>
      </c>
      <c r="N7906" s="86" t="s">
        <v>56</v>
      </c>
      <c r="O7906" s="87" t="s">
        <v>5437</v>
      </c>
      <c r="P7906" s="87" t="s">
        <v>6139</v>
      </c>
      <c r="Q7906" s="38"/>
      <c r="R7906" s="38"/>
      <c r="S7906" s="38"/>
      <c r="T7906" s="38"/>
      <c r="U7906" s="88" t="s">
        <v>32</v>
      </c>
      <c r="V7906" s="88" t="s">
        <v>249</v>
      </c>
      <c r="X7906" s="70"/>
      <c r="Y7906" s="71"/>
      <c r="Z7906" s="90"/>
      <c r="AA7906" s="90"/>
      <c r="AB7906" s="70"/>
    </row>
    <row r="7907" spans="12:28" ht="12.75" customHeight="1" x14ac:dyDescent="0.3">
      <c r="L7907" s="86">
        <v>3</v>
      </c>
      <c r="M7907" s="87" t="s">
        <v>5267</v>
      </c>
      <c r="N7907" s="86" t="s">
        <v>56</v>
      </c>
      <c r="O7907" s="87" t="s">
        <v>5292</v>
      </c>
      <c r="P7907" s="87" t="s">
        <v>6140</v>
      </c>
      <c r="Q7907" s="38"/>
      <c r="R7907" s="38"/>
      <c r="S7907" s="38"/>
      <c r="T7907" s="38"/>
      <c r="U7907" s="88" t="s">
        <v>32</v>
      </c>
      <c r="V7907" s="88" t="s">
        <v>249</v>
      </c>
      <c r="X7907" s="70"/>
      <c r="Y7907" s="71"/>
      <c r="Z7907" s="90"/>
      <c r="AA7907" s="90"/>
      <c r="AB7907" s="70"/>
    </row>
    <row r="7908" spans="12:28" ht="12.75" customHeight="1" x14ac:dyDescent="0.3">
      <c r="L7908" s="86">
        <v>3</v>
      </c>
      <c r="M7908" s="87" t="s">
        <v>5267</v>
      </c>
      <c r="N7908" s="86" t="s">
        <v>56</v>
      </c>
      <c r="O7908" s="87" t="s">
        <v>5367</v>
      </c>
      <c r="P7908" s="87" t="s">
        <v>6141</v>
      </c>
      <c r="Q7908" s="38"/>
      <c r="R7908" s="38"/>
      <c r="S7908" s="38"/>
      <c r="T7908" s="38"/>
      <c r="U7908" s="88" t="s">
        <v>32</v>
      </c>
      <c r="V7908" s="88" t="s">
        <v>249</v>
      </c>
      <c r="X7908" s="70"/>
      <c r="Y7908" s="71"/>
      <c r="Z7908" s="90"/>
      <c r="AA7908" s="90"/>
      <c r="AB7908" s="70"/>
    </row>
    <row r="7909" spans="12:28" ht="12.75" customHeight="1" x14ac:dyDescent="0.3">
      <c r="L7909" s="86">
        <v>3</v>
      </c>
      <c r="M7909" s="87" t="s">
        <v>5267</v>
      </c>
      <c r="N7909" s="86" t="s">
        <v>56</v>
      </c>
      <c r="O7909" s="87" t="s">
        <v>5617</v>
      </c>
      <c r="P7909" s="87" t="s">
        <v>6142</v>
      </c>
      <c r="Q7909" s="38"/>
      <c r="R7909" s="38"/>
      <c r="S7909" s="38"/>
      <c r="T7909" s="38"/>
      <c r="U7909" s="88" t="s">
        <v>32</v>
      </c>
      <c r="V7909" s="88" t="s">
        <v>249</v>
      </c>
      <c r="X7909" s="70"/>
      <c r="Y7909" s="71"/>
      <c r="Z7909" s="90"/>
      <c r="AA7909" s="90"/>
      <c r="AB7909" s="70"/>
    </row>
    <row r="7910" spans="12:28" ht="12.75" customHeight="1" x14ac:dyDescent="0.3">
      <c r="L7910" s="86">
        <v>3</v>
      </c>
      <c r="M7910" s="87" t="s">
        <v>5267</v>
      </c>
      <c r="N7910" s="86" t="s">
        <v>56</v>
      </c>
      <c r="O7910" s="87" t="s">
        <v>5272</v>
      </c>
      <c r="P7910" s="87" t="s">
        <v>6143</v>
      </c>
      <c r="Q7910" s="38"/>
      <c r="R7910" s="38"/>
      <c r="S7910" s="38"/>
      <c r="T7910" s="38"/>
      <c r="U7910" s="88" t="s">
        <v>32</v>
      </c>
      <c r="V7910" s="88" t="s">
        <v>249</v>
      </c>
      <c r="X7910" s="70"/>
      <c r="Y7910" s="71"/>
      <c r="Z7910" s="90"/>
      <c r="AA7910" s="90"/>
      <c r="AB7910" s="70"/>
    </row>
    <row r="7911" spans="12:28" ht="12.75" customHeight="1" x14ac:dyDescent="0.3">
      <c r="L7911" s="86">
        <v>3</v>
      </c>
      <c r="M7911" s="87" t="s">
        <v>5267</v>
      </c>
      <c r="N7911" s="86" t="s">
        <v>56</v>
      </c>
      <c r="O7911" s="87" t="s">
        <v>6130</v>
      </c>
      <c r="P7911" s="87" t="s">
        <v>6144</v>
      </c>
      <c r="Q7911" s="38"/>
      <c r="R7911" s="38"/>
      <c r="S7911" s="38"/>
      <c r="T7911" s="38"/>
      <c r="U7911" s="88" t="s">
        <v>32</v>
      </c>
      <c r="V7911" s="88" t="s">
        <v>249</v>
      </c>
      <c r="X7911" s="70"/>
      <c r="Y7911" s="71"/>
      <c r="Z7911" s="90"/>
      <c r="AA7911" s="90"/>
      <c r="AB7911" s="70"/>
    </row>
    <row r="7912" spans="12:28" ht="12.75" customHeight="1" x14ac:dyDescent="0.3">
      <c r="L7912" s="86">
        <v>3</v>
      </c>
      <c r="M7912" s="87" t="s">
        <v>5267</v>
      </c>
      <c r="N7912" s="86" t="s">
        <v>56</v>
      </c>
      <c r="O7912" s="87" t="s">
        <v>6133</v>
      </c>
      <c r="P7912" s="87" t="s">
        <v>6145</v>
      </c>
      <c r="Q7912" s="38"/>
      <c r="R7912" s="38"/>
      <c r="S7912" s="38"/>
      <c r="T7912" s="38"/>
      <c r="U7912" s="88" t="s">
        <v>32</v>
      </c>
      <c r="V7912" s="88" t="s">
        <v>249</v>
      </c>
      <c r="X7912" s="70"/>
      <c r="Y7912" s="71"/>
      <c r="Z7912" s="90"/>
      <c r="AA7912" s="90"/>
      <c r="AB7912" s="70"/>
    </row>
    <row r="7913" spans="12:28" ht="12.75" customHeight="1" x14ac:dyDescent="0.3">
      <c r="L7913" s="86">
        <v>3</v>
      </c>
      <c r="M7913" s="87" t="s">
        <v>5267</v>
      </c>
      <c r="N7913" s="86" t="s">
        <v>56</v>
      </c>
      <c r="O7913" s="87" t="s">
        <v>6126</v>
      </c>
      <c r="P7913" s="87" t="s">
        <v>6146</v>
      </c>
      <c r="Q7913" s="38"/>
      <c r="R7913" s="38"/>
      <c r="S7913" s="38"/>
      <c r="T7913" s="38"/>
      <c r="U7913" s="88" t="s">
        <v>32</v>
      </c>
      <c r="V7913" s="88" t="s">
        <v>249</v>
      </c>
      <c r="X7913" s="70"/>
      <c r="Y7913" s="71"/>
      <c r="Z7913" s="90"/>
      <c r="AA7913" s="90"/>
      <c r="AB7913" s="70"/>
    </row>
    <row r="7914" spans="12:28" ht="12.75" customHeight="1" x14ac:dyDescent="0.3">
      <c r="L7914" s="86">
        <v>3</v>
      </c>
      <c r="M7914" s="87" t="s">
        <v>5267</v>
      </c>
      <c r="N7914" s="86" t="s">
        <v>56</v>
      </c>
      <c r="O7914" s="87" t="s">
        <v>6126</v>
      </c>
      <c r="P7914" s="87" t="s">
        <v>6146</v>
      </c>
      <c r="Q7914" s="38"/>
      <c r="R7914" s="38"/>
      <c r="S7914" s="38"/>
      <c r="T7914" s="38"/>
      <c r="U7914" s="88" t="s">
        <v>32</v>
      </c>
      <c r="V7914" s="88" t="s">
        <v>249</v>
      </c>
      <c r="X7914" s="70"/>
      <c r="Y7914" s="71"/>
      <c r="Z7914" s="90"/>
      <c r="AA7914" s="90"/>
      <c r="AB7914" s="70"/>
    </row>
    <row r="7915" spans="12:28" ht="12.75" customHeight="1" x14ac:dyDescent="0.3">
      <c r="L7915" s="86">
        <v>3</v>
      </c>
      <c r="M7915" s="87" t="s">
        <v>5267</v>
      </c>
      <c r="N7915" s="86" t="s">
        <v>56</v>
      </c>
      <c r="O7915" s="87" t="s">
        <v>5276</v>
      </c>
      <c r="P7915" s="87" t="s">
        <v>6147</v>
      </c>
      <c r="Q7915" s="38"/>
      <c r="R7915" s="38"/>
      <c r="S7915" s="38"/>
      <c r="T7915" s="38"/>
      <c r="U7915" s="88" t="s">
        <v>32</v>
      </c>
      <c r="V7915" s="88" t="s">
        <v>249</v>
      </c>
      <c r="X7915" s="70"/>
      <c r="Y7915" s="71"/>
      <c r="Z7915" s="90"/>
      <c r="AA7915" s="90"/>
      <c r="AB7915" s="70"/>
    </row>
    <row r="7916" spans="12:28" ht="12.75" customHeight="1" x14ac:dyDescent="0.3">
      <c r="L7916" s="86">
        <v>3</v>
      </c>
      <c r="M7916" s="87" t="s">
        <v>5267</v>
      </c>
      <c r="N7916" s="86" t="s">
        <v>56</v>
      </c>
      <c r="O7916" s="87" t="s">
        <v>6124</v>
      </c>
      <c r="P7916" s="87" t="s">
        <v>6148</v>
      </c>
      <c r="Q7916" s="38"/>
      <c r="R7916" s="38"/>
      <c r="S7916" s="38"/>
      <c r="T7916" s="38"/>
      <c r="U7916" s="88" t="s">
        <v>32</v>
      </c>
      <c r="V7916" s="88" t="s">
        <v>249</v>
      </c>
      <c r="X7916" s="70"/>
      <c r="Y7916" s="71"/>
      <c r="Z7916" s="90"/>
      <c r="AA7916" s="90"/>
      <c r="AB7916" s="70"/>
    </row>
    <row r="7917" spans="12:28" ht="12.75" customHeight="1" x14ac:dyDescent="0.3">
      <c r="L7917" s="86">
        <v>3</v>
      </c>
      <c r="M7917" s="87" t="s">
        <v>5267</v>
      </c>
      <c r="N7917" s="86" t="s">
        <v>56</v>
      </c>
      <c r="O7917" s="87" t="s">
        <v>6118</v>
      </c>
      <c r="P7917" s="87" t="s">
        <v>6119</v>
      </c>
      <c r="Q7917" s="38"/>
      <c r="R7917" s="38"/>
      <c r="S7917" s="38"/>
      <c r="T7917" s="38"/>
      <c r="U7917" s="88" t="s">
        <v>32</v>
      </c>
      <c r="V7917" s="88" t="s">
        <v>249</v>
      </c>
      <c r="X7917" s="70"/>
      <c r="Y7917" s="71"/>
      <c r="Z7917" s="90"/>
      <c r="AA7917" s="90"/>
      <c r="AB7917" s="70"/>
    </row>
    <row r="7918" spans="12:28" ht="12.75" customHeight="1" x14ac:dyDescent="0.3">
      <c r="L7918" s="86">
        <v>3</v>
      </c>
      <c r="M7918" s="87" t="s">
        <v>5267</v>
      </c>
      <c r="N7918" s="86" t="s">
        <v>56</v>
      </c>
      <c r="O7918" s="87" t="s">
        <v>5437</v>
      </c>
      <c r="P7918" s="38"/>
      <c r="Q7918" s="87" t="s">
        <v>6120</v>
      </c>
      <c r="R7918" s="38"/>
      <c r="S7918" s="38"/>
      <c r="T7918" s="38"/>
      <c r="U7918" s="88" t="s">
        <v>32</v>
      </c>
      <c r="V7918" s="88" t="s">
        <v>249</v>
      </c>
      <c r="X7918" s="70"/>
      <c r="Y7918" s="71"/>
      <c r="Z7918" s="90"/>
      <c r="AA7918" s="90"/>
      <c r="AB7918" s="70"/>
    </row>
    <row r="7919" spans="12:28" ht="12.75" customHeight="1" x14ac:dyDescent="0.3">
      <c r="L7919" s="86">
        <v>3</v>
      </c>
      <c r="M7919" s="87" t="s">
        <v>5267</v>
      </c>
      <c r="N7919" s="86" t="s">
        <v>56</v>
      </c>
      <c r="O7919" s="87" t="s">
        <v>5437</v>
      </c>
      <c r="P7919" s="38"/>
      <c r="Q7919" s="87" t="s">
        <v>6121</v>
      </c>
      <c r="R7919" s="38"/>
      <c r="S7919" s="38"/>
      <c r="T7919" s="38"/>
      <c r="U7919" s="88" t="s">
        <v>32</v>
      </c>
      <c r="V7919" s="88" t="s">
        <v>249</v>
      </c>
      <c r="X7919" s="70"/>
      <c r="Y7919" s="71"/>
      <c r="Z7919" s="90"/>
      <c r="AA7919" s="90"/>
      <c r="AB7919" s="70"/>
    </row>
    <row r="7920" spans="12:28" ht="12.75" customHeight="1" x14ac:dyDescent="0.3">
      <c r="L7920" s="86">
        <v>3</v>
      </c>
      <c r="M7920" s="87" t="s">
        <v>5267</v>
      </c>
      <c r="N7920" s="86" t="s">
        <v>56</v>
      </c>
      <c r="O7920" s="87" t="s">
        <v>6122</v>
      </c>
      <c r="P7920" s="38"/>
      <c r="Q7920" s="87" t="s">
        <v>6123</v>
      </c>
      <c r="R7920" s="38"/>
      <c r="S7920" s="38"/>
      <c r="T7920" s="38"/>
      <c r="U7920" s="88" t="s">
        <v>32</v>
      </c>
      <c r="V7920" s="88" t="s">
        <v>249</v>
      </c>
      <c r="X7920" s="70"/>
      <c r="Y7920" s="71"/>
      <c r="Z7920" s="90"/>
      <c r="AA7920" s="90"/>
      <c r="AB7920" s="70"/>
    </row>
    <row r="7921" spans="12:28" ht="12.75" customHeight="1" x14ac:dyDescent="0.3">
      <c r="L7921" s="86">
        <v>3</v>
      </c>
      <c r="M7921" s="87" t="s">
        <v>5267</v>
      </c>
      <c r="N7921" s="86" t="s">
        <v>56</v>
      </c>
      <c r="O7921" s="87" t="s">
        <v>6124</v>
      </c>
      <c r="P7921" s="38"/>
      <c r="Q7921" s="87" t="s">
        <v>6125</v>
      </c>
      <c r="R7921" s="38"/>
      <c r="S7921" s="38"/>
      <c r="T7921" s="38"/>
      <c r="U7921" s="88" t="s">
        <v>32</v>
      </c>
      <c r="V7921" s="88" t="s">
        <v>249</v>
      </c>
      <c r="X7921" s="70"/>
      <c r="Y7921" s="71"/>
      <c r="Z7921" s="90"/>
      <c r="AA7921" s="90"/>
      <c r="AB7921" s="70"/>
    </row>
    <row r="7922" spans="12:28" ht="12.75" customHeight="1" x14ac:dyDescent="0.3">
      <c r="L7922" s="86">
        <v>3</v>
      </c>
      <c r="M7922" s="87" t="s">
        <v>5267</v>
      </c>
      <c r="N7922" s="86" t="s">
        <v>56</v>
      </c>
      <c r="O7922" s="87" t="s">
        <v>6126</v>
      </c>
      <c r="P7922" s="38"/>
      <c r="Q7922" s="87" t="s">
        <v>6127</v>
      </c>
      <c r="R7922" s="38"/>
      <c r="S7922" s="38"/>
      <c r="T7922" s="38"/>
      <c r="U7922" s="88" t="s">
        <v>32</v>
      </c>
      <c r="V7922" s="88" t="s">
        <v>249</v>
      </c>
      <c r="X7922" s="70"/>
      <c r="Y7922" s="71"/>
      <c r="Z7922" s="90"/>
      <c r="AA7922" s="90"/>
      <c r="AB7922" s="70"/>
    </row>
    <row r="7923" spans="12:28" ht="12.75" customHeight="1" x14ac:dyDescent="0.3">
      <c r="L7923" s="86">
        <v>3</v>
      </c>
      <c r="M7923" s="87" t="s">
        <v>5267</v>
      </c>
      <c r="N7923" s="86" t="s">
        <v>56</v>
      </c>
      <c r="O7923" s="87" t="s">
        <v>6126</v>
      </c>
      <c r="P7923" s="38"/>
      <c r="Q7923" s="87" t="s">
        <v>6127</v>
      </c>
      <c r="R7923" s="38"/>
      <c r="S7923" s="38"/>
      <c r="T7923" s="38"/>
      <c r="U7923" s="88" t="s">
        <v>32</v>
      </c>
      <c r="V7923" s="88" t="s">
        <v>249</v>
      </c>
      <c r="X7923" s="70"/>
      <c r="Y7923" s="71"/>
      <c r="Z7923" s="90"/>
      <c r="AA7923" s="90"/>
      <c r="AB7923" s="70"/>
    </row>
    <row r="7924" spans="12:28" ht="12.75" customHeight="1" x14ac:dyDescent="0.3">
      <c r="L7924" s="86">
        <v>3</v>
      </c>
      <c r="M7924" s="87" t="s">
        <v>5267</v>
      </c>
      <c r="N7924" s="86" t="s">
        <v>56</v>
      </c>
      <c r="O7924" s="87" t="s">
        <v>5268</v>
      </c>
      <c r="P7924" s="38"/>
      <c r="Q7924" s="87" t="s">
        <v>5441</v>
      </c>
      <c r="R7924" s="38"/>
      <c r="S7924" s="38"/>
      <c r="T7924" s="38"/>
      <c r="U7924" s="88" t="s">
        <v>32</v>
      </c>
      <c r="V7924" s="88" t="s">
        <v>249</v>
      </c>
      <c r="X7924" s="70"/>
      <c r="Y7924" s="71"/>
      <c r="Z7924" s="90"/>
      <c r="AA7924" s="90"/>
      <c r="AB7924" s="70"/>
    </row>
    <row r="7925" spans="12:28" ht="12.75" customHeight="1" x14ac:dyDescent="0.3">
      <c r="L7925" s="86">
        <v>3</v>
      </c>
      <c r="M7925" s="87" t="s">
        <v>5267</v>
      </c>
      <c r="N7925" s="86" t="s">
        <v>56</v>
      </c>
      <c r="O7925" s="87" t="s">
        <v>5268</v>
      </c>
      <c r="P7925" s="38"/>
      <c r="Q7925" s="87" t="s">
        <v>5441</v>
      </c>
      <c r="R7925" s="38"/>
      <c r="S7925" s="38"/>
      <c r="T7925" s="38"/>
      <c r="U7925" s="88" t="s">
        <v>32</v>
      </c>
      <c r="V7925" s="88" t="s">
        <v>249</v>
      </c>
      <c r="X7925" s="70"/>
      <c r="Y7925" s="71"/>
      <c r="Z7925" s="90"/>
      <c r="AA7925" s="90"/>
      <c r="AB7925" s="70"/>
    </row>
    <row r="7926" spans="12:28" ht="12.75" customHeight="1" x14ac:dyDescent="0.3">
      <c r="L7926" s="86">
        <v>3</v>
      </c>
      <c r="M7926" s="87" t="s">
        <v>5267</v>
      </c>
      <c r="N7926" s="86" t="s">
        <v>56</v>
      </c>
      <c r="O7926" s="87" t="s">
        <v>5268</v>
      </c>
      <c r="P7926" s="38"/>
      <c r="Q7926" s="87" t="s">
        <v>5269</v>
      </c>
      <c r="R7926" s="38"/>
      <c r="S7926" s="38"/>
      <c r="T7926" s="38"/>
      <c r="U7926" s="88" t="s">
        <v>32</v>
      </c>
      <c r="V7926" s="88" t="s">
        <v>249</v>
      </c>
      <c r="X7926" s="70"/>
      <c r="Y7926" s="71"/>
      <c r="Z7926" s="90"/>
      <c r="AA7926" s="90"/>
      <c r="AB7926" s="70"/>
    </row>
    <row r="7927" spans="12:28" ht="12.75" customHeight="1" x14ac:dyDescent="0.3">
      <c r="L7927" s="86">
        <v>3</v>
      </c>
      <c r="M7927" s="87" t="s">
        <v>5267</v>
      </c>
      <c r="N7927" s="86" t="s">
        <v>56</v>
      </c>
      <c r="O7927" s="87" t="s">
        <v>6118</v>
      </c>
      <c r="P7927" s="38"/>
      <c r="Q7927" s="87" t="s">
        <v>6128</v>
      </c>
      <c r="R7927" s="38"/>
      <c r="S7927" s="38"/>
      <c r="T7927" s="38"/>
      <c r="U7927" s="88" t="s">
        <v>32</v>
      </c>
      <c r="V7927" s="88" t="s">
        <v>249</v>
      </c>
      <c r="X7927" s="70"/>
      <c r="Y7927" s="71"/>
      <c r="Z7927" s="90"/>
      <c r="AA7927" s="90"/>
      <c r="AB7927" s="70"/>
    </row>
    <row r="7928" spans="12:28" ht="12.75" customHeight="1" x14ac:dyDescent="0.3">
      <c r="L7928" s="86">
        <v>3</v>
      </c>
      <c r="M7928" s="87" t="s">
        <v>5267</v>
      </c>
      <c r="N7928" s="86" t="s">
        <v>56</v>
      </c>
      <c r="O7928" s="87" t="s">
        <v>6118</v>
      </c>
      <c r="P7928" s="38"/>
      <c r="Q7928" s="87" t="s">
        <v>6129</v>
      </c>
      <c r="R7928" s="38"/>
      <c r="S7928" s="38"/>
      <c r="T7928" s="38"/>
      <c r="U7928" s="88" t="s">
        <v>32</v>
      </c>
      <c r="V7928" s="88" t="s">
        <v>249</v>
      </c>
      <c r="X7928" s="70"/>
      <c r="Y7928" s="71"/>
      <c r="Z7928" s="90"/>
      <c r="AA7928" s="90"/>
      <c r="AB7928" s="70"/>
    </row>
    <row r="7929" spans="12:28" ht="12.75" customHeight="1" x14ac:dyDescent="0.3">
      <c r="L7929" s="86">
        <v>3</v>
      </c>
      <c r="M7929" s="87" t="s">
        <v>5267</v>
      </c>
      <c r="N7929" s="86" t="s">
        <v>56</v>
      </c>
      <c r="O7929" s="87" t="s">
        <v>5292</v>
      </c>
      <c r="P7929" s="38"/>
      <c r="Q7929" s="87" t="s">
        <v>5792</v>
      </c>
      <c r="R7929" s="38"/>
      <c r="S7929" s="38"/>
      <c r="T7929" s="38"/>
      <c r="U7929" s="88" t="s">
        <v>32</v>
      </c>
      <c r="V7929" s="88" t="s">
        <v>249</v>
      </c>
      <c r="X7929" s="70"/>
      <c r="Y7929" s="71"/>
      <c r="Z7929" s="90"/>
      <c r="AA7929" s="90"/>
      <c r="AB7929" s="70"/>
    </row>
    <row r="7930" spans="12:28" ht="12.75" customHeight="1" x14ac:dyDescent="0.3">
      <c r="L7930" s="86">
        <v>3</v>
      </c>
      <c r="M7930" s="87" t="s">
        <v>5267</v>
      </c>
      <c r="N7930" s="86" t="s">
        <v>56</v>
      </c>
      <c r="O7930" s="87" t="s">
        <v>5292</v>
      </c>
      <c r="P7930" s="38"/>
      <c r="Q7930" s="87" t="s">
        <v>5293</v>
      </c>
      <c r="R7930" s="38"/>
      <c r="S7930" s="38"/>
      <c r="T7930" s="38"/>
      <c r="U7930" s="88" t="s">
        <v>32</v>
      </c>
      <c r="V7930" s="88" t="s">
        <v>249</v>
      </c>
      <c r="X7930" s="70"/>
      <c r="Y7930" s="71"/>
      <c r="Z7930" s="90"/>
      <c r="AA7930" s="90"/>
      <c r="AB7930" s="70"/>
    </row>
    <row r="7931" spans="12:28" ht="12.75" customHeight="1" x14ac:dyDescent="0.3">
      <c r="L7931" s="86">
        <v>3</v>
      </c>
      <c r="M7931" s="87" t="s">
        <v>5267</v>
      </c>
      <c r="N7931" s="86" t="s">
        <v>56</v>
      </c>
      <c r="O7931" s="87" t="s">
        <v>5367</v>
      </c>
      <c r="P7931" s="38"/>
      <c r="Q7931" s="87" t="s">
        <v>5465</v>
      </c>
      <c r="R7931" s="38"/>
      <c r="S7931" s="38"/>
      <c r="T7931" s="38"/>
      <c r="U7931" s="88" t="s">
        <v>32</v>
      </c>
      <c r="V7931" s="88" t="s">
        <v>249</v>
      </c>
      <c r="X7931" s="70"/>
      <c r="Y7931" s="71"/>
      <c r="Z7931" s="90"/>
      <c r="AA7931" s="90"/>
      <c r="AB7931" s="70"/>
    </row>
    <row r="7932" spans="12:28" ht="12.75" customHeight="1" x14ac:dyDescent="0.3">
      <c r="L7932" s="86">
        <v>3</v>
      </c>
      <c r="M7932" s="87" t="s">
        <v>5267</v>
      </c>
      <c r="N7932" s="86" t="s">
        <v>56</v>
      </c>
      <c r="O7932" s="87" t="s">
        <v>6130</v>
      </c>
      <c r="P7932" s="38"/>
      <c r="Q7932" s="87" t="s">
        <v>6131</v>
      </c>
      <c r="R7932" s="38"/>
      <c r="S7932" s="38"/>
      <c r="T7932" s="38"/>
      <c r="U7932" s="88" t="s">
        <v>32</v>
      </c>
      <c r="V7932" s="88" t="s">
        <v>249</v>
      </c>
      <c r="X7932" s="70"/>
      <c r="Y7932" s="71"/>
      <c r="Z7932" s="90"/>
      <c r="AA7932" s="90"/>
      <c r="AB7932" s="70"/>
    </row>
    <row r="7933" spans="12:28" ht="12.75" customHeight="1" x14ac:dyDescent="0.3">
      <c r="L7933" s="86">
        <v>3</v>
      </c>
      <c r="M7933" s="87" t="s">
        <v>5267</v>
      </c>
      <c r="N7933" s="86" t="s">
        <v>56</v>
      </c>
      <c r="O7933" s="87" t="s">
        <v>6130</v>
      </c>
      <c r="P7933" s="38"/>
      <c r="Q7933" s="87" t="s">
        <v>6132</v>
      </c>
      <c r="R7933" s="38"/>
      <c r="S7933" s="38"/>
      <c r="T7933" s="38"/>
      <c r="U7933" s="88" t="s">
        <v>32</v>
      </c>
      <c r="V7933" s="88" t="s">
        <v>249</v>
      </c>
      <c r="X7933" s="70"/>
      <c r="Y7933" s="71"/>
      <c r="Z7933" s="90"/>
      <c r="AA7933" s="90"/>
      <c r="AB7933" s="70"/>
    </row>
    <row r="7934" spans="12:28" ht="12.75" customHeight="1" x14ac:dyDescent="0.3">
      <c r="L7934" s="86">
        <v>3</v>
      </c>
      <c r="M7934" s="87" t="s">
        <v>5267</v>
      </c>
      <c r="N7934" s="86" t="s">
        <v>56</v>
      </c>
      <c r="O7934" s="87" t="s">
        <v>6133</v>
      </c>
      <c r="P7934" s="38"/>
      <c r="Q7934" s="87" t="s">
        <v>6134</v>
      </c>
      <c r="R7934" s="38"/>
      <c r="S7934" s="38"/>
      <c r="T7934" s="38"/>
      <c r="U7934" s="88" t="s">
        <v>32</v>
      </c>
      <c r="V7934" s="88" t="s">
        <v>249</v>
      </c>
      <c r="X7934" s="70"/>
      <c r="Y7934" s="71"/>
      <c r="Z7934" s="90"/>
      <c r="AA7934" s="90"/>
      <c r="AB7934" s="70"/>
    </row>
    <row r="7935" spans="12:28" ht="12.75" customHeight="1" x14ac:dyDescent="0.3">
      <c r="L7935" s="86">
        <v>3</v>
      </c>
      <c r="M7935" s="87" t="s">
        <v>5267</v>
      </c>
      <c r="N7935" s="86" t="s">
        <v>56</v>
      </c>
      <c r="O7935" s="87" t="s">
        <v>5458</v>
      </c>
      <c r="P7935" s="38"/>
      <c r="Q7935" s="87" t="s">
        <v>6135</v>
      </c>
      <c r="R7935" s="38"/>
      <c r="S7935" s="38"/>
      <c r="T7935" s="38"/>
      <c r="U7935" s="88" t="s">
        <v>32</v>
      </c>
      <c r="V7935" s="88" t="s">
        <v>249</v>
      </c>
      <c r="X7935" s="70"/>
      <c r="Y7935" s="71"/>
      <c r="Z7935" s="90"/>
      <c r="AA7935" s="90"/>
      <c r="AB7935" s="70"/>
    </row>
    <row r="7936" spans="12:28" ht="12.75" customHeight="1" x14ac:dyDescent="0.3">
      <c r="L7936" s="86">
        <v>3</v>
      </c>
      <c r="M7936" s="87" t="s">
        <v>5267</v>
      </c>
      <c r="N7936" s="86" t="s">
        <v>56</v>
      </c>
      <c r="O7936" s="87" t="s">
        <v>5314</v>
      </c>
      <c r="P7936" s="38"/>
      <c r="Q7936" s="87" t="s">
        <v>5315</v>
      </c>
      <c r="R7936" s="38"/>
      <c r="S7936" s="38"/>
      <c r="T7936" s="38"/>
      <c r="U7936" s="88" t="s">
        <v>32</v>
      </c>
      <c r="V7936" s="88" t="s">
        <v>249</v>
      </c>
      <c r="X7936" s="70"/>
      <c r="Y7936" s="71"/>
      <c r="Z7936" s="90"/>
      <c r="AA7936" s="90"/>
      <c r="AB7936" s="70"/>
    </row>
    <row r="7937" spans="12:28" ht="12.75" customHeight="1" x14ac:dyDescent="0.3">
      <c r="L7937" s="86">
        <v>3</v>
      </c>
      <c r="M7937" s="87" t="s">
        <v>5267</v>
      </c>
      <c r="N7937" s="86" t="s">
        <v>56</v>
      </c>
      <c r="O7937" s="87" t="s">
        <v>5314</v>
      </c>
      <c r="P7937" s="38"/>
      <c r="Q7937" s="87" t="s">
        <v>5315</v>
      </c>
      <c r="R7937" s="38"/>
      <c r="S7937" s="38"/>
      <c r="T7937" s="38"/>
      <c r="U7937" s="88" t="s">
        <v>32</v>
      </c>
      <c r="V7937" s="88" t="s">
        <v>249</v>
      </c>
      <c r="X7937" s="70"/>
      <c r="Y7937" s="71"/>
      <c r="Z7937" s="90"/>
      <c r="AA7937" s="90"/>
      <c r="AB7937" s="70"/>
    </row>
    <row r="7938" spans="12:28" ht="12.75" customHeight="1" x14ac:dyDescent="0.3">
      <c r="L7938" s="86">
        <v>3</v>
      </c>
      <c r="M7938" s="87" t="s">
        <v>5267</v>
      </c>
      <c r="N7938" s="86" t="s">
        <v>56</v>
      </c>
      <c r="O7938" s="87" t="s">
        <v>5272</v>
      </c>
      <c r="P7938" s="38"/>
      <c r="Q7938" s="87" t="s">
        <v>5273</v>
      </c>
      <c r="R7938" s="38"/>
      <c r="S7938" s="38"/>
      <c r="T7938" s="38"/>
      <c r="U7938" s="88" t="s">
        <v>32</v>
      </c>
      <c r="V7938" s="88" t="s">
        <v>249</v>
      </c>
      <c r="X7938" s="70"/>
      <c r="Y7938" s="71"/>
      <c r="Z7938" s="90"/>
      <c r="AA7938" s="90"/>
      <c r="AB7938" s="70"/>
    </row>
    <row r="7939" spans="12:28" ht="12.75" customHeight="1" x14ac:dyDescent="0.3">
      <c r="L7939" s="86">
        <v>3</v>
      </c>
      <c r="M7939" s="87" t="s">
        <v>5267</v>
      </c>
      <c r="N7939" s="86" t="s">
        <v>56</v>
      </c>
      <c r="O7939" s="87" t="s">
        <v>6136</v>
      </c>
      <c r="P7939" s="38"/>
      <c r="Q7939" s="87" t="s">
        <v>6137</v>
      </c>
      <c r="R7939" s="38"/>
      <c r="S7939" s="38"/>
      <c r="T7939" s="38"/>
      <c r="U7939" s="88" t="s">
        <v>32</v>
      </c>
      <c r="V7939" s="88" t="s">
        <v>249</v>
      </c>
      <c r="X7939" s="70"/>
      <c r="Y7939" s="71"/>
      <c r="Z7939" s="90"/>
      <c r="AA7939" s="90"/>
      <c r="AB7939" s="70"/>
    </row>
    <row r="7940" spans="12:28" ht="12.75" customHeight="1" x14ac:dyDescent="0.3">
      <c r="L7940" s="86">
        <v>3</v>
      </c>
      <c r="M7940" s="87" t="s">
        <v>5267</v>
      </c>
      <c r="N7940" s="86" t="s">
        <v>56</v>
      </c>
      <c r="O7940" s="87" t="s">
        <v>5617</v>
      </c>
      <c r="P7940" s="38"/>
      <c r="Q7940" s="87" t="s">
        <v>6138</v>
      </c>
      <c r="R7940" s="38"/>
      <c r="S7940" s="38"/>
      <c r="T7940" s="38"/>
      <c r="U7940" s="88" t="s">
        <v>32</v>
      </c>
      <c r="V7940" s="88" t="s">
        <v>249</v>
      </c>
      <c r="X7940" s="70"/>
      <c r="Y7940" s="71"/>
      <c r="Z7940" s="90"/>
      <c r="AA7940" s="90"/>
      <c r="AB7940" s="70"/>
    </row>
    <row r="7941" spans="12:28" ht="12.75" customHeight="1" x14ac:dyDescent="0.3">
      <c r="L7941" s="86">
        <v>3</v>
      </c>
      <c r="M7941" s="87" t="s">
        <v>5267</v>
      </c>
      <c r="N7941" s="86" t="s">
        <v>56</v>
      </c>
      <c r="O7941" s="87" t="s">
        <v>6149</v>
      </c>
      <c r="P7941" s="38"/>
      <c r="Q7941" s="38"/>
      <c r="R7941" s="38"/>
      <c r="S7941" s="38"/>
      <c r="T7941" s="38"/>
      <c r="U7941" s="88" t="s">
        <v>32</v>
      </c>
      <c r="V7941" s="88" t="s">
        <v>249</v>
      </c>
      <c r="X7941" s="70"/>
      <c r="Y7941" s="71"/>
      <c r="Z7941" s="90"/>
      <c r="AA7941" s="90"/>
      <c r="AB7941" s="70"/>
    </row>
    <row r="7942" spans="12:28" ht="12.75" customHeight="1" x14ac:dyDescent="0.3">
      <c r="L7942" s="86">
        <v>3</v>
      </c>
      <c r="M7942" s="87" t="s">
        <v>5267</v>
      </c>
      <c r="N7942" s="86" t="s">
        <v>56</v>
      </c>
      <c r="O7942" s="87" t="s">
        <v>6150</v>
      </c>
      <c r="P7942" s="87" t="s">
        <v>6151</v>
      </c>
      <c r="Q7942" s="38"/>
      <c r="R7942" s="38"/>
      <c r="S7942" s="38"/>
      <c r="T7942" s="38"/>
      <c r="U7942" s="88" t="s">
        <v>32</v>
      </c>
      <c r="V7942" s="88" t="s">
        <v>249</v>
      </c>
      <c r="X7942" s="70"/>
      <c r="Y7942" s="71"/>
      <c r="Z7942" s="90"/>
      <c r="AA7942" s="90"/>
      <c r="AB7942" s="70"/>
    </row>
    <row r="7943" spans="12:28" ht="12.75" customHeight="1" x14ac:dyDescent="0.3">
      <c r="L7943" s="86">
        <v>3</v>
      </c>
      <c r="M7943" s="87" t="s">
        <v>5267</v>
      </c>
      <c r="N7943" s="86" t="s">
        <v>56</v>
      </c>
      <c r="O7943" s="87" t="s">
        <v>6152</v>
      </c>
      <c r="P7943" s="87" t="s">
        <v>6153</v>
      </c>
      <c r="Q7943" s="38"/>
      <c r="R7943" s="38"/>
      <c r="S7943" s="38"/>
      <c r="T7943" s="38"/>
      <c r="U7943" s="88" t="s">
        <v>32</v>
      </c>
      <c r="V7943" s="88" t="s">
        <v>249</v>
      </c>
      <c r="X7943" s="70"/>
      <c r="Y7943" s="71"/>
      <c r="Z7943" s="90"/>
      <c r="AA7943" s="90"/>
      <c r="AB7943" s="70"/>
    </row>
    <row r="7944" spans="12:28" ht="12.75" customHeight="1" x14ac:dyDescent="0.3">
      <c r="L7944" s="86">
        <v>3</v>
      </c>
      <c r="M7944" s="87" t="s">
        <v>5267</v>
      </c>
      <c r="N7944" s="86" t="s">
        <v>56</v>
      </c>
      <c r="O7944" s="87" t="s">
        <v>5310</v>
      </c>
      <c r="P7944" s="38"/>
      <c r="Q7944" s="87" t="s">
        <v>5311</v>
      </c>
      <c r="R7944" s="38"/>
      <c r="S7944" s="38"/>
      <c r="T7944" s="38"/>
      <c r="U7944" s="88" t="s">
        <v>32</v>
      </c>
      <c r="V7944" s="88" t="s">
        <v>249</v>
      </c>
      <c r="X7944" s="70"/>
      <c r="Y7944" s="71"/>
      <c r="Z7944" s="90"/>
      <c r="AA7944" s="90"/>
      <c r="AB7944" s="70"/>
    </row>
    <row r="7945" spans="12:28" ht="12.75" customHeight="1" x14ac:dyDescent="0.3">
      <c r="L7945" s="86">
        <v>3</v>
      </c>
      <c r="M7945" s="87" t="s">
        <v>5267</v>
      </c>
      <c r="N7945" s="86" t="s">
        <v>56</v>
      </c>
      <c r="O7945" s="87" t="s">
        <v>5528</v>
      </c>
      <c r="P7945" s="87" t="s">
        <v>6154</v>
      </c>
      <c r="Q7945" s="38"/>
      <c r="R7945" s="38"/>
      <c r="S7945" s="38"/>
      <c r="T7945" s="38"/>
      <c r="U7945" s="88" t="s">
        <v>32</v>
      </c>
      <c r="V7945" s="88" t="s">
        <v>249</v>
      </c>
      <c r="X7945" s="70"/>
      <c r="Y7945" s="71"/>
      <c r="Z7945" s="90"/>
      <c r="AA7945" s="90"/>
      <c r="AB7945" s="70"/>
    </row>
    <row r="7946" spans="12:28" ht="12.75" customHeight="1" x14ac:dyDescent="0.3">
      <c r="L7946" s="86">
        <v>3</v>
      </c>
      <c r="M7946" s="87" t="s">
        <v>5267</v>
      </c>
      <c r="N7946" s="86" t="s">
        <v>56</v>
      </c>
      <c r="O7946" s="87" t="s">
        <v>5916</v>
      </c>
      <c r="P7946" s="38"/>
      <c r="Q7946" s="38"/>
      <c r="R7946" s="38"/>
      <c r="S7946" s="38"/>
      <c r="T7946" s="38"/>
      <c r="U7946" s="88" t="s">
        <v>32</v>
      </c>
      <c r="V7946" s="88" t="s">
        <v>249</v>
      </c>
      <c r="X7946" s="70"/>
      <c r="Y7946" s="71"/>
      <c r="Z7946" s="90"/>
      <c r="AA7946" s="90"/>
      <c r="AB7946" s="70"/>
    </row>
    <row r="7947" spans="12:28" ht="12.75" customHeight="1" x14ac:dyDescent="0.3">
      <c r="L7947" s="86">
        <v>3</v>
      </c>
      <c r="M7947" s="87" t="s">
        <v>5267</v>
      </c>
      <c r="N7947" s="86" t="s">
        <v>56</v>
      </c>
      <c r="O7947" s="87" t="s">
        <v>6155</v>
      </c>
      <c r="P7947" s="38"/>
      <c r="Q7947" s="87" t="s">
        <v>6156</v>
      </c>
      <c r="R7947" s="38"/>
      <c r="S7947" s="38"/>
      <c r="T7947" s="38"/>
      <c r="U7947" s="88" t="s">
        <v>32</v>
      </c>
      <c r="V7947" s="88" t="s">
        <v>249</v>
      </c>
      <c r="X7947" s="70"/>
      <c r="Y7947" s="71"/>
      <c r="Z7947" s="90"/>
      <c r="AA7947" s="90"/>
      <c r="AB7947" s="70"/>
    </row>
    <row r="7948" spans="12:28" ht="12.75" customHeight="1" x14ac:dyDescent="0.3">
      <c r="L7948" s="86">
        <v>3</v>
      </c>
      <c r="M7948" s="87" t="s">
        <v>5267</v>
      </c>
      <c r="N7948" s="86" t="s">
        <v>56</v>
      </c>
      <c r="O7948" s="87" t="s">
        <v>5342</v>
      </c>
      <c r="P7948" s="38"/>
      <c r="Q7948" s="87" t="s">
        <v>6157</v>
      </c>
      <c r="R7948" s="38"/>
      <c r="S7948" s="38"/>
      <c r="T7948" s="38"/>
      <c r="U7948" s="88" t="s">
        <v>32</v>
      </c>
      <c r="V7948" s="88" t="s">
        <v>249</v>
      </c>
      <c r="X7948" s="70"/>
      <c r="Y7948" s="71"/>
      <c r="Z7948" s="90"/>
      <c r="AA7948" s="90"/>
      <c r="AB7948" s="70"/>
    </row>
    <row r="7949" spans="12:28" ht="12.75" customHeight="1" x14ac:dyDescent="0.3">
      <c r="L7949" s="86">
        <v>3</v>
      </c>
      <c r="M7949" s="87" t="s">
        <v>5267</v>
      </c>
      <c r="N7949" s="86" t="s">
        <v>56</v>
      </c>
      <c r="O7949" s="87" t="s">
        <v>5758</v>
      </c>
      <c r="P7949" s="38"/>
      <c r="Q7949" s="87" t="s">
        <v>6158</v>
      </c>
      <c r="R7949" s="38"/>
      <c r="S7949" s="38"/>
      <c r="T7949" s="38"/>
      <c r="U7949" s="88" t="s">
        <v>32</v>
      </c>
      <c r="V7949" s="88" t="s">
        <v>249</v>
      </c>
      <c r="X7949" s="70"/>
      <c r="Y7949" s="71"/>
      <c r="Z7949" s="90"/>
      <c r="AA7949" s="90"/>
      <c r="AB7949" s="70"/>
    </row>
    <row r="7950" spans="12:28" ht="12.75" customHeight="1" x14ac:dyDescent="0.3">
      <c r="L7950" s="86">
        <v>3</v>
      </c>
      <c r="M7950" s="87" t="s">
        <v>5267</v>
      </c>
      <c r="N7950" s="86" t="s">
        <v>56</v>
      </c>
      <c r="O7950" s="87" t="s">
        <v>6159</v>
      </c>
      <c r="P7950" s="38"/>
      <c r="Q7950" s="38"/>
      <c r="R7950" s="38"/>
      <c r="S7950" s="38"/>
      <c r="T7950" s="38"/>
      <c r="U7950" s="88" t="s">
        <v>32</v>
      </c>
      <c r="V7950" s="88" t="s">
        <v>249</v>
      </c>
      <c r="X7950" s="70"/>
      <c r="Y7950" s="71"/>
      <c r="Z7950" s="90"/>
      <c r="AA7950" s="90"/>
      <c r="AB7950" s="70"/>
    </row>
    <row r="7951" spans="12:28" ht="12.75" customHeight="1" x14ac:dyDescent="0.3">
      <c r="L7951" s="86">
        <v>3</v>
      </c>
      <c r="M7951" s="87" t="s">
        <v>5267</v>
      </c>
      <c r="N7951" s="86" t="s">
        <v>56</v>
      </c>
      <c r="O7951" s="87" t="s">
        <v>6160</v>
      </c>
      <c r="P7951" s="87" t="s">
        <v>6161</v>
      </c>
      <c r="Q7951" s="38"/>
      <c r="R7951" s="38"/>
      <c r="S7951" s="38"/>
      <c r="T7951" s="38"/>
      <c r="U7951" s="88" t="s">
        <v>32</v>
      </c>
      <c r="V7951" s="88" t="s">
        <v>249</v>
      </c>
      <c r="X7951" s="70"/>
      <c r="Y7951" s="71"/>
      <c r="Z7951" s="90"/>
      <c r="AA7951" s="90"/>
      <c r="AB7951" s="70"/>
    </row>
    <row r="7952" spans="12:28" ht="12.75" customHeight="1" x14ac:dyDescent="0.3">
      <c r="L7952" s="86">
        <v>3</v>
      </c>
      <c r="M7952" s="87" t="s">
        <v>5267</v>
      </c>
      <c r="N7952" s="86" t="s">
        <v>56</v>
      </c>
      <c r="O7952" s="87" t="s">
        <v>6162</v>
      </c>
      <c r="P7952" s="87" t="s">
        <v>6163</v>
      </c>
      <c r="Q7952" s="38"/>
      <c r="R7952" s="38"/>
      <c r="S7952" s="38"/>
      <c r="T7952" s="38"/>
      <c r="U7952" s="88" t="s">
        <v>32</v>
      </c>
      <c r="V7952" s="88" t="s">
        <v>249</v>
      </c>
      <c r="X7952" s="70"/>
      <c r="Y7952" s="71"/>
      <c r="Z7952" s="90"/>
      <c r="AA7952" s="90"/>
      <c r="AB7952" s="70"/>
    </row>
    <row r="7953" spans="12:28" ht="12.75" customHeight="1" x14ac:dyDescent="0.3">
      <c r="L7953" s="86">
        <v>3</v>
      </c>
      <c r="M7953" s="87" t="s">
        <v>5267</v>
      </c>
      <c r="N7953" s="86" t="s">
        <v>56</v>
      </c>
      <c r="O7953" s="87" t="s">
        <v>6162</v>
      </c>
      <c r="P7953" s="38"/>
      <c r="Q7953" s="87" t="s">
        <v>6164</v>
      </c>
      <c r="R7953" s="38"/>
      <c r="S7953" s="38"/>
      <c r="T7953" s="38"/>
      <c r="U7953" s="88" t="s">
        <v>32</v>
      </c>
      <c r="V7953" s="88" t="s">
        <v>249</v>
      </c>
      <c r="X7953" s="70"/>
      <c r="Y7953" s="71"/>
      <c r="Z7953" s="90"/>
      <c r="AA7953" s="90"/>
      <c r="AB7953" s="70"/>
    </row>
    <row r="7954" spans="12:28" ht="12.75" customHeight="1" x14ac:dyDescent="0.3">
      <c r="L7954" s="86">
        <v>3</v>
      </c>
      <c r="M7954" s="87" t="s">
        <v>5267</v>
      </c>
      <c r="N7954" s="86" t="s">
        <v>56</v>
      </c>
      <c r="O7954" s="87" t="s">
        <v>6160</v>
      </c>
      <c r="P7954" s="38"/>
      <c r="Q7954" s="87" t="s">
        <v>6165</v>
      </c>
      <c r="R7954" s="38"/>
      <c r="S7954" s="38"/>
      <c r="T7954" s="38"/>
      <c r="U7954" s="88" t="s">
        <v>32</v>
      </c>
      <c r="V7954" s="88" t="s">
        <v>249</v>
      </c>
      <c r="X7954" s="70"/>
      <c r="Y7954" s="71"/>
      <c r="Z7954" s="90"/>
      <c r="AA7954" s="90"/>
      <c r="AB7954" s="70"/>
    </row>
    <row r="7955" spans="12:28" ht="12.75" customHeight="1" x14ac:dyDescent="0.3">
      <c r="L7955" s="86">
        <v>3</v>
      </c>
      <c r="M7955" s="87" t="s">
        <v>5267</v>
      </c>
      <c r="N7955" s="86" t="s">
        <v>56</v>
      </c>
      <c r="O7955" s="87" t="s">
        <v>6166</v>
      </c>
      <c r="P7955" s="38"/>
      <c r="Q7955" s="38"/>
      <c r="R7955" s="38"/>
      <c r="S7955" s="38"/>
      <c r="T7955" s="38"/>
      <c r="U7955" s="88" t="s">
        <v>32</v>
      </c>
      <c r="V7955" s="88" t="s">
        <v>249</v>
      </c>
      <c r="X7955" s="70"/>
      <c r="Y7955" s="71"/>
      <c r="Z7955" s="90"/>
      <c r="AA7955" s="90"/>
      <c r="AB7955" s="70"/>
    </row>
    <row r="7956" spans="12:28" ht="12.75" customHeight="1" x14ac:dyDescent="0.3">
      <c r="L7956" s="86">
        <v>3</v>
      </c>
      <c r="M7956" s="87" t="s">
        <v>5267</v>
      </c>
      <c r="N7956" s="86" t="s">
        <v>56</v>
      </c>
      <c r="O7956" s="87" t="s">
        <v>6167</v>
      </c>
      <c r="P7956" s="87" t="s">
        <v>6168</v>
      </c>
      <c r="Q7956" s="38"/>
      <c r="R7956" s="38"/>
      <c r="S7956" s="38"/>
      <c r="T7956" s="38"/>
      <c r="U7956" s="88" t="s">
        <v>32</v>
      </c>
      <c r="V7956" s="88" t="s">
        <v>249</v>
      </c>
      <c r="X7956" s="70"/>
      <c r="Y7956" s="71"/>
      <c r="Z7956" s="90"/>
      <c r="AA7956" s="90"/>
      <c r="AB7956" s="70"/>
    </row>
    <row r="7957" spans="12:28" ht="12.75" customHeight="1" x14ac:dyDescent="0.3">
      <c r="L7957" s="86">
        <v>3</v>
      </c>
      <c r="M7957" s="87" t="s">
        <v>5267</v>
      </c>
      <c r="N7957" s="86" t="s">
        <v>56</v>
      </c>
      <c r="O7957" s="87" t="s">
        <v>6169</v>
      </c>
      <c r="P7957" s="38"/>
      <c r="Q7957" s="38"/>
      <c r="R7957" s="38"/>
      <c r="S7957" s="38"/>
      <c r="T7957" s="38"/>
      <c r="U7957" s="88" t="s">
        <v>32</v>
      </c>
      <c r="V7957" s="88" t="s">
        <v>249</v>
      </c>
      <c r="X7957" s="70"/>
      <c r="Y7957" s="71"/>
      <c r="Z7957" s="90"/>
      <c r="AA7957" s="90"/>
      <c r="AB7957" s="70"/>
    </row>
    <row r="7958" spans="12:28" ht="12.75" customHeight="1" x14ac:dyDescent="0.3">
      <c r="L7958" s="86">
        <v>3</v>
      </c>
      <c r="M7958" s="87" t="s">
        <v>5267</v>
      </c>
      <c r="N7958" s="86" t="s">
        <v>56</v>
      </c>
      <c r="O7958" s="87" t="s">
        <v>6170</v>
      </c>
      <c r="P7958" s="38"/>
      <c r="Q7958" s="87" t="s">
        <v>6171</v>
      </c>
      <c r="R7958" s="38"/>
      <c r="S7958" s="38"/>
      <c r="T7958" s="38"/>
      <c r="U7958" s="88" t="s">
        <v>32</v>
      </c>
      <c r="V7958" s="88" t="s">
        <v>249</v>
      </c>
      <c r="X7958" s="70"/>
      <c r="Y7958" s="71"/>
      <c r="Z7958" s="90"/>
      <c r="AA7958" s="90"/>
      <c r="AB7958" s="70"/>
    </row>
    <row r="7959" spans="12:28" ht="12.75" customHeight="1" x14ac:dyDescent="0.3">
      <c r="L7959" s="86">
        <v>3</v>
      </c>
      <c r="M7959" s="87" t="s">
        <v>5267</v>
      </c>
      <c r="N7959" s="86" t="s">
        <v>56</v>
      </c>
      <c r="O7959" s="87" t="s">
        <v>6167</v>
      </c>
      <c r="P7959" s="38"/>
      <c r="Q7959" s="87" t="s">
        <v>6172</v>
      </c>
      <c r="R7959" s="38"/>
      <c r="S7959" s="38"/>
      <c r="T7959" s="38"/>
      <c r="U7959" s="88" t="s">
        <v>32</v>
      </c>
      <c r="V7959" s="88" t="s">
        <v>249</v>
      </c>
      <c r="X7959" s="70"/>
      <c r="Y7959" s="71"/>
      <c r="Z7959" s="90"/>
      <c r="AA7959" s="90"/>
      <c r="AB7959" s="70"/>
    </row>
    <row r="7960" spans="12:28" ht="12.75" customHeight="1" x14ac:dyDescent="0.3">
      <c r="L7960" s="86">
        <v>3</v>
      </c>
      <c r="M7960" s="87" t="s">
        <v>5267</v>
      </c>
      <c r="N7960" s="86" t="s">
        <v>56</v>
      </c>
      <c r="O7960" s="87" t="s">
        <v>6173</v>
      </c>
      <c r="P7960" s="87" t="s">
        <v>6174</v>
      </c>
      <c r="Q7960" s="38"/>
      <c r="R7960" s="38"/>
      <c r="S7960" s="38"/>
      <c r="T7960" s="38"/>
      <c r="U7960" s="88" t="s">
        <v>32</v>
      </c>
      <c r="V7960" s="88" t="s">
        <v>249</v>
      </c>
      <c r="X7960" s="70"/>
      <c r="Y7960" s="71"/>
      <c r="Z7960" s="90"/>
      <c r="AA7960" s="90"/>
      <c r="AB7960" s="70"/>
    </row>
    <row r="7961" spans="12:28" ht="12.75" customHeight="1" x14ac:dyDescent="0.3">
      <c r="L7961" s="86">
        <v>3</v>
      </c>
      <c r="M7961" s="87" t="s">
        <v>5267</v>
      </c>
      <c r="N7961" s="86" t="s">
        <v>56</v>
      </c>
      <c r="O7961" s="87" t="s">
        <v>6175</v>
      </c>
      <c r="P7961" s="38"/>
      <c r="Q7961" s="87" t="s">
        <v>6176</v>
      </c>
      <c r="R7961" s="38"/>
      <c r="S7961" s="38"/>
      <c r="T7961" s="38"/>
      <c r="U7961" s="88" t="s">
        <v>32</v>
      </c>
      <c r="V7961" s="88" t="s">
        <v>249</v>
      </c>
      <c r="X7961" s="70"/>
      <c r="Y7961" s="71"/>
      <c r="Z7961" s="90"/>
      <c r="AA7961" s="90"/>
      <c r="AB7961" s="70"/>
    </row>
    <row r="7962" spans="12:28" ht="12.75" customHeight="1" x14ac:dyDescent="0.3">
      <c r="L7962" s="86">
        <v>3</v>
      </c>
      <c r="M7962" s="87" t="s">
        <v>5267</v>
      </c>
      <c r="N7962" s="86" t="s">
        <v>56</v>
      </c>
      <c r="O7962" s="87" t="s">
        <v>6175</v>
      </c>
      <c r="P7962" s="38"/>
      <c r="Q7962" s="87" t="s">
        <v>6176</v>
      </c>
      <c r="R7962" s="38"/>
      <c r="S7962" s="38"/>
      <c r="T7962" s="38"/>
      <c r="U7962" s="88" t="s">
        <v>32</v>
      </c>
      <c r="V7962" s="88" t="s">
        <v>249</v>
      </c>
      <c r="X7962" s="70"/>
      <c r="Y7962" s="71"/>
      <c r="Z7962" s="90"/>
      <c r="AA7962" s="90"/>
      <c r="AB7962" s="70"/>
    </row>
    <row r="7963" spans="12:28" ht="12.75" customHeight="1" x14ac:dyDescent="0.3">
      <c r="L7963" s="86">
        <v>3</v>
      </c>
      <c r="M7963" s="87" t="s">
        <v>5267</v>
      </c>
      <c r="N7963" s="86" t="s">
        <v>56</v>
      </c>
      <c r="O7963" s="87" t="s">
        <v>6177</v>
      </c>
      <c r="P7963" s="38"/>
      <c r="Q7963" s="87" t="s">
        <v>6178</v>
      </c>
      <c r="R7963" s="38"/>
      <c r="S7963" s="38"/>
      <c r="T7963" s="38"/>
      <c r="U7963" s="88" t="s">
        <v>32</v>
      </c>
      <c r="V7963" s="88" t="s">
        <v>249</v>
      </c>
      <c r="X7963" s="70"/>
      <c r="Y7963" s="71"/>
      <c r="Z7963" s="90"/>
      <c r="AA7963" s="90"/>
      <c r="AB7963" s="70"/>
    </row>
    <row r="7964" spans="12:28" ht="12.75" customHeight="1" x14ac:dyDescent="0.3">
      <c r="L7964" s="86">
        <v>3</v>
      </c>
      <c r="M7964" s="87" t="s">
        <v>5267</v>
      </c>
      <c r="N7964" s="86" t="s">
        <v>56</v>
      </c>
      <c r="O7964" s="87" t="s">
        <v>5331</v>
      </c>
      <c r="P7964" s="38"/>
      <c r="Q7964" s="87" t="s">
        <v>6179</v>
      </c>
      <c r="R7964" s="38"/>
      <c r="S7964" s="38"/>
      <c r="T7964" s="38"/>
      <c r="U7964" s="88" t="s">
        <v>32</v>
      </c>
      <c r="V7964" s="88" t="s">
        <v>249</v>
      </c>
      <c r="X7964" s="70"/>
      <c r="Y7964" s="71"/>
      <c r="Z7964" s="90"/>
      <c r="AA7964" s="90"/>
      <c r="AB7964" s="70"/>
    </row>
    <row r="7965" spans="12:28" ht="12.75" customHeight="1" x14ac:dyDescent="0.3">
      <c r="L7965" s="86">
        <v>3</v>
      </c>
      <c r="M7965" s="87" t="s">
        <v>5267</v>
      </c>
      <c r="N7965" s="86" t="s">
        <v>56</v>
      </c>
      <c r="O7965" s="87" t="s">
        <v>5633</v>
      </c>
      <c r="P7965" s="38"/>
      <c r="Q7965" s="38"/>
      <c r="R7965" s="38"/>
      <c r="S7965" s="38"/>
      <c r="T7965" s="38"/>
      <c r="U7965" s="88" t="s">
        <v>32</v>
      </c>
      <c r="V7965" s="88" t="s">
        <v>249</v>
      </c>
      <c r="X7965" s="70"/>
      <c r="Y7965" s="71"/>
      <c r="Z7965" s="90"/>
      <c r="AA7965" s="90"/>
      <c r="AB7965" s="70"/>
    </row>
    <row r="7966" spans="12:28" ht="12.75" customHeight="1" x14ac:dyDescent="0.3">
      <c r="L7966" s="86">
        <v>3</v>
      </c>
      <c r="M7966" s="87" t="s">
        <v>5267</v>
      </c>
      <c r="N7966" s="86" t="s">
        <v>56</v>
      </c>
      <c r="O7966" s="87" t="s">
        <v>6180</v>
      </c>
      <c r="P7966" s="38"/>
      <c r="Q7966" s="87" t="s">
        <v>6181</v>
      </c>
      <c r="R7966" s="38"/>
      <c r="S7966" s="38"/>
      <c r="T7966" s="38"/>
      <c r="U7966" s="88" t="s">
        <v>32</v>
      </c>
      <c r="V7966" s="88" t="s">
        <v>249</v>
      </c>
      <c r="X7966" s="70"/>
      <c r="Y7966" s="71"/>
      <c r="Z7966" s="90"/>
      <c r="AA7966" s="90"/>
      <c r="AB7966" s="70"/>
    </row>
    <row r="7967" spans="12:28" ht="12.75" customHeight="1" x14ac:dyDescent="0.3">
      <c r="L7967" s="86">
        <v>3</v>
      </c>
      <c r="M7967" s="87" t="s">
        <v>5267</v>
      </c>
      <c r="N7967" s="86" t="s">
        <v>56</v>
      </c>
      <c r="O7967" s="87" t="s">
        <v>6182</v>
      </c>
      <c r="P7967" s="38"/>
      <c r="Q7967" s="38"/>
      <c r="R7967" s="38"/>
      <c r="S7967" s="38"/>
      <c r="T7967" s="38"/>
      <c r="U7967" s="88" t="s">
        <v>32</v>
      </c>
      <c r="V7967" s="88" t="s">
        <v>249</v>
      </c>
      <c r="X7967" s="70"/>
      <c r="Y7967" s="71"/>
      <c r="Z7967" s="90"/>
      <c r="AA7967" s="90"/>
      <c r="AB7967" s="70"/>
    </row>
    <row r="7968" spans="12:28" ht="12.75" customHeight="1" x14ac:dyDescent="0.3">
      <c r="L7968" s="86">
        <v>3</v>
      </c>
      <c r="M7968" s="87" t="s">
        <v>5267</v>
      </c>
      <c r="N7968" s="86" t="s">
        <v>56</v>
      </c>
      <c r="O7968" s="87" t="s">
        <v>6183</v>
      </c>
      <c r="P7968" s="38"/>
      <c r="Q7968" s="87" t="s">
        <v>6184</v>
      </c>
      <c r="R7968" s="38"/>
      <c r="S7968" s="38"/>
      <c r="T7968" s="38"/>
      <c r="U7968" s="88" t="s">
        <v>32</v>
      </c>
      <c r="V7968" s="88" t="s">
        <v>249</v>
      </c>
      <c r="X7968" s="70"/>
      <c r="Y7968" s="71"/>
      <c r="Z7968" s="90"/>
      <c r="AA7968" s="90"/>
      <c r="AB7968" s="70"/>
    </row>
    <row r="7969" spans="12:28" ht="12.75" customHeight="1" x14ac:dyDescent="0.3">
      <c r="L7969" s="86">
        <v>3</v>
      </c>
      <c r="M7969" s="87" t="s">
        <v>5267</v>
      </c>
      <c r="N7969" s="86" t="s">
        <v>56</v>
      </c>
      <c r="O7969" s="87" t="s">
        <v>6185</v>
      </c>
      <c r="P7969" s="38"/>
      <c r="Q7969" s="38"/>
      <c r="R7969" s="38"/>
      <c r="S7969" s="38"/>
      <c r="T7969" s="38"/>
      <c r="U7969" s="88" t="s">
        <v>32</v>
      </c>
      <c r="V7969" s="88" t="s">
        <v>249</v>
      </c>
      <c r="X7969" s="70"/>
      <c r="Y7969" s="71"/>
      <c r="Z7969" s="90"/>
      <c r="AA7969" s="90"/>
      <c r="AB7969" s="70"/>
    </row>
    <row r="7970" spans="12:28" ht="12.75" customHeight="1" x14ac:dyDescent="0.3">
      <c r="L7970" s="86">
        <v>3</v>
      </c>
      <c r="M7970" s="87" t="s">
        <v>5267</v>
      </c>
      <c r="N7970" s="86" t="s">
        <v>56</v>
      </c>
      <c r="O7970" s="87" t="s">
        <v>6186</v>
      </c>
      <c r="P7970" s="38"/>
      <c r="Q7970" s="87" t="s">
        <v>6187</v>
      </c>
      <c r="R7970" s="38"/>
      <c r="S7970" s="38"/>
      <c r="T7970" s="38"/>
      <c r="U7970" s="88" t="s">
        <v>32</v>
      </c>
      <c r="V7970" s="88" t="s">
        <v>249</v>
      </c>
      <c r="X7970" s="70"/>
      <c r="Y7970" s="71"/>
      <c r="Z7970" s="90"/>
      <c r="AA7970" s="90"/>
      <c r="AB7970" s="70"/>
    </row>
    <row r="7971" spans="12:28" ht="12.75" customHeight="1" x14ac:dyDescent="0.3">
      <c r="L7971" s="86">
        <v>3</v>
      </c>
      <c r="M7971" s="87" t="s">
        <v>5267</v>
      </c>
      <c r="N7971" s="86" t="s">
        <v>56</v>
      </c>
      <c r="O7971" s="87" t="s">
        <v>6188</v>
      </c>
      <c r="P7971" s="38"/>
      <c r="Q7971" s="87" t="s">
        <v>6189</v>
      </c>
      <c r="R7971" s="38"/>
      <c r="S7971" s="38"/>
      <c r="T7971" s="38"/>
      <c r="U7971" s="88" t="s">
        <v>32</v>
      </c>
      <c r="V7971" s="88" t="s">
        <v>249</v>
      </c>
      <c r="X7971" s="70"/>
      <c r="Y7971" s="71"/>
      <c r="Z7971" s="90"/>
      <c r="AA7971" s="90"/>
      <c r="AB7971" s="70"/>
    </row>
    <row r="7972" spans="12:28" ht="12.75" customHeight="1" x14ac:dyDescent="0.3">
      <c r="L7972" s="86">
        <v>3</v>
      </c>
      <c r="M7972" s="87" t="s">
        <v>5267</v>
      </c>
      <c r="N7972" s="86" t="s">
        <v>56</v>
      </c>
      <c r="O7972" s="87" t="s">
        <v>6190</v>
      </c>
      <c r="P7972" s="38"/>
      <c r="Q7972" s="87" t="s">
        <v>6191</v>
      </c>
      <c r="R7972" s="38"/>
      <c r="S7972" s="38"/>
      <c r="T7972" s="38"/>
      <c r="U7972" s="88" t="s">
        <v>32</v>
      </c>
      <c r="V7972" s="88" t="s">
        <v>249</v>
      </c>
      <c r="X7972" s="70"/>
      <c r="Y7972" s="71"/>
      <c r="Z7972" s="90"/>
      <c r="AA7972" s="90"/>
      <c r="AB7972" s="70"/>
    </row>
    <row r="7973" spans="12:28" ht="12.75" customHeight="1" x14ac:dyDescent="0.3">
      <c r="L7973" s="86">
        <v>3</v>
      </c>
      <c r="M7973" s="87" t="s">
        <v>5267</v>
      </c>
      <c r="N7973" s="86" t="s">
        <v>56</v>
      </c>
      <c r="O7973" s="87" t="s">
        <v>5621</v>
      </c>
      <c r="P7973" s="87" t="s">
        <v>6192</v>
      </c>
      <c r="Q7973" s="38"/>
      <c r="R7973" s="38"/>
      <c r="S7973" s="38"/>
      <c r="T7973" s="38"/>
      <c r="U7973" s="88" t="s">
        <v>32</v>
      </c>
      <c r="V7973" s="88" t="s">
        <v>249</v>
      </c>
      <c r="X7973" s="70"/>
      <c r="Y7973" s="71"/>
      <c r="Z7973" s="90"/>
      <c r="AA7973" s="90"/>
      <c r="AB7973" s="70"/>
    </row>
    <row r="7974" spans="12:28" ht="12.75" customHeight="1" x14ac:dyDescent="0.3">
      <c r="L7974" s="86">
        <v>3</v>
      </c>
      <c r="M7974" s="87" t="s">
        <v>5267</v>
      </c>
      <c r="N7974" s="86" t="s">
        <v>56</v>
      </c>
      <c r="O7974" s="87" t="s">
        <v>5997</v>
      </c>
      <c r="P7974" s="38"/>
      <c r="Q7974" s="87" t="s">
        <v>6193</v>
      </c>
      <c r="R7974" s="38"/>
      <c r="S7974" s="38"/>
      <c r="T7974" s="38"/>
      <c r="U7974" s="88" t="s">
        <v>32</v>
      </c>
      <c r="V7974" s="88" t="s">
        <v>249</v>
      </c>
      <c r="X7974" s="70"/>
      <c r="Y7974" s="71"/>
      <c r="Z7974" s="90"/>
      <c r="AA7974" s="90"/>
      <c r="AB7974" s="70"/>
    </row>
    <row r="7975" spans="12:28" ht="12.75" customHeight="1" x14ac:dyDescent="0.3">
      <c r="L7975" s="86">
        <v>3</v>
      </c>
      <c r="M7975" s="87" t="s">
        <v>5267</v>
      </c>
      <c r="N7975" s="86" t="s">
        <v>56</v>
      </c>
      <c r="O7975" s="87" t="s">
        <v>6194</v>
      </c>
      <c r="P7975" s="38"/>
      <c r="Q7975" s="87" t="s">
        <v>6195</v>
      </c>
      <c r="R7975" s="38"/>
      <c r="S7975" s="38"/>
      <c r="T7975" s="38"/>
      <c r="U7975" s="88" t="s">
        <v>32</v>
      </c>
      <c r="V7975" s="88" t="s">
        <v>249</v>
      </c>
      <c r="X7975" s="70"/>
      <c r="Y7975" s="71"/>
      <c r="Z7975" s="90"/>
      <c r="AA7975" s="90"/>
      <c r="AB7975" s="70"/>
    </row>
    <row r="7976" spans="12:28" ht="12.75" customHeight="1" x14ac:dyDescent="0.3">
      <c r="L7976" s="86">
        <v>3</v>
      </c>
      <c r="M7976" s="87" t="s">
        <v>5267</v>
      </c>
      <c r="N7976" s="86" t="s">
        <v>56</v>
      </c>
      <c r="O7976" s="87" t="s">
        <v>6196</v>
      </c>
      <c r="P7976" s="87" t="s">
        <v>6197</v>
      </c>
      <c r="Q7976" s="38"/>
      <c r="R7976" s="38"/>
      <c r="S7976" s="38"/>
      <c r="T7976" s="38"/>
      <c r="U7976" s="88" t="s">
        <v>32</v>
      </c>
      <c r="V7976" s="88" t="s">
        <v>249</v>
      </c>
      <c r="X7976" s="70"/>
      <c r="Y7976" s="71"/>
      <c r="Z7976" s="90"/>
      <c r="AA7976" s="90"/>
      <c r="AB7976" s="70"/>
    </row>
    <row r="7977" spans="12:28" ht="12.75" customHeight="1" x14ac:dyDescent="0.3">
      <c r="L7977" s="86">
        <v>3</v>
      </c>
      <c r="M7977" s="87" t="s">
        <v>5267</v>
      </c>
      <c r="N7977" s="86" t="s">
        <v>56</v>
      </c>
      <c r="O7977" s="87" t="s">
        <v>6198</v>
      </c>
      <c r="P7977" s="38"/>
      <c r="Q7977" s="87" t="s">
        <v>6199</v>
      </c>
      <c r="R7977" s="38"/>
      <c r="S7977" s="38"/>
      <c r="T7977" s="38"/>
      <c r="U7977" s="88" t="s">
        <v>32</v>
      </c>
      <c r="V7977" s="88" t="s">
        <v>249</v>
      </c>
      <c r="X7977" s="70"/>
      <c r="Y7977" s="71"/>
      <c r="Z7977" s="90"/>
      <c r="AA7977" s="90"/>
      <c r="AB7977" s="70"/>
    </row>
    <row r="7978" spans="12:28" ht="12.75" customHeight="1" x14ac:dyDescent="0.3">
      <c r="L7978" s="86">
        <v>3</v>
      </c>
      <c r="M7978" s="87" t="s">
        <v>5267</v>
      </c>
      <c r="N7978" s="86" t="s">
        <v>56</v>
      </c>
      <c r="O7978" s="87" t="s">
        <v>6200</v>
      </c>
      <c r="P7978" s="38"/>
      <c r="Q7978" s="87" t="s">
        <v>6201</v>
      </c>
      <c r="R7978" s="38"/>
      <c r="S7978" s="38"/>
      <c r="T7978" s="38"/>
      <c r="U7978" s="88" t="s">
        <v>32</v>
      </c>
      <c r="V7978" s="88" t="s">
        <v>249</v>
      </c>
      <c r="X7978" s="70"/>
      <c r="Y7978" s="71"/>
      <c r="Z7978" s="90"/>
      <c r="AA7978" s="90"/>
      <c r="AB7978" s="70"/>
    </row>
    <row r="7979" spans="12:28" ht="12.75" customHeight="1" x14ac:dyDescent="0.3">
      <c r="L7979" s="86">
        <v>3</v>
      </c>
      <c r="M7979" s="87" t="s">
        <v>5267</v>
      </c>
      <c r="N7979" s="86" t="s">
        <v>56</v>
      </c>
      <c r="O7979" s="87" t="s">
        <v>6202</v>
      </c>
      <c r="P7979" s="38"/>
      <c r="Q7979" s="87" t="s">
        <v>6203</v>
      </c>
      <c r="R7979" s="38"/>
      <c r="S7979" s="38"/>
      <c r="T7979" s="38"/>
      <c r="U7979" s="88" t="s">
        <v>32</v>
      </c>
      <c r="V7979" s="88" t="s">
        <v>249</v>
      </c>
      <c r="X7979" s="70"/>
      <c r="Y7979" s="71"/>
      <c r="Z7979" s="90"/>
      <c r="AA7979" s="90"/>
      <c r="AB7979" s="70"/>
    </row>
    <row r="7980" spans="12:28" ht="12.75" customHeight="1" x14ac:dyDescent="0.3">
      <c r="L7980" s="86">
        <v>3</v>
      </c>
      <c r="M7980" s="87" t="s">
        <v>5267</v>
      </c>
      <c r="N7980" s="86" t="s">
        <v>56</v>
      </c>
      <c r="O7980" s="87" t="s">
        <v>6204</v>
      </c>
      <c r="P7980" s="38"/>
      <c r="Q7980" s="87" t="s">
        <v>6205</v>
      </c>
      <c r="R7980" s="38"/>
      <c r="S7980" s="38"/>
      <c r="T7980" s="38"/>
      <c r="U7980" s="88" t="s">
        <v>32</v>
      </c>
      <c r="V7980" s="88" t="s">
        <v>249</v>
      </c>
      <c r="X7980" s="70"/>
      <c r="Y7980" s="71"/>
      <c r="Z7980" s="90"/>
      <c r="AA7980" s="90"/>
      <c r="AB7980" s="70"/>
    </row>
    <row r="7981" spans="12:28" ht="12.75" customHeight="1" x14ac:dyDescent="0.3">
      <c r="L7981" s="86">
        <v>3</v>
      </c>
      <c r="M7981" s="87" t="s">
        <v>5267</v>
      </c>
      <c r="N7981" s="86" t="s">
        <v>56</v>
      </c>
      <c r="O7981" s="87" t="s">
        <v>6206</v>
      </c>
      <c r="P7981" s="38"/>
      <c r="Q7981" s="87" t="s">
        <v>6207</v>
      </c>
      <c r="R7981" s="38"/>
      <c r="S7981" s="38"/>
      <c r="T7981" s="38"/>
      <c r="U7981" s="88" t="s">
        <v>32</v>
      </c>
      <c r="V7981" s="88" t="s">
        <v>249</v>
      </c>
      <c r="X7981" s="70"/>
      <c r="Y7981" s="71"/>
      <c r="Z7981" s="90"/>
      <c r="AA7981" s="90"/>
      <c r="AB7981" s="70"/>
    </row>
    <row r="7982" spans="12:28" ht="12.75" customHeight="1" x14ac:dyDescent="0.3">
      <c r="L7982" s="86">
        <v>3</v>
      </c>
      <c r="M7982" s="87" t="s">
        <v>5267</v>
      </c>
      <c r="N7982" s="86" t="s">
        <v>56</v>
      </c>
      <c r="O7982" s="87" t="s">
        <v>6208</v>
      </c>
      <c r="P7982" s="38"/>
      <c r="Q7982" s="87" t="s">
        <v>6209</v>
      </c>
      <c r="R7982" s="38"/>
      <c r="S7982" s="38"/>
      <c r="T7982" s="38"/>
      <c r="U7982" s="88" t="s">
        <v>32</v>
      </c>
      <c r="V7982" s="88" t="s">
        <v>249</v>
      </c>
      <c r="X7982" s="70"/>
      <c r="Y7982" s="71"/>
      <c r="Z7982" s="90"/>
      <c r="AA7982" s="90"/>
      <c r="AB7982" s="70"/>
    </row>
    <row r="7983" spans="12:28" ht="12.75" customHeight="1" x14ac:dyDescent="0.3">
      <c r="L7983" s="86">
        <v>3</v>
      </c>
      <c r="M7983" s="87" t="s">
        <v>5267</v>
      </c>
      <c r="N7983" s="86" t="s">
        <v>56</v>
      </c>
      <c r="O7983" s="87" t="s">
        <v>6210</v>
      </c>
      <c r="P7983" s="38"/>
      <c r="Q7983" s="38"/>
      <c r="R7983" s="38"/>
      <c r="S7983" s="38"/>
      <c r="T7983" s="38"/>
      <c r="U7983" s="88" t="s">
        <v>32</v>
      </c>
      <c r="V7983" s="88" t="s">
        <v>249</v>
      </c>
      <c r="X7983" s="70"/>
      <c r="Y7983" s="71"/>
      <c r="Z7983" s="90"/>
      <c r="AA7983" s="90"/>
      <c r="AB7983" s="70"/>
    </row>
    <row r="7984" spans="12:28" ht="12.75" customHeight="1" x14ac:dyDescent="0.3">
      <c r="L7984" s="86">
        <v>3</v>
      </c>
      <c r="M7984" s="87" t="s">
        <v>5267</v>
      </c>
      <c r="N7984" s="86" t="s">
        <v>56</v>
      </c>
      <c r="O7984" s="87" t="s">
        <v>6211</v>
      </c>
      <c r="P7984" s="38"/>
      <c r="Q7984" s="87" t="s">
        <v>6212</v>
      </c>
      <c r="R7984" s="38"/>
      <c r="S7984" s="38"/>
      <c r="T7984" s="38"/>
      <c r="U7984" s="88" t="s">
        <v>32</v>
      </c>
      <c r="V7984" s="88" t="s">
        <v>249</v>
      </c>
      <c r="X7984" s="70"/>
      <c r="Y7984" s="71"/>
      <c r="Z7984" s="90"/>
      <c r="AA7984" s="90"/>
      <c r="AB7984" s="70"/>
    </row>
    <row r="7985" spans="12:28" ht="12.75" customHeight="1" x14ac:dyDescent="0.3">
      <c r="L7985" s="86">
        <v>3</v>
      </c>
      <c r="M7985" s="87" t="s">
        <v>5267</v>
      </c>
      <c r="N7985" s="86" t="s">
        <v>56</v>
      </c>
      <c r="O7985" s="87" t="s">
        <v>6213</v>
      </c>
      <c r="P7985" s="38"/>
      <c r="Q7985" s="87" t="s">
        <v>6214</v>
      </c>
      <c r="R7985" s="38"/>
      <c r="S7985" s="38"/>
      <c r="T7985" s="38"/>
      <c r="U7985" s="88" t="s">
        <v>32</v>
      </c>
      <c r="V7985" s="88" t="s">
        <v>249</v>
      </c>
      <c r="X7985" s="70"/>
      <c r="Y7985" s="71"/>
      <c r="Z7985" s="90"/>
      <c r="AA7985" s="90"/>
      <c r="AB7985" s="70"/>
    </row>
    <row r="7986" spans="12:28" ht="12.75" customHeight="1" x14ac:dyDescent="0.3">
      <c r="L7986" s="86">
        <v>3</v>
      </c>
      <c r="M7986" s="87" t="s">
        <v>5267</v>
      </c>
      <c r="N7986" s="86" t="s">
        <v>56</v>
      </c>
      <c r="O7986" s="87" t="s">
        <v>6215</v>
      </c>
      <c r="P7986" s="38"/>
      <c r="Q7986" s="38"/>
      <c r="R7986" s="38"/>
      <c r="S7986" s="38"/>
      <c r="T7986" s="38"/>
      <c r="U7986" s="88" t="s">
        <v>32</v>
      </c>
      <c r="V7986" s="88" t="s">
        <v>249</v>
      </c>
      <c r="X7986" s="70"/>
      <c r="Y7986" s="71"/>
      <c r="Z7986" s="90"/>
      <c r="AA7986" s="90"/>
      <c r="AB7986" s="70"/>
    </row>
    <row r="7987" spans="12:28" ht="12.75" customHeight="1" x14ac:dyDescent="0.3">
      <c r="L7987" s="86">
        <v>3</v>
      </c>
      <c r="M7987" s="87" t="s">
        <v>5267</v>
      </c>
      <c r="N7987" s="86" t="s">
        <v>56</v>
      </c>
      <c r="O7987" s="87" t="s">
        <v>6216</v>
      </c>
      <c r="P7987" s="38"/>
      <c r="Q7987" s="38"/>
      <c r="R7987" s="38"/>
      <c r="S7987" s="38"/>
      <c r="T7987" s="38"/>
      <c r="U7987" s="88" t="s">
        <v>32</v>
      </c>
      <c r="V7987" s="88" t="s">
        <v>249</v>
      </c>
      <c r="X7987" s="70"/>
      <c r="Y7987" s="71"/>
      <c r="Z7987" s="90"/>
      <c r="AA7987" s="90"/>
      <c r="AB7987" s="70"/>
    </row>
    <row r="7988" spans="12:28" ht="12.75" customHeight="1" x14ac:dyDescent="0.3">
      <c r="L7988" s="86">
        <v>3</v>
      </c>
      <c r="M7988" s="87" t="s">
        <v>5267</v>
      </c>
      <c r="N7988" s="86" t="s">
        <v>56</v>
      </c>
      <c r="O7988" s="87" t="s">
        <v>6217</v>
      </c>
      <c r="P7988" s="38"/>
      <c r="Q7988" s="38"/>
      <c r="R7988" s="38"/>
      <c r="S7988" s="38"/>
      <c r="T7988" s="38"/>
      <c r="U7988" s="88" t="s">
        <v>32</v>
      </c>
      <c r="V7988" s="88" t="s">
        <v>249</v>
      </c>
      <c r="X7988" s="70"/>
      <c r="Y7988" s="71"/>
      <c r="Z7988" s="90"/>
      <c r="AA7988" s="90"/>
      <c r="AB7988" s="70"/>
    </row>
    <row r="7989" spans="12:28" ht="12.75" customHeight="1" x14ac:dyDescent="0.3">
      <c r="L7989" s="86">
        <v>3</v>
      </c>
      <c r="M7989" s="87" t="s">
        <v>5267</v>
      </c>
      <c r="N7989" s="86" t="s">
        <v>56</v>
      </c>
      <c r="O7989" s="87" t="s">
        <v>5319</v>
      </c>
      <c r="P7989" s="38"/>
      <c r="Q7989" s="38"/>
      <c r="R7989" s="38"/>
      <c r="S7989" s="38"/>
      <c r="T7989" s="38"/>
      <c r="U7989" s="88" t="s">
        <v>32</v>
      </c>
      <c r="V7989" s="88" t="s">
        <v>249</v>
      </c>
      <c r="X7989" s="70"/>
      <c r="Y7989" s="71"/>
      <c r="Z7989" s="90"/>
      <c r="AA7989" s="90"/>
      <c r="AB7989" s="70"/>
    </row>
    <row r="7990" spans="12:28" ht="12.75" customHeight="1" x14ac:dyDescent="0.3">
      <c r="L7990" s="86">
        <v>3</v>
      </c>
      <c r="M7990" s="87" t="s">
        <v>5267</v>
      </c>
      <c r="N7990" s="86" t="s">
        <v>56</v>
      </c>
      <c r="O7990" s="87" t="s">
        <v>6218</v>
      </c>
      <c r="P7990" s="38"/>
      <c r="Q7990" s="38"/>
      <c r="R7990" s="38"/>
      <c r="S7990" s="38"/>
      <c r="T7990" s="38"/>
      <c r="U7990" s="88" t="s">
        <v>32</v>
      </c>
      <c r="V7990" s="88" t="s">
        <v>249</v>
      </c>
      <c r="X7990" s="70"/>
      <c r="Y7990" s="71"/>
      <c r="Z7990" s="90"/>
      <c r="AA7990" s="90"/>
      <c r="AB7990" s="70"/>
    </row>
    <row r="7991" spans="12:28" ht="12.75" customHeight="1" x14ac:dyDescent="0.3">
      <c r="L7991" s="86">
        <v>4</v>
      </c>
      <c r="M7991" s="87" t="s">
        <v>5267</v>
      </c>
      <c r="N7991" s="86" t="s">
        <v>56</v>
      </c>
      <c r="O7991" s="87" t="s">
        <v>5371</v>
      </c>
      <c r="P7991" s="38"/>
      <c r="Q7991" s="87" t="s">
        <v>6117</v>
      </c>
      <c r="R7991" s="38"/>
      <c r="S7991" s="38"/>
      <c r="T7991" s="38"/>
      <c r="U7991" s="88" t="s">
        <v>32</v>
      </c>
      <c r="V7991" s="88" t="s">
        <v>249</v>
      </c>
      <c r="X7991" s="70"/>
      <c r="Y7991" s="71"/>
      <c r="Z7991" s="90"/>
      <c r="AA7991" s="90"/>
      <c r="AB7991" s="70"/>
    </row>
    <row r="7992" spans="12:28" ht="12.75" customHeight="1" x14ac:dyDescent="0.3">
      <c r="L7992" s="86">
        <v>4</v>
      </c>
      <c r="M7992" s="87" t="s">
        <v>5267</v>
      </c>
      <c r="N7992" s="86" t="s">
        <v>56</v>
      </c>
      <c r="O7992" s="87" t="s">
        <v>6118</v>
      </c>
      <c r="P7992" s="87" t="s">
        <v>6119</v>
      </c>
      <c r="Q7992" s="38"/>
      <c r="R7992" s="38"/>
      <c r="S7992" s="38"/>
      <c r="T7992" s="38"/>
      <c r="U7992" s="88" t="s">
        <v>32</v>
      </c>
      <c r="V7992" s="88" t="s">
        <v>249</v>
      </c>
      <c r="X7992" s="70"/>
      <c r="Y7992" s="71"/>
      <c r="Z7992" s="90"/>
      <c r="AA7992" s="90"/>
      <c r="AB7992" s="70"/>
    </row>
    <row r="7993" spans="12:28" ht="12.75" customHeight="1" x14ac:dyDescent="0.3">
      <c r="L7993" s="86">
        <v>4</v>
      </c>
      <c r="M7993" s="87" t="s">
        <v>5267</v>
      </c>
      <c r="N7993" s="86" t="s">
        <v>56</v>
      </c>
      <c r="O7993" s="87" t="s">
        <v>5437</v>
      </c>
      <c r="P7993" s="38"/>
      <c r="Q7993" s="87" t="s">
        <v>6120</v>
      </c>
      <c r="R7993" s="38"/>
      <c r="S7993" s="38"/>
      <c r="T7993" s="38"/>
      <c r="U7993" s="88" t="s">
        <v>32</v>
      </c>
      <c r="V7993" s="88" t="s">
        <v>249</v>
      </c>
      <c r="X7993" s="70"/>
      <c r="Y7993" s="71"/>
      <c r="Z7993" s="90"/>
      <c r="AA7993" s="90"/>
      <c r="AB7993" s="70"/>
    </row>
    <row r="7994" spans="12:28" ht="12.75" customHeight="1" x14ac:dyDescent="0.3">
      <c r="L7994" s="86">
        <v>4</v>
      </c>
      <c r="M7994" s="87" t="s">
        <v>5267</v>
      </c>
      <c r="N7994" s="86" t="s">
        <v>56</v>
      </c>
      <c r="O7994" s="87" t="s">
        <v>5437</v>
      </c>
      <c r="P7994" s="38"/>
      <c r="Q7994" s="87" t="s">
        <v>6121</v>
      </c>
      <c r="R7994" s="38"/>
      <c r="S7994" s="38"/>
      <c r="T7994" s="38"/>
      <c r="U7994" s="88" t="s">
        <v>32</v>
      </c>
      <c r="V7994" s="88" t="s">
        <v>249</v>
      </c>
      <c r="X7994" s="70"/>
      <c r="Y7994" s="71"/>
      <c r="Z7994" s="90"/>
      <c r="AA7994" s="90"/>
      <c r="AB7994" s="70"/>
    </row>
    <row r="7995" spans="12:28" ht="12.75" customHeight="1" x14ac:dyDescent="0.3">
      <c r="L7995" s="86">
        <v>4</v>
      </c>
      <c r="M7995" s="87" t="s">
        <v>5267</v>
      </c>
      <c r="N7995" s="86" t="s">
        <v>56</v>
      </c>
      <c r="O7995" s="87" t="s">
        <v>6122</v>
      </c>
      <c r="P7995" s="38"/>
      <c r="Q7995" s="87" t="s">
        <v>6123</v>
      </c>
      <c r="R7995" s="38"/>
      <c r="S7995" s="38"/>
      <c r="T7995" s="38"/>
      <c r="U7995" s="88" t="s">
        <v>32</v>
      </c>
      <c r="V7995" s="88" t="s">
        <v>249</v>
      </c>
      <c r="X7995" s="70"/>
      <c r="Y7995" s="71"/>
      <c r="Z7995" s="90"/>
      <c r="AA7995" s="90"/>
      <c r="AB7995" s="70"/>
    </row>
    <row r="7996" spans="12:28" ht="12.75" customHeight="1" x14ac:dyDescent="0.3">
      <c r="L7996" s="86">
        <v>4</v>
      </c>
      <c r="M7996" s="87" t="s">
        <v>5267</v>
      </c>
      <c r="N7996" s="86" t="s">
        <v>56</v>
      </c>
      <c r="O7996" s="87" t="s">
        <v>6124</v>
      </c>
      <c r="P7996" s="38"/>
      <c r="Q7996" s="87" t="s">
        <v>6125</v>
      </c>
      <c r="R7996" s="38"/>
      <c r="S7996" s="38"/>
      <c r="T7996" s="38"/>
      <c r="U7996" s="88" t="s">
        <v>32</v>
      </c>
      <c r="V7996" s="88" t="s">
        <v>249</v>
      </c>
      <c r="X7996" s="70"/>
      <c r="Y7996" s="71"/>
      <c r="Z7996" s="90"/>
      <c r="AA7996" s="90"/>
      <c r="AB7996" s="70"/>
    </row>
    <row r="7997" spans="12:28" ht="12.75" customHeight="1" x14ac:dyDescent="0.3">
      <c r="L7997" s="86">
        <v>4</v>
      </c>
      <c r="M7997" s="87" t="s">
        <v>5267</v>
      </c>
      <c r="N7997" s="86" t="s">
        <v>56</v>
      </c>
      <c r="O7997" s="87" t="s">
        <v>6126</v>
      </c>
      <c r="P7997" s="38"/>
      <c r="Q7997" s="87" t="s">
        <v>6127</v>
      </c>
      <c r="R7997" s="38"/>
      <c r="S7997" s="38"/>
      <c r="T7997" s="38"/>
      <c r="U7997" s="88" t="s">
        <v>32</v>
      </c>
      <c r="V7997" s="88" t="s">
        <v>249</v>
      </c>
      <c r="X7997" s="70"/>
      <c r="Y7997" s="71"/>
      <c r="Z7997" s="90"/>
      <c r="AA7997" s="90"/>
      <c r="AB7997" s="70"/>
    </row>
    <row r="7998" spans="12:28" ht="12.75" customHeight="1" x14ac:dyDescent="0.3">
      <c r="L7998" s="86">
        <v>4</v>
      </c>
      <c r="M7998" s="87" t="s">
        <v>5267</v>
      </c>
      <c r="N7998" s="86" t="s">
        <v>56</v>
      </c>
      <c r="O7998" s="87" t="s">
        <v>6126</v>
      </c>
      <c r="P7998" s="38"/>
      <c r="Q7998" s="87" t="s">
        <v>6127</v>
      </c>
      <c r="R7998" s="38"/>
      <c r="S7998" s="38"/>
      <c r="T7998" s="38"/>
      <c r="U7998" s="88" t="s">
        <v>32</v>
      </c>
      <c r="V7998" s="88" t="s">
        <v>249</v>
      </c>
      <c r="X7998" s="70"/>
      <c r="Y7998" s="71"/>
      <c r="Z7998" s="90"/>
      <c r="AA7998" s="90"/>
      <c r="AB7998" s="70"/>
    </row>
    <row r="7999" spans="12:28" ht="12.75" customHeight="1" x14ac:dyDescent="0.3">
      <c r="L7999" s="86">
        <v>4</v>
      </c>
      <c r="M7999" s="87" t="s">
        <v>5267</v>
      </c>
      <c r="N7999" s="86" t="s">
        <v>56</v>
      </c>
      <c r="O7999" s="87" t="s">
        <v>5268</v>
      </c>
      <c r="P7999" s="38"/>
      <c r="Q7999" s="87" t="s">
        <v>5441</v>
      </c>
      <c r="R7999" s="38"/>
      <c r="S7999" s="38"/>
      <c r="T7999" s="38"/>
      <c r="U7999" s="88" t="s">
        <v>32</v>
      </c>
      <c r="V7999" s="88" t="s">
        <v>249</v>
      </c>
      <c r="X7999" s="70"/>
      <c r="Y7999" s="71"/>
      <c r="Z7999" s="90"/>
      <c r="AA7999" s="90"/>
      <c r="AB7999" s="70"/>
    </row>
    <row r="8000" spans="12:28" ht="12.75" customHeight="1" x14ac:dyDescent="0.3">
      <c r="L8000" s="86">
        <v>4</v>
      </c>
      <c r="M8000" s="87" t="s">
        <v>5267</v>
      </c>
      <c r="N8000" s="86" t="s">
        <v>56</v>
      </c>
      <c r="O8000" s="87" t="s">
        <v>5268</v>
      </c>
      <c r="P8000" s="38"/>
      <c r="Q8000" s="87" t="s">
        <v>5441</v>
      </c>
      <c r="R8000" s="38"/>
      <c r="S8000" s="38"/>
      <c r="T8000" s="38"/>
      <c r="U8000" s="88" t="s">
        <v>32</v>
      </c>
      <c r="V8000" s="88" t="s">
        <v>249</v>
      </c>
      <c r="X8000" s="70"/>
      <c r="Y8000" s="71"/>
      <c r="Z8000" s="90"/>
      <c r="AA8000" s="90"/>
      <c r="AB8000" s="70"/>
    </row>
    <row r="8001" spans="12:28" ht="12.75" customHeight="1" x14ac:dyDescent="0.3">
      <c r="L8001" s="86">
        <v>4</v>
      </c>
      <c r="M8001" s="87" t="s">
        <v>5267</v>
      </c>
      <c r="N8001" s="86" t="s">
        <v>56</v>
      </c>
      <c r="O8001" s="87" t="s">
        <v>5268</v>
      </c>
      <c r="P8001" s="38"/>
      <c r="Q8001" s="87" t="s">
        <v>5269</v>
      </c>
      <c r="R8001" s="38"/>
      <c r="S8001" s="38"/>
      <c r="T8001" s="38"/>
      <c r="U8001" s="88" t="s">
        <v>32</v>
      </c>
      <c r="V8001" s="88" t="s">
        <v>249</v>
      </c>
      <c r="X8001" s="70"/>
      <c r="Y8001" s="71"/>
      <c r="Z8001" s="90"/>
      <c r="AA8001" s="90"/>
      <c r="AB8001" s="70"/>
    </row>
    <row r="8002" spans="12:28" ht="12.75" customHeight="1" x14ac:dyDescent="0.3">
      <c r="L8002" s="86">
        <v>4</v>
      </c>
      <c r="M8002" s="87" t="s">
        <v>5267</v>
      </c>
      <c r="N8002" s="86" t="s">
        <v>56</v>
      </c>
      <c r="O8002" s="87" t="s">
        <v>6118</v>
      </c>
      <c r="P8002" s="38"/>
      <c r="Q8002" s="87" t="s">
        <v>6128</v>
      </c>
      <c r="R8002" s="38"/>
      <c r="S8002" s="38"/>
      <c r="T8002" s="38"/>
      <c r="U8002" s="88" t="s">
        <v>32</v>
      </c>
      <c r="V8002" s="88" t="s">
        <v>249</v>
      </c>
      <c r="X8002" s="70"/>
      <c r="Y8002" s="71"/>
      <c r="Z8002" s="90"/>
      <c r="AA8002" s="90"/>
      <c r="AB8002" s="70"/>
    </row>
    <row r="8003" spans="12:28" ht="12.75" customHeight="1" x14ac:dyDescent="0.3">
      <c r="L8003" s="86">
        <v>4</v>
      </c>
      <c r="M8003" s="87" t="s">
        <v>5267</v>
      </c>
      <c r="N8003" s="86" t="s">
        <v>56</v>
      </c>
      <c r="O8003" s="87" t="s">
        <v>6118</v>
      </c>
      <c r="P8003" s="38"/>
      <c r="Q8003" s="87" t="s">
        <v>6129</v>
      </c>
      <c r="R8003" s="38"/>
      <c r="S8003" s="38"/>
      <c r="T8003" s="38"/>
      <c r="U8003" s="88" t="s">
        <v>32</v>
      </c>
      <c r="V8003" s="88" t="s">
        <v>249</v>
      </c>
      <c r="X8003" s="70"/>
      <c r="Y8003" s="71"/>
      <c r="Z8003" s="90"/>
      <c r="AA8003" s="90"/>
      <c r="AB8003" s="70"/>
    </row>
    <row r="8004" spans="12:28" ht="12.75" customHeight="1" x14ac:dyDescent="0.3">
      <c r="L8004" s="86">
        <v>4</v>
      </c>
      <c r="M8004" s="87" t="s">
        <v>5267</v>
      </c>
      <c r="N8004" s="86" t="s">
        <v>56</v>
      </c>
      <c r="O8004" s="87" t="s">
        <v>5292</v>
      </c>
      <c r="P8004" s="38"/>
      <c r="Q8004" s="87" t="s">
        <v>5792</v>
      </c>
      <c r="R8004" s="38"/>
      <c r="S8004" s="38"/>
      <c r="T8004" s="38"/>
      <c r="U8004" s="88" t="s">
        <v>32</v>
      </c>
      <c r="V8004" s="88" t="s">
        <v>249</v>
      </c>
      <c r="X8004" s="70"/>
      <c r="Y8004" s="71"/>
      <c r="Z8004" s="90"/>
      <c r="AA8004" s="90"/>
      <c r="AB8004" s="70"/>
    </row>
    <row r="8005" spans="12:28" ht="12.75" customHeight="1" x14ac:dyDescent="0.3">
      <c r="L8005" s="86">
        <v>4</v>
      </c>
      <c r="M8005" s="87" t="s">
        <v>5267</v>
      </c>
      <c r="N8005" s="86" t="s">
        <v>56</v>
      </c>
      <c r="O8005" s="87" t="s">
        <v>5292</v>
      </c>
      <c r="P8005" s="38"/>
      <c r="Q8005" s="87" t="s">
        <v>5293</v>
      </c>
      <c r="R8005" s="38"/>
      <c r="S8005" s="38"/>
      <c r="T8005" s="38"/>
      <c r="U8005" s="88" t="s">
        <v>32</v>
      </c>
      <c r="V8005" s="88" t="s">
        <v>249</v>
      </c>
      <c r="X8005" s="70"/>
      <c r="Y8005" s="71"/>
      <c r="Z8005" s="90"/>
      <c r="AA8005" s="90"/>
      <c r="AB8005" s="70"/>
    </row>
    <row r="8006" spans="12:28" ht="12.75" customHeight="1" x14ac:dyDescent="0.3">
      <c r="L8006" s="86">
        <v>4</v>
      </c>
      <c r="M8006" s="87" t="s">
        <v>5267</v>
      </c>
      <c r="N8006" s="86" t="s">
        <v>56</v>
      </c>
      <c r="O8006" s="87" t="s">
        <v>5367</v>
      </c>
      <c r="P8006" s="38"/>
      <c r="Q8006" s="87" t="s">
        <v>5465</v>
      </c>
      <c r="R8006" s="38"/>
      <c r="S8006" s="38"/>
      <c r="T8006" s="38"/>
      <c r="U8006" s="88" t="s">
        <v>32</v>
      </c>
      <c r="V8006" s="88" t="s">
        <v>249</v>
      </c>
      <c r="X8006" s="70"/>
      <c r="Y8006" s="71"/>
      <c r="Z8006" s="90"/>
      <c r="AA8006" s="90"/>
      <c r="AB8006" s="70"/>
    </row>
    <row r="8007" spans="12:28" ht="12.75" customHeight="1" x14ac:dyDescent="0.3">
      <c r="L8007" s="86">
        <v>4</v>
      </c>
      <c r="M8007" s="87" t="s">
        <v>5267</v>
      </c>
      <c r="N8007" s="86" t="s">
        <v>56</v>
      </c>
      <c r="O8007" s="87" t="s">
        <v>6130</v>
      </c>
      <c r="P8007" s="38"/>
      <c r="Q8007" s="87" t="s">
        <v>6131</v>
      </c>
      <c r="R8007" s="38"/>
      <c r="S8007" s="38"/>
      <c r="T8007" s="38"/>
      <c r="U8007" s="88" t="s">
        <v>32</v>
      </c>
      <c r="V8007" s="88" t="s">
        <v>249</v>
      </c>
      <c r="X8007" s="70"/>
      <c r="Y8007" s="71"/>
      <c r="Z8007" s="90"/>
      <c r="AA8007" s="90"/>
      <c r="AB8007" s="70"/>
    </row>
    <row r="8008" spans="12:28" ht="12.75" customHeight="1" x14ac:dyDescent="0.3">
      <c r="L8008" s="86">
        <v>4</v>
      </c>
      <c r="M8008" s="87" t="s">
        <v>5267</v>
      </c>
      <c r="N8008" s="86" t="s">
        <v>56</v>
      </c>
      <c r="O8008" s="87" t="s">
        <v>6130</v>
      </c>
      <c r="P8008" s="38"/>
      <c r="Q8008" s="87" t="s">
        <v>6132</v>
      </c>
      <c r="R8008" s="38"/>
      <c r="S8008" s="38"/>
      <c r="T8008" s="38"/>
      <c r="U8008" s="88" t="s">
        <v>32</v>
      </c>
      <c r="V8008" s="88" t="s">
        <v>249</v>
      </c>
      <c r="X8008" s="70"/>
      <c r="Y8008" s="71"/>
      <c r="Z8008" s="90"/>
      <c r="AA8008" s="90"/>
      <c r="AB8008" s="70"/>
    </row>
    <row r="8009" spans="12:28" ht="12.75" customHeight="1" x14ac:dyDescent="0.3">
      <c r="L8009" s="86">
        <v>4</v>
      </c>
      <c r="M8009" s="87" t="s">
        <v>5267</v>
      </c>
      <c r="N8009" s="86" t="s">
        <v>56</v>
      </c>
      <c r="O8009" s="87" t="s">
        <v>6133</v>
      </c>
      <c r="P8009" s="38"/>
      <c r="Q8009" s="87" t="s">
        <v>6134</v>
      </c>
      <c r="R8009" s="38"/>
      <c r="S8009" s="38"/>
      <c r="T8009" s="38"/>
      <c r="U8009" s="88" t="s">
        <v>32</v>
      </c>
      <c r="V8009" s="88" t="s">
        <v>249</v>
      </c>
      <c r="X8009" s="70"/>
      <c r="Y8009" s="71"/>
      <c r="Z8009" s="90"/>
      <c r="AA8009" s="90"/>
      <c r="AB8009" s="70"/>
    </row>
    <row r="8010" spans="12:28" ht="12.75" customHeight="1" x14ac:dyDescent="0.3">
      <c r="L8010" s="86">
        <v>4</v>
      </c>
      <c r="M8010" s="87" t="s">
        <v>5267</v>
      </c>
      <c r="N8010" s="86" t="s">
        <v>56</v>
      </c>
      <c r="O8010" s="87" t="s">
        <v>5458</v>
      </c>
      <c r="P8010" s="38"/>
      <c r="Q8010" s="87" t="s">
        <v>6135</v>
      </c>
      <c r="R8010" s="38"/>
      <c r="S8010" s="38"/>
      <c r="T8010" s="38"/>
      <c r="U8010" s="88" t="s">
        <v>32</v>
      </c>
      <c r="V8010" s="88" t="s">
        <v>249</v>
      </c>
      <c r="X8010" s="70"/>
      <c r="Y8010" s="71"/>
      <c r="Z8010" s="90"/>
      <c r="AA8010" s="90"/>
      <c r="AB8010" s="70"/>
    </row>
    <row r="8011" spans="12:28" ht="12.75" customHeight="1" x14ac:dyDescent="0.3">
      <c r="L8011" s="86">
        <v>4</v>
      </c>
      <c r="M8011" s="87" t="s">
        <v>5267</v>
      </c>
      <c r="N8011" s="86" t="s">
        <v>56</v>
      </c>
      <c r="O8011" s="87" t="s">
        <v>5314</v>
      </c>
      <c r="P8011" s="38"/>
      <c r="Q8011" s="87" t="s">
        <v>5315</v>
      </c>
      <c r="R8011" s="38"/>
      <c r="S8011" s="38"/>
      <c r="T8011" s="38"/>
      <c r="U8011" s="88" t="s">
        <v>32</v>
      </c>
      <c r="V8011" s="88" t="s">
        <v>249</v>
      </c>
      <c r="X8011" s="70"/>
      <c r="Y8011" s="71"/>
      <c r="Z8011" s="90"/>
      <c r="AA8011" s="90"/>
      <c r="AB8011" s="70"/>
    </row>
    <row r="8012" spans="12:28" ht="12.75" customHeight="1" x14ac:dyDescent="0.3">
      <c r="L8012" s="86">
        <v>4</v>
      </c>
      <c r="M8012" s="87" t="s">
        <v>5267</v>
      </c>
      <c r="N8012" s="86" t="s">
        <v>56</v>
      </c>
      <c r="O8012" s="87" t="s">
        <v>5314</v>
      </c>
      <c r="P8012" s="38"/>
      <c r="Q8012" s="87" t="s">
        <v>5315</v>
      </c>
      <c r="R8012" s="38"/>
      <c r="S8012" s="38"/>
      <c r="T8012" s="38"/>
      <c r="U8012" s="88" t="s">
        <v>32</v>
      </c>
      <c r="V8012" s="88" t="s">
        <v>249</v>
      </c>
      <c r="X8012" s="70"/>
      <c r="Y8012" s="71"/>
      <c r="Z8012" s="90"/>
      <c r="AA8012" s="90"/>
      <c r="AB8012" s="70"/>
    </row>
    <row r="8013" spans="12:28" ht="12.75" customHeight="1" x14ac:dyDescent="0.3">
      <c r="L8013" s="86">
        <v>4</v>
      </c>
      <c r="M8013" s="87" t="s">
        <v>5267</v>
      </c>
      <c r="N8013" s="86" t="s">
        <v>56</v>
      </c>
      <c r="O8013" s="87" t="s">
        <v>5272</v>
      </c>
      <c r="P8013" s="38"/>
      <c r="Q8013" s="87" t="s">
        <v>5273</v>
      </c>
      <c r="R8013" s="38"/>
      <c r="S8013" s="38"/>
      <c r="T8013" s="38"/>
      <c r="U8013" s="88" t="s">
        <v>32</v>
      </c>
      <c r="V8013" s="88" t="s">
        <v>249</v>
      </c>
      <c r="X8013" s="70"/>
      <c r="Y8013" s="71"/>
      <c r="Z8013" s="90"/>
      <c r="AA8013" s="90"/>
      <c r="AB8013" s="70"/>
    </row>
    <row r="8014" spans="12:28" ht="12.75" customHeight="1" x14ac:dyDescent="0.3">
      <c r="L8014" s="86">
        <v>4</v>
      </c>
      <c r="M8014" s="87" t="s">
        <v>5267</v>
      </c>
      <c r="N8014" s="86" t="s">
        <v>56</v>
      </c>
      <c r="O8014" s="87" t="s">
        <v>6136</v>
      </c>
      <c r="P8014" s="38"/>
      <c r="Q8014" s="87" t="s">
        <v>6137</v>
      </c>
      <c r="R8014" s="38"/>
      <c r="S8014" s="38"/>
      <c r="T8014" s="38"/>
      <c r="U8014" s="88" t="s">
        <v>32</v>
      </c>
      <c r="V8014" s="88" t="s">
        <v>249</v>
      </c>
      <c r="X8014" s="70"/>
      <c r="Y8014" s="71"/>
      <c r="Z8014" s="90"/>
      <c r="AA8014" s="90"/>
      <c r="AB8014" s="70"/>
    </row>
    <row r="8015" spans="12:28" ht="12.75" customHeight="1" x14ac:dyDescent="0.3">
      <c r="L8015" s="86">
        <v>4</v>
      </c>
      <c r="M8015" s="87" t="s">
        <v>5267</v>
      </c>
      <c r="N8015" s="86" t="s">
        <v>56</v>
      </c>
      <c r="O8015" s="87" t="s">
        <v>5617</v>
      </c>
      <c r="P8015" s="38"/>
      <c r="Q8015" s="87" t="s">
        <v>6138</v>
      </c>
      <c r="R8015" s="38"/>
      <c r="S8015" s="38"/>
      <c r="T8015" s="38"/>
      <c r="U8015" s="88" t="s">
        <v>32</v>
      </c>
      <c r="V8015" s="88" t="s">
        <v>249</v>
      </c>
      <c r="X8015" s="70"/>
      <c r="Y8015" s="71"/>
      <c r="Z8015" s="90"/>
      <c r="AA8015" s="90"/>
      <c r="AB8015" s="70"/>
    </row>
    <row r="8016" spans="12:28" ht="12.75" customHeight="1" x14ac:dyDescent="0.3">
      <c r="L8016" s="86">
        <v>4</v>
      </c>
      <c r="M8016" s="87" t="s">
        <v>5267</v>
      </c>
      <c r="N8016" s="86" t="s">
        <v>56</v>
      </c>
      <c r="O8016" s="87" t="s">
        <v>5617</v>
      </c>
      <c r="P8016" s="38"/>
      <c r="Q8016" s="87" t="s">
        <v>5618</v>
      </c>
      <c r="R8016" s="38"/>
      <c r="S8016" s="38"/>
      <c r="T8016" s="38"/>
      <c r="U8016" s="88" t="s">
        <v>32</v>
      </c>
      <c r="V8016" s="88" t="s">
        <v>249</v>
      </c>
      <c r="X8016" s="70"/>
      <c r="Y8016" s="71"/>
      <c r="Z8016" s="90"/>
      <c r="AA8016" s="90"/>
      <c r="AB8016" s="70"/>
    </row>
    <row r="8017" spans="12:28" ht="12.75" customHeight="1" x14ac:dyDescent="0.3">
      <c r="L8017" s="86">
        <v>4</v>
      </c>
      <c r="M8017" s="87" t="s">
        <v>5267</v>
      </c>
      <c r="N8017" s="86" t="s">
        <v>56</v>
      </c>
      <c r="O8017" s="87" t="s">
        <v>5276</v>
      </c>
      <c r="P8017" s="38"/>
      <c r="Q8017" s="87" t="s">
        <v>5405</v>
      </c>
      <c r="R8017" s="38"/>
      <c r="S8017" s="38"/>
      <c r="T8017" s="38"/>
      <c r="U8017" s="88" t="s">
        <v>32</v>
      </c>
      <c r="V8017" s="88" t="s">
        <v>249</v>
      </c>
      <c r="X8017" s="70"/>
      <c r="Y8017" s="71"/>
      <c r="Z8017" s="90"/>
      <c r="AA8017" s="90"/>
      <c r="AB8017" s="70"/>
    </row>
    <row r="8018" spans="12:28" ht="12.75" customHeight="1" x14ac:dyDescent="0.3">
      <c r="L8018" s="86">
        <v>4</v>
      </c>
      <c r="M8018" s="87" t="s">
        <v>5267</v>
      </c>
      <c r="N8018" s="86" t="s">
        <v>56</v>
      </c>
      <c r="O8018" s="87" t="s">
        <v>5276</v>
      </c>
      <c r="P8018" s="38"/>
      <c r="Q8018" s="87" t="s">
        <v>5405</v>
      </c>
      <c r="R8018" s="38"/>
      <c r="S8018" s="38"/>
      <c r="T8018" s="38"/>
      <c r="U8018" s="88" t="s">
        <v>32</v>
      </c>
      <c r="V8018" s="88" t="s">
        <v>249</v>
      </c>
      <c r="X8018" s="70"/>
      <c r="Y8018" s="71"/>
      <c r="Z8018" s="90"/>
      <c r="AA8018" s="90"/>
      <c r="AB8018" s="70"/>
    </row>
    <row r="8019" spans="12:28" ht="12.75" customHeight="1" x14ac:dyDescent="0.3">
      <c r="L8019" s="86">
        <v>4</v>
      </c>
      <c r="M8019" s="87" t="s">
        <v>5267</v>
      </c>
      <c r="N8019" s="86" t="s">
        <v>56</v>
      </c>
      <c r="O8019" s="87" t="s">
        <v>5276</v>
      </c>
      <c r="P8019" s="38"/>
      <c r="Q8019" s="87" t="s">
        <v>5405</v>
      </c>
      <c r="R8019" s="38"/>
      <c r="S8019" s="38"/>
      <c r="T8019" s="38"/>
      <c r="U8019" s="88" t="s">
        <v>32</v>
      </c>
      <c r="V8019" s="88" t="s">
        <v>249</v>
      </c>
      <c r="X8019" s="70"/>
      <c r="Y8019" s="71"/>
      <c r="Z8019" s="90"/>
      <c r="AA8019" s="90"/>
      <c r="AB8019" s="70"/>
    </row>
    <row r="8020" spans="12:28" ht="12.75" customHeight="1" x14ac:dyDescent="0.3">
      <c r="L8020" s="86">
        <v>4</v>
      </c>
      <c r="M8020" s="87" t="s">
        <v>5267</v>
      </c>
      <c r="N8020" s="86" t="s">
        <v>56</v>
      </c>
      <c r="O8020" s="87" t="s">
        <v>6118</v>
      </c>
      <c r="P8020" s="87" t="s">
        <v>6119</v>
      </c>
      <c r="Q8020" s="38"/>
      <c r="R8020" s="38"/>
      <c r="S8020" s="38"/>
      <c r="T8020" s="38"/>
      <c r="U8020" s="88" t="s">
        <v>32</v>
      </c>
      <c r="V8020" s="88" t="s">
        <v>249</v>
      </c>
      <c r="X8020" s="70"/>
      <c r="Y8020" s="71"/>
      <c r="Z8020" s="90"/>
      <c r="AA8020" s="90"/>
      <c r="AB8020" s="70"/>
    </row>
    <row r="8021" spans="12:28" ht="12.75" customHeight="1" x14ac:dyDescent="0.3">
      <c r="L8021" s="86">
        <v>4</v>
      </c>
      <c r="M8021" s="87" t="s">
        <v>5267</v>
      </c>
      <c r="N8021" s="86" t="s">
        <v>56</v>
      </c>
      <c r="O8021" s="87" t="s">
        <v>5437</v>
      </c>
      <c r="P8021" s="87" t="s">
        <v>6139</v>
      </c>
      <c r="Q8021" s="38"/>
      <c r="R8021" s="38"/>
      <c r="S8021" s="38"/>
      <c r="T8021" s="38"/>
      <c r="U8021" s="88" t="s">
        <v>32</v>
      </c>
      <c r="V8021" s="88" t="s">
        <v>249</v>
      </c>
      <c r="X8021" s="70"/>
      <c r="Y8021" s="71"/>
      <c r="Z8021" s="90"/>
      <c r="AA8021" s="90"/>
      <c r="AB8021" s="70"/>
    </row>
    <row r="8022" spans="12:28" ht="12.75" customHeight="1" x14ac:dyDescent="0.3">
      <c r="L8022" s="86">
        <v>4</v>
      </c>
      <c r="M8022" s="87" t="s">
        <v>5267</v>
      </c>
      <c r="N8022" s="86" t="s">
        <v>56</v>
      </c>
      <c r="O8022" s="87" t="s">
        <v>5292</v>
      </c>
      <c r="P8022" s="87" t="s">
        <v>6140</v>
      </c>
      <c r="Q8022" s="38"/>
      <c r="R8022" s="38"/>
      <c r="S8022" s="38"/>
      <c r="T8022" s="38"/>
      <c r="U8022" s="88" t="s">
        <v>32</v>
      </c>
      <c r="V8022" s="88" t="s">
        <v>249</v>
      </c>
      <c r="X8022" s="70"/>
      <c r="Y8022" s="71"/>
      <c r="Z8022" s="90"/>
      <c r="AA8022" s="90"/>
      <c r="AB8022" s="70"/>
    </row>
    <row r="8023" spans="12:28" ht="12.75" customHeight="1" x14ac:dyDescent="0.3">
      <c r="L8023" s="86">
        <v>4</v>
      </c>
      <c r="M8023" s="87" t="s">
        <v>5267</v>
      </c>
      <c r="N8023" s="86" t="s">
        <v>56</v>
      </c>
      <c r="O8023" s="87" t="s">
        <v>5367</v>
      </c>
      <c r="P8023" s="87" t="s">
        <v>6141</v>
      </c>
      <c r="Q8023" s="38"/>
      <c r="R8023" s="38"/>
      <c r="S8023" s="38"/>
      <c r="T8023" s="38"/>
      <c r="U8023" s="88" t="s">
        <v>32</v>
      </c>
      <c r="V8023" s="88" t="s">
        <v>249</v>
      </c>
      <c r="X8023" s="70"/>
      <c r="Y8023" s="71"/>
      <c r="Z8023" s="90"/>
      <c r="AA8023" s="90"/>
      <c r="AB8023" s="70"/>
    </row>
    <row r="8024" spans="12:28" ht="12.75" customHeight="1" x14ac:dyDescent="0.3">
      <c r="L8024" s="86">
        <v>4</v>
      </c>
      <c r="M8024" s="87" t="s">
        <v>5267</v>
      </c>
      <c r="N8024" s="86" t="s">
        <v>56</v>
      </c>
      <c r="O8024" s="87" t="s">
        <v>5617</v>
      </c>
      <c r="P8024" s="87" t="s">
        <v>6142</v>
      </c>
      <c r="Q8024" s="38"/>
      <c r="R8024" s="38"/>
      <c r="S8024" s="38"/>
      <c r="T8024" s="38"/>
      <c r="U8024" s="88" t="s">
        <v>32</v>
      </c>
      <c r="V8024" s="88" t="s">
        <v>249</v>
      </c>
      <c r="X8024" s="70"/>
      <c r="Y8024" s="71"/>
      <c r="Z8024" s="90"/>
      <c r="AA8024" s="90"/>
      <c r="AB8024" s="70"/>
    </row>
    <row r="8025" spans="12:28" ht="12.75" customHeight="1" x14ac:dyDescent="0.3">
      <c r="L8025" s="86">
        <v>4</v>
      </c>
      <c r="M8025" s="87" t="s">
        <v>5267</v>
      </c>
      <c r="N8025" s="86" t="s">
        <v>56</v>
      </c>
      <c r="O8025" s="87" t="s">
        <v>5272</v>
      </c>
      <c r="P8025" s="87" t="s">
        <v>6143</v>
      </c>
      <c r="Q8025" s="38"/>
      <c r="R8025" s="38"/>
      <c r="S8025" s="38"/>
      <c r="T8025" s="38"/>
      <c r="U8025" s="88" t="s">
        <v>32</v>
      </c>
      <c r="V8025" s="88" t="s">
        <v>249</v>
      </c>
      <c r="X8025" s="70"/>
      <c r="Y8025" s="71"/>
      <c r="Z8025" s="90"/>
      <c r="AA8025" s="90"/>
      <c r="AB8025" s="70"/>
    </row>
    <row r="8026" spans="12:28" ht="12.75" customHeight="1" x14ac:dyDescent="0.3">
      <c r="L8026" s="86">
        <v>4</v>
      </c>
      <c r="M8026" s="87" t="s">
        <v>5267</v>
      </c>
      <c r="N8026" s="86" t="s">
        <v>56</v>
      </c>
      <c r="O8026" s="87" t="s">
        <v>6130</v>
      </c>
      <c r="P8026" s="87" t="s">
        <v>6144</v>
      </c>
      <c r="Q8026" s="38"/>
      <c r="R8026" s="38"/>
      <c r="S8026" s="38"/>
      <c r="T8026" s="38"/>
      <c r="U8026" s="88" t="s">
        <v>32</v>
      </c>
      <c r="V8026" s="88" t="s">
        <v>249</v>
      </c>
      <c r="X8026" s="70"/>
      <c r="Y8026" s="71"/>
      <c r="Z8026" s="90"/>
      <c r="AA8026" s="90"/>
      <c r="AB8026" s="70"/>
    </row>
    <row r="8027" spans="12:28" ht="12.75" customHeight="1" x14ac:dyDescent="0.3">
      <c r="L8027" s="86">
        <v>4</v>
      </c>
      <c r="M8027" s="87" t="s">
        <v>5267</v>
      </c>
      <c r="N8027" s="86" t="s">
        <v>56</v>
      </c>
      <c r="O8027" s="87" t="s">
        <v>6133</v>
      </c>
      <c r="P8027" s="87" t="s">
        <v>6145</v>
      </c>
      <c r="Q8027" s="38"/>
      <c r="R8027" s="38"/>
      <c r="S8027" s="38"/>
      <c r="T8027" s="38"/>
      <c r="U8027" s="88" t="s">
        <v>32</v>
      </c>
      <c r="V8027" s="88" t="s">
        <v>249</v>
      </c>
      <c r="X8027" s="70"/>
      <c r="Y8027" s="71"/>
      <c r="Z8027" s="90"/>
      <c r="AA8027" s="90"/>
      <c r="AB8027" s="70"/>
    </row>
    <row r="8028" spans="12:28" ht="12.75" customHeight="1" x14ac:dyDescent="0.3">
      <c r="L8028" s="86">
        <v>4</v>
      </c>
      <c r="M8028" s="87" t="s">
        <v>5267</v>
      </c>
      <c r="N8028" s="86" t="s">
        <v>56</v>
      </c>
      <c r="O8028" s="87" t="s">
        <v>6126</v>
      </c>
      <c r="P8028" s="87" t="s">
        <v>6146</v>
      </c>
      <c r="Q8028" s="38"/>
      <c r="R8028" s="38"/>
      <c r="S8028" s="38"/>
      <c r="T8028" s="38"/>
      <c r="U8028" s="88" t="s">
        <v>32</v>
      </c>
      <c r="V8028" s="88" t="s">
        <v>249</v>
      </c>
      <c r="X8028" s="70"/>
      <c r="Y8028" s="71"/>
      <c r="Z8028" s="90"/>
      <c r="AA8028" s="90"/>
      <c r="AB8028" s="70"/>
    </row>
    <row r="8029" spans="12:28" ht="12.75" customHeight="1" x14ac:dyDescent="0.3">
      <c r="L8029" s="86">
        <v>4</v>
      </c>
      <c r="M8029" s="87" t="s">
        <v>5267</v>
      </c>
      <c r="N8029" s="86" t="s">
        <v>56</v>
      </c>
      <c r="O8029" s="87" t="s">
        <v>6126</v>
      </c>
      <c r="P8029" s="87" t="s">
        <v>6146</v>
      </c>
      <c r="Q8029" s="38"/>
      <c r="R8029" s="38"/>
      <c r="S8029" s="38"/>
      <c r="T8029" s="38"/>
      <c r="U8029" s="88" t="s">
        <v>32</v>
      </c>
      <c r="V8029" s="88" t="s">
        <v>249</v>
      </c>
      <c r="X8029" s="70"/>
      <c r="Y8029" s="71"/>
      <c r="Z8029" s="90"/>
      <c r="AA8029" s="90"/>
      <c r="AB8029" s="70"/>
    </row>
    <row r="8030" spans="12:28" ht="12.75" customHeight="1" x14ac:dyDescent="0.3">
      <c r="L8030" s="86">
        <v>4</v>
      </c>
      <c r="M8030" s="87" t="s">
        <v>5267</v>
      </c>
      <c r="N8030" s="86" t="s">
        <v>56</v>
      </c>
      <c r="O8030" s="87" t="s">
        <v>5276</v>
      </c>
      <c r="P8030" s="87" t="s">
        <v>6147</v>
      </c>
      <c r="Q8030" s="38"/>
      <c r="R8030" s="38"/>
      <c r="S8030" s="38"/>
      <c r="T8030" s="38"/>
      <c r="U8030" s="88" t="s">
        <v>32</v>
      </c>
      <c r="V8030" s="88" t="s">
        <v>249</v>
      </c>
      <c r="X8030" s="70"/>
      <c r="Y8030" s="71"/>
      <c r="Z8030" s="90"/>
      <c r="AA8030" s="90"/>
      <c r="AB8030" s="70"/>
    </row>
    <row r="8031" spans="12:28" ht="12.75" customHeight="1" x14ac:dyDescent="0.3">
      <c r="L8031" s="86">
        <v>4</v>
      </c>
      <c r="M8031" s="87" t="s">
        <v>5267</v>
      </c>
      <c r="N8031" s="86" t="s">
        <v>56</v>
      </c>
      <c r="O8031" s="87" t="s">
        <v>6124</v>
      </c>
      <c r="P8031" s="87" t="s">
        <v>6148</v>
      </c>
      <c r="Q8031" s="38"/>
      <c r="R8031" s="38"/>
      <c r="S8031" s="38"/>
      <c r="T8031" s="38"/>
      <c r="U8031" s="88" t="s">
        <v>32</v>
      </c>
      <c r="V8031" s="88" t="s">
        <v>249</v>
      </c>
      <c r="X8031" s="70"/>
      <c r="Y8031" s="71"/>
      <c r="Z8031" s="90"/>
      <c r="AA8031" s="90"/>
      <c r="AB8031" s="70"/>
    </row>
    <row r="8032" spans="12:28" ht="12.75" customHeight="1" x14ac:dyDescent="0.3">
      <c r="L8032" s="86">
        <v>4</v>
      </c>
      <c r="M8032" s="87" t="s">
        <v>5267</v>
      </c>
      <c r="N8032" s="86" t="s">
        <v>56</v>
      </c>
      <c r="O8032" s="87" t="s">
        <v>6149</v>
      </c>
      <c r="P8032" s="38"/>
      <c r="Q8032" s="38"/>
      <c r="R8032" s="38"/>
      <c r="S8032" s="38"/>
      <c r="T8032" s="38"/>
      <c r="U8032" s="88" t="s">
        <v>32</v>
      </c>
      <c r="V8032" s="88" t="s">
        <v>249</v>
      </c>
      <c r="X8032" s="70"/>
      <c r="Y8032" s="71"/>
      <c r="Z8032" s="90"/>
      <c r="AA8032" s="90"/>
      <c r="AB8032" s="70"/>
    </row>
    <row r="8033" spans="12:28" ht="12.75" customHeight="1" x14ac:dyDescent="0.3">
      <c r="L8033" s="86">
        <v>4</v>
      </c>
      <c r="M8033" s="87" t="s">
        <v>5267</v>
      </c>
      <c r="N8033" s="86" t="s">
        <v>56</v>
      </c>
      <c r="O8033" s="87" t="s">
        <v>6150</v>
      </c>
      <c r="P8033" s="87" t="s">
        <v>6151</v>
      </c>
      <c r="Q8033" s="38"/>
      <c r="R8033" s="38"/>
      <c r="S8033" s="38"/>
      <c r="T8033" s="38"/>
      <c r="U8033" s="88" t="s">
        <v>32</v>
      </c>
      <c r="V8033" s="88" t="s">
        <v>249</v>
      </c>
      <c r="X8033" s="70"/>
      <c r="Y8033" s="71"/>
      <c r="Z8033" s="90"/>
      <c r="AA8033" s="90"/>
      <c r="AB8033" s="70"/>
    </row>
    <row r="8034" spans="12:28" ht="12.75" customHeight="1" x14ac:dyDescent="0.3">
      <c r="L8034" s="86">
        <v>4</v>
      </c>
      <c r="M8034" s="87" t="s">
        <v>5267</v>
      </c>
      <c r="N8034" s="86" t="s">
        <v>56</v>
      </c>
      <c r="O8034" s="87" t="s">
        <v>6152</v>
      </c>
      <c r="P8034" s="87" t="s">
        <v>6153</v>
      </c>
      <c r="Q8034" s="38"/>
      <c r="R8034" s="38"/>
      <c r="S8034" s="38"/>
      <c r="T8034" s="38"/>
      <c r="U8034" s="88" t="s">
        <v>32</v>
      </c>
      <c r="V8034" s="88" t="s">
        <v>249</v>
      </c>
      <c r="X8034" s="70"/>
      <c r="Y8034" s="71"/>
      <c r="Z8034" s="90"/>
      <c r="AA8034" s="90"/>
      <c r="AB8034" s="70"/>
    </row>
    <row r="8035" spans="12:28" ht="12.75" customHeight="1" x14ac:dyDescent="0.3">
      <c r="L8035" s="86">
        <v>4</v>
      </c>
      <c r="M8035" s="87" t="s">
        <v>5267</v>
      </c>
      <c r="N8035" s="86" t="s">
        <v>56</v>
      </c>
      <c r="O8035" s="87" t="s">
        <v>5310</v>
      </c>
      <c r="P8035" s="38"/>
      <c r="Q8035" s="87" t="s">
        <v>5311</v>
      </c>
      <c r="R8035" s="38"/>
      <c r="S8035" s="38"/>
      <c r="T8035" s="38"/>
      <c r="U8035" s="88" t="s">
        <v>32</v>
      </c>
      <c r="V8035" s="88" t="s">
        <v>249</v>
      </c>
      <c r="X8035" s="70"/>
      <c r="Y8035" s="71"/>
      <c r="Z8035" s="90"/>
      <c r="AA8035" s="90"/>
      <c r="AB8035" s="70"/>
    </row>
    <row r="8036" spans="12:28" ht="12.75" customHeight="1" x14ac:dyDescent="0.3">
      <c r="L8036" s="86">
        <v>4</v>
      </c>
      <c r="M8036" s="87" t="s">
        <v>5267</v>
      </c>
      <c r="N8036" s="86" t="s">
        <v>56</v>
      </c>
      <c r="O8036" s="87" t="s">
        <v>5528</v>
      </c>
      <c r="P8036" s="87" t="s">
        <v>6154</v>
      </c>
      <c r="Q8036" s="38"/>
      <c r="R8036" s="38"/>
      <c r="S8036" s="38"/>
      <c r="T8036" s="38"/>
      <c r="U8036" s="88" t="s">
        <v>32</v>
      </c>
      <c r="V8036" s="88" t="s">
        <v>249</v>
      </c>
      <c r="X8036" s="70"/>
      <c r="Y8036" s="71"/>
      <c r="Z8036" s="90"/>
      <c r="AA8036" s="90"/>
      <c r="AB8036" s="70"/>
    </row>
    <row r="8037" spans="12:28" ht="12.75" customHeight="1" x14ac:dyDescent="0.3">
      <c r="L8037" s="86">
        <v>4</v>
      </c>
      <c r="M8037" s="87" t="s">
        <v>5267</v>
      </c>
      <c r="N8037" s="86" t="s">
        <v>56</v>
      </c>
      <c r="O8037" s="87" t="s">
        <v>6155</v>
      </c>
      <c r="P8037" s="38"/>
      <c r="Q8037" s="87" t="s">
        <v>6156</v>
      </c>
      <c r="R8037" s="38"/>
      <c r="S8037" s="38"/>
      <c r="T8037" s="38"/>
      <c r="U8037" s="88" t="s">
        <v>32</v>
      </c>
      <c r="V8037" s="88" t="s">
        <v>249</v>
      </c>
      <c r="X8037" s="70"/>
      <c r="Y8037" s="71"/>
      <c r="Z8037" s="90"/>
      <c r="AA8037" s="90"/>
      <c r="AB8037" s="70"/>
    </row>
    <row r="8038" spans="12:28" ht="12.75" customHeight="1" x14ac:dyDescent="0.3">
      <c r="L8038" s="86">
        <v>4</v>
      </c>
      <c r="M8038" s="87" t="s">
        <v>5267</v>
      </c>
      <c r="N8038" s="86" t="s">
        <v>56</v>
      </c>
      <c r="O8038" s="87" t="s">
        <v>5342</v>
      </c>
      <c r="P8038" s="38"/>
      <c r="Q8038" s="87" t="s">
        <v>6157</v>
      </c>
      <c r="R8038" s="38"/>
      <c r="S8038" s="38"/>
      <c r="T8038" s="38"/>
      <c r="U8038" s="88" t="s">
        <v>32</v>
      </c>
      <c r="V8038" s="88" t="s">
        <v>249</v>
      </c>
      <c r="X8038" s="70"/>
      <c r="Y8038" s="71"/>
      <c r="Z8038" s="90"/>
      <c r="AA8038" s="90"/>
      <c r="AB8038" s="70"/>
    </row>
    <row r="8039" spans="12:28" ht="12.75" customHeight="1" x14ac:dyDescent="0.3">
      <c r="L8039" s="86">
        <v>4</v>
      </c>
      <c r="M8039" s="87" t="s">
        <v>5267</v>
      </c>
      <c r="N8039" s="86" t="s">
        <v>56</v>
      </c>
      <c r="O8039" s="87" t="s">
        <v>5758</v>
      </c>
      <c r="P8039" s="38"/>
      <c r="Q8039" s="87" t="s">
        <v>6158</v>
      </c>
      <c r="R8039" s="38"/>
      <c r="S8039" s="38"/>
      <c r="T8039" s="38"/>
      <c r="U8039" s="88" t="s">
        <v>32</v>
      </c>
      <c r="V8039" s="88" t="s">
        <v>249</v>
      </c>
      <c r="X8039" s="70"/>
      <c r="Y8039" s="71"/>
      <c r="Z8039" s="90"/>
      <c r="AA8039" s="90"/>
      <c r="AB8039" s="70"/>
    </row>
    <row r="8040" spans="12:28" ht="12.75" customHeight="1" x14ac:dyDescent="0.3">
      <c r="L8040" s="86">
        <v>4</v>
      </c>
      <c r="M8040" s="87" t="s">
        <v>5267</v>
      </c>
      <c r="N8040" s="86" t="s">
        <v>56</v>
      </c>
      <c r="O8040" s="87" t="s">
        <v>6159</v>
      </c>
      <c r="P8040" s="38"/>
      <c r="Q8040" s="38"/>
      <c r="R8040" s="38"/>
      <c r="S8040" s="38"/>
      <c r="T8040" s="38"/>
      <c r="U8040" s="88" t="s">
        <v>32</v>
      </c>
      <c r="V8040" s="88" t="s">
        <v>249</v>
      </c>
      <c r="X8040" s="70"/>
      <c r="Y8040" s="71"/>
      <c r="Z8040" s="90"/>
      <c r="AA8040" s="90"/>
      <c r="AB8040" s="70"/>
    </row>
    <row r="8041" spans="12:28" ht="12.75" customHeight="1" x14ac:dyDescent="0.3">
      <c r="L8041" s="86">
        <v>4</v>
      </c>
      <c r="M8041" s="87" t="s">
        <v>5267</v>
      </c>
      <c r="N8041" s="86" t="s">
        <v>56</v>
      </c>
      <c r="O8041" s="87" t="s">
        <v>6160</v>
      </c>
      <c r="P8041" s="87" t="s">
        <v>6161</v>
      </c>
      <c r="Q8041" s="38"/>
      <c r="R8041" s="38"/>
      <c r="S8041" s="38"/>
      <c r="T8041" s="38"/>
      <c r="U8041" s="88" t="s">
        <v>32</v>
      </c>
      <c r="V8041" s="88" t="s">
        <v>249</v>
      </c>
      <c r="X8041" s="70"/>
      <c r="Y8041" s="71"/>
      <c r="Z8041" s="90"/>
      <c r="AA8041" s="90"/>
      <c r="AB8041" s="70"/>
    </row>
    <row r="8042" spans="12:28" ht="12.75" customHeight="1" x14ac:dyDescent="0.3">
      <c r="L8042" s="86">
        <v>4</v>
      </c>
      <c r="M8042" s="87" t="s">
        <v>5267</v>
      </c>
      <c r="N8042" s="86" t="s">
        <v>56</v>
      </c>
      <c r="O8042" s="87" t="s">
        <v>6162</v>
      </c>
      <c r="P8042" s="87" t="s">
        <v>6163</v>
      </c>
      <c r="Q8042" s="38"/>
      <c r="R8042" s="38"/>
      <c r="S8042" s="38"/>
      <c r="T8042" s="38"/>
      <c r="U8042" s="88" t="s">
        <v>32</v>
      </c>
      <c r="V8042" s="88" t="s">
        <v>249</v>
      </c>
      <c r="X8042" s="70"/>
      <c r="Y8042" s="71"/>
      <c r="Z8042" s="90"/>
      <c r="AA8042" s="90"/>
      <c r="AB8042" s="70"/>
    </row>
    <row r="8043" spans="12:28" ht="12.75" customHeight="1" x14ac:dyDescent="0.3">
      <c r="L8043" s="86">
        <v>4</v>
      </c>
      <c r="M8043" s="87" t="s">
        <v>5267</v>
      </c>
      <c r="N8043" s="86" t="s">
        <v>56</v>
      </c>
      <c r="O8043" s="87" t="s">
        <v>6162</v>
      </c>
      <c r="P8043" s="38"/>
      <c r="Q8043" s="87" t="s">
        <v>6164</v>
      </c>
      <c r="R8043" s="38"/>
      <c r="S8043" s="38"/>
      <c r="T8043" s="38"/>
      <c r="U8043" s="88" t="s">
        <v>32</v>
      </c>
      <c r="V8043" s="88" t="s">
        <v>249</v>
      </c>
      <c r="X8043" s="70"/>
      <c r="Y8043" s="71"/>
      <c r="Z8043" s="90"/>
      <c r="AA8043" s="90"/>
      <c r="AB8043" s="70"/>
    </row>
    <row r="8044" spans="12:28" ht="12.75" customHeight="1" x14ac:dyDescent="0.3">
      <c r="L8044" s="86">
        <v>4</v>
      </c>
      <c r="M8044" s="87" t="s">
        <v>5267</v>
      </c>
      <c r="N8044" s="86" t="s">
        <v>56</v>
      </c>
      <c r="O8044" s="87" t="s">
        <v>6160</v>
      </c>
      <c r="P8044" s="38"/>
      <c r="Q8044" s="87" t="s">
        <v>6165</v>
      </c>
      <c r="R8044" s="38"/>
      <c r="S8044" s="38"/>
      <c r="T8044" s="38"/>
      <c r="U8044" s="88" t="s">
        <v>32</v>
      </c>
      <c r="V8044" s="88" t="s">
        <v>249</v>
      </c>
      <c r="X8044" s="70"/>
      <c r="Y8044" s="71"/>
      <c r="Z8044" s="90"/>
      <c r="AA8044" s="90"/>
      <c r="AB8044" s="70"/>
    </row>
    <row r="8045" spans="12:28" ht="12.75" customHeight="1" x14ac:dyDescent="0.3">
      <c r="L8045" s="86">
        <v>4</v>
      </c>
      <c r="M8045" s="87" t="s">
        <v>5267</v>
      </c>
      <c r="N8045" s="86" t="s">
        <v>56</v>
      </c>
      <c r="O8045" s="87" t="s">
        <v>6166</v>
      </c>
      <c r="P8045" s="38"/>
      <c r="Q8045" s="38"/>
      <c r="R8045" s="38"/>
      <c r="S8045" s="38"/>
      <c r="T8045" s="38"/>
      <c r="U8045" s="88" t="s">
        <v>32</v>
      </c>
      <c r="V8045" s="88" t="s">
        <v>249</v>
      </c>
      <c r="X8045" s="70"/>
      <c r="Y8045" s="71"/>
      <c r="Z8045" s="90"/>
      <c r="AA8045" s="90"/>
      <c r="AB8045" s="70"/>
    </row>
    <row r="8046" spans="12:28" ht="12.75" customHeight="1" x14ac:dyDescent="0.3">
      <c r="L8046" s="86">
        <v>4</v>
      </c>
      <c r="M8046" s="87" t="s">
        <v>5267</v>
      </c>
      <c r="N8046" s="86" t="s">
        <v>56</v>
      </c>
      <c r="O8046" s="87" t="s">
        <v>6167</v>
      </c>
      <c r="P8046" s="87" t="s">
        <v>6168</v>
      </c>
      <c r="Q8046" s="38"/>
      <c r="R8046" s="38"/>
      <c r="S8046" s="38"/>
      <c r="T8046" s="38"/>
      <c r="U8046" s="88" t="s">
        <v>32</v>
      </c>
      <c r="V8046" s="88" t="s">
        <v>249</v>
      </c>
      <c r="X8046" s="70"/>
      <c r="Y8046" s="71"/>
      <c r="Z8046" s="90"/>
      <c r="AA8046" s="90"/>
      <c r="AB8046" s="70"/>
    </row>
    <row r="8047" spans="12:28" ht="12.75" customHeight="1" x14ac:dyDescent="0.3">
      <c r="L8047" s="86">
        <v>4</v>
      </c>
      <c r="M8047" s="87" t="s">
        <v>5267</v>
      </c>
      <c r="N8047" s="86" t="s">
        <v>56</v>
      </c>
      <c r="O8047" s="87" t="s">
        <v>6169</v>
      </c>
      <c r="P8047" s="38"/>
      <c r="Q8047" s="38"/>
      <c r="R8047" s="38"/>
      <c r="S8047" s="38"/>
      <c r="T8047" s="38"/>
      <c r="U8047" s="88" t="s">
        <v>32</v>
      </c>
      <c r="V8047" s="88" t="s">
        <v>249</v>
      </c>
      <c r="X8047" s="70"/>
      <c r="Y8047" s="71"/>
      <c r="Z8047" s="90"/>
      <c r="AA8047" s="90"/>
      <c r="AB8047" s="70"/>
    </row>
    <row r="8048" spans="12:28" ht="12.75" customHeight="1" x14ac:dyDescent="0.3">
      <c r="L8048" s="86">
        <v>4</v>
      </c>
      <c r="M8048" s="87" t="s">
        <v>5267</v>
      </c>
      <c r="N8048" s="86" t="s">
        <v>56</v>
      </c>
      <c r="O8048" s="87" t="s">
        <v>6170</v>
      </c>
      <c r="P8048" s="38"/>
      <c r="Q8048" s="87" t="s">
        <v>6171</v>
      </c>
      <c r="R8048" s="38"/>
      <c r="S8048" s="38"/>
      <c r="T8048" s="38"/>
      <c r="U8048" s="88" t="s">
        <v>32</v>
      </c>
      <c r="V8048" s="88" t="s">
        <v>249</v>
      </c>
      <c r="X8048" s="70"/>
      <c r="Y8048" s="71"/>
      <c r="Z8048" s="90"/>
      <c r="AA8048" s="90"/>
      <c r="AB8048" s="70"/>
    </row>
    <row r="8049" spans="12:28" ht="12.75" customHeight="1" x14ac:dyDescent="0.3">
      <c r="L8049" s="86">
        <v>4</v>
      </c>
      <c r="M8049" s="87" t="s">
        <v>5267</v>
      </c>
      <c r="N8049" s="86" t="s">
        <v>56</v>
      </c>
      <c r="O8049" s="87" t="s">
        <v>6167</v>
      </c>
      <c r="P8049" s="38"/>
      <c r="Q8049" s="87" t="s">
        <v>6172</v>
      </c>
      <c r="R8049" s="38"/>
      <c r="S8049" s="38"/>
      <c r="T8049" s="38"/>
      <c r="U8049" s="88" t="s">
        <v>32</v>
      </c>
      <c r="V8049" s="88" t="s">
        <v>249</v>
      </c>
      <c r="X8049" s="70"/>
      <c r="Y8049" s="71"/>
      <c r="Z8049" s="90"/>
      <c r="AA8049" s="90"/>
      <c r="AB8049" s="70"/>
    </row>
    <row r="8050" spans="12:28" ht="12.75" customHeight="1" x14ac:dyDescent="0.3">
      <c r="L8050" s="86">
        <v>4</v>
      </c>
      <c r="M8050" s="87" t="s">
        <v>5267</v>
      </c>
      <c r="N8050" s="86" t="s">
        <v>56</v>
      </c>
      <c r="O8050" s="87" t="s">
        <v>6173</v>
      </c>
      <c r="P8050" s="87" t="s">
        <v>6174</v>
      </c>
      <c r="Q8050" s="38"/>
      <c r="R8050" s="38"/>
      <c r="S8050" s="38"/>
      <c r="T8050" s="38"/>
      <c r="U8050" s="88" t="s">
        <v>32</v>
      </c>
      <c r="V8050" s="88" t="s">
        <v>249</v>
      </c>
      <c r="X8050" s="70"/>
      <c r="Y8050" s="71"/>
      <c r="Z8050" s="90"/>
      <c r="AA8050" s="90"/>
      <c r="AB8050" s="70"/>
    </row>
    <row r="8051" spans="12:28" ht="12.75" customHeight="1" x14ac:dyDescent="0.3">
      <c r="L8051" s="86">
        <v>4</v>
      </c>
      <c r="M8051" s="87" t="s">
        <v>5267</v>
      </c>
      <c r="N8051" s="86" t="s">
        <v>56</v>
      </c>
      <c r="O8051" s="87" t="s">
        <v>6175</v>
      </c>
      <c r="P8051" s="38"/>
      <c r="Q8051" s="87" t="s">
        <v>6176</v>
      </c>
      <c r="R8051" s="38"/>
      <c r="S8051" s="38"/>
      <c r="T8051" s="38"/>
      <c r="U8051" s="88" t="s">
        <v>32</v>
      </c>
      <c r="V8051" s="88" t="s">
        <v>249</v>
      </c>
      <c r="X8051" s="70"/>
      <c r="Y8051" s="71"/>
      <c r="Z8051" s="90"/>
      <c r="AA8051" s="90"/>
      <c r="AB8051" s="70"/>
    </row>
    <row r="8052" spans="12:28" ht="12.75" customHeight="1" x14ac:dyDescent="0.3">
      <c r="L8052" s="86">
        <v>4</v>
      </c>
      <c r="M8052" s="87" t="s">
        <v>5267</v>
      </c>
      <c r="N8052" s="86" t="s">
        <v>56</v>
      </c>
      <c r="O8052" s="87" t="s">
        <v>6175</v>
      </c>
      <c r="P8052" s="38"/>
      <c r="Q8052" s="87" t="s">
        <v>6176</v>
      </c>
      <c r="R8052" s="38"/>
      <c r="S8052" s="38"/>
      <c r="T8052" s="38"/>
      <c r="U8052" s="88" t="s">
        <v>32</v>
      </c>
      <c r="V8052" s="88" t="s">
        <v>249</v>
      </c>
      <c r="X8052" s="70"/>
      <c r="Y8052" s="71"/>
      <c r="Z8052" s="90"/>
      <c r="AA8052" s="90"/>
      <c r="AB8052" s="70"/>
    </row>
    <row r="8053" spans="12:28" ht="12.75" customHeight="1" x14ac:dyDescent="0.3">
      <c r="L8053" s="86">
        <v>4</v>
      </c>
      <c r="M8053" s="87" t="s">
        <v>5267</v>
      </c>
      <c r="N8053" s="86" t="s">
        <v>56</v>
      </c>
      <c r="O8053" s="87" t="s">
        <v>6177</v>
      </c>
      <c r="P8053" s="38"/>
      <c r="Q8053" s="87" t="s">
        <v>6178</v>
      </c>
      <c r="R8053" s="38"/>
      <c r="S8053" s="38"/>
      <c r="T8053" s="38"/>
      <c r="U8053" s="88" t="s">
        <v>32</v>
      </c>
      <c r="V8053" s="88" t="s">
        <v>249</v>
      </c>
      <c r="X8053" s="70"/>
      <c r="Y8053" s="71"/>
      <c r="Z8053" s="90"/>
      <c r="AA8053" s="90"/>
      <c r="AB8053" s="70"/>
    </row>
    <row r="8054" spans="12:28" ht="12.75" customHeight="1" x14ac:dyDescent="0.3">
      <c r="L8054" s="86">
        <v>4</v>
      </c>
      <c r="M8054" s="87" t="s">
        <v>5267</v>
      </c>
      <c r="N8054" s="86" t="s">
        <v>56</v>
      </c>
      <c r="O8054" s="87" t="s">
        <v>5331</v>
      </c>
      <c r="P8054" s="38"/>
      <c r="Q8054" s="87" t="s">
        <v>6179</v>
      </c>
      <c r="R8054" s="38"/>
      <c r="S8054" s="38"/>
      <c r="T8054" s="38"/>
      <c r="U8054" s="88" t="s">
        <v>32</v>
      </c>
      <c r="V8054" s="88" t="s">
        <v>249</v>
      </c>
      <c r="X8054" s="70"/>
      <c r="Y8054" s="71"/>
      <c r="Z8054" s="90"/>
      <c r="AA8054" s="90"/>
      <c r="AB8054" s="70"/>
    </row>
    <row r="8055" spans="12:28" ht="12.75" customHeight="1" x14ac:dyDescent="0.3">
      <c r="L8055" s="86">
        <v>4</v>
      </c>
      <c r="M8055" s="87" t="s">
        <v>5267</v>
      </c>
      <c r="N8055" s="86" t="s">
        <v>56</v>
      </c>
      <c r="O8055" s="87" t="s">
        <v>5633</v>
      </c>
      <c r="P8055" s="38"/>
      <c r="Q8055" s="38"/>
      <c r="R8055" s="38"/>
      <c r="S8055" s="38"/>
      <c r="T8055" s="38"/>
      <c r="U8055" s="88" t="s">
        <v>32</v>
      </c>
      <c r="V8055" s="88" t="s">
        <v>249</v>
      </c>
      <c r="X8055" s="70"/>
      <c r="Y8055" s="71"/>
      <c r="Z8055" s="90"/>
      <c r="AA8055" s="90"/>
      <c r="AB8055" s="70"/>
    </row>
    <row r="8056" spans="12:28" ht="12.75" customHeight="1" x14ac:dyDescent="0.3">
      <c r="L8056" s="86">
        <v>4</v>
      </c>
      <c r="M8056" s="87" t="s">
        <v>5267</v>
      </c>
      <c r="N8056" s="86" t="s">
        <v>56</v>
      </c>
      <c r="O8056" s="87" t="s">
        <v>6180</v>
      </c>
      <c r="P8056" s="38"/>
      <c r="Q8056" s="87" t="s">
        <v>6181</v>
      </c>
      <c r="R8056" s="38"/>
      <c r="S8056" s="38"/>
      <c r="T8056" s="38"/>
      <c r="U8056" s="88" t="s">
        <v>32</v>
      </c>
      <c r="V8056" s="88" t="s">
        <v>249</v>
      </c>
      <c r="X8056" s="70"/>
      <c r="Y8056" s="71"/>
      <c r="Z8056" s="90"/>
      <c r="AA8056" s="90"/>
      <c r="AB8056" s="70"/>
    </row>
    <row r="8057" spans="12:28" ht="12.75" customHeight="1" x14ac:dyDescent="0.3">
      <c r="L8057" s="86">
        <v>4</v>
      </c>
      <c r="M8057" s="87" t="s">
        <v>5267</v>
      </c>
      <c r="N8057" s="86" t="s">
        <v>56</v>
      </c>
      <c r="O8057" s="87" t="s">
        <v>6182</v>
      </c>
      <c r="P8057" s="38"/>
      <c r="Q8057" s="38"/>
      <c r="R8057" s="38"/>
      <c r="S8057" s="38"/>
      <c r="T8057" s="38"/>
      <c r="U8057" s="88" t="s">
        <v>32</v>
      </c>
      <c r="V8057" s="88" t="s">
        <v>249</v>
      </c>
      <c r="X8057" s="70"/>
      <c r="Y8057" s="71"/>
      <c r="Z8057" s="90"/>
      <c r="AA8057" s="90"/>
      <c r="AB8057" s="70"/>
    </row>
    <row r="8058" spans="12:28" ht="12.75" customHeight="1" x14ac:dyDescent="0.3">
      <c r="L8058" s="86">
        <v>4</v>
      </c>
      <c r="M8058" s="87" t="s">
        <v>5267</v>
      </c>
      <c r="N8058" s="86" t="s">
        <v>56</v>
      </c>
      <c r="O8058" s="87" t="s">
        <v>5916</v>
      </c>
      <c r="P8058" s="38"/>
      <c r="Q8058" s="38"/>
      <c r="R8058" s="38"/>
      <c r="S8058" s="38"/>
      <c r="T8058" s="38"/>
      <c r="U8058" s="88" t="s">
        <v>32</v>
      </c>
      <c r="V8058" s="88" t="s">
        <v>249</v>
      </c>
      <c r="X8058" s="70"/>
      <c r="Y8058" s="71"/>
      <c r="Z8058" s="90"/>
      <c r="AA8058" s="90"/>
      <c r="AB8058" s="70"/>
    </row>
    <row r="8059" spans="12:28" ht="12.75" customHeight="1" x14ac:dyDescent="0.3">
      <c r="L8059" s="86">
        <v>4</v>
      </c>
      <c r="M8059" s="87" t="s">
        <v>5267</v>
      </c>
      <c r="N8059" s="86" t="s">
        <v>56</v>
      </c>
      <c r="O8059" s="87" t="s">
        <v>6183</v>
      </c>
      <c r="P8059" s="38"/>
      <c r="Q8059" s="87" t="s">
        <v>6184</v>
      </c>
      <c r="R8059" s="38"/>
      <c r="S8059" s="38"/>
      <c r="T8059" s="38"/>
      <c r="U8059" s="88" t="s">
        <v>32</v>
      </c>
      <c r="V8059" s="88" t="s">
        <v>249</v>
      </c>
      <c r="X8059" s="70"/>
      <c r="Y8059" s="71"/>
      <c r="Z8059" s="90"/>
      <c r="AA8059" s="90"/>
      <c r="AB8059" s="70"/>
    </row>
    <row r="8060" spans="12:28" ht="12.75" customHeight="1" x14ac:dyDescent="0.3">
      <c r="L8060" s="86">
        <v>4</v>
      </c>
      <c r="M8060" s="87" t="s">
        <v>5267</v>
      </c>
      <c r="N8060" s="86" t="s">
        <v>56</v>
      </c>
      <c r="O8060" s="87" t="s">
        <v>6185</v>
      </c>
      <c r="P8060" s="38"/>
      <c r="Q8060" s="38"/>
      <c r="R8060" s="38"/>
      <c r="S8060" s="38"/>
      <c r="T8060" s="38"/>
      <c r="U8060" s="88" t="s">
        <v>32</v>
      </c>
      <c r="V8060" s="88" t="s">
        <v>249</v>
      </c>
      <c r="X8060" s="70"/>
      <c r="Y8060" s="71"/>
      <c r="Z8060" s="90"/>
      <c r="AA8060" s="90"/>
      <c r="AB8060" s="70"/>
    </row>
    <row r="8061" spans="12:28" ht="12.75" customHeight="1" x14ac:dyDescent="0.3">
      <c r="L8061" s="86">
        <v>4</v>
      </c>
      <c r="M8061" s="87" t="s">
        <v>5267</v>
      </c>
      <c r="N8061" s="86" t="s">
        <v>56</v>
      </c>
      <c r="O8061" s="87" t="s">
        <v>6186</v>
      </c>
      <c r="P8061" s="38"/>
      <c r="Q8061" s="87" t="s">
        <v>6187</v>
      </c>
      <c r="R8061" s="38"/>
      <c r="S8061" s="38"/>
      <c r="T8061" s="38"/>
      <c r="U8061" s="88" t="s">
        <v>32</v>
      </c>
      <c r="V8061" s="88" t="s">
        <v>249</v>
      </c>
      <c r="X8061" s="70"/>
      <c r="Y8061" s="71"/>
      <c r="Z8061" s="90"/>
      <c r="AA8061" s="90"/>
      <c r="AB8061" s="70"/>
    </row>
    <row r="8062" spans="12:28" ht="12.75" customHeight="1" x14ac:dyDescent="0.3">
      <c r="L8062" s="86">
        <v>4</v>
      </c>
      <c r="M8062" s="87" t="s">
        <v>5267</v>
      </c>
      <c r="N8062" s="86" t="s">
        <v>56</v>
      </c>
      <c r="O8062" s="87" t="s">
        <v>6188</v>
      </c>
      <c r="P8062" s="38"/>
      <c r="Q8062" s="87" t="s">
        <v>6189</v>
      </c>
      <c r="R8062" s="38"/>
      <c r="S8062" s="38"/>
      <c r="T8062" s="38"/>
      <c r="U8062" s="88" t="s">
        <v>32</v>
      </c>
      <c r="V8062" s="88" t="s">
        <v>249</v>
      </c>
      <c r="X8062" s="70"/>
      <c r="Y8062" s="71"/>
      <c r="Z8062" s="90"/>
      <c r="AA8062" s="90"/>
      <c r="AB8062" s="70"/>
    </row>
    <row r="8063" spans="12:28" ht="12.75" customHeight="1" x14ac:dyDescent="0.3">
      <c r="L8063" s="86">
        <v>4</v>
      </c>
      <c r="M8063" s="87" t="s">
        <v>5267</v>
      </c>
      <c r="N8063" s="86" t="s">
        <v>56</v>
      </c>
      <c r="O8063" s="87" t="s">
        <v>6190</v>
      </c>
      <c r="P8063" s="38"/>
      <c r="Q8063" s="87" t="s">
        <v>6191</v>
      </c>
      <c r="R8063" s="38"/>
      <c r="S8063" s="38"/>
      <c r="T8063" s="38"/>
      <c r="U8063" s="88" t="s">
        <v>32</v>
      </c>
      <c r="V8063" s="88" t="s">
        <v>249</v>
      </c>
      <c r="X8063" s="70"/>
      <c r="Y8063" s="71"/>
      <c r="Z8063" s="90"/>
      <c r="AA8063" s="90"/>
      <c r="AB8063" s="70"/>
    </row>
    <row r="8064" spans="12:28" ht="12.75" customHeight="1" x14ac:dyDescent="0.3">
      <c r="L8064" s="86">
        <v>4</v>
      </c>
      <c r="M8064" s="87" t="s">
        <v>5267</v>
      </c>
      <c r="N8064" s="86" t="s">
        <v>56</v>
      </c>
      <c r="O8064" s="87" t="s">
        <v>5621</v>
      </c>
      <c r="P8064" s="87" t="s">
        <v>6192</v>
      </c>
      <c r="Q8064" s="38"/>
      <c r="R8064" s="38"/>
      <c r="S8064" s="38"/>
      <c r="T8064" s="38"/>
      <c r="U8064" s="88" t="s">
        <v>32</v>
      </c>
      <c r="V8064" s="88" t="s">
        <v>249</v>
      </c>
      <c r="X8064" s="70"/>
      <c r="Y8064" s="71"/>
      <c r="Z8064" s="90"/>
      <c r="AA8064" s="90"/>
      <c r="AB8064" s="70"/>
    </row>
    <row r="8065" spans="12:28" ht="12.75" customHeight="1" x14ac:dyDescent="0.3">
      <c r="L8065" s="86">
        <v>4</v>
      </c>
      <c r="M8065" s="87" t="s">
        <v>5267</v>
      </c>
      <c r="N8065" s="86" t="s">
        <v>56</v>
      </c>
      <c r="O8065" s="87" t="s">
        <v>5997</v>
      </c>
      <c r="P8065" s="38"/>
      <c r="Q8065" s="87" t="s">
        <v>6193</v>
      </c>
      <c r="R8065" s="38"/>
      <c r="S8065" s="38"/>
      <c r="T8065" s="38"/>
      <c r="U8065" s="88" t="s">
        <v>32</v>
      </c>
      <c r="V8065" s="88" t="s">
        <v>249</v>
      </c>
      <c r="X8065" s="70"/>
      <c r="Y8065" s="71"/>
      <c r="Z8065" s="90"/>
      <c r="AA8065" s="90"/>
      <c r="AB8065" s="70"/>
    </row>
    <row r="8066" spans="12:28" ht="12.75" customHeight="1" x14ac:dyDescent="0.3">
      <c r="L8066" s="86">
        <v>4</v>
      </c>
      <c r="M8066" s="87" t="s">
        <v>5267</v>
      </c>
      <c r="N8066" s="86" t="s">
        <v>56</v>
      </c>
      <c r="O8066" s="87" t="s">
        <v>6194</v>
      </c>
      <c r="P8066" s="38"/>
      <c r="Q8066" s="87" t="s">
        <v>6195</v>
      </c>
      <c r="R8066" s="38"/>
      <c r="S8066" s="38"/>
      <c r="T8066" s="38"/>
      <c r="U8066" s="88" t="s">
        <v>32</v>
      </c>
      <c r="V8066" s="88" t="s">
        <v>249</v>
      </c>
      <c r="X8066" s="70"/>
      <c r="Y8066" s="71"/>
      <c r="Z8066" s="90"/>
      <c r="AA8066" s="90"/>
      <c r="AB8066" s="70"/>
    </row>
    <row r="8067" spans="12:28" ht="12.75" customHeight="1" x14ac:dyDescent="0.3">
      <c r="L8067" s="86">
        <v>4</v>
      </c>
      <c r="M8067" s="87" t="s">
        <v>5267</v>
      </c>
      <c r="N8067" s="86" t="s">
        <v>56</v>
      </c>
      <c r="O8067" s="87" t="s">
        <v>6196</v>
      </c>
      <c r="P8067" s="87" t="s">
        <v>6197</v>
      </c>
      <c r="Q8067" s="38"/>
      <c r="R8067" s="38"/>
      <c r="S8067" s="38"/>
      <c r="T8067" s="38"/>
      <c r="U8067" s="88" t="s">
        <v>32</v>
      </c>
      <c r="V8067" s="88" t="s">
        <v>249</v>
      </c>
      <c r="X8067" s="70"/>
      <c r="Y8067" s="71"/>
      <c r="Z8067" s="90"/>
      <c r="AA8067" s="90"/>
      <c r="AB8067" s="70"/>
    </row>
    <row r="8068" spans="12:28" ht="12.75" customHeight="1" x14ac:dyDescent="0.3">
      <c r="L8068" s="86">
        <v>4</v>
      </c>
      <c r="M8068" s="87" t="s">
        <v>5267</v>
      </c>
      <c r="N8068" s="86" t="s">
        <v>56</v>
      </c>
      <c r="O8068" s="87" t="s">
        <v>6198</v>
      </c>
      <c r="P8068" s="38"/>
      <c r="Q8068" s="87" t="s">
        <v>6199</v>
      </c>
      <c r="R8068" s="38"/>
      <c r="S8068" s="38"/>
      <c r="T8068" s="38"/>
      <c r="U8068" s="88" t="s">
        <v>32</v>
      </c>
      <c r="V8068" s="88" t="s">
        <v>249</v>
      </c>
      <c r="X8068" s="70"/>
      <c r="Y8068" s="71"/>
      <c r="Z8068" s="90"/>
      <c r="AA8068" s="90"/>
      <c r="AB8068" s="70"/>
    </row>
    <row r="8069" spans="12:28" ht="12.75" customHeight="1" x14ac:dyDescent="0.3">
      <c r="L8069" s="86">
        <v>4</v>
      </c>
      <c r="M8069" s="87" t="s">
        <v>5267</v>
      </c>
      <c r="N8069" s="86" t="s">
        <v>56</v>
      </c>
      <c r="O8069" s="87" t="s">
        <v>6200</v>
      </c>
      <c r="P8069" s="38"/>
      <c r="Q8069" s="87" t="s">
        <v>6201</v>
      </c>
      <c r="R8069" s="38"/>
      <c r="S8069" s="38"/>
      <c r="T8069" s="38"/>
      <c r="U8069" s="88" t="s">
        <v>32</v>
      </c>
      <c r="V8069" s="88" t="s">
        <v>249</v>
      </c>
      <c r="X8069" s="70"/>
      <c r="Y8069" s="71"/>
      <c r="Z8069" s="90"/>
      <c r="AA8069" s="90"/>
      <c r="AB8069" s="70"/>
    </row>
    <row r="8070" spans="12:28" ht="12.75" customHeight="1" x14ac:dyDescent="0.3">
      <c r="L8070" s="86">
        <v>4</v>
      </c>
      <c r="M8070" s="87" t="s">
        <v>5267</v>
      </c>
      <c r="N8070" s="86" t="s">
        <v>56</v>
      </c>
      <c r="O8070" s="87" t="s">
        <v>6202</v>
      </c>
      <c r="P8070" s="38"/>
      <c r="Q8070" s="87" t="s">
        <v>6203</v>
      </c>
      <c r="R8070" s="38"/>
      <c r="S8070" s="38"/>
      <c r="T8070" s="38"/>
      <c r="U8070" s="88" t="s">
        <v>32</v>
      </c>
      <c r="V8070" s="88" t="s">
        <v>249</v>
      </c>
      <c r="X8070" s="70"/>
      <c r="Y8070" s="71"/>
      <c r="Z8070" s="90"/>
      <c r="AA8070" s="90"/>
      <c r="AB8070" s="70"/>
    </row>
    <row r="8071" spans="12:28" ht="12.75" customHeight="1" x14ac:dyDescent="0.3">
      <c r="L8071" s="86">
        <v>4</v>
      </c>
      <c r="M8071" s="87" t="s">
        <v>5267</v>
      </c>
      <c r="N8071" s="86" t="s">
        <v>56</v>
      </c>
      <c r="O8071" s="87" t="s">
        <v>6204</v>
      </c>
      <c r="P8071" s="38"/>
      <c r="Q8071" s="87" t="s">
        <v>6205</v>
      </c>
      <c r="R8071" s="38"/>
      <c r="S8071" s="38"/>
      <c r="T8071" s="38"/>
      <c r="U8071" s="88" t="s">
        <v>32</v>
      </c>
      <c r="V8071" s="88" t="s">
        <v>249</v>
      </c>
      <c r="X8071" s="70"/>
      <c r="Y8071" s="71"/>
      <c r="Z8071" s="90"/>
      <c r="AA8071" s="90"/>
      <c r="AB8071" s="70"/>
    </row>
    <row r="8072" spans="12:28" ht="12.75" customHeight="1" x14ac:dyDescent="0.3">
      <c r="L8072" s="86">
        <v>4</v>
      </c>
      <c r="M8072" s="87" t="s">
        <v>5267</v>
      </c>
      <c r="N8072" s="86" t="s">
        <v>56</v>
      </c>
      <c r="O8072" s="87" t="s">
        <v>6206</v>
      </c>
      <c r="P8072" s="38"/>
      <c r="Q8072" s="87" t="s">
        <v>6207</v>
      </c>
      <c r="R8072" s="38"/>
      <c r="S8072" s="38"/>
      <c r="T8072" s="38"/>
      <c r="U8072" s="88" t="s">
        <v>32</v>
      </c>
      <c r="V8072" s="88" t="s">
        <v>249</v>
      </c>
      <c r="X8072" s="70"/>
      <c r="Y8072" s="71"/>
      <c r="Z8072" s="90"/>
      <c r="AA8072" s="90"/>
      <c r="AB8072" s="70"/>
    </row>
    <row r="8073" spans="12:28" ht="12.75" customHeight="1" x14ac:dyDescent="0.3">
      <c r="L8073" s="86">
        <v>4</v>
      </c>
      <c r="M8073" s="87" t="s">
        <v>5267</v>
      </c>
      <c r="N8073" s="86" t="s">
        <v>56</v>
      </c>
      <c r="O8073" s="87" t="s">
        <v>6208</v>
      </c>
      <c r="P8073" s="38"/>
      <c r="Q8073" s="87" t="s">
        <v>6209</v>
      </c>
      <c r="R8073" s="38"/>
      <c r="S8073" s="38"/>
      <c r="T8073" s="38"/>
      <c r="U8073" s="88" t="s">
        <v>32</v>
      </c>
      <c r="V8073" s="88" t="s">
        <v>249</v>
      </c>
      <c r="X8073" s="70"/>
      <c r="Y8073" s="71"/>
      <c r="Z8073" s="90"/>
      <c r="AA8073" s="90"/>
      <c r="AB8073" s="70"/>
    </row>
    <row r="8074" spans="12:28" ht="12.75" customHeight="1" x14ac:dyDescent="0.3">
      <c r="L8074" s="86">
        <v>4</v>
      </c>
      <c r="M8074" s="87" t="s">
        <v>5267</v>
      </c>
      <c r="N8074" s="86" t="s">
        <v>56</v>
      </c>
      <c r="O8074" s="87" t="s">
        <v>6210</v>
      </c>
      <c r="P8074" s="38"/>
      <c r="Q8074" s="38"/>
      <c r="R8074" s="38"/>
      <c r="S8074" s="38"/>
      <c r="T8074" s="38"/>
      <c r="U8074" s="88" t="s">
        <v>32</v>
      </c>
      <c r="V8074" s="88" t="s">
        <v>249</v>
      </c>
      <c r="X8074" s="70"/>
      <c r="Y8074" s="71"/>
      <c r="Z8074" s="90"/>
      <c r="AA8074" s="90"/>
      <c r="AB8074" s="70"/>
    </row>
    <row r="8075" spans="12:28" ht="12.75" customHeight="1" x14ac:dyDescent="0.3">
      <c r="L8075" s="86">
        <v>4</v>
      </c>
      <c r="M8075" s="87" t="s">
        <v>5267</v>
      </c>
      <c r="N8075" s="86" t="s">
        <v>56</v>
      </c>
      <c r="O8075" s="87" t="s">
        <v>6211</v>
      </c>
      <c r="P8075" s="38"/>
      <c r="Q8075" s="87" t="s">
        <v>6212</v>
      </c>
      <c r="R8075" s="38"/>
      <c r="S8075" s="38"/>
      <c r="T8075" s="38"/>
      <c r="U8075" s="88" t="s">
        <v>32</v>
      </c>
      <c r="V8075" s="88" t="s">
        <v>249</v>
      </c>
      <c r="X8075" s="70"/>
      <c r="Y8075" s="71"/>
      <c r="Z8075" s="90"/>
      <c r="AA8075" s="90"/>
      <c r="AB8075" s="70"/>
    </row>
    <row r="8076" spans="12:28" ht="12.75" customHeight="1" x14ac:dyDescent="0.3">
      <c r="L8076" s="86">
        <v>4</v>
      </c>
      <c r="M8076" s="87" t="s">
        <v>5267</v>
      </c>
      <c r="N8076" s="86" t="s">
        <v>56</v>
      </c>
      <c r="O8076" s="87" t="s">
        <v>6213</v>
      </c>
      <c r="P8076" s="38"/>
      <c r="Q8076" s="87" t="s">
        <v>6214</v>
      </c>
      <c r="R8076" s="38"/>
      <c r="S8076" s="38"/>
      <c r="T8076" s="38"/>
      <c r="U8076" s="88" t="s">
        <v>32</v>
      </c>
      <c r="V8076" s="88" t="s">
        <v>249</v>
      </c>
      <c r="X8076" s="70"/>
      <c r="Y8076" s="71"/>
      <c r="Z8076" s="90"/>
      <c r="AA8076" s="90"/>
      <c r="AB8076" s="70"/>
    </row>
    <row r="8077" spans="12:28" ht="12.75" customHeight="1" x14ac:dyDescent="0.3">
      <c r="L8077" s="86">
        <v>4</v>
      </c>
      <c r="M8077" s="87" t="s">
        <v>5267</v>
      </c>
      <c r="N8077" s="86" t="s">
        <v>56</v>
      </c>
      <c r="O8077" s="87" t="s">
        <v>6215</v>
      </c>
      <c r="P8077" s="38"/>
      <c r="Q8077" s="38"/>
      <c r="R8077" s="38"/>
      <c r="S8077" s="38"/>
      <c r="T8077" s="38"/>
      <c r="U8077" s="88" t="s">
        <v>32</v>
      </c>
      <c r="V8077" s="88" t="s">
        <v>249</v>
      </c>
      <c r="X8077" s="70"/>
      <c r="Y8077" s="71"/>
      <c r="Z8077" s="90"/>
      <c r="AA8077" s="90"/>
      <c r="AB8077" s="70"/>
    </row>
    <row r="8078" spans="12:28" ht="12.75" customHeight="1" x14ac:dyDescent="0.3">
      <c r="L8078" s="86">
        <v>4</v>
      </c>
      <c r="M8078" s="87" t="s">
        <v>5267</v>
      </c>
      <c r="N8078" s="86" t="s">
        <v>56</v>
      </c>
      <c r="O8078" s="87" t="s">
        <v>6216</v>
      </c>
      <c r="P8078" s="38"/>
      <c r="Q8078" s="38"/>
      <c r="R8078" s="38"/>
      <c r="S8078" s="38"/>
      <c r="T8078" s="38"/>
      <c r="U8078" s="88" t="s">
        <v>32</v>
      </c>
      <c r="V8078" s="88" t="s">
        <v>249</v>
      </c>
      <c r="X8078" s="70"/>
      <c r="Y8078" s="71"/>
      <c r="Z8078" s="90"/>
      <c r="AA8078" s="90"/>
      <c r="AB8078" s="70"/>
    </row>
    <row r="8079" spans="12:28" ht="12.75" customHeight="1" x14ac:dyDescent="0.3">
      <c r="L8079" s="86">
        <v>4</v>
      </c>
      <c r="M8079" s="87" t="s">
        <v>5267</v>
      </c>
      <c r="N8079" s="86" t="s">
        <v>56</v>
      </c>
      <c r="O8079" s="87" t="s">
        <v>6217</v>
      </c>
      <c r="P8079" s="38"/>
      <c r="Q8079" s="38"/>
      <c r="R8079" s="38"/>
      <c r="S8079" s="38"/>
      <c r="T8079" s="38"/>
      <c r="U8079" s="88" t="s">
        <v>32</v>
      </c>
      <c r="V8079" s="88" t="s">
        <v>249</v>
      </c>
      <c r="X8079" s="70"/>
      <c r="Y8079" s="71"/>
      <c r="Z8079" s="90"/>
      <c r="AA8079" s="90"/>
      <c r="AB8079" s="70"/>
    </row>
    <row r="8080" spans="12:28" ht="12.75" customHeight="1" x14ac:dyDescent="0.3">
      <c r="L8080" s="86">
        <v>4</v>
      </c>
      <c r="M8080" s="87" t="s">
        <v>5267</v>
      </c>
      <c r="N8080" s="86" t="s">
        <v>56</v>
      </c>
      <c r="O8080" s="87" t="s">
        <v>5319</v>
      </c>
      <c r="P8080" s="38"/>
      <c r="Q8080" s="38"/>
      <c r="R8080" s="38"/>
      <c r="S8080" s="38"/>
      <c r="T8080" s="38"/>
      <c r="U8080" s="88" t="s">
        <v>32</v>
      </c>
      <c r="V8080" s="88" t="s">
        <v>249</v>
      </c>
      <c r="X8080" s="70"/>
      <c r="Y8080" s="71"/>
      <c r="Z8080" s="90"/>
      <c r="AA8080" s="90"/>
      <c r="AB8080" s="70"/>
    </row>
    <row r="8081" spans="12:28" ht="12.75" customHeight="1" x14ac:dyDescent="0.3">
      <c r="L8081" s="86">
        <v>4</v>
      </c>
      <c r="M8081" s="87" t="s">
        <v>5267</v>
      </c>
      <c r="N8081" s="86" t="s">
        <v>56</v>
      </c>
      <c r="O8081" s="87" t="s">
        <v>6218</v>
      </c>
      <c r="P8081" s="38"/>
      <c r="Q8081" s="38"/>
      <c r="R8081" s="38"/>
      <c r="S8081" s="38"/>
      <c r="T8081" s="38"/>
      <c r="U8081" s="88" t="s">
        <v>32</v>
      </c>
      <c r="V8081" s="88" t="s">
        <v>249</v>
      </c>
      <c r="X8081" s="70"/>
      <c r="Y8081" s="71"/>
      <c r="Z8081" s="90"/>
      <c r="AA8081" s="90"/>
      <c r="AB8081" s="70"/>
    </row>
    <row r="8082" spans="12:28" ht="12.75" customHeight="1" x14ac:dyDescent="0.3">
      <c r="L8082" s="86">
        <v>5</v>
      </c>
      <c r="M8082" s="87" t="s">
        <v>5267</v>
      </c>
      <c r="N8082" s="86" t="s">
        <v>56</v>
      </c>
      <c r="O8082" s="87" t="s">
        <v>5371</v>
      </c>
      <c r="P8082" s="38"/>
      <c r="Q8082" s="87" t="s">
        <v>6117</v>
      </c>
      <c r="R8082" s="38"/>
      <c r="S8082" s="38"/>
      <c r="T8082" s="38"/>
      <c r="U8082" s="88" t="s">
        <v>32</v>
      </c>
      <c r="V8082" s="88" t="s">
        <v>249</v>
      </c>
      <c r="X8082" s="70"/>
      <c r="Y8082" s="71"/>
      <c r="Z8082" s="90"/>
      <c r="AA8082" s="90"/>
      <c r="AB8082" s="70"/>
    </row>
    <row r="8083" spans="12:28" ht="12.75" customHeight="1" x14ac:dyDescent="0.3">
      <c r="L8083" s="86">
        <v>5</v>
      </c>
      <c r="M8083" s="87" t="s">
        <v>5267</v>
      </c>
      <c r="N8083" s="86" t="s">
        <v>56</v>
      </c>
      <c r="O8083" s="87" t="s">
        <v>5268</v>
      </c>
      <c r="P8083" s="38"/>
      <c r="Q8083" s="87" t="s">
        <v>5441</v>
      </c>
      <c r="R8083" s="38"/>
      <c r="S8083" s="38"/>
      <c r="T8083" s="38"/>
      <c r="U8083" s="88" t="s">
        <v>32</v>
      </c>
      <c r="V8083" s="88" t="s">
        <v>249</v>
      </c>
      <c r="X8083" s="70"/>
      <c r="Y8083" s="71"/>
      <c r="Z8083" s="90"/>
      <c r="AA8083" s="90"/>
      <c r="AB8083" s="70"/>
    </row>
    <row r="8084" spans="12:28" ht="12.75" customHeight="1" x14ac:dyDescent="0.3">
      <c r="L8084" s="86">
        <v>5</v>
      </c>
      <c r="M8084" s="87" t="s">
        <v>5267</v>
      </c>
      <c r="N8084" s="86" t="s">
        <v>56</v>
      </c>
      <c r="O8084" s="87" t="s">
        <v>5268</v>
      </c>
      <c r="P8084" s="38"/>
      <c r="Q8084" s="87" t="s">
        <v>5441</v>
      </c>
      <c r="R8084" s="38"/>
      <c r="S8084" s="38"/>
      <c r="T8084" s="38"/>
      <c r="U8084" s="88" t="s">
        <v>32</v>
      </c>
      <c r="V8084" s="88" t="s">
        <v>249</v>
      </c>
      <c r="X8084" s="70"/>
      <c r="Y8084" s="71"/>
      <c r="Z8084" s="90"/>
      <c r="AA8084" s="90"/>
      <c r="AB8084" s="70"/>
    </row>
    <row r="8085" spans="12:28" ht="12.75" customHeight="1" x14ac:dyDescent="0.3">
      <c r="L8085" s="86">
        <v>5</v>
      </c>
      <c r="M8085" s="87" t="s">
        <v>5267</v>
      </c>
      <c r="N8085" s="86" t="s">
        <v>56</v>
      </c>
      <c r="O8085" s="87" t="s">
        <v>6126</v>
      </c>
      <c r="P8085" s="38"/>
      <c r="Q8085" s="87" t="s">
        <v>6127</v>
      </c>
      <c r="R8085" s="38"/>
      <c r="S8085" s="38"/>
      <c r="T8085" s="38"/>
      <c r="U8085" s="88" t="s">
        <v>32</v>
      </c>
      <c r="V8085" s="88" t="s">
        <v>249</v>
      </c>
      <c r="X8085" s="70"/>
      <c r="Y8085" s="71"/>
      <c r="Z8085" s="90"/>
      <c r="AA8085" s="90"/>
      <c r="AB8085" s="70"/>
    </row>
    <row r="8086" spans="12:28" ht="12.75" customHeight="1" x14ac:dyDescent="0.3">
      <c r="L8086" s="86">
        <v>5</v>
      </c>
      <c r="M8086" s="87" t="s">
        <v>5267</v>
      </c>
      <c r="N8086" s="86" t="s">
        <v>56</v>
      </c>
      <c r="O8086" s="87" t="s">
        <v>6126</v>
      </c>
      <c r="P8086" s="38"/>
      <c r="Q8086" s="87" t="s">
        <v>6127</v>
      </c>
      <c r="R8086" s="38"/>
      <c r="S8086" s="38"/>
      <c r="T8086" s="38"/>
      <c r="U8086" s="88" t="s">
        <v>32</v>
      </c>
      <c r="V8086" s="88" t="s">
        <v>249</v>
      </c>
      <c r="X8086" s="70"/>
      <c r="Y8086" s="71"/>
      <c r="Z8086" s="90"/>
      <c r="AA8086" s="90"/>
      <c r="AB8086" s="70"/>
    </row>
    <row r="8087" spans="12:28" ht="12.75" customHeight="1" x14ac:dyDescent="0.3">
      <c r="L8087" s="86">
        <v>5</v>
      </c>
      <c r="M8087" s="87" t="s">
        <v>5267</v>
      </c>
      <c r="N8087" s="86" t="s">
        <v>56</v>
      </c>
      <c r="O8087" s="87" t="s">
        <v>6124</v>
      </c>
      <c r="P8087" s="38"/>
      <c r="Q8087" s="87" t="s">
        <v>6125</v>
      </c>
      <c r="R8087" s="38"/>
      <c r="S8087" s="38"/>
      <c r="T8087" s="38"/>
      <c r="U8087" s="88" t="s">
        <v>32</v>
      </c>
      <c r="V8087" s="88" t="s">
        <v>249</v>
      </c>
      <c r="X8087" s="70"/>
      <c r="Y8087" s="71"/>
      <c r="Z8087" s="90"/>
      <c r="AA8087" s="90"/>
      <c r="AB8087" s="70"/>
    </row>
    <row r="8088" spans="12:28" ht="12.75" customHeight="1" x14ac:dyDescent="0.3">
      <c r="L8088" s="86">
        <v>5</v>
      </c>
      <c r="M8088" s="87" t="s">
        <v>5267</v>
      </c>
      <c r="N8088" s="86" t="s">
        <v>56</v>
      </c>
      <c r="O8088" s="87" t="s">
        <v>6122</v>
      </c>
      <c r="P8088" s="38"/>
      <c r="Q8088" s="87" t="s">
        <v>6123</v>
      </c>
      <c r="R8088" s="38"/>
      <c r="S8088" s="38"/>
      <c r="T8088" s="38"/>
      <c r="U8088" s="88" t="s">
        <v>32</v>
      </c>
      <c r="V8088" s="88" t="s">
        <v>249</v>
      </c>
      <c r="X8088" s="70"/>
      <c r="Y8088" s="71"/>
      <c r="Z8088" s="90"/>
      <c r="AA8088" s="90"/>
      <c r="AB8088" s="70"/>
    </row>
    <row r="8089" spans="12:28" ht="12.75" customHeight="1" x14ac:dyDescent="0.3">
      <c r="L8089" s="86">
        <v>5</v>
      </c>
      <c r="M8089" s="87" t="s">
        <v>5267</v>
      </c>
      <c r="N8089" s="86" t="s">
        <v>56</v>
      </c>
      <c r="O8089" s="87" t="s">
        <v>5437</v>
      </c>
      <c r="P8089" s="38"/>
      <c r="Q8089" s="87" t="s">
        <v>6121</v>
      </c>
      <c r="R8089" s="38"/>
      <c r="S8089" s="38"/>
      <c r="T8089" s="38"/>
      <c r="U8089" s="88" t="s">
        <v>32</v>
      </c>
      <c r="V8089" s="88" t="s">
        <v>249</v>
      </c>
      <c r="X8089" s="70"/>
      <c r="Y8089" s="71"/>
      <c r="Z8089" s="90"/>
      <c r="AA8089" s="90"/>
      <c r="AB8089" s="70"/>
    </row>
    <row r="8090" spans="12:28" ht="12.75" customHeight="1" x14ac:dyDescent="0.3">
      <c r="L8090" s="86">
        <v>5</v>
      </c>
      <c r="M8090" s="87" t="s">
        <v>5267</v>
      </c>
      <c r="N8090" s="86" t="s">
        <v>56</v>
      </c>
      <c r="O8090" s="87" t="s">
        <v>5437</v>
      </c>
      <c r="P8090" s="38"/>
      <c r="Q8090" s="87" t="s">
        <v>6120</v>
      </c>
      <c r="R8090" s="38"/>
      <c r="S8090" s="38"/>
      <c r="T8090" s="38"/>
      <c r="U8090" s="88" t="s">
        <v>32</v>
      </c>
      <c r="V8090" s="88" t="s">
        <v>249</v>
      </c>
      <c r="X8090" s="70"/>
      <c r="Y8090" s="71"/>
      <c r="Z8090" s="90"/>
      <c r="AA8090" s="90"/>
      <c r="AB8090" s="70"/>
    </row>
    <row r="8091" spans="12:28" ht="12.75" customHeight="1" x14ac:dyDescent="0.3">
      <c r="L8091" s="86">
        <v>5</v>
      </c>
      <c r="M8091" s="87" t="s">
        <v>5267</v>
      </c>
      <c r="N8091" s="86" t="s">
        <v>56</v>
      </c>
      <c r="O8091" s="87" t="s">
        <v>6118</v>
      </c>
      <c r="P8091" s="87" t="s">
        <v>6119</v>
      </c>
      <c r="Q8091" s="38"/>
      <c r="R8091" s="38"/>
      <c r="S8091" s="38"/>
      <c r="T8091" s="38"/>
      <c r="U8091" s="88" t="s">
        <v>32</v>
      </c>
      <c r="V8091" s="88" t="s">
        <v>249</v>
      </c>
      <c r="X8091" s="70"/>
      <c r="Y8091" s="71"/>
      <c r="Z8091" s="90"/>
      <c r="AA8091" s="90"/>
      <c r="AB8091" s="70"/>
    </row>
    <row r="8092" spans="12:28" ht="12.75" customHeight="1" x14ac:dyDescent="0.3">
      <c r="L8092" s="86">
        <v>5</v>
      </c>
      <c r="M8092" s="87" t="s">
        <v>5267</v>
      </c>
      <c r="N8092" s="86" t="s">
        <v>56</v>
      </c>
      <c r="O8092" s="87" t="s">
        <v>6124</v>
      </c>
      <c r="P8092" s="87" t="s">
        <v>6148</v>
      </c>
      <c r="Q8092" s="38"/>
      <c r="R8092" s="38"/>
      <c r="S8092" s="38"/>
      <c r="T8092" s="38"/>
      <c r="U8092" s="88" t="s">
        <v>32</v>
      </c>
      <c r="V8092" s="88" t="s">
        <v>249</v>
      </c>
      <c r="X8092" s="70"/>
      <c r="Y8092" s="71"/>
      <c r="Z8092" s="90"/>
      <c r="AA8092" s="90"/>
      <c r="AB8092" s="70"/>
    </row>
    <row r="8093" spans="12:28" ht="12.75" customHeight="1" x14ac:dyDescent="0.3">
      <c r="L8093" s="86">
        <v>5</v>
      </c>
      <c r="M8093" s="87" t="s">
        <v>5267</v>
      </c>
      <c r="N8093" s="86" t="s">
        <v>56</v>
      </c>
      <c r="O8093" s="87" t="s">
        <v>5276</v>
      </c>
      <c r="P8093" s="87" t="s">
        <v>6147</v>
      </c>
      <c r="Q8093" s="38"/>
      <c r="R8093" s="38"/>
      <c r="S8093" s="38"/>
      <c r="T8093" s="38"/>
      <c r="U8093" s="88" t="s">
        <v>32</v>
      </c>
      <c r="V8093" s="88" t="s">
        <v>249</v>
      </c>
      <c r="X8093" s="70"/>
      <c r="Y8093" s="71"/>
      <c r="Z8093" s="90"/>
      <c r="AA8093" s="90"/>
      <c r="AB8093" s="70"/>
    </row>
    <row r="8094" spans="12:28" ht="12.75" customHeight="1" x14ac:dyDescent="0.3">
      <c r="L8094" s="86">
        <v>5</v>
      </c>
      <c r="M8094" s="87" t="s">
        <v>5267</v>
      </c>
      <c r="N8094" s="86" t="s">
        <v>56</v>
      </c>
      <c r="O8094" s="87" t="s">
        <v>6126</v>
      </c>
      <c r="P8094" s="87" t="s">
        <v>6146</v>
      </c>
      <c r="Q8094" s="38"/>
      <c r="R8094" s="38"/>
      <c r="S8094" s="38"/>
      <c r="T8094" s="38"/>
      <c r="U8094" s="88" t="s">
        <v>32</v>
      </c>
      <c r="V8094" s="88" t="s">
        <v>249</v>
      </c>
      <c r="X8094" s="70"/>
      <c r="Y8094" s="71"/>
      <c r="Z8094" s="90"/>
      <c r="AA8094" s="90"/>
      <c r="AB8094" s="70"/>
    </row>
    <row r="8095" spans="12:28" ht="12.75" customHeight="1" x14ac:dyDescent="0.3">
      <c r="L8095" s="86">
        <v>5</v>
      </c>
      <c r="M8095" s="87" t="s">
        <v>5267</v>
      </c>
      <c r="N8095" s="86" t="s">
        <v>56</v>
      </c>
      <c r="O8095" s="87" t="s">
        <v>6126</v>
      </c>
      <c r="P8095" s="87" t="s">
        <v>6146</v>
      </c>
      <c r="Q8095" s="38"/>
      <c r="R8095" s="38"/>
      <c r="S8095" s="38"/>
      <c r="T8095" s="38"/>
      <c r="U8095" s="88" t="s">
        <v>32</v>
      </c>
      <c r="V8095" s="88" t="s">
        <v>249</v>
      </c>
      <c r="X8095" s="70"/>
      <c r="Y8095" s="71"/>
      <c r="Z8095" s="90"/>
      <c r="AA8095" s="90"/>
      <c r="AB8095" s="70"/>
    </row>
    <row r="8096" spans="12:28" ht="12.75" customHeight="1" x14ac:dyDescent="0.3">
      <c r="L8096" s="86">
        <v>5</v>
      </c>
      <c r="M8096" s="87" t="s">
        <v>5267</v>
      </c>
      <c r="N8096" s="86" t="s">
        <v>56</v>
      </c>
      <c r="O8096" s="87" t="s">
        <v>6133</v>
      </c>
      <c r="P8096" s="87" t="s">
        <v>6145</v>
      </c>
      <c r="Q8096" s="38"/>
      <c r="R8096" s="38"/>
      <c r="S8096" s="38"/>
      <c r="T8096" s="38"/>
      <c r="U8096" s="88" t="s">
        <v>32</v>
      </c>
      <c r="V8096" s="88" t="s">
        <v>249</v>
      </c>
      <c r="X8096" s="70"/>
      <c r="Y8096" s="71"/>
      <c r="Z8096" s="90"/>
      <c r="AA8096" s="90"/>
      <c r="AB8096" s="70"/>
    </row>
    <row r="8097" spans="12:28" ht="12.75" customHeight="1" x14ac:dyDescent="0.3">
      <c r="L8097" s="86">
        <v>5</v>
      </c>
      <c r="M8097" s="87" t="s">
        <v>5267</v>
      </c>
      <c r="N8097" s="86" t="s">
        <v>56</v>
      </c>
      <c r="O8097" s="87" t="s">
        <v>6130</v>
      </c>
      <c r="P8097" s="87" t="s">
        <v>6144</v>
      </c>
      <c r="Q8097" s="38"/>
      <c r="R8097" s="38"/>
      <c r="S8097" s="38"/>
      <c r="T8097" s="38"/>
      <c r="U8097" s="88" t="s">
        <v>32</v>
      </c>
      <c r="V8097" s="88" t="s">
        <v>249</v>
      </c>
      <c r="X8097" s="70"/>
      <c r="Y8097" s="71"/>
      <c r="Z8097" s="90"/>
      <c r="AA8097" s="90"/>
      <c r="AB8097" s="70"/>
    </row>
    <row r="8098" spans="12:28" ht="12.75" customHeight="1" x14ac:dyDescent="0.3">
      <c r="L8098" s="86">
        <v>5</v>
      </c>
      <c r="M8098" s="87" t="s">
        <v>5267</v>
      </c>
      <c r="N8098" s="86" t="s">
        <v>56</v>
      </c>
      <c r="O8098" s="87" t="s">
        <v>5272</v>
      </c>
      <c r="P8098" s="87" t="s">
        <v>6143</v>
      </c>
      <c r="Q8098" s="38"/>
      <c r="R8098" s="38"/>
      <c r="S8098" s="38"/>
      <c r="T8098" s="38"/>
      <c r="U8098" s="88" t="s">
        <v>32</v>
      </c>
      <c r="V8098" s="88" t="s">
        <v>249</v>
      </c>
      <c r="X8098" s="70"/>
      <c r="Y8098" s="71"/>
      <c r="Z8098" s="90"/>
      <c r="AA8098" s="90"/>
      <c r="AB8098" s="70"/>
    </row>
    <row r="8099" spans="12:28" ht="12.75" customHeight="1" x14ac:dyDescent="0.3">
      <c r="L8099" s="86">
        <v>5</v>
      </c>
      <c r="M8099" s="87" t="s">
        <v>5267</v>
      </c>
      <c r="N8099" s="86" t="s">
        <v>56</v>
      </c>
      <c r="O8099" s="87" t="s">
        <v>5617</v>
      </c>
      <c r="P8099" s="87" t="s">
        <v>6142</v>
      </c>
      <c r="Q8099" s="38"/>
      <c r="R8099" s="38"/>
      <c r="S8099" s="38"/>
      <c r="T8099" s="38"/>
      <c r="U8099" s="88" t="s">
        <v>32</v>
      </c>
      <c r="V8099" s="88" t="s">
        <v>249</v>
      </c>
      <c r="X8099" s="70"/>
      <c r="Y8099" s="71"/>
      <c r="Z8099" s="90"/>
      <c r="AA8099" s="90"/>
      <c r="AB8099" s="70"/>
    </row>
    <row r="8100" spans="12:28" ht="12.75" customHeight="1" x14ac:dyDescent="0.3">
      <c r="L8100" s="86">
        <v>5</v>
      </c>
      <c r="M8100" s="87" t="s">
        <v>5267</v>
      </c>
      <c r="N8100" s="86" t="s">
        <v>56</v>
      </c>
      <c r="O8100" s="87" t="s">
        <v>5367</v>
      </c>
      <c r="P8100" s="87" t="s">
        <v>6141</v>
      </c>
      <c r="Q8100" s="38"/>
      <c r="R8100" s="38"/>
      <c r="S8100" s="38"/>
      <c r="T8100" s="38"/>
      <c r="U8100" s="88" t="s">
        <v>32</v>
      </c>
      <c r="V8100" s="88" t="s">
        <v>249</v>
      </c>
      <c r="X8100" s="70"/>
      <c r="Y8100" s="71"/>
      <c r="Z8100" s="90"/>
      <c r="AA8100" s="90"/>
      <c r="AB8100" s="70"/>
    </row>
    <row r="8101" spans="12:28" ht="12.75" customHeight="1" x14ac:dyDescent="0.3">
      <c r="L8101" s="86">
        <v>5</v>
      </c>
      <c r="M8101" s="87" t="s">
        <v>5267</v>
      </c>
      <c r="N8101" s="86" t="s">
        <v>56</v>
      </c>
      <c r="O8101" s="87" t="s">
        <v>5292</v>
      </c>
      <c r="P8101" s="87" t="s">
        <v>6140</v>
      </c>
      <c r="Q8101" s="38"/>
      <c r="R8101" s="38"/>
      <c r="S8101" s="38"/>
      <c r="T8101" s="38"/>
      <c r="U8101" s="88" t="s">
        <v>32</v>
      </c>
      <c r="V8101" s="88" t="s">
        <v>249</v>
      </c>
      <c r="X8101" s="70"/>
      <c r="Y8101" s="71"/>
      <c r="Z8101" s="90"/>
      <c r="AA8101" s="90"/>
      <c r="AB8101" s="70"/>
    </row>
    <row r="8102" spans="12:28" ht="12.75" customHeight="1" x14ac:dyDescent="0.3">
      <c r="L8102" s="86">
        <v>5</v>
      </c>
      <c r="M8102" s="87" t="s">
        <v>5267</v>
      </c>
      <c r="N8102" s="86" t="s">
        <v>56</v>
      </c>
      <c r="O8102" s="87" t="s">
        <v>5437</v>
      </c>
      <c r="P8102" s="87" t="s">
        <v>6139</v>
      </c>
      <c r="Q8102" s="38"/>
      <c r="R8102" s="38"/>
      <c r="S8102" s="38"/>
      <c r="T8102" s="38"/>
      <c r="U8102" s="88" t="s">
        <v>32</v>
      </c>
      <c r="V8102" s="88" t="s">
        <v>249</v>
      </c>
      <c r="X8102" s="70"/>
      <c r="Y8102" s="71"/>
      <c r="Z8102" s="90"/>
      <c r="AA8102" s="90"/>
      <c r="AB8102" s="70"/>
    </row>
    <row r="8103" spans="12:28" ht="12.75" customHeight="1" x14ac:dyDescent="0.3">
      <c r="L8103" s="86">
        <v>5</v>
      </c>
      <c r="M8103" s="87" t="s">
        <v>5267</v>
      </c>
      <c r="N8103" s="86" t="s">
        <v>56</v>
      </c>
      <c r="O8103" s="87" t="s">
        <v>6118</v>
      </c>
      <c r="P8103" s="87" t="s">
        <v>6119</v>
      </c>
      <c r="Q8103" s="38"/>
      <c r="R8103" s="38"/>
      <c r="S8103" s="38"/>
      <c r="T8103" s="38"/>
      <c r="U8103" s="88" t="s">
        <v>32</v>
      </c>
      <c r="V8103" s="88" t="s">
        <v>249</v>
      </c>
      <c r="X8103" s="70"/>
      <c r="Y8103" s="71"/>
      <c r="Z8103" s="90"/>
      <c r="AA8103" s="90"/>
      <c r="AB8103" s="70"/>
    </row>
    <row r="8104" spans="12:28" ht="12.75" customHeight="1" x14ac:dyDescent="0.3">
      <c r="L8104" s="86">
        <v>5</v>
      </c>
      <c r="M8104" s="87" t="s">
        <v>5267</v>
      </c>
      <c r="N8104" s="86" t="s">
        <v>56</v>
      </c>
      <c r="O8104" s="87" t="s">
        <v>5276</v>
      </c>
      <c r="P8104" s="38"/>
      <c r="Q8104" s="87" t="s">
        <v>5405</v>
      </c>
      <c r="R8104" s="38"/>
      <c r="S8104" s="38"/>
      <c r="T8104" s="38"/>
      <c r="U8104" s="88" t="s">
        <v>32</v>
      </c>
      <c r="V8104" s="88" t="s">
        <v>249</v>
      </c>
      <c r="X8104" s="70"/>
      <c r="Y8104" s="71"/>
      <c r="Z8104" s="90"/>
      <c r="AA8104" s="90"/>
      <c r="AB8104" s="70"/>
    </row>
    <row r="8105" spans="12:28" ht="12.75" customHeight="1" x14ac:dyDescent="0.3">
      <c r="L8105" s="86">
        <v>5</v>
      </c>
      <c r="M8105" s="87" t="s">
        <v>5267</v>
      </c>
      <c r="N8105" s="86" t="s">
        <v>56</v>
      </c>
      <c r="O8105" s="87" t="s">
        <v>5276</v>
      </c>
      <c r="P8105" s="38"/>
      <c r="Q8105" s="87" t="s">
        <v>5405</v>
      </c>
      <c r="R8105" s="38"/>
      <c r="S8105" s="38"/>
      <c r="T8105" s="38"/>
      <c r="U8105" s="88" t="s">
        <v>32</v>
      </c>
      <c r="V8105" s="88" t="s">
        <v>249</v>
      </c>
      <c r="X8105" s="70"/>
      <c r="Y8105" s="71"/>
      <c r="Z8105" s="90"/>
      <c r="AA8105" s="90"/>
      <c r="AB8105" s="70"/>
    </row>
    <row r="8106" spans="12:28" ht="12.75" customHeight="1" x14ac:dyDescent="0.3">
      <c r="L8106" s="86">
        <v>5</v>
      </c>
      <c r="M8106" s="87" t="s">
        <v>5267</v>
      </c>
      <c r="N8106" s="86" t="s">
        <v>56</v>
      </c>
      <c r="O8106" s="87" t="s">
        <v>5276</v>
      </c>
      <c r="P8106" s="38"/>
      <c r="Q8106" s="87" t="s">
        <v>5405</v>
      </c>
      <c r="R8106" s="38"/>
      <c r="S8106" s="38"/>
      <c r="T8106" s="38"/>
      <c r="U8106" s="88" t="s">
        <v>32</v>
      </c>
      <c r="V8106" s="88" t="s">
        <v>249</v>
      </c>
      <c r="X8106" s="70"/>
      <c r="Y8106" s="71"/>
      <c r="Z8106" s="90"/>
      <c r="AA8106" s="90"/>
      <c r="AB8106" s="70"/>
    </row>
    <row r="8107" spans="12:28" ht="12.75" customHeight="1" x14ac:dyDescent="0.3">
      <c r="L8107" s="86">
        <v>5</v>
      </c>
      <c r="M8107" s="87" t="s">
        <v>5267</v>
      </c>
      <c r="N8107" s="86" t="s">
        <v>56</v>
      </c>
      <c r="O8107" s="87" t="s">
        <v>5617</v>
      </c>
      <c r="P8107" s="38"/>
      <c r="Q8107" s="87" t="s">
        <v>5618</v>
      </c>
      <c r="R8107" s="38"/>
      <c r="S8107" s="38"/>
      <c r="T8107" s="38"/>
      <c r="U8107" s="88" t="s">
        <v>32</v>
      </c>
      <c r="V8107" s="88" t="s">
        <v>249</v>
      </c>
      <c r="X8107" s="70"/>
      <c r="Y8107" s="71"/>
      <c r="Z8107" s="90"/>
      <c r="AA8107" s="90"/>
      <c r="AB8107" s="70"/>
    </row>
    <row r="8108" spans="12:28" ht="12.75" customHeight="1" x14ac:dyDescent="0.3">
      <c r="L8108" s="86">
        <v>5</v>
      </c>
      <c r="M8108" s="87" t="s">
        <v>5267</v>
      </c>
      <c r="N8108" s="86" t="s">
        <v>56</v>
      </c>
      <c r="O8108" s="87" t="s">
        <v>5617</v>
      </c>
      <c r="P8108" s="38"/>
      <c r="Q8108" s="87" t="s">
        <v>6138</v>
      </c>
      <c r="R8108" s="38"/>
      <c r="S8108" s="38"/>
      <c r="T8108" s="38"/>
      <c r="U8108" s="88" t="s">
        <v>32</v>
      </c>
      <c r="V8108" s="88" t="s">
        <v>249</v>
      </c>
      <c r="X8108" s="70"/>
      <c r="Y8108" s="71"/>
      <c r="Z8108" s="90"/>
      <c r="AA8108" s="90"/>
      <c r="AB8108" s="70"/>
    </row>
    <row r="8109" spans="12:28" ht="12.75" customHeight="1" x14ac:dyDescent="0.3">
      <c r="L8109" s="86">
        <v>5</v>
      </c>
      <c r="M8109" s="87" t="s">
        <v>5267</v>
      </c>
      <c r="N8109" s="86" t="s">
        <v>56</v>
      </c>
      <c r="O8109" s="87" t="s">
        <v>6136</v>
      </c>
      <c r="P8109" s="38"/>
      <c r="Q8109" s="87" t="s">
        <v>6137</v>
      </c>
      <c r="R8109" s="38"/>
      <c r="S8109" s="38"/>
      <c r="T8109" s="38"/>
      <c r="U8109" s="88" t="s">
        <v>32</v>
      </c>
      <c r="V8109" s="88" t="s">
        <v>249</v>
      </c>
      <c r="X8109" s="70"/>
      <c r="Y8109" s="71"/>
      <c r="Z8109" s="90"/>
      <c r="AA8109" s="90"/>
      <c r="AB8109" s="70"/>
    </row>
    <row r="8110" spans="12:28" ht="12.75" customHeight="1" x14ac:dyDescent="0.3">
      <c r="L8110" s="86">
        <v>5</v>
      </c>
      <c r="M8110" s="87" t="s">
        <v>5267</v>
      </c>
      <c r="N8110" s="86" t="s">
        <v>56</v>
      </c>
      <c r="O8110" s="87" t="s">
        <v>5272</v>
      </c>
      <c r="P8110" s="38"/>
      <c r="Q8110" s="87" t="s">
        <v>5273</v>
      </c>
      <c r="R8110" s="38"/>
      <c r="S8110" s="38"/>
      <c r="T8110" s="38"/>
      <c r="U8110" s="88" t="s">
        <v>32</v>
      </c>
      <c r="V8110" s="88" t="s">
        <v>249</v>
      </c>
      <c r="X8110" s="70"/>
      <c r="Y8110" s="71"/>
      <c r="Z8110" s="90"/>
      <c r="AA8110" s="90"/>
      <c r="AB8110" s="70"/>
    </row>
    <row r="8111" spans="12:28" ht="12.75" customHeight="1" x14ac:dyDescent="0.3">
      <c r="L8111" s="86">
        <v>5</v>
      </c>
      <c r="M8111" s="87" t="s">
        <v>5267</v>
      </c>
      <c r="N8111" s="86" t="s">
        <v>56</v>
      </c>
      <c r="O8111" s="87" t="s">
        <v>5314</v>
      </c>
      <c r="P8111" s="38"/>
      <c r="Q8111" s="87" t="s">
        <v>5315</v>
      </c>
      <c r="R8111" s="38"/>
      <c r="S8111" s="38"/>
      <c r="T8111" s="38"/>
      <c r="U8111" s="88" t="s">
        <v>32</v>
      </c>
      <c r="V8111" s="88" t="s">
        <v>249</v>
      </c>
      <c r="X8111" s="70"/>
      <c r="Y8111" s="71"/>
      <c r="Z8111" s="90"/>
      <c r="AA8111" s="90"/>
      <c r="AB8111" s="70"/>
    </row>
    <row r="8112" spans="12:28" ht="12.75" customHeight="1" x14ac:dyDescent="0.3">
      <c r="L8112" s="86">
        <v>5</v>
      </c>
      <c r="M8112" s="87" t="s">
        <v>5267</v>
      </c>
      <c r="N8112" s="86" t="s">
        <v>56</v>
      </c>
      <c r="O8112" s="87" t="s">
        <v>5314</v>
      </c>
      <c r="P8112" s="38"/>
      <c r="Q8112" s="87" t="s">
        <v>5315</v>
      </c>
      <c r="R8112" s="38"/>
      <c r="S8112" s="38"/>
      <c r="T8112" s="38"/>
      <c r="U8112" s="88" t="s">
        <v>32</v>
      </c>
      <c r="V8112" s="88" t="s">
        <v>249</v>
      </c>
      <c r="X8112" s="70"/>
      <c r="Y8112" s="71"/>
      <c r="Z8112" s="90"/>
      <c r="AA8112" s="90"/>
      <c r="AB8112" s="70"/>
    </row>
    <row r="8113" spans="12:28" ht="12.75" customHeight="1" x14ac:dyDescent="0.3">
      <c r="L8113" s="86">
        <v>5</v>
      </c>
      <c r="M8113" s="87" t="s">
        <v>5267</v>
      </c>
      <c r="N8113" s="86" t="s">
        <v>56</v>
      </c>
      <c r="O8113" s="87" t="s">
        <v>5458</v>
      </c>
      <c r="P8113" s="38"/>
      <c r="Q8113" s="87" t="s">
        <v>6135</v>
      </c>
      <c r="R8113" s="38"/>
      <c r="S8113" s="38"/>
      <c r="T8113" s="38"/>
      <c r="U8113" s="88" t="s">
        <v>32</v>
      </c>
      <c r="V8113" s="88" t="s">
        <v>249</v>
      </c>
      <c r="X8113" s="70"/>
      <c r="Y8113" s="71"/>
      <c r="Z8113" s="90"/>
      <c r="AA8113" s="90"/>
      <c r="AB8113" s="70"/>
    </row>
    <row r="8114" spans="12:28" ht="12.75" customHeight="1" x14ac:dyDescent="0.3">
      <c r="L8114" s="86">
        <v>5</v>
      </c>
      <c r="M8114" s="87" t="s">
        <v>5267</v>
      </c>
      <c r="N8114" s="86" t="s">
        <v>56</v>
      </c>
      <c r="O8114" s="87" t="s">
        <v>6133</v>
      </c>
      <c r="P8114" s="38"/>
      <c r="Q8114" s="87" t="s">
        <v>6134</v>
      </c>
      <c r="R8114" s="38"/>
      <c r="S8114" s="38"/>
      <c r="T8114" s="38"/>
      <c r="U8114" s="88" t="s">
        <v>32</v>
      </c>
      <c r="V8114" s="88" t="s">
        <v>249</v>
      </c>
      <c r="X8114" s="70"/>
      <c r="Y8114" s="71"/>
      <c r="Z8114" s="90"/>
      <c r="AA8114" s="90"/>
      <c r="AB8114" s="70"/>
    </row>
    <row r="8115" spans="12:28" ht="12.75" customHeight="1" x14ac:dyDescent="0.3">
      <c r="L8115" s="86">
        <v>5</v>
      </c>
      <c r="M8115" s="87" t="s">
        <v>5267</v>
      </c>
      <c r="N8115" s="86" t="s">
        <v>56</v>
      </c>
      <c r="O8115" s="87" t="s">
        <v>6130</v>
      </c>
      <c r="P8115" s="38"/>
      <c r="Q8115" s="87" t="s">
        <v>6132</v>
      </c>
      <c r="R8115" s="38"/>
      <c r="S8115" s="38"/>
      <c r="T8115" s="38"/>
      <c r="U8115" s="88" t="s">
        <v>32</v>
      </c>
      <c r="V8115" s="88" t="s">
        <v>249</v>
      </c>
      <c r="X8115" s="70"/>
      <c r="Y8115" s="71"/>
      <c r="Z8115" s="90"/>
      <c r="AA8115" s="90"/>
      <c r="AB8115" s="70"/>
    </row>
    <row r="8116" spans="12:28" ht="12.75" customHeight="1" x14ac:dyDescent="0.3">
      <c r="L8116" s="86">
        <v>5</v>
      </c>
      <c r="M8116" s="87" t="s">
        <v>5267</v>
      </c>
      <c r="N8116" s="86" t="s">
        <v>56</v>
      </c>
      <c r="O8116" s="87" t="s">
        <v>6130</v>
      </c>
      <c r="P8116" s="38"/>
      <c r="Q8116" s="87" t="s">
        <v>6131</v>
      </c>
      <c r="R8116" s="38"/>
      <c r="S8116" s="38"/>
      <c r="T8116" s="38"/>
      <c r="U8116" s="88" t="s">
        <v>32</v>
      </c>
      <c r="V8116" s="88" t="s">
        <v>249</v>
      </c>
      <c r="X8116" s="70"/>
      <c r="Y8116" s="71"/>
      <c r="Z8116" s="90"/>
      <c r="AA8116" s="90"/>
      <c r="AB8116" s="70"/>
    </row>
    <row r="8117" spans="12:28" ht="12.75" customHeight="1" x14ac:dyDescent="0.3">
      <c r="L8117" s="86">
        <v>5</v>
      </c>
      <c r="M8117" s="87" t="s">
        <v>5267</v>
      </c>
      <c r="N8117" s="86" t="s">
        <v>56</v>
      </c>
      <c r="O8117" s="87" t="s">
        <v>5367</v>
      </c>
      <c r="P8117" s="38"/>
      <c r="Q8117" s="87" t="s">
        <v>5465</v>
      </c>
      <c r="R8117" s="38"/>
      <c r="S8117" s="38"/>
      <c r="T8117" s="38"/>
      <c r="U8117" s="88" t="s">
        <v>32</v>
      </c>
      <c r="V8117" s="88" t="s">
        <v>249</v>
      </c>
      <c r="X8117" s="70"/>
      <c r="Y8117" s="71"/>
      <c r="Z8117" s="90"/>
      <c r="AA8117" s="90"/>
      <c r="AB8117" s="70"/>
    </row>
    <row r="8118" spans="12:28" ht="12.75" customHeight="1" x14ac:dyDescent="0.3">
      <c r="L8118" s="86">
        <v>5</v>
      </c>
      <c r="M8118" s="87" t="s">
        <v>5267</v>
      </c>
      <c r="N8118" s="86" t="s">
        <v>56</v>
      </c>
      <c r="O8118" s="87" t="s">
        <v>5292</v>
      </c>
      <c r="P8118" s="38"/>
      <c r="Q8118" s="87" t="s">
        <v>5293</v>
      </c>
      <c r="R8118" s="38"/>
      <c r="S8118" s="38"/>
      <c r="T8118" s="38"/>
      <c r="U8118" s="88" t="s">
        <v>32</v>
      </c>
      <c r="V8118" s="88" t="s">
        <v>249</v>
      </c>
      <c r="X8118" s="70"/>
      <c r="Y8118" s="71"/>
      <c r="Z8118" s="90"/>
      <c r="AA8118" s="90"/>
      <c r="AB8118" s="70"/>
    </row>
    <row r="8119" spans="12:28" ht="12.75" customHeight="1" x14ac:dyDescent="0.3">
      <c r="L8119" s="86">
        <v>5</v>
      </c>
      <c r="M8119" s="87" t="s">
        <v>5267</v>
      </c>
      <c r="N8119" s="86" t="s">
        <v>56</v>
      </c>
      <c r="O8119" s="87" t="s">
        <v>5292</v>
      </c>
      <c r="P8119" s="38"/>
      <c r="Q8119" s="87" t="s">
        <v>5792</v>
      </c>
      <c r="R8119" s="38"/>
      <c r="S8119" s="38"/>
      <c r="T8119" s="38"/>
      <c r="U8119" s="88" t="s">
        <v>32</v>
      </c>
      <c r="V8119" s="88" t="s">
        <v>249</v>
      </c>
      <c r="X8119" s="70"/>
      <c r="Y8119" s="71"/>
      <c r="Z8119" s="90"/>
      <c r="AA8119" s="90"/>
      <c r="AB8119" s="70"/>
    </row>
    <row r="8120" spans="12:28" ht="12.75" customHeight="1" x14ac:dyDescent="0.3">
      <c r="L8120" s="86">
        <v>5</v>
      </c>
      <c r="M8120" s="87" t="s">
        <v>5267</v>
      </c>
      <c r="N8120" s="86" t="s">
        <v>56</v>
      </c>
      <c r="O8120" s="87" t="s">
        <v>6118</v>
      </c>
      <c r="P8120" s="38"/>
      <c r="Q8120" s="87" t="s">
        <v>6129</v>
      </c>
      <c r="R8120" s="38"/>
      <c r="S8120" s="38"/>
      <c r="T8120" s="38"/>
      <c r="U8120" s="88" t="s">
        <v>32</v>
      </c>
      <c r="V8120" s="88" t="s">
        <v>249</v>
      </c>
      <c r="X8120" s="70"/>
      <c r="Y8120" s="71"/>
      <c r="Z8120" s="90"/>
      <c r="AA8120" s="90"/>
      <c r="AB8120" s="70"/>
    </row>
    <row r="8121" spans="12:28" ht="12.75" customHeight="1" x14ac:dyDescent="0.3">
      <c r="L8121" s="86">
        <v>5</v>
      </c>
      <c r="M8121" s="87" t="s">
        <v>5267</v>
      </c>
      <c r="N8121" s="86" t="s">
        <v>56</v>
      </c>
      <c r="O8121" s="87" t="s">
        <v>6118</v>
      </c>
      <c r="P8121" s="38"/>
      <c r="Q8121" s="87" t="s">
        <v>6128</v>
      </c>
      <c r="R8121" s="38"/>
      <c r="S8121" s="38"/>
      <c r="T8121" s="38"/>
      <c r="U8121" s="88" t="s">
        <v>32</v>
      </c>
      <c r="V8121" s="88" t="s">
        <v>249</v>
      </c>
      <c r="X8121" s="70"/>
      <c r="Y8121" s="71"/>
      <c r="Z8121" s="90"/>
      <c r="AA8121" s="90"/>
      <c r="AB8121" s="70"/>
    </row>
    <row r="8122" spans="12:28" ht="12.75" customHeight="1" x14ac:dyDescent="0.3">
      <c r="L8122" s="86">
        <v>5</v>
      </c>
      <c r="M8122" s="87" t="s">
        <v>5267</v>
      </c>
      <c r="N8122" s="86" t="s">
        <v>56</v>
      </c>
      <c r="O8122" s="87" t="s">
        <v>5268</v>
      </c>
      <c r="P8122" s="38"/>
      <c r="Q8122" s="87" t="s">
        <v>5269</v>
      </c>
      <c r="R8122" s="38"/>
      <c r="S8122" s="38"/>
      <c r="T8122" s="38"/>
      <c r="U8122" s="88" t="s">
        <v>32</v>
      </c>
      <c r="V8122" s="88" t="s">
        <v>249</v>
      </c>
      <c r="X8122" s="70"/>
      <c r="Y8122" s="71"/>
      <c r="Z8122" s="90"/>
      <c r="AA8122" s="90"/>
      <c r="AB8122" s="70"/>
    </row>
    <row r="8123" spans="12:28" ht="12.75" customHeight="1" x14ac:dyDescent="0.3">
      <c r="L8123" s="86">
        <v>5</v>
      </c>
      <c r="M8123" s="87" t="s">
        <v>5267</v>
      </c>
      <c r="N8123" s="86" t="s">
        <v>56</v>
      </c>
      <c r="O8123" s="87" t="s">
        <v>5528</v>
      </c>
      <c r="P8123" s="87" t="s">
        <v>6154</v>
      </c>
      <c r="Q8123" s="38"/>
      <c r="R8123" s="38"/>
      <c r="S8123" s="38"/>
      <c r="T8123" s="38"/>
      <c r="U8123" s="88" t="s">
        <v>32</v>
      </c>
      <c r="V8123" s="88" t="s">
        <v>249</v>
      </c>
      <c r="X8123" s="70"/>
      <c r="Y8123" s="71"/>
      <c r="Z8123" s="90"/>
      <c r="AA8123" s="90"/>
      <c r="AB8123" s="70"/>
    </row>
    <row r="8124" spans="12:28" ht="12.75" customHeight="1" x14ac:dyDescent="0.3">
      <c r="L8124" s="86">
        <v>5</v>
      </c>
      <c r="M8124" s="87" t="s">
        <v>5267</v>
      </c>
      <c r="N8124" s="86" t="s">
        <v>56</v>
      </c>
      <c r="O8124" s="87" t="s">
        <v>5310</v>
      </c>
      <c r="P8124" s="38"/>
      <c r="Q8124" s="87" t="s">
        <v>5311</v>
      </c>
      <c r="R8124" s="38"/>
      <c r="S8124" s="38"/>
      <c r="T8124" s="38"/>
      <c r="U8124" s="88" t="s">
        <v>32</v>
      </c>
      <c r="V8124" s="88" t="s">
        <v>249</v>
      </c>
      <c r="X8124" s="70"/>
      <c r="Y8124" s="71"/>
      <c r="Z8124" s="90"/>
      <c r="AA8124" s="90"/>
      <c r="AB8124" s="70"/>
    </row>
    <row r="8125" spans="12:28" ht="12.75" customHeight="1" x14ac:dyDescent="0.3">
      <c r="L8125" s="86">
        <v>5</v>
      </c>
      <c r="M8125" s="87" t="s">
        <v>5267</v>
      </c>
      <c r="N8125" s="86" t="s">
        <v>56</v>
      </c>
      <c r="O8125" s="87" t="s">
        <v>6152</v>
      </c>
      <c r="P8125" s="87" t="s">
        <v>6153</v>
      </c>
      <c r="Q8125" s="38"/>
      <c r="R8125" s="38"/>
      <c r="S8125" s="38"/>
      <c r="T8125" s="38"/>
      <c r="U8125" s="88" t="s">
        <v>32</v>
      </c>
      <c r="V8125" s="88" t="s">
        <v>249</v>
      </c>
      <c r="X8125" s="70"/>
      <c r="Y8125" s="71"/>
      <c r="Z8125" s="90"/>
      <c r="AA8125" s="90"/>
      <c r="AB8125" s="70"/>
    </row>
    <row r="8126" spans="12:28" ht="12.75" customHeight="1" x14ac:dyDescent="0.3">
      <c r="L8126" s="86">
        <v>5</v>
      </c>
      <c r="M8126" s="87" t="s">
        <v>5267</v>
      </c>
      <c r="N8126" s="86" t="s">
        <v>56</v>
      </c>
      <c r="O8126" s="87" t="s">
        <v>6150</v>
      </c>
      <c r="P8126" s="87" t="s">
        <v>6151</v>
      </c>
      <c r="Q8126" s="38"/>
      <c r="R8126" s="38"/>
      <c r="S8126" s="38"/>
      <c r="T8126" s="38"/>
      <c r="U8126" s="88" t="s">
        <v>32</v>
      </c>
      <c r="V8126" s="88" t="s">
        <v>249</v>
      </c>
      <c r="X8126" s="70"/>
      <c r="Y8126" s="71"/>
      <c r="Z8126" s="90"/>
      <c r="AA8126" s="90"/>
      <c r="AB8126" s="70"/>
    </row>
    <row r="8127" spans="12:28" ht="12.75" customHeight="1" x14ac:dyDescent="0.3">
      <c r="L8127" s="86">
        <v>5</v>
      </c>
      <c r="M8127" s="87" t="s">
        <v>5267</v>
      </c>
      <c r="N8127" s="86" t="s">
        <v>56</v>
      </c>
      <c r="O8127" s="87" t="s">
        <v>6149</v>
      </c>
      <c r="P8127" s="38"/>
      <c r="Q8127" s="38"/>
      <c r="R8127" s="38"/>
      <c r="S8127" s="38"/>
      <c r="T8127" s="38"/>
      <c r="U8127" s="88" t="s">
        <v>32</v>
      </c>
      <c r="V8127" s="88" t="s">
        <v>249</v>
      </c>
      <c r="X8127" s="70"/>
      <c r="Y8127" s="71"/>
      <c r="Z8127" s="90"/>
      <c r="AA8127" s="90"/>
      <c r="AB8127" s="70"/>
    </row>
    <row r="8128" spans="12:28" ht="12.75" customHeight="1" x14ac:dyDescent="0.3">
      <c r="L8128" s="86">
        <v>5</v>
      </c>
      <c r="M8128" s="87" t="s">
        <v>5267</v>
      </c>
      <c r="N8128" s="86" t="s">
        <v>56</v>
      </c>
      <c r="O8128" s="87" t="s">
        <v>6182</v>
      </c>
      <c r="P8128" s="38"/>
      <c r="Q8128" s="38"/>
      <c r="R8128" s="38"/>
      <c r="S8128" s="38"/>
      <c r="T8128" s="38"/>
      <c r="U8128" s="88" t="s">
        <v>32</v>
      </c>
      <c r="V8128" s="88" t="s">
        <v>249</v>
      </c>
      <c r="X8128" s="70"/>
      <c r="Y8128" s="71"/>
      <c r="Z8128" s="90"/>
      <c r="AA8128" s="90"/>
      <c r="AB8128" s="70"/>
    </row>
    <row r="8129" spans="12:28" ht="12.75" customHeight="1" x14ac:dyDescent="0.3">
      <c r="L8129" s="86">
        <v>5</v>
      </c>
      <c r="M8129" s="87" t="s">
        <v>5267</v>
      </c>
      <c r="N8129" s="86" t="s">
        <v>56</v>
      </c>
      <c r="O8129" s="87" t="s">
        <v>6180</v>
      </c>
      <c r="P8129" s="38"/>
      <c r="Q8129" s="87" t="s">
        <v>6181</v>
      </c>
      <c r="R8129" s="38"/>
      <c r="S8129" s="38"/>
      <c r="T8129" s="38"/>
      <c r="U8129" s="88" t="s">
        <v>32</v>
      </c>
      <c r="V8129" s="88" t="s">
        <v>249</v>
      </c>
      <c r="X8129" s="70"/>
      <c r="Y8129" s="71"/>
      <c r="Z8129" s="90"/>
      <c r="AA8129" s="90"/>
      <c r="AB8129" s="70"/>
    </row>
    <row r="8130" spans="12:28" ht="12.75" customHeight="1" x14ac:dyDescent="0.3">
      <c r="L8130" s="86">
        <v>5</v>
      </c>
      <c r="M8130" s="87" t="s">
        <v>5267</v>
      </c>
      <c r="N8130" s="86" t="s">
        <v>56</v>
      </c>
      <c r="O8130" s="87" t="s">
        <v>5633</v>
      </c>
      <c r="P8130" s="38"/>
      <c r="Q8130" s="38"/>
      <c r="R8130" s="38"/>
      <c r="S8130" s="38"/>
      <c r="T8130" s="38"/>
      <c r="U8130" s="88" t="s">
        <v>32</v>
      </c>
      <c r="V8130" s="88" t="s">
        <v>249</v>
      </c>
      <c r="X8130" s="70"/>
      <c r="Y8130" s="71"/>
      <c r="Z8130" s="90"/>
      <c r="AA8130" s="90"/>
      <c r="AB8130" s="70"/>
    </row>
    <row r="8131" spans="12:28" ht="12.75" customHeight="1" x14ac:dyDescent="0.3">
      <c r="L8131" s="86">
        <v>5</v>
      </c>
      <c r="M8131" s="87" t="s">
        <v>5267</v>
      </c>
      <c r="N8131" s="86" t="s">
        <v>56</v>
      </c>
      <c r="O8131" s="87" t="s">
        <v>5331</v>
      </c>
      <c r="P8131" s="38"/>
      <c r="Q8131" s="87" t="s">
        <v>6179</v>
      </c>
      <c r="R8131" s="38"/>
      <c r="S8131" s="38"/>
      <c r="T8131" s="38"/>
      <c r="U8131" s="88" t="s">
        <v>32</v>
      </c>
      <c r="V8131" s="88" t="s">
        <v>249</v>
      </c>
      <c r="X8131" s="70"/>
      <c r="Y8131" s="71"/>
      <c r="Z8131" s="90"/>
      <c r="AA8131" s="90"/>
      <c r="AB8131" s="70"/>
    </row>
    <row r="8132" spans="12:28" ht="12.75" customHeight="1" x14ac:dyDescent="0.3">
      <c r="L8132" s="86">
        <v>5</v>
      </c>
      <c r="M8132" s="87" t="s">
        <v>5267</v>
      </c>
      <c r="N8132" s="86" t="s">
        <v>56</v>
      </c>
      <c r="O8132" s="87" t="s">
        <v>6177</v>
      </c>
      <c r="P8132" s="38"/>
      <c r="Q8132" s="87" t="s">
        <v>6178</v>
      </c>
      <c r="R8132" s="38"/>
      <c r="S8132" s="38"/>
      <c r="T8132" s="38"/>
      <c r="U8132" s="88" t="s">
        <v>32</v>
      </c>
      <c r="V8132" s="88" t="s">
        <v>249</v>
      </c>
      <c r="X8132" s="70"/>
      <c r="Y8132" s="71"/>
      <c r="Z8132" s="90"/>
      <c r="AA8132" s="90"/>
      <c r="AB8132" s="70"/>
    </row>
    <row r="8133" spans="12:28" ht="12.75" customHeight="1" x14ac:dyDescent="0.3">
      <c r="L8133" s="86">
        <v>5</v>
      </c>
      <c r="M8133" s="87" t="s">
        <v>5267</v>
      </c>
      <c r="N8133" s="86" t="s">
        <v>56</v>
      </c>
      <c r="O8133" s="87" t="s">
        <v>6175</v>
      </c>
      <c r="P8133" s="38"/>
      <c r="Q8133" s="87" t="s">
        <v>6176</v>
      </c>
      <c r="R8133" s="38"/>
      <c r="S8133" s="38"/>
      <c r="T8133" s="38"/>
      <c r="U8133" s="88" t="s">
        <v>32</v>
      </c>
      <c r="V8133" s="88" t="s">
        <v>249</v>
      </c>
      <c r="X8133" s="70"/>
      <c r="Y8133" s="71"/>
      <c r="Z8133" s="90"/>
      <c r="AA8133" s="90"/>
      <c r="AB8133" s="70"/>
    </row>
    <row r="8134" spans="12:28" ht="12.75" customHeight="1" x14ac:dyDescent="0.3">
      <c r="L8134" s="86">
        <v>5</v>
      </c>
      <c r="M8134" s="87" t="s">
        <v>5267</v>
      </c>
      <c r="N8134" s="86" t="s">
        <v>56</v>
      </c>
      <c r="O8134" s="87" t="s">
        <v>6175</v>
      </c>
      <c r="P8134" s="38"/>
      <c r="Q8134" s="87" t="s">
        <v>6176</v>
      </c>
      <c r="R8134" s="38"/>
      <c r="S8134" s="38"/>
      <c r="T8134" s="38"/>
      <c r="U8134" s="88" t="s">
        <v>32</v>
      </c>
      <c r="V8134" s="88" t="s">
        <v>249</v>
      </c>
      <c r="X8134" s="70"/>
      <c r="Y8134" s="71"/>
      <c r="Z8134" s="90"/>
      <c r="AA8134" s="90"/>
      <c r="AB8134" s="70"/>
    </row>
    <row r="8135" spans="12:28" ht="12.75" customHeight="1" x14ac:dyDescent="0.3">
      <c r="L8135" s="86">
        <v>5</v>
      </c>
      <c r="M8135" s="87" t="s">
        <v>5267</v>
      </c>
      <c r="N8135" s="86" t="s">
        <v>56</v>
      </c>
      <c r="O8135" s="87" t="s">
        <v>6173</v>
      </c>
      <c r="P8135" s="87" t="s">
        <v>6219</v>
      </c>
      <c r="Q8135" s="38"/>
      <c r="R8135" s="38"/>
      <c r="S8135" s="38"/>
      <c r="T8135" s="38"/>
      <c r="U8135" s="88" t="s">
        <v>32</v>
      </c>
      <c r="V8135" s="88" t="s">
        <v>249</v>
      </c>
      <c r="X8135" s="70"/>
      <c r="Y8135" s="71"/>
      <c r="Z8135" s="90"/>
      <c r="AA8135" s="90"/>
      <c r="AB8135" s="70"/>
    </row>
    <row r="8136" spans="12:28" ht="12.75" customHeight="1" x14ac:dyDescent="0.3">
      <c r="L8136" s="86">
        <v>5</v>
      </c>
      <c r="M8136" s="87" t="s">
        <v>5267</v>
      </c>
      <c r="N8136" s="86" t="s">
        <v>56</v>
      </c>
      <c r="O8136" s="87" t="s">
        <v>6167</v>
      </c>
      <c r="P8136" s="38"/>
      <c r="Q8136" s="87" t="s">
        <v>6172</v>
      </c>
      <c r="R8136" s="38"/>
      <c r="S8136" s="38"/>
      <c r="T8136" s="38"/>
      <c r="U8136" s="88" t="s">
        <v>32</v>
      </c>
      <c r="V8136" s="88" t="s">
        <v>249</v>
      </c>
      <c r="X8136" s="70"/>
      <c r="Y8136" s="71"/>
      <c r="Z8136" s="90"/>
      <c r="AA8136" s="90"/>
      <c r="AB8136" s="70"/>
    </row>
    <row r="8137" spans="12:28" ht="12.75" customHeight="1" x14ac:dyDescent="0.3">
      <c r="L8137" s="86">
        <v>5</v>
      </c>
      <c r="M8137" s="87" t="s">
        <v>5267</v>
      </c>
      <c r="N8137" s="86" t="s">
        <v>56</v>
      </c>
      <c r="O8137" s="87" t="s">
        <v>6170</v>
      </c>
      <c r="P8137" s="38"/>
      <c r="Q8137" s="87" t="s">
        <v>6171</v>
      </c>
      <c r="R8137" s="38"/>
      <c r="S8137" s="38"/>
      <c r="T8137" s="38"/>
      <c r="U8137" s="88" t="s">
        <v>32</v>
      </c>
      <c r="V8137" s="88" t="s">
        <v>249</v>
      </c>
      <c r="X8137" s="70"/>
      <c r="Y8137" s="71"/>
      <c r="Z8137" s="90"/>
      <c r="AA8137" s="90"/>
      <c r="AB8137" s="70"/>
    </row>
    <row r="8138" spans="12:28" ht="12.75" customHeight="1" x14ac:dyDescent="0.3">
      <c r="L8138" s="86">
        <v>5</v>
      </c>
      <c r="M8138" s="87" t="s">
        <v>5267</v>
      </c>
      <c r="N8138" s="86" t="s">
        <v>56</v>
      </c>
      <c r="O8138" s="87" t="s">
        <v>6169</v>
      </c>
      <c r="P8138" s="38"/>
      <c r="Q8138" s="38"/>
      <c r="R8138" s="38"/>
      <c r="S8138" s="38"/>
      <c r="T8138" s="38"/>
      <c r="U8138" s="88" t="s">
        <v>32</v>
      </c>
      <c r="V8138" s="88" t="s">
        <v>249</v>
      </c>
      <c r="X8138" s="70"/>
      <c r="Y8138" s="71"/>
      <c r="Z8138" s="90"/>
      <c r="AA8138" s="90"/>
      <c r="AB8138" s="70"/>
    </row>
    <row r="8139" spans="12:28" ht="12.75" customHeight="1" x14ac:dyDescent="0.3">
      <c r="L8139" s="86">
        <v>5</v>
      </c>
      <c r="M8139" s="87" t="s">
        <v>5267</v>
      </c>
      <c r="N8139" s="86" t="s">
        <v>56</v>
      </c>
      <c r="O8139" s="87" t="s">
        <v>6167</v>
      </c>
      <c r="P8139" s="87" t="s">
        <v>6168</v>
      </c>
      <c r="Q8139" s="38"/>
      <c r="R8139" s="38"/>
      <c r="S8139" s="38"/>
      <c r="T8139" s="38"/>
      <c r="U8139" s="88" t="s">
        <v>32</v>
      </c>
      <c r="V8139" s="88" t="s">
        <v>249</v>
      </c>
      <c r="X8139" s="70"/>
      <c r="Y8139" s="71"/>
      <c r="Z8139" s="90"/>
      <c r="AA8139" s="90"/>
      <c r="AB8139" s="70"/>
    </row>
    <row r="8140" spans="12:28" ht="12.75" customHeight="1" x14ac:dyDescent="0.3">
      <c r="L8140" s="86">
        <v>5</v>
      </c>
      <c r="M8140" s="87" t="s">
        <v>5267</v>
      </c>
      <c r="N8140" s="86" t="s">
        <v>56</v>
      </c>
      <c r="O8140" s="87" t="s">
        <v>6166</v>
      </c>
      <c r="P8140" s="38"/>
      <c r="Q8140" s="38"/>
      <c r="R8140" s="38"/>
      <c r="S8140" s="38"/>
      <c r="T8140" s="38"/>
      <c r="U8140" s="88" t="s">
        <v>32</v>
      </c>
      <c r="V8140" s="88" t="s">
        <v>249</v>
      </c>
      <c r="X8140" s="70"/>
      <c r="Y8140" s="71"/>
      <c r="Z8140" s="90"/>
      <c r="AA8140" s="90"/>
      <c r="AB8140" s="70"/>
    </row>
    <row r="8141" spans="12:28" ht="12.75" customHeight="1" x14ac:dyDescent="0.3">
      <c r="L8141" s="86">
        <v>5</v>
      </c>
      <c r="M8141" s="87" t="s">
        <v>5267</v>
      </c>
      <c r="N8141" s="86" t="s">
        <v>56</v>
      </c>
      <c r="O8141" s="87" t="s">
        <v>6160</v>
      </c>
      <c r="P8141" s="38"/>
      <c r="Q8141" s="87" t="s">
        <v>6165</v>
      </c>
      <c r="R8141" s="38"/>
      <c r="S8141" s="38"/>
      <c r="T8141" s="38"/>
      <c r="U8141" s="88" t="s">
        <v>32</v>
      </c>
      <c r="V8141" s="88" t="s">
        <v>249</v>
      </c>
      <c r="X8141" s="70"/>
      <c r="Y8141" s="71"/>
      <c r="Z8141" s="90"/>
      <c r="AA8141" s="90"/>
      <c r="AB8141" s="70"/>
    </row>
    <row r="8142" spans="12:28" ht="12.75" customHeight="1" x14ac:dyDescent="0.3">
      <c r="L8142" s="86">
        <v>5</v>
      </c>
      <c r="M8142" s="87" t="s">
        <v>5267</v>
      </c>
      <c r="N8142" s="86" t="s">
        <v>56</v>
      </c>
      <c r="O8142" s="87" t="s">
        <v>6162</v>
      </c>
      <c r="P8142" s="38"/>
      <c r="Q8142" s="87" t="s">
        <v>6164</v>
      </c>
      <c r="R8142" s="38"/>
      <c r="S8142" s="38"/>
      <c r="T8142" s="38"/>
      <c r="U8142" s="88" t="s">
        <v>32</v>
      </c>
      <c r="V8142" s="88" t="s">
        <v>249</v>
      </c>
      <c r="X8142" s="70"/>
      <c r="Y8142" s="71"/>
      <c r="Z8142" s="90"/>
      <c r="AA8142" s="90"/>
      <c r="AB8142" s="70"/>
    </row>
    <row r="8143" spans="12:28" ht="12.75" customHeight="1" x14ac:dyDescent="0.3">
      <c r="L8143" s="86">
        <v>5</v>
      </c>
      <c r="M8143" s="87" t="s">
        <v>5267</v>
      </c>
      <c r="N8143" s="86" t="s">
        <v>56</v>
      </c>
      <c r="O8143" s="87" t="s">
        <v>6162</v>
      </c>
      <c r="P8143" s="87" t="s">
        <v>6163</v>
      </c>
      <c r="Q8143" s="38"/>
      <c r="R8143" s="38"/>
      <c r="S8143" s="38"/>
      <c r="T8143" s="38"/>
      <c r="U8143" s="88" t="s">
        <v>32</v>
      </c>
      <c r="V8143" s="88" t="s">
        <v>249</v>
      </c>
      <c r="X8143" s="70"/>
      <c r="Y8143" s="71"/>
      <c r="Z8143" s="90"/>
      <c r="AA8143" s="90"/>
      <c r="AB8143" s="70"/>
    </row>
    <row r="8144" spans="12:28" ht="12.75" customHeight="1" x14ac:dyDescent="0.3">
      <c r="L8144" s="86">
        <v>5</v>
      </c>
      <c r="M8144" s="87" t="s">
        <v>5267</v>
      </c>
      <c r="N8144" s="86" t="s">
        <v>56</v>
      </c>
      <c r="O8144" s="87" t="s">
        <v>6160</v>
      </c>
      <c r="P8144" s="87" t="s">
        <v>6161</v>
      </c>
      <c r="Q8144" s="38"/>
      <c r="R8144" s="38"/>
      <c r="S8144" s="38"/>
      <c r="T8144" s="38"/>
      <c r="U8144" s="88" t="s">
        <v>32</v>
      </c>
      <c r="V8144" s="88" t="s">
        <v>249</v>
      </c>
      <c r="X8144" s="70"/>
      <c r="Y8144" s="71"/>
      <c r="Z8144" s="90"/>
      <c r="AA8144" s="90"/>
      <c r="AB8144" s="70"/>
    </row>
    <row r="8145" spans="12:28" ht="12.75" customHeight="1" x14ac:dyDescent="0.3">
      <c r="L8145" s="86">
        <v>5</v>
      </c>
      <c r="M8145" s="87" t="s">
        <v>5267</v>
      </c>
      <c r="N8145" s="86" t="s">
        <v>56</v>
      </c>
      <c r="O8145" s="87" t="s">
        <v>6159</v>
      </c>
      <c r="P8145" s="38"/>
      <c r="Q8145" s="38"/>
      <c r="R8145" s="38"/>
      <c r="S8145" s="38"/>
      <c r="T8145" s="38"/>
      <c r="U8145" s="88" t="s">
        <v>32</v>
      </c>
      <c r="V8145" s="88" t="s">
        <v>249</v>
      </c>
      <c r="X8145" s="70"/>
      <c r="Y8145" s="71"/>
      <c r="Z8145" s="90"/>
      <c r="AA8145" s="90"/>
      <c r="AB8145" s="70"/>
    </row>
    <row r="8146" spans="12:28" ht="12.75" customHeight="1" x14ac:dyDescent="0.3">
      <c r="L8146" s="86">
        <v>5</v>
      </c>
      <c r="M8146" s="87" t="s">
        <v>5267</v>
      </c>
      <c r="N8146" s="86" t="s">
        <v>56</v>
      </c>
      <c r="O8146" s="87" t="s">
        <v>5758</v>
      </c>
      <c r="P8146" s="38"/>
      <c r="Q8146" s="87" t="s">
        <v>6158</v>
      </c>
      <c r="R8146" s="38"/>
      <c r="S8146" s="38"/>
      <c r="T8146" s="38"/>
      <c r="U8146" s="88" t="s">
        <v>32</v>
      </c>
      <c r="V8146" s="88" t="s">
        <v>249</v>
      </c>
      <c r="X8146" s="70"/>
      <c r="Y8146" s="71"/>
      <c r="Z8146" s="90"/>
      <c r="AA8146" s="90"/>
      <c r="AB8146" s="70"/>
    </row>
    <row r="8147" spans="12:28" ht="12.75" customHeight="1" x14ac:dyDescent="0.3">
      <c r="L8147" s="86">
        <v>5</v>
      </c>
      <c r="M8147" s="87" t="s">
        <v>5267</v>
      </c>
      <c r="N8147" s="86" t="s">
        <v>56</v>
      </c>
      <c r="O8147" s="87" t="s">
        <v>5342</v>
      </c>
      <c r="P8147" s="38"/>
      <c r="Q8147" s="87" t="s">
        <v>6157</v>
      </c>
      <c r="R8147" s="38"/>
      <c r="S8147" s="38"/>
      <c r="T8147" s="38"/>
      <c r="U8147" s="88" t="s">
        <v>32</v>
      </c>
      <c r="V8147" s="88" t="s">
        <v>249</v>
      </c>
      <c r="X8147" s="70"/>
      <c r="Y8147" s="71"/>
      <c r="Z8147" s="90"/>
      <c r="AA8147" s="90"/>
      <c r="AB8147" s="70"/>
    </row>
    <row r="8148" spans="12:28" ht="12.75" customHeight="1" x14ac:dyDescent="0.3">
      <c r="L8148" s="86">
        <v>5</v>
      </c>
      <c r="M8148" s="87" t="s">
        <v>5267</v>
      </c>
      <c r="N8148" s="86" t="s">
        <v>56</v>
      </c>
      <c r="O8148" s="87" t="s">
        <v>6155</v>
      </c>
      <c r="P8148" s="38"/>
      <c r="Q8148" s="87" t="s">
        <v>6156</v>
      </c>
      <c r="R8148" s="38"/>
      <c r="S8148" s="38"/>
      <c r="T8148" s="38"/>
      <c r="U8148" s="88" t="s">
        <v>32</v>
      </c>
      <c r="V8148" s="88" t="s">
        <v>249</v>
      </c>
      <c r="X8148" s="70"/>
      <c r="Y8148" s="71"/>
      <c r="Z8148" s="90"/>
      <c r="AA8148" s="90"/>
      <c r="AB8148" s="70"/>
    </row>
    <row r="8149" spans="12:28" ht="12.75" customHeight="1" x14ac:dyDescent="0.3">
      <c r="L8149" s="86">
        <v>5</v>
      </c>
      <c r="M8149" s="87" t="s">
        <v>5267</v>
      </c>
      <c r="N8149" s="86" t="s">
        <v>56</v>
      </c>
      <c r="O8149" s="87" t="s">
        <v>5916</v>
      </c>
      <c r="P8149" s="38"/>
      <c r="Q8149" s="38"/>
      <c r="R8149" s="38"/>
      <c r="S8149" s="38"/>
      <c r="T8149" s="38"/>
      <c r="U8149" s="88" t="s">
        <v>32</v>
      </c>
      <c r="V8149" s="88" t="s">
        <v>249</v>
      </c>
      <c r="X8149" s="70"/>
      <c r="Y8149" s="71"/>
      <c r="Z8149" s="90"/>
      <c r="AA8149" s="90"/>
      <c r="AB8149" s="70"/>
    </row>
    <row r="8150" spans="12:28" ht="12.75" customHeight="1" x14ac:dyDescent="0.3">
      <c r="L8150" s="86">
        <v>5</v>
      </c>
      <c r="M8150" s="87" t="s">
        <v>5267</v>
      </c>
      <c r="N8150" s="86" t="s">
        <v>56</v>
      </c>
      <c r="O8150" s="87" t="s">
        <v>6213</v>
      </c>
      <c r="P8150" s="38"/>
      <c r="Q8150" s="87" t="s">
        <v>6214</v>
      </c>
      <c r="R8150" s="38"/>
      <c r="S8150" s="38"/>
      <c r="T8150" s="38"/>
      <c r="U8150" s="88" t="s">
        <v>32</v>
      </c>
      <c r="V8150" s="88" t="s">
        <v>249</v>
      </c>
      <c r="X8150" s="70"/>
      <c r="Y8150" s="71"/>
      <c r="Z8150" s="90"/>
      <c r="AA8150" s="90"/>
      <c r="AB8150" s="70"/>
    </row>
    <row r="8151" spans="12:28" ht="12.75" customHeight="1" x14ac:dyDescent="0.3">
      <c r="L8151" s="86">
        <v>5</v>
      </c>
      <c r="M8151" s="87" t="s">
        <v>5267</v>
      </c>
      <c r="N8151" s="86" t="s">
        <v>56</v>
      </c>
      <c r="O8151" s="87" t="s">
        <v>6211</v>
      </c>
      <c r="P8151" s="38"/>
      <c r="Q8151" s="87" t="s">
        <v>6212</v>
      </c>
      <c r="R8151" s="38"/>
      <c r="S8151" s="38"/>
      <c r="T8151" s="38"/>
      <c r="U8151" s="88" t="s">
        <v>32</v>
      </c>
      <c r="V8151" s="88" t="s">
        <v>249</v>
      </c>
      <c r="X8151" s="70"/>
      <c r="Y8151" s="71"/>
      <c r="Z8151" s="90"/>
      <c r="AA8151" s="90"/>
      <c r="AB8151" s="70"/>
    </row>
    <row r="8152" spans="12:28" ht="12.75" customHeight="1" x14ac:dyDescent="0.3">
      <c r="L8152" s="86">
        <v>5</v>
      </c>
      <c r="M8152" s="87" t="s">
        <v>5267</v>
      </c>
      <c r="N8152" s="86" t="s">
        <v>56</v>
      </c>
      <c r="O8152" s="87" t="s">
        <v>6210</v>
      </c>
      <c r="P8152" s="38"/>
      <c r="Q8152" s="38"/>
      <c r="R8152" s="38"/>
      <c r="S8152" s="38"/>
      <c r="T8152" s="38"/>
      <c r="U8152" s="88" t="s">
        <v>32</v>
      </c>
      <c r="V8152" s="88" t="s">
        <v>249</v>
      </c>
      <c r="X8152" s="70"/>
      <c r="Y8152" s="71"/>
      <c r="Z8152" s="90"/>
      <c r="AA8152" s="90"/>
      <c r="AB8152" s="70"/>
    </row>
    <row r="8153" spans="12:28" ht="12.75" customHeight="1" x14ac:dyDescent="0.3">
      <c r="L8153" s="86">
        <v>5</v>
      </c>
      <c r="M8153" s="87" t="s">
        <v>5267</v>
      </c>
      <c r="N8153" s="86" t="s">
        <v>56</v>
      </c>
      <c r="O8153" s="87" t="s">
        <v>6208</v>
      </c>
      <c r="P8153" s="38"/>
      <c r="Q8153" s="87" t="s">
        <v>6209</v>
      </c>
      <c r="R8153" s="38"/>
      <c r="S8153" s="38"/>
      <c r="T8153" s="38"/>
      <c r="U8153" s="88" t="s">
        <v>32</v>
      </c>
      <c r="V8153" s="88" t="s">
        <v>249</v>
      </c>
      <c r="X8153" s="70"/>
      <c r="Y8153" s="71"/>
      <c r="Z8153" s="90"/>
      <c r="AA8153" s="90"/>
      <c r="AB8153" s="70"/>
    </row>
    <row r="8154" spans="12:28" ht="12.75" customHeight="1" x14ac:dyDescent="0.3">
      <c r="L8154" s="86">
        <v>5</v>
      </c>
      <c r="M8154" s="87" t="s">
        <v>5267</v>
      </c>
      <c r="N8154" s="86" t="s">
        <v>56</v>
      </c>
      <c r="O8154" s="87" t="s">
        <v>6206</v>
      </c>
      <c r="P8154" s="38"/>
      <c r="Q8154" s="87" t="s">
        <v>6207</v>
      </c>
      <c r="R8154" s="38"/>
      <c r="S8154" s="38"/>
      <c r="T8154" s="38"/>
      <c r="U8154" s="88" t="s">
        <v>32</v>
      </c>
      <c r="V8154" s="88" t="s">
        <v>249</v>
      </c>
      <c r="X8154" s="70"/>
      <c r="Y8154" s="71"/>
      <c r="Z8154" s="90"/>
      <c r="AA8154" s="90"/>
      <c r="AB8154" s="70"/>
    </row>
    <row r="8155" spans="12:28" ht="12.75" customHeight="1" x14ac:dyDescent="0.3">
      <c r="L8155" s="86">
        <v>5</v>
      </c>
      <c r="M8155" s="87" t="s">
        <v>5267</v>
      </c>
      <c r="N8155" s="86" t="s">
        <v>56</v>
      </c>
      <c r="O8155" s="87" t="s">
        <v>6204</v>
      </c>
      <c r="P8155" s="38"/>
      <c r="Q8155" s="87" t="s">
        <v>6205</v>
      </c>
      <c r="R8155" s="38"/>
      <c r="S8155" s="38"/>
      <c r="T8155" s="38"/>
      <c r="U8155" s="88" t="s">
        <v>32</v>
      </c>
      <c r="V8155" s="88" t="s">
        <v>249</v>
      </c>
      <c r="X8155" s="70"/>
      <c r="Y8155" s="71"/>
      <c r="Z8155" s="90"/>
      <c r="AA8155" s="90"/>
      <c r="AB8155" s="70"/>
    </row>
    <row r="8156" spans="12:28" ht="12.75" customHeight="1" x14ac:dyDescent="0.3">
      <c r="L8156" s="86">
        <v>5</v>
      </c>
      <c r="M8156" s="87" t="s">
        <v>5267</v>
      </c>
      <c r="N8156" s="86" t="s">
        <v>56</v>
      </c>
      <c r="O8156" s="87" t="s">
        <v>6202</v>
      </c>
      <c r="P8156" s="38"/>
      <c r="Q8156" s="87" t="s">
        <v>6203</v>
      </c>
      <c r="R8156" s="38"/>
      <c r="S8156" s="38"/>
      <c r="T8156" s="38"/>
      <c r="U8156" s="88" t="s">
        <v>32</v>
      </c>
      <c r="V8156" s="88" t="s">
        <v>249</v>
      </c>
      <c r="X8156" s="70"/>
      <c r="Y8156" s="71"/>
      <c r="Z8156" s="90"/>
      <c r="AA8156" s="90"/>
      <c r="AB8156" s="70"/>
    </row>
    <row r="8157" spans="12:28" ht="12.75" customHeight="1" x14ac:dyDescent="0.3">
      <c r="L8157" s="86">
        <v>5</v>
      </c>
      <c r="M8157" s="87" t="s">
        <v>5267</v>
      </c>
      <c r="N8157" s="86" t="s">
        <v>56</v>
      </c>
      <c r="O8157" s="87" t="s">
        <v>6200</v>
      </c>
      <c r="P8157" s="38"/>
      <c r="Q8157" s="87" t="s">
        <v>6201</v>
      </c>
      <c r="R8157" s="38"/>
      <c r="S8157" s="38"/>
      <c r="T8157" s="38"/>
      <c r="U8157" s="88" t="s">
        <v>32</v>
      </c>
      <c r="V8157" s="88" t="s">
        <v>249</v>
      </c>
      <c r="X8157" s="70"/>
      <c r="Y8157" s="71"/>
      <c r="Z8157" s="90"/>
      <c r="AA8157" s="90"/>
      <c r="AB8157" s="70"/>
    </row>
    <row r="8158" spans="12:28" ht="12.75" customHeight="1" x14ac:dyDescent="0.3">
      <c r="L8158" s="86">
        <v>5</v>
      </c>
      <c r="M8158" s="87" t="s">
        <v>5267</v>
      </c>
      <c r="N8158" s="86" t="s">
        <v>56</v>
      </c>
      <c r="O8158" s="87" t="s">
        <v>6198</v>
      </c>
      <c r="P8158" s="38"/>
      <c r="Q8158" s="87" t="s">
        <v>6199</v>
      </c>
      <c r="R8158" s="38"/>
      <c r="S8158" s="38"/>
      <c r="T8158" s="38"/>
      <c r="U8158" s="88" t="s">
        <v>32</v>
      </c>
      <c r="V8158" s="88" t="s">
        <v>249</v>
      </c>
      <c r="X8158" s="70"/>
      <c r="Y8158" s="71"/>
      <c r="Z8158" s="90"/>
      <c r="AA8158" s="90"/>
      <c r="AB8158" s="70"/>
    </row>
    <row r="8159" spans="12:28" ht="12.75" customHeight="1" x14ac:dyDescent="0.3">
      <c r="L8159" s="86">
        <v>5</v>
      </c>
      <c r="M8159" s="87" t="s">
        <v>5267</v>
      </c>
      <c r="N8159" s="86" t="s">
        <v>56</v>
      </c>
      <c r="O8159" s="87" t="s">
        <v>6196</v>
      </c>
      <c r="P8159" s="87" t="s">
        <v>6197</v>
      </c>
      <c r="Q8159" s="38"/>
      <c r="R8159" s="38"/>
      <c r="S8159" s="38"/>
      <c r="T8159" s="38"/>
      <c r="U8159" s="88" t="s">
        <v>32</v>
      </c>
      <c r="V8159" s="88" t="s">
        <v>249</v>
      </c>
      <c r="X8159" s="70"/>
      <c r="Y8159" s="71"/>
      <c r="Z8159" s="90"/>
      <c r="AA8159" s="90"/>
      <c r="AB8159" s="70"/>
    </row>
    <row r="8160" spans="12:28" ht="12.75" customHeight="1" x14ac:dyDescent="0.3">
      <c r="L8160" s="86">
        <v>5</v>
      </c>
      <c r="M8160" s="87" t="s">
        <v>5267</v>
      </c>
      <c r="N8160" s="86" t="s">
        <v>56</v>
      </c>
      <c r="O8160" s="87" t="s">
        <v>6194</v>
      </c>
      <c r="P8160" s="38"/>
      <c r="Q8160" s="87" t="s">
        <v>6195</v>
      </c>
      <c r="R8160" s="38"/>
      <c r="S8160" s="38"/>
      <c r="T8160" s="38"/>
      <c r="U8160" s="88" t="s">
        <v>32</v>
      </c>
      <c r="V8160" s="88" t="s">
        <v>249</v>
      </c>
      <c r="X8160" s="70"/>
      <c r="Y8160" s="71"/>
      <c r="Z8160" s="90"/>
      <c r="AA8160" s="90"/>
      <c r="AB8160" s="70"/>
    </row>
    <row r="8161" spans="12:28" ht="12.75" customHeight="1" x14ac:dyDescent="0.3">
      <c r="L8161" s="86">
        <v>5</v>
      </c>
      <c r="M8161" s="87" t="s">
        <v>5267</v>
      </c>
      <c r="N8161" s="86" t="s">
        <v>56</v>
      </c>
      <c r="O8161" s="87" t="s">
        <v>5997</v>
      </c>
      <c r="P8161" s="38"/>
      <c r="Q8161" s="87" t="s">
        <v>6193</v>
      </c>
      <c r="R8161" s="38"/>
      <c r="S8161" s="38"/>
      <c r="T8161" s="38"/>
      <c r="U8161" s="88" t="s">
        <v>32</v>
      </c>
      <c r="V8161" s="88" t="s">
        <v>249</v>
      </c>
      <c r="X8161" s="70"/>
      <c r="Y8161" s="71"/>
      <c r="Z8161" s="90"/>
      <c r="AA8161" s="90"/>
      <c r="AB8161" s="70"/>
    </row>
    <row r="8162" spans="12:28" ht="12.75" customHeight="1" x14ac:dyDescent="0.3">
      <c r="L8162" s="86">
        <v>5</v>
      </c>
      <c r="M8162" s="87" t="s">
        <v>5267</v>
      </c>
      <c r="N8162" s="86" t="s">
        <v>56</v>
      </c>
      <c r="O8162" s="87" t="s">
        <v>5621</v>
      </c>
      <c r="P8162" s="87" t="s">
        <v>6192</v>
      </c>
      <c r="Q8162" s="38"/>
      <c r="R8162" s="38"/>
      <c r="S8162" s="38"/>
      <c r="T8162" s="38"/>
      <c r="U8162" s="88" t="s">
        <v>32</v>
      </c>
      <c r="V8162" s="88" t="s">
        <v>249</v>
      </c>
      <c r="X8162" s="70"/>
      <c r="Y8162" s="71"/>
      <c r="Z8162" s="90"/>
      <c r="AA8162" s="90"/>
      <c r="AB8162" s="70"/>
    </row>
    <row r="8163" spans="12:28" ht="12.75" customHeight="1" x14ac:dyDescent="0.3">
      <c r="L8163" s="86">
        <v>5</v>
      </c>
      <c r="M8163" s="87" t="s">
        <v>5267</v>
      </c>
      <c r="N8163" s="86" t="s">
        <v>56</v>
      </c>
      <c r="O8163" s="87" t="s">
        <v>6190</v>
      </c>
      <c r="P8163" s="38"/>
      <c r="Q8163" s="87" t="s">
        <v>6191</v>
      </c>
      <c r="R8163" s="38"/>
      <c r="S8163" s="38"/>
      <c r="T8163" s="38"/>
      <c r="U8163" s="88" t="s">
        <v>32</v>
      </c>
      <c r="V8163" s="88" t="s">
        <v>249</v>
      </c>
      <c r="X8163" s="70"/>
      <c r="Y8163" s="71"/>
      <c r="Z8163" s="90"/>
      <c r="AA8163" s="90"/>
      <c r="AB8163" s="70"/>
    </row>
    <row r="8164" spans="12:28" ht="12.75" customHeight="1" x14ac:dyDescent="0.3">
      <c r="L8164" s="86">
        <v>5</v>
      </c>
      <c r="M8164" s="87" t="s">
        <v>5267</v>
      </c>
      <c r="N8164" s="86" t="s">
        <v>56</v>
      </c>
      <c r="O8164" s="87" t="s">
        <v>6188</v>
      </c>
      <c r="P8164" s="38"/>
      <c r="Q8164" s="87" t="s">
        <v>6189</v>
      </c>
      <c r="R8164" s="38"/>
      <c r="S8164" s="38"/>
      <c r="T8164" s="38"/>
      <c r="U8164" s="88" t="s">
        <v>32</v>
      </c>
      <c r="V8164" s="88" t="s">
        <v>249</v>
      </c>
      <c r="X8164" s="70"/>
      <c r="Y8164" s="71"/>
      <c r="Z8164" s="90"/>
      <c r="AA8164" s="90"/>
      <c r="AB8164" s="70"/>
    </row>
    <row r="8165" spans="12:28" ht="12.75" customHeight="1" x14ac:dyDescent="0.3">
      <c r="L8165" s="86">
        <v>5</v>
      </c>
      <c r="M8165" s="87" t="s">
        <v>5267</v>
      </c>
      <c r="N8165" s="86" t="s">
        <v>56</v>
      </c>
      <c r="O8165" s="87" t="s">
        <v>6186</v>
      </c>
      <c r="P8165" s="38"/>
      <c r="Q8165" s="87" t="s">
        <v>6187</v>
      </c>
      <c r="R8165" s="38"/>
      <c r="S8165" s="38"/>
      <c r="T8165" s="38"/>
      <c r="U8165" s="88" t="s">
        <v>32</v>
      </c>
      <c r="V8165" s="88" t="s">
        <v>249</v>
      </c>
      <c r="X8165" s="70"/>
      <c r="Y8165" s="71"/>
      <c r="Z8165" s="90"/>
      <c r="AA8165" s="90"/>
      <c r="AB8165" s="70"/>
    </row>
    <row r="8166" spans="12:28" ht="12.75" customHeight="1" x14ac:dyDescent="0.3">
      <c r="L8166" s="86">
        <v>5</v>
      </c>
      <c r="M8166" s="87" t="s">
        <v>5267</v>
      </c>
      <c r="N8166" s="86" t="s">
        <v>56</v>
      </c>
      <c r="O8166" s="87" t="s">
        <v>6185</v>
      </c>
      <c r="P8166" s="38"/>
      <c r="Q8166" s="38"/>
      <c r="R8166" s="38"/>
      <c r="S8166" s="38"/>
      <c r="T8166" s="38"/>
      <c r="U8166" s="88" t="s">
        <v>32</v>
      </c>
      <c r="V8166" s="88" t="s">
        <v>249</v>
      </c>
      <c r="X8166" s="70"/>
      <c r="Y8166" s="71"/>
      <c r="Z8166" s="90"/>
      <c r="AA8166" s="90"/>
      <c r="AB8166" s="70"/>
    </row>
    <row r="8167" spans="12:28" ht="12.75" customHeight="1" x14ac:dyDescent="0.3">
      <c r="L8167" s="86">
        <v>5</v>
      </c>
      <c r="M8167" s="87" t="s">
        <v>5267</v>
      </c>
      <c r="N8167" s="86" t="s">
        <v>56</v>
      </c>
      <c r="O8167" s="87" t="s">
        <v>6183</v>
      </c>
      <c r="P8167" s="38"/>
      <c r="Q8167" s="87" t="s">
        <v>6184</v>
      </c>
      <c r="R8167" s="38"/>
      <c r="S8167" s="38"/>
      <c r="T8167" s="38"/>
      <c r="U8167" s="88" t="s">
        <v>32</v>
      </c>
      <c r="V8167" s="88" t="s">
        <v>249</v>
      </c>
      <c r="X8167" s="70"/>
      <c r="Y8167" s="71"/>
      <c r="Z8167" s="90"/>
      <c r="AA8167" s="90"/>
      <c r="AB8167" s="70"/>
    </row>
    <row r="8168" spans="12:28" ht="12.75" customHeight="1" x14ac:dyDescent="0.3">
      <c r="L8168" s="86">
        <v>5</v>
      </c>
      <c r="M8168" s="87" t="s">
        <v>5267</v>
      </c>
      <c r="N8168" s="86" t="s">
        <v>56</v>
      </c>
      <c r="O8168" s="87" t="s">
        <v>6215</v>
      </c>
      <c r="P8168" s="38"/>
      <c r="Q8168" s="38"/>
      <c r="R8168" s="38"/>
      <c r="S8168" s="38"/>
      <c r="T8168" s="38"/>
      <c r="U8168" s="88" t="s">
        <v>32</v>
      </c>
      <c r="V8168" s="88" t="s">
        <v>249</v>
      </c>
      <c r="X8168" s="70"/>
      <c r="Y8168" s="71"/>
      <c r="Z8168" s="90"/>
      <c r="AA8168" s="90"/>
      <c r="AB8168" s="70"/>
    </row>
    <row r="8169" spans="12:28" ht="12.75" customHeight="1" x14ac:dyDescent="0.3">
      <c r="L8169" s="86">
        <v>5</v>
      </c>
      <c r="M8169" s="87" t="s">
        <v>5267</v>
      </c>
      <c r="N8169" s="86" t="s">
        <v>56</v>
      </c>
      <c r="O8169" s="87" t="s">
        <v>6218</v>
      </c>
      <c r="P8169" s="38"/>
      <c r="Q8169" s="38"/>
      <c r="R8169" s="38"/>
      <c r="S8169" s="38"/>
      <c r="T8169" s="38"/>
      <c r="U8169" s="88" t="s">
        <v>32</v>
      </c>
      <c r="V8169" s="88" t="s">
        <v>249</v>
      </c>
      <c r="X8169" s="70"/>
      <c r="Y8169" s="71"/>
      <c r="Z8169" s="90"/>
      <c r="AA8169" s="90"/>
      <c r="AB8169" s="70"/>
    </row>
    <row r="8170" spans="12:28" ht="12.75" customHeight="1" x14ac:dyDescent="0.3">
      <c r="L8170" s="86">
        <v>5</v>
      </c>
      <c r="M8170" s="87" t="s">
        <v>5267</v>
      </c>
      <c r="N8170" s="86" t="s">
        <v>56</v>
      </c>
      <c r="O8170" s="87" t="s">
        <v>5319</v>
      </c>
      <c r="P8170" s="38"/>
      <c r="Q8170" s="38"/>
      <c r="R8170" s="38"/>
      <c r="S8170" s="38"/>
      <c r="T8170" s="38"/>
      <c r="U8170" s="88" t="s">
        <v>32</v>
      </c>
      <c r="V8170" s="88" t="s">
        <v>249</v>
      </c>
      <c r="X8170" s="70"/>
      <c r="Y8170" s="71"/>
      <c r="Z8170" s="90"/>
      <c r="AA8170" s="90"/>
      <c r="AB8170" s="70"/>
    </row>
    <row r="8171" spans="12:28" ht="12.75" customHeight="1" x14ac:dyDescent="0.3">
      <c r="L8171" s="86">
        <v>5</v>
      </c>
      <c r="M8171" s="87" t="s">
        <v>5267</v>
      </c>
      <c r="N8171" s="86" t="s">
        <v>56</v>
      </c>
      <c r="O8171" s="87" t="s">
        <v>6217</v>
      </c>
      <c r="P8171" s="38"/>
      <c r="Q8171" s="38"/>
      <c r="R8171" s="38"/>
      <c r="S8171" s="38"/>
      <c r="T8171" s="38"/>
      <c r="U8171" s="88" t="s">
        <v>32</v>
      </c>
      <c r="V8171" s="88" t="s">
        <v>249</v>
      </c>
      <c r="X8171" s="70"/>
      <c r="Y8171" s="71"/>
      <c r="Z8171" s="90"/>
      <c r="AA8171" s="90"/>
      <c r="AB8171" s="70"/>
    </row>
    <row r="8172" spans="12:28" ht="12.75" customHeight="1" x14ac:dyDescent="0.3">
      <c r="L8172" s="86">
        <v>5</v>
      </c>
      <c r="M8172" s="87" t="s">
        <v>5267</v>
      </c>
      <c r="N8172" s="86" t="s">
        <v>56</v>
      </c>
      <c r="O8172" s="87" t="s">
        <v>6216</v>
      </c>
      <c r="P8172" s="38"/>
      <c r="Q8172" s="38"/>
      <c r="R8172" s="38"/>
      <c r="S8172" s="38"/>
      <c r="T8172" s="38"/>
      <c r="U8172" s="88" t="s">
        <v>32</v>
      </c>
      <c r="V8172" s="88" t="s">
        <v>249</v>
      </c>
      <c r="X8172" s="70"/>
      <c r="Y8172" s="71"/>
      <c r="Z8172" s="90"/>
      <c r="AA8172" s="90"/>
      <c r="AB8172" s="70"/>
    </row>
    <row r="8173" spans="12:28" ht="12.75" customHeight="1" x14ac:dyDescent="0.3">
      <c r="L8173" s="86">
        <v>6</v>
      </c>
      <c r="M8173" s="87" t="s">
        <v>5267</v>
      </c>
      <c r="N8173" s="86" t="s">
        <v>56</v>
      </c>
      <c r="O8173" s="87" t="s">
        <v>5371</v>
      </c>
      <c r="P8173" s="38"/>
      <c r="Q8173" s="87" t="s">
        <v>6117</v>
      </c>
      <c r="R8173" s="38"/>
      <c r="S8173" s="38"/>
      <c r="T8173" s="38"/>
      <c r="U8173" s="88" t="s">
        <v>32</v>
      </c>
      <c r="V8173" s="88" t="s">
        <v>249</v>
      </c>
      <c r="X8173" s="70"/>
      <c r="Y8173" s="71"/>
      <c r="Z8173" s="90"/>
      <c r="AA8173" s="90"/>
      <c r="AB8173" s="70"/>
    </row>
    <row r="8174" spans="12:28" ht="12.75" customHeight="1" x14ac:dyDescent="0.3">
      <c r="L8174" s="86">
        <v>6</v>
      </c>
      <c r="M8174" s="87" t="s">
        <v>5267</v>
      </c>
      <c r="N8174" s="86" t="s">
        <v>56</v>
      </c>
      <c r="O8174" s="87" t="s">
        <v>6124</v>
      </c>
      <c r="P8174" s="87" t="s">
        <v>6148</v>
      </c>
      <c r="Q8174" s="38"/>
      <c r="R8174" s="38"/>
      <c r="S8174" s="38"/>
      <c r="T8174" s="38"/>
      <c r="U8174" s="88" t="s">
        <v>32</v>
      </c>
      <c r="V8174" s="88" t="s">
        <v>249</v>
      </c>
      <c r="X8174" s="70"/>
      <c r="Y8174" s="71"/>
      <c r="Z8174" s="90"/>
      <c r="AA8174" s="90"/>
      <c r="AB8174" s="70"/>
    </row>
    <row r="8175" spans="12:28" ht="12.75" customHeight="1" x14ac:dyDescent="0.3">
      <c r="L8175" s="86">
        <v>6</v>
      </c>
      <c r="M8175" s="87" t="s">
        <v>5267</v>
      </c>
      <c r="N8175" s="86" t="s">
        <v>56</v>
      </c>
      <c r="O8175" s="87" t="s">
        <v>5276</v>
      </c>
      <c r="P8175" s="87" t="s">
        <v>6147</v>
      </c>
      <c r="Q8175" s="38"/>
      <c r="R8175" s="38"/>
      <c r="S8175" s="38"/>
      <c r="T8175" s="38"/>
      <c r="U8175" s="88" t="s">
        <v>32</v>
      </c>
      <c r="V8175" s="88" t="s">
        <v>249</v>
      </c>
      <c r="X8175" s="70"/>
      <c r="Y8175" s="71"/>
      <c r="Z8175" s="90"/>
      <c r="AA8175" s="90"/>
      <c r="AB8175" s="70"/>
    </row>
    <row r="8176" spans="12:28" ht="12.75" customHeight="1" x14ac:dyDescent="0.3">
      <c r="L8176" s="86">
        <v>6</v>
      </c>
      <c r="M8176" s="87" t="s">
        <v>5267</v>
      </c>
      <c r="N8176" s="86" t="s">
        <v>56</v>
      </c>
      <c r="O8176" s="87" t="s">
        <v>6126</v>
      </c>
      <c r="P8176" s="87" t="s">
        <v>6146</v>
      </c>
      <c r="Q8176" s="38"/>
      <c r="R8176" s="38"/>
      <c r="S8176" s="38"/>
      <c r="T8176" s="38"/>
      <c r="U8176" s="88" t="s">
        <v>32</v>
      </c>
      <c r="V8176" s="88" t="s">
        <v>249</v>
      </c>
      <c r="X8176" s="70"/>
      <c r="Y8176" s="71"/>
      <c r="Z8176" s="90"/>
      <c r="AA8176" s="90"/>
      <c r="AB8176" s="70"/>
    </row>
    <row r="8177" spans="12:28" ht="12.75" customHeight="1" x14ac:dyDescent="0.3">
      <c r="L8177" s="86">
        <v>6</v>
      </c>
      <c r="M8177" s="87" t="s">
        <v>5267</v>
      </c>
      <c r="N8177" s="86" t="s">
        <v>56</v>
      </c>
      <c r="O8177" s="87" t="s">
        <v>6126</v>
      </c>
      <c r="P8177" s="87" t="s">
        <v>6146</v>
      </c>
      <c r="Q8177" s="38"/>
      <c r="R8177" s="38"/>
      <c r="S8177" s="38"/>
      <c r="T8177" s="38"/>
      <c r="U8177" s="88" t="s">
        <v>32</v>
      </c>
      <c r="V8177" s="88" t="s">
        <v>249</v>
      </c>
      <c r="X8177" s="70"/>
      <c r="Y8177" s="71"/>
      <c r="Z8177" s="90"/>
      <c r="AA8177" s="90"/>
      <c r="AB8177" s="70"/>
    </row>
    <row r="8178" spans="12:28" ht="12.75" customHeight="1" x14ac:dyDescent="0.3">
      <c r="L8178" s="86">
        <v>6</v>
      </c>
      <c r="M8178" s="87" t="s">
        <v>5267</v>
      </c>
      <c r="N8178" s="86" t="s">
        <v>56</v>
      </c>
      <c r="O8178" s="87" t="s">
        <v>6133</v>
      </c>
      <c r="P8178" s="87" t="s">
        <v>6145</v>
      </c>
      <c r="Q8178" s="38"/>
      <c r="R8178" s="38"/>
      <c r="S8178" s="38"/>
      <c r="T8178" s="38"/>
      <c r="U8178" s="88" t="s">
        <v>32</v>
      </c>
      <c r="V8178" s="88" t="s">
        <v>249</v>
      </c>
      <c r="X8178" s="70"/>
      <c r="Y8178" s="71"/>
      <c r="Z8178" s="90"/>
      <c r="AA8178" s="90"/>
      <c r="AB8178" s="70"/>
    </row>
    <row r="8179" spans="12:28" ht="12.75" customHeight="1" x14ac:dyDescent="0.3">
      <c r="L8179" s="86">
        <v>6</v>
      </c>
      <c r="M8179" s="87" t="s">
        <v>5267</v>
      </c>
      <c r="N8179" s="86" t="s">
        <v>56</v>
      </c>
      <c r="O8179" s="87" t="s">
        <v>6130</v>
      </c>
      <c r="P8179" s="87" t="s">
        <v>6144</v>
      </c>
      <c r="Q8179" s="38"/>
      <c r="R8179" s="38"/>
      <c r="S8179" s="38"/>
      <c r="T8179" s="38"/>
      <c r="U8179" s="88" t="s">
        <v>32</v>
      </c>
      <c r="V8179" s="88" t="s">
        <v>249</v>
      </c>
      <c r="X8179" s="70"/>
      <c r="Y8179" s="71"/>
      <c r="Z8179" s="90"/>
      <c r="AA8179" s="90"/>
      <c r="AB8179" s="70"/>
    </row>
    <row r="8180" spans="12:28" ht="12.75" customHeight="1" x14ac:dyDescent="0.3">
      <c r="L8180" s="86">
        <v>6</v>
      </c>
      <c r="M8180" s="87" t="s">
        <v>5267</v>
      </c>
      <c r="N8180" s="86" t="s">
        <v>56</v>
      </c>
      <c r="O8180" s="87" t="s">
        <v>5272</v>
      </c>
      <c r="P8180" s="87" t="s">
        <v>6143</v>
      </c>
      <c r="Q8180" s="38"/>
      <c r="R8180" s="38"/>
      <c r="S8180" s="38"/>
      <c r="T8180" s="38"/>
      <c r="U8180" s="88" t="s">
        <v>32</v>
      </c>
      <c r="V8180" s="88" t="s">
        <v>249</v>
      </c>
      <c r="X8180" s="70"/>
      <c r="Y8180" s="71"/>
      <c r="Z8180" s="90"/>
      <c r="AA8180" s="90"/>
      <c r="AB8180" s="70"/>
    </row>
    <row r="8181" spans="12:28" ht="12.75" customHeight="1" x14ac:dyDescent="0.3">
      <c r="L8181" s="86">
        <v>6</v>
      </c>
      <c r="M8181" s="87" t="s">
        <v>5267</v>
      </c>
      <c r="N8181" s="86" t="s">
        <v>56</v>
      </c>
      <c r="O8181" s="87" t="s">
        <v>5617</v>
      </c>
      <c r="P8181" s="87" t="s">
        <v>6142</v>
      </c>
      <c r="Q8181" s="38"/>
      <c r="R8181" s="38"/>
      <c r="S8181" s="38"/>
      <c r="T8181" s="38"/>
      <c r="U8181" s="88" t="s">
        <v>32</v>
      </c>
      <c r="V8181" s="88" t="s">
        <v>249</v>
      </c>
      <c r="X8181" s="70"/>
      <c r="Y8181" s="71"/>
      <c r="Z8181" s="90"/>
      <c r="AA8181" s="90"/>
      <c r="AB8181" s="70"/>
    </row>
    <row r="8182" spans="12:28" ht="12.75" customHeight="1" x14ac:dyDescent="0.3">
      <c r="L8182" s="86">
        <v>6</v>
      </c>
      <c r="M8182" s="87" t="s">
        <v>5267</v>
      </c>
      <c r="N8182" s="86" t="s">
        <v>56</v>
      </c>
      <c r="O8182" s="87" t="s">
        <v>5367</v>
      </c>
      <c r="P8182" s="87" t="s">
        <v>6141</v>
      </c>
      <c r="Q8182" s="38"/>
      <c r="R8182" s="38"/>
      <c r="S8182" s="38"/>
      <c r="T8182" s="38"/>
      <c r="U8182" s="88" t="s">
        <v>32</v>
      </c>
      <c r="V8182" s="88" t="s">
        <v>249</v>
      </c>
      <c r="X8182" s="70"/>
      <c r="Y8182" s="71"/>
      <c r="Z8182" s="90"/>
      <c r="AA8182" s="90"/>
      <c r="AB8182" s="70"/>
    </row>
    <row r="8183" spans="12:28" ht="12.75" customHeight="1" x14ac:dyDescent="0.3">
      <c r="L8183" s="86">
        <v>6</v>
      </c>
      <c r="M8183" s="87" t="s">
        <v>5267</v>
      </c>
      <c r="N8183" s="86" t="s">
        <v>56</v>
      </c>
      <c r="O8183" s="87" t="s">
        <v>5292</v>
      </c>
      <c r="P8183" s="87" t="s">
        <v>6140</v>
      </c>
      <c r="Q8183" s="38"/>
      <c r="R8183" s="38"/>
      <c r="S8183" s="38"/>
      <c r="T8183" s="38"/>
      <c r="U8183" s="88" t="s">
        <v>32</v>
      </c>
      <c r="V8183" s="88" t="s">
        <v>249</v>
      </c>
      <c r="X8183" s="70"/>
      <c r="Y8183" s="71"/>
      <c r="Z8183" s="90"/>
      <c r="AA8183" s="90"/>
      <c r="AB8183" s="70"/>
    </row>
    <row r="8184" spans="12:28" ht="12.75" customHeight="1" x14ac:dyDescent="0.3">
      <c r="L8184" s="86">
        <v>6</v>
      </c>
      <c r="M8184" s="87" t="s">
        <v>5267</v>
      </c>
      <c r="N8184" s="86" t="s">
        <v>56</v>
      </c>
      <c r="O8184" s="87" t="s">
        <v>5437</v>
      </c>
      <c r="P8184" s="87" t="s">
        <v>6139</v>
      </c>
      <c r="Q8184" s="38"/>
      <c r="R8184" s="38"/>
      <c r="S8184" s="38"/>
      <c r="T8184" s="38"/>
      <c r="U8184" s="88" t="s">
        <v>32</v>
      </c>
      <c r="V8184" s="88" t="s">
        <v>249</v>
      </c>
      <c r="X8184" s="70"/>
      <c r="Y8184" s="71"/>
      <c r="Z8184" s="90"/>
      <c r="AA8184" s="90"/>
      <c r="AB8184" s="70"/>
    </row>
    <row r="8185" spans="12:28" ht="12.75" customHeight="1" x14ac:dyDescent="0.3">
      <c r="L8185" s="86">
        <v>6</v>
      </c>
      <c r="M8185" s="87" t="s">
        <v>5267</v>
      </c>
      <c r="N8185" s="86" t="s">
        <v>56</v>
      </c>
      <c r="O8185" s="87" t="s">
        <v>6118</v>
      </c>
      <c r="P8185" s="87" t="s">
        <v>6119</v>
      </c>
      <c r="Q8185" s="38"/>
      <c r="R8185" s="38"/>
      <c r="S8185" s="38"/>
      <c r="T8185" s="38"/>
      <c r="U8185" s="88" t="s">
        <v>32</v>
      </c>
      <c r="V8185" s="88" t="s">
        <v>249</v>
      </c>
      <c r="X8185" s="70"/>
      <c r="Y8185" s="71"/>
      <c r="Z8185" s="90"/>
      <c r="AA8185" s="90"/>
      <c r="AB8185" s="70"/>
    </row>
    <row r="8186" spans="12:28" ht="12.75" customHeight="1" x14ac:dyDescent="0.3">
      <c r="L8186" s="86">
        <v>6</v>
      </c>
      <c r="M8186" s="87" t="s">
        <v>5267</v>
      </c>
      <c r="N8186" s="86" t="s">
        <v>56</v>
      </c>
      <c r="O8186" s="87" t="s">
        <v>5276</v>
      </c>
      <c r="P8186" s="38"/>
      <c r="Q8186" s="87" t="s">
        <v>5405</v>
      </c>
      <c r="R8186" s="38"/>
      <c r="S8186" s="38"/>
      <c r="T8186" s="38"/>
      <c r="U8186" s="88" t="s">
        <v>32</v>
      </c>
      <c r="V8186" s="88" t="s">
        <v>249</v>
      </c>
      <c r="X8186" s="70"/>
      <c r="Y8186" s="71"/>
      <c r="Z8186" s="90"/>
      <c r="AA8186" s="90"/>
      <c r="AB8186" s="70"/>
    </row>
    <row r="8187" spans="12:28" ht="12.75" customHeight="1" x14ac:dyDescent="0.3">
      <c r="L8187" s="86">
        <v>6</v>
      </c>
      <c r="M8187" s="87" t="s">
        <v>5267</v>
      </c>
      <c r="N8187" s="86" t="s">
        <v>56</v>
      </c>
      <c r="O8187" s="87" t="s">
        <v>5276</v>
      </c>
      <c r="P8187" s="38"/>
      <c r="Q8187" s="87" t="s">
        <v>5405</v>
      </c>
      <c r="R8187" s="38"/>
      <c r="S8187" s="38"/>
      <c r="T8187" s="38"/>
      <c r="U8187" s="88" t="s">
        <v>32</v>
      </c>
      <c r="V8187" s="88" t="s">
        <v>249</v>
      </c>
      <c r="X8187" s="70"/>
      <c r="Y8187" s="71"/>
      <c r="Z8187" s="90"/>
      <c r="AA8187" s="90"/>
      <c r="AB8187" s="70"/>
    </row>
    <row r="8188" spans="12:28" ht="12.75" customHeight="1" x14ac:dyDescent="0.3">
      <c r="L8188" s="86">
        <v>6</v>
      </c>
      <c r="M8188" s="87" t="s">
        <v>5267</v>
      </c>
      <c r="N8188" s="86" t="s">
        <v>56</v>
      </c>
      <c r="O8188" s="87" t="s">
        <v>5276</v>
      </c>
      <c r="P8188" s="38"/>
      <c r="Q8188" s="87" t="s">
        <v>5405</v>
      </c>
      <c r="R8188" s="38"/>
      <c r="S8188" s="38"/>
      <c r="T8188" s="38"/>
      <c r="U8188" s="88" t="s">
        <v>32</v>
      </c>
      <c r="V8188" s="88" t="s">
        <v>249</v>
      </c>
      <c r="X8188" s="70"/>
      <c r="Y8188" s="71"/>
      <c r="Z8188" s="90"/>
      <c r="AA8188" s="90"/>
      <c r="AB8188" s="70"/>
    </row>
    <row r="8189" spans="12:28" ht="12.75" customHeight="1" x14ac:dyDescent="0.3">
      <c r="L8189" s="86">
        <v>6</v>
      </c>
      <c r="M8189" s="87" t="s">
        <v>5267</v>
      </c>
      <c r="N8189" s="86" t="s">
        <v>56</v>
      </c>
      <c r="O8189" s="87" t="s">
        <v>5617</v>
      </c>
      <c r="P8189" s="38"/>
      <c r="Q8189" s="87" t="s">
        <v>5618</v>
      </c>
      <c r="R8189" s="38"/>
      <c r="S8189" s="38"/>
      <c r="T8189" s="38"/>
      <c r="U8189" s="88" t="s">
        <v>32</v>
      </c>
      <c r="V8189" s="88" t="s">
        <v>249</v>
      </c>
      <c r="X8189" s="70"/>
      <c r="Y8189" s="71"/>
      <c r="Z8189" s="90"/>
      <c r="AA8189" s="90"/>
      <c r="AB8189" s="70"/>
    </row>
    <row r="8190" spans="12:28" ht="12.75" customHeight="1" x14ac:dyDescent="0.3">
      <c r="L8190" s="86">
        <v>6</v>
      </c>
      <c r="M8190" s="87" t="s">
        <v>5267</v>
      </c>
      <c r="N8190" s="86" t="s">
        <v>56</v>
      </c>
      <c r="O8190" s="87" t="s">
        <v>5617</v>
      </c>
      <c r="P8190" s="38"/>
      <c r="Q8190" s="87" t="s">
        <v>6138</v>
      </c>
      <c r="R8190" s="38"/>
      <c r="S8190" s="38"/>
      <c r="T8190" s="38"/>
      <c r="U8190" s="88" t="s">
        <v>32</v>
      </c>
      <c r="V8190" s="88" t="s">
        <v>249</v>
      </c>
      <c r="X8190" s="70"/>
      <c r="Y8190" s="71"/>
      <c r="Z8190" s="90"/>
      <c r="AA8190" s="90"/>
      <c r="AB8190" s="70"/>
    </row>
    <row r="8191" spans="12:28" ht="12.75" customHeight="1" x14ac:dyDescent="0.3">
      <c r="L8191" s="86">
        <v>6</v>
      </c>
      <c r="M8191" s="87" t="s">
        <v>5267</v>
      </c>
      <c r="N8191" s="86" t="s">
        <v>56</v>
      </c>
      <c r="O8191" s="87" t="s">
        <v>6136</v>
      </c>
      <c r="P8191" s="38"/>
      <c r="Q8191" s="87" t="s">
        <v>6137</v>
      </c>
      <c r="R8191" s="38"/>
      <c r="S8191" s="38"/>
      <c r="T8191" s="38"/>
      <c r="U8191" s="88" t="s">
        <v>32</v>
      </c>
      <c r="V8191" s="88" t="s">
        <v>249</v>
      </c>
      <c r="X8191" s="70"/>
      <c r="Y8191" s="71"/>
      <c r="Z8191" s="90"/>
      <c r="AA8191" s="90"/>
      <c r="AB8191" s="70"/>
    </row>
    <row r="8192" spans="12:28" ht="12.75" customHeight="1" x14ac:dyDescent="0.3">
      <c r="L8192" s="86">
        <v>6</v>
      </c>
      <c r="M8192" s="87" t="s">
        <v>5267</v>
      </c>
      <c r="N8192" s="86" t="s">
        <v>56</v>
      </c>
      <c r="O8192" s="87" t="s">
        <v>5272</v>
      </c>
      <c r="P8192" s="38"/>
      <c r="Q8192" s="87" t="s">
        <v>5273</v>
      </c>
      <c r="R8192" s="38"/>
      <c r="S8192" s="38"/>
      <c r="T8192" s="38"/>
      <c r="U8192" s="88" t="s">
        <v>32</v>
      </c>
      <c r="V8192" s="88" t="s">
        <v>249</v>
      </c>
      <c r="X8192" s="70"/>
      <c r="Y8192" s="71"/>
      <c r="Z8192" s="90"/>
      <c r="AA8192" s="90"/>
      <c r="AB8192" s="70"/>
    </row>
    <row r="8193" spans="12:28" ht="12.75" customHeight="1" x14ac:dyDescent="0.3">
      <c r="L8193" s="86">
        <v>6</v>
      </c>
      <c r="M8193" s="87" t="s">
        <v>5267</v>
      </c>
      <c r="N8193" s="86" t="s">
        <v>56</v>
      </c>
      <c r="O8193" s="87" t="s">
        <v>5314</v>
      </c>
      <c r="P8193" s="38"/>
      <c r="Q8193" s="87" t="s">
        <v>5315</v>
      </c>
      <c r="R8193" s="38"/>
      <c r="S8193" s="38"/>
      <c r="T8193" s="38"/>
      <c r="U8193" s="88" t="s">
        <v>32</v>
      </c>
      <c r="V8193" s="88" t="s">
        <v>249</v>
      </c>
      <c r="X8193" s="70"/>
      <c r="Y8193" s="71"/>
      <c r="Z8193" s="90"/>
      <c r="AA8193" s="90"/>
      <c r="AB8193" s="70"/>
    </row>
    <row r="8194" spans="12:28" ht="12.75" customHeight="1" x14ac:dyDescent="0.3">
      <c r="L8194" s="86">
        <v>6</v>
      </c>
      <c r="M8194" s="87" t="s">
        <v>5267</v>
      </c>
      <c r="N8194" s="86" t="s">
        <v>56</v>
      </c>
      <c r="O8194" s="87" t="s">
        <v>5314</v>
      </c>
      <c r="P8194" s="38"/>
      <c r="Q8194" s="87" t="s">
        <v>5315</v>
      </c>
      <c r="R8194" s="38"/>
      <c r="S8194" s="38"/>
      <c r="T8194" s="38"/>
      <c r="U8194" s="88" t="s">
        <v>32</v>
      </c>
      <c r="V8194" s="88" t="s">
        <v>249</v>
      </c>
      <c r="X8194" s="70"/>
      <c r="Y8194" s="71"/>
      <c r="Z8194" s="90"/>
      <c r="AA8194" s="90"/>
      <c r="AB8194" s="70"/>
    </row>
    <row r="8195" spans="12:28" ht="12.75" customHeight="1" x14ac:dyDescent="0.3">
      <c r="L8195" s="86">
        <v>6</v>
      </c>
      <c r="M8195" s="87" t="s">
        <v>5267</v>
      </c>
      <c r="N8195" s="86" t="s">
        <v>56</v>
      </c>
      <c r="O8195" s="87" t="s">
        <v>5458</v>
      </c>
      <c r="P8195" s="38"/>
      <c r="Q8195" s="87" t="s">
        <v>6135</v>
      </c>
      <c r="R8195" s="38"/>
      <c r="S8195" s="38"/>
      <c r="T8195" s="38"/>
      <c r="U8195" s="88" t="s">
        <v>32</v>
      </c>
      <c r="V8195" s="88" t="s">
        <v>249</v>
      </c>
      <c r="X8195" s="70"/>
      <c r="Y8195" s="71"/>
      <c r="Z8195" s="90"/>
      <c r="AA8195" s="90"/>
      <c r="AB8195" s="70"/>
    </row>
    <row r="8196" spans="12:28" ht="12.75" customHeight="1" x14ac:dyDescent="0.3">
      <c r="L8196" s="86">
        <v>6</v>
      </c>
      <c r="M8196" s="87" t="s">
        <v>5267</v>
      </c>
      <c r="N8196" s="86" t="s">
        <v>56</v>
      </c>
      <c r="O8196" s="87" t="s">
        <v>6133</v>
      </c>
      <c r="P8196" s="38"/>
      <c r="Q8196" s="87" t="s">
        <v>6134</v>
      </c>
      <c r="R8196" s="38"/>
      <c r="S8196" s="38"/>
      <c r="T8196" s="38"/>
      <c r="U8196" s="88" t="s">
        <v>32</v>
      </c>
      <c r="V8196" s="88" t="s">
        <v>249</v>
      </c>
      <c r="X8196" s="70"/>
      <c r="Y8196" s="71"/>
      <c r="Z8196" s="90"/>
      <c r="AA8196" s="90"/>
      <c r="AB8196" s="70"/>
    </row>
    <row r="8197" spans="12:28" ht="12.75" customHeight="1" x14ac:dyDescent="0.3">
      <c r="L8197" s="86">
        <v>6</v>
      </c>
      <c r="M8197" s="87" t="s">
        <v>5267</v>
      </c>
      <c r="N8197" s="86" t="s">
        <v>56</v>
      </c>
      <c r="O8197" s="87" t="s">
        <v>6130</v>
      </c>
      <c r="P8197" s="38"/>
      <c r="Q8197" s="87" t="s">
        <v>6132</v>
      </c>
      <c r="R8197" s="38"/>
      <c r="S8197" s="38"/>
      <c r="T8197" s="38"/>
      <c r="U8197" s="88" t="s">
        <v>32</v>
      </c>
      <c r="V8197" s="88" t="s">
        <v>249</v>
      </c>
      <c r="X8197" s="70"/>
      <c r="Y8197" s="71"/>
      <c r="Z8197" s="90"/>
      <c r="AA8197" s="90"/>
      <c r="AB8197" s="70"/>
    </row>
    <row r="8198" spans="12:28" ht="12.75" customHeight="1" x14ac:dyDescent="0.3">
      <c r="L8198" s="86">
        <v>6</v>
      </c>
      <c r="M8198" s="87" t="s">
        <v>5267</v>
      </c>
      <c r="N8198" s="86" t="s">
        <v>56</v>
      </c>
      <c r="O8198" s="87" t="s">
        <v>6130</v>
      </c>
      <c r="P8198" s="38"/>
      <c r="Q8198" s="87" t="s">
        <v>6131</v>
      </c>
      <c r="R8198" s="38"/>
      <c r="S8198" s="38"/>
      <c r="T8198" s="38"/>
      <c r="U8198" s="88" t="s">
        <v>32</v>
      </c>
      <c r="V8198" s="88" t="s">
        <v>249</v>
      </c>
      <c r="X8198" s="70"/>
      <c r="Y8198" s="71"/>
      <c r="Z8198" s="90"/>
      <c r="AA8198" s="90"/>
      <c r="AB8198" s="70"/>
    </row>
    <row r="8199" spans="12:28" ht="12.75" customHeight="1" x14ac:dyDescent="0.3">
      <c r="L8199" s="86">
        <v>6</v>
      </c>
      <c r="M8199" s="87" t="s">
        <v>5267</v>
      </c>
      <c r="N8199" s="86" t="s">
        <v>56</v>
      </c>
      <c r="O8199" s="87" t="s">
        <v>5367</v>
      </c>
      <c r="P8199" s="38"/>
      <c r="Q8199" s="87" t="s">
        <v>5465</v>
      </c>
      <c r="R8199" s="38"/>
      <c r="S8199" s="38"/>
      <c r="T8199" s="38"/>
      <c r="U8199" s="88" t="s">
        <v>32</v>
      </c>
      <c r="V8199" s="88" t="s">
        <v>249</v>
      </c>
      <c r="X8199" s="70"/>
      <c r="Y8199" s="71"/>
      <c r="Z8199" s="90"/>
      <c r="AA8199" s="90"/>
      <c r="AB8199" s="70"/>
    </row>
    <row r="8200" spans="12:28" ht="12.75" customHeight="1" x14ac:dyDescent="0.3">
      <c r="L8200" s="86">
        <v>6</v>
      </c>
      <c r="M8200" s="87" t="s">
        <v>5267</v>
      </c>
      <c r="N8200" s="86" t="s">
        <v>56</v>
      </c>
      <c r="O8200" s="87" t="s">
        <v>5292</v>
      </c>
      <c r="P8200" s="38"/>
      <c r="Q8200" s="87" t="s">
        <v>5293</v>
      </c>
      <c r="R8200" s="38"/>
      <c r="S8200" s="38"/>
      <c r="T8200" s="38"/>
      <c r="U8200" s="88" t="s">
        <v>32</v>
      </c>
      <c r="V8200" s="88" t="s">
        <v>249</v>
      </c>
      <c r="X8200" s="70"/>
      <c r="Y8200" s="71"/>
      <c r="Z8200" s="90"/>
      <c r="AA8200" s="90"/>
      <c r="AB8200" s="70"/>
    </row>
    <row r="8201" spans="12:28" ht="12.75" customHeight="1" x14ac:dyDescent="0.3">
      <c r="L8201" s="86">
        <v>6</v>
      </c>
      <c r="M8201" s="87" t="s">
        <v>5267</v>
      </c>
      <c r="N8201" s="86" t="s">
        <v>56</v>
      </c>
      <c r="O8201" s="87" t="s">
        <v>5292</v>
      </c>
      <c r="P8201" s="38"/>
      <c r="Q8201" s="87" t="s">
        <v>5792</v>
      </c>
      <c r="R8201" s="38"/>
      <c r="S8201" s="38"/>
      <c r="T8201" s="38"/>
      <c r="U8201" s="88" t="s">
        <v>32</v>
      </c>
      <c r="V8201" s="88" t="s">
        <v>249</v>
      </c>
      <c r="X8201" s="70"/>
      <c r="Y8201" s="71"/>
      <c r="Z8201" s="90"/>
      <c r="AA8201" s="90"/>
      <c r="AB8201" s="70"/>
    </row>
    <row r="8202" spans="12:28" ht="12.75" customHeight="1" x14ac:dyDescent="0.3">
      <c r="L8202" s="86">
        <v>6</v>
      </c>
      <c r="M8202" s="87" t="s">
        <v>5267</v>
      </c>
      <c r="N8202" s="86" t="s">
        <v>56</v>
      </c>
      <c r="O8202" s="87" t="s">
        <v>6118</v>
      </c>
      <c r="P8202" s="38"/>
      <c r="Q8202" s="87" t="s">
        <v>6129</v>
      </c>
      <c r="R8202" s="38"/>
      <c r="S8202" s="38"/>
      <c r="T8202" s="38"/>
      <c r="U8202" s="88" t="s">
        <v>32</v>
      </c>
      <c r="V8202" s="88" t="s">
        <v>249</v>
      </c>
      <c r="X8202" s="70"/>
      <c r="Y8202" s="71"/>
      <c r="Z8202" s="90"/>
      <c r="AA8202" s="90"/>
      <c r="AB8202" s="70"/>
    </row>
    <row r="8203" spans="12:28" ht="12.75" customHeight="1" x14ac:dyDescent="0.3">
      <c r="L8203" s="86">
        <v>6</v>
      </c>
      <c r="M8203" s="87" t="s">
        <v>5267</v>
      </c>
      <c r="N8203" s="86" t="s">
        <v>56</v>
      </c>
      <c r="O8203" s="87" t="s">
        <v>6118</v>
      </c>
      <c r="P8203" s="38"/>
      <c r="Q8203" s="87" t="s">
        <v>6128</v>
      </c>
      <c r="R8203" s="38"/>
      <c r="S8203" s="38"/>
      <c r="T8203" s="38"/>
      <c r="U8203" s="88" t="s">
        <v>32</v>
      </c>
      <c r="V8203" s="88" t="s">
        <v>249</v>
      </c>
      <c r="X8203" s="70"/>
      <c r="Y8203" s="71"/>
      <c r="Z8203" s="90"/>
      <c r="AA8203" s="90"/>
      <c r="AB8203" s="70"/>
    </row>
    <row r="8204" spans="12:28" ht="12.75" customHeight="1" x14ac:dyDescent="0.3">
      <c r="L8204" s="86">
        <v>6</v>
      </c>
      <c r="M8204" s="87" t="s">
        <v>5267</v>
      </c>
      <c r="N8204" s="86" t="s">
        <v>56</v>
      </c>
      <c r="O8204" s="87" t="s">
        <v>5268</v>
      </c>
      <c r="P8204" s="38"/>
      <c r="Q8204" s="87" t="s">
        <v>5269</v>
      </c>
      <c r="R8204" s="38"/>
      <c r="S8204" s="38"/>
      <c r="T8204" s="38"/>
      <c r="U8204" s="88" t="s">
        <v>32</v>
      </c>
      <c r="V8204" s="88" t="s">
        <v>249</v>
      </c>
      <c r="X8204" s="70"/>
      <c r="Y8204" s="71"/>
      <c r="Z8204" s="90"/>
      <c r="AA8204" s="90"/>
      <c r="AB8204" s="70"/>
    </row>
    <row r="8205" spans="12:28" ht="12.75" customHeight="1" x14ac:dyDescent="0.3">
      <c r="L8205" s="86">
        <v>6</v>
      </c>
      <c r="M8205" s="87" t="s">
        <v>5267</v>
      </c>
      <c r="N8205" s="86" t="s">
        <v>56</v>
      </c>
      <c r="O8205" s="87" t="s">
        <v>5268</v>
      </c>
      <c r="P8205" s="38"/>
      <c r="Q8205" s="87" t="s">
        <v>5441</v>
      </c>
      <c r="R8205" s="38"/>
      <c r="S8205" s="38"/>
      <c r="T8205" s="38"/>
      <c r="U8205" s="88" t="s">
        <v>32</v>
      </c>
      <c r="V8205" s="88" t="s">
        <v>249</v>
      </c>
      <c r="X8205" s="70"/>
      <c r="Y8205" s="71"/>
      <c r="Z8205" s="90"/>
      <c r="AA8205" s="90"/>
      <c r="AB8205" s="70"/>
    </row>
    <row r="8206" spans="12:28" ht="12.75" customHeight="1" x14ac:dyDescent="0.3">
      <c r="L8206" s="86">
        <v>6</v>
      </c>
      <c r="M8206" s="87" t="s">
        <v>5267</v>
      </c>
      <c r="N8206" s="86" t="s">
        <v>56</v>
      </c>
      <c r="O8206" s="87" t="s">
        <v>5268</v>
      </c>
      <c r="P8206" s="38"/>
      <c r="Q8206" s="87" t="s">
        <v>5441</v>
      </c>
      <c r="R8206" s="38"/>
      <c r="S8206" s="38"/>
      <c r="T8206" s="38"/>
      <c r="U8206" s="88" t="s">
        <v>32</v>
      </c>
      <c r="V8206" s="88" t="s">
        <v>249</v>
      </c>
      <c r="X8206" s="70"/>
      <c r="Y8206" s="71"/>
      <c r="Z8206" s="90"/>
      <c r="AA8206" s="90"/>
      <c r="AB8206" s="70"/>
    </row>
    <row r="8207" spans="12:28" ht="12.75" customHeight="1" x14ac:dyDescent="0.3">
      <c r="L8207" s="86">
        <v>6</v>
      </c>
      <c r="M8207" s="87" t="s">
        <v>5267</v>
      </c>
      <c r="N8207" s="86" t="s">
        <v>56</v>
      </c>
      <c r="O8207" s="87" t="s">
        <v>6126</v>
      </c>
      <c r="P8207" s="38"/>
      <c r="Q8207" s="87" t="s">
        <v>6127</v>
      </c>
      <c r="R8207" s="38"/>
      <c r="S8207" s="38"/>
      <c r="T8207" s="38"/>
      <c r="U8207" s="88" t="s">
        <v>32</v>
      </c>
      <c r="V8207" s="88" t="s">
        <v>249</v>
      </c>
      <c r="X8207" s="70"/>
      <c r="Y8207" s="71"/>
      <c r="Z8207" s="90"/>
      <c r="AA8207" s="90"/>
      <c r="AB8207" s="70"/>
    </row>
    <row r="8208" spans="12:28" ht="12.75" customHeight="1" x14ac:dyDescent="0.3">
      <c r="L8208" s="86">
        <v>6</v>
      </c>
      <c r="M8208" s="87" t="s">
        <v>5267</v>
      </c>
      <c r="N8208" s="86" t="s">
        <v>56</v>
      </c>
      <c r="O8208" s="87" t="s">
        <v>6126</v>
      </c>
      <c r="P8208" s="38"/>
      <c r="Q8208" s="87" t="s">
        <v>6127</v>
      </c>
      <c r="R8208" s="38"/>
      <c r="S8208" s="38"/>
      <c r="T8208" s="38"/>
      <c r="U8208" s="88" t="s">
        <v>32</v>
      </c>
      <c r="V8208" s="88" t="s">
        <v>249</v>
      </c>
      <c r="X8208" s="70"/>
      <c r="Y8208" s="71"/>
      <c r="Z8208" s="90"/>
      <c r="AA8208" s="90"/>
      <c r="AB8208" s="70"/>
    </row>
    <row r="8209" spans="12:28" ht="12.75" customHeight="1" x14ac:dyDescent="0.3">
      <c r="L8209" s="86">
        <v>6</v>
      </c>
      <c r="M8209" s="87" t="s">
        <v>5267</v>
      </c>
      <c r="N8209" s="86" t="s">
        <v>56</v>
      </c>
      <c r="O8209" s="87" t="s">
        <v>6124</v>
      </c>
      <c r="P8209" s="38"/>
      <c r="Q8209" s="87" t="s">
        <v>6125</v>
      </c>
      <c r="R8209" s="38"/>
      <c r="S8209" s="38"/>
      <c r="T8209" s="38"/>
      <c r="U8209" s="88" t="s">
        <v>32</v>
      </c>
      <c r="V8209" s="88" t="s">
        <v>249</v>
      </c>
      <c r="X8209" s="70"/>
      <c r="Y8209" s="71"/>
      <c r="Z8209" s="90"/>
      <c r="AA8209" s="90"/>
      <c r="AB8209" s="70"/>
    </row>
    <row r="8210" spans="12:28" ht="12.75" customHeight="1" x14ac:dyDescent="0.3">
      <c r="L8210" s="86">
        <v>6</v>
      </c>
      <c r="M8210" s="87" t="s">
        <v>5267</v>
      </c>
      <c r="N8210" s="86" t="s">
        <v>56</v>
      </c>
      <c r="O8210" s="87" t="s">
        <v>6122</v>
      </c>
      <c r="P8210" s="38"/>
      <c r="Q8210" s="87" t="s">
        <v>6123</v>
      </c>
      <c r="R8210" s="38"/>
      <c r="S8210" s="38"/>
      <c r="T8210" s="38"/>
      <c r="U8210" s="88" t="s">
        <v>32</v>
      </c>
      <c r="V8210" s="88" t="s">
        <v>249</v>
      </c>
      <c r="X8210" s="70"/>
      <c r="Y8210" s="71"/>
      <c r="Z8210" s="90"/>
      <c r="AA8210" s="90"/>
      <c r="AB8210" s="70"/>
    </row>
    <row r="8211" spans="12:28" ht="12.75" customHeight="1" x14ac:dyDescent="0.3">
      <c r="L8211" s="86">
        <v>6</v>
      </c>
      <c r="M8211" s="87" t="s">
        <v>5267</v>
      </c>
      <c r="N8211" s="86" t="s">
        <v>56</v>
      </c>
      <c r="O8211" s="87" t="s">
        <v>5437</v>
      </c>
      <c r="P8211" s="38"/>
      <c r="Q8211" s="87" t="s">
        <v>6121</v>
      </c>
      <c r="R8211" s="38"/>
      <c r="S8211" s="38"/>
      <c r="T8211" s="38"/>
      <c r="U8211" s="88" t="s">
        <v>32</v>
      </c>
      <c r="V8211" s="88" t="s">
        <v>249</v>
      </c>
      <c r="X8211" s="70"/>
      <c r="Y8211" s="71"/>
      <c r="Z8211" s="90"/>
      <c r="AA8211" s="90"/>
      <c r="AB8211" s="70"/>
    </row>
    <row r="8212" spans="12:28" ht="12.75" customHeight="1" x14ac:dyDescent="0.3">
      <c r="L8212" s="86">
        <v>6</v>
      </c>
      <c r="M8212" s="87" t="s">
        <v>5267</v>
      </c>
      <c r="N8212" s="86" t="s">
        <v>56</v>
      </c>
      <c r="O8212" s="87" t="s">
        <v>5437</v>
      </c>
      <c r="P8212" s="38"/>
      <c r="Q8212" s="87" t="s">
        <v>6120</v>
      </c>
      <c r="R8212" s="38"/>
      <c r="S8212" s="38"/>
      <c r="T8212" s="38"/>
      <c r="U8212" s="88" t="s">
        <v>32</v>
      </c>
      <c r="V8212" s="88" t="s">
        <v>249</v>
      </c>
      <c r="X8212" s="70"/>
      <c r="Y8212" s="71"/>
      <c r="Z8212" s="90"/>
      <c r="AA8212" s="90"/>
      <c r="AB8212" s="70"/>
    </row>
    <row r="8213" spans="12:28" ht="12.75" customHeight="1" x14ac:dyDescent="0.3">
      <c r="L8213" s="86">
        <v>6</v>
      </c>
      <c r="M8213" s="87" t="s">
        <v>5267</v>
      </c>
      <c r="N8213" s="86" t="s">
        <v>56</v>
      </c>
      <c r="O8213" s="87" t="s">
        <v>6118</v>
      </c>
      <c r="P8213" s="87" t="s">
        <v>6119</v>
      </c>
      <c r="Q8213" s="38"/>
      <c r="R8213" s="38"/>
      <c r="S8213" s="38"/>
      <c r="T8213" s="38"/>
      <c r="U8213" s="88" t="s">
        <v>32</v>
      </c>
      <c r="V8213" s="88" t="s">
        <v>249</v>
      </c>
      <c r="X8213" s="70"/>
      <c r="Y8213" s="71"/>
      <c r="Z8213" s="90"/>
      <c r="AA8213" s="90"/>
      <c r="AB8213" s="70"/>
    </row>
    <row r="8214" spans="12:28" ht="12.75" customHeight="1" x14ac:dyDescent="0.3">
      <c r="L8214" s="86">
        <v>6</v>
      </c>
      <c r="M8214" s="87" t="s">
        <v>5267</v>
      </c>
      <c r="N8214" s="86" t="s">
        <v>56</v>
      </c>
      <c r="O8214" s="87" t="s">
        <v>5528</v>
      </c>
      <c r="P8214" s="87" t="s">
        <v>6154</v>
      </c>
      <c r="Q8214" s="38"/>
      <c r="R8214" s="38"/>
      <c r="S8214" s="38"/>
      <c r="T8214" s="38"/>
      <c r="U8214" s="88" t="s">
        <v>32</v>
      </c>
      <c r="V8214" s="88" t="s">
        <v>249</v>
      </c>
      <c r="X8214" s="70"/>
      <c r="Y8214" s="71"/>
      <c r="Z8214" s="90"/>
      <c r="AA8214" s="90"/>
      <c r="AB8214" s="70"/>
    </row>
    <row r="8215" spans="12:28" ht="12.75" customHeight="1" x14ac:dyDescent="0.3">
      <c r="L8215" s="86">
        <v>6</v>
      </c>
      <c r="M8215" s="87" t="s">
        <v>5267</v>
      </c>
      <c r="N8215" s="86" t="s">
        <v>56</v>
      </c>
      <c r="O8215" s="87" t="s">
        <v>5310</v>
      </c>
      <c r="P8215" s="38"/>
      <c r="Q8215" s="87" t="s">
        <v>5311</v>
      </c>
      <c r="R8215" s="38"/>
      <c r="S8215" s="38"/>
      <c r="T8215" s="38"/>
      <c r="U8215" s="88" t="s">
        <v>32</v>
      </c>
      <c r="V8215" s="88" t="s">
        <v>249</v>
      </c>
      <c r="X8215" s="70"/>
      <c r="Y8215" s="71"/>
      <c r="Z8215" s="90"/>
      <c r="AA8215" s="90"/>
      <c r="AB8215" s="70"/>
    </row>
    <row r="8216" spans="12:28" ht="12.75" customHeight="1" x14ac:dyDescent="0.3">
      <c r="L8216" s="86">
        <v>6</v>
      </c>
      <c r="M8216" s="87" t="s">
        <v>5267</v>
      </c>
      <c r="N8216" s="86" t="s">
        <v>56</v>
      </c>
      <c r="O8216" s="87" t="s">
        <v>6152</v>
      </c>
      <c r="P8216" s="87" t="s">
        <v>6153</v>
      </c>
      <c r="Q8216" s="38"/>
      <c r="R8216" s="38"/>
      <c r="S8216" s="38"/>
      <c r="T8216" s="38"/>
      <c r="U8216" s="88" t="s">
        <v>32</v>
      </c>
      <c r="V8216" s="88" t="s">
        <v>249</v>
      </c>
      <c r="X8216" s="70"/>
      <c r="Y8216" s="71"/>
      <c r="Z8216" s="90"/>
      <c r="AA8216" s="90"/>
      <c r="AB8216" s="70"/>
    </row>
    <row r="8217" spans="12:28" ht="12.75" customHeight="1" x14ac:dyDescent="0.3">
      <c r="L8217" s="86">
        <v>6</v>
      </c>
      <c r="M8217" s="87" t="s">
        <v>5267</v>
      </c>
      <c r="N8217" s="86" t="s">
        <v>56</v>
      </c>
      <c r="O8217" s="87" t="s">
        <v>6150</v>
      </c>
      <c r="P8217" s="87" t="s">
        <v>6151</v>
      </c>
      <c r="Q8217" s="38"/>
      <c r="R8217" s="38"/>
      <c r="S8217" s="38"/>
      <c r="T8217" s="38"/>
      <c r="U8217" s="88" t="s">
        <v>32</v>
      </c>
      <c r="V8217" s="88" t="s">
        <v>249</v>
      </c>
      <c r="X8217" s="70"/>
      <c r="Y8217" s="71"/>
      <c r="Z8217" s="90"/>
      <c r="AA8217" s="90"/>
      <c r="AB8217" s="70"/>
    </row>
    <row r="8218" spans="12:28" ht="12.75" customHeight="1" x14ac:dyDescent="0.3">
      <c r="L8218" s="86">
        <v>6</v>
      </c>
      <c r="M8218" s="87" t="s">
        <v>5267</v>
      </c>
      <c r="N8218" s="86" t="s">
        <v>56</v>
      </c>
      <c r="O8218" s="87" t="s">
        <v>6149</v>
      </c>
      <c r="P8218" s="38"/>
      <c r="Q8218" s="38"/>
      <c r="R8218" s="38"/>
      <c r="S8218" s="38"/>
      <c r="T8218" s="38"/>
      <c r="U8218" s="88" t="s">
        <v>32</v>
      </c>
      <c r="V8218" s="88" t="s">
        <v>249</v>
      </c>
      <c r="X8218" s="70"/>
      <c r="Y8218" s="71"/>
      <c r="Z8218" s="90"/>
      <c r="AA8218" s="90"/>
      <c r="AB8218" s="70"/>
    </row>
    <row r="8219" spans="12:28" ht="12.75" customHeight="1" x14ac:dyDescent="0.3">
      <c r="L8219" s="86">
        <v>6</v>
      </c>
      <c r="M8219" s="87" t="s">
        <v>5267</v>
      </c>
      <c r="N8219" s="86" t="s">
        <v>56</v>
      </c>
      <c r="O8219" s="87" t="s">
        <v>5916</v>
      </c>
      <c r="P8219" s="38"/>
      <c r="Q8219" s="38"/>
      <c r="R8219" s="38"/>
      <c r="S8219" s="38"/>
      <c r="T8219" s="38"/>
      <c r="U8219" s="88" t="s">
        <v>32</v>
      </c>
      <c r="V8219" s="88" t="s">
        <v>249</v>
      </c>
      <c r="X8219" s="70"/>
      <c r="Y8219" s="71"/>
      <c r="Z8219" s="90"/>
      <c r="AA8219" s="90"/>
      <c r="AB8219" s="70"/>
    </row>
    <row r="8220" spans="12:28" ht="12.75" customHeight="1" x14ac:dyDescent="0.3">
      <c r="L8220" s="86">
        <v>6</v>
      </c>
      <c r="M8220" s="87" t="s">
        <v>5267</v>
      </c>
      <c r="N8220" s="86" t="s">
        <v>56</v>
      </c>
      <c r="O8220" s="87" t="s">
        <v>6182</v>
      </c>
      <c r="P8220" s="38"/>
      <c r="Q8220" s="38"/>
      <c r="R8220" s="38"/>
      <c r="S8220" s="38"/>
      <c r="T8220" s="38"/>
      <c r="U8220" s="88" t="s">
        <v>32</v>
      </c>
      <c r="V8220" s="88" t="s">
        <v>249</v>
      </c>
      <c r="X8220" s="70"/>
      <c r="Y8220" s="71"/>
      <c r="Z8220" s="90"/>
      <c r="AA8220" s="90"/>
      <c r="AB8220" s="70"/>
    </row>
    <row r="8221" spans="12:28" ht="12.75" customHeight="1" x14ac:dyDescent="0.3">
      <c r="L8221" s="86">
        <v>6</v>
      </c>
      <c r="M8221" s="87" t="s">
        <v>5267</v>
      </c>
      <c r="N8221" s="86" t="s">
        <v>56</v>
      </c>
      <c r="O8221" s="87" t="s">
        <v>6180</v>
      </c>
      <c r="P8221" s="38"/>
      <c r="Q8221" s="87" t="s">
        <v>6181</v>
      </c>
      <c r="R8221" s="38"/>
      <c r="S8221" s="38"/>
      <c r="T8221" s="38"/>
      <c r="U8221" s="88" t="s">
        <v>32</v>
      </c>
      <c r="V8221" s="88" t="s">
        <v>249</v>
      </c>
      <c r="X8221" s="70"/>
      <c r="Y8221" s="71"/>
      <c r="Z8221" s="90"/>
      <c r="AA8221" s="90"/>
      <c r="AB8221" s="70"/>
    </row>
    <row r="8222" spans="12:28" ht="12.75" customHeight="1" x14ac:dyDescent="0.3">
      <c r="L8222" s="86">
        <v>6</v>
      </c>
      <c r="M8222" s="87" t="s">
        <v>5267</v>
      </c>
      <c r="N8222" s="86" t="s">
        <v>56</v>
      </c>
      <c r="O8222" s="87" t="s">
        <v>5633</v>
      </c>
      <c r="P8222" s="38"/>
      <c r="Q8222" s="38"/>
      <c r="R8222" s="38"/>
      <c r="S8222" s="38"/>
      <c r="T8222" s="38"/>
      <c r="U8222" s="88" t="s">
        <v>32</v>
      </c>
      <c r="V8222" s="88" t="s">
        <v>249</v>
      </c>
      <c r="X8222" s="70"/>
      <c r="Y8222" s="71"/>
      <c r="Z8222" s="90"/>
      <c r="AA8222" s="90"/>
      <c r="AB8222" s="70"/>
    </row>
    <row r="8223" spans="12:28" ht="12.75" customHeight="1" x14ac:dyDescent="0.3">
      <c r="L8223" s="86">
        <v>6</v>
      </c>
      <c r="M8223" s="87" t="s">
        <v>5267</v>
      </c>
      <c r="N8223" s="86" t="s">
        <v>56</v>
      </c>
      <c r="O8223" s="87" t="s">
        <v>5331</v>
      </c>
      <c r="P8223" s="38"/>
      <c r="Q8223" s="87" t="s">
        <v>6179</v>
      </c>
      <c r="R8223" s="38"/>
      <c r="S8223" s="38"/>
      <c r="T8223" s="38"/>
      <c r="U8223" s="88" t="s">
        <v>32</v>
      </c>
      <c r="V8223" s="88" t="s">
        <v>249</v>
      </c>
      <c r="X8223" s="70"/>
      <c r="Y8223" s="71"/>
      <c r="Z8223" s="90"/>
      <c r="AA8223" s="90"/>
      <c r="AB8223" s="70"/>
    </row>
    <row r="8224" spans="12:28" ht="12.75" customHeight="1" x14ac:dyDescent="0.3">
      <c r="L8224" s="86">
        <v>6</v>
      </c>
      <c r="M8224" s="87" t="s">
        <v>5267</v>
      </c>
      <c r="N8224" s="86" t="s">
        <v>56</v>
      </c>
      <c r="O8224" s="87" t="s">
        <v>6177</v>
      </c>
      <c r="P8224" s="38"/>
      <c r="Q8224" s="87" t="s">
        <v>6178</v>
      </c>
      <c r="R8224" s="38"/>
      <c r="S8224" s="38"/>
      <c r="T8224" s="38"/>
      <c r="U8224" s="88" t="s">
        <v>32</v>
      </c>
      <c r="V8224" s="88" t="s">
        <v>249</v>
      </c>
      <c r="X8224" s="70"/>
      <c r="Y8224" s="71"/>
      <c r="Z8224" s="90"/>
      <c r="AA8224" s="90"/>
      <c r="AB8224" s="70"/>
    </row>
    <row r="8225" spans="12:28" ht="12.75" customHeight="1" x14ac:dyDescent="0.3">
      <c r="L8225" s="86">
        <v>6</v>
      </c>
      <c r="M8225" s="87" t="s">
        <v>5267</v>
      </c>
      <c r="N8225" s="86" t="s">
        <v>56</v>
      </c>
      <c r="O8225" s="87" t="s">
        <v>6175</v>
      </c>
      <c r="P8225" s="38"/>
      <c r="Q8225" s="87" t="s">
        <v>6176</v>
      </c>
      <c r="R8225" s="38"/>
      <c r="S8225" s="38"/>
      <c r="T8225" s="38"/>
      <c r="U8225" s="88" t="s">
        <v>32</v>
      </c>
      <c r="V8225" s="88" t="s">
        <v>249</v>
      </c>
      <c r="X8225" s="70"/>
      <c r="Y8225" s="71"/>
      <c r="Z8225" s="90"/>
      <c r="AA8225" s="90"/>
      <c r="AB8225" s="70"/>
    </row>
    <row r="8226" spans="12:28" ht="12.75" customHeight="1" x14ac:dyDescent="0.3">
      <c r="L8226" s="86">
        <v>6</v>
      </c>
      <c r="M8226" s="87" t="s">
        <v>5267</v>
      </c>
      <c r="N8226" s="86" t="s">
        <v>56</v>
      </c>
      <c r="O8226" s="87" t="s">
        <v>6175</v>
      </c>
      <c r="P8226" s="38"/>
      <c r="Q8226" s="87" t="s">
        <v>6176</v>
      </c>
      <c r="R8226" s="38"/>
      <c r="S8226" s="38"/>
      <c r="T8226" s="38"/>
      <c r="U8226" s="88" t="s">
        <v>32</v>
      </c>
      <c r="V8226" s="88" t="s">
        <v>249</v>
      </c>
      <c r="X8226" s="70"/>
      <c r="Y8226" s="71"/>
      <c r="Z8226" s="90"/>
      <c r="AA8226" s="90"/>
      <c r="AB8226" s="70"/>
    </row>
    <row r="8227" spans="12:28" ht="12.75" customHeight="1" x14ac:dyDescent="0.3">
      <c r="L8227" s="86">
        <v>6</v>
      </c>
      <c r="M8227" s="87" t="s">
        <v>5267</v>
      </c>
      <c r="N8227" s="86" t="s">
        <v>56</v>
      </c>
      <c r="O8227" s="87" t="s">
        <v>6173</v>
      </c>
      <c r="P8227" s="87" t="s">
        <v>6219</v>
      </c>
      <c r="Q8227" s="38"/>
      <c r="R8227" s="38"/>
      <c r="S8227" s="38"/>
      <c r="T8227" s="38"/>
      <c r="U8227" s="88" t="s">
        <v>32</v>
      </c>
      <c r="V8227" s="88" t="s">
        <v>249</v>
      </c>
      <c r="X8227" s="70"/>
      <c r="Y8227" s="71"/>
      <c r="Z8227" s="90"/>
      <c r="AA8227" s="90"/>
      <c r="AB8227" s="70"/>
    </row>
    <row r="8228" spans="12:28" ht="12.75" customHeight="1" x14ac:dyDescent="0.3">
      <c r="L8228" s="86">
        <v>6</v>
      </c>
      <c r="M8228" s="87" t="s">
        <v>5267</v>
      </c>
      <c r="N8228" s="86" t="s">
        <v>56</v>
      </c>
      <c r="O8228" s="87" t="s">
        <v>6167</v>
      </c>
      <c r="P8228" s="38"/>
      <c r="Q8228" s="87" t="s">
        <v>6172</v>
      </c>
      <c r="R8228" s="38"/>
      <c r="S8228" s="38"/>
      <c r="T8228" s="38"/>
      <c r="U8228" s="88" t="s">
        <v>32</v>
      </c>
      <c r="V8228" s="88" t="s">
        <v>249</v>
      </c>
      <c r="X8228" s="70"/>
      <c r="Y8228" s="71"/>
      <c r="Z8228" s="90"/>
      <c r="AA8228" s="90"/>
      <c r="AB8228" s="70"/>
    </row>
    <row r="8229" spans="12:28" ht="12.75" customHeight="1" x14ac:dyDescent="0.3">
      <c r="L8229" s="86">
        <v>6</v>
      </c>
      <c r="M8229" s="87" t="s">
        <v>5267</v>
      </c>
      <c r="N8229" s="86" t="s">
        <v>56</v>
      </c>
      <c r="O8229" s="87" t="s">
        <v>6170</v>
      </c>
      <c r="P8229" s="38"/>
      <c r="Q8229" s="87" t="s">
        <v>6171</v>
      </c>
      <c r="R8229" s="38"/>
      <c r="S8229" s="38"/>
      <c r="T8229" s="38"/>
      <c r="U8229" s="88" t="s">
        <v>32</v>
      </c>
      <c r="V8229" s="88" t="s">
        <v>249</v>
      </c>
      <c r="X8229" s="70"/>
      <c r="Y8229" s="71"/>
      <c r="Z8229" s="90"/>
      <c r="AA8229" s="90"/>
      <c r="AB8229" s="70"/>
    </row>
    <row r="8230" spans="12:28" ht="12.75" customHeight="1" x14ac:dyDescent="0.3">
      <c r="L8230" s="86">
        <v>6</v>
      </c>
      <c r="M8230" s="87" t="s">
        <v>5267</v>
      </c>
      <c r="N8230" s="86" t="s">
        <v>56</v>
      </c>
      <c r="O8230" s="87" t="s">
        <v>6169</v>
      </c>
      <c r="P8230" s="38"/>
      <c r="Q8230" s="38"/>
      <c r="R8230" s="38"/>
      <c r="S8230" s="38"/>
      <c r="T8230" s="38"/>
      <c r="U8230" s="88" t="s">
        <v>32</v>
      </c>
      <c r="V8230" s="88" t="s">
        <v>249</v>
      </c>
      <c r="X8230" s="70"/>
      <c r="Y8230" s="71"/>
      <c r="Z8230" s="90"/>
      <c r="AA8230" s="90"/>
      <c r="AB8230" s="70"/>
    </row>
    <row r="8231" spans="12:28" ht="12.75" customHeight="1" x14ac:dyDescent="0.3">
      <c r="L8231" s="86">
        <v>6</v>
      </c>
      <c r="M8231" s="87" t="s">
        <v>5267</v>
      </c>
      <c r="N8231" s="86" t="s">
        <v>56</v>
      </c>
      <c r="O8231" s="87" t="s">
        <v>6167</v>
      </c>
      <c r="P8231" s="87" t="s">
        <v>6168</v>
      </c>
      <c r="Q8231" s="38"/>
      <c r="R8231" s="38"/>
      <c r="S8231" s="38"/>
      <c r="T8231" s="38"/>
      <c r="U8231" s="88" t="s">
        <v>32</v>
      </c>
      <c r="V8231" s="88" t="s">
        <v>249</v>
      </c>
      <c r="X8231" s="70"/>
      <c r="Y8231" s="71"/>
      <c r="Z8231" s="90"/>
      <c r="AA8231" s="90"/>
      <c r="AB8231" s="70"/>
    </row>
    <row r="8232" spans="12:28" ht="12.75" customHeight="1" x14ac:dyDescent="0.3">
      <c r="L8232" s="86">
        <v>6</v>
      </c>
      <c r="M8232" s="87" t="s">
        <v>5267</v>
      </c>
      <c r="N8232" s="86" t="s">
        <v>56</v>
      </c>
      <c r="O8232" s="87" t="s">
        <v>6166</v>
      </c>
      <c r="P8232" s="38"/>
      <c r="Q8232" s="38"/>
      <c r="R8232" s="38"/>
      <c r="S8232" s="38"/>
      <c r="T8232" s="38"/>
      <c r="U8232" s="88" t="s">
        <v>32</v>
      </c>
      <c r="V8232" s="88" t="s">
        <v>249</v>
      </c>
      <c r="X8232" s="70"/>
      <c r="Y8232" s="71"/>
      <c r="Z8232" s="90"/>
      <c r="AA8232" s="90"/>
      <c r="AB8232" s="70"/>
    </row>
    <row r="8233" spans="12:28" ht="12.75" customHeight="1" x14ac:dyDescent="0.3">
      <c r="L8233" s="86">
        <v>6</v>
      </c>
      <c r="M8233" s="87" t="s">
        <v>5267</v>
      </c>
      <c r="N8233" s="86" t="s">
        <v>56</v>
      </c>
      <c r="O8233" s="87" t="s">
        <v>6160</v>
      </c>
      <c r="P8233" s="38"/>
      <c r="Q8233" s="87" t="s">
        <v>6165</v>
      </c>
      <c r="R8233" s="38"/>
      <c r="S8233" s="38"/>
      <c r="T8233" s="38"/>
      <c r="U8233" s="88" t="s">
        <v>32</v>
      </c>
      <c r="V8233" s="88" t="s">
        <v>249</v>
      </c>
      <c r="X8233" s="70"/>
      <c r="Y8233" s="71"/>
      <c r="Z8233" s="90"/>
      <c r="AA8233" s="90"/>
      <c r="AB8233" s="70"/>
    </row>
    <row r="8234" spans="12:28" ht="12.75" customHeight="1" x14ac:dyDescent="0.3">
      <c r="L8234" s="86">
        <v>6</v>
      </c>
      <c r="M8234" s="87" t="s">
        <v>5267</v>
      </c>
      <c r="N8234" s="86" t="s">
        <v>56</v>
      </c>
      <c r="O8234" s="87" t="s">
        <v>6162</v>
      </c>
      <c r="P8234" s="38"/>
      <c r="Q8234" s="87" t="s">
        <v>6164</v>
      </c>
      <c r="R8234" s="38"/>
      <c r="S8234" s="38"/>
      <c r="T8234" s="38"/>
      <c r="U8234" s="88" t="s">
        <v>32</v>
      </c>
      <c r="V8234" s="88" t="s">
        <v>249</v>
      </c>
      <c r="X8234" s="70"/>
      <c r="Y8234" s="71"/>
      <c r="Z8234" s="90"/>
      <c r="AA8234" s="90"/>
      <c r="AB8234" s="70"/>
    </row>
    <row r="8235" spans="12:28" ht="12.75" customHeight="1" x14ac:dyDescent="0.3">
      <c r="L8235" s="86">
        <v>6</v>
      </c>
      <c r="M8235" s="87" t="s">
        <v>5267</v>
      </c>
      <c r="N8235" s="86" t="s">
        <v>56</v>
      </c>
      <c r="O8235" s="87" t="s">
        <v>6162</v>
      </c>
      <c r="P8235" s="87" t="s">
        <v>6163</v>
      </c>
      <c r="Q8235" s="38"/>
      <c r="R8235" s="38"/>
      <c r="S8235" s="38"/>
      <c r="T8235" s="38"/>
      <c r="U8235" s="88" t="s">
        <v>32</v>
      </c>
      <c r="V8235" s="88" t="s">
        <v>249</v>
      </c>
      <c r="X8235" s="70"/>
      <c r="Y8235" s="71"/>
      <c r="Z8235" s="90"/>
      <c r="AA8235" s="90"/>
      <c r="AB8235" s="70"/>
    </row>
    <row r="8236" spans="12:28" ht="12.75" customHeight="1" x14ac:dyDescent="0.3">
      <c r="L8236" s="86">
        <v>6</v>
      </c>
      <c r="M8236" s="87" t="s">
        <v>5267</v>
      </c>
      <c r="N8236" s="86" t="s">
        <v>56</v>
      </c>
      <c r="O8236" s="87" t="s">
        <v>6160</v>
      </c>
      <c r="P8236" s="87" t="s">
        <v>6161</v>
      </c>
      <c r="Q8236" s="38"/>
      <c r="R8236" s="38"/>
      <c r="S8236" s="38"/>
      <c r="T8236" s="38"/>
      <c r="U8236" s="88" t="s">
        <v>32</v>
      </c>
      <c r="V8236" s="88" t="s">
        <v>249</v>
      </c>
      <c r="X8236" s="70"/>
      <c r="Y8236" s="71"/>
      <c r="Z8236" s="90"/>
      <c r="AA8236" s="90"/>
      <c r="AB8236" s="70"/>
    </row>
    <row r="8237" spans="12:28" ht="12.75" customHeight="1" x14ac:dyDescent="0.3">
      <c r="L8237" s="86">
        <v>6</v>
      </c>
      <c r="M8237" s="87" t="s">
        <v>5267</v>
      </c>
      <c r="N8237" s="86" t="s">
        <v>56</v>
      </c>
      <c r="O8237" s="87" t="s">
        <v>6159</v>
      </c>
      <c r="P8237" s="38"/>
      <c r="Q8237" s="38"/>
      <c r="R8237" s="38"/>
      <c r="S8237" s="38"/>
      <c r="T8237" s="38"/>
      <c r="U8237" s="88" t="s">
        <v>32</v>
      </c>
      <c r="V8237" s="88" t="s">
        <v>249</v>
      </c>
      <c r="X8237" s="70"/>
      <c r="Y8237" s="71"/>
      <c r="Z8237" s="90"/>
      <c r="AA8237" s="90"/>
      <c r="AB8237" s="70"/>
    </row>
    <row r="8238" spans="12:28" ht="12.75" customHeight="1" x14ac:dyDescent="0.3">
      <c r="L8238" s="86">
        <v>6</v>
      </c>
      <c r="M8238" s="87" t="s">
        <v>5267</v>
      </c>
      <c r="N8238" s="86" t="s">
        <v>56</v>
      </c>
      <c r="O8238" s="87" t="s">
        <v>5758</v>
      </c>
      <c r="P8238" s="38"/>
      <c r="Q8238" s="87" t="s">
        <v>6158</v>
      </c>
      <c r="R8238" s="38"/>
      <c r="S8238" s="38"/>
      <c r="T8238" s="38"/>
      <c r="U8238" s="88" t="s">
        <v>32</v>
      </c>
      <c r="V8238" s="88" t="s">
        <v>249</v>
      </c>
      <c r="X8238" s="70"/>
      <c r="Y8238" s="71"/>
      <c r="Z8238" s="90"/>
      <c r="AA8238" s="90"/>
      <c r="AB8238" s="70"/>
    </row>
    <row r="8239" spans="12:28" ht="12.75" customHeight="1" x14ac:dyDescent="0.3">
      <c r="L8239" s="86">
        <v>6</v>
      </c>
      <c r="M8239" s="87" t="s">
        <v>5267</v>
      </c>
      <c r="N8239" s="86" t="s">
        <v>56</v>
      </c>
      <c r="O8239" s="87" t="s">
        <v>5342</v>
      </c>
      <c r="P8239" s="38"/>
      <c r="Q8239" s="87" t="s">
        <v>6157</v>
      </c>
      <c r="R8239" s="38"/>
      <c r="S8239" s="38"/>
      <c r="T8239" s="38"/>
      <c r="U8239" s="88" t="s">
        <v>32</v>
      </c>
      <c r="V8239" s="88" t="s">
        <v>249</v>
      </c>
      <c r="X8239" s="70"/>
      <c r="Y8239" s="71"/>
      <c r="Z8239" s="90"/>
      <c r="AA8239" s="90"/>
      <c r="AB8239" s="70"/>
    </row>
    <row r="8240" spans="12:28" ht="12.75" customHeight="1" x14ac:dyDescent="0.3">
      <c r="L8240" s="86">
        <v>6</v>
      </c>
      <c r="M8240" s="87" t="s">
        <v>5267</v>
      </c>
      <c r="N8240" s="86" t="s">
        <v>56</v>
      </c>
      <c r="O8240" s="87" t="s">
        <v>6155</v>
      </c>
      <c r="P8240" s="38"/>
      <c r="Q8240" s="87" t="s">
        <v>6156</v>
      </c>
      <c r="R8240" s="38"/>
      <c r="S8240" s="38"/>
      <c r="T8240" s="38"/>
      <c r="U8240" s="88" t="s">
        <v>32</v>
      </c>
      <c r="V8240" s="88" t="s">
        <v>249</v>
      </c>
      <c r="X8240" s="70"/>
      <c r="Y8240" s="71"/>
      <c r="Z8240" s="90"/>
      <c r="AA8240" s="90"/>
      <c r="AB8240" s="70"/>
    </row>
    <row r="8241" spans="12:28" ht="12.75" customHeight="1" x14ac:dyDescent="0.3">
      <c r="L8241" s="86">
        <v>6</v>
      </c>
      <c r="M8241" s="87" t="s">
        <v>5267</v>
      </c>
      <c r="N8241" s="86" t="s">
        <v>56</v>
      </c>
      <c r="O8241" s="87" t="s">
        <v>6213</v>
      </c>
      <c r="P8241" s="38"/>
      <c r="Q8241" s="87" t="s">
        <v>6214</v>
      </c>
      <c r="R8241" s="38"/>
      <c r="S8241" s="38"/>
      <c r="T8241" s="38"/>
      <c r="U8241" s="88" t="s">
        <v>32</v>
      </c>
      <c r="V8241" s="88" t="s">
        <v>249</v>
      </c>
      <c r="X8241" s="70"/>
      <c r="Y8241" s="71"/>
      <c r="Z8241" s="90"/>
      <c r="AA8241" s="90"/>
      <c r="AB8241" s="70"/>
    </row>
    <row r="8242" spans="12:28" ht="12.75" customHeight="1" x14ac:dyDescent="0.3">
      <c r="L8242" s="86">
        <v>6</v>
      </c>
      <c r="M8242" s="87" t="s">
        <v>5267</v>
      </c>
      <c r="N8242" s="86" t="s">
        <v>56</v>
      </c>
      <c r="O8242" s="87" t="s">
        <v>6211</v>
      </c>
      <c r="P8242" s="38"/>
      <c r="Q8242" s="87" t="s">
        <v>6212</v>
      </c>
      <c r="R8242" s="38"/>
      <c r="S8242" s="38"/>
      <c r="T8242" s="38"/>
      <c r="U8242" s="88" t="s">
        <v>32</v>
      </c>
      <c r="V8242" s="88" t="s">
        <v>249</v>
      </c>
      <c r="X8242" s="70"/>
      <c r="Y8242" s="71"/>
      <c r="Z8242" s="90"/>
      <c r="AA8242" s="90"/>
      <c r="AB8242" s="70"/>
    </row>
    <row r="8243" spans="12:28" ht="12.75" customHeight="1" x14ac:dyDescent="0.3">
      <c r="L8243" s="86">
        <v>6</v>
      </c>
      <c r="M8243" s="87" t="s">
        <v>5267</v>
      </c>
      <c r="N8243" s="86" t="s">
        <v>56</v>
      </c>
      <c r="O8243" s="87" t="s">
        <v>6210</v>
      </c>
      <c r="P8243" s="38"/>
      <c r="Q8243" s="38"/>
      <c r="R8243" s="38"/>
      <c r="S8243" s="38"/>
      <c r="T8243" s="38"/>
      <c r="U8243" s="88" t="s">
        <v>32</v>
      </c>
      <c r="V8243" s="88" t="s">
        <v>249</v>
      </c>
      <c r="X8243" s="70"/>
      <c r="Y8243" s="71"/>
      <c r="Z8243" s="90"/>
      <c r="AA8243" s="90"/>
      <c r="AB8243" s="70"/>
    </row>
    <row r="8244" spans="12:28" ht="12.75" customHeight="1" x14ac:dyDescent="0.3">
      <c r="L8244" s="86">
        <v>6</v>
      </c>
      <c r="M8244" s="87" t="s">
        <v>5267</v>
      </c>
      <c r="N8244" s="86" t="s">
        <v>56</v>
      </c>
      <c r="O8244" s="87" t="s">
        <v>6208</v>
      </c>
      <c r="P8244" s="38"/>
      <c r="Q8244" s="87" t="s">
        <v>6209</v>
      </c>
      <c r="R8244" s="38"/>
      <c r="S8244" s="38"/>
      <c r="T8244" s="38"/>
      <c r="U8244" s="88" t="s">
        <v>32</v>
      </c>
      <c r="V8244" s="88" t="s">
        <v>249</v>
      </c>
      <c r="X8244" s="70"/>
      <c r="Y8244" s="71"/>
      <c r="Z8244" s="90"/>
      <c r="AA8244" s="90"/>
      <c r="AB8244" s="70"/>
    </row>
    <row r="8245" spans="12:28" ht="12.75" customHeight="1" x14ac:dyDescent="0.3">
      <c r="L8245" s="86">
        <v>6</v>
      </c>
      <c r="M8245" s="87" t="s">
        <v>5267</v>
      </c>
      <c r="N8245" s="86" t="s">
        <v>56</v>
      </c>
      <c r="O8245" s="87" t="s">
        <v>6206</v>
      </c>
      <c r="P8245" s="38"/>
      <c r="Q8245" s="87" t="s">
        <v>6207</v>
      </c>
      <c r="R8245" s="38"/>
      <c r="S8245" s="38"/>
      <c r="T8245" s="38"/>
      <c r="U8245" s="88" t="s">
        <v>32</v>
      </c>
      <c r="V8245" s="88" t="s">
        <v>249</v>
      </c>
      <c r="X8245" s="70"/>
      <c r="Y8245" s="71"/>
      <c r="Z8245" s="90"/>
      <c r="AA8245" s="90"/>
      <c r="AB8245" s="70"/>
    </row>
    <row r="8246" spans="12:28" ht="12.75" customHeight="1" x14ac:dyDescent="0.3">
      <c r="L8246" s="86">
        <v>6</v>
      </c>
      <c r="M8246" s="87" t="s">
        <v>5267</v>
      </c>
      <c r="N8246" s="86" t="s">
        <v>56</v>
      </c>
      <c r="O8246" s="87" t="s">
        <v>6204</v>
      </c>
      <c r="P8246" s="38"/>
      <c r="Q8246" s="87" t="s">
        <v>6205</v>
      </c>
      <c r="R8246" s="38"/>
      <c r="S8246" s="38"/>
      <c r="T8246" s="38"/>
      <c r="U8246" s="88" t="s">
        <v>32</v>
      </c>
      <c r="V8246" s="88" t="s">
        <v>249</v>
      </c>
      <c r="X8246" s="70"/>
      <c r="Y8246" s="71"/>
      <c r="Z8246" s="90"/>
      <c r="AA8246" s="90"/>
      <c r="AB8246" s="70"/>
    </row>
    <row r="8247" spans="12:28" ht="12.75" customHeight="1" x14ac:dyDescent="0.3">
      <c r="L8247" s="86">
        <v>6</v>
      </c>
      <c r="M8247" s="87" t="s">
        <v>5267</v>
      </c>
      <c r="N8247" s="86" t="s">
        <v>56</v>
      </c>
      <c r="O8247" s="87" t="s">
        <v>6202</v>
      </c>
      <c r="P8247" s="38"/>
      <c r="Q8247" s="87" t="s">
        <v>6203</v>
      </c>
      <c r="R8247" s="38"/>
      <c r="S8247" s="38"/>
      <c r="T8247" s="38"/>
      <c r="U8247" s="88" t="s">
        <v>32</v>
      </c>
      <c r="V8247" s="88" t="s">
        <v>249</v>
      </c>
      <c r="X8247" s="70"/>
      <c r="Y8247" s="71"/>
      <c r="Z8247" s="90"/>
      <c r="AA8247" s="90"/>
      <c r="AB8247" s="70"/>
    </row>
    <row r="8248" spans="12:28" ht="12.75" customHeight="1" x14ac:dyDescent="0.3">
      <c r="L8248" s="86">
        <v>6</v>
      </c>
      <c r="M8248" s="87" t="s">
        <v>5267</v>
      </c>
      <c r="N8248" s="86" t="s">
        <v>56</v>
      </c>
      <c r="O8248" s="87" t="s">
        <v>6200</v>
      </c>
      <c r="P8248" s="38"/>
      <c r="Q8248" s="87" t="s">
        <v>6201</v>
      </c>
      <c r="R8248" s="38"/>
      <c r="S8248" s="38"/>
      <c r="T8248" s="38"/>
      <c r="U8248" s="88" t="s">
        <v>32</v>
      </c>
      <c r="V8248" s="88" t="s">
        <v>249</v>
      </c>
      <c r="X8248" s="70"/>
      <c r="Y8248" s="71"/>
      <c r="Z8248" s="90"/>
      <c r="AA8248" s="90"/>
      <c r="AB8248" s="70"/>
    </row>
    <row r="8249" spans="12:28" ht="12.75" customHeight="1" x14ac:dyDescent="0.3">
      <c r="L8249" s="86">
        <v>6</v>
      </c>
      <c r="M8249" s="87" t="s">
        <v>5267</v>
      </c>
      <c r="N8249" s="86" t="s">
        <v>56</v>
      </c>
      <c r="O8249" s="87" t="s">
        <v>6198</v>
      </c>
      <c r="P8249" s="38"/>
      <c r="Q8249" s="87" t="s">
        <v>6199</v>
      </c>
      <c r="R8249" s="38"/>
      <c r="S8249" s="38"/>
      <c r="T8249" s="38"/>
      <c r="U8249" s="88" t="s">
        <v>32</v>
      </c>
      <c r="V8249" s="88" t="s">
        <v>249</v>
      </c>
      <c r="X8249" s="70"/>
      <c r="Y8249" s="71"/>
      <c r="Z8249" s="90"/>
      <c r="AA8249" s="90"/>
      <c r="AB8249" s="70"/>
    </row>
    <row r="8250" spans="12:28" ht="12.75" customHeight="1" x14ac:dyDescent="0.3">
      <c r="L8250" s="86">
        <v>6</v>
      </c>
      <c r="M8250" s="87" t="s">
        <v>5267</v>
      </c>
      <c r="N8250" s="86" t="s">
        <v>56</v>
      </c>
      <c r="O8250" s="87" t="s">
        <v>6196</v>
      </c>
      <c r="P8250" s="87" t="s">
        <v>6197</v>
      </c>
      <c r="Q8250" s="38"/>
      <c r="R8250" s="38"/>
      <c r="S8250" s="38"/>
      <c r="T8250" s="38"/>
      <c r="U8250" s="88" t="s">
        <v>32</v>
      </c>
      <c r="V8250" s="88" t="s">
        <v>249</v>
      </c>
      <c r="X8250" s="70"/>
      <c r="Y8250" s="71"/>
      <c r="Z8250" s="90"/>
      <c r="AA8250" s="90"/>
      <c r="AB8250" s="70"/>
    </row>
    <row r="8251" spans="12:28" ht="12.75" customHeight="1" x14ac:dyDescent="0.3">
      <c r="L8251" s="86">
        <v>6</v>
      </c>
      <c r="M8251" s="87" t="s">
        <v>5267</v>
      </c>
      <c r="N8251" s="86" t="s">
        <v>56</v>
      </c>
      <c r="O8251" s="87" t="s">
        <v>6194</v>
      </c>
      <c r="P8251" s="38"/>
      <c r="Q8251" s="87" t="s">
        <v>6195</v>
      </c>
      <c r="R8251" s="38"/>
      <c r="S8251" s="38"/>
      <c r="T8251" s="38"/>
      <c r="U8251" s="88" t="s">
        <v>32</v>
      </c>
      <c r="V8251" s="88" t="s">
        <v>249</v>
      </c>
      <c r="X8251" s="70"/>
      <c r="Y8251" s="71"/>
      <c r="Z8251" s="90"/>
      <c r="AA8251" s="90"/>
      <c r="AB8251" s="70"/>
    </row>
    <row r="8252" spans="12:28" ht="12.75" customHeight="1" x14ac:dyDescent="0.3">
      <c r="L8252" s="86">
        <v>6</v>
      </c>
      <c r="M8252" s="87" t="s">
        <v>5267</v>
      </c>
      <c r="N8252" s="86" t="s">
        <v>56</v>
      </c>
      <c r="O8252" s="87" t="s">
        <v>5997</v>
      </c>
      <c r="P8252" s="38"/>
      <c r="Q8252" s="87" t="s">
        <v>6193</v>
      </c>
      <c r="R8252" s="38"/>
      <c r="S8252" s="38"/>
      <c r="T8252" s="38"/>
      <c r="U8252" s="88" t="s">
        <v>32</v>
      </c>
      <c r="V8252" s="88" t="s">
        <v>249</v>
      </c>
      <c r="X8252" s="70"/>
      <c r="Y8252" s="71"/>
      <c r="Z8252" s="90"/>
      <c r="AA8252" s="90"/>
      <c r="AB8252" s="70"/>
    </row>
    <row r="8253" spans="12:28" ht="12.75" customHeight="1" x14ac:dyDescent="0.3">
      <c r="L8253" s="86">
        <v>6</v>
      </c>
      <c r="M8253" s="87" t="s">
        <v>5267</v>
      </c>
      <c r="N8253" s="86" t="s">
        <v>56</v>
      </c>
      <c r="O8253" s="87" t="s">
        <v>5621</v>
      </c>
      <c r="P8253" s="87" t="s">
        <v>6192</v>
      </c>
      <c r="Q8253" s="38"/>
      <c r="R8253" s="38"/>
      <c r="S8253" s="38"/>
      <c r="T8253" s="38"/>
      <c r="U8253" s="88" t="s">
        <v>32</v>
      </c>
      <c r="V8253" s="88" t="s">
        <v>249</v>
      </c>
      <c r="X8253" s="70"/>
      <c r="Y8253" s="71"/>
      <c r="Z8253" s="90"/>
      <c r="AA8253" s="90"/>
      <c r="AB8253" s="70"/>
    </row>
    <row r="8254" spans="12:28" ht="12.75" customHeight="1" x14ac:dyDescent="0.3">
      <c r="L8254" s="86">
        <v>6</v>
      </c>
      <c r="M8254" s="87" t="s">
        <v>5267</v>
      </c>
      <c r="N8254" s="86" t="s">
        <v>56</v>
      </c>
      <c r="O8254" s="87" t="s">
        <v>6190</v>
      </c>
      <c r="P8254" s="38"/>
      <c r="Q8254" s="87" t="s">
        <v>6191</v>
      </c>
      <c r="R8254" s="38"/>
      <c r="S8254" s="38"/>
      <c r="T8254" s="38"/>
      <c r="U8254" s="88" t="s">
        <v>32</v>
      </c>
      <c r="V8254" s="88" t="s">
        <v>249</v>
      </c>
      <c r="X8254" s="70"/>
      <c r="Y8254" s="71"/>
      <c r="Z8254" s="90"/>
      <c r="AA8254" s="90"/>
      <c r="AB8254" s="70"/>
    </row>
    <row r="8255" spans="12:28" ht="12.75" customHeight="1" x14ac:dyDescent="0.3">
      <c r="L8255" s="86">
        <v>6</v>
      </c>
      <c r="M8255" s="87" t="s">
        <v>5267</v>
      </c>
      <c r="N8255" s="86" t="s">
        <v>56</v>
      </c>
      <c r="O8255" s="87" t="s">
        <v>6188</v>
      </c>
      <c r="P8255" s="38"/>
      <c r="Q8255" s="87" t="s">
        <v>6189</v>
      </c>
      <c r="R8255" s="38"/>
      <c r="S8255" s="38"/>
      <c r="T8255" s="38"/>
      <c r="U8255" s="88" t="s">
        <v>32</v>
      </c>
      <c r="V8255" s="88" t="s">
        <v>249</v>
      </c>
      <c r="X8255" s="70"/>
      <c r="Y8255" s="71"/>
      <c r="Z8255" s="90"/>
      <c r="AA8255" s="90"/>
      <c r="AB8255" s="70"/>
    </row>
    <row r="8256" spans="12:28" ht="12.75" customHeight="1" x14ac:dyDescent="0.3">
      <c r="L8256" s="86">
        <v>6</v>
      </c>
      <c r="M8256" s="87" t="s">
        <v>5267</v>
      </c>
      <c r="N8256" s="86" t="s">
        <v>56</v>
      </c>
      <c r="O8256" s="87" t="s">
        <v>6186</v>
      </c>
      <c r="P8256" s="38"/>
      <c r="Q8256" s="87" t="s">
        <v>6187</v>
      </c>
      <c r="R8256" s="38"/>
      <c r="S8256" s="38"/>
      <c r="T8256" s="38"/>
      <c r="U8256" s="88" t="s">
        <v>32</v>
      </c>
      <c r="V8256" s="88" t="s">
        <v>249</v>
      </c>
      <c r="X8256" s="70"/>
      <c r="Y8256" s="71"/>
      <c r="Z8256" s="90"/>
      <c r="AA8256" s="90"/>
      <c r="AB8256" s="70"/>
    </row>
    <row r="8257" spans="12:28" ht="12.75" customHeight="1" x14ac:dyDescent="0.3">
      <c r="L8257" s="86">
        <v>6</v>
      </c>
      <c r="M8257" s="87" t="s">
        <v>5267</v>
      </c>
      <c r="N8257" s="86" t="s">
        <v>56</v>
      </c>
      <c r="O8257" s="87" t="s">
        <v>6185</v>
      </c>
      <c r="P8257" s="38"/>
      <c r="Q8257" s="38"/>
      <c r="R8257" s="38"/>
      <c r="S8257" s="38"/>
      <c r="T8257" s="38"/>
      <c r="U8257" s="88" t="s">
        <v>32</v>
      </c>
      <c r="V8257" s="88" t="s">
        <v>249</v>
      </c>
      <c r="X8257" s="70"/>
      <c r="Y8257" s="71"/>
      <c r="Z8257" s="90"/>
      <c r="AA8257" s="90"/>
      <c r="AB8257" s="70"/>
    </row>
    <row r="8258" spans="12:28" ht="12.75" customHeight="1" x14ac:dyDescent="0.3">
      <c r="L8258" s="86">
        <v>6</v>
      </c>
      <c r="M8258" s="87" t="s">
        <v>5267</v>
      </c>
      <c r="N8258" s="86" t="s">
        <v>56</v>
      </c>
      <c r="O8258" s="87" t="s">
        <v>6183</v>
      </c>
      <c r="P8258" s="38"/>
      <c r="Q8258" s="87" t="s">
        <v>6184</v>
      </c>
      <c r="R8258" s="38"/>
      <c r="S8258" s="38"/>
      <c r="T8258" s="38"/>
      <c r="U8258" s="88" t="s">
        <v>32</v>
      </c>
      <c r="V8258" s="88" t="s">
        <v>249</v>
      </c>
      <c r="X8258" s="70"/>
      <c r="Y8258" s="71"/>
      <c r="Z8258" s="90"/>
      <c r="AA8258" s="90"/>
      <c r="AB8258" s="70"/>
    </row>
    <row r="8259" spans="12:28" ht="12.75" customHeight="1" x14ac:dyDescent="0.3">
      <c r="L8259" s="86">
        <v>6</v>
      </c>
      <c r="M8259" s="87" t="s">
        <v>5267</v>
      </c>
      <c r="N8259" s="86" t="s">
        <v>56</v>
      </c>
      <c r="O8259" s="87" t="s">
        <v>6215</v>
      </c>
      <c r="P8259" s="38"/>
      <c r="Q8259" s="38"/>
      <c r="R8259" s="38"/>
      <c r="S8259" s="38"/>
      <c r="T8259" s="38"/>
      <c r="U8259" s="88" t="s">
        <v>32</v>
      </c>
      <c r="V8259" s="88" t="s">
        <v>249</v>
      </c>
      <c r="X8259" s="70"/>
      <c r="Y8259" s="71"/>
      <c r="Z8259" s="90"/>
      <c r="AA8259" s="90"/>
      <c r="AB8259" s="70"/>
    </row>
    <row r="8260" spans="12:28" ht="12.75" customHeight="1" x14ac:dyDescent="0.3">
      <c r="L8260" s="86">
        <v>6</v>
      </c>
      <c r="M8260" s="87" t="s">
        <v>5267</v>
      </c>
      <c r="N8260" s="86" t="s">
        <v>56</v>
      </c>
      <c r="O8260" s="87" t="s">
        <v>6218</v>
      </c>
      <c r="P8260" s="38"/>
      <c r="Q8260" s="38"/>
      <c r="R8260" s="38"/>
      <c r="S8260" s="38"/>
      <c r="T8260" s="38"/>
      <c r="U8260" s="88" t="s">
        <v>32</v>
      </c>
      <c r="V8260" s="88" t="s">
        <v>249</v>
      </c>
      <c r="X8260" s="70"/>
      <c r="Y8260" s="71"/>
      <c r="Z8260" s="90"/>
      <c r="AA8260" s="90"/>
      <c r="AB8260" s="70"/>
    </row>
    <row r="8261" spans="12:28" ht="12.75" customHeight="1" x14ac:dyDescent="0.3">
      <c r="L8261" s="86">
        <v>6</v>
      </c>
      <c r="M8261" s="87" t="s">
        <v>5267</v>
      </c>
      <c r="N8261" s="86" t="s">
        <v>56</v>
      </c>
      <c r="O8261" s="87" t="s">
        <v>5319</v>
      </c>
      <c r="P8261" s="38"/>
      <c r="Q8261" s="38"/>
      <c r="R8261" s="38"/>
      <c r="S8261" s="38"/>
      <c r="T8261" s="38"/>
      <c r="U8261" s="88" t="s">
        <v>32</v>
      </c>
      <c r="V8261" s="88" t="s">
        <v>249</v>
      </c>
      <c r="X8261" s="70"/>
      <c r="Y8261" s="71"/>
      <c r="Z8261" s="90"/>
      <c r="AA8261" s="90"/>
      <c r="AB8261" s="70"/>
    </row>
    <row r="8262" spans="12:28" ht="12.75" customHeight="1" x14ac:dyDescent="0.3">
      <c r="L8262" s="86">
        <v>6</v>
      </c>
      <c r="M8262" s="87" t="s">
        <v>5267</v>
      </c>
      <c r="N8262" s="86" t="s">
        <v>56</v>
      </c>
      <c r="O8262" s="87" t="s">
        <v>6217</v>
      </c>
      <c r="P8262" s="38"/>
      <c r="Q8262" s="38"/>
      <c r="R8262" s="38"/>
      <c r="S8262" s="38"/>
      <c r="T8262" s="38"/>
      <c r="U8262" s="88" t="s">
        <v>32</v>
      </c>
      <c r="V8262" s="88" t="s">
        <v>249</v>
      </c>
      <c r="X8262" s="70"/>
      <c r="Y8262" s="71"/>
      <c r="Z8262" s="90"/>
      <c r="AA8262" s="90"/>
      <c r="AB8262" s="70"/>
    </row>
    <row r="8263" spans="12:28" ht="12.75" customHeight="1" x14ac:dyDescent="0.3">
      <c r="L8263" s="86">
        <v>6</v>
      </c>
      <c r="M8263" s="87" t="s">
        <v>5267</v>
      </c>
      <c r="N8263" s="86" t="s">
        <v>56</v>
      </c>
      <c r="O8263" s="87" t="s">
        <v>6216</v>
      </c>
      <c r="P8263" s="38"/>
      <c r="Q8263" s="38"/>
      <c r="R8263" s="38"/>
      <c r="S8263" s="38"/>
      <c r="T8263" s="38"/>
      <c r="U8263" s="88" t="s">
        <v>32</v>
      </c>
      <c r="V8263" s="88" t="s">
        <v>249</v>
      </c>
      <c r="X8263" s="70"/>
      <c r="Y8263" s="71"/>
      <c r="Z8263" s="90"/>
      <c r="AA8263" s="90"/>
      <c r="AB8263" s="70"/>
    </row>
    <row r="8264" spans="12:28" ht="12.75" customHeight="1" x14ac:dyDescent="0.3">
      <c r="L8264" s="86">
        <v>7</v>
      </c>
      <c r="M8264" s="87" t="s">
        <v>5267</v>
      </c>
      <c r="N8264" s="86" t="s">
        <v>56</v>
      </c>
      <c r="O8264" s="87" t="s">
        <v>5371</v>
      </c>
      <c r="P8264" s="38"/>
      <c r="Q8264" s="87" t="s">
        <v>6117</v>
      </c>
      <c r="R8264" s="38"/>
      <c r="S8264" s="38"/>
      <c r="T8264" s="38"/>
      <c r="U8264" s="88" t="s">
        <v>32</v>
      </c>
      <c r="V8264" s="88" t="s">
        <v>249</v>
      </c>
      <c r="X8264" s="70"/>
      <c r="Y8264" s="71"/>
      <c r="Z8264" s="90"/>
      <c r="AA8264" s="90"/>
      <c r="AB8264" s="70"/>
    </row>
    <row r="8265" spans="12:28" ht="12.75" customHeight="1" x14ac:dyDescent="0.3">
      <c r="L8265" s="86">
        <v>7</v>
      </c>
      <c r="M8265" s="87" t="s">
        <v>5267</v>
      </c>
      <c r="N8265" s="86" t="s">
        <v>56</v>
      </c>
      <c r="O8265" s="87" t="s">
        <v>5437</v>
      </c>
      <c r="P8265" s="38"/>
      <c r="Q8265" s="87" t="s">
        <v>6121</v>
      </c>
      <c r="R8265" s="38"/>
      <c r="S8265" s="38"/>
      <c r="T8265" s="38"/>
      <c r="U8265" s="88" t="s">
        <v>32</v>
      </c>
      <c r="V8265" s="88" t="s">
        <v>249</v>
      </c>
      <c r="X8265" s="70"/>
      <c r="Y8265" s="71"/>
      <c r="Z8265" s="90"/>
      <c r="AA8265" s="90"/>
      <c r="AB8265" s="70"/>
    </row>
    <row r="8266" spans="12:28" ht="12.75" customHeight="1" x14ac:dyDescent="0.3">
      <c r="L8266" s="86">
        <v>7</v>
      </c>
      <c r="M8266" s="87" t="s">
        <v>5267</v>
      </c>
      <c r="N8266" s="86" t="s">
        <v>56</v>
      </c>
      <c r="O8266" s="87" t="s">
        <v>6122</v>
      </c>
      <c r="P8266" s="38"/>
      <c r="Q8266" s="87" t="s">
        <v>6123</v>
      </c>
      <c r="R8266" s="38"/>
      <c r="S8266" s="38"/>
      <c r="T8266" s="38"/>
      <c r="U8266" s="88" t="s">
        <v>32</v>
      </c>
      <c r="V8266" s="88" t="s">
        <v>249</v>
      </c>
      <c r="X8266" s="70"/>
      <c r="Y8266" s="71"/>
      <c r="Z8266" s="90"/>
      <c r="AA8266" s="90"/>
      <c r="AB8266" s="70"/>
    </row>
    <row r="8267" spans="12:28" ht="12.75" customHeight="1" x14ac:dyDescent="0.3">
      <c r="L8267" s="86">
        <v>7</v>
      </c>
      <c r="M8267" s="87" t="s">
        <v>5267</v>
      </c>
      <c r="N8267" s="86" t="s">
        <v>56</v>
      </c>
      <c r="O8267" s="87" t="s">
        <v>6124</v>
      </c>
      <c r="P8267" s="38"/>
      <c r="Q8267" s="87" t="s">
        <v>6125</v>
      </c>
      <c r="R8267" s="38"/>
      <c r="S8267" s="38"/>
      <c r="T8267" s="38"/>
      <c r="U8267" s="88" t="s">
        <v>32</v>
      </c>
      <c r="V8267" s="88" t="s">
        <v>249</v>
      </c>
      <c r="X8267" s="70"/>
      <c r="Y8267" s="71"/>
      <c r="Z8267" s="90"/>
      <c r="AA8267" s="90"/>
      <c r="AB8267" s="70"/>
    </row>
    <row r="8268" spans="12:28" ht="12.75" customHeight="1" x14ac:dyDescent="0.3">
      <c r="L8268" s="86">
        <v>7</v>
      </c>
      <c r="M8268" s="87" t="s">
        <v>5267</v>
      </c>
      <c r="N8268" s="86" t="s">
        <v>56</v>
      </c>
      <c r="O8268" s="87" t="s">
        <v>6126</v>
      </c>
      <c r="P8268" s="38"/>
      <c r="Q8268" s="87" t="s">
        <v>6127</v>
      </c>
      <c r="R8268" s="38"/>
      <c r="S8268" s="38"/>
      <c r="T8268" s="38"/>
      <c r="U8268" s="88" t="s">
        <v>32</v>
      </c>
      <c r="V8268" s="88" t="s">
        <v>249</v>
      </c>
      <c r="X8268" s="70"/>
      <c r="Y8268" s="71"/>
      <c r="Z8268" s="90"/>
      <c r="AA8268" s="90"/>
      <c r="AB8268" s="70"/>
    </row>
    <row r="8269" spans="12:28" ht="12.75" customHeight="1" x14ac:dyDescent="0.3">
      <c r="L8269" s="86">
        <v>7</v>
      </c>
      <c r="M8269" s="87" t="s">
        <v>5267</v>
      </c>
      <c r="N8269" s="86" t="s">
        <v>56</v>
      </c>
      <c r="O8269" s="87" t="s">
        <v>6126</v>
      </c>
      <c r="P8269" s="38"/>
      <c r="Q8269" s="87" t="s">
        <v>6127</v>
      </c>
      <c r="R8269" s="38"/>
      <c r="S8269" s="38"/>
      <c r="T8269" s="38"/>
      <c r="U8269" s="88" t="s">
        <v>32</v>
      </c>
      <c r="V8269" s="88" t="s">
        <v>249</v>
      </c>
      <c r="X8269" s="70"/>
      <c r="Y8269" s="71"/>
      <c r="Z8269" s="90"/>
      <c r="AA8269" s="90"/>
      <c r="AB8269" s="70"/>
    </row>
    <row r="8270" spans="12:28" ht="12.75" customHeight="1" x14ac:dyDescent="0.3">
      <c r="L8270" s="86">
        <v>7</v>
      </c>
      <c r="M8270" s="87" t="s">
        <v>5267</v>
      </c>
      <c r="N8270" s="86" t="s">
        <v>56</v>
      </c>
      <c r="O8270" s="87" t="s">
        <v>5268</v>
      </c>
      <c r="P8270" s="38"/>
      <c r="Q8270" s="87" t="s">
        <v>5441</v>
      </c>
      <c r="R8270" s="38"/>
      <c r="S8270" s="38"/>
      <c r="T8270" s="38"/>
      <c r="U8270" s="88" t="s">
        <v>32</v>
      </c>
      <c r="V8270" s="88" t="s">
        <v>249</v>
      </c>
      <c r="X8270" s="70"/>
      <c r="Y8270" s="71"/>
      <c r="Z8270" s="90"/>
      <c r="AA8270" s="90"/>
      <c r="AB8270" s="70"/>
    </row>
    <row r="8271" spans="12:28" ht="12.75" customHeight="1" x14ac:dyDescent="0.3">
      <c r="L8271" s="86">
        <v>7</v>
      </c>
      <c r="M8271" s="87" t="s">
        <v>5267</v>
      </c>
      <c r="N8271" s="86" t="s">
        <v>56</v>
      </c>
      <c r="O8271" s="87" t="s">
        <v>5268</v>
      </c>
      <c r="P8271" s="38"/>
      <c r="Q8271" s="87" t="s">
        <v>5441</v>
      </c>
      <c r="R8271" s="38"/>
      <c r="S8271" s="38"/>
      <c r="T8271" s="38"/>
      <c r="U8271" s="88" t="s">
        <v>32</v>
      </c>
      <c r="V8271" s="88" t="s">
        <v>249</v>
      </c>
      <c r="X8271" s="70"/>
      <c r="Y8271" s="71"/>
      <c r="Z8271" s="90"/>
      <c r="AA8271" s="90"/>
      <c r="AB8271" s="70"/>
    </row>
    <row r="8272" spans="12:28" ht="12.75" customHeight="1" x14ac:dyDescent="0.3">
      <c r="L8272" s="86">
        <v>7</v>
      </c>
      <c r="M8272" s="87" t="s">
        <v>5267</v>
      </c>
      <c r="N8272" s="86" t="s">
        <v>56</v>
      </c>
      <c r="O8272" s="87" t="s">
        <v>5268</v>
      </c>
      <c r="P8272" s="38"/>
      <c r="Q8272" s="87" t="s">
        <v>5269</v>
      </c>
      <c r="R8272" s="38"/>
      <c r="S8272" s="38"/>
      <c r="T8272" s="38"/>
      <c r="U8272" s="88" t="s">
        <v>32</v>
      </c>
      <c r="V8272" s="88" t="s">
        <v>249</v>
      </c>
      <c r="X8272" s="70"/>
      <c r="Y8272" s="71"/>
      <c r="Z8272" s="90"/>
      <c r="AA8272" s="90"/>
      <c r="AB8272" s="70"/>
    </row>
    <row r="8273" spans="12:28" ht="12.75" customHeight="1" x14ac:dyDescent="0.3">
      <c r="L8273" s="86">
        <v>7</v>
      </c>
      <c r="M8273" s="87" t="s">
        <v>5267</v>
      </c>
      <c r="N8273" s="86" t="s">
        <v>56</v>
      </c>
      <c r="O8273" s="87" t="s">
        <v>6118</v>
      </c>
      <c r="P8273" s="38"/>
      <c r="Q8273" s="87" t="s">
        <v>6128</v>
      </c>
      <c r="R8273" s="38"/>
      <c r="S8273" s="38"/>
      <c r="T8273" s="38"/>
      <c r="U8273" s="88" t="s">
        <v>32</v>
      </c>
      <c r="V8273" s="88" t="s">
        <v>249</v>
      </c>
      <c r="X8273" s="70"/>
      <c r="Y8273" s="71"/>
      <c r="Z8273" s="90"/>
      <c r="AA8273" s="90"/>
      <c r="AB8273" s="70"/>
    </row>
    <row r="8274" spans="12:28" ht="12.75" customHeight="1" x14ac:dyDescent="0.3">
      <c r="L8274" s="86">
        <v>7</v>
      </c>
      <c r="M8274" s="87" t="s">
        <v>5267</v>
      </c>
      <c r="N8274" s="86" t="s">
        <v>56</v>
      </c>
      <c r="O8274" s="87" t="s">
        <v>6118</v>
      </c>
      <c r="P8274" s="38"/>
      <c r="Q8274" s="87" t="s">
        <v>6129</v>
      </c>
      <c r="R8274" s="38"/>
      <c r="S8274" s="38"/>
      <c r="T8274" s="38"/>
      <c r="U8274" s="88" t="s">
        <v>32</v>
      </c>
      <c r="V8274" s="88" t="s">
        <v>249</v>
      </c>
      <c r="X8274" s="70"/>
      <c r="Y8274" s="71"/>
      <c r="Z8274" s="90"/>
      <c r="AA8274" s="90"/>
      <c r="AB8274" s="70"/>
    </row>
    <row r="8275" spans="12:28" ht="12.75" customHeight="1" x14ac:dyDescent="0.3">
      <c r="L8275" s="86">
        <v>7</v>
      </c>
      <c r="M8275" s="87" t="s">
        <v>5267</v>
      </c>
      <c r="N8275" s="86" t="s">
        <v>56</v>
      </c>
      <c r="O8275" s="87" t="s">
        <v>5292</v>
      </c>
      <c r="P8275" s="38"/>
      <c r="Q8275" s="87" t="s">
        <v>5792</v>
      </c>
      <c r="R8275" s="38"/>
      <c r="S8275" s="38"/>
      <c r="T8275" s="38"/>
      <c r="U8275" s="88" t="s">
        <v>32</v>
      </c>
      <c r="V8275" s="88" t="s">
        <v>249</v>
      </c>
      <c r="X8275" s="70"/>
      <c r="Y8275" s="71"/>
      <c r="Z8275" s="90"/>
      <c r="AA8275" s="90"/>
      <c r="AB8275" s="70"/>
    </row>
    <row r="8276" spans="12:28" ht="12.75" customHeight="1" x14ac:dyDescent="0.3">
      <c r="L8276" s="86">
        <v>7</v>
      </c>
      <c r="M8276" s="87" t="s">
        <v>5267</v>
      </c>
      <c r="N8276" s="86" t="s">
        <v>56</v>
      </c>
      <c r="O8276" s="87" t="s">
        <v>5292</v>
      </c>
      <c r="P8276" s="38"/>
      <c r="Q8276" s="87" t="s">
        <v>5293</v>
      </c>
      <c r="R8276" s="38"/>
      <c r="S8276" s="38"/>
      <c r="T8276" s="38"/>
      <c r="U8276" s="88" t="s">
        <v>32</v>
      </c>
      <c r="V8276" s="88" t="s">
        <v>249</v>
      </c>
      <c r="X8276" s="70"/>
      <c r="Y8276" s="71"/>
      <c r="Z8276" s="90"/>
      <c r="AA8276" s="90"/>
      <c r="AB8276" s="70"/>
    </row>
    <row r="8277" spans="12:28" ht="12.75" customHeight="1" x14ac:dyDescent="0.3">
      <c r="L8277" s="86">
        <v>7</v>
      </c>
      <c r="M8277" s="87" t="s">
        <v>5267</v>
      </c>
      <c r="N8277" s="86" t="s">
        <v>56</v>
      </c>
      <c r="O8277" s="87" t="s">
        <v>5367</v>
      </c>
      <c r="P8277" s="38"/>
      <c r="Q8277" s="87" t="s">
        <v>5465</v>
      </c>
      <c r="R8277" s="38"/>
      <c r="S8277" s="38"/>
      <c r="T8277" s="38"/>
      <c r="U8277" s="88" t="s">
        <v>32</v>
      </c>
      <c r="V8277" s="88" t="s">
        <v>249</v>
      </c>
      <c r="X8277" s="70"/>
      <c r="Y8277" s="71"/>
      <c r="Z8277" s="90"/>
      <c r="AA8277" s="90"/>
      <c r="AB8277" s="70"/>
    </row>
    <row r="8278" spans="12:28" ht="12.75" customHeight="1" x14ac:dyDescent="0.3">
      <c r="L8278" s="86">
        <v>7</v>
      </c>
      <c r="M8278" s="87" t="s">
        <v>5267</v>
      </c>
      <c r="N8278" s="86" t="s">
        <v>56</v>
      </c>
      <c r="O8278" s="87" t="s">
        <v>6130</v>
      </c>
      <c r="P8278" s="38"/>
      <c r="Q8278" s="87" t="s">
        <v>6131</v>
      </c>
      <c r="R8278" s="38"/>
      <c r="S8278" s="38"/>
      <c r="T8278" s="38"/>
      <c r="U8278" s="88" t="s">
        <v>32</v>
      </c>
      <c r="V8278" s="88" t="s">
        <v>249</v>
      </c>
      <c r="X8278" s="70"/>
      <c r="Y8278" s="71"/>
      <c r="Z8278" s="90"/>
      <c r="AA8278" s="90"/>
      <c r="AB8278" s="70"/>
    </row>
    <row r="8279" spans="12:28" ht="12.75" customHeight="1" x14ac:dyDescent="0.3">
      <c r="L8279" s="86">
        <v>7</v>
      </c>
      <c r="M8279" s="87" t="s">
        <v>5267</v>
      </c>
      <c r="N8279" s="86" t="s">
        <v>56</v>
      </c>
      <c r="O8279" s="87" t="s">
        <v>6130</v>
      </c>
      <c r="P8279" s="38"/>
      <c r="Q8279" s="87" t="s">
        <v>6132</v>
      </c>
      <c r="R8279" s="38"/>
      <c r="S8279" s="38"/>
      <c r="T8279" s="38"/>
      <c r="U8279" s="88" t="s">
        <v>32</v>
      </c>
      <c r="V8279" s="88" t="s">
        <v>249</v>
      </c>
      <c r="X8279" s="70"/>
      <c r="Y8279" s="71"/>
      <c r="Z8279" s="90"/>
      <c r="AA8279" s="90"/>
      <c r="AB8279" s="70"/>
    </row>
    <row r="8280" spans="12:28" ht="12.75" customHeight="1" x14ac:dyDescent="0.3">
      <c r="L8280" s="86">
        <v>7</v>
      </c>
      <c r="M8280" s="87" t="s">
        <v>5267</v>
      </c>
      <c r="N8280" s="86" t="s">
        <v>56</v>
      </c>
      <c r="O8280" s="87" t="s">
        <v>6133</v>
      </c>
      <c r="P8280" s="38"/>
      <c r="Q8280" s="87" t="s">
        <v>6134</v>
      </c>
      <c r="R8280" s="38"/>
      <c r="S8280" s="38"/>
      <c r="T8280" s="38"/>
      <c r="U8280" s="88" t="s">
        <v>32</v>
      </c>
      <c r="V8280" s="88" t="s">
        <v>249</v>
      </c>
      <c r="X8280" s="70"/>
      <c r="Y8280" s="71"/>
      <c r="Z8280" s="90"/>
      <c r="AA8280" s="90"/>
      <c r="AB8280" s="70"/>
    </row>
    <row r="8281" spans="12:28" ht="12.75" customHeight="1" x14ac:dyDescent="0.3">
      <c r="L8281" s="86">
        <v>7</v>
      </c>
      <c r="M8281" s="87" t="s">
        <v>5267</v>
      </c>
      <c r="N8281" s="86" t="s">
        <v>56</v>
      </c>
      <c r="O8281" s="87" t="s">
        <v>5458</v>
      </c>
      <c r="P8281" s="38"/>
      <c r="Q8281" s="87" t="s">
        <v>6135</v>
      </c>
      <c r="R8281" s="38"/>
      <c r="S8281" s="38"/>
      <c r="T8281" s="38"/>
      <c r="U8281" s="88" t="s">
        <v>32</v>
      </c>
      <c r="V8281" s="88" t="s">
        <v>249</v>
      </c>
      <c r="X8281" s="70"/>
      <c r="Y8281" s="71"/>
      <c r="Z8281" s="90"/>
      <c r="AA8281" s="90"/>
      <c r="AB8281" s="70"/>
    </row>
    <row r="8282" spans="12:28" ht="12.75" customHeight="1" x14ac:dyDescent="0.3">
      <c r="L8282" s="86">
        <v>7</v>
      </c>
      <c r="M8282" s="87" t="s">
        <v>5267</v>
      </c>
      <c r="N8282" s="86" t="s">
        <v>56</v>
      </c>
      <c r="O8282" s="87" t="s">
        <v>5314</v>
      </c>
      <c r="P8282" s="38"/>
      <c r="Q8282" s="87" t="s">
        <v>5315</v>
      </c>
      <c r="R8282" s="38"/>
      <c r="S8282" s="38"/>
      <c r="T8282" s="38"/>
      <c r="U8282" s="88" t="s">
        <v>32</v>
      </c>
      <c r="V8282" s="88" t="s">
        <v>249</v>
      </c>
      <c r="X8282" s="70"/>
      <c r="Y8282" s="71"/>
      <c r="Z8282" s="90"/>
      <c r="AA8282" s="90"/>
      <c r="AB8282" s="70"/>
    </row>
    <row r="8283" spans="12:28" ht="12.75" customHeight="1" x14ac:dyDescent="0.3">
      <c r="L8283" s="86">
        <v>7</v>
      </c>
      <c r="M8283" s="87" t="s">
        <v>5267</v>
      </c>
      <c r="N8283" s="86" t="s">
        <v>56</v>
      </c>
      <c r="O8283" s="87" t="s">
        <v>5314</v>
      </c>
      <c r="P8283" s="38"/>
      <c r="Q8283" s="87" t="s">
        <v>5315</v>
      </c>
      <c r="R8283" s="38"/>
      <c r="S8283" s="38"/>
      <c r="T8283" s="38"/>
      <c r="U8283" s="88" t="s">
        <v>32</v>
      </c>
      <c r="V8283" s="88" t="s">
        <v>249</v>
      </c>
      <c r="X8283" s="70"/>
      <c r="Y8283" s="71"/>
      <c r="Z8283" s="90"/>
      <c r="AA8283" s="90"/>
      <c r="AB8283" s="70"/>
    </row>
    <row r="8284" spans="12:28" ht="12.75" customHeight="1" x14ac:dyDescent="0.3">
      <c r="L8284" s="86">
        <v>7</v>
      </c>
      <c r="M8284" s="87" t="s">
        <v>5267</v>
      </c>
      <c r="N8284" s="86" t="s">
        <v>56</v>
      </c>
      <c r="O8284" s="87" t="s">
        <v>5272</v>
      </c>
      <c r="P8284" s="38"/>
      <c r="Q8284" s="87" t="s">
        <v>5273</v>
      </c>
      <c r="R8284" s="38"/>
      <c r="S8284" s="38"/>
      <c r="T8284" s="38"/>
      <c r="U8284" s="88" t="s">
        <v>32</v>
      </c>
      <c r="V8284" s="88" t="s">
        <v>249</v>
      </c>
      <c r="X8284" s="70"/>
      <c r="Y8284" s="71"/>
      <c r="Z8284" s="90"/>
      <c r="AA8284" s="90"/>
      <c r="AB8284" s="70"/>
    </row>
    <row r="8285" spans="12:28" ht="12.75" customHeight="1" x14ac:dyDescent="0.3">
      <c r="L8285" s="86">
        <v>7</v>
      </c>
      <c r="M8285" s="87" t="s">
        <v>5267</v>
      </c>
      <c r="N8285" s="86" t="s">
        <v>56</v>
      </c>
      <c r="O8285" s="87" t="s">
        <v>6136</v>
      </c>
      <c r="P8285" s="38"/>
      <c r="Q8285" s="87" t="s">
        <v>6137</v>
      </c>
      <c r="R8285" s="38"/>
      <c r="S8285" s="38"/>
      <c r="T8285" s="38"/>
      <c r="U8285" s="88" t="s">
        <v>32</v>
      </c>
      <c r="V8285" s="88" t="s">
        <v>249</v>
      </c>
      <c r="X8285" s="70"/>
      <c r="Y8285" s="71"/>
      <c r="Z8285" s="90"/>
      <c r="AA8285" s="90"/>
      <c r="AB8285" s="70"/>
    </row>
    <row r="8286" spans="12:28" ht="12.75" customHeight="1" x14ac:dyDescent="0.3">
      <c r="L8286" s="86">
        <v>7</v>
      </c>
      <c r="M8286" s="87" t="s">
        <v>5267</v>
      </c>
      <c r="N8286" s="86" t="s">
        <v>56</v>
      </c>
      <c r="O8286" s="87" t="s">
        <v>5617</v>
      </c>
      <c r="P8286" s="38"/>
      <c r="Q8286" s="87" t="s">
        <v>6138</v>
      </c>
      <c r="R8286" s="38"/>
      <c r="S8286" s="38"/>
      <c r="T8286" s="38"/>
      <c r="U8286" s="88" t="s">
        <v>32</v>
      </c>
      <c r="V8286" s="88" t="s">
        <v>249</v>
      </c>
      <c r="X8286" s="70"/>
      <c r="Y8286" s="71"/>
      <c r="Z8286" s="90"/>
      <c r="AA8286" s="90"/>
      <c r="AB8286" s="70"/>
    </row>
    <row r="8287" spans="12:28" ht="12.75" customHeight="1" x14ac:dyDescent="0.3">
      <c r="L8287" s="86">
        <v>7</v>
      </c>
      <c r="M8287" s="87" t="s">
        <v>5267</v>
      </c>
      <c r="N8287" s="86" t="s">
        <v>56</v>
      </c>
      <c r="O8287" s="87" t="s">
        <v>5617</v>
      </c>
      <c r="P8287" s="38"/>
      <c r="Q8287" s="87" t="s">
        <v>5618</v>
      </c>
      <c r="R8287" s="38"/>
      <c r="S8287" s="38"/>
      <c r="T8287" s="38"/>
      <c r="U8287" s="88" t="s">
        <v>32</v>
      </c>
      <c r="V8287" s="88" t="s">
        <v>249</v>
      </c>
      <c r="X8287" s="70"/>
      <c r="Y8287" s="71"/>
      <c r="Z8287" s="90"/>
      <c r="AA8287" s="90"/>
      <c r="AB8287" s="70"/>
    </row>
    <row r="8288" spans="12:28" ht="12.75" customHeight="1" x14ac:dyDescent="0.3">
      <c r="L8288" s="86">
        <v>7</v>
      </c>
      <c r="M8288" s="87" t="s">
        <v>5267</v>
      </c>
      <c r="N8288" s="86" t="s">
        <v>56</v>
      </c>
      <c r="O8288" s="87" t="s">
        <v>5276</v>
      </c>
      <c r="P8288" s="38"/>
      <c r="Q8288" s="87" t="s">
        <v>5405</v>
      </c>
      <c r="R8288" s="38"/>
      <c r="S8288" s="38"/>
      <c r="T8288" s="38"/>
      <c r="U8288" s="88" t="s">
        <v>32</v>
      </c>
      <c r="V8288" s="88" t="s">
        <v>249</v>
      </c>
      <c r="X8288" s="70"/>
      <c r="Y8288" s="71"/>
      <c r="Z8288" s="90"/>
      <c r="AA8288" s="90"/>
      <c r="AB8288" s="70"/>
    </row>
    <row r="8289" spans="12:28" ht="12.75" customHeight="1" x14ac:dyDescent="0.3">
      <c r="L8289" s="86">
        <v>7</v>
      </c>
      <c r="M8289" s="87" t="s">
        <v>5267</v>
      </c>
      <c r="N8289" s="86" t="s">
        <v>56</v>
      </c>
      <c r="O8289" s="87" t="s">
        <v>5276</v>
      </c>
      <c r="P8289" s="38"/>
      <c r="Q8289" s="87" t="s">
        <v>5405</v>
      </c>
      <c r="R8289" s="38"/>
      <c r="S8289" s="38"/>
      <c r="T8289" s="38"/>
      <c r="U8289" s="88" t="s">
        <v>32</v>
      </c>
      <c r="V8289" s="88" t="s">
        <v>249</v>
      </c>
      <c r="X8289" s="70"/>
      <c r="Y8289" s="71"/>
      <c r="Z8289" s="90"/>
      <c r="AA8289" s="90"/>
      <c r="AB8289" s="70"/>
    </row>
    <row r="8290" spans="12:28" ht="12.75" customHeight="1" x14ac:dyDescent="0.3">
      <c r="L8290" s="86">
        <v>7</v>
      </c>
      <c r="M8290" s="87" t="s">
        <v>5267</v>
      </c>
      <c r="N8290" s="86" t="s">
        <v>56</v>
      </c>
      <c r="O8290" s="87" t="s">
        <v>5276</v>
      </c>
      <c r="P8290" s="38"/>
      <c r="Q8290" s="87" t="s">
        <v>5405</v>
      </c>
      <c r="R8290" s="38"/>
      <c r="S8290" s="38"/>
      <c r="T8290" s="38"/>
      <c r="U8290" s="88" t="s">
        <v>32</v>
      </c>
      <c r="V8290" s="88" t="s">
        <v>249</v>
      </c>
      <c r="X8290" s="70"/>
      <c r="Y8290" s="71"/>
      <c r="Z8290" s="90"/>
      <c r="AA8290" s="90"/>
      <c r="AB8290" s="70"/>
    </row>
    <row r="8291" spans="12:28" ht="12.75" customHeight="1" x14ac:dyDescent="0.3">
      <c r="L8291" s="86">
        <v>7</v>
      </c>
      <c r="M8291" s="87" t="s">
        <v>5267</v>
      </c>
      <c r="N8291" s="86" t="s">
        <v>56</v>
      </c>
      <c r="O8291" s="87" t="s">
        <v>6118</v>
      </c>
      <c r="P8291" s="87" t="s">
        <v>6119</v>
      </c>
      <c r="Q8291" s="38"/>
      <c r="R8291" s="38"/>
      <c r="S8291" s="38"/>
      <c r="T8291" s="38"/>
      <c r="U8291" s="88" t="s">
        <v>32</v>
      </c>
      <c r="V8291" s="88" t="s">
        <v>249</v>
      </c>
      <c r="X8291" s="70"/>
      <c r="Y8291" s="71"/>
      <c r="Z8291" s="90"/>
      <c r="AA8291" s="90"/>
      <c r="AB8291" s="70"/>
    </row>
    <row r="8292" spans="12:28" ht="12.75" customHeight="1" x14ac:dyDescent="0.3">
      <c r="L8292" s="86">
        <v>7</v>
      </c>
      <c r="M8292" s="87" t="s">
        <v>5267</v>
      </c>
      <c r="N8292" s="86" t="s">
        <v>56</v>
      </c>
      <c r="O8292" s="87" t="s">
        <v>5437</v>
      </c>
      <c r="P8292" s="87" t="s">
        <v>6139</v>
      </c>
      <c r="Q8292" s="38"/>
      <c r="R8292" s="38"/>
      <c r="S8292" s="38"/>
      <c r="T8292" s="38"/>
      <c r="U8292" s="88" t="s">
        <v>32</v>
      </c>
      <c r="V8292" s="88" t="s">
        <v>249</v>
      </c>
      <c r="X8292" s="70"/>
      <c r="Y8292" s="71"/>
      <c r="Z8292" s="90"/>
      <c r="AA8292" s="90"/>
      <c r="AB8292" s="70"/>
    </row>
    <row r="8293" spans="12:28" ht="12.75" customHeight="1" x14ac:dyDescent="0.3">
      <c r="L8293" s="86">
        <v>7</v>
      </c>
      <c r="M8293" s="87" t="s">
        <v>5267</v>
      </c>
      <c r="N8293" s="86" t="s">
        <v>56</v>
      </c>
      <c r="O8293" s="87" t="s">
        <v>5292</v>
      </c>
      <c r="P8293" s="87" t="s">
        <v>6140</v>
      </c>
      <c r="Q8293" s="38"/>
      <c r="R8293" s="38"/>
      <c r="S8293" s="38"/>
      <c r="T8293" s="38"/>
      <c r="U8293" s="88" t="s">
        <v>32</v>
      </c>
      <c r="V8293" s="88" t="s">
        <v>249</v>
      </c>
      <c r="X8293" s="70"/>
      <c r="Y8293" s="71"/>
      <c r="Z8293" s="90"/>
      <c r="AA8293" s="90"/>
      <c r="AB8293" s="70"/>
    </row>
    <row r="8294" spans="12:28" ht="12.75" customHeight="1" x14ac:dyDescent="0.3">
      <c r="L8294" s="86">
        <v>7</v>
      </c>
      <c r="M8294" s="87" t="s">
        <v>5267</v>
      </c>
      <c r="N8294" s="86" t="s">
        <v>56</v>
      </c>
      <c r="O8294" s="87" t="s">
        <v>5367</v>
      </c>
      <c r="P8294" s="87" t="s">
        <v>6141</v>
      </c>
      <c r="Q8294" s="38"/>
      <c r="R8294" s="38"/>
      <c r="S8294" s="38"/>
      <c r="T8294" s="38"/>
      <c r="U8294" s="88" t="s">
        <v>32</v>
      </c>
      <c r="V8294" s="88" t="s">
        <v>249</v>
      </c>
      <c r="X8294" s="70"/>
      <c r="Y8294" s="71"/>
      <c r="Z8294" s="90"/>
      <c r="AA8294" s="90"/>
      <c r="AB8294" s="70"/>
    </row>
    <row r="8295" spans="12:28" ht="12.75" customHeight="1" x14ac:dyDescent="0.3">
      <c r="L8295" s="86">
        <v>7</v>
      </c>
      <c r="M8295" s="87" t="s">
        <v>5267</v>
      </c>
      <c r="N8295" s="86" t="s">
        <v>56</v>
      </c>
      <c r="O8295" s="87" t="s">
        <v>5617</v>
      </c>
      <c r="P8295" s="87" t="s">
        <v>6142</v>
      </c>
      <c r="Q8295" s="38"/>
      <c r="R8295" s="38"/>
      <c r="S8295" s="38"/>
      <c r="T8295" s="38"/>
      <c r="U8295" s="88" t="s">
        <v>32</v>
      </c>
      <c r="V8295" s="88" t="s">
        <v>249</v>
      </c>
      <c r="X8295" s="70"/>
      <c r="Y8295" s="71"/>
      <c r="Z8295" s="90"/>
      <c r="AA8295" s="90"/>
      <c r="AB8295" s="70"/>
    </row>
    <row r="8296" spans="12:28" ht="12.75" customHeight="1" x14ac:dyDescent="0.3">
      <c r="L8296" s="86">
        <v>7</v>
      </c>
      <c r="M8296" s="87" t="s">
        <v>5267</v>
      </c>
      <c r="N8296" s="86" t="s">
        <v>56</v>
      </c>
      <c r="O8296" s="87" t="s">
        <v>5272</v>
      </c>
      <c r="P8296" s="87" t="s">
        <v>6143</v>
      </c>
      <c r="Q8296" s="38"/>
      <c r="R8296" s="38"/>
      <c r="S8296" s="38"/>
      <c r="T8296" s="38"/>
      <c r="U8296" s="88" t="s">
        <v>32</v>
      </c>
      <c r="V8296" s="88" t="s">
        <v>249</v>
      </c>
      <c r="X8296" s="70"/>
      <c r="Y8296" s="71"/>
      <c r="Z8296" s="90"/>
      <c r="AA8296" s="90"/>
      <c r="AB8296" s="70"/>
    </row>
    <row r="8297" spans="12:28" ht="12.75" customHeight="1" x14ac:dyDescent="0.3">
      <c r="L8297" s="86">
        <v>7</v>
      </c>
      <c r="M8297" s="87" t="s">
        <v>5267</v>
      </c>
      <c r="N8297" s="86" t="s">
        <v>56</v>
      </c>
      <c r="O8297" s="87" t="s">
        <v>6130</v>
      </c>
      <c r="P8297" s="87" t="s">
        <v>6144</v>
      </c>
      <c r="Q8297" s="38"/>
      <c r="R8297" s="38"/>
      <c r="S8297" s="38"/>
      <c r="T8297" s="38"/>
      <c r="U8297" s="88" t="s">
        <v>32</v>
      </c>
      <c r="V8297" s="88" t="s">
        <v>249</v>
      </c>
      <c r="X8297" s="70"/>
      <c r="Y8297" s="71"/>
      <c r="Z8297" s="90"/>
      <c r="AA8297" s="90"/>
      <c r="AB8297" s="70"/>
    </row>
    <row r="8298" spans="12:28" ht="12.75" customHeight="1" x14ac:dyDescent="0.3">
      <c r="L8298" s="86">
        <v>7</v>
      </c>
      <c r="M8298" s="87" t="s">
        <v>5267</v>
      </c>
      <c r="N8298" s="86" t="s">
        <v>56</v>
      </c>
      <c r="O8298" s="87" t="s">
        <v>6133</v>
      </c>
      <c r="P8298" s="87" t="s">
        <v>6145</v>
      </c>
      <c r="Q8298" s="38"/>
      <c r="R8298" s="38"/>
      <c r="S8298" s="38"/>
      <c r="T8298" s="38"/>
      <c r="U8298" s="88" t="s">
        <v>32</v>
      </c>
      <c r="V8298" s="88" t="s">
        <v>249</v>
      </c>
      <c r="X8298" s="70"/>
      <c r="Y8298" s="71"/>
      <c r="Z8298" s="90"/>
      <c r="AA8298" s="90"/>
      <c r="AB8298" s="70"/>
    </row>
    <row r="8299" spans="12:28" ht="12.75" customHeight="1" x14ac:dyDescent="0.3">
      <c r="L8299" s="86">
        <v>7</v>
      </c>
      <c r="M8299" s="87" t="s">
        <v>5267</v>
      </c>
      <c r="N8299" s="86" t="s">
        <v>56</v>
      </c>
      <c r="O8299" s="87" t="s">
        <v>6126</v>
      </c>
      <c r="P8299" s="87" t="s">
        <v>6146</v>
      </c>
      <c r="Q8299" s="38"/>
      <c r="R8299" s="38"/>
      <c r="S8299" s="38"/>
      <c r="T8299" s="38"/>
      <c r="U8299" s="88" t="s">
        <v>32</v>
      </c>
      <c r="V8299" s="88" t="s">
        <v>249</v>
      </c>
      <c r="X8299" s="70"/>
      <c r="Y8299" s="71"/>
      <c r="Z8299" s="90"/>
      <c r="AA8299" s="90"/>
      <c r="AB8299" s="70"/>
    </row>
    <row r="8300" spans="12:28" ht="12.75" customHeight="1" x14ac:dyDescent="0.3">
      <c r="L8300" s="86">
        <v>7</v>
      </c>
      <c r="M8300" s="87" t="s">
        <v>5267</v>
      </c>
      <c r="N8300" s="86" t="s">
        <v>56</v>
      </c>
      <c r="O8300" s="87" t="s">
        <v>6126</v>
      </c>
      <c r="P8300" s="87" t="s">
        <v>6146</v>
      </c>
      <c r="Q8300" s="38"/>
      <c r="R8300" s="38"/>
      <c r="S8300" s="38"/>
      <c r="T8300" s="38"/>
      <c r="U8300" s="88" t="s">
        <v>32</v>
      </c>
      <c r="V8300" s="88" t="s">
        <v>249</v>
      </c>
      <c r="X8300" s="70"/>
      <c r="Y8300" s="71"/>
      <c r="Z8300" s="90"/>
      <c r="AA8300" s="90"/>
      <c r="AB8300" s="70"/>
    </row>
    <row r="8301" spans="12:28" ht="12.75" customHeight="1" x14ac:dyDescent="0.3">
      <c r="L8301" s="86">
        <v>7</v>
      </c>
      <c r="M8301" s="87" t="s">
        <v>5267</v>
      </c>
      <c r="N8301" s="86" t="s">
        <v>56</v>
      </c>
      <c r="O8301" s="87" t="s">
        <v>5276</v>
      </c>
      <c r="P8301" s="87" t="s">
        <v>6147</v>
      </c>
      <c r="Q8301" s="38"/>
      <c r="R8301" s="38"/>
      <c r="S8301" s="38"/>
      <c r="T8301" s="38"/>
      <c r="U8301" s="88" t="s">
        <v>32</v>
      </c>
      <c r="V8301" s="88" t="s">
        <v>249</v>
      </c>
      <c r="X8301" s="70"/>
      <c r="Y8301" s="71"/>
      <c r="Z8301" s="90"/>
      <c r="AA8301" s="90"/>
      <c r="AB8301" s="70"/>
    </row>
    <row r="8302" spans="12:28" ht="12.75" customHeight="1" x14ac:dyDescent="0.3">
      <c r="L8302" s="86">
        <v>7</v>
      </c>
      <c r="M8302" s="87" t="s">
        <v>5267</v>
      </c>
      <c r="N8302" s="86" t="s">
        <v>56</v>
      </c>
      <c r="O8302" s="87" t="s">
        <v>6124</v>
      </c>
      <c r="P8302" s="87" t="s">
        <v>6148</v>
      </c>
      <c r="Q8302" s="38"/>
      <c r="R8302" s="38"/>
      <c r="S8302" s="38"/>
      <c r="T8302" s="38"/>
      <c r="U8302" s="88" t="s">
        <v>32</v>
      </c>
      <c r="V8302" s="88" t="s">
        <v>249</v>
      </c>
      <c r="X8302" s="70"/>
      <c r="Y8302" s="71"/>
      <c r="Z8302" s="90"/>
      <c r="AA8302" s="90"/>
      <c r="AB8302" s="70"/>
    </row>
    <row r="8303" spans="12:28" ht="12.75" customHeight="1" x14ac:dyDescent="0.3">
      <c r="L8303" s="86">
        <v>7</v>
      </c>
      <c r="M8303" s="87" t="s">
        <v>5267</v>
      </c>
      <c r="N8303" s="86" t="s">
        <v>56</v>
      </c>
      <c r="O8303" s="87" t="s">
        <v>6118</v>
      </c>
      <c r="P8303" s="87" t="s">
        <v>6119</v>
      </c>
      <c r="Q8303" s="38"/>
      <c r="R8303" s="38"/>
      <c r="S8303" s="38"/>
      <c r="T8303" s="38"/>
      <c r="U8303" s="88" t="s">
        <v>32</v>
      </c>
      <c r="V8303" s="88" t="s">
        <v>249</v>
      </c>
      <c r="X8303" s="70"/>
      <c r="Y8303" s="71"/>
      <c r="Z8303" s="90"/>
      <c r="AA8303" s="90"/>
      <c r="AB8303" s="70"/>
    </row>
    <row r="8304" spans="12:28" ht="12.75" customHeight="1" x14ac:dyDescent="0.3">
      <c r="L8304" s="86">
        <v>7</v>
      </c>
      <c r="M8304" s="87" t="s">
        <v>5267</v>
      </c>
      <c r="N8304" s="86" t="s">
        <v>56</v>
      </c>
      <c r="O8304" s="87" t="s">
        <v>5437</v>
      </c>
      <c r="P8304" s="38"/>
      <c r="Q8304" s="87" t="s">
        <v>6120</v>
      </c>
      <c r="R8304" s="38"/>
      <c r="S8304" s="38"/>
      <c r="T8304" s="38"/>
      <c r="U8304" s="88" t="s">
        <v>32</v>
      </c>
      <c r="V8304" s="88" t="s">
        <v>249</v>
      </c>
      <c r="X8304" s="70"/>
      <c r="Y8304" s="71"/>
      <c r="Z8304" s="90"/>
      <c r="AA8304" s="90"/>
      <c r="AB8304" s="70"/>
    </row>
    <row r="8305" spans="12:28" ht="12.75" customHeight="1" x14ac:dyDescent="0.3">
      <c r="L8305" s="86">
        <v>7</v>
      </c>
      <c r="M8305" s="87" t="s">
        <v>5267</v>
      </c>
      <c r="N8305" s="86" t="s">
        <v>56</v>
      </c>
      <c r="O8305" s="87" t="s">
        <v>6149</v>
      </c>
      <c r="P8305" s="38"/>
      <c r="Q8305" s="38"/>
      <c r="R8305" s="38"/>
      <c r="S8305" s="38"/>
      <c r="T8305" s="38"/>
      <c r="U8305" s="88" t="s">
        <v>32</v>
      </c>
      <c r="V8305" s="88" t="s">
        <v>249</v>
      </c>
      <c r="X8305" s="70"/>
      <c r="Y8305" s="71"/>
      <c r="Z8305" s="90"/>
      <c r="AA8305" s="90"/>
      <c r="AB8305" s="70"/>
    </row>
    <row r="8306" spans="12:28" ht="12.75" customHeight="1" x14ac:dyDescent="0.3">
      <c r="L8306" s="86">
        <v>7</v>
      </c>
      <c r="M8306" s="87" t="s">
        <v>5267</v>
      </c>
      <c r="N8306" s="86" t="s">
        <v>56</v>
      </c>
      <c r="O8306" s="87" t="s">
        <v>6150</v>
      </c>
      <c r="P8306" s="87" t="s">
        <v>6151</v>
      </c>
      <c r="Q8306" s="38"/>
      <c r="R8306" s="38"/>
      <c r="S8306" s="38"/>
      <c r="T8306" s="38"/>
      <c r="U8306" s="88" t="s">
        <v>32</v>
      </c>
      <c r="V8306" s="88" t="s">
        <v>249</v>
      </c>
      <c r="X8306" s="70"/>
      <c r="Y8306" s="71"/>
      <c r="Z8306" s="90"/>
      <c r="AA8306" s="90"/>
      <c r="AB8306" s="70"/>
    </row>
    <row r="8307" spans="12:28" ht="12.75" customHeight="1" x14ac:dyDescent="0.3">
      <c r="L8307" s="86">
        <v>7</v>
      </c>
      <c r="M8307" s="87" t="s">
        <v>5267</v>
      </c>
      <c r="N8307" s="86" t="s">
        <v>56</v>
      </c>
      <c r="O8307" s="87" t="s">
        <v>6152</v>
      </c>
      <c r="P8307" s="87" t="s">
        <v>6153</v>
      </c>
      <c r="Q8307" s="38"/>
      <c r="R8307" s="38"/>
      <c r="S8307" s="38"/>
      <c r="T8307" s="38"/>
      <c r="U8307" s="88" t="s">
        <v>32</v>
      </c>
      <c r="V8307" s="88" t="s">
        <v>249</v>
      </c>
      <c r="X8307" s="70"/>
      <c r="Y8307" s="71"/>
      <c r="Z8307" s="90"/>
      <c r="AA8307" s="90"/>
      <c r="AB8307" s="70"/>
    </row>
    <row r="8308" spans="12:28" ht="12.75" customHeight="1" x14ac:dyDescent="0.3">
      <c r="L8308" s="86">
        <v>7</v>
      </c>
      <c r="M8308" s="87" t="s">
        <v>5267</v>
      </c>
      <c r="N8308" s="86" t="s">
        <v>56</v>
      </c>
      <c r="O8308" s="87" t="s">
        <v>5310</v>
      </c>
      <c r="P8308" s="38"/>
      <c r="Q8308" s="87" t="s">
        <v>5311</v>
      </c>
      <c r="R8308" s="38"/>
      <c r="S8308" s="38"/>
      <c r="T8308" s="38"/>
      <c r="U8308" s="88" t="s">
        <v>32</v>
      </c>
      <c r="V8308" s="88" t="s">
        <v>249</v>
      </c>
      <c r="X8308" s="70"/>
      <c r="Y8308" s="71"/>
      <c r="Z8308" s="90"/>
      <c r="AA8308" s="90"/>
      <c r="AB8308" s="70"/>
    </row>
    <row r="8309" spans="12:28" ht="12.75" customHeight="1" x14ac:dyDescent="0.3">
      <c r="L8309" s="86">
        <v>7</v>
      </c>
      <c r="M8309" s="87" t="s">
        <v>5267</v>
      </c>
      <c r="N8309" s="86" t="s">
        <v>56</v>
      </c>
      <c r="O8309" s="87" t="s">
        <v>5528</v>
      </c>
      <c r="P8309" s="87" t="s">
        <v>6154</v>
      </c>
      <c r="Q8309" s="38"/>
      <c r="R8309" s="38"/>
      <c r="S8309" s="38"/>
      <c r="T8309" s="38"/>
      <c r="U8309" s="88" t="s">
        <v>32</v>
      </c>
      <c r="V8309" s="88" t="s">
        <v>249</v>
      </c>
      <c r="X8309" s="70"/>
      <c r="Y8309" s="71"/>
      <c r="Z8309" s="90"/>
      <c r="AA8309" s="90"/>
      <c r="AB8309" s="70"/>
    </row>
    <row r="8310" spans="12:28" ht="12.75" customHeight="1" x14ac:dyDescent="0.3">
      <c r="L8310" s="86">
        <v>7</v>
      </c>
      <c r="M8310" s="87" t="s">
        <v>5267</v>
      </c>
      <c r="N8310" s="86" t="s">
        <v>56</v>
      </c>
      <c r="O8310" s="87" t="s">
        <v>5916</v>
      </c>
      <c r="P8310" s="38"/>
      <c r="Q8310" s="38"/>
      <c r="R8310" s="38"/>
      <c r="S8310" s="38"/>
      <c r="T8310" s="38"/>
      <c r="U8310" s="88" t="s">
        <v>32</v>
      </c>
      <c r="V8310" s="88" t="s">
        <v>249</v>
      </c>
      <c r="X8310" s="70"/>
      <c r="Y8310" s="71"/>
      <c r="Z8310" s="90"/>
      <c r="AA8310" s="90"/>
      <c r="AB8310" s="70"/>
    </row>
    <row r="8311" spans="12:28" ht="12.75" customHeight="1" x14ac:dyDescent="0.3">
      <c r="L8311" s="86">
        <v>7</v>
      </c>
      <c r="M8311" s="87" t="s">
        <v>5267</v>
      </c>
      <c r="N8311" s="86" t="s">
        <v>56</v>
      </c>
      <c r="O8311" s="87" t="s">
        <v>6155</v>
      </c>
      <c r="P8311" s="38"/>
      <c r="Q8311" s="87" t="s">
        <v>6156</v>
      </c>
      <c r="R8311" s="38"/>
      <c r="S8311" s="38"/>
      <c r="T8311" s="38"/>
      <c r="U8311" s="88" t="s">
        <v>32</v>
      </c>
      <c r="V8311" s="88" t="s">
        <v>249</v>
      </c>
      <c r="X8311" s="70"/>
      <c r="Y8311" s="71"/>
      <c r="Z8311" s="90"/>
      <c r="AA8311" s="90"/>
      <c r="AB8311" s="70"/>
    </row>
    <row r="8312" spans="12:28" ht="12.75" customHeight="1" x14ac:dyDescent="0.3">
      <c r="L8312" s="86">
        <v>7</v>
      </c>
      <c r="M8312" s="87" t="s">
        <v>5267</v>
      </c>
      <c r="N8312" s="86" t="s">
        <v>56</v>
      </c>
      <c r="O8312" s="87" t="s">
        <v>5342</v>
      </c>
      <c r="P8312" s="38"/>
      <c r="Q8312" s="87" t="s">
        <v>6157</v>
      </c>
      <c r="R8312" s="38"/>
      <c r="S8312" s="38"/>
      <c r="T8312" s="38"/>
      <c r="U8312" s="88" t="s">
        <v>32</v>
      </c>
      <c r="V8312" s="88" t="s">
        <v>249</v>
      </c>
      <c r="X8312" s="70"/>
      <c r="Y8312" s="71"/>
      <c r="Z8312" s="90"/>
      <c r="AA8312" s="90"/>
      <c r="AB8312" s="70"/>
    </row>
    <row r="8313" spans="12:28" ht="12.75" customHeight="1" x14ac:dyDescent="0.3">
      <c r="L8313" s="86">
        <v>7</v>
      </c>
      <c r="M8313" s="87" t="s">
        <v>5267</v>
      </c>
      <c r="N8313" s="86" t="s">
        <v>56</v>
      </c>
      <c r="O8313" s="87" t="s">
        <v>5758</v>
      </c>
      <c r="P8313" s="38"/>
      <c r="Q8313" s="87" t="s">
        <v>6158</v>
      </c>
      <c r="R8313" s="38"/>
      <c r="S8313" s="38"/>
      <c r="T8313" s="38"/>
      <c r="U8313" s="88" t="s">
        <v>32</v>
      </c>
      <c r="V8313" s="88" t="s">
        <v>249</v>
      </c>
      <c r="X8313" s="70"/>
      <c r="Y8313" s="71"/>
      <c r="Z8313" s="90"/>
      <c r="AA8313" s="90"/>
      <c r="AB8313" s="70"/>
    </row>
    <row r="8314" spans="12:28" ht="12.75" customHeight="1" x14ac:dyDescent="0.3">
      <c r="L8314" s="86">
        <v>7</v>
      </c>
      <c r="M8314" s="87" t="s">
        <v>5267</v>
      </c>
      <c r="N8314" s="86" t="s">
        <v>56</v>
      </c>
      <c r="O8314" s="87" t="s">
        <v>6159</v>
      </c>
      <c r="P8314" s="38"/>
      <c r="Q8314" s="38"/>
      <c r="R8314" s="38"/>
      <c r="S8314" s="38"/>
      <c r="T8314" s="38"/>
      <c r="U8314" s="88" t="s">
        <v>32</v>
      </c>
      <c r="V8314" s="88" t="s">
        <v>249</v>
      </c>
      <c r="X8314" s="70"/>
      <c r="Y8314" s="71"/>
      <c r="Z8314" s="90"/>
      <c r="AA8314" s="90"/>
      <c r="AB8314" s="70"/>
    </row>
    <row r="8315" spans="12:28" ht="12.75" customHeight="1" x14ac:dyDescent="0.3">
      <c r="L8315" s="86">
        <v>7</v>
      </c>
      <c r="M8315" s="87" t="s">
        <v>5267</v>
      </c>
      <c r="N8315" s="86" t="s">
        <v>56</v>
      </c>
      <c r="O8315" s="87" t="s">
        <v>6160</v>
      </c>
      <c r="P8315" s="87" t="s">
        <v>6161</v>
      </c>
      <c r="Q8315" s="38"/>
      <c r="R8315" s="38"/>
      <c r="S8315" s="38"/>
      <c r="T8315" s="38"/>
      <c r="U8315" s="88" t="s">
        <v>32</v>
      </c>
      <c r="V8315" s="88" t="s">
        <v>249</v>
      </c>
      <c r="X8315" s="70"/>
      <c r="Y8315" s="71"/>
      <c r="Z8315" s="90"/>
      <c r="AA8315" s="90"/>
      <c r="AB8315" s="70"/>
    </row>
    <row r="8316" spans="12:28" ht="12.75" customHeight="1" x14ac:dyDescent="0.3">
      <c r="L8316" s="86">
        <v>7</v>
      </c>
      <c r="M8316" s="87" t="s">
        <v>5267</v>
      </c>
      <c r="N8316" s="86" t="s">
        <v>56</v>
      </c>
      <c r="O8316" s="87" t="s">
        <v>6162</v>
      </c>
      <c r="P8316" s="87" t="s">
        <v>6163</v>
      </c>
      <c r="Q8316" s="38"/>
      <c r="R8316" s="38"/>
      <c r="S8316" s="38"/>
      <c r="T8316" s="38"/>
      <c r="U8316" s="88" t="s">
        <v>32</v>
      </c>
      <c r="V8316" s="88" t="s">
        <v>249</v>
      </c>
      <c r="X8316" s="70"/>
      <c r="Y8316" s="71"/>
      <c r="Z8316" s="90"/>
      <c r="AA8316" s="90"/>
      <c r="AB8316" s="70"/>
    </row>
    <row r="8317" spans="12:28" ht="12.75" customHeight="1" x14ac:dyDescent="0.3">
      <c r="L8317" s="86">
        <v>7</v>
      </c>
      <c r="M8317" s="87" t="s">
        <v>5267</v>
      </c>
      <c r="N8317" s="86" t="s">
        <v>56</v>
      </c>
      <c r="O8317" s="87" t="s">
        <v>6162</v>
      </c>
      <c r="P8317" s="38"/>
      <c r="Q8317" s="87" t="s">
        <v>6164</v>
      </c>
      <c r="R8317" s="38"/>
      <c r="S8317" s="38"/>
      <c r="T8317" s="38"/>
      <c r="U8317" s="88" t="s">
        <v>32</v>
      </c>
      <c r="V8317" s="88" t="s">
        <v>249</v>
      </c>
      <c r="X8317" s="70"/>
      <c r="Y8317" s="71"/>
      <c r="Z8317" s="90"/>
      <c r="AA8317" s="90"/>
      <c r="AB8317" s="70"/>
    </row>
    <row r="8318" spans="12:28" ht="12.75" customHeight="1" x14ac:dyDescent="0.3">
      <c r="L8318" s="86">
        <v>7</v>
      </c>
      <c r="M8318" s="87" t="s">
        <v>5267</v>
      </c>
      <c r="N8318" s="86" t="s">
        <v>56</v>
      </c>
      <c r="O8318" s="87" t="s">
        <v>6160</v>
      </c>
      <c r="P8318" s="38"/>
      <c r="Q8318" s="87" t="s">
        <v>6165</v>
      </c>
      <c r="R8318" s="38"/>
      <c r="S8318" s="38"/>
      <c r="T8318" s="38"/>
      <c r="U8318" s="88" t="s">
        <v>32</v>
      </c>
      <c r="V8318" s="88" t="s">
        <v>249</v>
      </c>
      <c r="X8318" s="70"/>
      <c r="Y8318" s="71"/>
      <c r="Z8318" s="90"/>
      <c r="AA8318" s="90"/>
      <c r="AB8318" s="70"/>
    </row>
    <row r="8319" spans="12:28" ht="12.75" customHeight="1" x14ac:dyDescent="0.3">
      <c r="L8319" s="86">
        <v>7</v>
      </c>
      <c r="M8319" s="87" t="s">
        <v>5267</v>
      </c>
      <c r="N8319" s="86" t="s">
        <v>56</v>
      </c>
      <c r="O8319" s="87" t="s">
        <v>6166</v>
      </c>
      <c r="P8319" s="38"/>
      <c r="Q8319" s="38"/>
      <c r="R8319" s="38"/>
      <c r="S8319" s="38"/>
      <c r="T8319" s="38"/>
      <c r="U8319" s="88" t="s">
        <v>32</v>
      </c>
      <c r="V8319" s="88" t="s">
        <v>249</v>
      </c>
      <c r="X8319" s="70"/>
      <c r="Y8319" s="71"/>
      <c r="Z8319" s="90"/>
      <c r="AA8319" s="90"/>
      <c r="AB8319" s="70"/>
    </row>
    <row r="8320" spans="12:28" ht="12.75" customHeight="1" x14ac:dyDescent="0.3">
      <c r="L8320" s="86">
        <v>7</v>
      </c>
      <c r="M8320" s="87" t="s">
        <v>5267</v>
      </c>
      <c r="N8320" s="86" t="s">
        <v>56</v>
      </c>
      <c r="O8320" s="87" t="s">
        <v>6167</v>
      </c>
      <c r="P8320" s="87" t="s">
        <v>6168</v>
      </c>
      <c r="Q8320" s="38"/>
      <c r="R8320" s="38"/>
      <c r="S8320" s="38"/>
      <c r="T8320" s="38"/>
      <c r="U8320" s="88" t="s">
        <v>32</v>
      </c>
      <c r="V8320" s="88" t="s">
        <v>249</v>
      </c>
      <c r="X8320" s="70"/>
      <c r="Y8320" s="71"/>
      <c r="Z8320" s="90"/>
      <c r="AA8320" s="90"/>
      <c r="AB8320" s="70"/>
    </row>
    <row r="8321" spans="12:28" ht="12.75" customHeight="1" x14ac:dyDescent="0.3">
      <c r="L8321" s="86">
        <v>7</v>
      </c>
      <c r="M8321" s="87" t="s">
        <v>5267</v>
      </c>
      <c r="N8321" s="86" t="s">
        <v>56</v>
      </c>
      <c r="O8321" s="87" t="s">
        <v>6169</v>
      </c>
      <c r="P8321" s="38"/>
      <c r="Q8321" s="38"/>
      <c r="R8321" s="38"/>
      <c r="S8321" s="38"/>
      <c r="T8321" s="38"/>
      <c r="U8321" s="88" t="s">
        <v>32</v>
      </c>
      <c r="V8321" s="88" t="s">
        <v>249</v>
      </c>
      <c r="X8321" s="70"/>
      <c r="Y8321" s="71"/>
      <c r="Z8321" s="90"/>
      <c r="AA8321" s="90"/>
      <c r="AB8321" s="70"/>
    </row>
    <row r="8322" spans="12:28" ht="12.75" customHeight="1" x14ac:dyDescent="0.3">
      <c r="L8322" s="86">
        <v>7</v>
      </c>
      <c r="M8322" s="87" t="s">
        <v>5267</v>
      </c>
      <c r="N8322" s="86" t="s">
        <v>56</v>
      </c>
      <c r="O8322" s="87" t="s">
        <v>6170</v>
      </c>
      <c r="P8322" s="38"/>
      <c r="Q8322" s="87" t="s">
        <v>6171</v>
      </c>
      <c r="R8322" s="38"/>
      <c r="S8322" s="38"/>
      <c r="T8322" s="38"/>
      <c r="U8322" s="88" t="s">
        <v>32</v>
      </c>
      <c r="V8322" s="88" t="s">
        <v>249</v>
      </c>
      <c r="X8322" s="70"/>
      <c r="Y8322" s="71"/>
      <c r="Z8322" s="90"/>
      <c r="AA8322" s="90"/>
      <c r="AB8322" s="70"/>
    </row>
    <row r="8323" spans="12:28" ht="12.75" customHeight="1" x14ac:dyDescent="0.3">
      <c r="L8323" s="86">
        <v>7</v>
      </c>
      <c r="M8323" s="87" t="s">
        <v>5267</v>
      </c>
      <c r="N8323" s="86" t="s">
        <v>56</v>
      </c>
      <c r="O8323" s="87" t="s">
        <v>6167</v>
      </c>
      <c r="P8323" s="38"/>
      <c r="Q8323" s="87" t="s">
        <v>6172</v>
      </c>
      <c r="R8323" s="38"/>
      <c r="S8323" s="38"/>
      <c r="T8323" s="38"/>
      <c r="U8323" s="88" t="s">
        <v>32</v>
      </c>
      <c r="V8323" s="88" t="s">
        <v>249</v>
      </c>
      <c r="X8323" s="70"/>
      <c r="Y8323" s="71"/>
      <c r="Z8323" s="90"/>
      <c r="AA8323" s="90"/>
      <c r="AB8323" s="70"/>
    </row>
    <row r="8324" spans="12:28" ht="12.75" customHeight="1" x14ac:dyDescent="0.3">
      <c r="L8324" s="86">
        <v>7</v>
      </c>
      <c r="M8324" s="87" t="s">
        <v>5267</v>
      </c>
      <c r="N8324" s="86" t="s">
        <v>56</v>
      </c>
      <c r="O8324" s="87" t="s">
        <v>6173</v>
      </c>
      <c r="P8324" s="87" t="s">
        <v>6219</v>
      </c>
      <c r="Q8324" s="38"/>
      <c r="R8324" s="38"/>
      <c r="S8324" s="38"/>
      <c r="T8324" s="38"/>
      <c r="U8324" s="88" t="s">
        <v>32</v>
      </c>
      <c r="V8324" s="88" t="s">
        <v>249</v>
      </c>
      <c r="X8324" s="70"/>
      <c r="Y8324" s="71"/>
      <c r="Z8324" s="90"/>
      <c r="AA8324" s="90"/>
      <c r="AB8324" s="70"/>
    </row>
    <row r="8325" spans="12:28" ht="12.75" customHeight="1" x14ac:dyDescent="0.3">
      <c r="L8325" s="86">
        <v>7</v>
      </c>
      <c r="M8325" s="87" t="s">
        <v>5267</v>
      </c>
      <c r="N8325" s="86" t="s">
        <v>56</v>
      </c>
      <c r="O8325" s="87" t="s">
        <v>6175</v>
      </c>
      <c r="P8325" s="38"/>
      <c r="Q8325" s="87" t="s">
        <v>6176</v>
      </c>
      <c r="R8325" s="38"/>
      <c r="S8325" s="38"/>
      <c r="T8325" s="38"/>
      <c r="U8325" s="88" t="s">
        <v>32</v>
      </c>
      <c r="V8325" s="88" t="s">
        <v>249</v>
      </c>
      <c r="X8325" s="70"/>
      <c r="Y8325" s="71"/>
      <c r="Z8325" s="90"/>
      <c r="AA8325" s="90"/>
      <c r="AB8325" s="70"/>
    </row>
    <row r="8326" spans="12:28" ht="12.75" customHeight="1" x14ac:dyDescent="0.3">
      <c r="L8326" s="86">
        <v>7</v>
      </c>
      <c r="M8326" s="87" t="s">
        <v>5267</v>
      </c>
      <c r="N8326" s="86" t="s">
        <v>56</v>
      </c>
      <c r="O8326" s="87" t="s">
        <v>6175</v>
      </c>
      <c r="P8326" s="38"/>
      <c r="Q8326" s="87" t="s">
        <v>6176</v>
      </c>
      <c r="R8326" s="38"/>
      <c r="S8326" s="38"/>
      <c r="T8326" s="38"/>
      <c r="U8326" s="88" t="s">
        <v>32</v>
      </c>
      <c r="V8326" s="88" t="s">
        <v>249</v>
      </c>
      <c r="X8326" s="70"/>
      <c r="Y8326" s="71"/>
      <c r="Z8326" s="90"/>
      <c r="AA8326" s="90"/>
      <c r="AB8326" s="70"/>
    </row>
    <row r="8327" spans="12:28" ht="12.75" customHeight="1" x14ac:dyDescent="0.3">
      <c r="L8327" s="86">
        <v>7</v>
      </c>
      <c r="M8327" s="87" t="s">
        <v>5267</v>
      </c>
      <c r="N8327" s="86" t="s">
        <v>56</v>
      </c>
      <c r="O8327" s="87" t="s">
        <v>6177</v>
      </c>
      <c r="P8327" s="38"/>
      <c r="Q8327" s="87" t="s">
        <v>6178</v>
      </c>
      <c r="R8327" s="38"/>
      <c r="S8327" s="38"/>
      <c r="T8327" s="38"/>
      <c r="U8327" s="88" t="s">
        <v>32</v>
      </c>
      <c r="V8327" s="88" t="s">
        <v>249</v>
      </c>
      <c r="X8327" s="70"/>
      <c r="Y8327" s="71"/>
      <c r="Z8327" s="90"/>
      <c r="AA8327" s="90"/>
      <c r="AB8327" s="70"/>
    </row>
    <row r="8328" spans="12:28" ht="12.75" customHeight="1" x14ac:dyDescent="0.3">
      <c r="L8328" s="86">
        <v>7</v>
      </c>
      <c r="M8328" s="87" t="s">
        <v>5267</v>
      </c>
      <c r="N8328" s="86" t="s">
        <v>56</v>
      </c>
      <c r="O8328" s="87" t="s">
        <v>5331</v>
      </c>
      <c r="P8328" s="38"/>
      <c r="Q8328" s="87" t="s">
        <v>6179</v>
      </c>
      <c r="R8328" s="38"/>
      <c r="S8328" s="38"/>
      <c r="T8328" s="38"/>
      <c r="U8328" s="88" t="s">
        <v>32</v>
      </c>
      <c r="V8328" s="88" t="s">
        <v>249</v>
      </c>
      <c r="X8328" s="70"/>
      <c r="Y8328" s="71"/>
      <c r="Z8328" s="90"/>
      <c r="AA8328" s="90"/>
      <c r="AB8328" s="70"/>
    </row>
    <row r="8329" spans="12:28" ht="12.75" customHeight="1" x14ac:dyDescent="0.3">
      <c r="L8329" s="86">
        <v>7</v>
      </c>
      <c r="M8329" s="87" t="s">
        <v>5267</v>
      </c>
      <c r="N8329" s="86" t="s">
        <v>56</v>
      </c>
      <c r="O8329" s="87" t="s">
        <v>5633</v>
      </c>
      <c r="P8329" s="38"/>
      <c r="Q8329" s="38"/>
      <c r="R8329" s="38"/>
      <c r="S8329" s="38"/>
      <c r="T8329" s="38"/>
      <c r="U8329" s="88" t="s">
        <v>32</v>
      </c>
      <c r="V8329" s="88" t="s">
        <v>249</v>
      </c>
      <c r="X8329" s="70"/>
      <c r="Y8329" s="71"/>
      <c r="Z8329" s="90"/>
      <c r="AA8329" s="90"/>
      <c r="AB8329" s="70"/>
    </row>
    <row r="8330" spans="12:28" ht="12.75" customHeight="1" x14ac:dyDescent="0.3">
      <c r="L8330" s="86">
        <v>7</v>
      </c>
      <c r="M8330" s="87" t="s">
        <v>5267</v>
      </c>
      <c r="N8330" s="86" t="s">
        <v>56</v>
      </c>
      <c r="O8330" s="87" t="s">
        <v>6180</v>
      </c>
      <c r="P8330" s="38"/>
      <c r="Q8330" s="87" t="s">
        <v>6181</v>
      </c>
      <c r="R8330" s="38"/>
      <c r="S8330" s="38"/>
      <c r="T8330" s="38"/>
      <c r="U8330" s="88" t="s">
        <v>32</v>
      </c>
      <c r="V8330" s="88" t="s">
        <v>249</v>
      </c>
      <c r="X8330" s="70"/>
      <c r="Y8330" s="71"/>
      <c r="Z8330" s="90"/>
      <c r="AA8330" s="90"/>
      <c r="AB8330" s="70"/>
    </row>
    <row r="8331" spans="12:28" ht="12.75" customHeight="1" x14ac:dyDescent="0.3">
      <c r="L8331" s="86">
        <v>7</v>
      </c>
      <c r="M8331" s="87" t="s">
        <v>5267</v>
      </c>
      <c r="N8331" s="86" t="s">
        <v>56</v>
      </c>
      <c r="O8331" s="87" t="s">
        <v>6182</v>
      </c>
      <c r="P8331" s="38"/>
      <c r="Q8331" s="38"/>
      <c r="R8331" s="38"/>
      <c r="S8331" s="38"/>
      <c r="T8331" s="38"/>
      <c r="U8331" s="88" t="s">
        <v>32</v>
      </c>
      <c r="V8331" s="88" t="s">
        <v>249</v>
      </c>
      <c r="X8331" s="70"/>
      <c r="Y8331" s="71"/>
      <c r="Z8331" s="90"/>
      <c r="AA8331" s="90"/>
      <c r="AB8331" s="70"/>
    </row>
    <row r="8332" spans="12:28" ht="12.75" customHeight="1" x14ac:dyDescent="0.3">
      <c r="L8332" s="86">
        <v>7</v>
      </c>
      <c r="M8332" s="87" t="s">
        <v>5267</v>
      </c>
      <c r="N8332" s="86" t="s">
        <v>56</v>
      </c>
      <c r="O8332" s="87" t="s">
        <v>6183</v>
      </c>
      <c r="P8332" s="38"/>
      <c r="Q8332" s="87" t="s">
        <v>6184</v>
      </c>
      <c r="R8332" s="38"/>
      <c r="S8332" s="38"/>
      <c r="T8332" s="38"/>
      <c r="U8332" s="88" t="s">
        <v>32</v>
      </c>
      <c r="V8332" s="88" t="s">
        <v>249</v>
      </c>
      <c r="X8332" s="70"/>
      <c r="Y8332" s="71"/>
      <c r="Z8332" s="90"/>
      <c r="AA8332" s="90"/>
      <c r="AB8332" s="70"/>
    </row>
    <row r="8333" spans="12:28" ht="12.75" customHeight="1" x14ac:dyDescent="0.3">
      <c r="L8333" s="86">
        <v>7</v>
      </c>
      <c r="M8333" s="87" t="s">
        <v>5267</v>
      </c>
      <c r="N8333" s="86" t="s">
        <v>56</v>
      </c>
      <c r="O8333" s="87" t="s">
        <v>6185</v>
      </c>
      <c r="P8333" s="38"/>
      <c r="Q8333" s="38"/>
      <c r="R8333" s="38"/>
      <c r="S8333" s="38"/>
      <c r="T8333" s="38"/>
      <c r="U8333" s="88" t="s">
        <v>32</v>
      </c>
      <c r="V8333" s="88" t="s">
        <v>249</v>
      </c>
      <c r="X8333" s="70"/>
      <c r="Y8333" s="71"/>
      <c r="Z8333" s="90"/>
      <c r="AA8333" s="90"/>
      <c r="AB8333" s="70"/>
    </row>
    <row r="8334" spans="12:28" ht="12.75" customHeight="1" x14ac:dyDescent="0.3">
      <c r="L8334" s="86">
        <v>7</v>
      </c>
      <c r="M8334" s="87" t="s">
        <v>5267</v>
      </c>
      <c r="N8334" s="86" t="s">
        <v>56</v>
      </c>
      <c r="O8334" s="87" t="s">
        <v>6186</v>
      </c>
      <c r="P8334" s="38"/>
      <c r="Q8334" s="87" t="s">
        <v>6187</v>
      </c>
      <c r="R8334" s="38"/>
      <c r="S8334" s="38"/>
      <c r="T8334" s="38"/>
      <c r="U8334" s="88" t="s">
        <v>32</v>
      </c>
      <c r="V8334" s="88" t="s">
        <v>249</v>
      </c>
      <c r="X8334" s="70"/>
      <c r="Y8334" s="71"/>
      <c r="Z8334" s="90"/>
      <c r="AA8334" s="90"/>
      <c r="AB8334" s="70"/>
    </row>
    <row r="8335" spans="12:28" ht="12.75" customHeight="1" x14ac:dyDescent="0.3">
      <c r="L8335" s="86">
        <v>7</v>
      </c>
      <c r="M8335" s="87" t="s">
        <v>5267</v>
      </c>
      <c r="N8335" s="86" t="s">
        <v>56</v>
      </c>
      <c r="O8335" s="87" t="s">
        <v>6188</v>
      </c>
      <c r="P8335" s="38"/>
      <c r="Q8335" s="87" t="s">
        <v>6189</v>
      </c>
      <c r="R8335" s="38"/>
      <c r="S8335" s="38"/>
      <c r="T8335" s="38"/>
      <c r="U8335" s="88" t="s">
        <v>32</v>
      </c>
      <c r="V8335" s="88" t="s">
        <v>249</v>
      </c>
      <c r="X8335" s="70"/>
      <c r="Y8335" s="71"/>
      <c r="Z8335" s="90"/>
      <c r="AA8335" s="90"/>
      <c r="AB8335" s="70"/>
    </row>
    <row r="8336" spans="12:28" ht="12.75" customHeight="1" x14ac:dyDescent="0.3">
      <c r="L8336" s="86">
        <v>7</v>
      </c>
      <c r="M8336" s="87" t="s">
        <v>5267</v>
      </c>
      <c r="N8336" s="86" t="s">
        <v>56</v>
      </c>
      <c r="O8336" s="87" t="s">
        <v>6190</v>
      </c>
      <c r="P8336" s="38"/>
      <c r="Q8336" s="87" t="s">
        <v>6191</v>
      </c>
      <c r="R8336" s="38"/>
      <c r="S8336" s="38"/>
      <c r="T8336" s="38"/>
      <c r="U8336" s="88" t="s">
        <v>32</v>
      </c>
      <c r="V8336" s="88" t="s">
        <v>249</v>
      </c>
      <c r="X8336" s="70"/>
      <c r="Y8336" s="71"/>
      <c r="Z8336" s="90"/>
      <c r="AA8336" s="90"/>
      <c r="AB8336" s="70"/>
    </row>
    <row r="8337" spans="12:28" ht="12.75" customHeight="1" x14ac:dyDescent="0.3">
      <c r="L8337" s="86">
        <v>7</v>
      </c>
      <c r="M8337" s="87" t="s">
        <v>5267</v>
      </c>
      <c r="N8337" s="86" t="s">
        <v>56</v>
      </c>
      <c r="O8337" s="87" t="s">
        <v>5621</v>
      </c>
      <c r="P8337" s="87" t="s">
        <v>6192</v>
      </c>
      <c r="Q8337" s="38"/>
      <c r="R8337" s="38"/>
      <c r="S8337" s="38"/>
      <c r="T8337" s="38"/>
      <c r="U8337" s="88" t="s">
        <v>32</v>
      </c>
      <c r="V8337" s="88" t="s">
        <v>249</v>
      </c>
      <c r="X8337" s="70"/>
      <c r="Y8337" s="71"/>
      <c r="Z8337" s="90"/>
      <c r="AA8337" s="90"/>
      <c r="AB8337" s="70"/>
    </row>
    <row r="8338" spans="12:28" ht="12.75" customHeight="1" x14ac:dyDescent="0.3">
      <c r="L8338" s="86">
        <v>7</v>
      </c>
      <c r="M8338" s="87" t="s">
        <v>5267</v>
      </c>
      <c r="N8338" s="86" t="s">
        <v>56</v>
      </c>
      <c r="O8338" s="87" t="s">
        <v>5997</v>
      </c>
      <c r="P8338" s="38"/>
      <c r="Q8338" s="87" t="s">
        <v>6193</v>
      </c>
      <c r="R8338" s="38"/>
      <c r="S8338" s="38"/>
      <c r="T8338" s="38"/>
      <c r="U8338" s="88" t="s">
        <v>32</v>
      </c>
      <c r="V8338" s="88" t="s">
        <v>249</v>
      </c>
      <c r="X8338" s="70"/>
      <c r="Y8338" s="71"/>
      <c r="Z8338" s="90"/>
      <c r="AA8338" s="90"/>
      <c r="AB8338" s="70"/>
    </row>
    <row r="8339" spans="12:28" ht="12.75" customHeight="1" x14ac:dyDescent="0.3">
      <c r="L8339" s="86">
        <v>7</v>
      </c>
      <c r="M8339" s="87" t="s">
        <v>5267</v>
      </c>
      <c r="N8339" s="86" t="s">
        <v>56</v>
      </c>
      <c r="O8339" s="87" t="s">
        <v>6194</v>
      </c>
      <c r="P8339" s="38"/>
      <c r="Q8339" s="87" t="s">
        <v>6195</v>
      </c>
      <c r="R8339" s="38"/>
      <c r="S8339" s="38"/>
      <c r="T8339" s="38"/>
      <c r="U8339" s="88" t="s">
        <v>32</v>
      </c>
      <c r="V8339" s="88" t="s">
        <v>249</v>
      </c>
      <c r="X8339" s="70"/>
      <c r="Y8339" s="71"/>
      <c r="Z8339" s="90"/>
      <c r="AA8339" s="90"/>
      <c r="AB8339" s="70"/>
    </row>
    <row r="8340" spans="12:28" ht="12.75" customHeight="1" x14ac:dyDescent="0.3">
      <c r="L8340" s="86">
        <v>7</v>
      </c>
      <c r="M8340" s="87" t="s">
        <v>5267</v>
      </c>
      <c r="N8340" s="86" t="s">
        <v>56</v>
      </c>
      <c r="O8340" s="87" t="s">
        <v>6196</v>
      </c>
      <c r="P8340" s="87" t="s">
        <v>6197</v>
      </c>
      <c r="Q8340" s="38"/>
      <c r="R8340" s="38"/>
      <c r="S8340" s="38"/>
      <c r="T8340" s="38"/>
      <c r="U8340" s="88" t="s">
        <v>32</v>
      </c>
      <c r="V8340" s="88" t="s">
        <v>249</v>
      </c>
      <c r="X8340" s="70"/>
      <c r="Y8340" s="71"/>
      <c r="Z8340" s="90"/>
      <c r="AA8340" s="90"/>
      <c r="AB8340" s="70"/>
    </row>
    <row r="8341" spans="12:28" ht="12.75" customHeight="1" x14ac:dyDescent="0.3">
      <c r="L8341" s="86">
        <v>7</v>
      </c>
      <c r="M8341" s="87" t="s">
        <v>5267</v>
      </c>
      <c r="N8341" s="86" t="s">
        <v>56</v>
      </c>
      <c r="O8341" s="87" t="s">
        <v>6198</v>
      </c>
      <c r="P8341" s="38"/>
      <c r="Q8341" s="87" t="s">
        <v>6199</v>
      </c>
      <c r="R8341" s="38"/>
      <c r="S8341" s="38"/>
      <c r="T8341" s="38"/>
      <c r="U8341" s="88" t="s">
        <v>32</v>
      </c>
      <c r="V8341" s="88" t="s">
        <v>249</v>
      </c>
      <c r="X8341" s="70"/>
      <c r="Y8341" s="71"/>
      <c r="Z8341" s="90"/>
      <c r="AA8341" s="90"/>
      <c r="AB8341" s="70"/>
    </row>
    <row r="8342" spans="12:28" ht="12.75" customHeight="1" x14ac:dyDescent="0.3">
      <c r="L8342" s="86">
        <v>7</v>
      </c>
      <c r="M8342" s="87" t="s">
        <v>5267</v>
      </c>
      <c r="N8342" s="86" t="s">
        <v>56</v>
      </c>
      <c r="O8342" s="87" t="s">
        <v>6200</v>
      </c>
      <c r="P8342" s="38"/>
      <c r="Q8342" s="87" t="s">
        <v>6201</v>
      </c>
      <c r="R8342" s="38"/>
      <c r="S8342" s="38"/>
      <c r="T8342" s="38"/>
      <c r="U8342" s="88" t="s">
        <v>32</v>
      </c>
      <c r="V8342" s="88" t="s">
        <v>249</v>
      </c>
      <c r="X8342" s="70"/>
      <c r="Y8342" s="71"/>
      <c r="Z8342" s="90"/>
      <c r="AA8342" s="90"/>
      <c r="AB8342" s="70"/>
    </row>
    <row r="8343" spans="12:28" ht="12.75" customHeight="1" x14ac:dyDescent="0.3">
      <c r="L8343" s="86">
        <v>7</v>
      </c>
      <c r="M8343" s="87" t="s">
        <v>5267</v>
      </c>
      <c r="N8343" s="86" t="s">
        <v>56</v>
      </c>
      <c r="O8343" s="87" t="s">
        <v>6202</v>
      </c>
      <c r="P8343" s="38"/>
      <c r="Q8343" s="87" t="s">
        <v>6203</v>
      </c>
      <c r="R8343" s="38"/>
      <c r="S8343" s="38"/>
      <c r="T8343" s="38"/>
      <c r="U8343" s="88" t="s">
        <v>32</v>
      </c>
      <c r="V8343" s="88" t="s">
        <v>249</v>
      </c>
      <c r="X8343" s="70"/>
      <c r="Y8343" s="71"/>
      <c r="Z8343" s="90"/>
      <c r="AA8343" s="90"/>
      <c r="AB8343" s="70"/>
    </row>
    <row r="8344" spans="12:28" ht="12.75" customHeight="1" x14ac:dyDescent="0.3">
      <c r="L8344" s="86">
        <v>7</v>
      </c>
      <c r="M8344" s="87" t="s">
        <v>5267</v>
      </c>
      <c r="N8344" s="86" t="s">
        <v>56</v>
      </c>
      <c r="O8344" s="87" t="s">
        <v>6204</v>
      </c>
      <c r="P8344" s="38"/>
      <c r="Q8344" s="87" t="s">
        <v>6205</v>
      </c>
      <c r="R8344" s="38"/>
      <c r="S8344" s="38"/>
      <c r="T8344" s="38"/>
      <c r="U8344" s="88" t="s">
        <v>32</v>
      </c>
      <c r="V8344" s="88" t="s">
        <v>249</v>
      </c>
      <c r="X8344" s="70"/>
      <c r="Y8344" s="71"/>
      <c r="Z8344" s="90"/>
      <c r="AA8344" s="90"/>
      <c r="AB8344" s="70"/>
    </row>
    <row r="8345" spans="12:28" ht="12.75" customHeight="1" x14ac:dyDescent="0.3">
      <c r="L8345" s="86">
        <v>7</v>
      </c>
      <c r="M8345" s="87" t="s">
        <v>5267</v>
      </c>
      <c r="N8345" s="86" t="s">
        <v>56</v>
      </c>
      <c r="O8345" s="87" t="s">
        <v>6206</v>
      </c>
      <c r="P8345" s="38"/>
      <c r="Q8345" s="87" t="s">
        <v>6207</v>
      </c>
      <c r="R8345" s="38"/>
      <c r="S8345" s="38"/>
      <c r="T8345" s="38"/>
      <c r="U8345" s="88" t="s">
        <v>32</v>
      </c>
      <c r="V8345" s="88" t="s">
        <v>249</v>
      </c>
      <c r="X8345" s="70"/>
      <c r="Y8345" s="71"/>
      <c r="Z8345" s="90"/>
      <c r="AA8345" s="90"/>
      <c r="AB8345" s="70"/>
    </row>
    <row r="8346" spans="12:28" ht="12.75" customHeight="1" x14ac:dyDescent="0.3">
      <c r="L8346" s="86">
        <v>7</v>
      </c>
      <c r="M8346" s="87" t="s">
        <v>5267</v>
      </c>
      <c r="N8346" s="86" t="s">
        <v>56</v>
      </c>
      <c r="O8346" s="87" t="s">
        <v>6208</v>
      </c>
      <c r="P8346" s="38"/>
      <c r="Q8346" s="87" t="s">
        <v>6209</v>
      </c>
      <c r="R8346" s="38"/>
      <c r="S8346" s="38"/>
      <c r="T8346" s="38"/>
      <c r="U8346" s="88" t="s">
        <v>32</v>
      </c>
      <c r="V8346" s="88" t="s">
        <v>249</v>
      </c>
      <c r="X8346" s="70"/>
      <c r="Y8346" s="71"/>
      <c r="Z8346" s="90"/>
      <c r="AA8346" s="90"/>
      <c r="AB8346" s="70"/>
    </row>
    <row r="8347" spans="12:28" ht="12.75" customHeight="1" x14ac:dyDescent="0.3">
      <c r="L8347" s="86">
        <v>7</v>
      </c>
      <c r="M8347" s="87" t="s">
        <v>5267</v>
      </c>
      <c r="N8347" s="86" t="s">
        <v>56</v>
      </c>
      <c r="O8347" s="87" t="s">
        <v>6210</v>
      </c>
      <c r="P8347" s="38"/>
      <c r="Q8347" s="38"/>
      <c r="R8347" s="38"/>
      <c r="S8347" s="38"/>
      <c r="T8347" s="38"/>
      <c r="U8347" s="88" t="s">
        <v>32</v>
      </c>
      <c r="V8347" s="88" t="s">
        <v>249</v>
      </c>
      <c r="X8347" s="70"/>
      <c r="Y8347" s="71"/>
      <c r="Z8347" s="90"/>
      <c r="AA8347" s="90"/>
      <c r="AB8347" s="70"/>
    </row>
    <row r="8348" spans="12:28" ht="12.75" customHeight="1" x14ac:dyDescent="0.3">
      <c r="L8348" s="86">
        <v>7</v>
      </c>
      <c r="M8348" s="87" t="s">
        <v>5267</v>
      </c>
      <c r="N8348" s="86" t="s">
        <v>56</v>
      </c>
      <c r="O8348" s="87" t="s">
        <v>6211</v>
      </c>
      <c r="P8348" s="38"/>
      <c r="Q8348" s="87" t="s">
        <v>6212</v>
      </c>
      <c r="R8348" s="38"/>
      <c r="S8348" s="38"/>
      <c r="T8348" s="38"/>
      <c r="U8348" s="88" t="s">
        <v>32</v>
      </c>
      <c r="V8348" s="88" t="s">
        <v>249</v>
      </c>
      <c r="X8348" s="70"/>
      <c r="Y8348" s="71"/>
      <c r="Z8348" s="90"/>
      <c r="AA8348" s="90"/>
      <c r="AB8348" s="70"/>
    </row>
    <row r="8349" spans="12:28" ht="12.75" customHeight="1" x14ac:dyDescent="0.3">
      <c r="L8349" s="86">
        <v>7</v>
      </c>
      <c r="M8349" s="87" t="s">
        <v>5267</v>
      </c>
      <c r="N8349" s="86" t="s">
        <v>56</v>
      </c>
      <c r="O8349" s="87" t="s">
        <v>6213</v>
      </c>
      <c r="P8349" s="38"/>
      <c r="Q8349" s="87" t="s">
        <v>6214</v>
      </c>
      <c r="R8349" s="38"/>
      <c r="S8349" s="38"/>
      <c r="T8349" s="38"/>
      <c r="U8349" s="88" t="s">
        <v>32</v>
      </c>
      <c r="V8349" s="88" t="s">
        <v>249</v>
      </c>
      <c r="X8349" s="70"/>
      <c r="Y8349" s="71"/>
      <c r="Z8349" s="90"/>
      <c r="AA8349" s="90"/>
      <c r="AB8349" s="70"/>
    </row>
    <row r="8350" spans="12:28" ht="12.75" customHeight="1" x14ac:dyDescent="0.3">
      <c r="L8350" s="86">
        <v>7</v>
      </c>
      <c r="M8350" s="87" t="s">
        <v>5267</v>
      </c>
      <c r="N8350" s="86" t="s">
        <v>56</v>
      </c>
      <c r="O8350" s="87" t="s">
        <v>6215</v>
      </c>
      <c r="P8350" s="38"/>
      <c r="Q8350" s="38"/>
      <c r="R8350" s="38"/>
      <c r="S8350" s="38"/>
      <c r="T8350" s="38"/>
      <c r="U8350" s="88" t="s">
        <v>32</v>
      </c>
      <c r="V8350" s="88" t="s">
        <v>249</v>
      </c>
      <c r="X8350" s="70"/>
      <c r="Y8350" s="71"/>
      <c r="Z8350" s="90"/>
      <c r="AA8350" s="90"/>
      <c r="AB8350" s="70"/>
    </row>
    <row r="8351" spans="12:28" ht="12.75" customHeight="1" x14ac:dyDescent="0.3">
      <c r="L8351" s="86">
        <v>7</v>
      </c>
      <c r="M8351" s="87" t="s">
        <v>5267</v>
      </c>
      <c r="N8351" s="86" t="s">
        <v>56</v>
      </c>
      <c r="O8351" s="87" t="s">
        <v>6216</v>
      </c>
      <c r="P8351" s="38"/>
      <c r="Q8351" s="38"/>
      <c r="R8351" s="38"/>
      <c r="S8351" s="38"/>
      <c r="T8351" s="38"/>
      <c r="U8351" s="88" t="s">
        <v>32</v>
      </c>
      <c r="V8351" s="88" t="s">
        <v>249</v>
      </c>
      <c r="X8351" s="70"/>
      <c r="Y8351" s="71"/>
      <c r="Z8351" s="90"/>
      <c r="AA8351" s="90"/>
      <c r="AB8351" s="70"/>
    </row>
    <row r="8352" spans="12:28" ht="12.75" customHeight="1" x14ac:dyDescent="0.3">
      <c r="L8352" s="86">
        <v>7</v>
      </c>
      <c r="M8352" s="87" t="s">
        <v>5267</v>
      </c>
      <c r="N8352" s="86" t="s">
        <v>56</v>
      </c>
      <c r="O8352" s="87" t="s">
        <v>6217</v>
      </c>
      <c r="P8352" s="38"/>
      <c r="Q8352" s="38"/>
      <c r="R8352" s="38"/>
      <c r="S8352" s="38"/>
      <c r="T8352" s="38"/>
      <c r="U8352" s="88" t="s">
        <v>32</v>
      </c>
      <c r="V8352" s="88" t="s">
        <v>249</v>
      </c>
      <c r="X8352" s="70"/>
      <c r="Y8352" s="71"/>
      <c r="Z8352" s="90"/>
      <c r="AA8352" s="90"/>
      <c r="AB8352" s="70"/>
    </row>
    <row r="8353" spans="12:28" ht="12.75" customHeight="1" x14ac:dyDescent="0.3">
      <c r="L8353" s="86">
        <v>7</v>
      </c>
      <c r="M8353" s="87" t="s">
        <v>5267</v>
      </c>
      <c r="N8353" s="86" t="s">
        <v>56</v>
      </c>
      <c r="O8353" s="87" t="s">
        <v>5319</v>
      </c>
      <c r="P8353" s="38"/>
      <c r="Q8353" s="38"/>
      <c r="R8353" s="38"/>
      <c r="S8353" s="38"/>
      <c r="T8353" s="38"/>
      <c r="U8353" s="88" t="s">
        <v>32</v>
      </c>
      <c r="V8353" s="88" t="s">
        <v>249</v>
      </c>
      <c r="X8353" s="70"/>
      <c r="Y8353" s="71"/>
      <c r="Z8353" s="90"/>
      <c r="AA8353" s="90"/>
      <c r="AB8353" s="70"/>
    </row>
    <row r="8354" spans="12:28" ht="12.75" customHeight="1" x14ac:dyDescent="0.3">
      <c r="L8354" s="86">
        <v>7</v>
      </c>
      <c r="M8354" s="87" t="s">
        <v>5267</v>
      </c>
      <c r="N8354" s="86" t="s">
        <v>56</v>
      </c>
      <c r="O8354" s="87" t="s">
        <v>6218</v>
      </c>
      <c r="P8354" s="38"/>
      <c r="Q8354" s="38"/>
      <c r="R8354" s="38"/>
      <c r="S8354" s="38"/>
      <c r="T8354" s="38"/>
      <c r="U8354" s="88" t="s">
        <v>32</v>
      </c>
      <c r="V8354" s="88" t="s">
        <v>249</v>
      </c>
      <c r="X8354" s="70"/>
      <c r="Y8354" s="71"/>
      <c r="Z8354" s="90"/>
      <c r="AA8354" s="90"/>
      <c r="AB8354" s="70"/>
    </row>
    <row r="8355" spans="12:28" ht="12.75" customHeight="1" x14ac:dyDescent="0.3">
      <c r="L8355" s="86">
        <v>8</v>
      </c>
      <c r="M8355" s="87" t="s">
        <v>5267</v>
      </c>
      <c r="N8355" s="86" t="s">
        <v>56</v>
      </c>
      <c r="O8355" s="87" t="s">
        <v>5371</v>
      </c>
      <c r="P8355" s="38"/>
      <c r="Q8355" s="87" t="s">
        <v>6117</v>
      </c>
      <c r="R8355" s="38"/>
      <c r="S8355" s="38"/>
      <c r="T8355" s="38"/>
      <c r="U8355" s="88" t="s">
        <v>32</v>
      </c>
      <c r="V8355" s="88" t="s">
        <v>249</v>
      </c>
      <c r="X8355" s="70"/>
      <c r="Y8355" s="71"/>
      <c r="Z8355" s="90"/>
      <c r="AA8355" s="90"/>
      <c r="AB8355" s="70"/>
    </row>
    <row r="8356" spans="12:28" ht="12.75" customHeight="1" x14ac:dyDescent="0.3">
      <c r="L8356" s="86">
        <v>8</v>
      </c>
      <c r="M8356" s="87" t="s">
        <v>5267</v>
      </c>
      <c r="N8356" s="86" t="s">
        <v>56</v>
      </c>
      <c r="O8356" s="87" t="s">
        <v>6118</v>
      </c>
      <c r="P8356" s="87" t="s">
        <v>6119</v>
      </c>
      <c r="Q8356" s="38"/>
      <c r="R8356" s="38"/>
      <c r="S8356" s="38"/>
      <c r="T8356" s="38"/>
      <c r="U8356" s="88" t="s">
        <v>32</v>
      </c>
      <c r="V8356" s="88" t="s">
        <v>249</v>
      </c>
      <c r="X8356" s="70"/>
      <c r="Y8356" s="71"/>
      <c r="Z8356" s="90"/>
      <c r="AA8356" s="90"/>
      <c r="AB8356" s="70"/>
    </row>
    <row r="8357" spans="12:28" ht="12.75" customHeight="1" x14ac:dyDescent="0.3">
      <c r="L8357" s="86">
        <v>8</v>
      </c>
      <c r="M8357" s="87" t="s">
        <v>5267</v>
      </c>
      <c r="N8357" s="86" t="s">
        <v>56</v>
      </c>
      <c r="O8357" s="87" t="s">
        <v>5437</v>
      </c>
      <c r="P8357" s="38"/>
      <c r="Q8357" s="87" t="s">
        <v>6120</v>
      </c>
      <c r="R8357" s="38"/>
      <c r="S8357" s="38"/>
      <c r="T8357" s="38"/>
      <c r="U8357" s="88" t="s">
        <v>32</v>
      </c>
      <c r="V8357" s="88" t="s">
        <v>249</v>
      </c>
      <c r="X8357" s="70"/>
      <c r="Y8357" s="71"/>
      <c r="Z8357" s="90"/>
      <c r="AA8357" s="90"/>
      <c r="AB8357" s="70"/>
    </row>
    <row r="8358" spans="12:28" ht="12.75" customHeight="1" x14ac:dyDescent="0.3">
      <c r="L8358" s="86">
        <v>8</v>
      </c>
      <c r="M8358" s="87" t="s">
        <v>5267</v>
      </c>
      <c r="N8358" s="86" t="s">
        <v>56</v>
      </c>
      <c r="O8358" s="87" t="s">
        <v>5437</v>
      </c>
      <c r="P8358" s="38"/>
      <c r="Q8358" s="87" t="s">
        <v>6121</v>
      </c>
      <c r="R8358" s="38"/>
      <c r="S8358" s="38"/>
      <c r="T8358" s="38"/>
      <c r="U8358" s="88" t="s">
        <v>32</v>
      </c>
      <c r="V8358" s="88" t="s">
        <v>249</v>
      </c>
      <c r="X8358" s="70"/>
      <c r="Y8358" s="71"/>
      <c r="Z8358" s="90"/>
      <c r="AA8358" s="90"/>
      <c r="AB8358" s="70"/>
    </row>
    <row r="8359" spans="12:28" ht="12.75" customHeight="1" x14ac:dyDescent="0.3">
      <c r="L8359" s="86">
        <v>8</v>
      </c>
      <c r="M8359" s="87" t="s">
        <v>5267</v>
      </c>
      <c r="N8359" s="86" t="s">
        <v>56</v>
      </c>
      <c r="O8359" s="87" t="s">
        <v>6122</v>
      </c>
      <c r="P8359" s="38"/>
      <c r="Q8359" s="87" t="s">
        <v>6123</v>
      </c>
      <c r="R8359" s="38"/>
      <c r="S8359" s="38"/>
      <c r="T8359" s="38"/>
      <c r="U8359" s="88" t="s">
        <v>32</v>
      </c>
      <c r="V8359" s="88" t="s">
        <v>249</v>
      </c>
      <c r="X8359" s="70"/>
      <c r="Y8359" s="71"/>
      <c r="Z8359" s="90"/>
      <c r="AA8359" s="90"/>
      <c r="AB8359" s="70"/>
    </row>
    <row r="8360" spans="12:28" ht="12.75" customHeight="1" x14ac:dyDescent="0.3">
      <c r="L8360" s="86">
        <v>8</v>
      </c>
      <c r="M8360" s="87" t="s">
        <v>5267</v>
      </c>
      <c r="N8360" s="86" t="s">
        <v>56</v>
      </c>
      <c r="O8360" s="87" t="s">
        <v>6124</v>
      </c>
      <c r="P8360" s="38"/>
      <c r="Q8360" s="87" t="s">
        <v>6125</v>
      </c>
      <c r="R8360" s="38"/>
      <c r="S8360" s="38"/>
      <c r="T8360" s="38"/>
      <c r="U8360" s="88" t="s">
        <v>32</v>
      </c>
      <c r="V8360" s="88" t="s">
        <v>249</v>
      </c>
      <c r="X8360" s="70"/>
      <c r="Y8360" s="71"/>
      <c r="Z8360" s="90"/>
      <c r="AA8360" s="90"/>
      <c r="AB8360" s="70"/>
    </row>
    <row r="8361" spans="12:28" ht="12.75" customHeight="1" x14ac:dyDescent="0.3">
      <c r="L8361" s="86">
        <v>8</v>
      </c>
      <c r="M8361" s="87" t="s">
        <v>5267</v>
      </c>
      <c r="N8361" s="86" t="s">
        <v>56</v>
      </c>
      <c r="O8361" s="87" t="s">
        <v>6126</v>
      </c>
      <c r="P8361" s="38"/>
      <c r="Q8361" s="87" t="s">
        <v>6127</v>
      </c>
      <c r="R8361" s="38"/>
      <c r="S8361" s="38"/>
      <c r="T8361" s="38"/>
      <c r="U8361" s="88" t="s">
        <v>32</v>
      </c>
      <c r="V8361" s="88" t="s">
        <v>249</v>
      </c>
      <c r="X8361" s="70"/>
      <c r="Y8361" s="71"/>
      <c r="Z8361" s="90"/>
      <c r="AA8361" s="90"/>
      <c r="AB8361" s="70"/>
    </row>
    <row r="8362" spans="12:28" ht="12.75" customHeight="1" x14ac:dyDescent="0.3">
      <c r="L8362" s="86">
        <v>8</v>
      </c>
      <c r="M8362" s="87" t="s">
        <v>5267</v>
      </c>
      <c r="N8362" s="86" t="s">
        <v>56</v>
      </c>
      <c r="O8362" s="87" t="s">
        <v>6126</v>
      </c>
      <c r="P8362" s="38"/>
      <c r="Q8362" s="87" t="s">
        <v>6127</v>
      </c>
      <c r="R8362" s="38"/>
      <c r="S8362" s="38"/>
      <c r="T8362" s="38"/>
      <c r="U8362" s="88" t="s">
        <v>32</v>
      </c>
      <c r="V8362" s="88" t="s">
        <v>249</v>
      </c>
      <c r="X8362" s="70"/>
      <c r="Y8362" s="71"/>
      <c r="Z8362" s="90"/>
      <c r="AA8362" s="90"/>
      <c r="AB8362" s="70"/>
    </row>
    <row r="8363" spans="12:28" ht="12.75" customHeight="1" x14ac:dyDescent="0.3">
      <c r="L8363" s="86">
        <v>8</v>
      </c>
      <c r="M8363" s="87" t="s">
        <v>5267</v>
      </c>
      <c r="N8363" s="86" t="s">
        <v>56</v>
      </c>
      <c r="O8363" s="87" t="s">
        <v>5268</v>
      </c>
      <c r="P8363" s="38"/>
      <c r="Q8363" s="87" t="s">
        <v>5441</v>
      </c>
      <c r="R8363" s="38"/>
      <c r="S8363" s="38"/>
      <c r="T8363" s="38"/>
      <c r="U8363" s="88" t="s">
        <v>32</v>
      </c>
      <c r="V8363" s="88" t="s">
        <v>249</v>
      </c>
      <c r="X8363" s="70"/>
      <c r="Y8363" s="71"/>
      <c r="Z8363" s="90"/>
      <c r="AA8363" s="90"/>
      <c r="AB8363" s="70"/>
    </row>
    <row r="8364" spans="12:28" ht="12.75" customHeight="1" x14ac:dyDescent="0.3">
      <c r="L8364" s="86">
        <v>8</v>
      </c>
      <c r="M8364" s="87" t="s">
        <v>5267</v>
      </c>
      <c r="N8364" s="86" t="s">
        <v>56</v>
      </c>
      <c r="O8364" s="87" t="s">
        <v>5268</v>
      </c>
      <c r="P8364" s="38"/>
      <c r="Q8364" s="87" t="s">
        <v>5441</v>
      </c>
      <c r="R8364" s="38"/>
      <c r="S8364" s="38"/>
      <c r="T8364" s="38"/>
      <c r="U8364" s="88" t="s">
        <v>32</v>
      </c>
      <c r="V8364" s="88" t="s">
        <v>249</v>
      </c>
      <c r="X8364" s="70"/>
      <c r="Y8364" s="71"/>
      <c r="Z8364" s="90"/>
      <c r="AA8364" s="90"/>
      <c r="AB8364" s="70"/>
    </row>
    <row r="8365" spans="12:28" ht="12.75" customHeight="1" x14ac:dyDescent="0.3">
      <c r="L8365" s="86">
        <v>8</v>
      </c>
      <c r="M8365" s="87" t="s">
        <v>5267</v>
      </c>
      <c r="N8365" s="86" t="s">
        <v>56</v>
      </c>
      <c r="O8365" s="87" t="s">
        <v>5268</v>
      </c>
      <c r="P8365" s="38"/>
      <c r="Q8365" s="87" t="s">
        <v>5269</v>
      </c>
      <c r="R8365" s="38"/>
      <c r="S8365" s="38"/>
      <c r="T8365" s="38"/>
      <c r="U8365" s="88" t="s">
        <v>32</v>
      </c>
      <c r="V8365" s="88" t="s">
        <v>249</v>
      </c>
      <c r="X8365" s="70"/>
      <c r="Y8365" s="71"/>
      <c r="Z8365" s="90"/>
      <c r="AA8365" s="90"/>
      <c r="AB8365" s="70"/>
    </row>
    <row r="8366" spans="12:28" ht="12.75" customHeight="1" x14ac:dyDescent="0.3">
      <c r="L8366" s="86">
        <v>8</v>
      </c>
      <c r="M8366" s="87" t="s">
        <v>5267</v>
      </c>
      <c r="N8366" s="86" t="s">
        <v>56</v>
      </c>
      <c r="O8366" s="87" t="s">
        <v>6118</v>
      </c>
      <c r="P8366" s="38"/>
      <c r="Q8366" s="87" t="s">
        <v>6128</v>
      </c>
      <c r="R8366" s="38"/>
      <c r="S8366" s="38"/>
      <c r="T8366" s="38"/>
      <c r="U8366" s="88" t="s">
        <v>32</v>
      </c>
      <c r="V8366" s="88" t="s">
        <v>249</v>
      </c>
      <c r="X8366" s="70"/>
      <c r="Y8366" s="71"/>
      <c r="Z8366" s="90"/>
      <c r="AA8366" s="90"/>
      <c r="AB8366" s="70"/>
    </row>
    <row r="8367" spans="12:28" ht="12.75" customHeight="1" x14ac:dyDescent="0.3">
      <c r="L8367" s="86">
        <v>8</v>
      </c>
      <c r="M8367" s="87" t="s">
        <v>5267</v>
      </c>
      <c r="N8367" s="86" t="s">
        <v>56</v>
      </c>
      <c r="O8367" s="87" t="s">
        <v>6118</v>
      </c>
      <c r="P8367" s="38"/>
      <c r="Q8367" s="87" t="s">
        <v>6129</v>
      </c>
      <c r="R8367" s="38"/>
      <c r="S8367" s="38"/>
      <c r="T8367" s="38"/>
      <c r="U8367" s="88" t="s">
        <v>32</v>
      </c>
      <c r="V8367" s="88" t="s">
        <v>249</v>
      </c>
      <c r="X8367" s="70"/>
      <c r="Y8367" s="71"/>
      <c r="Z8367" s="90"/>
      <c r="AA8367" s="90"/>
      <c r="AB8367" s="70"/>
    </row>
    <row r="8368" spans="12:28" ht="12.75" customHeight="1" x14ac:dyDescent="0.3">
      <c r="L8368" s="86">
        <v>8</v>
      </c>
      <c r="M8368" s="87" t="s">
        <v>5267</v>
      </c>
      <c r="N8368" s="86" t="s">
        <v>56</v>
      </c>
      <c r="O8368" s="87" t="s">
        <v>5292</v>
      </c>
      <c r="P8368" s="38"/>
      <c r="Q8368" s="87" t="s">
        <v>5792</v>
      </c>
      <c r="R8368" s="38"/>
      <c r="S8368" s="38"/>
      <c r="T8368" s="38"/>
      <c r="U8368" s="88" t="s">
        <v>32</v>
      </c>
      <c r="V8368" s="88" t="s">
        <v>249</v>
      </c>
      <c r="X8368" s="70"/>
      <c r="Y8368" s="71"/>
      <c r="Z8368" s="90"/>
      <c r="AA8368" s="90"/>
      <c r="AB8368" s="70"/>
    </row>
    <row r="8369" spans="12:28" ht="12.75" customHeight="1" x14ac:dyDescent="0.3">
      <c r="L8369" s="86">
        <v>8</v>
      </c>
      <c r="M8369" s="87" t="s">
        <v>5267</v>
      </c>
      <c r="N8369" s="86" t="s">
        <v>56</v>
      </c>
      <c r="O8369" s="87" t="s">
        <v>5292</v>
      </c>
      <c r="P8369" s="38"/>
      <c r="Q8369" s="87" t="s">
        <v>5293</v>
      </c>
      <c r="R8369" s="38"/>
      <c r="S8369" s="38"/>
      <c r="T8369" s="38"/>
      <c r="U8369" s="88" t="s">
        <v>32</v>
      </c>
      <c r="V8369" s="88" t="s">
        <v>249</v>
      </c>
      <c r="X8369" s="70"/>
      <c r="Y8369" s="71"/>
      <c r="Z8369" s="90"/>
      <c r="AA8369" s="90"/>
      <c r="AB8369" s="70"/>
    </row>
    <row r="8370" spans="12:28" ht="12.75" customHeight="1" x14ac:dyDescent="0.3">
      <c r="L8370" s="86">
        <v>8</v>
      </c>
      <c r="M8370" s="87" t="s">
        <v>5267</v>
      </c>
      <c r="N8370" s="86" t="s">
        <v>56</v>
      </c>
      <c r="O8370" s="87" t="s">
        <v>5367</v>
      </c>
      <c r="P8370" s="38"/>
      <c r="Q8370" s="87" t="s">
        <v>5465</v>
      </c>
      <c r="R8370" s="38"/>
      <c r="S8370" s="38"/>
      <c r="T8370" s="38"/>
      <c r="U8370" s="88" t="s">
        <v>32</v>
      </c>
      <c r="V8370" s="88" t="s">
        <v>249</v>
      </c>
      <c r="X8370" s="70"/>
      <c r="Y8370" s="71"/>
      <c r="Z8370" s="90"/>
      <c r="AA8370" s="90"/>
      <c r="AB8370" s="70"/>
    </row>
    <row r="8371" spans="12:28" ht="12.75" customHeight="1" x14ac:dyDescent="0.3">
      <c r="L8371" s="86">
        <v>8</v>
      </c>
      <c r="M8371" s="87" t="s">
        <v>5267</v>
      </c>
      <c r="N8371" s="86" t="s">
        <v>56</v>
      </c>
      <c r="O8371" s="87" t="s">
        <v>6130</v>
      </c>
      <c r="P8371" s="38"/>
      <c r="Q8371" s="87" t="s">
        <v>6131</v>
      </c>
      <c r="R8371" s="38"/>
      <c r="S8371" s="38"/>
      <c r="T8371" s="38"/>
      <c r="U8371" s="88" t="s">
        <v>32</v>
      </c>
      <c r="V8371" s="88" t="s">
        <v>249</v>
      </c>
      <c r="X8371" s="70"/>
      <c r="Y8371" s="71"/>
      <c r="Z8371" s="90"/>
      <c r="AA8371" s="90"/>
      <c r="AB8371" s="70"/>
    </row>
    <row r="8372" spans="12:28" ht="12.75" customHeight="1" x14ac:dyDescent="0.3">
      <c r="L8372" s="86">
        <v>8</v>
      </c>
      <c r="M8372" s="87" t="s">
        <v>5267</v>
      </c>
      <c r="N8372" s="86" t="s">
        <v>56</v>
      </c>
      <c r="O8372" s="87" t="s">
        <v>6130</v>
      </c>
      <c r="P8372" s="38"/>
      <c r="Q8372" s="87" t="s">
        <v>6132</v>
      </c>
      <c r="R8372" s="38"/>
      <c r="S8372" s="38"/>
      <c r="T8372" s="38"/>
      <c r="U8372" s="88" t="s">
        <v>32</v>
      </c>
      <c r="V8372" s="88" t="s">
        <v>249</v>
      </c>
      <c r="X8372" s="70"/>
      <c r="Y8372" s="71"/>
      <c r="Z8372" s="90"/>
      <c r="AA8372" s="90"/>
      <c r="AB8372" s="70"/>
    </row>
    <row r="8373" spans="12:28" ht="12.75" customHeight="1" x14ac:dyDescent="0.3">
      <c r="L8373" s="86">
        <v>8</v>
      </c>
      <c r="M8373" s="87" t="s">
        <v>5267</v>
      </c>
      <c r="N8373" s="86" t="s">
        <v>56</v>
      </c>
      <c r="O8373" s="87" t="s">
        <v>6133</v>
      </c>
      <c r="P8373" s="38"/>
      <c r="Q8373" s="87" t="s">
        <v>6134</v>
      </c>
      <c r="R8373" s="38"/>
      <c r="S8373" s="38"/>
      <c r="T8373" s="38"/>
      <c r="U8373" s="88" t="s">
        <v>32</v>
      </c>
      <c r="V8373" s="88" t="s">
        <v>249</v>
      </c>
      <c r="X8373" s="70"/>
      <c r="Y8373" s="71"/>
      <c r="Z8373" s="90"/>
      <c r="AA8373" s="90"/>
      <c r="AB8373" s="70"/>
    </row>
    <row r="8374" spans="12:28" ht="12.75" customHeight="1" x14ac:dyDescent="0.3">
      <c r="L8374" s="86">
        <v>8</v>
      </c>
      <c r="M8374" s="87" t="s">
        <v>5267</v>
      </c>
      <c r="N8374" s="86" t="s">
        <v>56</v>
      </c>
      <c r="O8374" s="87" t="s">
        <v>5458</v>
      </c>
      <c r="P8374" s="38"/>
      <c r="Q8374" s="87" t="s">
        <v>6135</v>
      </c>
      <c r="R8374" s="38"/>
      <c r="S8374" s="38"/>
      <c r="T8374" s="38"/>
      <c r="U8374" s="88" t="s">
        <v>32</v>
      </c>
      <c r="V8374" s="88" t="s">
        <v>249</v>
      </c>
      <c r="X8374" s="70"/>
      <c r="Y8374" s="71"/>
      <c r="Z8374" s="90"/>
      <c r="AA8374" s="90"/>
      <c r="AB8374" s="70"/>
    </row>
    <row r="8375" spans="12:28" ht="12.75" customHeight="1" x14ac:dyDescent="0.3">
      <c r="L8375" s="86">
        <v>8</v>
      </c>
      <c r="M8375" s="87" t="s">
        <v>5267</v>
      </c>
      <c r="N8375" s="86" t="s">
        <v>56</v>
      </c>
      <c r="O8375" s="87" t="s">
        <v>5314</v>
      </c>
      <c r="P8375" s="38"/>
      <c r="Q8375" s="87" t="s">
        <v>5315</v>
      </c>
      <c r="R8375" s="38"/>
      <c r="S8375" s="38"/>
      <c r="T8375" s="38"/>
      <c r="U8375" s="88" t="s">
        <v>32</v>
      </c>
      <c r="V8375" s="88" t="s">
        <v>249</v>
      </c>
      <c r="X8375" s="70"/>
      <c r="Y8375" s="71"/>
      <c r="Z8375" s="90"/>
      <c r="AA8375" s="90"/>
      <c r="AB8375" s="70"/>
    </row>
    <row r="8376" spans="12:28" ht="12.75" customHeight="1" x14ac:dyDescent="0.3">
      <c r="L8376" s="86">
        <v>8</v>
      </c>
      <c r="M8376" s="87" t="s">
        <v>5267</v>
      </c>
      <c r="N8376" s="86" t="s">
        <v>56</v>
      </c>
      <c r="O8376" s="87" t="s">
        <v>5314</v>
      </c>
      <c r="P8376" s="38"/>
      <c r="Q8376" s="87" t="s">
        <v>5315</v>
      </c>
      <c r="R8376" s="38"/>
      <c r="S8376" s="38"/>
      <c r="T8376" s="38"/>
      <c r="U8376" s="88" t="s">
        <v>32</v>
      </c>
      <c r="V8376" s="88" t="s">
        <v>249</v>
      </c>
      <c r="X8376" s="70"/>
      <c r="Y8376" s="71"/>
      <c r="Z8376" s="90"/>
      <c r="AA8376" s="90"/>
      <c r="AB8376" s="70"/>
    </row>
    <row r="8377" spans="12:28" ht="12.75" customHeight="1" x14ac:dyDescent="0.3">
      <c r="L8377" s="86">
        <v>8</v>
      </c>
      <c r="M8377" s="87" t="s">
        <v>5267</v>
      </c>
      <c r="N8377" s="86" t="s">
        <v>56</v>
      </c>
      <c r="O8377" s="87" t="s">
        <v>5272</v>
      </c>
      <c r="P8377" s="38"/>
      <c r="Q8377" s="87" t="s">
        <v>5273</v>
      </c>
      <c r="R8377" s="38"/>
      <c r="S8377" s="38"/>
      <c r="T8377" s="38"/>
      <c r="U8377" s="88" t="s">
        <v>32</v>
      </c>
      <c r="V8377" s="88" t="s">
        <v>249</v>
      </c>
      <c r="X8377" s="70"/>
      <c r="Y8377" s="71"/>
      <c r="Z8377" s="90"/>
      <c r="AA8377" s="90"/>
      <c r="AB8377" s="70"/>
    </row>
    <row r="8378" spans="12:28" ht="12.75" customHeight="1" x14ac:dyDescent="0.3">
      <c r="L8378" s="86">
        <v>8</v>
      </c>
      <c r="M8378" s="87" t="s">
        <v>5267</v>
      </c>
      <c r="N8378" s="86" t="s">
        <v>56</v>
      </c>
      <c r="O8378" s="87" t="s">
        <v>6136</v>
      </c>
      <c r="P8378" s="38"/>
      <c r="Q8378" s="87" t="s">
        <v>6137</v>
      </c>
      <c r="R8378" s="38"/>
      <c r="S8378" s="38"/>
      <c r="T8378" s="38"/>
      <c r="U8378" s="88" t="s">
        <v>32</v>
      </c>
      <c r="V8378" s="88" t="s">
        <v>249</v>
      </c>
      <c r="X8378" s="70"/>
      <c r="Y8378" s="71"/>
      <c r="Z8378" s="90"/>
      <c r="AA8378" s="90"/>
      <c r="AB8378" s="70"/>
    </row>
    <row r="8379" spans="12:28" ht="12.75" customHeight="1" x14ac:dyDescent="0.3">
      <c r="L8379" s="86">
        <v>8</v>
      </c>
      <c r="M8379" s="87" t="s">
        <v>5267</v>
      </c>
      <c r="N8379" s="86" t="s">
        <v>56</v>
      </c>
      <c r="O8379" s="87" t="s">
        <v>5617</v>
      </c>
      <c r="P8379" s="38"/>
      <c r="Q8379" s="87" t="s">
        <v>6138</v>
      </c>
      <c r="R8379" s="38"/>
      <c r="S8379" s="38"/>
      <c r="T8379" s="38"/>
      <c r="U8379" s="88" t="s">
        <v>32</v>
      </c>
      <c r="V8379" s="88" t="s">
        <v>249</v>
      </c>
      <c r="X8379" s="70"/>
      <c r="Y8379" s="71"/>
      <c r="Z8379" s="90"/>
      <c r="AA8379" s="90"/>
      <c r="AB8379" s="70"/>
    </row>
    <row r="8380" spans="12:28" ht="12.75" customHeight="1" x14ac:dyDescent="0.3">
      <c r="L8380" s="86">
        <v>8</v>
      </c>
      <c r="M8380" s="87" t="s">
        <v>5267</v>
      </c>
      <c r="N8380" s="86" t="s">
        <v>56</v>
      </c>
      <c r="O8380" s="87" t="s">
        <v>5617</v>
      </c>
      <c r="P8380" s="38"/>
      <c r="Q8380" s="87" t="s">
        <v>5618</v>
      </c>
      <c r="R8380" s="38"/>
      <c r="S8380" s="38"/>
      <c r="T8380" s="38"/>
      <c r="U8380" s="88" t="s">
        <v>32</v>
      </c>
      <c r="V8380" s="88" t="s">
        <v>249</v>
      </c>
      <c r="X8380" s="70"/>
      <c r="Y8380" s="71"/>
      <c r="Z8380" s="90"/>
      <c r="AA8380" s="90"/>
      <c r="AB8380" s="70"/>
    </row>
    <row r="8381" spans="12:28" ht="12.75" customHeight="1" x14ac:dyDescent="0.3">
      <c r="L8381" s="86">
        <v>8</v>
      </c>
      <c r="M8381" s="87" t="s">
        <v>5267</v>
      </c>
      <c r="N8381" s="86" t="s">
        <v>56</v>
      </c>
      <c r="O8381" s="87" t="s">
        <v>5276</v>
      </c>
      <c r="P8381" s="38"/>
      <c r="Q8381" s="87" t="s">
        <v>5405</v>
      </c>
      <c r="R8381" s="38"/>
      <c r="S8381" s="38"/>
      <c r="T8381" s="38"/>
      <c r="U8381" s="88" t="s">
        <v>32</v>
      </c>
      <c r="V8381" s="88" t="s">
        <v>249</v>
      </c>
      <c r="X8381" s="70"/>
      <c r="Y8381" s="71"/>
      <c r="Z8381" s="90"/>
      <c r="AA8381" s="90"/>
      <c r="AB8381" s="70"/>
    </row>
    <row r="8382" spans="12:28" ht="12.75" customHeight="1" x14ac:dyDescent="0.3">
      <c r="L8382" s="86">
        <v>8</v>
      </c>
      <c r="M8382" s="87" t="s">
        <v>5267</v>
      </c>
      <c r="N8382" s="86" t="s">
        <v>56</v>
      </c>
      <c r="O8382" s="87" t="s">
        <v>5276</v>
      </c>
      <c r="P8382" s="38"/>
      <c r="Q8382" s="87" t="s">
        <v>5405</v>
      </c>
      <c r="R8382" s="38"/>
      <c r="S8382" s="38"/>
      <c r="T8382" s="38"/>
      <c r="U8382" s="88" t="s">
        <v>32</v>
      </c>
      <c r="V8382" s="88" t="s">
        <v>249</v>
      </c>
      <c r="X8382" s="70"/>
      <c r="Y8382" s="71"/>
      <c r="Z8382" s="90"/>
      <c r="AA8382" s="90"/>
      <c r="AB8382" s="70"/>
    </row>
    <row r="8383" spans="12:28" ht="12.75" customHeight="1" x14ac:dyDescent="0.3">
      <c r="L8383" s="86">
        <v>8</v>
      </c>
      <c r="M8383" s="87" t="s">
        <v>5267</v>
      </c>
      <c r="N8383" s="86" t="s">
        <v>56</v>
      </c>
      <c r="O8383" s="87" t="s">
        <v>5276</v>
      </c>
      <c r="P8383" s="38"/>
      <c r="Q8383" s="87" t="s">
        <v>5405</v>
      </c>
      <c r="R8383" s="38"/>
      <c r="S8383" s="38"/>
      <c r="T8383" s="38"/>
      <c r="U8383" s="88" t="s">
        <v>32</v>
      </c>
      <c r="V8383" s="88" t="s">
        <v>249</v>
      </c>
      <c r="X8383" s="70"/>
      <c r="Y8383" s="71"/>
      <c r="Z8383" s="90"/>
      <c r="AA8383" s="90"/>
      <c r="AB8383" s="70"/>
    </row>
    <row r="8384" spans="12:28" ht="12.75" customHeight="1" x14ac:dyDescent="0.3">
      <c r="L8384" s="86">
        <v>8</v>
      </c>
      <c r="M8384" s="87" t="s">
        <v>5267</v>
      </c>
      <c r="N8384" s="86" t="s">
        <v>56</v>
      </c>
      <c r="O8384" s="87" t="s">
        <v>6118</v>
      </c>
      <c r="P8384" s="87" t="s">
        <v>6119</v>
      </c>
      <c r="Q8384" s="38"/>
      <c r="R8384" s="38"/>
      <c r="S8384" s="38"/>
      <c r="T8384" s="38"/>
      <c r="U8384" s="88" t="s">
        <v>32</v>
      </c>
      <c r="V8384" s="88" t="s">
        <v>249</v>
      </c>
      <c r="X8384" s="70"/>
      <c r="Y8384" s="71"/>
      <c r="Z8384" s="90"/>
      <c r="AA8384" s="90"/>
      <c r="AB8384" s="70"/>
    </row>
    <row r="8385" spans="12:28" ht="12.75" customHeight="1" x14ac:dyDescent="0.3">
      <c r="L8385" s="86">
        <v>8</v>
      </c>
      <c r="M8385" s="87" t="s">
        <v>5267</v>
      </c>
      <c r="N8385" s="86" t="s">
        <v>56</v>
      </c>
      <c r="O8385" s="87" t="s">
        <v>5437</v>
      </c>
      <c r="P8385" s="87" t="s">
        <v>6139</v>
      </c>
      <c r="Q8385" s="38"/>
      <c r="R8385" s="38"/>
      <c r="S8385" s="38"/>
      <c r="T8385" s="38"/>
      <c r="U8385" s="88" t="s">
        <v>32</v>
      </c>
      <c r="V8385" s="88" t="s">
        <v>249</v>
      </c>
      <c r="X8385" s="70"/>
      <c r="Y8385" s="71"/>
      <c r="Z8385" s="90"/>
      <c r="AA8385" s="90"/>
      <c r="AB8385" s="70"/>
    </row>
    <row r="8386" spans="12:28" ht="12.75" customHeight="1" x14ac:dyDescent="0.3">
      <c r="L8386" s="86">
        <v>8</v>
      </c>
      <c r="M8386" s="87" t="s">
        <v>5267</v>
      </c>
      <c r="N8386" s="86" t="s">
        <v>56</v>
      </c>
      <c r="O8386" s="87" t="s">
        <v>5292</v>
      </c>
      <c r="P8386" s="87" t="s">
        <v>6140</v>
      </c>
      <c r="Q8386" s="38"/>
      <c r="R8386" s="38"/>
      <c r="S8386" s="38"/>
      <c r="T8386" s="38"/>
      <c r="U8386" s="88" t="s">
        <v>32</v>
      </c>
      <c r="V8386" s="88" t="s">
        <v>249</v>
      </c>
      <c r="X8386" s="70"/>
      <c r="Y8386" s="71"/>
      <c r="Z8386" s="90"/>
      <c r="AA8386" s="90"/>
      <c r="AB8386" s="70"/>
    </row>
    <row r="8387" spans="12:28" ht="12.75" customHeight="1" x14ac:dyDescent="0.3">
      <c r="L8387" s="86">
        <v>8</v>
      </c>
      <c r="M8387" s="87" t="s">
        <v>5267</v>
      </c>
      <c r="N8387" s="86" t="s">
        <v>56</v>
      </c>
      <c r="O8387" s="87" t="s">
        <v>5367</v>
      </c>
      <c r="P8387" s="87" t="s">
        <v>6141</v>
      </c>
      <c r="Q8387" s="38"/>
      <c r="R8387" s="38"/>
      <c r="S8387" s="38"/>
      <c r="T8387" s="38"/>
      <c r="U8387" s="88" t="s">
        <v>32</v>
      </c>
      <c r="V8387" s="88" t="s">
        <v>249</v>
      </c>
      <c r="X8387" s="70"/>
      <c r="Y8387" s="71"/>
      <c r="Z8387" s="90"/>
      <c r="AA8387" s="90"/>
      <c r="AB8387" s="70"/>
    </row>
    <row r="8388" spans="12:28" ht="12.75" customHeight="1" x14ac:dyDescent="0.3">
      <c r="L8388" s="86">
        <v>8</v>
      </c>
      <c r="M8388" s="87" t="s">
        <v>5267</v>
      </c>
      <c r="N8388" s="86" t="s">
        <v>56</v>
      </c>
      <c r="O8388" s="87" t="s">
        <v>5617</v>
      </c>
      <c r="P8388" s="87" t="s">
        <v>6142</v>
      </c>
      <c r="Q8388" s="38"/>
      <c r="R8388" s="38"/>
      <c r="S8388" s="38"/>
      <c r="T8388" s="38"/>
      <c r="U8388" s="88" t="s">
        <v>32</v>
      </c>
      <c r="V8388" s="88" t="s">
        <v>249</v>
      </c>
      <c r="X8388" s="70"/>
      <c r="Y8388" s="71"/>
      <c r="Z8388" s="90"/>
      <c r="AA8388" s="90"/>
      <c r="AB8388" s="70"/>
    </row>
    <row r="8389" spans="12:28" ht="12.75" customHeight="1" x14ac:dyDescent="0.3">
      <c r="L8389" s="86">
        <v>8</v>
      </c>
      <c r="M8389" s="87" t="s">
        <v>5267</v>
      </c>
      <c r="N8389" s="86" t="s">
        <v>56</v>
      </c>
      <c r="O8389" s="87" t="s">
        <v>5272</v>
      </c>
      <c r="P8389" s="87" t="s">
        <v>6143</v>
      </c>
      <c r="Q8389" s="38"/>
      <c r="R8389" s="38"/>
      <c r="S8389" s="38"/>
      <c r="T8389" s="38"/>
      <c r="U8389" s="88" t="s">
        <v>32</v>
      </c>
      <c r="V8389" s="88" t="s">
        <v>249</v>
      </c>
      <c r="X8389" s="70"/>
      <c r="Y8389" s="71"/>
      <c r="Z8389" s="90"/>
      <c r="AA8389" s="90"/>
      <c r="AB8389" s="70"/>
    </row>
    <row r="8390" spans="12:28" ht="12.75" customHeight="1" x14ac:dyDescent="0.3">
      <c r="L8390" s="86">
        <v>8</v>
      </c>
      <c r="M8390" s="87" t="s">
        <v>5267</v>
      </c>
      <c r="N8390" s="86" t="s">
        <v>56</v>
      </c>
      <c r="O8390" s="87" t="s">
        <v>6130</v>
      </c>
      <c r="P8390" s="87" t="s">
        <v>6144</v>
      </c>
      <c r="Q8390" s="38"/>
      <c r="R8390" s="38"/>
      <c r="S8390" s="38"/>
      <c r="T8390" s="38"/>
      <c r="U8390" s="88" t="s">
        <v>32</v>
      </c>
      <c r="V8390" s="88" t="s">
        <v>249</v>
      </c>
      <c r="X8390" s="70"/>
      <c r="Y8390" s="71"/>
      <c r="Z8390" s="90"/>
      <c r="AA8390" s="90"/>
      <c r="AB8390" s="70"/>
    </row>
    <row r="8391" spans="12:28" ht="12.75" customHeight="1" x14ac:dyDescent="0.3">
      <c r="L8391" s="86">
        <v>8</v>
      </c>
      <c r="M8391" s="87" t="s">
        <v>5267</v>
      </c>
      <c r="N8391" s="86" t="s">
        <v>56</v>
      </c>
      <c r="O8391" s="87" t="s">
        <v>6133</v>
      </c>
      <c r="P8391" s="87" t="s">
        <v>6145</v>
      </c>
      <c r="Q8391" s="38"/>
      <c r="R8391" s="38"/>
      <c r="S8391" s="38"/>
      <c r="T8391" s="38"/>
      <c r="U8391" s="88" t="s">
        <v>32</v>
      </c>
      <c r="V8391" s="88" t="s">
        <v>249</v>
      </c>
      <c r="X8391" s="70"/>
      <c r="Y8391" s="71"/>
      <c r="Z8391" s="90"/>
      <c r="AA8391" s="90"/>
      <c r="AB8391" s="70"/>
    </row>
    <row r="8392" spans="12:28" ht="12.75" customHeight="1" x14ac:dyDescent="0.3">
      <c r="L8392" s="86">
        <v>8</v>
      </c>
      <c r="M8392" s="87" t="s">
        <v>5267</v>
      </c>
      <c r="N8392" s="86" t="s">
        <v>56</v>
      </c>
      <c r="O8392" s="87" t="s">
        <v>6126</v>
      </c>
      <c r="P8392" s="87" t="s">
        <v>6146</v>
      </c>
      <c r="Q8392" s="38"/>
      <c r="R8392" s="38"/>
      <c r="S8392" s="38"/>
      <c r="T8392" s="38"/>
      <c r="U8392" s="88" t="s">
        <v>32</v>
      </c>
      <c r="V8392" s="88" t="s">
        <v>249</v>
      </c>
      <c r="X8392" s="70"/>
      <c r="Y8392" s="71"/>
      <c r="Z8392" s="90"/>
      <c r="AA8392" s="90"/>
      <c r="AB8392" s="70"/>
    </row>
    <row r="8393" spans="12:28" ht="12.75" customHeight="1" x14ac:dyDescent="0.3">
      <c r="L8393" s="86">
        <v>8</v>
      </c>
      <c r="M8393" s="87" t="s">
        <v>5267</v>
      </c>
      <c r="N8393" s="86" t="s">
        <v>56</v>
      </c>
      <c r="O8393" s="87" t="s">
        <v>6126</v>
      </c>
      <c r="P8393" s="87" t="s">
        <v>6146</v>
      </c>
      <c r="Q8393" s="38"/>
      <c r="R8393" s="38"/>
      <c r="S8393" s="38"/>
      <c r="T8393" s="38"/>
      <c r="U8393" s="88" t="s">
        <v>32</v>
      </c>
      <c r="V8393" s="88" t="s">
        <v>249</v>
      </c>
      <c r="X8393" s="70"/>
      <c r="Y8393" s="71"/>
      <c r="Z8393" s="90"/>
      <c r="AA8393" s="90"/>
      <c r="AB8393" s="70"/>
    </row>
    <row r="8394" spans="12:28" ht="12.75" customHeight="1" x14ac:dyDescent="0.3">
      <c r="L8394" s="86">
        <v>8</v>
      </c>
      <c r="M8394" s="87" t="s">
        <v>5267</v>
      </c>
      <c r="N8394" s="86" t="s">
        <v>56</v>
      </c>
      <c r="O8394" s="87" t="s">
        <v>5276</v>
      </c>
      <c r="P8394" s="87" t="s">
        <v>6147</v>
      </c>
      <c r="Q8394" s="38"/>
      <c r="R8394" s="38"/>
      <c r="S8394" s="38"/>
      <c r="T8394" s="38"/>
      <c r="U8394" s="88" t="s">
        <v>32</v>
      </c>
      <c r="V8394" s="88" t="s">
        <v>249</v>
      </c>
      <c r="X8394" s="70"/>
      <c r="Y8394" s="71"/>
      <c r="Z8394" s="90"/>
      <c r="AA8394" s="90"/>
      <c r="AB8394" s="70"/>
    </row>
    <row r="8395" spans="12:28" ht="12.75" customHeight="1" x14ac:dyDescent="0.3">
      <c r="L8395" s="86">
        <v>8</v>
      </c>
      <c r="M8395" s="87" t="s">
        <v>5267</v>
      </c>
      <c r="N8395" s="86" t="s">
        <v>56</v>
      </c>
      <c r="O8395" s="87" t="s">
        <v>6124</v>
      </c>
      <c r="P8395" s="87" t="s">
        <v>6148</v>
      </c>
      <c r="Q8395" s="38"/>
      <c r="R8395" s="38"/>
      <c r="S8395" s="38"/>
      <c r="T8395" s="38"/>
      <c r="U8395" s="88" t="s">
        <v>32</v>
      </c>
      <c r="V8395" s="88" t="s">
        <v>249</v>
      </c>
      <c r="X8395" s="70"/>
      <c r="Y8395" s="71"/>
      <c r="Z8395" s="90"/>
      <c r="AA8395" s="90"/>
      <c r="AB8395" s="70"/>
    </row>
    <row r="8396" spans="12:28" ht="12.75" customHeight="1" x14ac:dyDescent="0.3">
      <c r="L8396" s="86">
        <v>8</v>
      </c>
      <c r="M8396" s="87" t="s">
        <v>5267</v>
      </c>
      <c r="N8396" s="86" t="s">
        <v>56</v>
      </c>
      <c r="O8396" s="87" t="s">
        <v>6149</v>
      </c>
      <c r="P8396" s="38"/>
      <c r="Q8396" s="38"/>
      <c r="R8396" s="38"/>
      <c r="S8396" s="38"/>
      <c r="T8396" s="38"/>
      <c r="U8396" s="88" t="s">
        <v>32</v>
      </c>
      <c r="V8396" s="88" t="s">
        <v>249</v>
      </c>
      <c r="X8396" s="70"/>
      <c r="Y8396" s="71"/>
      <c r="Z8396" s="90"/>
      <c r="AA8396" s="90"/>
      <c r="AB8396" s="70"/>
    </row>
    <row r="8397" spans="12:28" ht="12.75" customHeight="1" x14ac:dyDescent="0.3">
      <c r="L8397" s="86">
        <v>8</v>
      </c>
      <c r="M8397" s="87" t="s">
        <v>5267</v>
      </c>
      <c r="N8397" s="86" t="s">
        <v>56</v>
      </c>
      <c r="O8397" s="87" t="s">
        <v>6150</v>
      </c>
      <c r="P8397" s="87" t="s">
        <v>6151</v>
      </c>
      <c r="Q8397" s="38"/>
      <c r="R8397" s="38"/>
      <c r="S8397" s="38"/>
      <c r="T8397" s="38"/>
      <c r="U8397" s="88" t="s">
        <v>32</v>
      </c>
      <c r="V8397" s="88" t="s">
        <v>249</v>
      </c>
      <c r="X8397" s="70"/>
      <c r="Y8397" s="71"/>
      <c r="Z8397" s="90"/>
      <c r="AA8397" s="90"/>
      <c r="AB8397" s="70"/>
    </row>
    <row r="8398" spans="12:28" ht="12.75" customHeight="1" x14ac:dyDescent="0.3">
      <c r="L8398" s="86">
        <v>8</v>
      </c>
      <c r="M8398" s="87" t="s">
        <v>5267</v>
      </c>
      <c r="N8398" s="86" t="s">
        <v>56</v>
      </c>
      <c r="O8398" s="87" t="s">
        <v>6152</v>
      </c>
      <c r="P8398" s="87" t="s">
        <v>6153</v>
      </c>
      <c r="Q8398" s="38"/>
      <c r="R8398" s="38"/>
      <c r="S8398" s="38"/>
      <c r="T8398" s="38"/>
      <c r="U8398" s="88" t="s">
        <v>32</v>
      </c>
      <c r="V8398" s="88" t="s">
        <v>249</v>
      </c>
      <c r="X8398" s="70"/>
      <c r="Y8398" s="71"/>
      <c r="Z8398" s="90"/>
      <c r="AA8398" s="90"/>
      <c r="AB8398" s="70"/>
    </row>
    <row r="8399" spans="12:28" ht="12.75" customHeight="1" x14ac:dyDescent="0.3">
      <c r="L8399" s="86">
        <v>8</v>
      </c>
      <c r="M8399" s="87" t="s">
        <v>5267</v>
      </c>
      <c r="N8399" s="86" t="s">
        <v>56</v>
      </c>
      <c r="O8399" s="87" t="s">
        <v>5310</v>
      </c>
      <c r="P8399" s="38"/>
      <c r="Q8399" s="87" t="s">
        <v>5311</v>
      </c>
      <c r="R8399" s="38"/>
      <c r="S8399" s="38"/>
      <c r="T8399" s="38"/>
      <c r="U8399" s="88" t="s">
        <v>32</v>
      </c>
      <c r="V8399" s="88" t="s">
        <v>249</v>
      </c>
      <c r="X8399" s="70"/>
      <c r="Y8399" s="71"/>
      <c r="Z8399" s="90"/>
      <c r="AA8399" s="90"/>
      <c r="AB8399" s="70"/>
    </row>
    <row r="8400" spans="12:28" ht="12.75" customHeight="1" x14ac:dyDescent="0.3">
      <c r="L8400" s="86">
        <v>8</v>
      </c>
      <c r="M8400" s="87" t="s">
        <v>5267</v>
      </c>
      <c r="N8400" s="86" t="s">
        <v>56</v>
      </c>
      <c r="O8400" s="87" t="s">
        <v>5528</v>
      </c>
      <c r="P8400" s="87" t="s">
        <v>6154</v>
      </c>
      <c r="Q8400" s="38"/>
      <c r="R8400" s="38"/>
      <c r="S8400" s="38"/>
      <c r="T8400" s="38"/>
      <c r="U8400" s="88" t="s">
        <v>32</v>
      </c>
      <c r="V8400" s="88" t="s">
        <v>249</v>
      </c>
      <c r="X8400" s="70"/>
      <c r="Y8400" s="71"/>
      <c r="Z8400" s="90"/>
      <c r="AA8400" s="90"/>
      <c r="AB8400" s="70"/>
    </row>
    <row r="8401" spans="12:28" ht="12.75" customHeight="1" x14ac:dyDescent="0.3">
      <c r="L8401" s="86">
        <v>8</v>
      </c>
      <c r="M8401" s="87" t="s">
        <v>5267</v>
      </c>
      <c r="N8401" s="86" t="s">
        <v>56</v>
      </c>
      <c r="O8401" s="87" t="s">
        <v>6155</v>
      </c>
      <c r="P8401" s="38"/>
      <c r="Q8401" s="87" t="s">
        <v>6156</v>
      </c>
      <c r="R8401" s="38"/>
      <c r="S8401" s="38"/>
      <c r="T8401" s="38"/>
      <c r="U8401" s="88" t="s">
        <v>32</v>
      </c>
      <c r="V8401" s="88" t="s">
        <v>249</v>
      </c>
      <c r="X8401" s="70"/>
      <c r="Y8401" s="71"/>
      <c r="Z8401" s="90"/>
      <c r="AA8401" s="90"/>
      <c r="AB8401" s="70"/>
    </row>
    <row r="8402" spans="12:28" ht="12.75" customHeight="1" x14ac:dyDescent="0.3">
      <c r="L8402" s="86">
        <v>8</v>
      </c>
      <c r="M8402" s="87" t="s">
        <v>5267</v>
      </c>
      <c r="N8402" s="86" t="s">
        <v>56</v>
      </c>
      <c r="O8402" s="87" t="s">
        <v>5342</v>
      </c>
      <c r="P8402" s="38"/>
      <c r="Q8402" s="87" t="s">
        <v>6157</v>
      </c>
      <c r="R8402" s="38"/>
      <c r="S8402" s="38"/>
      <c r="T8402" s="38"/>
      <c r="U8402" s="88" t="s">
        <v>32</v>
      </c>
      <c r="V8402" s="88" t="s">
        <v>249</v>
      </c>
      <c r="X8402" s="70"/>
      <c r="Y8402" s="71"/>
      <c r="Z8402" s="90"/>
      <c r="AA8402" s="90"/>
      <c r="AB8402" s="70"/>
    </row>
    <row r="8403" spans="12:28" ht="12.75" customHeight="1" x14ac:dyDescent="0.3">
      <c r="L8403" s="86">
        <v>8</v>
      </c>
      <c r="M8403" s="87" t="s">
        <v>5267</v>
      </c>
      <c r="N8403" s="86" t="s">
        <v>56</v>
      </c>
      <c r="O8403" s="87" t="s">
        <v>5758</v>
      </c>
      <c r="P8403" s="38"/>
      <c r="Q8403" s="87" t="s">
        <v>6158</v>
      </c>
      <c r="R8403" s="38"/>
      <c r="S8403" s="38"/>
      <c r="T8403" s="38"/>
      <c r="U8403" s="88" t="s">
        <v>32</v>
      </c>
      <c r="V8403" s="88" t="s">
        <v>249</v>
      </c>
      <c r="X8403" s="70"/>
      <c r="Y8403" s="71"/>
      <c r="Z8403" s="90"/>
      <c r="AA8403" s="90"/>
      <c r="AB8403" s="70"/>
    </row>
    <row r="8404" spans="12:28" ht="12.75" customHeight="1" x14ac:dyDescent="0.3">
      <c r="L8404" s="86">
        <v>8</v>
      </c>
      <c r="M8404" s="87" t="s">
        <v>5267</v>
      </c>
      <c r="N8404" s="86" t="s">
        <v>56</v>
      </c>
      <c r="O8404" s="87" t="s">
        <v>6159</v>
      </c>
      <c r="P8404" s="38"/>
      <c r="Q8404" s="38"/>
      <c r="R8404" s="38"/>
      <c r="S8404" s="38"/>
      <c r="T8404" s="38"/>
      <c r="U8404" s="88" t="s">
        <v>32</v>
      </c>
      <c r="V8404" s="88" t="s">
        <v>249</v>
      </c>
      <c r="X8404" s="70"/>
      <c r="Y8404" s="71"/>
      <c r="Z8404" s="90"/>
      <c r="AA8404" s="90"/>
      <c r="AB8404" s="70"/>
    </row>
    <row r="8405" spans="12:28" ht="12.75" customHeight="1" x14ac:dyDescent="0.3">
      <c r="L8405" s="86">
        <v>8</v>
      </c>
      <c r="M8405" s="87" t="s">
        <v>5267</v>
      </c>
      <c r="N8405" s="86" t="s">
        <v>56</v>
      </c>
      <c r="O8405" s="87" t="s">
        <v>6160</v>
      </c>
      <c r="P8405" s="87" t="s">
        <v>6161</v>
      </c>
      <c r="Q8405" s="38"/>
      <c r="R8405" s="38"/>
      <c r="S8405" s="38"/>
      <c r="T8405" s="38"/>
      <c r="U8405" s="88" t="s">
        <v>32</v>
      </c>
      <c r="V8405" s="88" t="s">
        <v>249</v>
      </c>
      <c r="X8405" s="70"/>
      <c r="Y8405" s="71"/>
      <c r="Z8405" s="90"/>
      <c r="AA8405" s="90"/>
      <c r="AB8405" s="70"/>
    </row>
    <row r="8406" spans="12:28" ht="12.75" customHeight="1" x14ac:dyDescent="0.3">
      <c r="L8406" s="86">
        <v>8</v>
      </c>
      <c r="M8406" s="87" t="s">
        <v>5267</v>
      </c>
      <c r="N8406" s="86" t="s">
        <v>56</v>
      </c>
      <c r="O8406" s="87" t="s">
        <v>6162</v>
      </c>
      <c r="P8406" s="87" t="s">
        <v>6163</v>
      </c>
      <c r="Q8406" s="38"/>
      <c r="R8406" s="38"/>
      <c r="S8406" s="38"/>
      <c r="T8406" s="38"/>
      <c r="U8406" s="88" t="s">
        <v>32</v>
      </c>
      <c r="V8406" s="88" t="s">
        <v>249</v>
      </c>
      <c r="X8406" s="70"/>
      <c r="Y8406" s="71"/>
      <c r="Z8406" s="90"/>
      <c r="AA8406" s="90"/>
      <c r="AB8406" s="70"/>
    </row>
    <row r="8407" spans="12:28" ht="12.75" customHeight="1" x14ac:dyDescent="0.3">
      <c r="L8407" s="86">
        <v>8</v>
      </c>
      <c r="M8407" s="87" t="s">
        <v>5267</v>
      </c>
      <c r="N8407" s="86" t="s">
        <v>56</v>
      </c>
      <c r="O8407" s="87" t="s">
        <v>6162</v>
      </c>
      <c r="P8407" s="38"/>
      <c r="Q8407" s="87" t="s">
        <v>6164</v>
      </c>
      <c r="R8407" s="38"/>
      <c r="S8407" s="38"/>
      <c r="T8407" s="38"/>
      <c r="U8407" s="88" t="s">
        <v>32</v>
      </c>
      <c r="V8407" s="88" t="s">
        <v>249</v>
      </c>
      <c r="X8407" s="70"/>
      <c r="Y8407" s="71"/>
      <c r="Z8407" s="90"/>
      <c r="AA8407" s="90"/>
      <c r="AB8407" s="70"/>
    </row>
    <row r="8408" spans="12:28" ht="12.75" customHeight="1" x14ac:dyDescent="0.3">
      <c r="L8408" s="86">
        <v>8</v>
      </c>
      <c r="M8408" s="87" t="s">
        <v>5267</v>
      </c>
      <c r="N8408" s="86" t="s">
        <v>56</v>
      </c>
      <c r="O8408" s="87" t="s">
        <v>6160</v>
      </c>
      <c r="P8408" s="38"/>
      <c r="Q8408" s="87" t="s">
        <v>6165</v>
      </c>
      <c r="R8408" s="38"/>
      <c r="S8408" s="38"/>
      <c r="T8408" s="38"/>
      <c r="U8408" s="88" t="s">
        <v>32</v>
      </c>
      <c r="V8408" s="88" t="s">
        <v>249</v>
      </c>
      <c r="X8408" s="70"/>
      <c r="Y8408" s="71"/>
      <c r="Z8408" s="90"/>
      <c r="AA8408" s="90"/>
      <c r="AB8408" s="70"/>
    </row>
    <row r="8409" spans="12:28" ht="12.75" customHeight="1" x14ac:dyDescent="0.3">
      <c r="L8409" s="86">
        <v>8</v>
      </c>
      <c r="M8409" s="87" t="s">
        <v>5267</v>
      </c>
      <c r="N8409" s="86" t="s">
        <v>56</v>
      </c>
      <c r="O8409" s="87" t="s">
        <v>6166</v>
      </c>
      <c r="P8409" s="38"/>
      <c r="Q8409" s="38"/>
      <c r="R8409" s="38"/>
      <c r="S8409" s="38"/>
      <c r="T8409" s="38"/>
      <c r="U8409" s="88" t="s">
        <v>32</v>
      </c>
      <c r="V8409" s="88" t="s">
        <v>249</v>
      </c>
      <c r="X8409" s="70"/>
      <c r="Y8409" s="71"/>
      <c r="Z8409" s="90"/>
      <c r="AA8409" s="90"/>
      <c r="AB8409" s="70"/>
    </row>
    <row r="8410" spans="12:28" ht="12.75" customHeight="1" x14ac:dyDescent="0.3">
      <c r="L8410" s="86">
        <v>8</v>
      </c>
      <c r="M8410" s="87" t="s">
        <v>5267</v>
      </c>
      <c r="N8410" s="86" t="s">
        <v>56</v>
      </c>
      <c r="O8410" s="87" t="s">
        <v>6167</v>
      </c>
      <c r="P8410" s="87" t="s">
        <v>6220</v>
      </c>
      <c r="Q8410" s="38"/>
      <c r="R8410" s="38"/>
      <c r="S8410" s="38"/>
      <c r="T8410" s="38"/>
      <c r="U8410" s="88" t="s">
        <v>32</v>
      </c>
      <c r="V8410" s="88" t="s">
        <v>249</v>
      </c>
      <c r="X8410" s="70"/>
      <c r="Y8410" s="71"/>
      <c r="Z8410" s="90"/>
      <c r="AA8410" s="90"/>
      <c r="AB8410" s="70"/>
    </row>
    <row r="8411" spans="12:28" ht="12.75" customHeight="1" x14ac:dyDescent="0.3">
      <c r="L8411" s="86">
        <v>8</v>
      </c>
      <c r="M8411" s="87" t="s">
        <v>5267</v>
      </c>
      <c r="N8411" s="86" t="s">
        <v>56</v>
      </c>
      <c r="O8411" s="87" t="s">
        <v>6169</v>
      </c>
      <c r="P8411" s="38"/>
      <c r="Q8411" s="38"/>
      <c r="R8411" s="38"/>
      <c r="S8411" s="38"/>
      <c r="T8411" s="38"/>
      <c r="U8411" s="88" t="s">
        <v>32</v>
      </c>
      <c r="V8411" s="88" t="s">
        <v>249</v>
      </c>
      <c r="X8411" s="70"/>
      <c r="Y8411" s="71"/>
      <c r="Z8411" s="90"/>
      <c r="AA8411" s="90"/>
      <c r="AB8411" s="70"/>
    </row>
    <row r="8412" spans="12:28" ht="12.75" customHeight="1" x14ac:dyDescent="0.3">
      <c r="L8412" s="86">
        <v>8</v>
      </c>
      <c r="M8412" s="87" t="s">
        <v>5267</v>
      </c>
      <c r="N8412" s="86" t="s">
        <v>56</v>
      </c>
      <c r="O8412" s="87" t="s">
        <v>6155</v>
      </c>
      <c r="P8412" s="38"/>
      <c r="Q8412" s="87" t="s">
        <v>6156</v>
      </c>
      <c r="R8412" s="38"/>
      <c r="S8412" s="38"/>
      <c r="T8412" s="38"/>
      <c r="U8412" s="88" t="s">
        <v>32</v>
      </c>
      <c r="V8412" s="88" t="s">
        <v>249</v>
      </c>
      <c r="X8412" s="70"/>
      <c r="Y8412" s="71"/>
      <c r="Z8412" s="90"/>
      <c r="AA8412" s="90"/>
      <c r="AB8412" s="70"/>
    </row>
    <row r="8413" spans="12:28" ht="12.75" customHeight="1" x14ac:dyDescent="0.3">
      <c r="L8413" s="86">
        <v>8</v>
      </c>
      <c r="M8413" s="87" t="s">
        <v>5267</v>
      </c>
      <c r="N8413" s="86" t="s">
        <v>56</v>
      </c>
      <c r="O8413" s="87" t="s">
        <v>6167</v>
      </c>
      <c r="P8413" s="38"/>
      <c r="Q8413" s="87" t="s">
        <v>6172</v>
      </c>
      <c r="R8413" s="38"/>
      <c r="S8413" s="38"/>
      <c r="T8413" s="38"/>
      <c r="U8413" s="88" t="s">
        <v>32</v>
      </c>
      <c r="V8413" s="88" t="s">
        <v>249</v>
      </c>
      <c r="X8413" s="70"/>
      <c r="Y8413" s="71"/>
      <c r="Z8413" s="90"/>
      <c r="AA8413" s="90"/>
      <c r="AB8413" s="70"/>
    </row>
    <row r="8414" spans="12:28" ht="12.75" customHeight="1" x14ac:dyDescent="0.3">
      <c r="L8414" s="86">
        <v>8</v>
      </c>
      <c r="M8414" s="87" t="s">
        <v>5267</v>
      </c>
      <c r="N8414" s="86" t="s">
        <v>56</v>
      </c>
      <c r="O8414" s="87" t="s">
        <v>6173</v>
      </c>
      <c r="P8414" s="87" t="s">
        <v>6219</v>
      </c>
      <c r="Q8414" s="38"/>
      <c r="R8414" s="38"/>
      <c r="S8414" s="38"/>
      <c r="T8414" s="38"/>
      <c r="U8414" s="88" t="s">
        <v>32</v>
      </c>
      <c r="V8414" s="88" t="s">
        <v>249</v>
      </c>
      <c r="X8414" s="70"/>
      <c r="Y8414" s="71"/>
      <c r="Z8414" s="90"/>
      <c r="AA8414" s="90"/>
      <c r="AB8414" s="70"/>
    </row>
    <row r="8415" spans="12:28" ht="12.75" customHeight="1" x14ac:dyDescent="0.3">
      <c r="L8415" s="86">
        <v>8</v>
      </c>
      <c r="M8415" s="87" t="s">
        <v>5267</v>
      </c>
      <c r="N8415" s="86" t="s">
        <v>56</v>
      </c>
      <c r="O8415" s="87" t="s">
        <v>6175</v>
      </c>
      <c r="P8415" s="38"/>
      <c r="Q8415" s="87" t="s">
        <v>6176</v>
      </c>
      <c r="R8415" s="38"/>
      <c r="S8415" s="38"/>
      <c r="T8415" s="38"/>
      <c r="U8415" s="88" t="s">
        <v>32</v>
      </c>
      <c r="V8415" s="88" t="s">
        <v>249</v>
      </c>
      <c r="X8415" s="70"/>
      <c r="Y8415" s="71"/>
      <c r="Z8415" s="90"/>
      <c r="AA8415" s="90"/>
      <c r="AB8415" s="70"/>
    </row>
    <row r="8416" spans="12:28" ht="12.75" customHeight="1" x14ac:dyDescent="0.3">
      <c r="L8416" s="86">
        <v>8</v>
      </c>
      <c r="M8416" s="87" t="s">
        <v>5267</v>
      </c>
      <c r="N8416" s="86" t="s">
        <v>56</v>
      </c>
      <c r="O8416" s="87" t="s">
        <v>6175</v>
      </c>
      <c r="P8416" s="38"/>
      <c r="Q8416" s="87" t="s">
        <v>6176</v>
      </c>
      <c r="R8416" s="38"/>
      <c r="S8416" s="38"/>
      <c r="T8416" s="38"/>
      <c r="U8416" s="88" t="s">
        <v>32</v>
      </c>
      <c r="V8416" s="88" t="s">
        <v>249</v>
      </c>
      <c r="X8416" s="70"/>
      <c r="Y8416" s="71"/>
      <c r="Z8416" s="90"/>
      <c r="AA8416" s="90"/>
      <c r="AB8416" s="70"/>
    </row>
    <row r="8417" spans="12:28" ht="12.75" customHeight="1" x14ac:dyDescent="0.3">
      <c r="L8417" s="86">
        <v>8</v>
      </c>
      <c r="M8417" s="87" t="s">
        <v>5267</v>
      </c>
      <c r="N8417" s="86" t="s">
        <v>56</v>
      </c>
      <c r="O8417" s="87" t="s">
        <v>6177</v>
      </c>
      <c r="P8417" s="38"/>
      <c r="Q8417" s="87" t="s">
        <v>6178</v>
      </c>
      <c r="R8417" s="38"/>
      <c r="S8417" s="38"/>
      <c r="T8417" s="38"/>
      <c r="U8417" s="88" t="s">
        <v>32</v>
      </c>
      <c r="V8417" s="88" t="s">
        <v>249</v>
      </c>
      <c r="X8417" s="70"/>
      <c r="Y8417" s="71"/>
      <c r="Z8417" s="90"/>
      <c r="AA8417" s="90"/>
      <c r="AB8417" s="70"/>
    </row>
    <row r="8418" spans="12:28" ht="12.75" customHeight="1" x14ac:dyDescent="0.3">
      <c r="L8418" s="86">
        <v>8</v>
      </c>
      <c r="M8418" s="87" t="s">
        <v>5267</v>
      </c>
      <c r="N8418" s="86" t="s">
        <v>56</v>
      </c>
      <c r="O8418" s="87" t="s">
        <v>5331</v>
      </c>
      <c r="P8418" s="38"/>
      <c r="Q8418" s="87" t="s">
        <v>6179</v>
      </c>
      <c r="R8418" s="38"/>
      <c r="S8418" s="38"/>
      <c r="T8418" s="38"/>
      <c r="U8418" s="88" t="s">
        <v>32</v>
      </c>
      <c r="V8418" s="88" t="s">
        <v>249</v>
      </c>
      <c r="X8418" s="70"/>
      <c r="Y8418" s="71"/>
      <c r="Z8418" s="90"/>
      <c r="AA8418" s="90"/>
      <c r="AB8418" s="70"/>
    </row>
    <row r="8419" spans="12:28" ht="12.75" customHeight="1" x14ac:dyDescent="0.3">
      <c r="L8419" s="86">
        <v>8</v>
      </c>
      <c r="M8419" s="87" t="s">
        <v>5267</v>
      </c>
      <c r="N8419" s="86" t="s">
        <v>56</v>
      </c>
      <c r="O8419" s="87" t="s">
        <v>5633</v>
      </c>
      <c r="P8419" s="38"/>
      <c r="Q8419" s="38"/>
      <c r="R8419" s="38"/>
      <c r="S8419" s="38"/>
      <c r="T8419" s="38"/>
      <c r="U8419" s="88" t="s">
        <v>32</v>
      </c>
      <c r="V8419" s="88" t="s">
        <v>249</v>
      </c>
      <c r="X8419" s="70"/>
      <c r="Y8419" s="71"/>
      <c r="Z8419" s="90"/>
      <c r="AA8419" s="90"/>
      <c r="AB8419" s="70"/>
    </row>
    <row r="8420" spans="12:28" ht="12.75" customHeight="1" x14ac:dyDescent="0.3">
      <c r="L8420" s="86">
        <v>8</v>
      </c>
      <c r="M8420" s="87" t="s">
        <v>5267</v>
      </c>
      <c r="N8420" s="86" t="s">
        <v>56</v>
      </c>
      <c r="O8420" s="87" t="s">
        <v>6180</v>
      </c>
      <c r="P8420" s="38"/>
      <c r="Q8420" s="87" t="s">
        <v>6181</v>
      </c>
      <c r="R8420" s="38"/>
      <c r="S8420" s="38"/>
      <c r="T8420" s="38"/>
      <c r="U8420" s="88" t="s">
        <v>32</v>
      </c>
      <c r="V8420" s="88" t="s">
        <v>249</v>
      </c>
      <c r="X8420" s="70"/>
      <c r="Y8420" s="71"/>
      <c r="Z8420" s="90"/>
      <c r="AA8420" s="90"/>
      <c r="AB8420" s="70"/>
    </row>
    <row r="8421" spans="12:28" ht="12.75" customHeight="1" x14ac:dyDescent="0.3">
      <c r="L8421" s="86">
        <v>8</v>
      </c>
      <c r="M8421" s="87" t="s">
        <v>5267</v>
      </c>
      <c r="N8421" s="86" t="s">
        <v>56</v>
      </c>
      <c r="O8421" s="87" t="s">
        <v>6182</v>
      </c>
      <c r="P8421" s="38"/>
      <c r="Q8421" s="38"/>
      <c r="R8421" s="38"/>
      <c r="S8421" s="38"/>
      <c r="T8421" s="38"/>
      <c r="U8421" s="88" t="s">
        <v>32</v>
      </c>
      <c r="V8421" s="88" t="s">
        <v>249</v>
      </c>
      <c r="X8421" s="70"/>
      <c r="Y8421" s="71"/>
      <c r="Z8421" s="90"/>
      <c r="AA8421" s="90"/>
      <c r="AB8421" s="70"/>
    </row>
    <row r="8422" spans="12:28" ht="12.75" customHeight="1" x14ac:dyDescent="0.3">
      <c r="L8422" s="86">
        <v>8</v>
      </c>
      <c r="M8422" s="87" t="s">
        <v>5267</v>
      </c>
      <c r="N8422" s="86" t="s">
        <v>56</v>
      </c>
      <c r="O8422" s="87" t="s">
        <v>5916</v>
      </c>
      <c r="P8422" s="38"/>
      <c r="Q8422" s="38"/>
      <c r="R8422" s="38"/>
      <c r="S8422" s="38"/>
      <c r="T8422" s="38"/>
      <c r="U8422" s="88" t="s">
        <v>32</v>
      </c>
      <c r="V8422" s="88" t="s">
        <v>249</v>
      </c>
      <c r="X8422" s="70"/>
      <c r="Y8422" s="71"/>
      <c r="Z8422" s="90"/>
      <c r="AA8422" s="90"/>
      <c r="AB8422" s="70"/>
    </row>
    <row r="8423" spans="12:28" ht="12.75" customHeight="1" x14ac:dyDescent="0.3">
      <c r="L8423" s="86">
        <v>8</v>
      </c>
      <c r="M8423" s="87" t="s">
        <v>5267</v>
      </c>
      <c r="N8423" s="86" t="s">
        <v>56</v>
      </c>
      <c r="O8423" s="87" t="s">
        <v>6183</v>
      </c>
      <c r="P8423" s="38"/>
      <c r="Q8423" s="87" t="s">
        <v>6184</v>
      </c>
      <c r="R8423" s="38"/>
      <c r="S8423" s="38"/>
      <c r="T8423" s="38"/>
      <c r="U8423" s="88" t="s">
        <v>32</v>
      </c>
      <c r="V8423" s="88" t="s">
        <v>249</v>
      </c>
      <c r="X8423" s="70"/>
      <c r="Y8423" s="71"/>
      <c r="Z8423" s="90"/>
      <c r="AA8423" s="90"/>
      <c r="AB8423" s="70"/>
    </row>
    <row r="8424" spans="12:28" ht="12.75" customHeight="1" x14ac:dyDescent="0.3">
      <c r="L8424" s="86">
        <v>8</v>
      </c>
      <c r="M8424" s="87" t="s">
        <v>5267</v>
      </c>
      <c r="N8424" s="86" t="s">
        <v>56</v>
      </c>
      <c r="O8424" s="87" t="s">
        <v>6185</v>
      </c>
      <c r="P8424" s="38"/>
      <c r="Q8424" s="38"/>
      <c r="R8424" s="38"/>
      <c r="S8424" s="38"/>
      <c r="T8424" s="38"/>
      <c r="U8424" s="88" t="s">
        <v>32</v>
      </c>
      <c r="V8424" s="88" t="s">
        <v>249</v>
      </c>
      <c r="X8424" s="70"/>
      <c r="Y8424" s="71"/>
      <c r="Z8424" s="90"/>
      <c r="AA8424" s="90"/>
      <c r="AB8424" s="70"/>
    </row>
    <row r="8425" spans="12:28" ht="12.75" customHeight="1" x14ac:dyDescent="0.3">
      <c r="L8425" s="86">
        <v>8</v>
      </c>
      <c r="M8425" s="87" t="s">
        <v>5267</v>
      </c>
      <c r="N8425" s="86" t="s">
        <v>56</v>
      </c>
      <c r="O8425" s="87" t="s">
        <v>6186</v>
      </c>
      <c r="P8425" s="38"/>
      <c r="Q8425" s="87" t="s">
        <v>6187</v>
      </c>
      <c r="R8425" s="38"/>
      <c r="S8425" s="38"/>
      <c r="T8425" s="38"/>
      <c r="U8425" s="88" t="s">
        <v>32</v>
      </c>
      <c r="V8425" s="88" t="s">
        <v>249</v>
      </c>
      <c r="X8425" s="70"/>
      <c r="Y8425" s="71"/>
      <c r="Z8425" s="90"/>
      <c r="AA8425" s="90"/>
      <c r="AB8425" s="70"/>
    </row>
    <row r="8426" spans="12:28" ht="12.75" customHeight="1" x14ac:dyDescent="0.3">
      <c r="L8426" s="86">
        <v>8</v>
      </c>
      <c r="M8426" s="87" t="s">
        <v>5267</v>
      </c>
      <c r="N8426" s="86" t="s">
        <v>56</v>
      </c>
      <c r="O8426" s="87" t="s">
        <v>6188</v>
      </c>
      <c r="P8426" s="38"/>
      <c r="Q8426" s="87" t="s">
        <v>6189</v>
      </c>
      <c r="R8426" s="38"/>
      <c r="S8426" s="38"/>
      <c r="T8426" s="38"/>
      <c r="U8426" s="88" t="s">
        <v>32</v>
      </c>
      <c r="V8426" s="88" t="s">
        <v>249</v>
      </c>
      <c r="X8426" s="70"/>
      <c r="Y8426" s="71"/>
      <c r="Z8426" s="90"/>
      <c r="AA8426" s="90"/>
      <c r="AB8426" s="70"/>
    </row>
    <row r="8427" spans="12:28" ht="12.75" customHeight="1" x14ac:dyDescent="0.3">
      <c r="L8427" s="86">
        <v>8</v>
      </c>
      <c r="M8427" s="87" t="s">
        <v>5267</v>
      </c>
      <c r="N8427" s="86" t="s">
        <v>56</v>
      </c>
      <c r="O8427" s="87" t="s">
        <v>6190</v>
      </c>
      <c r="P8427" s="38"/>
      <c r="Q8427" s="87" t="s">
        <v>6191</v>
      </c>
      <c r="R8427" s="38"/>
      <c r="S8427" s="38"/>
      <c r="T8427" s="38"/>
      <c r="U8427" s="88" t="s">
        <v>32</v>
      </c>
      <c r="V8427" s="88" t="s">
        <v>249</v>
      </c>
      <c r="X8427" s="70"/>
      <c r="Y8427" s="71"/>
      <c r="Z8427" s="90"/>
      <c r="AA8427" s="90"/>
      <c r="AB8427" s="70"/>
    </row>
    <row r="8428" spans="12:28" ht="12.75" customHeight="1" x14ac:dyDescent="0.3">
      <c r="L8428" s="86">
        <v>8</v>
      </c>
      <c r="M8428" s="87" t="s">
        <v>5267</v>
      </c>
      <c r="N8428" s="86" t="s">
        <v>56</v>
      </c>
      <c r="O8428" s="87" t="s">
        <v>5621</v>
      </c>
      <c r="P8428" s="87" t="s">
        <v>6192</v>
      </c>
      <c r="Q8428" s="38"/>
      <c r="R8428" s="38"/>
      <c r="S8428" s="38"/>
      <c r="T8428" s="38"/>
      <c r="U8428" s="88" t="s">
        <v>32</v>
      </c>
      <c r="V8428" s="88" t="s">
        <v>249</v>
      </c>
      <c r="X8428" s="70"/>
      <c r="Y8428" s="71"/>
      <c r="Z8428" s="90"/>
      <c r="AA8428" s="90"/>
      <c r="AB8428" s="70"/>
    </row>
    <row r="8429" spans="12:28" ht="12.75" customHeight="1" x14ac:dyDescent="0.3">
      <c r="L8429" s="86">
        <v>8</v>
      </c>
      <c r="M8429" s="87" t="s">
        <v>5267</v>
      </c>
      <c r="N8429" s="86" t="s">
        <v>56</v>
      </c>
      <c r="O8429" s="87" t="s">
        <v>5997</v>
      </c>
      <c r="P8429" s="38"/>
      <c r="Q8429" s="87" t="s">
        <v>6193</v>
      </c>
      <c r="R8429" s="38"/>
      <c r="S8429" s="38"/>
      <c r="T8429" s="38"/>
      <c r="U8429" s="88" t="s">
        <v>32</v>
      </c>
      <c r="V8429" s="88" t="s">
        <v>249</v>
      </c>
      <c r="X8429" s="70"/>
      <c r="Y8429" s="71"/>
      <c r="Z8429" s="90"/>
      <c r="AA8429" s="90"/>
      <c r="AB8429" s="70"/>
    </row>
    <row r="8430" spans="12:28" ht="12.75" customHeight="1" x14ac:dyDescent="0.3">
      <c r="L8430" s="86">
        <v>8</v>
      </c>
      <c r="M8430" s="87" t="s">
        <v>5267</v>
      </c>
      <c r="N8430" s="86" t="s">
        <v>56</v>
      </c>
      <c r="O8430" s="87" t="s">
        <v>6194</v>
      </c>
      <c r="P8430" s="38"/>
      <c r="Q8430" s="87" t="s">
        <v>6195</v>
      </c>
      <c r="R8430" s="38"/>
      <c r="S8430" s="38"/>
      <c r="T8430" s="38"/>
      <c r="U8430" s="88" t="s">
        <v>32</v>
      </c>
      <c r="V8430" s="88" t="s">
        <v>249</v>
      </c>
      <c r="X8430" s="70"/>
      <c r="Y8430" s="71"/>
      <c r="Z8430" s="90"/>
      <c r="AA8430" s="90"/>
      <c r="AB8430" s="70"/>
    </row>
    <row r="8431" spans="12:28" ht="12.75" customHeight="1" x14ac:dyDescent="0.3">
      <c r="L8431" s="86">
        <v>8</v>
      </c>
      <c r="M8431" s="87" t="s">
        <v>5267</v>
      </c>
      <c r="N8431" s="86" t="s">
        <v>56</v>
      </c>
      <c r="O8431" s="87" t="s">
        <v>6196</v>
      </c>
      <c r="P8431" s="87" t="s">
        <v>6197</v>
      </c>
      <c r="Q8431" s="38"/>
      <c r="R8431" s="38"/>
      <c r="S8431" s="38"/>
      <c r="T8431" s="38"/>
      <c r="U8431" s="88" t="s">
        <v>32</v>
      </c>
      <c r="V8431" s="88" t="s">
        <v>249</v>
      </c>
      <c r="X8431" s="70"/>
      <c r="Y8431" s="71"/>
      <c r="Z8431" s="90"/>
      <c r="AA8431" s="90"/>
      <c r="AB8431" s="70"/>
    </row>
    <row r="8432" spans="12:28" ht="12.75" customHeight="1" x14ac:dyDescent="0.3">
      <c r="L8432" s="86">
        <v>8</v>
      </c>
      <c r="M8432" s="87" t="s">
        <v>5267</v>
      </c>
      <c r="N8432" s="86" t="s">
        <v>56</v>
      </c>
      <c r="O8432" s="87" t="s">
        <v>6198</v>
      </c>
      <c r="P8432" s="38"/>
      <c r="Q8432" s="87" t="s">
        <v>6199</v>
      </c>
      <c r="R8432" s="38"/>
      <c r="S8432" s="38"/>
      <c r="T8432" s="38"/>
      <c r="U8432" s="88" t="s">
        <v>32</v>
      </c>
      <c r="V8432" s="88" t="s">
        <v>249</v>
      </c>
      <c r="X8432" s="70"/>
      <c r="Y8432" s="71"/>
      <c r="Z8432" s="90"/>
      <c r="AA8432" s="90"/>
      <c r="AB8432" s="70"/>
    </row>
    <row r="8433" spans="12:28" ht="12.75" customHeight="1" x14ac:dyDescent="0.3">
      <c r="L8433" s="86">
        <v>8</v>
      </c>
      <c r="M8433" s="87" t="s">
        <v>5267</v>
      </c>
      <c r="N8433" s="86" t="s">
        <v>56</v>
      </c>
      <c r="O8433" s="87" t="s">
        <v>6200</v>
      </c>
      <c r="P8433" s="38"/>
      <c r="Q8433" s="87" t="s">
        <v>6201</v>
      </c>
      <c r="R8433" s="38"/>
      <c r="S8433" s="38"/>
      <c r="T8433" s="38"/>
      <c r="U8433" s="88" t="s">
        <v>32</v>
      </c>
      <c r="V8433" s="88" t="s">
        <v>249</v>
      </c>
      <c r="X8433" s="70"/>
      <c r="Y8433" s="71"/>
      <c r="Z8433" s="90"/>
      <c r="AA8433" s="90"/>
      <c r="AB8433" s="70"/>
    </row>
    <row r="8434" spans="12:28" ht="12.75" customHeight="1" x14ac:dyDescent="0.3">
      <c r="L8434" s="86">
        <v>8</v>
      </c>
      <c r="M8434" s="87" t="s">
        <v>5267</v>
      </c>
      <c r="N8434" s="86" t="s">
        <v>56</v>
      </c>
      <c r="O8434" s="87" t="s">
        <v>6202</v>
      </c>
      <c r="P8434" s="38"/>
      <c r="Q8434" s="87" t="s">
        <v>6203</v>
      </c>
      <c r="R8434" s="38"/>
      <c r="S8434" s="38"/>
      <c r="T8434" s="38"/>
      <c r="U8434" s="88" t="s">
        <v>32</v>
      </c>
      <c r="V8434" s="88" t="s">
        <v>249</v>
      </c>
      <c r="X8434" s="70"/>
      <c r="Y8434" s="71"/>
      <c r="Z8434" s="90"/>
      <c r="AA8434" s="90"/>
      <c r="AB8434" s="70"/>
    </row>
    <row r="8435" spans="12:28" ht="12.75" customHeight="1" x14ac:dyDescent="0.3">
      <c r="L8435" s="86">
        <v>8</v>
      </c>
      <c r="M8435" s="87" t="s">
        <v>5267</v>
      </c>
      <c r="N8435" s="86" t="s">
        <v>56</v>
      </c>
      <c r="O8435" s="87" t="s">
        <v>6204</v>
      </c>
      <c r="P8435" s="38"/>
      <c r="Q8435" s="87" t="s">
        <v>6205</v>
      </c>
      <c r="R8435" s="38"/>
      <c r="S8435" s="38"/>
      <c r="T8435" s="38"/>
      <c r="U8435" s="88" t="s">
        <v>32</v>
      </c>
      <c r="V8435" s="88" t="s">
        <v>249</v>
      </c>
      <c r="X8435" s="70"/>
      <c r="Y8435" s="71"/>
      <c r="Z8435" s="90"/>
      <c r="AA8435" s="90"/>
      <c r="AB8435" s="70"/>
    </row>
    <row r="8436" spans="12:28" ht="12.75" customHeight="1" x14ac:dyDescent="0.3">
      <c r="L8436" s="86">
        <v>8</v>
      </c>
      <c r="M8436" s="87" t="s">
        <v>5267</v>
      </c>
      <c r="N8436" s="86" t="s">
        <v>56</v>
      </c>
      <c r="O8436" s="87" t="s">
        <v>6206</v>
      </c>
      <c r="P8436" s="38"/>
      <c r="Q8436" s="87" t="s">
        <v>6207</v>
      </c>
      <c r="R8436" s="38"/>
      <c r="S8436" s="38"/>
      <c r="T8436" s="38"/>
      <c r="U8436" s="88" t="s">
        <v>32</v>
      </c>
      <c r="V8436" s="88" t="s">
        <v>249</v>
      </c>
      <c r="X8436" s="70"/>
      <c r="Y8436" s="71"/>
      <c r="Z8436" s="90"/>
      <c r="AA8436" s="90"/>
      <c r="AB8436" s="70"/>
    </row>
    <row r="8437" spans="12:28" ht="12.75" customHeight="1" x14ac:dyDescent="0.3">
      <c r="L8437" s="86">
        <v>8</v>
      </c>
      <c r="M8437" s="87" t="s">
        <v>5267</v>
      </c>
      <c r="N8437" s="86" t="s">
        <v>56</v>
      </c>
      <c r="O8437" s="87" t="s">
        <v>6208</v>
      </c>
      <c r="P8437" s="38"/>
      <c r="Q8437" s="87" t="s">
        <v>6209</v>
      </c>
      <c r="R8437" s="38"/>
      <c r="S8437" s="38"/>
      <c r="T8437" s="38"/>
      <c r="U8437" s="88" t="s">
        <v>32</v>
      </c>
      <c r="V8437" s="88" t="s">
        <v>249</v>
      </c>
      <c r="X8437" s="70"/>
      <c r="Y8437" s="71"/>
      <c r="Z8437" s="90"/>
      <c r="AA8437" s="90"/>
      <c r="AB8437" s="70"/>
    </row>
    <row r="8438" spans="12:28" ht="12.75" customHeight="1" x14ac:dyDescent="0.3">
      <c r="L8438" s="86">
        <v>8</v>
      </c>
      <c r="M8438" s="87" t="s">
        <v>5267</v>
      </c>
      <c r="N8438" s="86" t="s">
        <v>56</v>
      </c>
      <c r="O8438" s="87" t="s">
        <v>6210</v>
      </c>
      <c r="P8438" s="38"/>
      <c r="Q8438" s="38"/>
      <c r="R8438" s="38"/>
      <c r="S8438" s="38"/>
      <c r="T8438" s="38"/>
      <c r="U8438" s="88" t="s">
        <v>32</v>
      </c>
      <c r="V8438" s="88" t="s">
        <v>249</v>
      </c>
      <c r="X8438" s="70"/>
      <c r="Y8438" s="71"/>
      <c r="Z8438" s="90"/>
      <c r="AA8438" s="90"/>
      <c r="AB8438" s="70"/>
    </row>
    <row r="8439" spans="12:28" ht="12.75" customHeight="1" x14ac:dyDescent="0.3">
      <c r="L8439" s="86">
        <v>8</v>
      </c>
      <c r="M8439" s="87" t="s">
        <v>5267</v>
      </c>
      <c r="N8439" s="86" t="s">
        <v>56</v>
      </c>
      <c r="O8439" s="87" t="s">
        <v>6211</v>
      </c>
      <c r="P8439" s="38"/>
      <c r="Q8439" s="87" t="s">
        <v>6212</v>
      </c>
      <c r="R8439" s="38"/>
      <c r="S8439" s="38"/>
      <c r="T8439" s="38"/>
      <c r="U8439" s="88" t="s">
        <v>32</v>
      </c>
      <c r="V8439" s="88" t="s">
        <v>249</v>
      </c>
      <c r="X8439" s="70"/>
      <c r="Y8439" s="71"/>
      <c r="Z8439" s="90"/>
      <c r="AA8439" s="90"/>
      <c r="AB8439" s="70"/>
    </row>
    <row r="8440" spans="12:28" ht="12.75" customHeight="1" x14ac:dyDescent="0.3">
      <c r="L8440" s="86">
        <v>8</v>
      </c>
      <c r="M8440" s="87" t="s">
        <v>5267</v>
      </c>
      <c r="N8440" s="86" t="s">
        <v>56</v>
      </c>
      <c r="O8440" s="87" t="s">
        <v>6213</v>
      </c>
      <c r="P8440" s="38"/>
      <c r="Q8440" s="87" t="s">
        <v>6214</v>
      </c>
      <c r="R8440" s="38"/>
      <c r="S8440" s="38"/>
      <c r="T8440" s="38"/>
      <c r="U8440" s="88" t="s">
        <v>32</v>
      </c>
      <c r="V8440" s="88" t="s">
        <v>249</v>
      </c>
      <c r="X8440" s="70"/>
      <c r="Y8440" s="71"/>
      <c r="Z8440" s="90"/>
      <c r="AA8440" s="90"/>
      <c r="AB8440" s="70"/>
    </row>
    <row r="8441" spans="12:28" ht="12.75" customHeight="1" x14ac:dyDescent="0.3">
      <c r="L8441" s="86">
        <v>8</v>
      </c>
      <c r="M8441" s="87" t="s">
        <v>5267</v>
      </c>
      <c r="N8441" s="86" t="s">
        <v>56</v>
      </c>
      <c r="O8441" s="87" t="s">
        <v>6215</v>
      </c>
      <c r="P8441" s="38"/>
      <c r="Q8441" s="38"/>
      <c r="R8441" s="38"/>
      <c r="S8441" s="38"/>
      <c r="T8441" s="38"/>
      <c r="U8441" s="88" t="s">
        <v>32</v>
      </c>
      <c r="V8441" s="88" t="s">
        <v>249</v>
      </c>
      <c r="X8441" s="70"/>
      <c r="Y8441" s="71"/>
      <c r="Z8441" s="90"/>
      <c r="AA8441" s="90"/>
      <c r="AB8441" s="70"/>
    </row>
    <row r="8442" spans="12:28" ht="12.75" customHeight="1" x14ac:dyDescent="0.3">
      <c r="L8442" s="86">
        <v>8</v>
      </c>
      <c r="M8442" s="87" t="s">
        <v>5267</v>
      </c>
      <c r="N8442" s="86" t="s">
        <v>56</v>
      </c>
      <c r="O8442" s="87" t="s">
        <v>6216</v>
      </c>
      <c r="P8442" s="38"/>
      <c r="Q8442" s="38"/>
      <c r="R8442" s="38"/>
      <c r="S8442" s="38"/>
      <c r="T8442" s="38"/>
      <c r="U8442" s="88" t="s">
        <v>32</v>
      </c>
      <c r="V8442" s="88" t="s">
        <v>249</v>
      </c>
      <c r="X8442" s="70"/>
      <c r="Y8442" s="71"/>
      <c r="Z8442" s="90"/>
      <c r="AA8442" s="90"/>
      <c r="AB8442" s="70"/>
    </row>
    <row r="8443" spans="12:28" ht="12.75" customHeight="1" x14ac:dyDescent="0.3">
      <c r="L8443" s="86">
        <v>8</v>
      </c>
      <c r="M8443" s="87" t="s">
        <v>5267</v>
      </c>
      <c r="N8443" s="86" t="s">
        <v>56</v>
      </c>
      <c r="O8443" s="87" t="s">
        <v>6217</v>
      </c>
      <c r="P8443" s="38"/>
      <c r="Q8443" s="38"/>
      <c r="R8443" s="38"/>
      <c r="S8443" s="38"/>
      <c r="T8443" s="38"/>
      <c r="U8443" s="88" t="s">
        <v>32</v>
      </c>
      <c r="V8443" s="88" t="s">
        <v>249</v>
      </c>
      <c r="X8443" s="70"/>
      <c r="Y8443" s="71"/>
      <c r="Z8443" s="90"/>
      <c r="AA8443" s="90"/>
      <c r="AB8443" s="70"/>
    </row>
    <row r="8444" spans="12:28" ht="12.75" customHeight="1" x14ac:dyDescent="0.3">
      <c r="L8444" s="86">
        <v>8</v>
      </c>
      <c r="M8444" s="87" t="s">
        <v>5267</v>
      </c>
      <c r="N8444" s="86" t="s">
        <v>56</v>
      </c>
      <c r="O8444" s="87" t="s">
        <v>5319</v>
      </c>
      <c r="P8444" s="38"/>
      <c r="Q8444" s="38"/>
      <c r="R8444" s="38"/>
      <c r="S8444" s="38"/>
      <c r="T8444" s="38"/>
      <c r="U8444" s="88" t="s">
        <v>32</v>
      </c>
      <c r="V8444" s="88" t="s">
        <v>249</v>
      </c>
      <c r="X8444" s="70"/>
      <c r="Y8444" s="71"/>
      <c r="Z8444" s="90"/>
      <c r="AA8444" s="90"/>
      <c r="AB8444" s="70"/>
    </row>
    <row r="8445" spans="12:28" ht="12.75" customHeight="1" x14ac:dyDescent="0.3">
      <c r="L8445" s="86">
        <v>8</v>
      </c>
      <c r="M8445" s="87" t="s">
        <v>5267</v>
      </c>
      <c r="N8445" s="86" t="s">
        <v>56</v>
      </c>
      <c r="O8445" s="87" t="s">
        <v>6218</v>
      </c>
      <c r="P8445" s="38"/>
      <c r="Q8445" s="38"/>
      <c r="R8445" s="38"/>
      <c r="S8445" s="38"/>
      <c r="T8445" s="38"/>
      <c r="U8445" s="88" t="s">
        <v>32</v>
      </c>
      <c r="V8445" s="88" t="s">
        <v>249</v>
      </c>
      <c r="X8445" s="70"/>
      <c r="Y8445" s="71"/>
      <c r="Z8445" s="90"/>
      <c r="AA8445" s="90"/>
      <c r="AB8445" s="70"/>
    </row>
    <row r="8446" spans="12:28" ht="12.75" customHeight="1" x14ac:dyDescent="0.3">
      <c r="L8446" s="86">
        <v>9</v>
      </c>
      <c r="M8446" s="87" t="s">
        <v>5267</v>
      </c>
      <c r="N8446" s="86" t="s">
        <v>56</v>
      </c>
      <c r="O8446" s="87" t="s">
        <v>5371</v>
      </c>
      <c r="P8446" s="38"/>
      <c r="Q8446" s="87" t="s">
        <v>6117</v>
      </c>
      <c r="R8446" s="38"/>
      <c r="S8446" s="38"/>
      <c r="T8446" s="38"/>
      <c r="U8446" s="88" t="s">
        <v>32</v>
      </c>
      <c r="V8446" s="88" t="s">
        <v>249</v>
      </c>
      <c r="X8446" s="70"/>
      <c r="Y8446" s="71"/>
      <c r="Z8446" s="90"/>
      <c r="AA8446" s="90"/>
      <c r="AB8446" s="70"/>
    </row>
    <row r="8447" spans="12:28" ht="12.75" customHeight="1" x14ac:dyDescent="0.3">
      <c r="L8447" s="86">
        <v>9</v>
      </c>
      <c r="M8447" s="87" t="s">
        <v>5267</v>
      </c>
      <c r="N8447" s="86" t="s">
        <v>56</v>
      </c>
      <c r="O8447" s="87" t="s">
        <v>6118</v>
      </c>
      <c r="P8447" s="87" t="s">
        <v>6119</v>
      </c>
      <c r="Q8447" s="38"/>
      <c r="R8447" s="38"/>
      <c r="S8447" s="38"/>
      <c r="T8447" s="38"/>
      <c r="U8447" s="88" t="s">
        <v>32</v>
      </c>
      <c r="V8447" s="88" t="s">
        <v>249</v>
      </c>
      <c r="X8447" s="70"/>
      <c r="Y8447" s="71"/>
      <c r="Z8447" s="90"/>
      <c r="AA8447" s="90"/>
      <c r="AB8447" s="70"/>
    </row>
    <row r="8448" spans="12:28" ht="12.75" customHeight="1" x14ac:dyDescent="0.3">
      <c r="L8448" s="86">
        <v>9</v>
      </c>
      <c r="M8448" s="87" t="s">
        <v>5267</v>
      </c>
      <c r="N8448" s="86" t="s">
        <v>56</v>
      </c>
      <c r="O8448" s="87" t="s">
        <v>5437</v>
      </c>
      <c r="P8448" s="38"/>
      <c r="Q8448" s="87" t="s">
        <v>6120</v>
      </c>
      <c r="R8448" s="38"/>
      <c r="S8448" s="38"/>
      <c r="T8448" s="38"/>
      <c r="U8448" s="88" t="s">
        <v>32</v>
      </c>
      <c r="V8448" s="88" t="s">
        <v>249</v>
      </c>
      <c r="X8448" s="70"/>
      <c r="Y8448" s="71"/>
      <c r="Z8448" s="90"/>
      <c r="AA8448" s="90"/>
      <c r="AB8448" s="70"/>
    </row>
    <row r="8449" spans="12:28" ht="12.75" customHeight="1" x14ac:dyDescent="0.3">
      <c r="L8449" s="86">
        <v>9</v>
      </c>
      <c r="M8449" s="87" t="s">
        <v>5267</v>
      </c>
      <c r="N8449" s="86" t="s">
        <v>56</v>
      </c>
      <c r="O8449" s="87" t="s">
        <v>5437</v>
      </c>
      <c r="P8449" s="38"/>
      <c r="Q8449" s="87" t="s">
        <v>6121</v>
      </c>
      <c r="R8449" s="38"/>
      <c r="S8449" s="38"/>
      <c r="T8449" s="38"/>
      <c r="U8449" s="88" t="s">
        <v>32</v>
      </c>
      <c r="V8449" s="88" t="s">
        <v>249</v>
      </c>
      <c r="X8449" s="70"/>
      <c r="Y8449" s="71"/>
      <c r="Z8449" s="90"/>
      <c r="AA8449" s="90"/>
      <c r="AB8449" s="70"/>
    </row>
    <row r="8450" spans="12:28" ht="12.75" customHeight="1" x14ac:dyDescent="0.3">
      <c r="L8450" s="86">
        <v>9</v>
      </c>
      <c r="M8450" s="87" t="s">
        <v>5267</v>
      </c>
      <c r="N8450" s="86" t="s">
        <v>56</v>
      </c>
      <c r="O8450" s="87" t="s">
        <v>6122</v>
      </c>
      <c r="P8450" s="38"/>
      <c r="Q8450" s="87" t="s">
        <v>6123</v>
      </c>
      <c r="R8450" s="38"/>
      <c r="S8450" s="38"/>
      <c r="T8450" s="38"/>
      <c r="U8450" s="88" t="s">
        <v>32</v>
      </c>
      <c r="V8450" s="88" t="s">
        <v>249</v>
      </c>
      <c r="X8450" s="70"/>
      <c r="Y8450" s="71"/>
      <c r="Z8450" s="90"/>
      <c r="AA8450" s="90"/>
      <c r="AB8450" s="70"/>
    </row>
    <row r="8451" spans="12:28" ht="12.75" customHeight="1" x14ac:dyDescent="0.3">
      <c r="L8451" s="86">
        <v>9</v>
      </c>
      <c r="M8451" s="87" t="s">
        <v>5267</v>
      </c>
      <c r="N8451" s="86" t="s">
        <v>56</v>
      </c>
      <c r="O8451" s="87" t="s">
        <v>6124</v>
      </c>
      <c r="P8451" s="38"/>
      <c r="Q8451" s="87" t="s">
        <v>6125</v>
      </c>
      <c r="R8451" s="38"/>
      <c r="S8451" s="38"/>
      <c r="T8451" s="38"/>
      <c r="U8451" s="88" t="s">
        <v>32</v>
      </c>
      <c r="V8451" s="88" t="s">
        <v>249</v>
      </c>
      <c r="X8451" s="70"/>
      <c r="Y8451" s="71"/>
      <c r="Z8451" s="90"/>
      <c r="AA8451" s="90"/>
      <c r="AB8451" s="70"/>
    </row>
    <row r="8452" spans="12:28" ht="12.75" customHeight="1" x14ac:dyDescent="0.3">
      <c r="L8452" s="86">
        <v>9</v>
      </c>
      <c r="M8452" s="87" t="s">
        <v>5267</v>
      </c>
      <c r="N8452" s="86" t="s">
        <v>56</v>
      </c>
      <c r="O8452" s="87" t="s">
        <v>6126</v>
      </c>
      <c r="P8452" s="38"/>
      <c r="Q8452" s="87" t="s">
        <v>6127</v>
      </c>
      <c r="R8452" s="38"/>
      <c r="S8452" s="38"/>
      <c r="T8452" s="38"/>
      <c r="U8452" s="88" t="s">
        <v>32</v>
      </c>
      <c r="V8452" s="88" t="s">
        <v>249</v>
      </c>
      <c r="X8452" s="70"/>
      <c r="Y8452" s="71"/>
      <c r="Z8452" s="90"/>
      <c r="AA8452" s="90"/>
      <c r="AB8452" s="70"/>
    </row>
    <row r="8453" spans="12:28" ht="12.75" customHeight="1" x14ac:dyDescent="0.3">
      <c r="L8453" s="86">
        <v>9</v>
      </c>
      <c r="M8453" s="87" t="s">
        <v>5267</v>
      </c>
      <c r="N8453" s="86" t="s">
        <v>56</v>
      </c>
      <c r="O8453" s="87" t="s">
        <v>6126</v>
      </c>
      <c r="P8453" s="38"/>
      <c r="Q8453" s="87" t="s">
        <v>6127</v>
      </c>
      <c r="R8453" s="38"/>
      <c r="S8453" s="38"/>
      <c r="T8453" s="38"/>
      <c r="U8453" s="88" t="s">
        <v>32</v>
      </c>
      <c r="V8453" s="88" t="s">
        <v>249</v>
      </c>
      <c r="X8453" s="70"/>
      <c r="Y8453" s="71"/>
      <c r="Z8453" s="90"/>
      <c r="AA8453" s="90"/>
      <c r="AB8453" s="70"/>
    </row>
    <row r="8454" spans="12:28" ht="12.75" customHeight="1" x14ac:dyDescent="0.3">
      <c r="L8454" s="86">
        <v>9</v>
      </c>
      <c r="M8454" s="87" t="s">
        <v>5267</v>
      </c>
      <c r="N8454" s="86" t="s">
        <v>56</v>
      </c>
      <c r="O8454" s="87" t="s">
        <v>5268</v>
      </c>
      <c r="P8454" s="38"/>
      <c r="Q8454" s="87" t="s">
        <v>5441</v>
      </c>
      <c r="R8454" s="38"/>
      <c r="S8454" s="38"/>
      <c r="T8454" s="38"/>
      <c r="U8454" s="88" t="s">
        <v>32</v>
      </c>
      <c r="V8454" s="88" t="s">
        <v>249</v>
      </c>
      <c r="X8454" s="70"/>
      <c r="Y8454" s="71"/>
      <c r="Z8454" s="90"/>
      <c r="AA8454" s="90"/>
      <c r="AB8454" s="70"/>
    </row>
    <row r="8455" spans="12:28" ht="12.75" customHeight="1" x14ac:dyDescent="0.3">
      <c r="L8455" s="86">
        <v>9</v>
      </c>
      <c r="M8455" s="87" t="s">
        <v>5267</v>
      </c>
      <c r="N8455" s="86" t="s">
        <v>56</v>
      </c>
      <c r="O8455" s="87" t="s">
        <v>5268</v>
      </c>
      <c r="P8455" s="38"/>
      <c r="Q8455" s="87" t="s">
        <v>5441</v>
      </c>
      <c r="R8455" s="38"/>
      <c r="S8455" s="38"/>
      <c r="T8455" s="38"/>
      <c r="U8455" s="88" t="s">
        <v>32</v>
      </c>
      <c r="V8455" s="88" t="s">
        <v>249</v>
      </c>
      <c r="X8455" s="70"/>
      <c r="Y8455" s="71"/>
      <c r="Z8455" s="90"/>
      <c r="AA8455" s="90"/>
      <c r="AB8455" s="70"/>
    </row>
    <row r="8456" spans="12:28" ht="12.75" customHeight="1" x14ac:dyDescent="0.3">
      <c r="L8456" s="86">
        <v>9</v>
      </c>
      <c r="M8456" s="87" t="s">
        <v>5267</v>
      </c>
      <c r="N8456" s="86" t="s">
        <v>56</v>
      </c>
      <c r="O8456" s="87" t="s">
        <v>5268</v>
      </c>
      <c r="P8456" s="38"/>
      <c r="Q8456" s="87" t="s">
        <v>5269</v>
      </c>
      <c r="R8456" s="38"/>
      <c r="S8456" s="38"/>
      <c r="T8456" s="38"/>
      <c r="U8456" s="88" t="s">
        <v>32</v>
      </c>
      <c r="V8456" s="88" t="s">
        <v>249</v>
      </c>
      <c r="X8456" s="70"/>
      <c r="Y8456" s="71"/>
      <c r="Z8456" s="90"/>
      <c r="AA8456" s="90"/>
      <c r="AB8456" s="70"/>
    </row>
    <row r="8457" spans="12:28" ht="12.75" customHeight="1" x14ac:dyDescent="0.3">
      <c r="L8457" s="86">
        <v>9</v>
      </c>
      <c r="M8457" s="87" t="s">
        <v>5267</v>
      </c>
      <c r="N8457" s="86" t="s">
        <v>56</v>
      </c>
      <c r="O8457" s="87" t="s">
        <v>6118</v>
      </c>
      <c r="P8457" s="38"/>
      <c r="Q8457" s="87" t="s">
        <v>6128</v>
      </c>
      <c r="R8457" s="38"/>
      <c r="S8457" s="38"/>
      <c r="T8457" s="38"/>
      <c r="U8457" s="88" t="s">
        <v>32</v>
      </c>
      <c r="V8457" s="88" t="s">
        <v>249</v>
      </c>
      <c r="X8457" s="70"/>
      <c r="Y8457" s="71"/>
      <c r="Z8457" s="90"/>
      <c r="AA8457" s="90"/>
      <c r="AB8457" s="70"/>
    </row>
    <row r="8458" spans="12:28" ht="12.75" customHeight="1" x14ac:dyDescent="0.3">
      <c r="L8458" s="86">
        <v>9</v>
      </c>
      <c r="M8458" s="87" t="s">
        <v>5267</v>
      </c>
      <c r="N8458" s="86" t="s">
        <v>56</v>
      </c>
      <c r="O8458" s="87" t="s">
        <v>6118</v>
      </c>
      <c r="P8458" s="38"/>
      <c r="Q8458" s="87" t="s">
        <v>6129</v>
      </c>
      <c r="R8458" s="38"/>
      <c r="S8458" s="38"/>
      <c r="T8458" s="38"/>
      <c r="U8458" s="88" t="s">
        <v>32</v>
      </c>
      <c r="V8458" s="88" t="s">
        <v>249</v>
      </c>
      <c r="X8458" s="70"/>
      <c r="Y8458" s="71"/>
      <c r="Z8458" s="90"/>
      <c r="AA8458" s="90"/>
      <c r="AB8458" s="70"/>
    </row>
    <row r="8459" spans="12:28" ht="12.75" customHeight="1" x14ac:dyDescent="0.3">
      <c r="L8459" s="86">
        <v>9</v>
      </c>
      <c r="M8459" s="87" t="s">
        <v>5267</v>
      </c>
      <c r="N8459" s="86" t="s">
        <v>56</v>
      </c>
      <c r="O8459" s="87" t="s">
        <v>5292</v>
      </c>
      <c r="P8459" s="38"/>
      <c r="Q8459" s="87" t="s">
        <v>5792</v>
      </c>
      <c r="R8459" s="38"/>
      <c r="S8459" s="38"/>
      <c r="T8459" s="38"/>
      <c r="U8459" s="88" t="s">
        <v>32</v>
      </c>
      <c r="V8459" s="88" t="s">
        <v>249</v>
      </c>
      <c r="X8459" s="70"/>
      <c r="Y8459" s="71"/>
      <c r="Z8459" s="90"/>
      <c r="AA8459" s="90"/>
      <c r="AB8459" s="70"/>
    </row>
    <row r="8460" spans="12:28" ht="12.75" customHeight="1" x14ac:dyDescent="0.3">
      <c r="L8460" s="86">
        <v>9</v>
      </c>
      <c r="M8460" s="87" t="s">
        <v>5267</v>
      </c>
      <c r="N8460" s="86" t="s">
        <v>56</v>
      </c>
      <c r="O8460" s="87" t="s">
        <v>5292</v>
      </c>
      <c r="P8460" s="38"/>
      <c r="Q8460" s="87" t="s">
        <v>5293</v>
      </c>
      <c r="R8460" s="38"/>
      <c r="S8460" s="38"/>
      <c r="T8460" s="38"/>
      <c r="U8460" s="88" t="s">
        <v>32</v>
      </c>
      <c r="V8460" s="88" t="s">
        <v>249</v>
      </c>
      <c r="X8460" s="70"/>
      <c r="Y8460" s="71"/>
      <c r="Z8460" s="90"/>
      <c r="AA8460" s="90"/>
      <c r="AB8460" s="70"/>
    </row>
    <row r="8461" spans="12:28" ht="12.75" customHeight="1" x14ac:dyDescent="0.3">
      <c r="L8461" s="86">
        <v>9</v>
      </c>
      <c r="M8461" s="87" t="s">
        <v>5267</v>
      </c>
      <c r="N8461" s="86" t="s">
        <v>56</v>
      </c>
      <c r="O8461" s="87" t="s">
        <v>5367</v>
      </c>
      <c r="P8461" s="38"/>
      <c r="Q8461" s="87" t="s">
        <v>5465</v>
      </c>
      <c r="R8461" s="38"/>
      <c r="S8461" s="38"/>
      <c r="T8461" s="38"/>
      <c r="U8461" s="88" t="s">
        <v>32</v>
      </c>
      <c r="V8461" s="88" t="s">
        <v>249</v>
      </c>
      <c r="X8461" s="70"/>
      <c r="Y8461" s="71"/>
      <c r="Z8461" s="90"/>
      <c r="AA8461" s="90"/>
      <c r="AB8461" s="70"/>
    </row>
    <row r="8462" spans="12:28" ht="12.75" customHeight="1" x14ac:dyDescent="0.3">
      <c r="L8462" s="86">
        <v>9</v>
      </c>
      <c r="M8462" s="87" t="s">
        <v>5267</v>
      </c>
      <c r="N8462" s="86" t="s">
        <v>56</v>
      </c>
      <c r="O8462" s="87" t="s">
        <v>6130</v>
      </c>
      <c r="P8462" s="38"/>
      <c r="Q8462" s="87" t="s">
        <v>6131</v>
      </c>
      <c r="R8462" s="38"/>
      <c r="S8462" s="38"/>
      <c r="T8462" s="38"/>
      <c r="U8462" s="88" t="s">
        <v>32</v>
      </c>
      <c r="V8462" s="88" t="s">
        <v>249</v>
      </c>
      <c r="X8462" s="70"/>
      <c r="Y8462" s="71"/>
      <c r="Z8462" s="90"/>
      <c r="AA8462" s="90"/>
      <c r="AB8462" s="70"/>
    </row>
    <row r="8463" spans="12:28" ht="12.75" customHeight="1" x14ac:dyDescent="0.3">
      <c r="L8463" s="86">
        <v>9</v>
      </c>
      <c r="M8463" s="87" t="s">
        <v>5267</v>
      </c>
      <c r="N8463" s="86" t="s">
        <v>56</v>
      </c>
      <c r="O8463" s="87" t="s">
        <v>6130</v>
      </c>
      <c r="P8463" s="38"/>
      <c r="Q8463" s="87" t="s">
        <v>6132</v>
      </c>
      <c r="R8463" s="38"/>
      <c r="S8463" s="38"/>
      <c r="T8463" s="38"/>
      <c r="U8463" s="88" t="s">
        <v>32</v>
      </c>
      <c r="V8463" s="88" t="s">
        <v>249</v>
      </c>
      <c r="X8463" s="70"/>
      <c r="Y8463" s="71"/>
      <c r="Z8463" s="90"/>
      <c r="AA8463" s="90"/>
      <c r="AB8463" s="70"/>
    </row>
    <row r="8464" spans="12:28" ht="12.75" customHeight="1" x14ac:dyDescent="0.3">
      <c r="L8464" s="86">
        <v>9</v>
      </c>
      <c r="M8464" s="87" t="s">
        <v>5267</v>
      </c>
      <c r="N8464" s="86" t="s">
        <v>56</v>
      </c>
      <c r="O8464" s="87" t="s">
        <v>6133</v>
      </c>
      <c r="P8464" s="38"/>
      <c r="Q8464" s="87" t="s">
        <v>6134</v>
      </c>
      <c r="R8464" s="38"/>
      <c r="S8464" s="38"/>
      <c r="T8464" s="38"/>
      <c r="U8464" s="88" t="s">
        <v>32</v>
      </c>
      <c r="V8464" s="88" t="s">
        <v>249</v>
      </c>
      <c r="X8464" s="70"/>
      <c r="Y8464" s="71"/>
      <c r="Z8464" s="90"/>
      <c r="AA8464" s="90"/>
      <c r="AB8464" s="70"/>
    </row>
    <row r="8465" spans="12:28" ht="12.75" customHeight="1" x14ac:dyDescent="0.3">
      <c r="L8465" s="86">
        <v>9</v>
      </c>
      <c r="M8465" s="87" t="s">
        <v>5267</v>
      </c>
      <c r="N8465" s="86" t="s">
        <v>56</v>
      </c>
      <c r="O8465" s="87" t="s">
        <v>5458</v>
      </c>
      <c r="P8465" s="38"/>
      <c r="Q8465" s="87" t="s">
        <v>6135</v>
      </c>
      <c r="R8465" s="38"/>
      <c r="S8465" s="38"/>
      <c r="T8465" s="38"/>
      <c r="U8465" s="88" t="s">
        <v>32</v>
      </c>
      <c r="V8465" s="88" t="s">
        <v>249</v>
      </c>
      <c r="X8465" s="70"/>
      <c r="Y8465" s="71"/>
      <c r="Z8465" s="90"/>
      <c r="AA8465" s="90"/>
      <c r="AB8465" s="70"/>
    </row>
    <row r="8466" spans="12:28" ht="12.75" customHeight="1" x14ac:dyDescent="0.3">
      <c r="L8466" s="86">
        <v>9</v>
      </c>
      <c r="M8466" s="87" t="s">
        <v>5267</v>
      </c>
      <c r="N8466" s="86" t="s">
        <v>56</v>
      </c>
      <c r="O8466" s="87" t="s">
        <v>5314</v>
      </c>
      <c r="P8466" s="38"/>
      <c r="Q8466" s="87" t="s">
        <v>5315</v>
      </c>
      <c r="R8466" s="38"/>
      <c r="S8466" s="38"/>
      <c r="T8466" s="38"/>
      <c r="U8466" s="88" t="s">
        <v>32</v>
      </c>
      <c r="V8466" s="88" t="s">
        <v>249</v>
      </c>
      <c r="X8466" s="70"/>
      <c r="Y8466" s="71"/>
      <c r="Z8466" s="90"/>
      <c r="AA8466" s="90"/>
      <c r="AB8466" s="70"/>
    </row>
    <row r="8467" spans="12:28" ht="12.75" customHeight="1" x14ac:dyDescent="0.3">
      <c r="L8467" s="86">
        <v>9</v>
      </c>
      <c r="M8467" s="87" t="s">
        <v>5267</v>
      </c>
      <c r="N8467" s="86" t="s">
        <v>56</v>
      </c>
      <c r="O8467" s="87" t="s">
        <v>5314</v>
      </c>
      <c r="P8467" s="38"/>
      <c r="Q8467" s="87" t="s">
        <v>5315</v>
      </c>
      <c r="R8467" s="38"/>
      <c r="S8467" s="38"/>
      <c r="T8467" s="38"/>
      <c r="U8467" s="88" t="s">
        <v>32</v>
      </c>
      <c r="V8467" s="88" t="s">
        <v>249</v>
      </c>
      <c r="X8467" s="70"/>
      <c r="Y8467" s="71"/>
      <c r="Z8467" s="90"/>
      <c r="AA8467" s="90"/>
      <c r="AB8467" s="70"/>
    </row>
    <row r="8468" spans="12:28" ht="12.75" customHeight="1" x14ac:dyDescent="0.3">
      <c r="L8468" s="86">
        <v>9</v>
      </c>
      <c r="M8468" s="87" t="s">
        <v>5267</v>
      </c>
      <c r="N8468" s="86" t="s">
        <v>56</v>
      </c>
      <c r="O8468" s="87" t="s">
        <v>5272</v>
      </c>
      <c r="P8468" s="38"/>
      <c r="Q8468" s="87" t="s">
        <v>5273</v>
      </c>
      <c r="R8468" s="38"/>
      <c r="S8468" s="38"/>
      <c r="T8468" s="38"/>
      <c r="U8468" s="88" t="s">
        <v>32</v>
      </c>
      <c r="V8468" s="88" t="s">
        <v>249</v>
      </c>
      <c r="X8468" s="70"/>
      <c r="Y8468" s="71"/>
      <c r="Z8468" s="90"/>
      <c r="AA8468" s="90"/>
      <c r="AB8468" s="70"/>
    </row>
    <row r="8469" spans="12:28" ht="12.75" customHeight="1" x14ac:dyDescent="0.3">
      <c r="L8469" s="86">
        <v>9</v>
      </c>
      <c r="M8469" s="87" t="s">
        <v>5267</v>
      </c>
      <c r="N8469" s="86" t="s">
        <v>56</v>
      </c>
      <c r="O8469" s="87" t="s">
        <v>6136</v>
      </c>
      <c r="P8469" s="38"/>
      <c r="Q8469" s="87" t="s">
        <v>6137</v>
      </c>
      <c r="R8469" s="38"/>
      <c r="S8469" s="38"/>
      <c r="T8469" s="38"/>
      <c r="U8469" s="88" t="s">
        <v>32</v>
      </c>
      <c r="V8469" s="88" t="s">
        <v>249</v>
      </c>
      <c r="X8469" s="70"/>
      <c r="Y8469" s="71"/>
      <c r="Z8469" s="90"/>
      <c r="AA8469" s="90"/>
      <c r="AB8469" s="70"/>
    </row>
    <row r="8470" spans="12:28" ht="12.75" customHeight="1" x14ac:dyDescent="0.3">
      <c r="L8470" s="86">
        <v>9</v>
      </c>
      <c r="M8470" s="87" t="s">
        <v>5267</v>
      </c>
      <c r="N8470" s="86" t="s">
        <v>56</v>
      </c>
      <c r="O8470" s="87" t="s">
        <v>5617</v>
      </c>
      <c r="P8470" s="38"/>
      <c r="Q8470" s="87" t="s">
        <v>6138</v>
      </c>
      <c r="R8470" s="38"/>
      <c r="S8470" s="38"/>
      <c r="T8470" s="38"/>
      <c r="U8470" s="88" t="s">
        <v>32</v>
      </c>
      <c r="V8470" s="88" t="s">
        <v>249</v>
      </c>
      <c r="X8470" s="70"/>
      <c r="Y8470" s="71"/>
      <c r="Z8470" s="90"/>
      <c r="AA8470" s="90"/>
      <c r="AB8470" s="70"/>
    </row>
    <row r="8471" spans="12:28" ht="12.75" customHeight="1" x14ac:dyDescent="0.3">
      <c r="L8471" s="86">
        <v>9</v>
      </c>
      <c r="M8471" s="87" t="s">
        <v>5267</v>
      </c>
      <c r="N8471" s="86" t="s">
        <v>56</v>
      </c>
      <c r="O8471" s="87" t="s">
        <v>5617</v>
      </c>
      <c r="P8471" s="38"/>
      <c r="Q8471" s="87" t="s">
        <v>5618</v>
      </c>
      <c r="R8471" s="38"/>
      <c r="S8471" s="38"/>
      <c r="T8471" s="38"/>
      <c r="U8471" s="88" t="s">
        <v>32</v>
      </c>
      <c r="V8471" s="88" t="s">
        <v>249</v>
      </c>
      <c r="X8471" s="70"/>
      <c r="Y8471" s="71"/>
      <c r="Z8471" s="90"/>
      <c r="AA8471" s="90"/>
      <c r="AB8471" s="70"/>
    </row>
    <row r="8472" spans="12:28" ht="12.75" customHeight="1" x14ac:dyDescent="0.3">
      <c r="L8472" s="86">
        <v>9</v>
      </c>
      <c r="M8472" s="87" t="s">
        <v>5267</v>
      </c>
      <c r="N8472" s="86" t="s">
        <v>56</v>
      </c>
      <c r="O8472" s="87" t="s">
        <v>5276</v>
      </c>
      <c r="P8472" s="38"/>
      <c r="Q8472" s="87" t="s">
        <v>5405</v>
      </c>
      <c r="R8472" s="38"/>
      <c r="S8472" s="38"/>
      <c r="T8472" s="38"/>
      <c r="U8472" s="88" t="s">
        <v>32</v>
      </c>
      <c r="V8472" s="88" t="s">
        <v>249</v>
      </c>
      <c r="X8472" s="70"/>
      <c r="Y8472" s="71"/>
      <c r="Z8472" s="90"/>
      <c r="AA8472" s="90"/>
      <c r="AB8472" s="70"/>
    </row>
    <row r="8473" spans="12:28" ht="12.75" customHeight="1" x14ac:dyDescent="0.3">
      <c r="L8473" s="86">
        <v>9</v>
      </c>
      <c r="M8473" s="87" t="s">
        <v>5267</v>
      </c>
      <c r="N8473" s="86" t="s">
        <v>56</v>
      </c>
      <c r="O8473" s="87" t="s">
        <v>5276</v>
      </c>
      <c r="P8473" s="38"/>
      <c r="Q8473" s="87" t="s">
        <v>5405</v>
      </c>
      <c r="R8473" s="38"/>
      <c r="S8473" s="38"/>
      <c r="T8473" s="38"/>
      <c r="U8473" s="88" t="s">
        <v>32</v>
      </c>
      <c r="V8473" s="88" t="s">
        <v>249</v>
      </c>
      <c r="X8473" s="70"/>
      <c r="Y8473" s="71"/>
      <c r="Z8473" s="90"/>
      <c r="AA8473" s="90"/>
      <c r="AB8473" s="70"/>
    </row>
    <row r="8474" spans="12:28" ht="12.75" customHeight="1" x14ac:dyDescent="0.3">
      <c r="L8474" s="86">
        <v>9</v>
      </c>
      <c r="M8474" s="87" t="s">
        <v>5267</v>
      </c>
      <c r="N8474" s="86" t="s">
        <v>56</v>
      </c>
      <c r="O8474" s="87" t="s">
        <v>5276</v>
      </c>
      <c r="P8474" s="38"/>
      <c r="Q8474" s="87" t="s">
        <v>5405</v>
      </c>
      <c r="R8474" s="38"/>
      <c r="S8474" s="38"/>
      <c r="T8474" s="38"/>
      <c r="U8474" s="88" t="s">
        <v>32</v>
      </c>
      <c r="V8474" s="88" t="s">
        <v>249</v>
      </c>
      <c r="X8474" s="70"/>
      <c r="Y8474" s="71"/>
      <c r="Z8474" s="90"/>
      <c r="AA8474" s="90"/>
      <c r="AB8474" s="70"/>
    </row>
    <row r="8475" spans="12:28" ht="12.75" customHeight="1" x14ac:dyDescent="0.3">
      <c r="L8475" s="86">
        <v>9</v>
      </c>
      <c r="M8475" s="87" t="s">
        <v>5267</v>
      </c>
      <c r="N8475" s="86" t="s">
        <v>56</v>
      </c>
      <c r="O8475" s="87" t="s">
        <v>6118</v>
      </c>
      <c r="P8475" s="87" t="s">
        <v>6119</v>
      </c>
      <c r="Q8475" s="38"/>
      <c r="R8475" s="38"/>
      <c r="S8475" s="38"/>
      <c r="T8475" s="38"/>
      <c r="U8475" s="88" t="s">
        <v>32</v>
      </c>
      <c r="V8475" s="88" t="s">
        <v>249</v>
      </c>
      <c r="X8475" s="70"/>
      <c r="Y8475" s="71"/>
      <c r="Z8475" s="90"/>
      <c r="AA8475" s="90"/>
      <c r="AB8475" s="70"/>
    </row>
    <row r="8476" spans="12:28" ht="12.75" customHeight="1" x14ac:dyDescent="0.3">
      <c r="L8476" s="86">
        <v>9</v>
      </c>
      <c r="M8476" s="87" t="s">
        <v>5267</v>
      </c>
      <c r="N8476" s="86" t="s">
        <v>56</v>
      </c>
      <c r="O8476" s="87" t="s">
        <v>5437</v>
      </c>
      <c r="P8476" s="87" t="s">
        <v>6139</v>
      </c>
      <c r="Q8476" s="38"/>
      <c r="R8476" s="38"/>
      <c r="S8476" s="38"/>
      <c r="T8476" s="38"/>
      <c r="U8476" s="88" t="s">
        <v>32</v>
      </c>
      <c r="V8476" s="88" t="s">
        <v>249</v>
      </c>
      <c r="X8476" s="70"/>
      <c r="Y8476" s="71"/>
      <c r="Z8476" s="90"/>
      <c r="AA8476" s="90"/>
      <c r="AB8476" s="70"/>
    </row>
    <row r="8477" spans="12:28" ht="12.75" customHeight="1" x14ac:dyDescent="0.3">
      <c r="L8477" s="86">
        <v>9</v>
      </c>
      <c r="M8477" s="87" t="s">
        <v>5267</v>
      </c>
      <c r="N8477" s="86" t="s">
        <v>56</v>
      </c>
      <c r="O8477" s="87" t="s">
        <v>5292</v>
      </c>
      <c r="P8477" s="87" t="s">
        <v>6140</v>
      </c>
      <c r="Q8477" s="38"/>
      <c r="R8477" s="38"/>
      <c r="S8477" s="38"/>
      <c r="T8477" s="38"/>
      <c r="U8477" s="88" t="s">
        <v>32</v>
      </c>
      <c r="V8477" s="88" t="s">
        <v>249</v>
      </c>
      <c r="X8477" s="70"/>
      <c r="Y8477" s="71"/>
      <c r="Z8477" s="90"/>
      <c r="AA8477" s="90"/>
      <c r="AB8477" s="70"/>
    </row>
    <row r="8478" spans="12:28" ht="12.75" customHeight="1" x14ac:dyDescent="0.3">
      <c r="L8478" s="86">
        <v>9</v>
      </c>
      <c r="M8478" s="87" t="s">
        <v>5267</v>
      </c>
      <c r="N8478" s="86" t="s">
        <v>56</v>
      </c>
      <c r="O8478" s="87" t="s">
        <v>5367</v>
      </c>
      <c r="P8478" s="87" t="s">
        <v>6141</v>
      </c>
      <c r="Q8478" s="38"/>
      <c r="R8478" s="38"/>
      <c r="S8478" s="38"/>
      <c r="T8478" s="38"/>
      <c r="U8478" s="88" t="s">
        <v>32</v>
      </c>
      <c r="V8478" s="88" t="s">
        <v>249</v>
      </c>
      <c r="X8478" s="70"/>
      <c r="Y8478" s="71"/>
      <c r="Z8478" s="90"/>
      <c r="AA8478" s="90"/>
      <c r="AB8478" s="70"/>
    </row>
    <row r="8479" spans="12:28" ht="12.75" customHeight="1" x14ac:dyDescent="0.3">
      <c r="L8479" s="86">
        <v>9</v>
      </c>
      <c r="M8479" s="87" t="s">
        <v>5267</v>
      </c>
      <c r="N8479" s="86" t="s">
        <v>56</v>
      </c>
      <c r="O8479" s="87" t="s">
        <v>5617</v>
      </c>
      <c r="P8479" s="87" t="s">
        <v>6142</v>
      </c>
      <c r="Q8479" s="38"/>
      <c r="R8479" s="38"/>
      <c r="S8479" s="38"/>
      <c r="T8479" s="38"/>
      <c r="U8479" s="88" t="s">
        <v>32</v>
      </c>
      <c r="V8479" s="88" t="s">
        <v>249</v>
      </c>
      <c r="X8479" s="70"/>
      <c r="Y8479" s="71"/>
      <c r="Z8479" s="90"/>
      <c r="AA8479" s="90"/>
      <c r="AB8479" s="70"/>
    </row>
    <row r="8480" spans="12:28" ht="12.75" customHeight="1" x14ac:dyDescent="0.3">
      <c r="L8480" s="86">
        <v>9</v>
      </c>
      <c r="M8480" s="87" t="s">
        <v>5267</v>
      </c>
      <c r="N8480" s="86" t="s">
        <v>56</v>
      </c>
      <c r="O8480" s="87" t="s">
        <v>5272</v>
      </c>
      <c r="P8480" s="87" t="s">
        <v>6143</v>
      </c>
      <c r="Q8480" s="38"/>
      <c r="R8480" s="38"/>
      <c r="S8480" s="38"/>
      <c r="T8480" s="38"/>
      <c r="U8480" s="88" t="s">
        <v>32</v>
      </c>
      <c r="V8480" s="88" t="s">
        <v>249</v>
      </c>
      <c r="X8480" s="70"/>
      <c r="Y8480" s="71"/>
      <c r="Z8480" s="90"/>
      <c r="AA8480" s="90"/>
      <c r="AB8480" s="70"/>
    </row>
    <row r="8481" spans="12:28" ht="12.75" customHeight="1" x14ac:dyDescent="0.3">
      <c r="L8481" s="86">
        <v>9</v>
      </c>
      <c r="M8481" s="87" t="s">
        <v>5267</v>
      </c>
      <c r="N8481" s="86" t="s">
        <v>56</v>
      </c>
      <c r="O8481" s="87" t="s">
        <v>6130</v>
      </c>
      <c r="P8481" s="87" t="s">
        <v>6144</v>
      </c>
      <c r="Q8481" s="38"/>
      <c r="R8481" s="38"/>
      <c r="S8481" s="38"/>
      <c r="T8481" s="38"/>
      <c r="U8481" s="88" t="s">
        <v>32</v>
      </c>
      <c r="V8481" s="88" t="s">
        <v>249</v>
      </c>
      <c r="X8481" s="70"/>
      <c r="Y8481" s="71"/>
      <c r="Z8481" s="90"/>
      <c r="AA8481" s="90"/>
      <c r="AB8481" s="70"/>
    </row>
    <row r="8482" spans="12:28" ht="12.75" customHeight="1" x14ac:dyDescent="0.3">
      <c r="L8482" s="86">
        <v>9</v>
      </c>
      <c r="M8482" s="87" t="s">
        <v>5267</v>
      </c>
      <c r="N8482" s="86" t="s">
        <v>56</v>
      </c>
      <c r="O8482" s="87" t="s">
        <v>6133</v>
      </c>
      <c r="P8482" s="87" t="s">
        <v>6145</v>
      </c>
      <c r="Q8482" s="38"/>
      <c r="R8482" s="38"/>
      <c r="S8482" s="38"/>
      <c r="T8482" s="38"/>
      <c r="U8482" s="88" t="s">
        <v>32</v>
      </c>
      <c r="V8482" s="88" t="s">
        <v>249</v>
      </c>
      <c r="X8482" s="70"/>
      <c r="Y8482" s="71"/>
      <c r="Z8482" s="90"/>
      <c r="AA8482" s="90"/>
      <c r="AB8482" s="70"/>
    </row>
    <row r="8483" spans="12:28" ht="12.75" customHeight="1" x14ac:dyDescent="0.3">
      <c r="L8483" s="86">
        <v>9</v>
      </c>
      <c r="M8483" s="87" t="s">
        <v>5267</v>
      </c>
      <c r="N8483" s="86" t="s">
        <v>56</v>
      </c>
      <c r="O8483" s="87" t="s">
        <v>6126</v>
      </c>
      <c r="P8483" s="87" t="s">
        <v>6146</v>
      </c>
      <c r="Q8483" s="38"/>
      <c r="R8483" s="38"/>
      <c r="S8483" s="38"/>
      <c r="T8483" s="38"/>
      <c r="U8483" s="88" t="s">
        <v>32</v>
      </c>
      <c r="V8483" s="88" t="s">
        <v>249</v>
      </c>
      <c r="X8483" s="70"/>
      <c r="Y8483" s="71"/>
      <c r="Z8483" s="90"/>
      <c r="AA8483" s="90"/>
      <c r="AB8483" s="70"/>
    </row>
    <row r="8484" spans="12:28" ht="12.75" customHeight="1" x14ac:dyDescent="0.3">
      <c r="L8484" s="86">
        <v>9</v>
      </c>
      <c r="M8484" s="87" t="s">
        <v>5267</v>
      </c>
      <c r="N8484" s="86" t="s">
        <v>56</v>
      </c>
      <c r="O8484" s="87" t="s">
        <v>6126</v>
      </c>
      <c r="P8484" s="87" t="s">
        <v>6146</v>
      </c>
      <c r="Q8484" s="38"/>
      <c r="R8484" s="38"/>
      <c r="S8484" s="38"/>
      <c r="T8484" s="38"/>
      <c r="U8484" s="88" t="s">
        <v>32</v>
      </c>
      <c r="V8484" s="88" t="s">
        <v>249</v>
      </c>
      <c r="X8484" s="70"/>
      <c r="Y8484" s="71"/>
      <c r="Z8484" s="90"/>
      <c r="AA8484" s="90"/>
      <c r="AB8484" s="70"/>
    </row>
    <row r="8485" spans="12:28" ht="12.75" customHeight="1" x14ac:dyDescent="0.3">
      <c r="L8485" s="86">
        <v>9</v>
      </c>
      <c r="M8485" s="87" t="s">
        <v>5267</v>
      </c>
      <c r="N8485" s="86" t="s">
        <v>56</v>
      </c>
      <c r="O8485" s="87" t="s">
        <v>5276</v>
      </c>
      <c r="P8485" s="87" t="s">
        <v>6147</v>
      </c>
      <c r="Q8485" s="38"/>
      <c r="R8485" s="38"/>
      <c r="S8485" s="38"/>
      <c r="T8485" s="38"/>
      <c r="U8485" s="88" t="s">
        <v>32</v>
      </c>
      <c r="V8485" s="88" t="s">
        <v>249</v>
      </c>
      <c r="X8485" s="70"/>
      <c r="Y8485" s="71"/>
      <c r="Z8485" s="90"/>
      <c r="AA8485" s="90"/>
      <c r="AB8485" s="70"/>
    </row>
    <row r="8486" spans="12:28" ht="12.75" customHeight="1" x14ac:dyDescent="0.3">
      <c r="L8486" s="86">
        <v>9</v>
      </c>
      <c r="M8486" s="87" t="s">
        <v>5267</v>
      </c>
      <c r="N8486" s="86" t="s">
        <v>56</v>
      </c>
      <c r="O8486" s="87" t="s">
        <v>6124</v>
      </c>
      <c r="P8486" s="87" t="s">
        <v>6148</v>
      </c>
      <c r="Q8486" s="38"/>
      <c r="R8486" s="38"/>
      <c r="S8486" s="38"/>
      <c r="T8486" s="38"/>
      <c r="U8486" s="88" t="s">
        <v>32</v>
      </c>
      <c r="V8486" s="88" t="s">
        <v>249</v>
      </c>
      <c r="X8486" s="70"/>
      <c r="Y8486" s="71"/>
      <c r="Z8486" s="90"/>
      <c r="AA8486" s="90"/>
      <c r="AB8486" s="70"/>
    </row>
    <row r="8487" spans="12:28" ht="12.75" customHeight="1" x14ac:dyDescent="0.3">
      <c r="L8487" s="86">
        <v>9</v>
      </c>
      <c r="M8487" s="87" t="s">
        <v>5267</v>
      </c>
      <c r="N8487" s="86" t="s">
        <v>56</v>
      </c>
      <c r="O8487" s="87" t="s">
        <v>6149</v>
      </c>
      <c r="P8487" s="38"/>
      <c r="Q8487" s="38"/>
      <c r="R8487" s="38"/>
      <c r="S8487" s="38"/>
      <c r="T8487" s="38"/>
      <c r="U8487" s="88" t="s">
        <v>32</v>
      </c>
      <c r="V8487" s="88" t="s">
        <v>249</v>
      </c>
      <c r="X8487" s="70"/>
      <c r="Y8487" s="71"/>
      <c r="Z8487" s="90"/>
      <c r="AA8487" s="90"/>
      <c r="AB8487" s="70"/>
    </row>
    <row r="8488" spans="12:28" ht="12.75" customHeight="1" x14ac:dyDescent="0.3">
      <c r="L8488" s="86">
        <v>9</v>
      </c>
      <c r="M8488" s="87" t="s">
        <v>5267</v>
      </c>
      <c r="N8488" s="86" t="s">
        <v>56</v>
      </c>
      <c r="O8488" s="87" t="s">
        <v>6150</v>
      </c>
      <c r="P8488" s="87" t="s">
        <v>6151</v>
      </c>
      <c r="Q8488" s="38"/>
      <c r="R8488" s="38"/>
      <c r="S8488" s="38"/>
      <c r="T8488" s="38"/>
      <c r="U8488" s="88" t="s">
        <v>32</v>
      </c>
      <c r="V8488" s="88" t="s">
        <v>249</v>
      </c>
      <c r="X8488" s="70"/>
      <c r="Y8488" s="71"/>
      <c r="Z8488" s="90"/>
      <c r="AA8488" s="90"/>
      <c r="AB8488" s="70"/>
    </row>
    <row r="8489" spans="12:28" ht="12.75" customHeight="1" x14ac:dyDescent="0.3">
      <c r="L8489" s="86">
        <v>9</v>
      </c>
      <c r="M8489" s="87" t="s">
        <v>5267</v>
      </c>
      <c r="N8489" s="86" t="s">
        <v>56</v>
      </c>
      <c r="O8489" s="87" t="s">
        <v>6152</v>
      </c>
      <c r="P8489" s="87" t="s">
        <v>6153</v>
      </c>
      <c r="Q8489" s="38"/>
      <c r="R8489" s="38"/>
      <c r="S8489" s="38"/>
      <c r="T8489" s="38"/>
      <c r="U8489" s="88" t="s">
        <v>32</v>
      </c>
      <c r="V8489" s="88" t="s">
        <v>249</v>
      </c>
      <c r="X8489" s="70"/>
      <c r="Y8489" s="71"/>
      <c r="Z8489" s="90"/>
      <c r="AA8489" s="90"/>
      <c r="AB8489" s="70"/>
    </row>
    <row r="8490" spans="12:28" ht="12.75" customHeight="1" x14ac:dyDescent="0.3">
      <c r="L8490" s="86">
        <v>9</v>
      </c>
      <c r="M8490" s="87" t="s">
        <v>5267</v>
      </c>
      <c r="N8490" s="86" t="s">
        <v>56</v>
      </c>
      <c r="O8490" s="87" t="s">
        <v>5310</v>
      </c>
      <c r="P8490" s="38"/>
      <c r="Q8490" s="87" t="s">
        <v>5311</v>
      </c>
      <c r="R8490" s="38"/>
      <c r="S8490" s="38"/>
      <c r="T8490" s="38"/>
      <c r="U8490" s="88" t="s">
        <v>32</v>
      </c>
      <c r="V8490" s="88" t="s">
        <v>249</v>
      </c>
      <c r="X8490" s="70"/>
      <c r="Y8490" s="71"/>
      <c r="Z8490" s="90"/>
      <c r="AA8490" s="90"/>
      <c r="AB8490" s="70"/>
    </row>
    <row r="8491" spans="12:28" ht="12.75" customHeight="1" x14ac:dyDescent="0.3">
      <c r="L8491" s="86">
        <v>9</v>
      </c>
      <c r="M8491" s="87" t="s">
        <v>5267</v>
      </c>
      <c r="N8491" s="86" t="s">
        <v>56</v>
      </c>
      <c r="O8491" s="87" t="s">
        <v>5528</v>
      </c>
      <c r="P8491" s="87" t="s">
        <v>6154</v>
      </c>
      <c r="Q8491" s="38"/>
      <c r="R8491" s="38"/>
      <c r="S8491" s="38"/>
      <c r="T8491" s="38"/>
      <c r="U8491" s="88" t="s">
        <v>32</v>
      </c>
      <c r="V8491" s="88" t="s">
        <v>249</v>
      </c>
      <c r="X8491" s="70"/>
      <c r="Y8491" s="71"/>
      <c r="Z8491" s="90"/>
      <c r="AA8491" s="90"/>
      <c r="AB8491" s="70"/>
    </row>
    <row r="8492" spans="12:28" ht="12.75" customHeight="1" x14ac:dyDescent="0.3">
      <c r="L8492" s="86">
        <v>9</v>
      </c>
      <c r="M8492" s="87" t="s">
        <v>5267</v>
      </c>
      <c r="N8492" s="86" t="s">
        <v>56</v>
      </c>
      <c r="O8492" s="87" t="s">
        <v>6155</v>
      </c>
      <c r="P8492" s="38"/>
      <c r="Q8492" s="87" t="s">
        <v>6156</v>
      </c>
      <c r="R8492" s="38"/>
      <c r="S8492" s="38"/>
      <c r="T8492" s="38"/>
      <c r="U8492" s="88" t="s">
        <v>32</v>
      </c>
      <c r="V8492" s="88" t="s">
        <v>249</v>
      </c>
      <c r="X8492" s="70"/>
      <c r="Y8492" s="71"/>
      <c r="Z8492" s="90"/>
      <c r="AA8492" s="90"/>
      <c r="AB8492" s="70"/>
    </row>
    <row r="8493" spans="12:28" ht="12.75" customHeight="1" x14ac:dyDescent="0.3">
      <c r="L8493" s="86">
        <v>9</v>
      </c>
      <c r="M8493" s="87" t="s">
        <v>5267</v>
      </c>
      <c r="N8493" s="86" t="s">
        <v>56</v>
      </c>
      <c r="O8493" s="87" t="s">
        <v>5342</v>
      </c>
      <c r="P8493" s="38"/>
      <c r="Q8493" s="87" t="s">
        <v>6157</v>
      </c>
      <c r="R8493" s="38"/>
      <c r="S8493" s="38"/>
      <c r="T8493" s="38"/>
      <c r="U8493" s="88" t="s">
        <v>32</v>
      </c>
      <c r="V8493" s="88" t="s">
        <v>249</v>
      </c>
      <c r="X8493" s="70"/>
      <c r="Y8493" s="71"/>
      <c r="Z8493" s="90"/>
      <c r="AA8493" s="90"/>
      <c r="AB8493" s="70"/>
    </row>
    <row r="8494" spans="12:28" ht="12.75" customHeight="1" x14ac:dyDescent="0.3">
      <c r="L8494" s="86">
        <v>9</v>
      </c>
      <c r="M8494" s="87" t="s">
        <v>5267</v>
      </c>
      <c r="N8494" s="86" t="s">
        <v>56</v>
      </c>
      <c r="O8494" s="87" t="s">
        <v>5758</v>
      </c>
      <c r="P8494" s="38"/>
      <c r="Q8494" s="87" t="s">
        <v>6158</v>
      </c>
      <c r="R8494" s="38"/>
      <c r="S8494" s="38"/>
      <c r="T8494" s="38"/>
      <c r="U8494" s="88" t="s">
        <v>32</v>
      </c>
      <c r="V8494" s="88" t="s">
        <v>249</v>
      </c>
      <c r="X8494" s="70"/>
      <c r="Y8494" s="71"/>
      <c r="Z8494" s="90"/>
      <c r="AA8494" s="90"/>
      <c r="AB8494" s="70"/>
    </row>
    <row r="8495" spans="12:28" ht="12.75" customHeight="1" x14ac:dyDescent="0.3">
      <c r="L8495" s="86">
        <v>9</v>
      </c>
      <c r="M8495" s="87" t="s">
        <v>5267</v>
      </c>
      <c r="N8495" s="86" t="s">
        <v>56</v>
      </c>
      <c r="O8495" s="87" t="s">
        <v>6159</v>
      </c>
      <c r="P8495" s="38"/>
      <c r="Q8495" s="38"/>
      <c r="R8495" s="38"/>
      <c r="S8495" s="38"/>
      <c r="T8495" s="38"/>
      <c r="U8495" s="88" t="s">
        <v>32</v>
      </c>
      <c r="V8495" s="88" t="s">
        <v>249</v>
      </c>
      <c r="X8495" s="70"/>
      <c r="Y8495" s="71"/>
      <c r="Z8495" s="90"/>
      <c r="AA8495" s="90"/>
      <c r="AB8495" s="70"/>
    </row>
    <row r="8496" spans="12:28" ht="12.75" customHeight="1" x14ac:dyDescent="0.3">
      <c r="L8496" s="86">
        <v>9</v>
      </c>
      <c r="M8496" s="87" t="s">
        <v>5267</v>
      </c>
      <c r="N8496" s="86" t="s">
        <v>56</v>
      </c>
      <c r="O8496" s="87" t="s">
        <v>6160</v>
      </c>
      <c r="P8496" s="87" t="s">
        <v>6161</v>
      </c>
      <c r="Q8496" s="38"/>
      <c r="R8496" s="38"/>
      <c r="S8496" s="38"/>
      <c r="T8496" s="38"/>
      <c r="U8496" s="88" t="s">
        <v>32</v>
      </c>
      <c r="V8496" s="88" t="s">
        <v>249</v>
      </c>
      <c r="X8496" s="70"/>
      <c r="Y8496" s="71"/>
      <c r="Z8496" s="90"/>
      <c r="AA8496" s="90"/>
      <c r="AB8496" s="70"/>
    </row>
    <row r="8497" spans="12:28" ht="12.75" customHeight="1" x14ac:dyDescent="0.3">
      <c r="L8497" s="86">
        <v>9</v>
      </c>
      <c r="M8497" s="87" t="s">
        <v>5267</v>
      </c>
      <c r="N8497" s="86" t="s">
        <v>56</v>
      </c>
      <c r="O8497" s="87" t="s">
        <v>6162</v>
      </c>
      <c r="P8497" s="87" t="s">
        <v>6163</v>
      </c>
      <c r="Q8497" s="38"/>
      <c r="R8497" s="38"/>
      <c r="S8497" s="38"/>
      <c r="T8497" s="38"/>
      <c r="U8497" s="88" t="s">
        <v>32</v>
      </c>
      <c r="V8497" s="88" t="s">
        <v>249</v>
      </c>
      <c r="X8497" s="70"/>
      <c r="Y8497" s="71"/>
      <c r="Z8497" s="90"/>
      <c r="AA8497" s="90"/>
      <c r="AB8497" s="70"/>
    </row>
    <row r="8498" spans="12:28" ht="12.75" customHeight="1" x14ac:dyDescent="0.3">
      <c r="L8498" s="86">
        <v>9</v>
      </c>
      <c r="M8498" s="87" t="s">
        <v>5267</v>
      </c>
      <c r="N8498" s="86" t="s">
        <v>56</v>
      </c>
      <c r="O8498" s="87" t="s">
        <v>6162</v>
      </c>
      <c r="P8498" s="38"/>
      <c r="Q8498" s="87" t="s">
        <v>6164</v>
      </c>
      <c r="R8498" s="38"/>
      <c r="S8498" s="38"/>
      <c r="T8498" s="38"/>
      <c r="U8498" s="88" t="s">
        <v>32</v>
      </c>
      <c r="V8498" s="88" t="s">
        <v>249</v>
      </c>
      <c r="X8498" s="70"/>
      <c r="Y8498" s="71"/>
      <c r="Z8498" s="90"/>
      <c r="AA8498" s="90"/>
      <c r="AB8498" s="70"/>
    </row>
    <row r="8499" spans="12:28" ht="12.75" customHeight="1" x14ac:dyDescent="0.3">
      <c r="L8499" s="86">
        <v>9</v>
      </c>
      <c r="M8499" s="87" t="s">
        <v>5267</v>
      </c>
      <c r="N8499" s="86" t="s">
        <v>56</v>
      </c>
      <c r="O8499" s="87" t="s">
        <v>6160</v>
      </c>
      <c r="P8499" s="38"/>
      <c r="Q8499" s="87" t="s">
        <v>6165</v>
      </c>
      <c r="R8499" s="38"/>
      <c r="S8499" s="38"/>
      <c r="T8499" s="38"/>
      <c r="U8499" s="88" t="s">
        <v>32</v>
      </c>
      <c r="V8499" s="88" t="s">
        <v>249</v>
      </c>
      <c r="X8499" s="70"/>
      <c r="Y8499" s="71"/>
      <c r="Z8499" s="90"/>
      <c r="AA8499" s="90"/>
      <c r="AB8499" s="70"/>
    </row>
    <row r="8500" spans="12:28" ht="12.75" customHeight="1" x14ac:dyDescent="0.3">
      <c r="L8500" s="86">
        <v>9</v>
      </c>
      <c r="M8500" s="87" t="s">
        <v>5267</v>
      </c>
      <c r="N8500" s="86" t="s">
        <v>56</v>
      </c>
      <c r="O8500" s="87" t="s">
        <v>6166</v>
      </c>
      <c r="P8500" s="38"/>
      <c r="Q8500" s="38"/>
      <c r="R8500" s="38"/>
      <c r="S8500" s="38"/>
      <c r="T8500" s="38"/>
      <c r="U8500" s="88" t="s">
        <v>32</v>
      </c>
      <c r="V8500" s="88" t="s">
        <v>249</v>
      </c>
      <c r="X8500" s="70"/>
      <c r="Y8500" s="71"/>
      <c r="Z8500" s="90"/>
      <c r="AA8500" s="90"/>
      <c r="AB8500" s="70"/>
    </row>
    <row r="8501" spans="12:28" ht="12.75" customHeight="1" x14ac:dyDescent="0.3">
      <c r="L8501" s="86">
        <v>9</v>
      </c>
      <c r="M8501" s="87" t="s">
        <v>5267</v>
      </c>
      <c r="N8501" s="86" t="s">
        <v>56</v>
      </c>
      <c r="O8501" s="87" t="s">
        <v>6167</v>
      </c>
      <c r="P8501" s="87" t="s">
        <v>6220</v>
      </c>
      <c r="Q8501" s="38"/>
      <c r="R8501" s="38"/>
      <c r="S8501" s="38"/>
      <c r="T8501" s="38"/>
      <c r="U8501" s="88" t="s">
        <v>32</v>
      </c>
      <c r="V8501" s="88" t="s">
        <v>249</v>
      </c>
      <c r="X8501" s="70"/>
      <c r="Y8501" s="71"/>
      <c r="Z8501" s="90"/>
      <c r="AA8501" s="90"/>
      <c r="AB8501" s="70"/>
    </row>
    <row r="8502" spans="12:28" ht="12.75" customHeight="1" x14ac:dyDescent="0.3">
      <c r="L8502" s="86">
        <v>9</v>
      </c>
      <c r="M8502" s="87" t="s">
        <v>5267</v>
      </c>
      <c r="N8502" s="86" t="s">
        <v>56</v>
      </c>
      <c r="O8502" s="87" t="s">
        <v>6169</v>
      </c>
      <c r="P8502" s="38"/>
      <c r="Q8502" s="38"/>
      <c r="R8502" s="38"/>
      <c r="S8502" s="38"/>
      <c r="T8502" s="38"/>
      <c r="U8502" s="88" t="s">
        <v>32</v>
      </c>
      <c r="V8502" s="88" t="s">
        <v>249</v>
      </c>
      <c r="X8502" s="70"/>
      <c r="Y8502" s="71"/>
      <c r="Z8502" s="90"/>
      <c r="AA8502" s="90"/>
      <c r="AB8502" s="70"/>
    </row>
    <row r="8503" spans="12:28" ht="12.75" customHeight="1" x14ac:dyDescent="0.3">
      <c r="L8503" s="86">
        <v>9</v>
      </c>
      <c r="M8503" s="87" t="s">
        <v>5267</v>
      </c>
      <c r="N8503" s="86" t="s">
        <v>56</v>
      </c>
      <c r="O8503" s="87" t="s">
        <v>6155</v>
      </c>
      <c r="P8503" s="38"/>
      <c r="Q8503" s="87" t="s">
        <v>6156</v>
      </c>
      <c r="R8503" s="38"/>
      <c r="S8503" s="38"/>
      <c r="T8503" s="38"/>
      <c r="U8503" s="88" t="s">
        <v>32</v>
      </c>
      <c r="V8503" s="88" t="s">
        <v>249</v>
      </c>
      <c r="X8503" s="70"/>
      <c r="Y8503" s="71"/>
      <c r="Z8503" s="90"/>
      <c r="AA8503" s="90"/>
      <c r="AB8503" s="70"/>
    </row>
    <row r="8504" spans="12:28" ht="12.75" customHeight="1" x14ac:dyDescent="0.3">
      <c r="L8504" s="86">
        <v>9</v>
      </c>
      <c r="M8504" s="87" t="s">
        <v>5267</v>
      </c>
      <c r="N8504" s="86" t="s">
        <v>56</v>
      </c>
      <c r="O8504" s="87" t="s">
        <v>6167</v>
      </c>
      <c r="P8504" s="38"/>
      <c r="Q8504" s="87" t="s">
        <v>6172</v>
      </c>
      <c r="R8504" s="38"/>
      <c r="S8504" s="38"/>
      <c r="T8504" s="38"/>
      <c r="U8504" s="88" t="s">
        <v>32</v>
      </c>
      <c r="V8504" s="88" t="s">
        <v>249</v>
      </c>
      <c r="X8504" s="70"/>
      <c r="Y8504" s="71"/>
      <c r="Z8504" s="90"/>
      <c r="AA8504" s="90"/>
      <c r="AB8504" s="70"/>
    </row>
    <row r="8505" spans="12:28" ht="12.75" customHeight="1" x14ac:dyDescent="0.3">
      <c r="L8505" s="86">
        <v>9</v>
      </c>
      <c r="M8505" s="87" t="s">
        <v>5267</v>
      </c>
      <c r="N8505" s="86" t="s">
        <v>56</v>
      </c>
      <c r="O8505" s="87" t="s">
        <v>6173</v>
      </c>
      <c r="P8505" s="87" t="s">
        <v>6219</v>
      </c>
      <c r="Q8505" s="38"/>
      <c r="R8505" s="38"/>
      <c r="S8505" s="38"/>
      <c r="T8505" s="38"/>
      <c r="U8505" s="88" t="s">
        <v>32</v>
      </c>
      <c r="V8505" s="88" t="s">
        <v>249</v>
      </c>
      <c r="X8505" s="70"/>
      <c r="Y8505" s="71"/>
      <c r="Z8505" s="90"/>
      <c r="AA8505" s="90"/>
      <c r="AB8505" s="70"/>
    </row>
    <row r="8506" spans="12:28" ht="12.75" customHeight="1" x14ac:dyDescent="0.3">
      <c r="L8506" s="86">
        <v>9</v>
      </c>
      <c r="M8506" s="87" t="s">
        <v>5267</v>
      </c>
      <c r="N8506" s="86" t="s">
        <v>56</v>
      </c>
      <c r="O8506" s="87" t="s">
        <v>6175</v>
      </c>
      <c r="P8506" s="38"/>
      <c r="Q8506" s="87" t="s">
        <v>6176</v>
      </c>
      <c r="R8506" s="38"/>
      <c r="S8506" s="38"/>
      <c r="T8506" s="38"/>
      <c r="U8506" s="88" t="s">
        <v>32</v>
      </c>
      <c r="V8506" s="88" t="s">
        <v>249</v>
      </c>
      <c r="X8506" s="70"/>
      <c r="Y8506" s="71"/>
      <c r="Z8506" s="90"/>
      <c r="AA8506" s="90"/>
      <c r="AB8506" s="70"/>
    </row>
    <row r="8507" spans="12:28" ht="12.75" customHeight="1" x14ac:dyDescent="0.3">
      <c r="L8507" s="86">
        <v>9</v>
      </c>
      <c r="M8507" s="87" t="s">
        <v>5267</v>
      </c>
      <c r="N8507" s="86" t="s">
        <v>56</v>
      </c>
      <c r="O8507" s="87" t="s">
        <v>6175</v>
      </c>
      <c r="P8507" s="38"/>
      <c r="Q8507" s="87" t="s">
        <v>6176</v>
      </c>
      <c r="R8507" s="38"/>
      <c r="S8507" s="38"/>
      <c r="T8507" s="38"/>
      <c r="U8507" s="88" t="s">
        <v>32</v>
      </c>
      <c r="V8507" s="88" t="s">
        <v>249</v>
      </c>
      <c r="X8507" s="70"/>
      <c r="Y8507" s="71"/>
      <c r="Z8507" s="90"/>
      <c r="AA8507" s="90"/>
      <c r="AB8507" s="70"/>
    </row>
    <row r="8508" spans="12:28" ht="12.75" customHeight="1" x14ac:dyDescent="0.3">
      <c r="L8508" s="86">
        <v>9</v>
      </c>
      <c r="M8508" s="87" t="s">
        <v>5267</v>
      </c>
      <c r="N8508" s="86" t="s">
        <v>56</v>
      </c>
      <c r="O8508" s="87" t="s">
        <v>6177</v>
      </c>
      <c r="P8508" s="38"/>
      <c r="Q8508" s="87" t="s">
        <v>6178</v>
      </c>
      <c r="R8508" s="38"/>
      <c r="S8508" s="38"/>
      <c r="T8508" s="38"/>
      <c r="U8508" s="88" t="s">
        <v>32</v>
      </c>
      <c r="V8508" s="88" t="s">
        <v>249</v>
      </c>
      <c r="X8508" s="70"/>
      <c r="Y8508" s="71"/>
      <c r="Z8508" s="90"/>
      <c r="AA8508" s="90"/>
      <c r="AB8508" s="70"/>
    </row>
    <row r="8509" spans="12:28" ht="12.75" customHeight="1" x14ac:dyDescent="0.3">
      <c r="L8509" s="86">
        <v>9</v>
      </c>
      <c r="M8509" s="87" t="s">
        <v>5267</v>
      </c>
      <c r="N8509" s="86" t="s">
        <v>56</v>
      </c>
      <c r="O8509" s="87" t="s">
        <v>5331</v>
      </c>
      <c r="P8509" s="38"/>
      <c r="Q8509" s="87" t="s">
        <v>6179</v>
      </c>
      <c r="R8509" s="38"/>
      <c r="S8509" s="38"/>
      <c r="T8509" s="38"/>
      <c r="U8509" s="88" t="s">
        <v>32</v>
      </c>
      <c r="V8509" s="88" t="s">
        <v>249</v>
      </c>
      <c r="X8509" s="70"/>
      <c r="Y8509" s="71"/>
      <c r="Z8509" s="90"/>
      <c r="AA8509" s="90"/>
      <c r="AB8509" s="70"/>
    </row>
    <row r="8510" spans="12:28" ht="12.75" customHeight="1" x14ac:dyDescent="0.3">
      <c r="L8510" s="86">
        <v>9</v>
      </c>
      <c r="M8510" s="87" t="s">
        <v>5267</v>
      </c>
      <c r="N8510" s="86" t="s">
        <v>56</v>
      </c>
      <c r="O8510" s="87" t="s">
        <v>5633</v>
      </c>
      <c r="P8510" s="38"/>
      <c r="Q8510" s="38"/>
      <c r="R8510" s="38"/>
      <c r="S8510" s="38"/>
      <c r="T8510" s="38"/>
      <c r="U8510" s="88" t="s">
        <v>32</v>
      </c>
      <c r="V8510" s="88" t="s">
        <v>249</v>
      </c>
      <c r="X8510" s="70"/>
      <c r="Y8510" s="71"/>
      <c r="Z8510" s="90"/>
      <c r="AA8510" s="90"/>
      <c r="AB8510" s="70"/>
    </row>
    <row r="8511" spans="12:28" ht="12.75" customHeight="1" x14ac:dyDescent="0.3">
      <c r="L8511" s="86">
        <v>9</v>
      </c>
      <c r="M8511" s="87" t="s">
        <v>5267</v>
      </c>
      <c r="N8511" s="86" t="s">
        <v>56</v>
      </c>
      <c r="O8511" s="87" t="s">
        <v>6180</v>
      </c>
      <c r="P8511" s="38"/>
      <c r="Q8511" s="87" t="s">
        <v>6181</v>
      </c>
      <c r="R8511" s="38"/>
      <c r="S8511" s="38"/>
      <c r="T8511" s="38"/>
      <c r="U8511" s="88" t="s">
        <v>32</v>
      </c>
      <c r="V8511" s="88" t="s">
        <v>249</v>
      </c>
      <c r="X8511" s="70"/>
      <c r="Y8511" s="71"/>
      <c r="Z8511" s="90"/>
      <c r="AA8511" s="90"/>
      <c r="AB8511" s="70"/>
    </row>
    <row r="8512" spans="12:28" ht="12.75" customHeight="1" x14ac:dyDescent="0.3">
      <c r="L8512" s="86">
        <v>9</v>
      </c>
      <c r="M8512" s="87" t="s">
        <v>5267</v>
      </c>
      <c r="N8512" s="86" t="s">
        <v>56</v>
      </c>
      <c r="O8512" s="87" t="s">
        <v>6182</v>
      </c>
      <c r="P8512" s="38"/>
      <c r="Q8512" s="38"/>
      <c r="R8512" s="38"/>
      <c r="S8512" s="38"/>
      <c r="T8512" s="38"/>
      <c r="U8512" s="88" t="s">
        <v>32</v>
      </c>
      <c r="V8512" s="88" t="s">
        <v>249</v>
      </c>
      <c r="X8512" s="70"/>
      <c r="Y8512" s="71"/>
      <c r="Z8512" s="90"/>
      <c r="AA8512" s="90"/>
      <c r="AB8512" s="70"/>
    </row>
    <row r="8513" spans="12:28" ht="12.75" customHeight="1" x14ac:dyDescent="0.3">
      <c r="L8513" s="86">
        <v>9</v>
      </c>
      <c r="M8513" s="87" t="s">
        <v>5267</v>
      </c>
      <c r="N8513" s="86" t="s">
        <v>56</v>
      </c>
      <c r="O8513" s="87" t="s">
        <v>5916</v>
      </c>
      <c r="P8513" s="38"/>
      <c r="Q8513" s="38"/>
      <c r="R8513" s="38"/>
      <c r="S8513" s="38"/>
      <c r="T8513" s="38"/>
      <c r="U8513" s="88" t="s">
        <v>32</v>
      </c>
      <c r="V8513" s="88" t="s">
        <v>249</v>
      </c>
      <c r="X8513" s="70"/>
      <c r="Y8513" s="71"/>
      <c r="Z8513" s="90"/>
      <c r="AA8513" s="90"/>
      <c r="AB8513" s="70"/>
    </row>
    <row r="8514" spans="12:28" ht="12.75" customHeight="1" x14ac:dyDescent="0.3">
      <c r="L8514" s="86">
        <v>9</v>
      </c>
      <c r="M8514" s="87" t="s">
        <v>5267</v>
      </c>
      <c r="N8514" s="86" t="s">
        <v>56</v>
      </c>
      <c r="O8514" s="87" t="s">
        <v>6183</v>
      </c>
      <c r="P8514" s="38"/>
      <c r="Q8514" s="87" t="s">
        <v>6184</v>
      </c>
      <c r="R8514" s="38"/>
      <c r="S8514" s="38"/>
      <c r="T8514" s="38"/>
      <c r="U8514" s="88" t="s">
        <v>32</v>
      </c>
      <c r="V8514" s="88" t="s">
        <v>249</v>
      </c>
      <c r="X8514" s="70"/>
      <c r="Y8514" s="71"/>
      <c r="Z8514" s="90"/>
      <c r="AA8514" s="90"/>
      <c r="AB8514" s="70"/>
    </row>
    <row r="8515" spans="12:28" ht="12.75" customHeight="1" x14ac:dyDescent="0.3">
      <c r="L8515" s="86">
        <v>9</v>
      </c>
      <c r="M8515" s="87" t="s">
        <v>5267</v>
      </c>
      <c r="N8515" s="86" t="s">
        <v>56</v>
      </c>
      <c r="O8515" s="87" t="s">
        <v>6185</v>
      </c>
      <c r="P8515" s="38"/>
      <c r="Q8515" s="38"/>
      <c r="R8515" s="38"/>
      <c r="S8515" s="38"/>
      <c r="T8515" s="38"/>
      <c r="U8515" s="88" t="s">
        <v>32</v>
      </c>
      <c r="V8515" s="88" t="s">
        <v>249</v>
      </c>
      <c r="X8515" s="70"/>
      <c r="Y8515" s="71"/>
      <c r="Z8515" s="90"/>
      <c r="AA8515" s="90"/>
      <c r="AB8515" s="70"/>
    </row>
    <row r="8516" spans="12:28" ht="12.75" customHeight="1" x14ac:dyDescent="0.3">
      <c r="L8516" s="86">
        <v>9</v>
      </c>
      <c r="M8516" s="87" t="s">
        <v>5267</v>
      </c>
      <c r="N8516" s="86" t="s">
        <v>56</v>
      </c>
      <c r="O8516" s="87" t="s">
        <v>6186</v>
      </c>
      <c r="P8516" s="38"/>
      <c r="Q8516" s="87" t="s">
        <v>6187</v>
      </c>
      <c r="R8516" s="38"/>
      <c r="S8516" s="38"/>
      <c r="T8516" s="38"/>
      <c r="U8516" s="88" t="s">
        <v>32</v>
      </c>
      <c r="V8516" s="88" t="s">
        <v>249</v>
      </c>
      <c r="X8516" s="70"/>
      <c r="Y8516" s="71"/>
      <c r="Z8516" s="90"/>
      <c r="AA8516" s="90"/>
      <c r="AB8516" s="70"/>
    </row>
    <row r="8517" spans="12:28" ht="12.75" customHeight="1" x14ac:dyDescent="0.3">
      <c r="L8517" s="86">
        <v>9</v>
      </c>
      <c r="M8517" s="87" t="s">
        <v>5267</v>
      </c>
      <c r="N8517" s="86" t="s">
        <v>56</v>
      </c>
      <c r="O8517" s="87" t="s">
        <v>6188</v>
      </c>
      <c r="P8517" s="38"/>
      <c r="Q8517" s="87" t="s">
        <v>6189</v>
      </c>
      <c r="R8517" s="38"/>
      <c r="S8517" s="38"/>
      <c r="T8517" s="38"/>
      <c r="U8517" s="88" t="s">
        <v>32</v>
      </c>
      <c r="V8517" s="88" t="s">
        <v>249</v>
      </c>
      <c r="X8517" s="70"/>
      <c r="Y8517" s="71"/>
      <c r="Z8517" s="90"/>
      <c r="AA8517" s="90"/>
      <c r="AB8517" s="70"/>
    </row>
    <row r="8518" spans="12:28" ht="12.75" customHeight="1" x14ac:dyDescent="0.3">
      <c r="L8518" s="86">
        <v>9</v>
      </c>
      <c r="M8518" s="87" t="s">
        <v>5267</v>
      </c>
      <c r="N8518" s="86" t="s">
        <v>56</v>
      </c>
      <c r="O8518" s="87" t="s">
        <v>6190</v>
      </c>
      <c r="P8518" s="38"/>
      <c r="Q8518" s="87" t="s">
        <v>6191</v>
      </c>
      <c r="R8518" s="38"/>
      <c r="S8518" s="38"/>
      <c r="T8518" s="38"/>
      <c r="U8518" s="88" t="s">
        <v>32</v>
      </c>
      <c r="V8518" s="88" t="s">
        <v>249</v>
      </c>
      <c r="X8518" s="70"/>
      <c r="Y8518" s="71"/>
      <c r="Z8518" s="90"/>
      <c r="AA8518" s="90"/>
      <c r="AB8518" s="70"/>
    </row>
    <row r="8519" spans="12:28" ht="12.75" customHeight="1" x14ac:dyDescent="0.3">
      <c r="L8519" s="86">
        <v>9</v>
      </c>
      <c r="M8519" s="87" t="s">
        <v>5267</v>
      </c>
      <c r="N8519" s="86" t="s">
        <v>56</v>
      </c>
      <c r="O8519" s="87" t="s">
        <v>5621</v>
      </c>
      <c r="P8519" s="87" t="s">
        <v>6192</v>
      </c>
      <c r="Q8519" s="38"/>
      <c r="R8519" s="38"/>
      <c r="S8519" s="38"/>
      <c r="T8519" s="38"/>
      <c r="U8519" s="88" t="s">
        <v>32</v>
      </c>
      <c r="V8519" s="88" t="s">
        <v>249</v>
      </c>
      <c r="X8519" s="70"/>
      <c r="Y8519" s="71"/>
      <c r="Z8519" s="90"/>
      <c r="AA8519" s="90"/>
      <c r="AB8519" s="70"/>
    </row>
    <row r="8520" spans="12:28" ht="12.75" customHeight="1" x14ac:dyDescent="0.3">
      <c r="L8520" s="86">
        <v>9</v>
      </c>
      <c r="M8520" s="87" t="s">
        <v>5267</v>
      </c>
      <c r="N8520" s="86" t="s">
        <v>56</v>
      </c>
      <c r="O8520" s="87" t="s">
        <v>5997</v>
      </c>
      <c r="P8520" s="38"/>
      <c r="Q8520" s="87" t="s">
        <v>6193</v>
      </c>
      <c r="R8520" s="38"/>
      <c r="S8520" s="38"/>
      <c r="T8520" s="38"/>
      <c r="U8520" s="88" t="s">
        <v>32</v>
      </c>
      <c r="V8520" s="88" t="s">
        <v>249</v>
      </c>
      <c r="X8520" s="70"/>
      <c r="Y8520" s="71"/>
      <c r="Z8520" s="90"/>
      <c r="AA8520" s="90"/>
      <c r="AB8520" s="70"/>
    </row>
    <row r="8521" spans="12:28" ht="12.75" customHeight="1" x14ac:dyDescent="0.3">
      <c r="L8521" s="86">
        <v>9</v>
      </c>
      <c r="M8521" s="87" t="s">
        <v>5267</v>
      </c>
      <c r="N8521" s="86" t="s">
        <v>56</v>
      </c>
      <c r="O8521" s="87" t="s">
        <v>6194</v>
      </c>
      <c r="P8521" s="38"/>
      <c r="Q8521" s="87" t="s">
        <v>6195</v>
      </c>
      <c r="R8521" s="38"/>
      <c r="S8521" s="38"/>
      <c r="T8521" s="38"/>
      <c r="U8521" s="88" t="s">
        <v>32</v>
      </c>
      <c r="V8521" s="88" t="s">
        <v>249</v>
      </c>
      <c r="X8521" s="70"/>
      <c r="Y8521" s="71"/>
      <c r="Z8521" s="90"/>
      <c r="AA8521" s="90"/>
      <c r="AB8521" s="70"/>
    </row>
    <row r="8522" spans="12:28" ht="12.75" customHeight="1" x14ac:dyDescent="0.3">
      <c r="L8522" s="86">
        <v>9</v>
      </c>
      <c r="M8522" s="87" t="s">
        <v>5267</v>
      </c>
      <c r="N8522" s="86" t="s">
        <v>56</v>
      </c>
      <c r="O8522" s="87" t="s">
        <v>6196</v>
      </c>
      <c r="P8522" s="87" t="s">
        <v>6197</v>
      </c>
      <c r="Q8522" s="38"/>
      <c r="R8522" s="38"/>
      <c r="S8522" s="38"/>
      <c r="T8522" s="38"/>
      <c r="U8522" s="88" t="s">
        <v>32</v>
      </c>
      <c r="V8522" s="88" t="s">
        <v>249</v>
      </c>
      <c r="X8522" s="70"/>
      <c r="Y8522" s="71"/>
      <c r="Z8522" s="90"/>
      <c r="AA8522" s="90"/>
      <c r="AB8522" s="70"/>
    </row>
    <row r="8523" spans="12:28" ht="12.75" customHeight="1" x14ac:dyDescent="0.3">
      <c r="L8523" s="86">
        <v>9</v>
      </c>
      <c r="M8523" s="87" t="s">
        <v>5267</v>
      </c>
      <c r="N8523" s="86" t="s">
        <v>56</v>
      </c>
      <c r="O8523" s="87" t="s">
        <v>6198</v>
      </c>
      <c r="P8523" s="38"/>
      <c r="Q8523" s="87" t="s">
        <v>6199</v>
      </c>
      <c r="R8523" s="38"/>
      <c r="S8523" s="38"/>
      <c r="T8523" s="38"/>
      <c r="U8523" s="88" t="s">
        <v>32</v>
      </c>
      <c r="V8523" s="88" t="s">
        <v>249</v>
      </c>
      <c r="X8523" s="70"/>
      <c r="Y8523" s="71"/>
      <c r="Z8523" s="90"/>
      <c r="AA8523" s="90"/>
      <c r="AB8523" s="70"/>
    </row>
    <row r="8524" spans="12:28" ht="12.75" customHeight="1" x14ac:dyDescent="0.3">
      <c r="L8524" s="86">
        <v>9</v>
      </c>
      <c r="M8524" s="87" t="s">
        <v>5267</v>
      </c>
      <c r="N8524" s="86" t="s">
        <v>56</v>
      </c>
      <c r="O8524" s="87" t="s">
        <v>6200</v>
      </c>
      <c r="P8524" s="38"/>
      <c r="Q8524" s="87" t="s">
        <v>6201</v>
      </c>
      <c r="R8524" s="38"/>
      <c r="S8524" s="38"/>
      <c r="T8524" s="38"/>
      <c r="U8524" s="88" t="s">
        <v>32</v>
      </c>
      <c r="V8524" s="88" t="s">
        <v>249</v>
      </c>
      <c r="X8524" s="70"/>
      <c r="Y8524" s="71"/>
      <c r="Z8524" s="90"/>
      <c r="AA8524" s="90"/>
      <c r="AB8524" s="70"/>
    </row>
    <row r="8525" spans="12:28" ht="12.75" customHeight="1" x14ac:dyDescent="0.3">
      <c r="L8525" s="86">
        <v>9</v>
      </c>
      <c r="M8525" s="87" t="s">
        <v>5267</v>
      </c>
      <c r="N8525" s="86" t="s">
        <v>56</v>
      </c>
      <c r="O8525" s="87" t="s">
        <v>6202</v>
      </c>
      <c r="P8525" s="38"/>
      <c r="Q8525" s="87" t="s">
        <v>6203</v>
      </c>
      <c r="R8525" s="38"/>
      <c r="S8525" s="38"/>
      <c r="T8525" s="38"/>
      <c r="U8525" s="88" t="s">
        <v>32</v>
      </c>
      <c r="V8525" s="88" t="s">
        <v>249</v>
      </c>
      <c r="X8525" s="70"/>
      <c r="Y8525" s="71"/>
      <c r="Z8525" s="90"/>
      <c r="AA8525" s="90"/>
      <c r="AB8525" s="70"/>
    </row>
    <row r="8526" spans="12:28" ht="12.75" customHeight="1" x14ac:dyDescent="0.3">
      <c r="L8526" s="86">
        <v>9</v>
      </c>
      <c r="M8526" s="87" t="s">
        <v>5267</v>
      </c>
      <c r="N8526" s="86" t="s">
        <v>56</v>
      </c>
      <c r="O8526" s="87" t="s">
        <v>6204</v>
      </c>
      <c r="P8526" s="38"/>
      <c r="Q8526" s="87" t="s">
        <v>6205</v>
      </c>
      <c r="R8526" s="38"/>
      <c r="S8526" s="38"/>
      <c r="T8526" s="38"/>
      <c r="U8526" s="88" t="s">
        <v>32</v>
      </c>
      <c r="V8526" s="88" t="s">
        <v>249</v>
      </c>
      <c r="X8526" s="70"/>
      <c r="Y8526" s="71"/>
      <c r="Z8526" s="90"/>
      <c r="AA8526" s="90"/>
      <c r="AB8526" s="70"/>
    </row>
    <row r="8527" spans="12:28" ht="12.75" customHeight="1" x14ac:dyDescent="0.3">
      <c r="L8527" s="86">
        <v>9</v>
      </c>
      <c r="M8527" s="87" t="s">
        <v>5267</v>
      </c>
      <c r="N8527" s="86" t="s">
        <v>56</v>
      </c>
      <c r="O8527" s="87" t="s">
        <v>6206</v>
      </c>
      <c r="P8527" s="38"/>
      <c r="Q8527" s="87" t="s">
        <v>6207</v>
      </c>
      <c r="R8527" s="38"/>
      <c r="S8527" s="38"/>
      <c r="T8527" s="38"/>
      <c r="U8527" s="88" t="s">
        <v>32</v>
      </c>
      <c r="V8527" s="88" t="s">
        <v>249</v>
      </c>
      <c r="X8527" s="70"/>
      <c r="Y8527" s="71"/>
      <c r="Z8527" s="90"/>
      <c r="AA8527" s="90"/>
      <c r="AB8527" s="70"/>
    </row>
    <row r="8528" spans="12:28" ht="12.75" customHeight="1" x14ac:dyDescent="0.3">
      <c r="L8528" s="86">
        <v>9</v>
      </c>
      <c r="M8528" s="87" t="s">
        <v>5267</v>
      </c>
      <c r="N8528" s="86" t="s">
        <v>56</v>
      </c>
      <c r="O8528" s="87" t="s">
        <v>6208</v>
      </c>
      <c r="P8528" s="38"/>
      <c r="Q8528" s="87" t="s">
        <v>6209</v>
      </c>
      <c r="R8528" s="38"/>
      <c r="S8528" s="38"/>
      <c r="T8528" s="38"/>
      <c r="U8528" s="88" t="s">
        <v>32</v>
      </c>
      <c r="V8528" s="88" t="s">
        <v>249</v>
      </c>
      <c r="X8528" s="70"/>
      <c r="Y8528" s="71"/>
      <c r="Z8528" s="90"/>
      <c r="AA8528" s="90"/>
      <c r="AB8528" s="70"/>
    </row>
    <row r="8529" spans="12:28" ht="12.75" customHeight="1" x14ac:dyDescent="0.3">
      <c r="L8529" s="86">
        <v>9</v>
      </c>
      <c r="M8529" s="87" t="s">
        <v>5267</v>
      </c>
      <c r="N8529" s="86" t="s">
        <v>56</v>
      </c>
      <c r="O8529" s="87" t="s">
        <v>6210</v>
      </c>
      <c r="P8529" s="38"/>
      <c r="Q8529" s="38"/>
      <c r="R8529" s="38"/>
      <c r="S8529" s="38"/>
      <c r="T8529" s="38"/>
      <c r="U8529" s="88" t="s">
        <v>32</v>
      </c>
      <c r="V8529" s="88" t="s">
        <v>249</v>
      </c>
      <c r="X8529" s="70"/>
      <c r="Y8529" s="71"/>
      <c r="Z8529" s="90"/>
      <c r="AA8529" s="90"/>
      <c r="AB8529" s="70"/>
    </row>
    <row r="8530" spans="12:28" ht="12.75" customHeight="1" x14ac:dyDescent="0.3">
      <c r="L8530" s="86">
        <v>9</v>
      </c>
      <c r="M8530" s="87" t="s">
        <v>5267</v>
      </c>
      <c r="N8530" s="86" t="s">
        <v>56</v>
      </c>
      <c r="O8530" s="87" t="s">
        <v>6211</v>
      </c>
      <c r="P8530" s="38"/>
      <c r="Q8530" s="87" t="s">
        <v>6212</v>
      </c>
      <c r="R8530" s="38"/>
      <c r="S8530" s="38"/>
      <c r="T8530" s="38"/>
      <c r="U8530" s="88" t="s">
        <v>32</v>
      </c>
      <c r="V8530" s="88" t="s">
        <v>249</v>
      </c>
      <c r="X8530" s="70"/>
      <c r="Y8530" s="71"/>
      <c r="Z8530" s="90"/>
      <c r="AA8530" s="90"/>
      <c r="AB8530" s="70"/>
    </row>
    <row r="8531" spans="12:28" ht="12.75" customHeight="1" x14ac:dyDescent="0.3">
      <c r="L8531" s="86">
        <v>9</v>
      </c>
      <c r="M8531" s="87" t="s">
        <v>5267</v>
      </c>
      <c r="N8531" s="86" t="s">
        <v>56</v>
      </c>
      <c r="O8531" s="87" t="s">
        <v>6213</v>
      </c>
      <c r="P8531" s="38"/>
      <c r="Q8531" s="87" t="s">
        <v>6214</v>
      </c>
      <c r="R8531" s="38"/>
      <c r="S8531" s="38"/>
      <c r="T8531" s="38"/>
      <c r="U8531" s="88" t="s">
        <v>32</v>
      </c>
      <c r="V8531" s="88" t="s">
        <v>249</v>
      </c>
      <c r="X8531" s="70"/>
      <c r="Y8531" s="71"/>
      <c r="Z8531" s="90"/>
      <c r="AA8531" s="90"/>
      <c r="AB8531" s="70"/>
    </row>
    <row r="8532" spans="12:28" ht="12.75" customHeight="1" x14ac:dyDescent="0.3">
      <c r="L8532" s="86">
        <v>9</v>
      </c>
      <c r="M8532" s="87" t="s">
        <v>5267</v>
      </c>
      <c r="N8532" s="86" t="s">
        <v>56</v>
      </c>
      <c r="O8532" s="87" t="s">
        <v>6215</v>
      </c>
      <c r="P8532" s="38"/>
      <c r="Q8532" s="38"/>
      <c r="R8532" s="38"/>
      <c r="S8532" s="38"/>
      <c r="T8532" s="38"/>
      <c r="U8532" s="88" t="s">
        <v>32</v>
      </c>
      <c r="V8532" s="88" t="s">
        <v>249</v>
      </c>
      <c r="X8532" s="70"/>
      <c r="Y8532" s="71"/>
      <c r="Z8532" s="90"/>
      <c r="AA8532" s="90"/>
      <c r="AB8532" s="70"/>
    </row>
    <row r="8533" spans="12:28" ht="12.75" customHeight="1" x14ac:dyDescent="0.3">
      <c r="L8533" s="86">
        <v>9</v>
      </c>
      <c r="M8533" s="87" t="s">
        <v>5267</v>
      </c>
      <c r="N8533" s="86" t="s">
        <v>56</v>
      </c>
      <c r="O8533" s="87" t="s">
        <v>6216</v>
      </c>
      <c r="P8533" s="38"/>
      <c r="Q8533" s="38"/>
      <c r="R8533" s="38"/>
      <c r="S8533" s="38"/>
      <c r="T8533" s="38"/>
      <c r="U8533" s="88" t="s">
        <v>32</v>
      </c>
      <c r="V8533" s="88" t="s">
        <v>249</v>
      </c>
      <c r="X8533" s="70"/>
      <c r="Y8533" s="71"/>
      <c r="Z8533" s="90"/>
      <c r="AA8533" s="90"/>
      <c r="AB8533" s="70"/>
    </row>
    <row r="8534" spans="12:28" ht="12.75" customHeight="1" x14ac:dyDescent="0.3">
      <c r="L8534" s="86">
        <v>9</v>
      </c>
      <c r="M8534" s="87" t="s">
        <v>5267</v>
      </c>
      <c r="N8534" s="86" t="s">
        <v>56</v>
      </c>
      <c r="O8534" s="87" t="s">
        <v>6217</v>
      </c>
      <c r="P8534" s="38"/>
      <c r="Q8534" s="38"/>
      <c r="R8534" s="38"/>
      <c r="S8534" s="38"/>
      <c r="T8534" s="38"/>
      <c r="U8534" s="88" t="s">
        <v>32</v>
      </c>
      <c r="V8534" s="88" t="s">
        <v>249</v>
      </c>
      <c r="X8534" s="70"/>
      <c r="Y8534" s="71"/>
      <c r="Z8534" s="90"/>
      <c r="AA8534" s="90"/>
      <c r="AB8534" s="70"/>
    </row>
    <row r="8535" spans="12:28" ht="12.75" customHeight="1" x14ac:dyDescent="0.3">
      <c r="L8535" s="86">
        <v>9</v>
      </c>
      <c r="M8535" s="87" t="s">
        <v>5267</v>
      </c>
      <c r="N8535" s="86" t="s">
        <v>56</v>
      </c>
      <c r="O8535" s="87" t="s">
        <v>5319</v>
      </c>
      <c r="P8535" s="38"/>
      <c r="Q8535" s="38"/>
      <c r="R8535" s="38"/>
      <c r="S8535" s="38"/>
      <c r="T8535" s="38"/>
      <c r="U8535" s="88" t="s">
        <v>32</v>
      </c>
      <c r="V8535" s="88" t="s">
        <v>249</v>
      </c>
      <c r="X8535" s="70"/>
      <c r="Y8535" s="71"/>
      <c r="Z8535" s="90"/>
      <c r="AA8535" s="90"/>
      <c r="AB8535" s="70"/>
    </row>
    <row r="8536" spans="12:28" ht="12.75" customHeight="1" x14ac:dyDescent="0.3">
      <c r="L8536" s="86">
        <v>9</v>
      </c>
      <c r="M8536" s="87" t="s">
        <v>5267</v>
      </c>
      <c r="N8536" s="86" t="s">
        <v>56</v>
      </c>
      <c r="O8536" s="87" t="s">
        <v>6218</v>
      </c>
      <c r="P8536" s="38"/>
      <c r="Q8536" s="38"/>
      <c r="R8536" s="38"/>
      <c r="S8536" s="38"/>
      <c r="T8536" s="38"/>
      <c r="U8536" s="88" t="s">
        <v>32</v>
      </c>
      <c r="V8536" s="88" t="s">
        <v>249</v>
      </c>
      <c r="X8536" s="70"/>
      <c r="Y8536" s="71"/>
      <c r="Z8536" s="90"/>
      <c r="AA8536" s="90"/>
      <c r="AB8536" s="70"/>
    </row>
    <row r="8537" spans="12:28" ht="12.75" customHeight="1" x14ac:dyDescent="0.3">
      <c r="L8537" s="86">
        <v>10</v>
      </c>
      <c r="M8537" s="87" t="s">
        <v>5267</v>
      </c>
      <c r="N8537" s="86" t="s">
        <v>56</v>
      </c>
      <c r="O8537" s="87" t="s">
        <v>5371</v>
      </c>
      <c r="P8537" s="38"/>
      <c r="Q8537" s="87" t="s">
        <v>6117</v>
      </c>
      <c r="R8537" s="38"/>
      <c r="S8537" s="38"/>
      <c r="T8537" s="38"/>
      <c r="U8537" s="88" t="s">
        <v>32</v>
      </c>
      <c r="V8537" s="88" t="s">
        <v>249</v>
      </c>
      <c r="X8537" s="70"/>
      <c r="Y8537" s="71"/>
      <c r="Z8537" s="90"/>
      <c r="AA8537" s="90"/>
      <c r="AB8537" s="70"/>
    </row>
    <row r="8538" spans="12:28" ht="12.75" customHeight="1" x14ac:dyDescent="0.3">
      <c r="L8538" s="86">
        <v>10</v>
      </c>
      <c r="M8538" s="87" t="s">
        <v>5267</v>
      </c>
      <c r="N8538" s="86" t="s">
        <v>56</v>
      </c>
      <c r="O8538" s="87" t="s">
        <v>6118</v>
      </c>
      <c r="P8538" s="87" t="s">
        <v>6221</v>
      </c>
      <c r="Q8538" s="38"/>
      <c r="R8538" s="38"/>
      <c r="S8538" s="38"/>
      <c r="T8538" s="38"/>
      <c r="U8538" s="88" t="s">
        <v>32</v>
      </c>
      <c r="V8538" s="88" t="s">
        <v>249</v>
      </c>
      <c r="X8538" s="70"/>
      <c r="Y8538" s="71"/>
      <c r="Z8538" s="90"/>
      <c r="AA8538" s="90"/>
      <c r="AB8538" s="70"/>
    </row>
    <row r="8539" spans="12:28" ht="12.75" customHeight="1" x14ac:dyDescent="0.3">
      <c r="L8539" s="86">
        <v>10</v>
      </c>
      <c r="M8539" s="87" t="s">
        <v>5267</v>
      </c>
      <c r="N8539" s="86" t="s">
        <v>56</v>
      </c>
      <c r="O8539" s="87" t="s">
        <v>5437</v>
      </c>
      <c r="P8539" s="38"/>
      <c r="Q8539" s="87" t="s">
        <v>6120</v>
      </c>
      <c r="R8539" s="38"/>
      <c r="S8539" s="38"/>
      <c r="T8539" s="38"/>
      <c r="U8539" s="88" t="s">
        <v>32</v>
      </c>
      <c r="V8539" s="88" t="s">
        <v>249</v>
      </c>
      <c r="X8539" s="70"/>
      <c r="Y8539" s="71"/>
      <c r="Z8539" s="90"/>
      <c r="AA8539" s="90"/>
      <c r="AB8539" s="70"/>
    </row>
    <row r="8540" spans="12:28" ht="12.75" customHeight="1" x14ac:dyDescent="0.3">
      <c r="L8540" s="86">
        <v>10</v>
      </c>
      <c r="M8540" s="87" t="s">
        <v>5267</v>
      </c>
      <c r="N8540" s="86" t="s">
        <v>56</v>
      </c>
      <c r="O8540" s="87" t="s">
        <v>5437</v>
      </c>
      <c r="P8540" s="38"/>
      <c r="Q8540" s="87" t="s">
        <v>6121</v>
      </c>
      <c r="R8540" s="38"/>
      <c r="S8540" s="38"/>
      <c r="T8540" s="38"/>
      <c r="U8540" s="88" t="s">
        <v>32</v>
      </c>
      <c r="V8540" s="88" t="s">
        <v>249</v>
      </c>
      <c r="X8540" s="70"/>
      <c r="Y8540" s="71"/>
      <c r="Z8540" s="90"/>
      <c r="AA8540" s="90"/>
      <c r="AB8540" s="70"/>
    </row>
    <row r="8541" spans="12:28" ht="12.75" customHeight="1" x14ac:dyDescent="0.3">
      <c r="L8541" s="86">
        <v>10</v>
      </c>
      <c r="M8541" s="87" t="s">
        <v>5267</v>
      </c>
      <c r="N8541" s="86" t="s">
        <v>56</v>
      </c>
      <c r="O8541" s="87" t="s">
        <v>6122</v>
      </c>
      <c r="P8541" s="38"/>
      <c r="Q8541" s="87" t="s">
        <v>6123</v>
      </c>
      <c r="R8541" s="38"/>
      <c r="S8541" s="38"/>
      <c r="T8541" s="38"/>
      <c r="U8541" s="88" t="s">
        <v>32</v>
      </c>
      <c r="V8541" s="88" t="s">
        <v>249</v>
      </c>
      <c r="X8541" s="70"/>
      <c r="Y8541" s="71"/>
      <c r="Z8541" s="90"/>
      <c r="AA8541" s="90"/>
      <c r="AB8541" s="70"/>
    </row>
    <row r="8542" spans="12:28" ht="12.75" customHeight="1" x14ac:dyDescent="0.3">
      <c r="L8542" s="86">
        <v>10</v>
      </c>
      <c r="M8542" s="87" t="s">
        <v>5267</v>
      </c>
      <c r="N8542" s="86" t="s">
        <v>56</v>
      </c>
      <c r="O8542" s="87" t="s">
        <v>6124</v>
      </c>
      <c r="P8542" s="38"/>
      <c r="Q8542" s="87" t="s">
        <v>6125</v>
      </c>
      <c r="R8542" s="38"/>
      <c r="S8542" s="38"/>
      <c r="T8542" s="38"/>
      <c r="U8542" s="88" t="s">
        <v>32</v>
      </c>
      <c r="V8542" s="88" t="s">
        <v>249</v>
      </c>
      <c r="X8542" s="70"/>
      <c r="Y8542" s="71"/>
      <c r="Z8542" s="90"/>
      <c r="AA8542" s="90"/>
      <c r="AB8542" s="70"/>
    </row>
    <row r="8543" spans="12:28" ht="12.75" customHeight="1" x14ac:dyDescent="0.3">
      <c r="L8543" s="86">
        <v>10</v>
      </c>
      <c r="M8543" s="87" t="s">
        <v>5267</v>
      </c>
      <c r="N8543" s="86" t="s">
        <v>56</v>
      </c>
      <c r="O8543" s="87" t="s">
        <v>6126</v>
      </c>
      <c r="P8543" s="38"/>
      <c r="Q8543" s="87" t="s">
        <v>6127</v>
      </c>
      <c r="R8543" s="38"/>
      <c r="S8543" s="38"/>
      <c r="T8543" s="38"/>
      <c r="U8543" s="88" t="s">
        <v>32</v>
      </c>
      <c r="V8543" s="88" t="s">
        <v>249</v>
      </c>
      <c r="X8543" s="70"/>
      <c r="Y8543" s="71"/>
      <c r="Z8543" s="90"/>
      <c r="AA8543" s="90"/>
      <c r="AB8543" s="70"/>
    </row>
    <row r="8544" spans="12:28" ht="12.75" customHeight="1" x14ac:dyDescent="0.3">
      <c r="L8544" s="86">
        <v>10</v>
      </c>
      <c r="M8544" s="87" t="s">
        <v>5267</v>
      </c>
      <c r="N8544" s="86" t="s">
        <v>56</v>
      </c>
      <c r="O8544" s="87" t="s">
        <v>6126</v>
      </c>
      <c r="P8544" s="38"/>
      <c r="Q8544" s="87" t="s">
        <v>6127</v>
      </c>
      <c r="R8544" s="38"/>
      <c r="S8544" s="38"/>
      <c r="T8544" s="38"/>
      <c r="U8544" s="88" t="s">
        <v>32</v>
      </c>
      <c r="V8544" s="88" t="s">
        <v>249</v>
      </c>
      <c r="X8544" s="70"/>
      <c r="Y8544" s="71"/>
      <c r="Z8544" s="90"/>
      <c r="AA8544" s="90"/>
      <c r="AB8544" s="70"/>
    </row>
    <row r="8545" spans="12:28" ht="12.75" customHeight="1" x14ac:dyDescent="0.3">
      <c r="L8545" s="86">
        <v>10</v>
      </c>
      <c r="M8545" s="87" t="s">
        <v>5267</v>
      </c>
      <c r="N8545" s="86" t="s">
        <v>56</v>
      </c>
      <c r="O8545" s="87" t="s">
        <v>5268</v>
      </c>
      <c r="P8545" s="38"/>
      <c r="Q8545" s="87" t="s">
        <v>5441</v>
      </c>
      <c r="R8545" s="38"/>
      <c r="S8545" s="38"/>
      <c r="T8545" s="38"/>
      <c r="U8545" s="88" t="s">
        <v>32</v>
      </c>
      <c r="V8545" s="88" t="s">
        <v>249</v>
      </c>
      <c r="X8545" s="70"/>
      <c r="Y8545" s="71"/>
      <c r="Z8545" s="90"/>
      <c r="AA8545" s="90"/>
      <c r="AB8545" s="70"/>
    </row>
    <row r="8546" spans="12:28" ht="12.75" customHeight="1" x14ac:dyDescent="0.3">
      <c r="L8546" s="86">
        <v>10</v>
      </c>
      <c r="M8546" s="87" t="s">
        <v>5267</v>
      </c>
      <c r="N8546" s="86" t="s">
        <v>56</v>
      </c>
      <c r="O8546" s="87" t="s">
        <v>5268</v>
      </c>
      <c r="P8546" s="38"/>
      <c r="Q8546" s="87" t="s">
        <v>5441</v>
      </c>
      <c r="R8546" s="38"/>
      <c r="S8546" s="38"/>
      <c r="T8546" s="38"/>
      <c r="U8546" s="88" t="s">
        <v>32</v>
      </c>
      <c r="V8546" s="88" t="s">
        <v>249</v>
      </c>
      <c r="X8546" s="70"/>
      <c r="Y8546" s="71"/>
      <c r="Z8546" s="90"/>
      <c r="AA8546" s="90"/>
      <c r="AB8546" s="70"/>
    </row>
    <row r="8547" spans="12:28" ht="12.75" customHeight="1" x14ac:dyDescent="0.3">
      <c r="L8547" s="86">
        <v>10</v>
      </c>
      <c r="M8547" s="87" t="s">
        <v>5267</v>
      </c>
      <c r="N8547" s="86" t="s">
        <v>56</v>
      </c>
      <c r="O8547" s="87" t="s">
        <v>5268</v>
      </c>
      <c r="P8547" s="38"/>
      <c r="Q8547" s="87" t="s">
        <v>5269</v>
      </c>
      <c r="R8547" s="38"/>
      <c r="S8547" s="38"/>
      <c r="T8547" s="38"/>
      <c r="U8547" s="88" t="s">
        <v>32</v>
      </c>
      <c r="V8547" s="88" t="s">
        <v>249</v>
      </c>
      <c r="X8547" s="70"/>
      <c r="Y8547" s="71"/>
      <c r="Z8547" s="90"/>
      <c r="AA8547" s="90"/>
      <c r="AB8547" s="70"/>
    </row>
    <row r="8548" spans="12:28" ht="12.75" customHeight="1" x14ac:dyDescent="0.3">
      <c r="L8548" s="86">
        <v>10</v>
      </c>
      <c r="M8548" s="87" t="s">
        <v>5267</v>
      </c>
      <c r="N8548" s="86" t="s">
        <v>56</v>
      </c>
      <c r="O8548" s="87" t="s">
        <v>6118</v>
      </c>
      <c r="P8548" s="38"/>
      <c r="Q8548" s="87" t="s">
        <v>6128</v>
      </c>
      <c r="R8548" s="38"/>
      <c r="S8548" s="38"/>
      <c r="T8548" s="38"/>
      <c r="U8548" s="88" t="s">
        <v>32</v>
      </c>
      <c r="V8548" s="88" t="s">
        <v>249</v>
      </c>
      <c r="X8548" s="70"/>
      <c r="Y8548" s="71"/>
      <c r="Z8548" s="90"/>
      <c r="AA8548" s="90"/>
      <c r="AB8548" s="70"/>
    </row>
    <row r="8549" spans="12:28" ht="12.75" customHeight="1" x14ac:dyDescent="0.3">
      <c r="L8549" s="86">
        <v>10</v>
      </c>
      <c r="M8549" s="87" t="s">
        <v>5267</v>
      </c>
      <c r="N8549" s="86" t="s">
        <v>56</v>
      </c>
      <c r="O8549" s="87" t="s">
        <v>6118</v>
      </c>
      <c r="P8549" s="38"/>
      <c r="Q8549" s="87" t="s">
        <v>6129</v>
      </c>
      <c r="R8549" s="38"/>
      <c r="S8549" s="38"/>
      <c r="T8549" s="38"/>
      <c r="U8549" s="88" t="s">
        <v>32</v>
      </c>
      <c r="V8549" s="88" t="s">
        <v>249</v>
      </c>
      <c r="X8549" s="70"/>
      <c r="Y8549" s="71"/>
      <c r="Z8549" s="90"/>
      <c r="AA8549" s="90"/>
      <c r="AB8549" s="70"/>
    </row>
    <row r="8550" spans="12:28" ht="12.75" customHeight="1" x14ac:dyDescent="0.3">
      <c r="L8550" s="86">
        <v>10</v>
      </c>
      <c r="M8550" s="87" t="s">
        <v>5267</v>
      </c>
      <c r="N8550" s="86" t="s">
        <v>56</v>
      </c>
      <c r="O8550" s="87" t="s">
        <v>5292</v>
      </c>
      <c r="P8550" s="38"/>
      <c r="Q8550" s="87" t="s">
        <v>5792</v>
      </c>
      <c r="R8550" s="38"/>
      <c r="S8550" s="38"/>
      <c r="T8550" s="38"/>
      <c r="U8550" s="88" t="s">
        <v>32</v>
      </c>
      <c r="V8550" s="88" t="s">
        <v>249</v>
      </c>
      <c r="X8550" s="70"/>
      <c r="Y8550" s="71"/>
      <c r="Z8550" s="90"/>
      <c r="AA8550" s="90"/>
      <c r="AB8550" s="70"/>
    </row>
    <row r="8551" spans="12:28" ht="12.75" customHeight="1" x14ac:dyDescent="0.3">
      <c r="L8551" s="86">
        <v>10</v>
      </c>
      <c r="M8551" s="87" t="s">
        <v>5267</v>
      </c>
      <c r="N8551" s="86" t="s">
        <v>56</v>
      </c>
      <c r="O8551" s="87" t="s">
        <v>5292</v>
      </c>
      <c r="P8551" s="38"/>
      <c r="Q8551" s="87" t="s">
        <v>5293</v>
      </c>
      <c r="R8551" s="38"/>
      <c r="S8551" s="38"/>
      <c r="T8551" s="38"/>
      <c r="U8551" s="88" t="s">
        <v>32</v>
      </c>
      <c r="V8551" s="88" t="s">
        <v>249</v>
      </c>
      <c r="X8551" s="70"/>
      <c r="Y8551" s="71"/>
      <c r="Z8551" s="90"/>
      <c r="AA8551" s="90"/>
      <c r="AB8551" s="70"/>
    </row>
    <row r="8552" spans="12:28" ht="12.75" customHeight="1" x14ac:dyDescent="0.3">
      <c r="L8552" s="86">
        <v>10</v>
      </c>
      <c r="M8552" s="87" t="s">
        <v>5267</v>
      </c>
      <c r="N8552" s="86" t="s">
        <v>56</v>
      </c>
      <c r="O8552" s="87" t="s">
        <v>5367</v>
      </c>
      <c r="P8552" s="38"/>
      <c r="Q8552" s="87" t="s">
        <v>5465</v>
      </c>
      <c r="R8552" s="38"/>
      <c r="S8552" s="38"/>
      <c r="T8552" s="38"/>
      <c r="U8552" s="88" t="s">
        <v>32</v>
      </c>
      <c r="V8552" s="88" t="s">
        <v>249</v>
      </c>
      <c r="X8552" s="70"/>
      <c r="Y8552" s="71"/>
      <c r="Z8552" s="90"/>
      <c r="AA8552" s="90"/>
      <c r="AB8552" s="70"/>
    </row>
    <row r="8553" spans="12:28" ht="12.75" customHeight="1" x14ac:dyDescent="0.3">
      <c r="L8553" s="86">
        <v>10</v>
      </c>
      <c r="M8553" s="87" t="s">
        <v>5267</v>
      </c>
      <c r="N8553" s="86" t="s">
        <v>56</v>
      </c>
      <c r="O8553" s="87" t="s">
        <v>6130</v>
      </c>
      <c r="P8553" s="38"/>
      <c r="Q8553" s="87" t="s">
        <v>6131</v>
      </c>
      <c r="R8553" s="38"/>
      <c r="S8553" s="38"/>
      <c r="T8553" s="38"/>
      <c r="U8553" s="88" t="s">
        <v>32</v>
      </c>
      <c r="V8553" s="88" t="s">
        <v>249</v>
      </c>
      <c r="X8553" s="70"/>
      <c r="Y8553" s="71"/>
      <c r="Z8553" s="90"/>
      <c r="AA8553" s="90"/>
      <c r="AB8553" s="70"/>
    </row>
    <row r="8554" spans="12:28" ht="12.75" customHeight="1" x14ac:dyDescent="0.3">
      <c r="L8554" s="86">
        <v>10</v>
      </c>
      <c r="M8554" s="87" t="s">
        <v>5267</v>
      </c>
      <c r="N8554" s="86" t="s">
        <v>56</v>
      </c>
      <c r="O8554" s="87" t="s">
        <v>6130</v>
      </c>
      <c r="P8554" s="38"/>
      <c r="Q8554" s="87" t="s">
        <v>6132</v>
      </c>
      <c r="R8554" s="38"/>
      <c r="S8554" s="38"/>
      <c r="T8554" s="38"/>
      <c r="U8554" s="88" t="s">
        <v>32</v>
      </c>
      <c r="V8554" s="88" t="s">
        <v>249</v>
      </c>
      <c r="X8554" s="70"/>
      <c r="Y8554" s="71"/>
      <c r="Z8554" s="90"/>
      <c r="AA8554" s="90"/>
      <c r="AB8554" s="70"/>
    </row>
    <row r="8555" spans="12:28" ht="12.75" customHeight="1" x14ac:dyDescent="0.3">
      <c r="L8555" s="86">
        <v>10</v>
      </c>
      <c r="M8555" s="87" t="s">
        <v>5267</v>
      </c>
      <c r="N8555" s="86" t="s">
        <v>56</v>
      </c>
      <c r="O8555" s="87" t="s">
        <v>6133</v>
      </c>
      <c r="P8555" s="38"/>
      <c r="Q8555" s="87" t="s">
        <v>6134</v>
      </c>
      <c r="R8555" s="38"/>
      <c r="S8555" s="38"/>
      <c r="T8555" s="38"/>
      <c r="U8555" s="88" t="s">
        <v>32</v>
      </c>
      <c r="V8555" s="88" t="s">
        <v>249</v>
      </c>
      <c r="X8555" s="70"/>
      <c r="Y8555" s="71"/>
      <c r="Z8555" s="90"/>
      <c r="AA8555" s="90"/>
      <c r="AB8555" s="70"/>
    </row>
    <row r="8556" spans="12:28" ht="12.75" customHeight="1" x14ac:dyDescent="0.3">
      <c r="L8556" s="86">
        <v>10</v>
      </c>
      <c r="M8556" s="87" t="s">
        <v>5267</v>
      </c>
      <c r="N8556" s="86" t="s">
        <v>56</v>
      </c>
      <c r="O8556" s="87" t="s">
        <v>5458</v>
      </c>
      <c r="P8556" s="38"/>
      <c r="Q8556" s="87" t="s">
        <v>6135</v>
      </c>
      <c r="R8556" s="38"/>
      <c r="S8556" s="38"/>
      <c r="T8556" s="38"/>
      <c r="U8556" s="88" t="s">
        <v>32</v>
      </c>
      <c r="V8556" s="88" t="s">
        <v>249</v>
      </c>
      <c r="X8556" s="70"/>
      <c r="Y8556" s="71"/>
      <c r="Z8556" s="90"/>
      <c r="AA8556" s="90"/>
      <c r="AB8556" s="70"/>
    </row>
    <row r="8557" spans="12:28" ht="12.75" customHeight="1" x14ac:dyDescent="0.3">
      <c r="L8557" s="86">
        <v>10</v>
      </c>
      <c r="M8557" s="87" t="s">
        <v>5267</v>
      </c>
      <c r="N8557" s="86" t="s">
        <v>56</v>
      </c>
      <c r="O8557" s="87" t="s">
        <v>5314</v>
      </c>
      <c r="P8557" s="38"/>
      <c r="Q8557" s="87" t="s">
        <v>5315</v>
      </c>
      <c r="R8557" s="38"/>
      <c r="S8557" s="38"/>
      <c r="T8557" s="38"/>
      <c r="U8557" s="88" t="s">
        <v>32</v>
      </c>
      <c r="V8557" s="88" t="s">
        <v>249</v>
      </c>
      <c r="X8557" s="70"/>
      <c r="Y8557" s="71"/>
      <c r="Z8557" s="90"/>
      <c r="AA8557" s="90"/>
      <c r="AB8557" s="70"/>
    </row>
    <row r="8558" spans="12:28" ht="12.75" customHeight="1" x14ac:dyDescent="0.3">
      <c r="L8558" s="86">
        <v>10</v>
      </c>
      <c r="M8558" s="87" t="s">
        <v>5267</v>
      </c>
      <c r="N8558" s="86" t="s">
        <v>56</v>
      </c>
      <c r="O8558" s="87" t="s">
        <v>5314</v>
      </c>
      <c r="P8558" s="38"/>
      <c r="Q8558" s="87" t="s">
        <v>5315</v>
      </c>
      <c r="R8558" s="38"/>
      <c r="S8558" s="38"/>
      <c r="T8558" s="38"/>
      <c r="U8558" s="88" t="s">
        <v>32</v>
      </c>
      <c r="V8558" s="88" t="s">
        <v>249</v>
      </c>
      <c r="X8558" s="70"/>
      <c r="Y8558" s="71"/>
      <c r="Z8558" s="90"/>
      <c r="AA8558" s="90"/>
      <c r="AB8558" s="70"/>
    </row>
    <row r="8559" spans="12:28" ht="12.75" customHeight="1" x14ac:dyDescent="0.3">
      <c r="L8559" s="86">
        <v>10</v>
      </c>
      <c r="M8559" s="87" t="s">
        <v>5267</v>
      </c>
      <c r="N8559" s="86" t="s">
        <v>56</v>
      </c>
      <c r="O8559" s="87" t="s">
        <v>5272</v>
      </c>
      <c r="P8559" s="38"/>
      <c r="Q8559" s="87" t="s">
        <v>5273</v>
      </c>
      <c r="R8559" s="38"/>
      <c r="S8559" s="38"/>
      <c r="T8559" s="38"/>
      <c r="U8559" s="88" t="s">
        <v>32</v>
      </c>
      <c r="V8559" s="88" t="s">
        <v>249</v>
      </c>
      <c r="X8559" s="70"/>
      <c r="Y8559" s="71"/>
      <c r="Z8559" s="90"/>
      <c r="AA8559" s="90"/>
      <c r="AB8559" s="70"/>
    </row>
    <row r="8560" spans="12:28" ht="12.75" customHeight="1" x14ac:dyDescent="0.3">
      <c r="L8560" s="86">
        <v>10</v>
      </c>
      <c r="M8560" s="87" t="s">
        <v>5267</v>
      </c>
      <c r="N8560" s="86" t="s">
        <v>56</v>
      </c>
      <c r="O8560" s="87" t="s">
        <v>6136</v>
      </c>
      <c r="P8560" s="38"/>
      <c r="Q8560" s="87" t="s">
        <v>6137</v>
      </c>
      <c r="R8560" s="38"/>
      <c r="S8560" s="38"/>
      <c r="T8560" s="38"/>
      <c r="U8560" s="88" t="s">
        <v>32</v>
      </c>
      <c r="V8560" s="88" t="s">
        <v>249</v>
      </c>
      <c r="X8560" s="70"/>
      <c r="Y8560" s="71"/>
      <c r="Z8560" s="90"/>
      <c r="AA8560" s="90"/>
      <c r="AB8560" s="70"/>
    </row>
    <row r="8561" spans="12:28" ht="12.75" customHeight="1" x14ac:dyDescent="0.3">
      <c r="L8561" s="86">
        <v>10</v>
      </c>
      <c r="M8561" s="87" t="s">
        <v>5267</v>
      </c>
      <c r="N8561" s="86" t="s">
        <v>56</v>
      </c>
      <c r="O8561" s="87" t="s">
        <v>5617</v>
      </c>
      <c r="P8561" s="38"/>
      <c r="Q8561" s="87" t="s">
        <v>6138</v>
      </c>
      <c r="R8561" s="38"/>
      <c r="S8561" s="38"/>
      <c r="T8561" s="38"/>
      <c r="U8561" s="88" t="s">
        <v>32</v>
      </c>
      <c r="V8561" s="88" t="s">
        <v>249</v>
      </c>
      <c r="X8561" s="70"/>
      <c r="Y8561" s="71"/>
      <c r="Z8561" s="90"/>
      <c r="AA8561" s="90"/>
      <c r="AB8561" s="70"/>
    </row>
    <row r="8562" spans="12:28" ht="12.75" customHeight="1" x14ac:dyDescent="0.3">
      <c r="L8562" s="86">
        <v>10</v>
      </c>
      <c r="M8562" s="87" t="s">
        <v>5267</v>
      </c>
      <c r="N8562" s="86" t="s">
        <v>56</v>
      </c>
      <c r="O8562" s="87" t="s">
        <v>5617</v>
      </c>
      <c r="P8562" s="38"/>
      <c r="Q8562" s="87" t="s">
        <v>5618</v>
      </c>
      <c r="R8562" s="38"/>
      <c r="S8562" s="38"/>
      <c r="T8562" s="38"/>
      <c r="U8562" s="88" t="s">
        <v>32</v>
      </c>
      <c r="V8562" s="88" t="s">
        <v>249</v>
      </c>
      <c r="X8562" s="70"/>
      <c r="Y8562" s="71"/>
      <c r="Z8562" s="90"/>
      <c r="AA8562" s="90"/>
      <c r="AB8562" s="70"/>
    </row>
    <row r="8563" spans="12:28" ht="12.75" customHeight="1" x14ac:dyDescent="0.3">
      <c r="L8563" s="86">
        <v>10</v>
      </c>
      <c r="M8563" s="87" t="s">
        <v>5267</v>
      </c>
      <c r="N8563" s="86" t="s">
        <v>56</v>
      </c>
      <c r="O8563" s="87" t="s">
        <v>5276</v>
      </c>
      <c r="P8563" s="38"/>
      <c r="Q8563" s="87" t="s">
        <v>5405</v>
      </c>
      <c r="R8563" s="38"/>
      <c r="S8563" s="38"/>
      <c r="T8563" s="38"/>
      <c r="U8563" s="88" t="s">
        <v>32</v>
      </c>
      <c r="V8563" s="88" t="s">
        <v>249</v>
      </c>
      <c r="X8563" s="70"/>
      <c r="Y8563" s="71"/>
      <c r="Z8563" s="90"/>
      <c r="AA8563" s="90"/>
      <c r="AB8563" s="70"/>
    </row>
    <row r="8564" spans="12:28" ht="12.75" customHeight="1" x14ac:dyDescent="0.3">
      <c r="L8564" s="86">
        <v>10</v>
      </c>
      <c r="M8564" s="87" t="s">
        <v>5267</v>
      </c>
      <c r="N8564" s="86" t="s">
        <v>56</v>
      </c>
      <c r="O8564" s="87" t="s">
        <v>5276</v>
      </c>
      <c r="P8564" s="38"/>
      <c r="Q8564" s="87" t="s">
        <v>5405</v>
      </c>
      <c r="R8564" s="38"/>
      <c r="S8564" s="38"/>
      <c r="T8564" s="38"/>
      <c r="U8564" s="88" t="s">
        <v>32</v>
      </c>
      <c r="V8564" s="88" t="s">
        <v>249</v>
      </c>
      <c r="X8564" s="70"/>
      <c r="Y8564" s="71"/>
      <c r="Z8564" s="90"/>
      <c r="AA8564" s="90"/>
      <c r="AB8564" s="70"/>
    </row>
    <row r="8565" spans="12:28" ht="12.75" customHeight="1" x14ac:dyDescent="0.3">
      <c r="L8565" s="86">
        <v>10</v>
      </c>
      <c r="M8565" s="87" t="s">
        <v>5267</v>
      </c>
      <c r="N8565" s="86" t="s">
        <v>56</v>
      </c>
      <c r="O8565" s="87" t="s">
        <v>5276</v>
      </c>
      <c r="P8565" s="38"/>
      <c r="Q8565" s="87" t="s">
        <v>5405</v>
      </c>
      <c r="R8565" s="38"/>
      <c r="S8565" s="38"/>
      <c r="T8565" s="38"/>
      <c r="U8565" s="88" t="s">
        <v>32</v>
      </c>
      <c r="V8565" s="88" t="s">
        <v>249</v>
      </c>
      <c r="X8565" s="70"/>
      <c r="Y8565" s="71"/>
      <c r="Z8565" s="90"/>
      <c r="AA8565" s="90"/>
      <c r="AB8565" s="70"/>
    </row>
    <row r="8566" spans="12:28" ht="12.75" customHeight="1" x14ac:dyDescent="0.3">
      <c r="L8566" s="86">
        <v>10</v>
      </c>
      <c r="M8566" s="87" t="s">
        <v>5267</v>
      </c>
      <c r="N8566" s="86" t="s">
        <v>56</v>
      </c>
      <c r="O8566" s="87" t="s">
        <v>6118</v>
      </c>
      <c r="P8566" s="87" t="s">
        <v>6221</v>
      </c>
      <c r="Q8566" s="38"/>
      <c r="R8566" s="38"/>
      <c r="S8566" s="38"/>
      <c r="T8566" s="38"/>
      <c r="U8566" s="88" t="s">
        <v>32</v>
      </c>
      <c r="V8566" s="88" t="s">
        <v>249</v>
      </c>
      <c r="X8566" s="70"/>
      <c r="Y8566" s="71"/>
      <c r="Z8566" s="90"/>
      <c r="AA8566" s="90"/>
      <c r="AB8566" s="70"/>
    </row>
    <row r="8567" spans="12:28" ht="12.75" customHeight="1" x14ac:dyDescent="0.3">
      <c r="L8567" s="86">
        <v>10</v>
      </c>
      <c r="M8567" s="87" t="s">
        <v>5267</v>
      </c>
      <c r="N8567" s="86" t="s">
        <v>56</v>
      </c>
      <c r="O8567" s="87" t="s">
        <v>5437</v>
      </c>
      <c r="P8567" s="87" t="s">
        <v>6139</v>
      </c>
      <c r="Q8567" s="38"/>
      <c r="R8567" s="38"/>
      <c r="S8567" s="38"/>
      <c r="T8567" s="38"/>
      <c r="U8567" s="88" t="s">
        <v>32</v>
      </c>
      <c r="V8567" s="88" t="s">
        <v>249</v>
      </c>
      <c r="X8567" s="70"/>
      <c r="Y8567" s="71"/>
      <c r="Z8567" s="90"/>
      <c r="AA8567" s="90"/>
      <c r="AB8567" s="70"/>
    </row>
    <row r="8568" spans="12:28" ht="12.75" customHeight="1" x14ac:dyDescent="0.3">
      <c r="L8568" s="86">
        <v>10</v>
      </c>
      <c r="M8568" s="87" t="s">
        <v>5267</v>
      </c>
      <c r="N8568" s="86" t="s">
        <v>56</v>
      </c>
      <c r="O8568" s="87" t="s">
        <v>5292</v>
      </c>
      <c r="P8568" s="87" t="s">
        <v>6140</v>
      </c>
      <c r="Q8568" s="38"/>
      <c r="R8568" s="38"/>
      <c r="S8568" s="38"/>
      <c r="T8568" s="38"/>
      <c r="U8568" s="88" t="s">
        <v>32</v>
      </c>
      <c r="V8568" s="88" t="s">
        <v>249</v>
      </c>
      <c r="X8568" s="70"/>
      <c r="Y8568" s="71"/>
      <c r="Z8568" s="90"/>
      <c r="AA8568" s="90"/>
      <c r="AB8568" s="70"/>
    </row>
    <row r="8569" spans="12:28" ht="12.75" customHeight="1" x14ac:dyDescent="0.3">
      <c r="L8569" s="86">
        <v>10</v>
      </c>
      <c r="M8569" s="87" t="s">
        <v>5267</v>
      </c>
      <c r="N8569" s="86" t="s">
        <v>56</v>
      </c>
      <c r="O8569" s="87" t="s">
        <v>5292</v>
      </c>
      <c r="P8569" s="87" t="s">
        <v>6140</v>
      </c>
      <c r="Q8569" s="38"/>
      <c r="R8569" s="38"/>
      <c r="S8569" s="38"/>
      <c r="T8569" s="38"/>
      <c r="U8569" s="88" t="s">
        <v>32</v>
      </c>
      <c r="V8569" s="88" t="s">
        <v>249</v>
      </c>
      <c r="X8569" s="70"/>
      <c r="Y8569" s="71"/>
      <c r="Z8569" s="90"/>
      <c r="AA8569" s="90"/>
      <c r="AB8569" s="70"/>
    </row>
    <row r="8570" spans="12:28" ht="12.75" customHeight="1" x14ac:dyDescent="0.3">
      <c r="L8570" s="86">
        <v>10</v>
      </c>
      <c r="M8570" s="87" t="s">
        <v>5267</v>
      </c>
      <c r="N8570" s="86" t="s">
        <v>56</v>
      </c>
      <c r="O8570" s="87" t="s">
        <v>5617</v>
      </c>
      <c r="P8570" s="87" t="s">
        <v>6222</v>
      </c>
      <c r="Q8570" s="38"/>
      <c r="R8570" s="38"/>
      <c r="S8570" s="38"/>
      <c r="T8570" s="38"/>
      <c r="U8570" s="88" t="s">
        <v>32</v>
      </c>
      <c r="V8570" s="88" t="s">
        <v>249</v>
      </c>
      <c r="X8570" s="70"/>
      <c r="Y8570" s="71"/>
      <c r="Z8570" s="90"/>
      <c r="AA8570" s="90"/>
      <c r="AB8570" s="70"/>
    </row>
    <row r="8571" spans="12:28" ht="12.75" customHeight="1" x14ac:dyDescent="0.3">
      <c r="L8571" s="86">
        <v>10</v>
      </c>
      <c r="M8571" s="87" t="s">
        <v>5267</v>
      </c>
      <c r="N8571" s="86" t="s">
        <v>56</v>
      </c>
      <c r="O8571" s="87" t="s">
        <v>5272</v>
      </c>
      <c r="P8571" s="87" t="s">
        <v>5878</v>
      </c>
      <c r="Q8571" s="38"/>
      <c r="R8571" s="38"/>
      <c r="S8571" s="38"/>
      <c r="T8571" s="38"/>
      <c r="U8571" s="88" t="s">
        <v>32</v>
      </c>
      <c r="V8571" s="88" t="s">
        <v>249</v>
      </c>
      <c r="X8571" s="70"/>
      <c r="Y8571" s="71"/>
      <c r="Z8571" s="90"/>
      <c r="AA8571" s="90"/>
      <c r="AB8571" s="70"/>
    </row>
    <row r="8572" spans="12:28" ht="12.75" customHeight="1" x14ac:dyDescent="0.3">
      <c r="L8572" s="86">
        <v>10</v>
      </c>
      <c r="M8572" s="87" t="s">
        <v>5267</v>
      </c>
      <c r="N8572" s="86" t="s">
        <v>56</v>
      </c>
      <c r="O8572" s="87" t="s">
        <v>6130</v>
      </c>
      <c r="P8572" s="87" t="s">
        <v>6223</v>
      </c>
      <c r="Q8572" s="38"/>
      <c r="R8572" s="38"/>
      <c r="S8572" s="38"/>
      <c r="T8572" s="38"/>
      <c r="U8572" s="88" t="s">
        <v>32</v>
      </c>
      <c r="V8572" s="88" t="s">
        <v>249</v>
      </c>
      <c r="X8572" s="70"/>
      <c r="Y8572" s="71"/>
      <c r="Z8572" s="90"/>
      <c r="AA8572" s="90"/>
      <c r="AB8572" s="70"/>
    </row>
    <row r="8573" spans="12:28" ht="12.75" customHeight="1" x14ac:dyDescent="0.3">
      <c r="L8573" s="86">
        <v>10</v>
      </c>
      <c r="M8573" s="87" t="s">
        <v>5267</v>
      </c>
      <c r="N8573" s="86" t="s">
        <v>56</v>
      </c>
      <c r="O8573" s="87" t="s">
        <v>6133</v>
      </c>
      <c r="P8573" s="87" t="s">
        <v>6224</v>
      </c>
      <c r="Q8573" s="38"/>
      <c r="R8573" s="38"/>
      <c r="S8573" s="38"/>
      <c r="T8573" s="38"/>
      <c r="U8573" s="88" t="s">
        <v>32</v>
      </c>
      <c r="V8573" s="88" t="s">
        <v>249</v>
      </c>
      <c r="X8573" s="70"/>
      <c r="Y8573" s="71"/>
      <c r="Z8573" s="90"/>
      <c r="AA8573" s="90"/>
      <c r="AB8573" s="70"/>
    </row>
    <row r="8574" spans="12:28" ht="12.75" customHeight="1" x14ac:dyDescent="0.3">
      <c r="L8574" s="86">
        <v>10</v>
      </c>
      <c r="M8574" s="87" t="s">
        <v>5267</v>
      </c>
      <c r="N8574" s="86" t="s">
        <v>56</v>
      </c>
      <c r="O8574" s="87" t="s">
        <v>6126</v>
      </c>
      <c r="P8574" s="87" t="s">
        <v>6146</v>
      </c>
      <c r="Q8574" s="38"/>
      <c r="R8574" s="38"/>
      <c r="S8574" s="38"/>
      <c r="T8574" s="38"/>
      <c r="U8574" s="88" t="s">
        <v>32</v>
      </c>
      <c r="V8574" s="88" t="s">
        <v>249</v>
      </c>
      <c r="X8574" s="70"/>
      <c r="Y8574" s="71"/>
      <c r="Z8574" s="90"/>
      <c r="AA8574" s="90"/>
      <c r="AB8574" s="70"/>
    </row>
    <row r="8575" spans="12:28" ht="12.75" customHeight="1" x14ac:dyDescent="0.3">
      <c r="L8575" s="86">
        <v>10</v>
      </c>
      <c r="M8575" s="87" t="s">
        <v>5267</v>
      </c>
      <c r="N8575" s="86" t="s">
        <v>56</v>
      </c>
      <c r="O8575" s="87" t="s">
        <v>6126</v>
      </c>
      <c r="P8575" s="87" t="s">
        <v>6146</v>
      </c>
      <c r="Q8575" s="38"/>
      <c r="R8575" s="38"/>
      <c r="S8575" s="38"/>
      <c r="T8575" s="38"/>
      <c r="U8575" s="88" t="s">
        <v>32</v>
      </c>
      <c r="V8575" s="88" t="s">
        <v>249</v>
      </c>
      <c r="X8575" s="70"/>
      <c r="Y8575" s="71"/>
      <c r="Z8575" s="90"/>
      <c r="AA8575" s="90"/>
      <c r="AB8575" s="70"/>
    </row>
    <row r="8576" spans="12:28" ht="12.75" customHeight="1" x14ac:dyDescent="0.3">
      <c r="L8576" s="86">
        <v>10</v>
      </c>
      <c r="M8576" s="87" t="s">
        <v>5267</v>
      </c>
      <c r="N8576" s="86" t="s">
        <v>56</v>
      </c>
      <c r="O8576" s="87" t="s">
        <v>5276</v>
      </c>
      <c r="P8576" s="87" t="s">
        <v>6225</v>
      </c>
      <c r="Q8576" s="38"/>
      <c r="R8576" s="38"/>
      <c r="S8576" s="38"/>
      <c r="T8576" s="38"/>
      <c r="U8576" s="88" t="s">
        <v>32</v>
      </c>
      <c r="V8576" s="88" t="s">
        <v>249</v>
      </c>
      <c r="X8576" s="70"/>
      <c r="Y8576" s="71"/>
      <c r="Z8576" s="90"/>
      <c r="AA8576" s="90"/>
      <c r="AB8576" s="70"/>
    </row>
    <row r="8577" spans="12:28" ht="12.75" customHeight="1" x14ac:dyDescent="0.3">
      <c r="L8577" s="86">
        <v>10</v>
      </c>
      <c r="M8577" s="87" t="s">
        <v>5267</v>
      </c>
      <c r="N8577" s="86" t="s">
        <v>56</v>
      </c>
      <c r="O8577" s="87" t="s">
        <v>6124</v>
      </c>
      <c r="P8577" s="87" t="s">
        <v>6226</v>
      </c>
      <c r="Q8577" s="38"/>
      <c r="R8577" s="38"/>
      <c r="S8577" s="38"/>
      <c r="T8577" s="38"/>
      <c r="U8577" s="88" t="s">
        <v>32</v>
      </c>
      <c r="V8577" s="88" t="s">
        <v>249</v>
      </c>
      <c r="X8577" s="70"/>
      <c r="Y8577" s="71"/>
      <c r="Z8577" s="90"/>
      <c r="AA8577" s="90"/>
      <c r="AB8577" s="70"/>
    </row>
    <row r="8578" spans="12:28" ht="12.75" customHeight="1" x14ac:dyDescent="0.3">
      <c r="L8578" s="86">
        <v>10</v>
      </c>
      <c r="M8578" s="87" t="s">
        <v>5267</v>
      </c>
      <c r="N8578" s="86" t="s">
        <v>56</v>
      </c>
      <c r="O8578" s="87" t="s">
        <v>6149</v>
      </c>
      <c r="P8578" s="38"/>
      <c r="Q8578" s="38"/>
      <c r="R8578" s="38"/>
      <c r="S8578" s="38"/>
      <c r="T8578" s="38"/>
      <c r="U8578" s="88" t="s">
        <v>32</v>
      </c>
      <c r="V8578" s="88" t="s">
        <v>249</v>
      </c>
      <c r="X8578" s="70"/>
      <c r="Y8578" s="71"/>
      <c r="Z8578" s="90"/>
      <c r="AA8578" s="90"/>
      <c r="AB8578" s="70"/>
    </row>
    <row r="8579" spans="12:28" ht="12.75" customHeight="1" x14ac:dyDescent="0.3">
      <c r="L8579" s="86">
        <v>10</v>
      </c>
      <c r="M8579" s="87" t="s">
        <v>5267</v>
      </c>
      <c r="N8579" s="86" t="s">
        <v>56</v>
      </c>
      <c r="O8579" s="87" t="s">
        <v>6150</v>
      </c>
      <c r="P8579" s="87" t="s">
        <v>6151</v>
      </c>
      <c r="Q8579" s="38"/>
      <c r="R8579" s="38"/>
      <c r="S8579" s="38"/>
      <c r="T8579" s="38"/>
      <c r="U8579" s="88" t="s">
        <v>32</v>
      </c>
      <c r="V8579" s="88" t="s">
        <v>249</v>
      </c>
      <c r="X8579" s="70"/>
      <c r="Y8579" s="71"/>
      <c r="Z8579" s="90"/>
      <c r="AA8579" s="90"/>
      <c r="AB8579" s="70"/>
    </row>
    <row r="8580" spans="12:28" ht="12.75" customHeight="1" x14ac:dyDescent="0.3">
      <c r="L8580" s="86">
        <v>10</v>
      </c>
      <c r="M8580" s="87" t="s">
        <v>5267</v>
      </c>
      <c r="N8580" s="86" t="s">
        <v>56</v>
      </c>
      <c r="O8580" s="87" t="s">
        <v>6152</v>
      </c>
      <c r="P8580" s="87" t="s">
        <v>6153</v>
      </c>
      <c r="Q8580" s="38"/>
      <c r="R8580" s="38"/>
      <c r="S8580" s="38"/>
      <c r="T8580" s="38"/>
      <c r="U8580" s="88" t="s">
        <v>32</v>
      </c>
      <c r="V8580" s="88" t="s">
        <v>249</v>
      </c>
      <c r="X8580" s="70"/>
      <c r="Y8580" s="71"/>
      <c r="Z8580" s="90"/>
      <c r="AA8580" s="90"/>
      <c r="AB8580" s="70"/>
    </row>
    <row r="8581" spans="12:28" ht="12.75" customHeight="1" x14ac:dyDescent="0.3">
      <c r="L8581" s="86">
        <v>10</v>
      </c>
      <c r="M8581" s="87" t="s">
        <v>5267</v>
      </c>
      <c r="N8581" s="86" t="s">
        <v>56</v>
      </c>
      <c r="O8581" s="87" t="s">
        <v>5310</v>
      </c>
      <c r="P8581" s="38"/>
      <c r="Q8581" s="87" t="s">
        <v>5311</v>
      </c>
      <c r="R8581" s="38"/>
      <c r="S8581" s="38"/>
      <c r="T8581" s="38"/>
      <c r="U8581" s="88" t="s">
        <v>32</v>
      </c>
      <c r="V8581" s="88" t="s">
        <v>249</v>
      </c>
      <c r="X8581" s="70"/>
      <c r="Y8581" s="71"/>
      <c r="Z8581" s="90"/>
      <c r="AA8581" s="90"/>
      <c r="AB8581" s="70"/>
    </row>
    <row r="8582" spans="12:28" ht="12.75" customHeight="1" x14ac:dyDescent="0.3">
      <c r="L8582" s="86">
        <v>10</v>
      </c>
      <c r="M8582" s="87" t="s">
        <v>5267</v>
      </c>
      <c r="N8582" s="86" t="s">
        <v>56</v>
      </c>
      <c r="O8582" s="87" t="s">
        <v>5528</v>
      </c>
      <c r="P8582" s="87" t="s">
        <v>6154</v>
      </c>
      <c r="Q8582" s="38"/>
      <c r="R8582" s="38"/>
      <c r="S8582" s="38"/>
      <c r="T8582" s="38"/>
      <c r="U8582" s="88" t="s">
        <v>32</v>
      </c>
      <c r="V8582" s="88" t="s">
        <v>249</v>
      </c>
      <c r="X8582" s="70"/>
      <c r="Y8582" s="71"/>
      <c r="Z8582" s="90"/>
      <c r="AA8582" s="90"/>
      <c r="AB8582" s="70"/>
    </row>
    <row r="8583" spans="12:28" ht="12.75" customHeight="1" x14ac:dyDescent="0.3">
      <c r="L8583" s="86">
        <v>10</v>
      </c>
      <c r="M8583" s="87" t="s">
        <v>5267</v>
      </c>
      <c r="N8583" s="86" t="s">
        <v>56</v>
      </c>
      <c r="O8583" s="87" t="s">
        <v>6155</v>
      </c>
      <c r="P8583" s="38"/>
      <c r="Q8583" s="87" t="s">
        <v>6156</v>
      </c>
      <c r="R8583" s="38"/>
      <c r="S8583" s="38"/>
      <c r="T8583" s="38"/>
      <c r="U8583" s="88" t="s">
        <v>32</v>
      </c>
      <c r="V8583" s="88" t="s">
        <v>249</v>
      </c>
      <c r="X8583" s="70"/>
      <c r="Y8583" s="71"/>
      <c r="Z8583" s="90"/>
      <c r="AA8583" s="90"/>
      <c r="AB8583" s="70"/>
    </row>
    <row r="8584" spans="12:28" ht="12.75" customHeight="1" x14ac:dyDescent="0.3">
      <c r="L8584" s="86">
        <v>10</v>
      </c>
      <c r="M8584" s="87" t="s">
        <v>5267</v>
      </c>
      <c r="N8584" s="86" t="s">
        <v>56</v>
      </c>
      <c r="O8584" s="87" t="s">
        <v>5342</v>
      </c>
      <c r="P8584" s="38"/>
      <c r="Q8584" s="87" t="s">
        <v>6157</v>
      </c>
      <c r="R8584" s="38"/>
      <c r="S8584" s="38"/>
      <c r="T8584" s="38"/>
      <c r="U8584" s="88" t="s">
        <v>32</v>
      </c>
      <c r="V8584" s="88" t="s">
        <v>249</v>
      </c>
      <c r="X8584" s="70"/>
      <c r="Y8584" s="71"/>
      <c r="Z8584" s="90"/>
      <c r="AA8584" s="90"/>
      <c r="AB8584" s="70"/>
    </row>
    <row r="8585" spans="12:28" ht="12.75" customHeight="1" x14ac:dyDescent="0.3">
      <c r="L8585" s="86">
        <v>10</v>
      </c>
      <c r="M8585" s="87" t="s">
        <v>5267</v>
      </c>
      <c r="N8585" s="86" t="s">
        <v>56</v>
      </c>
      <c r="O8585" s="87" t="s">
        <v>5758</v>
      </c>
      <c r="P8585" s="38"/>
      <c r="Q8585" s="87" t="s">
        <v>6158</v>
      </c>
      <c r="R8585" s="38"/>
      <c r="S8585" s="38"/>
      <c r="T8585" s="38"/>
      <c r="U8585" s="88" t="s">
        <v>32</v>
      </c>
      <c r="V8585" s="88" t="s">
        <v>249</v>
      </c>
      <c r="X8585" s="70"/>
      <c r="Y8585" s="71"/>
      <c r="Z8585" s="90"/>
      <c r="AA8585" s="90"/>
      <c r="AB8585" s="70"/>
    </row>
    <row r="8586" spans="12:28" ht="12.75" customHeight="1" x14ac:dyDescent="0.3">
      <c r="L8586" s="86">
        <v>10</v>
      </c>
      <c r="M8586" s="87" t="s">
        <v>5267</v>
      </c>
      <c r="N8586" s="86" t="s">
        <v>56</v>
      </c>
      <c r="O8586" s="87" t="s">
        <v>6159</v>
      </c>
      <c r="P8586" s="38"/>
      <c r="Q8586" s="38"/>
      <c r="R8586" s="38"/>
      <c r="S8586" s="38"/>
      <c r="T8586" s="38"/>
      <c r="U8586" s="88" t="s">
        <v>32</v>
      </c>
      <c r="V8586" s="88" t="s">
        <v>249</v>
      </c>
      <c r="X8586" s="70"/>
      <c r="Y8586" s="71"/>
      <c r="Z8586" s="90"/>
      <c r="AA8586" s="90"/>
      <c r="AB8586" s="70"/>
    </row>
    <row r="8587" spans="12:28" ht="12.75" customHeight="1" x14ac:dyDescent="0.3">
      <c r="L8587" s="86">
        <v>10</v>
      </c>
      <c r="M8587" s="87" t="s">
        <v>5267</v>
      </c>
      <c r="N8587" s="86" t="s">
        <v>56</v>
      </c>
      <c r="O8587" s="87" t="s">
        <v>6160</v>
      </c>
      <c r="P8587" s="87" t="s">
        <v>6161</v>
      </c>
      <c r="Q8587" s="38"/>
      <c r="R8587" s="38"/>
      <c r="S8587" s="38"/>
      <c r="T8587" s="38"/>
      <c r="U8587" s="88" t="s">
        <v>32</v>
      </c>
      <c r="V8587" s="88" t="s">
        <v>249</v>
      </c>
      <c r="X8587" s="70"/>
      <c r="Y8587" s="71"/>
      <c r="Z8587" s="90"/>
      <c r="AA8587" s="90"/>
      <c r="AB8587" s="70"/>
    </row>
    <row r="8588" spans="12:28" ht="12.75" customHeight="1" x14ac:dyDescent="0.3">
      <c r="L8588" s="86">
        <v>10</v>
      </c>
      <c r="M8588" s="87" t="s">
        <v>5267</v>
      </c>
      <c r="N8588" s="86" t="s">
        <v>56</v>
      </c>
      <c r="O8588" s="87" t="s">
        <v>6162</v>
      </c>
      <c r="P8588" s="87" t="s">
        <v>6163</v>
      </c>
      <c r="Q8588" s="38"/>
      <c r="R8588" s="38"/>
      <c r="S8588" s="38"/>
      <c r="T8588" s="38"/>
      <c r="U8588" s="88" t="s">
        <v>32</v>
      </c>
      <c r="V8588" s="88" t="s">
        <v>249</v>
      </c>
      <c r="X8588" s="70"/>
      <c r="Y8588" s="71"/>
      <c r="Z8588" s="90"/>
      <c r="AA8588" s="90"/>
      <c r="AB8588" s="70"/>
    </row>
    <row r="8589" spans="12:28" ht="12.75" customHeight="1" x14ac:dyDescent="0.3">
      <c r="L8589" s="86">
        <v>10</v>
      </c>
      <c r="M8589" s="87" t="s">
        <v>5267</v>
      </c>
      <c r="N8589" s="86" t="s">
        <v>56</v>
      </c>
      <c r="O8589" s="87" t="s">
        <v>6162</v>
      </c>
      <c r="P8589" s="38"/>
      <c r="Q8589" s="87" t="s">
        <v>6164</v>
      </c>
      <c r="R8589" s="38"/>
      <c r="S8589" s="38"/>
      <c r="T8589" s="38"/>
      <c r="U8589" s="88" t="s">
        <v>32</v>
      </c>
      <c r="V8589" s="88" t="s">
        <v>249</v>
      </c>
      <c r="X8589" s="70"/>
      <c r="Y8589" s="71"/>
      <c r="Z8589" s="90"/>
      <c r="AA8589" s="90"/>
      <c r="AB8589" s="70"/>
    </row>
    <row r="8590" spans="12:28" ht="12.75" customHeight="1" x14ac:dyDescent="0.3">
      <c r="L8590" s="86">
        <v>10</v>
      </c>
      <c r="M8590" s="87" t="s">
        <v>5267</v>
      </c>
      <c r="N8590" s="86" t="s">
        <v>56</v>
      </c>
      <c r="O8590" s="87" t="s">
        <v>6160</v>
      </c>
      <c r="P8590" s="38"/>
      <c r="Q8590" s="87" t="s">
        <v>6165</v>
      </c>
      <c r="R8590" s="38"/>
      <c r="S8590" s="38"/>
      <c r="T8590" s="38"/>
      <c r="U8590" s="88" t="s">
        <v>32</v>
      </c>
      <c r="V8590" s="88" t="s">
        <v>249</v>
      </c>
      <c r="X8590" s="70"/>
      <c r="Y8590" s="71"/>
      <c r="Z8590" s="90"/>
      <c r="AA8590" s="90"/>
      <c r="AB8590" s="70"/>
    </row>
    <row r="8591" spans="12:28" ht="12.75" customHeight="1" x14ac:dyDescent="0.3">
      <c r="L8591" s="86">
        <v>10</v>
      </c>
      <c r="M8591" s="87" t="s">
        <v>5267</v>
      </c>
      <c r="N8591" s="86" t="s">
        <v>56</v>
      </c>
      <c r="O8591" s="87" t="s">
        <v>6166</v>
      </c>
      <c r="P8591" s="38"/>
      <c r="Q8591" s="38"/>
      <c r="R8591" s="38"/>
      <c r="S8591" s="38"/>
      <c r="T8591" s="38"/>
      <c r="U8591" s="88" t="s">
        <v>32</v>
      </c>
      <c r="V8591" s="88" t="s">
        <v>249</v>
      </c>
      <c r="X8591" s="70"/>
      <c r="Y8591" s="71"/>
      <c r="Z8591" s="90"/>
      <c r="AA8591" s="90"/>
      <c r="AB8591" s="70"/>
    </row>
    <row r="8592" spans="12:28" ht="12.75" customHeight="1" x14ac:dyDescent="0.3">
      <c r="L8592" s="86">
        <v>10</v>
      </c>
      <c r="M8592" s="87" t="s">
        <v>5267</v>
      </c>
      <c r="N8592" s="86" t="s">
        <v>56</v>
      </c>
      <c r="O8592" s="87" t="s">
        <v>6167</v>
      </c>
      <c r="P8592" s="87" t="s">
        <v>6220</v>
      </c>
      <c r="Q8592" s="38"/>
      <c r="R8592" s="38"/>
      <c r="S8592" s="38"/>
      <c r="T8592" s="38"/>
      <c r="U8592" s="88" t="s">
        <v>32</v>
      </c>
      <c r="V8592" s="88" t="s">
        <v>249</v>
      </c>
      <c r="X8592" s="70"/>
      <c r="Y8592" s="71"/>
      <c r="Z8592" s="90"/>
      <c r="AA8592" s="90"/>
      <c r="AB8592" s="70"/>
    </row>
    <row r="8593" spans="12:28" ht="12.75" customHeight="1" x14ac:dyDescent="0.3">
      <c r="L8593" s="86">
        <v>10</v>
      </c>
      <c r="M8593" s="87" t="s">
        <v>5267</v>
      </c>
      <c r="N8593" s="86" t="s">
        <v>56</v>
      </c>
      <c r="O8593" s="87" t="s">
        <v>6169</v>
      </c>
      <c r="P8593" s="38"/>
      <c r="Q8593" s="38"/>
      <c r="R8593" s="38"/>
      <c r="S8593" s="38"/>
      <c r="T8593" s="38"/>
      <c r="U8593" s="88" t="s">
        <v>32</v>
      </c>
      <c r="V8593" s="88" t="s">
        <v>249</v>
      </c>
      <c r="X8593" s="70"/>
      <c r="Y8593" s="71"/>
      <c r="Z8593" s="90"/>
      <c r="AA8593" s="90"/>
      <c r="AB8593" s="70"/>
    </row>
    <row r="8594" spans="12:28" ht="12.75" customHeight="1" x14ac:dyDescent="0.3">
      <c r="L8594" s="86">
        <v>10</v>
      </c>
      <c r="M8594" s="87" t="s">
        <v>5267</v>
      </c>
      <c r="N8594" s="86" t="s">
        <v>56</v>
      </c>
      <c r="O8594" s="87" t="s">
        <v>6155</v>
      </c>
      <c r="P8594" s="38"/>
      <c r="Q8594" s="87" t="s">
        <v>6156</v>
      </c>
      <c r="R8594" s="38"/>
      <c r="S8594" s="38"/>
      <c r="T8594" s="38"/>
      <c r="U8594" s="88" t="s">
        <v>32</v>
      </c>
      <c r="V8594" s="88" t="s">
        <v>249</v>
      </c>
      <c r="X8594" s="70"/>
      <c r="Y8594" s="71"/>
      <c r="Z8594" s="90"/>
      <c r="AA8594" s="90"/>
      <c r="AB8594" s="70"/>
    </row>
    <row r="8595" spans="12:28" ht="12.75" customHeight="1" x14ac:dyDescent="0.3">
      <c r="L8595" s="86">
        <v>10</v>
      </c>
      <c r="M8595" s="87" t="s">
        <v>5267</v>
      </c>
      <c r="N8595" s="86" t="s">
        <v>56</v>
      </c>
      <c r="O8595" s="87" t="s">
        <v>6167</v>
      </c>
      <c r="P8595" s="38"/>
      <c r="Q8595" s="87" t="s">
        <v>6172</v>
      </c>
      <c r="R8595" s="38"/>
      <c r="S8595" s="38"/>
      <c r="T8595" s="38"/>
      <c r="U8595" s="88" t="s">
        <v>32</v>
      </c>
      <c r="V8595" s="88" t="s">
        <v>249</v>
      </c>
      <c r="X8595" s="70"/>
      <c r="Y8595" s="71"/>
      <c r="Z8595" s="90"/>
      <c r="AA8595" s="90"/>
      <c r="AB8595" s="70"/>
    </row>
    <row r="8596" spans="12:28" ht="12.75" customHeight="1" x14ac:dyDescent="0.3">
      <c r="L8596" s="86">
        <v>10</v>
      </c>
      <c r="M8596" s="87" t="s">
        <v>5267</v>
      </c>
      <c r="N8596" s="86" t="s">
        <v>56</v>
      </c>
      <c r="O8596" s="87" t="s">
        <v>6173</v>
      </c>
      <c r="P8596" s="87" t="s">
        <v>6219</v>
      </c>
      <c r="Q8596" s="38"/>
      <c r="R8596" s="38"/>
      <c r="S8596" s="38"/>
      <c r="T8596" s="38"/>
      <c r="U8596" s="88" t="s">
        <v>32</v>
      </c>
      <c r="V8596" s="88" t="s">
        <v>249</v>
      </c>
      <c r="X8596" s="70"/>
      <c r="Y8596" s="71"/>
      <c r="Z8596" s="90"/>
      <c r="AA8596" s="90"/>
      <c r="AB8596" s="70"/>
    </row>
    <row r="8597" spans="12:28" ht="12.75" customHeight="1" x14ac:dyDescent="0.3">
      <c r="L8597" s="86">
        <v>10</v>
      </c>
      <c r="M8597" s="87" t="s">
        <v>5267</v>
      </c>
      <c r="N8597" s="86" t="s">
        <v>56</v>
      </c>
      <c r="O8597" s="87" t="s">
        <v>6175</v>
      </c>
      <c r="P8597" s="38"/>
      <c r="Q8597" s="87" t="s">
        <v>6176</v>
      </c>
      <c r="R8597" s="38"/>
      <c r="S8597" s="38"/>
      <c r="T8597" s="38"/>
      <c r="U8597" s="88" t="s">
        <v>32</v>
      </c>
      <c r="V8597" s="88" t="s">
        <v>249</v>
      </c>
      <c r="X8597" s="70"/>
      <c r="Y8597" s="71"/>
      <c r="Z8597" s="90"/>
      <c r="AA8597" s="90"/>
      <c r="AB8597" s="70"/>
    </row>
    <row r="8598" spans="12:28" ht="12.75" customHeight="1" x14ac:dyDescent="0.3">
      <c r="L8598" s="86">
        <v>10</v>
      </c>
      <c r="M8598" s="87" t="s">
        <v>5267</v>
      </c>
      <c r="N8598" s="86" t="s">
        <v>56</v>
      </c>
      <c r="O8598" s="87" t="s">
        <v>6175</v>
      </c>
      <c r="P8598" s="38"/>
      <c r="Q8598" s="87" t="s">
        <v>6176</v>
      </c>
      <c r="R8598" s="38"/>
      <c r="S8598" s="38"/>
      <c r="T8598" s="38"/>
      <c r="U8598" s="88" t="s">
        <v>32</v>
      </c>
      <c r="V8598" s="88" t="s">
        <v>249</v>
      </c>
      <c r="X8598" s="70"/>
      <c r="Y8598" s="71"/>
      <c r="Z8598" s="90"/>
      <c r="AA8598" s="90"/>
      <c r="AB8598" s="70"/>
    </row>
    <row r="8599" spans="12:28" ht="12.75" customHeight="1" x14ac:dyDescent="0.3">
      <c r="L8599" s="86">
        <v>10</v>
      </c>
      <c r="M8599" s="87" t="s">
        <v>5267</v>
      </c>
      <c r="N8599" s="86" t="s">
        <v>56</v>
      </c>
      <c r="O8599" s="87" t="s">
        <v>6177</v>
      </c>
      <c r="P8599" s="38"/>
      <c r="Q8599" s="87" t="s">
        <v>6178</v>
      </c>
      <c r="R8599" s="38"/>
      <c r="S8599" s="38"/>
      <c r="T8599" s="38"/>
      <c r="U8599" s="88" t="s">
        <v>32</v>
      </c>
      <c r="V8599" s="88" t="s">
        <v>249</v>
      </c>
      <c r="X8599" s="70"/>
      <c r="Y8599" s="71"/>
      <c r="Z8599" s="90"/>
      <c r="AA8599" s="90"/>
      <c r="AB8599" s="70"/>
    </row>
    <row r="8600" spans="12:28" ht="12.75" customHeight="1" x14ac:dyDescent="0.3">
      <c r="L8600" s="86">
        <v>10</v>
      </c>
      <c r="M8600" s="87" t="s">
        <v>5267</v>
      </c>
      <c r="N8600" s="86" t="s">
        <v>56</v>
      </c>
      <c r="O8600" s="87" t="s">
        <v>5331</v>
      </c>
      <c r="P8600" s="38"/>
      <c r="Q8600" s="87" t="s">
        <v>6179</v>
      </c>
      <c r="R8600" s="38"/>
      <c r="S8600" s="38"/>
      <c r="T8600" s="38"/>
      <c r="U8600" s="88" t="s">
        <v>32</v>
      </c>
      <c r="V8600" s="88" t="s">
        <v>249</v>
      </c>
      <c r="X8600" s="70"/>
      <c r="Y8600" s="71"/>
      <c r="Z8600" s="90"/>
      <c r="AA8600" s="90"/>
      <c r="AB8600" s="70"/>
    </row>
    <row r="8601" spans="12:28" ht="12.75" customHeight="1" x14ac:dyDescent="0.3">
      <c r="L8601" s="86">
        <v>10</v>
      </c>
      <c r="M8601" s="87" t="s">
        <v>5267</v>
      </c>
      <c r="N8601" s="86" t="s">
        <v>56</v>
      </c>
      <c r="O8601" s="87" t="s">
        <v>5633</v>
      </c>
      <c r="P8601" s="38"/>
      <c r="Q8601" s="38"/>
      <c r="R8601" s="38"/>
      <c r="S8601" s="38"/>
      <c r="T8601" s="38"/>
      <c r="U8601" s="88" t="s">
        <v>32</v>
      </c>
      <c r="V8601" s="88" t="s">
        <v>249</v>
      </c>
      <c r="X8601" s="70"/>
      <c r="Y8601" s="71"/>
      <c r="Z8601" s="90"/>
      <c r="AA8601" s="90"/>
      <c r="AB8601" s="70"/>
    </row>
    <row r="8602" spans="12:28" ht="12.75" customHeight="1" x14ac:dyDescent="0.3">
      <c r="L8602" s="86">
        <v>10</v>
      </c>
      <c r="M8602" s="87" t="s">
        <v>5267</v>
      </c>
      <c r="N8602" s="86" t="s">
        <v>56</v>
      </c>
      <c r="O8602" s="87" t="s">
        <v>6180</v>
      </c>
      <c r="P8602" s="38"/>
      <c r="Q8602" s="87" t="s">
        <v>6181</v>
      </c>
      <c r="R8602" s="38"/>
      <c r="S8602" s="38"/>
      <c r="T8602" s="38"/>
      <c r="U8602" s="88" t="s">
        <v>32</v>
      </c>
      <c r="V8602" s="88" t="s">
        <v>249</v>
      </c>
      <c r="X8602" s="70"/>
      <c r="Y8602" s="71"/>
      <c r="Z8602" s="90"/>
      <c r="AA8602" s="90"/>
      <c r="AB8602" s="70"/>
    </row>
    <row r="8603" spans="12:28" ht="12.75" customHeight="1" x14ac:dyDescent="0.3">
      <c r="L8603" s="86">
        <v>10</v>
      </c>
      <c r="M8603" s="87" t="s">
        <v>5267</v>
      </c>
      <c r="N8603" s="86" t="s">
        <v>56</v>
      </c>
      <c r="O8603" s="87" t="s">
        <v>6182</v>
      </c>
      <c r="P8603" s="38"/>
      <c r="Q8603" s="38"/>
      <c r="R8603" s="38"/>
      <c r="S8603" s="38"/>
      <c r="T8603" s="38"/>
      <c r="U8603" s="88" t="s">
        <v>32</v>
      </c>
      <c r="V8603" s="88" t="s">
        <v>249</v>
      </c>
      <c r="X8603" s="70"/>
      <c r="Y8603" s="71"/>
      <c r="Z8603" s="90"/>
      <c r="AA8603" s="90"/>
      <c r="AB8603" s="70"/>
    </row>
    <row r="8604" spans="12:28" ht="12.75" customHeight="1" x14ac:dyDescent="0.3">
      <c r="L8604" s="86">
        <v>10</v>
      </c>
      <c r="M8604" s="87" t="s">
        <v>5267</v>
      </c>
      <c r="N8604" s="86" t="s">
        <v>56</v>
      </c>
      <c r="O8604" s="87" t="s">
        <v>5916</v>
      </c>
      <c r="P8604" s="38"/>
      <c r="Q8604" s="38"/>
      <c r="R8604" s="38"/>
      <c r="S8604" s="38"/>
      <c r="T8604" s="38"/>
      <c r="U8604" s="88" t="s">
        <v>32</v>
      </c>
      <c r="V8604" s="88" t="s">
        <v>249</v>
      </c>
      <c r="X8604" s="70"/>
      <c r="Y8604" s="71"/>
      <c r="Z8604" s="90"/>
      <c r="AA8604" s="90"/>
      <c r="AB8604" s="70"/>
    </row>
    <row r="8605" spans="12:28" ht="12.75" customHeight="1" x14ac:dyDescent="0.3">
      <c r="L8605" s="86">
        <v>10</v>
      </c>
      <c r="M8605" s="87" t="s">
        <v>5267</v>
      </c>
      <c r="N8605" s="86" t="s">
        <v>56</v>
      </c>
      <c r="O8605" s="87" t="s">
        <v>6183</v>
      </c>
      <c r="P8605" s="38"/>
      <c r="Q8605" s="87" t="s">
        <v>6184</v>
      </c>
      <c r="R8605" s="38"/>
      <c r="S8605" s="38"/>
      <c r="T8605" s="38"/>
      <c r="U8605" s="88" t="s">
        <v>32</v>
      </c>
      <c r="V8605" s="88" t="s">
        <v>249</v>
      </c>
      <c r="X8605" s="70"/>
      <c r="Y8605" s="71"/>
      <c r="Z8605" s="90"/>
      <c r="AA8605" s="90"/>
      <c r="AB8605" s="70"/>
    </row>
    <row r="8606" spans="12:28" ht="12.75" customHeight="1" x14ac:dyDescent="0.3">
      <c r="L8606" s="86">
        <v>10</v>
      </c>
      <c r="M8606" s="87" t="s">
        <v>5267</v>
      </c>
      <c r="N8606" s="86" t="s">
        <v>56</v>
      </c>
      <c r="O8606" s="87" t="s">
        <v>6185</v>
      </c>
      <c r="P8606" s="38"/>
      <c r="Q8606" s="38"/>
      <c r="R8606" s="38"/>
      <c r="S8606" s="38"/>
      <c r="T8606" s="38"/>
      <c r="U8606" s="88" t="s">
        <v>32</v>
      </c>
      <c r="V8606" s="88" t="s">
        <v>249</v>
      </c>
      <c r="X8606" s="70"/>
      <c r="Y8606" s="71"/>
      <c r="Z8606" s="90"/>
      <c r="AA8606" s="90"/>
      <c r="AB8606" s="70"/>
    </row>
    <row r="8607" spans="12:28" ht="12.75" customHeight="1" x14ac:dyDescent="0.3">
      <c r="L8607" s="86">
        <v>10</v>
      </c>
      <c r="M8607" s="87" t="s">
        <v>5267</v>
      </c>
      <c r="N8607" s="86" t="s">
        <v>56</v>
      </c>
      <c r="O8607" s="87" t="s">
        <v>6186</v>
      </c>
      <c r="P8607" s="38"/>
      <c r="Q8607" s="87" t="s">
        <v>6187</v>
      </c>
      <c r="R8607" s="38"/>
      <c r="S8607" s="38"/>
      <c r="T8607" s="38"/>
      <c r="U8607" s="88" t="s">
        <v>32</v>
      </c>
      <c r="V8607" s="88" t="s">
        <v>249</v>
      </c>
      <c r="X8607" s="70"/>
      <c r="Y8607" s="71"/>
      <c r="Z8607" s="90"/>
      <c r="AA8607" s="90"/>
      <c r="AB8607" s="70"/>
    </row>
    <row r="8608" spans="12:28" ht="12.75" customHeight="1" x14ac:dyDescent="0.3">
      <c r="L8608" s="86">
        <v>10</v>
      </c>
      <c r="M8608" s="87" t="s">
        <v>5267</v>
      </c>
      <c r="N8608" s="86" t="s">
        <v>56</v>
      </c>
      <c r="O8608" s="87" t="s">
        <v>6188</v>
      </c>
      <c r="P8608" s="38"/>
      <c r="Q8608" s="87" t="s">
        <v>6189</v>
      </c>
      <c r="R8608" s="38"/>
      <c r="S8608" s="38"/>
      <c r="T8608" s="38"/>
      <c r="U8608" s="88" t="s">
        <v>32</v>
      </c>
      <c r="V8608" s="88" t="s">
        <v>249</v>
      </c>
      <c r="X8608" s="70"/>
      <c r="Y8608" s="71"/>
      <c r="Z8608" s="90"/>
      <c r="AA8608" s="90"/>
      <c r="AB8608" s="70"/>
    </row>
    <row r="8609" spans="12:28" ht="12.75" customHeight="1" x14ac:dyDescent="0.3">
      <c r="L8609" s="86">
        <v>10</v>
      </c>
      <c r="M8609" s="87" t="s">
        <v>5267</v>
      </c>
      <c r="N8609" s="86" t="s">
        <v>56</v>
      </c>
      <c r="O8609" s="87" t="s">
        <v>6190</v>
      </c>
      <c r="P8609" s="38"/>
      <c r="Q8609" s="87" t="s">
        <v>6191</v>
      </c>
      <c r="R8609" s="38"/>
      <c r="S8609" s="38"/>
      <c r="T8609" s="38"/>
      <c r="U8609" s="88" t="s">
        <v>32</v>
      </c>
      <c r="V8609" s="88" t="s">
        <v>249</v>
      </c>
      <c r="X8609" s="70"/>
      <c r="Y8609" s="71"/>
      <c r="Z8609" s="90"/>
      <c r="AA8609" s="90"/>
      <c r="AB8609" s="70"/>
    </row>
    <row r="8610" spans="12:28" ht="12.75" customHeight="1" x14ac:dyDescent="0.3">
      <c r="L8610" s="86">
        <v>10</v>
      </c>
      <c r="M8610" s="87" t="s">
        <v>5267</v>
      </c>
      <c r="N8610" s="86" t="s">
        <v>56</v>
      </c>
      <c r="O8610" s="87" t="s">
        <v>5621</v>
      </c>
      <c r="P8610" s="87" t="s">
        <v>6192</v>
      </c>
      <c r="Q8610" s="38"/>
      <c r="R8610" s="38"/>
      <c r="S8610" s="38"/>
      <c r="T8610" s="38"/>
      <c r="U8610" s="88" t="s">
        <v>32</v>
      </c>
      <c r="V8610" s="88" t="s">
        <v>249</v>
      </c>
      <c r="X8610" s="70"/>
      <c r="Y8610" s="71"/>
      <c r="Z8610" s="90"/>
      <c r="AA8610" s="90"/>
      <c r="AB8610" s="70"/>
    </row>
    <row r="8611" spans="12:28" ht="12.75" customHeight="1" x14ac:dyDescent="0.3">
      <c r="L8611" s="86">
        <v>10</v>
      </c>
      <c r="M8611" s="87" t="s">
        <v>5267</v>
      </c>
      <c r="N8611" s="86" t="s">
        <v>56</v>
      </c>
      <c r="O8611" s="87" t="s">
        <v>5997</v>
      </c>
      <c r="P8611" s="38"/>
      <c r="Q8611" s="87" t="s">
        <v>6193</v>
      </c>
      <c r="R8611" s="38"/>
      <c r="S8611" s="38"/>
      <c r="T8611" s="38"/>
      <c r="U8611" s="88" t="s">
        <v>32</v>
      </c>
      <c r="V8611" s="88" t="s">
        <v>249</v>
      </c>
      <c r="X8611" s="70"/>
      <c r="Y8611" s="71"/>
      <c r="Z8611" s="90"/>
      <c r="AA8611" s="90"/>
      <c r="AB8611" s="70"/>
    </row>
    <row r="8612" spans="12:28" ht="12.75" customHeight="1" x14ac:dyDescent="0.3">
      <c r="L8612" s="86">
        <v>10</v>
      </c>
      <c r="M8612" s="87" t="s">
        <v>5267</v>
      </c>
      <c r="N8612" s="86" t="s">
        <v>56</v>
      </c>
      <c r="O8612" s="87" t="s">
        <v>6194</v>
      </c>
      <c r="P8612" s="38"/>
      <c r="Q8612" s="87" t="s">
        <v>6195</v>
      </c>
      <c r="R8612" s="38"/>
      <c r="S8612" s="38"/>
      <c r="T8612" s="38"/>
      <c r="U8612" s="88" t="s">
        <v>32</v>
      </c>
      <c r="V8612" s="88" t="s">
        <v>249</v>
      </c>
      <c r="X8612" s="70"/>
      <c r="Y8612" s="71"/>
      <c r="Z8612" s="90"/>
      <c r="AA8612" s="90"/>
      <c r="AB8612" s="70"/>
    </row>
    <row r="8613" spans="12:28" ht="12.75" customHeight="1" x14ac:dyDescent="0.3">
      <c r="L8613" s="86">
        <v>10</v>
      </c>
      <c r="M8613" s="87" t="s">
        <v>5267</v>
      </c>
      <c r="N8613" s="86" t="s">
        <v>56</v>
      </c>
      <c r="O8613" s="87" t="s">
        <v>6196</v>
      </c>
      <c r="P8613" s="87" t="s">
        <v>6197</v>
      </c>
      <c r="Q8613" s="38"/>
      <c r="R8613" s="38"/>
      <c r="S8613" s="38"/>
      <c r="T8613" s="38"/>
      <c r="U8613" s="88" t="s">
        <v>32</v>
      </c>
      <c r="V8613" s="88" t="s">
        <v>249</v>
      </c>
      <c r="X8613" s="70"/>
      <c r="Y8613" s="71"/>
      <c r="Z8613" s="90"/>
      <c r="AA8613" s="90"/>
      <c r="AB8613" s="70"/>
    </row>
    <row r="8614" spans="12:28" ht="12.75" customHeight="1" x14ac:dyDescent="0.3">
      <c r="L8614" s="86">
        <v>10</v>
      </c>
      <c r="M8614" s="87" t="s">
        <v>5267</v>
      </c>
      <c r="N8614" s="86" t="s">
        <v>56</v>
      </c>
      <c r="O8614" s="87" t="s">
        <v>6198</v>
      </c>
      <c r="P8614" s="38"/>
      <c r="Q8614" s="87" t="s">
        <v>6199</v>
      </c>
      <c r="R8614" s="38"/>
      <c r="S8614" s="38"/>
      <c r="T8614" s="38"/>
      <c r="U8614" s="88" t="s">
        <v>32</v>
      </c>
      <c r="V8614" s="88" t="s">
        <v>249</v>
      </c>
      <c r="X8614" s="70"/>
      <c r="Y8614" s="71"/>
      <c r="Z8614" s="90"/>
      <c r="AA8614" s="90"/>
      <c r="AB8614" s="70"/>
    </row>
    <row r="8615" spans="12:28" ht="12.75" customHeight="1" x14ac:dyDescent="0.3">
      <c r="L8615" s="86">
        <v>10</v>
      </c>
      <c r="M8615" s="87" t="s">
        <v>5267</v>
      </c>
      <c r="N8615" s="86" t="s">
        <v>56</v>
      </c>
      <c r="O8615" s="87" t="s">
        <v>6200</v>
      </c>
      <c r="P8615" s="38"/>
      <c r="Q8615" s="87" t="s">
        <v>6201</v>
      </c>
      <c r="R8615" s="38"/>
      <c r="S8615" s="38"/>
      <c r="T8615" s="38"/>
      <c r="U8615" s="88" t="s">
        <v>32</v>
      </c>
      <c r="V8615" s="88" t="s">
        <v>249</v>
      </c>
      <c r="X8615" s="70"/>
      <c r="Y8615" s="71"/>
      <c r="Z8615" s="90"/>
      <c r="AA8615" s="90"/>
      <c r="AB8615" s="70"/>
    </row>
    <row r="8616" spans="12:28" ht="12.75" customHeight="1" x14ac:dyDescent="0.3">
      <c r="L8616" s="86">
        <v>10</v>
      </c>
      <c r="M8616" s="87" t="s">
        <v>5267</v>
      </c>
      <c r="N8616" s="86" t="s">
        <v>56</v>
      </c>
      <c r="O8616" s="87" t="s">
        <v>6202</v>
      </c>
      <c r="P8616" s="38"/>
      <c r="Q8616" s="87" t="s">
        <v>6203</v>
      </c>
      <c r="R8616" s="38"/>
      <c r="S8616" s="38"/>
      <c r="T8616" s="38"/>
      <c r="U8616" s="88" t="s">
        <v>32</v>
      </c>
      <c r="V8616" s="88" t="s">
        <v>249</v>
      </c>
      <c r="X8616" s="70"/>
      <c r="Y8616" s="71"/>
      <c r="Z8616" s="90"/>
      <c r="AA8616" s="90"/>
      <c r="AB8616" s="70"/>
    </row>
    <row r="8617" spans="12:28" ht="12.75" customHeight="1" x14ac:dyDescent="0.3">
      <c r="L8617" s="86">
        <v>10</v>
      </c>
      <c r="M8617" s="87" t="s">
        <v>5267</v>
      </c>
      <c r="N8617" s="86" t="s">
        <v>56</v>
      </c>
      <c r="O8617" s="87" t="s">
        <v>6204</v>
      </c>
      <c r="P8617" s="38"/>
      <c r="Q8617" s="87" t="s">
        <v>6205</v>
      </c>
      <c r="R8617" s="38"/>
      <c r="S8617" s="38"/>
      <c r="T8617" s="38"/>
      <c r="U8617" s="88" t="s">
        <v>32</v>
      </c>
      <c r="V8617" s="88" t="s">
        <v>249</v>
      </c>
      <c r="X8617" s="70"/>
      <c r="Y8617" s="71"/>
      <c r="Z8617" s="90"/>
      <c r="AA8617" s="90"/>
      <c r="AB8617" s="70"/>
    </row>
    <row r="8618" spans="12:28" ht="12.75" customHeight="1" x14ac:dyDescent="0.3">
      <c r="L8618" s="86">
        <v>10</v>
      </c>
      <c r="M8618" s="87" t="s">
        <v>5267</v>
      </c>
      <c r="N8618" s="86" t="s">
        <v>56</v>
      </c>
      <c r="O8618" s="87" t="s">
        <v>6206</v>
      </c>
      <c r="P8618" s="38"/>
      <c r="Q8618" s="87" t="s">
        <v>6207</v>
      </c>
      <c r="R8618" s="38"/>
      <c r="S8618" s="38"/>
      <c r="T8618" s="38"/>
      <c r="U8618" s="88" t="s">
        <v>32</v>
      </c>
      <c r="V8618" s="88" t="s">
        <v>249</v>
      </c>
      <c r="X8618" s="70"/>
      <c r="Y8618" s="71"/>
      <c r="Z8618" s="90"/>
      <c r="AA8618" s="90"/>
      <c r="AB8618" s="70"/>
    </row>
    <row r="8619" spans="12:28" ht="12.75" customHeight="1" x14ac:dyDescent="0.3">
      <c r="L8619" s="86">
        <v>10</v>
      </c>
      <c r="M8619" s="87" t="s">
        <v>5267</v>
      </c>
      <c r="N8619" s="86" t="s">
        <v>56</v>
      </c>
      <c r="O8619" s="87" t="s">
        <v>6208</v>
      </c>
      <c r="P8619" s="38"/>
      <c r="Q8619" s="87" t="s">
        <v>6209</v>
      </c>
      <c r="R8619" s="38"/>
      <c r="S8619" s="38"/>
      <c r="T8619" s="38"/>
      <c r="U8619" s="88" t="s">
        <v>32</v>
      </c>
      <c r="V8619" s="88" t="s">
        <v>249</v>
      </c>
      <c r="X8619" s="70"/>
      <c r="Y8619" s="71"/>
      <c r="Z8619" s="90"/>
      <c r="AA8619" s="90"/>
      <c r="AB8619" s="70"/>
    </row>
    <row r="8620" spans="12:28" ht="12.75" customHeight="1" x14ac:dyDescent="0.3">
      <c r="L8620" s="86">
        <v>10</v>
      </c>
      <c r="M8620" s="87" t="s">
        <v>5267</v>
      </c>
      <c r="N8620" s="86" t="s">
        <v>56</v>
      </c>
      <c r="O8620" s="87" t="s">
        <v>6210</v>
      </c>
      <c r="P8620" s="38"/>
      <c r="Q8620" s="38"/>
      <c r="R8620" s="38"/>
      <c r="S8620" s="38"/>
      <c r="T8620" s="38"/>
      <c r="U8620" s="88" t="s">
        <v>32</v>
      </c>
      <c r="V8620" s="88" t="s">
        <v>249</v>
      </c>
      <c r="X8620" s="70"/>
      <c r="Y8620" s="71"/>
      <c r="Z8620" s="90"/>
      <c r="AA8620" s="90"/>
      <c r="AB8620" s="70"/>
    </row>
    <row r="8621" spans="12:28" ht="12.75" customHeight="1" x14ac:dyDescent="0.3">
      <c r="L8621" s="86">
        <v>10</v>
      </c>
      <c r="M8621" s="87" t="s">
        <v>5267</v>
      </c>
      <c r="N8621" s="86" t="s">
        <v>56</v>
      </c>
      <c r="O8621" s="87" t="s">
        <v>6211</v>
      </c>
      <c r="P8621" s="38"/>
      <c r="Q8621" s="87" t="s">
        <v>6212</v>
      </c>
      <c r="R8621" s="38"/>
      <c r="S8621" s="38"/>
      <c r="T8621" s="38"/>
      <c r="U8621" s="88" t="s">
        <v>32</v>
      </c>
      <c r="V8621" s="88" t="s">
        <v>249</v>
      </c>
      <c r="X8621" s="70"/>
      <c r="Y8621" s="71"/>
      <c r="Z8621" s="90"/>
      <c r="AA8621" s="90"/>
      <c r="AB8621" s="70"/>
    </row>
    <row r="8622" spans="12:28" ht="12.75" customHeight="1" x14ac:dyDescent="0.3">
      <c r="L8622" s="86">
        <v>10</v>
      </c>
      <c r="M8622" s="87" t="s">
        <v>5267</v>
      </c>
      <c r="N8622" s="86" t="s">
        <v>56</v>
      </c>
      <c r="O8622" s="87" t="s">
        <v>6213</v>
      </c>
      <c r="P8622" s="38"/>
      <c r="Q8622" s="87" t="s">
        <v>6214</v>
      </c>
      <c r="R8622" s="38"/>
      <c r="S8622" s="38"/>
      <c r="T8622" s="38"/>
      <c r="U8622" s="88" t="s">
        <v>32</v>
      </c>
      <c r="V8622" s="88" t="s">
        <v>249</v>
      </c>
      <c r="X8622" s="70"/>
      <c r="Y8622" s="71"/>
      <c r="Z8622" s="90"/>
      <c r="AA8622" s="90"/>
      <c r="AB8622" s="70"/>
    </row>
    <row r="8623" spans="12:28" ht="12.75" customHeight="1" x14ac:dyDescent="0.3">
      <c r="L8623" s="86">
        <v>10</v>
      </c>
      <c r="M8623" s="87" t="s">
        <v>5267</v>
      </c>
      <c r="N8623" s="86" t="s">
        <v>56</v>
      </c>
      <c r="O8623" s="87" t="s">
        <v>6215</v>
      </c>
      <c r="P8623" s="38"/>
      <c r="Q8623" s="38"/>
      <c r="R8623" s="38"/>
      <c r="S8623" s="38"/>
      <c r="T8623" s="38"/>
      <c r="U8623" s="88" t="s">
        <v>32</v>
      </c>
      <c r="V8623" s="88" t="s">
        <v>249</v>
      </c>
      <c r="X8623" s="70"/>
      <c r="Y8623" s="71"/>
      <c r="Z8623" s="90"/>
      <c r="AA8623" s="90"/>
      <c r="AB8623" s="70"/>
    </row>
    <row r="8624" spans="12:28" ht="12.75" customHeight="1" x14ac:dyDescent="0.3">
      <c r="L8624" s="86">
        <v>10</v>
      </c>
      <c r="M8624" s="87" t="s">
        <v>5267</v>
      </c>
      <c r="N8624" s="86" t="s">
        <v>56</v>
      </c>
      <c r="O8624" s="87" t="s">
        <v>6216</v>
      </c>
      <c r="P8624" s="38"/>
      <c r="Q8624" s="38"/>
      <c r="R8624" s="38"/>
      <c r="S8624" s="38"/>
      <c r="T8624" s="38"/>
      <c r="U8624" s="88" t="s">
        <v>32</v>
      </c>
      <c r="V8624" s="88" t="s">
        <v>249</v>
      </c>
      <c r="X8624" s="70"/>
      <c r="Y8624" s="71"/>
      <c r="Z8624" s="90"/>
      <c r="AA8624" s="90"/>
      <c r="AB8624" s="70"/>
    </row>
    <row r="8625" spans="12:28" ht="12.75" customHeight="1" x14ac:dyDescent="0.3">
      <c r="L8625" s="86">
        <v>10</v>
      </c>
      <c r="M8625" s="87" t="s">
        <v>5267</v>
      </c>
      <c r="N8625" s="86" t="s">
        <v>56</v>
      </c>
      <c r="O8625" s="87" t="s">
        <v>6217</v>
      </c>
      <c r="P8625" s="38"/>
      <c r="Q8625" s="38"/>
      <c r="R8625" s="38"/>
      <c r="S8625" s="38"/>
      <c r="T8625" s="38"/>
      <c r="U8625" s="88" t="s">
        <v>32</v>
      </c>
      <c r="V8625" s="88" t="s">
        <v>249</v>
      </c>
      <c r="X8625" s="70"/>
      <c r="Y8625" s="71"/>
      <c r="Z8625" s="90"/>
      <c r="AA8625" s="90"/>
      <c r="AB8625" s="70"/>
    </row>
    <row r="8626" spans="12:28" ht="12.75" customHeight="1" x14ac:dyDescent="0.3">
      <c r="L8626" s="86">
        <v>10</v>
      </c>
      <c r="M8626" s="87" t="s">
        <v>5267</v>
      </c>
      <c r="N8626" s="86" t="s">
        <v>56</v>
      </c>
      <c r="O8626" s="87" t="s">
        <v>5319</v>
      </c>
      <c r="P8626" s="38"/>
      <c r="Q8626" s="38"/>
      <c r="R8626" s="38"/>
      <c r="S8626" s="38"/>
      <c r="T8626" s="38"/>
      <c r="U8626" s="88" t="s">
        <v>32</v>
      </c>
      <c r="V8626" s="88" t="s">
        <v>249</v>
      </c>
      <c r="X8626" s="70"/>
      <c r="Y8626" s="71"/>
      <c r="Z8626" s="90"/>
      <c r="AA8626" s="90"/>
      <c r="AB8626" s="70"/>
    </row>
    <row r="8627" spans="12:28" ht="12.75" customHeight="1" x14ac:dyDescent="0.3">
      <c r="L8627" s="86">
        <v>10</v>
      </c>
      <c r="M8627" s="87" t="s">
        <v>5267</v>
      </c>
      <c r="N8627" s="86" t="s">
        <v>56</v>
      </c>
      <c r="O8627" s="87" t="s">
        <v>6218</v>
      </c>
      <c r="P8627" s="38"/>
      <c r="Q8627" s="38"/>
      <c r="R8627" s="38"/>
      <c r="S8627" s="38"/>
      <c r="T8627" s="38"/>
      <c r="U8627" s="88" t="s">
        <v>32</v>
      </c>
      <c r="V8627" s="88" t="s">
        <v>249</v>
      </c>
      <c r="X8627" s="70"/>
      <c r="Y8627" s="71"/>
      <c r="Z8627" s="90"/>
      <c r="AA8627" s="90"/>
      <c r="AB8627" s="70"/>
    </row>
    <row r="8628" spans="12:28" ht="12.75" customHeight="1" x14ac:dyDescent="0.3">
      <c r="L8628" s="86">
        <v>11</v>
      </c>
      <c r="M8628" s="87" t="s">
        <v>5267</v>
      </c>
      <c r="N8628" s="86" t="s">
        <v>56</v>
      </c>
      <c r="O8628" s="87" t="s">
        <v>5371</v>
      </c>
      <c r="P8628" s="38"/>
      <c r="Q8628" s="87" t="s">
        <v>6117</v>
      </c>
      <c r="R8628" s="38"/>
      <c r="S8628" s="38"/>
      <c r="T8628" s="38"/>
      <c r="U8628" s="88" t="s">
        <v>32</v>
      </c>
      <c r="V8628" s="88" t="s">
        <v>249</v>
      </c>
      <c r="X8628" s="70"/>
      <c r="Y8628" s="71"/>
      <c r="Z8628" s="90"/>
      <c r="AA8628" s="90"/>
      <c r="AB8628" s="70"/>
    </row>
    <row r="8629" spans="12:28" ht="12.75" customHeight="1" x14ac:dyDescent="0.3">
      <c r="L8629" s="86">
        <v>11</v>
      </c>
      <c r="M8629" s="87" t="s">
        <v>5267</v>
      </c>
      <c r="N8629" s="86" t="s">
        <v>56</v>
      </c>
      <c r="O8629" s="87" t="s">
        <v>6118</v>
      </c>
      <c r="P8629" s="87" t="s">
        <v>6221</v>
      </c>
      <c r="Q8629" s="38"/>
      <c r="R8629" s="38"/>
      <c r="S8629" s="38"/>
      <c r="T8629" s="38"/>
      <c r="U8629" s="88" t="s">
        <v>32</v>
      </c>
      <c r="V8629" s="88" t="s">
        <v>249</v>
      </c>
      <c r="X8629" s="70"/>
      <c r="Y8629" s="71"/>
      <c r="Z8629" s="90"/>
      <c r="AA8629" s="90"/>
      <c r="AB8629" s="70"/>
    </row>
    <row r="8630" spans="12:28" ht="12.75" customHeight="1" x14ac:dyDescent="0.3">
      <c r="L8630" s="86">
        <v>11</v>
      </c>
      <c r="M8630" s="87" t="s">
        <v>5267</v>
      </c>
      <c r="N8630" s="86" t="s">
        <v>56</v>
      </c>
      <c r="O8630" s="87" t="s">
        <v>5437</v>
      </c>
      <c r="P8630" s="38"/>
      <c r="Q8630" s="87" t="s">
        <v>6120</v>
      </c>
      <c r="R8630" s="38"/>
      <c r="S8630" s="38"/>
      <c r="T8630" s="38"/>
      <c r="U8630" s="88" t="s">
        <v>32</v>
      </c>
      <c r="V8630" s="88" t="s">
        <v>249</v>
      </c>
      <c r="X8630" s="70"/>
      <c r="Y8630" s="71"/>
      <c r="Z8630" s="90"/>
      <c r="AA8630" s="90"/>
      <c r="AB8630" s="70"/>
    </row>
    <row r="8631" spans="12:28" ht="12.75" customHeight="1" x14ac:dyDescent="0.3">
      <c r="L8631" s="86">
        <v>11</v>
      </c>
      <c r="M8631" s="87" t="s">
        <v>5267</v>
      </c>
      <c r="N8631" s="86" t="s">
        <v>56</v>
      </c>
      <c r="O8631" s="87" t="s">
        <v>5437</v>
      </c>
      <c r="P8631" s="38"/>
      <c r="Q8631" s="87" t="s">
        <v>6121</v>
      </c>
      <c r="R8631" s="38"/>
      <c r="S8631" s="38"/>
      <c r="T8631" s="38"/>
      <c r="U8631" s="88" t="s">
        <v>32</v>
      </c>
      <c r="V8631" s="88" t="s">
        <v>249</v>
      </c>
      <c r="X8631" s="70"/>
      <c r="Y8631" s="71"/>
      <c r="Z8631" s="90"/>
      <c r="AA8631" s="90"/>
      <c r="AB8631" s="70"/>
    </row>
    <row r="8632" spans="12:28" ht="12.75" customHeight="1" x14ac:dyDescent="0.3">
      <c r="L8632" s="86">
        <v>11</v>
      </c>
      <c r="M8632" s="87" t="s">
        <v>5267</v>
      </c>
      <c r="N8632" s="86" t="s">
        <v>56</v>
      </c>
      <c r="O8632" s="87" t="s">
        <v>6122</v>
      </c>
      <c r="P8632" s="38"/>
      <c r="Q8632" s="87" t="s">
        <v>6123</v>
      </c>
      <c r="R8632" s="38"/>
      <c r="S8632" s="38"/>
      <c r="T8632" s="38"/>
      <c r="U8632" s="88" t="s">
        <v>32</v>
      </c>
      <c r="V8632" s="88" t="s">
        <v>249</v>
      </c>
      <c r="X8632" s="70"/>
      <c r="Y8632" s="71"/>
      <c r="Z8632" s="90"/>
      <c r="AA8632" s="90"/>
      <c r="AB8632" s="70"/>
    </row>
    <row r="8633" spans="12:28" ht="12.75" customHeight="1" x14ac:dyDescent="0.3">
      <c r="L8633" s="86">
        <v>11</v>
      </c>
      <c r="M8633" s="87" t="s">
        <v>5267</v>
      </c>
      <c r="N8633" s="86" t="s">
        <v>56</v>
      </c>
      <c r="O8633" s="87" t="s">
        <v>6124</v>
      </c>
      <c r="P8633" s="38"/>
      <c r="Q8633" s="87" t="s">
        <v>6125</v>
      </c>
      <c r="R8633" s="38"/>
      <c r="S8633" s="38"/>
      <c r="T8633" s="38"/>
      <c r="U8633" s="88" t="s">
        <v>32</v>
      </c>
      <c r="V8633" s="88" t="s">
        <v>249</v>
      </c>
      <c r="X8633" s="70"/>
      <c r="Y8633" s="71"/>
      <c r="Z8633" s="90"/>
      <c r="AA8633" s="90"/>
      <c r="AB8633" s="70"/>
    </row>
    <row r="8634" spans="12:28" ht="12.75" customHeight="1" x14ac:dyDescent="0.3">
      <c r="L8634" s="86">
        <v>11</v>
      </c>
      <c r="M8634" s="87" t="s">
        <v>5267</v>
      </c>
      <c r="N8634" s="86" t="s">
        <v>56</v>
      </c>
      <c r="O8634" s="87" t="s">
        <v>6126</v>
      </c>
      <c r="P8634" s="38"/>
      <c r="Q8634" s="87" t="s">
        <v>6127</v>
      </c>
      <c r="R8634" s="38"/>
      <c r="S8634" s="38"/>
      <c r="T8634" s="38"/>
      <c r="U8634" s="88" t="s">
        <v>32</v>
      </c>
      <c r="V8634" s="88" t="s">
        <v>249</v>
      </c>
      <c r="X8634" s="70"/>
      <c r="Y8634" s="71"/>
      <c r="Z8634" s="90"/>
      <c r="AA8634" s="90"/>
      <c r="AB8634" s="70"/>
    </row>
    <row r="8635" spans="12:28" ht="12.75" customHeight="1" x14ac:dyDescent="0.3">
      <c r="L8635" s="86">
        <v>11</v>
      </c>
      <c r="M8635" s="87" t="s">
        <v>5267</v>
      </c>
      <c r="N8635" s="86" t="s">
        <v>56</v>
      </c>
      <c r="O8635" s="87" t="s">
        <v>6126</v>
      </c>
      <c r="P8635" s="38"/>
      <c r="Q8635" s="87" t="s">
        <v>6127</v>
      </c>
      <c r="R8635" s="38"/>
      <c r="S8635" s="38"/>
      <c r="T8635" s="38"/>
      <c r="U8635" s="88" t="s">
        <v>32</v>
      </c>
      <c r="V8635" s="88" t="s">
        <v>249</v>
      </c>
      <c r="X8635" s="70"/>
      <c r="Y8635" s="71"/>
      <c r="Z8635" s="90"/>
      <c r="AA8635" s="90"/>
      <c r="AB8635" s="70"/>
    </row>
    <row r="8636" spans="12:28" ht="12.75" customHeight="1" x14ac:dyDescent="0.3">
      <c r="L8636" s="86">
        <v>11</v>
      </c>
      <c r="M8636" s="87" t="s">
        <v>5267</v>
      </c>
      <c r="N8636" s="86" t="s">
        <v>56</v>
      </c>
      <c r="O8636" s="87" t="s">
        <v>5268</v>
      </c>
      <c r="P8636" s="38"/>
      <c r="Q8636" s="87" t="s">
        <v>5441</v>
      </c>
      <c r="R8636" s="38"/>
      <c r="S8636" s="38"/>
      <c r="T8636" s="38"/>
      <c r="U8636" s="88" t="s">
        <v>32</v>
      </c>
      <c r="V8636" s="88" t="s">
        <v>249</v>
      </c>
      <c r="X8636" s="70"/>
      <c r="Y8636" s="71"/>
      <c r="Z8636" s="90"/>
      <c r="AA8636" s="90"/>
      <c r="AB8636" s="70"/>
    </row>
    <row r="8637" spans="12:28" ht="12.75" customHeight="1" x14ac:dyDescent="0.3">
      <c r="L8637" s="86">
        <v>11</v>
      </c>
      <c r="M8637" s="87" t="s">
        <v>5267</v>
      </c>
      <c r="N8637" s="86" t="s">
        <v>56</v>
      </c>
      <c r="O8637" s="87" t="s">
        <v>5268</v>
      </c>
      <c r="P8637" s="38"/>
      <c r="Q8637" s="87" t="s">
        <v>5441</v>
      </c>
      <c r="R8637" s="38"/>
      <c r="S8637" s="38"/>
      <c r="T8637" s="38"/>
      <c r="U8637" s="88" t="s">
        <v>32</v>
      </c>
      <c r="V8637" s="88" t="s">
        <v>249</v>
      </c>
      <c r="X8637" s="70"/>
      <c r="Y8637" s="71"/>
      <c r="Z8637" s="90"/>
      <c r="AA8637" s="90"/>
      <c r="AB8637" s="70"/>
    </row>
    <row r="8638" spans="12:28" ht="12.75" customHeight="1" x14ac:dyDescent="0.3">
      <c r="L8638" s="86">
        <v>11</v>
      </c>
      <c r="M8638" s="87" t="s">
        <v>5267</v>
      </c>
      <c r="N8638" s="86" t="s">
        <v>56</v>
      </c>
      <c r="O8638" s="87" t="s">
        <v>5268</v>
      </c>
      <c r="P8638" s="38"/>
      <c r="Q8638" s="87" t="s">
        <v>5269</v>
      </c>
      <c r="R8638" s="38"/>
      <c r="S8638" s="38"/>
      <c r="T8638" s="38"/>
      <c r="U8638" s="88" t="s">
        <v>32</v>
      </c>
      <c r="V8638" s="88" t="s">
        <v>249</v>
      </c>
      <c r="X8638" s="70"/>
      <c r="Y8638" s="71"/>
      <c r="Z8638" s="90"/>
      <c r="AA8638" s="90"/>
      <c r="AB8638" s="70"/>
    </row>
    <row r="8639" spans="12:28" ht="12.75" customHeight="1" x14ac:dyDescent="0.3">
      <c r="L8639" s="86">
        <v>11</v>
      </c>
      <c r="M8639" s="87" t="s">
        <v>5267</v>
      </c>
      <c r="N8639" s="86" t="s">
        <v>56</v>
      </c>
      <c r="O8639" s="87" t="s">
        <v>6118</v>
      </c>
      <c r="P8639" s="38"/>
      <c r="Q8639" s="87" t="s">
        <v>6128</v>
      </c>
      <c r="R8639" s="38"/>
      <c r="S8639" s="38"/>
      <c r="T8639" s="38"/>
      <c r="U8639" s="88" t="s">
        <v>32</v>
      </c>
      <c r="V8639" s="88" t="s">
        <v>249</v>
      </c>
      <c r="X8639" s="70"/>
      <c r="Y8639" s="71"/>
      <c r="Z8639" s="90"/>
      <c r="AA8639" s="90"/>
      <c r="AB8639" s="70"/>
    </row>
    <row r="8640" spans="12:28" ht="12.75" customHeight="1" x14ac:dyDescent="0.3">
      <c r="L8640" s="86">
        <v>11</v>
      </c>
      <c r="M8640" s="87" t="s">
        <v>5267</v>
      </c>
      <c r="N8640" s="86" t="s">
        <v>56</v>
      </c>
      <c r="O8640" s="87" t="s">
        <v>6118</v>
      </c>
      <c r="P8640" s="38"/>
      <c r="Q8640" s="87" t="s">
        <v>6129</v>
      </c>
      <c r="R8640" s="38"/>
      <c r="S8640" s="38"/>
      <c r="T8640" s="38"/>
      <c r="U8640" s="88" t="s">
        <v>32</v>
      </c>
      <c r="V8640" s="88" t="s">
        <v>249</v>
      </c>
      <c r="X8640" s="70"/>
      <c r="Y8640" s="71"/>
      <c r="Z8640" s="90"/>
      <c r="AA8640" s="90"/>
      <c r="AB8640" s="70"/>
    </row>
    <row r="8641" spans="12:28" ht="12.75" customHeight="1" x14ac:dyDescent="0.3">
      <c r="L8641" s="86">
        <v>11</v>
      </c>
      <c r="M8641" s="87" t="s">
        <v>5267</v>
      </c>
      <c r="N8641" s="86" t="s">
        <v>56</v>
      </c>
      <c r="O8641" s="87" t="s">
        <v>5292</v>
      </c>
      <c r="P8641" s="38"/>
      <c r="Q8641" s="87" t="s">
        <v>5792</v>
      </c>
      <c r="R8641" s="38"/>
      <c r="S8641" s="38"/>
      <c r="T8641" s="38"/>
      <c r="U8641" s="88" t="s">
        <v>32</v>
      </c>
      <c r="V8641" s="88" t="s">
        <v>249</v>
      </c>
      <c r="X8641" s="70"/>
      <c r="Y8641" s="71"/>
      <c r="Z8641" s="90"/>
      <c r="AA8641" s="90"/>
      <c r="AB8641" s="70"/>
    </row>
    <row r="8642" spans="12:28" ht="12.75" customHeight="1" x14ac:dyDescent="0.3">
      <c r="L8642" s="86">
        <v>11</v>
      </c>
      <c r="M8642" s="87" t="s">
        <v>5267</v>
      </c>
      <c r="N8642" s="86" t="s">
        <v>56</v>
      </c>
      <c r="O8642" s="87" t="s">
        <v>5292</v>
      </c>
      <c r="P8642" s="38"/>
      <c r="Q8642" s="87" t="s">
        <v>5293</v>
      </c>
      <c r="R8642" s="38"/>
      <c r="S8642" s="38"/>
      <c r="T8642" s="38"/>
      <c r="U8642" s="88" t="s">
        <v>32</v>
      </c>
      <c r="V8642" s="88" t="s">
        <v>249</v>
      </c>
      <c r="X8642" s="70"/>
      <c r="Y8642" s="71"/>
      <c r="Z8642" s="90"/>
      <c r="AA8642" s="90"/>
      <c r="AB8642" s="70"/>
    </row>
    <row r="8643" spans="12:28" ht="12.75" customHeight="1" x14ac:dyDescent="0.3">
      <c r="L8643" s="86">
        <v>11</v>
      </c>
      <c r="M8643" s="87" t="s">
        <v>5267</v>
      </c>
      <c r="N8643" s="86" t="s">
        <v>56</v>
      </c>
      <c r="O8643" s="87" t="s">
        <v>5367</v>
      </c>
      <c r="P8643" s="38"/>
      <c r="Q8643" s="87" t="s">
        <v>5465</v>
      </c>
      <c r="R8643" s="38"/>
      <c r="S8643" s="38"/>
      <c r="T8643" s="38"/>
      <c r="U8643" s="88" t="s">
        <v>32</v>
      </c>
      <c r="V8643" s="88" t="s">
        <v>249</v>
      </c>
      <c r="X8643" s="70"/>
      <c r="Y8643" s="71"/>
      <c r="Z8643" s="90"/>
      <c r="AA8643" s="90"/>
      <c r="AB8643" s="70"/>
    </row>
    <row r="8644" spans="12:28" ht="12.75" customHeight="1" x14ac:dyDescent="0.3">
      <c r="L8644" s="86">
        <v>11</v>
      </c>
      <c r="M8644" s="87" t="s">
        <v>5267</v>
      </c>
      <c r="N8644" s="86" t="s">
        <v>56</v>
      </c>
      <c r="O8644" s="87" t="s">
        <v>6130</v>
      </c>
      <c r="P8644" s="38"/>
      <c r="Q8644" s="87" t="s">
        <v>6131</v>
      </c>
      <c r="R8644" s="38"/>
      <c r="S8644" s="38"/>
      <c r="T8644" s="38"/>
      <c r="U8644" s="88" t="s">
        <v>32</v>
      </c>
      <c r="V8644" s="88" t="s">
        <v>249</v>
      </c>
      <c r="X8644" s="70"/>
      <c r="Y8644" s="71"/>
      <c r="Z8644" s="90"/>
      <c r="AA8644" s="90"/>
      <c r="AB8644" s="70"/>
    </row>
    <row r="8645" spans="12:28" ht="12.75" customHeight="1" x14ac:dyDescent="0.3">
      <c r="L8645" s="86">
        <v>11</v>
      </c>
      <c r="M8645" s="87" t="s">
        <v>5267</v>
      </c>
      <c r="N8645" s="86" t="s">
        <v>56</v>
      </c>
      <c r="O8645" s="87" t="s">
        <v>6130</v>
      </c>
      <c r="P8645" s="38"/>
      <c r="Q8645" s="87" t="s">
        <v>6132</v>
      </c>
      <c r="R8645" s="38"/>
      <c r="S8645" s="38"/>
      <c r="T8645" s="38"/>
      <c r="U8645" s="88" t="s">
        <v>32</v>
      </c>
      <c r="V8645" s="88" t="s">
        <v>249</v>
      </c>
      <c r="X8645" s="70"/>
      <c r="Y8645" s="71"/>
      <c r="Z8645" s="90"/>
      <c r="AA8645" s="90"/>
      <c r="AB8645" s="70"/>
    </row>
    <row r="8646" spans="12:28" ht="12.75" customHeight="1" x14ac:dyDescent="0.3">
      <c r="L8646" s="86">
        <v>11</v>
      </c>
      <c r="M8646" s="87" t="s">
        <v>5267</v>
      </c>
      <c r="N8646" s="86" t="s">
        <v>56</v>
      </c>
      <c r="O8646" s="87" t="s">
        <v>6133</v>
      </c>
      <c r="P8646" s="38"/>
      <c r="Q8646" s="87" t="s">
        <v>6134</v>
      </c>
      <c r="R8646" s="38"/>
      <c r="S8646" s="38"/>
      <c r="T8646" s="38"/>
      <c r="U8646" s="88" t="s">
        <v>32</v>
      </c>
      <c r="V8646" s="88" t="s">
        <v>249</v>
      </c>
      <c r="X8646" s="70"/>
      <c r="Y8646" s="71"/>
      <c r="Z8646" s="90"/>
      <c r="AA8646" s="90"/>
      <c r="AB8646" s="70"/>
    </row>
    <row r="8647" spans="12:28" ht="12.75" customHeight="1" x14ac:dyDescent="0.3">
      <c r="L8647" s="86">
        <v>11</v>
      </c>
      <c r="M8647" s="87" t="s">
        <v>5267</v>
      </c>
      <c r="N8647" s="86" t="s">
        <v>56</v>
      </c>
      <c r="O8647" s="87" t="s">
        <v>5458</v>
      </c>
      <c r="P8647" s="38"/>
      <c r="Q8647" s="87" t="s">
        <v>6135</v>
      </c>
      <c r="R8647" s="38"/>
      <c r="S8647" s="38"/>
      <c r="T8647" s="38"/>
      <c r="U8647" s="88" t="s">
        <v>32</v>
      </c>
      <c r="V8647" s="88" t="s">
        <v>249</v>
      </c>
      <c r="X8647" s="70"/>
      <c r="Y8647" s="71"/>
      <c r="Z8647" s="90"/>
      <c r="AA8647" s="90"/>
      <c r="AB8647" s="70"/>
    </row>
    <row r="8648" spans="12:28" ht="12.75" customHeight="1" x14ac:dyDescent="0.3">
      <c r="L8648" s="86">
        <v>11</v>
      </c>
      <c r="M8648" s="87" t="s">
        <v>5267</v>
      </c>
      <c r="N8648" s="86" t="s">
        <v>56</v>
      </c>
      <c r="O8648" s="87" t="s">
        <v>5314</v>
      </c>
      <c r="P8648" s="38"/>
      <c r="Q8648" s="87" t="s">
        <v>5315</v>
      </c>
      <c r="R8648" s="38"/>
      <c r="S8648" s="38"/>
      <c r="T8648" s="38"/>
      <c r="U8648" s="88" t="s">
        <v>32</v>
      </c>
      <c r="V8648" s="88" t="s">
        <v>249</v>
      </c>
      <c r="X8648" s="70"/>
      <c r="Y8648" s="71"/>
      <c r="Z8648" s="90"/>
      <c r="AA8648" s="90"/>
      <c r="AB8648" s="70"/>
    </row>
    <row r="8649" spans="12:28" ht="12.75" customHeight="1" x14ac:dyDescent="0.3">
      <c r="L8649" s="86">
        <v>11</v>
      </c>
      <c r="M8649" s="87" t="s">
        <v>5267</v>
      </c>
      <c r="N8649" s="86" t="s">
        <v>56</v>
      </c>
      <c r="O8649" s="87" t="s">
        <v>5314</v>
      </c>
      <c r="P8649" s="38"/>
      <c r="Q8649" s="87" t="s">
        <v>5315</v>
      </c>
      <c r="R8649" s="38"/>
      <c r="S8649" s="38"/>
      <c r="T8649" s="38"/>
      <c r="U8649" s="88" t="s">
        <v>32</v>
      </c>
      <c r="V8649" s="88" t="s">
        <v>249</v>
      </c>
      <c r="X8649" s="70"/>
      <c r="Y8649" s="71"/>
      <c r="Z8649" s="90"/>
      <c r="AA8649" s="90"/>
      <c r="AB8649" s="70"/>
    </row>
    <row r="8650" spans="12:28" ht="12.75" customHeight="1" x14ac:dyDescent="0.3">
      <c r="L8650" s="86">
        <v>11</v>
      </c>
      <c r="M8650" s="87" t="s">
        <v>5267</v>
      </c>
      <c r="N8650" s="86" t="s">
        <v>56</v>
      </c>
      <c r="O8650" s="87" t="s">
        <v>5272</v>
      </c>
      <c r="P8650" s="38"/>
      <c r="Q8650" s="87" t="s">
        <v>5273</v>
      </c>
      <c r="R8650" s="38"/>
      <c r="S8650" s="38"/>
      <c r="T8650" s="38"/>
      <c r="U8650" s="88" t="s">
        <v>32</v>
      </c>
      <c r="V8650" s="88" t="s">
        <v>249</v>
      </c>
      <c r="X8650" s="70"/>
      <c r="Y8650" s="71"/>
      <c r="Z8650" s="90"/>
      <c r="AA8650" s="90"/>
      <c r="AB8650" s="70"/>
    </row>
    <row r="8651" spans="12:28" ht="12.75" customHeight="1" x14ac:dyDescent="0.3">
      <c r="L8651" s="86">
        <v>11</v>
      </c>
      <c r="M8651" s="87" t="s">
        <v>5267</v>
      </c>
      <c r="N8651" s="86" t="s">
        <v>56</v>
      </c>
      <c r="O8651" s="87" t="s">
        <v>6136</v>
      </c>
      <c r="P8651" s="38"/>
      <c r="Q8651" s="87" t="s">
        <v>6137</v>
      </c>
      <c r="R8651" s="38"/>
      <c r="S8651" s="38"/>
      <c r="T8651" s="38"/>
      <c r="U8651" s="88" t="s">
        <v>32</v>
      </c>
      <c r="V8651" s="88" t="s">
        <v>249</v>
      </c>
      <c r="X8651" s="70"/>
      <c r="Y8651" s="71"/>
      <c r="Z8651" s="90"/>
      <c r="AA8651" s="90"/>
      <c r="AB8651" s="70"/>
    </row>
    <row r="8652" spans="12:28" ht="12.75" customHeight="1" x14ac:dyDescent="0.3">
      <c r="L8652" s="86">
        <v>11</v>
      </c>
      <c r="M8652" s="87" t="s">
        <v>5267</v>
      </c>
      <c r="N8652" s="86" t="s">
        <v>56</v>
      </c>
      <c r="O8652" s="87" t="s">
        <v>5617</v>
      </c>
      <c r="P8652" s="38"/>
      <c r="Q8652" s="87" t="s">
        <v>6138</v>
      </c>
      <c r="R8652" s="38"/>
      <c r="S8652" s="38"/>
      <c r="T8652" s="38"/>
      <c r="U8652" s="88" t="s">
        <v>32</v>
      </c>
      <c r="V8652" s="88" t="s">
        <v>249</v>
      </c>
      <c r="X8652" s="70"/>
      <c r="Y8652" s="71"/>
      <c r="Z8652" s="90"/>
      <c r="AA8652" s="90"/>
      <c r="AB8652" s="70"/>
    </row>
    <row r="8653" spans="12:28" ht="12.75" customHeight="1" x14ac:dyDescent="0.3">
      <c r="L8653" s="86">
        <v>11</v>
      </c>
      <c r="M8653" s="87" t="s">
        <v>5267</v>
      </c>
      <c r="N8653" s="86" t="s">
        <v>56</v>
      </c>
      <c r="O8653" s="87" t="s">
        <v>5617</v>
      </c>
      <c r="P8653" s="38"/>
      <c r="Q8653" s="87" t="s">
        <v>5618</v>
      </c>
      <c r="R8653" s="38"/>
      <c r="S8653" s="38"/>
      <c r="T8653" s="38"/>
      <c r="U8653" s="88" t="s">
        <v>32</v>
      </c>
      <c r="V8653" s="88" t="s">
        <v>249</v>
      </c>
      <c r="X8653" s="70"/>
      <c r="Y8653" s="71"/>
      <c r="Z8653" s="90"/>
      <c r="AA8653" s="90"/>
      <c r="AB8653" s="70"/>
    </row>
    <row r="8654" spans="12:28" ht="12.75" customHeight="1" x14ac:dyDescent="0.3">
      <c r="L8654" s="86">
        <v>11</v>
      </c>
      <c r="M8654" s="87" t="s">
        <v>5267</v>
      </c>
      <c r="N8654" s="86" t="s">
        <v>56</v>
      </c>
      <c r="O8654" s="87" t="s">
        <v>5276</v>
      </c>
      <c r="P8654" s="38"/>
      <c r="Q8654" s="87" t="s">
        <v>5405</v>
      </c>
      <c r="R8654" s="38"/>
      <c r="S8654" s="38"/>
      <c r="T8654" s="38"/>
      <c r="U8654" s="88" t="s">
        <v>32</v>
      </c>
      <c r="V8654" s="88" t="s">
        <v>249</v>
      </c>
      <c r="X8654" s="70"/>
      <c r="Y8654" s="71"/>
      <c r="Z8654" s="90"/>
      <c r="AA8654" s="90"/>
      <c r="AB8654" s="70"/>
    </row>
    <row r="8655" spans="12:28" ht="12.75" customHeight="1" x14ac:dyDescent="0.3">
      <c r="L8655" s="86">
        <v>11</v>
      </c>
      <c r="M8655" s="87" t="s">
        <v>5267</v>
      </c>
      <c r="N8655" s="86" t="s">
        <v>56</v>
      </c>
      <c r="O8655" s="87" t="s">
        <v>5276</v>
      </c>
      <c r="P8655" s="38"/>
      <c r="Q8655" s="87" t="s">
        <v>5405</v>
      </c>
      <c r="R8655" s="38"/>
      <c r="S8655" s="38"/>
      <c r="T8655" s="38"/>
      <c r="U8655" s="88" t="s">
        <v>32</v>
      </c>
      <c r="V8655" s="88" t="s">
        <v>249</v>
      </c>
      <c r="X8655" s="70"/>
      <c r="Y8655" s="71"/>
      <c r="Z8655" s="90"/>
      <c r="AA8655" s="90"/>
      <c r="AB8655" s="70"/>
    </row>
    <row r="8656" spans="12:28" ht="12.75" customHeight="1" x14ac:dyDescent="0.3">
      <c r="L8656" s="86">
        <v>11</v>
      </c>
      <c r="M8656" s="87" t="s">
        <v>5267</v>
      </c>
      <c r="N8656" s="86" t="s">
        <v>56</v>
      </c>
      <c r="O8656" s="87" t="s">
        <v>5276</v>
      </c>
      <c r="P8656" s="38"/>
      <c r="Q8656" s="87" t="s">
        <v>5405</v>
      </c>
      <c r="R8656" s="38"/>
      <c r="S8656" s="38"/>
      <c r="T8656" s="38"/>
      <c r="U8656" s="88" t="s">
        <v>32</v>
      </c>
      <c r="V8656" s="88" t="s">
        <v>249</v>
      </c>
      <c r="X8656" s="70"/>
      <c r="Y8656" s="71"/>
      <c r="Z8656" s="90"/>
      <c r="AA8656" s="90"/>
      <c r="AB8656" s="70"/>
    </row>
    <row r="8657" spans="12:28" ht="12.75" customHeight="1" x14ac:dyDescent="0.3">
      <c r="L8657" s="86">
        <v>11</v>
      </c>
      <c r="M8657" s="87" t="s">
        <v>5267</v>
      </c>
      <c r="N8657" s="86" t="s">
        <v>56</v>
      </c>
      <c r="O8657" s="87" t="s">
        <v>6118</v>
      </c>
      <c r="P8657" s="87" t="s">
        <v>6221</v>
      </c>
      <c r="Q8657" s="38"/>
      <c r="R8657" s="38"/>
      <c r="S8657" s="38"/>
      <c r="T8657" s="38"/>
      <c r="U8657" s="88" t="s">
        <v>32</v>
      </c>
      <c r="V8657" s="88" t="s">
        <v>249</v>
      </c>
      <c r="X8657" s="70"/>
      <c r="Y8657" s="71"/>
      <c r="Z8657" s="90"/>
      <c r="AA8657" s="90"/>
      <c r="AB8657" s="70"/>
    </row>
    <row r="8658" spans="12:28" ht="12.75" customHeight="1" x14ac:dyDescent="0.3">
      <c r="L8658" s="86">
        <v>11</v>
      </c>
      <c r="M8658" s="87" t="s">
        <v>5267</v>
      </c>
      <c r="N8658" s="86" t="s">
        <v>56</v>
      </c>
      <c r="O8658" s="87" t="s">
        <v>5437</v>
      </c>
      <c r="P8658" s="87" t="s">
        <v>6139</v>
      </c>
      <c r="Q8658" s="38"/>
      <c r="R8658" s="38"/>
      <c r="S8658" s="38"/>
      <c r="T8658" s="38"/>
      <c r="U8658" s="88" t="s">
        <v>32</v>
      </c>
      <c r="V8658" s="88" t="s">
        <v>249</v>
      </c>
      <c r="X8658" s="70"/>
      <c r="Y8658" s="71"/>
      <c r="Z8658" s="90"/>
      <c r="AA8658" s="90"/>
      <c r="AB8658" s="70"/>
    </row>
    <row r="8659" spans="12:28" ht="12.75" customHeight="1" x14ac:dyDescent="0.3">
      <c r="L8659" s="86">
        <v>11</v>
      </c>
      <c r="M8659" s="87" t="s">
        <v>5267</v>
      </c>
      <c r="N8659" s="86" t="s">
        <v>56</v>
      </c>
      <c r="O8659" s="87" t="s">
        <v>5292</v>
      </c>
      <c r="P8659" s="87" t="s">
        <v>6140</v>
      </c>
      <c r="Q8659" s="38"/>
      <c r="R8659" s="38"/>
      <c r="S8659" s="38"/>
      <c r="T8659" s="38"/>
      <c r="U8659" s="88" t="s">
        <v>32</v>
      </c>
      <c r="V8659" s="88" t="s">
        <v>249</v>
      </c>
      <c r="X8659" s="70"/>
      <c r="Y8659" s="71"/>
      <c r="Z8659" s="90"/>
      <c r="AA8659" s="90"/>
      <c r="AB8659" s="70"/>
    </row>
    <row r="8660" spans="12:28" ht="12.75" customHeight="1" x14ac:dyDescent="0.3">
      <c r="L8660" s="86">
        <v>11</v>
      </c>
      <c r="M8660" s="87" t="s">
        <v>5267</v>
      </c>
      <c r="N8660" s="86" t="s">
        <v>56</v>
      </c>
      <c r="O8660" s="87" t="s">
        <v>5292</v>
      </c>
      <c r="P8660" s="87" t="s">
        <v>6227</v>
      </c>
      <c r="Q8660" s="38"/>
      <c r="R8660" s="38"/>
      <c r="S8660" s="38"/>
      <c r="T8660" s="38"/>
      <c r="U8660" s="88" t="s">
        <v>32</v>
      </c>
      <c r="V8660" s="88" t="s">
        <v>249</v>
      </c>
      <c r="X8660" s="70"/>
      <c r="Y8660" s="71"/>
      <c r="Z8660" s="90"/>
      <c r="AA8660" s="90"/>
      <c r="AB8660" s="70"/>
    </row>
    <row r="8661" spans="12:28" ht="12.75" customHeight="1" x14ac:dyDescent="0.3">
      <c r="L8661" s="86">
        <v>11</v>
      </c>
      <c r="M8661" s="87" t="s">
        <v>5267</v>
      </c>
      <c r="N8661" s="86" t="s">
        <v>56</v>
      </c>
      <c r="O8661" s="87" t="s">
        <v>5617</v>
      </c>
      <c r="P8661" s="87" t="s">
        <v>6222</v>
      </c>
      <c r="Q8661" s="38"/>
      <c r="R8661" s="38"/>
      <c r="S8661" s="38"/>
      <c r="T8661" s="38"/>
      <c r="U8661" s="88" t="s">
        <v>32</v>
      </c>
      <c r="V8661" s="88" t="s">
        <v>249</v>
      </c>
      <c r="X8661" s="70"/>
      <c r="Y8661" s="71"/>
      <c r="Z8661" s="90"/>
      <c r="AA8661" s="90"/>
      <c r="AB8661" s="70"/>
    </row>
    <row r="8662" spans="12:28" ht="12.75" customHeight="1" x14ac:dyDescent="0.3">
      <c r="L8662" s="86">
        <v>11</v>
      </c>
      <c r="M8662" s="87" t="s">
        <v>5267</v>
      </c>
      <c r="N8662" s="86" t="s">
        <v>56</v>
      </c>
      <c r="O8662" s="87" t="s">
        <v>5272</v>
      </c>
      <c r="P8662" s="87" t="s">
        <v>5878</v>
      </c>
      <c r="Q8662" s="38"/>
      <c r="R8662" s="38"/>
      <c r="S8662" s="38"/>
      <c r="T8662" s="38"/>
      <c r="U8662" s="88" t="s">
        <v>32</v>
      </c>
      <c r="V8662" s="88" t="s">
        <v>249</v>
      </c>
      <c r="X8662" s="70"/>
      <c r="Y8662" s="71"/>
      <c r="Z8662" s="90"/>
      <c r="AA8662" s="90"/>
      <c r="AB8662" s="70"/>
    </row>
    <row r="8663" spans="12:28" ht="12.75" customHeight="1" x14ac:dyDescent="0.3">
      <c r="L8663" s="86">
        <v>11</v>
      </c>
      <c r="M8663" s="87" t="s">
        <v>5267</v>
      </c>
      <c r="N8663" s="86" t="s">
        <v>56</v>
      </c>
      <c r="O8663" s="87" t="s">
        <v>6130</v>
      </c>
      <c r="P8663" s="87" t="s">
        <v>6223</v>
      </c>
      <c r="Q8663" s="38"/>
      <c r="R8663" s="38"/>
      <c r="S8663" s="38"/>
      <c r="T8663" s="38"/>
      <c r="U8663" s="88" t="s">
        <v>32</v>
      </c>
      <c r="V8663" s="88" t="s">
        <v>249</v>
      </c>
      <c r="X8663" s="70"/>
      <c r="Y8663" s="71"/>
      <c r="Z8663" s="90"/>
      <c r="AA8663" s="90"/>
      <c r="AB8663" s="70"/>
    </row>
    <row r="8664" spans="12:28" ht="12.75" customHeight="1" x14ac:dyDescent="0.3">
      <c r="L8664" s="86">
        <v>11</v>
      </c>
      <c r="M8664" s="87" t="s">
        <v>5267</v>
      </c>
      <c r="N8664" s="86" t="s">
        <v>56</v>
      </c>
      <c r="O8664" s="87" t="s">
        <v>6133</v>
      </c>
      <c r="P8664" s="87" t="s">
        <v>6224</v>
      </c>
      <c r="Q8664" s="38"/>
      <c r="R8664" s="38"/>
      <c r="S8664" s="38"/>
      <c r="T8664" s="38"/>
      <c r="U8664" s="88" t="s">
        <v>32</v>
      </c>
      <c r="V8664" s="88" t="s">
        <v>249</v>
      </c>
      <c r="X8664" s="70"/>
      <c r="Y8664" s="71"/>
      <c r="Z8664" s="90"/>
      <c r="AA8664" s="90"/>
      <c r="AB8664" s="70"/>
    </row>
    <row r="8665" spans="12:28" ht="12.75" customHeight="1" x14ac:dyDescent="0.3">
      <c r="L8665" s="86">
        <v>11</v>
      </c>
      <c r="M8665" s="87" t="s">
        <v>5267</v>
      </c>
      <c r="N8665" s="86" t="s">
        <v>56</v>
      </c>
      <c r="O8665" s="87" t="s">
        <v>6126</v>
      </c>
      <c r="P8665" s="87" t="s">
        <v>6228</v>
      </c>
      <c r="Q8665" s="38"/>
      <c r="R8665" s="38"/>
      <c r="S8665" s="38"/>
      <c r="T8665" s="38"/>
      <c r="U8665" s="88" t="s">
        <v>32</v>
      </c>
      <c r="V8665" s="88" t="s">
        <v>249</v>
      </c>
      <c r="X8665" s="70"/>
      <c r="Y8665" s="71"/>
      <c r="Z8665" s="90"/>
      <c r="AA8665" s="90"/>
      <c r="AB8665" s="70"/>
    </row>
    <row r="8666" spans="12:28" ht="12.75" customHeight="1" x14ac:dyDescent="0.3">
      <c r="L8666" s="86">
        <v>11</v>
      </c>
      <c r="M8666" s="87" t="s">
        <v>5267</v>
      </c>
      <c r="N8666" s="86" t="s">
        <v>56</v>
      </c>
      <c r="O8666" s="87" t="s">
        <v>6126</v>
      </c>
      <c r="P8666" s="87" t="s">
        <v>6228</v>
      </c>
      <c r="Q8666" s="38"/>
      <c r="R8666" s="38"/>
      <c r="S8666" s="38"/>
      <c r="T8666" s="38"/>
      <c r="U8666" s="88" t="s">
        <v>32</v>
      </c>
      <c r="V8666" s="88" t="s">
        <v>249</v>
      </c>
      <c r="X8666" s="70"/>
      <c r="Y8666" s="71"/>
      <c r="Z8666" s="90"/>
      <c r="AA8666" s="90"/>
      <c r="AB8666" s="70"/>
    </row>
    <row r="8667" spans="12:28" ht="12.75" customHeight="1" x14ac:dyDescent="0.3">
      <c r="L8667" s="86">
        <v>11</v>
      </c>
      <c r="M8667" s="87" t="s">
        <v>5267</v>
      </c>
      <c r="N8667" s="86" t="s">
        <v>56</v>
      </c>
      <c r="O8667" s="87" t="s">
        <v>5276</v>
      </c>
      <c r="P8667" s="87" t="s">
        <v>6225</v>
      </c>
      <c r="Q8667" s="38"/>
      <c r="R8667" s="38"/>
      <c r="S8667" s="38"/>
      <c r="T8667" s="38"/>
      <c r="U8667" s="88" t="s">
        <v>32</v>
      </c>
      <c r="V8667" s="88" t="s">
        <v>249</v>
      </c>
      <c r="X8667" s="70"/>
      <c r="Y8667" s="71"/>
      <c r="Z8667" s="90"/>
      <c r="AA8667" s="90"/>
      <c r="AB8667" s="70"/>
    </row>
    <row r="8668" spans="12:28" ht="12.75" customHeight="1" x14ac:dyDescent="0.3">
      <c r="L8668" s="86">
        <v>11</v>
      </c>
      <c r="M8668" s="87" t="s">
        <v>5267</v>
      </c>
      <c r="N8668" s="86" t="s">
        <v>56</v>
      </c>
      <c r="O8668" s="87" t="s">
        <v>6124</v>
      </c>
      <c r="P8668" s="87" t="s">
        <v>6226</v>
      </c>
      <c r="Q8668" s="38"/>
      <c r="R8668" s="38"/>
      <c r="S8668" s="38"/>
      <c r="T8668" s="38"/>
      <c r="U8668" s="88" t="s">
        <v>32</v>
      </c>
      <c r="V8668" s="88" t="s">
        <v>249</v>
      </c>
      <c r="X8668" s="70"/>
      <c r="Y8668" s="71"/>
      <c r="Z8668" s="90"/>
      <c r="AA8668" s="90"/>
      <c r="AB8668" s="70"/>
    </row>
    <row r="8669" spans="12:28" ht="12.75" customHeight="1" x14ac:dyDescent="0.3">
      <c r="L8669" s="86">
        <v>11</v>
      </c>
      <c r="M8669" s="87" t="s">
        <v>5267</v>
      </c>
      <c r="N8669" s="86" t="s">
        <v>56</v>
      </c>
      <c r="O8669" s="87" t="s">
        <v>6149</v>
      </c>
      <c r="P8669" s="38"/>
      <c r="Q8669" s="38"/>
      <c r="R8669" s="38"/>
      <c r="S8669" s="38"/>
      <c r="T8669" s="38"/>
      <c r="U8669" s="88" t="s">
        <v>32</v>
      </c>
      <c r="V8669" s="88" t="s">
        <v>249</v>
      </c>
      <c r="X8669" s="70"/>
      <c r="Y8669" s="71"/>
      <c r="Z8669" s="90"/>
      <c r="AA8669" s="90"/>
      <c r="AB8669" s="70"/>
    </row>
    <row r="8670" spans="12:28" ht="12.75" customHeight="1" x14ac:dyDescent="0.3">
      <c r="L8670" s="86">
        <v>11</v>
      </c>
      <c r="M8670" s="87" t="s">
        <v>5267</v>
      </c>
      <c r="N8670" s="86" t="s">
        <v>56</v>
      </c>
      <c r="O8670" s="87" t="s">
        <v>6150</v>
      </c>
      <c r="P8670" s="87" t="s">
        <v>6151</v>
      </c>
      <c r="Q8670" s="38"/>
      <c r="R8670" s="38"/>
      <c r="S8670" s="38"/>
      <c r="T8670" s="38"/>
      <c r="U8670" s="88" t="s">
        <v>32</v>
      </c>
      <c r="V8670" s="88" t="s">
        <v>249</v>
      </c>
      <c r="X8670" s="70"/>
      <c r="Y8670" s="71"/>
      <c r="Z8670" s="90"/>
      <c r="AA8670" s="90"/>
      <c r="AB8670" s="70"/>
    </row>
    <row r="8671" spans="12:28" ht="12.75" customHeight="1" x14ac:dyDescent="0.3">
      <c r="L8671" s="86">
        <v>11</v>
      </c>
      <c r="M8671" s="87" t="s">
        <v>5267</v>
      </c>
      <c r="N8671" s="86" t="s">
        <v>56</v>
      </c>
      <c r="O8671" s="87" t="s">
        <v>6152</v>
      </c>
      <c r="P8671" s="87" t="s">
        <v>6153</v>
      </c>
      <c r="Q8671" s="38"/>
      <c r="R8671" s="38"/>
      <c r="S8671" s="38"/>
      <c r="T8671" s="38"/>
      <c r="U8671" s="88" t="s">
        <v>32</v>
      </c>
      <c r="V8671" s="88" t="s">
        <v>249</v>
      </c>
      <c r="X8671" s="70"/>
      <c r="Y8671" s="71"/>
      <c r="Z8671" s="90"/>
      <c r="AA8671" s="90"/>
      <c r="AB8671" s="70"/>
    </row>
    <row r="8672" spans="12:28" ht="12.75" customHeight="1" x14ac:dyDescent="0.3">
      <c r="L8672" s="86">
        <v>11</v>
      </c>
      <c r="M8672" s="87" t="s">
        <v>5267</v>
      </c>
      <c r="N8672" s="86" t="s">
        <v>56</v>
      </c>
      <c r="O8672" s="87" t="s">
        <v>5310</v>
      </c>
      <c r="P8672" s="38"/>
      <c r="Q8672" s="87" t="s">
        <v>5311</v>
      </c>
      <c r="R8672" s="38"/>
      <c r="S8672" s="38"/>
      <c r="T8672" s="38"/>
      <c r="U8672" s="88" t="s">
        <v>32</v>
      </c>
      <c r="V8672" s="88" t="s">
        <v>249</v>
      </c>
      <c r="X8672" s="70"/>
      <c r="Y8672" s="71"/>
      <c r="Z8672" s="90"/>
      <c r="AA8672" s="90"/>
      <c r="AB8672" s="70"/>
    </row>
    <row r="8673" spans="12:28" ht="12.75" customHeight="1" x14ac:dyDescent="0.3">
      <c r="L8673" s="86">
        <v>11</v>
      </c>
      <c r="M8673" s="87" t="s">
        <v>5267</v>
      </c>
      <c r="N8673" s="86" t="s">
        <v>56</v>
      </c>
      <c r="O8673" s="87" t="s">
        <v>5528</v>
      </c>
      <c r="P8673" s="87" t="s">
        <v>6154</v>
      </c>
      <c r="Q8673" s="38"/>
      <c r="R8673" s="38"/>
      <c r="S8673" s="38"/>
      <c r="T8673" s="38"/>
      <c r="U8673" s="88" t="s">
        <v>32</v>
      </c>
      <c r="V8673" s="88" t="s">
        <v>249</v>
      </c>
      <c r="X8673" s="70"/>
      <c r="Y8673" s="71"/>
      <c r="Z8673" s="90"/>
      <c r="AA8673" s="90"/>
      <c r="AB8673" s="70"/>
    </row>
    <row r="8674" spans="12:28" ht="12.75" customHeight="1" x14ac:dyDescent="0.3">
      <c r="L8674" s="86">
        <v>11</v>
      </c>
      <c r="M8674" s="87" t="s">
        <v>5267</v>
      </c>
      <c r="N8674" s="86" t="s">
        <v>56</v>
      </c>
      <c r="O8674" s="87" t="s">
        <v>6155</v>
      </c>
      <c r="P8674" s="38"/>
      <c r="Q8674" s="87" t="s">
        <v>6156</v>
      </c>
      <c r="R8674" s="38"/>
      <c r="S8674" s="38"/>
      <c r="T8674" s="38"/>
      <c r="U8674" s="88" t="s">
        <v>32</v>
      </c>
      <c r="V8674" s="88" t="s">
        <v>249</v>
      </c>
      <c r="X8674" s="70"/>
      <c r="Y8674" s="71"/>
      <c r="Z8674" s="90"/>
      <c r="AA8674" s="90"/>
      <c r="AB8674" s="70"/>
    </row>
    <row r="8675" spans="12:28" ht="12.75" customHeight="1" x14ac:dyDescent="0.3">
      <c r="L8675" s="86">
        <v>11</v>
      </c>
      <c r="M8675" s="87" t="s">
        <v>5267</v>
      </c>
      <c r="N8675" s="86" t="s">
        <v>56</v>
      </c>
      <c r="O8675" s="87" t="s">
        <v>5342</v>
      </c>
      <c r="P8675" s="38"/>
      <c r="Q8675" s="87" t="s">
        <v>6157</v>
      </c>
      <c r="R8675" s="38"/>
      <c r="S8675" s="38"/>
      <c r="T8675" s="38"/>
      <c r="U8675" s="88" t="s">
        <v>32</v>
      </c>
      <c r="V8675" s="88" t="s">
        <v>249</v>
      </c>
      <c r="X8675" s="70"/>
      <c r="Y8675" s="71"/>
      <c r="Z8675" s="90"/>
      <c r="AA8675" s="90"/>
      <c r="AB8675" s="70"/>
    </row>
    <row r="8676" spans="12:28" ht="12.75" customHeight="1" x14ac:dyDescent="0.3">
      <c r="L8676" s="86">
        <v>11</v>
      </c>
      <c r="M8676" s="87" t="s">
        <v>5267</v>
      </c>
      <c r="N8676" s="86" t="s">
        <v>56</v>
      </c>
      <c r="O8676" s="87" t="s">
        <v>5758</v>
      </c>
      <c r="P8676" s="38"/>
      <c r="Q8676" s="87" t="s">
        <v>6158</v>
      </c>
      <c r="R8676" s="38"/>
      <c r="S8676" s="38"/>
      <c r="T8676" s="38"/>
      <c r="U8676" s="88" t="s">
        <v>32</v>
      </c>
      <c r="V8676" s="88" t="s">
        <v>249</v>
      </c>
      <c r="X8676" s="70"/>
      <c r="Y8676" s="71"/>
      <c r="Z8676" s="90"/>
      <c r="AA8676" s="90"/>
      <c r="AB8676" s="70"/>
    </row>
    <row r="8677" spans="12:28" ht="12.75" customHeight="1" x14ac:dyDescent="0.3">
      <c r="L8677" s="86">
        <v>11</v>
      </c>
      <c r="M8677" s="87" t="s">
        <v>5267</v>
      </c>
      <c r="N8677" s="86" t="s">
        <v>56</v>
      </c>
      <c r="O8677" s="87" t="s">
        <v>6159</v>
      </c>
      <c r="P8677" s="38"/>
      <c r="Q8677" s="38"/>
      <c r="R8677" s="38"/>
      <c r="S8677" s="38"/>
      <c r="T8677" s="38"/>
      <c r="U8677" s="88" t="s">
        <v>32</v>
      </c>
      <c r="V8677" s="88" t="s">
        <v>249</v>
      </c>
      <c r="X8677" s="70"/>
      <c r="Y8677" s="71"/>
      <c r="Z8677" s="90"/>
      <c r="AA8677" s="90"/>
      <c r="AB8677" s="70"/>
    </row>
    <row r="8678" spans="12:28" ht="12.75" customHeight="1" x14ac:dyDescent="0.3">
      <c r="L8678" s="86">
        <v>11</v>
      </c>
      <c r="M8678" s="87" t="s">
        <v>5267</v>
      </c>
      <c r="N8678" s="86" t="s">
        <v>56</v>
      </c>
      <c r="O8678" s="87" t="s">
        <v>6160</v>
      </c>
      <c r="P8678" s="87" t="s">
        <v>6161</v>
      </c>
      <c r="Q8678" s="38"/>
      <c r="R8678" s="38"/>
      <c r="S8678" s="38"/>
      <c r="T8678" s="38"/>
      <c r="U8678" s="88" t="s">
        <v>32</v>
      </c>
      <c r="V8678" s="88" t="s">
        <v>249</v>
      </c>
      <c r="X8678" s="70"/>
      <c r="Y8678" s="71"/>
      <c r="Z8678" s="90"/>
      <c r="AA8678" s="90"/>
      <c r="AB8678" s="70"/>
    </row>
    <row r="8679" spans="12:28" ht="12.75" customHeight="1" x14ac:dyDescent="0.3">
      <c r="L8679" s="86">
        <v>11</v>
      </c>
      <c r="M8679" s="87" t="s">
        <v>5267</v>
      </c>
      <c r="N8679" s="86" t="s">
        <v>56</v>
      </c>
      <c r="O8679" s="87" t="s">
        <v>6162</v>
      </c>
      <c r="P8679" s="87" t="s">
        <v>6163</v>
      </c>
      <c r="Q8679" s="38"/>
      <c r="R8679" s="38"/>
      <c r="S8679" s="38"/>
      <c r="T8679" s="38"/>
      <c r="U8679" s="88" t="s">
        <v>32</v>
      </c>
      <c r="V8679" s="88" t="s">
        <v>249</v>
      </c>
      <c r="X8679" s="70"/>
      <c r="Y8679" s="71"/>
      <c r="Z8679" s="90"/>
      <c r="AA8679" s="90"/>
      <c r="AB8679" s="70"/>
    </row>
    <row r="8680" spans="12:28" ht="12.75" customHeight="1" x14ac:dyDescent="0.3">
      <c r="L8680" s="86">
        <v>11</v>
      </c>
      <c r="M8680" s="87" t="s">
        <v>5267</v>
      </c>
      <c r="N8680" s="86" t="s">
        <v>56</v>
      </c>
      <c r="O8680" s="87" t="s">
        <v>6162</v>
      </c>
      <c r="P8680" s="38"/>
      <c r="Q8680" s="87" t="s">
        <v>6164</v>
      </c>
      <c r="R8680" s="38"/>
      <c r="S8680" s="38"/>
      <c r="T8680" s="38"/>
      <c r="U8680" s="88" t="s">
        <v>32</v>
      </c>
      <c r="V8680" s="88" t="s">
        <v>249</v>
      </c>
      <c r="X8680" s="70"/>
      <c r="Y8680" s="71"/>
      <c r="Z8680" s="90"/>
      <c r="AA8680" s="90"/>
      <c r="AB8680" s="70"/>
    </row>
    <row r="8681" spans="12:28" ht="12.75" customHeight="1" x14ac:dyDescent="0.3">
      <c r="L8681" s="86">
        <v>11</v>
      </c>
      <c r="M8681" s="87" t="s">
        <v>5267</v>
      </c>
      <c r="N8681" s="86" t="s">
        <v>56</v>
      </c>
      <c r="O8681" s="87" t="s">
        <v>6160</v>
      </c>
      <c r="P8681" s="38"/>
      <c r="Q8681" s="87" t="s">
        <v>6165</v>
      </c>
      <c r="R8681" s="38"/>
      <c r="S8681" s="38"/>
      <c r="T8681" s="38"/>
      <c r="U8681" s="88" t="s">
        <v>32</v>
      </c>
      <c r="V8681" s="88" t="s">
        <v>249</v>
      </c>
      <c r="X8681" s="70"/>
      <c r="Y8681" s="71"/>
      <c r="Z8681" s="90"/>
      <c r="AA8681" s="90"/>
      <c r="AB8681" s="70"/>
    </row>
    <row r="8682" spans="12:28" ht="12.75" customHeight="1" x14ac:dyDescent="0.3">
      <c r="L8682" s="86">
        <v>11</v>
      </c>
      <c r="M8682" s="87" t="s">
        <v>5267</v>
      </c>
      <c r="N8682" s="86" t="s">
        <v>56</v>
      </c>
      <c r="O8682" s="87" t="s">
        <v>6166</v>
      </c>
      <c r="P8682" s="38"/>
      <c r="Q8682" s="38"/>
      <c r="R8682" s="38"/>
      <c r="S8682" s="38"/>
      <c r="T8682" s="38"/>
      <c r="U8682" s="88" t="s">
        <v>32</v>
      </c>
      <c r="V8682" s="88" t="s">
        <v>249</v>
      </c>
      <c r="X8682" s="70"/>
      <c r="Y8682" s="71"/>
      <c r="Z8682" s="90"/>
      <c r="AA8682" s="90"/>
      <c r="AB8682" s="70"/>
    </row>
    <row r="8683" spans="12:28" ht="12.75" customHeight="1" x14ac:dyDescent="0.3">
      <c r="L8683" s="86">
        <v>11</v>
      </c>
      <c r="M8683" s="87" t="s">
        <v>5267</v>
      </c>
      <c r="N8683" s="86" t="s">
        <v>56</v>
      </c>
      <c r="O8683" s="87" t="s">
        <v>6167</v>
      </c>
      <c r="P8683" s="87" t="s">
        <v>6220</v>
      </c>
      <c r="Q8683" s="38"/>
      <c r="R8683" s="38"/>
      <c r="S8683" s="38"/>
      <c r="T8683" s="38"/>
      <c r="U8683" s="88" t="s">
        <v>32</v>
      </c>
      <c r="V8683" s="88" t="s">
        <v>249</v>
      </c>
      <c r="X8683" s="70"/>
      <c r="Y8683" s="71"/>
      <c r="Z8683" s="90"/>
      <c r="AA8683" s="90"/>
      <c r="AB8683" s="70"/>
    </row>
    <row r="8684" spans="12:28" ht="12.75" customHeight="1" x14ac:dyDescent="0.3">
      <c r="L8684" s="86">
        <v>11</v>
      </c>
      <c r="M8684" s="87" t="s">
        <v>5267</v>
      </c>
      <c r="N8684" s="86" t="s">
        <v>56</v>
      </c>
      <c r="O8684" s="87" t="s">
        <v>6169</v>
      </c>
      <c r="P8684" s="38"/>
      <c r="Q8684" s="38"/>
      <c r="R8684" s="38"/>
      <c r="S8684" s="38"/>
      <c r="T8684" s="38"/>
      <c r="U8684" s="88" t="s">
        <v>32</v>
      </c>
      <c r="V8684" s="88" t="s">
        <v>249</v>
      </c>
      <c r="X8684" s="70"/>
      <c r="Y8684" s="71"/>
      <c r="Z8684" s="90"/>
      <c r="AA8684" s="90"/>
      <c r="AB8684" s="70"/>
    </row>
    <row r="8685" spans="12:28" ht="12.75" customHeight="1" x14ac:dyDescent="0.3">
      <c r="L8685" s="86">
        <v>11</v>
      </c>
      <c r="M8685" s="87" t="s">
        <v>5267</v>
      </c>
      <c r="N8685" s="86" t="s">
        <v>56</v>
      </c>
      <c r="O8685" s="87" t="s">
        <v>6155</v>
      </c>
      <c r="P8685" s="38"/>
      <c r="Q8685" s="87" t="s">
        <v>6156</v>
      </c>
      <c r="R8685" s="38"/>
      <c r="S8685" s="38"/>
      <c r="T8685" s="38"/>
      <c r="U8685" s="88" t="s">
        <v>32</v>
      </c>
      <c r="V8685" s="88" t="s">
        <v>249</v>
      </c>
      <c r="X8685" s="70"/>
      <c r="Y8685" s="71"/>
      <c r="Z8685" s="90"/>
      <c r="AA8685" s="90"/>
      <c r="AB8685" s="70"/>
    </row>
    <row r="8686" spans="12:28" ht="12.75" customHeight="1" x14ac:dyDescent="0.3">
      <c r="L8686" s="86">
        <v>11</v>
      </c>
      <c r="M8686" s="87" t="s">
        <v>5267</v>
      </c>
      <c r="N8686" s="86" t="s">
        <v>56</v>
      </c>
      <c r="O8686" s="87" t="s">
        <v>6167</v>
      </c>
      <c r="P8686" s="38"/>
      <c r="Q8686" s="87" t="s">
        <v>6172</v>
      </c>
      <c r="R8686" s="38"/>
      <c r="S8686" s="38"/>
      <c r="T8686" s="38"/>
      <c r="U8686" s="88" t="s">
        <v>32</v>
      </c>
      <c r="V8686" s="88" t="s">
        <v>249</v>
      </c>
      <c r="X8686" s="70"/>
      <c r="Y8686" s="71"/>
      <c r="Z8686" s="90"/>
      <c r="AA8686" s="90"/>
      <c r="AB8686" s="70"/>
    </row>
    <row r="8687" spans="12:28" ht="12.75" customHeight="1" x14ac:dyDescent="0.3">
      <c r="L8687" s="86">
        <v>11</v>
      </c>
      <c r="M8687" s="87" t="s">
        <v>5267</v>
      </c>
      <c r="N8687" s="86" t="s">
        <v>56</v>
      </c>
      <c r="O8687" s="87" t="s">
        <v>6173</v>
      </c>
      <c r="P8687" s="87" t="s">
        <v>6219</v>
      </c>
      <c r="Q8687" s="38"/>
      <c r="R8687" s="38"/>
      <c r="S8687" s="38"/>
      <c r="T8687" s="38"/>
      <c r="U8687" s="88" t="s">
        <v>32</v>
      </c>
      <c r="V8687" s="88" t="s">
        <v>249</v>
      </c>
      <c r="X8687" s="70"/>
      <c r="Y8687" s="71"/>
      <c r="Z8687" s="90"/>
      <c r="AA8687" s="90"/>
      <c r="AB8687" s="70"/>
    </row>
    <row r="8688" spans="12:28" ht="12.75" customHeight="1" x14ac:dyDescent="0.3">
      <c r="L8688" s="86">
        <v>11</v>
      </c>
      <c r="M8688" s="87" t="s">
        <v>5267</v>
      </c>
      <c r="N8688" s="86" t="s">
        <v>56</v>
      </c>
      <c r="O8688" s="87" t="s">
        <v>6175</v>
      </c>
      <c r="P8688" s="38"/>
      <c r="Q8688" s="87" t="s">
        <v>6176</v>
      </c>
      <c r="R8688" s="38"/>
      <c r="S8688" s="38"/>
      <c r="T8688" s="38"/>
      <c r="U8688" s="88" t="s">
        <v>32</v>
      </c>
      <c r="V8688" s="88" t="s">
        <v>249</v>
      </c>
      <c r="X8688" s="70"/>
      <c r="Y8688" s="71"/>
      <c r="Z8688" s="90"/>
      <c r="AA8688" s="90"/>
      <c r="AB8688" s="70"/>
    </row>
    <row r="8689" spans="12:28" ht="12.75" customHeight="1" x14ac:dyDescent="0.3">
      <c r="L8689" s="86">
        <v>11</v>
      </c>
      <c r="M8689" s="87" t="s">
        <v>5267</v>
      </c>
      <c r="N8689" s="86" t="s">
        <v>56</v>
      </c>
      <c r="O8689" s="87" t="s">
        <v>6175</v>
      </c>
      <c r="P8689" s="38"/>
      <c r="Q8689" s="87" t="s">
        <v>6176</v>
      </c>
      <c r="R8689" s="38"/>
      <c r="S8689" s="38"/>
      <c r="T8689" s="38"/>
      <c r="U8689" s="88" t="s">
        <v>32</v>
      </c>
      <c r="V8689" s="88" t="s">
        <v>249</v>
      </c>
      <c r="X8689" s="70"/>
      <c r="Y8689" s="71"/>
      <c r="Z8689" s="90"/>
      <c r="AA8689" s="90"/>
      <c r="AB8689" s="70"/>
    </row>
    <row r="8690" spans="12:28" ht="12.75" customHeight="1" x14ac:dyDescent="0.3">
      <c r="L8690" s="86">
        <v>11</v>
      </c>
      <c r="M8690" s="87" t="s">
        <v>5267</v>
      </c>
      <c r="N8690" s="86" t="s">
        <v>56</v>
      </c>
      <c r="O8690" s="87" t="s">
        <v>6177</v>
      </c>
      <c r="P8690" s="38"/>
      <c r="Q8690" s="87" t="s">
        <v>6178</v>
      </c>
      <c r="R8690" s="38"/>
      <c r="S8690" s="38"/>
      <c r="T8690" s="38"/>
      <c r="U8690" s="88" t="s">
        <v>32</v>
      </c>
      <c r="V8690" s="88" t="s">
        <v>249</v>
      </c>
      <c r="X8690" s="70"/>
      <c r="Y8690" s="71"/>
      <c r="Z8690" s="90"/>
      <c r="AA8690" s="90"/>
      <c r="AB8690" s="70"/>
    </row>
    <row r="8691" spans="12:28" ht="12.75" customHeight="1" x14ac:dyDescent="0.3">
      <c r="L8691" s="86">
        <v>11</v>
      </c>
      <c r="M8691" s="87" t="s">
        <v>5267</v>
      </c>
      <c r="N8691" s="86" t="s">
        <v>56</v>
      </c>
      <c r="O8691" s="87" t="s">
        <v>5331</v>
      </c>
      <c r="P8691" s="38"/>
      <c r="Q8691" s="87" t="s">
        <v>6179</v>
      </c>
      <c r="R8691" s="38"/>
      <c r="S8691" s="38"/>
      <c r="T8691" s="38"/>
      <c r="U8691" s="88" t="s">
        <v>32</v>
      </c>
      <c r="V8691" s="88" t="s">
        <v>249</v>
      </c>
      <c r="X8691" s="70"/>
      <c r="Y8691" s="71"/>
      <c r="Z8691" s="90"/>
      <c r="AA8691" s="90"/>
      <c r="AB8691" s="70"/>
    </row>
    <row r="8692" spans="12:28" ht="12.75" customHeight="1" x14ac:dyDescent="0.3">
      <c r="L8692" s="86">
        <v>11</v>
      </c>
      <c r="M8692" s="87" t="s">
        <v>5267</v>
      </c>
      <c r="N8692" s="86" t="s">
        <v>56</v>
      </c>
      <c r="O8692" s="87" t="s">
        <v>5633</v>
      </c>
      <c r="P8692" s="38"/>
      <c r="Q8692" s="38"/>
      <c r="R8692" s="38"/>
      <c r="S8692" s="38"/>
      <c r="T8692" s="38"/>
      <c r="U8692" s="88" t="s">
        <v>32</v>
      </c>
      <c r="V8692" s="88" t="s">
        <v>249</v>
      </c>
      <c r="X8692" s="70"/>
      <c r="Y8692" s="71"/>
      <c r="Z8692" s="90"/>
      <c r="AA8692" s="90"/>
      <c r="AB8692" s="70"/>
    </row>
    <row r="8693" spans="12:28" ht="12.75" customHeight="1" x14ac:dyDescent="0.3">
      <c r="L8693" s="86">
        <v>11</v>
      </c>
      <c r="M8693" s="87" t="s">
        <v>5267</v>
      </c>
      <c r="N8693" s="86" t="s">
        <v>56</v>
      </c>
      <c r="O8693" s="87" t="s">
        <v>6180</v>
      </c>
      <c r="P8693" s="38"/>
      <c r="Q8693" s="87" t="s">
        <v>6181</v>
      </c>
      <c r="R8693" s="38"/>
      <c r="S8693" s="38"/>
      <c r="T8693" s="38"/>
      <c r="U8693" s="88" t="s">
        <v>32</v>
      </c>
      <c r="V8693" s="88" t="s">
        <v>249</v>
      </c>
      <c r="X8693" s="70"/>
      <c r="Y8693" s="71"/>
      <c r="Z8693" s="90"/>
      <c r="AA8693" s="90"/>
      <c r="AB8693" s="70"/>
    </row>
    <row r="8694" spans="12:28" ht="12.75" customHeight="1" x14ac:dyDescent="0.3">
      <c r="L8694" s="86">
        <v>11</v>
      </c>
      <c r="M8694" s="87" t="s">
        <v>5267</v>
      </c>
      <c r="N8694" s="86" t="s">
        <v>56</v>
      </c>
      <c r="O8694" s="87" t="s">
        <v>6182</v>
      </c>
      <c r="P8694" s="38"/>
      <c r="Q8694" s="38"/>
      <c r="R8694" s="38"/>
      <c r="S8694" s="38"/>
      <c r="T8694" s="38"/>
      <c r="U8694" s="88" t="s">
        <v>32</v>
      </c>
      <c r="V8694" s="88" t="s">
        <v>249</v>
      </c>
      <c r="X8694" s="70"/>
      <c r="Y8694" s="71"/>
      <c r="Z8694" s="90"/>
      <c r="AA8694" s="90"/>
      <c r="AB8694" s="70"/>
    </row>
    <row r="8695" spans="12:28" ht="12.75" customHeight="1" x14ac:dyDescent="0.3">
      <c r="L8695" s="86">
        <v>11</v>
      </c>
      <c r="M8695" s="87" t="s">
        <v>5267</v>
      </c>
      <c r="N8695" s="86" t="s">
        <v>56</v>
      </c>
      <c r="O8695" s="87" t="s">
        <v>5916</v>
      </c>
      <c r="P8695" s="38"/>
      <c r="Q8695" s="38"/>
      <c r="R8695" s="38"/>
      <c r="S8695" s="38"/>
      <c r="T8695" s="38"/>
      <c r="U8695" s="88" t="s">
        <v>32</v>
      </c>
      <c r="V8695" s="88" t="s">
        <v>249</v>
      </c>
      <c r="X8695" s="70"/>
      <c r="Y8695" s="71"/>
      <c r="Z8695" s="90"/>
      <c r="AA8695" s="90"/>
      <c r="AB8695" s="70"/>
    </row>
    <row r="8696" spans="12:28" ht="12.75" customHeight="1" x14ac:dyDescent="0.3">
      <c r="L8696" s="86">
        <v>11</v>
      </c>
      <c r="M8696" s="87" t="s">
        <v>5267</v>
      </c>
      <c r="N8696" s="86" t="s">
        <v>56</v>
      </c>
      <c r="O8696" s="87" t="s">
        <v>5997</v>
      </c>
      <c r="P8696" s="38"/>
      <c r="Q8696" s="87" t="s">
        <v>6193</v>
      </c>
      <c r="R8696" s="38"/>
      <c r="S8696" s="38"/>
      <c r="T8696" s="38"/>
      <c r="U8696" s="88" t="s">
        <v>32</v>
      </c>
      <c r="V8696" s="88" t="s">
        <v>249</v>
      </c>
      <c r="X8696" s="70"/>
      <c r="Y8696" s="71"/>
      <c r="Z8696" s="90"/>
      <c r="AA8696" s="90"/>
      <c r="AB8696" s="70"/>
    </row>
    <row r="8697" spans="12:28" ht="12.75" customHeight="1" x14ac:dyDescent="0.3">
      <c r="L8697" s="86">
        <v>11</v>
      </c>
      <c r="M8697" s="87" t="s">
        <v>5267</v>
      </c>
      <c r="N8697" s="86" t="s">
        <v>56</v>
      </c>
      <c r="O8697" s="87" t="s">
        <v>6194</v>
      </c>
      <c r="P8697" s="38"/>
      <c r="Q8697" s="87" t="s">
        <v>6195</v>
      </c>
      <c r="R8697" s="38"/>
      <c r="S8697" s="38"/>
      <c r="T8697" s="38"/>
      <c r="U8697" s="88" t="s">
        <v>32</v>
      </c>
      <c r="V8697" s="88" t="s">
        <v>249</v>
      </c>
      <c r="X8697" s="70"/>
      <c r="Y8697" s="71"/>
      <c r="Z8697" s="90"/>
      <c r="AA8697" s="90"/>
      <c r="AB8697" s="70"/>
    </row>
    <row r="8698" spans="12:28" ht="12.75" customHeight="1" x14ac:dyDescent="0.3">
      <c r="L8698" s="86">
        <v>11</v>
      </c>
      <c r="M8698" s="87" t="s">
        <v>5267</v>
      </c>
      <c r="N8698" s="86" t="s">
        <v>56</v>
      </c>
      <c r="O8698" s="87" t="s">
        <v>6196</v>
      </c>
      <c r="P8698" s="87" t="s">
        <v>6197</v>
      </c>
      <c r="Q8698" s="38"/>
      <c r="R8698" s="38"/>
      <c r="S8698" s="38"/>
      <c r="T8698" s="38"/>
      <c r="U8698" s="88" t="s">
        <v>32</v>
      </c>
      <c r="V8698" s="88" t="s">
        <v>249</v>
      </c>
      <c r="X8698" s="70"/>
      <c r="Y8698" s="71"/>
      <c r="Z8698" s="90"/>
      <c r="AA8698" s="90"/>
      <c r="AB8698" s="70"/>
    </row>
    <row r="8699" spans="12:28" ht="12.75" customHeight="1" x14ac:dyDescent="0.3">
      <c r="L8699" s="86">
        <v>11</v>
      </c>
      <c r="M8699" s="87" t="s">
        <v>5267</v>
      </c>
      <c r="N8699" s="86" t="s">
        <v>56</v>
      </c>
      <c r="O8699" s="87" t="s">
        <v>6198</v>
      </c>
      <c r="P8699" s="38"/>
      <c r="Q8699" s="87" t="s">
        <v>6199</v>
      </c>
      <c r="R8699" s="38"/>
      <c r="S8699" s="38"/>
      <c r="T8699" s="38"/>
      <c r="U8699" s="88" t="s">
        <v>32</v>
      </c>
      <c r="V8699" s="88" t="s">
        <v>249</v>
      </c>
      <c r="X8699" s="70"/>
      <c r="Y8699" s="71"/>
      <c r="Z8699" s="90"/>
      <c r="AA8699" s="90"/>
      <c r="AB8699" s="70"/>
    </row>
    <row r="8700" spans="12:28" ht="12.75" customHeight="1" x14ac:dyDescent="0.3">
      <c r="L8700" s="86">
        <v>11</v>
      </c>
      <c r="M8700" s="87" t="s">
        <v>5267</v>
      </c>
      <c r="N8700" s="86" t="s">
        <v>56</v>
      </c>
      <c r="O8700" s="87" t="s">
        <v>6200</v>
      </c>
      <c r="P8700" s="38"/>
      <c r="Q8700" s="87" t="s">
        <v>6201</v>
      </c>
      <c r="R8700" s="38"/>
      <c r="S8700" s="38"/>
      <c r="T8700" s="38"/>
      <c r="U8700" s="88" t="s">
        <v>32</v>
      </c>
      <c r="V8700" s="88" t="s">
        <v>249</v>
      </c>
      <c r="X8700" s="70"/>
      <c r="Y8700" s="71"/>
      <c r="Z8700" s="90"/>
      <c r="AA8700" s="90"/>
      <c r="AB8700" s="70"/>
    </row>
    <row r="8701" spans="12:28" ht="12.75" customHeight="1" x14ac:dyDescent="0.3">
      <c r="L8701" s="86">
        <v>11</v>
      </c>
      <c r="M8701" s="87" t="s">
        <v>5267</v>
      </c>
      <c r="N8701" s="86" t="s">
        <v>56</v>
      </c>
      <c r="O8701" s="87" t="s">
        <v>6202</v>
      </c>
      <c r="P8701" s="38"/>
      <c r="Q8701" s="87" t="s">
        <v>6203</v>
      </c>
      <c r="R8701" s="38"/>
      <c r="S8701" s="38"/>
      <c r="T8701" s="38"/>
      <c r="U8701" s="88" t="s">
        <v>32</v>
      </c>
      <c r="V8701" s="88" t="s">
        <v>249</v>
      </c>
      <c r="X8701" s="70"/>
      <c r="Y8701" s="71"/>
      <c r="Z8701" s="90"/>
      <c r="AA8701" s="90"/>
      <c r="AB8701" s="70"/>
    </row>
    <row r="8702" spans="12:28" ht="12.75" customHeight="1" x14ac:dyDescent="0.3">
      <c r="L8702" s="86">
        <v>11</v>
      </c>
      <c r="M8702" s="87" t="s">
        <v>5267</v>
      </c>
      <c r="N8702" s="86" t="s">
        <v>56</v>
      </c>
      <c r="O8702" s="87" t="s">
        <v>6204</v>
      </c>
      <c r="P8702" s="38"/>
      <c r="Q8702" s="87" t="s">
        <v>6205</v>
      </c>
      <c r="R8702" s="38"/>
      <c r="S8702" s="38"/>
      <c r="T8702" s="38"/>
      <c r="U8702" s="88" t="s">
        <v>32</v>
      </c>
      <c r="V8702" s="88" t="s">
        <v>249</v>
      </c>
      <c r="X8702" s="70"/>
      <c r="Y8702" s="71"/>
      <c r="Z8702" s="90"/>
      <c r="AA8702" s="90"/>
      <c r="AB8702" s="70"/>
    </row>
    <row r="8703" spans="12:28" ht="12.75" customHeight="1" x14ac:dyDescent="0.3">
      <c r="L8703" s="86">
        <v>11</v>
      </c>
      <c r="M8703" s="87" t="s">
        <v>5267</v>
      </c>
      <c r="N8703" s="86" t="s">
        <v>56</v>
      </c>
      <c r="O8703" s="87" t="s">
        <v>6206</v>
      </c>
      <c r="P8703" s="38"/>
      <c r="Q8703" s="87" t="s">
        <v>6207</v>
      </c>
      <c r="R8703" s="38"/>
      <c r="S8703" s="38"/>
      <c r="T8703" s="38"/>
      <c r="U8703" s="88" t="s">
        <v>32</v>
      </c>
      <c r="V8703" s="88" t="s">
        <v>249</v>
      </c>
      <c r="X8703" s="70"/>
      <c r="Y8703" s="71"/>
      <c r="Z8703" s="90"/>
      <c r="AA8703" s="90"/>
      <c r="AB8703" s="70"/>
    </row>
    <row r="8704" spans="12:28" ht="12.75" customHeight="1" x14ac:dyDescent="0.3">
      <c r="L8704" s="86">
        <v>11</v>
      </c>
      <c r="M8704" s="87" t="s">
        <v>5267</v>
      </c>
      <c r="N8704" s="86" t="s">
        <v>56</v>
      </c>
      <c r="O8704" s="87" t="s">
        <v>6208</v>
      </c>
      <c r="P8704" s="38"/>
      <c r="Q8704" s="87" t="s">
        <v>6209</v>
      </c>
      <c r="R8704" s="38"/>
      <c r="S8704" s="38"/>
      <c r="T8704" s="38"/>
      <c r="U8704" s="88" t="s">
        <v>32</v>
      </c>
      <c r="V8704" s="88" t="s">
        <v>249</v>
      </c>
      <c r="X8704" s="70"/>
      <c r="Y8704" s="71"/>
      <c r="Z8704" s="90"/>
      <c r="AA8704" s="90"/>
      <c r="AB8704" s="70"/>
    </row>
    <row r="8705" spans="12:28" ht="12.75" customHeight="1" x14ac:dyDescent="0.3">
      <c r="L8705" s="86">
        <v>11</v>
      </c>
      <c r="M8705" s="87" t="s">
        <v>5267</v>
      </c>
      <c r="N8705" s="86" t="s">
        <v>56</v>
      </c>
      <c r="O8705" s="87" t="s">
        <v>6210</v>
      </c>
      <c r="P8705" s="38"/>
      <c r="Q8705" s="38"/>
      <c r="R8705" s="38"/>
      <c r="S8705" s="38"/>
      <c r="T8705" s="38"/>
      <c r="U8705" s="88" t="s">
        <v>32</v>
      </c>
      <c r="V8705" s="88" t="s">
        <v>249</v>
      </c>
      <c r="X8705" s="70"/>
      <c r="Y8705" s="71"/>
      <c r="Z8705" s="90"/>
      <c r="AA8705" s="90"/>
      <c r="AB8705" s="70"/>
    </row>
    <row r="8706" spans="12:28" ht="12.75" customHeight="1" x14ac:dyDescent="0.3">
      <c r="L8706" s="86">
        <v>11</v>
      </c>
      <c r="M8706" s="87" t="s">
        <v>5267</v>
      </c>
      <c r="N8706" s="86" t="s">
        <v>56</v>
      </c>
      <c r="O8706" s="87" t="s">
        <v>6211</v>
      </c>
      <c r="P8706" s="38"/>
      <c r="Q8706" s="87" t="s">
        <v>6212</v>
      </c>
      <c r="R8706" s="38"/>
      <c r="S8706" s="38"/>
      <c r="T8706" s="38"/>
      <c r="U8706" s="88" t="s">
        <v>32</v>
      </c>
      <c r="V8706" s="88" t="s">
        <v>249</v>
      </c>
      <c r="X8706" s="70"/>
      <c r="Y8706" s="71"/>
      <c r="Z8706" s="90"/>
      <c r="AA8706" s="90"/>
      <c r="AB8706" s="70"/>
    </row>
    <row r="8707" spans="12:28" ht="12.75" customHeight="1" x14ac:dyDescent="0.3">
      <c r="L8707" s="86">
        <v>11</v>
      </c>
      <c r="M8707" s="87" t="s">
        <v>5267</v>
      </c>
      <c r="N8707" s="86" t="s">
        <v>56</v>
      </c>
      <c r="O8707" s="87" t="s">
        <v>6213</v>
      </c>
      <c r="P8707" s="38"/>
      <c r="Q8707" s="87" t="s">
        <v>6214</v>
      </c>
      <c r="R8707" s="38"/>
      <c r="S8707" s="38"/>
      <c r="T8707" s="38"/>
      <c r="U8707" s="88" t="s">
        <v>32</v>
      </c>
      <c r="V8707" s="88" t="s">
        <v>249</v>
      </c>
      <c r="X8707" s="70"/>
      <c r="Y8707" s="71"/>
      <c r="Z8707" s="90"/>
      <c r="AA8707" s="90"/>
      <c r="AB8707" s="70"/>
    </row>
    <row r="8708" spans="12:28" ht="12.75" customHeight="1" x14ac:dyDescent="0.3">
      <c r="L8708" s="86">
        <v>11</v>
      </c>
      <c r="M8708" s="87" t="s">
        <v>5267</v>
      </c>
      <c r="N8708" s="86" t="s">
        <v>56</v>
      </c>
      <c r="O8708" s="87" t="s">
        <v>6183</v>
      </c>
      <c r="P8708" s="38"/>
      <c r="Q8708" s="87" t="s">
        <v>6184</v>
      </c>
      <c r="R8708" s="38"/>
      <c r="S8708" s="38"/>
      <c r="T8708" s="38"/>
      <c r="U8708" s="88" t="s">
        <v>32</v>
      </c>
      <c r="V8708" s="88" t="s">
        <v>249</v>
      </c>
      <c r="X8708" s="70"/>
      <c r="Y8708" s="71"/>
      <c r="Z8708" s="90"/>
      <c r="AA8708" s="90"/>
      <c r="AB8708" s="70"/>
    </row>
    <row r="8709" spans="12:28" ht="12.75" customHeight="1" x14ac:dyDescent="0.3">
      <c r="L8709" s="86">
        <v>11</v>
      </c>
      <c r="M8709" s="87" t="s">
        <v>5267</v>
      </c>
      <c r="N8709" s="86" t="s">
        <v>56</v>
      </c>
      <c r="O8709" s="87" t="s">
        <v>6185</v>
      </c>
      <c r="P8709" s="38"/>
      <c r="Q8709" s="38"/>
      <c r="R8709" s="38"/>
      <c r="S8709" s="38"/>
      <c r="T8709" s="38"/>
      <c r="U8709" s="88" t="s">
        <v>32</v>
      </c>
      <c r="V8709" s="88" t="s">
        <v>249</v>
      </c>
      <c r="X8709" s="70"/>
      <c r="Y8709" s="71"/>
      <c r="Z8709" s="90"/>
      <c r="AA8709" s="90"/>
      <c r="AB8709" s="70"/>
    </row>
    <row r="8710" spans="12:28" ht="12.75" customHeight="1" x14ac:dyDescent="0.3">
      <c r="L8710" s="86">
        <v>11</v>
      </c>
      <c r="M8710" s="87" t="s">
        <v>5267</v>
      </c>
      <c r="N8710" s="86" t="s">
        <v>56</v>
      </c>
      <c r="O8710" s="87" t="s">
        <v>6186</v>
      </c>
      <c r="P8710" s="38"/>
      <c r="Q8710" s="87" t="s">
        <v>6187</v>
      </c>
      <c r="R8710" s="38"/>
      <c r="S8710" s="38"/>
      <c r="T8710" s="38"/>
      <c r="U8710" s="88" t="s">
        <v>32</v>
      </c>
      <c r="V8710" s="88" t="s">
        <v>249</v>
      </c>
      <c r="X8710" s="70"/>
      <c r="Y8710" s="71"/>
      <c r="Z8710" s="90"/>
      <c r="AA8710" s="90"/>
      <c r="AB8710" s="70"/>
    </row>
    <row r="8711" spans="12:28" ht="12.75" customHeight="1" x14ac:dyDescent="0.3">
      <c r="L8711" s="86">
        <v>11</v>
      </c>
      <c r="M8711" s="87" t="s">
        <v>5267</v>
      </c>
      <c r="N8711" s="86" t="s">
        <v>56</v>
      </c>
      <c r="O8711" s="87" t="s">
        <v>6188</v>
      </c>
      <c r="P8711" s="38"/>
      <c r="Q8711" s="87" t="s">
        <v>6189</v>
      </c>
      <c r="R8711" s="38"/>
      <c r="S8711" s="38"/>
      <c r="T8711" s="38"/>
      <c r="U8711" s="88" t="s">
        <v>32</v>
      </c>
      <c r="V8711" s="88" t="s">
        <v>249</v>
      </c>
      <c r="X8711" s="70"/>
      <c r="Y8711" s="71"/>
      <c r="Z8711" s="90"/>
      <c r="AA8711" s="90"/>
      <c r="AB8711" s="70"/>
    </row>
    <row r="8712" spans="12:28" ht="12.75" customHeight="1" x14ac:dyDescent="0.3">
      <c r="L8712" s="86">
        <v>11</v>
      </c>
      <c r="M8712" s="87" t="s">
        <v>5267</v>
      </c>
      <c r="N8712" s="86" t="s">
        <v>56</v>
      </c>
      <c r="O8712" s="87" t="s">
        <v>6190</v>
      </c>
      <c r="P8712" s="38"/>
      <c r="Q8712" s="87" t="s">
        <v>6191</v>
      </c>
      <c r="R8712" s="38"/>
      <c r="S8712" s="38"/>
      <c r="T8712" s="38"/>
      <c r="U8712" s="88" t="s">
        <v>32</v>
      </c>
      <c r="V8712" s="88" t="s">
        <v>249</v>
      </c>
      <c r="X8712" s="70"/>
      <c r="Y8712" s="71"/>
      <c r="Z8712" s="90"/>
      <c r="AA8712" s="90"/>
      <c r="AB8712" s="70"/>
    </row>
    <row r="8713" spans="12:28" ht="12.75" customHeight="1" x14ac:dyDescent="0.3">
      <c r="L8713" s="86">
        <v>11</v>
      </c>
      <c r="M8713" s="87" t="s">
        <v>5267</v>
      </c>
      <c r="N8713" s="86" t="s">
        <v>56</v>
      </c>
      <c r="O8713" s="87" t="s">
        <v>5621</v>
      </c>
      <c r="P8713" s="87" t="s">
        <v>6192</v>
      </c>
      <c r="Q8713" s="38"/>
      <c r="R8713" s="38"/>
      <c r="S8713" s="38"/>
      <c r="T8713" s="38"/>
      <c r="U8713" s="88" t="s">
        <v>32</v>
      </c>
      <c r="V8713" s="88" t="s">
        <v>249</v>
      </c>
      <c r="X8713" s="70"/>
      <c r="Y8713" s="71"/>
      <c r="Z8713" s="90"/>
      <c r="AA8713" s="90"/>
      <c r="AB8713" s="70"/>
    </row>
    <row r="8714" spans="12:28" ht="12.75" customHeight="1" x14ac:dyDescent="0.3">
      <c r="L8714" s="86">
        <v>11</v>
      </c>
      <c r="M8714" s="87" t="s">
        <v>5267</v>
      </c>
      <c r="N8714" s="86" t="s">
        <v>56</v>
      </c>
      <c r="O8714" s="87" t="s">
        <v>6215</v>
      </c>
      <c r="P8714" s="38"/>
      <c r="Q8714" s="38"/>
      <c r="R8714" s="38"/>
      <c r="S8714" s="38"/>
      <c r="T8714" s="38"/>
      <c r="U8714" s="88" t="s">
        <v>32</v>
      </c>
      <c r="V8714" s="88" t="s">
        <v>249</v>
      </c>
      <c r="X8714" s="70"/>
      <c r="Y8714" s="71"/>
      <c r="Z8714" s="90"/>
      <c r="AA8714" s="90"/>
      <c r="AB8714" s="70"/>
    </row>
    <row r="8715" spans="12:28" ht="12.75" customHeight="1" x14ac:dyDescent="0.3">
      <c r="L8715" s="86">
        <v>11</v>
      </c>
      <c r="M8715" s="87" t="s">
        <v>5267</v>
      </c>
      <c r="N8715" s="86" t="s">
        <v>56</v>
      </c>
      <c r="O8715" s="87" t="s">
        <v>6216</v>
      </c>
      <c r="P8715" s="38"/>
      <c r="Q8715" s="38"/>
      <c r="R8715" s="38"/>
      <c r="S8715" s="38"/>
      <c r="T8715" s="38"/>
      <c r="U8715" s="88" t="s">
        <v>32</v>
      </c>
      <c r="V8715" s="88" t="s">
        <v>249</v>
      </c>
      <c r="X8715" s="70"/>
      <c r="Y8715" s="71"/>
      <c r="Z8715" s="90"/>
      <c r="AA8715" s="90"/>
      <c r="AB8715" s="70"/>
    </row>
    <row r="8716" spans="12:28" ht="12.75" customHeight="1" x14ac:dyDescent="0.3">
      <c r="L8716" s="86">
        <v>11</v>
      </c>
      <c r="M8716" s="87" t="s">
        <v>5267</v>
      </c>
      <c r="N8716" s="86" t="s">
        <v>56</v>
      </c>
      <c r="O8716" s="87" t="s">
        <v>6217</v>
      </c>
      <c r="P8716" s="38"/>
      <c r="Q8716" s="38"/>
      <c r="R8716" s="38"/>
      <c r="S8716" s="38"/>
      <c r="T8716" s="38"/>
      <c r="U8716" s="88" t="s">
        <v>32</v>
      </c>
      <c r="V8716" s="88" t="s">
        <v>249</v>
      </c>
      <c r="X8716" s="70"/>
      <c r="Y8716" s="71"/>
      <c r="Z8716" s="90"/>
      <c r="AA8716" s="90"/>
      <c r="AB8716" s="70"/>
    </row>
    <row r="8717" spans="12:28" ht="12.75" customHeight="1" x14ac:dyDescent="0.3">
      <c r="L8717" s="86">
        <v>11</v>
      </c>
      <c r="M8717" s="87" t="s">
        <v>5267</v>
      </c>
      <c r="N8717" s="86" t="s">
        <v>56</v>
      </c>
      <c r="O8717" s="87" t="s">
        <v>5319</v>
      </c>
      <c r="P8717" s="38"/>
      <c r="Q8717" s="38"/>
      <c r="R8717" s="38"/>
      <c r="S8717" s="38"/>
      <c r="T8717" s="38"/>
      <c r="U8717" s="88" t="s">
        <v>32</v>
      </c>
      <c r="V8717" s="88" t="s">
        <v>249</v>
      </c>
      <c r="X8717" s="70"/>
      <c r="Y8717" s="71"/>
      <c r="Z8717" s="90"/>
      <c r="AA8717" s="90"/>
      <c r="AB8717" s="70"/>
    </row>
    <row r="8718" spans="12:28" ht="12.75" customHeight="1" x14ac:dyDescent="0.3">
      <c r="L8718" s="86">
        <v>11</v>
      </c>
      <c r="M8718" s="87" t="s">
        <v>5267</v>
      </c>
      <c r="N8718" s="86" t="s">
        <v>56</v>
      </c>
      <c r="O8718" s="87" t="s">
        <v>6218</v>
      </c>
      <c r="P8718" s="38"/>
      <c r="Q8718" s="38"/>
      <c r="R8718" s="38"/>
      <c r="S8718" s="38"/>
      <c r="T8718" s="38"/>
      <c r="U8718" s="88" t="s">
        <v>32</v>
      </c>
      <c r="V8718" s="88" t="s">
        <v>249</v>
      </c>
      <c r="X8718" s="70"/>
      <c r="Y8718" s="71"/>
      <c r="Z8718" s="90"/>
      <c r="AA8718" s="90"/>
      <c r="AB8718" s="70"/>
    </row>
    <row r="8719" spans="12:28" ht="12.75" customHeight="1" x14ac:dyDescent="0.3">
      <c r="L8719" s="86">
        <v>12</v>
      </c>
      <c r="M8719" s="87" t="s">
        <v>5267</v>
      </c>
      <c r="N8719" s="86" t="s">
        <v>56</v>
      </c>
      <c r="O8719" s="87" t="s">
        <v>5371</v>
      </c>
      <c r="P8719" s="38"/>
      <c r="Q8719" s="87" t="s">
        <v>6117</v>
      </c>
      <c r="R8719" s="38"/>
      <c r="S8719" s="38"/>
      <c r="T8719" s="38"/>
      <c r="U8719" s="88" t="s">
        <v>32</v>
      </c>
      <c r="V8719" s="88" t="s">
        <v>249</v>
      </c>
      <c r="X8719" s="70"/>
      <c r="Y8719" s="71"/>
      <c r="Z8719" s="90"/>
      <c r="AA8719" s="90"/>
      <c r="AB8719" s="70"/>
    </row>
    <row r="8720" spans="12:28" ht="12.75" customHeight="1" x14ac:dyDescent="0.3">
      <c r="L8720" s="86">
        <v>12</v>
      </c>
      <c r="M8720" s="87" t="s">
        <v>5267</v>
      </c>
      <c r="N8720" s="86" t="s">
        <v>56</v>
      </c>
      <c r="O8720" s="87" t="s">
        <v>6118</v>
      </c>
      <c r="P8720" s="87" t="s">
        <v>6221</v>
      </c>
      <c r="Q8720" s="38"/>
      <c r="R8720" s="38"/>
      <c r="S8720" s="38"/>
      <c r="T8720" s="38"/>
      <c r="U8720" s="88" t="s">
        <v>32</v>
      </c>
      <c r="V8720" s="88" t="s">
        <v>249</v>
      </c>
      <c r="X8720" s="70"/>
      <c r="Y8720" s="71"/>
      <c r="Z8720" s="90"/>
      <c r="AA8720" s="90"/>
      <c r="AB8720" s="70"/>
    </row>
    <row r="8721" spans="12:28" ht="12.75" customHeight="1" x14ac:dyDescent="0.3">
      <c r="L8721" s="86">
        <v>12</v>
      </c>
      <c r="M8721" s="87" t="s">
        <v>5267</v>
      </c>
      <c r="N8721" s="86" t="s">
        <v>56</v>
      </c>
      <c r="O8721" s="87" t="s">
        <v>5437</v>
      </c>
      <c r="P8721" s="38"/>
      <c r="Q8721" s="87" t="s">
        <v>6120</v>
      </c>
      <c r="R8721" s="38"/>
      <c r="S8721" s="38"/>
      <c r="T8721" s="38"/>
      <c r="U8721" s="88" t="s">
        <v>32</v>
      </c>
      <c r="V8721" s="88" t="s">
        <v>249</v>
      </c>
      <c r="X8721" s="70"/>
      <c r="Y8721" s="71"/>
      <c r="Z8721" s="90"/>
      <c r="AA8721" s="90"/>
      <c r="AB8721" s="70"/>
    </row>
    <row r="8722" spans="12:28" ht="12.75" customHeight="1" x14ac:dyDescent="0.3">
      <c r="L8722" s="86">
        <v>12</v>
      </c>
      <c r="M8722" s="87" t="s">
        <v>5267</v>
      </c>
      <c r="N8722" s="86" t="s">
        <v>56</v>
      </c>
      <c r="O8722" s="87" t="s">
        <v>5437</v>
      </c>
      <c r="P8722" s="38"/>
      <c r="Q8722" s="87" t="s">
        <v>6121</v>
      </c>
      <c r="R8722" s="38"/>
      <c r="S8722" s="38"/>
      <c r="T8722" s="38"/>
      <c r="U8722" s="88" t="s">
        <v>32</v>
      </c>
      <c r="V8722" s="88" t="s">
        <v>249</v>
      </c>
      <c r="X8722" s="70"/>
      <c r="Y8722" s="71"/>
      <c r="Z8722" s="90"/>
      <c r="AA8722" s="90"/>
      <c r="AB8722" s="70"/>
    </row>
    <row r="8723" spans="12:28" ht="12.75" customHeight="1" x14ac:dyDescent="0.3">
      <c r="L8723" s="86">
        <v>12</v>
      </c>
      <c r="M8723" s="87" t="s">
        <v>5267</v>
      </c>
      <c r="N8723" s="86" t="s">
        <v>56</v>
      </c>
      <c r="O8723" s="87" t="s">
        <v>6122</v>
      </c>
      <c r="P8723" s="38"/>
      <c r="Q8723" s="87" t="s">
        <v>6123</v>
      </c>
      <c r="R8723" s="38"/>
      <c r="S8723" s="38"/>
      <c r="T8723" s="38"/>
      <c r="U8723" s="88" t="s">
        <v>32</v>
      </c>
      <c r="V8723" s="88" t="s">
        <v>249</v>
      </c>
      <c r="X8723" s="70"/>
      <c r="Y8723" s="71"/>
      <c r="Z8723" s="90"/>
      <c r="AA8723" s="90"/>
      <c r="AB8723" s="70"/>
    </row>
    <row r="8724" spans="12:28" ht="12.75" customHeight="1" x14ac:dyDescent="0.3">
      <c r="L8724" s="86">
        <v>12</v>
      </c>
      <c r="M8724" s="87" t="s">
        <v>5267</v>
      </c>
      <c r="N8724" s="86" t="s">
        <v>56</v>
      </c>
      <c r="O8724" s="87" t="s">
        <v>6124</v>
      </c>
      <c r="P8724" s="38"/>
      <c r="Q8724" s="87" t="s">
        <v>6125</v>
      </c>
      <c r="R8724" s="38"/>
      <c r="S8724" s="38"/>
      <c r="T8724" s="38"/>
      <c r="U8724" s="88" t="s">
        <v>32</v>
      </c>
      <c r="V8724" s="88" t="s">
        <v>249</v>
      </c>
      <c r="X8724" s="70"/>
      <c r="Y8724" s="71"/>
      <c r="Z8724" s="90"/>
      <c r="AA8724" s="90"/>
      <c r="AB8724" s="70"/>
    </row>
    <row r="8725" spans="12:28" ht="12.75" customHeight="1" x14ac:dyDescent="0.3">
      <c r="L8725" s="86">
        <v>12</v>
      </c>
      <c r="M8725" s="87" t="s">
        <v>5267</v>
      </c>
      <c r="N8725" s="86" t="s">
        <v>56</v>
      </c>
      <c r="O8725" s="87" t="s">
        <v>6126</v>
      </c>
      <c r="P8725" s="38"/>
      <c r="Q8725" s="87" t="s">
        <v>6127</v>
      </c>
      <c r="R8725" s="38"/>
      <c r="S8725" s="38"/>
      <c r="T8725" s="38"/>
      <c r="U8725" s="88" t="s">
        <v>32</v>
      </c>
      <c r="V8725" s="88" t="s">
        <v>249</v>
      </c>
      <c r="X8725" s="70"/>
      <c r="Y8725" s="71"/>
      <c r="Z8725" s="90"/>
      <c r="AA8725" s="90"/>
      <c r="AB8725" s="70"/>
    </row>
    <row r="8726" spans="12:28" ht="12.75" customHeight="1" x14ac:dyDescent="0.3">
      <c r="L8726" s="86">
        <v>12</v>
      </c>
      <c r="M8726" s="87" t="s">
        <v>5267</v>
      </c>
      <c r="N8726" s="86" t="s">
        <v>56</v>
      </c>
      <c r="O8726" s="87" t="s">
        <v>6126</v>
      </c>
      <c r="P8726" s="38"/>
      <c r="Q8726" s="87" t="s">
        <v>6127</v>
      </c>
      <c r="R8726" s="38"/>
      <c r="S8726" s="38"/>
      <c r="T8726" s="38"/>
      <c r="U8726" s="88" t="s">
        <v>32</v>
      </c>
      <c r="V8726" s="88" t="s">
        <v>249</v>
      </c>
      <c r="X8726" s="70"/>
      <c r="Y8726" s="71"/>
      <c r="Z8726" s="90"/>
      <c r="AA8726" s="90"/>
      <c r="AB8726" s="70"/>
    </row>
    <row r="8727" spans="12:28" ht="12.75" customHeight="1" x14ac:dyDescent="0.3">
      <c r="L8727" s="86">
        <v>12</v>
      </c>
      <c r="M8727" s="87" t="s">
        <v>5267</v>
      </c>
      <c r="N8727" s="86" t="s">
        <v>56</v>
      </c>
      <c r="O8727" s="87" t="s">
        <v>5268</v>
      </c>
      <c r="P8727" s="38"/>
      <c r="Q8727" s="87" t="s">
        <v>5441</v>
      </c>
      <c r="R8727" s="38"/>
      <c r="S8727" s="38"/>
      <c r="T8727" s="38"/>
      <c r="U8727" s="88" t="s">
        <v>32</v>
      </c>
      <c r="V8727" s="88" t="s">
        <v>249</v>
      </c>
      <c r="X8727" s="70"/>
      <c r="Y8727" s="71"/>
      <c r="Z8727" s="90"/>
      <c r="AA8727" s="90"/>
      <c r="AB8727" s="70"/>
    </row>
    <row r="8728" spans="12:28" ht="12.75" customHeight="1" x14ac:dyDescent="0.3">
      <c r="L8728" s="86">
        <v>12</v>
      </c>
      <c r="M8728" s="87" t="s">
        <v>5267</v>
      </c>
      <c r="N8728" s="86" t="s">
        <v>56</v>
      </c>
      <c r="O8728" s="87" t="s">
        <v>5268</v>
      </c>
      <c r="P8728" s="38"/>
      <c r="Q8728" s="87" t="s">
        <v>5441</v>
      </c>
      <c r="R8728" s="38"/>
      <c r="S8728" s="38"/>
      <c r="T8728" s="38"/>
      <c r="U8728" s="88" t="s">
        <v>32</v>
      </c>
      <c r="V8728" s="88" t="s">
        <v>249</v>
      </c>
      <c r="X8728" s="70"/>
      <c r="Y8728" s="71"/>
      <c r="Z8728" s="90"/>
      <c r="AA8728" s="90"/>
      <c r="AB8728" s="70"/>
    </row>
    <row r="8729" spans="12:28" ht="12.75" customHeight="1" x14ac:dyDescent="0.3">
      <c r="L8729" s="86">
        <v>12</v>
      </c>
      <c r="M8729" s="87" t="s">
        <v>5267</v>
      </c>
      <c r="N8729" s="86" t="s">
        <v>56</v>
      </c>
      <c r="O8729" s="87" t="s">
        <v>5268</v>
      </c>
      <c r="P8729" s="38"/>
      <c r="Q8729" s="87" t="s">
        <v>5269</v>
      </c>
      <c r="R8729" s="38"/>
      <c r="S8729" s="38"/>
      <c r="T8729" s="38"/>
      <c r="U8729" s="88" t="s">
        <v>32</v>
      </c>
      <c r="V8729" s="88" t="s">
        <v>249</v>
      </c>
      <c r="X8729" s="70"/>
      <c r="Y8729" s="71"/>
      <c r="Z8729" s="90"/>
      <c r="AA8729" s="90"/>
      <c r="AB8729" s="70"/>
    </row>
    <row r="8730" spans="12:28" ht="12.75" customHeight="1" x14ac:dyDescent="0.3">
      <c r="L8730" s="86">
        <v>12</v>
      </c>
      <c r="M8730" s="87" t="s">
        <v>5267</v>
      </c>
      <c r="N8730" s="86" t="s">
        <v>56</v>
      </c>
      <c r="O8730" s="87" t="s">
        <v>6118</v>
      </c>
      <c r="P8730" s="38"/>
      <c r="Q8730" s="87" t="s">
        <v>6128</v>
      </c>
      <c r="R8730" s="38"/>
      <c r="S8730" s="38"/>
      <c r="T8730" s="38"/>
      <c r="U8730" s="88" t="s">
        <v>32</v>
      </c>
      <c r="V8730" s="88" t="s">
        <v>249</v>
      </c>
      <c r="X8730" s="70"/>
      <c r="Y8730" s="71"/>
      <c r="Z8730" s="90"/>
      <c r="AA8730" s="90"/>
      <c r="AB8730" s="70"/>
    </row>
    <row r="8731" spans="12:28" ht="12.75" customHeight="1" x14ac:dyDescent="0.3">
      <c r="L8731" s="86">
        <v>12</v>
      </c>
      <c r="M8731" s="87" t="s">
        <v>5267</v>
      </c>
      <c r="N8731" s="86" t="s">
        <v>56</v>
      </c>
      <c r="O8731" s="87" t="s">
        <v>6118</v>
      </c>
      <c r="P8731" s="38"/>
      <c r="Q8731" s="87" t="s">
        <v>6129</v>
      </c>
      <c r="R8731" s="38"/>
      <c r="S8731" s="38"/>
      <c r="T8731" s="38"/>
      <c r="U8731" s="88" t="s">
        <v>32</v>
      </c>
      <c r="V8731" s="88" t="s">
        <v>249</v>
      </c>
      <c r="X8731" s="70"/>
      <c r="Y8731" s="71"/>
      <c r="Z8731" s="90"/>
      <c r="AA8731" s="90"/>
      <c r="AB8731" s="70"/>
    </row>
    <row r="8732" spans="12:28" ht="12.75" customHeight="1" x14ac:dyDescent="0.3">
      <c r="L8732" s="86">
        <v>12</v>
      </c>
      <c r="M8732" s="87" t="s">
        <v>5267</v>
      </c>
      <c r="N8732" s="86" t="s">
        <v>56</v>
      </c>
      <c r="O8732" s="87" t="s">
        <v>5292</v>
      </c>
      <c r="P8732" s="38"/>
      <c r="Q8732" s="87" t="s">
        <v>5792</v>
      </c>
      <c r="R8732" s="38"/>
      <c r="S8732" s="38"/>
      <c r="T8732" s="38"/>
      <c r="U8732" s="88" t="s">
        <v>32</v>
      </c>
      <c r="V8732" s="88" t="s">
        <v>249</v>
      </c>
      <c r="X8732" s="70"/>
      <c r="Y8732" s="71"/>
      <c r="Z8732" s="90"/>
      <c r="AA8732" s="90"/>
      <c r="AB8732" s="70"/>
    </row>
    <row r="8733" spans="12:28" ht="12.75" customHeight="1" x14ac:dyDescent="0.3">
      <c r="L8733" s="86">
        <v>12</v>
      </c>
      <c r="M8733" s="87" t="s">
        <v>5267</v>
      </c>
      <c r="N8733" s="86" t="s">
        <v>56</v>
      </c>
      <c r="O8733" s="87" t="s">
        <v>5292</v>
      </c>
      <c r="P8733" s="38"/>
      <c r="Q8733" s="87" t="s">
        <v>5293</v>
      </c>
      <c r="R8733" s="38"/>
      <c r="S8733" s="38"/>
      <c r="T8733" s="38"/>
      <c r="U8733" s="88" t="s">
        <v>32</v>
      </c>
      <c r="V8733" s="88" t="s">
        <v>249</v>
      </c>
      <c r="X8733" s="70"/>
      <c r="Y8733" s="71"/>
      <c r="Z8733" s="90"/>
      <c r="AA8733" s="90"/>
      <c r="AB8733" s="70"/>
    </row>
    <row r="8734" spans="12:28" ht="12.75" customHeight="1" x14ac:dyDescent="0.3">
      <c r="L8734" s="86">
        <v>12</v>
      </c>
      <c r="M8734" s="87" t="s">
        <v>5267</v>
      </c>
      <c r="N8734" s="86" t="s">
        <v>56</v>
      </c>
      <c r="O8734" s="87" t="s">
        <v>5367</v>
      </c>
      <c r="P8734" s="38"/>
      <c r="Q8734" s="87" t="s">
        <v>5465</v>
      </c>
      <c r="R8734" s="38"/>
      <c r="S8734" s="38"/>
      <c r="T8734" s="38"/>
      <c r="U8734" s="88" t="s">
        <v>32</v>
      </c>
      <c r="V8734" s="88" t="s">
        <v>249</v>
      </c>
      <c r="X8734" s="70"/>
      <c r="Y8734" s="71"/>
      <c r="Z8734" s="90"/>
      <c r="AA8734" s="90"/>
      <c r="AB8734" s="70"/>
    </row>
    <row r="8735" spans="12:28" ht="12.75" customHeight="1" x14ac:dyDescent="0.3">
      <c r="L8735" s="86">
        <v>12</v>
      </c>
      <c r="M8735" s="87" t="s">
        <v>5267</v>
      </c>
      <c r="N8735" s="86" t="s">
        <v>56</v>
      </c>
      <c r="O8735" s="87" t="s">
        <v>6130</v>
      </c>
      <c r="P8735" s="38"/>
      <c r="Q8735" s="87" t="s">
        <v>6131</v>
      </c>
      <c r="R8735" s="38"/>
      <c r="S8735" s="38"/>
      <c r="T8735" s="38"/>
      <c r="U8735" s="88" t="s">
        <v>32</v>
      </c>
      <c r="V8735" s="88" t="s">
        <v>249</v>
      </c>
      <c r="X8735" s="70"/>
      <c r="Y8735" s="71"/>
      <c r="Z8735" s="90"/>
      <c r="AA8735" s="90"/>
      <c r="AB8735" s="70"/>
    </row>
    <row r="8736" spans="12:28" ht="12.75" customHeight="1" x14ac:dyDescent="0.3">
      <c r="L8736" s="86">
        <v>12</v>
      </c>
      <c r="M8736" s="87" t="s">
        <v>5267</v>
      </c>
      <c r="N8736" s="86" t="s">
        <v>56</v>
      </c>
      <c r="O8736" s="87" t="s">
        <v>6130</v>
      </c>
      <c r="P8736" s="38"/>
      <c r="Q8736" s="87" t="s">
        <v>6132</v>
      </c>
      <c r="R8736" s="38"/>
      <c r="S8736" s="38"/>
      <c r="T8736" s="38"/>
      <c r="U8736" s="88" t="s">
        <v>32</v>
      </c>
      <c r="V8736" s="88" t="s">
        <v>249</v>
      </c>
      <c r="X8736" s="70"/>
      <c r="Y8736" s="71"/>
      <c r="Z8736" s="90"/>
      <c r="AA8736" s="90"/>
      <c r="AB8736" s="70"/>
    </row>
    <row r="8737" spans="12:28" ht="12.75" customHeight="1" x14ac:dyDescent="0.3">
      <c r="L8737" s="86">
        <v>12</v>
      </c>
      <c r="M8737" s="87" t="s">
        <v>5267</v>
      </c>
      <c r="N8737" s="86" t="s">
        <v>56</v>
      </c>
      <c r="O8737" s="87" t="s">
        <v>6133</v>
      </c>
      <c r="P8737" s="38"/>
      <c r="Q8737" s="87" t="s">
        <v>6134</v>
      </c>
      <c r="R8737" s="38"/>
      <c r="S8737" s="38"/>
      <c r="T8737" s="38"/>
      <c r="U8737" s="88" t="s">
        <v>32</v>
      </c>
      <c r="V8737" s="88" t="s">
        <v>249</v>
      </c>
      <c r="X8737" s="70"/>
      <c r="Y8737" s="71"/>
      <c r="Z8737" s="90"/>
      <c r="AA8737" s="90"/>
      <c r="AB8737" s="70"/>
    </row>
    <row r="8738" spans="12:28" ht="12.75" customHeight="1" x14ac:dyDescent="0.3">
      <c r="L8738" s="86">
        <v>12</v>
      </c>
      <c r="M8738" s="87" t="s">
        <v>5267</v>
      </c>
      <c r="N8738" s="86" t="s">
        <v>56</v>
      </c>
      <c r="O8738" s="87" t="s">
        <v>5458</v>
      </c>
      <c r="P8738" s="38"/>
      <c r="Q8738" s="87" t="s">
        <v>6135</v>
      </c>
      <c r="R8738" s="38"/>
      <c r="S8738" s="38"/>
      <c r="T8738" s="38"/>
      <c r="U8738" s="88" t="s">
        <v>32</v>
      </c>
      <c r="V8738" s="88" t="s">
        <v>249</v>
      </c>
      <c r="X8738" s="70"/>
      <c r="Y8738" s="71"/>
      <c r="Z8738" s="90"/>
      <c r="AA8738" s="90"/>
      <c r="AB8738" s="70"/>
    </row>
    <row r="8739" spans="12:28" ht="12.75" customHeight="1" x14ac:dyDescent="0.3">
      <c r="L8739" s="86">
        <v>12</v>
      </c>
      <c r="M8739" s="87" t="s">
        <v>5267</v>
      </c>
      <c r="N8739" s="86" t="s">
        <v>56</v>
      </c>
      <c r="O8739" s="87" t="s">
        <v>5314</v>
      </c>
      <c r="P8739" s="38"/>
      <c r="Q8739" s="87" t="s">
        <v>5315</v>
      </c>
      <c r="R8739" s="38"/>
      <c r="S8739" s="38"/>
      <c r="T8739" s="38"/>
      <c r="U8739" s="88" t="s">
        <v>32</v>
      </c>
      <c r="V8739" s="88" t="s">
        <v>249</v>
      </c>
      <c r="X8739" s="70"/>
      <c r="Y8739" s="71"/>
      <c r="Z8739" s="90"/>
      <c r="AA8739" s="90"/>
      <c r="AB8739" s="70"/>
    </row>
    <row r="8740" spans="12:28" ht="12.75" customHeight="1" x14ac:dyDescent="0.3">
      <c r="L8740" s="86">
        <v>12</v>
      </c>
      <c r="M8740" s="87" t="s">
        <v>5267</v>
      </c>
      <c r="N8740" s="86" t="s">
        <v>56</v>
      </c>
      <c r="O8740" s="87" t="s">
        <v>5314</v>
      </c>
      <c r="P8740" s="38"/>
      <c r="Q8740" s="87" t="s">
        <v>5315</v>
      </c>
      <c r="R8740" s="38"/>
      <c r="S8740" s="38"/>
      <c r="T8740" s="38"/>
      <c r="U8740" s="88" t="s">
        <v>32</v>
      </c>
      <c r="V8740" s="88" t="s">
        <v>249</v>
      </c>
      <c r="X8740" s="70"/>
      <c r="Y8740" s="71"/>
      <c r="Z8740" s="90"/>
      <c r="AA8740" s="90"/>
      <c r="AB8740" s="70"/>
    </row>
    <row r="8741" spans="12:28" ht="12.75" customHeight="1" x14ac:dyDescent="0.3">
      <c r="L8741" s="86">
        <v>12</v>
      </c>
      <c r="M8741" s="87" t="s">
        <v>5267</v>
      </c>
      <c r="N8741" s="86" t="s">
        <v>56</v>
      </c>
      <c r="O8741" s="87" t="s">
        <v>5272</v>
      </c>
      <c r="P8741" s="38"/>
      <c r="Q8741" s="87" t="s">
        <v>5273</v>
      </c>
      <c r="R8741" s="38"/>
      <c r="S8741" s="38"/>
      <c r="T8741" s="38"/>
      <c r="U8741" s="88" t="s">
        <v>32</v>
      </c>
      <c r="V8741" s="88" t="s">
        <v>249</v>
      </c>
      <c r="X8741" s="70"/>
      <c r="Y8741" s="71"/>
      <c r="Z8741" s="90"/>
      <c r="AA8741" s="90"/>
      <c r="AB8741" s="70"/>
    </row>
    <row r="8742" spans="12:28" ht="12.75" customHeight="1" x14ac:dyDescent="0.3">
      <c r="L8742" s="86">
        <v>12</v>
      </c>
      <c r="M8742" s="87" t="s">
        <v>5267</v>
      </c>
      <c r="N8742" s="86" t="s">
        <v>56</v>
      </c>
      <c r="O8742" s="87" t="s">
        <v>6136</v>
      </c>
      <c r="P8742" s="38"/>
      <c r="Q8742" s="87" t="s">
        <v>6137</v>
      </c>
      <c r="R8742" s="38"/>
      <c r="S8742" s="38"/>
      <c r="T8742" s="38"/>
      <c r="U8742" s="88" t="s">
        <v>32</v>
      </c>
      <c r="V8742" s="88" t="s">
        <v>249</v>
      </c>
      <c r="X8742" s="70"/>
      <c r="Y8742" s="71"/>
      <c r="Z8742" s="90"/>
      <c r="AA8742" s="90"/>
      <c r="AB8742" s="70"/>
    </row>
    <row r="8743" spans="12:28" ht="12.75" customHeight="1" x14ac:dyDescent="0.3">
      <c r="L8743" s="86">
        <v>12</v>
      </c>
      <c r="M8743" s="87" t="s">
        <v>5267</v>
      </c>
      <c r="N8743" s="86" t="s">
        <v>56</v>
      </c>
      <c r="O8743" s="87" t="s">
        <v>5617</v>
      </c>
      <c r="P8743" s="38"/>
      <c r="Q8743" s="87" t="s">
        <v>6138</v>
      </c>
      <c r="R8743" s="38"/>
      <c r="S8743" s="38"/>
      <c r="T8743" s="38"/>
      <c r="U8743" s="88" t="s">
        <v>32</v>
      </c>
      <c r="V8743" s="88" t="s">
        <v>249</v>
      </c>
      <c r="X8743" s="70"/>
      <c r="Y8743" s="71"/>
      <c r="Z8743" s="90"/>
      <c r="AA8743" s="90"/>
      <c r="AB8743" s="70"/>
    </row>
    <row r="8744" spans="12:28" ht="12.75" customHeight="1" x14ac:dyDescent="0.3">
      <c r="L8744" s="86">
        <v>12</v>
      </c>
      <c r="M8744" s="87" t="s">
        <v>5267</v>
      </c>
      <c r="N8744" s="86" t="s">
        <v>56</v>
      </c>
      <c r="O8744" s="87" t="s">
        <v>5617</v>
      </c>
      <c r="P8744" s="38"/>
      <c r="Q8744" s="87" t="s">
        <v>5618</v>
      </c>
      <c r="R8744" s="38"/>
      <c r="S8744" s="38"/>
      <c r="T8744" s="38"/>
      <c r="U8744" s="88" t="s">
        <v>32</v>
      </c>
      <c r="V8744" s="88" t="s">
        <v>249</v>
      </c>
      <c r="X8744" s="70"/>
      <c r="Y8744" s="71"/>
      <c r="Z8744" s="90"/>
      <c r="AA8744" s="90"/>
      <c r="AB8744" s="70"/>
    </row>
    <row r="8745" spans="12:28" ht="12.75" customHeight="1" x14ac:dyDescent="0.3">
      <c r="L8745" s="86">
        <v>12</v>
      </c>
      <c r="M8745" s="87" t="s">
        <v>5267</v>
      </c>
      <c r="N8745" s="86" t="s">
        <v>56</v>
      </c>
      <c r="O8745" s="87" t="s">
        <v>5276</v>
      </c>
      <c r="P8745" s="38"/>
      <c r="Q8745" s="87" t="s">
        <v>5405</v>
      </c>
      <c r="R8745" s="38"/>
      <c r="S8745" s="38"/>
      <c r="T8745" s="38"/>
      <c r="U8745" s="88" t="s">
        <v>32</v>
      </c>
      <c r="V8745" s="88" t="s">
        <v>249</v>
      </c>
      <c r="X8745" s="70"/>
      <c r="Y8745" s="71"/>
      <c r="Z8745" s="90"/>
      <c r="AA8745" s="90"/>
      <c r="AB8745" s="70"/>
    </row>
    <row r="8746" spans="12:28" ht="12.75" customHeight="1" x14ac:dyDescent="0.3">
      <c r="L8746" s="86">
        <v>12</v>
      </c>
      <c r="M8746" s="87" t="s">
        <v>5267</v>
      </c>
      <c r="N8746" s="86" t="s">
        <v>56</v>
      </c>
      <c r="O8746" s="87" t="s">
        <v>5276</v>
      </c>
      <c r="P8746" s="38"/>
      <c r="Q8746" s="87" t="s">
        <v>5405</v>
      </c>
      <c r="R8746" s="38"/>
      <c r="S8746" s="38"/>
      <c r="T8746" s="38"/>
      <c r="U8746" s="88" t="s">
        <v>32</v>
      </c>
      <c r="V8746" s="88" t="s">
        <v>249</v>
      </c>
      <c r="X8746" s="70"/>
      <c r="Y8746" s="71"/>
      <c r="Z8746" s="90"/>
      <c r="AA8746" s="90"/>
      <c r="AB8746" s="70"/>
    </row>
    <row r="8747" spans="12:28" ht="12.75" customHeight="1" x14ac:dyDescent="0.3">
      <c r="L8747" s="86">
        <v>12</v>
      </c>
      <c r="M8747" s="87" t="s">
        <v>5267</v>
      </c>
      <c r="N8747" s="86" t="s">
        <v>56</v>
      </c>
      <c r="O8747" s="87" t="s">
        <v>5276</v>
      </c>
      <c r="P8747" s="38"/>
      <c r="Q8747" s="87" t="s">
        <v>5405</v>
      </c>
      <c r="R8747" s="38"/>
      <c r="S8747" s="38"/>
      <c r="T8747" s="38"/>
      <c r="U8747" s="88" t="s">
        <v>32</v>
      </c>
      <c r="V8747" s="88" t="s">
        <v>249</v>
      </c>
      <c r="X8747" s="70"/>
      <c r="Y8747" s="71"/>
      <c r="Z8747" s="90"/>
      <c r="AA8747" s="90"/>
      <c r="AB8747" s="70"/>
    </row>
    <row r="8748" spans="12:28" ht="12.75" customHeight="1" x14ac:dyDescent="0.3">
      <c r="L8748" s="86">
        <v>12</v>
      </c>
      <c r="M8748" s="87" t="s">
        <v>5267</v>
      </c>
      <c r="N8748" s="86" t="s">
        <v>56</v>
      </c>
      <c r="O8748" s="87" t="s">
        <v>6118</v>
      </c>
      <c r="P8748" s="87" t="s">
        <v>6221</v>
      </c>
      <c r="Q8748" s="38"/>
      <c r="R8748" s="38"/>
      <c r="S8748" s="38"/>
      <c r="T8748" s="38"/>
      <c r="U8748" s="88" t="s">
        <v>32</v>
      </c>
      <c r="V8748" s="88" t="s">
        <v>249</v>
      </c>
      <c r="X8748" s="70"/>
      <c r="Y8748" s="71"/>
      <c r="Z8748" s="90"/>
      <c r="AA8748" s="90"/>
      <c r="AB8748" s="70"/>
    </row>
    <row r="8749" spans="12:28" ht="12.75" customHeight="1" x14ac:dyDescent="0.3">
      <c r="L8749" s="86">
        <v>12</v>
      </c>
      <c r="M8749" s="87" t="s">
        <v>5267</v>
      </c>
      <c r="N8749" s="86" t="s">
        <v>56</v>
      </c>
      <c r="O8749" s="87" t="s">
        <v>5437</v>
      </c>
      <c r="P8749" s="87" t="s">
        <v>6139</v>
      </c>
      <c r="Q8749" s="38"/>
      <c r="R8749" s="38"/>
      <c r="S8749" s="38"/>
      <c r="T8749" s="38"/>
      <c r="U8749" s="88" t="s">
        <v>32</v>
      </c>
      <c r="V8749" s="88" t="s">
        <v>249</v>
      </c>
      <c r="X8749" s="70"/>
      <c r="Y8749" s="71"/>
      <c r="Z8749" s="90"/>
      <c r="AA8749" s="90"/>
      <c r="AB8749" s="70"/>
    </row>
    <row r="8750" spans="12:28" ht="12.75" customHeight="1" x14ac:dyDescent="0.3">
      <c r="L8750" s="86">
        <v>12</v>
      </c>
      <c r="M8750" s="87" t="s">
        <v>5267</v>
      </c>
      <c r="N8750" s="86" t="s">
        <v>56</v>
      </c>
      <c r="O8750" s="87" t="s">
        <v>5292</v>
      </c>
      <c r="P8750" s="87" t="s">
        <v>6140</v>
      </c>
      <c r="Q8750" s="38"/>
      <c r="R8750" s="38"/>
      <c r="S8750" s="38"/>
      <c r="T8750" s="38"/>
      <c r="U8750" s="88" t="s">
        <v>32</v>
      </c>
      <c r="V8750" s="88" t="s">
        <v>249</v>
      </c>
      <c r="X8750" s="70"/>
      <c r="Y8750" s="71"/>
      <c r="Z8750" s="90"/>
      <c r="AA8750" s="90"/>
      <c r="AB8750" s="70"/>
    </row>
    <row r="8751" spans="12:28" ht="12.75" customHeight="1" x14ac:dyDescent="0.3">
      <c r="L8751" s="86">
        <v>12</v>
      </c>
      <c r="M8751" s="87" t="s">
        <v>5267</v>
      </c>
      <c r="N8751" s="86" t="s">
        <v>56</v>
      </c>
      <c r="O8751" s="87" t="s">
        <v>5292</v>
      </c>
      <c r="P8751" s="87" t="s">
        <v>6227</v>
      </c>
      <c r="Q8751" s="38"/>
      <c r="R8751" s="38"/>
      <c r="S8751" s="38"/>
      <c r="T8751" s="38"/>
      <c r="U8751" s="88" t="s">
        <v>32</v>
      </c>
      <c r="V8751" s="88" t="s">
        <v>249</v>
      </c>
      <c r="X8751" s="70"/>
      <c r="Y8751" s="71"/>
      <c r="Z8751" s="90"/>
      <c r="AA8751" s="90"/>
      <c r="AB8751" s="70"/>
    </row>
    <row r="8752" spans="12:28" ht="12.75" customHeight="1" x14ac:dyDescent="0.3">
      <c r="L8752" s="86">
        <v>12</v>
      </c>
      <c r="M8752" s="87" t="s">
        <v>5267</v>
      </c>
      <c r="N8752" s="86" t="s">
        <v>56</v>
      </c>
      <c r="O8752" s="87" t="s">
        <v>5617</v>
      </c>
      <c r="P8752" s="87" t="s">
        <v>6222</v>
      </c>
      <c r="Q8752" s="38"/>
      <c r="R8752" s="38"/>
      <c r="S8752" s="38"/>
      <c r="T8752" s="38"/>
      <c r="U8752" s="88" t="s">
        <v>32</v>
      </c>
      <c r="V8752" s="88" t="s">
        <v>249</v>
      </c>
      <c r="X8752" s="70"/>
      <c r="Y8752" s="71"/>
      <c r="Z8752" s="90"/>
      <c r="AA8752" s="90"/>
      <c r="AB8752" s="70"/>
    </row>
    <row r="8753" spans="12:28" ht="12.75" customHeight="1" x14ac:dyDescent="0.3">
      <c r="L8753" s="86">
        <v>12</v>
      </c>
      <c r="M8753" s="87" t="s">
        <v>5267</v>
      </c>
      <c r="N8753" s="86" t="s">
        <v>56</v>
      </c>
      <c r="O8753" s="87" t="s">
        <v>5272</v>
      </c>
      <c r="P8753" s="87" t="s">
        <v>5878</v>
      </c>
      <c r="Q8753" s="38"/>
      <c r="R8753" s="38"/>
      <c r="S8753" s="38"/>
      <c r="T8753" s="38"/>
      <c r="U8753" s="88" t="s">
        <v>32</v>
      </c>
      <c r="V8753" s="88" t="s">
        <v>249</v>
      </c>
      <c r="X8753" s="70"/>
      <c r="Y8753" s="71"/>
      <c r="Z8753" s="90"/>
      <c r="AA8753" s="90"/>
      <c r="AB8753" s="70"/>
    </row>
    <row r="8754" spans="12:28" ht="12.75" customHeight="1" x14ac:dyDescent="0.3">
      <c r="L8754" s="86">
        <v>12</v>
      </c>
      <c r="M8754" s="87" t="s">
        <v>5267</v>
      </c>
      <c r="N8754" s="86" t="s">
        <v>56</v>
      </c>
      <c r="O8754" s="87" t="s">
        <v>6130</v>
      </c>
      <c r="P8754" s="87" t="s">
        <v>6223</v>
      </c>
      <c r="Q8754" s="38"/>
      <c r="R8754" s="38"/>
      <c r="S8754" s="38"/>
      <c r="T8754" s="38"/>
      <c r="U8754" s="88" t="s">
        <v>32</v>
      </c>
      <c r="V8754" s="88" t="s">
        <v>249</v>
      </c>
      <c r="X8754" s="70"/>
      <c r="Y8754" s="71"/>
      <c r="Z8754" s="90"/>
      <c r="AA8754" s="90"/>
      <c r="AB8754" s="70"/>
    </row>
    <row r="8755" spans="12:28" ht="12.75" customHeight="1" x14ac:dyDescent="0.3">
      <c r="L8755" s="86">
        <v>12</v>
      </c>
      <c r="M8755" s="87" t="s">
        <v>5267</v>
      </c>
      <c r="N8755" s="86" t="s">
        <v>56</v>
      </c>
      <c r="O8755" s="87" t="s">
        <v>6133</v>
      </c>
      <c r="P8755" s="87" t="s">
        <v>6224</v>
      </c>
      <c r="Q8755" s="38"/>
      <c r="R8755" s="38"/>
      <c r="S8755" s="38"/>
      <c r="T8755" s="38"/>
      <c r="U8755" s="88" t="s">
        <v>32</v>
      </c>
      <c r="V8755" s="88" t="s">
        <v>249</v>
      </c>
      <c r="X8755" s="70"/>
      <c r="Y8755" s="71"/>
      <c r="Z8755" s="90"/>
      <c r="AA8755" s="90"/>
      <c r="AB8755" s="70"/>
    </row>
    <row r="8756" spans="12:28" ht="12.75" customHeight="1" x14ac:dyDescent="0.3">
      <c r="L8756" s="86">
        <v>12</v>
      </c>
      <c r="M8756" s="87" t="s">
        <v>5267</v>
      </c>
      <c r="N8756" s="86" t="s">
        <v>56</v>
      </c>
      <c r="O8756" s="87" t="s">
        <v>6126</v>
      </c>
      <c r="P8756" s="87" t="s">
        <v>6228</v>
      </c>
      <c r="Q8756" s="38"/>
      <c r="R8756" s="38"/>
      <c r="S8756" s="38"/>
      <c r="T8756" s="38"/>
      <c r="U8756" s="88" t="s">
        <v>32</v>
      </c>
      <c r="V8756" s="88" t="s">
        <v>249</v>
      </c>
      <c r="X8756" s="70"/>
      <c r="Y8756" s="71"/>
      <c r="Z8756" s="90"/>
      <c r="AA8756" s="90"/>
      <c r="AB8756" s="70"/>
    </row>
    <row r="8757" spans="12:28" ht="12.75" customHeight="1" x14ac:dyDescent="0.3">
      <c r="L8757" s="86">
        <v>12</v>
      </c>
      <c r="M8757" s="87" t="s">
        <v>5267</v>
      </c>
      <c r="N8757" s="86" t="s">
        <v>56</v>
      </c>
      <c r="O8757" s="87" t="s">
        <v>6126</v>
      </c>
      <c r="P8757" s="87" t="s">
        <v>6228</v>
      </c>
      <c r="Q8757" s="38"/>
      <c r="R8757" s="38"/>
      <c r="S8757" s="38"/>
      <c r="T8757" s="38"/>
      <c r="U8757" s="88" t="s">
        <v>32</v>
      </c>
      <c r="V8757" s="88" t="s">
        <v>249</v>
      </c>
      <c r="X8757" s="70"/>
      <c r="Y8757" s="71"/>
      <c r="Z8757" s="90"/>
      <c r="AA8757" s="90"/>
      <c r="AB8757" s="70"/>
    </row>
    <row r="8758" spans="12:28" ht="12.75" customHeight="1" x14ac:dyDescent="0.3">
      <c r="L8758" s="86">
        <v>12</v>
      </c>
      <c r="M8758" s="87" t="s">
        <v>5267</v>
      </c>
      <c r="N8758" s="86" t="s">
        <v>56</v>
      </c>
      <c r="O8758" s="87" t="s">
        <v>5276</v>
      </c>
      <c r="P8758" s="87" t="s">
        <v>6225</v>
      </c>
      <c r="Q8758" s="38"/>
      <c r="R8758" s="38"/>
      <c r="S8758" s="38"/>
      <c r="T8758" s="38"/>
      <c r="U8758" s="88" t="s">
        <v>32</v>
      </c>
      <c r="V8758" s="88" t="s">
        <v>249</v>
      </c>
      <c r="X8758" s="70"/>
      <c r="Y8758" s="71"/>
      <c r="Z8758" s="90"/>
      <c r="AA8758" s="90"/>
      <c r="AB8758" s="70"/>
    </row>
    <row r="8759" spans="12:28" ht="12.75" customHeight="1" x14ac:dyDescent="0.3">
      <c r="L8759" s="86">
        <v>12</v>
      </c>
      <c r="M8759" s="87" t="s">
        <v>5267</v>
      </c>
      <c r="N8759" s="86" t="s">
        <v>56</v>
      </c>
      <c r="O8759" s="87" t="s">
        <v>6124</v>
      </c>
      <c r="P8759" s="87" t="s">
        <v>6226</v>
      </c>
      <c r="Q8759" s="38"/>
      <c r="R8759" s="38"/>
      <c r="S8759" s="38"/>
      <c r="T8759" s="38"/>
      <c r="U8759" s="88" t="s">
        <v>32</v>
      </c>
      <c r="V8759" s="88" t="s">
        <v>249</v>
      </c>
      <c r="X8759" s="70"/>
      <c r="Y8759" s="71"/>
      <c r="Z8759" s="90"/>
      <c r="AA8759" s="90"/>
      <c r="AB8759" s="70"/>
    </row>
    <row r="8760" spans="12:28" ht="12.75" customHeight="1" x14ac:dyDescent="0.3">
      <c r="L8760" s="86">
        <v>12</v>
      </c>
      <c r="M8760" s="87" t="s">
        <v>5267</v>
      </c>
      <c r="N8760" s="86" t="s">
        <v>56</v>
      </c>
      <c r="O8760" s="87" t="s">
        <v>6149</v>
      </c>
      <c r="P8760" s="38"/>
      <c r="Q8760" s="38"/>
      <c r="R8760" s="38"/>
      <c r="S8760" s="38"/>
      <c r="T8760" s="38"/>
      <c r="U8760" s="88" t="s">
        <v>32</v>
      </c>
      <c r="V8760" s="88" t="s">
        <v>249</v>
      </c>
      <c r="X8760" s="70"/>
      <c r="Y8760" s="71"/>
      <c r="Z8760" s="90"/>
      <c r="AA8760" s="90"/>
      <c r="AB8760" s="70"/>
    </row>
    <row r="8761" spans="12:28" ht="12.75" customHeight="1" x14ac:dyDescent="0.3">
      <c r="L8761" s="86">
        <v>12</v>
      </c>
      <c r="M8761" s="87" t="s">
        <v>5267</v>
      </c>
      <c r="N8761" s="86" t="s">
        <v>56</v>
      </c>
      <c r="O8761" s="87" t="s">
        <v>6150</v>
      </c>
      <c r="P8761" s="87" t="s">
        <v>6151</v>
      </c>
      <c r="Q8761" s="38"/>
      <c r="R8761" s="38"/>
      <c r="S8761" s="38"/>
      <c r="T8761" s="38"/>
      <c r="U8761" s="88" t="s">
        <v>32</v>
      </c>
      <c r="V8761" s="88" t="s">
        <v>249</v>
      </c>
      <c r="X8761" s="70"/>
      <c r="Y8761" s="71"/>
      <c r="Z8761" s="90"/>
      <c r="AA8761" s="90"/>
      <c r="AB8761" s="70"/>
    </row>
    <row r="8762" spans="12:28" ht="12.75" customHeight="1" x14ac:dyDescent="0.3">
      <c r="L8762" s="86">
        <v>12</v>
      </c>
      <c r="M8762" s="87" t="s">
        <v>5267</v>
      </c>
      <c r="N8762" s="86" t="s">
        <v>56</v>
      </c>
      <c r="O8762" s="87" t="s">
        <v>6152</v>
      </c>
      <c r="P8762" s="87" t="s">
        <v>6153</v>
      </c>
      <c r="Q8762" s="38"/>
      <c r="R8762" s="38"/>
      <c r="S8762" s="38"/>
      <c r="T8762" s="38"/>
      <c r="U8762" s="88" t="s">
        <v>32</v>
      </c>
      <c r="V8762" s="88" t="s">
        <v>249</v>
      </c>
      <c r="X8762" s="70"/>
      <c r="Y8762" s="71"/>
      <c r="Z8762" s="90"/>
      <c r="AA8762" s="90"/>
      <c r="AB8762" s="70"/>
    </row>
    <row r="8763" spans="12:28" ht="12.75" customHeight="1" x14ac:dyDescent="0.3">
      <c r="L8763" s="86">
        <v>12</v>
      </c>
      <c r="M8763" s="87" t="s">
        <v>5267</v>
      </c>
      <c r="N8763" s="86" t="s">
        <v>56</v>
      </c>
      <c r="O8763" s="87" t="s">
        <v>5310</v>
      </c>
      <c r="P8763" s="38"/>
      <c r="Q8763" s="87" t="s">
        <v>5311</v>
      </c>
      <c r="R8763" s="38"/>
      <c r="S8763" s="38"/>
      <c r="T8763" s="38"/>
      <c r="U8763" s="88" t="s">
        <v>32</v>
      </c>
      <c r="V8763" s="88" t="s">
        <v>249</v>
      </c>
      <c r="X8763" s="70"/>
      <c r="Y8763" s="71"/>
      <c r="Z8763" s="90"/>
      <c r="AA8763" s="90"/>
      <c r="AB8763" s="70"/>
    </row>
    <row r="8764" spans="12:28" ht="12.75" customHeight="1" x14ac:dyDescent="0.3">
      <c r="L8764" s="86">
        <v>12</v>
      </c>
      <c r="M8764" s="87" t="s">
        <v>5267</v>
      </c>
      <c r="N8764" s="86" t="s">
        <v>56</v>
      </c>
      <c r="O8764" s="87" t="s">
        <v>5528</v>
      </c>
      <c r="P8764" s="87" t="s">
        <v>6154</v>
      </c>
      <c r="Q8764" s="38"/>
      <c r="R8764" s="38"/>
      <c r="S8764" s="38"/>
      <c r="T8764" s="38"/>
      <c r="U8764" s="88" t="s">
        <v>32</v>
      </c>
      <c r="V8764" s="88" t="s">
        <v>249</v>
      </c>
      <c r="X8764" s="70"/>
      <c r="Y8764" s="71"/>
      <c r="Z8764" s="90"/>
      <c r="AA8764" s="90"/>
      <c r="AB8764" s="70"/>
    </row>
    <row r="8765" spans="12:28" ht="12.75" customHeight="1" x14ac:dyDescent="0.3">
      <c r="L8765" s="86">
        <v>12</v>
      </c>
      <c r="M8765" s="87" t="s">
        <v>5267</v>
      </c>
      <c r="N8765" s="86" t="s">
        <v>56</v>
      </c>
      <c r="O8765" s="87" t="s">
        <v>6155</v>
      </c>
      <c r="P8765" s="38"/>
      <c r="Q8765" s="87" t="s">
        <v>6156</v>
      </c>
      <c r="R8765" s="38"/>
      <c r="S8765" s="38"/>
      <c r="T8765" s="38"/>
      <c r="U8765" s="88" t="s">
        <v>32</v>
      </c>
      <c r="V8765" s="88" t="s">
        <v>249</v>
      </c>
      <c r="X8765" s="70"/>
      <c r="Y8765" s="71"/>
      <c r="Z8765" s="90"/>
      <c r="AA8765" s="90"/>
      <c r="AB8765" s="70"/>
    </row>
    <row r="8766" spans="12:28" ht="12.75" customHeight="1" x14ac:dyDescent="0.3">
      <c r="L8766" s="86">
        <v>12</v>
      </c>
      <c r="M8766" s="87" t="s">
        <v>5267</v>
      </c>
      <c r="N8766" s="86" t="s">
        <v>56</v>
      </c>
      <c r="O8766" s="87" t="s">
        <v>5342</v>
      </c>
      <c r="P8766" s="38"/>
      <c r="Q8766" s="87" t="s">
        <v>6157</v>
      </c>
      <c r="R8766" s="38"/>
      <c r="S8766" s="38"/>
      <c r="T8766" s="38"/>
      <c r="U8766" s="88" t="s">
        <v>32</v>
      </c>
      <c r="V8766" s="88" t="s">
        <v>249</v>
      </c>
      <c r="X8766" s="70"/>
      <c r="Y8766" s="71"/>
      <c r="Z8766" s="90"/>
      <c r="AA8766" s="90"/>
      <c r="AB8766" s="70"/>
    </row>
    <row r="8767" spans="12:28" ht="12.75" customHeight="1" x14ac:dyDescent="0.3">
      <c r="L8767" s="86">
        <v>12</v>
      </c>
      <c r="M8767" s="87" t="s">
        <v>5267</v>
      </c>
      <c r="N8767" s="86" t="s">
        <v>56</v>
      </c>
      <c r="O8767" s="87" t="s">
        <v>5758</v>
      </c>
      <c r="P8767" s="38"/>
      <c r="Q8767" s="87" t="s">
        <v>6158</v>
      </c>
      <c r="R8767" s="38"/>
      <c r="S8767" s="38"/>
      <c r="T8767" s="38"/>
      <c r="U8767" s="88" t="s">
        <v>32</v>
      </c>
      <c r="V8767" s="88" t="s">
        <v>249</v>
      </c>
      <c r="X8767" s="70"/>
      <c r="Y8767" s="71"/>
      <c r="Z8767" s="90"/>
      <c r="AA8767" s="90"/>
      <c r="AB8767" s="70"/>
    </row>
    <row r="8768" spans="12:28" ht="12.75" customHeight="1" x14ac:dyDescent="0.3">
      <c r="L8768" s="86">
        <v>12</v>
      </c>
      <c r="M8768" s="87" t="s">
        <v>5267</v>
      </c>
      <c r="N8768" s="86" t="s">
        <v>56</v>
      </c>
      <c r="O8768" s="87" t="s">
        <v>6159</v>
      </c>
      <c r="P8768" s="38"/>
      <c r="Q8768" s="38"/>
      <c r="R8768" s="38"/>
      <c r="S8768" s="38"/>
      <c r="T8768" s="38"/>
      <c r="U8768" s="88" t="s">
        <v>32</v>
      </c>
      <c r="V8768" s="88" t="s">
        <v>249</v>
      </c>
      <c r="X8768" s="70"/>
      <c r="Y8768" s="71"/>
      <c r="Z8768" s="90"/>
      <c r="AA8768" s="90"/>
      <c r="AB8768" s="70"/>
    </row>
    <row r="8769" spans="12:28" ht="12.75" customHeight="1" x14ac:dyDescent="0.3">
      <c r="L8769" s="86">
        <v>12</v>
      </c>
      <c r="M8769" s="87" t="s">
        <v>5267</v>
      </c>
      <c r="N8769" s="86" t="s">
        <v>56</v>
      </c>
      <c r="O8769" s="87" t="s">
        <v>6160</v>
      </c>
      <c r="P8769" s="87" t="s">
        <v>6161</v>
      </c>
      <c r="Q8769" s="38"/>
      <c r="R8769" s="38"/>
      <c r="S8769" s="38"/>
      <c r="T8769" s="38"/>
      <c r="U8769" s="88" t="s">
        <v>32</v>
      </c>
      <c r="V8769" s="88" t="s">
        <v>249</v>
      </c>
      <c r="X8769" s="70"/>
      <c r="Y8769" s="71"/>
      <c r="Z8769" s="90"/>
      <c r="AA8769" s="90"/>
      <c r="AB8769" s="70"/>
    </row>
    <row r="8770" spans="12:28" ht="12.75" customHeight="1" x14ac:dyDescent="0.3">
      <c r="L8770" s="86">
        <v>12</v>
      </c>
      <c r="M8770" s="87" t="s">
        <v>5267</v>
      </c>
      <c r="N8770" s="86" t="s">
        <v>56</v>
      </c>
      <c r="O8770" s="87" t="s">
        <v>6162</v>
      </c>
      <c r="P8770" s="87" t="s">
        <v>6163</v>
      </c>
      <c r="Q8770" s="38"/>
      <c r="R8770" s="38"/>
      <c r="S8770" s="38"/>
      <c r="T8770" s="38"/>
      <c r="U8770" s="88" t="s">
        <v>32</v>
      </c>
      <c r="V8770" s="88" t="s">
        <v>249</v>
      </c>
      <c r="X8770" s="70"/>
      <c r="Y8770" s="71"/>
      <c r="Z8770" s="90"/>
      <c r="AA8770" s="90"/>
      <c r="AB8770" s="70"/>
    </row>
    <row r="8771" spans="12:28" ht="12.75" customHeight="1" x14ac:dyDescent="0.3">
      <c r="L8771" s="86">
        <v>12</v>
      </c>
      <c r="M8771" s="87" t="s">
        <v>5267</v>
      </c>
      <c r="N8771" s="86" t="s">
        <v>56</v>
      </c>
      <c r="O8771" s="87" t="s">
        <v>6162</v>
      </c>
      <c r="P8771" s="38"/>
      <c r="Q8771" s="87" t="s">
        <v>6164</v>
      </c>
      <c r="R8771" s="38"/>
      <c r="S8771" s="38"/>
      <c r="T8771" s="38"/>
      <c r="U8771" s="88" t="s">
        <v>32</v>
      </c>
      <c r="V8771" s="88" t="s">
        <v>249</v>
      </c>
      <c r="X8771" s="70"/>
      <c r="Y8771" s="71"/>
      <c r="Z8771" s="90"/>
      <c r="AA8771" s="90"/>
      <c r="AB8771" s="70"/>
    </row>
    <row r="8772" spans="12:28" ht="12.75" customHeight="1" x14ac:dyDescent="0.3">
      <c r="L8772" s="86">
        <v>12</v>
      </c>
      <c r="M8772" s="87" t="s">
        <v>5267</v>
      </c>
      <c r="N8772" s="86" t="s">
        <v>56</v>
      </c>
      <c r="O8772" s="87" t="s">
        <v>6160</v>
      </c>
      <c r="P8772" s="38"/>
      <c r="Q8772" s="87" t="s">
        <v>6165</v>
      </c>
      <c r="R8772" s="38"/>
      <c r="S8772" s="38"/>
      <c r="T8772" s="38"/>
      <c r="U8772" s="88" t="s">
        <v>32</v>
      </c>
      <c r="V8772" s="88" t="s">
        <v>249</v>
      </c>
      <c r="X8772" s="70"/>
      <c r="Y8772" s="71"/>
      <c r="Z8772" s="90"/>
      <c r="AA8772" s="90"/>
      <c r="AB8772" s="70"/>
    </row>
    <row r="8773" spans="12:28" ht="12.75" customHeight="1" x14ac:dyDescent="0.3">
      <c r="L8773" s="86">
        <v>12</v>
      </c>
      <c r="M8773" s="87" t="s">
        <v>5267</v>
      </c>
      <c r="N8773" s="86" t="s">
        <v>56</v>
      </c>
      <c r="O8773" s="87" t="s">
        <v>6166</v>
      </c>
      <c r="P8773" s="38"/>
      <c r="Q8773" s="38"/>
      <c r="R8773" s="38"/>
      <c r="S8773" s="38"/>
      <c r="T8773" s="38"/>
      <c r="U8773" s="88" t="s">
        <v>32</v>
      </c>
      <c r="V8773" s="88" t="s">
        <v>249</v>
      </c>
      <c r="X8773" s="70"/>
      <c r="Y8773" s="71"/>
      <c r="Z8773" s="90"/>
      <c r="AA8773" s="90"/>
      <c r="AB8773" s="70"/>
    </row>
    <row r="8774" spans="12:28" ht="12.75" customHeight="1" x14ac:dyDescent="0.3">
      <c r="L8774" s="86">
        <v>12</v>
      </c>
      <c r="M8774" s="87" t="s">
        <v>5267</v>
      </c>
      <c r="N8774" s="86" t="s">
        <v>56</v>
      </c>
      <c r="O8774" s="87" t="s">
        <v>6167</v>
      </c>
      <c r="P8774" s="87" t="s">
        <v>6220</v>
      </c>
      <c r="Q8774" s="38"/>
      <c r="R8774" s="38"/>
      <c r="S8774" s="38"/>
      <c r="T8774" s="38"/>
      <c r="U8774" s="88" t="s">
        <v>32</v>
      </c>
      <c r="V8774" s="88" t="s">
        <v>249</v>
      </c>
      <c r="X8774" s="70"/>
      <c r="Y8774" s="71"/>
      <c r="Z8774" s="90"/>
      <c r="AA8774" s="90"/>
      <c r="AB8774" s="70"/>
    </row>
    <row r="8775" spans="12:28" ht="12.75" customHeight="1" x14ac:dyDescent="0.3">
      <c r="L8775" s="86">
        <v>12</v>
      </c>
      <c r="M8775" s="87" t="s">
        <v>5267</v>
      </c>
      <c r="N8775" s="86" t="s">
        <v>56</v>
      </c>
      <c r="O8775" s="87" t="s">
        <v>6169</v>
      </c>
      <c r="P8775" s="38"/>
      <c r="Q8775" s="38"/>
      <c r="R8775" s="38"/>
      <c r="S8775" s="38"/>
      <c r="T8775" s="38"/>
      <c r="U8775" s="88" t="s">
        <v>32</v>
      </c>
      <c r="V8775" s="88" t="s">
        <v>249</v>
      </c>
      <c r="X8775" s="70"/>
      <c r="Y8775" s="71"/>
      <c r="Z8775" s="90"/>
      <c r="AA8775" s="90"/>
      <c r="AB8775" s="70"/>
    </row>
    <row r="8776" spans="12:28" ht="12.75" customHeight="1" x14ac:dyDescent="0.3">
      <c r="L8776" s="86">
        <v>12</v>
      </c>
      <c r="M8776" s="87" t="s">
        <v>5267</v>
      </c>
      <c r="N8776" s="86" t="s">
        <v>56</v>
      </c>
      <c r="O8776" s="87" t="s">
        <v>6155</v>
      </c>
      <c r="P8776" s="38"/>
      <c r="Q8776" s="87" t="s">
        <v>6156</v>
      </c>
      <c r="R8776" s="38"/>
      <c r="S8776" s="38"/>
      <c r="T8776" s="38"/>
      <c r="U8776" s="88" t="s">
        <v>32</v>
      </c>
      <c r="V8776" s="88" t="s">
        <v>249</v>
      </c>
      <c r="X8776" s="70"/>
      <c r="Y8776" s="71"/>
      <c r="Z8776" s="90"/>
      <c r="AA8776" s="90"/>
      <c r="AB8776" s="70"/>
    </row>
    <row r="8777" spans="12:28" ht="12.75" customHeight="1" x14ac:dyDescent="0.3">
      <c r="L8777" s="86">
        <v>12</v>
      </c>
      <c r="M8777" s="87" t="s">
        <v>5267</v>
      </c>
      <c r="N8777" s="86" t="s">
        <v>56</v>
      </c>
      <c r="O8777" s="87" t="s">
        <v>6167</v>
      </c>
      <c r="P8777" s="38"/>
      <c r="Q8777" s="87" t="s">
        <v>6172</v>
      </c>
      <c r="R8777" s="38"/>
      <c r="S8777" s="38"/>
      <c r="T8777" s="38"/>
      <c r="U8777" s="88" t="s">
        <v>32</v>
      </c>
      <c r="V8777" s="88" t="s">
        <v>249</v>
      </c>
      <c r="X8777" s="70"/>
      <c r="Y8777" s="71"/>
      <c r="Z8777" s="90"/>
      <c r="AA8777" s="90"/>
      <c r="AB8777" s="70"/>
    </row>
    <row r="8778" spans="12:28" ht="12.75" customHeight="1" x14ac:dyDescent="0.3">
      <c r="L8778" s="86">
        <v>12</v>
      </c>
      <c r="M8778" s="87" t="s">
        <v>5267</v>
      </c>
      <c r="N8778" s="86" t="s">
        <v>56</v>
      </c>
      <c r="O8778" s="87" t="s">
        <v>6173</v>
      </c>
      <c r="P8778" s="87" t="s">
        <v>6219</v>
      </c>
      <c r="Q8778" s="38"/>
      <c r="R8778" s="38"/>
      <c r="S8778" s="38"/>
      <c r="T8778" s="38"/>
      <c r="U8778" s="88" t="s">
        <v>32</v>
      </c>
      <c r="V8778" s="88" t="s">
        <v>249</v>
      </c>
      <c r="X8778" s="70"/>
      <c r="Y8778" s="71"/>
      <c r="Z8778" s="90"/>
      <c r="AA8778" s="90"/>
      <c r="AB8778" s="70"/>
    </row>
    <row r="8779" spans="12:28" ht="12.75" customHeight="1" x14ac:dyDescent="0.3">
      <c r="L8779" s="86">
        <v>12</v>
      </c>
      <c r="M8779" s="87" t="s">
        <v>5267</v>
      </c>
      <c r="N8779" s="86" t="s">
        <v>56</v>
      </c>
      <c r="O8779" s="87" t="s">
        <v>6175</v>
      </c>
      <c r="P8779" s="38"/>
      <c r="Q8779" s="87" t="s">
        <v>6176</v>
      </c>
      <c r="R8779" s="38"/>
      <c r="S8779" s="38"/>
      <c r="T8779" s="38"/>
      <c r="U8779" s="88" t="s">
        <v>32</v>
      </c>
      <c r="V8779" s="88" t="s">
        <v>249</v>
      </c>
      <c r="X8779" s="70"/>
      <c r="Y8779" s="71"/>
      <c r="Z8779" s="90"/>
      <c r="AA8779" s="90"/>
      <c r="AB8779" s="70"/>
    </row>
    <row r="8780" spans="12:28" ht="12.75" customHeight="1" x14ac:dyDescent="0.3">
      <c r="L8780" s="86">
        <v>12</v>
      </c>
      <c r="M8780" s="87" t="s">
        <v>5267</v>
      </c>
      <c r="N8780" s="86" t="s">
        <v>56</v>
      </c>
      <c r="O8780" s="87" t="s">
        <v>6175</v>
      </c>
      <c r="P8780" s="38"/>
      <c r="Q8780" s="87" t="s">
        <v>6176</v>
      </c>
      <c r="R8780" s="38"/>
      <c r="S8780" s="38"/>
      <c r="T8780" s="38"/>
      <c r="U8780" s="88" t="s">
        <v>32</v>
      </c>
      <c r="V8780" s="88" t="s">
        <v>249</v>
      </c>
      <c r="X8780" s="70"/>
      <c r="Y8780" s="71"/>
      <c r="Z8780" s="90"/>
      <c r="AA8780" s="90"/>
      <c r="AB8780" s="70"/>
    </row>
    <row r="8781" spans="12:28" ht="12.75" customHeight="1" x14ac:dyDescent="0.3">
      <c r="L8781" s="86">
        <v>12</v>
      </c>
      <c r="M8781" s="87" t="s">
        <v>5267</v>
      </c>
      <c r="N8781" s="86" t="s">
        <v>56</v>
      </c>
      <c r="O8781" s="87" t="s">
        <v>6177</v>
      </c>
      <c r="P8781" s="38"/>
      <c r="Q8781" s="87" t="s">
        <v>6178</v>
      </c>
      <c r="R8781" s="38"/>
      <c r="S8781" s="38"/>
      <c r="T8781" s="38"/>
      <c r="U8781" s="88" t="s">
        <v>32</v>
      </c>
      <c r="V8781" s="88" t="s">
        <v>249</v>
      </c>
      <c r="X8781" s="70"/>
      <c r="Y8781" s="71"/>
      <c r="Z8781" s="90"/>
      <c r="AA8781" s="90"/>
      <c r="AB8781" s="70"/>
    </row>
    <row r="8782" spans="12:28" ht="12.75" customHeight="1" x14ac:dyDescent="0.3">
      <c r="L8782" s="86">
        <v>12</v>
      </c>
      <c r="M8782" s="87" t="s">
        <v>5267</v>
      </c>
      <c r="N8782" s="86" t="s">
        <v>56</v>
      </c>
      <c r="O8782" s="87" t="s">
        <v>5331</v>
      </c>
      <c r="P8782" s="38"/>
      <c r="Q8782" s="87" t="s">
        <v>6179</v>
      </c>
      <c r="R8782" s="38"/>
      <c r="S8782" s="38"/>
      <c r="T8782" s="38"/>
      <c r="U8782" s="88" t="s">
        <v>32</v>
      </c>
      <c r="V8782" s="88" t="s">
        <v>249</v>
      </c>
      <c r="X8782" s="70"/>
      <c r="Y8782" s="71"/>
      <c r="Z8782" s="90"/>
      <c r="AA8782" s="90"/>
      <c r="AB8782" s="70"/>
    </row>
    <row r="8783" spans="12:28" ht="12.75" customHeight="1" x14ac:dyDescent="0.3">
      <c r="L8783" s="86">
        <v>12</v>
      </c>
      <c r="M8783" s="87" t="s">
        <v>5267</v>
      </c>
      <c r="N8783" s="86" t="s">
        <v>56</v>
      </c>
      <c r="O8783" s="87" t="s">
        <v>5633</v>
      </c>
      <c r="P8783" s="38"/>
      <c r="Q8783" s="38"/>
      <c r="R8783" s="38"/>
      <c r="S8783" s="38"/>
      <c r="T8783" s="38"/>
      <c r="U8783" s="88" t="s">
        <v>32</v>
      </c>
      <c r="V8783" s="88" t="s">
        <v>249</v>
      </c>
      <c r="X8783" s="70"/>
      <c r="Y8783" s="71"/>
      <c r="Z8783" s="90"/>
      <c r="AA8783" s="90"/>
      <c r="AB8783" s="70"/>
    </row>
    <row r="8784" spans="12:28" ht="12.75" customHeight="1" x14ac:dyDescent="0.3">
      <c r="L8784" s="86">
        <v>12</v>
      </c>
      <c r="M8784" s="87" t="s">
        <v>5267</v>
      </c>
      <c r="N8784" s="86" t="s">
        <v>56</v>
      </c>
      <c r="O8784" s="87" t="s">
        <v>6180</v>
      </c>
      <c r="P8784" s="38"/>
      <c r="Q8784" s="87" t="s">
        <v>6181</v>
      </c>
      <c r="R8784" s="38"/>
      <c r="S8784" s="38"/>
      <c r="T8784" s="38"/>
      <c r="U8784" s="88" t="s">
        <v>32</v>
      </c>
      <c r="V8784" s="88" t="s">
        <v>249</v>
      </c>
      <c r="X8784" s="70"/>
      <c r="Y8784" s="71"/>
      <c r="Z8784" s="90"/>
      <c r="AA8784" s="90"/>
      <c r="AB8784" s="70"/>
    </row>
    <row r="8785" spans="12:28" ht="12.75" customHeight="1" x14ac:dyDescent="0.3">
      <c r="L8785" s="86">
        <v>12</v>
      </c>
      <c r="M8785" s="87" t="s">
        <v>5267</v>
      </c>
      <c r="N8785" s="86" t="s">
        <v>56</v>
      </c>
      <c r="O8785" s="87" t="s">
        <v>6182</v>
      </c>
      <c r="P8785" s="38"/>
      <c r="Q8785" s="38"/>
      <c r="R8785" s="38"/>
      <c r="S8785" s="38"/>
      <c r="T8785" s="38"/>
      <c r="U8785" s="88" t="s">
        <v>32</v>
      </c>
      <c r="V8785" s="88" t="s">
        <v>249</v>
      </c>
      <c r="X8785" s="70"/>
      <c r="Y8785" s="71"/>
      <c r="Z8785" s="90"/>
      <c r="AA8785" s="90"/>
      <c r="AB8785" s="70"/>
    </row>
    <row r="8786" spans="12:28" ht="12.75" customHeight="1" x14ac:dyDescent="0.3">
      <c r="L8786" s="86">
        <v>12</v>
      </c>
      <c r="M8786" s="87" t="s">
        <v>5267</v>
      </c>
      <c r="N8786" s="86" t="s">
        <v>56</v>
      </c>
      <c r="O8786" s="87" t="s">
        <v>5916</v>
      </c>
      <c r="P8786" s="38"/>
      <c r="Q8786" s="38"/>
      <c r="R8786" s="38"/>
      <c r="S8786" s="38"/>
      <c r="T8786" s="38"/>
      <c r="U8786" s="88" t="s">
        <v>32</v>
      </c>
      <c r="V8786" s="88" t="s">
        <v>249</v>
      </c>
      <c r="X8786" s="70"/>
      <c r="Y8786" s="71"/>
      <c r="Z8786" s="90"/>
      <c r="AA8786" s="90"/>
      <c r="AB8786" s="70"/>
    </row>
    <row r="8787" spans="12:28" ht="12.75" customHeight="1" x14ac:dyDescent="0.3">
      <c r="L8787" s="86">
        <v>12</v>
      </c>
      <c r="M8787" s="87" t="s">
        <v>5267</v>
      </c>
      <c r="N8787" s="86" t="s">
        <v>56</v>
      </c>
      <c r="O8787" s="87" t="s">
        <v>6183</v>
      </c>
      <c r="P8787" s="38"/>
      <c r="Q8787" s="87" t="s">
        <v>6184</v>
      </c>
      <c r="R8787" s="38"/>
      <c r="S8787" s="38"/>
      <c r="T8787" s="38"/>
      <c r="U8787" s="88" t="s">
        <v>32</v>
      </c>
      <c r="V8787" s="88" t="s">
        <v>249</v>
      </c>
      <c r="X8787" s="70"/>
      <c r="Y8787" s="71"/>
      <c r="Z8787" s="90"/>
      <c r="AA8787" s="90"/>
      <c r="AB8787" s="70"/>
    </row>
    <row r="8788" spans="12:28" ht="12.75" customHeight="1" x14ac:dyDescent="0.3">
      <c r="L8788" s="86">
        <v>12</v>
      </c>
      <c r="M8788" s="87" t="s">
        <v>5267</v>
      </c>
      <c r="N8788" s="86" t="s">
        <v>56</v>
      </c>
      <c r="O8788" s="87" t="s">
        <v>6185</v>
      </c>
      <c r="P8788" s="38"/>
      <c r="Q8788" s="38"/>
      <c r="R8788" s="38"/>
      <c r="S8788" s="38"/>
      <c r="T8788" s="38"/>
      <c r="U8788" s="88" t="s">
        <v>32</v>
      </c>
      <c r="V8788" s="88" t="s">
        <v>249</v>
      </c>
      <c r="X8788" s="70"/>
      <c r="Y8788" s="71"/>
      <c r="Z8788" s="90"/>
      <c r="AA8788" s="90"/>
      <c r="AB8788" s="70"/>
    </row>
    <row r="8789" spans="12:28" ht="12.75" customHeight="1" x14ac:dyDescent="0.3">
      <c r="L8789" s="86">
        <v>12</v>
      </c>
      <c r="M8789" s="87" t="s">
        <v>5267</v>
      </c>
      <c r="N8789" s="86" t="s">
        <v>56</v>
      </c>
      <c r="O8789" s="87" t="s">
        <v>6186</v>
      </c>
      <c r="P8789" s="38"/>
      <c r="Q8789" s="87" t="s">
        <v>6187</v>
      </c>
      <c r="R8789" s="38"/>
      <c r="S8789" s="38"/>
      <c r="T8789" s="38"/>
      <c r="U8789" s="88" t="s">
        <v>32</v>
      </c>
      <c r="V8789" s="88" t="s">
        <v>249</v>
      </c>
      <c r="X8789" s="70"/>
      <c r="Y8789" s="71"/>
      <c r="Z8789" s="90"/>
      <c r="AA8789" s="90"/>
      <c r="AB8789" s="70"/>
    </row>
    <row r="8790" spans="12:28" ht="12.75" customHeight="1" x14ac:dyDescent="0.3">
      <c r="L8790" s="86">
        <v>12</v>
      </c>
      <c r="M8790" s="87" t="s">
        <v>5267</v>
      </c>
      <c r="N8790" s="86" t="s">
        <v>56</v>
      </c>
      <c r="O8790" s="87" t="s">
        <v>6188</v>
      </c>
      <c r="P8790" s="38"/>
      <c r="Q8790" s="87" t="s">
        <v>6189</v>
      </c>
      <c r="R8790" s="38"/>
      <c r="S8790" s="38"/>
      <c r="T8790" s="38"/>
      <c r="U8790" s="88" t="s">
        <v>32</v>
      </c>
      <c r="V8790" s="88" t="s">
        <v>249</v>
      </c>
      <c r="X8790" s="70"/>
      <c r="Y8790" s="71"/>
      <c r="Z8790" s="90"/>
      <c r="AA8790" s="90"/>
      <c r="AB8790" s="70"/>
    </row>
    <row r="8791" spans="12:28" ht="12.75" customHeight="1" x14ac:dyDescent="0.3">
      <c r="L8791" s="86">
        <v>12</v>
      </c>
      <c r="M8791" s="87" t="s">
        <v>5267</v>
      </c>
      <c r="N8791" s="86" t="s">
        <v>56</v>
      </c>
      <c r="O8791" s="87" t="s">
        <v>6190</v>
      </c>
      <c r="P8791" s="38"/>
      <c r="Q8791" s="87" t="s">
        <v>6191</v>
      </c>
      <c r="R8791" s="38"/>
      <c r="S8791" s="38"/>
      <c r="T8791" s="38"/>
      <c r="U8791" s="88" t="s">
        <v>32</v>
      </c>
      <c r="V8791" s="88" t="s">
        <v>249</v>
      </c>
      <c r="X8791" s="70"/>
      <c r="Y8791" s="71"/>
      <c r="Z8791" s="90"/>
      <c r="AA8791" s="90"/>
      <c r="AB8791" s="70"/>
    </row>
    <row r="8792" spans="12:28" ht="12.75" customHeight="1" x14ac:dyDescent="0.3">
      <c r="L8792" s="86">
        <v>12</v>
      </c>
      <c r="M8792" s="87" t="s">
        <v>5267</v>
      </c>
      <c r="N8792" s="86" t="s">
        <v>56</v>
      </c>
      <c r="O8792" s="87" t="s">
        <v>5621</v>
      </c>
      <c r="P8792" s="87" t="s">
        <v>6192</v>
      </c>
      <c r="Q8792" s="38"/>
      <c r="R8792" s="38"/>
      <c r="S8792" s="38"/>
      <c r="T8792" s="38"/>
      <c r="U8792" s="88" t="s">
        <v>32</v>
      </c>
      <c r="V8792" s="88" t="s">
        <v>249</v>
      </c>
      <c r="X8792" s="70"/>
      <c r="Y8792" s="71"/>
      <c r="Z8792" s="90"/>
      <c r="AA8792" s="90"/>
      <c r="AB8792" s="70"/>
    </row>
    <row r="8793" spans="12:28" ht="12.75" customHeight="1" x14ac:dyDescent="0.3">
      <c r="L8793" s="86">
        <v>12</v>
      </c>
      <c r="M8793" s="87" t="s">
        <v>5267</v>
      </c>
      <c r="N8793" s="86" t="s">
        <v>56</v>
      </c>
      <c r="O8793" s="87" t="s">
        <v>5997</v>
      </c>
      <c r="P8793" s="38"/>
      <c r="Q8793" s="87" t="s">
        <v>6193</v>
      </c>
      <c r="R8793" s="38"/>
      <c r="S8793" s="38"/>
      <c r="T8793" s="38"/>
      <c r="U8793" s="88" t="s">
        <v>32</v>
      </c>
      <c r="V8793" s="88" t="s">
        <v>249</v>
      </c>
      <c r="X8793" s="70"/>
      <c r="Y8793" s="71"/>
      <c r="Z8793" s="90"/>
      <c r="AA8793" s="90"/>
      <c r="AB8793" s="70"/>
    </row>
    <row r="8794" spans="12:28" ht="12.75" customHeight="1" x14ac:dyDescent="0.3">
      <c r="L8794" s="86">
        <v>12</v>
      </c>
      <c r="M8794" s="87" t="s">
        <v>5267</v>
      </c>
      <c r="N8794" s="86" t="s">
        <v>56</v>
      </c>
      <c r="O8794" s="87" t="s">
        <v>6194</v>
      </c>
      <c r="P8794" s="38"/>
      <c r="Q8794" s="87" t="s">
        <v>6195</v>
      </c>
      <c r="R8794" s="38"/>
      <c r="S8794" s="38"/>
      <c r="T8794" s="38"/>
      <c r="U8794" s="88" t="s">
        <v>32</v>
      </c>
      <c r="V8794" s="88" t="s">
        <v>249</v>
      </c>
      <c r="X8794" s="70"/>
      <c r="Y8794" s="71"/>
      <c r="Z8794" s="90"/>
      <c r="AA8794" s="90"/>
      <c r="AB8794" s="70"/>
    </row>
    <row r="8795" spans="12:28" ht="12.75" customHeight="1" x14ac:dyDescent="0.3">
      <c r="L8795" s="86">
        <v>12</v>
      </c>
      <c r="M8795" s="87" t="s">
        <v>5267</v>
      </c>
      <c r="N8795" s="86" t="s">
        <v>56</v>
      </c>
      <c r="O8795" s="87" t="s">
        <v>6196</v>
      </c>
      <c r="P8795" s="87" t="s">
        <v>6197</v>
      </c>
      <c r="Q8795" s="38"/>
      <c r="R8795" s="38"/>
      <c r="S8795" s="38"/>
      <c r="T8795" s="38"/>
      <c r="U8795" s="88" t="s">
        <v>32</v>
      </c>
      <c r="V8795" s="88" t="s">
        <v>249</v>
      </c>
      <c r="X8795" s="70"/>
      <c r="Y8795" s="71"/>
      <c r="Z8795" s="90"/>
      <c r="AA8795" s="90"/>
      <c r="AB8795" s="70"/>
    </row>
    <row r="8796" spans="12:28" ht="12.75" customHeight="1" x14ac:dyDescent="0.3">
      <c r="L8796" s="86">
        <v>12</v>
      </c>
      <c r="M8796" s="87" t="s">
        <v>5267</v>
      </c>
      <c r="N8796" s="86" t="s">
        <v>56</v>
      </c>
      <c r="O8796" s="87" t="s">
        <v>6198</v>
      </c>
      <c r="P8796" s="38"/>
      <c r="Q8796" s="87" t="s">
        <v>6199</v>
      </c>
      <c r="R8796" s="38"/>
      <c r="S8796" s="38"/>
      <c r="T8796" s="38"/>
      <c r="U8796" s="88" t="s">
        <v>32</v>
      </c>
      <c r="V8796" s="88" t="s">
        <v>249</v>
      </c>
      <c r="X8796" s="70"/>
      <c r="Y8796" s="71"/>
      <c r="Z8796" s="90"/>
      <c r="AA8796" s="90"/>
      <c r="AB8796" s="70"/>
    </row>
    <row r="8797" spans="12:28" ht="12.75" customHeight="1" x14ac:dyDescent="0.3">
      <c r="L8797" s="86">
        <v>12</v>
      </c>
      <c r="M8797" s="87" t="s">
        <v>5267</v>
      </c>
      <c r="N8797" s="86" t="s">
        <v>56</v>
      </c>
      <c r="O8797" s="87" t="s">
        <v>6200</v>
      </c>
      <c r="P8797" s="38"/>
      <c r="Q8797" s="87" t="s">
        <v>6201</v>
      </c>
      <c r="R8797" s="38"/>
      <c r="S8797" s="38"/>
      <c r="T8797" s="38"/>
      <c r="U8797" s="88" t="s">
        <v>32</v>
      </c>
      <c r="V8797" s="88" t="s">
        <v>249</v>
      </c>
      <c r="X8797" s="70"/>
      <c r="Y8797" s="71"/>
      <c r="Z8797" s="90"/>
      <c r="AA8797" s="90"/>
      <c r="AB8797" s="70"/>
    </row>
    <row r="8798" spans="12:28" ht="12.75" customHeight="1" x14ac:dyDescent="0.3">
      <c r="L8798" s="86">
        <v>12</v>
      </c>
      <c r="M8798" s="87" t="s">
        <v>5267</v>
      </c>
      <c r="N8798" s="86" t="s">
        <v>56</v>
      </c>
      <c r="O8798" s="87" t="s">
        <v>6202</v>
      </c>
      <c r="P8798" s="38"/>
      <c r="Q8798" s="87" t="s">
        <v>6203</v>
      </c>
      <c r="R8798" s="38"/>
      <c r="S8798" s="38"/>
      <c r="T8798" s="38"/>
      <c r="U8798" s="88" t="s">
        <v>32</v>
      </c>
      <c r="V8798" s="88" t="s">
        <v>249</v>
      </c>
      <c r="X8798" s="70"/>
      <c r="Y8798" s="71"/>
      <c r="Z8798" s="90"/>
      <c r="AA8798" s="90"/>
      <c r="AB8798" s="70"/>
    </row>
    <row r="8799" spans="12:28" ht="12.75" customHeight="1" x14ac:dyDescent="0.3">
      <c r="L8799" s="86">
        <v>12</v>
      </c>
      <c r="M8799" s="87" t="s">
        <v>5267</v>
      </c>
      <c r="N8799" s="86" t="s">
        <v>56</v>
      </c>
      <c r="O8799" s="87" t="s">
        <v>6204</v>
      </c>
      <c r="P8799" s="38"/>
      <c r="Q8799" s="87" t="s">
        <v>6205</v>
      </c>
      <c r="R8799" s="38"/>
      <c r="S8799" s="38"/>
      <c r="T8799" s="38"/>
      <c r="U8799" s="88" t="s">
        <v>32</v>
      </c>
      <c r="V8799" s="88" t="s">
        <v>249</v>
      </c>
      <c r="X8799" s="70"/>
      <c r="Y8799" s="71"/>
      <c r="Z8799" s="90"/>
      <c r="AA8799" s="90"/>
      <c r="AB8799" s="70"/>
    </row>
    <row r="8800" spans="12:28" ht="12.75" customHeight="1" x14ac:dyDescent="0.3">
      <c r="L8800" s="86">
        <v>12</v>
      </c>
      <c r="M8800" s="87" t="s">
        <v>5267</v>
      </c>
      <c r="N8800" s="86" t="s">
        <v>56</v>
      </c>
      <c r="O8800" s="87" t="s">
        <v>6206</v>
      </c>
      <c r="P8800" s="38"/>
      <c r="Q8800" s="87" t="s">
        <v>6207</v>
      </c>
      <c r="R8800" s="38"/>
      <c r="S8800" s="38"/>
      <c r="T8800" s="38"/>
      <c r="U8800" s="88" t="s">
        <v>32</v>
      </c>
      <c r="V8800" s="88" t="s">
        <v>249</v>
      </c>
      <c r="X8800" s="70"/>
      <c r="Y8800" s="71"/>
      <c r="Z8800" s="90"/>
      <c r="AA8800" s="90"/>
      <c r="AB8800" s="70"/>
    </row>
    <row r="8801" spans="12:28" ht="12.75" customHeight="1" x14ac:dyDescent="0.3">
      <c r="L8801" s="86">
        <v>12</v>
      </c>
      <c r="M8801" s="87" t="s">
        <v>5267</v>
      </c>
      <c r="N8801" s="86" t="s">
        <v>56</v>
      </c>
      <c r="O8801" s="87" t="s">
        <v>6208</v>
      </c>
      <c r="P8801" s="38"/>
      <c r="Q8801" s="87" t="s">
        <v>6209</v>
      </c>
      <c r="R8801" s="38"/>
      <c r="S8801" s="38"/>
      <c r="T8801" s="38"/>
      <c r="U8801" s="88" t="s">
        <v>32</v>
      </c>
      <c r="V8801" s="88" t="s">
        <v>249</v>
      </c>
      <c r="X8801" s="70"/>
      <c r="Y8801" s="71"/>
      <c r="Z8801" s="90"/>
      <c r="AA8801" s="90"/>
      <c r="AB8801" s="70"/>
    </row>
    <row r="8802" spans="12:28" ht="12.75" customHeight="1" x14ac:dyDescent="0.3">
      <c r="L8802" s="86">
        <v>12</v>
      </c>
      <c r="M8802" s="87" t="s">
        <v>5267</v>
      </c>
      <c r="N8802" s="86" t="s">
        <v>56</v>
      </c>
      <c r="O8802" s="87" t="s">
        <v>6210</v>
      </c>
      <c r="P8802" s="38"/>
      <c r="Q8802" s="38"/>
      <c r="R8802" s="38"/>
      <c r="S8802" s="38"/>
      <c r="T8802" s="38"/>
      <c r="U8802" s="88" t="s">
        <v>32</v>
      </c>
      <c r="V8802" s="88" t="s">
        <v>249</v>
      </c>
      <c r="X8802" s="70"/>
      <c r="Y8802" s="71"/>
      <c r="Z8802" s="90"/>
      <c r="AA8802" s="90"/>
      <c r="AB8802" s="70"/>
    </row>
    <row r="8803" spans="12:28" ht="12.75" customHeight="1" x14ac:dyDescent="0.3">
      <c r="L8803" s="86">
        <v>12</v>
      </c>
      <c r="M8803" s="87" t="s">
        <v>5267</v>
      </c>
      <c r="N8803" s="86" t="s">
        <v>56</v>
      </c>
      <c r="O8803" s="87" t="s">
        <v>6211</v>
      </c>
      <c r="P8803" s="38"/>
      <c r="Q8803" s="87" t="s">
        <v>6212</v>
      </c>
      <c r="R8803" s="38"/>
      <c r="S8803" s="38"/>
      <c r="T8803" s="38"/>
      <c r="U8803" s="88" t="s">
        <v>32</v>
      </c>
      <c r="V8803" s="88" t="s">
        <v>249</v>
      </c>
      <c r="X8803" s="70"/>
      <c r="Y8803" s="71"/>
      <c r="Z8803" s="90"/>
      <c r="AA8803" s="90"/>
      <c r="AB8803" s="70"/>
    </row>
    <row r="8804" spans="12:28" ht="12.75" customHeight="1" x14ac:dyDescent="0.3">
      <c r="L8804" s="86">
        <v>12</v>
      </c>
      <c r="M8804" s="87" t="s">
        <v>5267</v>
      </c>
      <c r="N8804" s="86" t="s">
        <v>56</v>
      </c>
      <c r="O8804" s="87" t="s">
        <v>6213</v>
      </c>
      <c r="P8804" s="38"/>
      <c r="Q8804" s="87" t="s">
        <v>6214</v>
      </c>
      <c r="R8804" s="38"/>
      <c r="S8804" s="38"/>
      <c r="T8804" s="38"/>
      <c r="U8804" s="88" t="s">
        <v>32</v>
      </c>
      <c r="V8804" s="88" t="s">
        <v>249</v>
      </c>
      <c r="X8804" s="70"/>
      <c r="Y8804" s="71"/>
      <c r="Z8804" s="90"/>
      <c r="AA8804" s="90"/>
      <c r="AB8804" s="70"/>
    </row>
    <row r="8805" spans="12:28" ht="12.75" customHeight="1" x14ac:dyDescent="0.3">
      <c r="L8805" s="86">
        <v>12</v>
      </c>
      <c r="M8805" s="87" t="s">
        <v>5267</v>
      </c>
      <c r="N8805" s="86" t="s">
        <v>56</v>
      </c>
      <c r="O8805" s="87" t="s">
        <v>6215</v>
      </c>
      <c r="P8805" s="38"/>
      <c r="Q8805" s="38"/>
      <c r="R8805" s="38"/>
      <c r="S8805" s="38"/>
      <c r="T8805" s="38"/>
      <c r="U8805" s="88" t="s">
        <v>32</v>
      </c>
      <c r="V8805" s="88" t="s">
        <v>249</v>
      </c>
      <c r="X8805" s="70"/>
      <c r="Y8805" s="71"/>
      <c r="Z8805" s="90"/>
      <c r="AA8805" s="90"/>
      <c r="AB8805" s="70"/>
    </row>
    <row r="8806" spans="12:28" ht="12.75" customHeight="1" x14ac:dyDescent="0.3">
      <c r="L8806" s="86">
        <v>12</v>
      </c>
      <c r="M8806" s="87" t="s">
        <v>5267</v>
      </c>
      <c r="N8806" s="86" t="s">
        <v>56</v>
      </c>
      <c r="O8806" s="87" t="s">
        <v>6216</v>
      </c>
      <c r="P8806" s="38"/>
      <c r="Q8806" s="38"/>
      <c r="R8806" s="38"/>
      <c r="S8806" s="38"/>
      <c r="T8806" s="38"/>
      <c r="U8806" s="88" t="s">
        <v>32</v>
      </c>
      <c r="V8806" s="88" t="s">
        <v>249</v>
      </c>
      <c r="X8806" s="70"/>
      <c r="Y8806" s="71"/>
      <c r="Z8806" s="90"/>
      <c r="AA8806" s="90"/>
      <c r="AB8806" s="70"/>
    </row>
    <row r="8807" spans="12:28" ht="12.75" customHeight="1" x14ac:dyDescent="0.3">
      <c r="L8807" s="86">
        <v>12</v>
      </c>
      <c r="M8807" s="87" t="s">
        <v>5267</v>
      </c>
      <c r="N8807" s="86" t="s">
        <v>56</v>
      </c>
      <c r="O8807" s="87" t="s">
        <v>6217</v>
      </c>
      <c r="P8807" s="38"/>
      <c r="Q8807" s="38"/>
      <c r="R8807" s="38"/>
      <c r="S8807" s="38"/>
      <c r="T8807" s="38"/>
      <c r="U8807" s="88" t="s">
        <v>32</v>
      </c>
      <c r="V8807" s="88" t="s">
        <v>249</v>
      </c>
      <c r="X8807" s="70"/>
      <c r="Y8807" s="71"/>
      <c r="Z8807" s="90"/>
      <c r="AA8807" s="90"/>
      <c r="AB8807" s="70"/>
    </row>
    <row r="8808" spans="12:28" ht="12.75" customHeight="1" x14ac:dyDescent="0.3">
      <c r="L8808" s="86">
        <v>12</v>
      </c>
      <c r="M8808" s="87" t="s">
        <v>5267</v>
      </c>
      <c r="N8808" s="86" t="s">
        <v>56</v>
      </c>
      <c r="O8808" s="87" t="s">
        <v>5319</v>
      </c>
      <c r="P8808" s="38"/>
      <c r="Q8808" s="38"/>
      <c r="R8808" s="38"/>
      <c r="S8808" s="38"/>
      <c r="T8808" s="38"/>
      <c r="U8808" s="88" t="s">
        <v>32</v>
      </c>
      <c r="V8808" s="88" t="s">
        <v>249</v>
      </c>
      <c r="X8808" s="70"/>
      <c r="Y8808" s="71"/>
      <c r="Z8808" s="90"/>
      <c r="AA8808" s="90"/>
      <c r="AB8808" s="70"/>
    </row>
    <row r="8809" spans="12:28" ht="12.75" customHeight="1" x14ac:dyDescent="0.3">
      <c r="L8809" s="86">
        <v>12</v>
      </c>
      <c r="M8809" s="87" t="s">
        <v>5267</v>
      </c>
      <c r="N8809" s="86" t="s">
        <v>56</v>
      </c>
      <c r="O8809" s="87" t="s">
        <v>6218</v>
      </c>
      <c r="P8809" s="38"/>
      <c r="Q8809" s="38"/>
      <c r="R8809" s="38"/>
      <c r="S8809" s="38"/>
      <c r="T8809" s="38"/>
      <c r="U8809" s="88" t="s">
        <v>32</v>
      </c>
      <c r="V8809" s="88" t="s">
        <v>249</v>
      </c>
      <c r="X8809" s="70"/>
      <c r="Y8809" s="71"/>
      <c r="Z8809" s="90"/>
      <c r="AA8809" s="90"/>
      <c r="AB8809" s="70"/>
    </row>
    <row r="8810" spans="12:28" ht="12.75" customHeight="1" x14ac:dyDescent="0.3">
      <c r="L8810" s="86">
        <v>1</v>
      </c>
      <c r="M8810" s="87" t="s">
        <v>8584</v>
      </c>
      <c r="N8810" s="86" t="s">
        <v>57</v>
      </c>
      <c r="O8810" s="87" t="s">
        <v>8589</v>
      </c>
      <c r="P8810" s="38"/>
      <c r="Q8810" s="38"/>
      <c r="R8810" s="38"/>
      <c r="S8810" s="38"/>
      <c r="T8810" s="38"/>
      <c r="U8810" s="88" t="s">
        <v>32</v>
      </c>
      <c r="V8810" s="88" t="s">
        <v>249</v>
      </c>
      <c r="X8810" s="70"/>
      <c r="Y8810" s="71"/>
      <c r="Z8810" s="90"/>
      <c r="AA8810" s="90"/>
      <c r="AB8810" s="70"/>
    </row>
    <row r="8811" spans="12:28" ht="12.75" customHeight="1" x14ac:dyDescent="0.3">
      <c r="L8811" s="86">
        <v>2</v>
      </c>
      <c r="M8811" s="87" t="s">
        <v>8584</v>
      </c>
      <c r="N8811" s="86" t="s">
        <v>57</v>
      </c>
      <c r="O8811" s="87" t="s">
        <v>8589</v>
      </c>
      <c r="P8811" s="38"/>
      <c r="Q8811" s="38"/>
      <c r="R8811" s="38"/>
      <c r="S8811" s="38"/>
      <c r="T8811" s="38"/>
      <c r="U8811" s="88" t="s">
        <v>32</v>
      </c>
      <c r="V8811" s="88" t="s">
        <v>249</v>
      </c>
      <c r="X8811" s="70"/>
      <c r="Y8811" s="71"/>
      <c r="Z8811" s="90"/>
      <c r="AA8811" s="90"/>
      <c r="AB8811" s="70"/>
    </row>
    <row r="8812" spans="12:28" ht="12.75" customHeight="1" x14ac:dyDescent="0.3">
      <c r="L8812" s="86">
        <v>3</v>
      </c>
      <c r="M8812" s="87" t="s">
        <v>8584</v>
      </c>
      <c r="N8812" s="86" t="s">
        <v>57</v>
      </c>
      <c r="O8812" s="87" t="s">
        <v>8589</v>
      </c>
      <c r="P8812" s="38"/>
      <c r="Q8812" s="38"/>
      <c r="R8812" s="38"/>
      <c r="S8812" s="38"/>
      <c r="T8812" s="38"/>
      <c r="U8812" s="88" t="s">
        <v>32</v>
      </c>
      <c r="V8812" s="88" t="s">
        <v>249</v>
      </c>
      <c r="X8812" s="70"/>
      <c r="Y8812" s="71"/>
      <c r="Z8812" s="90"/>
      <c r="AA8812" s="90"/>
      <c r="AB8812" s="70"/>
    </row>
    <row r="8813" spans="12:28" ht="12.75" customHeight="1" x14ac:dyDescent="0.3">
      <c r="L8813" s="86">
        <v>4</v>
      </c>
      <c r="M8813" s="87" t="s">
        <v>8584</v>
      </c>
      <c r="N8813" s="86" t="s">
        <v>57</v>
      </c>
      <c r="O8813" s="87" t="s">
        <v>8589</v>
      </c>
      <c r="P8813" s="38"/>
      <c r="Q8813" s="38"/>
      <c r="R8813" s="38"/>
      <c r="S8813" s="38"/>
      <c r="T8813" s="38"/>
      <c r="U8813" s="88" t="s">
        <v>32</v>
      </c>
      <c r="V8813" s="88" t="s">
        <v>249</v>
      </c>
      <c r="X8813" s="70"/>
      <c r="Y8813" s="71"/>
      <c r="Z8813" s="90"/>
      <c r="AA8813" s="90"/>
      <c r="AB8813" s="70"/>
    </row>
    <row r="8814" spans="12:28" ht="12.75" customHeight="1" x14ac:dyDescent="0.3">
      <c r="L8814" s="86">
        <v>5</v>
      </c>
      <c r="M8814" s="87" t="s">
        <v>8584</v>
      </c>
      <c r="N8814" s="86" t="s">
        <v>57</v>
      </c>
      <c r="O8814" s="87" t="s">
        <v>8589</v>
      </c>
      <c r="P8814" s="38"/>
      <c r="Q8814" s="38"/>
      <c r="R8814" s="38"/>
      <c r="S8814" s="38"/>
      <c r="T8814" s="38"/>
      <c r="U8814" s="88" t="s">
        <v>32</v>
      </c>
      <c r="V8814" s="88" t="s">
        <v>249</v>
      </c>
      <c r="X8814" s="70"/>
      <c r="Y8814" s="71"/>
      <c r="Z8814" s="90"/>
      <c r="AA8814" s="90"/>
      <c r="AB8814" s="70"/>
    </row>
    <row r="8815" spans="12:28" ht="12.75" customHeight="1" x14ac:dyDescent="0.3">
      <c r="L8815" s="86">
        <v>6</v>
      </c>
      <c r="M8815" s="87" t="s">
        <v>8584</v>
      </c>
      <c r="N8815" s="86" t="s">
        <v>57</v>
      </c>
      <c r="O8815" s="87" t="s">
        <v>8589</v>
      </c>
      <c r="P8815" s="38"/>
      <c r="Q8815" s="38"/>
      <c r="R8815" s="38"/>
      <c r="S8815" s="38"/>
      <c r="T8815" s="38"/>
      <c r="U8815" s="88" t="s">
        <v>32</v>
      </c>
      <c r="V8815" s="88" t="s">
        <v>249</v>
      </c>
      <c r="X8815" s="70"/>
      <c r="Y8815" s="71"/>
      <c r="Z8815" s="90"/>
      <c r="AA8815" s="90"/>
      <c r="AB8815" s="70"/>
    </row>
    <row r="8816" spans="12:28" ht="12.75" customHeight="1" x14ac:dyDescent="0.3">
      <c r="L8816" s="86">
        <v>7</v>
      </c>
      <c r="M8816" s="87" t="s">
        <v>8584</v>
      </c>
      <c r="N8816" s="86" t="s">
        <v>57</v>
      </c>
      <c r="O8816" s="87" t="s">
        <v>8589</v>
      </c>
      <c r="P8816" s="38"/>
      <c r="Q8816" s="38"/>
      <c r="R8816" s="38"/>
      <c r="S8816" s="38"/>
      <c r="T8816" s="38"/>
      <c r="U8816" s="88" t="s">
        <v>32</v>
      </c>
      <c r="V8816" s="88" t="s">
        <v>249</v>
      </c>
      <c r="X8816" s="70"/>
      <c r="Y8816" s="71"/>
      <c r="Z8816" s="90"/>
      <c r="AA8816" s="90"/>
      <c r="AB8816" s="70"/>
    </row>
    <row r="8817" spans="12:28" ht="12.75" customHeight="1" x14ac:dyDescent="0.3">
      <c r="L8817" s="86">
        <v>8</v>
      </c>
      <c r="M8817" s="87" t="s">
        <v>8584</v>
      </c>
      <c r="N8817" s="86" t="s">
        <v>57</v>
      </c>
      <c r="O8817" s="87" t="s">
        <v>8589</v>
      </c>
      <c r="P8817" s="38"/>
      <c r="Q8817" s="38"/>
      <c r="R8817" s="38"/>
      <c r="S8817" s="38"/>
      <c r="T8817" s="38"/>
      <c r="U8817" s="88" t="s">
        <v>32</v>
      </c>
      <c r="V8817" s="88" t="s">
        <v>249</v>
      </c>
      <c r="X8817" s="70"/>
      <c r="Y8817" s="71"/>
      <c r="Z8817" s="90"/>
      <c r="AA8817" s="90"/>
      <c r="AB8817" s="70"/>
    </row>
    <row r="8818" spans="12:28" ht="12.75" customHeight="1" x14ac:dyDescent="0.3">
      <c r="L8818" s="86">
        <v>9</v>
      </c>
      <c r="M8818" s="87" t="s">
        <v>8584</v>
      </c>
      <c r="N8818" s="86" t="s">
        <v>57</v>
      </c>
      <c r="O8818" s="87" t="s">
        <v>8589</v>
      </c>
      <c r="P8818" s="38"/>
      <c r="Q8818" s="38"/>
      <c r="R8818" s="38"/>
      <c r="S8818" s="38"/>
      <c r="T8818" s="38"/>
      <c r="U8818" s="88" t="s">
        <v>32</v>
      </c>
      <c r="V8818" s="88" t="s">
        <v>249</v>
      </c>
      <c r="X8818" s="70"/>
      <c r="Y8818" s="71"/>
      <c r="Z8818" s="90"/>
      <c r="AA8818" s="90"/>
      <c r="AB8818" s="70"/>
    </row>
    <row r="8819" spans="12:28" ht="12.75" customHeight="1" x14ac:dyDescent="0.3">
      <c r="L8819" s="86">
        <v>10</v>
      </c>
      <c r="M8819" s="87" t="s">
        <v>8584</v>
      </c>
      <c r="N8819" s="86" t="s">
        <v>57</v>
      </c>
      <c r="O8819" s="87" t="s">
        <v>8589</v>
      </c>
      <c r="P8819" s="38"/>
      <c r="Q8819" s="38"/>
      <c r="R8819" s="38"/>
      <c r="S8819" s="38"/>
      <c r="T8819" s="38"/>
      <c r="U8819" s="88" t="s">
        <v>32</v>
      </c>
      <c r="V8819" s="88" t="s">
        <v>249</v>
      </c>
      <c r="X8819" s="70"/>
      <c r="Y8819" s="71"/>
      <c r="Z8819" s="90"/>
      <c r="AA8819" s="90"/>
      <c r="AB8819" s="70"/>
    </row>
    <row r="8820" spans="12:28" ht="12.75" customHeight="1" x14ac:dyDescent="0.3">
      <c r="L8820" s="86">
        <v>11</v>
      </c>
      <c r="M8820" s="87" t="s">
        <v>8584</v>
      </c>
      <c r="N8820" s="86" t="s">
        <v>57</v>
      </c>
      <c r="O8820" s="87" t="s">
        <v>8589</v>
      </c>
      <c r="P8820" s="38"/>
      <c r="Q8820" s="38"/>
      <c r="R8820" s="38"/>
      <c r="S8820" s="38"/>
      <c r="T8820" s="38"/>
      <c r="U8820" s="88" t="s">
        <v>32</v>
      </c>
      <c r="V8820" s="88" t="s">
        <v>249</v>
      </c>
      <c r="X8820" s="70"/>
      <c r="Y8820" s="71"/>
      <c r="Z8820" s="90"/>
      <c r="AA8820" s="90"/>
      <c r="AB8820" s="70"/>
    </row>
    <row r="8821" spans="12:28" ht="12.75" customHeight="1" x14ac:dyDescent="0.3">
      <c r="L8821" s="86">
        <v>12</v>
      </c>
      <c r="M8821" s="87" t="s">
        <v>8584</v>
      </c>
      <c r="N8821" s="86" t="s">
        <v>57</v>
      </c>
      <c r="O8821" s="87" t="s">
        <v>8589</v>
      </c>
      <c r="P8821" s="38"/>
      <c r="Q8821" s="38"/>
      <c r="R8821" s="38"/>
      <c r="S8821" s="38"/>
      <c r="T8821" s="38"/>
      <c r="U8821" s="88" t="s">
        <v>32</v>
      </c>
      <c r="V8821" s="88" t="s">
        <v>249</v>
      </c>
      <c r="X8821" s="70"/>
      <c r="Y8821" s="71"/>
      <c r="Z8821" s="90"/>
      <c r="AA8821" s="90"/>
      <c r="AB8821" s="70"/>
    </row>
    <row r="8822" spans="12:28" ht="12.75" customHeight="1" x14ac:dyDescent="0.3">
      <c r="L8822" s="86">
        <v>1</v>
      </c>
      <c r="M8822" s="87" t="s">
        <v>7959</v>
      </c>
      <c r="N8822" s="86" t="s">
        <v>58</v>
      </c>
      <c r="O8822" s="87" t="s">
        <v>7964</v>
      </c>
      <c r="P8822" s="38"/>
      <c r="Q8822" s="38"/>
      <c r="R8822" s="38"/>
      <c r="S8822" s="38"/>
      <c r="T8822" s="38"/>
      <c r="U8822" s="88" t="s">
        <v>32</v>
      </c>
      <c r="V8822" s="88" t="s">
        <v>249</v>
      </c>
      <c r="X8822" s="70"/>
      <c r="Y8822" s="71"/>
      <c r="Z8822" s="90"/>
      <c r="AA8822" s="90"/>
      <c r="AB8822" s="70"/>
    </row>
    <row r="8823" spans="12:28" ht="12.75" customHeight="1" x14ac:dyDescent="0.3">
      <c r="L8823" s="86">
        <v>1</v>
      </c>
      <c r="M8823" s="87" t="s">
        <v>7959</v>
      </c>
      <c r="N8823" s="86" t="s">
        <v>58</v>
      </c>
      <c r="O8823" s="87" t="s">
        <v>7967</v>
      </c>
      <c r="P8823" s="38"/>
      <c r="Q8823" s="38"/>
      <c r="R8823" s="38"/>
      <c r="S8823" s="38"/>
      <c r="T8823" s="38"/>
      <c r="U8823" s="88" t="s">
        <v>32</v>
      </c>
      <c r="V8823" s="88" t="s">
        <v>249</v>
      </c>
      <c r="X8823" s="70"/>
      <c r="Y8823" s="71"/>
      <c r="Z8823" s="90"/>
      <c r="AA8823" s="90"/>
      <c r="AB8823" s="70"/>
    </row>
    <row r="8824" spans="12:28" ht="12.75" customHeight="1" x14ac:dyDescent="0.3">
      <c r="L8824" s="86">
        <v>1</v>
      </c>
      <c r="M8824" s="87" t="s">
        <v>7959</v>
      </c>
      <c r="N8824" s="86" t="s">
        <v>58</v>
      </c>
      <c r="O8824" s="87" t="s">
        <v>7968</v>
      </c>
      <c r="P8824" s="38"/>
      <c r="Q8824" s="38"/>
      <c r="R8824" s="38"/>
      <c r="S8824" s="38"/>
      <c r="T8824" s="38"/>
      <c r="U8824" s="88" t="s">
        <v>32</v>
      </c>
      <c r="V8824" s="88" t="s">
        <v>249</v>
      </c>
      <c r="X8824" s="70"/>
      <c r="Y8824" s="71"/>
      <c r="Z8824" s="90"/>
      <c r="AA8824" s="90"/>
      <c r="AB8824" s="70"/>
    </row>
    <row r="8825" spans="12:28" ht="12.75" customHeight="1" x14ac:dyDescent="0.3">
      <c r="L8825" s="86">
        <v>2</v>
      </c>
      <c r="M8825" s="87" t="s">
        <v>7959</v>
      </c>
      <c r="N8825" s="86" t="s">
        <v>58</v>
      </c>
      <c r="O8825" s="87" t="s">
        <v>7964</v>
      </c>
      <c r="P8825" s="38"/>
      <c r="Q8825" s="38"/>
      <c r="R8825" s="38"/>
      <c r="S8825" s="38"/>
      <c r="T8825" s="38"/>
      <c r="U8825" s="88" t="s">
        <v>32</v>
      </c>
      <c r="V8825" s="88" t="s">
        <v>249</v>
      </c>
      <c r="X8825" s="70"/>
      <c r="Y8825" s="71"/>
      <c r="Z8825" s="90"/>
      <c r="AA8825" s="90"/>
      <c r="AB8825" s="70"/>
    </row>
    <row r="8826" spans="12:28" ht="12.75" customHeight="1" x14ac:dyDescent="0.3">
      <c r="L8826" s="86">
        <v>2</v>
      </c>
      <c r="M8826" s="87" t="s">
        <v>7959</v>
      </c>
      <c r="N8826" s="86" t="s">
        <v>58</v>
      </c>
      <c r="O8826" s="87" t="s">
        <v>7967</v>
      </c>
      <c r="P8826" s="38"/>
      <c r="Q8826" s="38"/>
      <c r="R8826" s="38"/>
      <c r="S8826" s="38"/>
      <c r="T8826" s="38"/>
      <c r="U8826" s="88" t="s">
        <v>32</v>
      </c>
      <c r="V8826" s="88" t="s">
        <v>249</v>
      </c>
      <c r="X8826" s="70"/>
      <c r="Y8826" s="71"/>
      <c r="Z8826" s="90"/>
      <c r="AA8826" s="90"/>
      <c r="AB8826" s="70"/>
    </row>
    <row r="8827" spans="12:28" ht="12.75" customHeight="1" x14ac:dyDescent="0.3">
      <c r="L8827" s="86">
        <v>2</v>
      </c>
      <c r="M8827" s="87" t="s">
        <v>7959</v>
      </c>
      <c r="N8827" s="86" t="s">
        <v>58</v>
      </c>
      <c r="O8827" s="87" t="s">
        <v>7968</v>
      </c>
      <c r="P8827" s="38"/>
      <c r="Q8827" s="38"/>
      <c r="R8827" s="38"/>
      <c r="S8827" s="38"/>
      <c r="T8827" s="38"/>
      <c r="U8827" s="88" t="s">
        <v>32</v>
      </c>
      <c r="V8827" s="88" t="s">
        <v>249</v>
      </c>
      <c r="X8827" s="70"/>
      <c r="Y8827" s="71"/>
      <c r="Z8827" s="90"/>
      <c r="AA8827" s="90"/>
      <c r="AB8827" s="70"/>
    </row>
    <row r="8828" spans="12:28" ht="12.75" customHeight="1" x14ac:dyDescent="0.3">
      <c r="L8828" s="86">
        <v>3</v>
      </c>
      <c r="M8828" s="87" t="s">
        <v>7959</v>
      </c>
      <c r="N8828" s="86" t="s">
        <v>58</v>
      </c>
      <c r="O8828" s="87" t="s">
        <v>7964</v>
      </c>
      <c r="P8828" s="38"/>
      <c r="Q8828" s="38"/>
      <c r="R8828" s="38"/>
      <c r="S8828" s="38"/>
      <c r="T8828" s="38"/>
      <c r="U8828" s="88" t="s">
        <v>32</v>
      </c>
      <c r="V8828" s="88" t="s">
        <v>249</v>
      </c>
      <c r="X8828" s="70"/>
      <c r="Y8828" s="71"/>
      <c r="Z8828" s="90"/>
      <c r="AA8828" s="90"/>
      <c r="AB8828" s="70"/>
    </row>
    <row r="8829" spans="12:28" ht="12.75" customHeight="1" x14ac:dyDescent="0.3">
      <c r="L8829" s="86">
        <v>3</v>
      </c>
      <c r="M8829" s="87" t="s">
        <v>7959</v>
      </c>
      <c r="N8829" s="86" t="s">
        <v>58</v>
      </c>
      <c r="O8829" s="87" t="s">
        <v>7967</v>
      </c>
      <c r="P8829" s="38"/>
      <c r="Q8829" s="38"/>
      <c r="R8829" s="38"/>
      <c r="S8829" s="38"/>
      <c r="T8829" s="38"/>
      <c r="U8829" s="88" t="s">
        <v>32</v>
      </c>
      <c r="V8829" s="88" t="s">
        <v>249</v>
      </c>
      <c r="X8829" s="70"/>
      <c r="Y8829" s="71"/>
      <c r="Z8829" s="90"/>
      <c r="AA8829" s="90"/>
      <c r="AB8829" s="70"/>
    </row>
    <row r="8830" spans="12:28" ht="12.75" customHeight="1" x14ac:dyDescent="0.3">
      <c r="L8830" s="86">
        <v>3</v>
      </c>
      <c r="M8830" s="87" t="s">
        <v>7959</v>
      </c>
      <c r="N8830" s="86" t="s">
        <v>58</v>
      </c>
      <c r="O8830" s="87" t="s">
        <v>7968</v>
      </c>
      <c r="P8830" s="38"/>
      <c r="Q8830" s="38"/>
      <c r="R8830" s="38"/>
      <c r="S8830" s="38"/>
      <c r="T8830" s="38"/>
      <c r="U8830" s="88" t="s">
        <v>32</v>
      </c>
      <c r="V8830" s="88" t="s">
        <v>249</v>
      </c>
      <c r="X8830" s="70"/>
      <c r="Y8830" s="71"/>
      <c r="Z8830" s="90"/>
      <c r="AA8830" s="90"/>
      <c r="AB8830" s="70"/>
    </row>
    <row r="8831" spans="12:28" ht="12.75" customHeight="1" x14ac:dyDescent="0.3">
      <c r="L8831" s="86">
        <v>4</v>
      </c>
      <c r="M8831" s="87" t="s">
        <v>7959</v>
      </c>
      <c r="N8831" s="86" t="s">
        <v>58</v>
      </c>
      <c r="O8831" s="87" t="s">
        <v>7964</v>
      </c>
      <c r="P8831" s="38"/>
      <c r="Q8831" s="38"/>
      <c r="R8831" s="38"/>
      <c r="S8831" s="38"/>
      <c r="T8831" s="38"/>
      <c r="U8831" s="88" t="s">
        <v>32</v>
      </c>
      <c r="V8831" s="88" t="s">
        <v>249</v>
      </c>
      <c r="X8831" s="70"/>
      <c r="Y8831" s="71"/>
      <c r="Z8831" s="90"/>
      <c r="AA8831" s="90"/>
      <c r="AB8831" s="70"/>
    </row>
    <row r="8832" spans="12:28" ht="12.75" customHeight="1" x14ac:dyDescent="0.3">
      <c r="L8832" s="86">
        <v>4</v>
      </c>
      <c r="M8832" s="87" t="s">
        <v>7959</v>
      </c>
      <c r="N8832" s="86" t="s">
        <v>58</v>
      </c>
      <c r="O8832" s="87" t="s">
        <v>7967</v>
      </c>
      <c r="P8832" s="38"/>
      <c r="Q8832" s="38"/>
      <c r="R8832" s="38"/>
      <c r="S8832" s="38"/>
      <c r="T8832" s="38"/>
      <c r="U8832" s="88" t="s">
        <v>32</v>
      </c>
      <c r="V8832" s="88" t="s">
        <v>249</v>
      </c>
      <c r="X8832" s="70"/>
      <c r="Y8832" s="71"/>
      <c r="Z8832" s="90"/>
      <c r="AA8832" s="90"/>
      <c r="AB8832" s="70"/>
    </row>
    <row r="8833" spans="12:28" ht="12.75" customHeight="1" x14ac:dyDescent="0.3">
      <c r="L8833" s="86">
        <v>4</v>
      </c>
      <c r="M8833" s="87" t="s">
        <v>7959</v>
      </c>
      <c r="N8833" s="86" t="s">
        <v>58</v>
      </c>
      <c r="O8833" s="87" t="s">
        <v>7968</v>
      </c>
      <c r="P8833" s="38"/>
      <c r="Q8833" s="38"/>
      <c r="R8833" s="38"/>
      <c r="S8833" s="38"/>
      <c r="T8833" s="38"/>
      <c r="U8833" s="88" t="s">
        <v>32</v>
      </c>
      <c r="V8833" s="88" t="s">
        <v>249</v>
      </c>
      <c r="X8833" s="70"/>
      <c r="Y8833" s="71"/>
      <c r="Z8833" s="90"/>
      <c r="AA8833" s="90"/>
      <c r="AB8833" s="70"/>
    </row>
    <row r="8834" spans="12:28" ht="12.75" customHeight="1" x14ac:dyDescent="0.3">
      <c r="L8834" s="86">
        <v>5</v>
      </c>
      <c r="M8834" s="87" t="s">
        <v>7959</v>
      </c>
      <c r="N8834" s="86" t="s">
        <v>58</v>
      </c>
      <c r="O8834" s="87" t="s">
        <v>7967</v>
      </c>
      <c r="P8834" s="38"/>
      <c r="Q8834" s="38"/>
      <c r="R8834" s="38"/>
      <c r="S8834" s="38"/>
      <c r="T8834" s="38"/>
      <c r="U8834" s="88" t="s">
        <v>32</v>
      </c>
      <c r="V8834" s="88" t="s">
        <v>249</v>
      </c>
      <c r="X8834" s="70"/>
      <c r="Y8834" s="71"/>
      <c r="Z8834" s="90"/>
      <c r="AA8834" s="90"/>
      <c r="AB8834" s="70"/>
    </row>
    <row r="8835" spans="12:28" ht="12.75" customHeight="1" x14ac:dyDescent="0.3">
      <c r="L8835" s="86">
        <v>5</v>
      </c>
      <c r="M8835" s="87" t="s">
        <v>7959</v>
      </c>
      <c r="N8835" s="86" t="s">
        <v>58</v>
      </c>
      <c r="O8835" s="87" t="s">
        <v>7964</v>
      </c>
      <c r="P8835" s="38"/>
      <c r="Q8835" s="38"/>
      <c r="R8835" s="38"/>
      <c r="S8835" s="38"/>
      <c r="T8835" s="38"/>
      <c r="U8835" s="88" t="s">
        <v>32</v>
      </c>
      <c r="V8835" s="88" t="s">
        <v>249</v>
      </c>
      <c r="X8835" s="70"/>
      <c r="Y8835" s="71"/>
      <c r="Z8835" s="90"/>
      <c r="AA8835" s="90"/>
      <c r="AB8835" s="70"/>
    </row>
    <row r="8836" spans="12:28" ht="12.75" customHeight="1" x14ac:dyDescent="0.3">
      <c r="L8836" s="86">
        <v>5</v>
      </c>
      <c r="M8836" s="87" t="s">
        <v>7959</v>
      </c>
      <c r="N8836" s="86" t="s">
        <v>58</v>
      </c>
      <c r="O8836" s="87" t="s">
        <v>7968</v>
      </c>
      <c r="P8836" s="38"/>
      <c r="Q8836" s="38"/>
      <c r="R8836" s="38"/>
      <c r="S8836" s="38"/>
      <c r="T8836" s="38"/>
      <c r="U8836" s="88" t="s">
        <v>32</v>
      </c>
      <c r="V8836" s="88" t="s">
        <v>249</v>
      </c>
      <c r="X8836" s="70"/>
      <c r="Y8836" s="71"/>
      <c r="Z8836" s="90"/>
      <c r="AA8836" s="90"/>
      <c r="AB8836" s="70"/>
    </row>
    <row r="8837" spans="12:28" ht="12.75" customHeight="1" x14ac:dyDescent="0.3">
      <c r="L8837" s="86">
        <v>6</v>
      </c>
      <c r="M8837" s="87" t="s">
        <v>7959</v>
      </c>
      <c r="N8837" s="86" t="s">
        <v>58</v>
      </c>
      <c r="O8837" s="87" t="s">
        <v>7967</v>
      </c>
      <c r="P8837" s="38"/>
      <c r="Q8837" s="38"/>
      <c r="R8837" s="38"/>
      <c r="S8837" s="38"/>
      <c r="T8837" s="38"/>
      <c r="U8837" s="88" t="s">
        <v>32</v>
      </c>
      <c r="V8837" s="88" t="s">
        <v>249</v>
      </c>
      <c r="X8837" s="70"/>
      <c r="Y8837" s="71"/>
      <c r="Z8837" s="90"/>
      <c r="AA8837" s="90"/>
      <c r="AB8837" s="70"/>
    </row>
    <row r="8838" spans="12:28" ht="12.75" customHeight="1" x14ac:dyDescent="0.3">
      <c r="L8838" s="86">
        <v>6</v>
      </c>
      <c r="M8838" s="87" t="s">
        <v>7959</v>
      </c>
      <c r="N8838" s="86" t="s">
        <v>58</v>
      </c>
      <c r="O8838" s="87" t="s">
        <v>7964</v>
      </c>
      <c r="P8838" s="38"/>
      <c r="Q8838" s="38"/>
      <c r="R8838" s="38"/>
      <c r="S8838" s="38"/>
      <c r="T8838" s="38"/>
      <c r="U8838" s="88" t="s">
        <v>32</v>
      </c>
      <c r="V8838" s="88" t="s">
        <v>249</v>
      </c>
      <c r="X8838" s="70"/>
      <c r="Y8838" s="71"/>
      <c r="Z8838" s="90"/>
      <c r="AA8838" s="90"/>
      <c r="AB8838" s="70"/>
    </row>
    <row r="8839" spans="12:28" ht="12.75" customHeight="1" x14ac:dyDescent="0.3">
      <c r="L8839" s="86">
        <v>6</v>
      </c>
      <c r="M8839" s="87" t="s">
        <v>7959</v>
      </c>
      <c r="N8839" s="86" t="s">
        <v>58</v>
      </c>
      <c r="O8839" s="87" t="s">
        <v>7968</v>
      </c>
      <c r="P8839" s="38"/>
      <c r="Q8839" s="38"/>
      <c r="R8839" s="38"/>
      <c r="S8839" s="38"/>
      <c r="T8839" s="38"/>
      <c r="U8839" s="88" t="s">
        <v>32</v>
      </c>
      <c r="V8839" s="88" t="s">
        <v>249</v>
      </c>
      <c r="X8839" s="70"/>
      <c r="Y8839" s="71"/>
      <c r="Z8839" s="90"/>
      <c r="AA8839" s="90"/>
      <c r="AB8839" s="70"/>
    </row>
    <row r="8840" spans="12:28" ht="12.75" customHeight="1" x14ac:dyDescent="0.3">
      <c r="L8840" s="86">
        <v>7</v>
      </c>
      <c r="M8840" s="87" t="s">
        <v>7959</v>
      </c>
      <c r="N8840" s="86" t="s">
        <v>58</v>
      </c>
      <c r="O8840" s="87" t="s">
        <v>7964</v>
      </c>
      <c r="P8840" s="38"/>
      <c r="Q8840" s="38"/>
      <c r="R8840" s="38"/>
      <c r="S8840" s="38"/>
      <c r="T8840" s="38"/>
      <c r="U8840" s="88" t="s">
        <v>32</v>
      </c>
      <c r="V8840" s="88" t="s">
        <v>249</v>
      </c>
      <c r="X8840" s="70"/>
      <c r="Y8840" s="71"/>
      <c r="Z8840" s="90"/>
      <c r="AA8840" s="90"/>
      <c r="AB8840" s="70"/>
    </row>
    <row r="8841" spans="12:28" ht="12.75" customHeight="1" x14ac:dyDescent="0.3">
      <c r="L8841" s="86">
        <v>7</v>
      </c>
      <c r="M8841" s="87" t="s">
        <v>7959</v>
      </c>
      <c r="N8841" s="86" t="s">
        <v>58</v>
      </c>
      <c r="O8841" s="87" t="s">
        <v>7967</v>
      </c>
      <c r="P8841" s="38"/>
      <c r="Q8841" s="38"/>
      <c r="R8841" s="38"/>
      <c r="S8841" s="38"/>
      <c r="T8841" s="38"/>
      <c r="U8841" s="88" t="s">
        <v>32</v>
      </c>
      <c r="V8841" s="88" t="s">
        <v>249</v>
      </c>
      <c r="X8841" s="70"/>
      <c r="Y8841" s="71"/>
      <c r="Z8841" s="90"/>
      <c r="AA8841" s="90"/>
      <c r="AB8841" s="70"/>
    </row>
    <row r="8842" spans="12:28" ht="12.75" customHeight="1" x14ac:dyDescent="0.3">
      <c r="L8842" s="86">
        <v>7</v>
      </c>
      <c r="M8842" s="87" t="s">
        <v>7959</v>
      </c>
      <c r="N8842" s="86" t="s">
        <v>58</v>
      </c>
      <c r="O8842" s="87" t="s">
        <v>7968</v>
      </c>
      <c r="P8842" s="38"/>
      <c r="Q8842" s="38"/>
      <c r="R8842" s="38"/>
      <c r="S8842" s="38"/>
      <c r="T8842" s="38"/>
      <c r="U8842" s="88" t="s">
        <v>32</v>
      </c>
      <c r="V8842" s="88" t="s">
        <v>249</v>
      </c>
      <c r="X8842" s="70"/>
      <c r="Y8842" s="71"/>
      <c r="Z8842" s="90"/>
      <c r="AA8842" s="90"/>
      <c r="AB8842" s="70"/>
    </row>
    <row r="8843" spans="12:28" ht="12.75" customHeight="1" x14ac:dyDescent="0.3">
      <c r="L8843" s="86">
        <v>8</v>
      </c>
      <c r="M8843" s="87" t="s">
        <v>7959</v>
      </c>
      <c r="N8843" s="86" t="s">
        <v>58</v>
      </c>
      <c r="O8843" s="87" t="s">
        <v>7964</v>
      </c>
      <c r="P8843" s="38"/>
      <c r="Q8843" s="38"/>
      <c r="R8843" s="38"/>
      <c r="S8843" s="38"/>
      <c r="T8843" s="38"/>
      <c r="U8843" s="88" t="s">
        <v>32</v>
      </c>
      <c r="V8843" s="88" t="s">
        <v>249</v>
      </c>
      <c r="X8843" s="70"/>
      <c r="Y8843" s="71"/>
      <c r="Z8843" s="90"/>
      <c r="AA8843" s="90"/>
      <c r="AB8843" s="70"/>
    </row>
    <row r="8844" spans="12:28" ht="12.75" customHeight="1" x14ac:dyDescent="0.3">
      <c r="L8844" s="86">
        <v>8</v>
      </c>
      <c r="M8844" s="87" t="s">
        <v>7959</v>
      </c>
      <c r="N8844" s="86" t="s">
        <v>58</v>
      </c>
      <c r="O8844" s="87" t="s">
        <v>7967</v>
      </c>
      <c r="P8844" s="38"/>
      <c r="Q8844" s="38"/>
      <c r="R8844" s="38"/>
      <c r="S8844" s="38"/>
      <c r="T8844" s="38"/>
      <c r="U8844" s="88" t="s">
        <v>32</v>
      </c>
      <c r="V8844" s="88" t="s">
        <v>249</v>
      </c>
      <c r="X8844" s="70"/>
      <c r="Y8844" s="71"/>
      <c r="Z8844" s="90"/>
      <c r="AA8844" s="90"/>
      <c r="AB8844" s="70"/>
    </row>
    <row r="8845" spans="12:28" ht="12.75" customHeight="1" x14ac:dyDescent="0.3">
      <c r="L8845" s="86">
        <v>8</v>
      </c>
      <c r="M8845" s="87" t="s">
        <v>7959</v>
      </c>
      <c r="N8845" s="86" t="s">
        <v>58</v>
      </c>
      <c r="O8845" s="87" t="s">
        <v>7968</v>
      </c>
      <c r="P8845" s="38"/>
      <c r="Q8845" s="38"/>
      <c r="R8845" s="38"/>
      <c r="S8845" s="38"/>
      <c r="T8845" s="38"/>
      <c r="U8845" s="88" t="s">
        <v>32</v>
      </c>
      <c r="V8845" s="88" t="s">
        <v>249</v>
      </c>
      <c r="X8845" s="70"/>
      <c r="Y8845" s="71"/>
      <c r="Z8845" s="90"/>
      <c r="AA8845" s="90"/>
      <c r="AB8845" s="70"/>
    </row>
    <row r="8846" spans="12:28" ht="12.75" customHeight="1" x14ac:dyDescent="0.3">
      <c r="L8846" s="86">
        <v>9</v>
      </c>
      <c r="M8846" s="87" t="s">
        <v>7959</v>
      </c>
      <c r="N8846" s="86" t="s">
        <v>58</v>
      </c>
      <c r="O8846" s="87" t="s">
        <v>7964</v>
      </c>
      <c r="P8846" s="38"/>
      <c r="Q8846" s="38"/>
      <c r="R8846" s="38"/>
      <c r="S8846" s="38"/>
      <c r="T8846" s="38"/>
      <c r="U8846" s="88" t="s">
        <v>32</v>
      </c>
      <c r="V8846" s="88" t="s">
        <v>249</v>
      </c>
      <c r="X8846" s="70"/>
      <c r="Y8846" s="71"/>
      <c r="Z8846" s="90"/>
      <c r="AA8846" s="90"/>
      <c r="AB8846" s="70"/>
    </row>
    <row r="8847" spans="12:28" ht="12.75" customHeight="1" x14ac:dyDescent="0.3">
      <c r="L8847" s="86">
        <v>9</v>
      </c>
      <c r="M8847" s="87" t="s">
        <v>7959</v>
      </c>
      <c r="N8847" s="86" t="s">
        <v>58</v>
      </c>
      <c r="O8847" s="87" t="s">
        <v>7967</v>
      </c>
      <c r="P8847" s="38"/>
      <c r="Q8847" s="38"/>
      <c r="R8847" s="38"/>
      <c r="S8847" s="38"/>
      <c r="T8847" s="38"/>
      <c r="U8847" s="88" t="s">
        <v>32</v>
      </c>
      <c r="V8847" s="88" t="s">
        <v>249</v>
      </c>
      <c r="X8847" s="70"/>
      <c r="Y8847" s="71"/>
      <c r="Z8847" s="90"/>
      <c r="AA8847" s="90"/>
      <c r="AB8847" s="70"/>
    </row>
    <row r="8848" spans="12:28" ht="12.75" customHeight="1" x14ac:dyDescent="0.3">
      <c r="L8848" s="86">
        <v>9</v>
      </c>
      <c r="M8848" s="87" t="s">
        <v>7959</v>
      </c>
      <c r="N8848" s="86" t="s">
        <v>58</v>
      </c>
      <c r="O8848" s="87" t="s">
        <v>7968</v>
      </c>
      <c r="P8848" s="38"/>
      <c r="Q8848" s="38"/>
      <c r="R8848" s="38"/>
      <c r="S8848" s="38"/>
      <c r="T8848" s="38"/>
      <c r="U8848" s="88" t="s">
        <v>32</v>
      </c>
      <c r="V8848" s="88" t="s">
        <v>249</v>
      </c>
      <c r="X8848" s="70"/>
      <c r="Y8848" s="71"/>
      <c r="Z8848" s="90"/>
      <c r="AA8848" s="90"/>
      <c r="AB8848" s="70"/>
    </row>
    <row r="8849" spans="12:28" ht="12.75" customHeight="1" x14ac:dyDescent="0.3">
      <c r="L8849" s="86">
        <v>10</v>
      </c>
      <c r="M8849" s="87" t="s">
        <v>7959</v>
      </c>
      <c r="N8849" s="86" t="s">
        <v>58</v>
      </c>
      <c r="O8849" s="87" t="s">
        <v>7964</v>
      </c>
      <c r="P8849" s="38"/>
      <c r="Q8849" s="38"/>
      <c r="R8849" s="38"/>
      <c r="S8849" s="38"/>
      <c r="T8849" s="38"/>
      <c r="U8849" s="88" t="s">
        <v>32</v>
      </c>
      <c r="V8849" s="88" t="s">
        <v>249</v>
      </c>
      <c r="X8849" s="70"/>
      <c r="Y8849" s="71"/>
      <c r="Z8849" s="90"/>
      <c r="AA8849" s="90"/>
      <c r="AB8849" s="70"/>
    </row>
    <row r="8850" spans="12:28" ht="12.75" customHeight="1" x14ac:dyDescent="0.3">
      <c r="L8850" s="86">
        <v>10</v>
      </c>
      <c r="M8850" s="87" t="s">
        <v>7959</v>
      </c>
      <c r="N8850" s="86" t="s">
        <v>58</v>
      </c>
      <c r="O8850" s="87" t="s">
        <v>7967</v>
      </c>
      <c r="P8850" s="38"/>
      <c r="Q8850" s="38"/>
      <c r="R8850" s="38"/>
      <c r="S8850" s="38"/>
      <c r="T8850" s="38"/>
      <c r="U8850" s="88" t="s">
        <v>32</v>
      </c>
      <c r="V8850" s="88" t="s">
        <v>249</v>
      </c>
      <c r="X8850" s="70"/>
      <c r="Y8850" s="71"/>
      <c r="Z8850" s="90"/>
      <c r="AA8850" s="90"/>
      <c r="AB8850" s="70"/>
    </row>
    <row r="8851" spans="12:28" ht="12.75" customHeight="1" x14ac:dyDescent="0.3">
      <c r="L8851" s="86">
        <v>10</v>
      </c>
      <c r="M8851" s="87" t="s">
        <v>7959</v>
      </c>
      <c r="N8851" s="86" t="s">
        <v>58</v>
      </c>
      <c r="O8851" s="87" t="s">
        <v>7968</v>
      </c>
      <c r="P8851" s="38"/>
      <c r="Q8851" s="38"/>
      <c r="R8851" s="38"/>
      <c r="S8851" s="38"/>
      <c r="T8851" s="38"/>
      <c r="U8851" s="88" t="s">
        <v>32</v>
      </c>
      <c r="V8851" s="88" t="s">
        <v>249</v>
      </c>
      <c r="X8851" s="70"/>
      <c r="Y8851" s="71"/>
      <c r="Z8851" s="90"/>
      <c r="AA8851" s="90"/>
      <c r="AB8851" s="70"/>
    </row>
    <row r="8852" spans="12:28" ht="12.75" customHeight="1" x14ac:dyDescent="0.3">
      <c r="L8852" s="86">
        <v>11</v>
      </c>
      <c r="M8852" s="87" t="s">
        <v>7959</v>
      </c>
      <c r="N8852" s="86" t="s">
        <v>58</v>
      </c>
      <c r="O8852" s="87" t="s">
        <v>7964</v>
      </c>
      <c r="P8852" s="38"/>
      <c r="Q8852" s="38"/>
      <c r="R8852" s="38"/>
      <c r="S8852" s="38"/>
      <c r="T8852" s="38"/>
      <c r="U8852" s="88" t="s">
        <v>32</v>
      </c>
      <c r="V8852" s="88" t="s">
        <v>249</v>
      </c>
      <c r="X8852" s="70"/>
      <c r="Y8852" s="71"/>
      <c r="Z8852" s="90"/>
      <c r="AA8852" s="90"/>
      <c r="AB8852" s="70"/>
    </row>
    <row r="8853" spans="12:28" ht="12.75" customHeight="1" x14ac:dyDescent="0.3">
      <c r="L8853" s="86">
        <v>11</v>
      </c>
      <c r="M8853" s="87" t="s">
        <v>7959</v>
      </c>
      <c r="N8853" s="86" t="s">
        <v>58</v>
      </c>
      <c r="O8853" s="87" t="s">
        <v>7967</v>
      </c>
      <c r="P8853" s="38"/>
      <c r="Q8853" s="38"/>
      <c r="R8853" s="38"/>
      <c r="S8853" s="38"/>
      <c r="T8853" s="38"/>
      <c r="U8853" s="88" t="s">
        <v>32</v>
      </c>
      <c r="V8853" s="88" t="s">
        <v>249</v>
      </c>
      <c r="X8853" s="70"/>
      <c r="Y8853" s="71"/>
      <c r="Z8853" s="90"/>
      <c r="AA8853" s="90"/>
      <c r="AB8853" s="70"/>
    </row>
    <row r="8854" spans="12:28" ht="12.75" customHeight="1" x14ac:dyDescent="0.3">
      <c r="L8854" s="86">
        <v>11</v>
      </c>
      <c r="M8854" s="87" t="s">
        <v>7959</v>
      </c>
      <c r="N8854" s="86" t="s">
        <v>58</v>
      </c>
      <c r="O8854" s="87" t="s">
        <v>7968</v>
      </c>
      <c r="P8854" s="38"/>
      <c r="Q8854" s="38"/>
      <c r="R8854" s="38"/>
      <c r="S8854" s="38"/>
      <c r="T8854" s="38"/>
      <c r="U8854" s="88" t="s">
        <v>32</v>
      </c>
      <c r="V8854" s="88" t="s">
        <v>249</v>
      </c>
      <c r="X8854" s="70"/>
      <c r="Y8854" s="71"/>
      <c r="Z8854" s="90"/>
      <c r="AA8854" s="90"/>
      <c r="AB8854" s="70"/>
    </row>
    <row r="8855" spans="12:28" ht="12.75" customHeight="1" x14ac:dyDescent="0.3">
      <c r="L8855" s="86">
        <v>12</v>
      </c>
      <c r="M8855" s="87" t="s">
        <v>7959</v>
      </c>
      <c r="N8855" s="86" t="s">
        <v>58</v>
      </c>
      <c r="O8855" s="87" t="s">
        <v>7964</v>
      </c>
      <c r="P8855" s="38"/>
      <c r="Q8855" s="38"/>
      <c r="R8855" s="38"/>
      <c r="S8855" s="38"/>
      <c r="T8855" s="38"/>
      <c r="U8855" s="88" t="s">
        <v>32</v>
      </c>
      <c r="V8855" s="88" t="s">
        <v>249</v>
      </c>
      <c r="X8855" s="70"/>
      <c r="Y8855" s="71"/>
      <c r="Z8855" s="90"/>
      <c r="AA8855" s="90"/>
      <c r="AB8855" s="70"/>
    </row>
    <row r="8856" spans="12:28" ht="12.75" customHeight="1" x14ac:dyDescent="0.3">
      <c r="L8856" s="86">
        <v>12</v>
      </c>
      <c r="M8856" s="87" t="s">
        <v>7959</v>
      </c>
      <c r="N8856" s="86" t="s">
        <v>58</v>
      </c>
      <c r="O8856" s="87" t="s">
        <v>7967</v>
      </c>
      <c r="P8856" s="38"/>
      <c r="Q8856" s="38"/>
      <c r="R8856" s="38"/>
      <c r="S8856" s="38"/>
      <c r="T8856" s="38"/>
      <c r="U8856" s="88" t="s">
        <v>32</v>
      </c>
      <c r="V8856" s="88" t="s">
        <v>249</v>
      </c>
      <c r="X8856" s="70"/>
      <c r="Y8856" s="71"/>
      <c r="Z8856" s="90"/>
      <c r="AA8856" s="90"/>
      <c r="AB8856" s="70"/>
    </row>
    <row r="8857" spans="12:28" ht="12.75" customHeight="1" x14ac:dyDescent="0.3">
      <c r="L8857" s="86">
        <v>12</v>
      </c>
      <c r="M8857" s="87" t="s">
        <v>7959</v>
      </c>
      <c r="N8857" s="86" t="s">
        <v>58</v>
      </c>
      <c r="O8857" s="87" t="s">
        <v>7968</v>
      </c>
      <c r="P8857" s="38"/>
      <c r="Q8857" s="38"/>
      <c r="R8857" s="38"/>
      <c r="S8857" s="38"/>
      <c r="T8857" s="38"/>
      <c r="U8857" s="88" t="s">
        <v>32</v>
      </c>
      <c r="V8857" s="88" t="s">
        <v>249</v>
      </c>
      <c r="X8857" s="70"/>
      <c r="Y8857" s="71"/>
      <c r="Z8857" s="90"/>
      <c r="AA8857" s="90"/>
      <c r="AB8857" s="70"/>
    </row>
    <row r="8858" spans="12:28" ht="12.75" customHeight="1" x14ac:dyDescent="0.3">
      <c r="L8858" s="86">
        <v>1</v>
      </c>
      <c r="M8858" s="87" t="s">
        <v>100</v>
      </c>
      <c r="N8858" s="86" t="s">
        <v>59</v>
      </c>
      <c r="O8858" s="87" t="s">
        <v>108</v>
      </c>
      <c r="P8858" s="38"/>
      <c r="Q8858" s="38"/>
      <c r="R8858" s="38"/>
      <c r="S8858" s="38"/>
      <c r="T8858" s="38"/>
      <c r="U8858" s="88" t="s">
        <v>32</v>
      </c>
      <c r="V8858" s="88" t="s">
        <v>249</v>
      </c>
      <c r="X8858" s="70"/>
      <c r="Y8858" s="71"/>
      <c r="Z8858" s="90"/>
      <c r="AA8858" s="90"/>
      <c r="AB8858" s="70"/>
    </row>
    <row r="8859" spans="12:28" ht="12.75" customHeight="1" x14ac:dyDescent="0.3">
      <c r="L8859" s="86">
        <v>1</v>
      </c>
      <c r="M8859" s="87" t="s">
        <v>100</v>
      </c>
      <c r="N8859" s="86" t="s">
        <v>59</v>
      </c>
      <c r="O8859" s="87" t="s">
        <v>250</v>
      </c>
      <c r="P8859" s="38"/>
      <c r="Q8859" s="38"/>
      <c r="R8859" s="38"/>
      <c r="S8859" s="38"/>
      <c r="T8859" s="38"/>
      <c r="U8859" s="88" t="s">
        <v>32</v>
      </c>
      <c r="V8859" s="88" t="s">
        <v>249</v>
      </c>
      <c r="X8859" s="70"/>
      <c r="Y8859" s="71"/>
      <c r="Z8859" s="90"/>
      <c r="AA8859" s="90"/>
      <c r="AB8859" s="70"/>
    </row>
    <row r="8860" spans="12:28" ht="12.75" customHeight="1" x14ac:dyDescent="0.3">
      <c r="L8860" s="86">
        <v>1</v>
      </c>
      <c r="M8860" s="87" t="s">
        <v>100</v>
      </c>
      <c r="N8860" s="86" t="s">
        <v>59</v>
      </c>
      <c r="O8860" s="87" t="s">
        <v>221</v>
      </c>
      <c r="P8860" s="38"/>
      <c r="Q8860" s="38"/>
      <c r="R8860" s="38"/>
      <c r="S8860" s="38"/>
      <c r="T8860" s="38"/>
      <c r="U8860" s="88" t="s">
        <v>32</v>
      </c>
      <c r="V8860" s="88" t="s">
        <v>249</v>
      </c>
      <c r="X8860" s="70"/>
      <c r="Y8860" s="71"/>
      <c r="Z8860" s="90"/>
      <c r="AA8860" s="90"/>
      <c r="AB8860" s="70"/>
    </row>
    <row r="8861" spans="12:28" ht="12.75" customHeight="1" x14ac:dyDescent="0.3">
      <c r="L8861" s="86">
        <v>1</v>
      </c>
      <c r="M8861" s="87" t="s">
        <v>100</v>
      </c>
      <c r="N8861" s="86" t="s">
        <v>59</v>
      </c>
      <c r="O8861" s="87" t="s">
        <v>245</v>
      </c>
      <c r="P8861" s="38"/>
      <c r="Q8861" s="38"/>
      <c r="R8861" s="38"/>
      <c r="S8861" s="38"/>
      <c r="T8861" s="38"/>
      <c r="U8861" s="88" t="s">
        <v>32</v>
      </c>
      <c r="V8861" s="88" t="s">
        <v>249</v>
      </c>
      <c r="X8861" s="70"/>
      <c r="Y8861" s="71"/>
      <c r="Z8861" s="90"/>
      <c r="AA8861" s="90"/>
      <c r="AB8861" s="70"/>
    </row>
    <row r="8862" spans="12:28" ht="12.75" customHeight="1" x14ac:dyDescent="0.3">
      <c r="L8862" s="86">
        <v>1</v>
      </c>
      <c r="M8862" s="87" t="s">
        <v>100</v>
      </c>
      <c r="N8862" s="86" t="s">
        <v>59</v>
      </c>
      <c r="O8862" s="87" t="s">
        <v>179</v>
      </c>
      <c r="P8862" s="38"/>
      <c r="Q8862" s="38"/>
      <c r="R8862" s="38"/>
      <c r="S8862" s="38"/>
      <c r="T8862" s="38"/>
      <c r="U8862" s="88" t="s">
        <v>32</v>
      </c>
      <c r="V8862" s="88" t="s">
        <v>249</v>
      </c>
      <c r="X8862" s="70"/>
      <c r="Y8862" s="71"/>
      <c r="Z8862" s="90"/>
      <c r="AA8862" s="90"/>
      <c r="AB8862" s="70"/>
    </row>
    <row r="8863" spans="12:28" ht="12.75" customHeight="1" x14ac:dyDescent="0.3">
      <c r="L8863" s="86">
        <v>1</v>
      </c>
      <c r="M8863" s="87" t="s">
        <v>100</v>
      </c>
      <c r="N8863" s="86" t="s">
        <v>59</v>
      </c>
      <c r="O8863" s="87" t="s">
        <v>217</v>
      </c>
      <c r="P8863" s="38"/>
      <c r="Q8863" s="38"/>
      <c r="R8863" s="38"/>
      <c r="S8863" s="38"/>
      <c r="T8863" s="38"/>
      <c r="U8863" s="88" t="s">
        <v>32</v>
      </c>
      <c r="V8863" s="88" t="s">
        <v>249</v>
      </c>
      <c r="X8863" s="70"/>
      <c r="Y8863" s="71"/>
      <c r="Z8863" s="90"/>
      <c r="AA8863" s="90"/>
      <c r="AB8863" s="70"/>
    </row>
    <row r="8864" spans="12:28" ht="12.75" customHeight="1" x14ac:dyDescent="0.3">
      <c r="L8864" s="86">
        <v>1</v>
      </c>
      <c r="M8864" s="87" t="s">
        <v>100</v>
      </c>
      <c r="N8864" s="86" t="s">
        <v>59</v>
      </c>
      <c r="O8864" s="87" t="s">
        <v>251</v>
      </c>
      <c r="P8864" s="38"/>
      <c r="Q8864" s="38"/>
      <c r="R8864" s="38"/>
      <c r="S8864" s="38"/>
      <c r="T8864" s="38"/>
      <c r="U8864" s="88" t="s">
        <v>32</v>
      </c>
      <c r="V8864" s="88" t="s">
        <v>249</v>
      </c>
      <c r="X8864" s="70"/>
      <c r="Y8864" s="71"/>
      <c r="Z8864" s="90"/>
      <c r="AA8864" s="90"/>
      <c r="AB8864" s="70"/>
    </row>
    <row r="8865" spans="12:28" ht="12.75" customHeight="1" x14ac:dyDescent="0.3">
      <c r="L8865" s="86">
        <v>1</v>
      </c>
      <c r="M8865" s="87" t="s">
        <v>100</v>
      </c>
      <c r="N8865" s="86" t="s">
        <v>59</v>
      </c>
      <c r="O8865" s="87" t="s">
        <v>240</v>
      </c>
      <c r="P8865" s="38"/>
      <c r="Q8865" s="38"/>
      <c r="R8865" s="38"/>
      <c r="S8865" s="38"/>
      <c r="T8865" s="38"/>
      <c r="U8865" s="88" t="s">
        <v>32</v>
      </c>
      <c r="V8865" s="88" t="s">
        <v>249</v>
      </c>
      <c r="X8865" s="70"/>
      <c r="Y8865" s="71"/>
      <c r="Z8865" s="90"/>
      <c r="AA8865" s="90"/>
      <c r="AB8865" s="70"/>
    </row>
    <row r="8866" spans="12:28" ht="12.75" customHeight="1" x14ac:dyDescent="0.3">
      <c r="L8866" s="86">
        <v>1</v>
      </c>
      <c r="M8866" s="87" t="s">
        <v>100</v>
      </c>
      <c r="N8866" s="86" t="s">
        <v>59</v>
      </c>
      <c r="O8866" s="87" t="s">
        <v>252</v>
      </c>
      <c r="P8866" s="87" t="s">
        <v>253</v>
      </c>
      <c r="Q8866" s="38"/>
      <c r="R8866" s="38"/>
      <c r="S8866" s="38"/>
      <c r="T8866" s="38"/>
      <c r="U8866" s="88" t="s">
        <v>32</v>
      </c>
      <c r="V8866" s="88" t="s">
        <v>249</v>
      </c>
      <c r="X8866" s="70"/>
      <c r="Y8866" s="71"/>
      <c r="Z8866" s="90"/>
      <c r="AA8866" s="90"/>
      <c r="AB8866" s="70"/>
    </row>
    <row r="8867" spans="12:28" ht="12.75" customHeight="1" x14ac:dyDescent="0.3">
      <c r="L8867" s="86">
        <v>1</v>
      </c>
      <c r="M8867" s="87" t="s">
        <v>100</v>
      </c>
      <c r="N8867" s="86" t="s">
        <v>59</v>
      </c>
      <c r="O8867" s="87" t="s">
        <v>254</v>
      </c>
      <c r="P8867" s="38"/>
      <c r="Q8867" s="38"/>
      <c r="R8867" s="38"/>
      <c r="S8867" s="38"/>
      <c r="T8867" s="38"/>
      <c r="U8867" s="88" t="s">
        <v>32</v>
      </c>
      <c r="V8867" s="88" t="s">
        <v>249</v>
      </c>
      <c r="X8867" s="70"/>
      <c r="Y8867" s="71"/>
      <c r="Z8867" s="90"/>
      <c r="AA8867" s="90"/>
      <c r="AB8867" s="70"/>
    </row>
    <row r="8868" spans="12:28" ht="12.75" customHeight="1" x14ac:dyDescent="0.3">
      <c r="L8868" s="86">
        <v>1</v>
      </c>
      <c r="M8868" s="87" t="s">
        <v>100</v>
      </c>
      <c r="N8868" s="86" t="s">
        <v>59</v>
      </c>
      <c r="O8868" s="87" t="s">
        <v>115</v>
      </c>
      <c r="P8868" s="38"/>
      <c r="Q8868" s="38"/>
      <c r="R8868" s="38"/>
      <c r="S8868" s="38"/>
      <c r="T8868" s="38"/>
      <c r="U8868" s="88" t="s">
        <v>32</v>
      </c>
      <c r="V8868" s="88" t="s">
        <v>249</v>
      </c>
      <c r="X8868" s="70"/>
      <c r="Y8868" s="71"/>
      <c r="Z8868" s="90"/>
      <c r="AA8868" s="90"/>
      <c r="AB8868" s="70"/>
    </row>
    <row r="8869" spans="12:28" ht="12.75" customHeight="1" x14ac:dyDescent="0.3">
      <c r="L8869" s="86">
        <v>1</v>
      </c>
      <c r="M8869" s="87" t="s">
        <v>100</v>
      </c>
      <c r="N8869" s="86" t="s">
        <v>59</v>
      </c>
      <c r="O8869" s="87" t="s">
        <v>133</v>
      </c>
      <c r="P8869" s="38"/>
      <c r="Q8869" s="38"/>
      <c r="R8869" s="38"/>
      <c r="S8869" s="38"/>
      <c r="T8869" s="38"/>
      <c r="U8869" s="88" t="s">
        <v>32</v>
      </c>
      <c r="V8869" s="88" t="s">
        <v>249</v>
      </c>
      <c r="X8869" s="70"/>
      <c r="Y8869" s="71"/>
      <c r="Z8869" s="90"/>
      <c r="AA8869" s="90"/>
      <c r="AB8869" s="70"/>
    </row>
    <row r="8870" spans="12:28" ht="12.75" customHeight="1" x14ac:dyDescent="0.3">
      <c r="L8870" s="86">
        <v>1</v>
      </c>
      <c r="M8870" s="87" t="s">
        <v>100</v>
      </c>
      <c r="N8870" s="86" t="s">
        <v>59</v>
      </c>
      <c r="O8870" s="87" t="s">
        <v>122</v>
      </c>
      <c r="P8870" s="38"/>
      <c r="Q8870" s="38"/>
      <c r="R8870" s="38"/>
      <c r="S8870" s="38"/>
      <c r="T8870" s="38"/>
      <c r="U8870" s="88" t="s">
        <v>32</v>
      </c>
      <c r="V8870" s="88" t="s">
        <v>249</v>
      </c>
      <c r="X8870" s="70"/>
      <c r="Y8870" s="71"/>
      <c r="Z8870" s="90"/>
      <c r="AA8870" s="90"/>
      <c r="AB8870" s="70"/>
    </row>
    <row r="8871" spans="12:28" ht="12.75" customHeight="1" x14ac:dyDescent="0.3">
      <c r="L8871" s="86">
        <v>1</v>
      </c>
      <c r="M8871" s="87" t="s">
        <v>100</v>
      </c>
      <c r="N8871" s="86" t="s">
        <v>59</v>
      </c>
      <c r="O8871" s="87" t="s">
        <v>139</v>
      </c>
      <c r="P8871" s="38"/>
      <c r="Q8871" s="38"/>
      <c r="R8871" s="38"/>
      <c r="S8871" s="38"/>
      <c r="T8871" s="38"/>
      <c r="U8871" s="88" t="s">
        <v>32</v>
      </c>
      <c r="V8871" s="88" t="s">
        <v>249</v>
      </c>
      <c r="X8871" s="70"/>
      <c r="Y8871" s="71"/>
      <c r="Z8871" s="90"/>
      <c r="AA8871" s="90"/>
      <c r="AB8871" s="70"/>
    </row>
    <row r="8872" spans="12:28" ht="12.75" customHeight="1" x14ac:dyDescent="0.3">
      <c r="L8872" s="86">
        <v>1</v>
      </c>
      <c r="M8872" s="87" t="s">
        <v>100</v>
      </c>
      <c r="N8872" s="86" t="s">
        <v>59</v>
      </c>
      <c r="O8872" s="87" t="s">
        <v>255</v>
      </c>
      <c r="P8872" s="38"/>
      <c r="Q8872" s="38"/>
      <c r="R8872" s="38"/>
      <c r="S8872" s="38"/>
      <c r="T8872" s="38"/>
      <c r="U8872" s="88" t="s">
        <v>32</v>
      </c>
      <c r="V8872" s="88" t="s">
        <v>249</v>
      </c>
      <c r="X8872" s="70"/>
      <c r="Y8872" s="71"/>
      <c r="Z8872" s="90"/>
      <c r="AA8872" s="90"/>
      <c r="AB8872" s="70"/>
    </row>
    <row r="8873" spans="12:28" ht="12.75" customHeight="1" x14ac:dyDescent="0.3">
      <c r="L8873" s="86">
        <v>1</v>
      </c>
      <c r="M8873" s="87" t="s">
        <v>100</v>
      </c>
      <c r="N8873" s="86" t="s">
        <v>59</v>
      </c>
      <c r="O8873" s="87" t="s">
        <v>256</v>
      </c>
      <c r="P8873" s="38"/>
      <c r="Q8873" s="87" t="s">
        <v>257</v>
      </c>
      <c r="R8873" s="38"/>
      <c r="S8873" s="38"/>
      <c r="T8873" s="38"/>
      <c r="U8873" s="88" t="s">
        <v>32</v>
      </c>
      <c r="V8873" s="88" t="s">
        <v>249</v>
      </c>
      <c r="X8873" s="70"/>
      <c r="Y8873" s="71"/>
      <c r="Z8873" s="90"/>
      <c r="AA8873" s="90"/>
      <c r="AB8873" s="70"/>
    </row>
    <row r="8874" spans="12:28" ht="12.75" customHeight="1" x14ac:dyDescent="0.3">
      <c r="L8874" s="86">
        <v>2</v>
      </c>
      <c r="M8874" s="87" t="s">
        <v>100</v>
      </c>
      <c r="N8874" s="86" t="s">
        <v>59</v>
      </c>
      <c r="O8874" s="87" t="s">
        <v>108</v>
      </c>
      <c r="P8874" s="38"/>
      <c r="Q8874" s="38"/>
      <c r="R8874" s="38"/>
      <c r="S8874" s="38"/>
      <c r="T8874" s="38"/>
      <c r="U8874" s="88" t="s">
        <v>32</v>
      </c>
      <c r="V8874" s="88" t="s">
        <v>249</v>
      </c>
      <c r="X8874" s="70"/>
      <c r="Y8874" s="71"/>
      <c r="Z8874" s="90"/>
      <c r="AA8874" s="90"/>
      <c r="AB8874" s="70"/>
    </row>
    <row r="8875" spans="12:28" ht="12.75" customHeight="1" x14ac:dyDescent="0.3">
      <c r="L8875" s="86">
        <v>2</v>
      </c>
      <c r="M8875" s="87" t="s">
        <v>100</v>
      </c>
      <c r="N8875" s="86" t="s">
        <v>59</v>
      </c>
      <c r="O8875" s="87" t="s">
        <v>250</v>
      </c>
      <c r="P8875" s="38"/>
      <c r="Q8875" s="38"/>
      <c r="R8875" s="38"/>
      <c r="S8875" s="38"/>
      <c r="T8875" s="38"/>
      <c r="U8875" s="88" t="s">
        <v>32</v>
      </c>
      <c r="V8875" s="88" t="s">
        <v>249</v>
      </c>
      <c r="X8875" s="70"/>
      <c r="Y8875" s="71"/>
      <c r="Z8875" s="90"/>
      <c r="AA8875" s="90"/>
      <c r="AB8875" s="70"/>
    </row>
    <row r="8876" spans="12:28" ht="12.75" customHeight="1" x14ac:dyDescent="0.3">
      <c r="L8876" s="86">
        <v>2</v>
      </c>
      <c r="M8876" s="87" t="s">
        <v>100</v>
      </c>
      <c r="N8876" s="86" t="s">
        <v>59</v>
      </c>
      <c r="O8876" s="87" t="s">
        <v>221</v>
      </c>
      <c r="P8876" s="38"/>
      <c r="Q8876" s="38"/>
      <c r="R8876" s="38"/>
      <c r="S8876" s="38"/>
      <c r="T8876" s="38"/>
      <c r="U8876" s="88" t="s">
        <v>32</v>
      </c>
      <c r="V8876" s="88" t="s">
        <v>249</v>
      </c>
      <c r="X8876" s="70"/>
      <c r="Y8876" s="71"/>
      <c r="Z8876" s="90"/>
      <c r="AA8876" s="90"/>
      <c r="AB8876" s="70"/>
    </row>
    <row r="8877" spans="12:28" ht="12.75" customHeight="1" x14ac:dyDescent="0.3">
      <c r="L8877" s="86">
        <v>2</v>
      </c>
      <c r="M8877" s="87" t="s">
        <v>100</v>
      </c>
      <c r="N8877" s="86" t="s">
        <v>59</v>
      </c>
      <c r="O8877" s="87" t="s">
        <v>245</v>
      </c>
      <c r="P8877" s="38"/>
      <c r="Q8877" s="38"/>
      <c r="R8877" s="38"/>
      <c r="S8877" s="38"/>
      <c r="T8877" s="38"/>
      <c r="U8877" s="88" t="s">
        <v>32</v>
      </c>
      <c r="V8877" s="88" t="s">
        <v>249</v>
      </c>
      <c r="X8877" s="70"/>
      <c r="Y8877" s="71"/>
      <c r="Z8877" s="90"/>
      <c r="AA8877" s="90"/>
      <c r="AB8877" s="70"/>
    </row>
    <row r="8878" spans="12:28" ht="12.75" customHeight="1" x14ac:dyDescent="0.3">
      <c r="L8878" s="86">
        <v>2</v>
      </c>
      <c r="M8878" s="87" t="s">
        <v>100</v>
      </c>
      <c r="N8878" s="86" t="s">
        <v>59</v>
      </c>
      <c r="O8878" s="87" t="s">
        <v>179</v>
      </c>
      <c r="P8878" s="38"/>
      <c r="Q8878" s="38"/>
      <c r="R8878" s="38"/>
      <c r="S8878" s="38"/>
      <c r="T8878" s="38"/>
      <c r="U8878" s="88" t="s">
        <v>32</v>
      </c>
      <c r="V8878" s="88" t="s">
        <v>249</v>
      </c>
      <c r="X8878" s="70"/>
      <c r="Y8878" s="71"/>
      <c r="Z8878" s="90"/>
      <c r="AA8878" s="90"/>
      <c r="AB8878" s="70"/>
    </row>
    <row r="8879" spans="12:28" ht="12.75" customHeight="1" x14ac:dyDescent="0.3">
      <c r="L8879" s="86">
        <v>2</v>
      </c>
      <c r="M8879" s="87" t="s">
        <v>100</v>
      </c>
      <c r="N8879" s="86" t="s">
        <v>59</v>
      </c>
      <c r="O8879" s="87" t="s">
        <v>217</v>
      </c>
      <c r="P8879" s="38"/>
      <c r="Q8879" s="38"/>
      <c r="R8879" s="38"/>
      <c r="S8879" s="38"/>
      <c r="T8879" s="38"/>
      <c r="U8879" s="88" t="s">
        <v>32</v>
      </c>
      <c r="V8879" s="88" t="s">
        <v>249</v>
      </c>
      <c r="X8879" s="70"/>
      <c r="Y8879" s="71"/>
      <c r="Z8879" s="90"/>
      <c r="AA8879" s="90"/>
      <c r="AB8879" s="70"/>
    </row>
    <row r="8880" spans="12:28" ht="12.75" customHeight="1" x14ac:dyDescent="0.3">
      <c r="L8880" s="86">
        <v>2</v>
      </c>
      <c r="M8880" s="87" t="s">
        <v>100</v>
      </c>
      <c r="N8880" s="86" t="s">
        <v>59</v>
      </c>
      <c r="O8880" s="87" t="s">
        <v>251</v>
      </c>
      <c r="P8880" s="38"/>
      <c r="Q8880" s="38"/>
      <c r="R8880" s="38"/>
      <c r="S8880" s="38"/>
      <c r="T8880" s="38"/>
      <c r="U8880" s="88" t="s">
        <v>32</v>
      </c>
      <c r="V8880" s="88" t="s">
        <v>249</v>
      </c>
      <c r="X8880" s="70"/>
      <c r="Y8880" s="71"/>
      <c r="Z8880" s="90"/>
      <c r="AA8880" s="90"/>
      <c r="AB8880" s="70"/>
    </row>
    <row r="8881" spans="12:28" ht="12.75" customHeight="1" x14ac:dyDescent="0.3">
      <c r="L8881" s="86">
        <v>2</v>
      </c>
      <c r="M8881" s="87" t="s">
        <v>100</v>
      </c>
      <c r="N8881" s="86" t="s">
        <v>59</v>
      </c>
      <c r="O8881" s="87" t="s">
        <v>240</v>
      </c>
      <c r="P8881" s="38"/>
      <c r="Q8881" s="38"/>
      <c r="R8881" s="38"/>
      <c r="S8881" s="38"/>
      <c r="T8881" s="38"/>
      <c r="U8881" s="88" t="s">
        <v>32</v>
      </c>
      <c r="V8881" s="88" t="s">
        <v>249</v>
      </c>
      <c r="X8881" s="70"/>
      <c r="Y8881" s="71"/>
      <c r="Z8881" s="90"/>
      <c r="AA8881" s="90"/>
      <c r="AB8881" s="70"/>
    </row>
    <row r="8882" spans="12:28" ht="12.75" customHeight="1" x14ac:dyDescent="0.3">
      <c r="L8882" s="86">
        <v>2</v>
      </c>
      <c r="M8882" s="87" t="s">
        <v>100</v>
      </c>
      <c r="N8882" s="86" t="s">
        <v>59</v>
      </c>
      <c r="O8882" s="87" t="s">
        <v>252</v>
      </c>
      <c r="P8882" s="87" t="s">
        <v>253</v>
      </c>
      <c r="Q8882" s="38"/>
      <c r="R8882" s="38"/>
      <c r="S8882" s="38"/>
      <c r="T8882" s="38"/>
      <c r="U8882" s="88" t="s">
        <v>32</v>
      </c>
      <c r="V8882" s="88" t="s">
        <v>249</v>
      </c>
      <c r="X8882" s="70"/>
      <c r="Y8882" s="71"/>
      <c r="Z8882" s="90"/>
      <c r="AA8882" s="90"/>
      <c r="AB8882" s="70"/>
    </row>
    <row r="8883" spans="12:28" ht="12.75" customHeight="1" x14ac:dyDescent="0.3">
      <c r="L8883" s="86">
        <v>2</v>
      </c>
      <c r="M8883" s="87" t="s">
        <v>100</v>
      </c>
      <c r="N8883" s="86" t="s">
        <v>59</v>
      </c>
      <c r="O8883" s="87" t="s">
        <v>254</v>
      </c>
      <c r="P8883" s="38"/>
      <c r="Q8883" s="38"/>
      <c r="R8883" s="38"/>
      <c r="S8883" s="38"/>
      <c r="T8883" s="38"/>
      <c r="U8883" s="88" t="s">
        <v>32</v>
      </c>
      <c r="V8883" s="88" t="s">
        <v>249</v>
      </c>
      <c r="X8883" s="70"/>
      <c r="Y8883" s="71"/>
      <c r="Z8883" s="90"/>
      <c r="AA8883" s="90"/>
      <c r="AB8883" s="70"/>
    </row>
    <row r="8884" spans="12:28" ht="12.75" customHeight="1" x14ac:dyDescent="0.3">
      <c r="L8884" s="86">
        <v>2</v>
      </c>
      <c r="M8884" s="87" t="s">
        <v>100</v>
      </c>
      <c r="N8884" s="86" t="s">
        <v>59</v>
      </c>
      <c r="O8884" s="87" t="s">
        <v>115</v>
      </c>
      <c r="P8884" s="38"/>
      <c r="Q8884" s="38"/>
      <c r="R8884" s="38"/>
      <c r="S8884" s="38"/>
      <c r="T8884" s="38"/>
      <c r="U8884" s="88" t="s">
        <v>32</v>
      </c>
      <c r="V8884" s="88" t="s">
        <v>249</v>
      </c>
      <c r="X8884" s="70"/>
      <c r="Y8884" s="71"/>
      <c r="Z8884" s="90"/>
      <c r="AA8884" s="90"/>
      <c r="AB8884" s="70"/>
    </row>
    <row r="8885" spans="12:28" ht="12.75" customHeight="1" x14ac:dyDescent="0.3">
      <c r="L8885" s="86">
        <v>2</v>
      </c>
      <c r="M8885" s="87" t="s">
        <v>100</v>
      </c>
      <c r="N8885" s="86" t="s">
        <v>59</v>
      </c>
      <c r="O8885" s="87" t="s">
        <v>133</v>
      </c>
      <c r="P8885" s="38"/>
      <c r="Q8885" s="38"/>
      <c r="R8885" s="38"/>
      <c r="S8885" s="38"/>
      <c r="T8885" s="38"/>
      <c r="U8885" s="88" t="s">
        <v>32</v>
      </c>
      <c r="V8885" s="88" t="s">
        <v>249</v>
      </c>
      <c r="X8885" s="70"/>
      <c r="Y8885" s="71"/>
      <c r="Z8885" s="90"/>
      <c r="AA8885" s="90"/>
      <c r="AB8885" s="70"/>
    </row>
    <row r="8886" spans="12:28" ht="12.75" customHeight="1" x14ac:dyDescent="0.3">
      <c r="L8886" s="86">
        <v>2</v>
      </c>
      <c r="M8886" s="87" t="s">
        <v>100</v>
      </c>
      <c r="N8886" s="86" t="s">
        <v>59</v>
      </c>
      <c r="O8886" s="87" t="s">
        <v>122</v>
      </c>
      <c r="P8886" s="38"/>
      <c r="Q8886" s="38"/>
      <c r="R8886" s="38"/>
      <c r="S8886" s="38"/>
      <c r="T8886" s="38"/>
      <c r="U8886" s="88" t="s">
        <v>32</v>
      </c>
      <c r="V8886" s="88" t="s">
        <v>249</v>
      </c>
      <c r="X8886" s="70"/>
      <c r="Y8886" s="71"/>
      <c r="Z8886" s="90"/>
      <c r="AA8886" s="90"/>
      <c r="AB8886" s="70"/>
    </row>
    <row r="8887" spans="12:28" ht="12.75" customHeight="1" x14ac:dyDescent="0.3">
      <c r="L8887" s="86">
        <v>2</v>
      </c>
      <c r="M8887" s="87" t="s">
        <v>100</v>
      </c>
      <c r="N8887" s="86" t="s">
        <v>59</v>
      </c>
      <c r="O8887" s="87" t="s">
        <v>139</v>
      </c>
      <c r="P8887" s="38"/>
      <c r="Q8887" s="38"/>
      <c r="R8887" s="38"/>
      <c r="S8887" s="38"/>
      <c r="T8887" s="38"/>
      <c r="U8887" s="88" t="s">
        <v>32</v>
      </c>
      <c r="V8887" s="88" t="s">
        <v>249</v>
      </c>
      <c r="X8887" s="70"/>
      <c r="Y8887" s="71"/>
      <c r="Z8887" s="90"/>
      <c r="AA8887" s="90"/>
      <c r="AB8887" s="70"/>
    </row>
    <row r="8888" spans="12:28" ht="12.75" customHeight="1" x14ac:dyDescent="0.3">
      <c r="L8888" s="86">
        <v>2</v>
      </c>
      <c r="M8888" s="87" t="s">
        <v>100</v>
      </c>
      <c r="N8888" s="86" t="s">
        <v>59</v>
      </c>
      <c r="O8888" s="87" t="s">
        <v>255</v>
      </c>
      <c r="P8888" s="38"/>
      <c r="Q8888" s="38"/>
      <c r="R8888" s="38"/>
      <c r="S8888" s="38"/>
      <c r="T8888" s="38"/>
      <c r="U8888" s="88" t="s">
        <v>32</v>
      </c>
      <c r="V8888" s="88" t="s">
        <v>249</v>
      </c>
      <c r="X8888" s="70"/>
      <c r="Y8888" s="71"/>
      <c r="Z8888" s="90"/>
      <c r="AA8888" s="90"/>
      <c r="AB8888" s="70"/>
    </row>
    <row r="8889" spans="12:28" ht="12.75" customHeight="1" x14ac:dyDescent="0.3">
      <c r="L8889" s="86">
        <v>2</v>
      </c>
      <c r="M8889" s="87" t="s">
        <v>100</v>
      </c>
      <c r="N8889" s="86" t="s">
        <v>59</v>
      </c>
      <c r="O8889" s="87" t="s">
        <v>256</v>
      </c>
      <c r="P8889" s="38"/>
      <c r="Q8889" s="87" t="s">
        <v>257</v>
      </c>
      <c r="R8889" s="38"/>
      <c r="S8889" s="38"/>
      <c r="T8889" s="38"/>
      <c r="U8889" s="88" t="s">
        <v>32</v>
      </c>
      <c r="V8889" s="88" t="s">
        <v>249</v>
      </c>
      <c r="X8889" s="70"/>
      <c r="Y8889" s="71"/>
      <c r="Z8889" s="90"/>
      <c r="AA8889" s="90"/>
      <c r="AB8889" s="70"/>
    </row>
    <row r="8890" spans="12:28" ht="12.75" customHeight="1" x14ac:dyDescent="0.3">
      <c r="L8890" s="86">
        <v>3</v>
      </c>
      <c r="M8890" s="87" t="s">
        <v>100</v>
      </c>
      <c r="N8890" s="86" t="s">
        <v>59</v>
      </c>
      <c r="O8890" s="87" t="s">
        <v>108</v>
      </c>
      <c r="P8890" s="38"/>
      <c r="Q8890" s="38"/>
      <c r="R8890" s="38"/>
      <c r="S8890" s="38"/>
      <c r="T8890" s="38"/>
      <c r="U8890" s="88" t="s">
        <v>32</v>
      </c>
      <c r="V8890" s="88" t="s">
        <v>249</v>
      </c>
      <c r="X8890" s="70"/>
      <c r="Y8890" s="71"/>
      <c r="Z8890" s="90"/>
      <c r="AA8890" s="90"/>
      <c r="AB8890" s="70"/>
    </row>
    <row r="8891" spans="12:28" ht="12.75" customHeight="1" x14ac:dyDescent="0.3">
      <c r="L8891" s="86">
        <v>3</v>
      </c>
      <c r="M8891" s="87" t="s">
        <v>100</v>
      </c>
      <c r="N8891" s="86" t="s">
        <v>59</v>
      </c>
      <c r="O8891" s="87" t="s">
        <v>250</v>
      </c>
      <c r="P8891" s="38"/>
      <c r="Q8891" s="38"/>
      <c r="R8891" s="38"/>
      <c r="S8891" s="38"/>
      <c r="T8891" s="38"/>
      <c r="U8891" s="88" t="s">
        <v>32</v>
      </c>
      <c r="V8891" s="88" t="s">
        <v>249</v>
      </c>
      <c r="X8891" s="70"/>
      <c r="Y8891" s="71"/>
      <c r="Z8891" s="90"/>
      <c r="AA8891" s="90"/>
      <c r="AB8891" s="70"/>
    </row>
    <row r="8892" spans="12:28" ht="12.75" customHeight="1" x14ac:dyDescent="0.3">
      <c r="L8892" s="86">
        <v>3</v>
      </c>
      <c r="M8892" s="87" t="s">
        <v>100</v>
      </c>
      <c r="N8892" s="86" t="s">
        <v>59</v>
      </c>
      <c r="O8892" s="87" t="s">
        <v>221</v>
      </c>
      <c r="P8892" s="38"/>
      <c r="Q8892" s="38"/>
      <c r="R8892" s="38"/>
      <c r="S8892" s="38"/>
      <c r="T8892" s="38"/>
      <c r="U8892" s="88" t="s">
        <v>32</v>
      </c>
      <c r="V8892" s="88" t="s">
        <v>249</v>
      </c>
      <c r="X8892" s="70"/>
      <c r="Y8892" s="71"/>
      <c r="Z8892" s="90"/>
      <c r="AA8892" s="90"/>
      <c r="AB8892" s="70"/>
    </row>
    <row r="8893" spans="12:28" ht="12.75" customHeight="1" x14ac:dyDescent="0.3">
      <c r="L8893" s="86">
        <v>3</v>
      </c>
      <c r="M8893" s="87" t="s">
        <v>100</v>
      </c>
      <c r="N8893" s="86" t="s">
        <v>59</v>
      </c>
      <c r="O8893" s="87" t="s">
        <v>245</v>
      </c>
      <c r="P8893" s="38"/>
      <c r="Q8893" s="38"/>
      <c r="R8893" s="38"/>
      <c r="S8893" s="38"/>
      <c r="T8893" s="38"/>
      <c r="U8893" s="88" t="s">
        <v>32</v>
      </c>
      <c r="V8893" s="88" t="s">
        <v>249</v>
      </c>
      <c r="X8893" s="70"/>
      <c r="Y8893" s="71"/>
      <c r="Z8893" s="90"/>
      <c r="AA8893" s="90"/>
      <c r="AB8893" s="70"/>
    </row>
    <row r="8894" spans="12:28" ht="12.75" customHeight="1" x14ac:dyDescent="0.3">
      <c r="L8894" s="86">
        <v>3</v>
      </c>
      <c r="M8894" s="87" t="s">
        <v>100</v>
      </c>
      <c r="N8894" s="86" t="s">
        <v>59</v>
      </c>
      <c r="O8894" s="87" t="s">
        <v>179</v>
      </c>
      <c r="P8894" s="38"/>
      <c r="Q8894" s="38"/>
      <c r="R8894" s="38"/>
      <c r="S8894" s="38"/>
      <c r="T8894" s="38"/>
      <c r="U8894" s="88" t="s">
        <v>32</v>
      </c>
      <c r="V8894" s="88" t="s">
        <v>249</v>
      </c>
      <c r="X8894" s="70"/>
      <c r="Y8894" s="71"/>
      <c r="Z8894" s="90"/>
      <c r="AA8894" s="90"/>
      <c r="AB8894" s="70"/>
    </row>
    <row r="8895" spans="12:28" ht="12.75" customHeight="1" x14ac:dyDescent="0.3">
      <c r="L8895" s="86">
        <v>3</v>
      </c>
      <c r="M8895" s="87" t="s">
        <v>100</v>
      </c>
      <c r="N8895" s="86" t="s">
        <v>59</v>
      </c>
      <c r="O8895" s="87" t="s">
        <v>217</v>
      </c>
      <c r="P8895" s="38"/>
      <c r="Q8895" s="38"/>
      <c r="R8895" s="38"/>
      <c r="S8895" s="38"/>
      <c r="T8895" s="38"/>
      <c r="U8895" s="88" t="s">
        <v>32</v>
      </c>
      <c r="V8895" s="88" t="s">
        <v>249</v>
      </c>
      <c r="X8895" s="70"/>
      <c r="Y8895" s="71"/>
      <c r="Z8895" s="90"/>
      <c r="AA8895" s="90"/>
      <c r="AB8895" s="70"/>
    </row>
    <row r="8896" spans="12:28" ht="12.75" customHeight="1" x14ac:dyDescent="0.3">
      <c r="L8896" s="86">
        <v>3</v>
      </c>
      <c r="M8896" s="87" t="s">
        <v>100</v>
      </c>
      <c r="N8896" s="86" t="s">
        <v>59</v>
      </c>
      <c r="O8896" s="87" t="s">
        <v>251</v>
      </c>
      <c r="P8896" s="38"/>
      <c r="Q8896" s="38"/>
      <c r="R8896" s="38"/>
      <c r="S8896" s="38"/>
      <c r="T8896" s="38"/>
      <c r="U8896" s="88" t="s">
        <v>32</v>
      </c>
      <c r="V8896" s="88" t="s">
        <v>249</v>
      </c>
      <c r="X8896" s="70"/>
      <c r="Y8896" s="71"/>
      <c r="Z8896" s="90"/>
      <c r="AA8896" s="90"/>
      <c r="AB8896" s="70"/>
    </row>
    <row r="8897" spans="12:28" ht="12.75" customHeight="1" x14ac:dyDescent="0.3">
      <c r="L8897" s="86">
        <v>3</v>
      </c>
      <c r="M8897" s="87" t="s">
        <v>100</v>
      </c>
      <c r="N8897" s="86" t="s">
        <v>59</v>
      </c>
      <c r="O8897" s="87" t="s">
        <v>240</v>
      </c>
      <c r="P8897" s="38"/>
      <c r="Q8897" s="38"/>
      <c r="R8897" s="38"/>
      <c r="S8897" s="38"/>
      <c r="T8897" s="38"/>
      <c r="U8897" s="88" t="s">
        <v>32</v>
      </c>
      <c r="V8897" s="88" t="s">
        <v>249</v>
      </c>
      <c r="X8897" s="70"/>
      <c r="Y8897" s="71"/>
      <c r="Z8897" s="90"/>
      <c r="AA8897" s="90"/>
      <c r="AB8897" s="70"/>
    </row>
    <row r="8898" spans="12:28" ht="12.75" customHeight="1" x14ac:dyDescent="0.3">
      <c r="L8898" s="86">
        <v>3</v>
      </c>
      <c r="M8898" s="87" t="s">
        <v>100</v>
      </c>
      <c r="N8898" s="86" t="s">
        <v>59</v>
      </c>
      <c r="O8898" s="87" t="s">
        <v>252</v>
      </c>
      <c r="P8898" s="87" t="s">
        <v>253</v>
      </c>
      <c r="Q8898" s="38"/>
      <c r="R8898" s="38"/>
      <c r="S8898" s="38"/>
      <c r="T8898" s="38"/>
      <c r="U8898" s="88" t="s">
        <v>32</v>
      </c>
      <c r="V8898" s="88" t="s">
        <v>249</v>
      </c>
      <c r="X8898" s="70"/>
      <c r="Y8898" s="71"/>
      <c r="Z8898" s="90"/>
      <c r="AA8898" s="90"/>
      <c r="AB8898" s="70"/>
    </row>
    <row r="8899" spans="12:28" ht="12.75" customHeight="1" x14ac:dyDescent="0.3">
      <c r="L8899" s="86">
        <v>3</v>
      </c>
      <c r="M8899" s="87" t="s">
        <v>100</v>
      </c>
      <c r="N8899" s="86" t="s">
        <v>59</v>
      </c>
      <c r="O8899" s="87" t="s">
        <v>254</v>
      </c>
      <c r="P8899" s="38"/>
      <c r="Q8899" s="38"/>
      <c r="R8899" s="38"/>
      <c r="S8899" s="38"/>
      <c r="T8899" s="38"/>
      <c r="U8899" s="88" t="s">
        <v>32</v>
      </c>
      <c r="V8899" s="88" t="s">
        <v>249</v>
      </c>
      <c r="X8899" s="70"/>
      <c r="Y8899" s="71"/>
      <c r="Z8899" s="90"/>
      <c r="AA8899" s="90"/>
      <c r="AB8899" s="70"/>
    </row>
    <row r="8900" spans="12:28" ht="12.75" customHeight="1" x14ac:dyDescent="0.3">
      <c r="L8900" s="86">
        <v>3</v>
      </c>
      <c r="M8900" s="87" t="s">
        <v>100</v>
      </c>
      <c r="N8900" s="86" t="s">
        <v>59</v>
      </c>
      <c r="O8900" s="87" t="s">
        <v>115</v>
      </c>
      <c r="P8900" s="38"/>
      <c r="Q8900" s="38"/>
      <c r="R8900" s="38"/>
      <c r="S8900" s="38"/>
      <c r="T8900" s="38"/>
      <c r="U8900" s="88" t="s">
        <v>32</v>
      </c>
      <c r="V8900" s="88" t="s">
        <v>249</v>
      </c>
      <c r="X8900" s="70"/>
      <c r="Y8900" s="71"/>
      <c r="Z8900" s="90"/>
      <c r="AA8900" s="90"/>
      <c r="AB8900" s="70"/>
    </row>
    <row r="8901" spans="12:28" ht="12.75" customHeight="1" x14ac:dyDescent="0.3">
      <c r="L8901" s="86">
        <v>3</v>
      </c>
      <c r="M8901" s="87" t="s">
        <v>100</v>
      </c>
      <c r="N8901" s="86" t="s">
        <v>59</v>
      </c>
      <c r="O8901" s="87" t="s">
        <v>133</v>
      </c>
      <c r="P8901" s="38"/>
      <c r="Q8901" s="38"/>
      <c r="R8901" s="38"/>
      <c r="S8901" s="38"/>
      <c r="T8901" s="38"/>
      <c r="U8901" s="88" t="s">
        <v>32</v>
      </c>
      <c r="V8901" s="88" t="s">
        <v>249</v>
      </c>
      <c r="X8901" s="70"/>
      <c r="Y8901" s="71"/>
      <c r="Z8901" s="90"/>
      <c r="AA8901" s="90"/>
      <c r="AB8901" s="70"/>
    </row>
    <row r="8902" spans="12:28" ht="12.75" customHeight="1" x14ac:dyDescent="0.3">
      <c r="L8902" s="86">
        <v>3</v>
      </c>
      <c r="M8902" s="87" t="s">
        <v>100</v>
      </c>
      <c r="N8902" s="86" t="s">
        <v>59</v>
      </c>
      <c r="O8902" s="87" t="s">
        <v>122</v>
      </c>
      <c r="P8902" s="38"/>
      <c r="Q8902" s="38"/>
      <c r="R8902" s="38"/>
      <c r="S8902" s="38"/>
      <c r="T8902" s="38"/>
      <c r="U8902" s="88" t="s">
        <v>32</v>
      </c>
      <c r="V8902" s="88" t="s">
        <v>249</v>
      </c>
      <c r="X8902" s="70"/>
      <c r="Y8902" s="71"/>
      <c r="Z8902" s="90"/>
      <c r="AA8902" s="90"/>
      <c r="AB8902" s="70"/>
    </row>
    <row r="8903" spans="12:28" ht="12.75" customHeight="1" x14ac:dyDescent="0.3">
      <c r="L8903" s="86">
        <v>3</v>
      </c>
      <c r="M8903" s="87" t="s">
        <v>100</v>
      </c>
      <c r="N8903" s="86" t="s">
        <v>59</v>
      </c>
      <c r="O8903" s="87" t="s">
        <v>139</v>
      </c>
      <c r="P8903" s="38"/>
      <c r="Q8903" s="38"/>
      <c r="R8903" s="38"/>
      <c r="S8903" s="38"/>
      <c r="T8903" s="38"/>
      <c r="U8903" s="88" t="s">
        <v>32</v>
      </c>
      <c r="V8903" s="88" t="s">
        <v>249</v>
      </c>
      <c r="X8903" s="70"/>
      <c r="Y8903" s="71"/>
      <c r="Z8903" s="90"/>
      <c r="AA8903" s="90"/>
      <c r="AB8903" s="70"/>
    </row>
    <row r="8904" spans="12:28" ht="12.75" customHeight="1" x14ac:dyDescent="0.3">
      <c r="L8904" s="86">
        <v>3</v>
      </c>
      <c r="M8904" s="87" t="s">
        <v>100</v>
      </c>
      <c r="N8904" s="86" t="s">
        <v>59</v>
      </c>
      <c r="O8904" s="87" t="s">
        <v>255</v>
      </c>
      <c r="P8904" s="38"/>
      <c r="Q8904" s="38"/>
      <c r="R8904" s="38"/>
      <c r="S8904" s="38"/>
      <c r="T8904" s="38"/>
      <c r="U8904" s="88" t="s">
        <v>32</v>
      </c>
      <c r="V8904" s="88" t="s">
        <v>249</v>
      </c>
      <c r="X8904" s="70"/>
      <c r="Y8904" s="71"/>
      <c r="Z8904" s="90"/>
      <c r="AA8904" s="90"/>
      <c r="AB8904" s="70"/>
    </row>
    <row r="8905" spans="12:28" ht="12.75" customHeight="1" x14ac:dyDescent="0.3">
      <c r="L8905" s="86">
        <v>3</v>
      </c>
      <c r="M8905" s="87" t="s">
        <v>100</v>
      </c>
      <c r="N8905" s="86" t="s">
        <v>59</v>
      </c>
      <c r="O8905" s="87" t="s">
        <v>256</v>
      </c>
      <c r="P8905" s="38"/>
      <c r="Q8905" s="87" t="s">
        <v>257</v>
      </c>
      <c r="R8905" s="38"/>
      <c r="S8905" s="38"/>
      <c r="T8905" s="38"/>
      <c r="U8905" s="88" t="s">
        <v>32</v>
      </c>
      <c r="V8905" s="88" t="s">
        <v>249</v>
      </c>
      <c r="X8905" s="70"/>
      <c r="Y8905" s="71"/>
      <c r="Z8905" s="90"/>
      <c r="AA8905" s="90"/>
      <c r="AB8905" s="70"/>
    </row>
    <row r="8906" spans="12:28" ht="12.75" customHeight="1" x14ac:dyDescent="0.3">
      <c r="L8906" s="86">
        <v>4</v>
      </c>
      <c r="M8906" s="87" t="s">
        <v>100</v>
      </c>
      <c r="N8906" s="86" t="s">
        <v>59</v>
      </c>
      <c r="O8906" s="87" t="s">
        <v>108</v>
      </c>
      <c r="P8906" s="38"/>
      <c r="Q8906" s="38"/>
      <c r="R8906" s="38"/>
      <c r="S8906" s="38"/>
      <c r="T8906" s="38"/>
      <c r="U8906" s="88" t="s">
        <v>32</v>
      </c>
      <c r="V8906" s="88" t="s">
        <v>249</v>
      </c>
      <c r="X8906" s="70"/>
      <c r="Y8906" s="71"/>
      <c r="Z8906" s="90"/>
      <c r="AA8906" s="90"/>
      <c r="AB8906" s="70"/>
    </row>
    <row r="8907" spans="12:28" ht="12.75" customHeight="1" x14ac:dyDescent="0.3">
      <c r="L8907" s="86">
        <v>4</v>
      </c>
      <c r="M8907" s="87" t="s">
        <v>100</v>
      </c>
      <c r="N8907" s="86" t="s">
        <v>59</v>
      </c>
      <c r="O8907" s="87" t="s">
        <v>250</v>
      </c>
      <c r="P8907" s="38"/>
      <c r="Q8907" s="38"/>
      <c r="R8907" s="38"/>
      <c r="S8907" s="38"/>
      <c r="T8907" s="38"/>
      <c r="U8907" s="88" t="s">
        <v>32</v>
      </c>
      <c r="V8907" s="88" t="s">
        <v>249</v>
      </c>
      <c r="X8907" s="70"/>
      <c r="Y8907" s="71"/>
      <c r="Z8907" s="90"/>
      <c r="AA8907" s="90"/>
      <c r="AB8907" s="70"/>
    </row>
    <row r="8908" spans="12:28" ht="12.75" customHeight="1" x14ac:dyDescent="0.3">
      <c r="L8908" s="86">
        <v>4</v>
      </c>
      <c r="M8908" s="87" t="s">
        <v>100</v>
      </c>
      <c r="N8908" s="86" t="s">
        <v>59</v>
      </c>
      <c r="O8908" s="87" t="s">
        <v>221</v>
      </c>
      <c r="P8908" s="38"/>
      <c r="Q8908" s="38"/>
      <c r="R8908" s="38"/>
      <c r="S8908" s="38"/>
      <c r="T8908" s="38"/>
      <c r="U8908" s="88" t="s">
        <v>32</v>
      </c>
      <c r="V8908" s="88" t="s">
        <v>249</v>
      </c>
      <c r="X8908" s="70"/>
      <c r="Y8908" s="71"/>
      <c r="Z8908" s="90"/>
      <c r="AA8908" s="90"/>
      <c r="AB8908" s="70"/>
    </row>
    <row r="8909" spans="12:28" ht="12.75" customHeight="1" x14ac:dyDescent="0.3">
      <c r="L8909" s="86">
        <v>4</v>
      </c>
      <c r="M8909" s="87" t="s">
        <v>100</v>
      </c>
      <c r="N8909" s="86" t="s">
        <v>59</v>
      </c>
      <c r="O8909" s="87" t="s">
        <v>245</v>
      </c>
      <c r="P8909" s="38"/>
      <c r="Q8909" s="38"/>
      <c r="R8909" s="38"/>
      <c r="S8909" s="38"/>
      <c r="T8909" s="38"/>
      <c r="U8909" s="88" t="s">
        <v>32</v>
      </c>
      <c r="V8909" s="88" t="s">
        <v>249</v>
      </c>
      <c r="X8909" s="70"/>
      <c r="Y8909" s="71"/>
      <c r="Z8909" s="90"/>
      <c r="AA8909" s="90"/>
      <c r="AB8909" s="70"/>
    </row>
    <row r="8910" spans="12:28" ht="12.75" customHeight="1" x14ac:dyDescent="0.3">
      <c r="L8910" s="86">
        <v>4</v>
      </c>
      <c r="M8910" s="87" t="s">
        <v>100</v>
      </c>
      <c r="N8910" s="86" t="s">
        <v>59</v>
      </c>
      <c r="O8910" s="87" t="s">
        <v>179</v>
      </c>
      <c r="P8910" s="38"/>
      <c r="Q8910" s="38"/>
      <c r="R8910" s="38"/>
      <c r="S8910" s="38"/>
      <c r="T8910" s="38"/>
      <c r="U8910" s="88" t="s">
        <v>32</v>
      </c>
      <c r="V8910" s="88" t="s">
        <v>249</v>
      </c>
      <c r="X8910" s="70"/>
      <c r="Y8910" s="71"/>
      <c r="Z8910" s="90"/>
      <c r="AA8910" s="90"/>
      <c r="AB8910" s="70"/>
    </row>
    <row r="8911" spans="12:28" ht="12.75" customHeight="1" x14ac:dyDescent="0.3">
      <c r="L8911" s="86">
        <v>4</v>
      </c>
      <c r="M8911" s="87" t="s">
        <v>100</v>
      </c>
      <c r="N8911" s="86" t="s">
        <v>59</v>
      </c>
      <c r="O8911" s="87" t="s">
        <v>217</v>
      </c>
      <c r="P8911" s="38"/>
      <c r="Q8911" s="38"/>
      <c r="R8911" s="38"/>
      <c r="S8911" s="38"/>
      <c r="T8911" s="38"/>
      <c r="U8911" s="88" t="s">
        <v>32</v>
      </c>
      <c r="V8911" s="88" t="s">
        <v>249</v>
      </c>
      <c r="X8911" s="70"/>
      <c r="Y8911" s="71"/>
      <c r="Z8911" s="90"/>
      <c r="AA8911" s="90"/>
      <c r="AB8911" s="70"/>
    </row>
    <row r="8912" spans="12:28" ht="12.75" customHeight="1" x14ac:dyDescent="0.3">
      <c r="L8912" s="86">
        <v>4</v>
      </c>
      <c r="M8912" s="87" t="s">
        <v>100</v>
      </c>
      <c r="N8912" s="86" t="s">
        <v>59</v>
      </c>
      <c r="O8912" s="87" t="s">
        <v>251</v>
      </c>
      <c r="P8912" s="38"/>
      <c r="Q8912" s="38"/>
      <c r="R8912" s="38"/>
      <c r="S8912" s="38"/>
      <c r="T8912" s="38"/>
      <c r="U8912" s="88" t="s">
        <v>32</v>
      </c>
      <c r="V8912" s="88" t="s">
        <v>249</v>
      </c>
      <c r="X8912" s="70"/>
      <c r="Y8912" s="71"/>
      <c r="Z8912" s="90"/>
      <c r="AA8912" s="90"/>
      <c r="AB8912" s="70"/>
    </row>
    <row r="8913" spans="12:28" ht="12.75" customHeight="1" x14ac:dyDescent="0.3">
      <c r="L8913" s="86">
        <v>4</v>
      </c>
      <c r="M8913" s="87" t="s">
        <v>100</v>
      </c>
      <c r="N8913" s="86" t="s">
        <v>59</v>
      </c>
      <c r="O8913" s="87" t="s">
        <v>240</v>
      </c>
      <c r="P8913" s="38"/>
      <c r="Q8913" s="38"/>
      <c r="R8913" s="38"/>
      <c r="S8913" s="38"/>
      <c r="T8913" s="38"/>
      <c r="U8913" s="88" t="s">
        <v>32</v>
      </c>
      <c r="V8913" s="88" t="s">
        <v>249</v>
      </c>
      <c r="X8913" s="70"/>
      <c r="Y8913" s="71"/>
      <c r="Z8913" s="90"/>
      <c r="AA8913" s="90"/>
      <c r="AB8913" s="70"/>
    </row>
    <row r="8914" spans="12:28" ht="12.75" customHeight="1" x14ac:dyDescent="0.3">
      <c r="L8914" s="86">
        <v>4</v>
      </c>
      <c r="M8914" s="87" t="s">
        <v>100</v>
      </c>
      <c r="N8914" s="86" t="s">
        <v>59</v>
      </c>
      <c r="O8914" s="87" t="s">
        <v>252</v>
      </c>
      <c r="P8914" s="87" t="s">
        <v>253</v>
      </c>
      <c r="Q8914" s="38"/>
      <c r="R8914" s="38"/>
      <c r="S8914" s="38"/>
      <c r="T8914" s="38"/>
      <c r="U8914" s="88" t="s">
        <v>32</v>
      </c>
      <c r="V8914" s="88" t="s">
        <v>249</v>
      </c>
      <c r="X8914" s="70"/>
      <c r="Y8914" s="71"/>
      <c r="Z8914" s="90"/>
      <c r="AA8914" s="90"/>
      <c r="AB8914" s="70"/>
    </row>
    <row r="8915" spans="12:28" ht="12.75" customHeight="1" x14ac:dyDescent="0.3">
      <c r="L8915" s="86">
        <v>4</v>
      </c>
      <c r="M8915" s="87" t="s">
        <v>100</v>
      </c>
      <c r="N8915" s="86" t="s">
        <v>59</v>
      </c>
      <c r="O8915" s="87" t="s">
        <v>254</v>
      </c>
      <c r="P8915" s="38"/>
      <c r="Q8915" s="38"/>
      <c r="R8915" s="38"/>
      <c r="S8915" s="38"/>
      <c r="T8915" s="38"/>
      <c r="U8915" s="88" t="s">
        <v>32</v>
      </c>
      <c r="V8915" s="88" t="s">
        <v>249</v>
      </c>
      <c r="X8915" s="70"/>
      <c r="Y8915" s="71"/>
      <c r="Z8915" s="90"/>
      <c r="AA8915" s="90"/>
      <c r="AB8915" s="70"/>
    </row>
    <row r="8916" spans="12:28" ht="12.75" customHeight="1" x14ac:dyDescent="0.3">
      <c r="L8916" s="86">
        <v>4</v>
      </c>
      <c r="M8916" s="87" t="s">
        <v>100</v>
      </c>
      <c r="N8916" s="86" t="s">
        <v>59</v>
      </c>
      <c r="O8916" s="87" t="s">
        <v>115</v>
      </c>
      <c r="P8916" s="38"/>
      <c r="Q8916" s="38"/>
      <c r="R8916" s="38"/>
      <c r="S8916" s="38"/>
      <c r="T8916" s="38"/>
      <c r="U8916" s="88" t="s">
        <v>32</v>
      </c>
      <c r="V8916" s="88" t="s">
        <v>249</v>
      </c>
      <c r="X8916" s="70"/>
      <c r="Y8916" s="71"/>
      <c r="Z8916" s="90"/>
      <c r="AA8916" s="90"/>
      <c r="AB8916" s="70"/>
    </row>
    <row r="8917" spans="12:28" ht="12.75" customHeight="1" x14ac:dyDescent="0.3">
      <c r="L8917" s="86">
        <v>4</v>
      </c>
      <c r="M8917" s="87" t="s">
        <v>100</v>
      </c>
      <c r="N8917" s="86" t="s">
        <v>59</v>
      </c>
      <c r="O8917" s="87" t="s">
        <v>133</v>
      </c>
      <c r="P8917" s="38"/>
      <c r="Q8917" s="38"/>
      <c r="R8917" s="38"/>
      <c r="S8917" s="38"/>
      <c r="T8917" s="38"/>
      <c r="U8917" s="88" t="s">
        <v>32</v>
      </c>
      <c r="V8917" s="88" t="s">
        <v>249</v>
      </c>
      <c r="X8917" s="70"/>
      <c r="Y8917" s="71"/>
      <c r="Z8917" s="90"/>
      <c r="AA8917" s="90"/>
      <c r="AB8917" s="70"/>
    </row>
    <row r="8918" spans="12:28" ht="12.75" customHeight="1" x14ac:dyDescent="0.3">
      <c r="L8918" s="86">
        <v>4</v>
      </c>
      <c r="M8918" s="87" t="s">
        <v>100</v>
      </c>
      <c r="N8918" s="86" t="s">
        <v>59</v>
      </c>
      <c r="O8918" s="87" t="s">
        <v>122</v>
      </c>
      <c r="P8918" s="38"/>
      <c r="Q8918" s="38"/>
      <c r="R8918" s="38"/>
      <c r="S8918" s="38"/>
      <c r="T8918" s="38"/>
      <c r="U8918" s="88" t="s">
        <v>32</v>
      </c>
      <c r="V8918" s="88" t="s">
        <v>249</v>
      </c>
      <c r="X8918" s="70"/>
      <c r="Y8918" s="71"/>
      <c r="Z8918" s="90"/>
      <c r="AA8918" s="90"/>
      <c r="AB8918" s="70"/>
    </row>
    <row r="8919" spans="12:28" ht="12.75" customHeight="1" x14ac:dyDescent="0.3">
      <c r="L8919" s="86">
        <v>4</v>
      </c>
      <c r="M8919" s="87" t="s">
        <v>100</v>
      </c>
      <c r="N8919" s="86" t="s">
        <v>59</v>
      </c>
      <c r="O8919" s="87" t="s">
        <v>139</v>
      </c>
      <c r="P8919" s="38"/>
      <c r="Q8919" s="38"/>
      <c r="R8919" s="38"/>
      <c r="S8919" s="38"/>
      <c r="T8919" s="38"/>
      <c r="U8919" s="88" t="s">
        <v>32</v>
      </c>
      <c r="V8919" s="88" t="s">
        <v>249</v>
      </c>
      <c r="X8919" s="70"/>
      <c r="Y8919" s="71"/>
      <c r="Z8919" s="90"/>
      <c r="AA8919" s="90"/>
      <c r="AB8919" s="70"/>
    </row>
    <row r="8920" spans="12:28" ht="12.75" customHeight="1" x14ac:dyDescent="0.3">
      <c r="L8920" s="86">
        <v>4</v>
      </c>
      <c r="M8920" s="87" t="s">
        <v>100</v>
      </c>
      <c r="N8920" s="86" t="s">
        <v>59</v>
      </c>
      <c r="O8920" s="87" t="s">
        <v>255</v>
      </c>
      <c r="P8920" s="38"/>
      <c r="Q8920" s="38"/>
      <c r="R8920" s="38"/>
      <c r="S8920" s="38"/>
      <c r="T8920" s="38"/>
      <c r="U8920" s="88" t="s">
        <v>32</v>
      </c>
      <c r="V8920" s="88" t="s">
        <v>249</v>
      </c>
      <c r="X8920" s="70"/>
      <c r="Y8920" s="71"/>
      <c r="Z8920" s="90"/>
      <c r="AA8920" s="90"/>
      <c r="AB8920" s="70"/>
    </row>
    <row r="8921" spans="12:28" ht="12.75" customHeight="1" x14ac:dyDescent="0.3">
      <c r="L8921" s="86">
        <v>4</v>
      </c>
      <c r="M8921" s="87" t="s">
        <v>100</v>
      </c>
      <c r="N8921" s="86" t="s">
        <v>59</v>
      </c>
      <c r="O8921" s="87" t="s">
        <v>256</v>
      </c>
      <c r="P8921" s="38"/>
      <c r="Q8921" s="87" t="s">
        <v>257</v>
      </c>
      <c r="R8921" s="38"/>
      <c r="S8921" s="38"/>
      <c r="T8921" s="38"/>
      <c r="U8921" s="88" t="s">
        <v>32</v>
      </c>
      <c r="V8921" s="88" t="s">
        <v>249</v>
      </c>
      <c r="X8921" s="70"/>
      <c r="Y8921" s="71"/>
      <c r="Z8921" s="90"/>
      <c r="AA8921" s="90"/>
      <c r="AB8921" s="70"/>
    </row>
    <row r="8922" spans="12:28" ht="12.75" customHeight="1" x14ac:dyDescent="0.3">
      <c r="L8922" s="86">
        <v>5</v>
      </c>
      <c r="M8922" s="87" t="s">
        <v>100</v>
      </c>
      <c r="N8922" s="86" t="s">
        <v>59</v>
      </c>
      <c r="O8922" s="87" t="s">
        <v>217</v>
      </c>
      <c r="P8922" s="38"/>
      <c r="Q8922" s="38"/>
      <c r="R8922" s="38"/>
      <c r="S8922" s="38"/>
      <c r="T8922" s="38"/>
      <c r="U8922" s="88" t="s">
        <v>32</v>
      </c>
      <c r="V8922" s="88" t="s">
        <v>249</v>
      </c>
      <c r="X8922" s="70"/>
      <c r="Y8922" s="71"/>
      <c r="Z8922" s="90"/>
      <c r="AA8922" s="90"/>
      <c r="AB8922" s="70"/>
    </row>
    <row r="8923" spans="12:28" ht="12.75" customHeight="1" x14ac:dyDescent="0.3">
      <c r="L8923" s="86">
        <v>5</v>
      </c>
      <c r="M8923" s="87" t="s">
        <v>100</v>
      </c>
      <c r="N8923" s="86" t="s">
        <v>59</v>
      </c>
      <c r="O8923" s="87" t="s">
        <v>179</v>
      </c>
      <c r="P8923" s="38"/>
      <c r="Q8923" s="38"/>
      <c r="R8923" s="38"/>
      <c r="S8923" s="38"/>
      <c r="T8923" s="38"/>
      <c r="U8923" s="88" t="s">
        <v>32</v>
      </c>
      <c r="V8923" s="88" t="s">
        <v>249</v>
      </c>
      <c r="X8923" s="70"/>
      <c r="Y8923" s="71"/>
      <c r="Z8923" s="90"/>
      <c r="AA8923" s="90"/>
      <c r="AB8923" s="70"/>
    </row>
    <row r="8924" spans="12:28" ht="12.75" customHeight="1" x14ac:dyDescent="0.3">
      <c r="L8924" s="86">
        <v>5</v>
      </c>
      <c r="M8924" s="87" t="s">
        <v>100</v>
      </c>
      <c r="N8924" s="86" t="s">
        <v>59</v>
      </c>
      <c r="O8924" s="87" t="s">
        <v>245</v>
      </c>
      <c r="P8924" s="38"/>
      <c r="Q8924" s="38"/>
      <c r="R8924" s="38"/>
      <c r="S8924" s="38"/>
      <c r="T8924" s="38"/>
      <c r="U8924" s="88" t="s">
        <v>32</v>
      </c>
      <c r="V8924" s="88" t="s">
        <v>249</v>
      </c>
      <c r="X8924" s="70"/>
      <c r="Y8924" s="71"/>
      <c r="Z8924" s="90"/>
      <c r="AA8924" s="90"/>
      <c r="AB8924" s="70"/>
    </row>
    <row r="8925" spans="12:28" ht="12.75" customHeight="1" x14ac:dyDescent="0.3">
      <c r="L8925" s="86">
        <v>5</v>
      </c>
      <c r="M8925" s="87" t="s">
        <v>100</v>
      </c>
      <c r="N8925" s="86" t="s">
        <v>59</v>
      </c>
      <c r="O8925" s="87" t="s">
        <v>221</v>
      </c>
      <c r="P8925" s="38"/>
      <c r="Q8925" s="38"/>
      <c r="R8925" s="38"/>
      <c r="S8925" s="38"/>
      <c r="T8925" s="38"/>
      <c r="U8925" s="88" t="s">
        <v>32</v>
      </c>
      <c r="V8925" s="88" t="s">
        <v>249</v>
      </c>
      <c r="X8925" s="70"/>
      <c r="Y8925" s="71"/>
      <c r="Z8925" s="90"/>
      <c r="AA8925" s="90"/>
      <c r="AB8925" s="70"/>
    </row>
    <row r="8926" spans="12:28" ht="12.75" customHeight="1" x14ac:dyDescent="0.3">
      <c r="L8926" s="86">
        <v>5</v>
      </c>
      <c r="M8926" s="87" t="s">
        <v>100</v>
      </c>
      <c r="N8926" s="86" t="s">
        <v>59</v>
      </c>
      <c r="O8926" s="87" t="s">
        <v>250</v>
      </c>
      <c r="P8926" s="38"/>
      <c r="Q8926" s="38"/>
      <c r="R8926" s="38"/>
      <c r="S8926" s="38"/>
      <c r="T8926" s="38"/>
      <c r="U8926" s="88" t="s">
        <v>32</v>
      </c>
      <c r="V8926" s="88" t="s">
        <v>249</v>
      </c>
      <c r="X8926" s="70"/>
      <c r="Y8926" s="71"/>
      <c r="Z8926" s="90"/>
      <c r="AA8926" s="90"/>
      <c r="AB8926" s="70"/>
    </row>
    <row r="8927" spans="12:28" ht="12.75" customHeight="1" x14ac:dyDescent="0.3">
      <c r="L8927" s="86">
        <v>5</v>
      </c>
      <c r="M8927" s="87" t="s">
        <v>100</v>
      </c>
      <c r="N8927" s="86" t="s">
        <v>59</v>
      </c>
      <c r="O8927" s="87" t="s">
        <v>108</v>
      </c>
      <c r="P8927" s="38"/>
      <c r="Q8927" s="38"/>
      <c r="R8927" s="38"/>
      <c r="S8927" s="38"/>
      <c r="T8927" s="38"/>
      <c r="U8927" s="88" t="s">
        <v>32</v>
      </c>
      <c r="V8927" s="88" t="s">
        <v>249</v>
      </c>
      <c r="X8927" s="70"/>
      <c r="Y8927" s="71"/>
      <c r="Z8927" s="90"/>
      <c r="AA8927" s="90"/>
      <c r="AB8927" s="70"/>
    </row>
    <row r="8928" spans="12:28" ht="12.75" customHeight="1" x14ac:dyDescent="0.3">
      <c r="L8928" s="86">
        <v>5</v>
      </c>
      <c r="M8928" s="87" t="s">
        <v>100</v>
      </c>
      <c r="N8928" s="86" t="s">
        <v>59</v>
      </c>
      <c r="O8928" s="87" t="s">
        <v>139</v>
      </c>
      <c r="P8928" s="38"/>
      <c r="Q8928" s="38"/>
      <c r="R8928" s="38"/>
      <c r="S8928" s="38"/>
      <c r="T8928" s="38"/>
      <c r="U8928" s="88" t="s">
        <v>32</v>
      </c>
      <c r="V8928" s="88" t="s">
        <v>249</v>
      </c>
      <c r="X8928" s="70"/>
      <c r="Y8928" s="71"/>
      <c r="Z8928" s="90"/>
      <c r="AA8928" s="90"/>
      <c r="AB8928" s="70"/>
    </row>
    <row r="8929" spans="12:28" ht="12.75" customHeight="1" x14ac:dyDescent="0.3">
      <c r="L8929" s="86">
        <v>5</v>
      </c>
      <c r="M8929" s="87" t="s">
        <v>100</v>
      </c>
      <c r="N8929" s="86" t="s">
        <v>59</v>
      </c>
      <c r="O8929" s="87" t="s">
        <v>122</v>
      </c>
      <c r="P8929" s="38"/>
      <c r="Q8929" s="38"/>
      <c r="R8929" s="38"/>
      <c r="S8929" s="38"/>
      <c r="T8929" s="38"/>
      <c r="U8929" s="88" t="s">
        <v>32</v>
      </c>
      <c r="V8929" s="88" t="s">
        <v>249</v>
      </c>
      <c r="X8929" s="70"/>
      <c r="Y8929" s="71"/>
      <c r="Z8929" s="90"/>
      <c r="AA8929" s="90"/>
      <c r="AB8929" s="70"/>
    </row>
    <row r="8930" spans="12:28" ht="12.75" customHeight="1" x14ac:dyDescent="0.3">
      <c r="L8930" s="86">
        <v>5</v>
      </c>
      <c r="M8930" s="87" t="s">
        <v>100</v>
      </c>
      <c r="N8930" s="86" t="s">
        <v>59</v>
      </c>
      <c r="O8930" s="87" t="s">
        <v>133</v>
      </c>
      <c r="P8930" s="38"/>
      <c r="Q8930" s="38"/>
      <c r="R8930" s="38"/>
      <c r="S8930" s="38"/>
      <c r="T8930" s="38"/>
      <c r="U8930" s="88" t="s">
        <v>32</v>
      </c>
      <c r="V8930" s="88" t="s">
        <v>249</v>
      </c>
      <c r="X8930" s="70"/>
      <c r="Y8930" s="71"/>
      <c r="Z8930" s="90"/>
      <c r="AA8930" s="90"/>
      <c r="AB8930" s="70"/>
    </row>
    <row r="8931" spans="12:28" ht="12.75" customHeight="1" x14ac:dyDescent="0.3">
      <c r="L8931" s="86">
        <v>5</v>
      </c>
      <c r="M8931" s="87" t="s">
        <v>100</v>
      </c>
      <c r="N8931" s="86" t="s">
        <v>59</v>
      </c>
      <c r="O8931" s="87" t="s">
        <v>115</v>
      </c>
      <c r="P8931" s="38"/>
      <c r="Q8931" s="38"/>
      <c r="R8931" s="38"/>
      <c r="S8931" s="38"/>
      <c r="T8931" s="38"/>
      <c r="U8931" s="88" t="s">
        <v>32</v>
      </c>
      <c r="V8931" s="88" t="s">
        <v>249</v>
      </c>
      <c r="X8931" s="70"/>
      <c r="Y8931" s="71"/>
      <c r="Z8931" s="90"/>
      <c r="AA8931" s="90"/>
      <c r="AB8931" s="70"/>
    </row>
    <row r="8932" spans="12:28" ht="12.75" customHeight="1" x14ac:dyDescent="0.3">
      <c r="L8932" s="86">
        <v>5</v>
      </c>
      <c r="M8932" s="87" t="s">
        <v>100</v>
      </c>
      <c r="N8932" s="86" t="s">
        <v>59</v>
      </c>
      <c r="O8932" s="87" t="s">
        <v>254</v>
      </c>
      <c r="P8932" s="38"/>
      <c r="Q8932" s="38"/>
      <c r="R8932" s="38"/>
      <c r="S8932" s="38"/>
      <c r="T8932" s="38"/>
      <c r="U8932" s="88" t="s">
        <v>32</v>
      </c>
      <c r="V8932" s="88" t="s">
        <v>249</v>
      </c>
      <c r="X8932" s="70"/>
      <c r="Y8932" s="71"/>
      <c r="Z8932" s="90"/>
      <c r="AA8932" s="90"/>
      <c r="AB8932" s="70"/>
    </row>
    <row r="8933" spans="12:28" ht="12.75" customHeight="1" x14ac:dyDescent="0.3">
      <c r="L8933" s="86">
        <v>5</v>
      </c>
      <c r="M8933" s="87" t="s">
        <v>100</v>
      </c>
      <c r="N8933" s="86" t="s">
        <v>59</v>
      </c>
      <c r="O8933" s="87" t="s">
        <v>252</v>
      </c>
      <c r="P8933" s="87" t="s">
        <v>253</v>
      </c>
      <c r="Q8933" s="38"/>
      <c r="R8933" s="38"/>
      <c r="S8933" s="38"/>
      <c r="T8933" s="38"/>
      <c r="U8933" s="88" t="s">
        <v>32</v>
      </c>
      <c r="V8933" s="88" t="s">
        <v>249</v>
      </c>
      <c r="X8933" s="70"/>
      <c r="Y8933" s="71"/>
      <c r="Z8933" s="90"/>
      <c r="AA8933" s="90"/>
      <c r="AB8933" s="70"/>
    </row>
    <row r="8934" spans="12:28" ht="12.75" customHeight="1" x14ac:dyDescent="0.3">
      <c r="L8934" s="86">
        <v>5</v>
      </c>
      <c r="M8934" s="87" t="s">
        <v>100</v>
      </c>
      <c r="N8934" s="86" t="s">
        <v>59</v>
      </c>
      <c r="O8934" s="87" t="s">
        <v>240</v>
      </c>
      <c r="P8934" s="38"/>
      <c r="Q8934" s="38"/>
      <c r="R8934" s="38"/>
      <c r="S8934" s="38"/>
      <c r="T8934" s="38"/>
      <c r="U8934" s="88" t="s">
        <v>32</v>
      </c>
      <c r="V8934" s="88" t="s">
        <v>249</v>
      </c>
      <c r="X8934" s="70"/>
      <c r="Y8934" s="71"/>
      <c r="Z8934" s="90"/>
      <c r="AA8934" s="90"/>
      <c r="AB8934" s="70"/>
    </row>
    <row r="8935" spans="12:28" ht="12.75" customHeight="1" x14ac:dyDescent="0.3">
      <c r="L8935" s="86">
        <v>5</v>
      </c>
      <c r="M8935" s="87" t="s">
        <v>100</v>
      </c>
      <c r="N8935" s="86" t="s">
        <v>59</v>
      </c>
      <c r="O8935" s="87" t="s">
        <v>251</v>
      </c>
      <c r="P8935" s="38"/>
      <c r="Q8935" s="38"/>
      <c r="R8935" s="38"/>
      <c r="S8935" s="38"/>
      <c r="T8935" s="38"/>
      <c r="U8935" s="88" t="s">
        <v>32</v>
      </c>
      <c r="V8935" s="88" t="s">
        <v>249</v>
      </c>
      <c r="X8935" s="70"/>
      <c r="Y8935" s="71"/>
      <c r="Z8935" s="90"/>
      <c r="AA8935" s="90"/>
      <c r="AB8935" s="70"/>
    </row>
    <row r="8936" spans="12:28" ht="12.75" customHeight="1" x14ac:dyDescent="0.3">
      <c r="L8936" s="86">
        <v>5</v>
      </c>
      <c r="M8936" s="87" t="s">
        <v>100</v>
      </c>
      <c r="N8936" s="86" t="s">
        <v>59</v>
      </c>
      <c r="O8936" s="87" t="s">
        <v>255</v>
      </c>
      <c r="P8936" s="38"/>
      <c r="Q8936" s="38"/>
      <c r="R8936" s="38"/>
      <c r="S8936" s="38"/>
      <c r="T8936" s="38"/>
      <c r="U8936" s="88" t="s">
        <v>32</v>
      </c>
      <c r="V8936" s="88" t="s">
        <v>249</v>
      </c>
      <c r="X8936" s="70"/>
      <c r="Y8936" s="71"/>
      <c r="Z8936" s="90"/>
      <c r="AA8936" s="90"/>
      <c r="AB8936" s="70"/>
    </row>
    <row r="8937" spans="12:28" ht="12.75" customHeight="1" x14ac:dyDescent="0.3">
      <c r="L8937" s="86">
        <v>5</v>
      </c>
      <c r="M8937" s="87" t="s">
        <v>100</v>
      </c>
      <c r="N8937" s="86" t="s">
        <v>59</v>
      </c>
      <c r="O8937" s="87" t="s">
        <v>256</v>
      </c>
      <c r="P8937" s="38"/>
      <c r="Q8937" s="87" t="s">
        <v>257</v>
      </c>
      <c r="R8937" s="38"/>
      <c r="S8937" s="38"/>
      <c r="T8937" s="38"/>
      <c r="U8937" s="88" t="s">
        <v>32</v>
      </c>
      <c r="V8937" s="88" t="s">
        <v>249</v>
      </c>
      <c r="X8937" s="70"/>
      <c r="Y8937" s="71"/>
      <c r="Z8937" s="90"/>
      <c r="AA8937" s="90"/>
      <c r="AB8937" s="70"/>
    </row>
    <row r="8938" spans="12:28" ht="12.75" customHeight="1" x14ac:dyDescent="0.3">
      <c r="L8938" s="86">
        <v>6</v>
      </c>
      <c r="M8938" s="87" t="s">
        <v>100</v>
      </c>
      <c r="N8938" s="86" t="s">
        <v>59</v>
      </c>
      <c r="O8938" s="87" t="s">
        <v>217</v>
      </c>
      <c r="P8938" s="38"/>
      <c r="Q8938" s="38"/>
      <c r="R8938" s="38"/>
      <c r="S8938" s="38"/>
      <c r="T8938" s="38"/>
      <c r="U8938" s="88" t="s">
        <v>32</v>
      </c>
      <c r="V8938" s="88" t="s">
        <v>249</v>
      </c>
      <c r="X8938" s="70"/>
      <c r="Y8938" s="71"/>
      <c r="Z8938" s="90"/>
      <c r="AA8938" s="90"/>
      <c r="AB8938" s="70"/>
    </row>
    <row r="8939" spans="12:28" ht="12.75" customHeight="1" x14ac:dyDescent="0.3">
      <c r="L8939" s="86">
        <v>6</v>
      </c>
      <c r="M8939" s="87" t="s">
        <v>100</v>
      </c>
      <c r="N8939" s="86" t="s">
        <v>59</v>
      </c>
      <c r="O8939" s="87" t="s">
        <v>179</v>
      </c>
      <c r="P8939" s="38"/>
      <c r="Q8939" s="38"/>
      <c r="R8939" s="38"/>
      <c r="S8939" s="38"/>
      <c r="T8939" s="38"/>
      <c r="U8939" s="88" t="s">
        <v>32</v>
      </c>
      <c r="V8939" s="88" t="s">
        <v>249</v>
      </c>
      <c r="X8939" s="70"/>
      <c r="Y8939" s="71"/>
      <c r="Z8939" s="90"/>
      <c r="AA8939" s="90"/>
      <c r="AB8939" s="70"/>
    </row>
    <row r="8940" spans="12:28" ht="12.75" customHeight="1" x14ac:dyDescent="0.3">
      <c r="L8940" s="86">
        <v>6</v>
      </c>
      <c r="M8940" s="87" t="s">
        <v>100</v>
      </c>
      <c r="N8940" s="86" t="s">
        <v>59</v>
      </c>
      <c r="O8940" s="87" t="s">
        <v>245</v>
      </c>
      <c r="P8940" s="38"/>
      <c r="Q8940" s="38"/>
      <c r="R8940" s="38"/>
      <c r="S8940" s="38"/>
      <c r="T8940" s="38"/>
      <c r="U8940" s="88" t="s">
        <v>32</v>
      </c>
      <c r="V8940" s="88" t="s">
        <v>249</v>
      </c>
      <c r="X8940" s="70"/>
      <c r="Y8940" s="71"/>
      <c r="Z8940" s="90"/>
      <c r="AA8940" s="90"/>
      <c r="AB8940" s="70"/>
    </row>
    <row r="8941" spans="12:28" ht="12.75" customHeight="1" x14ac:dyDescent="0.3">
      <c r="L8941" s="86">
        <v>6</v>
      </c>
      <c r="M8941" s="87" t="s">
        <v>100</v>
      </c>
      <c r="N8941" s="86" t="s">
        <v>59</v>
      </c>
      <c r="O8941" s="87" t="s">
        <v>221</v>
      </c>
      <c r="P8941" s="38"/>
      <c r="Q8941" s="38"/>
      <c r="R8941" s="38"/>
      <c r="S8941" s="38"/>
      <c r="T8941" s="38"/>
      <c r="U8941" s="88" t="s">
        <v>32</v>
      </c>
      <c r="V8941" s="88" t="s">
        <v>249</v>
      </c>
      <c r="X8941" s="70"/>
      <c r="Y8941" s="71"/>
      <c r="Z8941" s="90"/>
      <c r="AA8941" s="90"/>
      <c r="AB8941" s="70"/>
    </row>
    <row r="8942" spans="12:28" ht="12.75" customHeight="1" x14ac:dyDescent="0.3">
      <c r="L8942" s="86">
        <v>6</v>
      </c>
      <c r="M8942" s="87" t="s">
        <v>100</v>
      </c>
      <c r="N8942" s="86" t="s">
        <v>59</v>
      </c>
      <c r="O8942" s="87" t="s">
        <v>250</v>
      </c>
      <c r="P8942" s="38"/>
      <c r="Q8942" s="38"/>
      <c r="R8942" s="38"/>
      <c r="S8942" s="38"/>
      <c r="T8942" s="38"/>
      <c r="U8942" s="88" t="s">
        <v>32</v>
      </c>
      <c r="V8942" s="88" t="s">
        <v>249</v>
      </c>
      <c r="X8942" s="70"/>
      <c r="Y8942" s="71"/>
      <c r="Z8942" s="90"/>
      <c r="AA8942" s="90"/>
      <c r="AB8942" s="70"/>
    </row>
    <row r="8943" spans="12:28" ht="12.75" customHeight="1" x14ac:dyDescent="0.3">
      <c r="L8943" s="86">
        <v>6</v>
      </c>
      <c r="M8943" s="87" t="s">
        <v>100</v>
      </c>
      <c r="N8943" s="86" t="s">
        <v>59</v>
      </c>
      <c r="O8943" s="87" t="s">
        <v>108</v>
      </c>
      <c r="P8943" s="38"/>
      <c r="Q8943" s="38"/>
      <c r="R8943" s="38"/>
      <c r="S8943" s="38"/>
      <c r="T8943" s="38"/>
      <c r="U8943" s="88" t="s">
        <v>32</v>
      </c>
      <c r="V8943" s="88" t="s">
        <v>249</v>
      </c>
      <c r="X8943" s="70"/>
      <c r="Y8943" s="71"/>
      <c r="Z8943" s="90"/>
      <c r="AA8943" s="90"/>
      <c r="AB8943" s="70"/>
    </row>
    <row r="8944" spans="12:28" ht="12.75" customHeight="1" x14ac:dyDescent="0.3">
      <c r="L8944" s="86">
        <v>6</v>
      </c>
      <c r="M8944" s="87" t="s">
        <v>100</v>
      </c>
      <c r="N8944" s="86" t="s">
        <v>59</v>
      </c>
      <c r="O8944" s="87" t="s">
        <v>139</v>
      </c>
      <c r="P8944" s="38"/>
      <c r="Q8944" s="38"/>
      <c r="R8944" s="38"/>
      <c r="S8944" s="38"/>
      <c r="T8944" s="38"/>
      <c r="U8944" s="88" t="s">
        <v>32</v>
      </c>
      <c r="V8944" s="88" t="s">
        <v>249</v>
      </c>
      <c r="X8944" s="70"/>
      <c r="Y8944" s="71"/>
      <c r="Z8944" s="90"/>
      <c r="AA8944" s="90"/>
      <c r="AB8944" s="70"/>
    </row>
    <row r="8945" spans="12:28" ht="12.75" customHeight="1" x14ac:dyDescent="0.3">
      <c r="L8945" s="86">
        <v>6</v>
      </c>
      <c r="M8945" s="87" t="s">
        <v>100</v>
      </c>
      <c r="N8945" s="86" t="s">
        <v>59</v>
      </c>
      <c r="O8945" s="87" t="s">
        <v>122</v>
      </c>
      <c r="P8945" s="38"/>
      <c r="Q8945" s="38"/>
      <c r="R8945" s="38"/>
      <c r="S8945" s="38"/>
      <c r="T8945" s="38"/>
      <c r="U8945" s="88" t="s">
        <v>32</v>
      </c>
      <c r="V8945" s="88" t="s">
        <v>249</v>
      </c>
      <c r="X8945" s="70"/>
      <c r="Y8945" s="71"/>
      <c r="Z8945" s="90"/>
      <c r="AA8945" s="90"/>
      <c r="AB8945" s="70"/>
    </row>
    <row r="8946" spans="12:28" ht="12.75" customHeight="1" x14ac:dyDescent="0.3">
      <c r="L8946" s="86">
        <v>6</v>
      </c>
      <c r="M8946" s="87" t="s">
        <v>100</v>
      </c>
      <c r="N8946" s="86" t="s">
        <v>59</v>
      </c>
      <c r="O8946" s="87" t="s">
        <v>133</v>
      </c>
      <c r="P8946" s="38"/>
      <c r="Q8946" s="38"/>
      <c r="R8946" s="38"/>
      <c r="S8946" s="38"/>
      <c r="T8946" s="38"/>
      <c r="U8946" s="88" t="s">
        <v>32</v>
      </c>
      <c r="V8946" s="88" t="s">
        <v>249</v>
      </c>
      <c r="X8946" s="70"/>
      <c r="Y8946" s="71"/>
      <c r="Z8946" s="90"/>
      <c r="AA8946" s="90"/>
      <c r="AB8946" s="70"/>
    </row>
    <row r="8947" spans="12:28" ht="12.75" customHeight="1" x14ac:dyDescent="0.3">
      <c r="L8947" s="86">
        <v>6</v>
      </c>
      <c r="M8947" s="87" t="s">
        <v>100</v>
      </c>
      <c r="N8947" s="86" t="s">
        <v>59</v>
      </c>
      <c r="O8947" s="87" t="s">
        <v>115</v>
      </c>
      <c r="P8947" s="38"/>
      <c r="Q8947" s="38"/>
      <c r="R8947" s="38"/>
      <c r="S8947" s="38"/>
      <c r="T8947" s="38"/>
      <c r="U8947" s="88" t="s">
        <v>32</v>
      </c>
      <c r="V8947" s="88" t="s">
        <v>249</v>
      </c>
      <c r="X8947" s="70"/>
      <c r="Y8947" s="71"/>
      <c r="Z8947" s="90"/>
      <c r="AA8947" s="90"/>
      <c r="AB8947" s="70"/>
    </row>
    <row r="8948" spans="12:28" ht="12.75" customHeight="1" x14ac:dyDescent="0.3">
      <c r="L8948" s="86">
        <v>6</v>
      </c>
      <c r="M8948" s="87" t="s">
        <v>100</v>
      </c>
      <c r="N8948" s="86" t="s">
        <v>59</v>
      </c>
      <c r="O8948" s="87" t="s">
        <v>254</v>
      </c>
      <c r="P8948" s="38"/>
      <c r="Q8948" s="38"/>
      <c r="R8948" s="38"/>
      <c r="S8948" s="38"/>
      <c r="T8948" s="38"/>
      <c r="U8948" s="88" t="s">
        <v>32</v>
      </c>
      <c r="V8948" s="88" t="s">
        <v>249</v>
      </c>
      <c r="X8948" s="70"/>
      <c r="Y8948" s="71"/>
      <c r="Z8948" s="90"/>
      <c r="AA8948" s="90"/>
      <c r="AB8948" s="70"/>
    </row>
    <row r="8949" spans="12:28" ht="12.75" customHeight="1" x14ac:dyDescent="0.3">
      <c r="L8949" s="86">
        <v>6</v>
      </c>
      <c r="M8949" s="87" t="s">
        <v>100</v>
      </c>
      <c r="N8949" s="86" t="s">
        <v>59</v>
      </c>
      <c r="O8949" s="87" t="s">
        <v>252</v>
      </c>
      <c r="P8949" s="87" t="s">
        <v>253</v>
      </c>
      <c r="Q8949" s="38"/>
      <c r="R8949" s="38"/>
      <c r="S8949" s="38"/>
      <c r="T8949" s="38"/>
      <c r="U8949" s="88" t="s">
        <v>32</v>
      </c>
      <c r="V8949" s="88" t="s">
        <v>249</v>
      </c>
      <c r="X8949" s="70"/>
      <c r="Y8949" s="71"/>
      <c r="Z8949" s="90"/>
      <c r="AA8949" s="90"/>
      <c r="AB8949" s="70"/>
    </row>
    <row r="8950" spans="12:28" ht="12.75" customHeight="1" x14ac:dyDescent="0.3">
      <c r="L8950" s="86">
        <v>6</v>
      </c>
      <c r="M8950" s="87" t="s">
        <v>100</v>
      </c>
      <c r="N8950" s="86" t="s">
        <v>59</v>
      </c>
      <c r="O8950" s="87" t="s">
        <v>240</v>
      </c>
      <c r="P8950" s="38"/>
      <c r="Q8950" s="38"/>
      <c r="R8950" s="38"/>
      <c r="S8950" s="38"/>
      <c r="T8950" s="38"/>
      <c r="U8950" s="88" t="s">
        <v>32</v>
      </c>
      <c r="V8950" s="88" t="s">
        <v>249</v>
      </c>
      <c r="X8950" s="70"/>
      <c r="Y8950" s="71"/>
      <c r="Z8950" s="90"/>
      <c r="AA8950" s="90"/>
      <c r="AB8950" s="70"/>
    </row>
    <row r="8951" spans="12:28" ht="12.75" customHeight="1" x14ac:dyDescent="0.3">
      <c r="L8951" s="86">
        <v>6</v>
      </c>
      <c r="M8951" s="87" t="s">
        <v>100</v>
      </c>
      <c r="N8951" s="86" t="s">
        <v>59</v>
      </c>
      <c r="O8951" s="87" t="s">
        <v>251</v>
      </c>
      <c r="P8951" s="38"/>
      <c r="Q8951" s="38"/>
      <c r="R8951" s="38"/>
      <c r="S8951" s="38"/>
      <c r="T8951" s="38"/>
      <c r="U8951" s="88" t="s">
        <v>32</v>
      </c>
      <c r="V8951" s="88" t="s">
        <v>249</v>
      </c>
      <c r="X8951" s="70"/>
      <c r="Y8951" s="71"/>
      <c r="Z8951" s="90"/>
      <c r="AA8951" s="90"/>
      <c r="AB8951" s="70"/>
    </row>
    <row r="8952" spans="12:28" ht="12.75" customHeight="1" x14ac:dyDescent="0.3">
      <c r="L8952" s="86">
        <v>6</v>
      </c>
      <c r="M8952" s="87" t="s">
        <v>100</v>
      </c>
      <c r="N8952" s="86" t="s">
        <v>59</v>
      </c>
      <c r="O8952" s="87" t="s">
        <v>255</v>
      </c>
      <c r="P8952" s="38"/>
      <c r="Q8952" s="38"/>
      <c r="R8952" s="38"/>
      <c r="S8952" s="38"/>
      <c r="T8952" s="38"/>
      <c r="U8952" s="88" t="s">
        <v>32</v>
      </c>
      <c r="V8952" s="88" t="s">
        <v>249</v>
      </c>
      <c r="X8952" s="70"/>
      <c r="Y8952" s="71"/>
      <c r="Z8952" s="90"/>
      <c r="AA8952" s="90"/>
      <c r="AB8952" s="70"/>
    </row>
    <row r="8953" spans="12:28" ht="12.75" customHeight="1" x14ac:dyDescent="0.3">
      <c r="L8953" s="86">
        <v>6</v>
      </c>
      <c r="M8953" s="87" t="s">
        <v>100</v>
      </c>
      <c r="N8953" s="86" t="s">
        <v>59</v>
      </c>
      <c r="O8953" s="87" t="s">
        <v>256</v>
      </c>
      <c r="P8953" s="38"/>
      <c r="Q8953" s="87" t="s">
        <v>257</v>
      </c>
      <c r="R8953" s="38"/>
      <c r="S8953" s="38"/>
      <c r="T8953" s="38"/>
      <c r="U8953" s="88" t="s">
        <v>32</v>
      </c>
      <c r="V8953" s="88" t="s">
        <v>249</v>
      </c>
      <c r="X8953" s="70"/>
      <c r="Y8953" s="71"/>
      <c r="Z8953" s="90"/>
      <c r="AA8953" s="90"/>
      <c r="AB8953" s="70"/>
    </row>
    <row r="8954" spans="12:28" ht="12.75" customHeight="1" x14ac:dyDescent="0.3">
      <c r="L8954" s="86">
        <v>7</v>
      </c>
      <c r="M8954" s="87" t="s">
        <v>100</v>
      </c>
      <c r="N8954" s="86" t="s">
        <v>59</v>
      </c>
      <c r="O8954" s="87" t="s">
        <v>108</v>
      </c>
      <c r="P8954" s="38"/>
      <c r="Q8954" s="38"/>
      <c r="R8954" s="38"/>
      <c r="S8954" s="38"/>
      <c r="T8954" s="38"/>
      <c r="U8954" s="88" t="s">
        <v>32</v>
      </c>
      <c r="V8954" s="88" t="s">
        <v>249</v>
      </c>
      <c r="X8954" s="70"/>
      <c r="Y8954" s="71"/>
      <c r="Z8954" s="90"/>
      <c r="AA8954" s="90"/>
      <c r="AB8954" s="70"/>
    </row>
    <row r="8955" spans="12:28" ht="12.75" customHeight="1" x14ac:dyDescent="0.3">
      <c r="L8955" s="86">
        <v>7</v>
      </c>
      <c r="M8955" s="87" t="s">
        <v>100</v>
      </c>
      <c r="N8955" s="86" t="s">
        <v>59</v>
      </c>
      <c r="O8955" s="87" t="s">
        <v>250</v>
      </c>
      <c r="P8955" s="38"/>
      <c r="Q8955" s="38"/>
      <c r="R8955" s="38"/>
      <c r="S8955" s="38"/>
      <c r="T8955" s="38"/>
      <c r="U8955" s="88" t="s">
        <v>32</v>
      </c>
      <c r="V8955" s="88" t="s">
        <v>249</v>
      </c>
      <c r="X8955" s="70"/>
      <c r="Y8955" s="71"/>
      <c r="Z8955" s="90"/>
      <c r="AA8955" s="90"/>
      <c r="AB8955" s="70"/>
    </row>
    <row r="8956" spans="12:28" ht="12.75" customHeight="1" x14ac:dyDescent="0.3">
      <c r="L8956" s="86">
        <v>7</v>
      </c>
      <c r="M8956" s="87" t="s">
        <v>100</v>
      </c>
      <c r="N8956" s="86" t="s">
        <v>59</v>
      </c>
      <c r="O8956" s="87" t="s">
        <v>221</v>
      </c>
      <c r="P8956" s="38"/>
      <c r="Q8956" s="38"/>
      <c r="R8956" s="38"/>
      <c r="S8956" s="38"/>
      <c r="T8956" s="38"/>
      <c r="U8956" s="88" t="s">
        <v>32</v>
      </c>
      <c r="V8956" s="88" t="s">
        <v>249</v>
      </c>
      <c r="X8956" s="70"/>
      <c r="Y8956" s="71"/>
      <c r="Z8956" s="90"/>
      <c r="AA8956" s="90"/>
      <c r="AB8956" s="70"/>
    </row>
    <row r="8957" spans="12:28" ht="12.75" customHeight="1" x14ac:dyDescent="0.3">
      <c r="L8957" s="86">
        <v>7</v>
      </c>
      <c r="M8957" s="87" t="s">
        <v>100</v>
      </c>
      <c r="N8957" s="86" t="s">
        <v>59</v>
      </c>
      <c r="O8957" s="87" t="s">
        <v>245</v>
      </c>
      <c r="P8957" s="38"/>
      <c r="Q8957" s="38"/>
      <c r="R8957" s="38"/>
      <c r="S8957" s="38"/>
      <c r="T8957" s="38"/>
      <c r="U8957" s="88" t="s">
        <v>32</v>
      </c>
      <c r="V8957" s="88" t="s">
        <v>249</v>
      </c>
      <c r="X8957" s="70"/>
      <c r="Y8957" s="71"/>
      <c r="Z8957" s="90"/>
      <c r="AA8957" s="90"/>
      <c r="AB8957" s="70"/>
    </row>
    <row r="8958" spans="12:28" ht="12.75" customHeight="1" x14ac:dyDescent="0.3">
      <c r="L8958" s="86">
        <v>7</v>
      </c>
      <c r="M8958" s="87" t="s">
        <v>100</v>
      </c>
      <c r="N8958" s="86" t="s">
        <v>59</v>
      </c>
      <c r="O8958" s="87" t="s">
        <v>179</v>
      </c>
      <c r="P8958" s="38"/>
      <c r="Q8958" s="38"/>
      <c r="R8958" s="38"/>
      <c r="S8958" s="38"/>
      <c r="T8958" s="38"/>
      <c r="U8958" s="88" t="s">
        <v>32</v>
      </c>
      <c r="V8958" s="88" t="s">
        <v>249</v>
      </c>
      <c r="X8958" s="70"/>
      <c r="Y8958" s="71"/>
      <c r="Z8958" s="90"/>
      <c r="AA8958" s="90"/>
      <c r="AB8958" s="70"/>
    </row>
    <row r="8959" spans="12:28" ht="12.75" customHeight="1" x14ac:dyDescent="0.3">
      <c r="L8959" s="86">
        <v>7</v>
      </c>
      <c r="M8959" s="87" t="s">
        <v>100</v>
      </c>
      <c r="N8959" s="86" t="s">
        <v>59</v>
      </c>
      <c r="O8959" s="87" t="s">
        <v>217</v>
      </c>
      <c r="P8959" s="38"/>
      <c r="Q8959" s="38"/>
      <c r="R8959" s="38"/>
      <c r="S8959" s="38"/>
      <c r="T8959" s="38"/>
      <c r="U8959" s="88" t="s">
        <v>32</v>
      </c>
      <c r="V8959" s="88" t="s">
        <v>249</v>
      </c>
      <c r="X8959" s="70"/>
      <c r="Y8959" s="71"/>
      <c r="Z8959" s="90"/>
      <c r="AA8959" s="90"/>
      <c r="AB8959" s="70"/>
    </row>
    <row r="8960" spans="12:28" ht="12.75" customHeight="1" x14ac:dyDescent="0.3">
      <c r="L8960" s="86">
        <v>7</v>
      </c>
      <c r="M8960" s="87" t="s">
        <v>100</v>
      </c>
      <c r="N8960" s="86" t="s">
        <v>59</v>
      </c>
      <c r="O8960" s="87" t="s">
        <v>251</v>
      </c>
      <c r="P8960" s="38"/>
      <c r="Q8960" s="38"/>
      <c r="R8960" s="38"/>
      <c r="S8960" s="38"/>
      <c r="T8960" s="38"/>
      <c r="U8960" s="88" t="s">
        <v>32</v>
      </c>
      <c r="V8960" s="88" t="s">
        <v>249</v>
      </c>
      <c r="X8960" s="70"/>
      <c r="Y8960" s="71"/>
      <c r="Z8960" s="90"/>
      <c r="AA8960" s="90"/>
      <c r="AB8960" s="70"/>
    </row>
    <row r="8961" spans="12:28" ht="12.75" customHeight="1" x14ac:dyDescent="0.3">
      <c r="L8961" s="86">
        <v>7</v>
      </c>
      <c r="M8961" s="87" t="s">
        <v>100</v>
      </c>
      <c r="N8961" s="86" t="s">
        <v>59</v>
      </c>
      <c r="O8961" s="87" t="s">
        <v>240</v>
      </c>
      <c r="P8961" s="38"/>
      <c r="Q8961" s="38"/>
      <c r="R8961" s="38"/>
      <c r="S8961" s="38"/>
      <c r="T8961" s="38"/>
      <c r="U8961" s="88" t="s">
        <v>32</v>
      </c>
      <c r="V8961" s="88" t="s">
        <v>249</v>
      </c>
      <c r="X8961" s="70"/>
      <c r="Y8961" s="71"/>
      <c r="Z8961" s="90"/>
      <c r="AA8961" s="90"/>
      <c r="AB8961" s="70"/>
    </row>
    <row r="8962" spans="12:28" ht="12.75" customHeight="1" x14ac:dyDescent="0.3">
      <c r="L8962" s="86">
        <v>7</v>
      </c>
      <c r="M8962" s="87" t="s">
        <v>100</v>
      </c>
      <c r="N8962" s="86" t="s">
        <v>59</v>
      </c>
      <c r="O8962" s="87" t="s">
        <v>252</v>
      </c>
      <c r="P8962" s="87" t="s">
        <v>253</v>
      </c>
      <c r="Q8962" s="38"/>
      <c r="R8962" s="38"/>
      <c r="S8962" s="38"/>
      <c r="T8962" s="38"/>
      <c r="U8962" s="88" t="s">
        <v>32</v>
      </c>
      <c r="V8962" s="88" t="s">
        <v>249</v>
      </c>
      <c r="X8962" s="70"/>
      <c r="Y8962" s="71"/>
      <c r="Z8962" s="90"/>
      <c r="AA8962" s="90"/>
      <c r="AB8962" s="70"/>
    </row>
    <row r="8963" spans="12:28" ht="12.75" customHeight="1" x14ac:dyDescent="0.3">
      <c r="L8963" s="86">
        <v>7</v>
      </c>
      <c r="M8963" s="87" t="s">
        <v>100</v>
      </c>
      <c r="N8963" s="86" t="s">
        <v>59</v>
      </c>
      <c r="O8963" s="87" t="s">
        <v>254</v>
      </c>
      <c r="P8963" s="38"/>
      <c r="Q8963" s="38"/>
      <c r="R8963" s="38"/>
      <c r="S8963" s="38"/>
      <c r="T8963" s="38"/>
      <c r="U8963" s="88" t="s">
        <v>32</v>
      </c>
      <c r="V8963" s="88" t="s">
        <v>249</v>
      </c>
      <c r="X8963" s="70"/>
      <c r="Y8963" s="71"/>
      <c r="Z8963" s="90"/>
      <c r="AA8963" s="90"/>
      <c r="AB8963" s="70"/>
    </row>
    <row r="8964" spans="12:28" ht="12.75" customHeight="1" x14ac:dyDescent="0.3">
      <c r="L8964" s="86">
        <v>7</v>
      </c>
      <c r="M8964" s="87" t="s">
        <v>100</v>
      </c>
      <c r="N8964" s="86" t="s">
        <v>59</v>
      </c>
      <c r="O8964" s="87" t="s">
        <v>115</v>
      </c>
      <c r="P8964" s="38"/>
      <c r="Q8964" s="38"/>
      <c r="R8964" s="38"/>
      <c r="S8964" s="38"/>
      <c r="T8964" s="38"/>
      <c r="U8964" s="88" t="s">
        <v>32</v>
      </c>
      <c r="V8964" s="88" t="s">
        <v>249</v>
      </c>
      <c r="X8964" s="70"/>
      <c r="Y8964" s="71"/>
      <c r="Z8964" s="90"/>
      <c r="AA8964" s="90"/>
      <c r="AB8964" s="70"/>
    </row>
    <row r="8965" spans="12:28" ht="12.75" customHeight="1" x14ac:dyDescent="0.3">
      <c r="L8965" s="86">
        <v>7</v>
      </c>
      <c r="M8965" s="87" t="s">
        <v>100</v>
      </c>
      <c r="N8965" s="86" t="s">
        <v>59</v>
      </c>
      <c r="O8965" s="87" t="s">
        <v>133</v>
      </c>
      <c r="P8965" s="38"/>
      <c r="Q8965" s="38"/>
      <c r="R8965" s="38"/>
      <c r="S8965" s="38"/>
      <c r="T8965" s="38"/>
      <c r="U8965" s="88" t="s">
        <v>32</v>
      </c>
      <c r="V8965" s="88" t="s">
        <v>249</v>
      </c>
      <c r="X8965" s="70"/>
      <c r="Y8965" s="71"/>
      <c r="Z8965" s="90"/>
      <c r="AA8965" s="90"/>
      <c r="AB8965" s="70"/>
    </row>
    <row r="8966" spans="12:28" ht="12.75" customHeight="1" x14ac:dyDescent="0.3">
      <c r="L8966" s="86">
        <v>7</v>
      </c>
      <c r="M8966" s="87" t="s">
        <v>100</v>
      </c>
      <c r="N8966" s="86" t="s">
        <v>59</v>
      </c>
      <c r="O8966" s="87" t="s">
        <v>122</v>
      </c>
      <c r="P8966" s="38"/>
      <c r="Q8966" s="38"/>
      <c r="R8966" s="38"/>
      <c r="S8966" s="38"/>
      <c r="T8966" s="38"/>
      <c r="U8966" s="88" t="s">
        <v>32</v>
      </c>
      <c r="V8966" s="88" t="s">
        <v>249</v>
      </c>
      <c r="X8966" s="70"/>
      <c r="Y8966" s="71"/>
      <c r="Z8966" s="90"/>
      <c r="AA8966" s="90"/>
      <c r="AB8966" s="70"/>
    </row>
    <row r="8967" spans="12:28" ht="12.75" customHeight="1" x14ac:dyDescent="0.3">
      <c r="L8967" s="86">
        <v>7</v>
      </c>
      <c r="M8967" s="87" t="s">
        <v>100</v>
      </c>
      <c r="N8967" s="86" t="s">
        <v>59</v>
      </c>
      <c r="O8967" s="87" t="s">
        <v>139</v>
      </c>
      <c r="P8967" s="38"/>
      <c r="Q8967" s="38"/>
      <c r="R8967" s="38"/>
      <c r="S8967" s="38"/>
      <c r="T8967" s="38"/>
      <c r="U8967" s="88" t="s">
        <v>32</v>
      </c>
      <c r="V8967" s="88" t="s">
        <v>249</v>
      </c>
      <c r="X8967" s="70"/>
      <c r="Y8967" s="71"/>
      <c r="Z8967" s="90"/>
      <c r="AA8967" s="90"/>
      <c r="AB8967" s="70"/>
    </row>
    <row r="8968" spans="12:28" ht="12.75" customHeight="1" x14ac:dyDescent="0.3">
      <c r="L8968" s="86">
        <v>7</v>
      </c>
      <c r="M8968" s="87" t="s">
        <v>100</v>
      </c>
      <c r="N8968" s="86" t="s">
        <v>59</v>
      </c>
      <c r="O8968" s="87" t="s">
        <v>255</v>
      </c>
      <c r="P8968" s="38"/>
      <c r="Q8968" s="38"/>
      <c r="R8968" s="38"/>
      <c r="S8968" s="38"/>
      <c r="T8968" s="38"/>
      <c r="U8968" s="88" t="s">
        <v>32</v>
      </c>
      <c r="V8968" s="88" t="s">
        <v>249</v>
      </c>
      <c r="X8968" s="70"/>
      <c r="Y8968" s="71"/>
      <c r="Z8968" s="90"/>
      <c r="AA8968" s="90"/>
      <c r="AB8968" s="70"/>
    </row>
    <row r="8969" spans="12:28" ht="12.75" customHeight="1" x14ac:dyDescent="0.3">
      <c r="L8969" s="86">
        <v>7</v>
      </c>
      <c r="M8969" s="87" t="s">
        <v>100</v>
      </c>
      <c r="N8969" s="86" t="s">
        <v>59</v>
      </c>
      <c r="O8969" s="87" t="s">
        <v>256</v>
      </c>
      <c r="P8969" s="38"/>
      <c r="Q8969" s="87" t="s">
        <v>257</v>
      </c>
      <c r="R8969" s="38"/>
      <c r="S8969" s="38"/>
      <c r="T8969" s="38"/>
      <c r="U8969" s="88" t="s">
        <v>32</v>
      </c>
      <c r="V8969" s="88" t="s">
        <v>249</v>
      </c>
      <c r="X8969" s="70"/>
      <c r="Y8969" s="71"/>
      <c r="Z8969" s="90"/>
      <c r="AA8969" s="90"/>
      <c r="AB8969" s="70"/>
    </row>
    <row r="8970" spans="12:28" ht="12.75" customHeight="1" x14ac:dyDescent="0.3">
      <c r="L8970" s="86">
        <v>8</v>
      </c>
      <c r="M8970" s="87" t="s">
        <v>100</v>
      </c>
      <c r="N8970" s="86" t="s">
        <v>59</v>
      </c>
      <c r="O8970" s="87" t="s">
        <v>108</v>
      </c>
      <c r="P8970" s="38"/>
      <c r="Q8970" s="38"/>
      <c r="R8970" s="38"/>
      <c r="S8970" s="38"/>
      <c r="T8970" s="38"/>
      <c r="U8970" s="88" t="s">
        <v>32</v>
      </c>
      <c r="V8970" s="88" t="s">
        <v>249</v>
      </c>
      <c r="X8970" s="70"/>
      <c r="Y8970" s="71"/>
      <c r="Z8970" s="90"/>
      <c r="AA8970" s="90"/>
      <c r="AB8970" s="70"/>
    </row>
    <row r="8971" spans="12:28" ht="12.75" customHeight="1" x14ac:dyDescent="0.3">
      <c r="L8971" s="86">
        <v>8</v>
      </c>
      <c r="M8971" s="87" t="s">
        <v>100</v>
      </c>
      <c r="N8971" s="86" t="s">
        <v>59</v>
      </c>
      <c r="O8971" s="87" t="s">
        <v>250</v>
      </c>
      <c r="P8971" s="38"/>
      <c r="Q8971" s="38"/>
      <c r="R8971" s="38"/>
      <c r="S8971" s="38"/>
      <c r="T8971" s="38"/>
      <c r="U8971" s="88" t="s">
        <v>32</v>
      </c>
      <c r="V8971" s="88" t="s">
        <v>249</v>
      </c>
      <c r="X8971" s="70"/>
      <c r="Y8971" s="71"/>
      <c r="Z8971" s="90"/>
      <c r="AA8971" s="90"/>
      <c r="AB8971" s="70"/>
    </row>
    <row r="8972" spans="12:28" ht="12.75" customHeight="1" x14ac:dyDescent="0.3">
      <c r="L8972" s="86">
        <v>8</v>
      </c>
      <c r="M8972" s="87" t="s">
        <v>100</v>
      </c>
      <c r="N8972" s="86" t="s">
        <v>59</v>
      </c>
      <c r="O8972" s="87" t="s">
        <v>221</v>
      </c>
      <c r="P8972" s="38"/>
      <c r="Q8972" s="38"/>
      <c r="R8972" s="38"/>
      <c r="S8972" s="38"/>
      <c r="T8972" s="38"/>
      <c r="U8972" s="88" t="s">
        <v>32</v>
      </c>
      <c r="V8972" s="88" t="s">
        <v>249</v>
      </c>
      <c r="X8972" s="70"/>
      <c r="Y8972" s="71"/>
      <c r="Z8972" s="90"/>
      <c r="AA8972" s="90"/>
      <c r="AB8972" s="70"/>
    </row>
    <row r="8973" spans="12:28" ht="12.75" customHeight="1" x14ac:dyDescent="0.3">
      <c r="L8973" s="86">
        <v>8</v>
      </c>
      <c r="M8973" s="87" t="s">
        <v>100</v>
      </c>
      <c r="N8973" s="86" t="s">
        <v>59</v>
      </c>
      <c r="O8973" s="87" t="s">
        <v>245</v>
      </c>
      <c r="P8973" s="38"/>
      <c r="Q8973" s="38"/>
      <c r="R8973" s="38"/>
      <c r="S8973" s="38"/>
      <c r="T8973" s="38"/>
      <c r="U8973" s="88" t="s">
        <v>32</v>
      </c>
      <c r="V8973" s="88" t="s">
        <v>249</v>
      </c>
      <c r="X8973" s="70"/>
      <c r="Y8973" s="71"/>
      <c r="Z8973" s="90"/>
      <c r="AA8973" s="90"/>
      <c r="AB8973" s="70"/>
    </row>
    <row r="8974" spans="12:28" ht="12.75" customHeight="1" x14ac:dyDescent="0.3">
      <c r="L8974" s="86">
        <v>8</v>
      </c>
      <c r="M8974" s="87" t="s">
        <v>100</v>
      </c>
      <c r="N8974" s="86" t="s">
        <v>59</v>
      </c>
      <c r="O8974" s="87" t="s">
        <v>179</v>
      </c>
      <c r="P8974" s="38"/>
      <c r="Q8974" s="38"/>
      <c r="R8974" s="38"/>
      <c r="S8974" s="38"/>
      <c r="T8974" s="38"/>
      <c r="U8974" s="88" t="s">
        <v>32</v>
      </c>
      <c r="V8974" s="88" t="s">
        <v>249</v>
      </c>
      <c r="X8974" s="70"/>
      <c r="Y8974" s="71"/>
      <c r="Z8974" s="90"/>
      <c r="AA8974" s="90"/>
      <c r="AB8974" s="70"/>
    </row>
    <row r="8975" spans="12:28" ht="12.75" customHeight="1" x14ac:dyDescent="0.3">
      <c r="L8975" s="86">
        <v>8</v>
      </c>
      <c r="M8975" s="87" t="s">
        <v>100</v>
      </c>
      <c r="N8975" s="86" t="s">
        <v>59</v>
      </c>
      <c r="O8975" s="87" t="s">
        <v>217</v>
      </c>
      <c r="P8975" s="38"/>
      <c r="Q8975" s="38"/>
      <c r="R8975" s="38"/>
      <c r="S8975" s="38"/>
      <c r="T8975" s="38"/>
      <c r="U8975" s="88" t="s">
        <v>32</v>
      </c>
      <c r="V8975" s="88" t="s">
        <v>249</v>
      </c>
      <c r="X8975" s="70"/>
      <c r="Y8975" s="71"/>
      <c r="Z8975" s="90"/>
      <c r="AA8975" s="90"/>
      <c r="AB8975" s="70"/>
    </row>
    <row r="8976" spans="12:28" ht="12.75" customHeight="1" x14ac:dyDescent="0.3">
      <c r="L8976" s="86">
        <v>8</v>
      </c>
      <c r="M8976" s="87" t="s">
        <v>100</v>
      </c>
      <c r="N8976" s="86" t="s">
        <v>59</v>
      </c>
      <c r="O8976" s="87" t="s">
        <v>251</v>
      </c>
      <c r="P8976" s="38"/>
      <c r="Q8976" s="38"/>
      <c r="R8976" s="38"/>
      <c r="S8976" s="38"/>
      <c r="T8976" s="38"/>
      <c r="U8976" s="88" t="s">
        <v>32</v>
      </c>
      <c r="V8976" s="88" t="s">
        <v>249</v>
      </c>
      <c r="X8976" s="70"/>
      <c r="Y8976" s="71"/>
      <c r="Z8976" s="90"/>
      <c r="AA8976" s="90"/>
      <c r="AB8976" s="70"/>
    </row>
    <row r="8977" spans="12:28" ht="12.75" customHeight="1" x14ac:dyDescent="0.3">
      <c r="L8977" s="86">
        <v>8</v>
      </c>
      <c r="M8977" s="87" t="s">
        <v>100</v>
      </c>
      <c r="N8977" s="86" t="s">
        <v>59</v>
      </c>
      <c r="O8977" s="87" t="s">
        <v>240</v>
      </c>
      <c r="P8977" s="38"/>
      <c r="Q8977" s="38"/>
      <c r="R8977" s="38"/>
      <c r="S8977" s="38"/>
      <c r="T8977" s="38"/>
      <c r="U8977" s="88" t="s">
        <v>32</v>
      </c>
      <c r="V8977" s="88" t="s">
        <v>249</v>
      </c>
      <c r="X8977" s="70"/>
      <c r="Y8977" s="71"/>
      <c r="Z8977" s="90"/>
      <c r="AA8977" s="90"/>
      <c r="AB8977" s="70"/>
    </row>
    <row r="8978" spans="12:28" ht="12.75" customHeight="1" x14ac:dyDescent="0.3">
      <c r="L8978" s="86">
        <v>8</v>
      </c>
      <c r="M8978" s="87" t="s">
        <v>100</v>
      </c>
      <c r="N8978" s="86" t="s">
        <v>59</v>
      </c>
      <c r="O8978" s="87" t="s">
        <v>252</v>
      </c>
      <c r="P8978" s="87" t="s">
        <v>253</v>
      </c>
      <c r="Q8978" s="38"/>
      <c r="R8978" s="38"/>
      <c r="S8978" s="38"/>
      <c r="T8978" s="38"/>
      <c r="U8978" s="88" t="s">
        <v>32</v>
      </c>
      <c r="V8978" s="88" t="s">
        <v>249</v>
      </c>
      <c r="X8978" s="70"/>
      <c r="Y8978" s="71"/>
      <c r="Z8978" s="90"/>
      <c r="AA8978" s="90"/>
      <c r="AB8978" s="70"/>
    </row>
    <row r="8979" spans="12:28" ht="12.75" customHeight="1" x14ac:dyDescent="0.3">
      <c r="L8979" s="86">
        <v>8</v>
      </c>
      <c r="M8979" s="87" t="s">
        <v>100</v>
      </c>
      <c r="N8979" s="86" t="s">
        <v>59</v>
      </c>
      <c r="O8979" s="87" t="s">
        <v>254</v>
      </c>
      <c r="P8979" s="38"/>
      <c r="Q8979" s="38"/>
      <c r="R8979" s="38"/>
      <c r="S8979" s="38"/>
      <c r="T8979" s="38"/>
      <c r="U8979" s="88" t="s">
        <v>32</v>
      </c>
      <c r="V8979" s="88" t="s">
        <v>249</v>
      </c>
      <c r="X8979" s="70"/>
      <c r="Y8979" s="71"/>
      <c r="Z8979" s="90"/>
      <c r="AA8979" s="90"/>
      <c r="AB8979" s="70"/>
    </row>
    <row r="8980" spans="12:28" ht="12.75" customHeight="1" x14ac:dyDescent="0.3">
      <c r="L8980" s="86">
        <v>8</v>
      </c>
      <c r="M8980" s="87" t="s">
        <v>100</v>
      </c>
      <c r="N8980" s="86" t="s">
        <v>59</v>
      </c>
      <c r="O8980" s="87" t="s">
        <v>115</v>
      </c>
      <c r="P8980" s="38"/>
      <c r="Q8980" s="38"/>
      <c r="R8980" s="38"/>
      <c r="S8980" s="38"/>
      <c r="T8980" s="38"/>
      <c r="U8980" s="88" t="s">
        <v>32</v>
      </c>
      <c r="V8980" s="88" t="s">
        <v>249</v>
      </c>
      <c r="X8980" s="70"/>
      <c r="Y8980" s="71"/>
      <c r="Z8980" s="90"/>
      <c r="AA8980" s="90"/>
      <c r="AB8980" s="70"/>
    </row>
    <row r="8981" spans="12:28" ht="12.75" customHeight="1" x14ac:dyDescent="0.3">
      <c r="L8981" s="86">
        <v>8</v>
      </c>
      <c r="M8981" s="87" t="s">
        <v>100</v>
      </c>
      <c r="N8981" s="86" t="s">
        <v>59</v>
      </c>
      <c r="O8981" s="87" t="s">
        <v>133</v>
      </c>
      <c r="P8981" s="38"/>
      <c r="Q8981" s="38"/>
      <c r="R8981" s="38"/>
      <c r="S8981" s="38"/>
      <c r="T8981" s="38"/>
      <c r="U8981" s="88" t="s">
        <v>32</v>
      </c>
      <c r="V8981" s="88" t="s">
        <v>249</v>
      </c>
      <c r="X8981" s="70"/>
      <c r="Y8981" s="71"/>
      <c r="Z8981" s="90"/>
      <c r="AA8981" s="90"/>
      <c r="AB8981" s="70"/>
    </row>
    <row r="8982" spans="12:28" ht="12.75" customHeight="1" x14ac:dyDescent="0.3">
      <c r="L8982" s="86">
        <v>8</v>
      </c>
      <c r="M8982" s="87" t="s">
        <v>100</v>
      </c>
      <c r="N8982" s="86" t="s">
        <v>59</v>
      </c>
      <c r="O8982" s="87" t="s">
        <v>122</v>
      </c>
      <c r="P8982" s="38"/>
      <c r="Q8982" s="38"/>
      <c r="R8982" s="38"/>
      <c r="S8982" s="38"/>
      <c r="T8982" s="38"/>
      <c r="U8982" s="88" t="s">
        <v>32</v>
      </c>
      <c r="V8982" s="88" t="s">
        <v>249</v>
      </c>
      <c r="X8982" s="70"/>
      <c r="Y8982" s="71"/>
      <c r="Z8982" s="90"/>
      <c r="AA8982" s="90"/>
      <c r="AB8982" s="70"/>
    </row>
    <row r="8983" spans="12:28" ht="12.75" customHeight="1" x14ac:dyDescent="0.3">
      <c r="L8983" s="86">
        <v>8</v>
      </c>
      <c r="M8983" s="87" t="s">
        <v>100</v>
      </c>
      <c r="N8983" s="86" t="s">
        <v>59</v>
      </c>
      <c r="O8983" s="87" t="s">
        <v>139</v>
      </c>
      <c r="P8983" s="38"/>
      <c r="Q8983" s="38"/>
      <c r="R8983" s="38"/>
      <c r="S8983" s="38"/>
      <c r="T8983" s="38"/>
      <c r="U8983" s="88" t="s">
        <v>32</v>
      </c>
      <c r="V8983" s="88" t="s">
        <v>249</v>
      </c>
      <c r="X8983" s="70"/>
      <c r="Y8983" s="71"/>
      <c r="Z8983" s="90"/>
      <c r="AA8983" s="90"/>
      <c r="AB8983" s="70"/>
    </row>
    <row r="8984" spans="12:28" ht="12.75" customHeight="1" x14ac:dyDescent="0.3">
      <c r="L8984" s="86">
        <v>8</v>
      </c>
      <c r="M8984" s="87" t="s">
        <v>100</v>
      </c>
      <c r="N8984" s="86" t="s">
        <v>59</v>
      </c>
      <c r="O8984" s="87" t="s">
        <v>255</v>
      </c>
      <c r="P8984" s="38"/>
      <c r="Q8984" s="38"/>
      <c r="R8984" s="38"/>
      <c r="S8984" s="38"/>
      <c r="T8984" s="38"/>
      <c r="U8984" s="88" t="s">
        <v>32</v>
      </c>
      <c r="V8984" s="88" t="s">
        <v>249</v>
      </c>
      <c r="X8984" s="70"/>
      <c r="Y8984" s="71"/>
      <c r="Z8984" s="90"/>
      <c r="AA8984" s="90"/>
      <c r="AB8984" s="70"/>
    </row>
    <row r="8985" spans="12:28" ht="12.75" customHeight="1" x14ac:dyDescent="0.3">
      <c r="L8985" s="86">
        <v>8</v>
      </c>
      <c r="M8985" s="87" t="s">
        <v>100</v>
      </c>
      <c r="N8985" s="86" t="s">
        <v>59</v>
      </c>
      <c r="O8985" s="87" t="s">
        <v>256</v>
      </c>
      <c r="P8985" s="38"/>
      <c r="Q8985" s="87" t="s">
        <v>257</v>
      </c>
      <c r="R8985" s="38"/>
      <c r="S8985" s="38"/>
      <c r="T8985" s="38"/>
      <c r="U8985" s="88" t="s">
        <v>32</v>
      </c>
      <c r="V8985" s="88" t="s">
        <v>249</v>
      </c>
      <c r="X8985" s="70"/>
      <c r="Y8985" s="71"/>
      <c r="Z8985" s="90"/>
      <c r="AA8985" s="90"/>
      <c r="AB8985" s="70"/>
    </row>
    <row r="8986" spans="12:28" ht="12.75" customHeight="1" x14ac:dyDescent="0.3">
      <c r="L8986" s="86">
        <v>9</v>
      </c>
      <c r="M8986" s="87" t="s">
        <v>100</v>
      </c>
      <c r="N8986" s="86" t="s">
        <v>59</v>
      </c>
      <c r="O8986" s="87" t="s">
        <v>108</v>
      </c>
      <c r="P8986" s="38"/>
      <c r="Q8986" s="38"/>
      <c r="R8986" s="38"/>
      <c r="S8986" s="38"/>
      <c r="T8986" s="38"/>
      <c r="U8986" s="88" t="s">
        <v>32</v>
      </c>
      <c r="V8986" s="88" t="s">
        <v>249</v>
      </c>
      <c r="X8986" s="70"/>
      <c r="Y8986" s="71"/>
      <c r="Z8986" s="90"/>
      <c r="AA8986" s="90"/>
      <c r="AB8986" s="70"/>
    </row>
    <row r="8987" spans="12:28" ht="12.75" customHeight="1" x14ac:dyDescent="0.3">
      <c r="L8987" s="86">
        <v>9</v>
      </c>
      <c r="M8987" s="87" t="s">
        <v>100</v>
      </c>
      <c r="N8987" s="86" t="s">
        <v>59</v>
      </c>
      <c r="O8987" s="87" t="s">
        <v>250</v>
      </c>
      <c r="P8987" s="38"/>
      <c r="Q8987" s="38"/>
      <c r="R8987" s="38"/>
      <c r="S8987" s="38"/>
      <c r="T8987" s="38"/>
      <c r="U8987" s="88" t="s">
        <v>32</v>
      </c>
      <c r="V8987" s="88" t="s">
        <v>249</v>
      </c>
      <c r="X8987" s="70"/>
      <c r="Y8987" s="71"/>
      <c r="Z8987" s="90"/>
      <c r="AA8987" s="90"/>
      <c r="AB8987" s="70"/>
    </row>
    <row r="8988" spans="12:28" ht="12.75" customHeight="1" x14ac:dyDescent="0.3">
      <c r="L8988" s="86">
        <v>9</v>
      </c>
      <c r="M8988" s="87" t="s">
        <v>100</v>
      </c>
      <c r="N8988" s="86" t="s">
        <v>59</v>
      </c>
      <c r="O8988" s="87" t="s">
        <v>221</v>
      </c>
      <c r="P8988" s="38"/>
      <c r="Q8988" s="38"/>
      <c r="R8988" s="38"/>
      <c r="S8988" s="38"/>
      <c r="T8988" s="38"/>
      <c r="U8988" s="88" t="s">
        <v>32</v>
      </c>
      <c r="V8988" s="88" t="s">
        <v>249</v>
      </c>
      <c r="X8988" s="70"/>
      <c r="Y8988" s="71"/>
      <c r="Z8988" s="90"/>
      <c r="AA8988" s="90"/>
      <c r="AB8988" s="70"/>
    </row>
    <row r="8989" spans="12:28" ht="12.75" customHeight="1" x14ac:dyDescent="0.3">
      <c r="L8989" s="86">
        <v>9</v>
      </c>
      <c r="M8989" s="87" t="s">
        <v>100</v>
      </c>
      <c r="N8989" s="86" t="s">
        <v>59</v>
      </c>
      <c r="O8989" s="87" t="s">
        <v>245</v>
      </c>
      <c r="P8989" s="38"/>
      <c r="Q8989" s="38"/>
      <c r="R8989" s="38"/>
      <c r="S8989" s="38"/>
      <c r="T8989" s="38"/>
      <c r="U8989" s="88" t="s">
        <v>32</v>
      </c>
      <c r="V8989" s="88" t="s">
        <v>249</v>
      </c>
      <c r="X8989" s="70"/>
      <c r="Y8989" s="71"/>
      <c r="Z8989" s="90"/>
      <c r="AA8989" s="90"/>
      <c r="AB8989" s="70"/>
    </row>
    <row r="8990" spans="12:28" ht="12.75" customHeight="1" x14ac:dyDescent="0.3">
      <c r="L8990" s="86">
        <v>9</v>
      </c>
      <c r="M8990" s="87" t="s">
        <v>100</v>
      </c>
      <c r="N8990" s="86" t="s">
        <v>59</v>
      </c>
      <c r="O8990" s="87" t="s">
        <v>179</v>
      </c>
      <c r="P8990" s="38"/>
      <c r="Q8990" s="38"/>
      <c r="R8990" s="38"/>
      <c r="S8990" s="38"/>
      <c r="T8990" s="38"/>
      <c r="U8990" s="88" t="s">
        <v>32</v>
      </c>
      <c r="V8990" s="88" t="s">
        <v>249</v>
      </c>
      <c r="X8990" s="70"/>
      <c r="Y8990" s="71"/>
      <c r="Z8990" s="90"/>
      <c r="AA8990" s="90"/>
      <c r="AB8990" s="70"/>
    </row>
    <row r="8991" spans="12:28" ht="12.75" customHeight="1" x14ac:dyDescent="0.3">
      <c r="L8991" s="86">
        <v>9</v>
      </c>
      <c r="M8991" s="87" t="s">
        <v>100</v>
      </c>
      <c r="N8991" s="86" t="s">
        <v>59</v>
      </c>
      <c r="O8991" s="87" t="s">
        <v>217</v>
      </c>
      <c r="P8991" s="38"/>
      <c r="Q8991" s="38"/>
      <c r="R8991" s="38"/>
      <c r="S8991" s="38"/>
      <c r="T8991" s="38"/>
      <c r="U8991" s="88" t="s">
        <v>32</v>
      </c>
      <c r="V8991" s="88" t="s">
        <v>249</v>
      </c>
      <c r="X8991" s="70"/>
      <c r="Y8991" s="71"/>
      <c r="Z8991" s="90"/>
      <c r="AA8991" s="90"/>
      <c r="AB8991" s="70"/>
    </row>
    <row r="8992" spans="12:28" ht="12.75" customHeight="1" x14ac:dyDescent="0.3">
      <c r="L8992" s="86">
        <v>9</v>
      </c>
      <c r="M8992" s="87" t="s">
        <v>100</v>
      </c>
      <c r="N8992" s="86" t="s">
        <v>59</v>
      </c>
      <c r="O8992" s="87" t="s">
        <v>251</v>
      </c>
      <c r="P8992" s="38"/>
      <c r="Q8992" s="38"/>
      <c r="R8992" s="38"/>
      <c r="S8992" s="38"/>
      <c r="T8992" s="38"/>
      <c r="U8992" s="88" t="s">
        <v>32</v>
      </c>
      <c r="V8992" s="88" t="s">
        <v>249</v>
      </c>
      <c r="X8992" s="70"/>
      <c r="Y8992" s="71"/>
      <c r="Z8992" s="90"/>
      <c r="AA8992" s="90"/>
      <c r="AB8992" s="70"/>
    </row>
    <row r="8993" spans="12:28" ht="12.75" customHeight="1" x14ac:dyDescent="0.3">
      <c r="L8993" s="86">
        <v>9</v>
      </c>
      <c r="M8993" s="87" t="s">
        <v>100</v>
      </c>
      <c r="N8993" s="86" t="s">
        <v>59</v>
      </c>
      <c r="O8993" s="87" t="s">
        <v>240</v>
      </c>
      <c r="P8993" s="38"/>
      <c r="Q8993" s="38"/>
      <c r="R8993" s="38"/>
      <c r="S8993" s="38"/>
      <c r="T8993" s="38"/>
      <c r="U8993" s="88" t="s">
        <v>32</v>
      </c>
      <c r="V8993" s="88" t="s">
        <v>249</v>
      </c>
      <c r="X8993" s="70"/>
      <c r="Y8993" s="71"/>
      <c r="Z8993" s="90"/>
      <c r="AA8993" s="90"/>
      <c r="AB8993" s="70"/>
    </row>
    <row r="8994" spans="12:28" ht="12.75" customHeight="1" x14ac:dyDescent="0.3">
      <c r="L8994" s="86">
        <v>9</v>
      </c>
      <c r="M8994" s="87" t="s">
        <v>100</v>
      </c>
      <c r="N8994" s="86" t="s">
        <v>59</v>
      </c>
      <c r="O8994" s="87" t="s">
        <v>252</v>
      </c>
      <c r="P8994" s="87" t="s">
        <v>253</v>
      </c>
      <c r="Q8994" s="38"/>
      <c r="R8994" s="38"/>
      <c r="S8994" s="38"/>
      <c r="T8994" s="38"/>
      <c r="U8994" s="88" t="s">
        <v>32</v>
      </c>
      <c r="V8994" s="88" t="s">
        <v>249</v>
      </c>
      <c r="X8994" s="70"/>
      <c r="Y8994" s="71"/>
      <c r="Z8994" s="90"/>
      <c r="AA8994" s="90"/>
      <c r="AB8994" s="70"/>
    </row>
    <row r="8995" spans="12:28" ht="12.75" customHeight="1" x14ac:dyDescent="0.3">
      <c r="L8995" s="86">
        <v>9</v>
      </c>
      <c r="M8995" s="87" t="s">
        <v>100</v>
      </c>
      <c r="N8995" s="86" t="s">
        <v>59</v>
      </c>
      <c r="O8995" s="87" t="s">
        <v>254</v>
      </c>
      <c r="P8995" s="38"/>
      <c r="Q8995" s="38"/>
      <c r="R8995" s="38"/>
      <c r="S8995" s="38"/>
      <c r="T8995" s="38"/>
      <c r="U8995" s="88" t="s">
        <v>32</v>
      </c>
      <c r="V8995" s="88" t="s">
        <v>249</v>
      </c>
      <c r="X8995" s="70"/>
      <c r="Y8995" s="71"/>
      <c r="Z8995" s="90"/>
      <c r="AA8995" s="90"/>
      <c r="AB8995" s="70"/>
    </row>
    <row r="8996" spans="12:28" ht="12.75" customHeight="1" x14ac:dyDescent="0.3">
      <c r="L8996" s="86">
        <v>9</v>
      </c>
      <c r="M8996" s="87" t="s">
        <v>100</v>
      </c>
      <c r="N8996" s="86" t="s">
        <v>59</v>
      </c>
      <c r="O8996" s="87" t="s">
        <v>115</v>
      </c>
      <c r="P8996" s="38"/>
      <c r="Q8996" s="38"/>
      <c r="R8996" s="38"/>
      <c r="S8996" s="38"/>
      <c r="T8996" s="38"/>
      <c r="U8996" s="88" t="s">
        <v>32</v>
      </c>
      <c r="V8996" s="88" t="s">
        <v>249</v>
      </c>
      <c r="X8996" s="70"/>
      <c r="Y8996" s="71"/>
      <c r="Z8996" s="90"/>
      <c r="AA8996" s="90"/>
      <c r="AB8996" s="70"/>
    </row>
    <row r="8997" spans="12:28" ht="12.75" customHeight="1" x14ac:dyDescent="0.3">
      <c r="L8997" s="86">
        <v>9</v>
      </c>
      <c r="M8997" s="87" t="s">
        <v>100</v>
      </c>
      <c r="N8997" s="86" t="s">
        <v>59</v>
      </c>
      <c r="O8997" s="87" t="s">
        <v>133</v>
      </c>
      <c r="P8997" s="38"/>
      <c r="Q8997" s="38"/>
      <c r="R8997" s="38"/>
      <c r="S8997" s="38"/>
      <c r="T8997" s="38"/>
      <c r="U8997" s="88" t="s">
        <v>32</v>
      </c>
      <c r="V8997" s="88" t="s">
        <v>249</v>
      </c>
      <c r="X8997" s="70"/>
      <c r="Y8997" s="71"/>
      <c r="Z8997" s="90"/>
      <c r="AA8997" s="90"/>
      <c r="AB8997" s="70"/>
    </row>
    <row r="8998" spans="12:28" ht="12.75" customHeight="1" x14ac:dyDescent="0.3">
      <c r="L8998" s="86">
        <v>9</v>
      </c>
      <c r="M8998" s="87" t="s">
        <v>100</v>
      </c>
      <c r="N8998" s="86" t="s">
        <v>59</v>
      </c>
      <c r="O8998" s="87" t="s">
        <v>122</v>
      </c>
      <c r="P8998" s="38"/>
      <c r="Q8998" s="38"/>
      <c r="R8998" s="38"/>
      <c r="S8998" s="38"/>
      <c r="T8998" s="38"/>
      <c r="U8998" s="88" t="s">
        <v>32</v>
      </c>
      <c r="V8998" s="88" t="s">
        <v>249</v>
      </c>
      <c r="X8998" s="70"/>
      <c r="Y8998" s="71"/>
      <c r="Z8998" s="90"/>
      <c r="AA8998" s="90"/>
      <c r="AB8998" s="70"/>
    </row>
    <row r="8999" spans="12:28" ht="12.75" customHeight="1" x14ac:dyDescent="0.3">
      <c r="L8999" s="86">
        <v>9</v>
      </c>
      <c r="M8999" s="87" t="s">
        <v>100</v>
      </c>
      <c r="N8999" s="86" t="s">
        <v>59</v>
      </c>
      <c r="O8999" s="87" t="s">
        <v>139</v>
      </c>
      <c r="P8999" s="38"/>
      <c r="Q8999" s="38"/>
      <c r="R8999" s="38"/>
      <c r="S8999" s="38"/>
      <c r="T8999" s="38"/>
      <c r="U8999" s="88" t="s">
        <v>32</v>
      </c>
      <c r="V8999" s="88" t="s">
        <v>249</v>
      </c>
      <c r="X8999" s="70"/>
      <c r="Y8999" s="71"/>
      <c r="Z8999" s="90"/>
      <c r="AA8999" s="90"/>
      <c r="AB8999" s="70"/>
    </row>
    <row r="9000" spans="12:28" ht="12.75" customHeight="1" x14ac:dyDescent="0.3">
      <c r="L9000" s="86">
        <v>9</v>
      </c>
      <c r="M9000" s="87" t="s">
        <v>100</v>
      </c>
      <c r="N9000" s="86" t="s">
        <v>59</v>
      </c>
      <c r="O9000" s="87" t="s">
        <v>255</v>
      </c>
      <c r="P9000" s="38"/>
      <c r="Q9000" s="38"/>
      <c r="R9000" s="38"/>
      <c r="S9000" s="38"/>
      <c r="T9000" s="38"/>
      <c r="U9000" s="88" t="s">
        <v>32</v>
      </c>
      <c r="V9000" s="88" t="s">
        <v>249</v>
      </c>
      <c r="X9000" s="70"/>
      <c r="Y9000" s="71"/>
      <c r="Z9000" s="90"/>
      <c r="AA9000" s="90"/>
      <c r="AB9000" s="70"/>
    </row>
    <row r="9001" spans="12:28" ht="12.75" customHeight="1" x14ac:dyDescent="0.3">
      <c r="L9001" s="86">
        <v>9</v>
      </c>
      <c r="M9001" s="87" t="s">
        <v>100</v>
      </c>
      <c r="N9001" s="86" t="s">
        <v>59</v>
      </c>
      <c r="O9001" s="87" t="s">
        <v>256</v>
      </c>
      <c r="P9001" s="38"/>
      <c r="Q9001" s="87" t="s">
        <v>257</v>
      </c>
      <c r="R9001" s="38"/>
      <c r="S9001" s="38"/>
      <c r="T9001" s="38"/>
      <c r="U9001" s="88" t="s">
        <v>32</v>
      </c>
      <c r="V9001" s="88" t="s">
        <v>249</v>
      </c>
      <c r="X9001" s="70"/>
      <c r="Y9001" s="71"/>
      <c r="Z9001" s="90"/>
      <c r="AA9001" s="90"/>
      <c r="AB9001" s="70"/>
    </row>
    <row r="9002" spans="12:28" ht="12.75" customHeight="1" x14ac:dyDescent="0.3">
      <c r="L9002" s="86">
        <v>10</v>
      </c>
      <c r="M9002" s="87" t="s">
        <v>100</v>
      </c>
      <c r="N9002" s="86" t="s">
        <v>59</v>
      </c>
      <c r="O9002" s="87" t="s">
        <v>108</v>
      </c>
      <c r="P9002" s="38"/>
      <c r="Q9002" s="38"/>
      <c r="R9002" s="38"/>
      <c r="S9002" s="38"/>
      <c r="T9002" s="38"/>
      <c r="U9002" s="88" t="s">
        <v>32</v>
      </c>
      <c r="V9002" s="88" t="s">
        <v>249</v>
      </c>
      <c r="X9002" s="70"/>
      <c r="Y9002" s="71"/>
      <c r="Z9002" s="90"/>
      <c r="AA9002" s="90"/>
      <c r="AB9002" s="70"/>
    </row>
    <row r="9003" spans="12:28" ht="12.75" customHeight="1" x14ac:dyDescent="0.3">
      <c r="L9003" s="86">
        <v>10</v>
      </c>
      <c r="M9003" s="87" t="s">
        <v>100</v>
      </c>
      <c r="N9003" s="86" t="s">
        <v>59</v>
      </c>
      <c r="O9003" s="87" t="s">
        <v>250</v>
      </c>
      <c r="P9003" s="38"/>
      <c r="Q9003" s="38"/>
      <c r="R9003" s="38"/>
      <c r="S9003" s="38"/>
      <c r="T9003" s="38"/>
      <c r="U9003" s="88" t="s">
        <v>32</v>
      </c>
      <c r="V9003" s="88" t="s">
        <v>249</v>
      </c>
      <c r="X9003" s="70"/>
      <c r="Y9003" s="71"/>
      <c r="Z9003" s="90"/>
      <c r="AA9003" s="90"/>
      <c r="AB9003" s="70"/>
    </row>
    <row r="9004" spans="12:28" ht="12.75" customHeight="1" x14ac:dyDescent="0.3">
      <c r="L9004" s="86">
        <v>10</v>
      </c>
      <c r="M9004" s="87" t="s">
        <v>100</v>
      </c>
      <c r="N9004" s="86" t="s">
        <v>59</v>
      </c>
      <c r="O9004" s="87" t="s">
        <v>221</v>
      </c>
      <c r="P9004" s="38"/>
      <c r="Q9004" s="38"/>
      <c r="R9004" s="38"/>
      <c r="S9004" s="38"/>
      <c r="T9004" s="38"/>
      <c r="U9004" s="88" t="s">
        <v>32</v>
      </c>
      <c r="V9004" s="88" t="s">
        <v>249</v>
      </c>
      <c r="X9004" s="70"/>
      <c r="Y9004" s="71"/>
      <c r="Z9004" s="90"/>
      <c r="AA9004" s="90"/>
      <c r="AB9004" s="70"/>
    </row>
    <row r="9005" spans="12:28" ht="12.75" customHeight="1" x14ac:dyDescent="0.3">
      <c r="L9005" s="86">
        <v>10</v>
      </c>
      <c r="M9005" s="87" t="s">
        <v>100</v>
      </c>
      <c r="N9005" s="86" t="s">
        <v>59</v>
      </c>
      <c r="O9005" s="87" t="s">
        <v>245</v>
      </c>
      <c r="P9005" s="38"/>
      <c r="Q9005" s="38"/>
      <c r="R9005" s="38"/>
      <c r="S9005" s="38"/>
      <c r="T9005" s="38"/>
      <c r="U9005" s="88" t="s">
        <v>32</v>
      </c>
      <c r="V9005" s="88" t="s">
        <v>249</v>
      </c>
      <c r="X9005" s="70"/>
      <c r="Y9005" s="71"/>
      <c r="Z9005" s="90"/>
      <c r="AA9005" s="90"/>
      <c r="AB9005" s="70"/>
    </row>
    <row r="9006" spans="12:28" ht="12.75" customHeight="1" x14ac:dyDescent="0.3">
      <c r="L9006" s="86">
        <v>10</v>
      </c>
      <c r="M9006" s="87" t="s">
        <v>100</v>
      </c>
      <c r="N9006" s="86" t="s">
        <v>59</v>
      </c>
      <c r="O9006" s="87" t="s">
        <v>179</v>
      </c>
      <c r="P9006" s="38"/>
      <c r="Q9006" s="38"/>
      <c r="R9006" s="38"/>
      <c r="S9006" s="38"/>
      <c r="T9006" s="38"/>
      <c r="U9006" s="88" t="s">
        <v>32</v>
      </c>
      <c r="V9006" s="88" t="s">
        <v>249</v>
      </c>
      <c r="X9006" s="70"/>
      <c r="Y9006" s="71"/>
      <c r="Z9006" s="90"/>
      <c r="AA9006" s="90"/>
      <c r="AB9006" s="70"/>
    </row>
    <row r="9007" spans="12:28" ht="12.75" customHeight="1" x14ac:dyDescent="0.3">
      <c r="L9007" s="86">
        <v>10</v>
      </c>
      <c r="M9007" s="87" t="s">
        <v>100</v>
      </c>
      <c r="N9007" s="86" t="s">
        <v>59</v>
      </c>
      <c r="O9007" s="87" t="s">
        <v>217</v>
      </c>
      <c r="P9007" s="38"/>
      <c r="Q9007" s="38"/>
      <c r="R9007" s="38"/>
      <c r="S9007" s="38"/>
      <c r="T9007" s="38"/>
      <c r="U9007" s="88" t="s">
        <v>32</v>
      </c>
      <c r="V9007" s="88" t="s">
        <v>249</v>
      </c>
      <c r="X9007" s="70"/>
      <c r="Y9007" s="71"/>
      <c r="Z9007" s="90"/>
      <c r="AA9007" s="90"/>
      <c r="AB9007" s="70"/>
    </row>
    <row r="9008" spans="12:28" ht="12.75" customHeight="1" x14ac:dyDescent="0.3">
      <c r="L9008" s="86">
        <v>10</v>
      </c>
      <c r="M9008" s="87" t="s">
        <v>100</v>
      </c>
      <c r="N9008" s="86" t="s">
        <v>59</v>
      </c>
      <c r="O9008" s="87" t="s">
        <v>251</v>
      </c>
      <c r="P9008" s="38"/>
      <c r="Q9008" s="38"/>
      <c r="R9008" s="38"/>
      <c r="S9008" s="38"/>
      <c r="T9008" s="38"/>
      <c r="U9008" s="88" t="s">
        <v>32</v>
      </c>
      <c r="V9008" s="88" t="s">
        <v>249</v>
      </c>
      <c r="X9008" s="70"/>
      <c r="Y9008" s="71"/>
      <c r="Z9008" s="90"/>
      <c r="AA9008" s="90"/>
      <c r="AB9008" s="70"/>
    </row>
    <row r="9009" spans="12:28" ht="12.75" customHeight="1" x14ac:dyDescent="0.3">
      <c r="L9009" s="86">
        <v>10</v>
      </c>
      <c r="M9009" s="87" t="s">
        <v>100</v>
      </c>
      <c r="N9009" s="86" t="s">
        <v>59</v>
      </c>
      <c r="O9009" s="87" t="s">
        <v>240</v>
      </c>
      <c r="P9009" s="38"/>
      <c r="Q9009" s="38"/>
      <c r="R9009" s="38"/>
      <c r="S9009" s="38"/>
      <c r="T9009" s="38"/>
      <c r="U9009" s="88" t="s">
        <v>32</v>
      </c>
      <c r="V9009" s="88" t="s">
        <v>249</v>
      </c>
      <c r="X9009" s="70"/>
      <c r="Y9009" s="71"/>
      <c r="Z9009" s="90"/>
      <c r="AA9009" s="90"/>
      <c r="AB9009" s="70"/>
    </row>
    <row r="9010" spans="12:28" ht="12.75" customHeight="1" x14ac:dyDescent="0.3">
      <c r="L9010" s="86">
        <v>10</v>
      </c>
      <c r="M9010" s="87" t="s">
        <v>100</v>
      </c>
      <c r="N9010" s="86" t="s">
        <v>59</v>
      </c>
      <c r="O9010" s="87" t="s">
        <v>252</v>
      </c>
      <c r="P9010" s="87" t="s">
        <v>258</v>
      </c>
      <c r="Q9010" s="38"/>
      <c r="R9010" s="38"/>
      <c r="S9010" s="38"/>
      <c r="T9010" s="38"/>
      <c r="U9010" s="88" t="s">
        <v>32</v>
      </c>
      <c r="V9010" s="88" t="s">
        <v>249</v>
      </c>
      <c r="X9010" s="70"/>
      <c r="Y9010" s="71"/>
      <c r="Z9010" s="90"/>
      <c r="AA9010" s="90"/>
      <c r="AB9010" s="70"/>
    </row>
    <row r="9011" spans="12:28" ht="12.75" customHeight="1" x14ac:dyDescent="0.3">
      <c r="L9011" s="86">
        <v>10</v>
      </c>
      <c r="M9011" s="87" t="s">
        <v>100</v>
      </c>
      <c r="N9011" s="86" t="s">
        <v>59</v>
      </c>
      <c r="O9011" s="87" t="s">
        <v>254</v>
      </c>
      <c r="P9011" s="38"/>
      <c r="Q9011" s="38"/>
      <c r="R9011" s="38"/>
      <c r="S9011" s="38"/>
      <c r="T9011" s="38"/>
      <c r="U9011" s="88" t="s">
        <v>32</v>
      </c>
      <c r="V9011" s="88" t="s">
        <v>249</v>
      </c>
      <c r="X9011" s="70"/>
      <c r="Y9011" s="71"/>
      <c r="Z9011" s="90"/>
      <c r="AA9011" s="90"/>
      <c r="AB9011" s="70"/>
    </row>
    <row r="9012" spans="12:28" ht="12.75" customHeight="1" x14ac:dyDescent="0.3">
      <c r="L9012" s="86">
        <v>10</v>
      </c>
      <c r="M9012" s="87" t="s">
        <v>100</v>
      </c>
      <c r="N9012" s="86" t="s">
        <v>59</v>
      </c>
      <c r="O9012" s="87" t="s">
        <v>115</v>
      </c>
      <c r="P9012" s="38"/>
      <c r="Q9012" s="38"/>
      <c r="R9012" s="38"/>
      <c r="S9012" s="38"/>
      <c r="T9012" s="38"/>
      <c r="U9012" s="88" t="s">
        <v>32</v>
      </c>
      <c r="V9012" s="88" t="s">
        <v>249</v>
      </c>
      <c r="X9012" s="70"/>
      <c r="Y9012" s="71"/>
      <c r="Z9012" s="90"/>
      <c r="AA9012" s="90"/>
      <c r="AB9012" s="70"/>
    </row>
    <row r="9013" spans="12:28" ht="12.75" customHeight="1" x14ac:dyDescent="0.3">
      <c r="L9013" s="86">
        <v>10</v>
      </c>
      <c r="M9013" s="87" t="s">
        <v>100</v>
      </c>
      <c r="N9013" s="86" t="s">
        <v>59</v>
      </c>
      <c r="O9013" s="87" t="s">
        <v>133</v>
      </c>
      <c r="P9013" s="38"/>
      <c r="Q9013" s="38"/>
      <c r="R9013" s="38"/>
      <c r="S9013" s="38"/>
      <c r="T9013" s="38"/>
      <c r="U9013" s="88" t="s">
        <v>32</v>
      </c>
      <c r="V9013" s="88" t="s">
        <v>249</v>
      </c>
      <c r="X9013" s="70"/>
      <c r="Y9013" s="71"/>
      <c r="Z9013" s="90"/>
      <c r="AA9013" s="90"/>
      <c r="AB9013" s="70"/>
    </row>
    <row r="9014" spans="12:28" ht="12.75" customHeight="1" x14ac:dyDescent="0.3">
      <c r="L9014" s="86">
        <v>10</v>
      </c>
      <c r="M9014" s="87" t="s">
        <v>100</v>
      </c>
      <c r="N9014" s="86" t="s">
        <v>59</v>
      </c>
      <c r="O9014" s="87" t="s">
        <v>122</v>
      </c>
      <c r="P9014" s="38"/>
      <c r="Q9014" s="38"/>
      <c r="R9014" s="38"/>
      <c r="S9014" s="38"/>
      <c r="T9014" s="38"/>
      <c r="U9014" s="88" t="s">
        <v>32</v>
      </c>
      <c r="V9014" s="88" t="s">
        <v>249</v>
      </c>
      <c r="X9014" s="70"/>
      <c r="Y9014" s="71"/>
      <c r="Z9014" s="90"/>
      <c r="AA9014" s="90"/>
      <c r="AB9014" s="70"/>
    </row>
    <row r="9015" spans="12:28" ht="12.75" customHeight="1" x14ac:dyDescent="0.3">
      <c r="L9015" s="86">
        <v>10</v>
      </c>
      <c r="M9015" s="87" t="s">
        <v>100</v>
      </c>
      <c r="N9015" s="86" t="s">
        <v>59</v>
      </c>
      <c r="O9015" s="87" t="s">
        <v>139</v>
      </c>
      <c r="P9015" s="38"/>
      <c r="Q9015" s="38"/>
      <c r="R9015" s="38"/>
      <c r="S9015" s="38"/>
      <c r="T9015" s="38"/>
      <c r="U9015" s="88" t="s">
        <v>32</v>
      </c>
      <c r="V9015" s="88" t="s">
        <v>249</v>
      </c>
      <c r="X9015" s="70"/>
      <c r="Y9015" s="71"/>
      <c r="Z9015" s="90"/>
      <c r="AA9015" s="90"/>
      <c r="AB9015" s="70"/>
    </row>
    <row r="9016" spans="12:28" ht="12.75" customHeight="1" x14ac:dyDescent="0.3">
      <c r="L9016" s="86">
        <v>10</v>
      </c>
      <c r="M9016" s="87" t="s">
        <v>100</v>
      </c>
      <c r="N9016" s="86" t="s">
        <v>59</v>
      </c>
      <c r="O9016" s="87" t="s">
        <v>255</v>
      </c>
      <c r="P9016" s="38"/>
      <c r="Q9016" s="38"/>
      <c r="R9016" s="38"/>
      <c r="S9016" s="38"/>
      <c r="T9016" s="38"/>
      <c r="U9016" s="88" t="s">
        <v>32</v>
      </c>
      <c r="V9016" s="88" t="s">
        <v>249</v>
      </c>
      <c r="X9016" s="70"/>
      <c r="Y9016" s="71"/>
      <c r="Z9016" s="90"/>
      <c r="AA9016" s="90"/>
      <c r="AB9016" s="70"/>
    </row>
    <row r="9017" spans="12:28" ht="12.75" customHeight="1" x14ac:dyDescent="0.3">
      <c r="L9017" s="86">
        <v>10</v>
      </c>
      <c r="M9017" s="87" t="s">
        <v>100</v>
      </c>
      <c r="N9017" s="86" t="s">
        <v>59</v>
      </c>
      <c r="O9017" s="87" t="s">
        <v>256</v>
      </c>
      <c r="P9017" s="38"/>
      <c r="Q9017" s="87" t="s">
        <v>257</v>
      </c>
      <c r="R9017" s="38"/>
      <c r="S9017" s="38"/>
      <c r="T9017" s="38"/>
      <c r="U9017" s="88" t="s">
        <v>32</v>
      </c>
      <c r="V9017" s="88" t="s">
        <v>249</v>
      </c>
      <c r="X9017" s="70"/>
      <c r="Y9017" s="71"/>
      <c r="Z9017" s="90"/>
      <c r="AA9017" s="90"/>
      <c r="AB9017" s="70"/>
    </row>
    <row r="9018" spans="12:28" ht="12.75" customHeight="1" x14ac:dyDescent="0.3">
      <c r="L9018" s="86">
        <v>11</v>
      </c>
      <c r="M9018" s="87" t="s">
        <v>100</v>
      </c>
      <c r="N9018" s="86" t="s">
        <v>59</v>
      </c>
      <c r="O9018" s="87" t="s">
        <v>108</v>
      </c>
      <c r="P9018" s="38"/>
      <c r="Q9018" s="38"/>
      <c r="R9018" s="38"/>
      <c r="S9018" s="38"/>
      <c r="T9018" s="38"/>
      <c r="U9018" s="88" t="s">
        <v>32</v>
      </c>
      <c r="V9018" s="88" t="s">
        <v>249</v>
      </c>
      <c r="X9018" s="70"/>
      <c r="Y9018" s="71"/>
      <c r="Z9018" s="90"/>
      <c r="AA9018" s="90"/>
      <c r="AB9018" s="70"/>
    </row>
    <row r="9019" spans="12:28" ht="12.75" customHeight="1" x14ac:dyDescent="0.3">
      <c r="L9019" s="86">
        <v>11</v>
      </c>
      <c r="M9019" s="87" t="s">
        <v>100</v>
      </c>
      <c r="N9019" s="86" t="s">
        <v>59</v>
      </c>
      <c r="O9019" s="87" t="s">
        <v>250</v>
      </c>
      <c r="P9019" s="38"/>
      <c r="Q9019" s="38"/>
      <c r="R9019" s="38"/>
      <c r="S9019" s="38"/>
      <c r="T9019" s="38"/>
      <c r="U9019" s="88" t="s">
        <v>32</v>
      </c>
      <c r="V9019" s="88" t="s">
        <v>249</v>
      </c>
      <c r="X9019" s="70"/>
      <c r="Y9019" s="71"/>
      <c r="Z9019" s="90"/>
      <c r="AA9019" s="90"/>
      <c r="AB9019" s="70"/>
    </row>
    <row r="9020" spans="12:28" ht="12.75" customHeight="1" x14ac:dyDescent="0.3">
      <c r="L9020" s="86">
        <v>11</v>
      </c>
      <c r="M9020" s="87" t="s">
        <v>100</v>
      </c>
      <c r="N9020" s="86" t="s">
        <v>59</v>
      </c>
      <c r="O9020" s="87" t="s">
        <v>221</v>
      </c>
      <c r="P9020" s="38"/>
      <c r="Q9020" s="38"/>
      <c r="R9020" s="38"/>
      <c r="S9020" s="38"/>
      <c r="T9020" s="38"/>
      <c r="U9020" s="88" t="s">
        <v>32</v>
      </c>
      <c r="V9020" s="88" t="s">
        <v>249</v>
      </c>
      <c r="X9020" s="70"/>
      <c r="Y9020" s="71"/>
      <c r="Z9020" s="90"/>
      <c r="AA9020" s="90"/>
      <c r="AB9020" s="70"/>
    </row>
    <row r="9021" spans="12:28" ht="12.75" customHeight="1" x14ac:dyDescent="0.3">
      <c r="L9021" s="86">
        <v>11</v>
      </c>
      <c r="M9021" s="87" t="s">
        <v>100</v>
      </c>
      <c r="N9021" s="86" t="s">
        <v>59</v>
      </c>
      <c r="O9021" s="87" t="s">
        <v>245</v>
      </c>
      <c r="P9021" s="38"/>
      <c r="Q9021" s="38"/>
      <c r="R9021" s="38"/>
      <c r="S9021" s="38"/>
      <c r="T9021" s="38"/>
      <c r="U9021" s="88" t="s">
        <v>32</v>
      </c>
      <c r="V9021" s="88" t="s">
        <v>249</v>
      </c>
      <c r="X9021" s="70"/>
      <c r="Y9021" s="71"/>
      <c r="Z9021" s="90"/>
      <c r="AA9021" s="90"/>
      <c r="AB9021" s="70"/>
    </row>
    <row r="9022" spans="12:28" ht="12.75" customHeight="1" x14ac:dyDescent="0.3">
      <c r="L9022" s="86">
        <v>11</v>
      </c>
      <c r="M9022" s="87" t="s">
        <v>100</v>
      </c>
      <c r="N9022" s="86" t="s">
        <v>59</v>
      </c>
      <c r="O9022" s="87" t="s">
        <v>179</v>
      </c>
      <c r="P9022" s="38"/>
      <c r="Q9022" s="38"/>
      <c r="R9022" s="38"/>
      <c r="S9022" s="38"/>
      <c r="T9022" s="38"/>
      <c r="U9022" s="88" t="s">
        <v>32</v>
      </c>
      <c r="V9022" s="88" t="s">
        <v>249</v>
      </c>
      <c r="X9022" s="70"/>
      <c r="Y9022" s="71"/>
      <c r="Z9022" s="90"/>
      <c r="AA9022" s="90"/>
      <c r="AB9022" s="70"/>
    </row>
    <row r="9023" spans="12:28" ht="12.75" customHeight="1" x14ac:dyDescent="0.3">
      <c r="L9023" s="86">
        <v>11</v>
      </c>
      <c r="M9023" s="87" t="s">
        <v>100</v>
      </c>
      <c r="N9023" s="86" t="s">
        <v>59</v>
      </c>
      <c r="O9023" s="87" t="s">
        <v>217</v>
      </c>
      <c r="P9023" s="38"/>
      <c r="Q9023" s="38"/>
      <c r="R9023" s="38"/>
      <c r="S9023" s="38"/>
      <c r="T9023" s="38"/>
      <c r="U9023" s="88" t="s">
        <v>32</v>
      </c>
      <c r="V9023" s="88" t="s">
        <v>249</v>
      </c>
      <c r="X9023" s="70"/>
      <c r="Y9023" s="71"/>
      <c r="Z9023" s="90"/>
      <c r="AA9023" s="90"/>
      <c r="AB9023" s="70"/>
    </row>
    <row r="9024" spans="12:28" ht="12.75" customHeight="1" x14ac:dyDescent="0.3">
      <c r="L9024" s="86">
        <v>11</v>
      </c>
      <c r="M9024" s="87" t="s">
        <v>100</v>
      </c>
      <c r="N9024" s="86" t="s">
        <v>59</v>
      </c>
      <c r="O9024" s="87" t="s">
        <v>251</v>
      </c>
      <c r="P9024" s="38"/>
      <c r="Q9024" s="38"/>
      <c r="R9024" s="38"/>
      <c r="S9024" s="38"/>
      <c r="T9024" s="38"/>
      <c r="U9024" s="88" t="s">
        <v>32</v>
      </c>
      <c r="V9024" s="88" t="s">
        <v>249</v>
      </c>
      <c r="X9024" s="70"/>
      <c r="Y9024" s="71"/>
      <c r="Z9024" s="90"/>
      <c r="AA9024" s="90"/>
      <c r="AB9024" s="70"/>
    </row>
    <row r="9025" spans="12:28" ht="12.75" customHeight="1" x14ac:dyDescent="0.3">
      <c r="L9025" s="86">
        <v>11</v>
      </c>
      <c r="M9025" s="87" t="s">
        <v>100</v>
      </c>
      <c r="N9025" s="86" t="s">
        <v>59</v>
      </c>
      <c r="O9025" s="87" t="s">
        <v>240</v>
      </c>
      <c r="P9025" s="38"/>
      <c r="Q9025" s="38"/>
      <c r="R9025" s="38"/>
      <c r="S9025" s="38"/>
      <c r="T9025" s="38"/>
      <c r="U9025" s="88" t="s">
        <v>32</v>
      </c>
      <c r="V9025" s="88" t="s">
        <v>249</v>
      </c>
      <c r="X9025" s="70"/>
      <c r="Y9025" s="71"/>
      <c r="Z9025" s="90"/>
      <c r="AA9025" s="90"/>
      <c r="AB9025" s="70"/>
    </row>
    <row r="9026" spans="12:28" ht="12.75" customHeight="1" x14ac:dyDescent="0.3">
      <c r="L9026" s="86">
        <v>11</v>
      </c>
      <c r="M9026" s="87" t="s">
        <v>100</v>
      </c>
      <c r="N9026" s="86" t="s">
        <v>59</v>
      </c>
      <c r="O9026" s="87" t="s">
        <v>252</v>
      </c>
      <c r="P9026" s="87" t="s">
        <v>258</v>
      </c>
      <c r="Q9026" s="38"/>
      <c r="R9026" s="38"/>
      <c r="S9026" s="38"/>
      <c r="T9026" s="38"/>
      <c r="U9026" s="88" t="s">
        <v>32</v>
      </c>
      <c r="V9026" s="88" t="s">
        <v>249</v>
      </c>
      <c r="X9026" s="70"/>
      <c r="Y9026" s="71"/>
      <c r="Z9026" s="90"/>
      <c r="AA9026" s="90"/>
      <c r="AB9026" s="70"/>
    </row>
    <row r="9027" spans="12:28" ht="12.75" customHeight="1" x14ac:dyDescent="0.3">
      <c r="L9027" s="86">
        <v>11</v>
      </c>
      <c r="M9027" s="87" t="s">
        <v>100</v>
      </c>
      <c r="N9027" s="86" t="s">
        <v>59</v>
      </c>
      <c r="O9027" s="87" t="s">
        <v>254</v>
      </c>
      <c r="P9027" s="38"/>
      <c r="Q9027" s="38"/>
      <c r="R9027" s="38"/>
      <c r="S9027" s="38"/>
      <c r="T9027" s="38"/>
      <c r="U9027" s="88" t="s">
        <v>32</v>
      </c>
      <c r="V9027" s="88" t="s">
        <v>249</v>
      </c>
      <c r="X9027" s="70"/>
      <c r="Y9027" s="71"/>
      <c r="Z9027" s="90"/>
      <c r="AA9027" s="90"/>
      <c r="AB9027" s="70"/>
    </row>
    <row r="9028" spans="12:28" ht="12.75" customHeight="1" x14ac:dyDescent="0.3">
      <c r="L9028" s="86">
        <v>11</v>
      </c>
      <c r="M9028" s="87" t="s">
        <v>100</v>
      </c>
      <c r="N9028" s="86" t="s">
        <v>59</v>
      </c>
      <c r="O9028" s="87" t="s">
        <v>115</v>
      </c>
      <c r="P9028" s="38"/>
      <c r="Q9028" s="38"/>
      <c r="R9028" s="38"/>
      <c r="S9028" s="38"/>
      <c r="T9028" s="38"/>
      <c r="U9028" s="88" t="s">
        <v>32</v>
      </c>
      <c r="V9028" s="88" t="s">
        <v>249</v>
      </c>
      <c r="X9028" s="70"/>
      <c r="Y9028" s="71"/>
      <c r="Z9028" s="90"/>
      <c r="AA9028" s="90"/>
      <c r="AB9028" s="70"/>
    </row>
    <row r="9029" spans="12:28" ht="12.75" customHeight="1" x14ac:dyDescent="0.3">
      <c r="L9029" s="86">
        <v>11</v>
      </c>
      <c r="M9029" s="87" t="s">
        <v>100</v>
      </c>
      <c r="N9029" s="86" t="s">
        <v>59</v>
      </c>
      <c r="O9029" s="87" t="s">
        <v>133</v>
      </c>
      <c r="P9029" s="38"/>
      <c r="Q9029" s="38"/>
      <c r="R9029" s="38"/>
      <c r="S9029" s="38"/>
      <c r="T9029" s="38"/>
      <c r="U9029" s="88" t="s">
        <v>32</v>
      </c>
      <c r="V9029" s="88" t="s">
        <v>249</v>
      </c>
      <c r="X9029" s="70"/>
      <c r="Y9029" s="71"/>
      <c r="Z9029" s="90"/>
      <c r="AA9029" s="90"/>
      <c r="AB9029" s="70"/>
    </row>
    <row r="9030" spans="12:28" ht="12.75" customHeight="1" x14ac:dyDescent="0.3">
      <c r="L9030" s="86">
        <v>11</v>
      </c>
      <c r="M9030" s="87" t="s">
        <v>100</v>
      </c>
      <c r="N9030" s="86" t="s">
        <v>59</v>
      </c>
      <c r="O9030" s="87" t="s">
        <v>122</v>
      </c>
      <c r="P9030" s="38"/>
      <c r="Q9030" s="38"/>
      <c r="R9030" s="38"/>
      <c r="S9030" s="38"/>
      <c r="T9030" s="38"/>
      <c r="U9030" s="88" t="s">
        <v>32</v>
      </c>
      <c r="V9030" s="88" t="s">
        <v>249</v>
      </c>
      <c r="X9030" s="70"/>
      <c r="Y9030" s="71"/>
      <c r="Z9030" s="90"/>
      <c r="AA9030" s="90"/>
      <c r="AB9030" s="70"/>
    </row>
    <row r="9031" spans="12:28" ht="12.75" customHeight="1" x14ac:dyDescent="0.3">
      <c r="L9031" s="86">
        <v>11</v>
      </c>
      <c r="M9031" s="87" t="s">
        <v>100</v>
      </c>
      <c r="N9031" s="86" t="s">
        <v>59</v>
      </c>
      <c r="O9031" s="87" t="s">
        <v>139</v>
      </c>
      <c r="P9031" s="38"/>
      <c r="Q9031" s="38"/>
      <c r="R9031" s="38"/>
      <c r="S9031" s="38"/>
      <c r="T9031" s="38"/>
      <c r="U9031" s="88" t="s">
        <v>32</v>
      </c>
      <c r="V9031" s="88" t="s">
        <v>249</v>
      </c>
      <c r="X9031" s="70"/>
      <c r="Y9031" s="71"/>
      <c r="Z9031" s="90"/>
      <c r="AA9031" s="90"/>
      <c r="AB9031" s="70"/>
    </row>
    <row r="9032" spans="12:28" ht="12.75" customHeight="1" x14ac:dyDescent="0.3">
      <c r="L9032" s="86">
        <v>11</v>
      </c>
      <c r="M9032" s="87" t="s">
        <v>100</v>
      </c>
      <c r="N9032" s="86" t="s">
        <v>59</v>
      </c>
      <c r="O9032" s="87" t="s">
        <v>255</v>
      </c>
      <c r="P9032" s="38"/>
      <c r="Q9032" s="38"/>
      <c r="R9032" s="38"/>
      <c r="S9032" s="38"/>
      <c r="T9032" s="38"/>
      <c r="U9032" s="88" t="s">
        <v>32</v>
      </c>
      <c r="V9032" s="88" t="s">
        <v>249</v>
      </c>
      <c r="X9032" s="70"/>
      <c r="Y9032" s="71"/>
      <c r="Z9032" s="90"/>
      <c r="AA9032" s="90"/>
      <c r="AB9032" s="70"/>
    </row>
    <row r="9033" spans="12:28" ht="12.75" customHeight="1" x14ac:dyDescent="0.3">
      <c r="L9033" s="86">
        <v>11</v>
      </c>
      <c r="M9033" s="87" t="s">
        <v>100</v>
      </c>
      <c r="N9033" s="86" t="s">
        <v>59</v>
      </c>
      <c r="O9033" s="87" t="s">
        <v>256</v>
      </c>
      <c r="P9033" s="38"/>
      <c r="Q9033" s="87" t="s">
        <v>257</v>
      </c>
      <c r="R9033" s="38"/>
      <c r="S9033" s="38"/>
      <c r="T9033" s="38"/>
      <c r="U9033" s="88" t="s">
        <v>32</v>
      </c>
      <c r="V9033" s="88" t="s">
        <v>249</v>
      </c>
      <c r="X9033" s="70"/>
      <c r="Y9033" s="71"/>
      <c r="Z9033" s="90"/>
      <c r="AA9033" s="90"/>
      <c r="AB9033" s="70"/>
    </row>
    <row r="9034" spans="12:28" ht="12.75" customHeight="1" x14ac:dyDescent="0.3">
      <c r="L9034" s="86">
        <v>12</v>
      </c>
      <c r="M9034" s="87" t="s">
        <v>100</v>
      </c>
      <c r="N9034" s="86" t="s">
        <v>59</v>
      </c>
      <c r="O9034" s="87" t="s">
        <v>108</v>
      </c>
      <c r="P9034" s="38"/>
      <c r="Q9034" s="38"/>
      <c r="R9034" s="38"/>
      <c r="S9034" s="38"/>
      <c r="T9034" s="38"/>
      <c r="U9034" s="88" t="s">
        <v>32</v>
      </c>
      <c r="V9034" s="88" t="s">
        <v>249</v>
      </c>
      <c r="X9034" s="70"/>
      <c r="Y9034" s="71"/>
      <c r="Z9034" s="90"/>
      <c r="AA9034" s="90"/>
      <c r="AB9034" s="70"/>
    </row>
    <row r="9035" spans="12:28" ht="12.75" customHeight="1" x14ac:dyDescent="0.3">
      <c r="L9035" s="86">
        <v>12</v>
      </c>
      <c r="M9035" s="87" t="s">
        <v>100</v>
      </c>
      <c r="N9035" s="86" t="s">
        <v>59</v>
      </c>
      <c r="O9035" s="87" t="s">
        <v>250</v>
      </c>
      <c r="P9035" s="38"/>
      <c r="Q9035" s="38"/>
      <c r="R9035" s="38"/>
      <c r="S9035" s="38"/>
      <c r="T9035" s="38"/>
      <c r="U9035" s="88" t="s">
        <v>32</v>
      </c>
      <c r="V9035" s="88" t="s">
        <v>249</v>
      </c>
      <c r="X9035" s="70"/>
      <c r="Y9035" s="71"/>
      <c r="Z9035" s="90"/>
      <c r="AA9035" s="90"/>
      <c r="AB9035" s="70"/>
    </row>
    <row r="9036" spans="12:28" ht="12.75" customHeight="1" x14ac:dyDescent="0.3">
      <c r="L9036" s="86">
        <v>12</v>
      </c>
      <c r="M9036" s="87" t="s">
        <v>100</v>
      </c>
      <c r="N9036" s="86" t="s">
        <v>59</v>
      </c>
      <c r="O9036" s="87" t="s">
        <v>221</v>
      </c>
      <c r="P9036" s="38"/>
      <c r="Q9036" s="38"/>
      <c r="R9036" s="38"/>
      <c r="S9036" s="38"/>
      <c r="T9036" s="38"/>
      <c r="U9036" s="88" t="s">
        <v>32</v>
      </c>
      <c r="V9036" s="88" t="s">
        <v>249</v>
      </c>
      <c r="X9036" s="70"/>
      <c r="Y9036" s="71"/>
      <c r="Z9036" s="90"/>
      <c r="AA9036" s="90"/>
      <c r="AB9036" s="70"/>
    </row>
    <row r="9037" spans="12:28" ht="12.75" customHeight="1" x14ac:dyDescent="0.3">
      <c r="L9037" s="86">
        <v>12</v>
      </c>
      <c r="M9037" s="87" t="s">
        <v>100</v>
      </c>
      <c r="N9037" s="86" t="s">
        <v>59</v>
      </c>
      <c r="O9037" s="87" t="s">
        <v>245</v>
      </c>
      <c r="P9037" s="38"/>
      <c r="Q9037" s="38"/>
      <c r="R9037" s="38"/>
      <c r="S9037" s="38"/>
      <c r="T9037" s="38"/>
      <c r="U9037" s="88" t="s">
        <v>32</v>
      </c>
      <c r="V9037" s="88" t="s">
        <v>249</v>
      </c>
      <c r="X9037" s="70"/>
      <c r="Y9037" s="71"/>
      <c r="Z9037" s="90"/>
      <c r="AA9037" s="90"/>
      <c r="AB9037" s="70"/>
    </row>
    <row r="9038" spans="12:28" ht="12.75" customHeight="1" x14ac:dyDescent="0.3">
      <c r="L9038" s="86">
        <v>12</v>
      </c>
      <c r="M9038" s="87" t="s">
        <v>100</v>
      </c>
      <c r="N9038" s="86" t="s">
        <v>59</v>
      </c>
      <c r="O9038" s="87" t="s">
        <v>179</v>
      </c>
      <c r="P9038" s="38"/>
      <c r="Q9038" s="38"/>
      <c r="R9038" s="38"/>
      <c r="S9038" s="38"/>
      <c r="T9038" s="38"/>
      <c r="U9038" s="88" t="s">
        <v>32</v>
      </c>
      <c r="V9038" s="88" t="s">
        <v>249</v>
      </c>
      <c r="X9038" s="70"/>
      <c r="Y9038" s="71"/>
      <c r="Z9038" s="90"/>
      <c r="AA9038" s="90"/>
      <c r="AB9038" s="70"/>
    </row>
    <row r="9039" spans="12:28" ht="12.75" customHeight="1" x14ac:dyDescent="0.3">
      <c r="L9039" s="86">
        <v>12</v>
      </c>
      <c r="M9039" s="87" t="s">
        <v>100</v>
      </c>
      <c r="N9039" s="86" t="s">
        <v>59</v>
      </c>
      <c r="O9039" s="87" t="s">
        <v>217</v>
      </c>
      <c r="P9039" s="38"/>
      <c r="Q9039" s="38"/>
      <c r="R9039" s="38"/>
      <c r="S9039" s="38"/>
      <c r="T9039" s="38"/>
      <c r="U9039" s="88" t="s">
        <v>32</v>
      </c>
      <c r="V9039" s="88" t="s">
        <v>249</v>
      </c>
      <c r="X9039" s="70"/>
      <c r="Y9039" s="71"/>
      <c r="Z9039" s="90"/>
      <c r="AA9039" s="90"/>
      <c r="AB9039" s="70"/>
    </row>
    <row r="9040" spans="12:28" ht="12.75" customHeight="1" x14ac:dyDescent="0.3">
      <c r="L9040" s="86">
        <v>12</v>
      </c>
      <c r="M9040" s="87" t="s">
        <v>100</v>
      </c>
      <c r="N9040" s="86" t="s">
        <v>59</v>
      </c>
      <c r="O9040" s="87" t="s">
        <v>251</v>
      </c>
      <c r="P9040" s="38"/>
      <c r="Q9040" s="38"/>
      <c r="R9040" s="38"/>
      <c r="S9040" s="38"/>
      <c r="T9040" s="38"/>
      <c r="U9040" s="88" t="s">
        <v>32</v>
      </c>
      <c r="V9040" s="88" t="s">
        <v>249</v>
      </c>
      <c r="X9040" s="70"/>
      <c r="Y9040" s="71"/>
      <c r="Z9040" s="90"/>
      <c r="AA9040" s="90"/>
      <c r="AB9040" s="70"/>
    </row>
    <row r="9041" spans="12:32" ht="12.75" customHeight="1" x14ac:dyDescent="0.3">
      <c r="L9041" s="86">
        <v>12</v>
      </c>
      <c r="M9041" s="87" t="s">
        <v>100</v>
      </c>
      <c r="N9041" s="86" t="s">
        <v>59</v>
      </c>
      <c r="O9041" s="87" t="s">
        <v>240</v>
      </c>
      <c r="P9041" s="38"/>
      <c r="Q9041" s="38"/>
      <c r="R9041" s="38"/>
      <c r="S9041" s="38"/>
      <c r="T9041" s="38"/>
      <c r="U9041" s="88" t="s">
        <v>32</v>
      </c>
      <c r="V9041" s="88" t="s">
        <v>249</v>
      </c>
      <c r="X9041" s="70"/>
      <c r="Y9041" s="71"/>
      <c r="Z9041" s="90"/>
      <c r="AA9041" s="90"/>
      <c r="AB9041" s="70"/>
    </row>
    <row r="9042" spans="12:32" ht="12.75" customHeight="1" x14ac:dyDescent="0.3">
      <c r="L9042" s="86">
        <v>12</v>
      </c>
      <c r="M9042" s="87" t="s">
        <v>100</v>
      </c>
      <c r="N9042" s="86" t="s">
        <v>59</v>
      </c>
      <c r="O9042" s="87" t="s">
        <v>252</v>
      </c>
      <c r="P9042" s="87" t="s">
        <v>258</v>
      </c>
      <c r="Q9042" s="38"/>
      <c r="R9042" s="38"/>
      <c r="S9042" s="38"/>
      <c r="T9042" s="38"/>
      <c r="U9042" s="88" t="s">
        <v>32</v>
      </c>
      <c r="V9042" s="88" t="s">
        <v>249</v>
      </c>
      <c r="X9042" s="70"/>
      <c r="Y9042" s="71"/>
      <c r="Z9042" s="90"/>
      <c r="AA9042" s="90"/>
      <c r="AB9042" s="70"/>
    </row>
    <row r="9043" spans="12:32" ht="12.75" customHeight="1" x14ac:dyDescent="0.3">
      <c r="L9043" s="86">
        <v>12</v>
      </c>
      <c r="M9043" s="87" t="s">
        <v>100</v>
      </c>
      <c r="N9043" s="86" t="s">
        <v>59</v>
      </c>
      <c r="O9043" s="87" t="s">
        <v>254</v>
      </c>
      <c r="P9043" s="38"/>
      <c r="Q9043" s="38"/>
      <c r="R9043" s="38"/>
      <c r="S9043" s="38"/>
      <c r="T9043" s="38"/>
      <c r="U9043" s="88" t="s">
        <v>32</v>
      </c>
      <c r="V9043" s="88" t="s">
        <v>249</v>
      </c>
      <c r="X9043" s="70"/>
      <c r="Y9043" s="71"/>
      <c r="Z9043" s="90"/>
      <c r="AA9043" s="90"/>
      <c r="AB9043" s="70"/>
    </row>
    <row r="9044" spans="12:32" ht="12.75" customHeight="1" x14ac:dyDescent="0.3">
      <c r="L9044" s="86">
        <v>12</v>
      </c>
      <c r="M9044" s="87" t="s">
        <v>100</v>
      </c>
      <c r="N9044" s="86" t="s">
        <v>59</v>
      </c>
      <c r="O9044" s="87" t="s">
        <v>115</v>
      </c>
      <c r="P9044" s="38"/>
      <c r="Q9044" s="38"/>
      <c r="R9044" s="38"/>
      <c r="S9044" s="38"/>
      <c r="T9044" s="38"/>
      <c r="U9044" s="88" t="s">
        <v>32</v>
      </c>
      <c r="V9044" s="88" t="s">
        <v>249</v>
      </c>
      <c r="X9044" s="70"/>
      <c r="Y9044" s="71"/>
      <c r="Z9044" s="90"/>
      <c r="AA9044" s="90"/>
      <c r="AB9044" s="70"/>
    </row>
    <row r="9045" spans="12:32" ht="12.75" customHeight="1" x14ac:dyDescent="0.3">
      <c r="L9045" s="86">
        <v>12</v>
      </c>
      <c r="M9045" s="87" t="s">
        <v>100</v>
      </c>
      <c r="N9045" s="86" t="s">
        <v>59</v>
      </c>
      <c r="O9045" s="87" t="s">
        <v>133</v>
      </c>
      <c r="P9045" s="38"/>
      <c r="Q9045" s="38"/>
      <c r="R9045" s="38"/>
      <c r="S9045" s="38"/>
      <c r="T9045" s="38"/>
      <c r="U9045" s="88" t="s">
        <v>32</v>
      </c>
      <c r="V9045" s="88" t="s">
        <v>249</v>
      </c>
      <c r="X9045" s="70"/>
      <c r="Y9045" s="71"/>
      <c r="Z9045" s="90"/>
      <c r="AA9045" s="90"/>
      <c r="AB9045" s="70"/>
    </row>
    <row r="9046" spans="12:32" ht="12.75" customHeight="1" x14ac:dyDescent="0.3">
      <c r="L9046" s="86">
        <v>12</v>
      </c>
      <c r="M9046" s="87" t="s">
        <v>100</v>
      </c>
      <c r="N9046" s="86" t="s">
        <v>59</v>
      </c>
      <c r="O9046" s="87" t="s">
        <v>122</v>
      </c>
      <c r="P9046" s="38"/>
      <c r="Q9046" s="38"/>
      <c r="R9046" s="38"/>
      <c r="S9046" s="38"/>
      <c r="T9046" s="38"/>
      <c r="U9046" s="88" t="s">
        <v>32</v>
      </c>
      <c r="V9046" s="88" t="s">
        <v>249</v>
      </c>
      <c r="X9046" s="70"/>
      <c r="Y9046" s="71"/>
      <c r="Z9046" s="90"/>
      <c r="AA9046" s="90"/>
      <c r="AB9046" s="70"/>
    </row>
    <row r="9047" spans="12:32" ht="12.75" customHeight="1" x14ac:dyDescent="0.3">
      <c r="L9047" s="86">
        <v>12</v>
      </c>
      <c r="M9047" s="87" t="s">
        <v>100</v>
      </c>
      <c r="N9047" s="86" t="s">
        <v>59</v>
      </c>
      <c r="O9047" s="87" t="s">
        <v>139</v>
      </c>
      <c r="P9047" s="38"/>
      <c r="Q9047" s="38"/>
      <c r="R9047" s="38"/>
      <c r="S9047" s="38"/>
      <c r="T9047" s="38"/>
      <c r="U9047" s="88" t="s">
        <v>32</v>
      </c>
      <c r="V9047" s="88" t="s">
        <v>249</v>
      </c>
      <c r="X9047" s="70"/>
      <c r="Y9047" s="71"/>
      <c r="Z9047" s="90"/>
      <c r="AA9047" s="90"/>
      <c r="AB9047" s="70"/>
    </row>
    <row r="9048" spans="12:32" ht="12.75" customHeight="1" x14ac:dyDescent="0.3">
      <c r="L9048" s="86">
        <v>12</v>
      </c>
      <c r="M9048" s="87" t="s">
        <v>100</v>
      </c>
      <c r="N9048" s="86" t="s">
        <v>59</v>
      </c>
      <c r="O9048" s="87" t="s">
        <v>255</v>
      </c>
      <c r="P9048" s="38"/>
      <c r="Q9048" s="38"/>
      <c r="R9048" s="38"/>
      <c r="S9048" s="38"/>
      <c r="T9048" s="38"/>
      <c r="U9048" s="88" t="s">
        <v>32</v>
      </c>
      <c r="V9048" s="88" t="s">
        <v>249</v>
      </c>
      <c r="X9048" s="70"/>
      <c r="Y9048" s="71"/>
      <c r="Z9048" s="90"/>
      <c r="AA9048" s="90"/>
      <c r="AB9048" s="70"/>
    </row>
    <row r="9049" spans="12:32" ht="12.75" customHeight="1" x14ac:dyDescent="0.3">
      <c r="L9049" s="86">
        <v>12</v>
      </c>
      <c r="M9049" s="87" t="s">
        <v>100</v>
      </c>
      <c r="N9049" s="86" t="s">
        <v>59</v>
      </c>
      <c r="O9049" s="87" t="s">
        <v>256</v>
      </c>
      <c r="P9049" s="38"/>
      <c r="Q9049" s="87" t="s">
        <v>257</v>
      </c>
      <c r="R9049" s="38"/>
      <c r="S9049" s="38"/>
      <c r="T9049" s="38"/>
      <c r="U9049" s="88" t="s">
        <v>32</v>
      </c>
      <c r="V9049" s="88" t="s">
        <v>249</v>
      </c>
      <c r="X9049" s="70"/>
      <c r="Y9049" s="71"/>
      <c r="Z9049" s="90"/>
      <c r="AA9049" s="90"/>
      <c r="AB9049" s="70"/>
    </row>
    <row r="9050" spans="12:32" ht="12.75" customHeight="1" x14ac:dyDescent="0.3">
      <c r="L9050" s="86">
        <v>10</v>
      </c>
      <c r="M9050" s="87" t="s">
        <v>699</v>
      </c>
      <c r="N9050" s="86" t="s">
        <v>50</v>
      </c>
      <c r="O9050" s="87" t="s">
        <v>728</v>
      </c>
      <c r="P9050" s="38"/>
      <c r="Q9050" s="38"/>
      <c r="R9050" s="38"/>
      <c r="S9050" s="38"/>
      <c r="T9050" s="38"/>
      <c r="U9050" s="88" t="s">
        <v>102</v>
      </c>
      <c r="V9050" s="88" t="s">
        <v>729</v>
      </c>
      <c r="W9050" s="88" t="s">
        <v>730</v>
      </c>
      <c r="X9050" s="89">
        <v>43907.4375</v>
      </c>
      <c r="Y9050" s="71">
        <v>43907</v>
      </c>
      <c r="Z9050" s="90">
        <v>0.4375</v>
      </c>
      <c r="AA9050" s="89">
        <v>43907.71875</v>
      </c>
      <c r="AB9050" s="71">
        <v>43907</v>
      </c>
      <c r="AC9050" s="91">
        <v>0.71875</v>
      </c>
      <c r="AD9050" s="92">
        <v>0</v>
      </c>
      <c r="AE9050" s="91">
        <v>0.28125</v>
      </c>
      <c r="AF9050" s="92">
        <v>6.75</v>
      </c>
    </row>
    <row r="9051" spans="12:32" ht="12.75" customHeight="1" x14ac:dyDescent="0.3">
      <c r="L9051" s="86">
        <v>2</v>
      </c>
      <c r="M9051" s="87" t="s">
        <v>8428</v>
      </c>
      <c r="N9051" s="86" t="s">
        <v>51</v>
      </c>
      <c r="O9051" s="87" t="s">
        <v>8435</v>
      </c>
      <c r="P9051" s="38"/>
      <c r="Q9051" s="38"/>
      <c r="R9051" s="38"/>
      <c r="S9051" s="38"/>
      <c r="T9051" s="38"/>
      <c r="U9051" s="88" t="s">
        <v>102</v>
      </c>
      <c r="V9051" s="88" t="s">
        <v>8445</v>
      </c>
      <c r="W9051" s="88" t="s">
        <v>8446</v>
      </c>
      <c r="X9051" s="89">
        <v>43658.552083333336</v>
      </c>
      <c r="Y9051" s="71">
        <v>43658</v>
      </c>
      <c r="Z9051" s="90">
        <v>0.55208333333333337</v>
      </c>
      <c r="AA9051" s="89">
        <v>43658.659722222219</v>
      </c>
      <c r="AB9051" s="71">
        <v>43658</v>
      </c>
      <c r="AC9051" s="91">
        <v>0.65972222222222221</v>
      </c>
      <c r="AD9051" s="92">
        <v>0</v>
      </c>
      <c r="AE9051" s="91">
        <v>0.10763888888322981</v>
      </c>
      <c r="AF9051" s="92">
        <v>2.5833333331975155</v>
      </c>
    </row>
    <row r="9052" spans="12:32" ht="12.75" customHeight="1" x14ac:dyDescent="0.3">
      <c r="L9052" s="86">
        <v>2</v>
      </c>
      <c r="M9052" s="87" t="s">
        <v>8428</v>
      </c>
      <c r="N9052" s="86" t="s">
        <v>51</v>
      </c>
      <c r="O9052" s="87" t="s">
        <v>8435</v>
      </c>
      <c r="P9052" s="38"/>
      <c r="Q9052" s="38"/>
      <c r="R9052" s="38"/>
      <c r="S9052" s="38"/>
      <c r="T9052" s="38"/>
      <c r="U9052" s="88" t="s">
        <v>102</v>
      </c>
      <c r="V9052" s="88" t="s">
        <v>8445</v>
      </c>
      <c r="W9052" s="88" t="s">
        <v>8447</v>
      </c>
      <c r="X9052" s="89">
        <v>43649.559027777781</v>
      </c>
      <c r="Y9052" s="71">
        <v>43649</v>
      </c>
      <c r="Z9052" s="90">
        <v>0.55902777777777779</v>
      </c>
      <c r="AA9052" s="89">
        <v>43649.666666666664</v>
      </c>
      <c r="AB9052" s="71">
        <v>43649</v>
      </c>
      <c r="AC9052" s="91">
        <v>0.66666666666666663</v>
      </c>
      <c r="AD9052" s="92">
        <v>0</v>
      </c>
      <c r="AE9052" s="91">
        <v>0.10763888888322981</v>
      </c>
      <c r="AF9052" s="92">
        <v>2.5833333331975155</v>
      </c>
    </row>
    <row r="9053" spans="12:32" ht="12.75" customHeight="1" x14ac:dyDescent="0.3">
      <c r="L9053" s="86">
        <v>2</v>
      </c>
      <c r="M9053" s="87" t="s">
        <v>8428</v>
      </c>
      <c r="N9053" s="86" t="s">
        <v>51</v>
      </c>
      <c r="O9053" s="87" t="s">
        <v>8435</v>
      </c>
      <c r="P9053" s="38"/>
      <c r="Q9053" s="38"/>
      <c r="R9053" s="38"/>
      <c r="S9053" s="38"/>
      <c r="T9053" s="38"/>
      <c r="U9053" s="88" t="s">
        <v>102</v>
      </c>
      <c r="V9053" s="88" t="s">
        <v>8451</v>
      </c>
      <c r="W9053" s="88" t="s">
        <v>8452</v>
      </c>
      <c r="X9053" s="89">
        <v>43656.361111111109</v>
      </c>
      <c r="Y9053" s="71">
        <v>43656</v>
      </c>
      <c r="Z9053" s="90">
        <v>0.3611111111111111</v>
      </c>
      <c r="AA9053" s="89">
        <v>43656.6875</v>
      </c>
      <c r="AB9053" s="71">
        <v>43656</v>
      </c>
      <c r="AC9053" s="91">
        <v>0.6875</v>
      </c>
      <c r="AD9053" s="92">
        <v>0</v>
      </c>
      <c r="AE9053" s="91">
        <v>0.32638888889050577</v>
      </c>
      <c r="AF9053" s="92">
        <v>7.8333333333721384</v>
      </c>
    </row>
    <row r="9054" spans="12:32" ht="12.75" customHeight="1" x14ac:dyDescent="0.3">
      <c r="L9054" s="86">
        <v>2</v>
      </c>
      <c r="M9054" s="87" t="s">
        <v>8428</v>
      </c>
      <c r="N9054" s="86" t="s">
        <v>51</v>
      </c>
      <c r="O9054" s="87" t="s">
        <v>8435</v>
      </c>
      <c r="P9054" s="38"/>
      <c r="Q9054" s="38"/>
      <c r="R9054" s="38"/>
      <c r="S9054" s="38"/>
      <c r="T9054" s="38"/>
      <c r="U9054" s="88" t="s">
        <v>102</v>
      </c>
      <c r="V9054" s="88" t="s">
        <v>8451</v>
      </c>
      <c r="W9054" s="88" t="s">
        <v>8453</v>
      </c>
      <c r="X9054" s="89">
        <v>43648.375</v>
      </c>
      <c r="Y9054" s="71">
        <v>43648</v>
      </c>
      <c r="Z9054" s="90">
        <v>0.375</v>
      </c>
      <c r="AA9054" s="89">
        <v>43648.697916666664</v>
      </c>
      <c r="AB9054" s="71">
        <v>43648</v>
      </c>
      <c r="AC9054" s="91">
        <v>0.69791666666666663</v>
      </c>
      <c r="AD9054" s="92">
        <v>0</v>
      </c>
      <c r="AE9054" s="91">
        <v>0.32291666666424135</v>
      </c>
      <c r="AF9054" s="92">
        <v>7.7499999999417923</v>
      </c>
    </row>
    <row r="9055" spans="12:32" ht="12.75" customHeight="1" x14ac:dyDescent="0.3">
      <c r="L9055" s="86">
        <v>2</v>
      </c>
      <c r="M9055" s="87" t="s">
        <v>8428</v>
      </c>
      <c r="N9055" s="86" t="s">
        <v>51</v>
      </c>
      <c r="O9055" s="87" t="s">
        <v>8435</v>
      </c>
      <c r="P9055" s="38"/>
      <c r="Q9055" s="38"/>
      <c r="R9055" s="38"/>
      <c r="S9055" s="38"/>
      <c r="T9055" s="38"/>
      <c r="U9055" s="88" t="s">
        <v>102</v>
      </c>
      <c r="V9055" s="88" t="s">
        <v>8494</v>
      </c>
      <c r="W9055" s="88" t="s">
        <v>8495</v>
      </c>
      <c r="X9055" s="89">
        <v>43655.333333333336</v>
      </c>
      <c r="Y9055" s="71">
        <v>43655</v>
      </c>
      <c r="Z9055" s="90">
        <v>0.33333333333333331</v>
      </c>
      <c r="AA9055" s="89">
        <v>43655.434027777781</v>
      </c>
      <c r="AB9055" s="71">
        <v>43655</v>
      </c>
      <c r="AC9055" s="91">
        <v>0.43402777777777773</v>
      </c>
      <c r="AD9055" s="92">
        <v>0</v>
      </c>
      <c r="AE9055" s="91">
        <v>0.10069444444525288</v>
      </c>
      <c r="AF9055" s="92">
        <v>2.4166666666860692</v>
      </c>
    </row>
    <row r="9056" spans="12:32" ht="12.75" customHeight="1" x14ac:dyDescent="0.3">
      <c r="L9056" s="86">
        <v>2</v>
      </c>
      <c r="M9056" s="87" t="s">
        <v>8428</v>
      </c>
      <c r="N9056" s="86" t="s">
        <v>51</v>
      </c>
      <c r="O9056" s="87" t="s">
        <v>8490</v>
      </c>
      <c r="P9056" s="38"/>
      <c r="Q9056" s="38"/>
      <c r="R9056" s="38"/>
      <c r="S9056" s="38"/>
      <c r="T9056" s="38"/>
      <c r="U9056" s="88" t="s">
        <v>102</v>
      </c>
      <c r="V9056" s="88" t="s">
        <v>8502</v>
      </c>
      <c r="W9056" s="88" t="s">
        <v>8503</v>
      </c>
      <c r="X9056" s="89">
        <v>43669.333333333336</v>
      </c>
      <c r="Y9056" s="71">
        <v>43669</v>
      </c>
      <c r="Z9056" s="90">
        <v>0.33333333333333331</v>
      </c>
      <c r="AA9056" s="89">
        <v>43669.659722222219</v>
      </c>
      <c r="AB9056" s="71">
        <v>43669</v>
      </c>
      <c r="AC9056" s="91">
        <v>0.65972222222222221</v>
      </c>
      <c r="AD9056" s="92">
        <v>0</v>
      </c>
      <c r="AE9056" s="91">
        <v>0.32638888888322981</v>
      </c>
      <c r="AF9056" s="92">
        <v>7.8333333331975155</v>
      </c>
    </row>
    <row r="9057" spans="12:32" ht="12.75" customHeight="1" x14ac:dyDescent="0.3">
      <c r="L9057" s="86">
        <v>2</v>
      </c>
      <c r="M9057" s="87" t="s">
        <v>8428</v>
      </c>
      <c r="N9057" s="86" t="s">
        <v>51</v>
      </c>
      <c r="O9057" s="87" t="s">
        <v>8480</v>
      </c>
      <c r="P9057" s="38"/>
      <c r="Q9057" s="38"/>
      <c r="R9057" s="38"/>
      <c r="S9057" s="38"/>
      <c r="T9057" s="38"/>
      <c r="U9057" s="88" t="s">
        <v>102</v>
      </c>
      <c r="V9057" s="88" t="s">
        <v>8504</v>
      </c>
      <c r="W9057" s="88" t="s">
        <v>8505</v>
      </c>
      <c r="X9057" s="89">
        <v>43656.472222222219</v>
      </c>
      <c r="Y9057" s="71">
        <v>43656</v>
      </c>
      <c r="Z9057" s="90">
        <v>0.47222222222222227</v>
      </c>
      <c r="AA9057" s="89">
        <v>43656.5625</v>
      </c>
      <c r="AB9057" s="71">
        <v>43656</v>
      </c>
      <c r="AC9057" s="91">
        <v>0.5625</v>
      </c>
      <c r="AD9057" s="92">
        <v>0</v>
      </c>
      <c r="AE9057" s="91">
        <v>9.0277777781011537E-2</v>
      </c>
      <c r="AF9057" s="92">
        <v>2.1666666667442769</v>
      </c>
    </row>
    <row r="9058" spans="12:32" ht="12.75" customHeight="1" x14ac:dyDescent="0.3">
      <c r="L9058" s="86">
        <v>2</v>
      </c>
      <c r="M9058" s="87" t="s">
        <v>8428</v>
      </c>
      <c r="N9058" s="86" t="s">
        <v>51</v>
      </c>
      <c r="O9058" s="87" t="s">
        <v>8435</v>
      </c>
      <c r="P9058" s="38"/>
      <c r="Q9058" s="38"/>
      <c r="R9058" s="38"/>
      <c r="S9058" s="38"/>
      <c r="T9058" s="38"/>
      <c r="U9058" s="88" t="s">
        <v>102</v>
      </c>
      <c r="V9058" s="88" t="s">
        <v>8526</v>
      </c>
      <c r="W9058" s="88" t="s">
        <v>8527</v>
      </c>
      <c r="X9058" s="89">
        <v>43664.326388888891</v>
      </c>
      <c r="Y9058" s="71">
        <v>43664</v>
      </c>
      <c r="Z9058" s="90">
        <v>0.3263888888888889</v>
      </c>
      <c r="AA9058" s="89">
        <v>43664.670138888891</v>
      </c>
      <c r="AB9058" s="71">
        <v>43664</v>
      </c>
      <c r="AC9058" s="91">
        <v>0.67013888888888884</v>
      </c>
      <c r="AD9058" s="92">
        <v>0</v>
      </c>
      <c r="AE9058" s="91">
        <v>0.34375</v>
      </c>
      <c r="AF9058" s="92">
        <v>8.25</v>
      </c>
    </row>
    <row r="9059" spans="12:32" ht="12.75" customHeight="1" x14ac:dyDescent="0.3">
      <c r="L9059" s="86">
        <v>2</v>
      </c>
      <c r="M9059" s="87" t="s">
        <v>8428</v>
      </c>
      <c r="N9059" s="86" t="s">
        <v>51</v>
      </c>
      <c r="O9059" s="87" t="s">
        <v>8429</v>
      </c>
      <c r="P9059" s="38"/>
      <c r="Q9059" s="38"/>
      <c r="R9059" s="38"/>
      <c r="S9059" s="38"/>
      <c r="T9059" s="38"/>
      <c r="U9059" s="88" t="s">
        <v>102</v>
      </c>
      <c r="V9059" s="88" t="s">
        <v>8561</v>
      </c>
      <c r="W9059" s="88" t="s">
        <v>8562</v>
      </c>
      <c r="X9059" s="89">
        <v>43658.3125</v>
      </c>
      <c r="Y9059" s="71">
        <v>43658</v>
      </c>
      <c r="Z9059" s="90">
        <v>0.3125</v>
      </c>
      <c r="AA9059" s="89">
        <v>43658.479166666664</v>
      </c>
      <c r="AB9059" s="71">
        <v>43658</v>
      </c>
      <c r="AC9059" s="91">
        <v>0.47916666666666669</v>
      </c>
      <c r="AD9059" s="92">
        <v>0</v>
      </c>
      <c r="AE9059" s="91">
        <v>0.16666666666424135</v>
      </c>
      <c r="AF9059" s="92">
        <v>3.9999999999417923</v>
      </c>
    </row>
    <row r="9060" spans="12:32" ht="12.75" customHeight="1" x14ac:dyDescent="0.3">
      <c r="L9060" s="86">
        <v>2</v>
      </c>
      <c r="M9060" s="87" t="s">
        <v>8428</v>
      </c>
      <c r="N9060" s="86" t="s">
        <v>51</v>
      </c>
      <c r="O9060" s="87" t="s">
        <v>8435</v>
      </c>
      <c r="P9060" s="38"/>
      <c r="Q9060" s="38"/>
      <c r="R9060" s="38"/>
      <c r="S9060" s="38"/>
      <c r="T9060" s="38"/>
      <c r="U9060" s="88" t="s">
        <v>102</v>
      </c>
      <c r="V9060" s="88" t="s">
        <v>8565</v>
      </c>
      <c r="W9060" s="88" t="s">
        <v>8566</v>
      </c>
      <c r="X9060" s="89">
        <v>43661.333333333336</v>
      </c>
      <c r="Y9060" s="71">
        <v>43661</v>
      </c>
      <c r="Z9060" s="90">
        <v>0.33333333333333331</v>
      </c>
      <c r="AA9060" s="89">
        <v>43661.461805555555</v>
      </c>
      <c r="AB9060" s="71">
        <v>43661</v>
      </c>
      <c r="AC9060" s="91">
        <v>0.46180555555555558</v>
      </c>
      <c r="AD9060" s="92">
        <v>0</v>
      </c>
      <c r="AE9060" s="91">
        <v>0.12847222221898846</v>
      </c>
      <c r="AF9060" s="92">
        <v>3.0833333332557231</v>
      </c>
    </row>
    <row r="9061" spans="12:32" ht="12.75" customHeight="1" x14ac:dyDescent="0.3">
      <c r="L9061" s="86">
        <v>2</v>
      </c>
      <c r="M9061" s="87" t="s">
        <v>8428</v>
      </c>
      <c r="N9061" s="86" t="s">
        <v>51</v>
      </c>
      <c r="O9061" s="87" t="s">
        <v>8435</v>
      </c>
      <c r="P9061" s="38"/>
      <c r="Q9061" s="38"/>
      <c r="R9061" s="38"/>
      <c r="S9061" s="38"/>
      <c r="T9061" s="38"/>
      <c r="U9061" s="88" t="s">
        <v>102</v>
      </c>
      <c r="V9061" s="88" t="s">
        <v>8565</v>
      </c>
      <c r="W9061" s="88" t="s">
        <v>8567</v>
      </c>
      <c r="X9061" s="89">
        <v>43664.385416666664</v>
      </c>
      <c r="Y9061" s="71">
        <v>43664</v>
      </c>
      <c r="Z9061" s="90">
        <v>0.38541666666666669</v>
      </c>
      <c r="AA9061" s="89">
        <v>43664.520833333336</v>
      </c>
      <c r="AB9061" s="71">
        <v>43664</v>
      </c>
      <c r="AC9061" s="91">
        <v>1.5208333333333335</v>
      </c>
      <c r="AD9061" s="92">
        <v>0</v>
      </c>
      <c r="AE9061" s="91">
        <v>0.13541666667151731</v>
      </c>
      <c r="AF9061" s="92">
        <v>3.2500000001164153</v>
      </c>
    </row>
    <row r="9062" spans="12:32" ht="12.75" customHeight="1" x14ac:dyDescent="0.3">
      <c r="L9062" s="86">
        <v>3</v>
      </c>
      <c r="M9062" s="87" t="s">
        <v>8428</v>
      </c>
      <c r="N9062" s="86" t="s">
        <v>51</v>
      </c>
      <c r="O9062" s="87" t="s">
        <v>8435</v>
      </c>
      <c r="P9062" s="38"/>
      <c r="Q9062" s="38"/>
      <c r="R9062" s="38"/>
      <c r="S9062" s="38"/>
      <c r="T9062" s="38"/>
      <c r="U9062" s="88" t="s">
        <v>102</v>
      </c>
      <c r="V9062" s="88" t="s">
        <v>8445</v>
      </c>
      <c r="W9062" s="88" t="s">
        <v>8448</v>
      </c>
      <c r="X9062" s="89">
        <v>43683.409722222219</v>
      </c>
      <c r="Y9062" s="71">
        <v>43683</v>
      </c>
      <c r="Z9062" s="90">
        <v>0.40972222222222227</v>
      </c>
      <c r="AA9062" s="89">
        <v>43683.4375</v>
      </c>
      <c r="AB9062" s="71">
        <v>43683</v>
      </c>
      <c r="AC9062" s="91">
        <v>0.4375</v>
      </c>
      <c r="AD9062" s="92">
        <v>0</v>
      </c>
      <c r="AE9062" s="91">
        <v>2.7777777781011537E-2</v>
      </c>
      <c r="AF9062" s="92">
        <v>0.66666666674427688</v>
      </c>
    </row>
    <row r="9063" spans="12:32" ht="12.75" customHeight="1" x14ac:dyDescent="0.3">
      <c r="L9063" s="86">
        <v>3</v>
      </c>
      <c r="M9063" s="87" t="s">
        <v>8428</v>
      </c>
      <c r="N9063" s="86" t="s">
        <v>51</v>
      </c>
      <c r="O9063" s="87" t="s">
        <v>8435</v>
      </c>
      <c r="P9063" s="38"/>
      <c r="Q9063" s="38"/>
      <c r="R9063" s="38"/>
      <c r="S9063" s="38"/>
      <c r="T9063" s="38"/>
      <c r="U9063" s="88" t="s">
        <v>102</v>
      </c>
      <c r="V9063" s="88" t="s">
        <v>8445</v>
      </c>
      <c r="W9063" s="88" t="s">
        <v>8449</v>
      </c>
      <c r="X9063" s="89">
        <v>43684.503472222219</v>
      </c>
      <c r="Y9063" s="71">
        <v>43684</v>
      </c>
      <c r="Z9063" s="90">
        <v>0.50347222222222221</v>
      </c>
      <c r="AA9063" s="89">
        <v>43684.670138888891</v>
      </c>
      <c r="AB9063" s="71">
        <v>43684</v>
      </c>
      <c r="AC9063" s="91">
        <v>0.67013888888888884</v>
      </c>
      <c r="AD9063" s="92">
        <v>0</v>
      </c>
      <c r="AE9063" s="91">
        <v>0.16666666667151731</v>
      </c>
      <c r="AF9063" s="92">
        <v>4.0000000001164153</v>
      </c>
    </row>
    <row r="9064" spans="12:32" ht="12.75" customHeight="1" x14ac:dyDescent="0.3">
      <c r="L9064" s="86">
        <v>3</v>
      </c>
      <c r="M9064" s="87" t="s">
        <v>8428</v>
      </c>
      <c r="N9064" s="86" t="s">
        <v>51</v>
      </c>
      <c r="O9064" s="87" t="s">
        <v>8435</v>
      </c>
      <c r="P9064" s="38"/>
      <c r="Q9064" s="38"/>
      <c r="R9064" s="38"/>
      <c r="S9064" s="38"/>
      <c r="T9064" s="38"/>
      <c r="U9064" s="88" t="s">
        <v>102</v>
      </c>
      <c r="V9064" s="88" t="s">
        <v>8445</v>
      </c>
      <c r="W9064" s="88" t="s">
        <v>8450</v>
      </c>
      <c r="X9064" s="89">
        <v>43692.503472222219</v>
      </c>
      <c r="Y9064" s="71">
        <v>43692</v>
      </c>
      <c r="Z9064" s="90">
        <v>0.50347222222222221</v>
      </c>
      <c r="AA9064" s="89">
        <v>43692.802083333336</v>
      </c>
      <c r="AB9064" s="71">
        <v>43692</v>
      </c>
      <c r="AC9064" s="91">
        <v>0.80208333333333326</v>
      </c>
      <c r="AD9064" s="92">
        <v>0</v>
      </c>
      <c r="AE9064" s="91">
        <v>0.29861111111677019</v>
      </c>
      <c r="AF9064" s="92">
        <v>7.1666666668024845</v>
      </c>
    </row>
    <row r="9065" spans="12:32" ht="12.75" customHeight="1" x14ac:dyDescent="0.3">
      <c r="L9065" s="86">
        <v>3</v>
      </c>
      <c r="M9065" s="87" t="s">
        <v>8428</v>
      </c>
      <c r="N9065" s="86" t="s">
        <v>51</v>
      </c>
      <c r="O9065" s="87" t="s">
        <v>8435</v>
      </c>
      <c r="P9065" s="38"/>
      <c r="Q9065" s="38"/>
      <c r="R9065" s="38"/>
      <c r="S9065" s="38"/>
      <c r="T9065" s="38"/>
      <c r="U9065" s="88" t="s">
        <v>102</v>
      </c>
      <c r="V9065" s="88" t="s">
        <v>8451</v>
      </c>
      <c r="W9065" s="88" t="s">
        <v>8454</v>
      </c>
      <c r="X9065" s="89">
        <v>43690.375</v>
      </c>
      <c r="Y9065" s="71">
        <v>43690</v>
      </c>
      <c r="Z9065" s="90">
        <v>0.375</v>
      </c>
      <c r="AA9065" s="89">
        <v>43690.725694444445</v>
      </c>
      <c r="AB9065" s="71">
        <v>43690</v>
      </c>
      <c r="AC9065" s="91">
        <v>0.72569444444444442</v>
      </c>
      <c r="AD9065" s="92">
        <v>0</v>
      </c>
      <c r="AE9065" s="91">
        <v>0.35069444444525288</v>
      </c>
      <c r="AF9065" s="92">
        <v>8.4166666666860692</v>
      </c>
    </row>
    <row r="9066" spans="12:32" ht="12.75" customHeight="1" x14ac:dyDescent="0.3">
      <c r="L9066" s="86">
        <v>3</v>
      </c>
      <c r="M9066" s="87" t="s">
        <v>8428</v>
      </c>
      <c r="N9066" s="86" t="s">
        <v>51</v>
      </c>
      <c r="O9066" s="87" t="s">
        <v>8435</v>
      </c>
      <c r="P9066" s="38"/>
      <c r="Q9066" s="38"/>
      <c r="R9066" s="38"/>
      <c r="S9066" s="38"/>
      <c r="T9066" s="38"/>
      <c r="U9066" s="88" t="s">
        <v>102</v>
      </c>
      <c r="V9066" s="88" t="s">
        <v>8451</v>
      </c>
      <c r="W9066" s="88" t="s">
        <v>8455</v>
      </c>
      <c r="X9066" s="89">
        <v>43692.381944444445</v>
      </c>
      <c r="Y9066" s="71">
        <v>43692</v>
      </c>
      <c r="Z9066" s="90">
        <v>0.38194444444444442</v>
      </c>
      <c r="AA9066" s="89">
        <v>43692.729166666664</v>
      </c>
      <c r="AB9066" s="71">
        <v>43692</v>
      </c>
      <c r="AC9066" s="91">
        <v>0.72916666666666663</v>
      </c>
      <c r="AD9066" s="92">
        <v>0</v>
      </c>
      <c r="AE9066" s="91">
        <v>0.34722222221898846</v>
      </c>
      <c r="AF9066" s="92">
        <v>8.3333333332557231</v>
      </c>
    </row>
    <row r="9067" spans="12:32" ht="12.75" customHeight="1" x14ac:dyDescent="0.3">
      <c r="L9067" s="86">
        <v>3</v>
      </c>
      <c r="M9067" s="87" t="s">
        <v>8428</v>
      </c>
      <c r="N9067" s="86" t="s">
        <v>51</v>
      </c>
      <c r="O9067" s="87" t="s">
        <v>8435</v>
      </c>
      <c r="P9067" s="38"/>
      <c r="Q9067" s="38"/>
      <c r="R9067" s="38"/>
      <c r="S9067" s="38"/>
      <c r="T9067" s="38"/>
      <c r="U9067" s="88" t="s">
        <v>102</v>
      </c>
      <c r="V9067" s="88" t="s">
        <v>8451</v>
      </c>
      <c r="W9067" s="88" t="s">
        <v>8456</v>
      </c>
      <c r="X9067" s="89">
        <v>43704.385416666664</v>
      </c>
      <c r="Y9067" s="71">
        <v>43704</v>
      </c>
      <c r="Z9067" s="90">
        <v>0.38541666666666669</v>
      </c>
      <c r="AA9067" s="89">
        <v>43704.6875</v>
      </c>
      <c r="AB9067" s="71">
        <v>43704</v>
      </c>
      <c r="AC9067" s="91">
        <v>0.6875</v>
      </c>
      <c r="AD9067" s="92">
        <v>0</v>
      </c>
      <c r="AE9067" s="91">
        <v>0.30208333333575865</v>
      </c>
      <c r="AF9067" s="92">
        <v>7.2500000000582077</v>
      </c>
    </row>
    <row r="9068" spans="12:32" ht="12.75" customHeight="1" x14ac:dyDescent="0.3">
      <c r="L9068" s="86">
        <v>3</v>
      </c>
      <c r="M9068" s="87" t="s">
        <v>8428</v>
      </c>
      <c r="N9068" s="86" t="s">
        <v>51</v>
      </c>
      <c r="O9068" s="87" t="s">
        <v>8435</v>
      </c>
      <c r="P9068" s="38"/>
      <c r="Q9068" s="38"/>
      <c r="R9068" s="38"/>
      <c r="S9068" s="38"/>
      <c r="T9068" s="38"/>
      <c r="U9068" s="88" t="s">
        <v>102</v>
      </c>
      <c r="V9068" s="88" t="s">
        <v>8451</v>
      </c>
      <c r="W9068" s="88" t="s">
        <v>8457</v>
      </c>
      <c r="X9068" s="89">
        <v>43685.413194444445</v>
      </c>
      <c r="Y9068" s="71">
        <v>43685</v>
      </c>
      <c r="Z9068" s="90">
        <v>0.41319444444444442</v>
      </c>
      <c r="AA9068" s="89">
        <v>43685.694444444445</v>
      </c>
      <c r="AB9068" s="71">
        <v>43685</v>
      </c>
      <c r="AC9068" s="91">
        <v>0.69444444444444442</v>
      </c>
      <c r="AD9068" s="92">
        <v>0</v>
      </c>
      <c r="AE9068" s="91">
        <v>0.28125</v>
      </c>
      <c r="AF9068" s="92">
        <v>6.75</v>
      </c>
    </row>
    <row r="9069" spans="12:32" ht="12.75" customHeight="1" x14ac:dyDescent="0.3">
      <c r="L9069" s="86">
        <v>3</v>
      </c>
      <c r="M9069" s="87" t="s">
        <v>8428</v>
      </c>
      <c r="N9069" s="86" t="s">
        <v>51</v>
      </c>
      <c r="O9069" s="87" t="s">
        <v>8480</v>
      </c>
      <c r="P9069" s="38"/>
      <c r="Q9069" s="38"/>
      <c r="R9069" s="38"/>
      <c r="S9069" s="38"/>
      <c r="T9069" s="38"/>
      <c r="U9069" s="88" t="s">
        <v>102</v>
      </c>
      <c r="V9069" s="88" t="s">
        <v>8500</v>
      </c>
      <c r="W9069" s="88" t="s">
        <v>8501</v>
      </c>
      <c r="X9069" s="89">
        <v>43683.354166666664</v>
      </c>
      <c r="Y9069" s="71">
        <v>43683</v>
      </c>
      <c r="Z9069" s="90">
        <v>0.35416666666666669</v>
      </c>
      <c r="AA9069" s="89">
        <v>43683.53125</v>
      </c>
      <c r="AB9069" s="71">
        <v>43683</v>
      </c>
      <c r="AC9069" s="91">
        <v>1.53125</v>
      </c>
      <c r="AD9069" s="92">
        <v>0</v>
      </c>
      <c r="AE9069" s="91">
        <v>0.17708333333575865</v>
      </c>
      <c r="AF9069" s="92">
        <v>4.2500000000582077</v>
      </c>
    </row>
    <row r="9070" spans="12:32" ht="12.75" customHeight="1" x14ac:dyDescent="0.3">
      <c r="L9070" s="86">
        <v>3</v>
      </c>
      <c r="M9070" s="87" t="s">
        <v>8428</v>
      </c>
      <c r="N9070" s="86" t="s">
        <v>51</v>
      </c>
      <c r="O9070" s="87" t="s">
        <v>8435</v>
      </c>
      <c r="P9070" s="38"/>
      <c r="Q9070" s="38"/>
      <c r="R9070" s="38"/>
      <c r="S9070" s="38"/>
      <c r="T9070" s="38"/>
      <c r="U9070" s="88" t="s">
        <v>102</v>
      </c>
      <c r="V9070" s="88" t="s">
        <v>8508</v>
      </c>
      <c r="W9070" s="88" t="s">
        <v>8509</v>
      </c>
      <c r="X9070" s="89">
        <v>43697.40625</v>
      </c>
      <c r="Y9070" s="71">
        <v>43697</v>
      </c>
      <c r="Z9070" s="90">
        <v>0.40625</v>
      </c>
      <c r="AA9070" s="89">
        <v>43697.53125</v>
      </c>
      <c r="AB9070" s="71">
        <v>43697</v>
      </c>
      <c r="AC9070" s="91">
        <v>1.53125</v>
      </c>
      <c r="AD9070" s="92">
        <v>0</v>
      </c>
      <c r="AE9070" s="91">
        <v>0.125</v>
      </c>
      <c r="AF9070" s="92">
        <v>3</v>
      </c>
    </row>
    <row r="9071" spans="12:32" ht="12.75" customHeight="1" x14ac:dyDescent="0.3">
      <c r="L9071" s="86">
        <v>3</v>
      </c>
      <c r="M9071" s="87" t="s">
        <v>8428</v>
      </c>
      <c r="N9071" s="86" t="s">
        <v>51</v>
      </c>
      <c r="O9071" s="87" t="s">
        <v>8515</v>
      </c>
      <c r="P9071" s="38"/>
      <c r="Q9071" s="38"/>
      <c r="R9071" s="38"/>
      <c r="S9071" s="38"/>
      <c r="T9071" s="38"/>
      <c r="U9071" s="88" t="s">
        <v>102</v>
      </c>
      <c r="V9071" s="88" t="s">
        <v>8516</v>
      </c>
      <c r="W9071" s="88" t="s">
        <v>8517</v>
      </c>
      <c r="X9071" s="89">
        <v>43685.302083333336</v>
      </c>
      <c r="Y9071" s="71">
        <v>43685</v>
      </c>
      <c r="Z9071" s="90">
        <v>0.30208333333333331</v>
      </c>
      <c r="AA9071" s="89">
        <v>43685.486111111109</v>
      </c>
      <c r="AB9071" s="71">
        <v>43685</v>
      </c>
      <c r="AC9071" s="91">
        <v>0.4861111111111111</v>
      </c>
      <c r="AD9071" s="92">
        <v>0</v>
      </c>
      <c r="AE9071" s="91">
        <v>0.18402777777373558</v>
      </c>
      <c r="AF9071" s="92">
        <v>4.4166666665696539</v>
      </c>
    </row>
    <row r="9072" spans="12:32" ht="12.75" customHeight="1" x14ac:dyDescent="0.3">
      <c r="L9072" s="86">
        <v>3</v>
      </c>
      <c r="M9072" s="87" t="s">
        <v>8428</v>
      </c>
      <c r="N9072" s="86" t="s">
        <v>51</v>
      </c>
      <c r="O9072" s="87" t="s">
        <v>8555</v>
      </c>
      <c r="P9072" s="38"/>
      <c r="Q9072" s="38"/>
      <c r="R9072" s="38"/>
      <c r="S9072" s="38"/>
      <c r="T9072" s="38"/>
      <c r="U9072" s="88" t="s">
        <v>102</v>
      </c>
      <c r="V9072" s="88" t="s">
        <v>8556</v>
      </c>
      <c r="W9072" s="88" t="s">
        <v>8557</v>
      </c>
      <c r="X9072" s="89">
        <v>43699.347222222219</v>
      </c>
      <c r="Y9072" s="71">
        <v>43699</v>
      </c>
      <c r="Z9072" s="90">
        <v>0.34722222222222227</v>
      </c>
      <c r="AA9072" s="89">
        <v>43699.503472222219</v>
      </c>
      <c r="AB9072" s="71">
        <v>43699</v>
      </c>
      <c r="AC9072" s="91">
        <v>1.5034722222222223</v>
      </c>
      <c r="AD9072" s="92">
        <v>0</v>
      </c>
      <c r="AE9072" s="91">
        <v>0.15625</v>
      </c>
      <c r="AF9072" s="92">
        <v>3.75</v>
      </c>
    </row>
    <row r="9073" spans="12:32" ht="12.75" customHeight="1" x14ac:dyDescent="0.3">
      <c r="L9073" s="86">
        <v>4</v>
      </c>
      <c r="M9073" s="87" t="s">
        <v>8428</v>
      </c>
      <c r="N9073" s="86" t="s">
        <v>51</v>
      </c>
      <c r="O9073" s="87" t="s">
        <v>8430</v>
      </c>
      <c r="P9073" s="38"/>
      <c r="Q9073" s="38"/>
      <c r="R9073" s="38"/>
      <c r="S9073" s="38"/>
      <c r="T9073" s="38"/>
      <c r="U9073" s="88" t="s">
        <v>102</v>
      </c>
      <c r="V9073" s="88" t="s">
        <v>8431</v>
      </c>
      <c r="W9073" s="88" t="s">
        <v>8432</v>
      </c>
      <c r="X9073" s="89">
        <v>43725.40625</v>
      </c>
      <c r="Y9073" s="71">
        <v>43725</v>
      </c>
      <c r="Z9073" s="90">
        <v>0.40625</v>
      </c>
      <c r="AA9073" s="89">
        <v>43725.447916666664</v>
      </c>
      <c r="AB9073" s="71">
        <v>43725</v>
      </c>
      <c r="AC9073" s="91">
        <v>0.44791666666666669</v>
      </c>
      <c r="AD9073" s="92">
        <v>0</v>
      </c>
      <c r="AE9073" s="91">
        <v>4.1666666664241347E-2</v>
      </c>
      <c r="AF9073" s="92">
        <v>0.99999999994179234</v>
      </c>
    </row>
    <row r="9074" spans="12:32" ht="12.75" customHeight="1" x14ac:dyDescent="0.3">
      <c r="L9074" s="86">
        <v>4</v>
      </c>
      <c r="M9074" s="87" t="s">
        <v>8428</v>
      </c>
      <c r="N9074" s="86" t="s">
        <v>51</v>
      </c>
      <c r="O9074" s="87" t="s">
        <v>8430</v>
      </c>
      <c r="P9074" s="38"/>
      <c r="Q9074" s="38"/>
      <c r="R9074" s="38"/>
      <c r="S9074" s="38"/>
      <c r="T9074" s="38"/>
      <c r="U9074" s="88" t="s">
        <v>102</v>
      </c>
      <c r="V9074" s="88" t="s">
        <v>8431</v>
      </c>
      <c r="W9074" s="88" t="s">
        <v>8433</v>
      </c>
      <c r="X9074" s="89">
        <v>43724.604166666664</v>
      </c>
      <c r="Y9074" s="71">
        <v>43724</v>
      </c>
      <c r="Z9074" s="90">
        <v>0.60416666666666663</v>
      </c>
      <c r="AA9074" s="89">
        <v>43725.291666666664</v>
      </c>
      <c r="AB9074" s="71">
        <v>43725</v>
      </c>
      <c r="AC9074" s="91">
        <v>0.29166666666666669</v>
      </c>
      <c r="AD9074" s="92">
        <v>0</v>
      </c>
      <c r="AE9074" s="91">
        <v>0.10416666666666674</v>
      </c>
      <c r="AF9074" s="92">
        <v>2.5000000000000018</v>
      </c>
    </row>
    <row r="9075" spans="12:32" ht="12.75" customHeight="1" x14ac:dyDescent="0.3">
      <c r="L9075" s="86">
        <v>4</v>
      </c>
      <c r="M9075" s="87" t="s">
        <v>8428</v>
      </c>
      <c r="N9075" s="86" t="s">
        <v>51</v>
      </c>
      <c r="O9075" s="87" t="s">
        <v>8435</v>
      </c>
      <c r="P9075" s="38"/>
      <c r="Q9075" s="38"/>
      <c r="R9075" s="38"/>
      <c r="S9075" s="38"/>
      <c r="T9075" s="38"/>
      <c r="U9075" s="88" t="s">
        <v>102</v>
      </c>
      <c r="V9075" s="88" t="s">
        <v>8436</v>
      </c>
      <c r="W9075" s="88" t="s">
        <v>8437</v>
      </c>
      <c r="X9075" s="89">
        <v>43738.565972222219</v>
      </c>
      <c r="Y9075" s="71">
        <v>43738</v>
      </c>
      <c r="Z9075" s="90">
        <v>0.56597222222222221</v>
      </c>
      <c r="AA9075" s="89">
        <v>43738.625</v>
      </c>
      <c r="AB9075" s="71">
        <v>43738</v>
      </c>
      <c r="AC9075" s="91">
        <v>0.625</v>
      </c>
      <c r="AD9075" s="92">
        <v>0</v>
      </c>
      <c r="AE9075" s="91">
        <v>5.9027777781011537E-2</v>
      </c>
      <c r="AF9075" s="92">
        <v>1.4166666667442769</v>
      </c>
    </row>
    <row r="9076" spans="12:32" ht="12.75" customHeight="1" x14ac:dyDescent="0.3">
      <c r="L9076" s="86">
        <v>4</v>
      </c>
      <c r="M9076" s="87" t="s">
        <v>8428</v>
      </c>
      <c r="N9076" s="86" t="s">
        <v>51</v>
      </c>
      <c r="O9076" s="87" t="s">
        <v>8435</v>
      </c>
      <c r="P9076" s="38"/>
      <c r="Q9076" s="38"/>
      <c r="R9076" s="38"/>
      <c r="S9076" s="38"/>
      <c r="T9076" s="38"/>
      <c r="U9076" s="88" t="s">
        <v>102</v>
      </c>
      <c r="V9076" s="88" t="s">
        <v>8458</v>
      </c>
      <c r="W9076" s="88" t="s">
        <v>8459</v>
      </c>
      <c r="X9076" s="89">
        <v>43734.395833333336</v>
      </c>
      <c r="Y9076" s="71">
        <v>43734</v>
      </c>
      <c r="Z9076" s="90">
        <v>0.39583333333333331</v>
      </c>
      <c r="AA9076" s="89">
        <v>43734.625</v>
      </c>
      <c r="AB9076" s="71">
        <v>43734</v>
      </c>
      <c r="AC9076" s="91">
        <v>0.625</v>
      </c>
      <c r="AD9076" s="92">
        <v>0</v>
      </c>
      <c r="AE9076" s="91">
        <v>0.22916666666424135</v>
      </c>
      <c r="AF9076" s="92">
        <v>5.4999999999417923</v>
      </c>
    </row>
    <row r="9077" spans="12:32" ht="12.75" customHeight="1" x14ac:dyDescent="0.3">
      <c r="L9077" s="86">
        <v>4</v>
      </c>
      <c r="M9077" s="87" t="s">
        <v>8428</v>
      </c>
      <c r="N9077" s="86" t="s">
        <v>51</v>
      </c>
      <c r="O9077" s="87" t="s">
        <v>8442</v>
      </c>
      <c r="P9077" s="38"/>
      <c r="Q9077" s="38"/>
      <c r="R9077" s="38"/>
      <c r="S9077" s="38"/>
      <c r="T9077" s="38"/>
      <c r="U9077" s="88" t="s">
        <v>102</v>
      </c>
      <c r="V9077" s="88" t="s">
        <v>8477</v>
      </c>
      <c r="W9077" s="88" t="s">
        <v>8478</v>
      </c>
      <c r="X9077" s="89">
        <v>43725.34375</v>
      </c>
      <c r="Y9077" s="71">
        <v>43725</v>
      </c>
      <c r="Z9077" s="90">
        <v>0.34375</v>
      </c>
      <c r="AA9077" s="89">
        <v>43725.364583333336</v>
      </c>
      <c r="AB9077" s="71">
        <v>43725</v>
      </c>
      <c r="AC9077" s="91">
        <v>0.36458333333333331</v>
      </c>
      <c r="AD9077" s="92">
        <v>0</v>
      </c>
      <c r="AE9077" s="91">
        <v>2.0833333335758653E-2</v>
      </c>
      <c r="AF9077" s="92">
        <v>0.50000000005820766</v>
      </c>
    </row>
    <row r="9078" spans="12:32" ht="12.75" customHeight="1" x14ac:dyDescent="0.3">
      <c r="L9078" s="86">
        <v>4</v>
      </c>
      <c r="M9078" s="87" t="s">
        <v>8428</v>
      </c>
      <c r="N9078" s="86" t="s">
        <v>51</v>
      </c>
      <c r="O9078" s="87" t="s">
        <v>8489</v>
      </c>
      <c r="P9078" s="38"/>
      <c r="Q9078" s="87" t="s">
        <v>8496</v>
      </c>
      <c r="R9078" s="38"/>
      <c r="S9078" s="38"/>
      <c r="T9078" s="38"/>
      <c r="U9078" s="88" t="s">
        <v>102</v>
      </c>
      <c r="V9078" s="88" t="s">
        <v>8497</v>
      </c>
      <c r="W9078" s="88" t="s">
        <v>8498</v>
      </c>
      <c r="X9078" s="89">
        <v>43720.4375</v>
      </c>
      <c r="Y9078" s="71">
        <v>43720</v>
      </c>
      <c r="Z9078" s="90">
        <v>0.4375</v>
      </c>
      <c r="AA9078" s="89">
        <v>43720.5625</v>
      </c>
      <c r="AB9078" s="71">
        <v>43720</v>
      </c>
      <c r="AC9078" s="91">
        <v>0.5625</v>
      </c>
      <c r="AD9078" s="92">
        <v>0</v>
      </c>
      <c r="AE9078" s="91">
        <v>0.125</v>
      </c>
      <c r="AF9078" s="92">
        <v>3</v>
      </c>
    </row>
    <row r="9079" spans="12:32" ht="12.75" customHeight="1" x14ac:dyDescent="0.3">
      <c r="L9079" s="86">
        <v>4</v>
      </c>
      <c r="M9079" s="87" t="s">
        <v>8428</v>
      </c>
      <c r="N9079" s="86" t="s">
        <v>51</v>
      </c>
      <c r="O9079" s="87" t="s">
        <v>8515</v>
      </c>
      <c r="P9079" s="38"/>
      <c r="Q9079" s="38"/>
      <c r="R9079" s="38"/>
      <c r="S9079" s="38"/>
      <c r="T9079" s="38"/>
      <c r="U9079" s="88" t="s">
        <v>102</v>
      </c>
      <c r="V9079" s="88" t="s">
        <v>8518</v>
      </c>
      <c r="W9079" s="88" t="s">
        <v>8519</v>
      </c>
      <c r="X9079" s="89">
        <v>43717.350694444445</v>
      </c>
      <c r="Y9079" s="71">
        <v>43717</v>
      </c>
      <c r="Z9079" s="90">
        <v>0.35069444444444442</v>
      </c>
      <c r="AA9079" s="89">
        <v>43717.375</v>
      </c>
      <c r="AB9079" s="71">
        <v>43717</v>
      </c>
      <c r="AC9079" s="91">
        <v>0.375</v>
      </c>
      <c r="AD9079" s="92">
        <v>0</v>
      </c>
      <c r="AE9079" s="91">
        <v>2.4305555554747116E-2</v>
      </c>
      <c r="AF9079" s="92">
        <v>0.58333333331393078</v>
      </c>
    </row>
    <row r="9080" spans="12:32" ht="12.75" customHeight="1" x14ac:dyDescent="0.3">
      <c r="L9080" s="86">
        <v>4</v>
      </c>
      <c r="M9080" s="87" t="s">
        <v>8428</v>
      </c>
      <c r="N9080" s="86" t="s">
        <v>51</v>
      </c>
      <c r="O9080" s="87" t="s">
        <v>8435</v>
      </c>
      <c r="P9080" s="38"/>
      <c r="Q9080" s="38"/>
      <c r="R9080" s="38"/>
      <c r="S9080" s="38"/>
      <c r="T9080" s="38"/>
      <c r="U9080" s="88" t="s">
        <v>102</v>
      </c>
      <c r="V9080" s="88" t="s">
        <v>8568</v>
      </c>
      <c r="W9080" s="88" t="s">
        <v>8569</v>
      </c>
      <c r="X9080" s="89">
        <v>43738.315972222219</v>
      </c>
      <c r="Y9080" s="71">
        <v>43738</v>
      </c>
      <c r="Z9080" s="90">
        <v>0.31597222222222221</v>
      </c>
      <c r="AA9080" s="89">
        <v>43738.413194444445</v>
      </c>
      <c r="AB9080" s="71">
        <v>43738</v>
      </c>
      <c r="AC9080" s="91">
        <v>0.41319444444444442</v>
      </c>
      <c r="AD9080" s="92">
        <v>0</v>
      </c>
      <c r="AE9080" s="91">
        <v>9.7222222226264421E-2</v>
      </c>
      <c r="AF9080" s="92">
        <v>2.3333333334303461</v>
      </c>
    </row>
    <row r="9081" spans="12:32" ht="12.75" customHeight="1" x14ac:dyDescent="0.3">
      <c r="L9081" s="86">
        <v>4</v>
      </c>
      <c r="M9081" s="87" t="s">
        <v>8428</v>
      </c>
      <c r="N9081" s="86" t="s">
        <v>51</v>
      </c>
      <c r="O9081" s="87" t="s">
        <v>8435</v>
      </c>
      <c r="P9081" s="38"/>
      <c r="Q9081" s="38"/>
      <c r="R9081" s="38"/>
      <c r="S9081" s="38"/>
      <c r="T9081" s="38"/>
      <c r="U9081" s="88" t="s">
        <v>102</v>
      </c>
      <c r="V9081" s="88" t="s">
        <v>8568</v>
      </c>
      <c r="W9081" s="88" t="s">
        <v>8570</v>
      </c>
      <c r="X9081" s="89">
        <v>43725.322916666664</v>
      </c>
      <c r="Y9081" s="71">
        <v>43725</v>
      </c>
      <c r="Z9081" s="90">
        <v>0.32291666666666669</v>
      </c>
      <c r="AA9081" s="89">
        <v>43725.447916666664</v>
      </c>
      <c r="AB9081" s="71">
        <v>43725</v>
      </c>
      <c r="AC9081" s="91">
        <v>0.44791666666666669</v>
      </c>
      <c r="AD9081" s="92">
        <v>0</v>
      </c>
      <c r="AE9081" s="91">
        <v>0.125</v>
      </c>
      <c r="AF9081" s="92">
        <v>3</v>
      </c>
    </row>
    <row r="9082" spans="12:32" ht="12.75" customHeight="1" x14ac:dyDescent="0.3">
      <c r="L9082" s="86">
        <v>4</v>
      </c>
      <c r="M9082" s="87" t="s">
        <v>8428</v>
      </c>
      <c r="N9082" s="86" t="s">
        <v>51</v>
      </c>
      <c r="O9082" s="87" t="s">
        <v>8435</v>
      </c>
      <c r="P9082" s="38"/>
      <c r="Q9082" s="38"/>
      <c r="R9082" s="38"/>
      <c r="S9082" s="38"/>
      <c r="T9082" s="38"/>
      <c r="U9082" s="88" t="s">
        <v>102</v>
      </c>
      <c r="V9082" s="88" t="s">
        <v>8568</v>
      </c>
      <c r="W9082" s="88" t="s">
        <v>8571</v>
      </c>
      <c r="X9082" s="89">
        <v>43732.326388888891</v>
      </c>
      <c r="Y9082" s="71">
        <v>43732</v>
      </c>
      <c r="Z9082" s="90">
        <v>0.3263888888888889</v>
      </c>
      <c r="AA9082" s="89">
        <v>43732.395833333336</v>
      </c>
      <c r="AB9082" s="71">
        <v>43732</v>
      </c>
      <c r="AC9082" s="91">
        <v>0.39583333333333331</v>
      </c>
      <c r="AD9082" s="92">
        <v>0</v>
      </c>
      <c r="AE9082" s="91">
        <v>6.9444444445252884E-2</v>
      </c>
      <c r="AF9082" s="92">
        <v>1.6666666666860692</v>
      </c>
    </row>
    <row r="9083" spans="12:32" ht="12.75" customHeight="1" x14ac:dyDescent="0.3">
      <c r="L9083" s="86">
        <v>4</v>
      </c>
      <c r="M9083" s="87" t="s">
        <v>8428</v>
      </c>
      <c r="N9083" s="86" t="s">
        <v>51</v>
      </c>
      <c r="O9083" s="87" t="s">
        <v>8435</v>
      </c>
      <c r="P9083" s="38"/>
      <c r="Q9083" s="38"/>
      <c r="R9083" s="38"/>
      <c r="S9083" s="38"/>
      <c r="T9083" s="38"/>
      <c r="U9083" s="88" t="s">
        <v>102</v>
      </c>
      <c r="V9083" s="88" t="s">
        <v>8568</v>
      </c>
      <c r="W9083" s="88" t="s">
        <v>8572</v>
      </c>
      <c r="X9083" s="89">
        <v>43727.34375</v>
      </c>
      <c r="Y9083" s="71">
        <v>43727</v>
      </c>
      <c r="Z9083" s="90">
        <v>0.34375</v>
      </c>
      <c r="AA9083" s="89">
        <v>43727.402777777781</v>
      </c>
      <c r="AB9083" s="71">
        <v>43727</v>
      </c>
      <c r="AC9083" s="91">
        <v>0.40277777777777773</v>
      </c>
      <c r="AD9083" s="92">
        <v>0</v>
      </c>
      <c r="AE9083" s="91">
        <v>5.9027777781011537E-2</v>
      </c>
      <c r="AF9083" s="92">
        <v>1.4166666667442769</v>
      </c>
    </row>
    <row r="9084" spans="12:32" ht="12.75" customHeight="1" x14ac:dyDescent="0.3">
      <c r="L9084" s="86">
        <v>4</v>
      </c>
      <c r="M9084" s="87" t="s">
        <v>8428</v>
      </c>
      <c r="N9084" s="86" t="s">
        <v>51</v>
      </c>
      <c r="O9084" s="87" t="s">
        <v>8435</v>
      </c>
      <c r="P9084" s="38"/>
      <c r="Q9084" s="38"/>
      <c r="R9084" s="38"/>
      <c r="S9084" s="38"/>
      <c r="T9084" s="38"/>
      <c r="U9084" s="88" t="s">
        <v>102</v>
      </c>
      <c r="V9084" s="88" t="s">
        <v>8568</v>
      </c>
      <c r="W9084" s="88" t="s">
        <v>8573</v>
      </c>
      <c r="X9084" s="89">
        <v>43714.375</v>
      </c>
      <c r="Y9084" s="71">
        <v>43714</v>
      </c>
      <c r="Z9084" s="90">
        <v>0.375</v>
      </c>
      <c r="AA9084" s="89">
        <v>43714.555555555555</v>
      </c>
      <c r="AB9084" s="71">
        <v>43714</v>
      </c>
      <c r="AC9084" s="91">
        <v>0.55555555555555558</v>
      </c>
      <c r="AD9084" s="92">
        <v>0</v>
      </c>
      <c r="AE9084" s="91">
        <v>0.18055555555474712</v>
      </c>
      <c r="AF9084" s="92">
        <v>4.3333333333139308</v>
      </c>
    </row>
    <row r="9085" spans="12:32" ht="12.75" customHeight="1" x14ac:dyDescent="0.3">
      <c r="L9085" s="86">
        <v>5</v>
      </c>
      <c r="M9085" s="87" t="s">
        <v>8428</v>
      </c>
      <c r="N9085" s="86" t="s">
        <v>51</v>
      </c>
      <c r="O9085" s="87" t="s">
        <v>8435</v>
      </c>
      <c r="P9085" s="38"/>
      <c r="Q9085" s="38"/>
      <c r="R9085" s="38"/>
      <c r="S9085" s="38"/>
      <c r="T9085" s="38"/>
      <c r="U9085" s="88" t="s">
        <v>102</v>
      </c>
      <c r="V9085" s="88" t="s">
        <v>8436</v>
      </c>
      <c r="W9085" s="88" t="s">
        <v>8438</v>
      </c>
      <c r="X9085" s="89">
        <v>43745.538194444445</v>
      </c>
      <c r="Y9085" s="71">
        <v>43745</v>
      </c>
      <c r="Z9085" s="90">
        <v>0.53819444444444442</v>
      </c>
      <c r="AA9085" s="89">
        <v>43745.625</v>
      </c>
      <c r="AB9085" s="71">
        <v>43745</v>
      </c>
      <c r="AC9085" s="91">
        <v>0.625</v>
      </c>
      <c r="AD9085" s="92">
        <v>0</v>
      </c>
      <c r="AE9085" s="91">
        <v>8.6805555554747116E-2</v>
      </c>
      <c r="AF9085" s="92">
        <v>2.0833333333139308</v>
      </c>
    </row>
    <row r="9086" spans="12:32" ht="12.75" customHeight="1" x14ac:dyDescent="0.3">
      <c r="L9086" s="86">
        <v>5</v>
      </c>
      <c r="M9086" s="87" t="s">
        <v>8428</v>
      </c>
      <c r="N9086" s="86" t="s">
        <v>51</v>
      </c>
      <c r="O9086" s="87" t="s">
        <v>8442</v>
      </c>
      <c r="P9086" s="38"/>
      <c r="Q9086" s="38"/>
      <c r="R9086" s="38"/>
      <c r="S9086" s="38"/>
      <c r="T9086" s="38"/>
      <c r="U9086" s="88" t="s">
        <v>102</v>
      </c>
      <c r="V9086" s="88" t="s">
        <v>8443</v>
      </c>
      <c r="W9086" s="88" t="s">
        <v>8444</v>
      </c>
      <c r="X9086" s="89">
        <v>43769.4375</v>
      </c>
      <c r="Y9086" s="71">
        <v>43769</v>
      </c>
      <c r="Z9086" s="90">
        <v>0.4375</v>
      </c>
      <c r="AA9086" s="89">
        <v>43769.583333333336</v>
      </c>
      <c r="AB9086" s="71">
        <v>43769</v>
      </c>
      <c r="AC9086" s="91">
        <v>0.58333333333333337</v>
      </c>
      <c r="AD9086" s="92">
        <v>0</v>
      </c>
      <c r="AE9086" s="91">
        <v>0.14583333333575865</v>
      </c>
      <c r="AF9086" s="92">
        <v>3.5000000000582077</v>
      </c>
    </row>
    <row r="9087" spans="12:32" ht="12.75" customHeight="1" x14ac:dyDescent="0.3">
      <c r="L9087" s="86">
        <v>5</v>
      </c>
      <c r="M9087" s="87" t="s">
        <v>8428</v>
      </c>
      <c r="N9087" s="86" t="s">
        <v>51</v>
      </c>
      <c r="O9087" s="87" t="s">
        <v>8435</v>
      </c>
      <c r="P9087" s="38"/>
      <c r="Q9087" s="38"/>
      <c r="R9087" s="38"/>
      <c r="S9087" s="38"/>
      <c r="T9087" s="38"/>
      <c r="U9087" s="88" t="s">
        <v>102</v>
      </c>
      <c r="V9087" s="88" t="s">
        <v>8510</v>
      </c>
      <c r="W9087" s="88" t="s">
        <v>8511</v>
      </c>
      <c r="X9087" s="89">
        <v>43752.395833333336</v>
      </c>
      <c r="Y9087" s="71">
        <v>43752</v>
      </c>
      <c r="Z9087" s="90">
        <v>0.39583333333333331</v>
      </c>
      <c r="AA9087" s="89">
        <v>43752.517361111109</v>
      </c>
      <c r="AB9087" s="71">
        <v>43752</v>
      </c>
      <c r="AC9087" s="91">
        <v>1.5173611111111112</v>
      </c>
      <c r="AD9087" s="92">
        <v>0</v>
      </c>
      <c r="AE9087" s="91">
        <v>0.12152777777373558</v>
      </c>
      <c r="AF9087" s="92">
        <v>2.9166666665696539</v>
      </c>
    </row>
    <row r="9088" spans="12:32" ht="12.75" customHeight="1" x14ac:dyDescent="0.3">
      <c r="L9088" s="86">
        <v>5</v>
      </c>
      <c r="M9088" s="87" t="s">
        <v>8428</v>
      </c>
      <c r="N9088" s="86" t="s">
        <v>51</v>
      </c>
      <c r="O9088" s="87" t="s">
        <v>8515</v>
      </c>
      <c r="P9088" s="38"/>
      <c r="Q9088" s="38"/>
      <c r="R9088" s="38"/>
      <c r="S9088" s="38"/>
      <c r="T9088" s="38"/>
      <c r="U9088" s="88" t="s">
        <v>102</v>
      </c>
      <c r="V9088" s="88" t="s">
        <v>8518</v>
      </c>
      <c r="W9088" s="88" t="s">
        <v>8520</v>
      </c>
      <c r="X9088" s="89">
        <v>43759.326388888891</v>
      </c>
      <c r="Y9088" s="71">
        <v>43759</v>
      </c>
      <c r="Z9088" s="90">
        <v>0.3263888888888889</v>
      </c>
      <c r="AA9088" s="89">
        <v>43759.371527777781</v>
      </c>
      <c r="AB9088" s="71">
        <v>43759</v>
      </c>
      <c r="AC9088" s="91">
        <v>0.37152777777777773</v>
      </c>
      <c r="AD9088" s="92">
        <v>0</v>
      </c>
      <c r="AE9088" s="91">
        <v>4.5138888890505768E-2</v>
      </c>
      <c r="AF9088" s="92">
        <v>1.0833333333721384</v>
      </c>
    </row>
    <row r="9089" spans="12:32" ht="12.75" customHeight="1" x14ac:dyDescent="0.3">
      <c r="L9089" s="86">
        <v>5</v>
      </c>
      <c r="M9089" s="87" t="s">
        <v>8428</v>
      </c>
      <c r="N9089" s="86" t="s">
        <v>51</v>
      </c>
      <c r="O9089" s="87" t="s">
        <v>8515</v>
      </c>
      <c r="P9089" s="38"/>
      <c r="Q9089" s="38"/>
      <c r="R9089" s="38"/>
      <c r="S9089" s="38"/>
      <c r="T9089" s="38"/>
      <c r="U9089" s="88" t="s">
        <v>102</v>
      </c>
      <c r="V9089" s="88" t="s">
        <v>8518</v>
      </c>
      <c r="W9089" s="88" t="s">
        <v>8521</v>
      </c>
      <c r="X9089" s="89">
        <v>43748.329861111109</v>
      </c>
      <c r="Y9089" s="71">
        <v>43748</v>
      </c>
      <c r="Z9089" s="90">
        <v>0.3298611111111111</v>
      </c>
      <c r="AA9089" s="89">
        <v>43748.381944444445</v>
      </c>
      <c r="AB9089" s="71">
        <v>43748</v>
      </c>
      <c r="AC9089" s="91">
        <v>0.38194444444444442</v>
      </c>
      <c r="AD9089" s="92">
        <v>0</v>
      </c>
      <c r="AE9089" s="91">
        <v>5.2083333335758653E-2</v>
      </c>
      <c r="AF9089" s="92">
        <v>1.2500000000582077</v>
      </c>
    </row>
    <row r="9090" spans="12:32" ht="12.75" customHeight="1" x14ac:dyDescent="0.3">
      <c r="L9090" s="86">
        <v>5</v>
      </c>
      <c r="M9090" s="87" t="s">
        <v>8428</v>
      </c>
      <c r="N9090" s="86" t="s">
        <v>51</v>
      </c>
      <c r="O9090" s="87" t="s">
        <v>8530</v>
      </c>
      <c r="P9090" s="38"/>
      <c r="Q9090" s="38"/>
      <c r="R9090" s="38"/>
      <c r="S9090" s="38"/>
      <c r="T9090" s="38"/>
      <c r="U9090" s="88" t="s">
        <v>102</v>
      </c>
      <c r="V9090" s="88" t="s">
        <v>8531</v>
      </c>
      <c r="W9090" s="88" t="s">
        <v>8532</v>
      </c>
      <c r="X9090" s="89">
        <v>43760.517361111109</v>
      </c>
      <c r="Y9090" s="71">
        <v>43760</v>
      </c>
      <c r="Z9090" s="90">
        <v>0.51736111111111105</v>
      </c>
      <c r="AA9090" s="89">
        <v>43760.614583333336</v>
      </c>
      <c r="AB9090" s="71">
        <v>43760</v>
      </c>
      <c r="AC9090" s="91">
        <v>0.61458333333333337</v>
      </c>
      <c r="AD9090" s="92">
        <v>0</v>
      </c>
      <c r="AE9090" s="91">
        <v>9.7222222226264421E-2</v>
      </c>
      <c r="AF9090" s="92">
        <v>2.3333333334303461</v>
      </c>
    </row>
    <row r="9091" spans="12:32" ht="12.75" customHeight="1" x14ac:dyDescent="0.3">
      <c r="L9091" s="86">
        <v>5</v>
      </c>
      <c r="M9091" s="87" t="s">
        <v>8428</v>
      </c>
      <c r="N9091" s="86" t="s">
        <v>51</v>
      </c>
      <c r="O9091" s="87" t="s">
        <v>8479</v>
      </c>
      <c r="P9091" s="38"/>
      <c r="Q9091" s="38"/>
      <c r="R9091" s="38"/>
      <c r="S9091" s="38"/>
      <c r="T9091" s="38"/>
      <c r="U9091" s="88" t="s">
        <v>102</v>
      </c>
      <c r="V9091" s="88" t="s">
        <v>8537</v>
      </c>
      <c r="W9091" s="88" t="s">
        <v>8538</v>
      </c>
      <c r="X9091" s="89">
        <v>43747.350694444445</v>
      </c>
      <c r="Y9091" s="71">
        <v>43747</v>
      </c>
      <c r="Z9091" s="90">
        <v>0.35069444444444442</v>
      </c>
      <c r="AA9091" s="89">
        <v>43747.503472222219</v>
      </c>
      <c r="AB9091" s="71">
        <v>43747</v>
      </c>
      <c r="AC9091" s="91">
        <v>1.5034722222222223</v>
      </c>
      <c r="AD9091" s="92">
        <v>0</v>
      </c>
      <c r="AE9091" s="91">
        <v>0.15277777777373558</v>
      </c>
      <c r="AF9091" s="92">
        <v>3.6666666665696539</v>
      </c>
    </row>
    <row r="9092" spans="12:32" ht="12.75" customHeight="1" x14ac:dyDescent="0.3">
      <c r="L9092" s="86">
        <v>5</v>
      </c>
      <c r="M9092" s="87" t="s">
        <v>8428</v>
      </c>
      <c r="N9092" s="86" t="s">
        <v>51</v>
      </c>
      <c r="O9092" s="87" t="s">
        <v>8541</v>
      </c>
      <c r="P9092" s="38"/>
      <c r="Q9092" s="38"/>
      <c r="R9092" s="38"/>
      <c r="S9092" s="38"/>
      <c r="T9092" s="38"/>
      <c r="U9092" s="88" t="s">
        <v>102</v>
      </c>
      <c r="V9092" s="88" t="s">
        <v>8542</v>
      </c>
      <c r="W9092" s="88" t="s">
        <v>8543</v>
      </c>
      <c r="X9092" s="89">
        <v>43739.545138888891</v>
      </c>
      <c r="Y9092" s="71">
        <v>43739</v>
      </c>
      <c r="Z9092" s="90">
        <v>0.54513888888888884</v>
      </c>
      <c r="AA9092" s="89">
        <v>43739.652777777781</v>
      </c>
      <c r="AB9092" s="71">
        <v>43739</v>
      </c>
      <c r="AC9092" s="91">
        <v>0.65277777777777779</v>
      </c>
      <c r="AD9092" s="92">
        <v>0</v>
      </c>
      <c r="AE9092" s="91">
        <v>0.10763888889050577</v>
      </c>
      <c r="AF9092" s="92">
        <v>2.5833333333721384</v>
      </c>
    </row>
    <row r="9093" spans="12:32" ht="12.75" customHeight="1" x14ac:dyDescent="0.3">
      <c r="L9093" s="86">
        <v>5</v>
      </c>
      <c r="M9093" s="87" t="s">
        <v>8428</v>
      </c>
      <c r="N9093" s="86" t="s">
        <v>51</v>
      </c>
      <c r="O9093" s="87" t="s">
        <v>8555</v>
      </c>
      <c r="P9093" s="38"/>
      <c r="Q9093" s="38"/>
      <c r="R9093" s="38"/>
      <c r="S9093" s="38"/>
      <c r="T9093" s="38"/>
      <c r="U9093" s="88" t="s">
        <v>102</v>
      </c>
      <c r="V9093" s="88" t="s">
        <v>8558</v>
      </c>
      <c r="W9093" s="88" t="s">
        <v>8559</v>
      </c>
      <c r="X9093" s="89">
        <v>43753.3125</v>
      </c>
      <c r="Y9093" s="71">
        <v>43753</v>
      </c>
      <c r="Z9093" s="90">
        <v>0.3125</v>
      </c>
      <c r="AA9093" s="89">
        <v>43753.708333333336</v>
      </c>
      <c r="AB9093" s="71">
        <v>43753</v>
      </c>
      <c r="AC9093" s="91">
        <v>0.70833333333333337</v>
      </c>
      <c r="AD9093" s="92">
        <v>0</v>
      </c>
      <c r="AE9093" s="91">
        <v>0.39583333333575865</v>
      </c>
      <c r="AF9093" s="92">
        <v>9.5000000000582077</v>
      </c>
    </row>
    <row r="9094" spans="12:32" ht="12.75" customHeight="1" x14ac:dyDescent="0.3">
      <c r="L9094" s="86">
        <v>5</v>
      </c>
      <c r="M9094" s="87" t="s">
        <v>8428</v>
      </c>
      <c r="N9094" s="86" t="s">
        <v>51</v>
      </c>
      <c r="O9094" s="87" t="s">
        <v>8581</v>
      </c>
      <c r="P9094" s="38"/>
      <c r="Q9094" s="38"/>
      <c r="R9094" s="38"/>
      <c r="S9094" s="38"/>
      <c r="T9094" s="38"/>
      <c r="U9094" s="88" t="s">
        <v>102</v>
      </c>
      <c r="V9094" s="88" t="s">
        <v>8582</v>
      </c>
      <c r="W9094" s="88" t="s">
        <v>8583</v>
      </c>
      <c r="X9094" s="89">
        <v>43747.385416666664</v>
      </c>
      <c r="Y9094" s="71">
        <v>43747</v>
      </c>
      <c r="Z9094" s="90">
        <v>0.38541666666666669</v>
      </c>
      <c r="AA9094" s="89">
        <v>43747.618055555555</v>
      </c>
      <c r="AB9094" s="71">
        <v>43747</v>
      </c>
      <c r="AC9094" s="91">
        <v>0.61805555555555558</v>
      </c>
      <c r="AD9094" s="92">
        <v>0</v>
      </c>
      <c r="AE9094" s="91">
        <v>0.23263888889050577</v>
      </c>
      <c r="AF9094" s="92">
        <v>5.5833333333721384</v>
      </c>
    </row>
    <row r="9095" spans="12:32" ht="12.75" customHeight="1" x14ac:dyDescent="0.3">
      <c r="L9095" s="86">
        <v>6</v>
      </c>
      <c r="M9095" s="87" t="s">
        <v>8428</v>
      </c>
      <c r="N9095" s="86" t="s">
        <v>51</v>
      </c>
      <c r="O9095" s="87" t="s">
        <v>8435</v>
      </c>
      <c r="P9095" s="38"/>
      <c r="Q9095" s="38"/>
      <c r="R9095" s="38"/>
      <c r="S9095" s="38"/>
      <c r="T9095" s="38"/>
      <c r="U9095" s="88" t="s">
        <v>102</v>
      </c>
      <c r="V9095" s="88" t="s">
        <v>8458</v>
      </c>
      <c r="W9095" s="88" t="s">
        <v>8460</v>
      </c>
      <c r="X9095" s="89">
        <v>43788.347222222219</v>
      </c>
      <c r="Y9095" s="71">
        <v>43788</v>
      </c>
      <c r="Z9095" s="90">
        <v>0.34722222222222227</v>
      </c>
      <c r="AA9095" s="89">
        <v>43788.666666666664</v>
      </c>
      <c r="AB9095" s="71">
        <v>43788</v>
      </c>
      <c r="AC9095" s="91">
        <v>0.66666666666666663</v>
      </c>
      <c r="AD9095" s="92">
        <v>0</v>
      </c>
      <c r="AE9095" s="91">
        <v>0.31944444444525288</v>
      </c>
      <c r="AF9095" s="92">
        <v>7.6666666666860692</v>
      </c>
    </row>
    <row r="9096" spans="12:32" ht="12.75" customHeight="1" x14ac:dyDescent="0.3">
      <c r="L9096" s="86">
        <v>6</v>
      </c>
      <c r="M9096" s="87" t="s">
        <v>8428</v>
      </c>
      <c r="N9096" s="86" t="s">
        <v>51</v>
      </c>
      <c r="O9096" s="87" t="s">
        <v>8435</v>
      </c>
      <c r="P9096" s="38"/>
      <c r="Q9096" s="38"/>
      <c r="R9096" s="38"/>
      <c r="S9096" s="38"/>
      <c r="T9096" s="38"/>
      <c r="U9096" s="88" t="s">
        <v>102</v>
      </c>
      <c r="V9096" s="88" t="s">
        <v>8458</v>
      </c>
      <c r="W9096" s="88" t="s">
        <v>8461</v>
      </c>
      <c r="X9096" s="89">
        <v>43775.416666666664</v>
      </c>
      <c r="Y9096" s="71">
        <v>43775</v>
      </c>
      <c r="Z9096" s="90">
        <v>0.41666666666666669</v>
      </c>
      <c r="AA9096" s="89">
        <v>43775.722222222219</v>
      </c>
      <c r="AB9096" s="71">
        <v>43775</v>
      </c>
      <c r="AC9096" s="91">
        <v>0.72222222222222221</v>
      </c>
      <c r="AD9096" s="92">
        <v>0</v>
      </c>
      <c r="AE9096" s="91">
        <v>0.30555555555474712</v>
      </c>
      <c r="AF9096" s="92">
        <v>7.3333333333139308</v>
      </c>
    </row>
    <row r="9097" spans="12:32" ht="12.75" customHeight="1" x14ac:dyDescent="0.3">
      <c r="L9097" s="86">
        <v>6</v>
      </c>
      <c r="M9097" s="87" t="s">
        <v>8428</v>
      </c>
      <c r="N9097" s="86" t="s">
        <v>51</v>
      </c>
      <c r="O9097" s="87" t="s">
        <v>8435</v>
      </c>
      <c r="P9097" s="38"/>
      <c r="Q9097" s="38"/>
      <c r="R9097" s="38"/>
      <c r="S9097" s="38"/>
      <c r="T9097" s="38"/>
      <c r="U9097" s="88" t="s">
        <v>102</v>
      </c>
      <c r="V9097" s="88" t="s">
        <v>8458</v>
      </c>
      <c r="W9097" s="88" t="s">
        <v>8462</v>
      </c>
      <c r="X9097" s="89">
        <v>43782.489583333336</v>
      </c>
      <c r="Y9097" s="71">
        <v>43782</v>
      </c>
      <c r="Z9097" s="90">
        <v>0.48958333333333331</v>
      </c>
      <c r="AA9097" s="89">
        <v>43782.708333333336</v>
      </c>
      <c r="AB9097" s="71">
        <v>43782</v>
      </c>
      <c r="AC9097" s="91">
        <v>0.70833333333333337</v>
      </c>
      <c r="AD9097" s="92">
        <v>0</v>
      </c>
      <c r="AE9097" s="91">
        <v>0.21875</v>
      </c>
      <c r="AF9097" s="92">
        <v>5.25</v>
      </c>
    </row>
    <row r="9098" spans="12:32" ht="12.75" customHeight="1" x14ac:dyDescent="0.3">
      <c r="L9098" s="86">
        <v>6</v>
      </c>
      <c r="M9098" s="87" t="s">
        <v>8428</v>
      </c>
      <c r="N9098" s="86" t="s">
        <v>51</v>
      </c>
      <c r="O9098" s="87" t="s">
        <v>8489</v>
      </c>
      <c r="P9098" s="38"/>
      <c r="Q9098" s="87" t="s">
        <v>8496</v>
      </c>
      <c r="R9098" s="38"/>
      <c r="S9098" s="38"/>
      <c r="T9098" s="38"/>
      <c r="U9098" s="88" t="s">
        <v>102</v>
      </c>
      <c r="V9098" s="88" t="s">
        <v>8497</v>
      </c>
      <c r="W9098" s="88" t="s">
        <v>8499</v>
      </c>
      <c r="X9098" s="89">
        <v>43783.447916666664</v>
      </c>
      <c r="Y9098" s="71">
        <v>43783</v>
      </c>
      <c r="Z9098" s="90">
        <v>0.44791666666666669</v>
      </c>
      <c r="AA9098" s="89">
        <v>43783.635416666664</v>
      </c>
      <c r="AB9098" s="71">
        <v>43783</v>
      </c>
      <c r="AC9098" s="91">
        <v>0.63541666666666663</v>
      </c>
      <c r="AD9098" s="92">
        <v>0</v>
      </c>
      <c r="AE9098" s="91">
        <v>0.1875</v>
      </c>
      <c r="AF9098" s="92">
        <v>4.5</v>
      </c>
    </row>
    <row r="9099" spans="12:32" ht="12.75" customHeight="1" x14ac:dyDescent="0.3">
      <c r="L9099" s="86">
        <v>6</v>
      </c>
      <c r="M9099" s="87" t="s">
        <v>8428</v>
      </c>
      <c r="N9099" s="86" t="s">
        <v>51</v>
      </c>
      <c r="O9099" s="87" t="s">
        <v>8479</v>
      </c>
      <c r="P9099" s="38"/>
      <c r="Q9099" s="38"/>
      <c r="R9099" s="38"/>
      <c r="S9099" s="38"/>
      <c r="T9099" s="38"/>
      <c r="U9099" s="88" t="s">
        <v>102</v>
      </c>
      <c r="V9099" s="88" t="s">
        <v>8537</v>
      </c>
      <c r="W9099" s="88" t="s">
        <v>8539</v>
      </c>
      <c r="X9099" s="89">
        <v>43795.375</v>
      </c>
      <c r="Y9099" s="71">
        <v>43795</v>
      </c>
      <c r="Z9099" s="90">
        <v>0.375</v>
      </c>
      <c r="AA9099" s="89">
        <v>43795.489583333336</v>
      </c>
      <c r="AB9099" s="71">
        <v>43795</v>
      </c>
      <c r="AC9099" s="91">
        <v>0.48958333333333331</v>
      </c>
      <c r="AD9099" s="92">
        <v>0</v>
      </c>
      <c r="AE9099" s="91">
        <v>0.11458333333575865</v>
      </c>
      <c r="AF9099" s="92">
        <v>2.7500000000582077</v>
      </c>
    </row>
    <row r="9100" spans="12:32" ht="12.75" customHeight="1" x14ac:dyDescent="0.3">
      <c r="L9100" s="86">
        <v>6</v>
      </c>
      <c r="M9100" s="87" t="s">
        <v>8428</v>
      </c>
      <c r="N9100" s="86" t="s">
        <v>51</v>
      </c>
      <c r="O9100" s="87" t="s">
        <v>8435</v>
      </c>
      <c r="P9100" s="38"/>
      <c r="Q9100" s="38"/>
      <c r="R9100" s="38"/>
      <c r="S9100" s="38"/>
      <c r="T9100" s="38"/>
      <c r="U9100" s="88" t="s">
        <v>102</v>
      </c>
      <c r="V9100" s="88" t="s">
        <v>8568</v>
      </c>
      <c r="W9100" s="88" t="s">
        <v>8574</v>
      </c>
      <c r="X9100" s="89">
        <v>43775.333333333336</v>
      </c>
      <c r="Y9100" s="71">
        <v>43775</v>
      </c>
      <c r="Z9100" s="90">
        <v>0.33333333333333331</v>
      </c>
      <c r="AA9100" s="89">
        <v>43775.458333333336</v>
      </c>
      <c r="AB9100" s="71">
        <v>43775</v>
      </c>
      <c r="AC9100" s="91">
        <v>0.45833333333333331</v>
      </c>
      <c r="AD9100" s="92">
        <v>0</v>
      </c>
      <c r="AE9100" s="91">
        <v>0.125</v>
      </c>
      <c r="AF9100" s="92">
        <v>3</v>
      </c>
    </row>
    <row r="9101" spans="12:32" ht="12.75" customHeight="1" x14ac:dyDescent="0.3">
      <c r="L9101" s="86">
        <v>6</v>
      </c>
      <c r="M9101" s="87" t="s">
        <v>8428</v>
      </c>
      <c r="N9101" s="86" t="s">
        <v>51</v>
      </c>
      <c r="O9101" s="87" t="s">
        <v>8435</v>
      </c>
      <c r="P9101" s="38"/>
      <c r="Q9101" s="38"/>
      <c r="R9101" s="38"/>
      <c r="S9101" s="38"/>
      <c r="T9101" s="38"/>
      <c r="U9101" s="88" t="s">
        <v>102</v>
      </c>
      <c r="V9101" s="88" t="s">
        <v>8568</v>
      </c>
      <c r="W9101" s="88" t="s">
        <v>8575</v>
      </c>
      <c r="X9101" s="89">
        <v>43776.375</v>
      </c>
      <c r="Y9101" s="71">
        <v>43776</v>
      </c>
      <c r="Z9101" s="90">
        <v>0.375</v>
      </c>
      <c r="AA9101" s="89">
        <v>43776.479166666664</v>
      </c>
      <c r="AB9101" s="71">
        <v>43776</v>
      </c>
      <c r="AC9101" s="91">
        <v>0.47916666666666669</v>
      </c>
      <c r="AD9101" s="92">
        <v>0</v>
      </c>
      <c r="AE9101" s="91">
        <v>0.10416666666424135</v>
      </c>
      <c r="AF9101" s="92">
        <v>2.4999999999417923</v>
      </c>
    </row>
    <row r="9102" spans="12:32" ht="12.75" customHeight="1" x14ac:dyDescent="0.3">
      <c r="L9102" s="86">
        <v>6</v>
      </c>
      <c r="M9102" s="87" t="s">
        <v>8428</v>
      </c>
      <c r="N9102" s="86" t="s">
        <v>51</v>
      </c>
      <c r="O9102" s="87" t="s">
        <v>8435</v>
      </c>
      <c r="P9102" s="38"/>
      <c r="Q9102" s="38"/>
      <c r="R9102" s="38"/>
      <c r="S9102" s="38"/>
      <c r="T9102" s="38"/>
      <c r="U9102" s="88" t="s">
        <v>102</v>
      </c>
      <c r="V9102" s="88" t="s">
        <v>8568</v>
      </c>
      <c r="W9102" s="88" t="s">
        <v>8576</v>
      </c>
      <c r="X9102" s="89">
        <v>43783.541666666664</v>
      </c>
      <c r="Y9102" s="71">
        <v>43783</v>
      </c>
      <c r="Z9102" s="90">
        <v>0.54166666666666663</v>
      </c>
      <c r="AA9102" s="89">
        <v>43783.614583333336</v>
      </c>
      <c r="AB9102" s="71">
        <v>43783</v>
      </c>
      <c r="AC9102" s="91">
        <v>0.61458333333333337</v>
      </c>
      <c r="AD9102" s="92">
        <v>0</v>
      </c>
      <c r="AE9102" s="91">
        <v>7.2916666671517305E-2</v>
      </c>
      <c r="AF9102" s="92">
        <v>1.7500000001164153</v>
      </c>
    </row>
    <row r="9103" spans="12:32" ht="12.75" customHeight="1" x14ac:dyDescent="0.3">
      <c r="L9103" s="86">
        <v>7</v>
      </c>
      <c r="M9103" s="87" t="s">
        <v>8428</v>
      </c>
      <c r="N9103" s="86" t="s">
        <v>51</v>
      </c>
      <c r="O9103" s="87" t="s">
        <v>8435</v>
      </c>
      <c r="P9103" s="38"/>
      <c r="Q9103" s="38"/>
      <c r="R9103" s="38"/>
      <c r="S9103" s="38"/>
      <c r="T9103" s="38"/>
      <c r="U9103" s="88" t="s">
        <v>102</v>
      </c>
      <c r="V9103" s="88" t="s">
        <v>8458</v>
      </c>
      <c r="W9103" s="88" t="s">
        <v>8463</v>
      </c>
      <c r="X9103" s="89">
        <v>43823.395833333336</v>
      </c>
      <c r="Y9103" s="71">
        <v>43823</v>
      </c>
      <c r="Z9103" s="90">
        <v>0.39583333333333331</v>
      </c>
      <c r="AA9103" s="89">
        <v>43823.548611111109</v>
      </c>
      <c r="AB9103" s="71">
        <v>43823</v>
      </c>
      <c r="AC9103" s="91">
        <v>0.54861111111111116</v>
      </c>
      <c r="AD9103" s="92">
        <v>0</v>
      </c>
      <c r="AE9103" s="91">
        <v>0.15277777777373558</v>
      </c>
      <c r="AF9103" s="92">
        <v>3.6666666665696539</v>
      </c>
    </row>
    <row r="9104" spans="12:32" ht="12.75" customHeight="1" x14ac:dyDescent="0.3">
      <c r="L9104" s="86">
        <v>7</v>
      </c>
      <c r="M9104" s="87" t="s">
        <v>8428</v>
      </c>
      <c r="N9104" s="86" t="s">
        <v>51</v>
      </c>
      <c r="O9104" s="87" t="s">
        <v>8435</v>
      </c>
      <c r="P9104" s="38"/>
      <c r="Q9104" s="38"/>
      <c r="R9104" s="38"/>
      <c r="S9104" s="38"/>
      <c r="T9104" s="38"/>
      <c r="U9104" s="88" t="s">
        <v>102</v>
      </c>
      <c r="V9104" s="88" t="s">
        <v>8458</v>
      </c>
      <c r="W9104" s="88" t="s">
        <v>8464</v>
      </c>
      <c r="X9104" s="89">
        <v>43817.520833333336</v>
      </c>
      <c r="Y9104" s="71">
        <v>43817</v>
      </c>
      <c r="Z9104" s="90">
        <v>0.52083333333333337</v>
      </c>
      <c r="AA9104" s="89">
        <v>43817.548611111109</v>
      </c>
      <c r="AB9104" s="71">
        <v>43817</v>
      </c>
      <c r="AC9104" s="91">
        <v>0.54861111111111116</v>
      </c>
      <c r="AD9104" s="92">
        <v>0</v>
      </c>
      <c r="AE9104" s="91">
        <v>2.7777777773735579E-2</v>
      </c>
      <c r="AF9104" s="92">
        <v>0.6666666665696539</v>
      </c>
    </row>
    <row r="9105" spans="12:32" ht="12.75" customHeight="1" x14ac:dyDescent="0.3">
      <c r="L9105" s="86">
        <v>7</v>
      </c>
      <c r="M9105" s="87" t="s">
        <v>8428</v>
      </c>
      <c r="N9105" s="86" t="s">
        <v>51</v>
      </c>
      <c r="O9105" s="87" t="s">
        <v>8435</v>
      </c>
      <c r="P9105" s="38"/>
      <c r="Q9105" s="38"/>
      <c r="R9105" s="38"/>
      <c r="S9105" s="38"/>
      <c r="T9105" s="38"/>
      <c r="U9105" s="88" t="s">
        <v>102</v>
      </c>
      <c r="V9105" s="88" t="s">
        <v>8485</v>
      </c>
      <c r="W9105" s="88" t="s">
        <v>8486</v>
      </c>
      <c r="X9105" s="89">
        <v>43815.385416666664</v>
      </c>
      <c r="Y9105" s="71">
        <v>43815</v>
      </c>
      <c r="Z9105" s="90">
        <v>0.38541666666666669</v>
      </c>
      <c r="AA9105" s="89">
        <v>43815.638888888891</v>
      </c>
      <c r="AB9105" s="71">
        <v>43815</v>
      </c>
      <c r="AC9105" s="91">
        <v>0.63888888888888884</v>
      </c>
      <c r="AD9105" s="92">
        <v>0</v>
      </c>
      <c r="AE9105" s="91">
        <v>0.25347222222626442</v>
      </c>
      <c r="AF9105" s="92">
        <v>6.0833333334303461</v>
      </c>
    </row>
    <row r="9106" spans="12:32" ht="12.75" customHeight="1" x14ac:dyDescent="0.3">
      <c r="L9106" s="86">
        <v>7</v>
      </c>
      <c r="M9106" s="87" t="s">
        <v>8428</v>
      </c>
      <c r="N9106" s="86" t="s">
        <v>51</v>
      </c>
      <c r="O9106" s="87" t="s">
        <v>8533</v>
      </c>
      <c r="P9106" s="38"/>
      <c r="Q9106" s="38"/>
      <c r="R9106" s="38"/>
      <c r="S9106" s="38"/>
      <c r="T9106" s="38"/>
      <c r="U9106" s="88" t="s">
        <v>102</v>
      </c>
      <c r="V9106" s="88" t="s">
        <v>8531</v>
      </c>
      <c r="W9106" s="88" t="s">
        <v>8534</v>
      </c>
      <c r="X9106" s="89">
        <v>43809.552083333336</v>
      </c>
      <c r="Y9106" s="71">
        <v>43809</v>
      </c>
      <c r="Z9106" s="90">
        <v>0.55208333333333337</v>
      </c>
      <c r="AA9106" s="89">
        <v>43809.805555555555</v>
      </c>
      <c r="AB9106" s="71">
        <v>43809</v>
      </c>
      <c r="AC9106" s="91">
        <v>0.80555555555555558</v>
      </c>
      <c r="AD9106" s="92">
        <v>0</v>
      </c>
      <c r="AE9106" s="91">
        <v>0.25347222221898846</v>
      </c>
      <c r="AF9106" s="92">
        <v>6.0833333332557231</v>
      </c>
    </row>
    <row r="9107" spans="12:32" ht="12.75" customHeight="1" x14ac:dyDescent="0.3">
      <c r="L9107" s="86">
        <v>7</v>
      </c>
      <c r="M9107" s="87" t="s">
        <v>8428</v>
      </c>
      <c r="N9107" s="86" t="s">
        <v>51</v>
      </c>
      <c r="O9107" s="87" t="s">
        <v>8535</v>
      </c>
      <c r="P9107" s="38"/>
      <c r="Q9107" s="38"/>
      <c r="R9107" s="38"/>
      <c r="S9107" s="38"/>
      <c r="T9107" s="38"/>
      <c r="U9107" s="88" t="s">
        <v>102</v>
      </c>
      <c r="V9107" s="88" t="s">
        <v>8531</v>
      </c>
      <c r="W9107" s="88" t="s">
        <v>8536</v>
      </c>
      <c r="X9107" s="89">
        <v>43810.506944444445</v>
      </c>
      <c r="Y9107" s="71">
        <v>43810</v>
      </c>
      <c r="Z9107" s="90">
        <v>0.50694444444444442</v>
      </c>
      <c r="AA9107" s="89">
        <v>43810.642361111109</v>
      </c>
      <c r="AB9107" s="71">
        <v>43810</v>
      </c>
      <c r="AC9107" s="91">
        <v>0.64236111111111116</v>
      </c>
      <c r="AD9107" s="92">
        <v>0</v>
      </c>
      <c r="AE9107" s="91">
        <v>0.13541666666424135</v>
      </c>
      <c r="AF9107" s="92">
        <v>3.2499999999417923</v>
      </c>
    </row>
    <row r="9108" spans="12:32" ht="12.75" customHeight="1" x14ac:dyDescent="0.3">
      <c r="L9108" s="86">
        <v>7</v>
      </c>
      <c r="M9108" s="87" t="s">
        <v>8428</v>
      </c>
      <c r="N9108" s="86" t="s">
        <v>51</v>
      </c>
      <c r="O9108" s="87" t="s">
        <v>8479</v>
      </c>
      <c r="P9108" s="38"/>
      <c r="Q9108" s="38"/>
      <c r="R9108" s="38"/>
      <c r="S9108" s="38"/>
      <c r="T9108" s="38"/>
      <c r="U9108" s="88" t="s">
        <v>102</v>
      </c>
      <c r="V9108" s="88" t="s">
        <v>8537</v>
      </c>
      <c r="W9108" s="88" t="s">
        <v>8540</v>
      </c>
      <c r="X9108" s="89">
        <v>43810.322916666664</v>
      </c>
      <c r="Y9108" s="71">
        <v>43810</v>
      </c>
      <c r="Z9108" s="90">
        <v>0.32291666666666669</v>
      </c>
      <c r="AA9108" s="89">
        <v>43810.510416666664</v>
      </c>
      <c r="AB9108" s="71">
        <v>43810</v>
      </c>
      <c r="AC9108" s="91">
        <v>1.5104166666666665</v>
      </c>
      <c r="AD9108" s="92">
        <v>0</v>
      </c>
      <c r="AE9108" s="91">
        <v>0.1875</v>
      </c>
      <c r="AF9108" s="92">
        <v>4.5</v>
      </c>
    </row>
    <row r="9109" spans="12:32" ht="12.75" customHeight="1" x14ac:dyDescent="0.3">
      <c r="L9109" s="86">
        <v>7</v>
      </c>
      <c r="M9109" s="87" t="s">
        <v>8428</v>
      </c>
      <c r="N9109" s="86" t="s">
        <v>51</v>
      </c>
      <c r="O9109" s="87" t="s">
        <v>8541</v>
      </c>
      <c r="P9109" s="38"/>
      <c r="Q9109" s="38"/>
      <c r="R9109" s="38"/>
      <c r="S9109" s="38"/>
      <c r="T9109" s="38"/>
      <c r="U9109" s="88" t="s">
        <v>102</v>
      </c>
      <c r="V9109" s="88" t="s">
        <v>8542</v>
      </c>
      <c r="W9109" s="88" t="s">
        <v>8544</v>
      </c>
      <c r="X9109" s="89">
        <v>43819.395833333336</v>
      </c>
      <c r="Y9109" s="71">
        <v>43819</v>
      </c>
      <c r="Z9109" s="90">
        <v>0.39583333333333331</v>
      </c>
      <c r="AA9109" s="89">
        <v>43819.677083333336</v>
      </c>
      <c r="AB9109" s="71">
        <v>43819</v>
      </c>
      <c r="AC9109" s="91">
        <v>0.67708333333333337</v>
      </c>
      <c r="AD9109" s="92">
        <v>0</v>
      </c>
      <c r="AE9109" s="91">
        <v>0.28125</v>
      </c>
      <c r="AF9109" s="92">
        <v>6.75</v>
      </c>
    </row>
    <row r="9110" spans="12:32" ht="12.75" customHeight="1" x14ac:dyDescent="0.3">
      <c r="L9110" s="86">
        <v>7</v>
      </c>
      <c r="M9110" s="87" t="s">
        <v>8428</v>
      </c>
      <c r="N9110" s="86" t="s">
        <v>51</v>
      </c>
      <c r="O9110" s="87" t="s">
        <v>8435</v>
      </c>
      <c r="P9110" s="38"/>
      <c r="Q9110" s="38"/>
      <c r="R9110" s="38"/>
      <c r="S9110" s="38"/>
      <c r="T9110" s="38"/>
      <c r="U9110" s="88" t="s">
        <v>102</v>
      </c>
      <c r="V9110" s="88" t="s">
        <v>8568</v>
      </c>
      <c r="W9110" s="88" t="s">
        <v>8577</v>
      </c>
      <c r="X9110" s="89">
        <v>43805.340277777781</v>
      </c>
      <c r="Y9110" s="71">
        <v>43805</v>
      </c>
      <c r="Z9110" s="90">
        <v>0.34027777777777773</v>
      </c>
      <c r="AA9110" s="89">
        <v>43805.520833333336</v>
      </c>
      <c r="AB9110" s="71">
        <v>43805</v>
      </c>
      <c r="AC9110" s="91">
        <v>1.5208333333333335</v>
      </c>
      <c r="AD9110" s="92">
        <v>0</v>
      </c>
      <c r="AE9110" s="91">
        <v>0.18055555555474712</v>
      </c>
      <c r="AF9110" s="92">
        <v>4.3333333333139308</v>
      </c>
    </row>
    <row r="9111" spans="12:32" ht="12.75" customHeight="1" x14ac:dyDescent="0.3">
      <c r="L9111" s="86">
        <v>8</v>
      </c>
      <c r="M9111" s="87" t="s">
        <v>8428</v>
      </c>
      <c r="N9111" s="86" t="s">
        <v>51</v>
      </c>
      <c r="O9111" s="87" t="s">
        <v>8435</v>
      </c>
      <c r="P9111" s="38"/>
      <c r="Q9111" s="38"/>
      <c r="R9111" s="38"/>
      <c r="S9111" s="38"/>
      <c r="T9111" s="38"/>
      <c r="U9111" s="88" t="s">
        <v>102</v>
      </c>
      <c r="V9111" s="88" t="s">
        <v>8436</v>
      </c>
      <c r="W9111" s="88" t="s">
        <v>8439</v>
      </c>
      <c r="X9111" s="89">
        <v>43854.447916666664</v>
      </c>
      <c r="Y9111" s="71">
        <v>43854</v>
      </c>
      <c r="Z9111" s="90">
        <v>0.44791666666666669</v>
      </c>
      <c r="AA9111" s="89">
        <v>43854.590277777781</v>
      </c>
      <c r="AB9111" s="71">
        <v>43854</v>
      </c>
      <c r="AC9111" s="91">
        <v>0.59027777777777779</v>
      </c>
      <c r="AD9111" s="92">
        <v>0</v>
      </c>
      <c r="AE9111" s="91">
        <v>0.14236111111677019</v>
      </c>
      <c r="AF9111" s="92">
        <v>3.4166666668024845</v>
      </c>
    </row>
    <row r="9112" spans="12:32" ht="12.75" customHeight="1" x14ac:dyDescent="0.3">
      <c r="L9112" s="86">
        <v>8</v>
      </c>
      <c r="M9112" s="87" t="s">
        <v>8428</v>
      </c>
      <c r="N9112" s="86" t="s">
        <v>51</v>
      </c>
      <c r="O9112" s="87" t="s">
        <v>8435</v>
      </c>
      <c r="P9112" s="38"/>
      <c r="Q9112" s="38"/>
      <c r="R9112" s="38"/>
      <c r="S9112" s="38"/>
      <c r="T9112" s="38"/>
      <c r="U9112" s="88" t="s">
        <v>102</v>
      </c>
      <c r="V9112" s="88" t="s">
        <v>8436</v>
      </c>
      <c r="W9112" s="88" t="s">
        <v>8440</v>
      </c>
      <c r="X9112" s="89">
        <v>43857.461805555555</v>
      </c>
      <c r="Y9112" s="71">
        <v>43857</v>
      </c>
      <c r="Z9112" s="90">
        <v>0.46180555555555558</v>
      </c>
      <c r="AA9112" s="89">
        <v>43857.53125</v>
      </c>
      <c r="AB9112" s="71">
        <v>43857</v>
      </c>
      <c r="AC9112" s="91">
        <v>1.53125</v>
      </c>
      <c r="AD9112" s="92">
        <v>0</v>
      </c>
      <c r="AE9112" s="91">
        <v>6.9444444445252884E-2</v>
      </c>
      <c r="AF9112" s="92">
        <v>1.6666666666860692</v>
      </c>
    </row>
    <row r="9113" spans="12:32" ht="12.75" customHeight="1" x14ac:dyDescent="0.3">
      <c r="L9113" s="86">
        <v>8</v>
      </c>
      <c r="M9113" s="87" t="s">
        <v>8428</v>
      </c>
      <c r="N9113" s="86" t="s">
        <v>51</v>
      </c>
      <c r="O9113" s="87" t="s">
        <v>8435</v>
      </c>
      <c r="P9113" s="38"/>
      <c r="Q9113" s="38"/>
      <c r="R9113" s="38"/>
      <c r="S9113" s="38"/>
      <c r="T9113" s="38"/>
      <c r="U9113" s="88" t="s">
        <v>102</v>
      </c>
      <c r="V9113" s="88" t="s">
        <v>8458</v>
      </c>
      <c r="W9113" s="88" t="s">
        <v>8465</v>
      </c>
      <c r="X9113" s="89">
        <v>43837.395833333336</v>
      </c>
      <c r="Y9113" s="71">
        <v>43837</v>
      </c>
      <c r="Z9113" s="90">
        <v>0.39583333333333331</v>
      </c>
      <c r="AA9113" s="89">
        <v>43837.666666666664</v>
      </c>
      <c r="AB9113" s="71">
        <v>43837</v>
      </c>
      <c r="AC9113" s="91">
        <v>0.66666666666666663</v>
      </c>
      <c r="AD9113" s="92">
        <v>0</v>
      </c>
      <c r="AE9113" s="91">
        <v>0.27083333332848269</v>
      </c>
      <c r="AF9113" s="92">
        <v>6.4999999998835847</v>
      </c>
    </row>
    <row r="9114" spans="12:32" ht="12.75" customHeight="1" x14ac:dyDescent="0.3">
      <c r="L9114" s="86">
        <v>8</v>
      </c>
      <c r="M9114" s="87" t="s">
        <v>8428</v>
      </c>
      <c r="N9114" s="86" t="s">
        <v>51</v>
      </c>
      <c r="O9114" s="87" t="s">
        <v>8435</v>
      </c>
      <c r="P9114" s="38"/>
      <c r="Q9114" s="38"/>
      <c r="R9114" s="38"/>
      <c r="S9114" s="38"/>
      <c r="T9114" s="38"/>
      <c r="U9114" s="88" t="s">
        <v>102</v>
      </c>
      <c r="V9114" s="88" t="s">
        <v>8458</v>
      </c>
      <c r="W9114" s="88" t="s">
        <v>8466</v>
      </c>
      <c r="X9114" s="89">
        <v>43853.451388888891</v>
      </c>
      <c r="Y9114" s="71">
        <v>43853</v>
      </c>
      <c r="Z9114" s="90">
        <v>0.4513888888888889</v>
      </c>
      <c r="AA9114" s="89">
        <v>43853.59375</v>
      </c>
      <c r="AB9114" s="71">
        <v>43853</v>
      </c>
      <c r="AC9114" s="91">
        <v>0.59375</v>
      </c>
      <c r="AD9114" s="92">
        <v>0</v>
      </c>
      <c r="AE9114" s="91">
        <v>0.14236111110949423</v>
      </c>
      <c r="AF9114" s="92">
        <v>3.4166666666278616</v>
      </c>
    </row>
    <row r="9115" spans="12:32" ht="12.75" customHeight="1" x14ac:dyDescent="0.3">
      <c r="L9115" s="86">
        <v>8</v>
      </c>
      <c r="M9115" s="87" t="s">
        <v>8428</v>
      </c>
      <c r="N9115" s="86" t="s">
        <v>51</v>
      </c>
      <c r="O9115" s="87" t="s">
        <v>8435</v>
      </c>
      <c r="P9115" s="38"/>
      <c r="Q9115" s="38"/>
      <c r="R9115" s="38"/>
      <c r="S9115" s="38"/>
      <c r="T9115" s="38"/>
      <c r="U9115" s="88" t="s">
        <v>102</v>
      </c>
      <c r="V9115" s="88" t="s">
        <v>8458</v>
      </c>
      <c r="W9115" s="88" t="s">
        <v>8467</v>
      </c>
      <c r="X9115" s="89">
        <v>43838.541666666664</v>
      </c>
      <c r="Y9115" s="71">
        <v>43838</v>
      </c>
      <c r="Z9115" s="90">
        <v>0.54166666666666663</v>
      </c>
      <c r="AA9115" s="89">
        <v>43838.708333333336</v>
      </c>
      <c r="AB9115" s="71">
        <v>43838</v>
      </c>
      <c r="AC9115" s="91">
        <v>0.70833333333333337</v>
      </c>
      <c r="AD9115" s="92">
        <v>0</v>
      </c>
      <c r="AE9115" s="91">
        <v>0.16666666667151731</v>
      </c>
      <c r="AF9115" s="92">
        <v>4.0000000001164153</v>
      </c>
    </row>
    <row r="9116" spans="12:32" ht="12.75" customHeight="1" x14ac:dyDescent="0.3">
      <c r="L9116" s="86">
        <v>8</v>
      </c>
      <c r="M9116" s="87" t="s">
        <v>8428</v>
      </c>
      <c r="N9116" s="86" t="s">
        <v>51</v>
      </c>
      <c r="O9116" s="87" t="s">
        <v>8435</v>
      </c>
      <c r="P9116" s="38"/>
      <c r="Q9116" s="38"/>
      <c r="R9116" s="38"/>
      <c r="S9116" s="38"/>
      <c r="T9116" s="38"/>
      <c r="U9116" s="88" t="s">
        <v>102</v>
      </c>
      <c r="V9116" s="88" t="s">
        <v>8458</v>
      </c>
      <c r="W9116" s="88" t="s">
        <v>8468</v>
      </c>
      <c r="X9116" s="89">
        <v>43860.604166666664</v>
      </c>
      <c r="Y9116" s="71">
        <v>43860</v>
      </c>
      <c r="Z9116" s="90">
        <v>0.60416666666666663</v>
      </c>
      <c r="AA9116" s="89">
        <v>43860.743055555555</v>
      </c>
      <c r="AB9116" s="71">
        <v>43860</v>
      </c>
      <c r="AC9116" s="91">
        <v>0.74305555555555558</v>
      </c>
      <c r="AD9116" s="92">
        <v>0</v>
      </c>
      <c r="AE9116" s="91">
        <v>0.13888888889050577</v>
      </c>
      <c r="AF9116" s="92">
        <v>3.3333333333721384</v>
      </c>
    </row>
    <row r="9117" spans="12:32" ht="12.75" customHeight="1" x14ac:dyDescent="0.3">
      <c r="L9117" s="86">
        <v>8</v>
      </c>
      <c r="M9117" s="87" t="s">
        <v>8428</v>
      </c>
      <c r="N9117" s="86" t="s">
        <v>51</v>
      </c>
      <c r="O9117" s="87" t="s">
        <v>8483</v>
      </c>
      <c r="P9117" s="38"/>
      <c r="Q9117" s="38"/>
      <c r="R9117" s="38"/>
      <c r="S9117" s="38"/>
      <c r="T9117" s="38"/>
      <c r="U9117" s="88" t="s">
        <v>102</v>
      </c>
      <c r="V9117" s="88" t="s">
        <v>8487</v>
      </c>
      <c r="W9117" s="88" t="s">
        <v>8488</v>
      </c>
      <c r="X9117" s="89">
        <v>43858.385416666664</v>
      </c>
      <c r="Y9117" s="71">
        <v>43858</v>
      </c>
      <c r="Z9117" s="90">
        <v>0.38541666666666669</v>
      </c>
      <c r="AA9117" s="89">
        <v>43858.427083333336</v>
      </c>
      <c r="AB9117" s="71">
        <v>43858</v>
      </c>
      <c r="AC9117" s="91">
        <v>0.42708333333333331</v>
      </c>
      <c r="AD9117" s="92">
        <v>0</v>
      </c>
      <c r="AE9117" s="91">
        <v>4.1666666671517305E-2</v>
      </c>
      <c r="AF9117" s="92">
        <v>1.0000000001164153</v>
      </c>
    </row>
    <row r="9118" spans="12:32" ht="12.75" customHeight="1" x14ac:dyDescent="0.3">
      <c r="L9118" s="86">
        <v>8</v>
      </c>
      <c r="M9118" s="87" t="s">
        <v>8428</v>
      </c>
      <c r="N9118" s="86" t="s">
        <v>51</v>
      </c>
      <c r="O9118" s="87" t="s">
        <v>8515</v>
      </c>
      <c r="P9118" s="38"/>
      <c r="Q9118" s="38"/>
      <c r="R9118" s="38"/>
      <c r="S9118" s="38"/>
      <c r="T9118" s="38"/>
      <c r="U9118" s="88" t="s">
        <v>102</v>
      </c>
      <c r="V9118" s="88" t="s">
        <v>8524</v>
      </c>
      <c r="W9118" s="88" t="s">
        <v>8525</v>
      </c>
      <c r="X9118" s="89">
        <v>43853.381944444445</v>
      </c>
      <c r="Y9118" s="71">
        <v>43853</v>
      </c>
      <c r="Z9118" s="90">
        <v>0.38194444444444442</v>
      </c>
      <c r="AA9118" s="89">
        <v>43853.46875</v>
      </c>
      <c r="AB9118" s="71">
        <v>43853</v>
      </c>
      <c r="AC9118" s="91">
        <v>0.46875</v>
      </c>
      <c r="AD9118" s="92">
        <v>0</v>
      </c>
      <c r="AE9118" s="91">
        <v>8.6805555554747116E-2</v>
      </c>
      <c r="AF9118" s="92">
        <v>2.0833333333139308</v>
      </c>
    </row>
    <row r="9119" spans="12:32" ht="12.75" customHeight="1" x14ac:dyDescent="0.3">
      <c r="L9119" s="86">
        <v>8</v>
      </c>
      <c r="M9119" s="87" t="s">
        <v>8428</v>
      </c>
      <c r="N9119" s="86" t="s">
        <v>51</v>
      </c>
      <c r="O9119" s="87" t="s">
        <v>8435</v>
      </c>
      <c r="P9119" s="38"/>
      <c r="Q9119" s="38"/>
      <c r="R9119" s="38"/>
      <c r="S9119" s="38"/>
      <c r="T9119" s="38"/>
      <c r="U9119" s="88" t="s">
        <v>102</v>
      </c>
      <c r="V9119" s="88" t="s">
        <v>8528</v>
      </c>
      <c r="W9119" s="88" t="s">
        <v>8529</v>
      </c>
      <c r="X9119" s="89">
        <v>43846.3125</v>
      </c>
      <c r="Y9119" s="71">
        <v>43846</v>
      </c>
      <c r="Z9119" s="90">
        <v>0.3125</v>
      </c>
      <c r="AA9119" s="89">
        <v>43846.680555555555</v>
      </c>
      <c r="AB9119" s="71">
        <v>43846</v>
      </c>
      <c r="AC9119" s="91">
        <v>0.68055555555555558</v>
      </c>
      <c r="AD9119" s="92">
        <v>0</v>
      </c>
      <c r="AE9119" s="91">
        <v>0.36805555555474712</v>
      </c>
      <c r="AF9119" s="92">
        <v>8.8333333333139308</v>
      </c>
    </row>
    <row r="9120" spans="12:32" ht="12.75" customHeight="1" x14ac:dyDescent="0.3">
      <c r="L9120" s="86">
        <v>9</v>
      </c>
      <c r="M9120" s="87" t="s">
        <v>8428</v>
      </c>
      <c r="N9120" s="86" t="s">
        <v>51</v>
      </c>
      <c r="O9120" s="87" t="s">
        <v>8430</v>
      </c>
      <c r="P9120" s="38"/>
      <c r="Q9120" s="38"/>
      <c r="R9120" s="38"/>
      <c r="S9120" s="38"/>
      <c r="T9120" s="38"/>
      <c r="U9120" s="88" t="s">
        <v>102</v>
      </c>
      <c r="V9120" s="88" t="s">
        <v>8431</v>
      </c>
      <c r="W9120" s="88" t="s">
        <v>8434</v>
      </c>
      <c r="X9120" s="89">
        <v>43871.614583333336</v>
      </c>
      <c r="Y9120" s="71">
        <v>43871</v>
      </c>
      <c r="Z9120" s="90">
        <v>0.61458333333333337</v>
      </c>
      <c r="AA9120" s="89">
        <v>43871.6875</v>
      </c>
      <c r="AB9120" s="71">
        <v>43871</v>
      </c>
      <c r="AC9120" s="91">
        <v>0.6875</v>
      </c>
      <c r="AD9120" s="92">
        <v>0</v>
      </c>
      <c r="AE9120" s="91">
        <v>7.2916666664241347E-2</v>
      </c>
      <c r="AF9120" s="92">
        <v>1.7499999999417923</v>
      </c>
    </row>
    <row r="9121" spans="12:32" ht="12.75" customHeight="1" x14ac:dyDescent="0.3">
      <c r="L9121" s="86">
        <v>9</v>
      </c>
      <c r="M9121" s="87" t="s">
        <v>8428</v>
      </c>
      <c r="N9121" s="86" t="s">
        <v>51</v>
      </c>
      <c r="O9121" s="87" t="s">
        <v>8435</v>
      </c>
      <c r="P9121" s="38"/>
      <c r="Q9121" s="38"/>
      <c r="R9121" s="38"/>
      <c r="S9121" s="38"/>
      <c r="T9121" s="38"/>
      <c r="U9121" s="88" t="s">
        <v>102</v>
      </c>
      <c r="V9121" s="88" t="s">
        <v>8436</v>
      </c>
      <c r="W9121" s="88" t="s">
        <v>8441</v>
      </c>
      <c r="X9121" s="89">
        <v>43866.430555555555</v>
      </c>
      <c r="Y9121" s="71">
        <v>43866</v>
      </c>
      <c r="Z9121" s="90">
        <v>0.43055555555555558</v>
      </c>
      <c r="AA9121" s="89">
        <v>43866.465277777781</v>
      </c>
      <c r="AB9121" s="71">
        <v>43866</v>
      </c>
      <c r="AC9121" s="91">
        <v>0.46527777777777773</v>
      </c>
      <c r="AD9121" s="92">
        <v>0</v>
      </c>
      <c r="AE9121" s="91">
        <v>3.4722222226264421E-2</v>
      </c>
      <c r="AF9121" s="92">
        <v>0.8333333334303461</v>
      </c>
    </row>
    <row r="9122" spans="12:32" ht="12.75" customHeight="1" x14ac:dyDescent="0.3">
      <c r="L9122" s="86">
        <v>9</v>
      </c>
      <c r="M9122" s="87" t="s">
        <v>8428</v>
      </c>
      <c r="N9122" s="86" t="s">
        <v>51</v>
      </c>
      <c r="O9122" s="87" t="s">
        <v>8435</v>
      </c>
      <c r="P9122" s="38"/>
      <c r="Q9122" s="38"/>
      <c r="R9122" s="38"/>
      <c r="S9122" s="38"/>
      <c r="T9122" s="38"/>
      <c r="U9122" s="88" t="s">
        <v>102</v>
      </c>
      <c r="V9122" s="88" t="s">
        <v>8458</v>
      </c>
      <c r="W9122" s="88" t="s">
        <v>8469</v>
      </c>
      <c r="X9122" s="89">
        <v>43873.3125</v>
      </c>
      <c r="Y9122" s="71">
        <v>43873</v>
      </c>
      <c r="Z9122" s="90">
        <v>0.3125</v>
      </c>
      <c r="AA9122" s="89">
        <v>43873.6875</v>
      </c>
      <c r="AB9122" s="71">
        <v>43873</v>
      </c>
      <c r="AC9122" s="91">
        <v>0.6875</v>
      </c>
      <c r="AD9122" s="92">
        <v>0</v>
      </c>
      <c r="AE9122" s="91">
        <v>0.375</v>
      </c>
      <c r="AF9122" s="92">
        <v>9</v>
      </c>
    </row>
    <row r="9123" spans="12:32" ht="12.75" customHeight="1" x14ac:dyDescent="0.3">
      <c r="L9123" s="86">
        <v>9</v>
      </c>
      <c r="M9123" s="87" t="s">
        <v>8428</v>
      </c>
      <c r="N9123" s="86" t="s">
        <v>51</v>
      </c>
      <c r="O9123" s="87" t="s">
        <v>8545</v>
      </c>
      <c r="P9123" s="38"/>
      <c r="Q9123" s="38"/>
      <c r="R9123" s="38"/>
      <c r="S9123" s="38"/>
      <c r="T9123" s="38"/>
      <c r="U9123" s="88" t="s">
        <v>102</v>
      </c>
      <c r="V9123" s="88" t="s">
        <v>8546</v>
      </c>
      <c r="W9123" s="88" t="s">
        <v>8547</v>
      </c>
      <c r="X9123" s="89">
        <v>43867.305555555555</v>
      </c>
      <c r="Y9123" s="71">
        <v>43867</v>
      </c>
      <c r="Z9123" s="90">
        <v>0.30555555555555552</v>
      </c>
      <c r="AA9123" s="89">
        <v>43867.666666666664</v>
      </c>
      <c r="AB9123" s="71">
        <v>43867</v>
      </c>
      <c r="AC9123" s="91">
        <v>0.66666666666666663</v>
      </c>
      <c r="AD9123" s="92">
        <v>0</v>
      </c>
      <c r="AE9123" s="91">
        <v>0.36111111110949423</v>
      </c>
      <c r="AF9123" s="92">
        <v>8.6666666666278616</v>
      </c>
    </row>
    <row r="9124" spans="12:32" ht="12.75" customHeight="1" x14ac:dyDescent="0.3">
      <c r="L9124" s="86">
        <v>9</v>
      </c>
      <c r="M9124" s="87" t="s">
        <v>8428</v>
      </c>
      <c r="N9124" s="86" t="s">
        <v>51</v>
      </c>
      <c r="O9124" s="87" t="s">
        <v>8555</v>
      </c>
      <c r="P9124" s="38"/>
      <c r="Q9124" s="38"/>
      <c r="R9124" s="38"/>
      <c r="S9124" s="38"/>
      <c r="T9124" s="38"/>
      <c r="U9124" s="88" t="s">
        <v>102</v>
      </c>
      <c r="V9124" s="88" t="s">
        <v>8558</v>
      </c>
      <c r="W9124" s="88" t="s">
        <v>8560</v>
      </c>
      <c r="X9124" s="89">
        <v>43872.295138888891</v>
      </c>
      <c r="Y9124" s="71">
        <v>43872</v>
      </c>
      <c r="Z9124" s="90">
        <v>0.2951388888888889</v>
      </c>
      <c r="AA9124" s="89">
        <v>43872.673611111109</v>
      </c>
      <c r="AB9124" s="71">
        <v>43872</v>
      </c>
      <c r="AC9124" s="91">
        <v>0.67361111111111116</v>
      </c>
      <c r="AD9124" s="92">
        <v>0</v>
      </c>
      <c r="AE9124" s="91">
        <v>0.37847222221898846</v>
      </c>
      <c r="AF9124" s="92">
        <v>9.0833333332557231</v>
      </c>
    </row>
    <row r="9125" spans="12:32" ht="12.75" customHeight="1" x14ac:dyDescent="0.3">
      <c r="L9125" s="86">
        <v>10</v>
      </c>
      <c r="M9125" s="87" t="s">
        <v>8428</v>
      </c>
      <c r="N9125" s="86" t="s">
        <v>51</v>
      </c>
      <c r="O9125" s="87" t="s">
        <v>8435</v>
      </c>
      <c r="P9125" s="38"/>
      <c r="Q9125" s="38"/>
      <c r="R9125" s="38"/>
      <c r="S9125" s="38"/>
      <c r="T9125" s="38"/>
      <c r="U9125" s="88" t="s">
        <v>102</v>
      </c>
      <c r="V9125" s="88" t="s">
        <v>8458</v>
      </c>
      <c r="W9125" s="88" t="s">
        <v>8470</v>
      </c>
      <c r="X9125" s="89">
        <v>43901.319444444445</v>
      </c>
      <c r="Y9125" s="71">
        <v>43901</v>
      </c>
      <c r="Z9125" s="90">
        <v>0.31944444444444448</v>
      </c>
      <c r="AA9125" s="89">
        <v>43901.6875</v>
      </c>
      <c r="AB9125" s="71">
        <v>43901</v>
      </c>
      <c r="AC9125" s="91">
        <v>0.6875</v>
      </c>
      <c r="AD9125" s="92">
        <v>0</v>
      </c>
      <c r="AE9125" s="91">
        <v>0.36805555555474712</v>
      </c>
      <c r="AF9125" s="92">
        <v>8.8333333333139308</v>
      </c>
    </row>
    <row r="9126" spans="12:32" ht="12.75" customHeight="1" x14ac:dyDescent="0.3">
      <c r="L9126" s="86">
        <v>10</v>
      </c>
      <c r="M9126" s="87" t="s">
        <v>8428</v>
      </c>
      <c r="N9126" s="86" t="s">
        <v>51</v>
      </c>
      <c r="O9126" s="87" t="s">
        <v>8435</v>
      </c>
      <c r="P9126" s="38"/>
      <c r="Q9126" s="38"/>
      <c r="R9126" s="38"/>
      <c r="S9126" s="38"/>
      <c r="T9126" s="38"/>
      <c r="U9126" s="88" t="s">
        <v>102</v>
      </c>
      <c r="V9126" s="88" t="s">
        <v>8458</v>
      </c>
      <c r="W9126" s="88" t="s">
        <v>8471</v>
      </c>
      <c r="X9126" s="89">
        <v>43902.333333333336</v>
      </c>
      <c r="Y9126" s="71">
        <v>43902</v>
      </c>
      <c r="Z9126" s="90">
        <v>0.33333333333333331</v>
      </c>
      <c r="AA9126" s="89">
        <v>43902.701388888891</v>
      </c>
      <c r="AB9126" s="71">
        <v>43902</v>
      </c>
      <c r="AC9126" s="91">
        <v>0.70138888888888884</v>
      </c>
      <c r="AD9126" s="92">
        <v>0</v>
      </c>
      <c r="AE9126" s="91">
        <v>0.36805555555474712</v>
      </c>
      <c r="AF9126" s="92">
        <v>8.8333333333139308</v>
      </c>
    </row>
    <row r="9127" spans="12:32" ht="12.75" customHeight="1" x14ac:dyDescent="0.3">
      <c r="L9127" s="86">
        <v>10</v>
      </c>
      <c r="M9127" s="87" t="s">
        <v>8428</v>
      </c>
      <c r="N9127" s="86" t="s">
        <v>51</v>
      </c>
      <c r="O9127" s="87" t="s">
        <v>8480</v>
      </c>
      <c r="P9127" s="38"/>
      <c r="Q9127" s="38"/>
      <c r="R9127" s="38"/>
      <c r="S9127" s="38"/>
      <c r="T9127" s="38"/>
      <c r="U9127" s="88" t="s">
        <v>102</v>
      </c>
      <c r="V9127" s="88" t="s">
        <v>8506</v>
      </c>
      <c r="W9127" s="88" t="s">
        <v>8507</v>
      </c>
      <c r="X9127" s="89">
        <v>43892.375</v>
      </c>
      <c r="Y9127" s="71">
        <v>43892</v>
      </c>
      <c r="Z9127" s="90">
        <v>0.375</v>
      </c>
      <c r="AA9127" s="89">
        <v>43895.392361111109</v>
      </c>
      <c r="AB9127" s="71">
        <v>43895</v>
      </c>
      <c r="AC9127" s="91">
        <v>0.3923611111111111</v>
      </c>
      <c r="AD9127" s="92">
        <v>2</v>
      </c>
      <c r="AE9127" s="91">
        <v>0.43402777777777779</v>
      </c>
      <c r="AF9127" s="92">
        <v>26.416666666666668</v>
      </c>
    </row>
    <row r="9128" spans="12:32" ht="12.75" customHeight="1" x14ac:dyDescent="0.3">
      <c r="L9128" s="86">
        <v>10</v>
      </c>
      <c r="M9128" s="87" t="s">
        <v>8428</v>
      </c>
      <c r="N9128" s="86" t="s">
        <v>51</v>
      </c>
      <c r="O9128" s="87" t="s">
        <v>8435</v>
      </c>
      <c r="P9128" s="38"/>
      <c r="Q9128" s="38"/>
      <c r="R9128" s="38"/>
      <c r="S9128" s="38"/>
      <c r="T9128" s="38"/>
      <c r="U9128" s="88" t="s">
        <v>102</v>
      </c>
      <c r="V9128" s="88" t="s">
        <v>8510</v>
      </c>
      <c r="W9128" s="88" t="s">
        <v>8512</v>
      </c>
      <c r="X9128" s="89">
        <v>43908.489583333336</v>
      </c>
      <c r="Y9128" s="71">
        <v>43908</v>
      </c>
      <c r="Z9128" s="90">
        <v>0.48958333333333331</v>
      </c>
      <c r="AA9128" s="89">
        <v>43908.572916666664</v>
      </c>
      <c r="AB9128" s="71">
        <v>43908</v>
      </c>
      <c r="AC9128" s="91">
        <v>0.57291666666666663</v>
      </c>
      <c r="AD9128" s="92">
        <v>0</v>
      </c>
      <c r="AE9128" s="91">
        <v>8.3333333328482695E-2</v>
      </c>
      <c r="AF9128" s="92">
        <v>1.9999999998835847</v>
      </c>
    </row>
    <row r="9129" spans="12:32" ht="12.75" customHeight="1" x14ac:dyDescent="0.3">
      <c r="L9129" s="86">
        <v>10</v>
      </c>
      <c r="M9129" s="87" t="s">
        <v>8428</v>
      </c>
      <c r="N9129" s="86" t="s">
        <v>51</v>
      </c>
      <c r="O9129" s="87" t="s">
        <v>8481</v>
      </c>
      <c r="P9129" s="38"/>
      <c r="Q9129" s="38"/>
      <c r="R9129" s="38"/>
      <c r="S9129" s="38"/>
      <c r="T9129" s="38"/>
      <c r="U9129" s="88" t="s">
        <v>102</v>
      </c>
      <c r="V9129" s="88" t="s">
        <v>8563</v>
      </c>
      <c r="W9129" s="88" t="s">
        <v>8564</v>
      </c>
      <c r="X9129" s="89">
        <v>43895.503472222219</v>
      </c>
      <c r="Y9129" s="71">
        <v>43895</v>
      </c>
      <c r="Z9129" s="90">
        <v>0.50347222222222221</v>
      </c>
      <c r="AA9129" s="89">
        <v>43895.607638888891</v>
      </c>
      <c r="AB9129" s="71">
        <v>43895</v>
      </c>
      <c r="AC9129" s="91">
        <v>0.60763888888888884</v>
      </c>
      <c r="AD9129" s="92">
        <v>0</v>
      </c>
      <c r="AE9129" s="91">
        <v>0.10416666667151731</v>
      </c>
      <c r="AF9129" s="92">
        <v>2.5000000001164153</v>
      </c>
    </row>
    <row r="9130" spans="12:32" ht="12.75" customHeight="1" x14ac:dyDescent="0.3">
      <c r="L9130" s="86">
        <v>10</v>
      </c>
      <c r="M9130" s="87" t="s">
        <v>8428</v>
      </c>
      <c r="N9130" s="86" t="s">
        <v>51</v>
      </c>
      <c r="O9130" s="87" t="s">
        <v>8435</v>
      </c>
      <c r="P9130" s="38"/>
      <c r="Q9130" s="38"/>
      <c r="R9130" s="38"/>
      <c r="S9130" s="38"/>
      <c r="T9130" s="38"/>
      <c r="U9130" s="88" t="s">
        <v>102</v>
      </c>
      <c r="V9130" s="88" t="s">
        <v>8568</v>
      </c>
      <c r="W9130" s="88" t="s">
        <v>8578</v>
      </c>
      <c r="X9130" s="89">
        <v>43896.326388888891</v>
      </c>
      <c r="Y9130" s="71">
        <v>43896</v>
      </c>
      <c r="Z9130" s="90">
        <v>0.3263888888888889</v>
      </c>
      <c r="AA9130" s="89">
        <v>43896.475694444445</v>
      </c>
      <c r="AB9130" s="71">
        <v>43896</v>
      </c>
      <c r="AC9130" s="91">
        <v>0.47569444444444442</v>
      </c>
      <c r="AD9130" s="92">
        <v>0</v>
      </c>
      <c r="AE9130" s="91">
        <v>0.14930555555474712</v>
      </c>
      <c r="AF9130" s="92">
        <v>3.5833333333139308</v>
      </c>
    </row>
    <row r="9131" spans="12:32" ht="12.75" customHeight="1" x14ac:dyDescent="0.3">
      <c r="L9131" s="86">
        <v>10</v>
      </c>
      <c r="M9131" s="87" t="s">
        <v>8428</v>
      </c>
      <c r="N9131" s="86" t="s">
        <v>51</v>
      </c>
      <c r="O9131" s="87" t="s">
        <v>8435</v>
      </c>
      <c r="P9131" s="38"/>
      <c r="Q9131" s="38"/>
      <c r="R9131" s="38"/>
      <c r="S9131" s="38"/>
      <c r="T9131" s="38"/>
      <c r="U9131" s="88" t="s">
        <v>102</v>
      </c>
      <c r="V9131" s="88" t="s">
        <v>8568</v>
      </c>
      <c r="W9131" s="88" t="s">
        <v>8579</v>
      </c>
      <c r="X9131" s="89">
        <v>43902.333333333336</v>
      </c>
      <c r="Y9131" s="71">
        <v>43902</v>
      </c>
      <c r="Z9131" s="90">
        <v>0.33333333333333331</v>
      </c>
      <c r="AA9131" s="89">
        <v>43902.423611111109</v>
      </c>
      <c r="AB9131" s="71">
        <v>43902</v>
      </c>
      <c r="AC9131" s="91">
        <v>0.4236111111111111</v>
      </c>
      <c r="AD9131" s="92">
        <v>0</v>
      </c>
      <c r="AE9131" s="91">
        <v>9.0277777773735579E-2</v>
      </c>
      <c r="AF9131" s="92">
        <v>2.1666666665696539</v>
      </c>
    </row>
    <row r="9132" spans="12:32" ht="12.75" customHeight="1" x14ac:dyDescent="0.3">
      <c r="L9132" s="86">
        <v>10</v>
      </c>
      <c r="M9132" s="87" t="s">
        <v>8428</v>
      </c>
      <c r="N9132" s="86" t="s">
        <v>51</v>
      </c>
      <c r="O9132" s="87" t="s">
        <v>8435</v>
      </c>
      <c r="P9132" s="38"/>
      <c r="Q9132" s="38"/>
      <c r="R9132" s="38"/>
      <c r="S9132" s="38"/>
      <c r="T9132" s="38"/>
      <c r="U9132" s="88" t="s">
        <v>102</v>
      </c>
      <c r="V9132" s="88" t="s">
        <v>8568</v>
      </c>
      <c r="W9132" s="88" t="s">
        <v>8580</v>
      </c>
      <c r="X9132" s="89">
        <v>43896.611111111109</v>
      </c>
      <c r="Y9132" s="71">
        <v>43896</v>
      </c>
      <c r="Z9132" s="90">
        <v>0.61111111111111116</v>
      </c>
      <c r="AA9132" s="89">
        <v>43896.659722222219</v>
      </c>
      <c r="AB9132" s="71">
        <v>43896</v>
      </c>
      <c r="AC9132" s="91">
        <v>0.65972222222222221</v>
      </c>
      <c r="AD9132" s="92">
        <v>0</v>
      </c>
      <c r="AE9132" s="91">
        <v>4.8611111109494232E-2</v>
      </c>
      <c r="AF9132" s="92">
        <v>1.1666666666278616</v>
      </c>
    </row>
    <row r="9133" spans="12:32" ht="12.75" customHeight="1" x14ac:dyDescent="0.3">
      <c r="L9133" s="86">
        <v>11</v>
      </c>
      <c r="M9133" s="87" t="s">
        <v>8428</v>
      </c>
      <c r="N9133" s="86" t="s">
        <v>51</v>
      </c>
      <c r="O9133" s="87" t="s">
        <v>8435</v>
      </c>
      <c r="P9133" s="38"/>
      <c r="Q9133" s="38"/>
      <c r="R9133" s="38"/>
      <c r="S9133" s="38"/>
      <c r="T9133" s="38"/>
      <c r="U9133" s="88" t="s">
        <v>102</v>
      </c>
      <c r="V9133" s="88" t="s">
        <v>8458</v>
      </c>
      <c r="W9133" s="88" t="s">
        <v>8472</v>
      </c>
      <c r="X9133" s="89">
        <v>43943.364583333336</v>
      </c>
      <c r="Y9133" s="71">
        <v>43943</v>
      </c>
      <c r="Z9133" s="90">
        <v>0.36458333333333331</v>
      </c>
      <c r="AA9133" s="89">
        <v>43943.697916666664</v>
      </c>
      <c r="AB9133" s="71">
        <v>43943</v>
      </c>
      <c r="AC9133" s="91">
        <v>0.69791666666666663</v>
      </c>
      <c r="AD9133" s="92">
        <v>0</v>
      </c>
      <c r="AE9133" s="91">
        <v>0.33333333332848269</v>
      </c>
      <c r="AF9133" s="92">
        <v>7.9999999998835847</v>
      </c>
    </row>
    <row r="9134" spans="12:32" ht="12.75" customHeight="1" x14ac:dyDescent="0.3">
      <c r="L9134" s="86">
        <v>11</v>
      </c>
      <c r="M9134" s="87" t="s">
        <v>8428</v>
      </c>
      <c r="N9134" s="86" t="s">
        <v>51</v>
      </c>
      <c r="O9134" s="87" t="s">
        <v>8435</v>
      </c>
      <c r="P9134" s="38"/>
      <c r="Q9134" s="38"/>
      <c r="R9134" s="38"/>
      <c r="S9134" s="38"/>
      <c r="T9134" s="38"/>
      <c r="U9134" s="88" t="s">
        <v>102</v>
      </c>
      <c r="V9134" s="88" t="s">
        <v>8458</v>
      </c>
      <c r="W9134" s="88" t="s">
        <v>8473</v>
      </c>
      <c r="X9134" s="89">
        <v>43936.364583333336</v>
      </c>
      <c r="Y9134" s="71">
        <v>43936</v>
      </c>
      <c r="Z9134" s="90">
        <v>0.36458333333333331</v>
      </c>
      <c r="AA9134" s="89">
        <v>43936.729166666664</v>
      </c>
      <c r="AB9134" s="71">
        <v>43936</v>
      </c>
      <c r="AC9134" s="91">
        <v>0.72916666666666663</v>
      </c>
      <c r="AD9134" s="92">
        <v>0</v>
      </c>
      <c r="AE9134" s="91">
        <v>0.36458333332848269</v>
      </c>
      <c r="AF9134" s="92">
        <v>8.7499999998835847</v>
      </c>
    </row>
    <row r="9135" spans="12:32" ht="12.75" customHeight="1" x14ac:dyDescent="0.3">
      <c r="L9135" s="86">
        <v>11</v>
      </c>
      <c r="M9135" s="87" t="s">
        <v>8428</v>
      </c>
      <c r="N9135" s="86" t="s">
        <v>51</v>
      </c>
      <c r="O9135" s="87" t="s">
        <v>8435</v>
      </c>
      <c r="P9135" s="38"/>
      <c r="Q9135" s="38"/>
      <c r="R9135" s="38"/>
      <c r="S9135" s="38"/>
      <c r="T9135" s="38"/>
      <c r="U9135" s="88" t="s">
        <v>102</v>
      </c>
      <c r="V9135" s="88" t="s">
        <v>8458</v>
      </c>
      <c r="W9135" s="88" t="s">
        <v>8474</v>
      </c>
      <c r="X9135" s="89">
        <v>43929.375</v>
      </c>
      <c r="Y9135" s="71">
        <v>43929</v>
      </c>
      <c r="Z9135" s="90">
        <v>0.375</v>
      </c>
      <c r="AA9135" s="89">
        <v>43929.701388888891</v>
      </c>
      <c r="AB9135" s="71">
        <v>43929</v>
      </c>
      <c r="AC9135" s="91">
        <v>0.70138888888888884</v>
      </c>
      <c r="AD9135" s="92">
        <v>0</v>
      </c>
      <c r="AE9135" s="91">
        <v>0.32638888889050577</v>
      </c>
      <c r="AF9135" s="92">
        <v>7.8333333333721384</v>
      </c>
    </row>
    <row r="9136" spans="12:32" ht="12.75" customHeight="1" x14ac:dyDescent="0.3">
      <c r="L9136" s="86">
        <v>11</v>
      </c>
      <c r="M9136" s="87" t="s">
        <v>8428</v>
      </c>
      <c r="N9136" s="86" t="s">
        <v>51</v>
      </c>
      <c r="O9136" s="87" t="s">
        <v>8435</v>
      </c>
      <c r="P9136" s="38"/>
      <c r="Q9136" s="38"/>
      <c r="R9136" s="38"/>
      <c r="S9136" s="38"/>
      <c r="T9136" s="38"/>
      <c r="U9136" s="88" t="s">
        <v>102</v>
      </c>
      <c r="V9136" s="88" t="s">
        <v>8458</v>
      </c>
      <c r="W9136" s="88" t="s">
        <v>8475</v>
      </c>
      <c r="X9136" s="89">
        <v>43928.4375</v>
      </c>
      <c r="Y9136" s="71">
        <v>43928</v>
      </c>
      <c r="Z9136" s="90">
        <v>0.4375</v>
      </c>
      <c r="AA9136" s="89">
        <v>43928.743055555555</v>
      </c>
      <c r="AB9136" s="71">
        <v>43928</v>
      </c>
      <c r="AC9136" s="91">
        <v>0.74305555555555558</v>
      </c>
      <c r="AD9136" s="92">
        <v>0</v>
      </c>
      <c r="AE9136" s="91">
        <v>0.30555555555474712</v>
      </c>
      <c r="AF9136" s="92">
        <v>7.3333333333139308</v>
      </c>
    </row>
    <row r="9137" spans="12:32" ht="12.75" customHeight="1" x14ac:dyDescent="0.3">
      <c r="L9137" s="86">
        <v>11</v>
      </c>
      <c r="M9137" s="87" t="s">
        <v>8428</v>
      </c>
      <c r="N9137" s="86" t="s">
        <v>51</v>
      </c>
      <c r="O9137" s="87" t="s">
        <v>8490</v>
      </c>
      <c r="P9137" s="38"/>
      <c r="Q9137" s="87" t="s">
        <v>8491</v>
      </c>
      <c r="R9137" s="38"/>
      <c r="S9137" s="38"/>
      <c r="T9137" s="38"/>
      <c r="U9137" s="88" t="s">
        <v>102</v>
      </c>
      <c r="V9137" s="88" t="s">
        <v>8492</v>
      </c>
      <c r="W9137" s="88" t="s">
        <v>8493</v>
      </c>
      <c r="X9137" s="89">
        <v>43909.395833333336</v>
      </c>
      <c r="Y9137" s="71">
        <v>43909</v>
      </c>
      <c r="Z9137" s="90">
        <v>0.39583333333333331</v>
      </c>
      <c r="AA9137" s="89">
        <v>43934.59375</v>
      </c>
      <c r="AB9137" s="71">
        <v>43934</v>
      </c>
      <c r="AC9137" s="91">
        <v>0.59375</v>
      </c>
      <c r="AD9137" s="92">
        <v>24</v>
      </c>
      <c r="AE9137" s="91">
        <v>0.61458333333333337</v>
      </c>
      <c r="AF9137" s="92">
        <v>206.75</v>
      </c>
    </row>
    <row r="9138" spans="12:32" ht="12.75" customHeight="1" x14ac:dyDescent="0.3">
      <c r="L9138" s="86">
        <v>11</v>
      </c>
      <c r="M9138" s="87" t="s">
        <v>8428</v>
      </c>
      <c r="N9138" s="86" t="s">
        <v>51</v>
      </c>
      <c r="O9138" s="87" t="s">
        <v>8435</v>
      </c>
      <c r="P9138" s="38"/>
      <c r="Q9138" s="38"/>
      <c r="R9138" s="38"/>
      <c r="S9138" s="38"/>
      <c r="T9138" s="38"/>
      <c r="U9138" s="88" t="s">
        <v>102</v>
      </c>
      <c r="V9138" s="88" t="s">
        <v>8510</v>
      </c>
      <c r="W9138" s="88" t="s">
        <v>8513</v>
      </c>
      <c r="X9138" s="89">
        <v>43941.395833333336</v>
      </c>
      <c r="Y9138" s="71">
        <v>43941</v>
      </c>
      <c r="Z9138" s="90">
        <v>0.39583333333333331</v>
      </c>
      <c r="AA9138" s="89">
        <v>43941.625</v>
      </c>
      <c r="AB9138" s="71">
        <v>43941</v>
      </c>
      <c r="AC9138" s="91">
        <v>0.625</v>
      </c>
      <c r="AD9138" s="92">
        <v>0</v>
      </c>
      <c r="AE9138" s="91">
        <v>0.22916666666424135</v>
      </c>
      <c r="AF9138" s="92">
        <v>5.4999999999417923</v>
      </c>
    </row>
    <row r="9139" spans="12:32" ht="12.75" customHeight="1" x14ac:dyDescent="0.3">
      <c r="L9139" s="86">
        <v>11</v>
      </c>
      <c r="M9139" s="87" t="s">
        <v>8428</v>
      </c>
      <c r="N9139" s="86" t="s">
        <v>51</v>
      </c>
      <c r="O9139" s="87" t="s">
        <v>8435</v>
      </c>
      <c r="P9139" s="38"/>
      <c r="Q9139" s="38"/>
      <c r="R9139" s="38"/>
      <c r="S9139" s="38"/>
      <c r="T9139" s="38"/>
      <c r="U9139" s="88" t="s">
        <v>102</v>
      </c>
      <c r="V9139" s="88" t="s">
        <v>8510</v>
      </c>
      <c r="W9139" s="88" t="s">
        <v>8514</v>
      </c>
      <c r="X9139" s="89">
        <v>43950.458333333336</v>
      </c>
      <c r="Y9139" s="71">
        <v>43950</v>
      </c>
      <c r="Z9139" s="90">
        <v>0.45833333333333331</v>
      </c>
      <c r="AA9139" s="89">
        <v>43950.552083333336</v>
      </c>
      <c r="AB9139" s="71">
        <v>43950</v>
      </c>
      <c r="AC9139" s="91">
        <v>0.55208333333333337</v>
      </c>
      <c r="AD9139" s="92">
        <v>0</v>
      </c>
      <c r="AE9139" s="91">
        <v>9.375E-2</v>
      </c>
      <c r="AF9139" s="92">
        <v>2.25</v>
      </c>
    </row>
    <row r="9140" spans="12:32" ht="12.75" customHeight="1" x14ac:dyDescent="0.3">
      <c r="L9140" s="86">
        <v>12</v>
      </c>
      <c r="M9140" s="87" t="s">
        <v>8428</v>
      </c>
      <c r="N9140" s="86" t="s">
        <v>51</v>
      </c>
      <c r="O9140" s="87" t="s">
        <v>8435</v>
      </c>
      <c r="P9140" s="38"/>
      <c r="Q9140" s="38"/>
      <c r="R9140" s="38"/>
      <c r="S9140" s="38"/>
      <c r="T9140" s="38"/>
      <c r="U9140" s="88" t="s">
        <v>102</v>
      </c>
      <c r="V9140" s="88" t="s">
        <v>8458</v>
      </c>
      <c r="W9140" s="88" t="s">
        <v>8476</v>
      </c>
      <c r="X9140" s="89">
        <v>43993.375</v>
      </c>
      <c r="Y9140" s="71">
        <v>43993</v>
      </c>
      <c r="Z9140" s="90">
        <v>0.375</v>
      </c>
      <c r="AA9140" s="89">
        <v>43993.701388888891</v>
      </c>
      <c r="AB9140" s="71">
        <v>43993</v>
      </c>
      <c r="AC9140" s="91">
        <v>0.70138888888888884</v>
      </c>
      <c r="AD9140" s="92">
        <v>0</v>
      </c>
      <c r="AE9140" s="91">
        <v>0.32638888889050577</v>
      </c>
      <c r="AF9140" s="92">
        <v>7.8333333333721384</v>
      </c>
    </row>
    <row r="9141" spans="12:32" ht="12.75" customHeight="1" x14ac:dyDescent="0.3">
      <c r="L9141" s="86">
        <v>12</v>
      </c>
      <c r="M9141" s="87" t="s">
        <v>8428</v>
      </c>
      <c r="N9141" s="86" t="s">
        <v>51</v>
      </c>
      <c r="O9141" s="87" t="s">
        <v>8435</v>
      </c>
      <c r="P9141" s="38"/>
      <c r="Q9141" s="38"/>
      <c r="R9141" s="38"/>
      <c r="S9141" s="38"/>
      <c r="T9141" s="38"/>
      <c r="U9141" s="88" t="s">
        <v>102</v>
      </c>
      <c r="V9141" s="88" t="s">
        <v>8458</v>
      </c>
      <c r="W9141" s="88" t="s">
        <v>8476</v>
      </c>
      <c r="X9141" s="89">
        <v>43993.375</v>
      </c>
      <c r="Y9141" s="71">
        <v>43993</v>
      </c>
      <c r="Z9141" s="90">
        <v>0.375</v>
      </c>
      <c r="AA9141" s="89">
        <v>43993.701388888891</v>
      </c>
      <c r="AB9141" s="71">
        <v>43993</v>
      </c>
      <c r="AC9141" s="91">
        <v>0.70138888888888884</v>
      </c>
      <c r="AD9141" s="92">
        <v>0</v>
      </c>
      <c r="AE9141" s="91">
        <v>0.32638888889050577</v>
      </c>
      <c r="AF9141" s="92">
        <v>7.8333333333721384</v>
      </c>
    </row>
    <row r="9142" spans="12:32" ht="12.75" customHeight="1" x14ac:dyDescent="0.3">
      <c r="L9142" s="86">
        <v>12</v>
      </c>
      <c r="M9142" s="87" t="s">
        <v>8428</v>
      </c>
      <c r="N9142" s="86" t="s">
        <v>51</v>
      </c>
      <c r="O9142" s="87" t="s">
        <v>8515</v>
      </c>
      <c r="P9142" s="38"/>
      <c r="Q9142" s="38"/>
      <c r="R9142" s="38"/>
      <c r="S9142" s="38"/>
      <c r="T9142" s="38"/>
      <c r="U9142" s="88" t="s">
        <v>102</v>
      </c>
      <c r="V9142" s="88" t="s">
        <v>8522</v>
      </c>
      <c r="W9142" s="88" t="s">
        <v>8523</v>
      </c>
      <c r="X9142" s="89">
        <v>43983.465277777781</v>
      </c>
      <c r="Y9142" s="71">
        <v>43983</v>
      </c>
      <c r="Z9142" s="90">
        <v>0.46527777777777773</v>
      </c>
      <c r="AA9142" s="89">
        <v>43983.625</v>
      </c>
      <c r="AB9142" s="71">
        <v>43983</v>
      </c>
      <c r="AC9142" s="91">
        <v>0.625</v>
      </c>
      <c r="AD9142" s="92">
        <v>0</v>
      </c>
      <c r="AE9142" s="91">
        <v>0.15972222221898846</v>
      </c>
      <c r="AF9142" s="92">
        <v>3.8333333332557231</v>
      </c>
    </row>
    <row r="9143" spans="12:32" ht="12.75" customHeight="1" x14ac:dyDescent="0.3">
      <c r="L9143" s="86">
        <v>12</v>
      </c>
      <c r="M9143" s="87" t="s">
        <v>8428</v>
      </c>
      <c r="N9143" s="86" t="s">
        <v>51</v>
      </c>
      <c r="O9143" s="87" t="s">
        <v>8515</v>
      </c>
      <c r="P9143" s="38"/>
      <c r="Q9143" s="38"/>
      <c r="R9143" s="38"/>
      <c r="S9143" s="38"/>
      <c r="T9143" s="38"/>
      <c r="U9143" s="88" t="s">
        <v>102</v>
      </c>
      <c r="V9143" s="88" t="s">
        <v>8522</v>
      </c>
      <c r="W9143" s="88" t="s">
        <v>8523</v>
      </c>
      <c r="X9143" s="89">
        <v>43983.465277777781</v>
      </c>
      <c r="Y9143" s="71">
        <v>43983</v>
      </c>
      <c r="Z9143" s="90">
        <v>0.46527777777777773</v>
      </c>
      <c r="AA9143" s="89">
        <v>43983.625</v>
      </c>
      <c r="AB9143" s="71">
        <v>43983</v>
      </c>
      <c r="AC9143" s="91">
        <v>0.625</v>
      </c>
      <c r="AD9143" s="92">
        <v>0</v>
      </c>
      <c r="AE9143" s="91">
        <v>0.15972222221898846</v>
      </c>
      <c r="AF9143" s="92">
        <v>3.8333333332557231</v>
      </c>
    </row>
    <row r="9144" spans="12:32" ht="12.75" customHeight="1" x14ac:dyDescent="0.3">
      <c r="L9144" s="86">
        <v>12</v>
      </c>
      <c r="M9144" s="87" t="s">
        <v>8428</v>
      </c>
      <c r="N9144" s="86" t="s">
        <v>51</v>
      </c>
      <c r="O9144" s="87" t="s">
        <v>8545</v>
      </c>
      <c r="P9144" s="38"/>
      <c r="Q9144" s="38"/>
      <c r="R9144" s="38"/>
      <c r="S9144" s="38"/>
      <c r="T9144" s="38"/>
      <c r="U9144" s="88" t="s">
        <v>102</v>
      </c>
      <c r="V9144" s="88" t="s">
        <v>8546</v>
      </c>
      <c r="W9144" s="88" t="s">
        <v>8548</v>
      </c>
      <c r="X9144" s="89">
        <v>43987.277777777781</v>
      </c>
      <c r="Y9144" s="71">
        <v>43987</v>
      </c>
      <c r="Z9144" s="90">
        <v>0.27777777777777779</v>
      </c>
      <c r="AA9144" s="89">
        <v>43988.680555555555</v>
      </c>
      <c r="AB9144" s="71">
        <v>43988</v>
      </c>
      <c r="AC9144" s="91">
        <v>0.68055555555555558</v>
      </c>
      <c r="AD9144" s="92">
        <v>0</v>
      </c>
      <c r="AE9144" s="91">
        <v>0.81944444444444442</v>
      </c>
      <c r="AF9144" s="92">
        <v>19.666666666666664</v>
      </c>
    </row>
    <row r="9145" spans="12:32" ht="12.75" customHeight="1" x14ac:dyDescent="0.3">
      <c r="L9145" s="86">
        <v>12</v>
      </c>
      <c r="M9145" s="87" t="s">
        <v>8428</v>
      </c>
      <c r="N9145" s="86" t="s">
        <v>51</v>
      </c>
      <c r="O9145" s="87" t="s">
        <v>8545</v>
      </c>
      <c r="P9145" s="38"/>
      <c r="Q9145" s="38"/>
      <c r="R9145" s="38"/>
      <c r="S9145" s="38"/>
      <c r="T9145" s="38"/>
      <c r="U9145" s="88" t="s">
        <v>102</v>
      </c>
      <c r="V9145" s="88" t="s">
        <v>8546</v>
      </c>
      <c r="W9145" s="88" t="s">
        <v>8548</v>
      </c>
      <c r="X9145" s="89">
        <v>43987.277777777781</v>
      </c>
      <c r="Y9145" s="71">
        <v>43987</v>
      </c>
      <c r="Z9145" s="90">
        <v>0.27777777777777779</v>
      </c>
      <c r="AA9145" s="89">
        <v>43988.680555555555</v>
      </c>
      <c r="AB9145" s="71">
        <v>43988</v>
      </c>
      <c r="AC9145" s="91">
        <v>0.68055555555555558</v>
      </c>
      <c r="AD9145" s="92">
        <v>0</v>
      </c>
      <c r="AE9145" s="91">
        <v>0.81944444444444442</v>
      </c>
      <c r="AF9145" s="92">
        <v>19.666666666666664</v>
      </c>
    </row>
    <row r="9146" spans="12:32" ht="12.75" customHeight="1" x14ac:dyDescent="0.3">
      <c r="L9146" s="86">
        <v>12</v>
      </c>
      <c r="M9146" s="87" t="s">
        <v>8428</v>
      </c>
      <c r="N9146" s="86" t="s">
        <v>51</v>
      </c>
      <c r="O9146" s="87" t="s">
        <v>8545</v>
      </c>
      <c r="P9146" s="38"/>
      <c r="Q9146" s="38"/>
      <c r="R9146" s="38"/>
      <c r="S9146" s="38"/>
      <c r="T9146" s="38"/>
      <c r="U9146" s="88" t="s">
        <v>102</v>
      </c>
      <c r="V9146" s="88" t="s">
        <v>8546</v>
      </c>
      <c r="W9146" s="88" t="s">
        <v>8549</v>
      </c>
      <c r="X9146" s="89">
        <v>43981.319444444445</v>
      </c>
      <c r="Y9146" s="71">
        <v>43981</v>
      </c>
      <c r="Z9146" s="90">
        <v>0.31944444444444448</v>
      </c>
      <c r="AA9146" s="89">
        <v>43981.635416666664</v>
      </c>
      <c r="AB9146" s="71">
        <v>43981</v>
      </c>
      <c r="AC9146" s="91">
        <v>0.63541666666666663</v>
      </c>
      <c r="AD9146" s="92">
        <v>0</v>
      </c>
      <c r="AE9146" s="91">
        <v>0.31597222221898846</v>
      </c>
      <c r="AF9146" s="92">
        <v>7.5833333332557231</v>
      </c>
    </row>
    <row r="9147" spans="12:32" ht="12.75" customHeight="1" x14ac:dyDescent="0.3">
      <c r="L9147" s="86">
        <v>12</v>
      </c>
      <c r="M9147" s="87" t="s">
        <v>8428</v>
      </c>
      <c r="N9147" s="86" t="s">
        <v>51</v>
      </c>
      <c r="O9147" s="87" t="s">
        <v>8490</v>
      </c>
      <c r="P9147" s="38"/>
      <c r="Q9147" s="87" t="s">
        <v>8491</v>
      </c>
      <c r="R9147" s="38"/>
      <c r="S9147" s="38"/>
      <c r="T9147" s="38"/>
      <c r="U9147" s="88" t="s">
        <v>102</v>
      </c>
      <c r="V9147" s="88" t="s">
        <v>8550</v>
      </c>
      <c r="W9147" s="88" t="s">
        <v>8551</v>
      </c>
      <c r="X9147" s="89">
        <v>43983.364583333336</v>
      </c>
      <c r="Y9147" s="71">
        <v>43983</v>
      </c>
      <c r="Z9147" s="90">
        <v>0.36458333333333331</v>
      </c>
      <c r="AA9147" s="89">
        <v>43983.65625</v>
      </c>
      <c r="AB9147" s="71">
        <v>43983</v>
      </c>
      <c r="AC9147" s="91">
        <v>0.65625</v>
      </c>
      <c r="AD9147" s="92">
        <v>0</v>
      </c>
      <c r="AE9147" s="91">
        <v>0.29166666666424135</v>
      </c>
      <c r="AF9147" s="92">
        <v>6.9999999999417923</v>
      </c>
    </row>
    <row r="9148" spans="12:32" ht="12.75" customHeight="1" x14ac:dyDescent="0.3">
      <c r="L9148" s="86">
        <v>12</v>
      </c>
      <c r="M9148" s="87" t="s">
        <v>8428</v>
      </c>
      <c r="N9148" s="86" t="s">
        <v>51</v>
      </c>
      <c r="O9148" s="87" t="s">
        <v>8490</v>
      </c>
      <c r="P9148" s="38"/>
      <c r="Q9148" s="87" t="s">
        <v>8491</v>
      </c>
      <c r="R9148" s="38"/>
      <c r="S9148" s="38"/>
      <c r="T9148" s="38"/>
      <c r="U9148" s="88" t="s">
        <v>102</v>
      </c>
      <c r="V9148" s="88" t="s">
        <v>8550</v>
      </c>
      <c r="W9148" s="88" t="s">
        <v>8551</v>
      </c>
      <c r="X9148" s="89">
        <v>43983.364583333336</v>
      </c>
      <c r="Y9148" s="71">
        <v>43983</v>
      </c>
      <c r="Z9148" s="90">
        <v>0.36458333333333331</v>
      </c>
      <c r="AA9148" s="89">
        <v>43983.65625</v>
      </c>
      <c r="AB9148" s="71">
        <v>43983</v>
      </c>
      <c r="AC9148" s="91">
        <v>0.65625</v>
      </c>
      <c r="AD9148" s="92">
        <v>0</v>
      </c>
      <c r="AE9148" s="91">
        <v>0.29166666666424135</v>
      </c>
      <c r="AF9148" s="92">
        <v>6.9999999999417923</v>
      </c>
    </row>
    <row r="9149" spans="12:32" ht="12.75" customHeight="1" x14ac:dyDescent="0.3">
      <c r="L9149" s="86">
        <v>12</v>
      </c>
      <c r="M9149" s="87" t="s">
        <v>8428</v>
      </c>
      <c r="N9149" s="86" t="s">
        <v>51</v>
      </c>
      <c r="O9149" s="87" t="s">
        <v>8552</v>
      </c>
      <c r="P9149" s="38"/>
      <c r="Q9149" s="38"/>
      <c r="R9149" s="38"/>
      <c r="S9149" s="38"/>
      <c r="T9149" s="38"/>
      <c r="U9149" s="88" t="s">
        <v>102</v>
      </c>
      <c r="V9149" s="88" t="s">
        <v>8553</v>
      </c>
      <c r="W9149" s="88" t="s">
        <v>8554</v>
      </c>
      <c r="X9149" s="89">
        <v>43962.395833333336</v>
      </c>
      <c r="Y9149" s="71">
        <v>43962</v>
      </c>
      <c r="Z9149" s="90">
        <v>0.39583333333333331</v>
      </c>
      <c r="AA9149" s="89">
        <v>43964.524305555555</v>
      </c>
      <c r="AB9149" s="71">
        <v>43964</v>
      </c>
      <c r="AC9149" s="91">
        <v>1.5243055555555556</v>
      </c>
      <c r="AD9149" s="92">
        <v>1</v>
      </c>
      <c r="AE9149" s="91">
        <v>1.5451388888888888</v>
      </c>
      <c r="AF9149" s="92">
        <v>45.083333333333329</v>
      </c>
    </row>
    <row r="9150" spans="12:32" ht="12.75" customHeight="1" x14ac:dyDescent="0.3">
      <c r="L9150" s="86">
        <v>2</v>
      </c>
      <c r="M9150" s="87" t="s">
        <v>808</v>
      </c>
      <c r="N9150" s="86" t="s">
        <v>52</v>
      </c>
      <c r="O9150" s="87" t="s">
        <v>1548</v>
      </c>
      <c r="P9150" s="38"/>
      <c r="Q9150" s="87" t="s">
        <v>1549</v>
      </c>
      <c r="R9150" s="38"/>
      <c r="S9150" s="38"/>
      <c r="T9150" s="38"/>
      <c r="U9150" s="88" t="s">
        <v>102</v>
      </c>
      <c r="V9150" s="88" t="s">
        <v>1550</v>
      </c>
      <c r="W9150" s="88" t="s">
        <v>1551</v>
      </c>
      <c r="X9150" s="89">
        <v>43657.357638888891</v>
      </c>
      <c r="Y9150" s="71">
        <v>43657</v>
      </c>
      <c r="Z9150" s="90">
        <v>0.3576388888888889</v>
      </c>
      <c r="AA9150" s="89">
        <v>43657.701388888891</v>
      </c>
      <c r="AB9150" s="71">
        <v>43657</v>
      </c>
      <c r="AC9150" s="91">
        <v>0.70138888888888884</v>
      </c>
      <c r="AD9150" s="92">
        <v>0</v>
      </c>
      <c r="AE9150" s="91">
        <v>0.34375</v>
      </c>
      <c r="AF9150" s="92">
        <v>8.25</v>
      </c>
    </row>
    <row r="9151" spans="12:32" ht="12.75" customHeight="1" x14ac:dyDescent="0.3">
      <c r="L9151" s="86">
        <v>2</v>
      </c>
      <c r="M9151" s="87" t="s">
        <v>808</v>
      </c>
      <c r="N9151" s="86" t="s">
        <v>52</v>
      </c>
      <c r="O9151" s="87" t="s">
        <v>1548</v>
      </c>
      <c r="P9151" s="38"/>
      <c r="Q9151" s="87" t="s">
        <v>1549</v>
      </c>
      <c r="R9151" s="38"/>
      <c r="S9151" s="38"/>
      <c r="T9151" s="38"/>
      <c r="U9151" s="88" t="s">
        <v>102</v>
      </c>
      <c r="V9151" s="88" t="s">
        <v>1550</v>
      </c>
      <c r="W9151" s="88" t="s">
        <v>1552</v>
      </c>
      <c r="X9151" s="89">
        <v>43663.395833333336</v>
      </c>
      <c r="Y9151" s="71">
        <v>43663</v>
      </c>
      <c r="Z9151" s="90">
        <v>0.39583333333333331</v>
      </c>
      <c r="AA9151" s="89">
        <v>43663.607638888891</v>
      </c>
      <c r="AB9151" s="71">
        <v>43663</v>
      </c>
      <c r="AC9151" s="91">
        <v>0.60763888888888884</v>
      </c>
      <c r="AD9151" s="92">
        <v>0</v>
      </c>
      <c r="AE9151" s="91">
        <v>0.21180555555474712</v>
      </c>
      <c r="AF9151" s="92">
        <v>5.0833333333139308</v>
      </c>
    </row>
    <row r="9152" spans="12:32" ht="12.75" customHeight="1" x14ac:dyDescent="0.3">
      <c r="L9152" s="86">
        <v>2</v>
      </c>
      <c r="M9152" s="87" t="s">
        <v>808</v>
      </c>
      <c r="N9152" s="86" t="s">
        <v>52</v>
      </c>
      <c r="O9152" s="87" t="s">
        <v>1263</v>
      </c>
      <c r="P9152" s="38"/>
      <c r="Q9152" s="38"/>
      <c r="R9152" s="38"/>
      <c r="S9152" s="38"/>
      <c r="T9152" s="38"/>
      <c r="U9152" s="88" t="s">
        <v>102</v>
      </c>
      <c r="V9152" s="88" t="s">
        <v>3362</v>
      </c>
      <c r="W9152" s="88" t="s">
        <v>3363</v>
      </c>
      <c r="X9152" s="89">
        <v>43668.45416666667</v>
      </c>
      <c r="Y9152" s="71">
        <v>43668</v>
      </c>
      <c r="Z9152" s="90">
        <v>0.45416666666666666</v>
      </c>
      <c r="AA9152" s="89">
        <v>43671.748611111114</v>
      </c>
      <c r="AB9152" s="71">
        <v>43671</v>
      </c>
      <c r="AC9152" s="91">
        <v>0.74861111111111112</v>
      </c>
      <c r="AD9152" s="92">
        <v>2</v>
      </c>
      <c r="AE9152" s="91">
        <v>0.71111111111111114</v>
      </c>
      <c r="AF9152" s="92">
        <v>33.066666666666663</v>
      </c>
    </row>
    <row r="9153" spans="12:32" ht="12.75" customHeight="1" x14ac:dyDescent="0.3">
      <c r="L9153" s="86">
        <v>2</v>
      </c>
      <c r="M9153" s="87" t="s">
        <v>808</v>
      </c>
      <c r="N9153" s="86" t="s">
        <v>52</v>
      </c>
      <c r="O9153" s="87" t="s">
        <v>1263</v>
      </c>
      <c r="P9153" s="38"/>
      <c r="Q9153" s="38"/>
      <c r="R9153" s="38"/>
      <c r="S9153" s="38"/>
      <c r="T9153" s="38"/>
      <c r="U9153" s="88" t="s">
        <v>102</v>
      </c>
      <c r="V9153" s="88" t="s">
        <v>3362</v>
      </c>
      <c r="W9153" s="88" t="s">
        <v>3364</v>
      </c>
      <c r="X9153" s="89">
        <v>43654.474999999999</v>
      </c>
      <c r="Y9153" s="71">
        <v>43654</v>
      </c>
      <c r="Z9153" s="90">
        <v>0.47500000000000003</v>
      </c>
      <c r="AA9153" s="89">
        <v>43657.756944444445</v>
      </c>
      <c r="AB9153" s="71">
        <v>43657</v>
      </c>
      <c r="AC9153" s="91">
        <v>0.75694444444444442</v>
      </c>
      <c r="AD9153" s="92">
        <v>2</v>
      </c>
      <c r="AE9153" s="91">
        <v>0.69861111111111107</v>
      </c>
      <c r="AF9153" s="92">
        <v>32.766666666666666</v>
      </c>
    </row>
    <row r="9154" spans="12:32" ht="12.75" customHeight="1" x14ac:dyDescent="0.3">
      <c r="L9154" s="86">
        <v>2</v>
      </c>
      <c r="M9154" s="87" t="s">
        <v>808</v>
      </c>
      <c r="N9154" s="86" t="s">
        <v>52</v>
      </c>
      <c r="O9154" s="87" t="s">
        <v>2176</v>
      </c>
      <c r="P9154" s="87" t="s">
        <v>2177</v>
      </c>
      <c r="Q9154" s="38"/>
      <c r="R9154" s="38"/>
      <c r="S9154" s="38"/>
      <c r="T9154" s="38"/>
      <c r="U9154" s="88" t="s">
        <v>102</v>
      </c>
      <c r="V9154" s="88" t="s">
        <v>5112</v>
      </c>
      <c r="W9154" s="88" t="s">
        <v>5113</v>
      </c>
      <c r="X9154" s="89">
        <v>43665.333333333336</v>
      </c>
      <c r="Y9154" s="71">
        <v>43665</v>
      </c>
      <c r="Z9154" s="90">
        <v>0.33333333333333331</v>
      </c>
      <c r="AA9154" s="89">
        <v>43665.666666666664</v>
      </c>
      <c r="AB9154" s="71">
        <v>43665</v>
      </c>
      <c r="AC9154" s="91">
        <v>0.66666666666666663</v>
      </c>
      <c r="AD9154" s="92">
        <v>0</v>
      </c>
      <c r="AE9154" s="91">
        <v>0.33333333332848269</v>
      </c>
      <c r="AF9154" s="92">
        <v>7.9999999998835847</v>
      </c>
    </row>
    <row r="9155" spans="12:32" ht="12.75" customHeight="1" x14ac:dyDescent="0.3">
      <c r="L9155" s="86">
        <v>2</v>
      </c>
      <c r="M9155" s="87" t="s">
        <v>808</v>
      </c>
      <c r="N9155" s="86" t="s">
        <v>52</v>
      </c>
      <c r="O9155" s="87" t="s">
        <v>1548</v>
      </c>
      <c r="P9155" s="38"/>
      <c r="Q9155" s="87" t="s">
        <v>1549</v>
      </c>
      <c r="R9155" s="38"/>
      <c r="S9155" s="38"/>
      <c r="T9155" s="38"/>
      <c r="U9155" s="88" t="s">
        <v>102</v>
      </c>
      <c r="V9155" s="88" t="s">
        <v>5179</v>
      </c>
      <c r="W9155" s="88" t="s">
        <v>5181</v>
      </c>
      <c r="X9155" s="89">
        <v>43657.395833333336</v>
      </c>
      <c r="Y9155" s="71">
        <v>43657</v>
      </c>
      <c r="Z9155" s="90">
        <v>0.39583333333333331</v>
      </c>
      <c r="AA9155" s="89">
        <v>43657.5625</v>
      </c>
      <c r="AB9155" s="71">
        <v>43657</v>
      </c>
      <c r="AC9155" s="91">
        <v>0.5625</v>
      </c>
      <c r="AD9155" s="92">
        <v>0</v>
      </c>
      <c r="AE9155" s="91">
        <v>0.16666666666424135</v>
      </c>
      <c r="AF9155" s="92">
        <v>3.9999999999417923</v>
      </c>
    </row>
    <row r="9156" spans="12:32" ht="12.75" customHeight="1" x14ac:dyDescent="0.3">
      <c r="L9156" s="86">
        <v>3</v>
      </c>
      <c r="M9156" s="87" t="s">
        <v>808</v>
      </c>
      <c r="N9156" s="86" t="s">
        <v>52</v>
      </c>
      <c r="O9156" s="87" t="s">
        <v>1080</v>
      </c>
      <c r="P9156" s="38"/>
      <c r="Q9156" s="38"/>
      <c r="R9156" s="38"/>
      <c r="S9156" s="38"/>
      <c r="T9156" s="38"/>
      <c r="U9156" s="88" t="s">
        <v>102</v>
      </c>
      <c r="V9156" s="88" t="s">
        <v>1541</v>
      </c>
      <c r="W9156" s="88" t="s">
        <v>1542</v>
      </c>
      <c r="X9156" s="89">
        <v>43682.652777777781</v>
      </c>
      <c r="Y9156" s="71">
        <v>43682</v>
      </c>
      <c r="Z9156" s="90">
        <v>0.65277777777777779</v>
      </c>
      <c r="AA9156" s="89">
        <v>43686.333333333336</v>
      </c>
      <c r="AB9156" s="71">
        <v>43686</v>
      </c>
      <c r="AC9156" s="91">
        <v>0.33333333333333331</v>
      </c>
      <c r="AD9156" s="92">
        <v>3</v>
      </c>
      <c r="AE9156" s="91">
        <v>9.722222222222221E-2</v>
      </c>
      <c r="AF9156" s="92">
        <v>26.333333333333332</v>
      </c>
    </row>
    <row r="9157" spans="12:32" ht="12.75" customHeight="1" x14ac:dyDescent="0.3">
      <c r="L9157" s="86">
        <v>6</v>
      </c>
      <c r="M9157" s="87" t="s">
        <v>808</v>
      </c>
      <c r="N9157" s="86" t="s">
        <v>52</v>
      </c>
      <c r="O9157" s="87" t="s">
        <v>1415</v>
      </c>
      <c r="P9157" s="38"/>
      <c r="Q9157" s="87" t="s">
        <v>1416</v>
      </c>
      <c r="R9157" s="38"/>
      <c r="S9157" s="38"/>
      <c r="T9157" s="38"/>
      <c r="U9157" s="88" t="s">
        <v>102</v>
      </c>
      <c r="V9157" s="88" t="s">
        <v>1417</v>
      </c>
      <c r="W9157" s="88" t="s">
        <v>1418</v>
      </c>
      <c r="X9157" s="89">
        <v>43791.618055555555</v>
      </c>
      <c r="Y9157" s="71">
        <v>43791</v>
      </c>
      <c r="Z9157" s="90">
        <v>0.61805555555555558</v>
      </c>
      <c r="AA9157" s="89">
        <v>43794.340277777781</v>
      </c>
      <c r="AB9157" s="71">
        <v>43794</v>
      </c>
      <c r="AC9157" s="91">
        <v>0.34027777777777773</v>
      </c>
      <c r="AD9157" s="92">
        <v>2</v>
      </c>
      <c r="AE9157" s="91">
        <v>0.13888888888888884</v>
      </c>
      <c r="AF9157" s="92">
        <v>19.333333333333332</v>
      </c>
    </row>
    <row r="9158" spans="12:32" ht="12.75" customHeight="1" x14ac:dyDescent="0.3">
      <c r="L9158" s="86">
        <v>8</v>
      </c>
      <c r="M9158" s="87" t="s">
        <v>808</v>
      </c>
      <c r="N9158" s="86" t="s">
        <v>52</v>
      </c>
      <c r="O9158" s="87" t="s">
        <v>2174</v>
      </c>
      <c r="P9158" s="38"/>
      <c r="Q9158" s="38"/>
      <c r="R9158" s="38"/>
      <c r="S9158" s="38"/>
      <c r="T9158" s="38"/>
      <c r="U9158" s="88" t="s">
        <v>102</v>
      </c>
      <c r="V9158" s="88" t="s">
        <v>4833</v>
      </c>
      <c r="W9158" s="88" t="s">
        <v>4834</v>
      </c>
      <c r="X9158" s="89">
        <v>43812.35833333333</v>
      </c>
      <c r="Y9158" s="71">
        <v>43812</v>
      </c>
      <c r="Z9158" s="90">
        <v>0.35833333333333334</v>
      </c>
      <c r="AA9158" s="89">
        <v>43812.543749999997</v>
      </c>
      <c r="AB9158" s="71">
        <v>43812</v>
      </c>
      <c r="AC9158" s="91">
        <v>0.54374999999999996</v>
      </c>
      <c r="AD9158" s="92">
        <v>0</v>
      </c>
      <c r="AE9158" s="91">
        <v>0.18541666666715173</v>
      </c>
      <c r="AF9158" s="92">
        <v>4.4500000000116415</v>
      </c>
    </row>
    <row r="9159" spans="12:32" ht="12.75" customHeight="1" x14ac:dyDescent="0.3">
      <c r="L9159" s="86">
        <v>10</v>
      </c>
      <c r="M9159" s="87" t="s">
        <v>808</v>
      </c>
      <c r="N9159" s="86" t="s">
        <v>52</v>
      </c>
      <c r="O9159" s="87" t="s">
        <v>1415</v>
      </c>
      <c r="P9159" s="38"/>
      <c r="Q9159" s="38"/>
      <c r="R9159" s="38"/>
      <c r="S9159" s="38"/>
      <c r="T9159" s="38"/>
      <c r="U9159" s="88" t="s">
        <v>102</v>
      </c>
      <c r="V9159" s="88" t="s">
        <v>1417</v>
      </c>
      <c r="W9159" s="88" t="s">
        <v>1419</v>
      </c>
      <c r="X9159" s="89">
        <v>43889.611111111109</v>
      </c>
      <c r="Y9159" s="71">
        <v>43889</v>
      </c>
      <c r="Z9159" s="90">
        <v>0.61111111111111116</v>
      </c>
      <c r="AA9159" s="89">
        <v>43892.340277777781</v>
      </c>
      <c r="AB9159" s="71">
        <v>43892</v>
      </c>
      <c r="AC9159" s="91">
        <v>0.34027777777777773</v>
      </c>
      <c r="AD9159" s="92">
        <v>2</v>
      </c>
      <c r="AE9159" s="91">
        <v>0.14583333333333326</v>
      </c>
      <c r="AF9159" s="92">
        <v>19.5</v>
      </c>
    </row>
    <row r="9160" spans="12:32" ht="12.75" customHeight="1" x14ac:dyDescent="0.3">
      <c r="L9160" s="86">
        <v>10</v>
      </c>
      <c r="M9160" s="87" t="s">
        <v>808</v>
      </c>
      <c r="N9160" s="86" t="s">
        <v>52</v>
      </c>
      <c r="O9160" s="87" t="s">
        <v>1053</v>
      </c>
      <c r="P9160" s="38"/>
      <c r="Q9160" s="38"/>
      <c r="R9160" s="38"/>
      <c r="S9160" s="38"/>
      <c r="T9160" s="38"/>
      <c r="U9160" s="88" t="s">
        <v>102</v>
      </c>
      <c r="V9160" s="88" t="s">
        <v>5254</v>
      </c>
      <c r="W9160" s="88" t="s">
        <v>5255</v>
      </c>
      <c r="X9160" s="89">
        <v>43918.513888888891</v>
      </c>
      <c r="Y9160" s="71">
        <v>43918</v>
      </c>
      <c r="Z9160" s="90">
        <v>0.51388888888888895</v>
      </c>
      <c r="AA9160" s="89">
        <v>43919.729166666664</v>
      </c>
      <c r="AB9160" s="71">
        <v>43919</v>
      </c>
      <c r="AC9160" s="91">
        <v>0.72916666666666663</v>
      </c>
      <c r="AD9160" s="92">
        <v>0</v>
      </c>
      <c r="AE9160" s="91">
        <v>0.63194444444444442</v>
      </c>
      <c r="AF9160" s="92">
        <v>15.166666666666666</v>
      </c>
    </row>
    <row r="9161" spans="12:32" ht="12.75" customHeight="1" x14ac:dyDescent="0.3">
      <c r="L9161" s="86">
        <v>2</v>
      </c>
      <c r="M9161" s="87" t="s">
        <v>7829</v>
      </c>
      <c r="N9161" s="86" t="s">
        <v>53</v>
      </c>
      <c r="O9161" s="87" t="s">
        <v>7830</v>
      </c>
      <c r="P9161" s="38"/>
      <c r="Q9161" s="38"/>
      <c r="R9161" s="38"/>
      <c r="S9161" s="38"/>
      <c r="T9161" s="38"/>
      <c r="U9161" s="88" t="s">
        <v>102</v>
      </c>
      <c r="V9161" s="88" t="s">
        <v>7831</v>
      </c>
      <c r="W9161" s="88" t="s">
        <v>7832</v>
      </c>
      <c r="X9161" s="89">
        <v>43648.333333333336</v>
      </c>
      <c r="Y9161" s="71">
        <v>43648</v>
      </c>
      <c r="Z9161" s="90">
        <v>0.33333333333333331</v>
      </c>
      <c r="AA9161" s="89">
        <v>43649.413194444445</v>
      </c>
      <c r="AB9161" s="71">
        <v>43649</v>
      </c>
      <c r="AC9161" s="91">
        <v>0.41319444444444442</v>
      </c>
      <c r="AD9161" s="92">
        <v>0</v>
      </c>
      <c r="AE9161" s="91">
        <v>0.49652777777777779</v>
      </c>
      <c r="AF9161" s="92">
        <v>11.916666666666668</v>
      </c>
    </row>
    <row r="9162" spans="12:32" ht="12.75" customHeight="1" x14ac:dyDescent="0.3">
      <c r="L9162" s="86">
        <v>2</v>
      </c>
      <c r="M9162" s="87" t="s">
        <v>7829</v>
      </c>
      <c r="N9162" s="86" t="s">
        <v>53</v>
      </c>
      <c r="O9162" s="87" t="s">
        <v>7854</v>
      </c>
      <c r="P9162" s="38"/>
      <c r="Q9162" s="38"/>
      <c r="R9162" s="38"/>
      <c r="S9162" s="38"/>
      <c r="T9162" s="38"/>
      <c r="U9162" s="88" t="s">
        <v>102</v>
      </c>
      <c r="V9162" s="88" t="s">
        <v>7855</v>
      </c>
      <c r="W9162" s="88" t="s">
        <v>7856</v>
      </c>
      <c r="X9162" s="89">
        <v>43677.309027777781</v>
      </c>
      <c r="Y9162" s="71">
        <v>43677</v>
      </c>
      <c r="Z9162" s="90">
        <v>0.30902777777777779</v>
      </c>
      <c r="AA9162" s="89">
        <v>43677.329861111109</v>
      </c>
      <c r="AB9162" s="71">
        <v>43677</v>
      </c>
      <c r="AC9162" s="91">
        <v>0.3298611111111111</v>
      </c>
      <c r="AD9162" s="92">
        <v>0</v>
      </c>
      <c r="AE9162" s="91">
        <v>2.0833333328482695E-2</v>
      </c>
      <c r="AF9162" s="92">
        <v>0.49999999988358468</v>
      </c>
    </row>
    <row r="9163" spans="12:32" ht="12.75" customHeight="1" x14ac:dyDescent="0.3">
      <c r="L9163" s="86">
        <v>2</v>
      </c>
      <c r="M9163" s="87" t="s">
        <v>7829</v>
      </c>
      <c r="N9163" s="86" t="s">
        <v>53</v>
      </c>
      <c r="O9163" s="87" t="s">
        <v>7854</v>
      </c>
      <c r="P9163" s="38"/>
      <c r="Q9163" s="38"/>
      <c r="R9163" s="38"/>
      <c r="S9163" s="38"/>
      <c r="T9163" s="38"/>
      <c r="U9163" s="88" t="s">
        <v>102</v>
      </c>
      <c r="V9163" s="88" t="s">
        <v>7855</v>
      </c>
      <c r="W9163" s="88" t="s">
        <v>7857</v>
      </c>
      <c r="X9163" s="89">
        <v>43661.385416666664</v>
      </c>
      <c r="Y9163" s="71">
        <v>43661</v>
      </c>
      <c r="Z9163" s="90">
        <v>0.38541666666666669</v>
      </c>
      <c r="AA9163" s="89">
        <v>43661.454861111109</v>
      </c>
      <c r="AB9163" s="71">
        <v>43661</v>
      </c>
      <c r="AC9163" s="91">
        <v>0.4548611111111111</v>
      </c>
      <c r="AD9163" s="92">
        <v>0</v>
      </c>
      <c r="AE9163" s="91">
        <v>6.9444444445252884E-2</v>
      </c>
      <c r="AF9163" s="92">
        <v>1.6666666666860692</v>
      </c>
    </row>
    <row r="9164" spans="12:32" ht="12.75" customHeight="1" x14ac:dyDescent="0.3">
      <c r="L9164" s="86">
        <v>2</v>
      </c>
      <c r="M9164" s="87" t="s">
        <v>7829</v>
      </c>
      <c r="N9164" s="86" t="s">
        <v>53</v>
      </c>
      <c r="O9164" s="87" t="s">
        <v>7854</v>
      </c>
      <c r="P9164" s="38"/>
      <c r="Q9164" s="38"/>
      <c r="R9164" s="38"/>
      <c r="S9164" s="38"/>
      <c r="T9164" s="38"/>
      <c r="U9164" s="88" t="s">
        <v>102</v>
      </c>
      <c r="V9164" s="88" t="s">
        <v>7855</v>
      </c>
      <c r="W9164" s="88" t="s">
        <v>7858</v>
      </c>
      <c r="X9164" s="89">
        <v>43668.517361111109</v>
      </c>
      <c r="Y9164" s="71">
        <v>43668</v>
      </c>
      <c r="Z9164" s="90">
        <v>0.51736111111111105</v>
      </c>
      <c r="AA9164" s="89">
        <v>43668.590277777781</v>
      </c>
      <c r="AB9164" s="71">
        <v>43668</v>
      </c>
      <c r="AC9164" s="91">
        <v>0.59027777777777779</v>
      </c>
      <c r="AD9164" s="92">
        <v>0</v>
      </c>
      <c r="AE9164" s="91">
        <v>7.2916666671517305E-2</v>
      </c>
      <c r="AF9164" s="92">
        <v>1.7500000001164153</v>
      </c>
    </row>
    <row r="9165" spans="12:32" ht="12.75" customHeight="1" x14ac:dyDescent="0.3">
      <c r="L9165" s="86">
        <v>2</v>
      </c>
      <c r="M9165" s="87" t="s">
        <v>7829</v>
      </c>
      <c r="N9165" s="86" t="s">
        <v>53</v>
      </c>
      <c r="O9165" s="87" t="s">
        <v>7854</v>
      </c>
      <c r="P9165" s="38"/>
      <c r="Q9165" s="38"/>
      <c r="R9165" s="38"/>
      <c r="S9165" s="38"/>
      <c r="T9165" s="38"/>
      <c r="U9165" s="88" t="s">
        <v>102</v>
      </c>
      <c r="V9165" s="88" t="s">
        <v>7865</v>
      </c>
      <c r="W9165" s="88" t="s">
        <v>7866</v>
      </c>
      <c r="X9165" s="89">
        <v>43677.413194444445</v>
      </c>
      <c r="Y9165" s="71">
        <v>43677</v>
      </c>
      <c r="Z9165" s="90">
        <v>0.41319444444444442</v>
      </c>
      <c r="AA9165" s="89">
        <v>43677.517361111109</v>
      </c>
      <c r="AB9165" s="71">
        <v>43677</v>
      </c>
      <c r="AC9165" s="91">
        <v>1.5173611111111112</v>
      </c>
      <c r="AD9165" s="92">
        <v>0</v>
      </c>
      <c r="AE9165" s="91">
        <v>0.10416666666424135</v>
      </c>
      <c r="AF9165" s="92">
        <v>2.4999999999417923</v>
      </c>
    </row>
    <row r="9166" spans="12:32" ht="12.75" customHeight="1" x14ac:dyDescent="0.3">
      <c r="L9166" s="86">
        <v>2</v>
      </c>
      <c r="M9166" s="87" t="s">
        <v>7829</v>
      </c>
      <c r="N9166" s="86" t="s">
        <v>53</v>
      </c>
      <c r="O9166" s="87" t="s">
        <v>7854</v>
      </c>
      <c r="P9166" s="38"/>
      <c r="Q9166" s="38"/>
      <c r="R9166" s="38"/>
      <c r="S9166" s="38"/>
      <c r="T9166" s="38"/>
      <c r="U9166" s="88" t="s">
        <v>102</v>
      </c>
      <c r="V9166" s="88" t="s">
        <v>7885</v>
      </c>
      <c r="W9166" s="88" t="s">
        <v>7886</v>
      </c>
      <c r="X9166" s="89">
        <v>43655.517361111109</v>
      </c>
      <c r="Y9166" s="71">
        <v>43655</v>
      </c>
      <c r="Z9166" s="90">
        <v>0.51736111111111105</v>
      </c>
      <c r="AA9166" s="89">
        <v>43657.350694444445</v>
      </c>
      <c r="AB9166" s="71">
        <v>43657</v>
      </c>
      <c r="AC9166" s="91">
        <v>0.35069444444444442</v>
      </c>
      <c r="AD9166" s="92">
        <v>1</v>
      </c>
      <c r="AE9166" s="91">
        <v>0.25000000000000006</v>
      </c>
      <c r="AF9166" s="92">
        <v>14.000000000000002</v>
      </c>
    </row>
    <row r="9167" spans="12:32" ht="12.75" customHeight="1" x14ac:dyDescent="0.3">
      <c r="L9167" s="86">
        <v>2</v>
      </c>
      <c r="M9167" s="87" t="s">
        <v>7829</v>
      </c>
      <c r="N9167" s="86" t="s">
        <v>53</v>
      </c>
      <c r="O9167" s="87" t="s">
        <v>7842</v>
      </c>
      <c r="P9167" s="38"/>
      <c r="Q9167" s="38"/>
      <c r="R9167" s="38"/>
      <c r="S9167" s="38"/>
      <c r="T9167" s="38"/>
      <c r="U9167" s="88" t="s">
        <v>102</v>
      </c>
      <c r="V9167" s="88" t="s">
        <v>7894</v>
      </c>
      <c r="W9167" s="88" t="s">
        <v>7895</v>
      </c>
      <c r="X9167" s="89">
        <v>43661.482638888891</v>
      </c>
      <c r="Y9167" s="71">
        <v>43661</v>
      </c>
      <c r="Z9167" s="90">
        <v>0.4826388888888889</v>
      </c>
      <c r="AA9167" s="89">
        <v>43661.534722222219</v>
      </c>
      <c r="AB9167" s="71">
        <v>43661</v>
      </c>
      <c r="AC9167" s="91">
        <v>1.5347222222222223</v>
      </c>
      <c r="AD9167" s="92">
        <v>0</v>
      </c>
      <c r="AE9167" s="91">
        <v>5.2083333328482695E-2</v>
      </c>
      <c r="AF9167" s="92">
        <v>1.2499999998835847</v>
      </c>
    </row>
    <row r="9168" spans="12:32" ht="12.75" customHeight="1" x14ac:dyDescent="0.3">
      <c r="L9168" s="86">
        <v>2</v>
      </c>
      <c r="M9168" s="87" t="s">
        <v>7829</v>
      </c>
      <c r="N9168" s="86" t="s">
        <v>53</v>
      </c>
      <c r="O9168" s="87" t="s">
        <v>7901</v>
      </c>
      <c r="P9168" s="38"/>
      <c r="Q9168" s="38"/>
      <c r="R9168" s="38"/>
      <c r="S9168" s="38"/>
      <c r="T9168" s="38"/>
      <c r="U9168" s="88" t="s">
        <v>102</v>
      </c>
      <c r="V9168" s="88" t="s">
        <v>7902</v>
      </c>
      <c r="W9168" s="88" t="s">
        <v>7903</v>
      </c>
      <c r="X9168" s="89">
        <v>43668.333333333336</v>
      </c>
      <c r="Y9168" s="71">
        <v>43668</v>
      </c>
      <c r="Z9168" s="90">
        <v>0.33333333333333331</v>
      </c>
      <c r="AA9168" s="89">
        <v>43668.614583333336</v>
      </c>
      <c r="AB9168" s="71">
        <v>43668</v>
      </c>
      <c r="AC9168" s="91">
        <v>0.61458333333333337</v>
      </c>
      <c r="AD9168" s="92">
        <v>0</v>
      </c>
      <c r="AE9168" s="91">
        <v>0.28125</v>
      </c>
      <c r="AF9168" s="92">
        <v>6.75</v>
      </c>
    </row>
    <row r="9169" spans="12:32" ht="12.75" customHeight="1" x14ac:dyDescent="0.3">
      <c r="L9169" s="86">
        <v>2</v>
      </c>
      <c r="M9169" s="87" t="s">
        <v>7829</v>
      </c>
      <c r="N9169" s="86" t="s">
        <v>53</v>
      </c>
      <c r="O9169" s="87" t="s">
        <v>7916</v>
      </c>
      <c r="P9169" s="38"/>
      <c r="Q9169" s="38"/>
      <c r="R9169" s="38"/>
      <c r="S9169" s="38"/>
      <c r="T9169" s="38"/>
      <c r="U9169" s="88" t="s">
        <v>102</v>
      </c>
      <c r="V9169" s="88" t="s">
        <v>7917</v>
      </c>
      <c r="W9169" s="88" t="s">
        <v>7918</v>
      </c>
      <c r="X9169" s="89">
        <v>43655.354166666664</v>
      </c>
      <c r="Y9169" s="71">
        <v>43655</v>
      </c>
      <c r="Z9169" s="90">
        <v>0.35416666666666669</v>
      </c>
      <c r="AA9169" s="89">
        <v>43655.458333333336</v>
      </c>
      <c r="AB9169" s="71">
        <v>43655</v>
      </c>
      <c r="AC9169" s="91">
        <v>0.45833333333333331</v>
      </c>
      <c r="AD9169" s="92">
        <v>0</v>
      </c>
      <c r="AE9169" s="91">
        <v>0.10416666667151731</v>
      </c>
      <c r="AF9169" s="92">
        <v>2.5000000001164153</v>
      </c>
    </row>
    <row r="9170" spans="12:32" ht="12.75" customHeight="1" x14ac:dyDescent="0.3">
      <c r="L9170" s="86">
        <v>2</v>
      </c>
      <c r="M9170" s="87" t="s">
        <v>7829</v>
      </c>
      <c r="N9170" s="86" t="s">
        <v>53</v>
      </c>
      <c r="O9170" s="87" t="s">
        <v>7854</v>
      </c>
      <c r="P9170" s="38"/>
      <c r="Q9170" s="38"/>
      <c r="R9170" s="38"/>
      <c r="S9170" s="38"/>
      <c r="T9170" s="38"/>
      <c r="U9170" s="88" t="s">
        <v>102</v>
      </c>
      <c r="V9170" s="88" t="s">
        <v>7943</v>
      </c>
      <c r="W9170" s="88" t="s">
        <v>7944</v>
      </c>
      <c r="X9170" s="89">
        <v>43655.375</v>
      </c>
      <c r="Y9170" s="71">
        <v>43655</v>
      </c>
      <c r="Z9170" s="90">
        <v>0.375</v>
      </c>
      <c r="AA9170" s="89">
        <v>43655.496527777781</v>
      </c>
      <c r="AB9170" s="71">
        <v>43655</v>
      </c>
      <c r="AC9170" s="91">
        <v>0.49652777777777773</v>
      </c>
      <c r="AD9170" s="92">
        <v>0</v>
      </c>
      <c r="AE9170" s="91">
        <v>0.12152777778101154</v>
      </c>
      <c r="AF9170" s="92">
        <v>2.9166666667442769</v>
      </c>
    </row>
    <row r="9171" spans="12:32" ht="12.75" customHeight="1" x14ac:dyDescent="0.3">
      <c r="L9171" s="86">
        <v>2</v>
      </c>
      <c r="M9171" s="87" t="s">
        <v>7829</v>
      </c>
      <c r="N9171" s="86" t="s">
        <v>53</v>
      </c>
      <c r="O9171" s="87" t="s">
        <v>7854</v>
      </c>
      <c r="P9171" s="38"/>
      <c r="Q9171" s="38"/>
      <c r="R9171" s="38"/>
      <c r="S9171" s="38"/>
      <c r="T9171" s="38"/>
      <c r="U9171" s="88" t="s">
        <v>102</v>
      </c>
      <c r="V9171" s="88" t="s">
        <v>7943</v>
      </c>
      <c r="W9171" s="88" t="s">
        <v>7945</v>
      </c>
      <c r="X9171" s="89">
        <v>43664.388888888891</v>
      </c>
      <c r="Y9171" s="71">
        <v>43664</v>
      </c>
      <c r="Z9171" s="90">
        <v>0.3888888888888889</v>
      </c>
      <c r="AA9171" s="89">
        <v>43664.486111111109</v>
      </c>
      <c r="AB9171" s="71">
        <v>43664</v>
      </c>
      <c r="AC9171" s="91">
        <v>0.4861111111111111</v>
      </c>
      <c r="AD9171" s="92">
        <v>0</v>
      </c>
      <c r="AE9171" s="91">
        <v>9.7222222218988463E-2</v>
      </c>
      <c r="AF9171" s="92">
        <v>2.3333333332557231</v>
      </c>
    </row>
    <row r="9172" spans="12:32" ht="12.75" customHeight="1" x14ac:dyDescent="0.3">
      <c r="L9172" s="86">
        <v>2</v>
      </c>
      <c r="M9172" s="87" t="s">
        <v>7829</v>
      </c>
      <c r="N9172" s="86" t="s">
        <v>53</v>
      </c>
      <c r="O9172" s="87" t="s">
        <v>7947</v>
      </c>
      <c r="P9172" s="38"/>
      <c r="Q9172" s="38"/>
      <c r="R9172" s="38"/>
      <c r="S9172" s="38"/>
      <c r="T9172" s="38"/>
      <c r="U9172" s="88" t="s">
        <v>102</v>
      </c>
      <c r="V9172" s="88" t="s">
        <v>7948</v>
      </c>
      <c r="W9172" s="88" t="s">
        <v>7949</v>
      </c>
      <c r="X9172" s="89">
        <v>43665.361111111109</v>
      </c>
      <c r="Y9172" s="71">
        <v>43665</v>
      </c>
      <c r="Z9172" s="90">
        <v>0.3611111111111111</v>
      </c>
      <c r="AA9172" s="89">
        <v>43665.652777777781</v>
      </c>
      <c r="AB9172" s="71">
        <v>43665</v>
      </c>
      <c r="AC9172" s="91">
        <v>0.65277777777777779</v>
      </c>
      <c r="AD9172" s="92">
        <v>0</v>
      </c>
      <c r="AE9172" s="91">
        <v>0.29166666667151731</v>
      </c>
      <c r="AF9172" s="92">
        <v>7.0000000001164153</v>
      </c>
    </row>
    <row r="9173" spans="12:32" ht="12.75" customHeight="1" x14ac:dyDescent="0.3">
      <c r="L9173" s="86">
        <v>3</v>
      </c>
      <c r="M9173" s="87" t="s">
        <v>7829</v>
      </c>
      <c r="N9173" s="86" t="s">
        <v>53</v>
      </c>
      <c r="O9173" s="87" t="s">
        <v>7848</v>
      </c>
      <c r="P9173" s="38"/>
      <c r="Q9173" s="38"/>
      <c r="R9173" s="38"/>
      <c r="S9173" s="38"/>
      <c r="T9173" s="38"/>
      <c r="U9173" s="88" t="s">
        <v>102</v>
      </c>
      <c r="V9173" s="88" t="s">
        <v>7849</v>
      </c>
      <c r="W9173" s="88" t="s">
        <v>7850</v>
      </c>
      <c r="X9173" s="89">
        <v>43696.385416666664</v>
      </c>
      <c r="Y9173" s="71">
        <v>43696</v>
      </c>
      <c r="Z9173" s="90">
        <v>0.38541666666666669</v>
      </c>
      <c r="AA9173" s="89">
        <v>43696.642361111109</v>
      </c>
      <c r="AB9173" s="71">
        <v>43696</v>
      </c>
      <c r="AC9173" s="91">
        <v>0.64236111111111116</v>
      </c>
      <c r="AD9173" s="92">
        <v>0</v>
      </c>
      <c r="AE9173" s="91">
        <v>0.25694444444525288</v>
      </c>
      <c r="AF9173" s="92">
        <v>6.1666666666860692</v>
      </c>
    </row>
    <row r="9174" spans="12:32" ht="12.75" customHeight="1" x14ac:dyDescent="0.3">
      <c r="L9174" s="86">
        <v>3</v>
      </c>
      <c r="M9174" s="87" t="s">
        <v>7829</v>
      </c>
      <c r="N9174" s="86" t="s">
        <v>53</v>
      </c>
      <c r="O9174" s="87" t="s">
        <v>7854</v>
      </c>
      <c r="P9174" s="38"/>
      <c r="Q9174" s="38"/>
      <c r="R9174" s="38"/>
      <c r="S9174" s="38"/>
      <c r="T9174" s="38"/>
      <c r="U9174" s="88" t="s">
        <v>102</v>
      </c>
      <c r="V9174" s="88" t="s">
        <v>7875</v>
      </c>
      <c r="W9174" s="88" t="s">
        <v>7876</v>
      </c>
      <c r="X9174" s="89">
        <v>43691.385416666664</v>
      </c>
      <c r="Y9174" s="71">
        <v>43691</v>
      </c>
      <c r="Z9174" s="90">
        <v>0.38541666666666669</v>
      </c>
      <c r="AA9174" s="89">
        <v>43691.46875</v>
      </c>
      <c r="AB9174" s="71">
        <v>43691</v>
      </c>
      <c r="AC9174" s="91">
        <v>0.46875</v>
      </c>
      <c r="AD9174" s="92">
        <v>0</v>
      </c>
      <c r="AE9174" s="91">
        <v>8.3333333335758653E-2</v>
      </c>
      <c r="AF9174" s="92">
        <v>2.0000000000582077</v>
      </c>
    </row>
    <row r="9175" spans="12:32" ht="12.75" customHeight="1" x14ac:dyDescent="0.3">
      <c r="L9175" s="86">
        <v>3</v>
      </c>
      <c r="M9175" s="87" t="s">
        <v>7829</v>
      </c>
      <c r="N9175" s="86" t="s">
        <v>53</v>
      </c>
      <c r="O9175" s="87" t="s">
        <v>7854</v>
      </c>
      <c r="P9175" s="38"/>
      <c r="Q9175" s="38"/>
      <c r="R9175" s="38"/>
      <c r="S9175" s="38"/>
      <c r="T9175" s="38"/>
      <c r="U9175" s="88" t="s">
        <v>102</v>
      </c>
      <c r="V9175" s="88" t="s">
        <v>7875</v>
      </c>
      <c r="W9175" s="88" t="s">
        <v>7877</v>
      </c>
      <c r="X9175" s="89">
        <v>43692.40625</v>
      </c>
      <c r="Y9175" s="71">
        <v>43692</v>
      </c>
      <c r="Z9175" s="90">
        <v>0.40625</v>
      </c>
      <c r="AA9175" s="89">
        <v>43692.496527777781</v>
      </c>
      <c r="AB9175" s="71">
        <v>43692</v>
      </c>
      <c r="AC9175" s="91">
        <v>0.49652777777777773</v>
      </c>
      <c r="AD9175" s="92">
        <v>0</v>
      </c>
      <c r="AE9175" s="91">
        <v>9.0277777781011537E-2</v>
      </c>
      <c r="AF9175" s="92">
        <v>2.1666666667442769</v>
      </c>
    </row>
    <row r="9176" spans="12:32" ht="12.75" customHeight="1" x14ac:dyDescent="0.3">
      <c r="L9176" s="86">
        <v>3</v>
      </c>
      <c r="M9176" s="87" t="s">
        <v>7829</v>
      </c>
      <c r="N9176" s="86" t="s">
        <v>53</v>
      </c>
      <c r="O9176" s="87" t="s">
        <v>7901</v>
      </c>
      <c r="P9176" s="38"/>
      <c r="Q9176" s="38"/>
      <c r="R9176" s="38"/>
      <c r="S9176" s="38"/>
      <c r="T9176" s="38"/>
      <c r="U9176" s="88" t="s">
        <v>102</v>
      </c>
      <c r="V9176" s="88" t="s">
        <v>7902</v>
      </c>
      <c r="W9176" s="88" t="s">
        <v>7904</v>
      </c>
      <c r="X9176" s="89">
        <v>43692.385416666664</v>
      </c>
      <c r="Y9176" s="71">
        <v>43692</v>
      </c>
      <c r="Z9176" s="90">
        <v>0.38541666666666669</v>
      </c>
      <c r="AA9176" s="89">
        <v>43692.666666666664</v>
      </c>
      <c r="AB9176" s="71">
        <v>43692</v>
      </c>
      <c r="AC9176" s="91">
        <v>0.66666666666666663</v>
      </c>
      <c r="AD9176" s="92">
        <v>0</v>
      </c>
      <c r="AE9176" s="91">
        <v>0.28125</v>
      </c>
      <c r="AF9176" s="92">
        <v>6.75</v>
      </c>
    </row>
    <row r="9177" spans="12:32" ht="12.75" customHeight="1" x14ac:dyDescent="0.3">
      <c r="L9177" s="86">
        <v>3</v>
      </c>
      <c r="M9177" s="87" t="s">
        <v>7829</v>
      </c>
      <c r="N9177" s="86" t="s">
        <v>53</v>
      </c>
      <c r="O9177" s="87" t="s">
        <v>7916</v>
      </c>
      <c r="P9177" s="38"/>
      <c r="Q9177" s="38"/>
      <c r="R9177" s="38"/>
      <c r="S9177" s="38"/>
      <c r="T9177" s="38"/>
      <c r="U9177" s="88" t="s">
        <v>102</v>
      </c>
      <c r="V9177" s="88" t="s">
        <v>7917</v>
      </c>
      <c r="W9177" s="88" t="s">
        <v>7919</v>
      </c>
      <c r="X9177" s="89">
        <v>43691.354166666664</v>
      </c>
      <c r="Y9177" s="71">
        <v>43691</v>
      </c>
      <c r="Z9177" s="90">
        <v>0.35416666666666669</v>
      </c>
      <c r="AA9177" s="89">
        <v>43691.621527777781</v>
      </c>
      <c r="AB9177" s="71">
        <v>43691</v>
      </c>
      <c r="AC9177" s="91">
        <v>0.62152777777777779</v>
      </c>
      <c r="AD9177" s="92">
        <v>0</v>
      </c>
      <c r="AE9177" s="91">
        <v>0.26736111111677019</v>
      </c>
      <c r="AF9177" s="92">
        <v>6.4166666668024845</v>
      </c>
    </row>
    <row r="9178" spans="12:32" ht="12.75" customHeight="1" x14ac:dyDescent="0.3">
      <c r="L9178" s="86">
        <v>3</v>
      </c>
      <c r="M9178" s="87" t="s">
        <v>7829</v>
      </c>
      <c r="N9178" s="86" t="s">
        <v>53</v>
      </c>
      <c r="O9178" s="87" t="s">
        <v>7916</v>
      </c>
      <c r="P9178" s="38"/>
      <c r="Q9178" s="38"/>
      <c r="R9178" s="38"/>
      <c r="S9178" s="38"/>
      <c r="T9178" s="38"/>
      <c r="U9178" s="88" t="s">
        <v>102</v>
      </c>
      <c r="V9178" s="88" t="s">
        <v>7917</v>
      </c>
      <c r="W9178" s="88" t="s">
        <v>7920</v>
      </c>
      <c r="X9178" s="89">
        <v>43705.354166666664</v>
      </c>
      <c r="Y9178" s="71">
        <v>43705</v>
      </c>
      <c r="Z9178" s="90">
        <v>0.35416666666666669</v>
      </c>
      <c r="AA9178" s="89">
        <v>43705.461805555555</v>
      </c>
      <c r="AB9178" s="71">
        <v>43705</v>
      </c>
      <c r="AC9178" s="91">
        <v>0.46180555555555558</v>
      </c>
      <c r="AD9178" s="92">
        <v>0</v>
      </c>
      <c r="AE9178" s="91">
        <v>0.10763888889050577</v>
      </c>
      <c r="AF9178" s="92">
        <v>2.5833333333721384</v>
      </c>
    </row>
    <row r="9179" spans="12:32" ht="12.75" customHeight="1" x14ac:dyDescent="0.3">
      <c r="L9179" s="86">
        <v>3</v>
      </c>
      <c r="M9179" s="87" t="s">
        <v>7829</v>
      </c>
      <c r="N9179" s="86" t="s">
        <v>53</v>
      </c>
      <c r="O9179" s="87" t="s">
        <v>7854</v>
      </c>
      <c r="P9179" s="38"/>
      <c r="Q9179" s="38"/>
      <c r="R9179" s="38"/>
      <c r="S9179" s="38"/>
      <c r="T9179" s="38"/>
      <c r="U9179" s="88" t="s">
        <v>102</v>
      </c>
      <c r="V9179" s="88" t="s">
        <v>7943</v>
      </c>
      <c r="W9179" s="88" t="s">
        <v>7946</v>
      </c>
      <c r="X9179" s="89">
        <v>43685.385416666664</v>
      </c>
      <c r="Y9179" s="71">
        <v>43685</v>
      </c>
      <c r="Z9179" s="90">
        <v>0.38541666666666669</v>
      </c>
      <c r="AA9179" s="89">
        <v>43685.46875</v>
      </c>
      <c r="AB9179" s="71">
        <v>43685</v>
      </c>
      <c r="AC9179" s="91">
        <v>0.46875</v>
      </c>
      <c r="AD9179" s="92">
        <v>0</v>
      </c>
      <c r="AE9179" s="91">
        <v>8.3333333335758653E-2</v>
      </c>
      <c r="AF9179" s="92">
        <v>2.0000000000582077</v>
      </c>
    </row>
    <row r="9180" spans="12:32" ht="12.75" customHeight="1" x14ac:dyDescent="0.3">
      <c r="L9180" s="86">
        <v>3</v>
      </c>
      <c r="M9180" s="87" t="s">
        <v>7829</v>
      </c>
      <c r="N9180" s="86" t="s">
        <v>53</v>
      </c>
      <c r="O9180" s="87" t="s">
        <v>7947</v>
      </c>
      <c r="P9180" s="38"/>
      <c r="Q9180" s="38"/>
      <c r="R9180" s="38"/>
      <c r="S9180" s="38"/>
      <c r="T9180" s="38"/>
      <c r="U9180" s="88" t="s">
        <v>102</v>
      </c>
      <c r="V9180" s="88" t="s">
        <v>7948</v>
      </c>
      <c r="W9180" s="88" t="s">
        <v>7950</v>
      </c>
      <c r="X9180" s="89">
        <v>43699.392361111109</v>
      </c>
      <c r="Y9180" s="71">
        <v>43699</v>
      </c>
      <c r="Z9180" s="90">
        <v>0.3923611111111111</v>
      </c>
      <c r="AA9180" s="89">
        <v>43699.65625</v>
      </c>
      <c r="AB9180" s="71">
        <v>43699</v>
      </c>
      <c r="AC9180" s="91">
        <v>0.65625</v>
      </c>
      <c r="AD9180" s="92">
        <v>0</v>
      </c>
      <c r="AE9180" s="91">
        <v>0.26388888889050577</v>
      </c>
      <c r="AF9180" s="92">
        <v>6.3333333333721384</v>
      </c>
    </row>
    <row r="9181" spans="12:32" ht="12.75" customHeight="1" x14ac:dyDescent="0.3">
      <c r="L9181" s="86">
        <v>4</v>
      </c>
      <c r="M9181" s="87" t="s">
        <v>7829</v>
      </c>
      <c r="N9181" s="86" t="s">
        <v>53</v>
      </c>
      <c r="O9181" s="87" t="s">
        <v>7854</v>
      </c>
      <c r="P9181" s="38"/>
      <c r="Q9181" s="38"/>
      <c r="R9181" s="38"/>
      <c r="S9181" s="38"/>
      <c r="T9181" s="38"/>
      <c r="U9181" s="88" t="s">
        <v>102</v>
      </c>
      <c r="V9181" s="88" t="s">
        <v>7859</v>
      </c>
      <c r="W9181" s="88" t="s">
        <v>7860</v>
      </c>
      <c r="X9181" s="89">
        <v>43721.395833333336</v>
      </c>
      <c r="Y9181" s="71">
        <v>43721</v>
      </c>
      <c r="Z9181" s="90">
        <v>0.39583333333333331</v>
      </c>
      <c r="AA9181" s="89">
        <v>43727.329861111109</v>
      </c>
      <c r="AB9181" s="71">
        <v>43727</v>
      </c>
      <c r="AC9181" s="91">
        <v>0.3298611111111111</v>
      </c>
      <c r="AD9181" s="92">
        <v>5</v>
      </c>
      <c r="AE9181" s="91">
        <v>0.35069444444444448</v>
      </c>
      <c r="AF9181" s="92">
        <v>48.416666666666671</v>
      </c>
    </row>
    <row r="9182" spans="12:32" ht="12.75" customHeight="1" x14ac:dyDescent="0.3">
      <c r="L9182" s="86">
        <v>4</v>
      </c>
      <c r="M9182" s="87" t="s">
        <v>7829</v>
      </c>
      <c r="N9182" s="86" t="s">
        <v>53</v>
      </c>
      <c r="O9182" s="87" t="s">
        <v>7862</v>
      </c>
      <c r="P9182" s="38"/>
      <c r="Q9182" s="38"/>
      <c r="R9182" s="38"/>
      <c r="S9182" s="38"/>
      <c r="T9182" s="38"/>
      <c r="U9182" s="88" t="s">
        <v>102</v>
      </c>
      <c r="V9182" s="88" t="s">
        <v>7863</v>
      </c>
      <c r="W9182" s="88" t="s">
        <v>7864</v>
      </c>
      <c r="X9182" s="89">
        <v>43721.458333333336</v>
      </c>
      <c r="Y9182" s="71">
        <v>43721</v>
      </c>
      <c r="Z9182" s="90">
        <v>0.45833333333333331</v>
      </c>
      <c r="AA9182" s="89">
        <v>43723.395833333336</v>
      </c>
      <c r="AB9182" s="71">
        <v>43723</v>
      </c>
      <c r="AC9182" s="91">
        <v>0.39583333333333331</v>
      </c>
      <c r="AD9182" s="92">
        <v>1</v>
      </c>
      <c r="AE9182" s="91">
        <v>0.35416666666666669</v>
      </c>
      <c r="AF9182" s="92">
        <v>16.5</v>
      </c>
    </row>
    <row r="9183" spans="12:32" ht="12.75" customHeight="1" x14ac:dyDescent="0.3">
      <c r="L9183" s="86">
        <v>4</v>
      </c>
      <c r="M9183" s="87" t="s">
        <v>7829</v>
      </c>
      <c r="N9183" s="86" t="s">
        <v>53</v>
      </c>
      <c r="O9183" s="87" t="s">
        <v>7867</v>
      </c>
      <c r="P9183" s="38"/>
      <c r="Q9183" s="38"/>
      <c r="R9183" s="38"/>
      <c r="S9183" s="38"/>
      <c r="T9183" s="38"/>
      <c r="U9183" s="88" t="s">
        <v>102</v>
      </c>
      <c r="V9183" s="88" t="s">
        <v>7868</v>
      </c>
      <c r="W9183" s="88" t="s">
        <v>7869</v>
      </c>
      <c r="X9183" s="89">
        <v>43727.541666666664</v>
      </c>
      <c r="Y9183" s="71">
        <v>43727</v>
      </c>
      <c r="Z9183" s="90">
        <v>0.54166666666666663</v>
      </c>
      <c r="AA9183" s="89">
        <v>43727.666666666664</v>
      </c>
      <c r="AB9183" s="71">
        <v>43727</v>
      </c>
      <c r="AC9183" s="91">
        <v>0.66666666666666663</v>
      </c>
      <c r="AD9183" s="92">
        <v>0</v>
      </c>
      <c r="AE9183" s="91">
        <v>0.125</v>
      </c>
      <c r="AF9183" s="92">
        <v>3</v>
      </c>
    </row>
    <row r="9184" spans="12:32" ht="12.75" customHeight="1" x14ac:dyDescent="0.3">
      <c r="L9184" s="86">
        <v>4</v>
      </c>
      <c r="M9184" s="87" t="s">
        <v>7829</v>
      </c>
      <c r="N9184" s="86" t="s">
        <v>53</v>
      </c>
      <c r="O9184" s="87" t="s">
        <v>7862</v>
      </c>
      <c r="P9184" s="38"/>
      <c r="Q9184" s="38"/>
      <c r="R9184" s="38"/>
      <c r="S9184" s="38"/>
      <c r="T9184" s="38"/>
      <c r="U9184" s="88" t="s">
        <v>102</v>
      </c>
      <c r="V9184" s="88" t="s">
        <v>7873</v>
      </c>
      <c r="W9184" s="88" t="s">
        <v>7874</v>
      </c>
      <c r="X9184" s="89">
        <v>43721.458333333336</v>
      </c>
      <c r="Y9184" s="71">
        <v>43721</v>
      </c>
      <c r="Z9184" s="90">
        <v>0.45833333333333331</v>
      </c>
      <c r="AA9184" s="89">
        <v>43723.395833333336</v>
      </c>
      <c r="AB9184" s="71">
        <v>43723</v>
      </c>
      <c r="AC9184" s="91">
        <v>0.39583333333333331</v>
      </c>
      <c r="AD9184" s="92">
        <v>1</v>
      </c>
      <c r="AE9184" s="91">
        <v>0.35416666666666669</v>
      </c>
      <c r="AF9184" s="92">
        <v>16.5</v>
      </c>
    </row>
    <row r="9185" spans="12:32" ht="12.75" customHeight="1" x14ac:dyDescent="0.3">
      <c r="L9185" s="86">
        <v>4</v>
      </c>
      <c r="M9185" s="87" t="s">
        <v>7829</v>
      </c>
      <c r="N9185" s="86" t="s">
        <v>53</v>
      </c>
      <c r="O9185" s="87" t="s">
        <v>7854</v>
      </c>
      <c r="P9185" s="38"/>
      <c r="Q9185" s="38"/>
      <c r="R9185" s="38"/>
      <c r="S9185" s="38"/>
      <c r="T9185" s="38"/>
      <c r="U9185" s="88" t="s">
        <v>102</v>
      </c>
      <c r="V9185" s="88" t="s">
        <v>7887</v>
      </c>
      <c r="W9185" s="88" t="s">
        <v>7888</v>
      </c>
      <c r="X9185" s="89">
        <v>43718.458333333336</v>
      </c>
      <c r="Y9185" s="71">
        <v>43718</v>
      </c>
      <c r="Z9185" s="90">
        <v>0.45833333333333331</v>
      </c>
      <c r="AA9185" s="89">
        <v>43721.357638888891</v>
      </c>
      <c r="AB9185" s="71">
        <v>43721</v>
      </c>
      <c r="AC9185" s="91">
        <v>0.3576388888888889</v>
      </c>
      <c r="AD9185" s="92">
        <v>2</v>
      </c>
      <c r="AE9185" s="91">
        <v>0.31597222222222227</v>
      </c>
      <c r="AF9185" s="92">
        <v>23.583333333333336</v>
      </c>
    </row>
    <row r="9186" spans="12:32" ht="12.75" customHeight="1" x14ac:dyDescent="0.3">
      <c r="L9186" s="86">
        <v>4</v>
      </c>
      <c r="M9186" s="87" t="s">
        <v>7829</v>
      </c>
      <c r="N9186" s="86" t="s">
        <v>53</v>
      </c>
      <c r="O9186" s="87" t="s">
        <v>7854</v>
      </c>
      <c r="P9186" s="38"/>
      <c r="Q9186" s="38"/>
      <c r="R9186" s="38"/>
      <c r="S9186" s="38"/>
      <c r="T9186" s="38"/>
      <c r="U9186" s="88" t="s">
        <v>102</v>
      </c>
      <c r="V9186" s="88" t="s">
        <v>7896</v>
      </c>
      <c r="W9186" s="88" t="s">
        <v>7897</v>
      </c>
      <c r="X9186" s="89">
        <v>43718.628472222219</v>
      </c>
      <c r="Y9186" s="71">
        <v>43718</v>
      </c>
      <c r="Z9186" s="90">
        <v>0.62847222222222221</v>
      </c>
      <c r="AA9186" s="89">
        <v>43720.555555555555</v>
      </c>
      <c r="AB9186" s="71">
        <v>43720</v>
      </c>
      <c r="AC9186" s="91">
        <v>0.55555555555555558</v>
      </c>
      <c r="AD9186" s="92">
        <v>1</v>
      </c>
      <c r="AE9186" s="91">
        <v>0.34375000000000006</v>
      </c>
      <c r="AF9186" s="92">
        <v>16.25</v>
      </c>
    </row>
    <row r="9187" spans="12:32" ht="12.75" customHeight="1" x14ac:dyDescent="0.3">
      <c r="L9187" s="86">
        <v>4</v>
      </c>
      <c r="M9187" s="87" t="s">
        <v>7829</v>
      </c>
      <c r="N9187" s="86" t="s">
        <v>53</v>
      </c>
      <c r="O9187" s="87" t="s">
        <v>7854</v>
      </c>
      <c r="P9187" s="38"/>
      <c r="Q9187" s="38"/>
      <c r="R9187" s="38"/>
      <c r="S9187" s="38"/>
      <c r="T9187" s="38"/>
      <c r="U9187" s="88" t="s">
        <v>102</v>
      </c>
      <c r="V9187" s="88" t="s">
        <v>7896</v>
      </c>
      <c r="W9187" s="88" t="s">
        <v>7898</v>
      </c>
      <c r="X9187" s="89">
        <v>43733.711805555555</v>
      </c>
      <c r="Y9187" s="71">
        <v>43733</v>
      </c>
      <c r="Z9187" s="90">
        <v>0.71180555555555558</v>
      </c>
      <c r="AA9187" s="89">
        <v>43734.524305555555</v>
      </c>
      <c r="AB9187" s="71">
        <v>43734</v>
      </c>
      <c r="AC9187" s="91">
        <v>1.5243055555555556</v>
      </c>
      <c r="AD9187" s="92">
        <v>0</v>
      </c>
      <c r="AE9187" s="91">
        <v>1.2291666666666665</v>
      </c>
      <c r="AF9187" s="92">
        <v>29.499999999999996</v>
      </c>
    </row>
    <row r="9188" spans="12:32" ht="12.75" customHeight="1" x14ac:dyDescent="0.3">
      <c r="L9188" s="86">
        <v>4</v>
      </c>
      <c r="M9188" s="87" t="s">
        <v>7829</v>
      </c>
      <c r="N9188" s="86" t="s">
        <v>53</v>
      </c>
      <c r="O9188" s="87" t="s">
        <v>7901</v>
      </c>
      <c r="P9188" s="38"/>
      <c r="Q9188" s="38"/>
      <c r="R9188" s="38"/>
      <c r="S9188" s="38"/>
      <c r="T9188" s="38"/>
      <c r="U9188" s="88" t="s">
        <v>102</v>
      </c>
      <c r="V9188" s="88" t="s">
        <v>7930</v>
      </c>
      <c r="W9188" s="88" t="s">
        <v>7931</v>
      </c>
      <c r="X9188" s="89">
        <v>43718.715277777781</v>
      </c>
      <c r="Y9188" s="71">
        <v>43718</v>
      </c>
      <c r="Z9188" s="90">
        <v>0.71527777777777779</v>
      </c>
      <c r="AA9188" s="89">
        <v>43719.541666666664</v>
      </c>
      <c r="AB9188" s="71">
        <v>43719</v>
      </c>
      <c r="AC9188" s="91">
        <v>0.54166666666666663</v>
      </c>
      <c r="AD9188" s="92">
        <v>0</v>
      </c>
      <c r="AE9188" s="91">
        <v>0.24305555555555552</v>
      </c>
      <c r="AF9188" s="92">
        <v>5.8333333333333321</v>
      </c>
    </row>
    <row r="9189" spans="12:32" ht="12.75" customHeight="1" x14ac:dyDescent="0.3">
      <c r="L9189" s="86">
        <v>4</v>
      </c>
      <c r="M9189" s="87" t="s">
        <v>7829</v>
      </c>
      <c r="N9189" s="86" t="s">
        <v>53</v>
      </c>
      <c r="O9189" s="87" t="s">
        <v>7947</v>
      </c>
      <c r="P9189" s="38"/>
      <c r="Q9189" s="38"/>
      <c r="R9189" s="38"/>
      <c r="S9189" s="38"/>
      <c r="T9189" s="38"/>
      <c r="U9189" s="88" t="s">
        <v>102</v>
      </c>
      <c r="V9189" s="88" t="s">
        <v>7951</v>
      </c>
      <c r="W9189" s="88" t="s">
        <v>7952</v>
      </c>
      <c r="X9189" s="89">
        <v>43714.333333333336</v>
      </c>
      <c r="Y9189" s="71">
        <v>43714</v>
      </c>
      <c r="Z9189" s="90">
        <v>0.33333333333333331</v>
      </c>
      <c r="AA9189" s="89">
        <v>43714.625</v>
      </c>
      <c r="AB9189" s="71">
        <v>43714</v>
      </c>
      <c r="AC9189" s="91">
        <v>0.625</v>
      </c>
      <c r="AD9189" s="92">
        <v>0</v>
      </c>
      <c r="AE9189" s="91">
        <v>0.29166666666424135</v>
      </c>
      <c r="AF9189" s="92">
        <v>6.9999999999417923</v>
      </c>
    </row>
    <row r="9190" spans="12:32" ht="12.75" customHeight="1" x14ac:dyDescent="0.3">
      <c r="L9190" s="86">
        <v>4</v>
      </c>
      <c r="M9190" s="87" t="s">
        <v>7829</v>
      </c>
      <c r="N9190" s="86" t="s">
        <v>53</v>
      </c>
      <c r="O9190" s="87" t="s">
        <v>7901</v>
      </c>
      <c r="P9190" s="38"/>
      <c r="Q9190" s="38"/>
      <c r="R9190" s="38"/>
      <c r="S9190" s="38"/>
      <c r="T9190" s="38"/>
      <c r="U9190" s="88" t="s">
        <v>102</v>
      </c>
      <c r="V9190" s="88" t="s">
        <v>7954</v>
      </c>
      <c r="W9190" s="88" t="s">
        <v>7955</v>
      </c>
      <c r="X9190" s="89">
        <v>43734.354166666664</v>
      </c>
      <c r="Y9190" s="71">
        <v>43734</v>
      </c>
      <c r="Z9190" s="90">
        <v>0.35416666666666669</v>
      </c>
      <c r="AA9190" s="89">
        <v>43734.430555555555</v>
      </c>
      <c r="AB9190" s="71">
        <v>43734</v>
      </c>
      <c r="AC9190" s="91">
        <v>0.43055555555555558</v>
      </c>
      <c r="AD9190" s="92">
        <v>0</v>
      </c>
      <c r="AE9190" s="91">
        <v>7.6388888890505768E-2</v>
      </c>
      <c r="AF9190" s="92">
        <v>1.8333333333721384</v>
      </c>
    </row>
    <row r="9191" spans="12:32" ht="12.75" customHeight="1" x14ac:dyDescent="0.3">
      <c r="L9191" s="86">
        <v>5</v>
      </c>
      <c r="M9191" s="87" t="s">
        <v>7829</v>
      </c>
      <c r="N9191" s="86" t="s">
        <v>53</v>
      </c>
      <c r="O9191" s="87" t="s">
        <v>7833</v>
      </c>
      <c r="P9191" s="38"/>
      <c r="Q9191" s="38"/>
      <c r="R9191" s="38"/>
      <c r="S9191" s="38"/>
      <c r="T9191" s="38"/>
      <c r="U9191" s="88" t="s">
        <v>102</v>
      </c>
      <c r="V9191" s="88" t="s">
        <v>7834</v>
      </c>
      <c r="W9191" s="88" t="s">
        <v>7835</v>
      </c>
      <c r="X9191" s="89">
        <v>43767.371527777781</v>
      </c>
      <c r="Y9191" s="71">
        <v>43767</v>
      </c>
      <c r="Z9191" s="90">
        <v>0.37152777777777773</v>
      </c>
      <c r="AA9191" s="89">
        <v>43767.541666666664</v>
      </c>
      <c r="AB9191" s="71">
        <v>43767</v>
      </c>
      <c r="AC9191" s="91">
        <v>0.54166666666666663</v>
      </c>
      <c r="AD9191" s="92">
        <v>0</v>
      </c>
      <c r="AE9191" s="91">
        <v>0.17013888888322981</v>
      </c>
      <c r="AF9191" s="92">
        <v>4.0833333331975155</v>
      </c>
    </row>
    <row r="9192" spans="12:32" ht="12.75" customHeight="1" x14ac:dyDescent="0.3">
      <c r="L9192" s="86">
        <v>5</v>
      </c>
      <c r="M9192" s="87" t="s">
        <v>7829</v>
      </c>
      <c r="N9192" s="86" t="s">
        <v>53</v>
      </c>
      <c r="O9192" s="87" t="s">
        <v>7854</v>
      </c>
      <c r="P9192" s="38"/>
      <c r="Q9192" s="38"/>
      <c r="R9192" s="38"/>
      <c r="S9192" s="38"/>
      <c r="T9192" s="38"/>
      <c r="U9192" s="88" t="s">
        <v>102</v>
      </c>
      <c r="V9192" s="88" t="s">
        <v>7859</v>
      </c>
      <c r="W9192" s="88" t="s">
        <v>7861</v>
      </c>
      <c r="X9192" s="89">
        <v>43755.479166666664</v>
      </c>
      <c r="Y9192" s="71">
        <v>43755</v>
      </c>
      <c r="Z9192" s="90">
        <v>0.47916666666666669</v>
      </c>
      <c r="AA9192" s="89">
        <v>43755.614583333336</v>
      </c>
      <c r="AB9192" s="71">
        <v>43755</v>
      </c>
      <c r="AC9192" s="91">
        <v>0.61458333333333337</v>
      </c>
      <c r="AD9192" s="92">
        <v>0</v>
      </c>
      <c r="AE9192" s="91">
        <v>0.13541666667151731</v>
      </c>
      <c r="AF9192" s="92">
        <v>3.2500000001164153</v>
      </c>
    </row>
    <row r="9193" spans="12:32" ht="12.75" customHeight="1" x14ac:dyDescent="0.3">
      <c r="L9193" s="86">
        <v>5</v>
      </c>
      <c r="M9193" s="87" t="s">
        <v>7829</v>
      </c>
      <c r="N9193" s="86" t="s">
        <v>53</v>
      </c>
      <c r="O9193" s="87" t="s">
        <v>7867</v>
      </c>
      <c r="P9193" s="38"/>
      <c r="Q9193" s="38"/>
      <c r="R9193" s="38"/>
      <c r="S9193" s="38"/>
      <c r="T9193" s="38"/>
      <c r="U9193" s="88" t="s">
        <v>102</v>
      </c>
      <c r="V9193" s="88" t="s">
        <v>7868</v>
      </c>
      <c r="W9193" s="88" t="s">
        <v>7870</v>
      </c>
      <c r="X9193" s="89">
        <v>43761.416666666664</v>
      </c>
      <c r="Y9193" s="71">
        <v>43761</v>
      </c>
      <c r="Z9193" s="90">
        <v>0.41666666666666669</v>
      </c>
      <c r="AA9193" s="89">
        <v>43761.465277777781</v>
      </c>
      <c r="AB9193" s="71">
        <v>43761</v>
      </c>
      <c r="AC9193" s="91">
        <v>0.46527777777777773</v>
      </c>
      <c r="AD9193" s="92">
        <v>0</v>
      </c>
      <c r="AE9193" s="91">
        <v>4.8611111116770189E-2</v>
      </c>
      <c r="AF9193" s="92">
        <v>1.1666666668024845</v>
      </c>
    </row>
    <row r="9194" spans="12:32" ht="12.75" customHeight="1" x14ac:dyDescent="0.3">
      <c r="L9194" s="86">
        <v>5</v>
      </c>
      <c r="M9194" s="87" t="s">
        <v>7829</v>
      </c>
      <c r="N9194" s="86" t="s">
        <v>53</v>
      </c>
      <c r="O9194" s="87" t="s">
        <v>7867</v>
      </c>
      <c r="P9194" s="38"/>
      <c r="Q9194" s="38"/>
      <c r="R9194" s="38"/>
      <c r="S9194" s="38"/>
      <c r="T9194" s="38"/>
      <c r="U9194" s="88" t="s">
        <v>102</v>
      </c>
      <c r="V9194" s="88" t="s">
        <v>7868</v>
      </c>
      <c r="W9194" s="88" t="s">
        <v>7871</v>
      </c>
      <c r="X9194" s="89">
        <v>43754.59375</v>
      </c>
      <c r="Y9194" s="71">
        <v>43754</v>
      </c>
      <c r="Z9194" s="90">
        <v>0.59375</v>
      </c>
      <c r="AA9194" s="89">
        <v>43754.677083333336</v>
      </c>
      <c r="AB9194" s="71">
        <v>43754</v>
      </c>
      <c r="AC9194" s="91">
        <v>0.67708333333333337</v>
      </c>
      <c r="AD9194" s="92">
        <v>0</v>
      </c>
      <c r="AE9194" s="91">
        <v>8.3333333335758653E-2</v>
      </c>
      <c r="AF9194" s="92">
        <v>2.0000000000582077</v>
      </c>
    </row>
    <row r="9195" spans="12:32" ht="12.75" customHeight="1" x14ac:dyDescent="0.3">
      <c r="L9195" s="86">
        <v>5</v>
      </c>
      <c r="M9195" s="87" t="s">
        <v>7829</v>
      </c>
      <c r="N9195" s="86" t="s">
        <v>53</v>
      </c>
      <c r="O9195" s="87" t="s">
        <v>7867</v>
      </c>
      <c r="P9195" s="38"/>
      <c r="Q9195" s="38"/>
      <c r="R9195" s="38"/>
      <c r="S9195" s="38"/>
      <c r="T9195" s="38"/>
      <c r="U9195" s="88" t="s">
        <v>102</v>
      </c>
      <c r="V9195" s="88" t="s">
        <v>7868</v>
      </c>
      <c r="W9195" s="88" t="s">
        <v>7872</v>
      </c>
      <c r="X9195" s="89">
        <v>43753.604166666664</v>
      </c>
      <c r="Y9195" s="71">
        <v>43753</v>
      </c>
      <c r="Z9195" s="90">
        <v>0.60416666666666663</v>
      </c>
      <c r="AA9195" s="89">
        <v>43753.708333333336</v>
      </c>
      <c r="AB9195" s="71">
        <v>43753</v>
      </c>
      <c r="AC9195" s="91">
        <v>0.70833333333333337</v>
      </c>
      <c r="AD9195" s="92">
        <v>0</v>
      </c>
      <c r="AE9195" s="91">
        <v>0.10416666667151731</v>
      </c>
      <c r="AF9195" s="92">
        <v>2.5000000001164153</v>
      </c>
    </row>
    <row r="9196" spans="12:32" ht="12.75" customHeight="1" x14ac:dyDescent="0.3">
      <c r="L9196" s="86">
        <v>5</v>
      </c>
      <c r="M9196" s="87" t="s">
        <v>7829</v>
      </c>
      <c r="N9196" s="86" t="s">
        <v>53</v>
      </c>
      <c r="O9196" s="87" t="s">
        <v>7867</v>
      </c>
      <c r="P9196" s="38"/>
      <c r="Q9196" s="38"/>
      <c r="R9196" s="38"/>
      <c r="S9196" s="38"/>
      <c r="T9196" s="38"/>
      <c r="U9196" s="88" t="s">
        <v>102</v>
      </c>
      <c r="V9196" s="88" t="s">
        <v>7905</v>
      </c>
      <c r="W9196" s="88" t="s">
        <v>7906</v>
      </c>
      <c r="X9196" s="89">
        <v>43748.645833333336</v>
      </c>
      <c r="Y9196" s="71">
        <v>43748</v>
      </c>
      <c r="Z9196" s="90">
        <v>0.64583333333333337</v>
      </c>
      <c r="AA9196" s="89">
        <v>43748.677083333336</v>
      </c>
      <c r="AB9196" s="71">
        <v>43748</v>
      </c>
      <c r="AC9196" s="91">
        <v>0.67708333333333337</v>
      </c>
      <c r="AD9196" s="92">
        <v>0</v>
      </c>
      <c r="AE9196" s="91">
        <v>3.125E-2</v>
      </c>
      <c r="AF9196" s="92">
        <v>0.75</v>
      </c>
    </row>
    <row r="9197" spans="12:32" ht="12.75" customHeight="1" x14ac:dyDescent="0.3">
      <c r="L9197" s="86">
        <v>5</v>
      </c>
      <c r="M9197" s="87" t="s">
        <v>7829</v>
      </c>
      <c r="N9197" s="86" t="s">
        <v>53</v>
      </c>
      <c r="O9197" s="87" t="s">
        <v>7916</v>
      </c>
      <c r="P9197" s="38"/>
      <c r="Q9197" s="38"/>
      <c r="R9197" s="38"/>
      <c r="S9197" s="38"/>
      <c r="T9197" s="38"/>
      <c r="U9197" s="88" t="s">
        <v>102</v>
      </c>
      <c r="V9197" s="88" t="s">
        <v>7921</v>
      </c>
      <c r="W9197" s="88" t="s">
        <v>7922</v>
      </c>
      <c r="X9197" s="89">
        <v>43747.354166666664</v>
      </c>
      <c r="Y9197" s="71">
        <v>43747</v>
      </c>
      <c r="Z9197" s="90">
        <v>0.35416666666666669</v>
      </c>
      <c r="AA9197" s="89">
        <v>43747.503472222219</v>
      </c>
      <c r="AB9197" s="71">
        <v>43747</v>
      </c>
      <c r="AC9197" s="91">
        <v>1.5034722222222223</v>
      </c>
      <c r="AD9197" s="92">
        <v>0</v>
      </c>
      <c r="AE9197" s="91">
        <v>0.14930555555474712</v>
      </c>
      <c r="AF9197" s="92">
        <v>3.5833333333139308</v>
      </c>
    </row>
    <row r="9198" spans="12:32" ht="12.75" customHeight="1" x14ac:dyDescent="0.3">
      <c r="L9198" s="86">
        <v>5</v>
      </c>
      <c r="M9198" s="87" t="s">
        <v>7829</v>
      </c>
      <c r="N9198" s="86" t="s">
        <v>53</v>
      </c>
      <c r="O9198" s="87" t="s">
        <v>7901</v>
      </c>
      <c r="P9198" s="38"/>
      <c r="Q9198" s="38"/>
      <c r="R9198" s="38"/>
      <c r="S9198" s="38"/>
      <c r="T9198" s="38"/>
      <c r="U9198" s="88" t="s">
        <v>102</v>
      </c>
      <c r="V9198" s="88" t="s">
        <v>7941</v>
      </c>
      <c r="W9198" s="88" t="s">
        <v>7942</v>
      </c>
      <c r="X9198" s="89">
        <v>43747.388888888891</v>
      </c>
      <c r="Y9198" s="71">
        <v>43747</v>
      </c>
      <c r="Z9198" s="90">
        <v>0.3888888888888889</v>
      </c>
      <c r="AA9198" s="89">
        <v>43747.479166666664</v>
      </c>
      <c r="AB9198" s="71">
        <v>43747</v>
      </c>
      <c r="AC9198" s="91">
        <v>0.47916666666666669</v>
      </c>
      <c r="AD9198" s="92">
        <v>0</v>
      </c>
      <c r="AE9198" s="91">
        <v>9.0277777773735579E-2</v>
      </c>
      <c r="AF9198" s="92">
        <v>2.1666666665696539</v>
      </c>
    </row>
    <row r="9199" spans="12:32" ht="12.75" customHeight="1" x14ac:dyDescent="0.3">
      <c r="L9199" s="86">
        <v>6</v>
      </c>
      <c r="M9199" s="87" t="s">
        <v>7829</v>
      </c>
      <c r="N9199" s="86" t="s">
        <v>53</v>
      </c>
      <c r="O9199" s="87" t="s">
        <v>7854</v>
      </c>
      <c r="P9199" s="38"/>
      <c r="Q9199" s="38"/>
      <c r="R9199" s="38"/>
      <c r="S9199" s="38"/>
      <c r="T9199" s="38"/>
      <c r="U9199" s="88" t="s">
        <v>102</v>
      </c>
      <c r="V9199" s="88" t="s">
        <v>7896</v>
      </c>
      <c r="W9199" s="88" t="s">
        <v>7899</v>
      </c>
      <c r="X9199" s="89">
        <v>43790.239583333336</v>
      </c>
      <c r="Y9199" s="71">
        <v>43790</v>
      </c>
      <c r="Z9199" s="90">
        <v>0.23958333333333334</v>
      </c>
      <c r="AA9199" s="89">
        <v>43790.586805555555</v>
      </c>
      <c r="AB9199" s="71">
        <v>43790</v>
      </c>
      <c r="AC9199" s="91">
        <v>0.58680555555555558</v>
      </c>
      <c r="AD9199" s="92">
        <v>0</v>
      </c>
      <c r="AE9199" s="91">
        <v>0.34722222221898846</v>
      </c>
      <c r="AF9199" s="92">
        <v>8.3333333332557231</v>
      </c>
    </row>
    <row r="9200" spans="12:32" ht="12.75" customHeight="1" x14ac:dyDescent="0.3">
      <c r="L9200" s="86">
        <v>6</v>
      </c>
      <c r="M9200" s="87" t="s">
        <v>7829</v>
      </c>
      <c r="N9200" s="86" t="s">
        <v>53</v>
      </c>
      <c r="O9200" s="87" t="s">
        <v>7947</v>
      </c>
      <c r="P9200" s="38"/>
      <c r="Q9200" s="38"/>
      <c r="R9200" s="38"/>
      <c r="S9200" s="38"/>
      <c r="T9200" s="38"/>
      <c r="U9200" s="88" t="s">
        <v>102</v>
      </c>
      <c r="V9200" s="88" t="s">
        <v>7951</v>
      </c>
      <c r="W9200" s="88" t="s">
        <v>7953</v>
      </c>
      <c r="X9200" s="89">
        <v>43773.388888888891</v>
      </c>
      <c r="Y9200" s="71">
        <v>43773</v>
      </c>
      <c r="Z9200" s="90">
        <v>0.3888888888888889</v>
      </c>
      <c r="AA9200" s="89">
        <v>43773.659722222219</v>
      </c>
      <c r="AB9200" s="71">
        <v>43773</v>
      </c>
      <c r="AC9200" s="91">
        <v>0.65972222222222221</v>
      </c>
      <c r="AD9200" s="92">
        <v>0</v>
      </c>
      <c r="AE9200" s="91">
        <v>0.27083333332848269</v>
      </c>
      <c r="AF9200" s="92">
        <v>6.4999999998835847</v>
      </c>
    </row>
    <row r="9201" spans="12:32" ht="12.75" customHeight="1" x14ac:dyDescent="0.3">
      <c r="L9201" s="86">
        <v>7</v>
      </c>
      <c r="M9201" s="87" t="s">
        <v>7829</v>
      </c>
      <c r="N9201" s="86" t="s">
        <v>53</v>
      </c>
      <c r="O9201" s="87" t="s">
        <v>7854</v>
      </c>
      <c r="P9201" s="38"/>
      <c r="Q9201" s="38"/>
      <c r="R9201" s="38"/>
      <c r="S9201" s="38"/>
      <c r="T9201" s="38"/>
      <c r="U9201" s="88" t="s">
        <v>102</v>
      </c>
      <c r="V9201" s="88" t="s">
        <v>7878</v>
      </c>
      <c r="W9201" s="88" t="s">
        <v>7879</v>
      </c>
      <c r="X9201" s="89">
        <v>43818.416666666664</v>
      </c>
      <c r="Y9201" s="71">
        <v>43818</v>
      </c>
      <c r="Z9201" s="90">
        <v>0.41666666666666669</v>
      </c>
      <c r="AA9201" s="89">
        <v>43818.708333333336</v>
      </c>
      <c r="AB9201" s="71">
        <v>43818</v>
      </c>
      <c r="AC9201" s="91">
        <v>0.70833333333333337</v>
      </c>
      <c r="AD9201" s="92">
        <v>0</v>
      </c>
      <c r="AE9201" s="91">
        <v>0.29166666667151731</v>
      </c>
      <c r="AF9201" s="92">
        <v>7.0000000001164153</v>
      </c>
    </row>
    <row r="9202" spans="12:32" ht="12.75" customHeight="1" x14ac:dyDescent="0.3">
      <c r="L9202" s="86">
        <v>7</v>
      </c>
      <c r="M9202" s="87" t="s">
        <v>7829</v>
      </c>
      <c r="N9202" s="86" t="s">
        <v>53</v>
      </c>
      <c r="O9202" s="87" t="s">
        <v>7854</v>
      </c>
      <c r="P9202" s="38"/>
      <c r="Q9202" s="38"/>
      <c r="R9202" s="38"/>
      <c r="S9202" s="38"/>
      <c r="T9202" s="38"/>
      <c r="U9202" s="88" t="s">
        <v>102</v>
      </c>
      <c r="V9202" s="88" t="s">
        <v>7878</v>
      </c>
      <c r="W9202" s="88" t="s">
        <v>7880</v>
      </c>
      <c r="X9202" s="89">
        <v>43810.545138888891</v>
      </c>
      <c r="Y9202" s="71">
        <v>43810</v>
      </c>
      <c r="Z9202" s="90">
        <v>0.54513888888888884</v>
      </c>
      <c r="AA9202" s="89">
        <v>43810.638888888891</v>
      </c>
      <c r="AB9202" s="71">
        <v>43810</v>
      </c>
      <c r="AC9202" s="91">
        <v>0.63888888888888884</v>
      </c>
      <c r="AD9202" s="92">
        <v>0</v>
      </c>
      <c r="AE9202" s="91">
        <v>9.375E-2</v>
      </c>
      <c r="AF9202" s="92">
        <v>2.25</v>
      </c>
    </row>
    <row r="9203" spans="12:32" ht="12.75" customHeight="1" x14ac:dyDescent="0.3">
      <c r="L9203" s="86">
        <v>7</v>
      </c>
      <c r="M9203" s="87" t="s">
        <v>7829</v>
      </c>
      <c r="N9203" s="86" t="s">
        <v>53</v>
      </c>
      <c r="O9203" s="87" t="s">
        <v>7854</v>
      </c>
      <c r="P9203" s="38"/>
      <c r="Q9203" s="38"/>
      <c r="R9203" s="38"/>
      <c r="S9203" s="38"/>
      <c r="T9203" s="38"/>
      <c r="U9203" s="88" t="s">
        <v>102</v>
      </c>
      <c r="V9203" s="88" t="s">
        <v>7896</v>
      </c>
      <c r="W9203" s="88" t="s">
        <v>7900</v>
      </c>
      <c r="X9203" s="89">
        <v>43804.333333333336</v>
      </c>
      <c r="Y9203" s="71">
        <v>43804</v>
      </c>
      <c r="Z9203" s="90">
        <v>0.33333333333333331</v>
      </c>
      <c r="AA9203" s="89">
        <v>43804.5</v>
      </c>
      <c r="AB9203" s="71">
        <v>43804</v>
      </c>
      <c r="AC9203" s="91">
        <v>1.5</v>
      </c>
      <c r="AD9203" s="92">
        <v>0</v>
      </c>
      <c r="AE9203" s="91">
        <v>0.16666666666424135</v>
      </c>
      <c r="AF9203" s="92">
        <v>3.9999999999417923</v>
      </c>
    </row>
    <row r="9204" spans="12:32" ht="12.75" customHeight="1" x14ac:dyDescent="0.3">
      <c r="L9204" s="86">
        <v>7</v>
      </c>
      <c r="M9204" s="87" t="s">
        <v>7829</v>
      </c>
      <c r="N9204" s="86" t="s">
        <v>53</v>
      </c>
      <c r="O9204" s="87" t="s">
        <v>7867</v>
      </c>
      <c r="P9204" s="38"/>
      <c r="Q9204" s="38"/>
      <c r="R9204" s="38"/>
      <c r="S9204" s="38"/>
      <c r="T9204" s="38"/>
      <c r="U9204" s="88" t="s">
        <v>102</v>
      </c>
      <c r="V9204" s="88" t="s">
        <v>7907</v>
      </c>
      <c r="W9204" s="88" t="s">
        <v>7908</v>
      </c>
      <c r="X9204" s="89">
        <v>43804.413194444445</v>
      </c>
      <c r="Y9204" s="71">
        <v>43804</v>
      </c>
      <c r="Z9204" s="90">
        <v>0.41319444444444442</v>
      </c>
      <c r="AA9204" s="89">
        <v>43804.5625</v>
      </c>
      <c r="AB9204" s="71">
        <v>43804</v>
      </c>
      <c r="AC9204" s="91">
        <v>0.5625</v>
      </c>
      <c r="AD9204" s="92">
        <v>0</v>
      </c>
      <c r="AE9204" s="91">
        <v>0.14930555555474712</v>
      </c>
      <c r="AF9204" s="92">
        <v>3.5833333333139308</v>
      </c>
    </row>
    <row r="9205" spans="12:32" ht="12.75" customHeight="1" x14ac:dyDescent="0.3">
      <c r="L9205" s="86">
        <v>7</v>
      </c>
      <c r="M9205" s="87" t="s">
        <v>7829</v>
      </c>
      <c r="N9205" s="86" t="s">
        <v>53</v>
      </c>
      <c r="O9205" s="87" t="s">
        <v>7867</v>
      </c>
      <c r="P9205" s="38"/>
      <c r="Q9205" s="38"/>
      <c r="R9205" s="38"/>
      <c r="S9205" s="38"/>
      <c r="T9205" s="38"/>
      <c r="U9205" s="88" t="s">
        <v>102</v>
      </c>
      <c r="V9205" s="88" t="s">
        <v>7907</v>
      </c>
      <c r="W9205" s="88" t="s">
        <v>7909</v>
      </c>
      <c r="X9205" s="89">
        <v>43811.565972222219</v>
      </c>
      <c r="Y9205" s="71">
        <v>43811</v>
      </c>
      <c r="Z9205" s="90">
        <v>0.56597222222222221</v>
      </c>
      <c r="AA9205" s="89">
        <v>43811.506944444445</v>
      </c>
      <c r="AB9205" s="71">
        <v>43811</v>
      </c>
      <c r="AC9205" s="91">
        <v>1.5069444444444444</v>
      </c>
      <c r="AD9205" s="92">
        <v>0</v>
      </c>
      <c r="AE9205" s="91">
        <v>-5.9027777773735579E-2</v>
      </c>
      <c r="AF9205" s="92">
        <v>-1.4166666665696539</v>
      </c>
    </row>
    <row r="9206" spans="12:32" ht="12.75" customHeight="1" x14ac:dyDescent="0.3">
      <c r="L9206" s="86">
        <v>7</v>
      </c>
      <c r="M9206" s="87" t="s">
        <v>7829</v>
      </c>
      <c r="N9206" s="86" t="s">
        <v>53</v>
      </c>
      <c r="O9206" s="87" t="s">
        <v>7916</v>
      </c>
      <c r="P9206" s="38"/>
      <c r="Q9206" s="38"/>
      <c r="R9206" s="38"/>
      <c r="S9206" s="38"/>
      <c r="T9206" s="38"/>
      <c r="U9206" s="88" t="s">
        <v>102</v>
      </c>
      <c r="V9206" s="88" t="s">
        <v>7921</v>
      </c>
      <c r="W9206" s="88" t="s">
        <v>7923</v>
      </c>
      <c r="X9206" s="89">
        <v>43801.347222222219</v>
      </c>
      <c r="Y9206" s="71">
        <v>43801</v>
      </c>
      <c r="Z9206" s="90">
        <v>0.34722222222222227</v>
      </c>
      <c r="AA9206" s="89">
        <v>43801.774305555555</v>
      </c>
      <c r="AB9206" s="71">
        <v>43801</v>
      </c>
      <c r="AC9206" s="91">
        <v>0.77430555555555558</v>
      </c>
      <c r="AD9206" s="92">
        <v>0</v>
      </c>
      <c r="AE9206" s="91">
        <v>0.42708333333575865</v>
      </c>
      <c r="AF9206" s="92">
        <v>10.250000000058208</v>
      </c>
    </row>
    <row r="9207" spans="12:32" ht="12.75" customHeight="1" x14ac:dyDescent="0.3">
      <c r="L9207" s="86">
        <v>7</v>
      </c>
      <c r="M9207" s="87" t="s">
        <v>7829</v>
      </c>
      <c r="N9207" s="86" t="s">
        <v>53</v>
      </c>
      <c r="O9207" s="87" t="s">
        <v>7916</v>
      </c>
      <c r="P9207" s="38"/>
      <c r="Q9207" s="38"/>
      <c r="R9207" s="38"/>
      <c r="S9207" s="38"/>
      <c r="T9207" s="38"/>
      <c r="U9207" s="88" t="s">
        <v>102</v>
      </c>
      <c r="V9207" s="88" t="s">
        <v>7921</v>
      </c>
      <c r="W9207" s="88" t="s">
        <v>7924</v>
      </c>
      <c r="X9207" s="89">
        <v>43816.4375</v>
      </c>
      <c r="Y9207" s="71">
        <v>43816</v>
      </c>
      <c r="Z9207" s="90">
        <v>0.4375</v>
      </c>
      <c r="AA9207" s="89">
        <v>43816.614583333336</v>
      </c>
      <c r="AB9207" s="71">
        <v>43816</v>
      </c>
      <c r="AC9207" s="91">
        <v>0.61458333333333337</v>
      </c>
      <c r="AD9207" s="92">
        <v>0</v>
      </c>
      <c r="AE9207" s="91">
        <v>0.17708333333575865</v>
      </c>
      <c r="AF9207" s="92">
        <v>4.2500000000582077</v>
      </c>
    </row>
    <row r="9208" spans="12:32" ht="12.75" customHeight="1" x14ac:dyDescent="0.3">
      <c r="L9208" s="86">
        <v>7</v>
      </c>
      <c r="M9208" s="87" t="s">
        <v>7829</v>
      </c>
      <c r="N9208" s="86" t="s">
        <v>53</v>
      </c>
      <c r="O9208" s="87" t="s">
        <v>7854</v>
      </c>
      <c r="P9208" s="38"/>
      <c r="Q9208" s="38"/>
      <c r="R9208" s="38"/>
      <c r="S9208" s="38"/>
      <c r="T9208" s="38"/>
      <c r="U9208" s="88" t="s">
        <v>102</v>
      </c>
      <c r="V9208" s="88" t="s">
        <v>7936</v>
      </c>
      <c r="W9208" s="88" t="s">
        <v>7937</v>
      </c>
      <c r="X9208" s="89">
        <v>43804.46875</v>
      </c>
      <c r="Y9208" s="71">
        <v>43804</v>
      </c>
      <c r="Z9208" s="90">
        <v>0.46875</v>
      </c>
      <c r="AA9208" s="89">
        <v>43804.5625</v>
      </c>
      <c r="AB9208" s="71">
        <v>43804</v>
      </c>
      <c r="AC9208" s="91">
        <v>0.5625</v>
      </c>
      <c r="AD9208" s="92">
        <v>0</v>
      </c>
      <c r="AE9208" s="91">
        <v>9.375E-2</v>
      </c>
      <c r="AF9208" s="92">
        <v>2.25</v>
      </c>
    </row>
    <row r="9209" spans="12:32" ht="12.75" customHeight="1" x14ac:dyDescent="0.3">
      <c r="L9209" s="86">
        <v>7</v>
      </c>
      <c r="M9209" s="87" t="s">
        <v>7829</v>
      </c>
      <c r="N9209" s="86" t="s">
        <v>53</v>
      </c>
      <c r="O9209" s="87" t="s">
        <v>7938</v>
      </c>
      <c r="P9209" s="38"/>
      <c r="Q9209" s="38"/>
      <c r="R9209" s="38"/>
      <c r="S9209" s="38"/>
      <c r="T9209" s="38"/>
      <c r="U9209" s="88" t="s">
        <v>102</v>
      </c>
      <c r="V9209" s="88" t="s">
        <v>7939</v>
      </c>
      <c r="W9209" s="88" t="s">
        <v>7940</v>
      </c>
      <c r="X9209" s="89">
        <v>43810.5</v>
      </c>
      <c r="Y9209" s="71">
        <v>43810</v>
      </c>
      <c r="Z9209" s="90">
        <v>0.5</v>
      </c>
      <c r="AA9209" s="89">
        <v>43810.59375</v>
      </c>
      <c r="AB9209" s="71">
        <v>43810</v>
      </c>
      <c r="AC9209" s="91">
        <v>0.59375</v>
      </c>
      <c r="AD9209" s="92">
        <v>0</v>
      </c>
      <c r="AE9209" s="91">
        <v>9.375E-2</v>
      </c>
      <c r="AF9209" s="92">
        <v>2.25</v>
      </c>
    </row>
    <row r="9210" spans="12:32" ht="12.75" customHeight="1" x14ac:dyDescent="0.3">
      <c r="L9210" s="86">
        <v>7</v>
      </c>
      <c r="M9210" s="87" t="s">
        <v>7829</v>
      </c>
      <c r="N9210" s="86" t="s">
        <v>53</v>
      </c>
      <c r="O9210" s="87" t="s">
        <v>7867</v>
      </c>
      <c r="P9210" s="38"/>
      <c r="Q9210" s="38"/>
      <c r="R9210" s="38"/>
      <c r="S9210" s="38"/>
      <c r="T9210" s="38"/>
      <c r="U9210" s="88" t="s">
        <v>102</v>
      </c>
      <c r="V9210" s="88" t="s">
        <v>7956</v>
      </c>
      <c r="W9210" s="88" t="s">
        <v>7957</v>
      </c>
      <c r="X9210" s="89">
        <v>43809.291666666664</v>
      </c>
      <c r="Y9210" s="71">
        <v>43809</v>
      </c>
      <c r="Z9210" s="90">
        <v>0.29166666666666669</v>
      </c>
      <c r="AA9210" s="89">
        <v>43809.680555555555</v>
      </c>
      <c r="AB9210" s="71">
        <v>43809</v>
      </c>
      <c r="AC9210" s="91">
        <v>0.68055555555555558</v>
      </c>
      <c r="AD9210" s="92">
        <v>0</v>
      </c>
      <c r="AE9210" s="91">
        <v>0.38888888889050577</v>
      </c>
      <c r="AF9210" s="92">
        <v>9.3333333333721384</v>
      </c>
    </row>
    <row r="9211" spans="12:32" ht="12.75" customHeight="1" x14ac:dyDescent="0.3">
      <c r="L9211" s="86">
        <v>7</v>
      </c>
      <c r="M9211" s="87" t="s">
        <v>7829</v>
      </c>
      <c r="N9211" s="86" t="s">
        <v>53</v>
      </c>
      <c r="O9211" s="87" t="s">
        <v>7867</v>
      </c>
      <c r="P9211" s="38"/>
      <c r="Q9211" s="38"/>
      <c r="R9211" s="38"/>
      <c r="S9211" s="38"/>
      <c r="T9211" s="38"/>
      <c r="U9211" s="88" t="s">
        <v>102</v>
      </c>
      <c r="V9211" s="88" t="s">
        <v>7956</v>
      </c>
      <c r="W9211" s="88" t="s">
        <v>7958</v>
      </c>
      <c r="X9211" s="89">
        <v>43811.454861111109</v>
      </c>
      <c r="Y9211" s="71">
        <v>43811</v>
      </c>
      <c r="Z9211" s="90">
        <v>0.4548611111111111</v>
      </c>
      <c r="AA9211" s="89">
        <v>43811.569444444445</v>
      </c>
      <c r="AB9211" s="71">
        <v>43811</v>
      </c>
      <c r="AC9211" s="91">
        <v>0.56944444444444442</v>
      </c>
      <c r="AD9211" s="92">
        <v>0</v>
      </c>
      <c r="AE9211" s="91">
        <v>0.11458333333575865</v>
      </c>
      <c r="AF9211" s="92">
        <v>2.7500000000582077</v>
      </c>
    </row>
    <row r="9212" spans="12:32" ht="12.75" customHeight="1" x14ac:dyDescent="0.3">
      <c r="L9212" s="86">
        <v>8</v>
      </c>
      <c r="M9212" s="87" t="s">
        <v>7829</v>
      </c>
      <c r="N9212" s="86" t="s">
        <v>53</v>
      </c>
      <c r="O9212" s="87" t="s">
        <v>7867</v>
      </c>
      <c r="P9212" s="38"/>
      <c r="Q9212" s="38"/>
      <c r="R9212" s="38"/>
      <c r="S9212" s="38"/>
      <c r="T9212" s="38"/>
      <c r="U9212" s="88" t="s">
        <v>102</v>
      </c>
      <c r="V9212" s="88" t="s">
        <v>7892</v>
      </c>
      <c r="W9212" s="88" t="s">
        <v>7893</v>
      </c>
      <c r="X9212" s="89">
        <v>43857.541666666664</v>
      </c>
      <c r="Y9212" s="71">
        <v>43857</v>
      </c>
      <c r="Z9212" s="90">
        <v>0.54166666666666663</v>
      </c>
      <c r="AA9212" s="89">
        <v>43857.628472222219</v>
      </c>
      <c r="AB9212" s="71">
        <v>43857</v>
      </c>
      <c r="AC9212" s="91">
        <v>0.62847222222222221</v>
      </c>
      <c r="AD9212" s="92">
        <v>0</v>
      </c>
      <c r="AE9212" s="91">
        <v>8.6805555554747116E-2</v>
      </c>
      <c r="AF9212" s="92">
        <v>2.0833333333139308</v>
      </c>
    </row>
    <row r="9213" spans="12:32" ht="12.75" customHeight="1" x14ac:dyDescent="0.3">
      <c r="L9213" s="86">
        <v>8</v>
      </c>
      <c r="M9213" s="87" t="s">
        <v>7829</v>
      </c>
      <c r="N9213" s="86" t="s">
        <v>53</v>
      </c>
      <c r="O9213" s="87" t="s">
        <v>7867</v>
      </c>
      <c r="P9213" s="38"/>
      <c r="Q9213" s="38"/>
      <c r="R9213" s="38"/>
      <c r="S9213" s="38"/>
      <c r="T9213" s="38"/>
      <c r="U9213" s="88" t="s">
        <v>102</v>
      </c>
      <c r="V9213" s="88" t="s">
        <v>7907</v>
      </c>
      <c r="W9213" s="88" t="s">
        <v>7910</v>
      </c>
      <c r="X9213" s="89">
        <v>43858.465277777781</v>
      </c>
      <c r="Y9213" s="71">
        <v>43858</v>
      </c>
      <c r="Z9213" s="90">
        <v>0.46527777777777773</v>
      </c>
      <c r="AA9213" s="89">
        <v>43858.538194444445</v>
      </c>
      <c r="AB9213" s="71">
        <v>43858</v>
      </c>
      <c r="AC9213" s="91">
        <v>1.5381944444444444</v>
      </c>
      <c r="AD9213" s="92">
        <v>0</v>
      </c>
      <c r="AE9213" s="91">
        <v>7.2916666664241347E-2</v>
      </c>
      <c r="AF9213" s="92">
        <v>1.7499999999417923</v>
      </c>
    </row>
    <row r="9214" spans="12:32" ht="12.75" customHeight="1" x14ac:dyDescent="0.3">
      <c r="L9214" s="86">
        <v>8</v>
      </c>
      <c r="M9214" s="87" t="s">
        <v>7829</v>
      </c>
      <c r="N9214" s="86" t="s">
        <v>53</v>
      </c>
      <c r="O9214" s="87" t="s">
        <v>7916</v>
      </c>
      <c r="P9214" s="38"/>
      <c r="Q9214" s="38"/>
      <c r="R9214" s="38"/>
      <c r="S9214" s="38"/>
      <c r="T9214" s="38"/>
      <c r="U9214" s="88" t="s">
        <v>102</v>
      </c>
      <c r="V9214" s="88" t="s">
        <v>7921</v>
      </c>
      <c r="W9214" s="88" t="s">
        <v>7925</v>
      </c>
      <c r="X9214" s="89">
        <v>43845.458333333336</v>
      </c>
      <c r="Y9214" s="71">
        <v>43845</v>
      </c>
      <c r="Z9214" s="90">
        <v>0.45833333333333331</v>
      </c>
      <c r="AA9214" s="89">
        <v>43845.590277777781</v>
      </c>
      <c r="AB9214" s="71">
        <v>43845</v>
      </c>
      <c r="AC9214" s="91">
        <v>0.59027777777777779</v>
      </c>
      <c r="AD9214" s="92">
        <v>0</v>
      </c>
      <c r="AE9214" s="91">
        <v>0.13194444444525288</v>
      </c>
      <c r="AF9214" s="92">
        <v>3.1666666666860692</v>
      </c>
    </row>
    <row r="9215" spans="12:32" ht="12.75" customHeight="1" x14ac:dyDescent="0.3">
      <c r="L9215" s="86">
        <v>8</v>
      </c>
      <c r="M9215" s="87" t="s">
        <v>7829</v>
      </c>
      <c r="N9215" s="86" t="s">
        <v>53</v>
      </c>
      <c r="O9215" s="87" t="s">
        <v>7901</v>
      </c>
      <c r="P9215" s="38"/>
      <c r="Q9215" s="38"/>
      <c r="R9215" s="38"/>
      <c r="S9215" s="38"/>
      <c r="T9215" s="38"/>
      <c r="U9215" s="88" t="s">
        <v>102</v>
      </c>
      <c r="V9215" s="88" t="s">
        <v>7930</v>
      </c>
      <c r="W9215" s="88" t="s">
        <v>7932</v>
      </c>
      <c r="X9215" s="89">
        <v>43838.447916666664</v>
      </c>
      <c r="Y9215" s="71">
        <v>43838</v>
      </c>
      <c r="Z9215" s="90">
        <v>0.44791666666666669</v>
      </c>
      <c r="AA9215" s="89">
        <v>43838.635416666664</v>
      </c>
      <c r="AB9215" s="71">
        <v>43838</v>
      </c>
      <c r="AC9215" s="91">
        <v>0.63541666666666663</v>
      </c>
      <c r="AD9215" s="92">
        <v>0</v>
      </c>
      <c r="AE9215" s="91">
        <v>0.1875</v>
      </c>
      <c r="AF9215" s="92">
        <v>4.5</v>
      </c>
    </row>
    <row r="9216" spans="12:32" ht="12.75" customHeight="1" x14ac:dyDescent="0.3">
      <c r="L9216" s="86">
        <v>8</v>
      </c>
      <c r="M9216" s="87" t="s">
        <v>7829</v>
      </c>
      <c r="N9216" s="86" t="s">
        <v>53</v>
      </c>
      <c r="O9216" s="87" t="s">
        <v>7901</v>
      </c>
      <c r="P9216" s="38"/>
      <c r="Q9216" s="38"/>
      <c r="R9216" s="38"/>
      <c r="S9216" s="38"/>
      <c r="T9216" s="38"/>
      <c r="U9216" s="88" t="s">
        <v>102</v>
      </c>
      <c r="V9216" s="88" t="s">
        <v>7930</v>
      </c>
      <c r="W9216" s="88" t="s">
        <v>7933</v>
      </c>
      <c r="X9216" s="89">
        <v>43858.6875</v>
      </c>
      <c r="Y9216" s="71">
        <v>43858</v>
      </c>
      <c r="Z9216" s="90">
        <v>0.6875</v>
      </c>
      <c r="AA9216" s="89">
        <v>43859.625</v>
      </c>
      <c r="AB9216" s="71">
        <v>43859</v>
      </c>
      <c r="AC9216" s="91">
        <v>0.625</v>
      </c>
      <c r="AD9216" s="92">
        <v>0</v>
      </c>
      <c r="AE9216" s="91">
        <v>0.35416666666666669</v>
      </c>
      <c r="AF9216" s="92">
        <v>8.5</v>
      </c>
    </row>
    <row r="9217" spans="12:32" ht="12.75" customHeight="1" x14ac:dyDescent="0.3">
      <c r="L9217" s="86">
        <v>8</v>
      </c>
      <c r="M9217" s="87" t="s">
        <v>7829</v>
      </c>
      <c r="N9217" s="86" t="s">
        <v>53</v>
      </c>
      <c r="O9217" s="87" t="s">
        <v>7901</v>
      </c>
      <c r="P9217" s="38"/>
      <c r="Q9217" s="38"/>
      <c r="R9217" s="38"/>
      <c r="S9217" s="38"/>
      <c r="T9217" s="38"/>
      <c r="U9217" s="88" t="s">
        <v>102</v>
      </c>
      <c r="V9217" s="88" t="s">
        <v>7930</v>
      </c>
      <c r="W9217" s="88" t="s">
        <v>7934</v>
      </c>
      <c r="X9217" s="89">
        <v>43851.704861111109</v>
      </c>
      <c r="Y9217" s="71">
        <v>43851</v>
      </c>
      <c r="Z9217" s="90">
        <v>0.70486111111111116</v>
      </c>
      <c r="AA9217" s="89">
        <v>43852.416666666664</v>
      </c>
      <c r="AB9217" s="71">
        <v>43852</v>
      </c>
      <c r="AC9217" s="91">
        <v>0.41666666666666669</v>
      </c>
      <c r="AD9217" s="92">
        <v>0</v>
      </c>
      <c r="AE9217" s="91">
        <v>0.12847222222222221</v>
      </c>
      <c r="AF9217" s="92">
        <v>3.083333333333333</v>
      </c>
    </row>
    <row r="9218" spans="12:32" ht="12.75" customHeight="1" x14ac:dyDescent="0.3">
      <c r="L9218" s="86">
        <v>9</v>
      </c>
      <c r="M9218" s="87" t="s">
        <v>7829</v>
      </c>
      <c r="N9218" s="86" t="s">
        <v>53</v>
      </c>
      <c r="O9218" s="87" t="s">
        <v>7854</v>
      </c>
      <c r="P9218" s="38"/>
      <c r="Q9218" s="38"/>
      <c r="R9218" s="38"/>
      <c r="S9218" s="38"/>
      <c r="T9218" s="38"/>
      <c r="U9218" s="88" t="s">
        <v>102</v>
      </c>
      <c r="V9218" s="88" t="s">
        <v>7878</v>
      </c>
      <c r="W9218" s="88" t="s">
        <v>7881</v>
      </c>
      <c r="X9218" s="89">
        <v>43864.364583333336</v>
      </c>
      <c r="Y9218" s="71">
        <v>43864</v>
      </c>
      <c r="Z9218" s="90">
        <v>0.36458333333333331</v>
      </c>
      <c r="AA9218" s="89">
        <v>43864.461805555555</v>
      </c>
      <c r="AB9218" s="71">
        <v>43864</v>
      </c>
      <c r="AC9218" s="91">
        <v>0.46180555555555558</v>
      </c>
      <c r="AD9218" s="92">
        <v>0</v>
      </c>
      <c r="AE9218" s="91">
        <v>9.7222222218988463E-2</v>
      </c>
      <c r="AF9218" s="92">
        <v>2.3333333332557231</v>
      </c>
    </row>
    <row r="9219" spans="12:32" ht="12.75" customHeight="1" x14ac:dyDescent="0.3">
      <c r="L9219" s="86">
        <v>9</v>
      </c>
      <c r="M9219" s="87" t="s">
        <v>7829</v>
      </c>
      <c r="N9219" s="86" t="s">
        <v>53</v>
      </c>
      <c r="O9219" s="87" t="s">
        <v>7867</v>
      </c>
      <c r="P9219" s="38"/>
      <c r="Q9219" s="38"/>
      <c r="R9219" s="38"/>
      <c r="S9219" s="38"/>
      <c r="T9219" s="38"/>
      <c r="U9219" s="88" t="s">
        <v>102</v>
      </c>
      <c r="V9219" s="88" t="s">
        <v>7889</v>
      </c>
      <c r="W9219" s="88" t="s">
        <v>7890</v>
      </c>
      <c r="X9219" s="89">
        <v>43873.322916666664</v>
      </c>
      <c r="Y9219" s="71">
        <v>43873</v>
      </c>
      <c r="Z9219" s="90">
        <v>0.32291666666666669</v>
      </c>
      <c r="AA9219" s="89">
        <v>43873.524305555555</v>
      </c>
      <c r="AB9219" s="71">
        <v>43873</v>
      </c>
      <c r="AC9219" s="91">
        <v>1.5243055555555556</v>
      </c>
      <c r="AD9219" s="92">
        <v>0</v>
      </c>
      <c r="AE9219" s="91">
        <v>0.20138888889050577</v>
      </c>
      <c r="AF9219" s="92">
        <v>4.8333333333721384</v>
      </c>
    </row>
    <row r="9220" spans="12:32" ht="12.75" customHeight="1" x14ac:dyDescent="0.3">
      <c r="L9220" s="86">
        <v>9</v>
      </c>
      <c r="M9220" s="87" t="s">
        <v>7829</v>
      </c>
      <c r="N9220" s="86" t="s">
        <v>53</v>
      </c>
      <c r="O9220" s="87" t="s">
        <v>7867</v>
      </c>
      <c r="P9220" s="38"/>
      <c r="Q9220" s="38"/>
      <c r="R9220" s="38"/>
      <c r="S9220" s="38"/>
      <c r="T9220" s="38"/>
      <c r="U9220" s="88" t="s">
        <v>102</v>
      </c>
      <c r="V9220" s="88" t="s">
        <v>7889</v>
      </c>
      <c r="W9220" s="88" t="s">
        <v>7891</v>
      </c>
      <c r="X9220" s="89">
        <v>43887.48333333333</v>
      </c>
      <c r="Y9220" s="71">
        <v>43887</v>
      </c>
      <c r="Z9220" s="90">
        <v>0.48333333333333334</v>
      </c>
      <c r="AA9220" s="89">
        <v>43887.559027777781</v>
      </c>
      <c r="AB9220" s="71">
        <v>43887</v>
      </c>
      <c r="AC9220" s="91">
        <v>0.55902777777777779</v>
      </c>
      <c r="AD9220" s="92">
        <v>0</v>
      </c>
      <c r="AE9220" s="91">
        <v>7.569444445107365E-2</v>
      </c>
      <c r="AF9220" s="92">
        <v>1.8166666668257676</v>
      </c>
    </row>
    <row r="9221" spans="12:32" ht="12.75" customHeight="1" x14ac:dyDescent="0.3">
      <c r="L9221" s="86">
        <v>9</v>
      </c>
      <c r="M9221" s="87" t="s">
        <v>7829</v>
      </c>
      <c r="N9221" s="86" t="s">
        <v>53</v>
      </c>
      <c r="O9221" s="87" t="s">
        <v>7916</v>
      </c>
      <c r="P9221" s="38"/>
      <c r="Q9221" s="38"/>
      <c r="R9221" s="38"/>
      <c r="S9221" s="38"/>
      <c r="T9221" s="38"/>
      <c r="U9221" s="88" t="s">
        <v>102</v>
      </c>
      <c r="V9221" s="88" t="s">
        <v>7921</v>
      </c>
      <c r="W9221" s="88" t="s">
        <v>7926</v>
      </c>
      <c r="X9221" s="89">
        <v>43873.354166666664</v>
      </c>
      <c r="Y9221" s="71">
        <v>43873</v>
      </c>
      <c r="Z9221" s="90">
        <v>0.35416666666666669</v>
      </c>
      <c r="AA9221" s="89">
        <v>43873.520833333336</v>
      </c>
      <c r="AB9221" s="71">
        <v>43873</v>
      </c>
      <c r="AC9221" s="91">
        <v>1.5208333333333335</v>
      </c>
      <c r="AD9221" s="92">
        <v>0</v>
      </c>
      <c r="AE9221" s="91">
        <v>0.16666666667151731</v>
      </c>
      <c r="AF9221" s="92">
        <v>4.0000000001164153</v>
      </c>
    </row>
    <row r="9222" spans="12:32" ht="12.75" customHeight="1" x14ac:dyDescent="0.3">
      <c r="L9222" s="86">
        <v>9</v>
      </c>
      <c r="M9222" s="87" t="s">
        <v>7829</v>
      </c>
      <c r="N9222" s="86" t="s">
        <v>53</v>
      </c>
      <c r="O9222" s="87" t="s">
        <v>7916</v>
      </c>
      <c r="P9222" s="38"/>
      <c r="Q9222" s="38"/>
      <c r="R9222" s="38"/>
      <c r="S9222" s="38"/>
      <c r="T9222" s="38"/>
      <c r="U9222" s="88" t="s">
        <v>102</v>
      </c>
      <c r="V9222" s="88" t="s">
        <v>7921</v>
      </c>
      <c r="W9222" s="88" t="s">
        <v>7927</v>
      </c>
      <c r="X9222" s="89">
        <v>43866.440972222219</v>
      </c>
      <c r="Y9222" s="71">
        <v>43866</v>
      </c>
      <c r="Z9222" s="90">
        <v>0.44097222222222227</v>
      </c>
      <c r="AA9222" s="89">
        <v>43866.611111111109</v>
      </c>
      <c r="AB9222" s="71">
        <v>43866</v>
      </c>
      <c r="AC9222" s="91">
        <v>0.61111111111111116</v>
      </c>
      <c r="AD9222" s="92">
        <v>0</v>
      </c>
      <c r="AE9222" s="91">
        <v>0.17013888889050577</v>
      </c>
      <c r="AF9222" s="92">
        <v>4.0833333333721384</v>
      </c>
    </row>
    <row r="9223" spans="12:32" ht="12.75" customHeight="1" x14ac:dyDescent="0.3">
      <c r="L9223" s="86">
        <v>9</v>
      </c>
      <c r="M9223" s="87" t="s">
        <v>7829</v>
      </c>
      <c r="N9223" s="86" t="s">
        <v>53</v>
      </c>
      <c r="O9223" s="87" t="s">
        <v>7916</v>
      </c>
      <c r="P9223" s="38"/>
      <c r="Q9223" s="38"/>
      <c r="R9223" s="38"/>
      <c r="S9223" s="38"/>
      <c r="T9223" s="38"/>
      <c r="U9223" s="88" t="s">
        <v>102</v>
      </c>
      <c r="V9223" s="88" t="s">
        <v>7921</v>
      </c>
      <c r="W9223" s="88" t="s">
        <v>7928</v>
      </c>
      <c r="X9223" s="89">
        <v>43886.552083333336</v>
      </c>
      <c r="Y9223" s="71">
        <v>43886</v>
      </c>
      <c r="Z9223" s="90">
        <v>0.55208333333333337</v>
      </c>
      <c r="AA9223" s="89">
        <v>43886.65625</v>
      </c>
      <c r="AB9223" s="71">
        <v>43886</v>
      </c>
      <c r="AC9223" s="91">
        <v>0.65625</v>
      </c>
      <c r="AD9223" s="92">
        <v>0</v>
      </c>
      <c r="AE9223" s="91">
        <v>0.10416666666424135</v>
      </c>
      <c r="AF9223" s="92">
        <v>2.4999999999417923</v>
      </c>
    </row>
    <row r="9224" spans="12:32" ht="12.75" customHeight="1" x14ac:dyDescent="0.3">
      <c r="L9224" s="86">
        <v>9</v>
      </c>
      <c r="M9224" s="87" t="s">
        <v>7829</v>
      </c>
      <c r="N9224" s="86" t="s">
        <v>53</v>
      </c>
      <c r="O9224" s="87" t="s">
        <v>7916</v>
      </c>
      <c r="P9224" s="38"/>
      <c r="Q9224" s="38"/>
      <c r="R9224" s="38"/>
      <c r="S9224" s="38"/>
      <c r="T9224" s="38"/>
      <c r="U9224" s="88" t="s">
        <v>102</v>
      </c>
      <c r="V9224" s="88" t="s">
        <v>7921</v>
      </c>
      <c r="W9224" s="88" t="s">
        <v>7929</v>
      </c>
      <c r="X9224" s="89">
        <v>43873.583333333336</v>
      </c>
      <c r="Y9224" s="71">
        <v>43873</v>
      </c>
      <c r="Z9224" s="90">
        <v>0.58333333333333337</v>
      </c>
      <c r="AA9224" s="89">
        <v>43873.649305555555</v>
      </c>
      <c r="AB9224" s="71">
        <v>43873</v>
      </c>
      <c r="AC9224" s="91">
        <v>0.64930555555555558</v>
      </c>
      <c r="AD9224" s="92">
        <v>0</v>
      </c>
      <c r="AE9224" s="91">
        <v>6.5972222218988463E-2</v>
      </c>
      <c r="AF9224" s="92">
        <v>1.5833333332557231</v>
      </c>
    </row>
    <row r="9225" spans="12:32" ht="12.75" customHeight="1" x14ac:dyDescent="0.3">
      <c r="L9225" s="86">
        <v>10</v>
      </c>
      <c r="M9225" s="87" t="s">
        <v>7829</v>
      </c>
      <c r="N9225" s="86" t="s">
        <v>53</v>
      </c>
      <c r="O9225" s="87" t="s">
        <v>7882</v>
      </c>
      <c r="P9225" s="38"/>
      <c r="Q9225" s="38"/>
      <c r="R9225" s="38"/>
      <c r="S9225" s="38"/>
      <c r="T9225" s="38"/>
      <c r="U9225" s="88" t="s">
        <v>102</v>
      </c>
      <c r="V9225" s="88" t="s">
        <v>7883</v>
      </c>
      <c r="W9225" s="88" t="s">
        <v>7884</v>
      </c>
      <c r="X9225" s="89">
        <v>43893.493055555555</v>
      </c>
      <c r="Y9225" s="71">
        <v>43893</v>
      </c>
      <c r="Z9225" s="90">
        <v>0.49305555555555558</v>
      </c>
      <c r="AA9225" s="89">
        <v>43893.611111111109</v>
      </c>
      <c r="AB9225" s="71">
        <v>43893</v>
      </c>
      <c r="AC9225" s="91">
        <v>0.61111111111111116</v>
      </c>
      <c r="AD9225" s="92">
        <v>0</v>
      </c>
      <c r="AE9225" s="91">
        <v>0.11805555555474712</v>
      </c>
      <c r="AF9225" s="92">
        <v>2.8333333333139308</v>
      </c>
    </row>
    <row r="9226" spans="12:32" ht="12.75" customHeight="1" x14ac:dyDescent="0.3">
      <c r="L9226" s="86">
        <v>10</v>
      </c>
      <c r="M9226" s="87" t="s">
        <v>7829</v>
      </c>
      <c r="N9226" s="86" t="s">
        <v>53</v>
      </c>
      <c r="O9226" s="87" t="s">
        <v>7901</v>
      </c>
      <c r="P9226" s="38"/>
      <c r="Q9226" s="38"/>
      <c r="R9226" s="38"/>
      <c r="S9226" s="38"/>
      <c r="T9226" s="38"/>
      <c r="U9226" s="88" t="s">
        <v>102</v>
      </c>
      <c r="V9226" s="88" t="s">
        <v>7930</v>
      </c>
      <c r="W9226" s="88" t="s">
        <v>7935</v>
      </c>
      <c r="X9226" s="89">
        <v>43900.666666666664</v>
      </c>
      <c r="Y9226" s="71">
        <v>43900</v>
      </c>
      <c r="Z9226" s="90">
        <v>0.66666666666666663</v>
      </c>
      <c r="AA9226" s="89">
        <v>43901.666666666664</v>
      </c>
      <c r="AB9226" s="71">
        <v>43901</v>
      </c>
      <c r="AC9226" s="91">
        <v>0.66666666666666663</v>
      </c>
      <c r="AD9226" s="92">
        <v>0</v>
      </c>
      <c r="AE9226" s="91">
        <v>0.41666666666666669</v>
      </c>
      <c r="AF9226" s="92">
        <v>10</v>
      </c>
    </row>
    <row r="9227" spans="12:32" ht="12.75" customHeight="1" x14ac:dyDescent="0.3">
      <c r="L9227" s="86">
        <v>11</v>
      </c>
      <c r="M9227" s="87" t="s">
        <v>7829</v>
      </c>
      <c r="N9227" s="86" t="s">
        <v>53</v>
      </c>
      <c r="O9227" s="87" t="s">
        <v>7836</v>
      </c>
      <c r="P9227" s="38"/>
      <c r="Q9227" s="38"/>
      <c r="R9227" s="38"/>
      <c r="S9227" s="38"/>
      <c r="T9227" s="38"/>
      <c r="U9227" s="88" t="s">
        <v>102</v>
      </c>
      <c r="V9227" s="88" t="s">
        <v>7837</v>
      </c>
      <c r="W9227" s="88" t="s">
        <v>7838</v>
      </c>
      <c r="X9227" s="89">
        <v>43928.395833333336</v>
      </c>
      <c r="Y9227" s="71">
        <v>43928</v>
      </c>
      <c r="Z9227" s="90">
        <v>0.39583333333333331</v>
      </c>
      <c r="AA9227" s="89">
        <v>43928.4375</v>
      </c>
      <c r="AB9227" s="71">
        <v>43928</v>
      </c>
      <c r="AC9227" s="91">
        <v>0.4375</v>
      </c>
      <c r="AD9227" s="92">
        <v>0</v>
      </c>
      <c r="AE9227" s="91">
        <v>4.1666666664241347E-2</v>
      </c>
      <c r="AF9227" s="92">
        <v>0.99999999994179234</v>
      </c>
    </row>
    <row r="9228" spans="12:32" ht="12.75" customHeight="1" x14ac:dyDescent="0.3">
      <c r="L9228" s="86">
        <v>11</v>
      </c>
      <c r="M9228" s="87" t="s">
        <v>7829</v>
      </c>
      <c r="N9228" s="86" t="s">
        <v>53</v>
      </c>
      <c r="O9228" s="87" t="s">
        <v>7836</v>
      </c>
      <c r="P9228" s="38"/>
      <c r="Q9228" s="38"/>
      <c r="R9228" s="38"/>
      <c r="S9228" s="38"/>
      <c r="T9228" s="38"/>
      <c r="U9228" s="88" t="s">
        <v>102</v>
      </c>
      <c r="V9228" s="88" t="s">
        <v>7837</v>
      </c>
      <c r="W9228" s="88" t="s">
        <v>7839</v>
      </c>
      <c r="X9228" s="89">
        <v>43937.395833333336</v>
      </c>
      <c r="Y9228" s="71">
        <v>43937</v>
      </c>
      <c r="Z9228" s="90">
        <v>0.39583333333333331</v>
      </c>
      <c r="AA9228" s="89">
        <v>43937.416666666664</v>
      </c>
      <c r="AB9228" s="71">
        <v>43937</v>
      </c>
      <c r="AC9228" s="91">
        <v>0.41666666666666669</v>
      </c>
      <c r="AD9228" s="92">
        <v>0</v>
      </c>
      <c r="AE9228" s="91">
        <v>2.0833333328482695E-2</v>
      </c>
      <c r="AF9228" s="92">
        <v>0.49999999988358468</v>
      </c>
    </row>
    <row r="9229" spans="12:32" ht="12.75" customHeight="1" x14ac:dyDescent="0.3">
      <c r="L9229" s="86">
        <v>11</v>
      </c>
      <c r="M9229" s="87" t="s">
        <v>7829</v>
      </c>
      <c r="N9229" s="86" t="s">
        <v>53</v>
      </c>
      <c r="O9229" s="87" t="s">
        <v>7836</v>
      </c>
      <c r="P9229" s="38"/>
      <c r="Q9229" s="38"/>
      <c r="R9229" s="38"/>
      <c r="S9229" s="38"/>
      <c r="T9229" s="38"/>
      <c r="U9229" s="88" t="s">
        <v>102</v>
      </c>
      <c r="V9229" s="88" t="s">
        <v>7837</v>
      </c>
      <c r="W9229" s="88" t="s">
        <v>7840</v>
      </c>
      <c r="X9229" s="89">
        <v>43935.4375</v>
      </c>
      <c r="Y9229" s="71">
        <v>43935</v>
      </c>
      <c r="Z9229" s="90">
        <v>0.4375</v>
      </c>
      <c r="AA9229" s="89">
        <v>43935.451388888891</v>
      </c>
      <c r="AB9229" s="71">
        <v>43935</v>
      </c>
      <c r="AC9229" s="91">
        <v>0.4513888888888889</v>
      </c>
      <c r="AD9229" s="92">
        <v>0</v>
      </c>
      <c r="AE9229" s="91">
        <v>1.3888888890505768E-2</v>
      </c>
      <c r="AF9229" s="92">
        <v>0.33333333337213844</v>
      </c>
    </row>
    <row r="9230" spans="12:32" ht="12.75" customHeight="1" x14ac:dyDescent="0.3">
      <c r="L9230" s="86">
        <v>11</v>
      </c>
      <c r="M9230" s="87" t="s">
        <v>7829</v>
      </c>
      <c r="N9230" s="86" t="s">
        <v>53</v>
      </c>
      <c r="O9230" s="87" t="s">
        <v>7911</v>
      </c>
      <c r="P9230" s="38"/>
      <c r="Q9230" s="38"/>
      <c r="R9230" s="38"/>
      <c r="S9230" s="38"/>
      <c r="T9230" s="38"/>
      <c r="U9230" s="88" t="s">
        <v>102</v>
      </c>
      <c r="V9230" s="88" t="s">
        <v>7912</v>
      </c>
      <c r="W9230" s="88" t="s">
        <v>7913</v>
      </c>
      <c r="X9230" s="89">
        <v>43942.364583333336</v>
      </c>
      <c r="Y9230" s="71">
        <v>43942</v>
      </c>
      <c r="Z9230" s="90">
        <v>0.36458333333333331</v>
      </c>
      <c r="AA9230" s="89">
        <v>43942.635416666664</v>
      </c>
      <c r="AB9230" s="71">
        <v>43942</v>
      </c>
      <c r="AC9230" s="91">
        <v>0.63541666666666663</v>
      </c>
      <c r="AD9230" s="92">
        <v>0</v>
      </c>
      <c r="AE9230" s="91">
        <v>0.27083333332848269</v>
      </c>
      <c r="AF9230" s="92">
        <v>6.4999999998835847</v>
      </c>
    </row>
    <row r="9231" spans="12:32" ht="12.75" customHeight="1" x14ac:dyDescent="0.3">
      <c r="L9231" s="86">
        <v>12</v>
      </c>
      <c r="M9231" s="87" t="s">
        <v>7829</v>
      </c>
      <c r="N9231" s="86" t="s">
        <v>53</v>
      </c>
      <c r="O9231" s="87" t="s">
        <v>7836</v>
      </c>
      <c r="P9231" s="38"/>
      <c r="Q9231" s="38"/>
      <c r="R9231" s="38"/>
      <c r="S9231" s="38"/>
      <c r="T9231" s="38"/>
      <c r="U9231" s="88" t="s">
        <v>102</v>
      </c>
      <c r="V9231" s="88" t="s">
        <v>7837</v>
      </c>
      <c r="W9231" s="88" t="s">
        <v>7841</v>
      </c>
      <c r="X9231" s="89">
        <v>43963.53125</v>
      </c>
      <c r="Y9231" s="71">
        <v>43963</v>
      </c>
      <c r="Z9231" s="90">
        <v>0.53125</v>
      </c>
      <c r="AA9231" s="89">
        <v>43963.5625</v>
      </c>
      <c r="AB9231" s="71">
        <v>43963</v>
      </c>
      <c r="AC9231" s="91">
        <v>0.5625</v>
      </c>
      <c r="AD9231" s="92">
        <v>0</v>
      </c>
      <c r="AE9231" s="91">
        <v>3.125E-2</v>
      </c>
      <c r="AF9231" s="92">
        <v>0.75</v>
      </c>
    </row>
    <row r="9232" spans="12:32" ht="12.75" customHeight="1" x14ac:dyDescent="0.3">
      <c r="L9232" s="86">
        <v>12</v>
      </c>
      <c r="M9232" s="87" t="s">
        <v>7829</v>
      </c>
      <c r="N9232" s="86" t="s">
        <v>53</v>
      </c>
      <c r="O9232" s="87" t="s">
        <v>7842</v>
      </c>
      <c r="P9232" s="38"/>
      <c r="Q9232" s="87" t="s">
        <v>7843</v>
      </c>
      <c r="R9232" s="38"/>
      <c r="S9232" s="38"/>
      <c r="T9232" s="38"/>
      <c r="U9232" s="88" t="s">
        <v>102</v>
      </c>
      <c r="V9232" s="88" t="s">
        <v>7844</v>
      </c>
      <c r="W9232" s="88" t="s">
        <v>7845</v>
      </c>
      <c r="X9232" s="89">
        <v>44012.378472222219</v>
      </c>
      <c r="Y9232" s="71">
        <v>44012</v>
      </c>
      <c r="Z9232" s="90">
        <v>0.37847222222222227</v>
      </c>
      <c r="AA9232" s="89">
        <v>44012.673611111109</v>
      </c>
      <c r="AB9232" s="71">
        <v>44012</v>
      </c>
      <c r="AC9232" s="91">
        <v>0.67361111111111116</v>
      </c>
      <c r="AD9232" s="92">
        <v>0</v>
      </c>
      <c r="AE9232" s="91">
        <v>0.29513888889050577</v>
      </c>
      <c r="AF9232" s="92">
        <v>7.0833333333721384</v>
      </c>
    </row>
    <row r="9233" spans="12:32" ht="12.75" customHeight="1" x14ac:dyDescent="0.3">
      <c r="L9233" s="86">
        <v>12</v>
      </c>
      <c r="M9233" s="87" t="s">
        <v>7829</v>
      </c>
      <c r="N9233" s="86" t="s">
        <v>53</v>
      </c>
      <c r="O9233" s="87" t="s">
        <v>7842</v>
      </c>
      <c r="P9233" s="38"/>
      <c r="Q9233" s="87" t="s">
        <v>7843</v>
      </c>
      <c r="R9233" s="38"/>
      <c r="S9233" s="38"/>
      <c r="T9233" s="38"/>
      <c r="U9233" s="88" t="s">
        <v>102</v>
      </c>
      <c r="V9233" s="88" t="s">
        <v>7844</v>
      </c>
      <c r="W9233" s="88" t="s">
        <v>7845</v>
      </c>
      <c r="X9233" s="89">
        <v>44012.378472222219</v>
      </c>
      <c r="Y9233" s="71">
        <v>44012</v>
      </c>
      <c r="Z9233" s="90">
        <v>0.37847222222222227</v>
      </c>
      <c r="AA9233" s="89">
        <v>44012.673611111109</v>
      </c>
      <c r="AB9233" s="71">
        <v>44012</v>
      </c>
      <c r="AC9233" s="91">
        <v>0.67361111111111116</v>
      </c>
      <c r="AD9233" s="92">
        <v>0</v>
      </c>
      <c r="AE9233" s="91">
        <v>0.29513888889050577</v>
      </c>
      <c r="AF9233" s="92">
        <v>7.0833333333721384</v>
      </c>
    </row>
    <row r="9234" spans="12:32" ht="12.75" customHeight="1" x14ac:dyDescent="0.3">
      <c r="L9234" s="86">
        <v>12</v>
      </c>
      <c r="M9234" s="87" t="s">
        <v>7829</v>
      </c>
      <c r="N9234" s="86" t="s">
        <v>53</v>
      </c>
      <c r="O9234" s="87" t="s">
        <v>7842</v>
      </c>
      <c r="P9234" s="38"/>
      <c r="Q9234" s="87" t="s">
        <v>7843</v>
      </c>
      <c r="R9234" s="38"/>
      <c r="S9234" s="38"/>
      <c r="T9234" s="38"/>
      <c r="U9234" s="88" t="s">
        <v>102</v>
      </c>
      <c r="V9234" s="88" t="s">
        <v>7844</v>
      </c>
      <c r="W9234" s="88" t="s">
        <v>7846</v>
      </c>
      <c r="X9234" s="89">
        <v>44004.388888888891</v>
      </c>
      <c r="Y9234" s="71">
        <v>44004</v>
      </c>
      <c r="Z9234" s="90">
        <v>0.3888888888888889</v>
      </c>
      <c r="AA9234" s="89">
        <v>44004.440972222219</v>
      </c>
      <c r="AB9234" s="71">
        <v>44004</v>
      </c>
      <c r="AC9234" s="91">
        <v>0.44097222222222227</v>
      </c>
      <c r="AD9234" s="92">
        <v>0</v>
      </c>
      <c r="AE9234" s="91">
        <v>5.2083333328482695E-2</v>
      </c>
      <c r="AF9234" s="92">
        <v>1.2499999998835847</v>
      </c>
    </row>
    <row r="9235" spans="12:32" ht="12.75" customHeight="1" x14ac:dyDescent="0.3">
      <c r="L9235" s="86">
        <v>12</v>
      </c>
      <c r="M9235" s="87" t="s">
        <v>7829</v>
      </c>
      <c r="N9235" s="86" t="s">
        <v>53</v>
      </c>
      <c r="O9235" s="87" t="s">
        <v>7842</v>
      </c>
      <c r="P9235" s="38"/>
      <c r="Q9235" s="87" t="s">
        <v>7843</v>
      </c>
      <c r="R9235" s="38"/>
      <c r="S9235" s="38"/>
      <c r="T9235" s="38"/>
      <c r="U9235" s="88" t="s">
        <v>102</v>
      </c>
      <c r="V9235" s="88" t="s">
        <v>7844</v>
      </c>
      <c r="W9235" s="88" t="s">
        <v>7846</v>
      </c>
      <c r="X9235" s="89">
        <v>44004.388888888891</v>
      </c>
      <c r="Y9235" s="71">
        <v>44004</v>
      </c>
      <c r="Z9235" s="90">
        <v>0.3888888888888889</v>
      </c>
      <c r="AA9235" s="89">
        <v>44004.440972222219</v>
      </c>
      <c r="AB9235" s="71">
        <v>44004</v>
      </c>
      <c r="AC9235" s="91">
        <v>0.44097222222222227</v>
      </c>
      <c r="AD9235" s="92">
        <v>0</v>
      </c>
      <c r="AE9235" s="91">
        <v>5.2083333328482695E-2</v>
      </c>
      <c r="AF9235" s="92">
        <v>1.2499999998835847</v>
      </c>
    </row>
    <row r="9236" spans="12:32" ht="12.75" customHeight="1" x14ac:dyDescent="0.3">
      <c r="L9236" s="86">
        <v>12</v>
      </c>
      <c r="M9236" s="87" t="s">
        <v>7829</v>
      </c>
      <c r="N9236" s="86" t="s">
        <v>53</v>
      </c>
      <c r="O9236" s="87" t="s">
        <v>7842</v>
      </c>
      <c r="P9236" s="38"/>
      <c r="Q9236" s="87" t="s">
        <v>7843</v>
      </c>
      <c r="R9236" s="38"/>
      <c r="S9236" s="38"/>
      <c r="T9236" s="38"/>
      <c r="U9236" s="88" t="s">
        <v>102</v>
      </c>
      <c r="V9236" s="88" t="s">
        <v>7844</v>
      </c>
      <c r="W9236" s="88" t="s">
        <v>7847</v>
      </c>
      <c r="X9236" s="89">
        <v>44004.451388888891</v>
      </c>
      <c r="Y9236" s="71">
        <v>44004</v>
      </c>
      <c r="Z9236" s="90">
        <v>0.4513888888888889</v>
      </c>
      <c r="AA9236" s="89">
        <v>44004.6875</v>
      </c>
      <c r="AB9236" s="71">
        <v>44004</v>
      </c>
      <c r="AC9236" s="91">
        <v>0.6875</v>
      </c>
      <c r="AD9236" s="92">
        <v>0</v>
      </c>
      <c r="AE9236" s="91">
        <v>0.23611111110949423</v>
      </c>
      <c r="AF9236" s="92">
        <v>5.6666666666278616</v>
      </c>
    </row>
    <row r="9237" spans="12:32" ht="12.75" customHeight="1" x14ac:dyDescent="0.3">
      <c r="L9237" s="86">
        <v>12</v>
      </c>
      <c r="M9237" s="87" t="s">
        <v>7829</v>
      </c>
      <c r="N9237" s="86" t="s">
        <v>53</v>
      </c>
      <c r="O9237" s="87" t="s">
        <v>7842</v>
      </c>
      <c r="P9237" s="38"/>
      <c r="Q9237" s="87" t="s">
        <v>7843</v>
      </c>
      <c r="R9237" s="38"/>
      <c r="S9237" s="38"/>
      <c r="T9237" s="38"/>
      <c r="U9237" s="88" t="s">
        <v>102</v>
      </c>
      <c r="V9237" s="88" t="s">
        <v>7844</v>
      </c>
      <c r="W9237" s="88" t="s">
        <v>7847</v>
      </c>
      <c r="X9237" s="89">
        <v>44004.451388888891</v>
      </c>
      <c r="Y9237" s="71">
        <v>44004</v>
      </c>
      <c r="Z9237" s="90">
        <v>0.4513888888888889</v>
      </c>
      <c r="AA9237" s="89">
        <v>44004.6875</v>
      </c>
      <c r="AB9237" s="71">
        <v>44004</v>
      </c>
      <c r="AC9237" s="91">
        <v>0.6875</v>
      </c>
      <c r="AD9237" s="92">
        <v>0</v>
      </c>
      <c r="AE9237" s="91">
        <v>0.23611111110949423</v>
      </c>
      <c r="AF9237" s="92">
        <v>5.6666666666278616</v>
      </c>
    </row>
    <row r="9238" spans="12:32" ht="12.75" customHeight="1" x14ac:dyDescent="0.3">
      <c r="L9238" s="86">
        <v>12</v>
      </c>
      <c r="M9238" s="87" t="s">
        <v>7829</v>
      </c>
      <c r="N9238" s="86" t="s">
        <v>53</v>
      </c>
      <c r="O9238" s="87" t="s">
        <v>7842</v>
      </c>
      <c r="P9238" s="38"/>
      <c r="Q9238" s="87" t="s">
        <v>7843</v>
      </c>
      <c r="R9238" s="38"/>
      <c r="S9238" s="38"/>
      <c r="T9238" s="38"/>
      <c r="U9238" s="88" t="s">
        <v>102</v>
      </c>
      <c r="V9238" s="88" t="s">
        <v>7851</v>
      </c>
      <c r="W9238" s="88" t="s">
        <v>7852</v>
      </c>
      <c r="X9238" s="89">
        <v>44002.434027777781</v>
      </c>
      <c r="Y9238" s="71">
        <v>44002</v>
      </c>
      <c r="Z9238" s="90">
        <v>0.43402777777777773</v>
      </c>
      <c r="AA9238" s="89">
        <v>44002.645833333336</v>
      </c>
      <c r="AB9238" s="71">
        <v>44002</v>
      </c>
      <c r="AC9238" s="91">
        <v>0.64583333333333337</v>
      </c>
      <c r="AD9238" s="92">
        <v>0</v>
      </c>
      <c r="AE9238" s="91">
        <v>0.21180555555474712</v>
      </c>
      <c r="AF9238" s="92">
        <v>5.0833333333139308</v>
      </c>
    </row>
    <row r="9239" spans="12:32" ht="12.75" customHeight="1" x14ac:dyDescent="0.3">
      <c r="L9239" s="86">
        <v>12</v>
      </c>
      <c r="M9239" s="87" t="s">
        <v>7829</v>
      </c>
      <c r="N9239" s="86" t="s">
        <v>53</v>
      </c>
      <c r="O9239" s="87" t="s">
        <v>7842</v>
      </c>
      <c r="P9239" s="38"/>
      <c r="Q9239" s="87" t="s">
        <v>7843</v>
      </c>
      <c r="R9239" s="38"/>
      <c r="S9239" s="38"/>
      <c r="T9239" s="38"/>
      <c r="U9239" s="88" t="s">
        <v>102</v>
      </c>
      <c r="V9239" s="88" t="s">
        <v>7851</v>
      </c>
      <c r="W9239" s="88" t="s">
        <v>7852</v>
      </c>
      <c r="X9239" s="89">
        <v>44002.434027777781</v>
      </c>
      <c r="Y9239" s="71">
        <v>44002</v>
      </c>
      <c r="Z9239" s="90">
        <v>0.43402777777777773</v>
      </c>
      <c r="AA9239" s="89">
        <v>44002.645833333336</v>
      </c>
      <c r="AB9239" s="71">
        <v>44002</v>
      </c>
      <c r="AC9239" s="91">
        <v>0.64583333333333337</v>
      </c>
      <c r="AD9239" s="92">
        <v>0</v>
      </c>
      <c r="AE9239" s="91">
        <v>0.21180555555474712</v>
      </c>
      <c r="AF9239" s="92">
        <v>5.0833333333139308</v>
      </c>
    </row>
    <row r="9240" spans="12:32" ht="12.75" customHeight="1" x14ac:dyDescent="0.3">
      <c r="L9240" s="86">
        <v>12</v>
      </c>
      <c r="M9240" s="87" t="s">
        <v>7829</v>
      </c>
      <c r="N9240" s="86" t="s">
        <v>53</v>
      </c>
      <c r="O9240" s="87" t="s">
        <v>7842</v>
      </c>
      <c r="P9240" s="38"/>
      <c r="Q9240" s="87" t="s">
        <v>7843</v>
      </c>
      <c r="R9240" s="38"/>
      <c r="S9240" s="38"/>
      <c r="T9240" s="38"/>
      <c r="U9240" s="88" t="s">
        <v>102</v>
      </c>
      <c r="V9240" s="88" t="s">
        <v>7851</v>
      </c>
      <c r="W9240" s="88" t="s">
        <v>7853</v>
      </c>
      <c r="X9240" s="89">
        <v>44010.447916666664</v>
      </c>
      <c r="Y9240" s="71">
        <v>44010</v>
      </c>
      <c r="Z9240" s="90">
        <v>0.44791666666666669</v>
      </c>
      <c r="AA9240" s="89">
        <v>44010.59375</v>
      </c>
      <c r="AB9240" s="71">
        <v>44010</v>
      </c>
      <c r="AC9240" s="91">
        <v>0.59375</v>
      </c>
      <c r="AD9240" s="92">
        <v>0</v>
      </c>
      <c r="AE9240" s="91">
        <v>0.14583333333575865</v>
      </c>
      <c r="AF9240" s="92">
        <v>3.5000000000582077</v>
      </c>
    </row>
    <row r="9241" spans="12:32" ht="12.75" customHeight="1" x14ac:dyDescent="0.3">
      <c r="L9241" s="86">
        <v>12</v>
      </c>
      <c r="M9241" s="87" t="s">
        <v>7829</v>
      </c>
      <c r="N9241" s="86" t="s">
        <v>53</v>
      </c>
      <c r="O9241" s="87" t="s">
        <v>7842</v>
      </c>
      <c r="P9241" s="38"/>
      <c r="Q9241" s="87" t="s">
        <v>7843</v>
      </c>
      <c r="R9241" s="38"/>
      <c r="S9241" s="38"/>
      <c r="T9241" s="38"/>
      <c r="U9241" s="88" t="s">
        <v>102</v>
      </c>
      <c r="V9241" s="88" t="s">
        <v>7851</v>
      </c>
      <c r="W9241" s="88" t="s">
        <v>7853</v>
      </c>
      <c r="X9241" s="89">
        <v>44010.447916666664</v>
      </c>
      <c r="Y9241" s="71">
        <v>44010</v>
      </c>
      <c r="Z9241" s="90">
        <v>0.44791666666666669</v>
      </c>
      <c r="AA9241" s="89">
        <v>44010.59375</v>
      </c>
      <c r="AB9241" s="71">
        <v>44010</v>
      </c>
      <c r="AC9241" s="91">
        <v>0.59375</v>
      </c>
      <c r="AD9241" s="92">
        <v>0</v>
      </c>
      <c r="AE9241" s="91">
        <v>0.14583333333575865</v>
      </c>
      <c r="AF9241" s="92">
        <v>3.5000000000582077</v>
      </c>
    </row>
    <row r="9242" spans="12:32" ht="12.75" customHeight="1" x14ac:dyDescent="0.3">
      <c r="L9242" s="86">
        <v>12</v>
      </c>
      <c r="M9242" s="87" t="s">
        <v>7829</v>
      </c>
      <c r="N9242" s="86" t="s">
        <v>53</v>
      </c>
      <c r="O9242" s="87" t="s">
        <v>7911</v>
      </c>
      <c r="P9242" s="38"/>
      <c r="Q9242" s="38"/>
      <c r="R9242" s="38"/>
      <c r="S9242" s="38"/>
      <c r="T9242" s="38"/>
      <c r="U9242" s="88" t="s">
        <v>102</v>
      </c>
      <c r="V9242" s="88" t="s">
        <v>7912</v>
      </c>
      <c r="W9242" s="88" t="s">
        <v>7914</v>
      </c>
      <c r="X9242" s="89">
        <v>43971.368055555555</v>
      </c>
      <c r="Y9242" s="71">
        <v>43971</v>
      </c>
      <c r="Z9242" s="90">
        <v>0.36805555555555558</v>
      </c>
      <c r="AA9242" s="89">
        <v>43971.402777777781</v>
      </c>
      <c r="AB9242" s="71">
        <v>43971</v>
      </c>
      <c r="AC9242" s="91">
        <v>0.40277777777777773</v>
      </c>
      <c r="AD9242" s="92">
        <v>0</v>
      </c>
      <c r="AE9242" s="91">
        <v>3.4722222226264421E-2</v>
      </c>
      <c r="AF9242" s="92">
        <v>0.8333333334303461</v>
      </c>
    </row>
    <row r="9243" spans="12:32" ht="12.75" customHeight="1" x14ac:dyDescent="0.3">
      <c r="L9243" s="86">
        <v>12</v>
      </c>
      <c r="M9243" s="87" t="s">
        <v>7829</v>
      </c>
      <c r="N9243" s="86" t="s">
        <v>53</v>
      </c>
      <c r="O9243" s="87" t="s">
        <v>7911</v>
      </c>
      <c r="P9243" s="38"/>
      <c r="Q9243" s="38"/>
      <c r="R9243" s="38"/>
      <c r="S9243" s="38"/>
      <c r="T9243" s="38"/>
      <c r="U9243" s="88" t="s">
        <v>102</v>
      </c>
      <c r="V9243" s="88" t="s">
        <v>7912</v>
      </c>
      <c r="W9243" s="88" t="s">
        <v>7915</v>
      </c>
      <c r="X9243" s="89">
        <v>43979.378472222219</v>
      </c>
      <c r="Y9243" s="71">
        <v>43979</v>
      </c>
      <c r="Z9243" s="90">
        <v>0.37847222222222227</v>
      </c>
      <c r="AA9243" s="89">
        <v>43979.434027777781</v>
      </c>
      <c r="AB9243" s="71">
        <v>43979</v>
      </c>
      <c r="AC9243" s="91">
        <v>0.43402777777777773</v>
      </c>
      <c r="AD9243" s="92">
        <v>0</v>
      </c>
      <c r="AE9243" s="91">
        <v>5.5555555562023073E-2</v>
      </c>
      <c r="AF9243" s="92">
        <v>1.3333333334885538</v>
      </c>
    </row>
    <row r="9244" spans="12:32" ht="12.75" customHeight="1" x14ac:dyDescent="0.3">
      <c r="L9244" s="86">
        <v>2</v>
      </c>
      <c r="M9244" s="87" t="s">
        <v>7977</v>
      </c>
      <c r="N9244" s="86" t="s">
        <v>54</v>
      </c>
      <c r="O9244" s="87" t="s">
        <v>8024</v>
      </c>
      <c r="P9244" s="38"/>
      <c r="Q9244" s="38"/>
      <c r="R9244" s="38"/>
      <c r="S9244" s="38"/>
      <c r="T9244" s="38"/>
      <c r="U9244" s="88" t="s">
        <v>102</v>
      </c>
      <c r="V9244" s="88" t="s">
        <v>8025</v>
      </c>
      <c r="W9244" s="88" t="s">
        <v>8026</v>
      </c>
      <c r="X9244" s="89">
        <v>43669.354166666664</v>
      </c>
      <c r="Y9244" s="71">
        <v>43669</v>
      </c>
      <c r="Z9244" s="90">
        <v>0.35416666666666669</v>
      </c>
      <c r="AA9244" s="89">
        <v>43669.416666666664</v>
      </c>
      <c r="AB9244" s="71">
        <v>43669</v>
      </c>
      <c r="AC9244" s="91">
        <v>0.41666666666666669</v>
      </c>
      <c r="AD9244" s="92">
        <v>0</v>
      </c>
      <c r="AE9244" s="91">
        <v>6.25E-2</v>
      </c>
      <c r="AF9244" s="92">
        <v>1.5</v>
      </c>
    </row>
    <row r="9245" spans="12:32" ht="12.75" customHeight="1" x14ac:dyDescent="0.3">
      <c r="L9245" s="86">
        <v>2</v>
      </c>
      <c r="M9245" s="87" t="s">
        <v>7977</v>
      </c>
      <c r="N9245" s="86" t="s">
        <v>54</v>
      </c>
      <c r="O9245" s="87" t="s">
        <v>8024</v>
      </c>
      <c r="P9245" s="38"/>
      <c r="Q9245" s="38"/>
      <c r="R9245" s="38"/>
      <c r="S9245" s="38"/>
      <c r="T9245" s="38"/>
      <c r="U9245" s="88" t="s">
        <v>102</v>
      </c>
      <c r="V9245" s="88" t="s">
        <v>8025</v>
      </c>
      <c r="W9245" s="88" t="s">
        <v>8027</v>
      </c>
      <c r="X9245" s="89">
        <v>43664.423611111109</v>
      </c>
      <c r="Y9245" s="71">
        <v>43664</v>
      </c>
      <c r="Z9245" s="90">
        <v>0.4236111111111111</v>
      </c>
      <c r="AA9245" s="89">
        <v>43664.520833333336</v>
      </c>
      <c r="AB9245" s="71">
        <v>43664</v>
      </c>
      <c r="AC9245" s="91">
        <v>1.5208333333333335</v>
      </c>
      <c r="AD9245" s="92">
        <v>0</v>
      </c>
      <c r="AE9245" s="91">
        <v>9.7222222226264421E-2</v>
      </c>
      <c r="AF9245" s="92">
        <v>2.3333333334303461</v>
      </c>
    </row>
    <row r="9246" spans="12:32" ht="12.75" customHeight="1" x14ac:dyDescent="0.3">
      <c r="L9246" s="86">
        <v>2</v>
      </c>
      <c r="M9246" s="87" t="s">
        <v>7977</v>
      </c>
      <c r="N9246" s="86" t="s">
        <v>54</v>
      </c>
      <c r="O9246" s="87" t="s">
        <v>8024</v>
      </c>
      <c r="P9246" s="38"/>
      <c r="Q9246" s="38"/>
      <c r="R9246" s="38"/>
      <c r="S9246" s="38"/>
      <c r="T9246" s="38"/>
      <c r="U9246" s="88" t="s">
        <v>102</v>
      </c>
      <c r="V9246" s="88" t="s">
        <v>8025</v>
      </c>
      <c r="W9246" s="88" t="s">
        <v>8028</v>
      </c>
      <c r="X9246" s="89">
        <v>43671.447916666664</v>
      </c>
      <c r="Y9246" s="71">
        <v>43671</v>
      </c>
      <c r="Z9246" s="90">
        <v>0.44791666666666669</v>
      </c>
      <c r="AA9246" s="89">
        <v>43671.572916666664</v>
      </c>
      <c r="AB9246" s="71">
        <v>43671</v>
      </c>
      <c r="AC9246" s="91">
        <v>0.57291666666666663</v>
      </c>
      <c r="AD9246" s="92">
        <v>0</v>
      </c>
      <c r="AE9246" s="91">
        <v>0.125</v>
      </c>
      <c r="AF9246" s="92">
        <v>3</v>
      </c>
    </row>
    <row r="9247" spans="12:32" ht="12.75" customHeight="1" x14ac:dyDescent="0.3">
      <c r="L9247" s="86">
        <v>2</v>
      </c>
      <c r="M9247" s="87" t="s">
        <v>7977</v>
      </c>
      <c r="N9247" s="86" t="s">
        <v>54</v>
      </c>
      <c r="O9247" s="87" t="s">
        <v>8024</v>
      </c>
      <c r="P9247" s="38"/>
      <c r="Q9247" s="38"/>
      <c r="R9247" s="38"/>
      <c r="S9247" s="38"/>
      <c r="T9247" s="38"/>
      <c r="U9247" s="88" t="s">
        <v>102</v>
      </c>
      <c r="V9247" s="88" t="s">
        <v>8025</v>
      </c>
      <c r="W9247" s="88" t="s">
        <v>8029</v>
      </c>
      <c r="X9247" s="89">
        <v>43665.611111111109</v>
      </c>
      <c r="Y9247" s="71">
        <v>43665</v>
      </c>
      <c r="Z9247" s="90">
        <v>0.61111111111111116</v>
      </c>
      <c r="AA9247" s="89">
        <v>43665.673611111109</v>
      </c>
      <c r="AB9247" s="71">
        <v>43665</v>
      </c>
      <c r="AC9247" s="91">
        <v>0.67361111111111116</v>
      </c>
      <c r="AD9247" s="92">
        <v>0</v>
      </c>
      <c r="AE9247" s="91">
        <v>6.25E-2</v>
      </c>
      <c r="AF9247" s="92">
        <v>1.5</v>
      </c>
    </row>
    <row r="9248" spans="12:32" ht="12.75" customHeight="1" x14ac:dyDescent="0.3">
      <c r="L9248" s="86">
        <v>2</v>
      </c>
      <c r="M9248" s="87" t="s">
        <v>7977</v>
      </c>
      <c r="N9248" s="86" t="s">
        <v>54</v>
      </c>
      <c r="O9248" s="87" t="s">
        <v>8075</v>
      </c>
      <c r="P9248" s="38"/>
      <c r="Q9248" s="38"/>
      <c r="R9248" s="38"/>
      <c r="S9248" s="38"/>
      <c r="T9248" s="38"/>
      <c r="U9248" s="88" t="s">
        <v>102</v>
      </c>
      <c r="V9248" s="88" t="s">
        <v>8076</v>
      </c>
      <c r="W9248" s="88" t="s">
        <v>8077</v>
      </c>
      <c r="X9248" s="89">
        <v>43676.427083333336</v>
      </c>
      <c r="Y9248" s="71">
        <v>43676</v>
      </c>
      <c r="Z9248" s="90">
        <v>0.42708333333333331</v>
      </c>
      <c r="AA9248" s="89">
        <v>43676.451388888891</v>
      </c>
      <c r="AB9248" s="71">
        <v>43676</v>
      </c>
      <c r="AC9248" s="91">
        <v>0.4513888888888889</v>
      </c>
      <c r="AD9248" s="92">
        <v>0</v>
      </c>
      <c r="AE9248" s="91">
        <v>2.4305555554747116E-2</v>
      </c>
      <c r="AF9248" s="92">
        <v>0.58333333331393078</v>
      </c>
    </row>
    <row r="9249" spans="12:32" ht="12.75" customHeight="1" x14ac:dyDescent="0.3">
      <c r="L9249" s="86">
        <v>2</v>
      </c>
      <c r="M9249" s="87" t="s">
        <v>7977</v>
      </c>
      <c r="N9249" s="86" t="s">
        <v>54</v>
      </c>
      <c r="O9249" s="87" t="s">
        <v>7988</v>
      </c>
      <c r="P9249" s="38"/>
      <c r="Q9249" s="38"/>
      <c r="R9249" s="38"/>
      <c r="S9249" s="38"/>
      <c r="T9249" s="38"/>
      <c r="U9249" s="88" t="s">
        <v>102</v>
      </c>
      <c r="V9249" s="88" t="s">
        <v>8202</v>
      </c>
      <c r="W9249" s="88" t="s">
        <v>8203</v>
      </c>
      <c r="X9249" s="89">
        <v>43663.444444444445</v>
      </c>
      <c r="Y9249" s="71">
        <v>43663</v>
      </c>
      <c r="Z9249" s="90">
        <v>0.44444444444444442</v>
      </c>
      <c r="AA9249" s="89">
        <v>43663.475694444445</v>
      </c>
      <c r="AB9249" s="71">
        <v>43663</v>
      </c>
      <c r="AC9249" s="91">
        <v>0.47569444444444442</v>
      </c>
      <c r="AD9249" s="92">
        <v>0</v>
      </c>
      <c r="AE9249" s="91">
        <v>3.125E-2</v>
      </c>
      <c r="AF9249" s="92">
        <v>0.75</v>
      </c>
    </row>
    <row r="9250" spans="12:32" ht="12.75" customHeight="1" x14ac:dyDescent="0.3">
      <c r="L9250" s="86">
        <v>2</v>
      </c>
      <c r="M9250" s="87" t="s">
        <v>7977</v>
      </c>
      <c r="N9250" s="86" t="s">
        <v>54</v>
      </c>
      <c r="O9250" s="87" t="s">
        <v>7988</v>
      </c>
      <c r="P9250" s="38"/>
      <c r="Q9250" s="38"/>
      <c r="R9250" s="38"/>
      <c r="S9250" s="38"/>
      <c r="T9250" s="38"/>
      <c r="U9250" s="88" t="s">
        <v>102</v>
      </c>
      <c r="V9250" s="88" t="s">
        <v>8202</v>
      </c>
      <c r="W9250" s="88" t="s">
        <v>8204</v>
      </c>
      <c r="X9250" s="89">
        <v>43670.583333333336</v>
      </c>
      <c r="Y9250" s="71">
        <v>43670</v>
      </c>
      <c r="Z9250" s="90">
        <v>0.58333333333333337</v>
      </c>
      <c r="AA9250" s="89">
        <v>43670.677083333336</v>
      </c>
      <c r="AB9250" s="71">
        <v>43670</v>
      </c>
      <c r="AC9250" s="91">
        <v>0.67708333333333337</v>
      </c>
      <c r="AD9250" s="92">
        <v>0</v>
      </c>
      <c r="AE9250" s="91">
        <v>9.375E-2</v>
      </c>
      <c r="AF9250" s="92">
        <v>2.25</v>
      </c>
    </row>
    <row r="9251" spans="12:32" ht="12.75" customHeight="1" x14ac:dyDescent="0.3">
      <c r="L9251" s="86">
        <v>2</v>
      </c>
      <c r="M9251" s="87" t="s">
        <v>7977</v>
      </c>
      <c r="N9251" s="86" t="s">
        <v>54</v>
      </c>
      <c r="O9251" s="87" t="s">
        <v>8024</v>
      </c>
      <c r="P9251" s="38"/>
      <c r="Q9251" s="38"/>
      <c r="R9251" s="38"/>
      <c r="S9251" s="38"/>
      <c r="T9251" s="38"/>
      <c r="U9251" s="88" t="s">
        <v>102</v>
      </c>
      <c r="V9251" s="88" t="s">
        <v>8219</v>
      </c>
      <c r="W9251" s="88" t="s">
        <v>8220</v>
      </c>
      <c r="X9251" s="89">
        <v>43664.28125</v>
      </c>
      <c r="Y9251" s="71">
        <v>43664</v>
      </c>
      <c r="Z9251" s="90">
        <v>0.28125</v>
      </c>
      <c r="AA9251" s="89">
        <v>43664.583333333336</v>
      </c>
      <c r="AB9251" s="71">
        <v>43664</v>
      </c>
      <c r="AC9251" s="91">
        <v>0.58333333333333337</v>
      </c>
      <c r="AD9251" s="92">
        <v>0</v>
      </c>
      <c r="AE9251" s="91">
        <v>0.30208333333575865</v>
      </c>
      <c r="AF9251" s="92">
        <v>7.2500000000582077</v>
      </c>
    </row>
    <row r="9252" spans="12:32" ht="12.75" customHeight="1" x14ac:dyDescent="0.3">
      <c r="L9252" s="86">
        <v>2</v>
      </c>
      <c r="M9252" s="87" t="s">
        <v>7977</v>
      </c>
      <c r="N9252" s="86" t="s">
        <v>54</v>
      </c>
      <c r="O9252" s="87" t="s">
        <v>8024</v>
      </c>
      <c r="P9252" s="38"/>
      <c r="Q9252" s="38"/>
      <c r="R9252" s="38"/>
      <c r="S9252" s="38"/>
      <c r="T9252" s="38"/>
      <c r="U9252" s="88" t="s">
        <v>102</v>
      </c>
      <c r="V9252" s="88" t="s">
        <v>8246</v>
      </c>
      <c r="W9252" s="88" t="s">
        <v>8247</v>
      </c>
      <c r="X9252" s="89">
        <v>43663.305555555555</v>
      </c>
      <c r="Y9252" s="71">
        <v>43663</v>
      </c>
      <c r="Z9252" s="90">
        <v>0.30555555555555552</v>
      </c>
      <c r="AA9252" s="89">
        <v>43663.489583333336</v>
      </c>
      <c r="AB9252" s="71">
        <v>43663</v>
      </c>
      <c r="AC9252" s="91">
        <v>0.48958333333333331</v>
      </c>
      <c r="AD9252" s="92">
        <v>0</v>
      </c>
      <c r="AE9252" s="91">
        <v>0.18402777778101154</v>
      </c>
      <c r="AF9252" s="92">
        <v>4.4166666667442769</v>
      </c>
    </row>
    <row r="9253" spans="12:32" ht="12.75" customHeight="1" x14ac:dyDescent="0.3">
      <c r="L9253" s="86">
        <v>2</v>
      </c>
      <c r="M9253" s="87" t="s">
        <v>7977</v>
      </c>
      <c r="N9253" s="86" t="s">
        <v>54</v>
      </c>
      <c r="O9253" s="87" t="s">
        <v>8024</v>
      </c>
      <c r="P9253" s="38"/>
      <c r="Q9253" s="38"/>
      <c r="R9253" s="38"/>
      <c r="S9253" s="38"/>
      <c r="T9253" s="38"/>
      <c r="U9253" s="88" t="s">
        <v>102</v>
      </c>
      <c r="V9253" s="88" t="s">
        <v>8246</v>
      </c>
      <c r="W9253" s="88" t="s">
        <v>8248</v>
      </c>
      <c r="X9253" s="89">
        <v>43671.375</v>
      </c>
      <c r="Y9253" s="71">
        <v>43671</v>
      </c>
      <c r="Z9253" s="90">
        <v>0.375</v>
      </c>
      <c r="AA9253" s="89">
        <v>43671.482638888891</v>
      </c>
      <c r="AB9253" s="71">
        <v>43671</v>
      </c>
      <c r="AC9253" s="91">
        <v>0.4826388888888889</v>
      </c>
      <c r="AD9253" s="92">
        <v>0</v>
      </c>
      <c r="AE9253" s="91">
        <v>0.10763888889050577</v>
      </c>
      <c r="AF9253" s="92">
        <v>2.5833333333721384</v>
      </c>
    </row>
    <row r="9254" spans="12:32" ht="12.75" customHeight="1" x14ac:dyDescent="0.3">
      <c r="L9254" s="86">
        <v>2</v>
      </c>
      <c r="M9254" s="87" t="s">
        <v>7977</v>
      </c>
      <c r="N9254" s="86" t="s">
        <v>54</v>
      </c>
      <c r="O9254" s="87" t="s">
        <v>8024</v>
      </c>
      <c r="P9254" s="38"/>
      <c r="Q9254" s="38"/>
      <c r="R9254" s="38"/>
      <c r="S9254" s="38"/>
      <c r="T9254" s="38"/>
      <c r="U9254" s="88" t="s">
        <v>102</v>
      </c>
      <c r="V9254" s="88" t="s">
        <v>8246</v>
      </c>
      <c r="W9254" s="88" t="s">
        <v>8249</v>
      </c>
      <c r="X9254" s="89">
        <v>43656.375</v>
      </c>
      <c r="Y9254" s="71">
        <v>43656</v>
      </c>
      <c r="Z9254" s="90">
        <v>0.375</v>
      </c>
      <c r="AA9254" s="89">
        <v>43656.447916666664</v>
      </c>
      <c r="AB9254" s="71">
        <v>43656</v>
      </c>
      <c r="AC9254" s="91">
        <v>0.44791666666666669</v>
      </c>
      <c r="AD9254" s="92">
        <v>0</v>
      </c>
      <c r="AE9254" s="91">
        <v>7.2916666664241347E-2</v>
      </c>
      <c r="AF9254" s="92">
        <v>1.7499999999417923</v>
      </c>
    </row>
    <row r="9255" spans="12:32" ht="12.75" customHeight="1" x14ac:dyDescent="0.3">
      <c r="L9255" s="86">
        <v>2</v>
      </c>
      <c r="M9255" s="87" t="s">
        <v>7977</v>
      </c>
      <c r="N9255" s="86" t="s">
        <v>54</v>
      </c>
      <c r="O9255" s="87" t="s">
        <v>8024</v>
      </c>
      <c r="P9255" s="38"/>
      <c r="Q9255" s="38"/>
      <c r="R9255" s="38"/>
      <c r="S9255" s="38"/>
      <c r="T9255" s="38"/>
      <c r="U9255" s="88" t="s">
        <v>102</v>
      </c>
      <c r="V9255" s="88" t="s">
        <v>8246</v>
      </c>
      <c r="W9255" s="88" t="s">
        <v>8250</v>
      </c>
      <c r="X9255" s="89">
        <v>43670.381944444445</v>
      </c>
      <c r="Y9255" s="71">
        <v>43670</v>
      </c>
      <c r="Z9255" s="90">
        <v>0.38194444444444442</v>
      </c>
      <c r="AA9255" s="89">
        <v>43670.489583333336</v>
      </c>
      <c r="AB9255" s="71">
        <v>43670</v>
      </c>
      <c r="AC9255" s="91">
        <v>0.48958333333333331</v>
      </c>
      <c r="AD9255" s="92">
        <v>0</v>
      </c>
      <c r="AE9255" s="91">
        <v>0.10763888889050577</v>
      </c>
      <c r="AF9255" s="92">
        <v>2.5833333333721384</v>
      </c>
    </row>
    <row r="9256" spans="12:32" ht="12.75" customHeight="1" x14ac:dyDescent="0.3">
      <c r="L9256" s="86">
        <v>2</v>
      </c>
      <c r="M9256" s="87" t="s">
        <v>7977</v>
      </c>
      <c r="N9256" s="86" t="s">
        <v>54</v>
      </c>
      <c r="O9256" s="87" t="s">
        <v>8024</v>
      </c>
      <c r="P9256" s="38"/>
      <c r="Q9256" s="38"/>
      <c r="R9256" s="38"/>
      <c r="S9256" s="38"/>
      <c r="T9256" s="38"/>
      <c r="U9256" s="88" t="s">
        <v>102</v>
      </c>
      <c r="V9256" s="88" t="s">
        <v>8246</v>
      </c>
      <c r="W9256" s="88" t="s">
        <v>8251</v>
      </c>
      <c r="X9256" s="89">
        <v>43669.388888888891</v>
      </c>
      <c r="Y9256" s="71">
        <v>43669</v>
      </c>
      <c r="Z9256" s="90">
        <v>0.3888888888888889</v>
      </c>
      <c r="AA9256" s="89">
        <v>43669.4375</v>
      </c>
      <c r="AB9256" s="71">
        <v>43669</v>
      </c>
      <c r="AC9256" s="91">
        <v>0.4375</v>
      </c>
      <c r="AD9256" s="92">
        <v>0</v>
      </c>
      <c r="AE9256" s="91">
        <v>4.8611111109494232E-2</v>
      </c>
      <c r="AF9256" s="92">
        <v>1.1666666666278616</v>
      </c>
    </row>
    <row r="9257" spans="12:32" ht="12.75" customHeight="1" x14ac:dyDescent="0.3">
      <c r="L9257" s="86">
        <v>2</v>
      </c>
      <c r="M9257" s="87" t="s">
        <v>7977</v>
      </c>
      <c r="N9257" s="86" t="s">
        <v>54</v>
      </c>
      <c r="O9257" s="87" t="s">
        <v>8024</v>
      </c>
      <c r="P9257" s="38"/>
      <c r="Q9257" s="38"/>
      <c r="R9257" s="38"/>
      <c r="S9257" s="38"/>
      <c r="T9257" s="38"/>
      <c r="U9257" s="88" t="s">
        <v>102</v>
      </c>
      <c r="V9257" s="88" t="s">
        <v>8246</v>
      </c>
      <c r="W9257" s="88" t="s">
        <v>8252</v>
      </c>
      <c r="X9257" s="89">
        <v>43665.440972222219</v>
      </c>
      <c r="Y9257" s="71">
        <v>43665</v>
      </c>
      <c r="Z9257" s="90">
        <v>0.44097222222222227</v>
      </c>
      <c r="AA9257" s="89">
        <v>43665.503472222219</v>
      </c>
      <c r="AB9257" s="71">
        <v>43665</v>
      </c>
      <c r="AC9257" s="91">
        <v>1.5034722222222223</v>
      </c>
      <c r="AD9257" s="92">
        <v>0</v>
      </c>
      <c r="AE9257" s="91">
        <v>6.25E-2</v>
      </c>
      <c r="AF9257" s="92">
        <v>1.5</v>
      </c>
    </row>
    <row r="9258" spans="12:32" ht="12.75" customHeight="1" x14ac:dyDescent="0.3">
      <c r="L9258" s="86">
        <v>2</v>
      </c>
      <c r="M9258" s="87" t="s">
        <v>7977</v>
      </c>
      <c r="N9258" s="86" t="s">
        <v>54</v>
      </c>
      <c r="O9258" s="87" t="s">
        <v>8024</v>
      </c>
      <c r="P9258" s="38"/>
      <c r="Q9258" s="38"/>
      <c r="R9258" s="38"/>
      <c r="S9258" s="38"/>
      <c r="T9258" s="38"/>
      <c r="U9258" s="88" t="s">
        <v>102</v>
      </c>
      <c r="V9258" s="88" t="s">
        <v>8246</v>
      </c>
      <c r="W9258" s="88" t="s">
        <v>8253</v>
      </c>
      <c r="X9258" s="89">
        <v>43672.600694444445</v>
      </c>
      <c r="Y9258" s="71">
        <v>43672</v>
      </c>
      <c r="Z9258" s="90">
        <v>0.60069444444444442</v>
      </c>
      <c r="AA9258" s="89">
        <v>43672.65625</v>
      </c>
      <c r="AB9258" s="71">
        <v>43672</v>
      </c>
      <c r="AC9258" s="91">
        <v>0.65625</v>
      </c>
      <c r="AD9258" s="92">
        <v>0</v>
      </c>
      <c r="AE9258" s="91">
        <v>5.5555555554747116E-2</v>
      </c>
      <c r="AF9258" s="92">
        <v>1.3333333333139308</v>
      </c>
    </row>
    <row r="9259" spans="12:32" ht="12.75" customHeight="1" x14ac:dyDescent="0.3">
      <c r="L9259" s="86">
        <v>2</v>
      </c>
      <c r="M9259" s="87" t="s">
        <v>7977</v>
      </c>
      <c r="N9259" s="86" t="s">
        <v>54</v>
      </c>
      <c r="O9259" s="87" t="s">
        <v>7988</v>
      </c>
      <c r="P9259" s="38"/>
      <c r="Q9259" s="38"/>
      <c r="R9259" s="38"/>
      <c r="S9259" s="38"/>
      <c r="T9259" s="38"/>
      <c r="U9259" s="88" t="s">
        <v>102</v>
      </c>
      <c r="V9259" s="88" t="s">
        <v>8332</v>
      </c>
      <c r="W9259" s="88" t="s">
        <v>8333</v>
      </c>
      <c r="X9259" s="89">
        <v>43648.520833333336</v>
      </c>
      <c r="Y9259" s="71">
        <v>43648</v>
      </c>
      <c r="Z9259" s="90">
        <v>0.52083333333333337</v>
      </c>
      <c r="AA9259" s="89">
        <v>43648.628472222219</v>
      </c>
      <c r="AB9259" s="71">
        <v>43648</v>
      </c>
      <c r="AC9259" s="91">
        <v>0.62847222222222221</v>
      </c>
      <c r="AD9259" s="92">
        <v>0</v>
      </c>
      <c r="AE9259" s="91">
        <v>0.10763888888322981</v>
      </c>
      <c r="AF9259" s="92">
        <v>2.5833333331975155</v>
      </c>
    </row>
    <row r="9260" spans="12:32" ht="12.75" customHeight="1" x14ac:dyDescent="0.3">
      <c r="L9260" s="86">
        <v>2</v>
      </c>
      <c r="M9260" s="87" t="s">
        <v>7977</v>
      </c>
      <c r="N9260" s="86" t="s">
        <v>54</v>
      </c>
      <c r="O9260" s="87" t="s">
        <v>8110</v>
      </c>
      <c r="P9260" s="38"/>
      <c r="Q9260" s="38"/>
      <c r="R9260" s="38"/>
      <c r="S9260" s="38"/>
      <c r="T9260" s="38"/>
      <c r="U9260" s="88" t="s">
        <v>102</v>
      </c>
      <c r="V9260" s="88" t="s">
        <v>8345</v>
      </c>
      <c r="W9260" s="88" t="s">
        <v>8346</v>
      </c>
      <c r="X9260" s="89">
        <v>43669.375</v>
      </c>
      <c r="Y9260" s="71">
        <v>43669</v>
      </c>
      <c r="Z9260" s="90">
        <v>0.375</v>
      </c>
      <c r="AA9260" s="89">
        <v>43669.572916666664</v>
      </c>
      <c r="AB9260" s="71">
        <v>43669</v>
      </c>
      <c r="AC9260" s="91">
        <v>0.57291666666666663</v>
      </c>
      <c r="AD9260" s="92">
        <v>0</v>
      </c>
      <c r="AE9260" s="91">
        <v>0.19791666666424135</v>
      </c>
      <c r="AF9260" s="92">
        <v>4.7499999999417923</v>
      </c>
    </row>
    <row r="9261" spans="12:32" ht="12.75" customHeight="1" x14ac:dyDescent="0.3">
      <c r="L9261" s="86">
        <v>2</v>
      </c>
      <c r="M9261" s="87" t="s">
        <v>7977</v>
      </c>
      <c r="N9261" s="86" t="s">
        <v>54</v>
      </c>
      <c r="O9261" s="87" t="s">
        <v>8110</v>
      </c>
      <c r="P9261" s="38"/>
      <c r="Q9261" s="38"/>
      <c r="R9261" s="38"/>
      <c r="S9261" s="38"/>
      <c r="T9261" s="38"/>
      <c r="U9261" s="88" t="s">
        <v>102</v>
      </c>
      <c r="V9261" s="88" t="s">
        <v>8345</v>
      </c>
      <c r="W9261" s="88" t="s">
        <v>8347</v>
      </c>
      <c r="X9261" s="89">
        <v>43663.395833333336</v>
      </c>
      <c r="Y9261" s="71">
        <v>43663</v>
      </c>
      <c r="Z9261" s="90">
        <v>0.39583333333333331</v>
      </c>
      <c r="AA9261" s="89">
        <v>43663.642361111109</v>
      </c>
      <c r="AB9261" s="71">
        <v>43663</v>
      </c>
      <c r="AC9261" s="91">
        <v>0.64236111111111116</v>
      </c>
      <c r="AD9261" s="92">
        <v>0</v>
      </c>
      <c r="AE9261" s="91">
        <v>0.24652777777373558</v>
      </c>
      <c r="AF9261" s="92">
        <v>5.9166666665696539</v>
      </c>
    </row>
    <row r="9262" spans="12:32" ht="12.75" customHeight="1" x14ac:dyDescent="0.3">
      <c r="L9262" s="86">
        <v>2</v>
      </c>
      <c r="M9262" s="87" t="s">
        <v>7977</v>
      </c>
      <c r="N9262" s="86" t="s">
        <v>54</v>
      </c>
      <c r="O9262" s="87" t="s">
        <v>8110</v>
      </c>
      <c r="P9262" s="38"/>
      <c r="Q9262" s="38"/>
      <c r="R9262" s="38"/>
      <c r="S9262" s="38"/>
      <c r="T9262" s="38"/>
      <c r="U9262" s="88" t="s">
        <v>102</v>
      </c>
      <c r="V9262" s="88" t="s">
        <v>8345</v>
      </c>
      <c r="W9262" s="88" t="s">
        <v>8348</v>
      </c>
      <c r="X9262" s="89">
        <v>43656.458333333336</v>
      </c>
      <c r="Y9262" s="71">
        <v>43656</v>
      </c>
      <c r="Z9262" s="90">
        <v>0.45833333333333331</v>
      </c>
      <c r="AA9262" s="89">
        <v>43656.6875</v>
      </c>
      <c r="AB9262" s="71">
        <v>43656</v>
      </c>
      <c r="AC9262" s="91">
        <v>0.6875</v>
      </c>
      <c r="AD9262" s="92">
        <v>0</v>
      </c>
      <c r="AE9262" s="91">
        <v>0.22916666666424135</v>
      </c>
      <c r="AF9262" s="92">
        <v>5.4999999999417923</v>
      </c>
    </row>
    <row r="9263" spans="12:32" ht="12.75" customHeight="1" x14ac:dyDescent="0.3">
      <c r="L9263" s="86">
        <v>2</v>
      </c>
      <c r="M9263" s="87" t="s">
        <v>7977</v>
      </c>
      <c r="N9263" s="86" t="s">
        <v>54</v>
      </c>
      <c r="O9263" s="87" t="s">
        <v>8110</v>
      </c>
      <c r="P9263" s="38"/>
      <c r="Q9263" s="38"/>
      <c r="R9263" s="38"/>
      <c r="S9263" s="38"/>
      <c r="T9263" s="38"/>
      <c r="U9263" s="88" t="s">
        <v>102</v>
      </c>
      <c r="V9263" s="88" t="s">
        <v>8345</v>
      </c>
      <c r="W9263" s="88" t="s">
        <v>8349</v>
      </c>
      <c r="X9263" s="89">
        <v>43647.458333333336</v>
      </c>
      <c r="Y9263" s="71">
        <v>43647</v>
      </c>
      <c r="Z9263" s="90">
        <v>0.45833333333333331</v>
      </c>
      <c r="AA9263" s="89">
        <v>43647.635416666664</v>
      </c>
      <c r="AB9263" s="71">
        <v>43647</v>
      </c>
      <c r="AC9263" s="91">
        <v>0.63541666666666663</v>
      </c>
      <c r="AD9263" s="92">
        <v>0</v>
      </c>
      <c r="AE9263" s="91">
        <v>0.17708333332848269</v>
      </c>
      <c r="AF9263" s="92">
        <v>4.2499999998835847</v>
      </c>
    </row>
    <row r="9264" spans="12:32" ht="12.75" customHeight="1" x14ac:dyDescent="0.3">
      <c r="L9264" s="86">
        <v>2</v>
      </c>
      <c r="M9264" s="87" t="s">
        <v>7977</v>
      </c>
      <c r="N9264" s="86" t="s">
        <v>54</v>
      </c>
      <c r="O9264" s="87" t="s">
        <v>8110</v>
      </c>
      <c r="P9264" s="38"/>
      <c r="Q9264" s="38"/>
      <c r="R9264" s="38"/>
      <c r="S9264" s="38"/>
      <c r="T9264" s="38"/>
      <c r="U9264" s="88" t="s">
        <v>102</v>
      </c>
      <c r="V9264" s="88" t="s">
        <v>8345</v>
      </c>
      <c r="W9264" s="88" t="s">
        <v>8350</v>
      </c>
      <c r="X9264" s="89">
        <v>43655.472222222219</v>
      </c>
      <c r="Y9264" s="71">
        <v>43655</v>
      </c>
      <c r="Z9264" s="90">
        <v>0.47222222222222227</v>
      </c>
      <c r="AA9264" s="89">
        <v>43655.697916666664</v>
      </c>
      <c r="AB9264" s="71">
        <v>43655</v>
      </c>
      <c r="AC9264" s="91">
        <v>0.69791666666666663</v>
      </c>
      <c r="AD9264" s="92">
        <v>0</v>
      </c>
      <c r="AE9264" s="91">
        <v>0.22569444444525288</v>
      </c>
      <c r="AF9264" s="92">
        <v>5.4166666666860692</v>
      </c>
    </row>
    <row r="9265" spans="12:32" ht="12.75" customHeight="1" x14ac:dyDescent="0.3">
      <c r="L9265" s="86">
        <v>2</v>
      </c>
      <c r="M9265" s="87" t="s">
        <v>7977</v>
      </c>
      <c r="N9265" s="86" t="s">
        <v>54</v>
      </c>
      <c r="O9265" s="87" t="s">
        <v>8110</v>
      </c>
      <c r="P9265" s="38"/>
      <c r="Q9265" s="38"/>
      <c r="R9265" s="38"/>
      <c r="S9265" s="38"/>
      <c r="T9265" s="38"/>
      <c r="U9265" s="88" t="s">
        <v>102</v>
      </c>
      <c r="V9265" s="88" t="s">
        <v>8345</v>
      </c>
      <c r="W9265" s="88" t="s">
        <v>8351</v>
      </c>
      <c r="X9265" s="89">
        <v>43657.486111111109</v>
      </c>
      <c r="Y9265" s="71">
        <v>43657</v>
      </c>
      <c r="Z9265" s="90">
        <v>0.4861111111111111</v>
      </c>
      <c r="AA9265" s="89">
        <v>43657.5625</v>
      </c>
      <c r="AB9265" s="71">
        <v>43657</v>
      </c>
      <c r="AC9265" s="91">
        <v>0.5625</v>
      </c>
      <c r="AD9265" s="92">
        <v>0</v>
      </c>
      <c r="AE9265" s="91">
        <v>7.6388888890505768E-2</v>
      </c>
      <c r="AF9265" s="92">
        <v>1.8333333333721384</v>
      </c>
    </row>
    <row r="9266" spans="12:32" ht="12.75" customHeight="1" x14ac:dyDescent="0.3">
      <c r="L9266" s="86">
        <v>2</v>
      </c>
      <c r="M9266" s="87" t="s">
        <v>7977</v>
      </c>
      <c r="N9266" s="86" t="s">
        <v>54</v>
      </c>
      <c r="O9266" s="87" t="s">
        <v>8110</v>
      </c>
      <c r="P9266" s="38"/>
      <c r="Q9266" s="38"/>
      <c r="R9266" s="38"/>
      <c r="S9266" s="38"/>
      <c r="T9266" s="38"/>
      <c r="U9266" s="88" t="s">
        <v>102</v>
      </c>
      <c r="V9266" s="88" t="s">
        <v>8345</v>
      </c>
      <c r="W9266" s="88" t="s">
        <v>8352</v>
      </c>
      <c r="X9266" s="89">
        <v>43661.548611111109</v>
      </c>
      <c r="Y9266" s="71">
        <v>43661</v>
      </c>
      <c r="Z9266" s="90">
        <v>0.54861111111111116</v>
      </c>
      <c r="AA9266" s="89">
        <v>43661.697916666664</v>
      </c>
      <c r="AB9266" s="71">
        <v>43661</v>
      </c>
      <c r="AC9266" s="91">
        <v>0.69791666666666663</v>
      </c>
      <c r="AD9266" s="92">
        <v>0</v>
      </c>
      <c r="AE9266" s="91">
        <v>0.14930555555474712</v>
      </c>
      <c r="AF9266" s="92">
        <v>3.5833333333139308</v>
      </c>
    </row>
    <row r="9267" spans="12:32" ht="12.75" customHeight="1" x14ac:dyDescent="0.3">
      <c r="L9267" s="86">
        <v>2</v>
      </c>
      <c r="M9267" s="87" t="s">
        <v>7977</v>
      </c>
      <c r="N9267" s="86" t="s">
        <v>54</v>
      </c>
      <c r="O9267" s="87" t="s">
        <v>8110</v>
      </c>
      <c r="P9267" s="38"/>
      <c r="Q9267" s="38"/>
      <c r="R9267" s="38"/>
      <c r="S9267" s="38"/>
      <c r="T9267" s="38"/>
      <c r="U9267" s="88" t="s">
        <v>102</v>
      </c>
      <c r="V9267" s="88" t="s">
        <v>8345</v>
      </c>
      <c r="W9267" s="88" t="s">
        <v>8353</v>
      </c>
      <c r="X9267" s="89">
        <v>43664.597222222219</v>
      </c>
      <c r="Y9267" s="71">
        <v>43664</v>
      </c>
      <c r="Z9267" s="90">
        <v>0.59722222222222221</v>
      </c>
      <c r="AA9267" s="89">
        <v>43664.701388888891</v>
      </c>
      <c r="AB9267" s="71">
        <v>43664</v>
      </c>
      <c r="AC9267" s="91">
        <v>0.70138888888888884</v>
      </c>
      <c r="AD9267" s="92">
        <v>0</v>
      </c>
      <c r="AE9267" s="91">
        <v>0.10416666667151731</v>
      </c>
      <c r="AF9267" s="92">
        <v>2.5000000001164153</v>
      </c>
    </row>
    <row r="9268" spans="12:32" ht="12.75" customHeight="1" x14ac:dyDescent="0.3">
      <c r="L9268" s="86">
        <v>2</v>
      </c>
      <c r="M9268" s="87" t="s">
        <v>7977</v>
      </c>
      <c r="N9268" s="86" t="s">
        <v>54</v>
      </c>
      <c r="O9268" s="87" t="s">
        <v>7988</v>
      </c>
      <c r="P9268" s="38"/>
      <c r="Q9268" s="38"/>
      <c r="R9268" s="38"/>
      <c r="S9268" s="38"/>
      <c r="T9268" s="38"/>
      <c r="U9268" s="88" t="s">
        <v>102</v>
      </c>
      <c r="V9268" s="88" t="s">
        <v>8398</v>
      </c>
      <c r="W9268" s="88" t="s">
        <v>8399</v>
      </c>
      <c r="X9268" s="89">
        <v>43654.354166666664</v>
      </c>
      <c r="Y9268" s="71">
        <v>43654</v>
      </c>
      <c r="Z9268" s="90">
        <v>0.35416666666666669</v>
      </c>
      <c r="AA9268" s="89">
        <v>43654.46875</v>
      </c>
      <c r="AB9268" s="71">
        <v>43654</v>
      </c>
      <c r="AC9268" s="91">
        <v>0.46875</v>
      </c>
      <c r="AD9268" s="92">
        <v>0</v>
      </c>
      <c r="AE9268" s="91">
        <v>0.11458333333575865</v>
      </c>
      <c r="AF9268" s="92">
        <v>2.7500000000582077</v>
      </c>
    </row>
    <row r="9269" spans="12:32" ht="12.75" customHeight="1" x14ac:dyDescent="0.3">
      <c r="L9269" s="86">
        <v>2</v>
      </c>
      <c r="M9269" s="87" t="s">
        <v>7977</v>
      </c>
      <c r="N9269" s="86" t="s">
        <v>54</v>
      </c>
      <c r="O9269" s="87" t="s">
        <v>7988</v>
      </c>
      <c r="P9269" s="38"/>
      <c r="Q9269" s="38"/>
      <c r="R9269" s="38"/>
      <c r="S9269" s="38"/>
      <c r="T9269" s="38"/>
      <c r="U9269" s="88" t="s">
        <v>102</v>
      </c>
      <c r="V9269" s="88" t="s">
        <v>8408</v>
      </c>
      <c r="W9269" s="88" t="s">
        <v>8409</v>
      </c>
      <c r="X9269" s="89">
        <v>43655.3125</v>
      </c>
      <c r="Y9269" s="71">
        <v>43655</v>
      </c>
      <c r="Z9269" s="90">
        <v>0.3125</v>
      </c>
      <c r="AA9269" s="89">
        <v>43655.409722222219</v>
      </c>
      <c r="AB9269" s="71">
        <v>43655</v>
      </c>
      <c r="AC9269" s="91">
        <v>0.40972222222222227</v>
      </c>
      <c r="AD9269" s="92">
        <v>0</v>
      </c>
      <c r="AE9269" s="91">
        <v>9.7222222218988463E-2</v>
      </c>
      <c r="AF9269" s="92">
        <v>2.3333333332557231</v>
      </c>
    </row>
    <row r="9270" spans="12:32" ht="12.75" customHeight="1" x14ac:dyDescent="0.3">
      <c r="L9270" s="86">
        <v>2</v>
      </c>
      <c r="M9270" s="87" t="s">
        <v>7977</v>
      </c>
      <c r="N9270" s="86" t="s">
        <v>54</v>
      </c>
      <c r="O9270" s="87" t="s">
        <v>7988</v>
      </c>
      <c r="P9270" s="38"/>
      <c r="Q9270" s="38"/>
      <c r="R9270" s="38"/>
      <c r="S9270" s="38"/>
      <c r="T9270" s="38"/>
      <c r="U9270" s="88" t="s">
        <v>102</v>
      </c>
      <c r="V9270" s="88" t="s">
        <v>8408</v>
      </c>
      <c r="W9270" s="88" t="s">
        <v>8410</v>
      </c>
      <c r="X9270" s="89">
        <v>43668.458333333336</v>
      </c>
      <c r="Y9270" s="71">
        <v>43668</v>
      </c>
      <c r="Z9270" s="90">
        <v>0.45833333333333331</v>
      </c>
      <c r="AA9270" s="89">
        <v>43668.541666666664</v>
      </c>
      <c r="AB9270" s="71">
        <v>43668</v>
      </c>
      <c r="AC9270" s="91">
        <v>0.54166666666666663</v>
      </c>
      <c r="AD9270" s="92">
        <v>0</v>
      </c>
      <c r="AE9270" s="91">
        <v>8.3333333328482695E-2</v>
      </c>
      <c r="AF9270" s="92">
        <v>1.9999999998835847</v>
      </c>
    </row>
    <row r="9271" spans="12:32" ht="12.75" customHeight="1" x14ac:dyDescent="0.3">
      <c r="L9271" s="86">
        <v>2</v>
      </c>
      <c r="M9271" s="87" t="s">
        <v>7977</v>
      </c>
      <c r="N9271" s="86" t="s">
        <v>54</v>
      </c>
      <c r="O9271" s="87" t="s">
        <v>7988</v>
      </c>
      <c r="P9271" s="38"/>
      <c r="Q9271" s="38"/>
      <c r="R9271" s="38"/>
      <c r="S9271" s="38"/>
      <c r="T9271" s="38"/>
      <c r="U9271" s="88" t="s">
        <v>102</v>
      </c>
      <c r="V9271" s="88" t="s">
        <v>8408</v>
      </c>
      <c r="W9271" s="88" t="s">
        <v>8411</v>
      </c>
      <c r="X9271" s="89">
        <v>43648.520833333336</v>
      </c>
      <c r="Y9271" s="71">
        <v>43648</v>
      </c>
      <c r="Z9271" s="90">
        <v>0.52083333333333337</v>
      </c>
      <c r="AA9271" s="89">
        <v>43648.597222222219</v>
      </c>
      <c r="AB9271" s="71">
        <v>43648</v>
      </c>
      <c r="AC9271" s="91">
        <v>0.59722222222222221</v>
      </c>
      <c r="AD9271" s="92">
        <v>0</v>
      </c>
      <c r="AE9271" s="91">
        <v>7.6388888883229811E-2</v>
      </c>
      <c r="AF9271" s="92">
        <v>1.8333333331975155</v>
      </c>
    </row>
    <row r="9272" spans="12:32" ht="12.75" customHeight="1" x14ac:dyDescent="0.3">
      <c r="L9272" s="86">
        <v>3</v>
      </c>
      <c r="M9272" s="87" t="s">
        <v>7977</v>
      </c>
      <c r="N9272" s="86" t="s">
        <v>54</v>
      </c>
      <c r="O9272" s="87" t="s">
        <v>7978</v>
      </c>
      <c r="P9272" s="38"/>
      <c r="Q9272" s="38"/>
      <c r="R9272" s="38"/>
      <c r="S9272" s="38"/>
      <c r="T9272" s="38"/>
      <c r="U9272" s="88" t="s">
        <v>102</v>
      </c>
      <c r="V9272" s="88" t="s">
        <v>7979</v>
      </c>
      <c r="W9272" s="88" t="s">
        <v>7980</v>
      </c>
      <c r="X9272" s="89">
        <v>43696.333333333336</v>
      </c>
      <c r="Y9272" s="71">
        <v>43696</v>
      </c>
      <c r="Z9272" s="90">
        <v>0.33333333333333331</v>
      </c>
      <c r="AA9272" s="89">
        <v>43696.625</v>
      </c>
      <c r="AB9272" s="71">
        <v>43696</v>
      </c>
      <c r="AC9272" s="91">
        <v>0.625</v>
      </c>
      <c r="AD9272" s="92">
        <v>0</v>
      </c>
      <c r="AE9272" s="91">
        <v>0.29166666666424135</v>
      </c>
      <c r="AF9272" s="92">
        <v>6.9999999999417923</v>
      </c>
    </row>
    <row r="9273" spans="12:32" ht="12.75" customHeight="1" x14ac:dyDescent="0.3">
      <c r="L9273" s="86">
        <v>3</v>
      </c>
      <c r="M9273" s="87" t="s">
        <v>7977</v>
      </c>
      <c r="N9273" s="86" t="s">
        <v>54</v>
      </c>
      <c r="O9273" s="87" t="s">
        <v>7978</v>
      </c>
      <c r="P9273" s="38"/>
      <c r="Q9273" s="38"/>
      <c r="R9273" s="38"/>
      <c r="S9273" s="38"/>
      <c r="T9273" s="38"/>
      <c r="U9273" s="88" t="s">
        <v>102</v>
      </c>
      <c r="V9273" s="88" t="s">
        <v>7979</v>
      </c>
      <c r="W9273" s="88" t="s">
        <v>7981</v>
      </c>
      <c r="X9273" s="89">
        <v>43697.354166666664</v>
      </c>
      <c r="Y9273" s="71">
        <v>43697</v>
      </c>
      <c r="Z9273" s="90">
        <v>0.35416666666666669</v>
      </c>
      <c r="AA9273" s="89">
        <v>43697.649305555555</v>
      </c>
      <c r="AB9273" s="71">
        <v>43697</v>
      </c>
      <c r="AC9273" s="91">
        <v>0.64930555555555558</v>
      </c>
      <c r="AD9273" s="92">
        <v>0</v>
      </c>
      <c r="AE9273" s="91">
        <v>0.29513888889050577</v>
      </c>
      <c r="AF9273" s="92">
        <v>7.0833333333721384</v>
      </c>
    </row>
    <row r="9274" spans="12:32" ht="12.75" customHeight="1" x14ac:dyDescent="0.3">
      <c r="L9274" s="86">
        <v>3</v>
      </c>
      <c r="M9274" s="87" t="s">
        <v>7977</v>
      </c>
      <c r="N9274" s="86" t="s">
        <v>54</v>
      </c>
      <c r="O9274" s="87" t="s">
        <v>8024</v>
      </c>
      <c r="P9274" s="38"/>
      <c r="Q9274" s="38"/>
      <c r="R9274" s="38"/>
      <c r="S9274" s="38"/>
      <c r="T9274" s="38"/>
      <c r="U9274" s="88" t="s">
        <v>102</v>
      </c>
      <c r="V9274" s="88" t="s">
        <v>8025</v>
      </c>
      <c r="W9274" s="88" t="s">
        <v>8030</v>
      </c>
      <c r="X9274" s="89">
        <v>43704.361111111109</v>
      </c>
      <c r="Y9274" s="71">
        <v>43704</v>
      </c>
      <c r="Z9274" s="90">
        <v>0.3611111111111111</v>
      </c>
      <c r="AA9274" s="89">
        <v>43704.458333333336</v>
      </c>
      <c r="AB9274" s="71">
        <v>43704</v>
      </c>
      <c r="AC9274" s="91">
        <v>0.45833333333333331</v>
      </c>
      <c r="AD9274" s="92">
        <v>0</v>
      </c>
      <c r="AE9274" s="91">
        <v>9.7222222226264421E-2</v>
      </c>
      <c r="AF9274" s="92">
        <v>2.3333333334303461</v>
      </c>
    </row>
    <row r="9275" spans="12:32" ht="12.75" customHeight="1" x14ac:dyDescent="0.3">
      <c r="L9275" s="86">
        <v>3</v>
      </c>
      <c r="M9275" s="87" t="s">
        <v>7977</v>
      </c>
      <c r="N9275" s="86" t="s">
        <v>54</v>
      </c>
      <c r="O9275" s="87" t="s">
        <v>8024</v>
      </c>
      <c r="P9275" s="38"/>
      <c r="Q9275" s="38"/>
      <c r="R9275" s="38"/>
      <c r="S9275" s="38"/>
      <c r="T9275" s="38"/>
      <c r="U9275" s="88" t="s">
        <v>102</v>
      </c>
      <c r="V9275" s="88" t="s">
        <v>8025</v>
      </c>
      <c r="W9275" s="88" t="s">
        <v>8031</v>
      </c>
      <c r="X9275" s="89">
        <v>43684.385416666664</v>
      </c>
      <c r="Y9275" s="71">
        <v>43684</v>
      </c>
      <c r="Z9275" s="90">
        <v>0.38541666666666669</v>
      </c>
      <c r="AA9275" s="89">
        <v>43684.520833333336</v>
      </c>
      <c r="AB9275" s="71">
        <v>43684</v>
      </c>
      <c r="AC9275" s="91">
        <v>1.5208333333333335</v>
      </c>
      <c r="AD9275" s="92">
        <v>0</v>
      </c>
      <c r="AE9275" s="91">
        <v>0.13541666667151731</v>
      </c>
      <c r="AF9275" s="92">
        <v>3.2500000001164153</v>
      </c>
    </row>
    <row r="9276" spans="12:32" ht="12.75" customHeight="1" x14ac:dyDescent="0.3">
      <c r="L9276" s="86">
        <v>3</v>
      </c>
      <c r="M9276" s="87" t="s">
        <v>7977</v>
      </c>
      <c r="N9276" s="86" t="s">
        <v>54</v>
      </c>
      <c r="O9276" s="87" t="s">
        <v>8024</v>
      </c>
      <c r="P9276" s="38"/>
      <c r="Q9276" s="38"/>
      <c r="R9276" s="38"/>
      <c r="S9276" s="38"/>
      <c r="T9276" s="38"/>
      <c r="U9276" s="88" t="s">
        <v>102</v>
      </c>
      <c r="V9276" s="88" t="s">
        <v>8025</v>
      </c>
      <c r="W9276" s="88" t="s">
        <v>8032</v>
      </c>
      <c r="X9276" s="89">
        <v>43697.440972222219</v>
      </c>
      <c r="Y9276" s="71">
        <v>43697</v>
      </c>
      <c r="Z9276" s="90">
        <v>0.44097222222222227</v>
      </c>
      <c r="AA9276" s="89">
        <v>43697.5</v>
      </c>
      <c r="AB9276" s="71">
        <v>43697</v>
      </c>
      <c r="AC9276" s="91">
        <v>1.5</v>
      </c>
      <c r="AD9276" s="92">
        <v>0</v>
      </c>
      <c r="AE9276" s="91">
        <v>5.9027777781011537E-2</v>
      </c>
      <c r="AF9276" s="92">
        <v>1.4166666667442769</v>
      </c>
    </row>
    <row r="9277" spans="12:32" ht="12.75" customHeight="1" x14ac:dyDescent="0.3">
      <c r="L9277" s="86">
        <v>3</v>
      </c>
      <c r="M9277" s="87" t="s">
        <v>7977</v>
      </c>
      <c r="N9277" s="86" t="s">
        <v>54</v>
      </c>
      <c r="O9277" s="87" t="s">
        <v>8024</v>
      </c>
      <c r="P9277" s="38"/>
      <c r="Q9277" s="38"/>
      <c r="R9277" s="38"/>
      <c r="S9277" s="38"/>
      <c r="T9277" s="38"/>
      <c r="U9277" s="88" t="s">
        <v>102</v>
      </c>
      <c r="V9277" s="88" t="s">
        <v>8025</v>
      </c>
      <c r="W9277" s="88" t="s">
        <v>8033</v>
      </c>
      <c r="X9277" s="89">
        <v>43699.458333333336</v>
      </c>
      <c r="Y9277" s="71">
        <v>43699</v>
      </c>
      <c r="Z9277" s="90">
        <v>0.45833333333333331</v>
      </c>
      <c r="AA9277" s="89">
        <v>43699.510416666664</v>
      </c>
      <c r="AB9277" s="71">
        <v>43699</v>
      </c>
      <c r="AC9277" s="91">
        <v>1.5104166666666665</v>
      </c>
      <c r="AD9277" s="92">
        <v>0</v>
      </c>
      <c r="AE9277" s="91">
        <v>5.2083333328482695E-2</v>
      </c>
      <c r="AF9277" s="92">
        <v>1.2499999998835847</v>
      </c>
    </row>
    <row r="9278" spans="12:32" ht="12.75" customHeight="1" x14ac:dyDescent="0.3">
      <c r="L9278" s="86">
        <v>3</v>
      </c>
      <c r="M9278" s="87" t="s">
        <v>7977</v>
      </c>
      <c r="N9278" s="86" t="s">
        <v>54</v>
      </c>
      <c r="O9278" s="87" t="s">
        <v>8024</v>
      </c>
      <c r="P9278" s="38"/>
      <c r="Q9278" s="38"/>
      <c r="R9278" s="38"/>
      <c r="S9278" s="38"/>
      <c r="T9278" s="38"/>
      <c r="U9278" s="88" t="s">
        <v>102</v>
      </c>
      <c r="V9278" s="88" t="s">
        <v>8025</v>
      </c>
      <c r="W9278" s="88" t="s">
        <v>8034</v>
      </c>
      <c r="X9278" s="89">
        <v>43686.614583333336</v>
      </c>
      <c r="Y9278" s="71">
        <v>43686</v>
      </c>
      <c r="Z9278" s="90">
        <v>0.61458333333333337</v>
      </c>
      <c r="AA9278" s="89">
        <v>43686.666666666664</v>
      </c>
      <c r="AB9278" s="71">
        <v>43686</v>
      </c>
      <c r="AC9278" s="91">
        <v>0.66666666666666663</v>
      </c>
      <c r="AD9278" s="92">
        <v>0</v>
      </c>
      <c r="AE9278" s="91">
        <v>5.2083333328482695E-2</v>
      </c>
      <c r="AF9278" s="92">
        <v>1.2499999998835847</v>
      </c>
    </row>
    <row r="9279" spans="12:32" ht="12.75" customHeight="1" x14ac:dyDescent="0.3">
      <c r="L9279" s="86">
        <v>3</v>
      </c>
      <c r="M9279" s="87" t="s">
        <v>7977</v>
      </c>
      <c r="N9279" s="86" t="s">
        <v>54</v>
      </c>
      <c r="O9279" s="87" t="s">
        <v>8050</v>
      </c>
      <c r="P9279" s="38"/>
      <c r="Q9279" s="38"/>
      <c r="R9279" s="38"/>
      <c r="S9279" s="38"/>
      <c r="T9279" s="38"/>
      <c r="U9279" s="88" t="s">
        <v>102</v>
      </c>
      <c r="V9279" s="88" t="s">
        <v>8051</v>
      </c>
      <c r="W9279" s="88" t="s">
        <v>8052</v>
      </c>
      <c r="X9279" s="89">
        <v>43698.291666666664</v>
      </c>
      <c r="Y9279" s="71">
        <v>43698</v>
      </c>
      <c r="Z9279" s="90">
        <v>0.29166666666666669</v>
      </c>
      <c r="AA9279" s="89">
        <v>43698.590277777781</v>
      </c>
      <c r="AB9279" s="71">
        <v>43698</v>
      </c>
      <c r="AC9279" s="91">
        <v>0.59027777777777779</v>
      </c>
      <c r="AD9279" s="92">
        <v>0</v>
      </c>
      <c r="AE9279" s="91">
        <v>0.29861111111677019</v>
      </c>
      <c r="AF9279" s="92">
        <v>7.1666666668024845</v>
      </c>
    </row>
    <row r="9280" spans="12:32" ht="12.75" customHeight="1" x14ac:dyDescent="0.3">
      <c r="L9280" s="86">
        <v>3</v>
      </c>
      <c r="M9280" s="87" t="s">
        <v>7977</v>
      </c>
      <c r="N9280" s="86" t="s">
        <v>54</v>
      </c>
      <c r="O9280" s="87" t="s">
        <v>8050</v>
      </c>
      <c r="P9280" s="38"/>
      <c r="Q9280" s="38"/>
      <c r="R9280" s="38"/>
      <c r="S9280" s="38"/>
      <c r="T9280" s="38"/>
      <c r="U9280" s="88" t="s">
        <v>102</v>
      </c>
      <c r="V9280" s="88" t="s">
        <v>8051</v>
      </c>
      <c r="W9280" s="88" t="s">
        <v>8053</v>
      </c>
      <c r="X9280" s="89">
        <v>43693.302083333336</v>
      </c>
      <c r="Y9280" s="71">
        <v>43693</v>
      </c>
      <c r="Z9280" s="90">
        <v>0.30208333333333331</v>
      </c>
      <c r="AA9280" s="89">
        <v>43693.375</v>
      </c>
      <c r="AB9280" s="71">
        <v>43693</v>
      </c>
      <c r="AC9280" s="91">
        <v>0.375</v>
      </c>
      <c r="AD9280" s="92">
        <v>0</v>
      </c>
      <c r="AE9280" s="91">
        <v>7.2916666664241347E-2</v>
      </c>
      <c r="AF9280" s="92">
        <v>1.7499999999417923</v>
      </c>
    </row>
    <row r="9281" spans="12:32" ht="12.75" customHeight="1" x14ac:dyDescent="0.3">
      <c r="L9281" s="86">
        <v>3</v>
      </c>
      <c r="M9281" s="87" t="s">
        <v>7977</v>
      </c>
      <c r="N9281" s="86" t="s">
        <v>54</v>
      </c>
      <c r="O9281" s="87" t="s">
        <v>8070</v>
      </c>
      <c r="P9281" s="38"/>
      <c r="Q9281" s="38"/>
      <c r="R9281" s="38"/>
      <c r="S9281" s="38"/>
      <c r="T9281" s="38"/>
      <c r="U9281" s="88" t="s">
        <v>102</v>
      </c>
      <c r="V9281" s="88" t="s">
        <v>8071</v>
      </c>
      <c r="W9281" s="88" t="s">
        <v>8072</v>
      </c>
      <c r="X9281" s="89">
        <v>43704.354166666664</v>
      </c>
      <c r="Y9281" s="71">
        <v>43704</v>
      </c>
      <c r="Z9281" s="90">
        <v>0.35416666666666669</v>
      </c>
      <c r="AA9281" s="89">
        <v>43704.517361111109</v>
      </c>
      <c r="AB9281" s="71">
        <v>43704</v>
      </c>
      <c r="AC9281" s="91">
        <v>1.5173611111111112</v>
      </c>
      <c r="AD9281" s="92">
        <v>0</v>
      </c>
      <c r="AE9281" s="91">
        <v>0.16319444444525288</v>
      </c>
      <c r="AF9281" s="92">
        <v>3.9166666666860692</v>
      </c>
    </row>
    <row r="9282" spans="12:32" ht="12.75" customHeight="1" x14ac:dyDescent="0.3">
      <c r="L9282" s="86">
        <v>3</v>
      </c>
      <c r="M9282" s="87" t="s">
        <v>7977</v>
      </c>
      <c r="N9282" s="86" t="s">
        <v>54</v>
      </c>
      <c r="O9282" s="87" t="s">
        <v>8128</v>
      </c>
      <c r="P9282" s="38"/>
      <c r="Q9282" s="38"/>
      <c r="R9282" s="38"/>
      <c r="S9282" s="38"/>
      <c r="T9282" s="38"/>
      <c r="U9282" s="88" t="s">
        <v>102</v>
      </c>
      <c r="V9282" s="88" t="s">
        <v>8138</v>
      </c>
      <c r="W9282" s="88" t="s">
        <v>8139</v>
      </c>
      <c r="X9282" s="89">
        <v>43685.28125</v>
      </c>
      <c r="Y9282" s="71">
        <v>43685</v>
      </c>
      <c r="Z9282" s="90">
        <v>0.28125</v>
      </c>
      <c r="AA9282" s="89">
        <v>43685.350694444445</v>
      </c>
      <c r="AB9282" s="71">
        <v>43685</v>
      </c>
      <c r="AC9282" s="91">
        <v>0.35069444444444442</v>
      </c>
      <c r="AD9282" s="92">
        <v>0</v>
      </c>
      <c r="AE9282" s="91">
        <v>6.9444444445252884E-2</v>
      </c>
      <c r="AF9282" s="92">
        <v>1.6666666666860692</v>
      </c>
    </row>
    <row r="9283" spans="12:32" ht="12.75" customHeight="1" x14ac:dyDescent="0.3">
      <c r="L9283" s="86">
        <v>3</v>
      </c>
      <c r="M9283" s="87" t="s">
        <v>7977</v>
      </c>
      <c r="N9283" s="86" t="s">
        <v>54</v>
      </c>
      <c r="O9283" s="87" t="s">
        <v>8128</v>
      </c>
      <c r="P9283" s="38"/>
      <c r="Q9283" s="38"/>
      <c r="R9283" s="38"/>
      <c r="S9283" s="38"/>
      <c r="T9283" s="38"/>
      <c r="U9283" s="88" t="s">
        <v>102</v>
      </c>
      <c r="V9283" s="88" t="s">
        <v>8138</v>
      </c>
      <c r="W9283" s="88" t="s">
        <v>8140</v>
      </c>
      <c r="X9283" s="89">
        <v>43704.375</v>
      </c>
      <c r="Y9283" s="71">
        <v>43704</v>
      </c>
      <c r="Z9283" s="90">
        <v>0.375</v>
      </c>
      <c r="AA9283" s="89">
        <v>43704.461805555555</v>
      </c>
      <c r="AB9283" s="71">
        <v>43704</v>
      </c>
      <c r="AC9283" s="91">
        <v>0.46180555555555558</v>
      </c>
      <c r="AD9283" s="92">
        <v>0</v>
      </c>
      <c r="AE9283" s="91">
        <v>8.6805555554747116E-2</v>
      </c>
      <c r="AF9283" s="92">
        <v>2.0833333333139308</v>
      </c>
    </row>
    <row r="9284" spans="12:32" ht="12.75" customHeight="1" x14ac:dyDescent="0.3">
      <c r="L9284" s="86">
        <v>3</v>
      </c>
      <c r="M9284" s="87" t="s">
        <v>7977</v>
      </c>
      <c r="N9284" s="86" t="s">
        <v>54</v>
      </c>
      <c r="O9284" s="87" t="s">
        <v>8128</v>
      </c>
      <c r="P9284" s="38"/>
      <c r="Q9284" s="38"/>
      <c r="R9284" s="38"/>
      <c r="S9284" s="38"/>
      <c r="T9284" s="38"/>
      <c r="U9284" s="88" t="s">
        <v>102</v>
      </c>
      <c r="V9284" s="88" t="s">
        <v>8138</v>
      </c>
      <c r="W9284" s="88" t="s">
        <v>8141</v>
      </c>
      <c r="X9284" s="89">
        <v>43706.506944444445</v>
      </c>
      <c r="Y9284" s="71">
        <v>43706</v>
      </c>
      <c r="Z9284" s="90">
        <v>0.50694444444444442</v>
      </c>
      <c r="AA9284" s="89">
        <v>43706.600694444445</v>
      </c>
      <c r="AB9284" s="71">
        <v>43706</v>
      </c>
      <c r="AC9284" s="91">
        <v>0.60069444444444442</v>
      </c>
      <c r="AD9284" s="92">
        <v>0</v>
      </c>
      <c r="AE9284" s="91">
        <v>9.375E-2</v>
      </c>
      <c r="AF9284" s="92">
        <v>2.25</v>
      </c>
    </row>
    <row r="9285" spans="12:32" ht="12.75" customHeight="1" x14ac:dyDescent="0.3">
      <c r="L9285" s="86">
        <v>3</v>
      </c>
      <c r="M9285" s="87" t="s">
        <v>7977</v>
      </c>
      <c r="N9285" s="86" t="s">
        <v>54</v>
      </c>
      <c r="O9285" s="87" t="s">
        <v>8050</v>
      </c>
      <c r="P9285" s="38"/>
      <c r="Q9285" s="38"/>
      <c r="R9285" s="38"/>
      <c r="S9285" s="38"/>
      <c r="T9285" s="38"/>
      <c r="U9285" s="88" t="s">
        <v>102</v>
      </c>
      <c r="V9285" s="88" t="s">
        <v>8178</v>
      </c>
      <c r="W9285" s="88" t="s">
        <v>8179</v>
      </c>
      <c r="X9285" s="89">
        <v>43692.4375</v>
      </c>
      <c r="Y9285" s="71">
        <v>43692</v>
      </c>
      <c r="Z9285" s="90">
        <v>0.4375</v>
      </c>
      <c r="AA9285" s="89">
        <v>43692.559027777781</v>
      </c>
      <c r="AB9285" s="71">
        <v>43692</v>
      </c>
      <c r="AC9285" s="91">
        <v>0.55902777777777779</v>
      </c>
      <c r="AD9285" s="92">
        <v>0</v>
      </c>
      <c r="AE9285" s="91">
        <v>0.12152777778101154</v>
      </c>
      <c r="AF9285" s="92">
        <v>2.9166666667442769</v>
      </c>
    </row>
    <row r="9286" spans="12:32" ht="12.75" customHeight="1" x14ac:dyDescent="0.3">
      <c r="L9286" s="86">
        <v>3</v>
      </c>
      <c r="M9286" s="87" t="s">
        <v>7977</v>
      </c>
      <c r="N9286" s="86" t="s">
        <v>54</v>
      </c>
      <c r="O9286" s="87" t="s">
        <v>7988</v>
      </c>
      <c r="P9286" s="38"/>
      <c r="Q9286" s="38"/>
      <c r="R9286" s="38"/>
      <c r="S9286" s="38"/>
      <c r="T9286" s="38"/>
      <c r="U9286" s="88" t="s">
        <v>102</v>
      </c>
      <c r="V9286" s="88" t="s">
        <v>8202</v>
      </c>
      <c r="W9286" s="88" t="s">
        <v>8205</v>
      </c>
      <c r="X9286" s="89">
        <v>43704.413194444445</v>
      </c>
      <c r="Y9286" s="71">
        <v>43704</v>
      </c>
      <c r="Z9286" s="90">
        <v>0.41319444444444442</v>
      </c>
      <c r="AA9286" s="89">
        <v>43704.53125</v>
      </c>
      <c r="AB9286" s="71">
        <v>43704</v>
      </c>
      <c r="AC9286" s="91">
        <v>1.53125</v>
      </c>
      <c r="AD9286" s="92">
        <v>0</v>
      </c>
      <c r="AE9286" s="91">
        <v>0.11805555555474712</v>
      </c>
      <c r="AF9286" s="92">
        <v>2.8333333333139308</v>
      </c>
    </row>
    <row r="9287" spans="12:32" ht="12.75" customHeight="1" x14ac:dyDescent="0.3">
      <c r="L9287" s="86">
        <v>3</v>
      </c>
      <c r="M9287" s="87" t="s">
        <v>7977</v>
      </c>
      <c r="N9287" s="86" t="s">
        <v>54</v>
      </c>
      <c r="O9287" s="87" t="s">
        <v>8024</v>
      </c>
      <c r="P9287" s="38"/>
      <c r="Q9287" s="38"/>
      <c r="R9287" s="38"/>
      <c r="S9287" s="38"/>
      <c r="T9287" s="38"/>
      <c r="U9287" s="88" t="s">
        <v>102</v>
      </c>
      <c r="V9287" s="88" t="s">
        <v>8210</v>
      </c>
      <c r="W9287" s="88" t="s">
        <v>8211</v>
      </c>
      <c r="X9287" s="89">
        <v>43705.409722222219</v>
      </c>
      <c r="Y9287" s="71">
        <v>43705</v>
      </c>
      <c r="Z9287" s="90">
        <v>0.40972222222222227</v>
      </c>
      <c r="AA9287" s="89">
        <v>43705.479166666664</v>
      </c>
      <c r="AB9287" s="71">
        <v>43705</v>
      </c>
      <c r="AC9287" s="91">
        <v>0.47916666666666669</v>
      </c>
      <c r="AD9287" s="92">
        <v>0</v>
      </c>
      <c r="AE9287" s="91">
        <v>6.9444444445252884E-2</v>
      </c>
      <c r="AF9287" s="92">
        <v>1.6666666666860692</v>
      </c>
    </row>
    <row r="9288" spans="12:32" ht="12.75" customHeight="1" x14ac:dyDescent="0.3">
      <c r="L9288" s="86">
        <v>3</v>
      </c>
      <c r="M9288" s="87" t="s">
        <v>7977</v>
      </c>
      <c r="N9288" s="86" t="s">
        <v>54</v>
      </c>
      <c r="O9288" s="87" t="s">
        <v>8130</v>
      </c>
      <c r="P9288" s="38"/>
      <c r="Q9288" s="38"/>
      <c r="R9288" s="38"/>
      <c r="S9288" s="38"/>
      <c r="T9288" s="38"/>
      <c r="U9288" s="88" t="s">
        <v>102</v>
      </c>
      <c r="V9288" s="88" t="s">
        <v>8235</v>
      </c>
      <c r="W9288" s="88" t="s">
        <v>8236</v>
      </c>
      <c r="X9288" s="89">
        <v>43697.513888888891</v>
      </c>
      <c r="Y9288" s="71">
        <v>43697</v>
      </c>
      <c r="Z9288" s="90">
        <v>0.51388888888888895</v>
      </c>
      <c r="AA9288" s="89">
        <v>43697.53125</v>
      </c>
      <c r="AB9288" s="71">
        <v>43697</v>
      </c>
      <c r="AC9288" s="91">
        <v>1.53125</v>
      </c>
      <c r="AD9288" s="92">
        <v>0</v>
      </c>
      <c r="AE9288" s="91">
        <v>1.7361111109494232E-2</v>
      </c>
      <c r="AF9288" s="92">
        <v>0.41666666662786156</v>
      </c>
    </row>
    <row r="9289" spans="12:32" ht="12.75" customHeight="1" x14ac:dyDescent="0.3">
      <c r="L9289" s="86">
        <v>3</v>
      </c>
      <c r="M9289" s="87" t="s">
        <v>7977</v>
      </c>
      <c r="N9289" s="86" t="s">
        <v>54</v>
      </c>
      <c r="O9289" s="87" t="s">
        <v>8024</v>
      </c>
      <c r="P9289" s="38"/>
      <c r="Q9289" s="38"/>
      <c r="R9289" s="38"/>
      <c r="S9289" s="38"/>
      <c r="T9289" s="38"/>
      <c r="U9289" s="88" t="s">
        <v>102</v>
      </c>
      <c r="V9289" s="88" t="s">
        <v>8246</v>
      </c>
      <c r="W9289" s="88" t="s">
        <v>8254</v>
      </c>
      <c r="X9289" s="89">
        <v>43705.3125</v>
      </c>
      <c r="Y9289" s="71">
        <v>43705</v>
      </c>
      <c r="Z9289" s="90">
        <v>0.3125</v>
      </c>
      <c r="AA9289" s="89">
        <v>43705.402777777781</v>
      </c>
      <c r="AB9289" s="71">
        <v>43705</v>
      </c>
      <c r="AC9289" s="91">
        <v>0.40277777777777773</v>
      </c>
      <c r="AD9289" s="92">
        <v>0</v>
      </c>
      <c r="AE9289" s="91">
        <v>9.0277777781011537E-2</v>
      </c>
      <c r="AF9289" s="92">
        <v>2.1666666667442769</v>
      </c>
    </row>
    <row r="9290" spans="12:32" ht="12.75" customHeight="1" x14ac:dyDescent="0.3">
      <c r="L9290" s="86">
        <v>3</v>
      </c>
      <c r="M9290" s="87" t="s">
        <v>7977</v>
      </c>
      <c r="N9290" s="86" t="s">
        <v>54</v>
      </c>
      <c r="O9290" s="87" t="s">
        <v>8024</v>
      </c>
      <c r="P9290" s="38"/>
      <c r="Q9290" s="38"/>
      <c r="R9290" s="38"/>
      <c r="S9290" s="38"/>
      <c r="T9290" s="38"/>
      <c r="U9290" s="88" t="s">
        <v>102</v>
      </c>
      <c r="V9290" s="88" t="s">
        <v>8246</v>
      </c>
      <c r="W9290" s="88" t="s">
        <v>8255</v>
      </c>
      <c r="X9290" s="89">
        <v>43698.315972222219</v>
      </c>
      <c r="Y9290" s="71">
        <v>43698</v>
      </c>
      <c r="Z9290" s="90">
        <v>0.31597222222222221</v>
      </c>
      <c r="AA9290" s="89">
        <v>43698.385416666664</v>
      </c>
      <c r="AB9290" s="71">
        <v>43698</v>
      </c>
      <c r="AC9290" s="91">
        <v>0.38541666666666669</v>
      </c>
      <c r="AD9290" s="92">
        <v>0</v>
      </c>
      <c r="AE9290" s="91">
        <v>6.9444444445252884E-2</v>
      </c>
      <c r="AF9290" s="92">
        <v>1.6666666666860692</v>
      </c>
    </row>
    <row r="9291" spans="12:32" ht="12.75" customHeight="1" x14ac:dyDescent="0.3">
      <c r="L9291" s="86">
        <v>3</v>
      </c>
      <c r="M9291" s="87" t="s">
        <v>7977</v>
      </c>
      <c r="N9291" s="86" t="s">
        <v>54</v>
      </c>
      <c r="O9291" s="87" t="s">
        <v>8024</v>
      </c>
      <c r="P9291" s="38"/>
      <c r="Q9291" s="38"/>
      <c r="R9291" s="38"/>
      <c r="S9291" s="38"/>
      <c r="T9291" s="38"/>
      <c r="U9291" s="88" t="s">
        <v>102</v>
      </c>
      <c r="V9291" s="88" t="s">
        <v>8246</v>
      </c>
      <c r="W9291" s="88" t="s">
        <v>8256</v>
      </c>
      <c r="X9291" s="89">
        <v>43691.319444444445</v>
      </c>
      <c r="Y9291" s="71">
        <v>43691</v>
      </c>
      <c r="Z9291" s="90">
        <v>0.31944444444444448</v>
      </c>
      <c r="AA9291" s="89">
        <v>43691.46875</v>
      </c>
      <c r="AB9291" s="71">
        <v>43691</v>
      </c>
      <c r="AC9291" s="91">
        <v>0.46875</v>
      </c>
      <c r="AD9291" s="92">
        <v>0</v>
      </c>
      <c r="AE9291" s="91">
        <v>0.14930555555474712</v>
      </c>
      <c r="AF9291" s="92">
        <v>3.5833333333139308</v>
      </c>
    </row>
    <row r="9292" spans="12:32" ht="12.75" customHeight="1" x14ac:dyDescent="0.3">
      <c r="L9292" s="86">
        <v>3</v>
      </c>
      <c r="M9292" s="87" t="s">
        <v>7977</v>
      </c>
      <c r="N9292" s="86" t="s">
        <v>54</v>
      </c>
      <c r="O9292" s="87" t="s">
        <v>8024</v>
      </c>
      <c r="P9292" s="38"/>
      <c r="Q9292" s="38"/>
      <c r="R9292" s="38"/>
      <c r="S9292" s="38"/>
      <c r="T9292" s="38"/>
      <c r="U9292" s="88" t="s">
        <v>102</v>
      </c>
      <c r="V9292" s="88" t="s">
        <v>8246</v>
      </c>
      <c r="W9292" s="88" t="s">
        <v>8257</v>
      </c>
      <c r="X9292" s="89">
        <v>43690.381944444445</v>
      </c>
      <c r="Y9292" s="71">
        <v>43690</v>
      </c>
      <c r="Z9292" s="90">
        <v>0.38194444444444442</v>
      </c>
      <c r="AA9292" s="89">
        <v>43690.472222222219</v>
      </c>
      <c r="AB9292" s="71">
        <v>43690</v>
      </c>
      <c r="AC9292" s="91">
        <v>0.47222222222222227</v>
      </c>
      <c r="AD9292" s="92">
        <v>0</v>
      </c>
      <c r="AE9292" s="91">
        <v>9.0277777773735579E-2</v>
      </c>
      <c r="AF9292" s="92">
        <v>2.1666666665696539</v>
      </c>
    </row>
    <row r="9293" spans="12:32" ht="12.75" customHeight="1" x14ac:dyDescent="0.3">
      <c r="L9293" s="86">
        <v>3</v>
      </c>
      <c r="M9293" s="87" t="s">
        <v>7977</v>
      </c>
      <c r="N9293" s="86" t="s">
        <v>54</v>
      </c>
      <c r="O9293" s="87" t="s">
        <v>8024</v>
      </c>
      <c r="P9293" s="38"/>
      <c r="Q9293" s="38"/>
      <c r="R9293" s="38"/>
      <c r="S9293" s="38"/>
      <c r="T9293" s="38"/>
      <c r="U9293" s="88" t="s">
        <v>102</v>
      </c>
      <c r="V9293" s="88" t="s">
        <v>8246</v>
      </c>
      <c r="W9293" s="88" t="s">
        <v>8258</v>
      </c>
      <c r="X9293" s="89">
        <v>43684.385416666664</v>
      </c>
      <c r="Y9293" s="71">
        <v>43684</v>
      </c>
      <c r="Z9293" s="90">
        <v>0.38541666666666669</v>
      </c>
      <c r="AA9293" s="89">
        <v>43684.565972222219</v>
      </c>
      <c r="AB9293" s="71">
        <v>43684</v>
      </c>
      <c r="AC9293" s="91">
        <v>0.56597222222222221</v>
      </c>
      <c r="AD9293" s="92">
        <v>0</v>
      </c>
      <c r="AE9293" s="91">
        <v>0.18055555555474712</v>
      </c>
      <c r="AF9293" s="92">
        <v>4.3333333333139308</v>
      </c>
    </row>
    <row r="9294" spans="12:32" ht="12.75" customHeight="1" x14ac:dyDescent="0.3">
      <c r="L9294" s="86">
        <v>3</v>
      </c>
      <c r="M9294" s="87" t="s">
        <v>7977</v>
      </c>
      <c r="N9294" s="86" t="s">
        <v>54</v>
      </c>
      <c r="O9294" s="87" t="s">
        <v>8024</v>
      </c>
      <c r="P9294" s="38"/>
      <c r="Q9294" s="38"/>
      <c r="R9294" s="38"/>
      <c r="S9294" s="38"/>
      <c r="T9294" s="38"/>
      <c r="U9294" s="88" t="s">
        <v>102</v>
      </c>
      <c r="V9294" s="88" t="s">
        <v>8246</v>
      </c>
      <c r="W9294" s="88" t="s">
        <v>8259</v>
      </c>
      <c r="X9294" s="89">
        <v>43689.586805555555</v>
      </c>
      <c r="Y9294" s="71">
        <v>43689</v>
      </c>
      <c r="Z9294" s="90">
        <v>0.58680555555555558</v>
      </c>
      <c r="AA9294" s="89">
        <v>43689.625</v>
      </c>
      <c r="AB9294" s="71">
        <v>43689</v>
      </c>
      <c r="AC9294" s="91">
        <v>0.625</v>
      </c>
      <c r="AD9294" s="92">
        <v>0</v>
      </c>
      <c r="AE9294" s="91">
        <v>3.8194444445252884E-2</v>
      </c>
      <c r="AF9294" s="92">
        <v>0.91666666668606922</v>
      </c>
    </row>
    <row r="9295" spans="12:32" ht="12.75" customHeight="1" x14ac:dyDescent="0.3">
      <c r="L9295" s="86">
        <v>3</v>
      </c>
      <c r="M9295" s="87" t="s">
        <v>7977</v>
      </c>
      <c r="N9295" s="86" t="s">
        <v>54</v>
      </c>
      <c r="O9295" s="87" t="s">
        <v>7988</v>
      </c>
      <c r="P9295" s="38"/>
      <c r="Q9295" s="38"/>
      <c r="R9295" s="38"/>
      <c r="S9295" s="38"/>
      <c r="T9295" s="38"/>
      <c r="U9295" s="88" t="s">
        <v>102</v>
      </c>
      <c r="V9295" s="88" t="s">
        <v>8332</v>
      </c>
      <c r="W9295" s="88" t="s">
        <v>8334</v>
      </c>
      <c r="X9295" s="89">
        <v>43678.4375</v>
      </c>
      <c r="Y9295" s="71">
        <v>43678</v>
      </c>
      <c r="Z9295" s="90">
        <v>0.4375</v>
      </c>
      <c r="AA9295" s="89">
        <v>43678.489583333336</v>
      </c>
      <c r="AB9295" s="71">
        <v>43678</v>
      </c>
      <c r="AC9295" s="91">
        <v>0.48958333333333331</v>
      </c>
      <c r="AD9295" s="92">
        <v>0</v>
      </c>
      <c r="AE9295" s="91">
        <v>5.2083333335758653E-2</v>
      </c>
      <c r="AF9295" s="92">
        <v>1.2500000000582077</v>
      </c>
    </row>
    <row r="9296" spans="12:32" ht="12.75" customHeight="1" x14ac:dyDescent="0.3">
      <c r="L9296" s="86">
        <v>3</v>
      </c>
      <c r="M9296" s="87" t="s">
        <v>7977</v>
      </c>
      <c r="N9296" s="86" t="s">
        <v>54</v>
      </c>
      <c r="O9296" s="87" t="s">
        <v>8110</v>
      </c>
      <c r="P9296" s="38"/>
      <c r="Q9296" s="38"/>
      <c r="R9296" s="38"/>
      <c r="S9296" s="38"/>
      <c r="T9296" s="38"/>
      <c r="U9296" s="88" t="s">
        <v>102</v>
      </c>
      <c r="V9296" s="88" t="s">
        <v>8345</v>
      </c>
      <c r="W9296" s="88" t="s">
        <v>8354</v>
      </c>
      <c r="X9296" s="89">
        <v>43684.34375</v>
      </c>
      <c r="Y9296" s="71">
        <v>43684</v>
      </c>
      <c r="Z9296" s="90">
        <v>0.34375</v>
      </c>
      <c r="AA9296" s="89">
        <v>43684.666666666664</v>
      </c>
      <c r="AB9296" s="71">
        <v>43684</v>
      </c>
      <c r="AC9296" s="91">
        <v>0.66666666666666663</v>
      </c>
      <c r="AD9296" s="92">
        <v>0</v>
      </c>
      <c r="AE9296" s="91">
        <v>0.32291666666424135</v>
      </c>
      <c r="AF9296" s="92">
        <v>7.7499999999417923</v>
      </c>
    </row>
    <row r="9297" spans="12:32" ht="12.75" customHeight="1" x14ac:dyDescent="0.3">
      <c r="L9297" s="86">
        <v>3</v>
      </c>
      <c r="M9297" s="87" t="s">
        <v>7977</v>
      </c>
      <c r="N9297" s="86" t="s">
        <v>54</v>
      </c>
      <c r="O9297" s="87" t="s">
        <v>8110</v>
      </c>
      <c r="P9297" s="38"/>
      <c r="Q9297" s="38"/>
      <c r="R9297" s="38"/>
      <c r="S9297" s="38"/>
      <c r="T9297" s="38"/>
      <c r="U9297" s="88" t="s">
        <v>102</v>
      </c>
      <c r="V9297" s="88" t="s">
        <v>8345</v>
      </c>
      <c r="W9297" s="88" t="s">
        <v>8355</v>
      </c>
      <c r="X9297" s="89">
        <v>43706.354166666664</v>
      </c>
      <c r="Y9297" s="71">
        <v>43706</v>
      </c>
      <c r="Z9297" s="90">
        <v>0.35416666666666669</v>
      </c>
      <c r="AA9297" s="89">
        <v>43706.583333333336</v>
      </c>
      <c r="AB9297" s="71">
        <v>43706</v>
      </c>
      <c r="AC9297" s="91">
        <v>0.58333333333333337</v>
      </c>
      <c r="AD9297" s="92">
        <v>0</v>
      </c>
      <c r="AE9297" s="91">
        <v>0.22916666667151731</v>
      </c>
      <c r="AF9297" s="92">
        <v>5.5000000001164153</v>
      </c>
    </row>
    <row r="9298" spans="12:32" ht="12.75" customHeight="1" x14ac:dyDescent="0.3">
      <c r="L9298" s="86">
        <v>3</v>
      </c>
      <c r="M9298" s="87" t="s">
        <v>7977</v>
      </c>
      <c r="N9298" s="86" t="s">
        <v>54</v>
      </c>
      <c r="O9298" s="87" t="s">
        <v>8110</v>
      </c>
      <c r="P9298" s="38"/>
      <c r="Q9298" s="38"/>
      <c r="R9298" s="38"/>
      <c r="S9298" s="38"/>
      <c r="T9298" s="38"/>
      <c r="U9298" s="88" t="s">
        <v>102</v>
      </c>
      <c r="V9298" s="88" t="s">
        <v>8345</v>
      </c>
      <c r="W9298" s="88" t="s">
        <v>8356</v>
      </c>
      <c r="X9298" s="89">
        <v>43699.447916666664</v>
      </c>
      <c r="Y9298" s="71">
        <v>43699</v>
      </c>
      <c r="Z9298" s="90">
        <v>0.44791666666666669</v>
      </c>
      <c r="AA9298" s="89">
        <v>43699.604166666664</v>
      </c>
      <c r="AB9298" s="71">
        <v>43699</v>
      </c>
      <c r="AC9298" s="91">
        <v>0.60416666666666663</v>
      </c>
      <c r="AD9298" s="92">
        <v>0</v>
      </c>
      <c r="AE9298" s="91">
        <v>0.15625</v>
      </c>
      <c r="AF9298" s="92">
        <v>3.75</v>
      </c>
    </row>
    <row r="9299" spans="12:32" ht="12.75" customHeight="1" x14ac:dyDescent="0.3">
      <c r="L9299" s="86">
        <v>3</v>
      </c>
      <c r="M9299" s="87" t="s">
        <v>7977</v>
      </c>
      <c r="N9299" s="86" t="s">
        <v>54</v>
      </c>
      <c r="O9299" s="87" t="s">
        <v>8110</v>
      </c>
      <c r="P9299" s="38"/>
      <c r="Q9299" s="38"/>
      <c r="R9299" s="38"/>
      <c r="S9299" s="38"/>
      <c r="T9299" s="38"/>
      <c r="U9299" s="88" t="s">
        <v>102</v>
      </c>
      <c r="V9299" s="88" t="s">
        <v>8345</v>
      </c>
      <c r="W9299" s="88" t="s">
        <v>8357</v>
      </c>
      <c r="X9299" s="89">
        <v>43696.489583333336</v>
      </c>
      <c r="Y9299" s="71">
        <v>43696</v>
      </c>
      <c r="Z9299" s="90">
        <v>0.48958333333333331</v>
      </c>
      <c r="AA9299" s="89">
        <v>43696.625</v>
      </c>
      <c r="AB9299" s="71">
        <v>43696</v>
      </c>
      <c r="AC9299" s="91">
        <v>0.625</v>
      </c>
      <c r="AD9299" s="92">
        <v>0</v>
      </c>
      <c r="AE9299" s="91">
        <v>0.13541666666424135</v>
      </c>
      <c r="AF9299" s="92">
        <v>3.2499999999417923</v>
      </c>
    </row>
    <row r="9300" spans="12:32" ht="12.75" customHeight="1" x14ac:dyDescent="0.3">
      <c r="L9300" s="86">
        <v>3</v>
      </c>
      <c r="M9300" s="87" t="s">
        <v>7977</v>
      </c>
      <c r="N9300" s="86" t="s">
        <v>54</v>
      </c>
      <c r="O9300" s="87" t="s">
        <v>8110</v>
      </c>
      <c r="P9300" s="38"/>
      <c r="Q9300" s="38"/>
      <c r="R9300" s="38"/>
      <c r="S9300" s="38"/>
      <c r="T9300" s="38"/>
      <c r="U9300" s="88" t="s">
        <v>102</v>
      </c>
      <c r="V9300" s="88" t="s">
        <v>8345</v>
      </c>
      <c r="W9300" s="88" t="s">
        <v>8358</v>
      </c>
      <c r="X9300" s="89">
        <v>43689.541666666664</v>
      </c>
      <c r="Y9300" s="71">
        <v>43689</v>
      </c>
      <c r="Z9300" s="90">
        <v>0.54166666666666663</v>
      </c>
      <c r="AA9300" s="89">
        <v>43689.729166666664</v>
      </c>
      <c r="AB9300" s="71">
        <v>43689</v>
      </c>
      <c r="AC9300" s="91">
        <v>0.72916666666666663</v>
      </c>
      <c r="AD9300" s="92">
        <v>0</v>
      </c>
      <c r="AE9300" s="91">
        <v>0.1875</v>
      </c>
      <c r="AF9300" s="92">
        <v>4.5</v>
      </c>
    </row>
    <row r="9301" spans="12:32" ht="12.75" customHeight="1" x14ac:dyDescent="0.3">
      <c r="L9301" s="86">
        <v>3</v>
      </c>
      <c r="M9301" s="87" t="s">
        <v>7977</v>
      </c>
      <c r="N9301" s="86" t="s">
        <v>54</v>
      </c>
      <c r="O9301" s="87" t="s">
        <v>8110</v>
      </c>
      <c r="P9301" s="38"/>
      <c r="Q9301" s="38"/>
      <c r="R9301" s="38"/>
      <c r="S9301" s="38"/>
      <c r="T9301" s="38"/>
      <c r="U9301" s="88" t="s">
        <v>102</v>
      </c>
      <c r="V9301" s="88" t="s">
        <v>8345</v>
      </c>
      <c r="W9301" s="88" t="s">
        <v>8359</v>
      </c>
      <c r="X9301" s="89">
        <v>43683.555555555555</v>
      </c>
      <c r="Y9301" s="71">
        <v>43683</v>
      </c>
      <c r="Z9301" s="90">
        <v>0.55555555555555558</v>
      </c>
      <c r="AA9301" s="89">
        <v>43683.684027777781</v>
      </c>
      <c r="AB9301" s="71">
        <v>43683</v>
      </c>
      <c r="AC9301" s="91">
        <v>0.68402777777777779</v>
      </c>
      <c r="AD9301" s="92">
        <v>0</v>
      </c>
      <c r="AE9301" s="91">
        <v>0.12847222222626442</v>
      </c>
      <c r="AF9301" s="92">
        <v>3.0833333334303461</v>
      </c>
    </row>
    <row r="9302" spans="12:32" ht="12.75" customHeight="1" x14ac:dyDescent="0.3">
      <c r="L9302" s="86">
        <v>3</v>
      </c>
      <c r="M9302" s="87" t="s">
        <v>7977</v>
      </c>
      <c r="N9302" s="86" t="s">
        <v>54</v>
      </c>
      <c r="O9302" s="87" t="s">
        <v>8110</v>
      </c>
      <c r="P9302" s="38"/>
      <c r="Q9302" s="38"/>
      <c r="R9302" s="38"/>
      <c r="S9302" s="38"/>
      <c r="T9302" s="38"/>
      <c r="U9302" s="88" t="s">
        <v>102</v>
      </c>
      <c r="V9302" s="88" t="s">
        <v>8345</v>
      </c>
      <c r="W9302" s="88" t="s">
        <v>8360</v>
      </c>
      <c r="X9302" s="89">
        <v>43703.5</v>
      </c>
      <c r="Y9302" s="71">
        <v>43703</v>
      </c>
      <c r="Z9302" s="90">
        <v>0.5</v>
      </c>
      <c r="AA9302" s="89">
        <v>43703.708333333336</v>
      </c>
      <c r="AB9302" s="71">
        <v>43703</v>
      </c>
      <c r="AC9302" s="91">
        <v>0.70833333333333337</v>
      </c>
      <c r="AD9302" s="92">
        <v>0</v>
      </c>
      <c r="AE9302" s="91">
        <v>0.20833333333575865</v>
      </c>
      <c r="AF9302" s="92">
        <v>5.0000000000582077</v>
      </c>
    </row>
    <row r="9303" spans="12:32" ht="12.75" customHeight="1" x14ac:dyDescent="0.3">
      <c r="L9303" s="86">
        <v>3</v>
      </c>
      <c r="M9303" s="87" t="s">
        <v>7977</v>
      </c>
      <c r="N9303" s="86" t="s">
        <v>54</v>
      </c>
      <c r="O9303" s="87" t="s">
        <v>8110</v>
      </c>
      <c r="P9303" s="38"/>
      <c r="Q9303" s="38"/>
      <c r="R9303" s="38"/>
      <c r="S9303" s="38"/>
      <c r="T9303" s="38"/>
      <c r="U9303" s="88" t="s">
        <v>102</v>
      </c>
      <c r="V9303" s="88" t="s">
        <v>8345</v>
      </c>
      <c r="W9303" s="88" t="s">
        <v>8361</v>
      </c>
      <c r="X9303" s="89">
        <v>43692.520833333336</v>
      </c>
      <c r="Y9303" s="71">
        <v>43692</v>
      </c>
      <c r="Z9303" s="90">
        <v>0.52083333333333337</v>
      </c>
      <c r="AA9303" s="89">
        <v>43692.625</v>
      </c>
      <c r="AB9303" s="71">
        <v>43692</v>
      </c>
      <c r="AC9303" s="91">
        <v>0.625</v>
      </c>
      <c r="AD9303" s="92">
        <v>0</v>
      </c>
      <c r="AE9303" s="91">
        <v>0.10416666666424135</v>
      </c>
      <c r="AF9303" s="92">
        <v>2.4999999999417923</v>
      </c>
    </row>
    <row r="9304" spans="12:32" ht="12.75" customHeight="1" x14ac:dyDescent="0.3">
      <c r="L9304" s="86">
        <v>3</v>
      </c>
      <c r="M9304" s="87" t="s">
        <v>7977</v>
      </c>
      <c r="N9304" s="86" t="s">
        <v>54</v>
      </c>
      <c r="O9304" s="87" t="s">
        <v>8110</v>
      </c>
      <c r="P9304" s="38"/>
      <c r="Q9304" s="38"/>
      <c r="R9304" s="38"/>
      <c r="S9304" s="38"/>
      <c r="T9304" s="38"/>
      <c r="U9304" s="88" t="s">
        <v>102</v>
      </c>
      <c r="V9304" s="88" t="s">
        <v>8345</v>
      </c>
      <c r="W9304" s="88" t="s">
        <v>8362</v>
      </c>
      <c r="X9304" s="89">
        <v>43705.527777777781</v>
      </c>
      <c r="Y9304" s="71">
        <v>43705</v>
      </c>
      <c r="Z9304" s="90">
        <v>0.52777777777777779</v>
      </c>
      <c r="AA9304" s="89">
        <v>43705.701388888891</v>
      </c>
      <c r="AB9304" s="71">
        <v>43705</v>
      </c>
      <c r="AC9304" s="91">
        <v>0.70138888888888884</v>
      </c>
      <c r="AD9304" s="92">
        <v>0</v>
      </c>
      <c r="AE9304" s="91">
        <v>0.17361111110949423</v>
      </c>
      <c r="AF9304" s="92">
        <v>4.1666666666278616</v>
      </c>
    </row>
    <row r="9305" spans="12:32" ht="12.75" customHeight="1" x14ac:dyDescent="0.3">
      <c r="L9305" s="86">
        <v>3</v>
      </c>
      <c r="M9305" s="87" t="s">
        <v>7977</v>
      </c>
      <c r="N9305" s="86" t="s">
        <v>54</v>
      </c>
      <c r="O9305" s="87" t="s">
        <v>7988</v>
      </c>
      <c r="P9305" s="38"/>
      <c r="Q9305" s="38"/>
      <c r="R9305" s="38"/>
      <c r="S9305" s="38"/>
      <c r="T9305" s="38"/>
      <c r="U9305" s="88" t="s">
        <v>102</v>
      </c>
      <c r="V9305" s="88" t="s">
        <v>8398</v>
      </c>
      <c r="W9305" s="88" t="s">
        <v>8400</v>
      </c>
      <c r="X9305" s="89">
        <v>43678.53125</v>
      </c>
      <c r="Y9305" s="71">
        <v>43678</v>
      </c>
      <c r="Z9305" s="90">
        <v>0.53125</v>
      </c>
      <c r="AA9305" s="89">
        <v>43678.59375</v>
      </c>
      <c r="AB9305" s="71">
        <v>43678</v>
      </c>
      <c r="AC9305" s="91">
        <v>0.59375</v>
      </c>
      <c r="AD9305" s="92">
        <v>0</v>
      </c>
      <c r="AE9305" s="91">
        <v>6.25E-2</v>
      </c>
      <c r="AF9305" s="92">
        <v>1.5</v>
      </c>
    </row>
    <row r="9306" spans="12:32" ht="12.75" customHeight="1" x14ac:dyDescent="0.3">
      <c r="L9306" s="86">
        <v>3</v>
      </c>
      <c r="M9306" s="87" t="s">
        <v>7977</v>
      </c>
      <c r="N9306" s="86" t="s">
        <v>54</v>
      </c>
      <c r="O9306" s="87" t="s">
        <v>7988</v>
      </c>
      <c r="P9306" s="38"/>
      <c r="Q9306" s="38"/>
      <c r="R9306" s="38"/>
      <c r="S9306" s="38"/>
      <c r="T9306" s="38"/>
      <c r="U9306" s="88" t="s">
        <v>102</v>
      </c>
      <c r="V9306" s="88" t="s">
        <v>8408</v>
      </c>
      <c r="W9306" s="88" t="s">
        <v>8412</v>
      </c>
      <c r="X9306" s="89">
        <v>43685.416666666664</v>
      </c>
      <c r="Y9306" s="71">
        <v>43685</v>
      </c>
      <c r="Z9306" s="90">
        <v>0.41666666666666669</v>
      </c>
      <c r="AA9306" s="89">
        <v>43685.489583333336</v>
      </c>
      <c r="AB9306" s="71">
        <v>43685</v>
      </c>
      <c r="AC9306" s="91">
        <v>0.48958333333333331</v>
      </c>
      <c r="AD9306" s="92">
        <v>0</v>
      </c>
      <c r="AE9306" s="91">
        <v>7.2916666671517305E-2</v>
      </c>
      <c r="AF9306" s="92">
        <v>1.7500000001164153</v>
      </c>
    </row>
    <row r="9307" spans="12:32" ht="12.75" customHeight="1" x14ac:dyDescent="0.3">
      <c r="L9307" s="86">
        <v>3</v>
      </c>
      <c r="M9307" s="87" t="s">
        <v>7977</v>
      </c>
      <c r="N9307" s="86" t="s">
        <v>54</v>
      </c>
      <c r="O9307" s="87" t="s">
        <v>7988</v>
      </c>
      <c r="P9307" s="38"/>
      <c r="Q9307" s="38"/>
      <c r="R9307" s="38"/>
      <c r="S9307" s="38"/>
      <c r="T9307" s="38"/>
      <c r="U9307" s="88" t="s">
        <v>102</v>
      </c>
      <c r="V9307" s="88" t="s">
        <v>8408</v>
      </c>
      <c r="W9307" s="88" t="s">
        <v>8413</v>
      </c>
      <c r="X9307" s="89">
        <v>43678.5625</v>
      </c>
      <c r="Y9307" s="71">
        <v>43678</v>
      </c>
      <c r="Z9307" s="90">
        <v>0.5625</v>
      </c>
      <c r="AA9307" s="89">
        <v>43678.638888888891</v>
      </c>
      <c r="AB9307" s="71">
        <v>43678</v>
      </c>
      <c r="AC9307" s="91">
        <v>0.63888888888888884</v>
      </c>
      <c r="AD9307" s="92">
        <v>0</v>
      </c>
      <c r="AE9307" s="91">
        <v>7.6388888890505768E-2</v>
      </c>
      <c r="AF9307" s="92">
        <v>1.8333333333721384</v>
      </c>
    </row>
    <row r="9308" spans="12:32" ht="12.75" customHeight="1" x14ac:dyDescent="0.3">
      <c r="L9308" s="86">
        <v>4</v>
      </c>
      <c r="M9308" s="87" t="s">
        <v>7977</v>
      </c>
      <c r="N9308" s="86" t="s">
        <v>54</v>
      </c>
      <c r="O9308" s="87" t="s">
        <v>7990</v>
      </c>
      <c r="P9308" s="38"/>
      <c r="Q9308" s="38"/>
      <c r="R9308" s="38"/>
      <c r="S9308" s="38"/>
      <c r="T9308" s="38"/>
      <c r="U9308" s="88" t="s">
        <v>102</v>
      </c>
      <c r="V9308" s="88" t="s">
        <v>7991</v>
      </c>
      <c r="W9308" s="88" t="s">
        <v>7992</v>
      </c>
      <c r="X9308" s="89">
        <v>43733.319444444445</v>
      </c>
      <c r="Y9308" s="71">
        <v>43733</v>
      </c>
      <c r="Z9308" s="90">
        <v>0.31944444444444448</v>
      </c>
      <c r="AA9308" s="89">
        <v>43733.541666666664</v>
      </c>
      <c r="AB9308" s="71">
        <v>43733</v>
      </c>
      <c r="AC9308" s="91">
        <v>0.54166666666666663</v>
      </c>
      <c r="AD9308" s="92">
        <v>0</v>
      </c>
      <c r="AE9308" s="91">
        <v>0.22222222221898846</v>
      </c>
      <c r="AF9308" s="92">
        <v>5.3333333332557231</v>
      </c>
    </row>
    <row r="9309" spans="12:32" ht="12.75" customHeight="1" x14ac:dyDescent="0.3">
      <c r="L9309" s="86">
        <v>4</v>
      </c>
      <c r="M9309" s="87" t="s">
        <v>7977</v>
      </c>
      <c r="N9309" s="86" t="s">
        <v>54</v>
      </c>
      <c r="O9309" s="87" t="s">
        <v>7988</v>
      </c>
      <c r="P9309" s="38"/>
      <c r="Q9309" s="38"/>
      <c r="R9309" s="38"/>
      <c r="S9309" s="38"/>
      <c r="T9309" s="38"/>
      <c r="U9309" s="88" t="s">
        <v>102</v>
      </c>
      <c r="V9309" s="88" t="s">
        <v>7995</v>
      </c>
      <c r="W9309" s="88" t="s">
        <v>7996</v>
      </c>
      <c r="X9309" s="89">
        <v>43725.440972222219</v>
      </c>
      <c r="Y9309" s="71">
        <v>43725</v>
      </c>
      <c r="Z9309" s="90">
        <v>0.44097222222222227</v>
      </c>
      <c r="AA9309" s="89">
        <v>43725.576388888891</v>
      </c>
      <c r="AB9309" s="71">
        <v>43725</v>
      </c>
      <c r="AC9309" s="91">
        <v>0.57638888888888884</v>
      </c>
      <c r="AD9309" s="92">
        <v>0</v>
      </c>
      <c r="AE9309" s="91">
        <v>0.13541666667151731</v>
      </c>
      <c r="AF9309" s="92">
        <v>3.2500000001164153</v>
      </c>
    </row>
    <row r="9310" spans="12:32" ht="12.75" customHeight="1" x14ac:dyDescent="0.3">
      <c r="L9310" s="86">
        <v>4</v>
      </c>
      <c r="M9310" s="87" t="s">
        <v>7977</v>
      </c>
      <c r="N9310" s="86" t="s">
        <v>54</v>
      </c>
      <c r="O9310" s="87" t="s">
        <v>7978</v>
      </c>
      <c r="P9310" s="38"/>
      <c r="Q9310" s="38"/>
      <c r="R9310" s="38"/>
      <c r="S9310" s="38"/>
      <c r="T9310" s="38"/>
      <c r="U9310" s="88" t="s">
        <v>102</v>
      </c>
      <c r="V9310" s="88" t="s">
        <v>8001</v>
      </c>
      <c r="W9310" s="88" t="s">
        <v>8002</v>
      </c>
      <c r="X9310" s="89">
        <v>43734.503472222219</v>
      </c>
      <c r="Y9310" s="71">
        <v>43734</v>
      </c>
      <c r="Z9310" s="90">
        <v>0.50347222222222221</v>
      </c>
      <c r="AA9310" s="89">
        <v>43734.670138888891</v>
      </c>
      <c r="AB9310" s="71">
        <v>43734</v>
      </c>
      <c r="AC9310" s="91">
        <v>0.67013888888888884</v>
      </c>
      <c r="AD9310" s="92">
        <v>0</v>
      </c>
      <c r="AE9310" s="91">
        <v>0.16666666667151731</v>
      </c>
      <c r="AF9310" s="92">
        <v>4.0000000001164153</v>
      </c>
    </row>
    <row r="9311" spans="12:32" ht="12.75" customHeight="1" x14ac:dyDescent="0.3">
      <c r="L9311" s="86">
        <v>4</v>
      </c>
      <c r="M9311" s="87" t="s">
        <v>7977</v>
      </c>
      <c r="N9311" s="86" t="s">
        <v>54</v>
      </c>
      <c r="O9311" s="87" t="s">
        <v>8024</v>
      </c>
      <c r="P9311" s="38"/>
      <c r="Q9311" s="38"/>
      <c r="R9311" s="38"/>
      <c r="S9311" s="38"/>
      <c r="T9311" s="38"/>
      <c r="U9311" s="88" t="s">
        <v>102</v>
      </c>
      <c r="V9311" s="88" t="s">
        <v>8035</v>
      </c>
      <c r="W9311" s="88" t="s">
        <v>8036</v>
      </c>
      <c r="X9311" s="89">
        <v>43733.302083333336</v>
      </c>
      <c r="Y9311" s="71">
        <v>43733</v>
      </c>
      <c r="Z9311" s="90">
        <v>0.30208333333333331</v>
      </c>
      <c r="AA9311" s="89">
        <v>43733.666666666664</v>
      </c>
      <c r="AB9311" s="71">
        <v>43733</v>
      </c>
      <c r="AC9311" s="91">
        <v>0.66666666666666663</v>
      </c>
      <c r="AD9311" s="92">
        <v>0</v>
      </c>
      <c r="AE9311" s="91">
        <v>0.36458333332848269</v>
      </c>
      <c r="AF9311" s="92">
        <v>8.7499999998835847</v>
      </c>
    </row>
    <row r="9312" spans="12:32" ht="12.75" customHeight="1" x14ac:dyDescent="0.3">
      <c r="L9312" s="86">
        <v>4</v>
      </c>
      <c r="M9312" s="87" t="s">
        <v>7977</v>
      </c>
      <c r="N9312" s="86" t="s">
        <v>54</v>
      </c>
      <c r="O9312" s="87" t="s">
        <v>8024</v>
      </c>
      <c r="P9312" s="38"/>
      <c r="Q9312" s="38"/>
      <c r="R9312" s="38"/>
      <c r="S9312" s="38"/>
      <c r="T9312" s="38"/>
      <c r="U9312" s="88" t="s">
        <v>102</v>
      </c>
      <c r="V9312" s="88" t="s">
        <v>8035</v>
      </c>
      <c r="W9312" s="88" t="s">
        <v>8037</v>
      </c>
      <c r="X9312" s="89">
        <v>43727.402777777781</v>
      </c>
      <c r="Y9312" s="71">
        <v>43727</v>
      </c>
      <c r="Z9312" s="90">
        <v>0.40277777777777773</v>
      </c>
      <c r="AA9312" s="89">
        <v>43727.482638888891</v>
      </c>
      <c r="AB9312" s="71">
        <v>43727</v>
      </c>
      <c r="AC9312" s="91">
        <v>0.4826388888888889</v>
      </c>
      <c r="AD9312" s="92">
        <v>0</v>
      </c>
      <c r="AE9312" s="91">
        <v>7.9861111109494232E-2</v>
      </c>
      <c r="AF9312" s="92">
        <v>1.9166666666278616</v>
      </c>
    </row>
    <row r="9313" spans="12:32" ht="12.75" customHeight="1" x14ac:dyDescent="0.3">
      <c r="L9313" s="86">
        <v>4</v>
      </c>
      <c r="M9313" s="87" t="s">
        <v>7977</v>
      </c>
      <c r="N9313" s="86" t="s">
        <v>54</v>
      </c>
      <c r="O9313" s="87" t="s">
        <v>8024</v>
      </c>
      <c r="P9313" s="38"/>
      <c r="Q9313" s="38"/>
      <c r="R9313" s="38"/>
      <c r="S9313" s="38"/>
      <c r="T9313" s="38"/>
      <c r="U9313" s="88" t="s">
        <v>102</v>
      </c>
      <c r="V9313" s="88" t="s">
        <v>8035</v>
      </c>
      <c r="W9313" s="88" t="s">
        <v>8038</v>
      </c>
      <c r="X9313" s="89">
        <v>43734.458333333336</v>
      </c>
      <c r="Y9313" s="71">
        <v>43734</v>
      </c>
      <c r="Z9313" s="90">
        <v>0.45833333333333331</v>
      </c>
      <c r="AA9313" s="89">
        <v>43734.538194444445</v>
      </c>
      <c r="AB9313" s="71">
        <v>43734</v>
      </c>
      <c r="AC9313" s="91">
        <v>1.5381944444444444</v>
      </c>
      <c r="AD9313" s="92">
        <v>0</v>
      </c>
      <c r="AE9313" s="91">
        <v>7.9861111109494232E-2</v>
      </c>
      <c r="AF9313" s="92">
        <v>1.9166666666278616</v>
      </c>
    </row>
    <row r="9314" spans="12:32" ht="12.75" customHeight="1" x14ac:dyDescent="0.3">
      <c r="L9314" s="86">
        <v>4</v>
      </c>
      <c r="M9314" s="87" t="s">
        <v>7977</v>
      </c>
      <c r="N9314" s="86" t="s">
        <v>54</v>
      </c>
      <c r="O9314" s="87" t="s">
        <v>8024</v>
      </c>
      <c r="P9314" s="38"/>
      <c r="Q9314" s="38"/>
      <c r="R9314" s="38"/>
      <c r="S9314" s="38"/>
      <c r="T9314" s="38"/>
      <c r="U9314" s="88" t="s">
        <v>102</v>
      </c>
      <c r="V9314" s="88" t="s">
        <v>8035</v>
      </c>
      <c r="W9314" s="88" t="s">
        <v>8039</v>
      </c>
      <c r="X9314" s="89">
        <v>43732.552083333336</v>
      </c>
      <c r="Y9314" s="71">
        <v>43732</v>
      </c>
      <c r="Z9314" s="90">
        <v>0.55208333333333337</v>
      </c>
      <c r="AA9314" s="89">
        <v>43732.59375</v>
      </c>
      <c r="AB9314" s="71">
        <v>43732</v>
      </c>
      <c r="AC9314" s="91">
        <v>0.59375</v>
      </c>
      <c r="AD9314" s="92">
        <v>0</v>
      </c>
      <c r="AE9314" s="91">
        <v>4.1666666664241347E-2</v>
      </c>
      <c r="AF9314" s="92">
        <v>0.99999999994179234</v>
      </c>
    </row>
    <row r="9315" spans="12:32" ht="12.75" customHeight="1" x14ac:dyDescent="0.3">
      <c r="L9315" s="86">
        <v>4</v>
      </c>
      <c r="M9315" s="87" t="s">
        <v>7977</v>
      </c>
      <c r="N9315" s="86" t="s">
        <v>54</v>
      </c>
      <c r="O9315" s="87" t="s">
        <v>8050</v>
      </c>
      <c r="P9315" s="38"/>
      <c r="Q9315" s="38"/>
      <c r="R9315" s="38"/>
      <c r="S9315" s="38"/>
      <c r="T9315" s="38"/>
      <c r="U9315" s="88" t="s">
        <v>102</v>
      </c>
      <c r="V9315" s="88" t="s">
        <v>8054</v>
      </c>
      <c r="W9315" s="88" t="s">
        <v>8055</v>
      </c>
      <c r="X9315" s="89">
        <v>43732.3125</v>
      </c>
      <c r="Y9315" s="71">
        <v>43732</v>
      </c>
      <c r="Z9315" s="90">
        <v>0.3125</v>
      </c>
      <c r="AA9315" s="89">
        <v>43732.590277777781</v>
      </c>
      <c r="AB9315" s="71">
        <v>43732</v>
      </c>
      <c r="AC9315" s="91">
        <v>0.59027777777777779</v>
      </c>
      <c r="AD9315" s="92">
        <v>0</v>
      </c>
      <c r="AE9315" s="91">
        <v>0.27777777778101154</v>
      </c>
      <c r="AF9315" s="92">
        <v>6.6666666667442769</v>
      </c>
    </row>
    <row r="9316" spans="12:32" ht="12.75" customHeight="1" x14ac:dyDescent="0.3">
      <c r="L9316" s="86">
        <v>4</v>
      </c>
      <c r="M9316" s="87" t="s">
        <v>7977</v>
      </c>
      <c r="N9316" s="86" t="s">
        <v>54</v>
      </c>
      <c r="O9316" s="87" t="s">
        <v>8050</v>
      </c>
      <c r="P9316" s="38"/>
      <c r="Q9316" s="38"/>
      <c r="R9316" s="38"/>
      <c r="S9316" s="38"/>
      <c r="T9316" s="38"/>
      <c r="U9316" s="88" t="s">
        <v>102</v>
      </c>
      <c r="V9316" s="88" t="s">
        <v>8054</v>
      </c>
      <c r="W9316" s="88" t="s">
        <v>8056</v>
      </c>
      <c r="X9316" s="89">
        <v>43734.322916666664</v>
      </c>
      <c r="Y9316" s="71">
        <v>43734</v>
      </c>
      <c r="Z9316" s="90">
        <v>0.32291666666666669</v>
      </c>
      <c r="AA9316" s="89">
        <v>43734.486111111109</v>
      </c>
      <c r="AB9316" s="71">
        <v>43734</v>
      </c>
      <c r="AC9316" s="91">
        <v>0.4861111111111111</v>
      </c>
      <c r="AD9316" s="92">
        <v>0</v>
      </c>
      <c r="AE9316" s="91">
        <v>0.16319444444525288</v>
      </c>
      <c r="AF9316" s="92">
        <v>3.9166666666860692</v>
      </c>
    </row>
    <row r="9317" spans="12:32" ht="12.75" customHeight="1" x14ac:dyDescent="0.3">
      <c r="L9317" s="86">
        <v>4</v>
      </c>
      <c r="M9317" s="87" t="s">
        <v>7977</v>
      </c>
      <c r="N9317" s="86" t="s">
        <v>54</v>
      </c>
      <c r="O9317" s="87" t="s">
        <v>8050</v>
      </c>
      <c r="P9317" s="38"/>
      <c r="Q9317" s="38"/>
      <c r="R9317" s="38"/>
      <c r="S9317" s="38"/>
      <c r="T9317" s="38"/>
      <c r="U9317" s="88" t="s">
        <v>102</v>
      </c>
      <c r="V9317" s="88" t="s">
        <v>8054</v>
      </c>
      <c r="W9317" s="88" t="s">
        <v>8057</v>
      </c>
      <c r="X9317" s="89">
        <v>43724.347222222219</v>
      </c>
      <c r="Y9317" s="71">
        <v>43724</v>
      </c>
      <c r="Z9317" s="90">
        <v>0.34722222222222227</v>
      </c>
      <c r="AA9317" s="89">
        <v>43724.472222222219</v>
      </c>
      <c r="AB9317" s="71">
        <v>43724</v>
      </c>
      <c r="AC9317" s="91">
        <v>0.47222222222222227</v>
      </c>
      <c r="AD9317" s="92">
        <v>0</v>
      </c>
      <c r="AE9317" s="91">
        <v>0.125</v>
      </c>
      <c r="AF9317" s="92">
        <v>3</v>
      </c>
    </row>
    <row r="9318" spans="12:32" ht="12.75" customHeight="1" x14ac:dyDescent="0.3">
      <c r="L9318" s="86">
        <v>4</v>
      </c>
      <c r="M9318" s="87" t="s">
        <v>7977</v>
      </c>
      <c r="N9318" s="86" t="s">
        <v>54</v>
      </c>
      <c r="O9318" s="87" t="s">
        <v>8050</v>
      </c>
      <c r="P9318" s="38"/>
      <c r="Q9318" s="38"/>
      <c r="R9318" s="38"/>
      <c r="S9318" s="38"/>
      <c r="T9318" s="38"/>
      <c r="U9318" s="88" t="s">
        <v>102</v>
      </c>
      <c r="V9318" s="88" t="s">
        <v>8054</v>
      </c>
      <c r="W9318" s="88" t="s">
        <v>8058</v>
      </c>
      <c r="X9318" s="89">
        <v>43733.482638888891</v>
      </c>
      <c r="Y9318" s="71">
        <v>43733</v>
      </c>
      <c r="Z9318" s="90">
        <v>0.4826388888888889</v>
      </c>
      <c r="AA9318" s="89">
        <v>43733.625</v>
      </c>
      <c r="AB9318" s="71">
        <v>43733</v>
      </c>
      <c r="AC9318" s="91">
        <v>0.625</v>
      </c>
      <c r="AD9318" s="92">
        <v>0</v>
      </c>
      <c r="AE9318" s="91">
        <v>0.14236111110949423</v>
      </c>
      <c r="AF9318" s="92">
        <v>3.4166666666278616</v>
      </c>
    </row>
    <row r="9319" spans="12:32" ht="12.75" customHeight="1" x14ac:dyDescent="0.3">
      <c r="L9319" s="86">
        <v>4</v>
      </c>
      <c r="M9319" s="87" t="s">
        <v>7977</v>
      </c>
      <c r="N9319" s="86" t="s">
        <v>54</v>
      </c>
      <c r="O9319" s="87" t="s">
        <v>8050</v>
      </c>
      <c r="P9319" s="38"/>
      <c r="Q9319" s="38"/>
      <c r="R9319" s="38"/>
      <c r="S9319" s="38"/>
      <c r="T9319" s="38"/>
      <c r="U9319" s="88" t="s">
        <v>102</v>
      </c>
      <c r="V9319" s="88" t="s">
        <v>8054</v>
      </c>
      <c r="W9319" s="88" t="s">
        <v>8059</v>
      </c>
      <c r="X9319" s="89">
        <v>43734.555555555555</v>
      </c>
      <c r="Y9319" s="71">
        <v>43734</v>
      </c>
      <c r="Z9319" s="90">
        <v>0.55555555555555558</v>
      </c>
      <c r="AA9319" s="89">
        <v>43734.59375</v>
      </c>
      <c r="AB9319" s="71">
        <v>43734</v>
      </c>
      <c r="AC9319" s="91">
        <v>0.59375</v>
      </c>
      <c r="AD9319" s="92">
        <v>0</v>
      </c>
      <c r="AE9319" s="91">
        <v>3.8194444445252884E-2</v>
      </c>
      <c r="AF9319" s="92">
        <v>0.91666666668606922</v>
      </c>
    </row>
    <row r="9320" spans="12:32" ht="12.75" customHeight="1" x14ac:dyDescent="0.3">
      <c r="L9320" s="86">
        <v>4</v>
      </c>
      <c r="M9320" s="87" t="s">
        <v>7977</v>
      </c>
      <c r="N9320" s="86" t="s">
        <v>54</v>
      </c>
      <c r="O9320" s="87" t="s">
        <v>8075</v>
      </c>
      <c r="P9320" s="38"/>
      <c r="Q9320" s="38"/>
      <c r="R9320" s="38"/>
      <c r="S9320" s="38"/>
      <c r="T9320" s="38"/>
      <c r="U9320" s="88" t="s">
        <v>102</v>
      </c>
      <c r="V9320" s="88" t="s">
        <v>8078</v>
      </c>
      <c r="W9320" s="88" t="s">
        <v>8079</v>
      </c>
      <c r="X9320" s="89">
        <v>43738.295138888891</v>
      </c>
      <c r="Y9320" s="71">
        <v>43738</v>
      </c>
      <c r="Z9320" s="90">
        <v>0.2951388888888889</v>
      </c>
      <c r="AA9320" s="89">
        <v>43738.395833333336</v>
      </c>
      <c r="AB9320" s="71">
        <v>43738</v>
      </c>
      <c r="AC9320" s="91">
        <v>0.39583333333333331</v>
      </c>
      <c r="AD9320" s="92">
        <v>0</v>
      </c>
      <c r="AE9320" s="91">
        <v>0.10069444444525288</v>
      </c>
      <c r="AF9320" s="92">
        <v>2.4166666666860692</v>
      </c>
    </row>
    <row r="9321" spans="12:32" ht="12.75" customHeight="1" x14ac:dyDescent="0.3">
      <c r="L9321" s="86">
        <v>4</v>
      </c>
      <c r="M9321" s="87" t="s">
        <v>7977</v>
      </c>
      <c r="N9321" s="86" t="s">
        <v>54</v>
      </c>
      <c r="O9321" s="87" t="s">
        <v>8075</v>
      </c>
      <c r="P9321" s="38"/>
      <c r="Q9321" s="38"/>
      <c r="R9321" s="38"/>
      <c r="S9321" s="38"/>
      <c r="T9321" s="38"/>
      <c r="U9321" s="88" t="s">
        <v>102</v>
      </c>
      <c r="V9321" s="88" t="s">
        <v>8078</v>
      </c>
      <c r="W9321" s="88" t="s">
        <v>8080</v>
      </c>
      <c r="X9321" s="89">
        <v>43738.479166666664</v>
      </c>
      <c r="Y9321" s="71">
        <v>43738</v>
      </c>
      <c r="Z9321" s="90">
        <v>0.47916666666666669</v>
      </c>
      <c r="AA9321" s="89">
        <v>43738.5625</v>
      </c>
      <c r="AB9321" s="71">
        <v>43738</v>
      </c>
      <c r="AC9321" s="91">
        <v>0.5625</v>
      </c>
      <c r="AD9321" s="92">
        <v>0</v>
      </c>
      <c r="AE9321" s="91">
        <v>8.3333333335758653E-2</v>
      </c>
      <c r="AF9321" s="92">
        <v>2.0000000000582077</v>
      </c>
    </row>
    <row r="9322" spans="12:32" ht="12.75" customHeight="1" x14ac:dyDescent="0.3">
      <c r="L9322" s="86">
        <v>4</v>
      </c>
      <c r="M9322" s="87" t="s">
        <v>7977</v>
      </c>
      <c r="N9322" s="86" t="s">
        <v>54</v>
      </c>
      <c r="O9322" s="87" t="s">
        <v>8089</v>
      </c>
      <c r="P9322" s="38"/>
      <c r="Q9322" s="38"/>
      <c r="R9322" s="38"/>
      <c r="S9322" s="38"/>
      <c r="T9322" s="38"/>
      <c r="U9322" s="88" t="s">
        <v>102</v>
      </c>
      <c r="V9322" s="88" t="s">
        <v>8090</v>
      </c>
      <c r="W9322" s="88" t="s">
        <v>8091</v>
      </c>
      <c r="X9322" s="89">
        <v>43721.708333333336</v>
      </c>
      <c r="Y9322" s="71">
        <v>43721</v>
      </c>
      <c r="Z9322" s="90">
        <v>0.70833333333333337</v>
      </c>
      <c r="AA9322" s="89">
        <v>43727.350694444445</v>
      </c>
      <c r="AB9322" s="71">
        <v>43727</v>
      </c>
      <c r="AC9322" s="91">
        <v>0.35069444444444442</v>
      </c>
      <c r="AD9322" s="92">
        <v>5</v>
      </c>
      <c r="AE9322" s="91">
        <v>5.9027777777777735E-2</v>
      </c>
      <c r="AF9322" s="92">
        <v>41.416666666666664</v>
      </c>
    </row>
    <row r="9323" spans="12:32" ht="12.75" customHeight="1" x14ac:dyDescent="0.3">
      <c r="L9323" s="86">
        <v>4</v>
      </c>
      <c r="M9323" s="87" t="s">
        <v>7977</v>
      </c>
      <c r="N9323" s="86" t="s">
        <v>54</v>
      </c>
      <c r="O9323" s="87" t="s">
        <v>8097</v>
      </c>
      <c r="P9323" s="38"/>
      <c r="Q9323" s="38"/>
      <c r="R9323" s="38"/>
      <c r="S9323" s="38"/>
      <c r="T9323" s="38"/>
      <c r="U9323" s="88" t="s">
        <v>102</v>
      </c>
      <c r="V9323" s="88" t="s">
        <v>8098</v>
      </c>
      <c r="W9323" s="88" t="s">
        <v>8099</v>
      </c>
      <c r="X9323" s="89">
        <v>43735.458333333336</v>
      </c>
      <c r="Y9323" s="71">
        <v>43735</v>
      </c>
      <c r="Z9323" s="90">
        <v>0.45833333333333331</v>
      </c>
      <c r="AA9323" s="89">
        <v>43735.534722222219</v>
      </c>
      <c r="AB9323" s="71">
        <v>43735</v>
      </c>
      <c r="AC9323" s="91">
        <v>1.5347222222222223</v>
      </c>
      <c r="AD9323" s="92">
        <v>0</v>
      </c>
      <c r="AE9323" s="91">
        <v>7.6388888883229811E-2</v>
      </c>
      <c r="AF9323" s="92">
        <v>1.8333333331975155</v>
      </c>
    </row>
    <row r="9324" spans="12:32" ht="12.75" customHeight="1" x14ac:dyDescent="0.3">
      <c r="L9324" s="86">
        <v>4</v>
      </c>
      <c r="M9324" s="87" t="s">
        <v>7977</v>
      </c>
      <c r="N9324" s="86" t="s">
        <v>54</v>
      </c>
      <c r="O9324" s="87" t="s">
        <v>8097</v>
      </c>
      <c r="P9324" s="38"/>
      <c r="Q9324" s="38"/>
      <c r="R9324" s="38"/>
      <c r="S9324" s="38"/>
      <c r="T9324" s="38"/>
      <c r="U9324" s="88" t="s">
        <v>102</v>
      </c>
      <c r="V9324" s="88" t="s">
        <v>8098</v>
      </c>
      <c r="W9324" s="88" t="s">
        <v>8100</v>
      </c>
      <c r="X9324" s="89">
        <v>43732.5</v>
      </c>
      <c r="Y9324" s="71">
        <v>43732</v>
      </c>
      <c r="Z9324" s="90">
        <v>0.5</v>
      </c>
      <c r="AA9324" s="89">
        <v>43732.565972222219</v>
      </c>
      <c r="AB9324" s="71">
        <v>43732</v>
      </c>
      <c r="AC9324" s="91">
        <v>0.56597222222222221</v>
      </c>
      <c r="AD9324" s="92">
        <v>0</v>
      </c>
      <c r="AE9324" s="91">
        <v>6.5972222218988463E-2</v>
      </c>
      <c r="AF9324" s="92">
        <v>1.5833333332557231</v>
      </c>
    </row>
    <row r="9325" spans="12:32" ht="12.75" customHeight="1" x14ac:dyDescent="0.3">
      <c r="L9325" s="86">
        <v>4</v>
      </c>
      <c r="M9325" s="87" t="s">
        <v>7977</v>
      </c>
      <c r="N9325" s="86" t="s">
        <v>54</v>
      </c>
      <c r="O9325" s="87" t="s">
        <v>8128</v>
      </c>
      <c r="P9325" s="38"/>
      <c r="Q9325" s="38"/>
      <c r="R9325" s="38"/>
      <c r="S9325" s="38"/>
      <c r="T9325" s="38"/>
      <c r="U9325" s="88" t="s">
        <v>102</v>
      </c>
      <c r="V9325" s="88" t="s">
        <v>8142</v>
      </c>
      <c r="W9325" s="88" t="s">
        <v>8143</v>
      </c>
      <c r="X9325" s="89">
        <v>43731.559027777781</v>
      </c>
      <c r="Y9325" s="71">
        <v>43731</v>
      </c>
      <c r="Z9325" s="90">
        <v>0.55902777777777779</v>
      </c>
      <c r="AA9325" s="89">
        <v>43731.614583333336</v>
      </c>
      <c r="AB9325" s="71">
        <v>43731</v>
      </c>
      <c r="AC9325" s="91">
        <v>0.61458333333333337</v>
      </c>
      <c r="AD9325" s="92">
        <v>0</v>
      </c>
      <c r="AE9325" s="91">
        <v>5.5555555554747116E-2</v>
      </c>
      <c r="AF9325" s="92">
        <v>1.3333333333139308</v>
      </c>
    </row>
    <row r="9326" spans="12:32" ht="12.75" customHeight="1" x14ac:dyDescent="0.3">
      <c r="L9326" s="86">
        <v>4</v>
      </c>
      <c r="M9326" s="87" t="s">
        <v>7977</v>
      </c>
      <c r="N9326" s="86" t="s">
        <v>54</v>
      </c>
      <c r="O9326" s="87" t="s">
        <v>7988</v>
      </c>
      <c r="P9326" s="38"/>
      <c r="Q9326" s="38"/>
      <c r="R9326" s="38"/>
      <c r="S9326" s="38"/>
      <c r="T9326" s="38"/>
      <c r="U9326" s="88" t="s">
        <v>102</v>
      </c>
      <c r="V9326" s="88" t="s">
        <v>8163</v>
      </c>
      <c r="W9326" s="88" t="s">
        <v>8164</v>
      </c>
      <c r="X9326" s="89">
        <v>43712.472222222219</v>
      </c>
      <c r="Y9326" s="71">
        <v>43712</v>
      </c>
      <c r="Z9326" s="90">
        <v>0.47222222222222227</v>
      </c>
      <c r="AA9326" s="89">
        <v>43712.572916666664</v>
      </c>
      <c r="AB9326" s="71">
        <v>43712</v>
      </c>
      <c r="AC9326" s="91">
        <v>0.57291666666666663</v>
      </c>
      <c r="AD9326" s="92">
        <v>0</v>
      </c>
      <c r="AE9326" s="91">
        <v>0.10069444444525288</v>
      </c>
      <c r="AF9326" s="92">
        <v>2.4166666666860692</v>
      </c>
    </row>
    <row r="9327" spans="12:32" ht="12.75" customHeight="1" x14ac:dyDescent="0.3">
      <c r="L9327" s="86">
        <v>4</v>
      </c>
      <c r="M9327" s="87" t="s">
        <v>7977</v>
      </c>
      <c r="N9327" s="86" t="s">
        <v>54</v>
      </c>
      <c r="O9327" s="87" t="s">
        <v>7978</v>
      </c>
      <c r="P9327" s="38"/>
      <c r="Q9327" s="38"/>
      <c r="R9327" s="38"/>
      <c r="S9327" s="38"/>
      <c r="T9327" s="38"/>
      <c r="U9327" s="88" t="s">
        <v>102</v>
      </c>
      <c r="V9327" s="88" t="s">
        <v>8171</v>
      </c>
      <c r="W9327" s="88" t="s">
        <v>8172</v>
      </c>
      <c r="X9327" s="89">
        <v>43738.354166666664</v>
      </c>
      <c r="Y9327" s="71">
        <v>43738</v>
      </c>
      <c r="Z9327" s="90">
        <v>0.35416666666666669</v>
      </c>
      <c r="AA9327" s="89">
        <v>43738.5625</v>
      </c>
      <c r="AB9327" s="71">
        <v>43738</v>
      </c>
      <c r="AC9327" s="91">
        <v>0.5625</v>
      </c>
      <c r="AD9327" s="92">
        <v>0</v>
      </c>
      <c r="AE9327" s="91">
        <v>0.20833333333575865</v>
      </c>
      <c r="AF9327" s="92">
        <v>5.0000000000582077</v>
      </c>
    </row>
    <row r="9328" spans="12:32" ht="12.75" customHeight="1" x14ac:dyDescent="0.3">
      <c r="L9328" s="86">
        <v>4</v>
      </c>
      <c r="M9328" s="87" t="s">
        <v>7977</v>
      </c>
      <c r="N9328" s="86" t="s">
        <v>54</v>
      </c>
      <c r="O9328" s="87" t="s">
        <v>8050</v>
      </c>
      <c r="P9328" s="38"/>
      <c r="Q9328" s="38"/>
      <c r="R9328" s="38"/>
      <c r="S9328" s="38"/>
      <c r="T9328" s="38"/>
      <c r="U9328" s="88" t="s">
        <v>102</v>
      </c>
      <c r="V9328" s="88" t="s">
        <v>8180</v>
      </c>
      <c r="W9328" s="88" t="s">
        <v>8181</v>
      </c>
      <c r="X9328" s="89">
        <v>43734.319444444445</v>
      </c>
      <c r="Y9328" s="71">
        <v>43734</v>
      </c>
      <c r="Z9328" s="90">
        <v>0.31944444444444448</v>
      </c>
      <c r="AA9328" s="89">
        <v>43734.420138888891</v>
      </c>
      <c r="AB9328" s="71">
        <v>43734</v>
      </c>
      <c r="AC9328" s="91">
        <v>0.4201388888888889</v>
      </c>
      <c r="AD9328" s="92">
        <v>0</v>
      </c>
      <c r="AE9328" s="91">
        <v>0.10069444444525288</v>
      </c>
      <c r="AF9328" s="92">
        <v>2.4166666666860692</v>
      </c>
    </row>
    <row r="9329" spans="12:32" ht="12.75" customHeight="1" x14ac:dyDescent="0.3">
      <c r="L9329" s="86">
        <v>4</v>
      </c>
      <c r="M9329" s="87" t="s">
        <v>7977</v>
      </c>
      <c r="N9329" s="86" t="s">
        <v>54</v>
      </c>
      <c r="O9329" s="87" t="s">
        <v>8050</v>
      </c>
      <c r="P9329" s="38"/>
      <c r="Q9329" s="38"/>
      <c r="R9329" s="38"/>
      <c r="S9329" s="38"/>
      <c r="T9329" s="38"/>
      <c r="U9329" s="88" t="s">
        <v>102</v>
      </c>
      <c r="V9329" s="88" t="s">
        <v>8180</v>
      </c>
      <c r="W9329" s="88" t="s">
        <v>8182</v>
      </c>
      <c r="X9329" s="89">
        <v>43733.423611111109</v>
      </c>
      <c r="Y9329" s="71">
        <v>43733</v>
      </c>
      <c r="Z9329" s="90">
        <v>0.4236111111111111</v>
      </c>
      <c r="AA9329" s="89">
        <v>43733.604166666664</v>
      </c>
      <c r="AB9329" s="71">
        <v>43733</v>
      </c>
      <c r="AC9329" s="91">
        <v>0.60416666666666663</v>
      </c>
      <c r="AD9329" s="92">
        <v>0</v>
      </c>
      <c r="AE9329" s="91">
        <v>0.18055555555474712</v>
      </c>
      <c r="AF9329" s="92">
        <v>4.3333333333139308</v>
      </c>
    </row>
    <row r="9330" spans="12:32" ht="12.75" customHeight="1" x14ac:dyDescent="0.3">
      <c r="L9330" s="86">
        <v>4</v>
      </c>
      <c r="M9330" s="87" t="s">
        <v>7977</v>
      </c>
      <c r="N9330" s="86" t="s">
        <v>54</v>
      </c>
      <c r="O9330" s="87" t="s">
        <v>7978</v>
      </c>
      <c r="P9330" s="38"/>
      <c r="Q9330" s="38"/>
      <c r="R9330" s="38"/>
      <c r="S9330" s="38"/>
      <c r="T9330" s="38"/>
      <c r="U9330" s="88" t="s">
        <v>102</v>
      </c>
      <c r="V9330" s="88" t="s">
        <v>8192</v>
      </c>
      <c r="W9330" s="88" t="s">
        <v>8193</v>
      </c>
      <c r="X9330" s="89">
        <v>43738.416666666664</v>
      </c>
      <c r="Y9330" s="71">
        <v>43738</v>
      </c>
      <c r="Z9330" s="90">
        <v>0.41666666666666669</v>
      </c>
      <c r="AA9330" s="89">
        <v>43738.642361111109</v>
      </c>
      <c r="AB9330" s="71">
        <v>43738</v>
      </c>
      <c r="AC9330" s="91">
        <v>0.64236111111111116</v>
      </c>
      <c r="AD9330" s="92">
        <v>0</v>
      </c>
      <c r="AE9330" s="91">
        <v>0.22569444444525288</v>
      </c>
      <c r="AF9330" s="92">
        <v>5.4166666666860692</v>
      </c>
    </row>
    <row r="9331" spans="12:32" ht="12.75" customHeight="1" x14ac:dyDescent="0.3">
      <c r="L9331" s="86">
        <v>4</v>
      </c>
      <c r="M9331" s="87" t="s">
        <v>7977</v>
      </c>
      <c r="N9331" s="86" t="s">
        <v>54</v>
      </c>
      <c r="O9331" s="87" t="s">
        <v>7988</v>
      </c>
      <c r="P9331" s="38"/>
      <c r="Q9331" s="38"/>
      <c r="R9331" s="38"/>
      <c r="S9331" s="38"/>
      <c r="T9331" s="38"/>
      <c r="U9331" s="88" t="s">
        <v>102</v>
      </c>
      <c r="V9331" s="88" t="s">
        <v>7883</v>
      </c>
      <c r="W9331" s="88" t="s">
        <v>8206</v>
      </c>
      <c r="X9331" s="89">
        <v>43713.458333333336</v>
      </c>
      <c r="Y9331" s="71">
        <v>43713</v>
      </c>
      <c r="Z9331" s="90">
        <v>0.45833333333333331</v>
      </c>
      <c r="AA9331" s="89">
        <v>43713.565972222219</v>
      </c>
      <c r="AB9331" s="71">
        <v>43713</v>
      </c>
      <c r="AC9331" s="91">
        <v>0.56597222222222221</v>
      </c>
      <c r="AD9331" s="92">
        <v>0</v>
      </c>
      <c r="AE9331" s="91">
        <v>0.10763888888322981</v>
      </c>
      <c r="AF9331" s="92">
        <v>2.5833333331975155</v>
      </c>
    </row>
    <row r="9332" spans="12:32" ht="12.75" customHeight="1" x14ac:dyDescent="0.3">
      <c r="L9332" s="86">
        <v>4</v>
      </c>
      <c r="M9332" s="87" t="s">
        <v>7977</v>
      </c>
      <c r="N9332" s="86" t="s">
        <v>54</v>
      </c>
      <c r="O9332" s="87" t="s">
        <v>7978</v>
      </c>
      <c r="P9332" s="38"/>
      <c r="Q9332" s="38"/>
      <c r="R9332" s="38"/>
      <c r="S9332" s="38"/>
      <c r="T9332" s="38"/>
      <c r="U9332" s="88" t="s">
        <v>102</v>
      </c>
      <c r="V9332" s="88" t="s">
        <v>8228</v>
      </c>
      <c r="W9332" s="88" t="s">
        <v>8229</v>
      </c>
      <c r="X9332" s="89">
        <v>43733.416666666664</v>
      </c>
      <c r="Y9332" s="71">
        <v>43733</v>
      </c>
      <c r="Z9332" s="90">
        <v>0.41666666666666669</v>
      </c>
      <c r="AA9332" s="89">
        <v>43733.645833333336</v>
      </c>
      <c r="AB9332" s="71">
        <v>43733</v>
      </c>
      <c r="AC9332" s="91">
        <v>0.64583333333333337</v>
      </c>
      <c r="AD9332" s="92">
        <v>0</v>
      </c>
      <c r="AE9332" s="91">
        <v>0.22916666667151731</v>
      </c>
      <c r="AF9332" s="92">
        <v>5.5000000001164153</v>
      </c>
    </row>
    <row r="9333" spans="12:32" ht="12.75" customHeight="1" x14ac:dyDescent="0.3">
      <c r="L9333" s="86">
        <v>4</v>
      </c>
      <c r="M9333" s="87" t="s">
        <v>7977</v>
      </c>
      <c r="N9333" s="86" t="s">
        <v>54</v>
      </c>
      <c r="O9333" s="87" t="s">
        <v>7978</v>
      </c>
      <c r="P9333" s="38"/>
      <c r="Q9333" s="38"/>
      <c r="R9333" s="38"/>
      <c r="S9333" s="38"/>
      <c r="T9333" s="38"/>
      <c r="U9333" s="88" t="s">
        <v>102</v>
      </c>
      <c r="V9333" s="88" t="s">
        <v>8228</v>
      </c>
      <c r="W9333" s="88" t="s">
        <v>8230</v>
      </c>
      <c r="X9333" s="89">
        <v>43735.416666666664</v>
      </c>
      <c r="Y9333" s="71">
        <v>43735</v>
      </c>
      <c r="Z9333" s="90">
        <v>0.41666666666666669</v>
      </c>
      <c r="AA9333" s="89">
        <v>43735.652777777781</v>
      </c>
      <c r="AB9333" s="71">
        <v>43735</v>
      </c>
      <c r="AC9333" s="91">
        <v>0.65277777777777779</v>
      </c>
      <c r="AD9333" s="92">
        <v>0</v>
      </c>
      <c r="AE9333" s="91">
        <v>0.23611111111677019</v>
      </c>
      <c r="AF9333" s="92">
        <v>5.6666666668024845</v>
      </c>
    </row>
    <row r="9334" spans="12:32" ht="12.75" customHeight="1" x14ac:dyDescent="0.3">
      <c r="L9334" s="86">
        <v>4</v>
      </c>
      <c r="M9334" s="87" t="s">
        <v>7977</v>
      </c>
      <c r="N9334" s="86" t="s">
        <v>54</v>
      </c>
      <c r="O9334" s="87" t="s">
        <v>8130</v>
      </c>
      <c r="P9334" s="38"/>
      <c r="Q9334" s="38"/>
      <c r="R9334" s="38"/>
      <c r="S9334" s="38"/>
      <c r="T9334" s="38"/>
      <c r="U9334" s="88" t="s">
        <v>102</v>
      </c>
      <c r="V9334" s="88" t="s">
        <v>8237</v>
      </c>
      <c r="W9334" s="88" t="s">
        <v>8238</v>
      </c>
      <c r="X9334" s="89">
        <v>43718.413194444445</v>
      </c>
      <c r="Y9334" s="71">
        <v>43718</v>
      </c>
      <c r="Z9334" s="90">
        <v>0.41319444444444442</v>
      </c>
      <c r="AA9334" s="89">
        <v>43718.541666666664</v>
      </c>
      <c r="AB9334" s="71">
        <v>43718</v>
      </c>
      <c r="AC9334" s="91">
        <v>0.54166666666666663</v>
      </c>
      <c r="AD9334" s="92">
        <v>0</v>
      </c>
      <c r="AE9334" s="91">
        <v>0.12847222221898846</v>
      </c>
      <c r="AF9334" s="92">
        <v>3.0833333332557231</v>
      </c>
    </row>
    <row r="9335" spans="12:32" ht="12.75" customHeight="1" x14ac:dyDescent="0.3">
      <c r="L9335" s="86">
        <v>4</v>
      </c>
      <c r="M9335" s="87" t="s">
        <v>7977</v>
      </c>
      <c r="N9335" s="86" t="s">
        <v>54</v>
      </c>
      <c r="O9335" s="87" t="s">
        <v>8130</v>
      </c>
      <c r="P9335" s="38"/>
      <c r="Q9335" s="38"/>
      <c r="R9335" s="38"/>
      <c r="S9335" s="38"/>
      <c r="T9335" s="38"/>
      <c r="U9335" s="88" t="s">
        <v>102</v>
      </c>
      <c r="V9335" s="88" t="s">
        <v>8237</v>
      </c>
      <c r="W9335" s="88" t="s">
        <v>8239</v>
      </c>
      <c r="X9335" s="89">
        <v>43725.524305555555</v>
      </c>
      <c r="Y9335" s="71">
        <v>43725</v>
      </c>
      <c r="Z9335" s="90">
        <v>0.52430555555555558</v>
      </c>
      <c r="AA9335" s="89">
        <v>43725.572916666664</v>
      </c>
      <c r="AB9335" s="71">
        <v>43725</v>
      </c>
      <c r="AC9335" s="91">
        <v>0.57291666666666663</v>
      </c>
      <c r="AD9335" s="92">
        <v>0</v>
      </c>
      <c r="AE9335" s="91">
        <v>4.8611111109494232E-2</v>
      </c>
      <c r="AF9335" s="92">
        <v>1.1666666666278616</v>
      </c>
    </row>
    <row r="9336" spans="12:32" ht="12.75" customHeight="1" x14ac:dyDescent="0.3">
      <c r="L9336" s="86">
        <v>4</v>
      </c>
      <c r="M9336" s="87" t="s">
        <v>7977</v>
      </c>
      <c r="N9336" s="86" t="s">
        <v>54</v>
      </c>
      <c r="O9336" s="87" t="s">
        <v>8024</v>
      </c>
      <c r="P9336" s="38"/>
      <c r="Q9336" s="38"/>
      <c r="R9336" s="38"/>
      <c r="S9336" s="38"/>
      <c r="T9336" s="38"/>
      <c r="U9336" s="88" t="s">
        <v>102</v>
      </c>
      <c r="V9336" s="88" t="s">
        <v>8260</v>
      </c>
      <c r="W9336" s="88" t="s">
        <v>8261</v>
      </c>
      <c r="X9336" s="89">
        <v>43727.576388888891</v>
      </c>
      <c r="Y9336" s="71">
        <v>43727</v>
      </c>
      <c r="Z9336" s="90">
        <v>0.57638888888888884</v>
      </c>
      <c r="AA9336" s="89">
        <v>43727.628472222219</v>
      </c>
      <c r="AB9336" s="71">
        <v>43727</v>
      </c>
      <c r="AC9336" s="91">
        <v>0.62847222222222221</v>
      </c>
      <c r="AD9336" s="92">
        <v>0</v>
      </c>
      <c r="AE9336" s="91">
        <v>5.2083333328482695E-2</v>
      </c>
      <c r="AF9336" s="92">
        <v>1.2499999998835847</v>
      </c>
    </row>
    <row r="9337" spans="12:32" ht="12.75" customHeight="1" x14ac:dyDescent="0.3">
      <c r="L9337" s="86">
        <v>4</v>
      </c>
      <c r="M9337" s="87" t="s">
        <v>7977</v>
      </c>
      <c r="N9337" s="86" t="s">
        <v>54</v>
      </c>
      <c r="O9337" s="87" t="s">
        <v>8024</v>
      </c>
      <c r="P9337" s="38"/>
      <c r="Q9337" s="38"/>
      <c r="R9337" s="38"/>
      <c r="S9337" s="38"/>
      <c r="T9337" s="38"/>
      <c r="U9337" s="88" t="s">
        <v>102</v>
      </c>
      <c r="V9337" s="88" t="s">
        <v>8260</v>
      </c>
      <c r="W9337" s="88" t="s">
        <v>8262</v>
      </c>
      <c r="X9337" s="89">
        <v>43733.527777777781</v>
      </c>
      <c r="Y9337" s="71">
        <v>43733</v>
      </c>
      <c r="Z9337" s="90">
        <v>0.52777777777777779</v>
      </c>
      <c r="AA9337" s="89">
        <v>43733.590277777781</v>
      </c>
      <c r="AB9337" s="71">
        <v>43733</v>
      </c>
      <c r="AC9337" s="91">
        <v>0.59027777777777779</v>
      </c>
      <c r="AD9337" s="92">
        <v>0</v>
      </c>
      <c r="AE9337" s="91">
        <v>6.25E-2</v>
      </c>
      <c r="AF9337" s="92">
        <v>1.5</v>
      </c>
    </row>
    <row r="9338" spans="12:32" ht="12.75" customHeight="1" x14ac:dyDescent="0.3">
      <c r="L9338" s="86">
        <v>4</v>
      </c>
      <c r="M9338" s="87" t="s">
        <v>7977</v>
      </c>
      <c r="N9338" s="86" t="s">
        <v>54</v>
      </c>
      <c r="O9338" s="87" t="s">
        <v>7978</v>
      </c>
      <c r="P9338" s="38"/>
      <c r="Q9338" s="38"/>
      <c r="R9338" s="38"/>
      <c r="S9338" s="38"/>
      <c r="T9338" s="38"/>
      <c r="U9338" s="88" t="s">
        <v>102</v>
      </c>
      <c r="V9338" s="88" t="s">
        <v>8298</v>
      </c>
      <c r="W9338" s="88" t="s">
        <v>8299</v>
      </c>
      <c r="X9338" s="89">
        <v>43734.347222222219</v>
      </c>
      <c r="Y9338" s="71">
        <v>43734</v>
      </c>
      <c r="Z9338" s="90">
        <v>0.34722222222222227</v>
      </c>
      <c r="AA9338" s="89">
        <v>43734.65625</v>
      </c>
      <c r="AB9338" s="71">
        <v>43734</v>
      </c>
      <c r="AC9338" s="91">
        <v>0.65625</v>
      </c>
      <c r="AD9338" s="92">
        <v>0</v>
      </c>
      <c r="AE9338" s="91">
        <v>0.30902777778101154</v>
      </c>
      <c r="AF9338" s="92">
        <v>7.4166666667442769</v>
      </c>
    </row>
    <row r="9339" spans="12:32" ht="12.75" customHeight="1" x14ac:dyDescent="0.3">
      <c r="L9339" s="86">
        <v>4</v>
      </c>
      <c r="M9339" s="87" t="s">
        <v>7977</v>
      </c>
      <c r="N9339" s="86" t="s">
        <v>54</v>
      </c>
      <c r="O9339" s="87" t="s">
        <v>7978</v>
      </c>
      <c r="P9339" s="38"/>
      <c r="Q9339" s="38"/>
      <c r="R9339" s="38"/>
      <c r="S9339" s="38"/>
      <c r="T9339" s="38"/>
      <c r="U9339" s="88" t="s">
        <v>102</v>
      </c>
      <c r="V9339" s="88" t="s">
        <v>8298</v>
      </c>
      <c r="W9339" s="88" t="s">
        <v>8300</v>
      </c>
      <c r="X9339" s="89">
        <v>43735.517361111109</v>
      </c>
      <c r="Y9339" s="71">
        <v>43735</v>
      </c>
      <c r="Z9339" s="90">
        <v>0.51736111111111105</v>
      </c>
      <c r="AA9339" s="89">
        <v>43735.673611111109</v>
      </c>
      <c r="AB9339" s="71">
        <v>43735</v>
      </c>
      <c r="AC9339" s="91">
        <v>0.67361111111111116</v>
      </c>
      <c r="AD9339" s="92">
        <v>0</v>
      </c>
      <c r="AE9339" s="91">
        <v>0.15625</v>
      </c>
      <c r="AF9339" s="92">
        <v>3.75</v>
      </c>
    </row>
    <row r="9340" spans="12:32" ht="12.75" customHeight="1" x14ac:dyDescent="0.3">
      <c r="L9340" s="86">
        <v>4</v>
      </c>
      <c r="M9340" s="87" t="s">
        <v>7977</v>
      </c>
      <c r="N9340" s="86" t="s">
        <v>54</v>
      </c>
      <c r="O9340" s="87" t="s">
        <v>7993</v>
      </c>
      <c r="P9340" s="38"/>
      <c r="Q9340" s="38"/>
      <c r="R9340" s="38"/>
      <c r="S9340" s="38"/>
      <c r="T9340" s="38"/>
      <c r="U9340" s="88" t="s">
        <v>102</v>
      </c>
      <c r="V9340" s="88" t="s">
        <v>8314</v>
      </c>
      <c r="W9340" s="88" t="s">
        <v>8315</v>
      </c>
      <c r="X9340" s="89">
        <v>43733.614583333336</v>
      </c>
      <c r="Y9340" s="71">
        <v>43733</v>
      </c>
      <c r="Z9340" s="90">
        <v>0.61458333333333337</v>
      </c>
      <c r="AA9340" s="89">
        <v>43733.680555555555</v>
      </c>
      <c r="AB9340" s="71">
        <v>43733</v>
      </c>
      <c r="AC9340" s="91">
        <v>0.68055555555555558</v>
      </c>
      <c r="AD9340" s="92">
        <v>0</v>
      </c>
      <c r="AE9340" s="91">
        <v>6.5972222218988463E-2</v>
      </c>
      <c r="AF9340" s="92">
        <v>1.5833333332557231</v>
      </c>
    </row>
    <row r="9341" spans="12:32" ht="12.75" customHeight="1" x14ac:dyDescent="0.3">
      <c r="L9341" s="86">
        <v>4</v>
      </c>
      <c r="M9341" s="87" t="s">
        <v>7977</v>
      </c>
      <c r="N9341" s="86" t="s">
        <v>54</v>
      </c>
      <c r="O9341" s="87" t="s">
        <v>8110</v>
      </c>
      <c r="P9341" s="38"/>
      <c r="Q9341" s="38"/>
      <c r="R9341" s="38"/>
      <c r="S9341" s="38"/>
      <c r="T9341" s="38"/>
      <c r="U9341" s="88" t="s">
        <v>102</v>
      </c>
      <c r="V9341" s="88" t="s">
        <v>8363</v>
      </c>
      <c r="W9341" s="88" t="s">
        <v>8364</v>
      </c>
      <c r="X9341" s="89">
        <v>43719.333333333336</v>
      </c>
      <c r="Y9341" s="71">
        <v>43719</v>
      </c>
      <c r="Z9341" s="90">
        <v>0.33333333333333331</v>
      </c>
      <c r="AA9341" s="89">
        <v>43719.4375</v>
      </c>
      <c r="AB9341" s="71">
        <v>43719</v>
      </c>
      <c r="AC9341" s="91">
        <v>0.4375</v>
      </c>
      <c r="AD9341" s="92">
        <v>0</v>
      </c>
      <c r="AE9341" s="91">
        <v>0.10416666666424135</v>
      </c>
      <c r="AF9341" s="92">
        <v>2.4999999999417923</v>
      </c>
    </row>
    <row r="9342" spans="12:32" ht="12.75" customHeight="1" x14ac:dyDescent="0.3">
      <c r="L9342" s="86">
        <v>4</v>
      </c>
      <c r="M9342" s="87" t="s">
        <v>7977</v>
      </c>
      <c r="N9342" s="86" t="s">
        <v>54</v>
      </c>
      <c r="O9342" s="87" t="s">
        <v>8110</v>
      </c>
      <c r="P9342" s="38"/>
      <c r="Q9342" s="38"/>
      <c r="R9342" s="38"/>
      <c r="S9342" s="38"/>
      <c r="T9342" s="38"/>
      <c r="U9342" s="88" t="s">
        <v>102</v>
      </c>
      <c r="V9342" s="88" t="s">
        <v>8363</v>
      </c>
      <c r="W9342" s="88" t="s">
        <v>8365</v>
      </c>
      <c r="X9342" s="89">
        <v>43732.354166666664</v>
      </c>
      <c r="Y9342" s="71">
        <v>43732</v>
      </c>
      <c r="Z9342" s="90">
        <v>0.35416666666666669</v>
      </c>
      <c r="AA9342" s="89">
        <v>43732.677083333336</v>
      </c>
      <c r="AB9342" s="71">
        <v>43732</v>
      </c>
      <c r="AC9342" s="91">
        <v>0.67708333333333337</v>
      </c>
      <c r="AD9342" s="92">
        <v>0</v>
      </c>
      <c r="AE9342" s="91">
        <v>0.32291666667151731</v>
      </c>
      <c r="AF9342" s="92">
        <v>7.7500000001164153</v>
      </c>
    </row>
    <row r="9343" spans="12:32" ht="12.75" customHeight="1" x14ac:dyDescent="0.3">
      <c r="L9343" s="86">
        <v>4</v>
      </c>
      <c r="M9343" s="87" t="s">
        <v>7977</v>
      </c>
      <c r="N9343" s="86" t="s">
        <v>54</v>
      </c>
      <c r="O9343" s="87" t="s">
        <v>8110</v>
      </c>
      <c r="P9343" s="38"/>
      <c r="Q9343" s="38"/>
      <c r="R9343" s="38"/>
      <c r="S9343" s="38"/>
      <c r="T9343" s="38"/>
      <c r="U9343" s="88" t="s">
        <v>102</v>
      </c>
      <c r="V9343" s="88" t="s">
        <v>8363</v>
      </c>
      <c r="W9343" s="88" t="s">
        <v>8366</v>
      </c>
      <c r="X9343" s="89">
        <v>43726.395833333336</v>
      </c>
      <c r="Y9343" s="71">
        <v>43726</v>
      </c>
      <c r="Z9343" s="90">
        <v>0.39583333333333331</v>
      </c>
      <c r="AA9343" s="89">
        <v>43726.645833333336</v>
      </c>
      <c r="AB9343" s="71">
        <v>43726</v>
      </c>
      <c r="AC9343" s="91">
        <v>0.64583333333333337</v>
      </c>
      <c r="AD9343" s="92">
        <v>0</v>
      </c>
      <c r="AE9343" s="91">
        <v>0.25</v>
      </c>
      <c r="AF9343" s="92">
        <v>6</v>
      </c>
    </row>
    <row r="9344" spans="12:32" ht="12.75" customHeight="1" x14ac:dyDescent="0.3">
      <c r="L9344" s="86">
        <v>4</v>
      </c>
      <c r="M9344" s="87" t="s">
        <v>7977</v>
      </c>
      <c r="N9344" s="86" t="s">
        <v>54</v>
      </c>
      <c r="O9344" s="87" t="s">
        <v>8110</v>
      </c>
      <c r="P9344" s="38"/>
      <c r="Q9344" s="38"/>
      <c r="R9344" s="38"/>
      <c r="S9344" s="38"/>
      <c r="T9344" s="38"/>
      <c r="U9344" s="88" t="s">
        <v>102</v>
      </c>
      <c r="V9344" s="88" t="s">
        <v>8363</v>
      </c>
      <c r="W9344" s="88" t="s">
        <v>8367</v>
      </c>
      <c r="X9344" s="89">
        <v>43738.444444444445</v>
      </c>
      <c r="Y9344" s="71">
        <v>43738</v>
      </c>
      <c r="Z9344" s="90">
        <v>0.44444444444444442</v>
      </c>
      <c r="AA9344" s="89">
        <v>43738.666666666664</v>
      </c>
      <c r="AB9344" s="71">
        <v>43738</v>
      </c>
      <c r="AC9344" s="91">
        <v>0.66666666666666663</v>
      </c>
      <c r="AD9344" s="92">
        <v>0</v>
      </c>
      <c r="AE9344" s="91">
        <v>0.22222222221898846</v>
      </c>
      <c r="AF9344" s="92">
        <v>5.3333333332557231</v>
      </c>
    </row>
    <row r="9345" spans="12:32" ht="12.75" customHeight="1" x14ac:dyDescent="0.3">
      <c r="L9345" s="86">
        <v>4</v>
      </c>
      <c r="M9345" s="87" t="s">
        <v>7977</v>
      </c>
      <c r="N9345" s="86" t="s">
        <v>54</v>
      </c>
      <c r="O9345" s="87" t="s">
        <v>8110</v>
      </c>
      <c r="P9345" s="38"/>
      <c r="Q9345" s="38"/>
      <c r="R9345" s="38"/>
      <c r="S9345" s="38"/>
      <c r="T9345" s="38"/>
      <c r="U9345" s="88" t="s">
        <v>102</v>
      </c>
      <c r="V9345" s="88" t="s">
        <v>8363</v>
      </c>
      <c r="W9345" s="88" t="s">
        <v>8368</v>
      </c>
      <c r="X9345" s="89">
        <v>43725.465277777781</v>
      </c>
      <c r="Y9345" s="71">
        <v>43725</v>
      </c>
      <c r="Z9345" s="90">
        <v>0.46527777777777773</v>
      </c>
      <c r="AA9345" s="89">
        <v>43725.659722222219</v>
      </c>
      <c r="AB9345" s="71">
        <v>43725</v>
      </c>
      <c r="AC9345" s="91">
        <v>0.65972222222222221</v>
      </c>
      <c r="AD9345" s="92">
        <v>0</v>
      </c>
      <c r="AE9345" s="91">
        <v>0.19444444443797693</v>
      </c>
      <c r="AF9345" s="92">
        <v>4.6666666665114462</v>
      </c>
    </row>
    <row r="9346" spans="12:32" ht="12.75" customHeight="1" x14ac:dyDescent="0.3">
      <c r="L9346" s="86">
        <v>4</v>
      </c>
      <c r="M9346" s="87" t="s">
        <v>7977</v>
      </c>
      <c r="N9346" s="86" t="s">
        <v>54</v>
      </c>
      <c r="O9346" s="87" t="s">
        <v>8110</v>
      </c>
      <c r="P9346" s="38"/>
      <c r="Q9346" s="38"/>
      <c r="R9346" s="38"/>
      <c r="S9346" s="38"/>
      <c r="T9346" s="38"/>
      <c r="U9346" s="88" t="s">
        <v>102</v>
      </c>
      <c r="V9346" s="88" t="s">
        <v>8363</v>
      </c>
      <c r="W9346" s="88" t="s">
        <v>8369</v>
      </c>
      <c r="X9346" s="89">
        <v>43734.479166666664</v>
      </c>
      <c r="Y9346" s="71">
        <v>43734</v>
      </c>
      <c r="Z9346" s="90">
        <v>0.47916666666666669</v>
      </c>
      <c r="AA9346" s="89">
        <v>43734.607638888891</v>
      </c>
      <c r="AB9346" s="71">
        <v>43734</v>
      </c>
      <c r="AC9346" s="91">
        <v>0.60763888888888884</v>
      </c>
      <c r="AD9346" s="92">
        <v>0</v>
      </c>
      <c r="AE9346" s="91">
        <v>0.12847222222626442</v>
      </c>
      <c r="AF9346" s="92">
        <v>3.0833333334303461</v>
      </c>
    </row>
    <row r="9347" spans="12:32" ht="12.75" customHeight="1" x14ac:dyDescent="0.3">
      <c r="L9347" s="86">
        <v>4</v>
      </c>
      <c r="M9347" s="87" t="s">
        <v>7977</v>
      </c>
      <c r="N9347" s="86" t="s">
        <v>54</v>
      </c>
      <c r="O9347" s="87" t="s">
        <v>8110</v>
      </c>
      <c r="P9347" s="38"/>
      <c r="Q9347" s="38"/>
      <c r="R9347" s="38"/>
      <c r="S9347" s="38"/>
      <c r="T9347" s="38"/>
      <c r="U9347" s="88" t="s">
        <v>102</v>
      </c>
      <c r="V9347" s="88" t="s">
        <v>8363</v>
      </c>
      <c r="W9347" s="88" t="s">
        <v>8370</v>
      </c>
      <c r="X9347" s="89">
        <v>43727.493055555555</v>
      </c>
      <c r="Y9347" s="71">
        <v>43727</v>
      </c>
      <c r="Z9347" s="90">
        <v>0.49305555555555558</v>
      </c>
      <c r="AA9347" s="89">
        <v>43727.545138888891</v>
      </c>
      <c r="AB9347" s="71">
        <v>43727</v>
      </c>
      <c r="AC9347" s="91">
        <v>0.54513888888888884</v>
      </c>
      <c r="AD9347" s="92">
        <v>0</v>
      </c>
      <c r="AE9347" s="91">
        <v>5.2083333335758653E-2</v>
      </c>
      <c r="AF9347" s="92">
        <v>1.2500000000582077</v>
      </c>
    </row>
    <row r="9348" spans="12:32" ht="12.75" customHeight="1" x14ac:dyDescent="0.3">
      <c r="L9348" s="86">
        <v>4</v>
      </c>
      <c r="M9348" s="87" t="s">
        <v>7977</v>
      </c>
      <c r="N9348" s="86" t="s">
        <v>54</v>
      </c>
      <c r="O9348" s="87" t="s">
        <v>8110</v>
      </c>
      <c r="P9348" s="38"/>
      <c r="Q9348" s="38"/>
      <c r="R9348" s="38"/>
      <c r="S9348" s="38"/>
      <c r="T9348" s="38"/>
      <c r="U9348" s="88" t="s">
        <v>102</v>
      </c>
      <c r="V9348" s="88" t="s">
        <v>8363</v>
      </c>
      <c r="W9348" s="88" t="s">
        <v>8371</v>
      </c>
      <c r="X9348" s="89">
        <v>43717.583333333336</v>
      </c>
      <c r="Y9348" s="71">
        <v>43717</v>
      </c>
      <c r="Z9348" s="90">
        <v>0.58333333333333337</v>
      </c>
      <c r="AA9348" s="89">
        <v>43717.711805555555</v>
      </c>
      <c r="AB9348" s="71">
        <v>43717</v>
      </c>
      <c r="AC9348" s="91">
        <v>0.71180555555555558</v>
      </c>
      <c r="AD9348" s="92">
        <v>0</v>
      </c>
      <c r="AE9348" s="91">
        <v>0.12847222221898846</v>
      </c>
      <c r="AF9348" s="92">
        <v>3.0833333332557231</v>
      </c>
    </row>
    <row r="9349" spans="12:32" ht="12.75" customHeight="1" x14ac:dyDescent="0.3">
      <c r="L9349" s="86">
        <v>4</v>
      </c>
      <c r="M9349" s="87" t="s">
        <v>7977</v>
      </c>
      <c r="N9349" s="86" t="s">
        <v>54</v>
      </c>
      <c r="O9349" s="87" t="s">
        <v>8110</v>
      </c>
      <c r="P9349" s="38"/>
      <c r="Q9349" s="38"/>
      <c r="R9349" s="38"/>
      <c r="S9349" s="38"/>
      <c r="T9349" s="38"/>
      <c r="U9349" s="88" t="s">
        <v>102</v>
      </c>
      <c r="V9349" s="88" t="s">
        <v>8363</v>
      </c>
      <c r="W9349" s="88" t="s">
        <v>8372</v>
      </c>
      <c r="X9349" s="89">
        <v>43731.506944444445</v>
      </c>
      <c r="Y9349" s="71">
        <v>43731</v>
      </c>
      <c r="Z9349" s="90">
        <v>0.50694444444444442</v>
      </c>
      <c r="AA9349" s="89">
        <v>43731.708333333336</v>
      </c>
      <c r="AB9349" s="71">
        <v>43731</v>
      </c>
      <c r="AC9349" s="91">
        <v>0.70833333333333337</v>
      </c>
      <c r="AD9349" s="92">
        <v>0</v>
      </c>
      <c r="AE9349" s="91">
        <v>0.20138888889050577</v>
      </c>
      <c r="AF9349" s="92">
        <v>4.8333333333721384</v>
      </c>
    </row>
    <row r="9350" spans="12:32" ht="12.75" customHeight="1" x14ac:dyDescent="0.3">
      <c r="L9350" s="86">
        <v>4</v>
      </c>
      <c r="M9350" s="87" t="s">
        <v>7977</v>
      </c>
      <c r="N9350" s="86" t="s">
        <v>54</v>
      </c>
      <c r="O9350" s="87" t="s">
        <v>8110</v>
      </c>
      <c r="P9350" s="38"/>
      <c r="Q9350" s="38"/>
      <c r="R9350" s="38"/>
      <c r="S9350" s="38"/>
      <c r="T9350" s="38"/>
      <c r="U9350" s="88" t="s">
        <v>102</v>
      </c>
      <c r="V9350" s="88" t="s">
        <v>8363</v>
      </c>
      <c r="W9350" s="88" t="s">
        <v>8373</v>
      </c>
      <c r="X9350" s="89">
        <v>43718.520833333336</v>
      </c>
      <c r="Y9350" s="71">
        <v>43718</v>
      </c>
      <c r="Z9350" s="90">
        <v>0.52083333333333337</v>
      </c>
      <c r="AA9350" s="89">
        <v>43718.704861111109</v>
      </c>
      <c r="AB9350" s="71">
        <v>43718</v>
      </c>
      <c r="AC9350" s="91">
        <v>0.70486111111111116</v>
      </c>
      <c r="AD9350" s="92">
        <v>0</v>
      </c>
      <c r="AE9350" s="91">
        <v>0.18402777777373558</v>
      </c>
      <c r="AF9350" s="92">
        <v>4.4166666665696539</v>
      </c>
    </row>
    <row r="9351" spans="12:32" ht="12.75" customHeight="1" x14ac:dyDescent="0.3">
      <c r="L9351" s="86">
        <v>4</v>
      </c>
      <c r="M9351" s="87" t="s">
        <v>7977</v>
      </c>
      <c r="N9351" s="86" t="s">
        <v>54</v>
      </c>
      <c r="O9351" s="87" t="s">
        <v>7988</v>
      </c>
      <c r="P9351" s="38"/>
      <c r="Q9351" s="38"/>
      <c r="R9351" s="38"/>
      <c r="S9351" s="38"/>
      <c r="T9351" s="38"/>
      <c r="U9351" s="88" t="s">
        <v>102</v>
      </c>
      <c r="V9351" s="88" t="s">
        <v>8401</v>
      </c>
      <c r="W9351" s="88" t="s">
        <v>8402</v>
      </c>
      <c r="X9351" s="89">
        <v>43731.40625</v>
      </c>
      <c r="Y9351" s="71">
        <v>43731</v>
      </c>
      <c r="Z9351" s="90">
        <v>0.40625</v>
      </c>
      <c r="AA9351" s="89">
        <v>43731.482638888891</v>
      </c>
      <c r="AB9351" s="71">
        <v>43731</v>
      </c>
      <c r="AC9351" s="91">
        <v>0.4826388888888889</v>
      </c>
      <c r="AD9351" s="92">
        <v>0</v>
      </c>
      <c r="AE9351" s="91">
        <v>7.6388888890505768E-2</v>
      </c>
      <c r="AF9351" s="92">
        <v>1.8333333333721384</v>
      </c>
    </row>
    <row r="9352" spans="12:32" ht="12.75" customHeight="1" x14ac:dyDescent="0.3">
      <c r="L9352" s="86">
        <v>4</v>
      </c>
      <c r="M9352" s="87" t="s">
        <v>7977</v>
      </c>
      <c r="N9352" s="86" t="s">
        <v>54</v>
      </c>
      <c r="O9352" s="87" t="s">
        <v>7988</v>
      </c>
      <c r="P9352" s="38"/>
      <c r="Q9352" s="38"/>
      <c r="R9352" s="38"/>
      <c r="S9352" s="38"/>
      <c r="T9352" s="38"/>
      <c r="U9352" s="88" t="s">
        <v>102</v>
      </c>
      <c r="V9352" s="88" t="s">
        <v>8414</v>
      </c>
      <c r="W9352" s="88" t="s">
        <v>8415</v>
      </c>
      <c r="X9352" s="89">
        <v>43713.458333333336</v>
      </c>
      <c r="Y9352" s="71">
        <v>43713</v>
      </c>
      <c r="Z9352" s="90">
        <v>0.45833333333333331</v>
      </c>
      <c r="AA9352" s="89">
        <v>43713.5625</v>
      </c>
      <c r="AB9352" s="71">
        <v>43713</v>
      </c>
      <c r="AC9352" s="91">
        <v>0.5625</v>
      </c>
      <c r="AD9352" s="92">
        <v>0</v>
      </c>
      <c r="AE9352" s="91">
        <v>0.10416666666424135</v>
      </c>
      <c r="AF9352" s="92">
        <v>2.4999999999417923</v>
      </c>
    </row>
    <row r="9353" spans="12:32" ht="12.75" customHeight="1" x14ac:dyDescent="0.3">
      <c r="L9353" s="86">
        <v>5</v>
      </c>
      <c r="M9353" s="87" t="s">
        <v>7977</v>
      </c>
      <c r="N9353" s="86" t="s">
        <v>54</v>
      </c>
      <c r="O9353" s="87" t="s">
        <v>7978</v>
      </c>
      <c r="P9353" s="38"/>
      <c r="Q9353" s="38"/>
      <c r="R9353" s="38"/>
      <c r="S9353" s="38"/>
      <c r="T9353" s="38"/>
      <c r="U9353" s="88" t="s">
        <v>102</v>
      </c>
      <c r="V9353" s="88" t="s">
        <v>7982</v>
      </c>
      <c r="W9353" s="88" t="s">
        <v>7983</v>
      </c>
      <c r="X9353" s="89">
        <v>43760.409722222219</v>
      </c>
      <c r="Y9353" s="71">
        <v>43760</v>
      </c>
      <c r="Z9353" s="90">
        <v>0.40972222222222227</v>
      </c>
      <c r="AA9353" s="89">
        <v>43760.642361111109</v>
      </c>
      <c r="AB9353" s="71">
        <v>43760</v>
      </c>
      <c r="AC9353" s="91">
        <v>0.64236111111111116</v>
      </c>
      <c r="AD9353" s="92">
        <v>0</v>
      </c>
      <c r="AE9353" s="91">
        <v>0.23263888889050577</v>
      </c>
      <c r="AF9353" s="92">
        <v>5.5833333333721384</v>
      </c>
    </row>
    <row r="9354" spans="12:32" ht="12.75" customHeight="1" x14ac:dyDescent="0.3">
      <c r="L9354" s="86">
        <v>5</v>
      </c>
      <c r="M9354" s="87" t="s">
        <v>7977</v>
      </c>
      <c r="N9354" s="86" t="s">
        <v>54</v>
      </c>
      <c r="O9354" s="87" t="s">
        <v>7978</v>
      </c>
      <c r="P9354" s="38"/>
      <c r="Q9354" s="38"/>
      <c r="R9354" s="38"/>
      <c r="S9354" s="38"/>
      <c r="T9354" s="38"/>
      <c r="U9354" s="88" t="s">
        <v>102</v>
      </c>
      <c r="V9354" s="88" t="s">
        <v>8001</v>
      </c>
      <c r="W9354" s="88" t="s">
        <v>8003</v>
      </c>
      <c r="X9354" s="89">
        <v>43763.381944444445</v>
      </c>
      <c r="Y9354" s="71">
        <v>43763</v>
      </c>
      <c r="Z9354" s="90">
        <v>0.38194444444444442</v>
      </c>
      <c r="AA9354" s="89">
        <v>43763.611111111109</v>
      </c>
      <c r="AB9354" s="71">
        <v>43763</v>
      </c>
      <c r="AC9354" s="91">
        <v>0.61111111111111116</v>
      </c>
      <c r="AD9354" s="92">
        <v>0</v>
      </c>
      <c r="AE9354" s="91">
        <v>0.22916666666424135</v>
      </c>
      <c r="AF9354" s="92">
        <v>5.4999999999417923</v>
      </c>
    </row>
    <row r="9355" spans="12:32" ht="12.75" customHeight="1" x14ac:dyDescent="0.3">
      <c r="L9355" s="86">
        <v>5</v>
      </c>
      <c r="M9355" s="87" t="s">
        <v>7977</v>
      </c>
      <c r="N9355" s="86" t="s">
        <v>54</v>
      </c>
      <c r="O9355" s="87" t="s">
        <v>7978</v>
      </c>
      <c r="P9355" s="38"/>
      <c r="Q9355" s="38"/>
      <c r="R9355" s="38"/>
      <c r="S9355" s="38"/>
      <c r="T9355" s="38"/>
      <c r="U9355" s="88" t="s">
        <v>102</v>
      </c>
      <c r="V9355" s="88" t="s">
        <v>8001</v>
      </c>
      <c r="W9355" s="88" t="s">
        <v>8004</v>
      </c>
      <c r="X9355" s="89">
        <v>43754.461805555555</v>
      </c>
      <c r="Y9355" s="71">
        <v>43754</v>
      </c>
      <c r="Z9355" s="90">
        <v>0.46180555555555558</v>
      </c>
      <c r="AA9355" s="89">
        <v>43754.677083333336</v>
      </c>
      <c r="AB9355" s="71">
        <v>43754</v>
      </c>
      <c r="AC9355" s="91">
        <v>0.67708333333333337</v>
      </c>
      <c r="AD9355" s="92">
        <v>0</v>
      </c>
      <c r="AE9355" s="91">
        <v>0.21527777778101154</v>
      </c>
      <c r="AF9355" s="92">
        <v>5.1666666667442769</v>
      </c>
    </row>
    <row r="9356" spans="12:32" ht="12.75" customHeight="1" x14ac:dyDescent="0.3">
      <c r="L9356" s="86">
        <v>5</v>
      </c>
      <c r="M9356" s="87" t="s">
        <v>7977</v>
      </c>
      <c r="N9356" s="86" t="s">
        <v>54</v>
      </c>
      <c r="O9356" s="87" t="s">
        <v>7978</v>
      </c>
      <c r="P9356" s="38"/>
      <c r="Q9356" s="38"/>
      <c r="R9356" s="38"/>
      <c r="S9356" s="38"/>
      <c r="T9356" s="38"/>
      <c r="U9356" s="88" t="s">
        <v>102</v>
      </c>
      <c r="V9356" s="88" t="s">
        <v>8001</v>
      </c>
      <c r="W9356" s="88" t="s">
        <v>8005</v>
      </c>
      <c r="X9356" s="89">
        <v>43755.472222222219</v>
      </c>
      <c r="Y9356" s="71">
        <v>43755</v>
      </c>
      <c r="Z9356" s="90">
        <v>0.47222222222222227</v>
      </c>
      <c r="AA9356" s="89">
        <v>43755.673611111109</v>
      </c>
      <c r="AB9356" s="71">
        <v>43755</v>
      </c>
      <c r="AC9356" s="91">
        <v>0.67361111111111116</v>
      </c>
      <c r="AD9356" s="92">
        <v>0</v>
      </c>
      <c r="AE9356" s="91">
        <v>0.20138888889050577</v>
      </c>
      <c r="AF9356" s="92">
        <v>4.8333333333721384</v>
      </c>
    </row>
    <row r="9357" spans="12:32" ht="12.75" customHeight="1" x14ac:dyDescent="0.3">
      <c r="L9357" s="86">
        <v>5</v>
      </c>
      <c r="M9357" s="87" t="s">
        <v>7977</v>
      </c>
      <c r="N9357" s="86" t="s">
        <v>54</v>
      </c>
      <c r="O9357" s="87" t="s">
        <v>7978</v>
      </c>
      <c r="P9357" s="38"/>
      <c r="Q9357" s="38"/>
      <c r="R9357" s="38"/>
      <c r="S9357" s="38"/>
      <c r="T9357" s="38"/>
      <c r="U9357" s="88" t="s">
        <v>102</v>
      </c>
      <c r="V9357" s="88" t="s">
        <v>8001</v>
      </c>
      <c r="W9357" s="88" t="s">
        <v>8006</v>
      </c>
      <c r="X9357" s="89">
        <v>43753.5</v>
      </c>
      <c r="Y9357" s="71">
        <v>43753</v>
      </c>
      <c r="Z9357" s="90">
        <v>0.5</v>
      </c>
      <c r="AA9357" s="89">
        <v>43753.680555555555</v>
      </c>
      <c r="AB9357" s="71">
        <v>43753</v>
      </c>
      <c r="AC9357" s="91">
        <v>0.68055555555555558</v>
      </c>
      <c r="AD9357" s="92">
        <v>0</v>
      </c>
      <c r="AE9357" s="91">
        <v>0.18055555555474712</v>
      </c>
      <c r="AF9357" s="92">
        <v>4.3333333333139308</v>
      </c>
    </row>
    <row r="9358" spans="12:32" ht="12.75" customHeight="1" x14ac:dyDescent="0.3">
      <c r="L9358" s="86">
        <v>5</v>
      </c>
      <c r="M9358" s="87" t="s">
        <v>7977</v>
      </c>
      <c r="N9358" s="86" t="s">
        <v>54</v>
      </c>
      <c r="O9358" s="87" t="s">
        <v>7978</v>
      </c>
      <c r="P9358" s="38"/>
      <c r="Q9358" s="38"/>
      <c r="R9358" s="38"/>
      <c r="S9358" s="38"/>
      <c r="T9358" s="38"/>
      <c r="U9358" s="88" t="s">
        <v>102</v>
      </c>
      <c r="V9358" s="88" t="s">
        <v>8019</v>
      </c>
      <c r="W9358" s="88" t="s">
        <v>8020</v>
      </c>
      <c r="X9358" s="89">
        <v>43762.395833333336</v>
      </c>
      <c r="Y9358" s="71">
        <v>43762</v>
      </c>
      <c r="Z9358" s="90">
        <v>0.39583333333333331</v>
      </c>
      <c r="AA9358" s="89">
        <v>43762.6875</v>
      </c>
      <c r="AB9358" s="71">
        <v>43762</v>
      </c>
      <c r="AC9358" s="91">
        <v>0.6875</v>
      </c>
      <c r="AD9358" s="92">
        <v>0</v>
      </c>
      <c r="AE9358" s="91">
        <v>0.29166666666424135</v>
      </c>
      <c r="AF9358" s="92">
        <v>6.9999999999417923</v>
      </c>
    </row>
    <row r="9359" spans="12:32" ht="12.75" customHeight="1" x14ac:dyDescent="0.3">
      <c r="L9359" s="86">
        <v>5</v>
      </c>
      <c r="M9359" s="87" t="s">
        <v>7977</v>
      </c>
      <c r="N9359" s="86" t="s">
        <v>54</v>
      </c>
      <c r="O9359" s="87" t="s">
        <v>7978</v>
      </c>
      <c r="P9359" s="38"/>
      <c r="Q9359" s="38"/>
      <c r="R9359" s="38"/>
      <c r="S9359" s="38"/>
      <c r="T9359" s="38"/>
      <c r="U9359" s="88" t="s">
        <v>102</v>
      </c>
      <c r="V9359" s="88" t="s">
        <v>8019</v>
      </c>
      <c r="W9359" s="88" t="s">
        <v>8021</v>
      </c>
      <c r="X9359" s="89">
        <v>43760.413194444445</v>
      </c>
      <c r="Y9359" s="71">
        <v>43760</v>
      </c>
      <c r="Z9359" s="90">
        <v>0.41319444444444442</v>
      </c>
      <c r="AA9359" s="89">
        <v>43760.6875</v>
      </c>
      <c r="AB9359" s="71">
        <v>43760</v>
      </c>
      <c r="AC9359" s="91">
        <v>0.6875</v>
      </c>
      <c r="AD9359" s="92">
        <v>0</v>
      </c>
      <c r="AE9359" s="91">
        <v>0.27430555555474712</v>
      </c>
      <c r="AF9359" s="92">
        <v>6.5833333333139308</v>
      </c>
    </row>
    <row r="9360" spans="12:32" ht="12.75" customHeight="1" x14ac:dyDescent="0.3">
      <c r="L9360" s="86">
        <v>5</v>
      </c>
      <c r="M9360" s="87" t="s">
        <v>7977</v>
      </c>
      <c r="N9360" s="86" t="s">
        <v>54</v>
      </c>
      <c r="O9360" s="87" t="s">
        <v>8024</v>
      </c>
      <c r="P9360" s="38"/>
      <c r="Q9360" s="38"/>
      <c r="R9360" s="38"/>
      <c r="S9360" s="38"/>
      <c r="T9360" s="38"/>
      <c r="U9360" s="88" t="s">
        <v>102</v>
      </c>
      <c r="V9360" s="88" t="s">
        <v>8035</v>
      </c>
      <c r="W9360" s="88" t="s">
        <v>8040</v>
      </c>
      <c r="X9360" s="89">
        <v>43740.302083333336</v>
      </c>
      <c r="Y9360" s="71">
        <v>43740</v>
      </c>
      <c r="Z9360" s="90">
        <v>0.30208333333333331</v>
      </c>
      <c r="AA9360" s="89">
        <v>43740.329861111109</v>
      </c>
      <c r="AB9360" s="71">
        <v>43740</v>
      </c>
      <c r="AC9360" s="91">
        <v>0.3298611111111111</v>
      </c>
      <c r="AD9360" s="92">
        <v>0</v>
      </c>
      <c r="AE9360" s="91">
        <v>2.7777777773735579E-2</v>
      </c>
      <c r="AF9360" s="92">
        <v>0.6666666665696539</v>
      </c>
    </row>
    <row r="9361" spans="12:32" ht="12.75" customHeight="1" x14ac:dyDescent="0.3">
      <c r="L9361" s="86">
        <v>5</v>
      </c>
      <c r="M9361" s="87" t="s">
        <v>7977</v>
      </c>
      <c r="N9361" s="86" t="s">
        <v>54</v>
      </c>
      <c r="O9361" s="87" t="s">
        <v>8024</v>
      </c>
      <c r="P9361" s="38"/>
      <c r="Q9361" s="38"/>
      <c r="R9361" s="38"/>
      <c r="S9361" s="38"/>
      <c r="T9361" s="38"/>
      <c r="U9361" s="88" t="s">
        <v>102</v>
      </c>
      <c r="V9361" s="88" t="s">
        <v>8035</v>
      </c>
      <c r="W9361" s="88" t="s">
        <v>8041</v>
      </c>
      <c r="X9361" s="89">
        <v>43753.416666666664</v>
      </c>
      <c r="Y9361" s="71">
        <v>43753</v>
      </c>
      <c r="Z9361" s="90">
        <v>0.41666666666666669</v>
      </c>
      <c r="AA9361" s="89">
        <v>43753.520833333336</v>
      </c>
      <c r="AB9361" s="71">
        <v>43753</v>
      </c>
      <c r="AC9361" s="91">
        <v>1.5208333333333335</v>
      </c>
      <c r="AD9361" s="92">
        <v>0</v>
      </c>
      <c r="AE9361" s="91">
        <v>0.10416666667151731</v>
      </c>
      <c r="AF9361" s="92">
        <v>2.5000000001164153</v>
      </c>
    </row>
    <row r="9362" spans="12:32" ht="12.75" customHeight="1" x14ac:dyDescent="0.3">
      <c r="L9362" s="86">
        <v>5</v>
      </c>
      <c r="M9362" s="87" t="s">
        <v>7977</v>
      </c>
      <c r="N9362" s="86" t="s">
        <v>54</v>
      </c>
      <c r="O9362" s="87" t="s">
        <v>8050</v>
      </c>
      <c r="P9362" s="38"/>
      <c r="Q9362" s="38"/>
      <c r="R9362" s="38"/>
      <c r="S9362" s="38"/>
      <c r="T9362" s="38"/>
      <c r="U9362" s="88" t="s">
        <v>102</v>
      </c>
      <c r="V9362" s="88" t="s">
        <v>8054</v>
      </c>
      <c r="W9362" s="88" t="s">
        <v>8060</v>
      </c>
      <c r="X9362" s="89">
        <v>43739.298611111109</v>
      </c>
      <c r="Y9362" s="71">
        <v>43739</v>
      </c>
      <c r="Z9362" s="90">
        <v>0.2986111111111111</v>
      </c>
      <c r="AA9362" s="89">
        <v>43739.625</v>
      </c>
      <c r="AB9362" s="71">
        <v>43739</v>
      </c>
      <c r="AC9362" s="91">
        <v>0.625</v>
      </c>
      <c r="AD9362" s="92">
        <v>0</v>
      </c>
      <c r="AE9362" s="91">
        <v>0.32638888889050577</v>
      </c>
      <c r="AF9362" s="92">
        <v>7.8333333333721384</v>
      </c>
    </row>
    <row r="9363" spans="12:32" ht="12.75" customHeight="1" x14ac:dyDescent="0.3">
      <c r="L9363" s="86">
        <v>5</v>
      </c>
      <c r="M9363" s="87" t="s">
        <v>7977</v>
      </c>
      <c r="N9363" s="86" t="s">
        <v>54</v>
      </c>
      <c r="O9363" s="87" t="s">
        <v>8050</v>
      </c>
      <c r="P9363" s="38"/>
      <c r="Q9363" s="38"/>
      <c r="R9363" s="38"/>
      <c r="S9363" s="38"/>
      <c r="T9363" s="38"/>
      <c r="U9363" s="88" t="s">
        <v>102</v>
      </c>
      <c r="V9363" s="88" t="s">
        <v>8054</v>
      </c>
      <c r="W9363" s="88" t="s">
        <v>8061</v>
      </c>
      <c r="X9363" s="89">
        <v>43741.302083333336</v>
      </c>
      <c r="Y9363" s="71">
        <v>43741</v>
      </c>
      <c r="Z9363" s="90">
        <v>0.30208333333333331</v>
      </c>
      <c r="AA9363" s="89">
        <v>43741.517361111109</v>
      </c>
      <c r="AB9363" s="71">
        <v>43741</v>
      </c>
      <c r="AC9363" s="91">
        <v>1.5173611111111112</v>
      </c>
      <c r="AD9363" s="92">
        <v>0</v>
      </c>
      <c r="AE9363" s="91">
        <v>0.21527777777373558</v>
      </c>
      <c r="AF9363" s="92">
        <v>5.1666666665696539</v>
      </c>
    </row>
    <row r="9364" spans="12:32" ht="12.75" customHeight="1" x14ac:dyDescent="0.3">
      <c r="L9364" s="86">
        <v>5</v>
      </c>
      <c r="M9364" s="87" t="s">
        <v>7977</v>
      </c>
      <c r="N9364" s="86" t="s">
        <v>54</v>
      </c>
      <c r="O9364" s="87" t="s">
        <v>8050</v>
      </c>
      <c r="P9364" s="38"/>
      <c r="Q9364" s="38"/>
      <c r="R9364" s="38"/>
      <c r="S9364" s="38"/>
      <c r="T9364" s="38"/>
      <c r="U9364" s="88" t="s">
        <v>102</v>
      </c>
      <c r="V9364" s="88" t="s">
        <v>8054</v>
      </c>
      <c r="W9364" s="88" t="s">
        <v>8062</v>
      </c>
      <c r="X9364" s="89">
        <v>43768.302083333336</v>
      </c>
      <c r="Y9364" s="71">
        <v>43768</v>
      </c>
      <c r="Z9364" s="90">
        <v>0.30208333333333331</v>
      </c>
      <c r="AA9364" s="89">
        <v>43768.461805555555</v>
      </c>
      <c r="AB9364" s="71">
        <v>43768</v>
      </c>
      <c r="AC9364" s="91">
        <v>0.46180555555555558</v>
      </c>
      <c r="AD9364" s="92">
        <v>0</v>
      </c>
      <c r="AE9364" s="91">
        <v>0.15972222221898846</v>
      </c>
      <c r="AF9364" s="92">
        <v>3.8333333332557231</v>
      </c>
    </row>
    <row r="9365" spans="12:32" ht="12.75" customHeight="1" x14ac:dyDescent="0.3">
      <c r="L9365" s="86">
        <v>5</v>
      </c>
      <c r="M9365" s="87" t="s">
        <v>7977</v>
      </c>
      <c r="N9365" s="86" t="s">
        <v>54</v>
      </c>
      <c r="O9365" s="87" t="s">
        <v>8075</v>
      </c>
      <c r="P9365" s="38"/>
      <c r="Q9365" s="38"/>
      <c r="R9365" s="38"/>
      <c r="S9365" s="38"/>
      <c r="T9365" s="38"/>
      <c r="U9365" s="88" t="s">
        <v>102</v>
      </c>
      <c r="V9365" s="88" t="s">
        <v>8078</v>
      </c>
      <c r="W9365" s="88" t="s">
        <v>8081</v>
      </c>
      <c r="X9365" s="89">
        <v>43760.3125</v>
      </c>
      <c r="Y9365" s="71">
        <v>43760</v>
      </c>
      <c r="Z9365" s="90">
        <v>0.3125</v>
      </c>
      <c r="AA9365" s="89">
        <v>43760.423611111109</v>
      </c>
      <c r="AB9365" s="71">
        <v>43760</v>
      </c>
      <c r="AC9365" s="91">
        <v>0.4236111111111111</v>
      </c>
      <c r="AD9365" s="92">
        <v>0</v>
      </c>
      <c r="AE9365" s="91">
        <v>0.11111111110949423</v>
      </c>
      <c r="AF9365" s="92">
        <v>2.6666666666278616</v>
      </c>
    </row>
    <row r="9366" spans="12:32" ht="12.75" customHeight="1" x14ac:dyDescent="0.3">
      <c r="L9366" s="86">
        <v>5</v>
      </c>
      <c r="M9366" s="87" t="s">
        <v>7977</v>
      </c>
      <c r="N9366" s="86" t="s">
        <v>54</v>
      </c>
      <c r="O9366" s="87" t="s">
        <v>7978</v>
      </c>
      <c r="P9366" s="38"/>
      <c r="Q9366" s="38"/>
      <c r="R9366" s="38"/>
      <c r="S9366" s="38"/>
      <c r="T9366" s="38"/>
      <c r="U9366" s="88" t="s">
        <v>102</v>
      </c>
      <c r="V9366" s="88" t="s">
        <v>8085</v>
      </c>
      <c r="W9366" s="88" t="s">
        <v>8086</v>
      </c>
      <c r="X9366" s="89">
        <v>43762.378472222219</v>
      </c>
      <c r="Y9366" s="71">
        <v>43762</v>
      </c>
      <c r="Z9366" s="90">
        <v>0.37847222222222227</v>
      </c>
      <c r="AA9366" s="89">
        <v>43762.614583333336</v>
      </c>
      <c r="AB9366" s="71">
        <v>43762</v>
      </c>
      <c r="AC9366" s="91">
        <v>0.61458333333333337</v>
      </c>
      <c r="AD9366" s="92">
        <v>0</v>
      </c>
      <c r="AE9366" s="91">
        <v>0.23611111111677019</v>
      </c>
      <c r="AF9366" s="92">
        <v>5.6666666668024845</v>
      </c>
    </row>
    <row r="9367" spans="12:32" ht="12.75" customHeight="1" x14ac:dyDescent="0.3">
      <c r="L9367" s="86">
        <v>5</v>
      </c>
      <c r="M9367" s="87" t="s">
        <v>7977</v>
      </c>
      <c r="N9367" s="86" t="s">
        <v>54</v>
      </c>
      <c r="O9367" s="87" t="s">
        <v>7978</v>
      </c>
      <c r="P9367" s="38"/>
      <c r="Q9367" s="38"/>
      <c r="R9367" s="38"/>
      <c r="S9367" s="38"/>
      <c r="T9367" s="38"/>
      <c r="U9367" s="88" t="s">
        <v>102</v>
      </c>
      <c r="V9367" s="88" t="s">
        <v>8085</v>
      </c>
      <c r="W9367" s="88" t="s">
        <v>8087</v>
      </c>
      <c r="X9367" s="89">
        <v>43753.413194444445</v>
      </c>
      <c r="Y9367" s="71">
        <v>43753</v>
      </c>
      <c r="Z9367" s="90">
        <v>0.41319444444444442</v>
      </c>
      <c r="AA9367" s="89">
        <v>43753.614583333336</v>
      </c>
      <c r="AB9367" s="71">
        <v>43753</v>
      </c>
      <c r="AC9367" s="91">
        <v>0.61458333333333337</v>
      </c>
      <c r="AD9367" s="92">
        <v>0</v>
      </c>
      <c r="AE9367" s="91">
        <v>0.20138888889050577</v>
      </c>
      <c r="AF9367" s="92">
        <v>4.8333333333721384</v>
      </c>
    </row>
    <row r="9368" spans="12:32" ht="12.75" customHeight="1" x14ac:dyDescent="0.3">
      <c r="L9368" s="86">
        <v>5</v>
      </c>
      <c r="M9368" s="87" t="s">
        <v>7977</v>
      </c>
      <c r="N9368" s="86" t="s">
        <v>54</v>
      </c>
      <c r="O9368" s="87" t="s">
        <v>8097</v>
      </c>
      <c r="P9368" s="38"/>
      <c r="Q9368" s="38"/>
      <c r="R9368" s="38"/>
      <c r="S9368" s="38"/>
      <c r="T9368" s="38"/>
      <c r="U9368" s="88" t="s">
        <v>102</v>
      </c>
      <c r="V9368" s="88" t="s">
        <v>8098</v>
      </c>
      <c r="W9368" s="88" t="s">
        <v>8101</v>
      </c>
      <c r="X9368" s="89">
        <v>43739.520833333336</v>
      </c>
      <c r="Y9368" s="71">
        <v>43739</v>
      </c>
      <c r="Z9368" s="90">
        <v>0.52083333333333337</v>
      </c>
      <c r="AA9368" s="89">
        <v>43739.572916666664</v>
      </c>
      <c r="AB9368" s="71">
        <v>43739</v>
      </c>
      <c r="AC9368" s="91">
        <v>0.57291666666666663</v>
      </c>
      <c r="AD9368" s="92">
        <v>0</v>
      </c>
      <c r="AE9368" s="91">
        <v>5.2083333328482695E-2</v>
      </c>
      <c r="AF9368" s="92">
        <v>1.2499999998835847</v>
      </c>
    </row>
    <row r="9369" spans="12:32" ht="12.75" customHeight="1" x14ac:dyDescent="0.3">
      <c r="L9369" s="86">
        <v>5</v>
      </c>
      <c r="M9369" s="87" t="s">
        <v>7977</v>
      </c>
      <c r="N9369" s="86" t="s">
        <v>54</v>
      </c>
      <c r="O9369" s="87" t="s">
        <v>7978</v>
      </c>
      <c r="P9369" s="38"/>
      <c r="Q9369" s="38"/>
      <c r="R9369" s="38"/>
      <c r="S9369" s="38"/>
      <c r="T9369" s="38"/>
      <c r="U9369" s="88" t="s">
        <v>102</v>
      </c>
      <c r="V9369" s="88" t="s">
        <v>8113</v>
      </c>
      <c r="W9369" s="88" t="s">
        <v>8114</v>
      </c>
      <c r="X9369" s="89">
        <v>43762.5</v>
      </c>
      <c r="Y9369" s="71">
        <v>43762</v>
      </c>
      <c r="Z9369" s="90">
        <v>0.5</v>
      </c>
      <c r="AA9369" s="89">
        <v>43762.697916666664</v>
      </c>
      <c r="AB9369" s="71">
        <v>43762</v>
      </c>
      <c r="AC9369" s="91">
        <v>0.69791666666666663</v>
      </c>
      <c r="AD9369" s="92">
        <v>0</v>
      </c>
      <c r="AE9369" s="91">
        <v>0.19791666666424135</v>
      </c>
      <c r="AF9369" s="92">
        <v>4.7499999999417923</v>
      </c>
    </row>
    <row r="9370" spans="12:32" ht="12.75" customHeight="1" x14ac:dyDescent="0.3">
      <c r="L9370" s="86">
        <v>5</v>
      </c>
      <c r="M9370" s="87" t="s">
        <v>7977</v>
      </c>
      <c r="N9370" s="86" t="s">
        <v>54</v>
      </c>
      <c r="O9370" s="87" t="s">
        <v>7988</v>
      </c>
      <c r="P9370" s="38"/>
      <c r="Q9370" s="38"/>
      <c r="R9370" s="38"/>
      <c r="S9370" s="38"/>
      <c r="T9370" s="38"/>
      <c r="U9370" s="88" t="s">
        <v>102</v>
      </c>
      <c r="V9370" s="88" t="s">
        <v>8142</v>
      </c>
      <c r="W9370" s="88" t="s">
        <v>8144</v>
      </c>
      <c r="X9370" s="89">
        <v>43761.295138888891</v>
      </c>
      <c r="Y9370" s="71">
        <v>43761</v>
      </c>
      <c r="Z9370" s="90">
        <v>0.2951388888888889</v>
      </c>
      <c r="AA9370" s="89">
        <v>43761.392361111109</v>
      </c>
      <c r="AB9370" s="71">
        <v>43761</v>
      </c>
      <c r="AC9370" s="91">
        <v>0.3923611111111111</v>
      </c>
      <c r="AD9370" s="92">
        <v>0</v>
      </c>
      <c r="AE9370" s="91">
        <v>9.7222222218988463E-2</v>
      </c>
      <c r="AF9370" s="92">
        <v>2.3333333332557231</v>
      </c>
    </row>
    <row r="9371" spans="12:32" ht="12.75" customHeight="1" x14ac:dyDescent="0.3">
      <c r="L9371" s="86">
        <v>5</v>
      </c>
      <c r="M9371" s="87" t="s">
        <v>7977</v>
      </c>
      <c r="N9371" s="86" t="s">
        <v>54</v>
      </c>
      <c r="O9371" s="87" t="s">
        <v>7978</v>
      </c>
      <c r="P9371" s="38"/>
      <c r="Q9371" s="38"/>
      <c r="R9371" s="38"/>
      <c r="S9371" s="38"/>
      <c r="T9371" s="38"/>
      <c r="U9371" s="88" t="s">
        <v>102</v>
      </c>
      <c r="V9371" s="88" t="s">
        <v>8165</v>
      </c>
      <c r="W9371" s="88" t="s">
        <v>8166</v>
      </c>
      <c r="X9371" s="89">
        <v>43749.392361111109</v>
      </c>
      <c r="Y9371" s="71">
        <v>43749</v>
      </c>
      <c r="Z9371" s="90">
        <v>0.3923611111111111</v>
      </c>
      <c r="AA9371" s="89">
        <v>43749.701388888891</v>
      </c>
      <c r="AB9371" s="71">
        <v>43749</v>
      </c>
      <c r="AC9371" s="91">
        <v>0.70138888888888884</v>
      </c>
      <c r="AD9371" s="92">
        <v>0</v>
      </c>
      <c r="AE9371" s="91">
        <v>0.30902777778101154</v>
      </c>
      <c r="AF9371" s="92">
        <v>7.4166666667442769</v>
      </c>
    </row>
    <row r="9372" spans="12:32" ht="12.75" customHeight="1" x14ac:dyDescent="0.3">
      <c r="L9372" s="86">
        <v>5</v>
      </c>
      <c r="M9372" s="87" t="s">
        <v>7977</v>
      </c>
      <c r="N9372" s="86" t="s">
        <v>54</v>
      </c>
      <c r="O9372" s="87" t="s">
        <v>7978</v>
      </c>
      <c r="P9372" s="38"/>
      <c r="Q9372" s="38"/>
      <c r="R9372" s="38"/>
      <c r="S9372" s="38"/>
      <c r="T9372" s="38"/>
      <c r="U9372" s="88" t="s">
        <v>102</v>
      </c>
      <c r="V9372" s="88" t="s">
        <v>8176</v>
      </c>
      <c r="W9372" s="88" t="s">
        <v>8177</v>
      </c>
      <c r="X9372" s="89">
        <v>43740.413194444445</v>
      </c>
      <c r="Y9372" s="71">
        <v>43740</v>
      </c>
      <c r="Z9372" s="90">
        <v>0.41319444444444442</v>
      </c>
      <c r="AA9372" s="89">
        <v>43740.520833333336</v>
      </c>
      <c r="AB9372" s="71">
        <v>43740</v>
      </c>
      <c r="AC9372" s="91">
        <v>1.5208333333333335</v>
      </c>
      <c r="AD9372" s="92">
        <v>0</v>
      </c>
      <c r="AE9372" s="91">
        <v>0.10763888889050577</v>
      </c>
      <c r="AF9372" s="92">
        <v>2.5833333333721384</v>
      </c>
    </row>
    <row r="9373" spans="12:32" ht="12.75" customHeight="1" x14ac:dyDescent="0.3">
      <c r="L9373" s="86">
        <v>5</v>
      </c>
      <c r="M9373" s="87" t="s">
        <v>7977</v>
      </c>
      <c r="N9373" s="86" t="s">
        <v>54</v>
      </c>
      <c r="O9373" s="87" t="s">
        <v>8050</v>
      </c>
      <c r="P9373" s="38"/>
      <c r="Q9373" s="38"/>
      <c r="R9373" s="38"/>
      <c r="S9373" s="38"/>
      <c r="T9373" s="38"/>
      <c r="U9373" s="88" t="s">
        <v>102</v>
      </c>
      <c r="V9373" s="88" t="s">
        <v>8180</v>
      </c>
      <c r="W9373" s="88" t="s">
        <v>8183</v>
      </c>
      <c r="X9373" s="89">
        <v>43747.34375</v>
      </c>
      <c r="Y9373" s="71">
        <v>43747</v>
      </c>
      <c r="Z9373" s="90">
        <v>0.34375</v>
      </c>
      <c r="AA9373" s="89">
        <v>43747.496527777781</v>
      </c>
      <c r="AB9373" s="71">
        <v>43747</v>
      </c>
      <c r="AC9373" s="91">
        <v>0.49652777777777773</v>
      </c>
      <c r="AD9373" s="92">
        <v>0</v>
      </c>
      <c r="AE9373" s="91">
        <v>0.15277777778101154</v>
      </c>
      <c r="AF9373" s="92">
        <v>3.6666666667442769</v>
      </c>
    </row>
    <row r="9374" spans="12:32" ht="12.75" customHeight="1" x14ac:dyDescent="0.3">
      <c r="L9374" s="86">
        <v>5</v>
      </c>
      <c r="M9374" s="87" t="s">
        <v>7977</v>
      </c>
      <c r="N9374" s="86" t="s">
        <v>54</v>
      </c>
      <c r="O9374" s="87" t="s">
        <v>8050</v>
      </c>
      <c r="P9374" s="38"/>
      <c r="Q9374" s="38"/>
      <c r="R9374" s="38"/>
      <c r="S9374" s="38"/>
      <c r="T9374" s="38"/>
      <c r="U9374" s="88" t="s">
        <v>102</v>
      </c>
      <c r="V9374" s="88" t="s">
        <v>8180</v>
      </c>
      <c r="W9374" s="88" t="s">
        <v>8184</v>
      </c>
      <c r="X9374" s="89">
        <v>43761.434027777781</v>
      </c>
      <c r="Y9374" s="71">
        <v>43761</v>
      </c>
      <c r="Z9374" s="90">
        <v>0.43402777777777773</v>
      </c>
      <c r="AA9374" s="89">
        <v>43761.534722222219</v>
      </c>
      <c r="AB9374" s="71">
        <v>43761</v>
      </c>
      <c r="AC9374" s="91">
        <v>1.5347222222222223</v>
      </c>
      <c r="AD9374" s="92">
        <v>0</v>
      </c>
      <c r="AE9374" s="91">
        <v>0.10069444443797693</v>
      </c>
      <c r="AF9374" s="92">
        <v>2.4166666665114462</v>
      </c>
    </row>
    <row r="9375" spans="12:32" ht="12.75" customHeight="1" x14ac:dyDescent="0.3">
      <c r="L9375" s="86">
        <v>5</v>
      </c>
      <c r="M9375" s="87" t="s">
        <v>7977</v>
      </c>
      <c r="N9375" s="86" t="s">
        <v>54</v>
      </c>
      <c r="O9375" s="87" t="s">
        <v>8050</v>
      </c>
      <c r="P9375" s="38"/>
      <c r="Q9375" s="38"/>
      <c r="R9375" s="38"/>
      <c r="S9375" s="38"/>
      <c r="T9375" s="38"/>
      <c r="U9375" s="88" t="s">
        <v>102</v>
      </c>
      <c r="V9375" s="88" t="s">
        <v>8180</v>
      </c>
      <c r="W9375" s="88" t="s">
        <v>8185</v>
      </c>
      <c r="X9375" s="89">
        <v>43769.465277777781</v>
      </c>
      <c r="Y9375" s="71">
        <v>43769</v>
      </c>
      <c r="Z9375" s="90">
        <v>0.46527777777777773</v>
      </c>
      <c r="AA9375" s="89">
        <v>43769.635416666664</v>
      </c>
      <c r="AB9375" s="71">
        <v>43769</v>
      </c>
      <c r="AC9375" s="91">
        <v>0.63541666666666663</v>
      </c>
      <c r="AD9375" s="92">
        <v>0</v>
      </c>
      <c r="AE9375" s="91">
        <v>0.17013888888322981</v>
      </c>
      <c r="AF9375" s="92">
        <v>4.0833333331975155</v>
      </c>
    </row>
    <row r="9376" spans="12:32" ht="12.75" customHeight="1" x14ac:dyDescent="0.3">
      <c r="L9376" s="86">
        <v>5</v>
      </c>
      <c r="M9376" s="87" t="s">
        <v>7977</v>
      </c>
      <c r="N9376" s="86" t="s">
        <v>54</v>
      </c>
      <c r="O9376" s="87" t="s">
        <v>8050</v>
      </c>
      <c r="P9376" s="38"/>
      <c r="Q9376" s="38"/>
      <c r="R9376" s="38"/>
      <c r="S9376" s="38"/>
      <c r="T9376" s="38"/>
      <c r="U9376" s="88" t="s">
        <v>102</v>
      </c>
      <c r="V9376" s="88" t="s">
        <v>8180</v>
      </c>
      <c r="W9376" s="88" t="s">
        <v>8186</v>
      </c>
      <c r="X9376" s="89">
        <v>43760.555555555555</v>
      </c>
      <c r="Y9376" s="71">
        <v>43760</v>
      </c>
      <c r="Z9376" s="90">
        <v>0.55555555555555558</v>
      </c>
      <c r="AA9376" s="89">
        <v>43760.625</v>
      </c>
      <c r="AB9376" s="71">
        <v>43760</v>
      </c>
      <c r="AC9376" s="91">
        <v>0.625</v>
      </c>
      <c r="AD9376" s="92">
        <v>0</v>
      </c>
      <c r="AE9376" s="91">
        <v>6.9444444445252884E-2</v>
      </c>
      <c r="AF9376" s="92">
        <v>1.6666666666860692</v>
      </c>
    </row>
    <row r="9377" spans="12:32" ht="12.75" customHeight="1" x14ac:dyDescent="0.3">
      <c r="L9377" s="86">
        <v>5</v>
      </c>
      <c r="M9377" s="87" t="s">
        <v>7977</v>
      </c>
      <c r="N9377" s="86" t="s">
        <v>54</v>
      </c>
      <c r="O9377" s="87" t="s">
        <v>7978</v>
      </c>
      <c r="P9377" s="38"/>
      <c r="Q9377" s="38"/>
      <c r="R9377" s="38"/>
      <c r="S9377" s="38"/>
      <c r="T9377" s="38"/>
      <c r="U9377" s="88" t="s">
        <v>102</v>
      </c>
      <c r="V9377" s="88" t="s">
        <v>8192</v>
      </c>
      <c r="W9377" s="88" t="s">
        <v>8194</v>
      </c>
      <c r="X9377" s="89">
        <v>43741.461805555555</v>
      </c>
      <c r="Y9377" s="71">
        <v>43741</v>
      </c>
      <c r="Z9377" s="90">
        <v>0.46180555555555558</v>
      </c>
      <c r="AA9377" s="89">
        <v>43741.666666666664</v>
      </c>
      <c r="AB9377" s="71">
        <v>43741</v>
      </c>
      <c r="AC9377" s="91">
        <v>0.66666666666666663</v>
      </c>
      <c r="AD9377" s="92">
        <v>0</v>
      </c>
      <c r="AE9377" s="91">
        <v>0.20486111110949423</v>
      </c>
      <c r="AF9377" s="92">
        <v>4.9166666666278616</v>
      </c>
    </row>
    <row r="9378" spans="12:32" ht="12.75" customHeight="1" x14ac:dyDescent="0.3">
      <c r="L9378" s="86">
        <v>5</v>
      </c>
      <c r="M9378" s="87" t="s">
        <v>7977</v>
      </c>
      <c r="N9378" s="86" t="s">
        <v>54</v>
      </c>
      <c r="O9378" s="87" t="s">
        <v>7988</v>
      </c>
      <c r="P9378" s="38"/>
      <c r="Q9378" s="38"/>
      <c r="R9378" s="38"/>
      <c r="S9378" s="38"/>
      <c r="T9378" s="38"/>
      <c r="U9378" s="88" t="s">
        <v>102</v>
      </c>
      <c r="V9378" s="88" t="s">
        <v>7883</v>
      </c>
      <c r="W9378" s="88" t="s">
        <v>8207</v>
      </c>
      <c r="X9378" s="89">
        <v>43752.708333333336</v>
      </c>
      <c r="Y9378" s="71">
        <v>43752</v>
      </c>
      <c r="Z9378" s="90">
        <v>0.70833333333333337</v>
      </c>
      <c r="AA9378" s="89">
        <v>43754.364583333336</v>
      </c>
      <c r="AB9378" s="71">
        <v>43754</v>
      </c>
      <c r="AC9378" s="91">
        <v>0.36458333333333331</v>
      </c>
      <c r="AD9378" s="92">
        <v>1</v>
      </c>
      <c r="AE9378" s="91">
        <v>7.291666666666663E-2</v>
      </c>
      <c r="AF9378" s="92">
        <v>9.75</v>
      </c>
    </row>
    <row r="9379" spans="12:32" ht="12.75" customHeight="1" x14ac:dyDescent="0.3">
      <c r="L9379" s="86">
        <v>5</v>
      </c>
      <c r="M9379" s="87" t="s">
        <v>7977</v>
      </c>
      <c r="N9379" s="86" t="s">
        <v>54</v>
      </c>
      <c r="O9379" s="87" t="s">
        <v>7978</v>
      </c>
      <c r="P9379" s="38"/>
      <c r="Q9379" s="38"/>
      <c r="R9379" s="38"/>
      <c r="S9379" s="38"/>
      <c r="T9379" s="38"/>
      <c r="U9379" s="88" t="s">
        <v>102</v>
      </c>
      <c r="V9379" s="88" t="s">
        <v>8217</v>
      </c>
      <c r="W9379" s="88" t="s">
        <v>8218</v>
      </c>
      <c r="X9379" s="89">
        <v>43747.423611111109</v>
      </c>
      <c r="Y9379" s="71">
        <v>43747</v>
      </c>
      <c r="Z9379" s="90">
        <v>0.4236111111111111</v>
      </c>
      <c r="AA9379" s="89">
        <v>43747.569444444445</v>
      </c>
      <c r="AB9379" s="71">
        <v>43747</v>
      </c>
      <c r="AC9379" s="91">
        <v>0.56944444444444442</v>
      </c>
      <c r="AD9379" s="92">
        <v>0</v>
      </c>
      <c r="AE9379" s="91">
        <v>0.14583333333575865</v>
      </c>
      <c r="AF9379" s="92">
        <v>3.5000000000582077</v>
      </c>
    </row>
    <row r="9380" spans="12:32" ht="12.75" customHeight="1" x14ac:dyDescent="0.3">
      <c r="L9380" s="86">
        <v>5</v>
      </c>
      <c r="M9380" s="87" t="s">
        <v>7977</v>
      </c>
      <c r="N9380" s="86" t="s">
        <v>54</v>
      </c>
      <c r="O9380" s="87" t="s">
        <v>8024</v>
      </c>
      <c r="P9380" s="38"/>
      <c r="Q9380" s="38"/>
      <c r="R9380" s="38"/>
      <c r="S9380" s="38"/>
      <c r="T9380" s="38"/>
      <c r="U9380" s="88" t="s">
        <v>102</v>
      </c>
      <c r="V9380" s="88" t="s">
        <v>8221</v>
      </c>
      <c r="W9380" s="88" t="s">
        <v>8222</v>
      </c>
      <c r="X9380" s="89">
        <v>43755.270833333336</v>
      </c>
      <c r="Y9380" s="71">
        <v>43755</v>
      </c>
      <c r="Z9380" s="90">
        <v>0.27083333333333331</v>
      </c>
      <c r="AA9380" s="89">
        <v>43755.479166666664</v>
      </c>
      <c r="AB9380" s="71">
        <v>43755</v>
      </c>
      <c r="AC9380" s="91">
        <v>0.47916666666666669</v>
      </c>
      <c r="AD9380" s="92">
        <v>0</v>
      </c>
      <c r="AE9380" s="91">
        <v>0.20833333332848269</v>
      </c>
      <c r="AF9380" s="92">
        <v>4.9999999998835847</v>
      </c>
    </row>
    <row r="9381" spans="12:32" ht="12.75" customHeight="1" x14ac:dyDescent="0.3">
      <c r="L9381" s="86">
        <v>5</v>
      </c>
      <c r="M9381" s="87" t="s">
        <v>7977</v>
      </c>
      <c r="N9381" s="86" t="s">
        <v>54</v>
      </c>
      <c r="O9381" s="87" t="s">
        <v>8024</v>
      </c>
      <c r="P9381" s="38"/>
      <c r="Q9381" s="38"/>
      <c r="R9381" s="38"/>
      <c r="S9381" s="38"/>
      <c r="T9381" s="38"/>
      <c r="U9381" s="88" t="s">
        <v>102</v>
      </c>
      <c r="V9381" s="88" t="s">
        <v>8260</v>
      </c>
      <c r="W9381" s="88" t="s">
        <v>8263</v>
      </c>
      <c r="X9381" s="89">
        <v>43761.267361111109</v>
      </c>
      <c r="Y9381" s="71">
        <v>43761</v>
      </c>
      <c r="Z9381" s="90">
        <v>0.2673611111111111</v>
      </c>
      <c r="AA9381" s="89">
        <v>43761.416666666664</v>
      </c>
      <c r="AB9381" s="71">
        <v>43761</v>
      </c>
      <c r="AC9381" s="91">
        <v>0.41666666666666669</v>
      </c>
      <c r="AD9381" s="92">
        <v>0</v>
      </c>
      <c r="AE9381" s="91">
        <v>0.14930555555474712</v>
      </c>
      <c r="AF9381" s="92">
        <v>3.5833333333139308</v>
      </c>
    </row>
    <row r="9382" spans="12:32" ht="12.75" customHeight="1" x14ac:dyDescent="0.3">
      <c r="L9382" s="86">
        <v>5</v>
      </c>
      <c r="M9382" s="87" t="s">
        <v>7977</v>
      </c>
      <c r="N9382" s="86" t="s">
        <v>54</v>
      </c>
      <c r="O9382" s="87" t="s">
        <v>8024</v>
      </c>
      <c r="P9382" s="38"/>
      <c r="Q9382" s="38"/>
      <c r="R9382" s="38"/>
      <c r="S9382" s="38"/>
      <c r="T9382" s="38"/>
      <c r="U9382" s="88" t="s">
        <v>102</v>
      </c>
      <c r="V9382" s="88" t="s">
        <v>8260</v>
      </c>
      <c r="W9382" s="88" t="s">
        <v>8264</v>
      </c>
      <c r="X9382" s="89">
        <v>43745.309027777781</v>
      </c>
      <c r="Y9382" s="71">
        <v>43745</v>
      </c>
      <c r="Z9382" s="90">
        <v>0.30902777777777779</v>
      </c>
      <c r="AA9382" s="89">
        <v>43745.458333333336</v>
      </c>
      <c r="AB9382" s="71">
        <v>43745</v>
      </c>
      <c r="AC9382" s="91">
        <v>0.45833333333333331</v>
      </c>
      <c r="AD9382" s="92">
        <v>0</v>
      </c>
      <c r="AE9382" s="91">
        <v>0.14930555555474712</v>
      </c>
      <c r="AF9382" s="92">
        <v>3.5833333333139308</v>
      </c>
    </row>
    <row r="9383" spans="12:32" ht="12.75" customHeight="1" x14ac:dyDescent="0.3">
      <c r="L9383" s="86">
        <v>5</v>
      </c>
      <c r="M9383" s="87" t="s">
        <v>7977</v>
      </c>
      <c r="N9383" s="86" t="s">
        <v>54</v>
      </c>
      <c r="O9383" s="87" t="s">
        <v>8024</v>
      </c>
      <c r="P9383" s="38"/>
      <c r="Q9383" s="38"/>
      <c r="R9383" s="38"/>
      <c r="S9383" s="38"/>
      <c r="T9383" s="38"/>
      <c r="U9383" s="88" t="s">
        <v>102</v>
      </c>
      <c r="V9383" s="88" t="s">
        <v>8260</v>
      </c>
      <c r="W9383" s="88" t="s">
        <v>8265</v>
      </c>
      <c r="X9383" s="89">
        <v>43762.319444444445</v>
      </c>
      <c r="Y9383" s="71">
        <v>43762</v>
      </c>
      <c r="Z9383" s="90">
        <v>0.31944444444444448</v>
      </c>
      <c r="AA9383" s="89">
        <v>43762.625</v>
      </c>
      <c r="AB9383" s="71">
        <v>43762</v>
      </c>
      <c r="AC9383" s="91">
        <v>0.625</v>
      </c>
      <c r="AD9383" s="92">
        <v>0</v>
      </c>
      <c r="AE9383" s="91">
        <v>0.30555555555474712</v>
      </c>
      <c r="AF9383" s="92">
        <v>7.3333333333139308</v>
      </c>
    </row>
    <row r="9384" spans="12:32" ht="12.75" customHeight="1" x14ac:dyDescent="0.3">
      <c r="L9384" s="86">
        <v>5</v>
      </c>
      <c r="M9384" s="87" t="s">
        <v>7977</v>
      </c>
      <c r="N9384" s="86" t="s">
        <v>54</v>
      </c>
      <c r="O9384" s="87" t="s">
        <v>8024</v>
      </c>
      <c r="P9384" s="38"/>
      <c r="Q9384" s="38"/>
      <c r="R9384" s="38"/>
      <c r="S9384" s="38"/>
      <c r="T9384" s="38"/>
      <c r="U9384" s="88" t="s">
        <v>102</v>
      </c>
      <c r="V9384" s="88" t="s">
        <v>8260</v>
      </c>
      <c r="W9384" s="88" t="s">
        <v>8266</v>
      </c>
      <c r="X9384" s="89">
        <v>43768.489583333336</v>
      </c>
      <c r="Y9384" s="71">
        <v>43768</v>
      </c>
      <c r="Z9384" s="90">
        <v>0.48958333333333331</v>
      </c>
      <c r="AA9384" s="89">
        <v>43768.5625</v>
      </c>
      <c r="AB9384" s="71">
        <v>43768</v>
      </c>
      <c r="AC9384" s="91">
        <v>0.5625</v>
      </c>
      <c r="AD9384" s="92">
        <v>0</v>
      </c>
      <c r="AE9384" s="91">
        <v>7.2916666664241347E-2</v>
      </c>
      <c r="AF9384" s="92">
        <v>1.7499999999417923</v>
      </c>
    </row>
    <row r="9385" spans="12:32" ht="12.75" customHeight="1" x14ac:dyDescent="0.3">
      <c r="L9385" s="86">
        <v>5</v>
      </c>
      <c r="M9385" s="87" t="s">
        <v>7977</v>
      </c>
      <c r="N9385" s="86" t="s">
        <v>54</v>
      </c>
      <c r="O9385" s="87" t="s">
        <v>8024</v>
      </c>
      <c r="P9385" s="38"/>
      <c r="Q9385" s="38"/>
      <c r="R9385" s="38"/>
      <c r="S9385" s="38"/>
      <c r="T9385" s="38"/>
      <c r="U9385" s="88" t="s">
        <v>102</v>
      </c>
      <c r="V9385" s="88" t="s">
        <v>8260</v>
      </c>
      <c r="W9385" s="88" t="s">
        <v>8267</v>
      </c>
      <c r="X9385" s="89">
        <v>43754.565972222219</v>
      </c>
      <c r="Y9385" s="71">
        <v>43754</v>
      </c>
      <c r="Z9385" s="90">
        <v>0.56597222222222221</v>
      </c>
      <c r="AA9385" s="89">
        <v>43754.631944444445</v>
      </c>
      <c r="AB9385" s="71">
        <v>43754</v>
      </c>
      <c r="AC9385" s="91">
        <v>0.63194444444444442</v>
      </c>
      <c r="AD9385" s="92">
        <v>0</v>
      </c>
      <c r="AE9385" s="91">
        <v>6.5972222226264421E-2</v>
      </c>
      <c r="AF9385" s="92">
        <v>1.5833333334303461</v>
      </c>
    </row>
    <row r="9386" spans="12:32" ht="12.75" customHeight="1" x14ac:dyDescent="0.3">
      <c r="L9386" s="86">
        <v>5</v>
      </c>
      <c r="M9386" s="87" t="s">
        <v>7977</v>
      </c>
      <c r="N9386" s="86" t="s">
        <v>54</v>
      </c>
      <c r="O9386" s="87" t="s">
        <v>8024</v>
      </c>
      <c r="P9386" s="38"/>
      <c r="Q9386" s="38"/>
      <c r="R9386" s="38"/>
      <c r="S9386" s="38"/>
      <c r="T9386" s="38"/>
      <c r="U9386" s="88" t="s">
        <v>102</v>
      </c>
      <c r="V9386" s="88" t="s">
        <v>8260</v>
      </c>
      <c r="W9386" s="88" t="s">
        <v>8268</v>
      </c>
      <c r="X9386" s="89">
        <v>43755.5</v>
      </c>
      <c r="Y9386" s="71">
        <v>43755</v>
      </c>
      <c r="Z9386" s="90">
        <v>0.5</v>
      </c>
      <c r="AA9386" s="89">
        <v>43755.576388888891</v>
      </c>
      <c r="AB9386" s="71">
        <v>43755</v>
      </c>
      <c r="AC9386" s="91">
        <v>0.57638888888888884</v>
      </c>
      <c r="AD9386" s="92">
        <v>0</v>
      </c>
      <c r="AE9386" s="91">
        <v>7.6388888890505768E-2</v>
      </c>
      <c r="AF9386" s="92">
        <v>1.8333333333721384</v>
      </c>
    </row>
    <row r="9387" spans="12:32" ht="12.75" customHeight="1" x14ac:dyDescent="0.3">
      <c r="L9387" s="86">
        <v>5</v>
      </c>
      <c r="M9387" s="87" t="s">
        <v>7977</v>
      </c>
      <c r="N9387" s="86" t="s">
        <v>54</v>
      </c>
      <c r="O9387" s="87" t="s">
        <v>8024</v>
      </c>
      <c r="P9387" s="38"/>
      <c r="Q9387" s="38"/>
      <c r="R9387" s="38"/>
      <c r="S9387" s="38"/>
      <c r="T9387" s="38"/>
      <c r="U9387" s="88" t="s">
        <v>102</v>
      </c>
      <c r="V9387" s="88" t="s">
        <v>8260</v>
      </c>
      <c r="W9387" s="88" t="s">
        <v>8269</v>
      </c>
      <c r="X9387" s="89">
        <v>43769.524305555555</v>
      </c>
      <c r="Y9387" s="71">
        <v>43769</v>
      </c>
      <c r="Z9387" s="90">
        <v>0.52430555555555558</v>
      </c>
      <c r="AA9387" s="89">
        <v>43769.576388888891</v>
      </c>
      <c r="AB9387" s="71">
        <v>43769</v>
      </c>
      <c r="AC9387" s="91">
        <v>0.57638888888888884</v>
      </c>
      <c r="AD9387" s="92">
        <v>0</v>
      </c>
      <c r="AE9387" s="91">
        <v>5.2083333335758653E-2</v>
      </c>
      <c r="AF9387" s="92">
        <v>1.2500000000582077</v>
      </c>
    </row>
    <row r="9388" spans="12:32" ht="12.75" customHeight="1" x14ac:dyDescent="0.3">
      <c r="L9388" s="86">
        <v>5</v>
      </c>
      <c r="M9388" s="87" t="s">
        <v>7977</v>
      </c>
      <c r="N9388" s="86" t="s">
        <v>54</v>
      </c>
      <c r="O9388" s="87" t="s">
        <v>7978</v>
      </c>
      <c r="P9388" s="38"/>
      <c r="Q9388" s="38"/>
      <c r="R9388" s="38"/>
      <c r="S9388" s="38"/>
      <c r="T9388" s="38"/>
      <c r="U9388" s="88" t="s">
        <v>102</v>
      </c>
      <c r="V9388" s="88" t="s">
        <v>8298</v>
      </c>
      <c r="W9388" s="88" t="s">
        <v>8301</v>
      </c>
      <c r="X9388" s="89">
        <v>43753.395833333336</v>
      </c>
      <c r="Y9388" s="71">
        <v>43753</v>
      </c>
      <c r="Z9388" s="90">
        <v>0.39583333333333331</v>
      </c>
      <c r="AA9388" s="89">
        <v>43753.684027777781</v>
      </c>
      <c r="AB9388" s="71">
        <v>43753</v>
      </c>
      <c r="AC9388" s="91">
        <v>0.68402777777777779</v>
      </c>
      <c r="AD9388" s="92">
        <v>0</v>
      </c>
      <c r="AE9388" s="91">
        <v>0.28819444444525288</v>
      </c>
      <c r="AF9388" s="92">
        <v>6.9166666666860692</v>
      </c>
    </row>
    <row r="9389" spans="12:32" ht="12.75" customHeight="1" x14ac:dyDescent="0.3">
      <c r="L9389" s="86">
        <v>5</v>
      </c>
      <c r="M9389" s="87" t="s">
        <v>7977</v>
      </c>
      <c r="N9389" s="86" t="s">
        <v>54</v>
      </c>
      <c r="O9389" s="87" t="s">
        <v>7978</v>
      </c>
      <c r="P9389" s="38"/>
      <c r="Q9389" s="38"/>
      <c r="R9389" s="38"/>
      <c r="S9389" s="38"/>
      <c r="T9389" s="38"/>
      <c r="U9389" s="88" t="s">
        <v>102</v>
      </c>
      <c r="V9389" s="88" t="s">
        <v>8298</v>
      </c>
      <c r="W9389" s="88" t="s">
        <v>8302</v>
      </c>
      <c r="X9389" s="89">
        <v>43755.409722222219</v>
      </c>
      <c r="Y9389" s="71">
        <v>43755</v>
      </c>
      <c r="Z9389" s="90">
        <v>0.40972222222222227</v>
      </c>
      <c r="AA9389" s="89">
        <v>43755.697916666664</v>
      </c>
      <c r="AB9389" s="71">
        <v>43755</v>
      </c>
      <c r="AC9389" s="91">
        <v>0.69791666666666663</v>
      </c>
      <c r="AD9389" s="92">
        <v>0</v>
      </c>
      <c r="AE9389" s="91">
        <v>0.28819444444525288</v>
      </c>
      <c r="AF9389" s="92">
        <v>6.9166666666860692</v>
      </c>
    </row>
    <row r="9390" spans="12:32" ht="12.75" customHeight="1" x14ac:dyDescent="0.3">
      <c r="L9390" s="86">
        <v>5</v>
      </c>
      <c r="M9390" s="87" t="s">
        <v>7977</v>
      </c>
      <c r="N9390" s="86" t="s">
        <v>54</v>
      </c>
      <c r="O9390" s="87" t="s">
        <v>7978</v>
      </c>
      <c r="P9390" s="38"/>
      <c r="Q9390" s="38"/>
      <c r="R9390" s="38"/>
      <c r="S9390" s="38"/>
      <c r="T9390" s="38"/>
      <c r="U9390" s="88" t="s">
        <v>102</v>
      </c>
      <c r="V9390" s="88" t="s">
        <v>8298</v>
      </c>
      <c r="W9390" s="88" t="s">
        <v>8303</v>
      </c>
      <c r="X9390" s="89">
        <v>43754.416666666664</v>
      </c>
      <c r="Y9390" s="71">
        <v>43754</v>
      </c>
      <c r="Z9390" s="90">
        <v>0.41666666666666669</v>
      </c>
      <c r="AA9390" s="89">
        <v>43754.697916666664</v>
      </c>
      <c r="AB9390" s="71">
        <v>43754</v>
      </c>
      <c r="AC9390" s="91">
        <v>0.69791666666666663</v>
      </c>
      <c r="AD9390" s="92">
        <v>0</v>
      </c>
      <c r="AE9390" s="91">
        <v>0.28125</v>
      </c>
      <c r="AF9390" s="92">
        <v>6.75</v>
      </c>
    </row>
    <row r="9391" spans="12:32" ht="12.75" customHeight="1" x14ac:dyDescent="0.3">
      <c r="L9391" s="86">
        <v>5</v>
      </c>
      <c r="M9391" s="87" t="s">
        <v>7977</v>
      </c>
      <c r="N9391" s="86" t="s">
        <v>54</v>
      </c>
      <c r="O9391" s="87" t="s">
        <v>7988</v>
      </c>
      <c r="P9391" s="38"/>
      <c r="Q9391" s="38"/>
      <c r="R9391" s="38"/>
      <c r="S9391" s="38"/>
      <c r="T9391" s="38"/>
      <c r="U9391" s="88" t="s">
        <v>102</v>
      </c>
      <c r="V9391" s="88" t="s">
        <v>8304</v>
      </c>
      <c r="W9391" s="88" t="s">
        <v>8305</v>
      </c>
      <c r="X9391" s="89">
        <v>43766.458333333336</v>
      </c>
      <c r="Y9391" s="71">
        <v>43766</v>
      </c>
      <c r="Z9391" s="90">
        <v>0.45833333333333331</v>
      </c>
      <c r="AA9391" s="89">
        <v>43766.510416666664</v>
      </c>
      <c r="AB9391" s="71">
        <v>43766</v>
      </c>
      <c r="AC9391" s="91">
        <v>1.5104166666666665</v>
      </c>
      <c r="AD9391" s="92">
        <v>0</v>
      </c>
      <c r="AE9391" s="91">
        <v>5.2083333328482695E-2</v>
      </c>
      <c r="AF9391" s="92">
        <v>1.2499999998835847</v>
      </c>
    </row>
    <row r="9392" spans="12:32" ht="12.75" customHeight="1" x14ac:dyDescent="0.3">
      <c r="L9392" s="86">
        <v>5</v>
      </c>
      <c r="M9392" s="87" t="s">
        <v>7977</v>
      </c>
      <c r="N9392" s="86" t="s">
        <v>54</v>
      </c>
      <c r="O9392" s="87" t="s">
        <v>7988</v>
      </c>
      <c r="P9392" s="38"/>
      <c r="Q9392" s="38"/>
      <c r="R9392" s="38"/>
      <c r="S9392" s="38"/>
      <c r="T9392" s="38"/>
      <c r="U9392" s="88" t="s">
        <v>102</v>
      </c>
      <c r="V9392" s="88" t="s">
        <v>8306</v>
      </c>
      <c r="W9392" s="88" t="s">
        <v>8307</v>
      </c>
      <c r="X9392" s="89">
        <v>43768.375</v>
      </c>
      <c r="Y9392" s="71">
        <v>43768</v>
      </c>
      <c r="Z9392" s="90">
        <v>0.375</v>
      </c>
      <c r="AA9392" s="89">
        <v>43768.486111111109</v>
      </c>
      <c r="AB9392" s="71">
        <v>43768</v>
      </c>
      <c r="AC9392" s="91">
        <v>0.4861111111111111</v>
      </c>
      <c r="AD9392" s="92">
        <v>0</v>
      </c>
      <c r="AE9392" s="91">
        <v>0.11111111110949423</v>
      </c>
      <c r="AF9392" s="92">
        <v>2.6666666666278616</v>
      </c>
    </row>
    <row r="9393" spans="12:32" ht="12.75" customHeight="1" x14ac:dyDescent="0.3">
      <c r="L9393" s="86">
        <v>5</v>
      </c>
      <c r="M9393" s="87" t="s">
        <v>7977</v>
      </c>
      <c r="N9393" s="86" t="s">
        <v>54</v>
      </c>
      <c r="O9393" s="87" t="s">
        <v>8128</v>
      </c>
      <c r="P9393" s="38"/>
      <c r="Q9393" s="38"/>
      <c r="R9393" s="38"/>
      <c r="S9393" s="38"/>
      <c r="T9393" s="38"/>
      <c r="U9393" s="88" t="s">
        <v>102</v>
      </c>
      <c r="V9393" s="88" t="s">
        <v>8311</v>
      </c>
      <c r="W9393" s="88" t="s">
        <v>8312</v>
      </c>
      <c r="X9393" s="89">
        <v>43749.28125</v>
      </c>
      <c r="Y9393" s="71">
        <v>43749</v>
      </c>
      <c r="Z9393" s="90">
        <v>0.28125</v>
      </c>
      <c r="AA9393" s="89">
        <v>43749.423611111109</v>
      </c>
      <c r="AB9393" s="71">
        <v>43749</v>
      </c>
      <c r="AC9393" s="91">
        <v>0.4236111111111111</v>
      </c>
      <c r="AD9393" s="92">
        <v>0</v>
      </c>
      <c r="AE9393" s="91">
        <v>0.14236111110949423</v>
      </c>
      <c r="AF9393" s="92">
        <v>3.4166666666278616</v>
      </c>
    </row>
    <row r="9394" spans="12:32" ht="12.75" customHeight="1" x14ac:dyDescent="0.3">
      <c r="L9394" s="86">
        <v>5</v>
      </c>
      <c r="M9394" s="87" t="s">
        <v>7977</v>
      </c>
      <c r="N9394" s="86" t="s">
        <v>54</v>
      </c>
      <c r="O9394" s="87" t="s">
        <v>8128</v>
      </c>
      <c r="P9394" s="38"/>
      <c r="Q9394" s="38"/>
      <c r="R9394" s="38"/>
      <c r="S9394" s="38"/>
      <c r="T9394" s="38"/>
      <c r="U9394" s="88" t="s">
        <v>102</v>
      </c>
      <c r="V9394" s="88" t="s">
        <v>8311</v>
      </c>
      <c r="W9394" s="88" t="s">
        <v>8313</v>
      </c>
      <c r="X9394" s="89">
        <v>43741.395833333336</v>
      </c>
      <c r="Y9394" s="71">
        <v>43741</v>
      </c>
      <c r="Z9394" s="90">
        <v>0.39583333333333331</v>
      </c>
      <c r="AA9394" s="89">
        <v>43741.565972222219</v>
      </c>
      <c r="AB9394" s="71">
        <v>43741</v>
      </c>
      <c r="AC9394" s="91">
        <v>0.56597222222222221</v>
      </c>
      <c r="AD9394" s="92">
        <v>0</v>
      </c>
      <c r="AE9394" s="91">
        <v>0.17013888888322981</v>
      </c>
      <c r="AF9394" s="92">
        <v>4.0833333331975155</v>
      </c>
    </row>
    <row r="9395" spans="12:32" ht="12.75" customHeight="1" x14ac:dyDescent="0.3">
      <c r="L9395" s="86">
        <v>5</v>
      </c>
      <c r="M9395" s="87" t="s">
        <v>7977</v>
      </c>
      <c r="N9395" s="86" t="s">
        <v>54</v>
      </c>
      <c r="O9395" s="87" t="s">
        <v>7978</v>
      </c>
      <c r="P9395" s="38"/>
      <c r="Q9395" s="38"/>
      <c r="R9395" s="38"/>
      <c r="S9395" s="38"/>
      <c r="T9395" s="38"/>
      <c r="U9395" s="88" t="s">
        <v>102</v>
      </c>
      <c r="V9395" s="88" t="s">
        <v>8316</v>
      </c>
      <c r="W9395" s="88" t="s">
        <v>8317</v>
      </c>
      <c r="X9395" s="89">
        <v>43767.427083333336</v>
      </c>
      <c r="Y9395" s="71">
        <v>43767</v>
      </c>
      <c r="Z9395" s="90">
        <v>0.42708333333333331</v>
      </c>
      <c r="AA9395" s="89">
        <v>43767.579861111109</v>
      </c>
      <c r="AB9395" s="71">
        <v>43767</v>
      </c>
      <c r="AC9395" s="91">
        <v>0.57986111111111116</v>
      </c>
      <c r="AD9395" s="92">
        <v>0</v>
      </c>
      <c r="AE9395" s="91">
        <v>0.15277777777373558</v>
      </c>
      <c r="AF9395" s="92">
        <v>3.6666666665696539</v>
      </c>
    </row>
    <row r="9396" spans="12:32" ht="12.75" customHeight="1" x14ac:dyDescent="0.3">
      <c r="L9396" s="86">
        <v>5</v>
      </c>
      <c r="M9396" s="87" t="s">
        <v>7977</v>
      </c>
      <c r="N9396" s="86" t="s">
        <v>54</v>
      </c>
      <c r="O9396" s="87" t="s">
        <v>7978</v>
      </c>
      <c r="P9396" s="38"/>
      <c r="Q9396" s="38"/>
      <c r="R9396" s="38"/>
      <c r="S9396" s="38"/>
      <c r="T9396" s="38"/>
      <c r="U9396" s="88" t="s">
        <v>102</v>
      </c>
      <c r="V9396" s="88" t="s">
        <v>8316</v>
      </c>
      <c r="W9396" s="88" t="s">
        <v>8318</v>
      </c>
      <c r="X9396" s="89">
        <v>43742.645833333336</v>
      </c>
      <c r="Y9396" s="71">
        <v>43742</v>
      </c>
      <c r="Z9396" s="90">
        <v>0.64583333333333337</v>
      </c>
      <c r="AA9396" s="89">
        <v>43752.291666666664</v>
      </c>
      <c r="AB9396" s="71">
        <v>43752</v>
      </c>
      <c r="AC9396" s="91">
        <v>0.29166666666666669</v>
      </c>
      <c r="AD9396" s="92">
        <v>9</v>
      </c>
      <c r="AE9396" s="91">
        <v>6.25E-2</v>
      </c>
      <c r="AF9396" s="92">
        <v>73.5</v>
      </c>
    </row>
    <row r="9397" spans="12:32" ht="12.75" customHeight="1" x14ac:dyDescent="0.3">
      <c r="L9397" s="86">
        <v>5</v>
      </c>
      <c r="M9397" s="87" t="s">
        <v>7977</v>
      </c>
      <c r="N9397" s="86" t="s">
        <v>54</v>
      </c>
      <c r="O9397" s="87" t="s">
        <v>7978</v>
      </c>
      <c r="P9397" s="38"/>
      <c r="Q9397" s="38"/>
      <c r="R9397" s="38"/>
      <c r="S9397" s="38"/>
      <c r="T9397" s="38"/>
      <c r="U9397" s="88" t="s">
        <v>102</v>
      </c>
      <c r="V9397" s="88" t="s">
        <v>8326</v>
      </c>
      <c r="W9397" s="88" t="s">
        <v>8327</v>
      </c>
      <c r="X9397" s="89">
        <v>43760.375</v>
      </c>
      <c r="Y9397" s="71">
        <v>43760</v>
      </c>
      <c r="Z9397" s="90">
        <v>0.375</v>
      </c>
      <c r="AA9397" s="89">
        <v>43760.680555555555</v>
      </c>
      <c r="AB9397" s="71">
        <v>43760</v>
      </c>
      <c r="AC9397" s="91">
        <v>0.68055555555555558</v>
      </c>
      <c r="AD9397" s="92">
        <v>0</v>
      </c>
      <c r="AE9397" s="91">
        <v>0.30555555555474712</v>
      </c>
      <c r="AF9397" s="92">
        <v>7.3333333333139308</v>
      </c>
    </row>
    <row r="9398" spans="12:32" ht="12.75" customHeight="1" x14ac:dyDescent="0.3">
      <c r="L9398" s="86">
        <v>5</v>
      </c>
      <c r="M9398" s="87" t="s">
        <v>7977</v>
      </c>
      <c r="N9398" s="86" t="s">
        <v>54</v>
      </c>
      <c r="O9398" s="87" t="s">
        <v>7978</v>
      </c>
      <c r="P9398" s="38"/>
      <c r="Q9398" s="38"/>
      <c r="R9398" s="38"/>
      <c r="S9398" s="38"/>
      <c r="T9398" s="38"/>
      <c r="U9398" s="88" t="s">
        <v>102</v>
      </c>
      <c r="V9398" s="88" t="s">
        <v>8326</v>
      </c>
      <c r="W9398" s="88" t="s">
        <v>8328</v>
      </c>
      <c r="X9398" s="89">
        <v>43762.385416666664</v>
      </c>
      <c r="Y9398" s="71">
        <v>43762</v>
      </c>
      <c r="Z9398" s="90">
        <v>0.38541666666666669</v>
      </c>
      <c r="AA9398" s="89">
        <v>43762.694444444445</v>
      </c>
      <c r="AB9398" s="71">
        <v>43762</v>
      </c>
      <c r="AC9398" s="91">
        <v>0.69444444444444442</v>
      </c>
      <c r="AD9398" s="92">
        <v>0</v>
      </c>
      <c r="AE9398" s="91">
        <v>0.30902777778101154</v>
      </c>
      <c r="AF9398" s="92">
        <v>7.4166666667442769</v>
      </c>
    </row>
    <row r="9399" spans="12:32" ht="12.75" customHeight="1" x14ac:dyDescent="0.3">
      <c r="L9399" s="86">
        <v>5</v>
      </c>
      <c r="M9399" s="87" t="s">
        <v>7977</v>
      </c>
      <c r="N9399" s="86" t="s">
        <v>54</v>
      </c>
      <c r="O9399" s="87" t="s">
        <v>8128</v>
      </c>
      <c r="P9399" s="38"/>
      <c r="Q9399" s="38"/>
      <c r="R9399" s="38"/>
      <c r="S9399" s="38"/>
      <c r="T9399" s="38"/>
      <c r="U9399" s="88" t="s">
        <v>102</v>
      </c>
      <c r="V9399" s="88" t="s">
        <v>8337</v>
      </c>
      <c r="W9399" s="88" t="s">
        <v>8338</v>
      </c>
      <c r="X9399" s="89">
        <v>43753.322916666664</v>
      </c>
      <c r="Y9399" s="71">
        <v>43753</v>
      </c>
      <c r="Z9399" s="90">
        <v>0.32291666666666669</v>
      </c>
      <c r="AA9399" s="89">
        <v>43753.614583333336</v>
      </c>
      <c r="AB9399" s="71">
        <v>43753</v>
      </c>
      <c r="AC9399" s="91">
        <v>0.61458333333333337</v>
      </c>
      <c r="AD9399" s="92">
        <v>0</v>
      </c>
      <c r="AE9399" s="91">
        <v>0.29166666667151731</v>
      </c>
      <c r="AF9399" s="92">
        <v>7.0000000001164153</v>
      </c>
    </row>
    <row r="9400" spans="12:32" ht="12.75" customHeight="1" x14ac:dyDescent="0.3">
      <c r="L9400" s="86">
        <v>5</v>
      </c>
      <c r="M9400" s="87" t="s">
        <v>7977</v>
      </c>
      <c r="N9400" s="86" t="s">
        <v>54</v>
      </c>
      <c r="O9400" s="87" t="s">
        <v>8110</v>
      </c>
      <c r="P9400" s="38"/>
      <c r="Q9400" s="38"/>
      <c r="R9400" s="38"/>
      <c r="S9400" s="38"/>
      <c r="T9400" s="38"/>
      <c r="U9400" s="88" t="s">
        <v>102</v>
      </c>
      <c r="V9400" s="88" t="s">
        <v>8363</v>
      </c>
      <c r="W9400" s="88" t="s">
        <v>8374</v>
      </c>
      <c r="X9400" s="89">
        <v>43768.40625</v>
      </c>
      <c r="Y9400" s="71">
        <v>43768</v>
      </c>
      <c r="Z9400" s="90">
        <v>0.40625</v>
      </c>
      <c r="AA9400" s="89">
        <v>43768.607638888891</v>
      </c>
      <c r="AB9400" s="71">
        <v>43768</v>
      </c>
      <c r="AC9400" s="91">
        <v>0.60763888888888884</v>
      </c>
      <c r="AD9400" s="92">
        <v>0</v>
      </c>
      <c r="AE9400" s="91">
        <v>0.20138888889050577</v>
      </c>
      <c r="AF9400" s="92">
        <v>4.8333333333721384</v>
      </c>
    </row>
    <row r="9401" spans="12:32" ht="12.75" customHeight="1" x14ac:dyDescent="0.3">
      <c r="L9401" s="86">
        <v>5</v>
      </c>
      <c r="M9401" s="87" t="s">
        <v>7977</v>
      </c>
      <c r="N9401" s="86" t="s">
        <v>54</v>
      </c>
      <c r="O9401" s="87" t="s">
        <v>8110</v>
      </c>
      <c r="P9401" s="38"/>
      <c r="Q9401" s="38"/>
      <c r="R9401" s="38"/>
      <c r="S9401" s="38"/>
      <c r="T9401" s="38"/>
      <c r="U9401" s="88" t="s">
        <v>102</v>
      </c>
      <c r="V9401" s="88" t="s">
        <v>8363</v>
      </c>
      <c r="W9401" s="88" t="s">
        <v>8375</v>
      </c>
      <c r="X9401" s="89">
        <v>43739.420138888891</v>
      </c>
      <c r="Y9401" s="71">
        <v>43739</v>
      </c>
      <c r="Z9401" s="90">
        <v>0.4201388888888889</v>
      </c>
      <c r="AA9401" s="89">
        <v>43739.579861111109</v>
      </c>
      <c r="AB9401" s="71">
        <v>43739</v>
      </c>
      <c r="AC9401" s="91">
        <v>0.57986111111111116</v>
      </c>
      <c r="AD9401" s="92">
        <v>0</v>
      </c>
      <c r="AE9401" s="91">
        <v>0.15972222221898846</v>
      </c>
      <c r="AF9401" s="92">
        <v>3.8333333332557231</v>
      </c>
    </row>
    <row r="9402" spans="12:32" ht="12.75" customHeight="1" x14ac:dyDescent="0.3">
      <c r="L9402" s="86">
        <v>5</v>
      </c>
      <c r="M9402" s="87" t="s">
        <v>7977</v>
      </c>
      <c r="N9402" s="86" t="s">
        <v>54</v>
      </c>
      <c r="O9402" s="87" t="s">
        <v>8110</v>
      </c>
      <c r="P9402" s="38"/>
      <c r="Q9402" s="38"/>
      <c r="R9402" s="38"/>
      <c r="S9402" s="38"/>
      <c r="T9402" s="38"/>
      <c r="U9402" s="88" t="s">
        <v>102</v>
      </c>
      <c r="V9402" s="88" t="s">
        <v>8363</v>
      </c>
      <c r="W9402" s="88" t="s">
        <v>8376</v>
      </c>
      <c r="X9402" s="89">
        <v>43760.444444444445</v>
      </c>
      <c r="Y9402" s="71">
        <v>43760</v>
      </c>
      <c r="Z9402" s="90">
        <v>0.44444444444444442</v>
      </c>
      <c r="AA9402" s="89">
        <v>43760.645833333336</v>
      </c>
      <c r="AB9402" s="71">
        <v>43760</v>
      </c>
      <c r="AC9402" s="91">
        <v>0.64583333333333337</v>
      </c>
      <c r="AD9402" s="92">
        <v>0</v>
      </c>
      <c r="AE9402" s="91">
        <v>0.20138888889050577</v>
      </c>
      <c r="AF9402" s="92">
        <v>4.8333333333721384</v>
      </c>
    </row>
    <row r="9403" spans="12:32" ht="12.75" customHeight="1" x14ac:dyDescent="0.3">
      <c r="L9403" s="86">
        <v>5</v>
      </c>
      <c r="M9403" s="87" t="s">
        <v>7977</v>
      </c>
      <c r="N9403" s="86" t="s">
        <v>54</v>
      </c>
      <c r="O9403" s="87" t="s">
        <v>8110</v>
      </c>
      <c r="P9403" s="38"/>
      <c r="Q9403" s="38"/>
      <c r="R9403" s="38"/>
      <c r="S9403" s="38"/>
      <c r="T9403" s="38"/>
      <c r="U9403" s="88" t="s">
        <v>102</v>
      </c>
      <c r="V9403" s="88" t="s">
        <v>8363</v>
      </c>
      <c r="W9403" s="88" t="s">
        <v>8377</v>
      </c>
      <c r="X9403" s="89">
        <v>43755.447916666664</v>
      </c>
      <c r="Y9403" s="71">
        <v>43755</v>
      </c>
      <c r="Z9403" s="90">
        <v>0.44791666666666669</v>
      </c>
      <c r="AA9403" s="89">
        <v>43755.59375</v>
      </c>
      <c r="AB9403" s="71">
        <v>43755</v>
      </c>
      <c r="AC9403" s="91">
        <v>0.59375</v>
      </c>
      <c r="AD9403" s="92">
        <v>0</v>
      </c>
      <c r="AE9403" s="91">
        <v>0.14583333333575865</v>
      </c>
      <c r="AF9403" s="92">
        <v>3.5000000000582077</v>
      </c>
    </row>
    <row r="9404" spans="12:32" ht="12.75" customHeight="1" x14ac:dyDescent="0.3">
      <c r="L9404" s="86">
        <v>5</v>
      </c>
      <c r="M9404" s="87" t="s">
        <v>7977</v>
      </c>
      <c r="N9404" s="86" t="s">
        <v>54</v>
      </c>
      <c r="O9404" s="87" t="s">
        <v>8110</v>
      </c>
      <c r="P9404" s="38"/>
      <c r="Q9404" s="38"/>
      <c r="R9404" s="38"/>
      <c r="S9404" s="38"/>
      <c r="T9404" s="38"/>
      <c r="U9404" s="88" t="s">
        <v>102</v>
      </c>
      <c r="V9404" s="88" t="s">
        <v>8363</v>
      </c>
      <c r="W9404" s="88" t="s">
        <v>8378</v>
      </c>
      <c r="X9404" s="89">
        <v>43753.586805555555</v>
      </c>
      <c r="Y9404" s="71">
        <v>43753</v>
      </c>
      <c r="Z9404" s="90">
        <v>0.58680555555555558</v>
      </c>
      <c r="AA9404" s="89">
        <v>43753.684027777781</v>
      </c>
      <c r="AB9404" s="71">
        <v>43753</v>
      </c>
      <c r="AC9404" s="91">
        <v>0.68402777777777779</v>
      </c>
      <c r="AD9404" s="92">
        <v>0</v>
      </c>
      <c r="AE9404" s="91">
        <v>9.7222222226264421E-2</v>
      </c>
      <c r="AF9404" s="92">
        <v>2.3333333334303461</v>
      </c>
    </row>
    <row r="9405" spans="12:32" ht="12.75" customHeight="1" x14ac:dyDescent="0.3">
      <c r="L9405" s="86">
        <v>5</v>
      </c>
      <c r="M9405" s="87" t="s">
        <v>7977</v>
      </c>
      <c r="N9405" s="86" t="s">
        <v>54</v>
      </c>
      <c r="O9405" s="87" t="s">
        <v>8110</v>
      </c>
      <c r="P9405" s="38"/>
      <c r="Q9405" s="38"/>
      <c r="R9405" s="38"/>
      <c r="S9405" s="38"/>
      <c r="T9405" s="38"/>
      <c r="U9405" s="88" t="s">
        <v>102</v>
      </c>
      <c r="V9405" s="88" t="s">
        <v>8363</v>
      </c>
      <c r="W9405" s="88" t="s">
        <v>8379</v>
      </c>
      <c r="X9405" s="89">
        <v>43767.618055555555</v>
      </c>
      <c r="Y9405" s="71">
        <v>43767</v>
      </c>
      <c r="Z9405" s="90">
        <v>0.61805555555555558</v>
      </c>
      <c r="AA9405" s="89">
        <v>43767.701388888891</v>
      </c>
      <c r="AB9405" s="71">
        <v>43767</v>
      </c>
      <c r="AC9405" s="91">
        <v>0.70138888888888884</v>
      </c>
      <c r="AD9405" s="92">
        <v>0</v>
      </c>
      <c r="AE9405" s="91">
        <v>8.3333333335758653E-2</v>
      </c>
      <c r="AF9405" s="92">
        <v>2.0000000000582077</v>
      </c>
    </row>
    <row r="9406" spans="12:32" ht="12.75" customHeight="1" x14ac:dyDescent="0.3">
      <c r="L9406" s="86">
        <v>5</v>
      </c>
      <c r="M9406" s="87" t="s">
        <v>7977</v>
      </c>
      <c r="N9406" s="86" t="s">
        <v>54</v>
      </c>
      <c r="O9406" s="87" t="s">
        <v>8110</v>
      </c>
      <c r="P9406" s="38"/>
      <c r="Q9406" s="38"/>
      <c r="R9406" s="38"/>
      <c r="S9406" s="38"/>
      <c r="T9406" s="38"/>
      <c r="U9406" s="88" t="s">
        <v>102</v>
      </c>
      <c r="V9406" s="88" t="s">
        <v>8363</v>
      </c>
      <c r="W9406" s="88" t="s">
        <v>8380</v>
      </c>
      <c r="X9406" s="89">
        <v>43746.524305555555</v>
      </c>
      <c r="Y9406" s="71">
        <v>43746</v>
      </c>
      <c r="Z9406" s="90">
        <v>0.52430555555555558</v>
      </c>
      <c r="AA9406" s="89">
        <v>43746.635416666664</v>
      </c>
      <c r="AB9406" s="71">
        <v>43746</v>
      </c>
      <c r="AC9406" s="91">
        <v>0.63541666666666663</v>
      </c>
      <c r="AD9406" s="92">
        <v>0</v>
      </c>
      <c r="AE9406" s="91">
        <v>0.11111111110949423</v>
      </c>
      <c r="AF9406" s="92">
        <v>2.6666666666278616</v>
      </c>
    </row>
    <row r="9407" spans="12:32" ht="12.75" customHeight="1" x14ac:dyDescent="0.3">
      <c r="L9407" s="86">
        <v>5</v>
      </c>
      <c r="M9407" s="87" t="s">
        <v>7977</v>
      </c>
      <c r="N9407" s="86" t="s">
        <v>54</v>
      </c>
      <c r="O9407" s="87" t="s">
        <v>7988</v>
      </c>
      <c r="P9407" s="38"/>
      <c r="Q9407" s="38"/>
      <c r="R9407" s="38"/>
      <c r="S9407" s="38"/>
      <c r="T9407" s="38"/>
      <c r="U9407" s="88" t="s">
        <v>102</v>
      </c>
      <c r="V9407" s="88" t="s">
        <v>8401</v>
      </c>
      <c r="W9407" s="88" t="s">
        <v>8403</v>
      </c>
      <c r="X9407" s="89">
        <v>43746.447916666664</v>
      </c>
      <c r="Y9407" s="71">
        <v>43746</v>
      </c>
      <c r="Z9407" s="90">
        <v>0.44791666666666669</v>
      </c>
      <c r="AA9407" s="89">
        <v>43746.59375</v>
      </c>
      <c r="AB9407" s="71">
        <v>43746</v>
      </c>
      <c r="AC9407" s="91">
        <v>0.59375</v>
      </c>
      <c r="AD9407" s="92">
        <v>0</v>
      </c>
      <c r="AE9407" s="91">
        <v>0.14583333333575865</v>
      </c>
      <c r="AF9407" s="92">
        <v>3.5000000000582077</v>
      </c>
    </row>
    <row r="9408" spans="12:32" ht="12.75" customHeight="1" x14ac:dyDescent="0.3">
      <c r="L9408" s="86">
        <v>5</v>
      </c>
      <c r="M9408" s="87" t="s">
        <v>7977</v>
      </c>
      <c r="N9408" s="86" t="s">
        <v>54</v>
      </c>
      <c r="O9408" s="87" t="s">
        <v>8404</v>
      </c>
      <c r="P9408" s="38"/>
      <c r="Q9408" s="38"/>
      <c r="R9408" s="38"/>
      <c r="S9408" s="38"/>
      <c r="T9408" s="38"/>
      <c r="U9408" s="88" t="s">
        <v>102</v>
      </c>
      <c r="V9408" s="88" t="s">
        <v>8405</v>
      </c>
      <c r="W9408" s="88" t="s">
        <v>8406</v>
      </c>
      <c r="X9408" s="89">
        <v>43768.333333333336</v>
      </c>
      <c r="Y9408" s="71">
        <v>43768</v>
      </c>
      <c r="Z9408" s="90">
        <v>0.33333333333333331</v>
      </c>
      <c r="AA9408" s="89">
        <v>43768.447916666664</v>
      </c>
      <c r="AB9408" s="71">
        <v>43768</v>
      </c>
      <c r="AC9408" s="91">
        <v>0.44791666666666669</v>
      </c>
      <c r="AD9408" s="92">
        <v>0</v>
      </c>
      <c r="AE9408" s="91">
        <v>0.11458333332848269</v>
      </c>
      <c r="AF9408" s="92">
        <v>2.7499999998835847</v>
      </c>
    </row>
    <row r="9409" spans="12:32" ht="12.75" customHeight="1" x14ac:dyDescent="0.3">
      <c r="L9409" s="86">
        <v>5</v>
      </c>
      <c r="M9409" s="87" t="s">
        <v>7977</v>
      </c>
      <c r="N9409" s="86" t="s">
        <v>54</v>
      </c>
      <c r="O9409" s="87" t="s">
        <v>7988</v>
      </c>
      <c r="P9409" s="38"/>
      <c r="Q9409" s="38"/>
      <c r="R9409" s="38"/>
      <c r="S9409" s="38"/>
      <c r="T9409" s="38"/>
      <c r="U9409" s="88" t="s">
        <v>102</v>
      </c>
      <c r="V9409" s="88" t="s">
        <v>8414</v>
      </c>
      <c r="W9409" s="88" t="s">
        <v>8416</v>
      </c>
      <c r="X9409" s="89">
        <v>43741.458333333336</v>
      </c>
      <c r="Y9409" s="71">
        <v>43741</v>
      </c>
      <c r="Z9409" s="90">
        <v>0.45833333333333331</v>
      </c>
      <c r="AA9409" s="89">
        <v>43741.5625</v>
      </c>
      <c r="AB9409" s="71">
        <v>43741</v>
      </c>
      <c r="AC9409" s="91">
        <v>0.5625</v>
      </c>
      <c r="AD9409" s="92">
        <v>0</v>
      </c>
      <c r="AE9409" s="91">
        <v>0.10416666666424135</v>
      </c>
      <c r="AF9409" s="92">
        <v>2.4999999999417923</v>
      </c>
    </row>
    <row r="9410" spans="12:32" ht="12.75" customHeight="1" x14ac:dyDescent="0.3">
      <c r="L9410" s="86">
        <v>5</v>
      </c>
      <c r="M9410" s="87" t="s">
        <v>7977</v>
      </c>
      <c r="N9410" s="86" t="s">
        <v>54</v>
      </c>
      <c r="O9410" s="87" t="s">
        <v>7988</v>
      </c>
      <c r="P9410" s="38"/>
      <c r="Q9410" s="38"/>
      <c r="R9410" s="38"/>
      <c r="S9410" s="38"/>
      <c r="T9410" s="38"/>
      <c r="U9410" s="88" t="s">
        <v>102</v>
      </c>
      <c r="V9410" s="88" t="s">
        <v>8414</v>
      </c>
      <c r="W9410" s="88" t="s">
        <v>8417</v>
      </c>
      <c r="X9410" s="89">
        <v>43742.534722222219</v>
      </c>
      <c r="Y9410" s="71">
        <v>43742</v>
      </c>
      <c r="Z9410" s="90">
        <v>0.53472222222222221</v>
      </c>
      <c r="AA9410" s="89">
        <v>43742.59375</v>
      </c>
      <c r="AB9410" s="71">
        <v>43742</v>
      </c>
      <c r="AC9410" s="91">
        <v>0.59375</v>
      </c>
      <c r="AD9410" s="92">
        <v>0</v>
      </c>
      <c r="AE9410" s="91">
        <v>5.9027777781011537E-2</v>
      </c>
      <c r="AF9410" s="92">
        <v>1.4166666667442769</v>
      </c>
    </row>
    <row r="9411" spans="12:32" ht="12.75" customHeight="1" x14ac:dyDescent="0.3">
      <c r="L9411" s="86">
        <v>6</v>
      </c>
      <c r="M9411" s="87" t="s">
        <v>7977</v>
      </c>
      <c r="N9411" s="86" t="s">
        <v>54</v>
      </c>
      <c r="O9411" s="87" t="s">
        <v>7985</v>
      </c>
      <c r="P9411" s="38"/>
      <c r="Q9411" s="38"/>
      <c r="R9411" s="38"/>
      <c r="S9411" s="38"/>
      <c r="T9411" s="38"/>
      <c r="U9411" s="88" t="s">
        <v>102</v>
      </c>
      <c r="V9411" s="88" t="s">
        <v>7986</v>
      </c>
      <c r="W9411" s="88" t="s">
        <v>7987</v>
      </c>
      <c r="X9411" s="89">
        <v>43782.375</v>
      </c>
      <c r="Y9411" s="71">
        <v>43782</v>
      </c>
      <c r="Z9411" s="90">
        <v>0.375</v>
      </c>
      <c r="AA9411" s="89">
        <v>43782.677083333336</v>
      </c>
      <c r="AB9411" s="71">
        <v>43782</v>
      </c>
      <c r="AC9411" s="91">
        <v>0.67708333333333337</v>
      </c>
      <c r="AD9411" s="92">
        <v>0</v>
      </c>
      <c r="AE9411" s="91">
        <v>0.30208333333575865</v>
      </c>
      <c r="AF9411" s="92">
        <v>7.2500000000582077</v>
      </c>
    </row>
    <row r="9412" spans="12:32" ht="12.75" customHeight="1" x14ac:dyDescent="0.3">
      <c r="L9412" s="86">
        <v>6</v>
      </c>
      <c r="M9412" s="87" t="s">
        <v>7977</v>
      </c>
      <c r="N9412" s="86" t="s">
        <v>54</v>
      </c>
      <c r="O9412" s="87" t="s">
        <v>7988</v>
      </c>
      <c r="P9412" s="38"/>
      <c r="Q9412" s="38"/>
      <c r="R9412" s="38"/>
      <c r="S9412" s="38"/>
      <c r="T9412" s="38"/>
      <c r="U9412" s="88" t="s">
        <v>102</v>
      </c>
      <c r="V9412" s="88" t="s">
        <v>7997</v>
      </c>
      <c r="W9412" s="88" t="s">
        <v>7998</v>
      </c>
      <c r="X9412" s="89">
        <v>43776.409722222219</v>
      </c>
      <c r="Y9412" s="71">
        <v>43776</v>
      </c>
      <c r="Z9412" s="90">
        <v>0.40972222222222227</v>
      </c>
      <c r="AA9412" s="89">
        <v>43776.5625</v>
      </c>
      <c r="AB9412" s="71">
        <v>43776</v>
      </c>
      <c r="AC9412" s="91">
        <v>0.5625</v>
      </c>
      <c r="AD9412" s="92">
        <v>0</v>
      </c>
      <c r="AE9412" s="91">
        <v>0.15277777778101154</v>
      </c>
      <c r="AF9412" s="92">
        <v>3.6666666667442769</v>
      </c>
    </row>
    <row r="9413" spans="12:32" ht="12.75" customHeight="1" x14ac:dyDescent="0.3">
      <c r="L9413" s="86">
        <v>6</v>
      </c>
      <c r="M9413" s="87" t="s">
        <v>7977</v>
      </c>
      <c r="N9413" s="86" t="s">
        <v>54</v>
      </c>
      <c r="O9413" s="87" t="s">
        <v>7978</v>
      </c>
      <c r="P9413" s="38"/>
      <c r="Q9413" s="38"/>
      <c r="R9413" s="38"/>
      <c r="S9413" s="38"/>
      <c r="T9413" s="38"/>
      <c r="U9413" s="88" t="s">
        <v>102</v>
      </c>
      <c r="V9413" s="88" t="s">
        <v>8001</v>
      </c>
      <c r="W9413" s="88" t="s">
        <v>8007</v>
      </c>
      <c r="X9413" s="89">
        <v>43776.357638888891</v>
      </c>
      <c r="Y9413" s="71">
        <v>43776</v>
      </c>
      <c r="Z9413" s="90">
        <v>0.3576388888888889</v>
      </c>
      <c r="AA9413" s="89">
        <v>43776.541666666664</v>
      </c>
      <c r="AB9413" s="71">
        <v>43776</v>
      </c>
      <c r="AC9413" s="91">
        <v>0.54166666666666663</v>
      </c>
      <c r="AD9413" s="92">
        <v>0</v>
      </c>
      <c r="AE9413" s="91">
        <v>0.18402777777373558</v>
      </c>
      <c r="AF9413" s="92">
        <v>4.4166666665696539</v>
      </c>
    </row>
    <row r="9414" spans="12:32" ht="12.75" customHeight="1" x14ac:dyDescent="0.3">
      <c r="L9414" s="86">
        <v>6</v>
      </c>
      <c r="M9414" s="87" t="s">
        <v>7977</v>
      </c>
      <c r="N9414" s="86" t="s">
        <v>54</v>
      </c>
      <c r="O9414" s="87" t="s">
        <v>7978</v>
      </c>
      <c r="P9414" s="38"/>
      <c r="Q9414" s="38"/>
      <c r="R9414" s="38"/>
      <c r="S9414" s="38"/>
      <c r="T9414" s="38"/>
      <c r="U9414" s="88" t="s">
        <v>102</v>
      </c>
      <c r="V9414" s="88" t="s">
        <v>8001</v>
      </c>
      <c r="W9414" s="88" t="s">
        <v>8008</v>
      </c>
      <c r="X9414" s="89">
        <v>43775.416666666664</v>
      </c>
      <c r="Y9414" s="71">
        <v>43775</v>
      </c>
      <c r="Z9414" s="90">
        <v>0.41666666666666669</v>
      </c>
      <c r="AA9414" s="89">
        <v>43775.642361111109</v>
      </c>
      <c r="AB9414" s="71">
        <v>43775</v>
      </c>
      <c r="AC9414" s="91">
        <v>0.64236111111111116</v>
      </c>
      <c r="AD9414" s="92">
        <v>0</v>
      </c>
      <c r="AE9414" s="91">
        <v>0.22569444444525288</v>
      </c>
      <c r="AF9414" s="92">
        <v>5.4166666666860692</v>
      </c>
    </row>
    <row r="9415" spans="12:32" ht="12.75" customHeight="1" x14ac:dyDescent="0.3">
      <c r="L9415" s="86">
        <v>6</v>
      </c>
      <c r="M9415" s="87" t="s">
        <v>7977</v>
      </c>
      <c r="N9415" s="86" t="s">
        <v>54</v>
      </c>
      <c r="O9415" s="87" t="s">
        <v>7978</v>
      </c>
      <c r="P9415" s="38"/>
      <c r="Q9415" s="38"/>
      <c r="R9415" s="38"/>
      <c r="S9415" s="38"/>
      <c r="T9415" s="38"/>
      <c r="U9415" s="88" t="s">
        <v>102</v>
      </c>
      <c r="V9415" s="88" t="s">
        <v>8001</v>
      </c>
      <c r="W9415" s="88" t="s">
        <v>8009</v>
      </c>
      <c r="X9415" s="89">
        <v>43774.458333333336</v>
      </c>
      <c r="Y9415" s="71">
        <v>43774</v>
      </c>
      <c r="Z9415" s="90">
        <v>0.45833333333333331</v>
      </c>
      <c r="AA9415" s="89">
        <v>43774.65625</v>
      </c>
      <c r="AB9415" s="71">
        <v>43774</v>
      </c>
      <c r="AC9415" s="91">
        <v>0.65625</v>
      </c>
      <c r="AD9415" s="92">
        <v>0</v>
      </c>
      <c r="AE9415" s="91">
        <v>0.19791666666424135</v>
      </c>
      <c r="AF9415" s="92">
        <v>4.7499999999417923</v>
      </c>
    </row>
    <row r="9416" spans="12:32" ht="12.75" customHeight="1" x14ac:dyDescent="0.3">
      <c r="L9416" s="86">
        <v>6</v>
      </c>
      <c r="M9416" s="87" t="s">
        <v>7977</v>
      </c>
      <c r="N9416" s="86" t="s">
        <v>54</v>
      </c>
      <c r="O9416" s="87" t="s">
        <v>7985</v>
      </c>
      <c r="P9416" s="38"/>
      <c r="Q9416" s="38"/>
      <c r="R9416" s="38"/>
      <c r="S9416" s="38"/>
      <c r="T9416" s="38"/>
      <c r="U9416" s="88" t="s">
        <v>102</v>
      </c>
      <c r="V9416" s="88" t="s">
        <v>8010</v>
      </c>
      <c r="W9416" s="88" t="s">
        <v>8011</v>
      </c>
      <c r="X9416" s="89">
        <v>43783.381944444445</v>
      </c>
      <c r="Y9416" s="71">
        <v>43783</v>
      </c>
      <c r="Z9416" s="90">
        <v>0.38194444444444442</v>
      </c>
      <c r="AA9416" s="89">
        <v>43783.677083333336</v>
      </c>
      <c r="AB9416" s="71">
        <v>43783</v>
      </c>
      <c r="AC9416" s="91">
        <v>0.67708333333333337</v>
      </c>
      <c r="AD9416" s="92">
        <v>0</v>
      </c>
      <c r="AE9416" s="91">
        <v>0.29513888889050577</v>
      </c>
      <c r="AF9416" s="92">
        <v>7.0833333333721384</v>
      </c>
    </row>
    <row r="9417" spans="12:32" ht="12.75" customHeight="1" x14ac:dyDescent="0.3">
      <c r="L9417" s="86">
        <v>6</v>
      </c>
      <c r="M9417" s="87" t="s">
        <v>7977</v>
      </c>
      <c r="N9417" s="86" t="s">
        <v>54</v>
      </c>
      <c r="O9417" s="87" t="s">
        <v>7985</v>
      </c>
      <c r="P9417" s="38"/>
      <c r="Q9417" s="38"/>
      <c r="R9417" s="38"/>
      <c r="S9417" s="38"/>
      <c r="T9417" s="38"/>
      <c r="U9417" s="88" t="s">
        <v>102</v>
      </c>
      <c r="V9417" s="88" t="s">
        <v>8012</v>
      </c>
      <c r="W9417" s="88" t="s">
        <v>8013</v>
      </c>
      <c r="X9417" s="89">
        <v>43784.371527777781</v>
      </c>
      <c r="Y9417" s="71">
        <v>43784</v>
      </c>
      <c r="Z9417" s="90">
        <v>0.37152777777777773</v>
      </c>
      <c r="AA9417" s="89">
        <v>43784.680555555555</v>
      </c>
      <c r="AB9417" s="71">
        <v>43784</v>
      </c>
      <c r="AC9417" s="91">
        <v>0.68055555555555558</v>
      </c>
      <c r="AD9417" s="92">
        <v>0</v>
      </c>
      <c r="AE9417" s="91">
        <v>0.30902777777373558</v>
      </c>
      <c r="AF9417" s="92">
        <v>7.4166666665696539</v>
      </c>
    </row>
    <row r="9418" spans="12:32" ht="12.75" customHeight="1" x14ac:dyDescent="0.3">
      <c r="L9418" s="86">
        <v>6</v>
      </c>
      <c r="M9418" s="87" t="s">
        <v>7977</v>
      </c>
      <c r="N9418" s="86" t="s">
        <v>54</v>
      </c>
      <c r="O9418" s="87" t="s">
        <v>7985</v>
      </c>
      <c r="P9418" s="38"/>
      <c r="Q9418" s="38"/>
      <c r="R9418" s="38"/>
      <c r="S9418" s="38"/>
      <c r="T9418" s="38"/>
      <c r="U9418" s="88" t="s">
        <v>102</v>
      </c>
      <c r="V9418" s="88" t="s">
        <v>8012</v>
      </c>
      <c r="W9418" s="88" t="s">
        <v>8014</v>
      </c>
      <c r="X9418" s="89">
        <v>43784.385416666664</v>
      </c>
      <c r="Y9418" s="71">
        <v>43784</v>
      </c>
      <c r="Z9418" s="90">
        <v>0.38541666666666669</v>
      </c>
      <c r="AA9418" s="89">
        <v>43784.673611111109</v>
      </c>
      <c r="AB9418" s="71">
        <v>43784</v>
      </c>
      <c r="AC9418" s="91">
        <v>0.67361111111111116</v>
      </c>
      <c r="AD9418" s="92">
        <v>0</v>
      </c>
      <c r="AE9418" s="91">
        <v>0.28819444444525288</v>
      </c>
      <c r="AF9418" s="92">
        <v>6.9166666666860692</v>
      </c>
    </row>
    <row r="9419" spans="12:32" ht="12.75" customHeight="1" x14ac:dyDescent="0.3">
      <c r="L9419" s="86">
        <v>6</v>
      </c>
      <c r="M9419" s="87" t="s">
        <v>7977</v>
      </c>
      <c r="N9419" s="86" t="s">
        <v>54</v>
      </c>
      <c r="O9419" s="87" t="s">
        <v>8015</v>
      </c>
      <c r="P9419" s="38"/>
      <c r="Q9419" s="38"/>
      <c r="R9419" s="38"/>
      <c r="S9419" s="38"/>
      <c r="T9419" s="38"/>
      <c r="U9419" s="88" t="s">
        <v>102</v>
      </c>
      <c r="V9419" s="88" t="s">
        <v>8012</v>
      </c>
      <c r="W9419" s="88" t="s">
        <v>8016</v>
      </c>
      <c r="X9419" s="89">
        <v>43775.416666666664</v>
      </c>
      <c r="Y9419" s="71">
        <v>43775</v>
      </c>
      <c r="Z9419" s="90">
        <v>0.41666666666666669</v>
      </c>
      <c r="AA9419" s="89">
        <v>43775.565972222219</v>
      </c>
      <c r="AB9419" s="71">
        <v>43775</v>
      </c>
      <c r="AC9419" s="91">
        <v>0.56597222222222221</v>
      </c>
      <c r="AD9419" s="92">
        <v>0</v>
      </c>
      <c r="AE9419" s="91">
        <v>0.14930555555474712</v>
      </c>
      <c r="AF9419" s="92">
        <v>3.5833333333139308</v>
      </c>
    </row>
    <row r="9420" spans="12:32" ht="12.75" customHeight="1" x14ac:dyDescent="0.3">
      <c r="L9420" s="86">
        <v>6</v>
      </c>
      <c r="M9420" s="87" t="s">
        <v>7977</v>
      </c>
      <c r="N9420" s="86" t="s">
        <v>54</v>
      </c>
      <c r="O9420" s="87" t="s">
        <v>7985</v>
      </c>
      <c r="P9420" s="38"/>
      <c r="Q9420" s="38"/>
      <c r="R9420" s="38"/>
      <c r="S9420" s="38"/>
      <c r="T9420" s="38"/>
      <c r="U9420" s="88" t="s">
        <v>102</v>
      </c>
      <c r="V9420" s="88" t="s">
        <v>8012</v>
      </c>
      <c r="W9420" s="88" t="s">
        <v>8017</v>
      </c>
      <c r="X9420" s="89">
        <v>43782.465277777781</v>
      </c>
      <c r="Y9420" s="71">
        <v>43782</v>
      </c>
      <c r="Z9420" s="90">
        <v>0.46527777777777773</v>
      </c>
      <c r="AA9420" s="89">
        <v>43782.6875</v>
      </c>
      <c r="AB9420" s="71">
        <v>43782</v>
      </c>
      <c r="AC9420" s="91">
        <v>0.6875</v>
      </c>
      <c r="AD9420" s="92">
        <v>0</v>
      </c>
      <c r="AE9420" s="91">
        <v>0.22222222221898846</v>
      </c>
      <c r="AF9420" s="92">
        <v>5.3333333332557231</v>
      </c>
    </row>
    <row r="9421" spans="12:32" ht="12.75" customHeight="1" x14ac:dyDescent="0.3">
      <c r="L9421" s="86">
        <v>6</v>
      </c>
      <c r="M9421" s="87" t="s">
        <v>7977</v>
      </c>
      <c r="N9421" s="86" t="s">
        <v>54</v>
      </c>
      <c r="O9421" s="87" t="s">
        <v>8024</v>
      </c>
      <c r="P9421" s="38"/>
      <c r="Q9421" s="38"/>
      <c r="R9421" s="38"/>
      <c r="S9421" s="38"/>
      <c r="T9421" s="38"/>
      <c r="U9421" s="88" t="s">
        <v>102</v>
      </c>
      <c r="V9421" s="88" t="s">
        <v>8035</v>
      </c>
      <c r="W9421" s="88" t="s">
        <v>8042</v>
      </c>
      <c r="X9421" s="89">
        <v>43795.375</v>
      </c>
      <c r="Y9421" s="71">
        <v>43795</v>
      </c>
      <c r="Z9421" s="90">
        <v>0.375</v>
      </c>
      <c r="AA9421" s="89">
        <v>43795.444444444445</v>
      </c>
      <c r="AB9421" s="71">
        <v>43795</v>
      </c>
      <c r="AC9421" s="91">
        <v>0.44444444444444442</v>
      </c>
      <c r="AD9421" s="92">
        <v>0</v>
      </c>
      <c r="AE9421" s="91">
        <v>6.9444444445252884E-2</v>
      </c>
      <c r="AF9421" s="92">
        <v>1.6666666666860692</v>
      </c>
    </row>
    <row r="9422" spans="12:32" ht="12.75" customHeight="1" x14ac:dyDescent="0.3">
      <c r="L9422" s="86">
        <v>6</v>
      </c>
      <c r="M9422" s="87" t="s">
        <v>7977</v>
      </c>
      <c r="N9422" s="86" t="s">
        <v>54</v>
      </c>
      <c r="O9422" s="87" t="s">
        <v>8024</v>
      </c>
      <c r="P9422" s="38"/>
      <c r="Q9422" s="38"/>
      <c r="R9422" s="38"/>
      <c r="S9422" s="38"/>
      <c r="T9422" s="38"/>
      <c r="U9422" s="88" t="s">
        <v>102</v>
      </c>
      <c r="V9422" s="88" t="s">
        <v>8035</v>
      </c>
      <c r="W9422" s="88" t="s">
        <v>8043</v>
      </c>
      <c r="X9422" s="89">
        <v>43788.440972222219</v>
      </c>
      <c r="Y9422" s="71">
        <v>43788</v>
      </c>
      <c r="Z9422" s="90">
        <v>0.44097222222222227</v>
      </c>
      <c r="AA9422" s="89">
        <v>43788.538194444445</v>
      </c>
      <c r="AB9422" s="71">
        <v>43788</v>
      </c>
      <c r="AC9422" s="91">
        <v>1.5381944444444444</v>
      </c>
      <c r="AD9422" s="92">
        <v>0</v>
      </c>
      <c r="AE9422" s="91">
        <v>9.7222222226264421E-2</v>
      </c>
      <c r="AF9422" s="92">
        <v>2.3333333334303461</v>
      </c>
    </row>
    <row r="9423" spans="12:32" ht="12.75" customHeight="1" x14ac:dyDescent="0.3">
      <c r="L9423" s="86">
        <v>6</v>
      </c>
      <c r="M9423" s="87" t="s">
        <v>7977</v>
      </c>
      <c r="N9423" s="86" t="s">
        <v>54</v>
      </c>
      <c r="O9423" s="87" t="s">
        <v>8050</v>
      </c>
      <c r="P9423" s="38"/>
      <c r="Q9423" s="38"/>
      <c r="R9423" s="38"/>
      <c r="S9423" s="38"/>
      <c r="T9423" s="38"/>
      <c r="U9423" s="88" t="s">
        <v>102</v>
      </c>
      <c r="V9423" s="88" t="s">
        <v>8054</v>
      </c>
      <c r="W9423" s="88" t="s">
        <v>8063</v>
      </c>
      <c r="X9423" s="89">
        <v>43784.302083333336</v>
      </c>
      <c r="Y9423" s="71">
        <v>43784</v>
      </c>
      <c r="Z9423" s="90">
        <v>0.30208333333333331</v>
      </c>
      <c r="AA9423" s="89">
        <v>43784.628472222219</v>
      </c>
      <c r="AB9423" s="71">
        <v>43784</v>
      </c>
      <c r="AC9423" s="91">
        <v>0.62847222222222221</v>
      </c>
      <c r="AD9423" s="92">
        <v>0</v>
      </c>
      <c r="AE9423" s="91">
        <v>0.32638888888322981</v>
      </c>
      <c r="AF9423" s="92">
        <v>7.8333333331975155</v>
      </c>
    </row>
    <row r="9424" spans="12:32" ht="12.75" customHeight="1" x14ac:dyDescent="0.3">
      <c r="L9424" s="86">
        <v>6</v>
      </c>
      <c r="M9424" s="87" t="s">
        <v>7977</v>
      </c>
      <c r="N9424" s="86" t="s">
        <v>54</v>
      </c>
      <c r="O9424" s="87" t="s">
        <v>8050</v>
      </c>
      <c r="P9424" s="38"/>
      <c r="Q9424" s="38"/>
      <c r="R9424" s="38"/>
      <c r="S9424" s="38"/>
      <c r="T9424" s="38"/>
      <c r="U9424" s="88" t="s">
        <v>102</v>
      </c>
      <c r="V9424" s="88" t="s">
        <v>8054</v>
      </c>
      <c r="W9424" s="88" t="s">
        <v>8064</v>
      </c>
      <c r="X9424" s="89">
        <v>43783.368055555555</v>
      </c>
      <c r="Y9424" s="71">
        <v>43783</v>
      </c>
      <c r="Z9424" s="90">
        <v>0.36805555555555558</v>
      </c>
      <c r="AA9424" s="89">
        <v>43783.572916666664</v>
      </c>
      <c r="AB9424" s="71">
        <v>43783</v>
      </c>
      <c r="AC9424" s="91">
        <v>0.57291666666666663</v>
      </c>
      <c r="AD9424" s="92">
        <v>0</v>
      </c>
      <c r="AE9424" s="91">
        <v>0.20486111110949423</v>
      </c>
      <c r="AF9424" s="92">
        <v>4.9166666666278616</v>
      </c>
    </row>
    <row r="9425" spans="12:32" ht="12.75" customHeight="1" x14ac:dyDescent="0.3">
      <c r="L9425" s="86">
        <v>6</v>
      </c>
      <c r="M9425" s="87" t="s">
        <v>7977</v>
      </c>
      <c r="N9425" s="86" t="s">
        <v>54</v>
      </c>
      <c r="O9425" s="87" t="s">
        <v>8075</v>
      </c>
      <c r="P9425" s="38"/>
      <c r="Q9425" s="38"/>
      <c r="R9425" s="38"/>
      <c r="S9425" s="38"/>
      <c r="T9425" s="38"/>
      <c r="U9425" s="88" t="s">
        <v>102</v>
      </c>
      <c r="V9425" s="88" t="s">
        <v>8078</v>
      </c>
      <c r="W9425" s="88" t="s">
        <v>8082</v>
      </c>
      <c r="X9425" s="89">
        <v>43783.489583333336</v>
      </c>
      <c r="Y9425" s="71">
        <v>43783</v>
      </c>
      <c r="Z9425" s="90">
        <v>0.48958333333333331</v>
      </c>
      <c r="AA9425" s="89">
        <v>43783.576388888891</v>
      </c>
      <c r="AB9425" s="71">
        <v>43783</v>
      </c>
      <c r="AC9425" s="91">
        <v>0.57638888888888884</v>
      </c>
      <c r="AD9425" s="92">
        <v>0</v>
      </c>
      <c r="AE9425" s="91">
        <v>8.6805555554747116E-2</v>
      </c>
      <c r="AF9425" s="92">
        <v>2.0833333333139308</v>
      </c>
    </row>
    <row r="9426" spans="12:32" ht="12.75" customHeight="1" x14ac:dyDescent="0.3">
      <c r="L9426" s="86">
        <v>6</v>
      </c>
      <c r="M9426" s="87" t="s">
        <v>7977</v>
      </c>
      <c r="N9426" s="86" t="s">
        <v>54</v>
      </c>
      <c r="O9426" s="87" t="s">
        <v>7985</v>
      </c>
      <c r="P9426" s="38"/>
      <c r="Q9426" s="38"/>
      <c r="R9426" s="38"/>
      <c r="S9426" s="38"/>
      <c r="T9426" s="38"/>
      <c r="U9426" s="88" t="s">
        <v>102</v>
      </c>
      <c r="V9426" s="88" t="s">
        <v>8083</v>
      </c>
      <c r="W9426" s="88" t="s">
        <v>8084</v>
      </c>
      <c r="X9426" s="89">
        <v>43783.385416666664</v>
      </c>
      <c r="Y9426" s="71">
        <v>43783</v>
      </c>
      <c r="Z9426" s="90">
        <v>0.38541666666666669</v>
      </c>
      <c r="AA9426" s="89">
        <v>43783.670138888891</v>
      </c>
      <c r="AB9426" s="71">
        <v>43783</v>
      </c>
      <c r="AC9426" s="91">
        <v>0.67013888888888884</v>
      </c>
      <c r="AD9426" s="92">
        <v>0</v>
      </c>
      <c r="AE9426" s="91">
        <v>0.28472222222626442</v>
      </c>
      <c r="AF9426" s="92">
        <v>6.8333333334303461</v>
      </c>
    </row>
    <row r="9427" spans="12:32" ht="12.75" customHeight="1" x14ac:dyDescent="0.3">
      <c r="L9427" s="86">
        <v>6</v>
      </c>
      <c r="M9427" s="87" t="s">
        <v>7977</v>
      </c>
      <c r="N9427" s="86" t="s">
        <v>54</v>
      </c>
      <c r="O9427" s="87" t="s">
        <v>7978</v>
      </c>
      <c r="P9427" s="38"/>
      <c r="Q9427" s="38"/>
      <c r="R9427" s="38"/>
      <c r="S9427" s="38"/>
      <c r="T9427" s="38"/>
      <c r="U9427" s="88" t="s">
        <v>102</v>
      </c>
      <c r="V9427" s="88" t="s">
        <v>8085</v>
      </c>
      <c r="W9427" s="88" t="s">
        <v>8088</v>
      </c>
      <c r="X9427" s="89">
        <v>43795.416666666664</v>
      </c>
      <c r="Y9427" s="71">
        <v>43795</v>
      </c>
      <c r="Z9427" s="90">
        <v>0.41666666666666669</v>
      </c>
      <c r="AA9427" s="89">
        <v>43795.614583333336</v>
      </c>
      <c r="AB9427" s="71">
        <v>43795</v>
      </c>
      <c r="AC9427" s="91">
        <v>0.61458333333333337</v>
      </c>
      <c r="AD9427" s="92">
        <v>0</v>
      </c>
      <c r="AE9427" s="91">
        <v>0.19791666667151731</v>
      </c>
      <c r="AF9427" s="92">
        <v>4.7500000001164153</v>
      </c>
    </row>
    <row r="9428" spans="12:32" ht="12.75" customHeight="1" x14ac:dyDescent="0.3">
      <c r="L9428" s="86">
        <v>6</v>
      </c>
      <c r="M9428" s="87" t="s">
        <v>7977</v>
      </c>
      <c r="N9428" s="86" t="s">
        <v>54</v>
      </c>
      <c r="O9428" s="87" t="s">
        <v>8089</v>
      </c>
      <c r="P9428" s="38"/>
      <c r="Q9428" s="38"/>
      <c r="R9428" s="38"/>
      <c r="S9428" s="38"/>
      <c r="T9428" s="38"/>
      <c r="U9428" s="88" t="s">
        <v>102</v>
      </c>
      <c r="V9428" s="88" t="s">
        <v>8090</v>
      </c>
      <c r="W9428" s="88" t="s">
        <v>8092</v>
      </c>
      <c r="X9428" s="89">
        <v>43782.291666666664</v>
      </c>
      <c r="Y9428" s="71">
        <v>43782</v>
      </c>
      <c r="Z9428" s="90">
        <v>0.29166666666666669</v>
      </c>
      <c r="AA9428" s="89">
        <v>43782.708333333336</v>
      </c>
      <c r="AB9428" s="71">
        <v>43782</v>
      </c>
      <c r="AC9428" s="91">
        <v>0.70833333333333337</v>
      </c>
      <c r="AD9428" s="92">
        <v>0</v>
      </c>
      <c r="AE9428" s="91">
        <v>0.41666666667151731</v>
      </c>
      <c r="AF9428" s="92">
        <v>10.000000000116415</v>
      </c>
    </row>
    <row r="9429" spans="12:32" ht="12.75" customHeight="1" x14ac:dyDescent="0.3">
      <c r="L9429" s="86">
        <v>6</v>
      </c>
      <c r="M9429" s="87" t="s">
        <v>7977</v>
      </c>
      <c r="N9429" s="86" t="s">
        <v>54</v>
      </c>
      <c r="O9429" s="87" t="s">
        <v>8097</v>
      </c>
      <c r="P9429" s="38"/>
      <c r="Q9429" s="38"/>
      <c r="R9429" s="38"/>
      <c r="S9429" s="38"/>
      <c r="T9429" s="38"/>
      <c r="U9429" s="88" t="s">
        <v>102</v>
      </c>
      <c r="V9429" s="88" t="s">
        <v>8098</v>
      </c>
      <c r="W9429" s="88" t="s">
        <v>8102</v>
      </c>
      <c r="X9429" s="89">
        <v>43789.385416666664</v>
      </c>
      <c r="Y9429" s="71">
        <v>43789</v>
      </c>
      <c r="Z9429" s="90">
        <v>0.38541666666666669</v>
      </c>
      <c r="AA9429" s="89">
        <v>43789.475694444445</v>
      </c>
      <c r="AB9429" s="71">
        <v>43789</v>
      </c>
      <c r="AC9429" s="91">
        <v>0.47569444444444442</v>
      </c>
      <c r="AD9429" s="92">
        <v>0</v>
      </c>
      <c r="AE9429" s="91">
        <v>9.0277777781011537E-2</v>
      </c>
      <c r="AF9429" s="92">
        <v>2.1666666667442769</v>
      </c>
    </row>
    <row r="9430" spans="12:32" ht="12.75" customHeight="1" x14ac:dyDescent="0.3">
      <c r="L9430" s="86">
        <v>6</v>
      </c>
      <c r="M9430" s="87" t="s">
        <v>7977</v>
      </c>
      <c r="N9430" s="86" t="s">
        <v>54</v>
      </c>
      <c r="O9430" s="87" t="s">
        <v>8097</v>
      </c>
      <c r="P9430" s="38"/>
      <c r="Q9430" s="38"/>
      <c r="R9430" s="38"/>
      <c r="S9430" s="38"/>
      <c r="T9430" s="38"/>
      <c r="U9430" s="88" t="s">
        <v>102</v>
      </c>
      <c r="V9430" s="88" t="s">
        <v>8098</v>
      </c>
      <c r="W9430" s="88" t="s">
        <v>8103</v>
      </c>
      <c r="X9430" s="89">
        <v>43784.430555555555</v>
      </c>
      <c r="Y9430" s="71">
        <v>43784</v>
      </c>
      <c r="Z9430" s="90">
        <v>0.43055555555555558</v>
      </c>
      <c r="AA9430" s="89">
        <v>43784.46875</v>
      </c>
      <c r="AB9430" s="71">
        <v>43784</v>
      </c>
      <c r="AC9430" s="91">
        <v>0.46875</v>
      </c>
      <c r="AD9430" s="92">
        <v>0</v>
      </c>
      <c r="AE9430" s="91">
        <v>3.8194444445252884E-2</v>
      </c>
      <c r="AF9430" s="92">
        <v>0.91666666668606922</v>
      </c>
    </row>
    <row r="9431" spans="12:32" ht="12.75" customHeight="1" x14ac:dyDescent="0.3">
      <c r="L9431" s="86">
        <v>6</v>
      </c>
      <c r="M9431" s="87" t="s">
        <v>7977</v>
      </c>
      <c r="N9431" s="86" t="s">
        <v>54</v>
      </c>
      <c r="O9431" s="87" t="s">
        <v>8097</v>
      </c>
      <c r="P9431" s="38"/>
      <c r="Q9431" s="38"/>
      <c r="R9431" s="38"/>
      <c r="S9431" s="38"/>
      <c r="T9431" s="38"/>
      <c r="U9431" s="88" t="s">
        <v>102</v>
      </c>
      <c r="V9431" s="88" t="s">
        <v>8098</v>
      </c>
      <c r="W9431" s="88" t="s">
        <v>8104</v>
      </c>
      <c r="X9431" s="89">
        <v>43798.486111111109</v>
      </c>
      <c r="Y9431" s="71">
        <v>43798</v>
      </c>
      <c r="Z9431" s="90">
        <v>0.4861111111111111</v>
      </c>
      <c r="AA9431" s="89">
        <v>43798.538194444445</v>
      </c>
      <c r="AB9431" s="71">
        <v>43798</v>
      </c>
      <c r="AC9431" s="91">
        <v>1.5381944444444444</v>
      </c>
      <c r="AD9431" s="92">
        <v>0</v>
      </c>
      <c r="AE9431" s="91">
        <v>5.2083333335758653E-2</v>
      </c>
      <c r="AF9431" s="92">
        <v>1.2500000000582077</v>
      </c>
    </row>
    <row r="9432" spans="12:32" ht="12.75" customHeight="1" x14ac:dyDescent="0.3">
      <c r="L9432" s="86">
        <v>6</v>
      </c>
      <c r="M9432" s="87" t="s">
        <v>7977</v>
      </c>
      <c r="N9432" s="86" t="s">
        <v>54</v>
      </c>
      <c r="O9432" s="87" t="s">
        <v>7978</v>
      </c>
      <c r="P9432" s="38"/>
      <c r="Q9432" s="38"/>
      <c r="R9432" s="38"/>
      <c r="S9432" s="38"/>
      <c r="T9432" s="38"/>
      <c r="U9432" s="88" t="s">
        <v>102</v>
      </c>
      <c r="V9432" s="88" t="s">
        <v>8113</v>
      </c>
      <c r="W9432" s="88" t="s">
        <v>8115</v>
      </c>
      <c r="X9432" s="89">
        <v>43791.354166666664</v>
      </c>
      <c r="Y9432" s="71">
        <v>43791</v>
      </c>
      <c r="Z9432" s="90">
        <v>0.35416666666666669</v>
      </c>
      <c r="AA9432" s="89">
        <v>43791.479166666664</v>
      </c>
      <c r="AB9432" s="71">
        <v>43791</v>
      </c>
      <c r="AC9432" s="91">
        <v>0.47916666666666669</v>
      </c>
      <c r="AD9432" s="92">
        <v>0</v>
      </c>
      <c r="AE9432" s="91">
        <v>0.125</v>
      </c>
      <c r="AF9432" s="92">
        <v>3</v>
      </c>
    </row>
    <row r="9433" spans="12:32" ht="12.75" customHeight="1" x14ac:dyDescent="0.3">
      <c r="L9433" s="86">
        <v>6</v>
      </c>
      <c r="M9433" s="87" t="s">
        <v>7977</v>
      </c>
      <c r="N9433" s="86" t="s">
        <v>54</v>
      </c>
      <c r="O9433" s="87" t="s">
        <v>7978</v>
      </c>
      <c r="P9433" s="38"/>
      <c r="Q9433" s="38"/>
      <c r="R9433" s="38"/>
      <c r="S9433" s="38"/>
      <c r="T9433" s="38"/>
      <c r="U9433" s="88" t="s">
        <v>102</v>
      </c>
      <c r="V9433" s="88" t="s">
        <v>8113</v>
      </c>
      <c r="W9433" s="88" t="s">
        <v>8116</v>
      </c>
      <c r="X9433" s="89">
        <v>43784.444444444445</v>
      </c>
      <c r="Y9433" s="71">
        <v>43784</v>
      </c>
      <c r="Z9433" s="90">
        <v>0.44444444444444442</v>
      </c>
      <c r="AA9433" s="89">
        <v>43784.5625</v>
      </c>
      <c r="AB9433" s="71">
        <v>43784</v>
      </c>
      <c r="AC9433" s="91">
        <v>0.5625</v>
      </c>
      <c r="AD9433" s="92">
        <v>0</v>
      </c>
      <c r="AE9433" s="91">
        <v>0.11805555555474712</v>
      </c>
      <c r="AF9433" s="92">
        <v>2.8333333333139308</v>
      </c>
    </row>
    <row r="9434" spans="12:32" ht="12.75" customHeight="1" x14ac:dyDescent="0.3">
      <c r="L9434" s="86">
        <v>6</v>
      </c>
      <c r="M9434" s="87" t="s">
        <v>7977</v>
      </c>
      <c r="N9434" s="86" t="s">
        <v>54</v>
      </c>
      <c r="O9434" s="87" t="s">
        <v>7978</v>
      </c>
      <c r="P9434" s="38"/>
      <c r="Q9434" s="38"/>
      <c r="R9434" s="38"/>
      <c r="S9434" s="38"/>
      <c r="T9434" s="38"/>
      <c r="U9434" s="88" t="s">
        <v>102</v>
      </c>
      <c r="V9434" s="88" t="s">
        <v>8113</v>
      </c>
      <c r="W9434" s="88" t="s">
        <v>8117</v>
      </c>
      <c r="X9434" s="89">
        <v>43795.461805555555</v>
      </c>
      <c r="Y9434" s="71">
        <v>43795</v>
      </c>
      <c r="Z9434" s="90">
        <v>0.46180555555555558</v>
      </c>
      <c r="AA9434" s="89">
        <v>43795.708333333336</v>
      </c>
      <c r="AB9434" s="71">
        <v>43795</v>
      </c>
      <c r="AC9434" s="91">
        <v>0.70833333333333337</v>
      </c>
      <c r="AD9434" s="92">
        <v>0</v>
      </c>
      <c r="AE9434" s="91">
        <v>0.24652777778101154</v>
      </c>
      <c r="AF9434" s="92">
        <v>5.9166666667442769</v>
      </c>
    </row>
    <row r="9435" spans="12:32" ht="12.75" customHeight="1" x14ac:dyDescent="0.3">
      <c r="L9435" s="86">
        <v>6</v>
      </c>
      <c r="M9435" s="87" t="s">
        <v>7977</v>
      </c>
      <c r="N9435" s="86" t="s">
        <v>54</v>
      </c>
      <c r="O9435" s="87" t="s">
        <v>7978</v>
      </c>
      <c r="P9435" s="38"/>
      <c r="Q9435" s="38"/>
      <c r="R9435" s="38"/>
      <c r="S9435" s="38"/>
      <c r="T9435" s="38"/>
      <c r="U9435" s="88" t="s">
        <v>102</v>
      </c>
      <c r="V9435" s="88" t="s">
        <v>8113</v>
      </c>
      <c r="W9435" s="88" t="s">
        <v>8118</v>
      </c>
      <c r="X9435" s="89">
        <v>43794.472222222219</v>
      </c>
      <c r="Y9435" s="71">
        <v>43794</v>
      </c>
      <c r="Z9435" s="90">
        <v>0.47222222222222227</v>
      </c>
      <c r="AA9435" s="89">
        <v>43794.708333333336</v>
      </c>
      <c r="AB9435" s="71">
        <v>43794</v>
      </c>
      <c r="AC9435" s="91">
        <v>0.70833333333333337</v>
      </c>
      <c r="AD9435" s="92">
        <v>0</v>
      </c>
      <c r="AE9435" s="91">
        <v>0.23611111111677019</v>
      </c>
      <c r="AF9435" s="92">
        <v>5.6666666668024845</v>
      </c>
    </row>
    <row r="9436" spans="12:32" ht="12.75" customHeight="1" x14ac:dyDescent="0.3">
      <c r="L9436" s="86">
        <v>6</v>
      </c>
      <c r="M9436" s="87" t="s">
        <v>7977</v>
      </c>
      <c r="N9436" s="86" t="s">
        <v>54</v>
      </c>
      <c r="O9436" s="87" t="s">
        <v>7978</v>
      </c>
      <c r="P9436" s="38"/>
      <c r="Q9436" s="38"/>
      <c r="R9436" s="38"/>
      <c r="S9436" s="38"/>
      <c r="T9436" s="38"/>
      <c r="U9436" s="88" t="s">
        <v>102</v>
      </c>
      <c r="V9436" s="88" t="s">
        <v>8171</v>
      </c>
      <c r="W9436" s="88" t="s">
        <v>8173</v>
      </c>
      <c r="X9436" s="89">
        <v>43782.395833333336</v>
      </c>
      <c r="Y9436" s="71">
        <v>43782</v>
      </c>
      <c r="Z9436" s="90">
        <v>0.39583333333333331</v>
      </c>
      <c r="AA9436" s="89">
        <v>43782.579861111109</v>
      </c>
      <c r="AB9436" s="71">
        <v>43782</v>
      </c>
      <c r="AC9436" s="91">
        <v>0.57986111111111116</v>
      </c>
      <c r="AD9436" s="92">
        <v>0</v>
      </c>
      <c r="AE9436" s="91">
        <v>0.18402777777373558</v>
      </c>
      <c r="AF9436" s="92">
        <v>4.4166666665696539</v>
      </c>
    </row>
    <row r="9437" spans="12:32" ht="12.75" customHeight="1" x14ac:dyDescent="0.3">
      <c r="L9437" s="86">
        <v>6</v>
      </c>
      <c r="M9437" s="87" t="s">
        <v>7977</v>
      </c>
      <c r="N9437" s="86" t="s">
        <v>54</v>
      </c>
      <c r="O9437" s="87" t="s">
        <v>7978</v>
      </c>
      <c r="P9437" s="38"/>
      <c r="Q9437" s="38"/>
      <c r="R9437" s="38"/>
      <c r="S9437" s="38"/>
      <c r="T9437" s="38"/>
      <c r="U9437" s="88" t="s">
        <v>102</v>
      </c>
      <c r="V9437" s="88" t="s">
        <v>8171</v>
      </c>
      <c r="W9437" s="88" t="s">
        <v>8174</v>
      </c>
      <c r="X9437" s="89">
        <v>43796.465277777781</v>
      </c>
      <c r="Y9437" s="71">
        <v>43796</v>
      </c>
      <c r="Z9437" s="90">
        <v>0.46527777777777773</v>
      </c>
      <c r="AA9437" s="89">
        <v>43796.545138888891</v>
      </c>
      <c r="AB9437" s="71">
        <v>43796</v>
      </c>
      <c r="AC9437" s="91">
        <v>0.54513888888888884</v>
      </c>
      <c r="AD9437" s="92">
        <v>0</v>
      </c>
      <c r="AE9437" s="91">
        <v>7.9861111109494232E-2</v>
      </c>
      <c r="AF9437" s="92">
        <v>1.9166666666278616</v>
      </c>
    </row>
    <row r="9438" spans="12:32" ht="12.75" customHeight="1" x14ac:dyDescent="0.3">
      <c r="L9438" s="86">
        <v>6</v>
      </c>
      <c r="M9438" s="87" t="s">
        <v>7977</v>
      </c>
      <c r="N9438" s="86" t="s">
        <v>54</v>
      </c>
      <c r="O9438" s="87" t="s">
        <v>7978</v>
      </c>
      <c r="P9438" s="38"/>
      <c r="Q9438" s="38"/>
      <c r="R9438" s="38"/>
      <c r="S9438" s="38"/>
      <c r="T9438" s="38"/>
      <c r="U9438" s="88" t="s">
        <v>102</v>
      </c>
      <c r="V9438" s="88" t="s">
        <v>8171</v>
      </c>
      <c r="W9438" s="88" t="s">
        <v>8175</v>
      </c>
      <c r="X9438" s="89">
        <v>43795.493055555555</v>
      </c>
      <c r="Y9438" s="71">
        <v>43795</v>
      </c>
      <c r="Z9438" s="90">
        <v>0.49305555555555558</v>
      </c>
      <c r="AA9438" s="89">
        <v>43795.694444444445</v>
      </c>
      <c r="AB9438" s="71">
        <v>43795</v>
      </c>
      <c r="AC9438" s="91">
        <v>0.69444444444444442</v>
      </c>
      <c r="AD9438" s="92">
        <v>0</v>
      </c>
      <c r="AE9438" s="91">
        <v>0.20138888889050577</v>
      </c>
      <c r="AF9438" s="92">
        <v>4.8333333333721384</v>
      </c>
    </row>
    <row r="9439" spans="12:32" ht="12.75" customHeight="1" x14ac:dyDescent="0.3">
      <c r="L9439" s="86">
        <v>6</v>
      </c>
      <c r="M9439" s="87" t="s">
        <v>7977</v>
      </c>
      <c r="N9439" s="86" t="s">
        <v>54</v>
      </c>
      <c r="O9439" s="87" t="s">
        <v>7985</v>
      </c>
      <c r="P9439" s="38"/>
      <c r="Q9439" s="38"/>
      <c r="R9439" s="38"/>
      <c r="S9439" s="38"/>
      <c r="T9439" s="38"/>
      <c r="U9439" s="88" t="s">
        <v>102</v>
      </c>
      <c r="V9439" s="88" t="s">
        <v>8197</v>
      </c>
      <c r="W9439" s="88" t="s">
        <v>8198</v>
      </c>
      <c r="X9439" s="89">
        <v>43783.440972222219</v>
      </c>
      <c r="Y9439" s="71">
        <v>43783</v>
      </c>
      <c r="Z9439" s="90">
        <v>0.44097222222222227</v>
      </c>
      <c r="AA9439" s="89">
        <v>43783.6875</v>
      </c>
      <c r="AB9439" s="71">
        <v>43783</v>
      </c>
      <c r="AC9439" s="91">
        <v>0.6875</v>
      </c>
      <c r="AD9439" s="92">
        <v>0</v>
      </c>
      <c r="AE9439" s="91">
        <v>0.24652777778101154</v>
      </c>
      <c r="AF9439" s="92">
        <v>5.9166666667442769</v>
      </c>
    </row>
    <row r="9440" spans="12:32" ht="12.75" customHeight="1" x14ac:dyDescent="0.3">
      <c r="L9440" s="86">
        <v>6</v>
      </c>
      <c r="M9440" s="87" t="s">
        <v>7977</v>
      </c>
      <c r="N9440" s="86" t="s">
        <v>54</v>
      </c>
      <c r="O9440" s="87" t="s">
        <v>7988</v>
      </c>
      <c r="P9440" s="38"/>
      <c r="Q9440" s="38"/>
      <c r="R9440" s="38"/>
      <c r="S9440" s="38"/>
      <c r="T9440" s="38"/>
      <c r="U9440" s="88" t="s">
        <v>102</v>
      </c>
      <c r="V9440" s="88" t="s">
        <v>7883</v>
      </c>
      <c r="W9440" s="88" t="s">
        <v>8208</v>
      </c>
      <c r="X9440" s="89">
        <v>43775.541666666664</v>
      </c>
      <c r="Y9440" s="71">
        <v>43775</v>
      </c>
      <c r="Z9440" s="90">
        <v>0.54166666666666663</v>
      </c>
      <c r="AA9440" s="89">
        <v>43775.645833333336</v>
      </c>
      <c r="AB9440" s="71">
        <v>43775</v>
      </c>
      <c r="AC9440" s="91">
        <v>0.64583333333333337</v>
      </c>
      <c r="AD9440" s="92">
        <v>0</v>
      </c>
      <c r="AE9440" s="91">
        <v>0.10416666667151731</v>
      </c>
      <c r="AF9440" s="92">
        <v>2.5000000001164153</v>
      </c>
    </row>
    <row r="9441" spans="12:32" ht="12.75" customHeight="1" x14ac:dyDescent="0.3">
      <c r="L9441" s="86">
        <v>6</v>
      </c>
      <c r="M9441" s="87" t="s">
        <v>7977</v>
      </c>
      <c r="N9441" s="86" t="s">
        <v>54</v>
      </c>
      <c r="O9441" s="87" t="s">
        <v>7985</v>
      </c>
      <c r="P9441" s="38"/>
      <c r="Q9441" s="38"/>
      <c r="R9441" s="38"/>
      <c r="S9441" s="38"/>
      <c r="T9441" s="38"/>
      <c r="U9441" s="88" t="s">
        <v>102</v>
      </c>
      <c r="V9441" s="88" t="s">
        <v>8215</v>
      </c>
      <c r="W9441" s="88" t="s">
        <v>8216</v>
      </c>
      <c r="X9441" s="89">
        <v>43782.371527777781</v>
      </c>
      <c r="Y9441" s="71">
        <v>43782</v>
      </c>
      <c r="Z9441" s="90">
        <v>0.37152777777777773</v>
      </c>
      <c r="AA9441" s="89">
        <v>43782.701388888891</v>
      </c>
      <c r="AB9441" s="71">
        <v>43782</v>
      </c>
      <c r="AC9441" s="91">
        <v>0.70138888888888884</v>
      </c>
      <c r="AD9441" s="92">
        <v>0</v>
      </c>
      <c r="AE9441" s="91">
        <v>0.32986111110949423</v>
      </c>
      <c r="AF9441" s="92">
        <v>7.9166666666278616</v>
      </c>
    </row>
    <row r="9442" spans="12:32" ht="12.75" customHeight="1" x14ac:dyDescent="0.3">
      <c r="L9442" s="86">
        <v>6</v>
      </c>
      <c r="M9442" s="87" t="s">
        <v>7977</v>
      </c>
      <c r="N9442" s="86" t="s">
        <v>54</v>
      </c>
      <c r="O9442" s="87" t="s">
        <v>7985</v>
      </c>
      <c r="P9442" s="38"/>
      <c r="Q9442" s="38"/>
      <c r="R9442" s="38"/>
      <c r="S9442" s="38"/>
      <c r="T9442" s="38"/>
      <c r="U9442" s="88" t="s">
        <v>102</v>
      </c>
      <c r="V9442" s="88" t="s">
        <v>8231</v>
      </c>
      <c r="W9442" s="88" t="s">
        <v>8232</v>
      </c>
      <c r="X9442" s="89">
        <v>43784.381944444445</v>
      </c>
      <c r="Y9442" s="71">
        <v>43784</v>
      </c>
      <c r="Z9442" s="90">
        <v>0.38194444444444442</v>
      </c>
      <c r="AA9442" s="89">
        <v>43784.659722222219</v>
      </c>
      <c r="AB9442" s="71">
        <v>43784</v>
      </c>
      <c r="AC9442" s="91">
        <v>0.65972222222222221</v>
      </c>
      <c r="AD9442" s="92">
        <v>0</v>
      </c>
      <c r="AE9442" s="91">
        <v>0.27777777777373558</v>
      </c>
      <c r="AF9442" s="92">
        <v>6.6666666665696539</v>
      </c>
    </row>
    <row r="9443" spans="12:32" ht="12.75" customHeight="1" x14ac:dyDescent="0.3">
      <c r="L9443" s="86">
        <v>6</v>
      </c>
      <c r="M9443" s="87" t="s">
        <v>7977</v>
      </c>
      <c r="N9443" s="86" t="s">
        <v>54</v>
      </c>
      <c r="O9443" s="87" t="s">
        <v>8130</v>
      </c>
      <c r="P9443" s="38"/>
      <c r="Q9443" s="38"/>
      <c r="R9443" s="38"/>
      <c r="S9443" s="38"/>
      <c r="T9443" s="38"/>
      <c r="U9443" s="88" t="s">
        <v>102</v>
      </c>
      <c r="V9443" s="88" t="s">
        <v>8237</v>
      </c>
      <c r="W9443" s="88" t="s">
        <v>8240</v>
      </c>
      <c r="X9443" s="89">
        <v>43775.329861111109</v>
      </c>
      <c r="Y9443" s="71">
        <v>43775</v>
      </c>
      <c r="Z9443" s="90">
        <v>0.3298611111111111</v>
      </c>
      <c r="AA9443" s="89">
        <v>43775.486111111109</v>
      </c>
      <c r="AB9443" s="71">
        <v>43775</v>
      </c>
      <c r="AC9443" s="91">
        <v>0.4861111111111111</v>
      </c>
      <c r="AD9443" s="92">
        <v>0</v>
      </c>
      <c r="AE9443" s="91">
        <v>0.15625</v>
      </c>
      <c r="AF9443" s="92">
        <v>3.75</v>
      </c>
    </row>
    <row r="9444" spans="12:32" ht="12.75" customHeight="1" x14ac:dyDescent="0.3">
      <c r="L9444" s="86">
        <v>6</v>
      </c>
      <c r="M9444" s="87" t="s">
        <v>7977</v>
      </c>
      <c r="N9444" s="86" t="s">
        <v>54</v>
      </c>
      <c r="O9444" s="87" t="s">
        <v>8130</v>
      </c>
      <c r="P9444" s="38"/>
      <c r="Q9444" s="38"/>
      <c r="R9444" s="38"/>
      <c r="S9444" s="38"/>
      <c r="T9444" s="38"/>
      <c r="U9444" s="88" t="s">
        <v>102</v>
      </c>
      <c r="V9444" s="88" t="s">
        <v>8237</v>
      </c>
      <c r="W9444" s="88" t="s">
        <v>8241</v>
      </c>
      <c r="X9444" s="89">
        <v>43788.520833333336</v>
      </c>
      <c r="Y9444" s="71">
        <v>43788</v>
      </c>
      <c r="Z9444" s="90">
        <v>0.52083333333333337</v>
      </c>
      <c r="AA9444" s="89">
        <v>43788.631944444445</v>
      </c>
      <c r="AB9444" s="71">
        <v>43788</v>
      </c>
      <c r="AC9444" s="91">
        <v>0.63194444444444442</v>
      </c>
      <c r="AD9444" s="92">
        <v>0</v>
      </c>
      <c r="AE9444" s="91">
        <v>0.11111111110949423</v>
      </c>
      <c r="AF9444" s="92">
        <v>2.6666666666278616</v>
      </c>
    </row>
    <row r="9445" spans="12:32" ht="12.75" customHeight="1" x14ac:dyDescent="0.3">
      <c r="L9445" s="86">
        <v>6</v>
      </c>
      <c r="M9445" s="87" t="s">
        <v>7977</v>
      </c>
      <c r="N9445" s="86" t="s">
        <v>54</v>
      </c>
      <c r="O9445" s="87" t="s">
        <v>8024</v>
      </c>
      <c r="P9445" s="38"/>
      <c r="Q9445" s="38"/>
      <c r="R9445" s="38"/>
      <c r="S9445" s="38"/>
      <c r="T9445" s="38"/>
      <c r="U9445" s="88" t="s">
        <v>102</v>
      </c>
      <c r="V9445" s="88" t="s">
        <v>8260</v>
      </c>
      <c r="W9445" s="88" t="s">
        <v>8270</v>
      </c>
      <c r="X9445" s="89">
        <v>43787.243055555555</v>
      </c>
      <c r="Y9445" s="71">
        <v>43787</v>
      </c>
      <c r="Z9445" s="90">
        <v>0.24305555555555555</v>
      </c>
      <c r="AA9445" s="89">
        <v>43787.381944444445</v>
      </c>
      <c r="AB9445" s="71">
        <v>43787</v>
      </c>
      <c r="AC9445" s="91">
        <v>0.38194444444444442</v>
      </c>
      <c r="AD9445" s="92">
        <v>0</v>
      </c>
      <c r="AE9445" s="91">
        <v>0.13888888889050577</v>
      </c>
      <c r="AF9445" s="92">
        <v>3.3333333333721384</v>
      </c>
    </row>
    <row r="9446" spans="12:32" ht="12.75" customHeight="1" x14ac:dyDescent="0.3">
      <c r="L9446" s="86">
        <v>6</v>
      </c>
      <c r="M9446" s="87" t="s">
        <v>7977</v>
      </c>
      <c r="N9446" s="86" t="s">
        <v>54</v>
      </c>
      <c r="O9446" s="87" t="s">
        <v>8024</v>
      </c>
      <c r="P9446" s="38"/>
      <c r="Q9446" s="38"/>
      <c r="R9446" s="38"/>
      <c r="S9446" s="38"/>
      <c r="T9446" s="38"/>
      <c r="U9446" s="88" t="s">
        <v>102</v>
      </c>
      <c r="V9446" s="88" t="s">
        <v>8260</v>
      </c>
      <c r="W9446" s="88" t="s">
        <v>8271</v>
      </c>
      <c r="X9446" s="89">
        <v>43790.298611111109</v>
      </c>
      <c r="Y9446" s="71">
        <v>43790</v>
      </c>
      <c r="Z9446" s="90">
        <v>0.2986111111111111</v>
      </c>
      <c r="AA9446" s="89">
        <v>43790.611111111109</v>
      </c>
      <c r="AB9446" s="71">
        <v>43790</v>
      </c>
      <c r="AC9446" s="91">
        <v>0.61111111111111116</v>
      </c>
      <c r="AD9446" s="92">
        <v>0</v>
      </c>
      <c r="AE9446" s="91">
        <v>0.3125</v>
      </c>
      <c r="AF9446" s="92">
        <v>7.5</v>
      </c>
    </row>
    <row r="9447" spans="12:32" ht="12.75" customHeight="1" x14ac:dyDescent="0.3">
      <c r="L9447" s="86">
        <v>6</v>
      </c>
      <c r="M9447" s="87" t="s">
        <v>7977</v>
      </c>
      <c r="N9447" s="86" t="s">
        <v>54</v>
      </c>
      <c r="O9447" s="87" t="s">
        <v>8024</v>
      </c>
      <c r="P9447" s="38"/>
      <c r="Q9447" s="38"/>
      <c r="R9447" s="38"/>
      <c r="S9447" s="38"/>
      <c r="T9447" s="38"/>
      <c r="U9447" s="88" t="s">
        <v>102</v>
      </c>
      <c r="V9447" s="88" t="s">
        <v>8260</v>
      </c>
      <c r="W9447" s="88" t="s">
        <v>8272</v>
      </c>
      <c r="X9447" s="89">
        <v>43796.302083333336</v>
      </c>
      <c r="Y9447" s="71">
        <v>43796</v>
      </c>
      <c r="Z9447" s="90">
        <v>0.30208333333333331</v>
      </c>
      <c r="AA9447" s="89">
        <v>43796.329861111109</v>
      </c>
      <c r="AB9447" s="71">
        <v>43796</v>
      </c>
      <c r="AC9447" s="91">
        <v>0.3298611111111111</v>
      </c>
      <c r="AD9447" s="92">
        <v>0</v>
      </c>
      <c r="AE9447" s="91">
        <v>2.7777777773735579E-2</v>
      </c>
      <c r="AF9447" s="92">
        <v>0.6666666665696539</v>
      </c>
    </row>
    <row r="9448" spans="12:32" ht="12.75" customHeight="1" x14ac:dyDescent="0.3">
      <c r="L9448" s="86">
        <v>6</v>
      </c>
      <c r="M9448" s="87" t="s">
        <v>7977</v>
      </c>
      <c r="N9448" s="86" t="s">
        <v>54</v>
      </c>
      <c r="O9448" s="87" t="s">
        <v>8024</v>
      </c>
      <c r="P9448" s="38"/>
      <c r="Q9448" s="38"/>
      <c r="R9448" s="38"/>
      <c r="S9448" s="38"/>
      <c r="T9448" s="38"/>
      <c r="U9448" s="88" t="s">
        <v>102</v>
      </c>
      <c r="V9448" s="88" t="s">
        <v>8260</v>
      </c>
      <c r="W9448" s="88" t="s">
        <v>8273</v>
      </c>
      <c r="X9448" s="89">
        <v>43781.368055555555</v>
      </c>
      <c r="Y9448" s="71">
        <v>43781</v>
      </c>
      <c r="Z9448" s="90">
        <v>0.36805555555555558</v>
      </c>
      <c r="AA9448" s="89">
        <v>43781.534722222219</v>
      </c>
      <c r="AB9448" s="71">
        <v>43781</v>
      </c>
      <c r="AC9448" s="91">
        <v>1.5347222222222223</v>
      </c>
      <c r="AD9448" s="92">
        <v>0</v>
      </c>
      <c r="AE9448" s="91">
        <v>0.16666666666424135</v>
      </c>
      <c r="AF9448" s="92">
        <v>3.9999999999417923</v>
      </c>
    </row>
    <row r="9449" spans="12:32" ht="12.75" customHeight="1" x14ac:dyDescent="0.3">
      <c r="L9449" s="86">
        <v>6</v>
      </c>
      <c r="M9449" s="87" t="s">
        <v>7977</v>
      </c>
      <c r="N9449" s="86" t="s">
        <v>54</v>
      </c>
      <c r="O9449" s="87" t="s">
        <v>8024</v>
      </c>
      <c r="P9449" s="38"/>
      <c r="Q9449" s="38"/>
      <c r="R9449" s="38"/>
      <c r="S9449" s="38"/>
      <c r="T9449" s="38"/>
      <c r="U9449" s="88" t="s">
        <v>102</v>
      </c>
      <c r="V9449" s="88" t="s">
        <v>8260</v>
      </c>
      <c r="W9449" s="88" t="s">
        <v>8274</v>
      </c>
      <c r="X9449" s="89">
        <v>43789.388888888891</v>
      </c>
      <c r="Y9449" s="71">
        <v>43789</v>
      </c>
      <c r="Z9449" s="90">
        <v>0.3888888888888889</v>
      </c>
      <c r="AA9449" s="89">
        <v>43789.475694444445</v>
      </c>
      <c r="AB9449" s="71">
        <v>43789</v>
      </c>
      <c r="AC9449" s="91">
        <v>0.47569444444444442</v>
      </c>
      <c r="AD9449" s="92">
        <v>0</v>
      </c>
      <c r="AE9449" s="91">
        <v>8.6805555554747116E-2</v>
      </c>
      <c r="AF9449" s="92">
        <v>2.0833333333139308</v>
      </c>
    </row>
    <row r="9450" spans="12:32" ht="12.75" customHeight="1" x14ac:dyDescent="0.3">
      <c r="L9450" s="86">
        <v>6</v>
      </c>
      <c r="M9450" s="87" t="s">
        <v>7977</v>
      </c>
      <c r="N9450" s="86" t="s">
        <v>54</v>
      </c>
      <c r="O9450" s="87" t="s">
        <v>8024</v>
      </c>
      <c r="P9450" s="38"/>
      <c r="Q9450" s="38"/>
      <c r="R9450" s="38"/>
      <c r="S9450" s="38"/>
      <c r="T9450" s="38"/>
      <c r="U9450" s="88" t="s">
        <v>102</v>
      </c>
      <c r="V9450" s="88" t="s">
        <v>8260</v>
      </c>
      <c r="W9450" s="88" t="s">
        <v>8275</v>
      </c>
      <c r="X9450" s="89">
        <v>43776.465277777781</v>
      </c>
      <c r="Y9450" s="71">
        <v>43776</v>
      </c>
      <c r="Z9450" s="90">
        <v>0.46527777777777773</v>
      </c>
      <c r="AA9450" s="89">
        <v>43776.586805555555</v>
      </c>
      <c r="AB9450" s="71">
        <v>43776</v>
      </c>
      <c r="AC9450" s="91">
        <v>0.58680555555555558</v>
      </c>
      <c r="AD9450" s="92">
        <v>0</v>
      </c>
      <c r="AE9450" s="91">
        <v>0.12152777777373558</v>
      </c>
      <c r="AF9450" s="92">
        <v>2.9166666665696539</v>
      </c>
    </row>
    <row r="9451" spans="12:32" ht="12.75" customHeight="1" x14ac:dyDescent="0.3">
      <c r="L9451" s="86">
        <v>6</v>
      </c>
      <c r="M9451" s="87" t="s">
        <v>7977</v>
      </c>
      <c r="N9451" s="86" t="s">
        <v>54</v>
      </c>
      <c r="O9451" s="87" t="s">
        <v>8024</v>
      </c>
      <c r="P9451" s="38"/>
      <c r="Q9451" s="38"/>
      <c r="R9451" s="38"/>
      <c r="S9451" s="38"/>
      <c r="T9451" s="38"/>
      <c r="U9451" s="88" t="s">
        <v>102</v>
      </c>
      <c r="V9451" s="88" t="s">
        <v>8260</v>
      </c>
      <c r="W9451" s="88" t="s">
        <v>8276</v>
      </c>
      <c r="X9451" s="89">
        <v>43789.548611111109</v>
      </c>
      <c r="Y9451" s="71">
        <v>43789</v>
      </c>
      <c r="Z9451" s="90">
        <v>0.54861111111111116</v>
      </c>
      <c r="AA9451" s="89">
        <v>43789.625</v>
      </c>
      <c r="AB9451" s="71">
        <v>43789</v>
      </c>
      <c r="AC9451" s="91">
        <v>0.625</v>
      </c>
      <c r="AD9451" s="92">
        <v>0</v>
      </c>
      <c r="AE9451" s="91">
        <v>7.6388888890505768E-2</v>
      </c>
      <c r="AF9451" s="92">
        <v>1.8333333333721384</v>
      </c>
    </row>
    <row r="9452" spans="12:32" ht="12.75" customHeight="1" x14ac:dyDescent="0.3">
      <c r="L9452" s="86">
        <v>6</v>
      </c>
      <c r="M9452" s="87" t="s">
        <v>7977</v>
      </c>
      <c r="N9452" s="86" t="s">
        <v>54</v>
      </c>
      <c r="O9452" s="87" t="s">
        <v>8024</v>
      </c>
      <c r="P9452" s="38"/>
      <c r="Q9452" s="38"/>
      <c r="R9452" s="38"/>
      <c r="S9452" s="38"/>
      <c r="T9452" s="38"/>
      <c r="U9452" s="88" t="s">
        <v>102</v>
      </c>
      <c r="V9452" s="88" t="s">
        <v>8260</v>
      </c>
      <c r="W9452" s="88" t="s">
        <v>8277</v>
      </c>
      <c r="X9452" s="89">
        <v>43773.548611111109</v>
      </c>
      <c r="Y9452" s="71">
        <v>43773</v>
      </c>
      <c r="Z9452" s="90">
        <v>0.54861111111111116</v>
      </c>
      <c r="AA9452" s="89">
        <v>43773.65625</v>
      </c>
      <c r="AB9452" s="71">
        <v>43773</v>
      </c>
      <c r="AC9452" s="91">
        <v>0.65625</v>
      </c>
      <c r="AD9452" s="92">
        <v>0</v>
      </c>
      <c r="AE9452" s="91">
        <v>0.10763888889050577</v>
      </c>
      <c r="AF9452" s="92">
        <v>2.5833333333721384</v>
      </c>
    </row>
    <row r="9453" spans="12:32" ht="12.75" customHeight="1" x14ac:dyDescent="0.3">
      <c r="L9453" s="86">
        <v>6</v>
      </c>
      <c r="M9453" s="87" t="s">
        <v>7977</v>
      </c>
      <c r="N9453" s="86" t="s">
        <v>54</v>
      </c>
      <c r="O9453" s="87" t="s">
        <v>8024</v>
      </c>
      <c r="P9453" s="38"/>
      <c r="Q9453" s="38"/>
      <c r="R9453" s="38"/>
      <c r="S9453" s="38"/>
      <c r="T9453" s="38"/>
      <c r="U9453" s="88" t="s">
        <v>102</v>
      </c>
      <c r="V9453" s="88" t="s">
        <v>8260</v>
      </c>
      <c r="W9453" s="88" t="s">
        <v>8278</v>
      </c>
      <c r="X9453" s="89">
        <v>43788.548611111109</v>
      </c>
      <c r="Y9453" s="71">
        <v>43788</v>
      </c>
      <c r="Z9453" s="90">
        <v>0.54861111111111116</v>
      </c>
      <c r="AA9453" s="89">
        <v>43788.607638888891</v>
      </c>
      <c r="AB9453" s="71">
        <v>43788</v>
      </c>
      <c r="AC9453" s="91">
        <v>0.60763888888888884</v>
      </c>
      <c r="AD9453" s="92">
        <v>0</v>
      </c>
      <c r="AE9453" s="91">
        <v>5.9027777781011537E-2</v>
      </c>
      <c r="AF9453" s="92">
        <v>1.4166666667442769</v>
      </c>
    </row>
    <row r="9454" spans="12:32" ht="12.75" customHeight="1" x14ac:dyDescent="0.3">
      <c r="L9454" s="86">
        <v>6</v>
      </c>
      <c r="M9454" s="87" t="s">
        <v>7977</v>
      </c>
      <c r="N9454" s="86" t="s">
        <v>54</v>
      </c>
      <c r="O9454" s="87" t="s">
        <v>7978</v>
      </c>
      <c r="P9454" s="38"/>
      <c r="Q9454" s="38"/>
      <c r="R9454" s="38"/>
      <c r="S9454" s="38"/>
      <c r="T9454" s="38"/>
      <c r="U9454" s="88" t="s">
        <v>102</v>
      </c>
      <c r="V9454" s="88" t="s">
        <v>8326</v>
      </c>
      <c r="W9454" s="88" t="s">
        <v>8329</v>
      </c>
      <c r="X9454" s="89">
        <v>43790.395833333336</v>
      </c>
      <c r="Y9454" s="71">
        <v>43790</v>
      </c>
      <c r="Z9454" s="90">
        <v>0.39583333333333331</v>
      </c>
      <c r="AA9454" s="89">
        <v>43790.736111111109</v>
      </c>
      <c r="AB9454" s="71">
        <v>43790</v>
      </c>
      <c r="AC9454" s="91">
        <v>0.73611111111111116</v>
      </c>
      <c r="AD9454" s="92">
        <v>0</v>
      </c>
      <c r="AE9454" s="91">
        <v>0.34027777777373558</v>
      </c>
      <c r="AF9454" s="92">
        <v>8.1666666665696539</v>
      </c>
    </row>
    <row r="9455" spans="12:32" ht="12.75" customHeight="1" x14ac:dyDescent="0.3">
      <c r="L9455" s="86">
        <v>6</v>
      </c>
      <c r="M9455" s="87" t="s">
        <v>7977</v>
      </c>
      <c r="N9455" s="86" t="s">
        <v>54</v>
      </c>
      <c r="O9455" s="87" t="s">
        <v>7978</v>
      </c>
      <c r="P9455" s="38"/>
      <c r="Q9455" s="38"/>
      <c r="R9455" s="38"/>
      <c r="S9455" s="38"/>
      <c r="T9455" s="38"/>
      <c r="U9455" s="88" t="s">
        <v>102</v>
      </c>
      <c r="V9455" s="88" t="s">
        <v>8326</v>
      </c>
      <c r="W9455" s="88" t="s">
        <v>8330</v>
      </c>
      <c r="X9455" s="89">
        <v>43783.4375</v>
      </c>
      <c r="Y9455" s="71">
        <v>43783</v>
      </c>
      <c r="Z9455" s="90">
        <v>0.4375</v>
      </c>
      <c r="AA9455" s="89">
        <v>43783.625</v>
      </c>
      <c r="AB9455" s="71">
        <v>43783</v>
      </c>
      <c r="AC9455" s="91">
        <v>0.625</v>
      </c>
      <c r="AD9455" s="92">
        <v>0</v>
      </c>
      <c r="AE9455" s="91">
        <v>0.1875</v>
      </c>
      <c r="AF9455" s="92">
        <v>4.5</v>
      </c>
    </row>
    <row r="9456" spans="12:32" ht="12.75" customHeight="1" x14ac:dyDescent="0.3">
      <c r="L9456" s="86">
        <v>6</v>
      </c>
      <c r="M9456" s="87" t="s">
        <v>7977</v>
      </c>
      <c r="N9456" s="86" t="s">
        <v>54</v>
      </c>
      <c r="O9456" s="87" t="s">
        <v>8128</v>
      </c>
      <c r="P9456" s="38"/>
      <c r="Q9456" s="38"/>
      <c r="R9456" s="38"/>
      <c r="S9456" s="38"/>
      <c r="T9456" s="38"/>
      <c r="U9456" s="88" t="s">
        <v>102</v>
      </c>
      <c r="V9456" s="88" t="s">
        <v>8337</v>
      </c>
      <c r="W9456" s="88" t="s">
        <v>8339</v>
      </c>
      <c r="X9456" s="89">
        <v>43788.510416666664</v>
      </c>
      <c r="Y9456" s="71">
        <v>43788</v>
      </c>
      <c r="Z9456" s="90">
        <v>0.51041666666666663</v>
      </c>
      <c r="AA9456" s="89">
        <v>43788.628472222219</v>
      </c>
      <c r="AB9456" s="71">
        <v>43788</v>
      </c>
      <c r="AC9456" s="91">
        <v>0.62847222222222221</v>
      </c>
      <c r="AD9456" s="92">
        <v>0</v>
      </c>
      <c r="AE9456" s="91">
        <v>0.11805555555474712</v>
      </c>
      <c r="AF9456" s="92">
        <v>2.8333333333139308</v>
      </c>
    </row>
    <row r="9457" spans="12:32" ht="12.75" customHeight="1" x14ac:dyDescent="0.3">
      <c r="L9457" s="86">
        <v>6</v>
      </c>
      <c r="M9457" s="87" t="s">
        <v>7977</v>
      </c>
      <c r="N9457" s="86" t="s">
        <v>54</v>
      </c>
      <c r="O9457" s="87" t="s">
        <v>8110</v>
      </c>
      <c r="P9457" s="38"/>
      <c r="Q9457" s="38"/>
      <c r="R9457" s="38"/>
      <c r="S9457" s="38"/>
      <c r="T9457" s="38"/>
      <c r="U9457" s="88" t="s">
        <v>102</v>
      </c>
      <c r="V9457" s="88" t="s">
        <v>8363</v>
      </c>
      <c r="W9457" s="88" t="s">
        <v>8381</v>
      </c>
      <c r="X9457" s="89">
        <v>43775.333333333336</v>
      </c>
      <c r="Y9457" s="71">
        <v>43775</v>
      </c>
      <c r="Z9457" s="90">
        <v>0.33333333333333331</v>
      </c>
      <c r="AA9457" s="89">
        <v>43775.680555555555</v>
      </c>
      <c r="AB9457" s="71">
        <v>43775</v>
      </c>
      <c r="AC9457" s="91">
        <v>0.68055555555555558</v>
      </c>
      <c r="AD9457" s="92">
        <v>0</v>
      </c>
      <c r="AE9457" s="91">
        <v>0.34722222221898846</v>
      </c>
      <c r="AF9457" s="92">
        <v>8.3333333332557231</v>
      </c>
    </row>
    <row r="9458" spans="12:32" ht="12.75" customHeight="1" x14ac:dyDescent="0.3">
      <c r="L9458" s="86">
        <v>6</v>
      </c>
      <c r="M9458" s="87" t="s">
        <v>7977</v>
      </c>
      <c r="N9458" s="86" t="s">
        <v>54</v>
      </c>
      <c r="O9458" s="87" t="s">
        <v>8110</v>
      </c>
      <c r="P9458" s="38"/>
      <c r="Q9458" s="38"/>
      <c r="R9458" s="38"/>
      <c r="S9458" s="38"/>
      <c r="T9458" s="38"/>
      <c r="U9458" s="88" t="s">
        <v>102</v>
      </c>
      <c r="V9458" s="88" t="s">
        <v>8363</v>
      </c>
      <c r="W9458" s="88" t="s">
        <v>8382</v>
      </c>
      <c r="X9458" s="89">
        <v>43783.395833333336</v>
      </c>
      <c r="Y9458" s="71">
        <v>43783</v>
      </c>
      <c r="Z9458" s="90">
        <v>0.39583333333333331</v>
      </c>
      <c r="AA9458" s="89">
        <v>43783.517361111109</v>
      </c>
      <c r="AB9458" s="71">
        <v>43783</v>
      </c>
      <c r="AC9458" s="91">
        <v>1.5173611111111112</v>
      </c>
      <c r="AD9458" s="92">
        <v>0</v>
      </c>
      <c r="AE9458" s="91">
        <v>0.12152777777373558</v>
      </c>
      <c r="AF9458" s="92">
        <v>2.9166666665696539</v>
      </c>
    </row>
    <row r="9459" spans="12:32" ht="12.75" customHeight="1" x14ac:dyDescent="0.3">
      <c r="L9459" s="86">
        <v>6</v>
      </c>
      <c r="M9459" s="87" t="s">
        <v>7977</v>
      </c>
      <c r="N9459" s="86" t="s">
        <v>54</v>
      </c>
      <c r="O9459" s="87" t="s">
        <v>8110</v>
      </c>
      <c r="P9459" s="38"/>
      <c r="Q9459" s="38"/>
      <c r="R9459" s="38"/>
      <c r="S9459" s="38"/>
      <c r="T9459" s="38"/>
      <c r="U9459" s="88" t="s">
        <v>102</v>
      </c>
      <c r="V9459" s="88" t="s">
        <v>8363</v>
      </c>
      <c r="W9459" s="88" t="s">
        <v>8383</v>
      </c>
      <c r="X9459" s="89">
        <v>43795.416666666664</v>
      </c>
      <c r="Y9459" s="71">
        <v>43795</v>
      </c>
      <c r="Z9459" s="90">
        <v>0.41666666666666669</v>
      </c>
      <c r="AA9459" s="89">
        <v>43795.701388888891</v>
      </c>
      <c r="AB9459" s="71">
        <v>43795</v>
      </c>
      <c r="AC9459" s="91">
        <v>0.70138888888888884</v>
      </c>
      <c r="AD9459" s="92">
        <v>0</v>
      </c>
      <c r="AE9459" s="91">
        <v>0.28472222222626442</v>
      </c>
      <c r="AF9459" s="92">
        <v>6.8333333334303461</v>
      </c>
    </row>
    <row r="9460" spans="12:32" ht="12.75" customHeight="1" x14ac:dyDescent="0.3">
      <c r="L9460" s="86">
        <v>6</v>
      </c>
      <c r="M9460" s="87" t="s">
        <v>7977</v>
      </c>
      <c r="N9460" s="86" t="s">
        <v>54</v>
      </c>
      <c r="O9460" s="87" t="s">
        <v>8110</v>
      </c>
      <c r="P9460" s="38"/>
      <c r="Q9460" s="38"/>
      <c r="R9460" s="38"/>
      <c r="S9460" s="38"/>
      <c r="T9460" s="38"/>
      <c r="U9460" s="88" t="s">
        <v>102</v>
      </c>
      <c r="V9460" s="88" t="s">
        <v>8363</v>
      </c>
      <c r="W9460" s="88" t="s">
        <v>8384</v>
      </c>
      <c r="X9460" s="89">
        <v>43776.423611111109</v>
      </c>
      <c r="Y9460" s="71">
        <v>43776</v>
      </c>
      <c r="Z9460" s="90">
        <v>0.4236111111111111</v>
      </c>
      <c r="AA9460" s="89">
        <v>43776.576388888891</v>
      </c>
      <c r="AB9460" s="71">
        <v>43776</v>
      </c>
      <c r="AC9460" s="91">
        <v>0.57638888888888884</v>
      </c>
      <c r="AD9460" s="92">
        <v>0</v>
      </c>
      <c r="AE9460" s="91">
        <v>0.15277777778101154</v>
      </c>
      <c r="AF9460" s="92">
        <v>3.6666666667442769</v>
      </c>
    </row>
    <row r="9461" spans="12:32" ht="12.75" customHeight="1" x14ac:dyDescent="0.3">
      <c r="L9461" s="86">
        <v>6</v>
      </c>
      <c r="M9461" s="87" t="s">
        <v>7977</v>
      </c>
      <c r="N9461" s="86" t="s">
        <v>54</v>
      </c>
      <c r="O9461" s="87" t="s">
        <v>8110</v>
      </c>
      <c r="P9461" s="38"/>
      <c r="Q9461" s="38"/>
      <c r="R9461" s="38"/>
      <c r="S9461" s="38"/>
      <c r="T9461" s="38"/>
      <c r="U9461" s="88" t="s">
        <v>102</v>
      </c>
      <c r="V9461" s="88" t="s">
        <v>8363</v>
      </c>
      <c r="W9461" s="88" t="s">
        <v>8385</v>
      </c>
      <c r="X9461" s="89">
        <v>43796.427083333336</v>
      </c>
      <c r="Y9461" s="71">
        <v>43796</v>
      </c>
      <c r="Z9461" s="90">
        <v>0.42708333333333331</v>
      </c>
      <c r="AA9461" s="89">
        <v>43796.5</v>
      </c>
      <c r="AB9461" s="71">
        <v>43796</v>
      </c>
      <c r="AC9461" s="91">
        <v>1.5</v>
      </c>
      <c r="AD9461" s="92">
        <v>0</v>
      </c>
      <c r="AE9461" s="91">
        <v>7.2916666664241347E-2</v>
      </c>
      <c r="AF9461" s="92">
        <v>1.7499999999417923</v>
      </c>
    </row>
    <row r="9462" spans="12:32" ht="12.75" customHeight="1" x14ac:dyDescent="0.3">
      <c r="L9462" s="86">
        <v>6</v>
      </c>
      <c r="M9462" s="87" t="s">
        <v>7977</v>
      </c>
      <c r="N9462" s="86" t="s">
        <v>54</v>
      </c>
      <c r="O9462" s="87" t="s">
        <v>8110</v>
      </c>
      <c r="P9462" s="38"/>
      <c r="Q9462" s="38"/>
      <c r="R9462" s="38"/>
      <c r="S9462" s="38"/>
      <c r="T9462" s="38"/>
      <c r="U9462" s="88" t="s">
        <v>102</v>
      </c>
      <c r="V9462" s="88" t="s">
        <v>8363</v>
      </c>
      <c r="W9462" s="88" t="s">
        <v>8386</v>
      </c>
      <c r="X9462" s="89">
        <v>43782.5625</v>
      </c>
      <c r="Y9462" s="71">
        <v>43782</v>
      </c>
      <c r="Z9462" s="90">
        <v>0.5625</v>
      </c>
      <c r="AA9462" s="89">
        <v>43782.677083333336</v>
      </c>
      <c r="AB9462" s="71">
        <v>43782</v>
      </c>
      <c r="AC9462" s="91">
        <v>0.67708333333333337</v>
      </c>
      <c r="AD9462" s="92">
        <v>0</v>
      </c>
      <c r="AE9462" s="91">
        <v>0.11458333333575865</v>
      </c>
      <c r="AF9462" s="92">
        <v>2.7500000000582077</v>
      </c>
    </row>
    <row r="9463" spans="12:32" ht="12.75" customHeight="1" x14ac:dyDescent="0.3">
      <c r="L9463" s="86">
        <v>6</v>
      </c>
      <c r="M9463" s="87" t="s">
        <v>7977</v>
      </c>
      <c r="N9463" s="86" t="s">
        <v>54</v>
      </c>
      <c r="O9463" s="87" t="s">
        <v>8110</v>
      </c>
      <c r="P9463" s="38"/>
      <c r="Q9463" s="38"/>
      <c r="R9463" s="38"/>
      <c r="S9463" s="38"/>
      <c r="T9463" s="38"/>
      <c r="U9463" s="88" t="s">
        <v>102</v>
      </c>
      <c r="V9463" s="88" t="s">
        <v>8363</v>
      </c>
      <c r="W9463" s="88" t="s">
        <v>8387</v>
      </c>
      <c r="X9463" s="89">
        <v>43781.583333333336</v>
      </c>
      <c r="Y9463" s="71">
        <v>43781</v>
      </c>
      <c r="Z9463" s="90">
        <v>0.58333333333333337</v>
      </c>
      <c r="AA9463" s="89">
        <v>43781.684027777781</v>
      </c>
      <c r="AB9463" s="71">
        <v>43781</v>
      </c>
      <c r="AC9463" s="91">
        <v>0.68402777777777779</v>
      </c>
      <c r="AD9463" s="92">
        <v>0</v>
      </c>
      <c r="AE9463" s="91">
        <v>0.10069444444525288</v>
      </c>
      <c r="AF9463" s="92">
        <v>2.4166666666860692</v>
      </c>
    </row>
    <row r="9464" spans="12:32" ht="12.75" customHeight="1" x14ac:dyDescent="0.3">
      <c r="L9464" s="86">
        <v>6</v>
      </c>
      <c r="M9464" s="87" t="s">
        <v>7977</v>
      </c>
      <c r="N9464" s="86" t="s">
        <v>54</v>
      </c>
      <c r="O9464" s="87" t="s">
        <v>7988</v>
      </c>
      <c r="P9464" s="38"/>
      <c r="Q9464" s="38"/>
      <c r="R9464" s="38"/>
      <c r="S9464" s="38"/>
      <c r="T9464" s="38"/>
      <c r="U9464" s="88" t="s">
        <v>102</v>
      </c>
      <c r="V9464" s="88" t="s">
        <v>8414</v>
      </c>
      <c r="W9464" s="88" t="s">
        <v>8418</v>
      </c>
      <c r="X9464" s="89">
        <v>43794.5</v>
      </c>
      <c r="Y9464" s="71">
        <v>43794</v>
      </c>
      <c r="Z9464" s="90">
        <v>0.5</v>
      </c>
      <c r="AA9464" s="89">
        <v>43794.600694444445</v>
      </c>
      <c r="AB9464" s="71">
        <v>43794</v>
      </c>
      <c r="AC9464" s="91">
        <v>0.60069444444444442</v>
      </c>
      <c r="AD9464" s="92">
        <v>0</v>
      </c>
      <c r="AE9464" s="91">
        <v>0.10069444444525288</v>
      </c>
      <c r="AF9464" s="92">
        <v>2.4166666666860692</v>
      </c>
    </row>
    <row r="9465" spans="12:32" ht="12.75" customHeight="1" x14ac:dyDescent="0.3">
      <c r="L9465" s="86">
        <v>7</v>
      </c>
      <c r="M9465" s="87" t="s">
        <v>7977</v>
      </c>
      <c r="N9465" s="86" t="s">
        <v>54</v>
      </c>
      <c r="O9465" s="87" t="s">
        <v>8050</v>
      </c>
      <c r="P9465" s="38"/>
      <c r="Q9465" s="38"/>
      <c r="R9465" s="38"/>
      <c r="S9465" s="38"/>
      <c r="T9465" s="38"/>
      <c r="U9465" s="88" t="s">
        <v>102</v>
      </c>
      <c r="V9465" s="88" t="s">
        <v>8054</v>
      </c>
      <c r="W9465" s="88" t="s">
        <v>8065</v>
      </c>
      <c r="X9465" s="89">
        <v>43817.340277777781</v>
      </c>
      <c r="Y9465" s="71">
        <v>43817</v>
      </c>
      <c r="Z9465" s="90">
        <v>0.34027777777777773</v>
      </c>
      <c r="AA9465" s="89">
        <v>43817.527777777781</v>
      </c>
      <c r="AB9465" s="71">
        <v>43817</v>
      </c>
      <c r="AC9465" s="91">
        <v>1.5277777777777777</v>
      </c>
      <c r="AD9465" s="92">
        <v>0</v>
      </c>
      <c r="AE9465" s="91">
        <v>0.1875</v>
      </c>
      <c r="AF9465" s="92">
        <v>4.5</v>
      </c>
    </row>
    <row r="9466" spans="12:32" ht="12.75" customHeight="1" x14ac:dyDescent="0.3">
      <c r="L9466" s="86">
        <v>7</v>
      </c>
      <c r="M9466" s="87" t="s">
        <v>7977</v>
      </c>
      <c r="N9466" s="86" t="s">
        <v>54</v>
      </c>
      <c r="O9466" s="87" t="s">
        <v>8097</v>
      </c>
      <c r="P9466" s="38"/>
      <c r="Q9466" s="38"/>
      <c r="R9466" s="38"/>
      <c r="S9466" s="38"/>
      <c r="T9466" s="38"/>
      <c r="U9466" s="88" t="s">
        <v>102</v>
      </c>
      <c r="V9466" s="88" t="s">
        <v>8098</v>
      </c>
      <c r="W9466" s="88" t="s">
        <v>8105</v>
      </c>
      <c r="X9466" s="89">
        <v>43817.385416666664</v>
      </c>
      <c r="Y9466" s="71">
        <v>43817</v>
      </c>
      <c r="Z9466" s="90">
        <v>0.38541666666666669</v>
      </c>
      <c r="AA9466" s="89">
        <v>43817.597222222219</v>
      </c>
      <c r="AB9466" s="71">
        <v>43817</v>
      </c>
      <c r="AC9466" s="91">
        <v>0.59722222222222221</v>
      </c>
      <c r="AD9466" s="92">
        <v>0</v>
      </c>
      <c r="AE9466" s="91">
        <v>0.21180555555474712</v>
      </c>
      <c r="AF9466" s="92">
        <v>5.0833333333139308</v>
      </c>
    </row>
    <row r="9467" spans="12:32" ht="12.75" customHeight="1" x14ac:dyDescent="0.3">
      <c r="L9467" s="86">
        <v>7</v>
      </c>
      <c r="M9467" s="87" t="s">
        <v>7977</v>
      </c>
      <c r="N9467" s="86" t="s">
        <v>54</v>
      </c>
      <c r="O9467" s="87" t="s">
        <v>8097</v>
      </c>
      <c r="P9467" s="38"/>
      <c r="Q9467" s="38"/>
      <c r="R9467" s="38"/>
      <c r="S9467" s="38"/>
      <c r="T9467" s="38"/>
      <c r="U9467" s="88" t="s">
        <v>102</v>
      </c>
      <c r="V9467" s="88" t="s">
        <v>8098</v>
      </c>
      <c r="W9467" s="88" t="s">
        <v>8106</v>
      </c>
      <c r="X9467" s="89">
        <v>43815.461805555555</v>
      </c>
      <c r="Y9467" s="71">
        <v>43815</v>
      </c>
      <c r="Z9467" s="90">
        <v>0.46180555555555558</v>
      </c>
      <c r="AA9467" s="89">
        <v>43815.71875</v>
      </c>
      <c r="AB9467" s="71">
        <v>43815</v>
      </c>
      <c r="AC9467" s="91">
        <v>0.71875</v>
      </c>
      <c r="AD9467" s="92">
        <v>0</v>
      </c>
      <c r="AE9467" s="91">
        <v>0.25694444444525288</v>
      </c>
      <c r="AF9467" s="92">
        <v>6.1666666666860692</v>
      </c>
    </row>
    <row r="9468" spans="12:32" ht="12.75" customHeight="1" x14ac:dyDescent="0.3">
      <c r="L9468" s="86">
        <v>7</v>
      </c>
      <c r="M9468" s="87" t="s">
        <v>7977</v>
      </c>
      <c r="N9468" s="86" t="s">
        <v>54</v>
      </c>
      <c r="O9468" s="87" t="s">
        <v>7978</v>
      </c>
      <c r="P9468" s="38"/>
      <c r="Q9468" s="38"/>
      <c r="R9468" s="38"/>
      <c r="S9468" s="38"/>
      <c r="T9468" s="38"/>
      <c r="U9468" s="88" t="s">
        <v>102</v>
      </c>
      <c r="V9468" s="88" t="s">
        <v>8113</v>
      </c>
      <c r="W9468" s="88" t="s">
        <v>8119</v>
      </c>
      <c r="X9468" s="89">
        <v>43803.4375</v>
      </c>
      <c r="Y9468" s="71">
        <v>43803</v>
      </c>
      <c r="Z9468" s="90">
        <v>0.4375</v>
      </c>
      <c r="AA9468" s="89">
        <v>43803.875</v>
      </c>
      <c r="AB9468" s="71">
        <v>43803</v>
      </c>
      <c r="AC9468" s="91">
        <v>0.875</v>
      </c>
      <c r="AD9468" s="92">
        <v>0</v>
      </c>
      <c r="AE9468" s="91">
        <v>0.4375</v>
      </c>
      <c r="AF9468" s="92">
        <v>10.5</v>
      </c>
    </row>
    <row r="9469" spans="12:32" ht="12.75" customHeight="1" x14ac:dyDescent="0.3">
      <c r="L9469" s="86">
        <v>7</v>
      </c>
      <c r="M9469" s="87" t="s">
        <v>7977</v>
      </c>
      <c r="N9469" s="86" t="s">
        <v>54</v>
      </c>
      <c r="O9469" s="87" t="s">
        <v>8128</v>
      </c>
      <c r="P9469" s="38"/>
      <c r="Q9469" s="38"/>
      <c r="R9469" s="38"/>
      <c r="S9469" s="38"/>
      <c r="T9469" s="38"/>
      <c r="U9469" s="88" t="s">
        <v>102</v>
      </c>
      <c r="V9469" s="88" t="s">
        <v>8142</v>
      </c>
      <c r="W9469" s="88" t="s">
        <v>8145</v>
      </c>
      <c r="X9469" s="89">
        <v>43812.34375</v>
      </c>
      <c r="Y9469" s="71">
        <v>43812</v>
      </c>
      <c r="Z9469" s="90">
        <v>0.34375</v>
      </c>
      <c r="AA9469" s="89">
        <v>43812.5625</v>
      </c>
      <c r="AB9469" s="71">
        <v>43812</v>
      </c>
      <c r="AC9469" s="91">
        <v>0.5625</v>
      </c>
      <c r="AD9469" s="92">
        <v>0</v>
      </c>
      <c r="AE9469" s="91">
        <v>0.21875</v>
      </c>
      <c r="AF9469" s="92">
        <v>5.25</v>
      </c>
    </row>
    <row r="9470" spans="12:32" ht="12.75" customHeight="1" x14ac:dyDescent="0.3">
      <c r="L9470" s="86">
        <v>7</v>
      </c>
      <c r="M9470" s="87" t="s">
        <v>7977</v>
      </c>
      <c r="N9470" s="86" t="s">
        <v>54</v>
      </c>
      <c r="O9470" s="87" t="s">
        <v>8128</v>
      </c>
      <c r="P9470" s="38"/>
      <c r="Q9470" s="38"/>
      <c r="R9470" s="38"/>
      <c r="S9470" s="38"/>
      <c r="T9470" s="38"/>
      <c r="U9470" s="88" t="s">
        <v>102</v>
      </c>
      <c r="V9470" s="88" t="s">
        <v>8142</v>
      </c>
      <c r="W9470" s="88" t="s">
        <v>8146</v>
      </c>
      <c r="X9470" s="89">
        <v>43809.347222222219</v>
      </c>
      <c r="Y9470" s="71">
        <v>43809</v>
      </c>
      <c r="Z9470" s="90">
        <v>0.34722222222222227</v>
      </c>
      <c r="AA9470" s="89">
        <v>43809.680555555555</v>
      </c>
      <c r="AB9470" s="71">
        <v>43809</v>
      </c>
      <c r="AC9470" s="91">
        <v>0.68055555555555558</v>
      </c>
      <c r="AD9470" s="92">
        <v>0</v>
      </c>
      <c r="AE9470" s="91">
        <v>0.33333333333575865</v>
      </c>
      <c r="AF9470" s="92">
        <v>8.0000000000582077</v>
      </c>
    </row>
    <row r="9471" spans="12:32" ht="12.75" customHeight="1" x14ac:dyDescent="0.3">
      <c r="L9471" s="86">
        <v>7</v>
      </c>
      <c r="M9471" s="87" t="s">
        <v>7977</v>
      </c>
      <c r="N9471" s="86" t="s">
        <v>54</v>
      </c>
      <c r="O9471" s="87" t="s">
        <v>8168</v>
      </c>
      <c r="P9471" s="38"/>
      <c r="Q9471" s="38"/>
      <c r="R9471" s="38"/>
      <c r="S9471" s="38"/>
      <c r="T9471" s="38"/>
      <c r="U9471" s="88" t="s">
        <v>102</v>
      </c>
      <c r="V9471" s="88" t="s">
        <v>8169</v>
      </c>
      <c r="W9471" s="88" t="s">
        <v>8170</v>
      </c>
      <c r="X9471" s="89">
        <v>43804.291666666664</v>
      </c>
      <c r="Y9471" s="71">
        <v>43804</v>
      </c>
      <c r="Z9471" s="90">
        <v>0.29166666666666669</v>
      </c>
      <c r="AA9471" s="89">
        <v>43804.729166666664</v>
      </c>
      <c r="AB9471" s="71">
        <v>43804</v>
      </c>
      <c r="AC9471" s="91">
        <v>0.72916666666666663</v>
      </c>
      <c r="AD9471" s="92">
        <v>0</v>
      </c>
      <c r="AE9471" s="91">
        <v>0.4375</v>
      </c>
      <c r="AF9471" s="92">
        <v>10.5</v>
      </c>
    </row>
    <row r="9472" spans="12:32" ht="12.75" customHeight="1" x14ac:dyDescent="0.3">
      <c r="L9472" s="86">
        <v>7</v>
      </c>
      <c r="M9472" s="87" t="s">
        <v>7977</v>
      </c>
      <c r="N9472" s="86" t="s">
        <v>54</v>
      </c>
      <c r="O9472" s="87" t="s">
        <v>7988</v>
      </c>
      <c r="P9472" s="38"/>
      <c r="Q9472" s="38"/>
      <c r="R9472" s="38"/>
      <c r="S9472" s="38"/>
      <c r="T9472" s="38"/>
      <c r="U9472" s="88" t="s">
        <v>102</v>
      </c>
      <c r="V9472" s="88" t="s">
        <v>7883</v>
      </c>
      <c r="W9472" s="88" t="s">
        <v>8209</v>
      </c>
      <c r="X9472" s="89">
        <v>43815.322916666664</v>
      </c>
      <c r="Y9472" s="71">
        <v>43815</v>
      </c>
      <c r="Z9472" s="90">
        <v>0.32291666666666669</v>
      </c>
      <c r="AA9472" s="89">
        <v>43815.652777777781</v>
      </c>
      <c r="AB9472" s="71">
        <v>43815</v>
      </c>
      <c r="AC9472" s="91">
        <v>0.65277777777777779</v>
      </c>
      <c r="AD9472" s="92">
        <v>0</v>
      </c>
      <c r="AE9472" s="91">
        <v>0.32986111111677019</v>
      </c>
      <c r="AF9472" s="92">
        <v>7.9166666668024845</v>
      </c>
    </row>
    <row r="9473" spans="12:32" ht="12.75" customHeight="1" x14ac:dyDescent="0.3">
      <c r="L9473" s="86">
        <v>7</v>
      </c>
      <c r="M9473" s="87" t="s">
        <v>7977</v>
      </c>
      <c r="N9473" s="86" t="s">
        <v>54</v>
      </c>
      <c r="O9473" s="87" t="s">
        <v>8097</v>
      </c>
      <c r="P9473" s="38"/>
      <c r="Q9473" s="38"/>
      <c r="R9473" s="38"/>
      <c r="S9473" s="38"/>
      <c r="T9473" s="38"/>
      <c r="U9473" s="88" t="s">
        <v>102</v>
      </c>
      <c r="V9473" s="88" t="s">
        <v>8226</v>
      </c>
      <c r="W9473" s="88" t="s">
        <v>8227</v>
      </c>
      <c r="X9473" s="89">
        <v>43808.520833333336</v>
      </c>
      <c r="Y9473" s="71">
        <v>43808</v>
      </c>
      <c r="Z9473" s="90">
        <v>0.52083333333333337</v>
      </c>
      <c r="AA9473" s="89">
        <v>43808.395833333336</v>
      </c>
      <c r="AB9473" s="71">
        <v>43808</v>
      </c>
      <c r="AC9473" s="91">
        <v>0.89583333333333337</v>
      </c>
      <c r="AD9473" s="92">
        <v>0</v>
      </c>
      <c r="AE9473" s="91">
        <v>-0.125</v>
      </c>
      <c r="AF9473" s="92">
        <v>-3</v>
      </c>
    </row>
    <row r="9474" spans="12:32" ht="12.75" customHeight="1" x14ac:dyDescent="0.3">
      <c r="L9474" s="86">
        <v>7</v>
      </c>
      <c r="M9474" s="87" t="s">
        <v>7977</v>
      </c>
      <c r="N9474" s="86" t="s">
        <v>54</v>
      </c>
      <c r="O9474" s="87" t="s">
        <v>8130</v>
      </c>
      <c r="P9474" s="38"/>
      <c r="Q9474" s="38"/>
      <c r="R9474" s="38"/>
      <c r="S9474" s="38"/>
      <c r="T9474" s="38"/>
      <c r="U9474" s="88" t="s">
        <v>102</v>
      </c>
      <c r="V9474" s="88" t="s">
        <v>8237</v>
      </c>
      <c r="W9474" s="88" t="s">
        <v>8242</v>
      </c>
      <c r="X9474" s="89">
        <v>43816.534722222219</v>
      </c>
      <c r="Y9474" s="71">
        <v>43816</v>
      </c>
      <c r="Z9474" s="90">
        <v>0.53472222222222221</v>
      </c>
      <c r="AA9474" s="89">
        <v>43816.416666666664</v>
      </c>
      <c r="AB9474" s="71">
        <v>43816</v>
      </c>
      <c r="AC9474" s="91">
        <v>0.91666666666666663</v>
      </c>
      <c r="AD9474" s="92">
        <v>0</v>
      </c>
      <c r="AE9474" s="91">
        <v>-0.11805555555474712</v>
      </c>
      <c r="AF9474" s="92">
        <v>-2.8333333333139308</v>
      </c>
    </row>
    <row r="9475" spans="12:32" ht="12.75" customHeight="1" x14ac:dyDescent="0.3">
      <c r="L9475" s="86">
        <v>7</v>
      </c>
      <c r="M9475" s="87" t="s">
        <v>7977</v>
      </c>
      <c r="N9475" s="86" t="s">
        <v>54</v>
      </c>
      <c r="O9475" s="87" t="s">
        <v>8024</v>
      </c>
      <c r="P9475" s="38"/>
      <c r="Q9475" s="38"/>
      <c r="R9475" s="38"/>
      <c r="S9475" s="38"/>
      <c r="T9475" s="38"/>
      <c r="U9475" s="88" t="s">
        <v>102</v>
      </c>
      <c r="V9475" s="88" t="s">
        <v>8260</v>
      </c>
      <c r="W9475" s="88" t="s">
        <v>8279</v>
      </c>
      <c r="X9475" s="89">
        <v>43808.298611111109</v>
      </c>
      <c r="Y9475" s="71">
        <v>43808</v>
      </c>
      <c r="Z9475" s="90">
        <v>0.2986111111111111</v>
      </c>
      <c r="AA9475" s="89">
        <v>43808.677083333336</v>
      </c>
      <c r="AB9475" s="71">
        <v>43808</v>
      </c>
      <c r="AC9475" s="91">
        <v>0.67708333333333337</v>
      </c>
      <c r="AD9475" s="92">
        <v>0</v>
      </c>
      <c r="AE9475" s="91">
        <v>0.37847222222626442</v>
      </c>
      <c r="AF9475" s="92">
        <v>9.0833333334303461</v>
      </c>
    </row>
    <row r="9476" spans="12:32" ht="12.75" customHeight="1" x14ac:dyDescent="0.3">
      <c r="L9476" s="86">
        <v>7</v>
      </c>
      <c r="M9476" s="87" t="s">
        <v>7977</v>
      </c>
      <c r="N9476" s="86" t="s">
        <v>54</v>
      </c>
      <c r="O9476" s="87" t="s">
        <v>8024</v>
      </c>
      <c r="P9476" s="38"/>
      <c r="Q9476" s="38"/>
      <c r="R9476" s="38"/>
      <c r="S9476" s="38"/>
      <c r="T9476" s="38"/>
      <c r="U9476" s="88" t="s">
        <v>102</v>
      </c>
      <c r="V9476" s="88" t="s">
        <v>8260</v>
      </c>
      <c r="W9476" s="88" t="s">
        <v>8280</v>
      </c>
      <c r="X9476" s="89">
        <v>43817.3125</v>
      </c>
      <c r="Y9476" s="71">
        <v>43817</v>
      </c>
      <c r="Z9476" s="90">
        <v>0.3125</v>
      </c>
      <c r="AA9476" s="89">
        <v>43817.708333333336</v>
      </c>
      <c r="AB9476" s="71">
        <v>43817</v>
      </c>
      <c r="AC9476" s="91">
        <v>0.70833333333333337</v>
      </c>
      <c r="AD9476" s="92">
        <v>0</v>
      </c>
      <c r="AE9476" s="91">
        <v>0.39583333333575865</v>
      </c>
      <c r="AF9476" s="92">
        <v>9.5000000000582077</v>
      </c>
    </row>
    <row r="9477" spans="12:32" ht="12.75" customHeight="1" x14ac:dyDescent="0.3">
      <c r="L9477" s="86">
        <v>7</v>
      </c>
      <c r="M9477" s="87" t="s">
        <v>7977</v>
      </c>
      <c r="N9477" s="86" t="s">
        <v>54</v>
      </c>
      <c r="O9477" s="87" t="s">
        <v>8024</v>
      </c>
      <c r="P9477" s="38"/>
      <c r="Q9477" s="38"/>
      <c r="R9477" s="38"/>
      <c r="S9477" s="38"/>
      <c r="T9477" s="38"/>
      <c r="U9477" s="88" t="s">
        <v>102</v>
      </c>
      <c r="V9477" s="88" t="s">
        <v>8260</v>
      </c>
      <c r="W9477" s="88" t="s">
        <v>8281</v>
      </c>
      <c r="X9477" s="89">
        <v>43816.333333333336</v>
      </c>
      <c r="Y9477" s="71">
        <v>43816</v>
      </c>
      <c r="Z9477" s="90">
        <v>0.33333333333333331</v>
      </c>
      <c r="AA9477" s="89">
        <v>43816.465277777781</v>
      </c>
      <c r="AB9477" s="71">
        <v>43816</v>
      </c>
      <c r="AC9477" s="91">
        <v>0.46527777777777773</v>
      </c>
      <c r="AD9477" s="92">
        <v>0</v>
      </c>
      <c r="AE9477" s="91">
        <v>0.13194444444525288</v>
      </c>
      <c r="AF9477" s="92">
        <v>3.1666666666860692</v>
      </c>
    </row>
    <row r="9478" spans="12:32" ht="12.75" customHeight="1" x14ac:dyDescent="0.3">
      <c r="L9478" s="86">
        <v>7</v>
      </c>
      <c r="M9478" s="87" t="s">
        <v>7977</v>
      </c>
      <c r="N9478" s="86" t="s">
        <v>54</v>
      </c>
      <c r="O9478" s="87" t="s">
        <v>8024</v>
      </c>
      <c r="P9478" s="38"/>
      <c r="Q9478" s="38"/>
      <c r="R9478" s="38"/>
      <c r="S9478" s="38"/>
      <c r="T9478" s="38"/>
      <c r="U9478" s="88" t="s">
        <v>102</v>
      </c>
      <c r="V9478" s="88" t="s">
        <v>8260</v>
      </c>
      <c r="W9478" s="88" t="s">
        <v>8282</v>
      </c>
      <c r="X9478" s="89">
        <v>43805.336805555555</v>
      </c>
      <c r="Y9478" s="71">
        <v>43805</v>
      </c>
      <c r="Z9478" s="90">
        <v>0.33680555555555558</v>
      </c>
      <c r="AA9478" s="89">
        <v>43805.479166666664</v>
      </c>
      <c r="AB9478" s="71">
        <v>43805</v>
      </c>
      <c r="AC9478" s="91">
        <v>0.47916666666666669</v>
      </c>
      <c r="AD9478" s="92">
        <v>0</v>
      </c>
      <c r="AE9478" s="91">
        <v>0.14236111110949423</v>
      </c>
      <c r="AF9478" s="92">
        <v>3.4166666666278616</v>
      </c>
    </row>
    <row r="9479" spans="12:32" ht="12.75" customHeight="1" x14ac:dyDescent="0.3">
      <c r="L9479" s="86">
        <v>7</v>
      </c>
      <c r="M9479" s="87" t="s">
        <v>7977</v>
      </c>
      <c r="N9479" s="86" t="s">
        <v>54</v>
      </c>
      <c r="O9479" s="87" t="s">
        <v>8024</v>
      </c>
      <c r="P9479" s="38"/>
      <c r="Q9479" s="38"/>
      <c r="R9479" s="38"/>
      <c r="S9479" s="38"/>
      <c r="T9479" s="38"/>
      <c r="U9479" s="88" t="s">
        <v>102</v>
      </c>
      <c r="V9479" s="88" t="s">
        <v>8260</v>
      </c>
      <c r="W9479" s="88" t="s">
        <v>8283</v>
      </c>
      <c r="X9479" s="89">
        <v>43804.440972222219</v>
      </c>
      <c r="Y9479" s="71">
        <v>43804</v>
      </c>
      <c r="Z9479" s="90">
        <v>0.44097222222222227</v>
      </c>
      <c r="AA9479" s="89">
        <v>43804.503472222219</v>
      </c>
      <c r="AB9479" s="71">
        <v>43804</v>
      </c>
      <c r="AC9479" s="91">
        <v>1.5034722222222223</v>
      </c>
      <c r="AD9479" s="92">
        <v>0</v>
      </c>
      <c r="AE9479" s="91">
        <v>6.25E-2</v>
      </c>
      <c r="AF9479" s="92">
        <v>1.5</v>
      </c>
    </row>
    <row r="9480" spans="12:32" ht="12.75" customHeight="1" x14ac:dyDescent="0.3">
      <c r="L9480" s="86">
        <v>7</v>
      </c>
      <c r="M9480" s="87" t="s">
        <v>7977</v>
      </c>
      <c r="N9480" s="86" t="s">
        <v>54</v>
      </c>
      <c r="O9480" s="87" t="s">
        <v>7978</v>
      </c>
      <c r="P9480" s="38"/>
      <c r="Q9480" s="38"/>
      <c r="R9480" s="38"/>
      <c r="S9480" s="38"/>
      <c r="T9480" s="38"/>
      <c r="U9480" s="88" t="s">
        <v>102</v>
      </c>
      <c r="V9480" s="88" t="s">
        <v>8326</v>
      </c>
      <c r="W9480" s="88" t="s">
        <v>8331</v>
      </c>
      <c r="X9480" s="89">
        <v>43805.409722222219</v>
      </c>
      <c r="Y9480" s="71">
        <v>43805</v>
      </c>
      <c r="Z9480" s="90">
        <v>0.40972222222222227</v>
      </c>
      <c r="AA9480" s="89">
        <v>43805.486111111109</v>
      </c>
      <c r="AB9480" s="71">
        <v>43805</v>
      </c>
      <c r="AC9480" s="91">
        <v>0.4861111111111111</v>
      </c>
      <c r="AD9480" s="92">
        <v>0</v>
      </c>
      <c r="AE9480" s="91">
        <v>7.6388888890505768E-2</v>
      </c>
      <c r="AF9480" s="92">
        <v>1.8333333333721384</v>
      </c>
    </row>
    <row r="9481" spans="12:32" ht="12.75" customHeight="1" x14ac:dyDescent="0.3">
      <c r="L9481" s="86">
        <v>7</v>
      </c>
      <c r="M9481" s="87" t="s">
        <v>7977</v>
      </c>
      <c r="N9481" s="86" t="s">
        <v>54</v>
      </c>
      <c r="O9481" s="87" t="s">
        <v>8128</v>
      </c>
      <c r="P9481" s="38"/>
      <c r="Q9481" s="38"/>
      <c r="R9481" s="38"/>
      <c r="S9481" s="38"/>
      <c r="T9481" s="38"/>
      <c r="U9481" s="88" t="s">
        <v>102</v>
      </c>
      <c r="V9481" s="88" t="s">
        <v>8337</v>
      </c>
      <c r="W9481" s="88" t="s">
        <v>8340</v>
      </c>
      <c r="X9481" s="89">
        <v>43811.583333333336</v>
      </c>
      <c r="Y9481" s="71">
        <v>43811</v>
      </c>
      <c r="Z9481" s="90">
        <v>0.58333333333333337</v>
      </c>
      <c r="AA9481" s="89">
        <v>43811.423611111109</v>
      </c>
      <c r="AB9481" s="71">
        <v>43811</v>
      </c>
      <c r="AC9481" s="91">
        <v>0.92361111111111116</v>
      </c>
      <c r="AD9481" s="92">
        <v>0</v>
      </c>
      <c r="AE9481" s="91">
        <v>-0.15972222222626442</v>
      </c>
      <c r="AF9481" s="92">
        <v>-3.8333333334303461</v>
      </c>
    </row>
    <row r="9482" spans="12:32" ht="12.75" customHeight="1" x14ac:dyDescent="0.3">
      <c r="L9482" s="86">
        <v>7</v>
      </c>
      <c r="M9482" s="87" t="s">
        <v>7977</v>
      </c>
      <c r="N9482" s="86" t="s">
        <v>54</v>
      </c>
      <c r="O9482" s="87" t="s">
        <v>8110</v>
      </c>
      <c r="P9482" s="38"/>
      <c r="Q9482" s="38"/>
      <c r="R9482" s="38"/>
      <c r="S9482" s="38"/>
      <c r="T9482" s="38"/>
      <c r="U9482" s="88" t="s">
        <v>102</v>
      </c>
      <c r="V9482" s="88" t="s">
        <v>8363</v>
      </c>
      <c r="W9482" s="88" t="s">
        <v>8388</v>
      </c>
      <c r="X9482" s="89">
        <v>43804.479166666664</v>
      </c>
      <c r="Y9482" s="71">
        <v>43804</v>
      </c>
      <c r="Z9482" s="90">
        <v>0.47916666666666669</v>
      </c>
      <c r="AA9482" s="89">
        <v>43804.625</v>
      </c>
      <c r="AB9482" s="71">
        <v>43804</v>
      </c>
      <c r="AC9482" s="91">
        <v>0.625</v>
      </c>
      <c r="AD9482" s="92">
        <v>0</v>
      </c>
      <c r="AE9482" s="91">
        <v>0.14583333333575865</v>
      </c>
      <c r="AF9482" s="92">
        <v>3.5000000000582077</v>
      </c>
    </row>
    <row r="9483" spans="12:32" ht="12.75" customHeight="1" x14ac:dyDescent="0.3">
      <c r="L9483" s="86">
        <v>7</v>
      </c>
      <c r="M9483" s="87" t="s">
        <v>7977</v>
      </c>
      <c r="N9483" s="86" t="s">
        <v>54</v>
      </c>
      <c r="O9483" s="87" t="s">
        <v>8110</v>
      </c>
      <c r="P9483" s="38"/>
      <c r="Q9483" s="38"/>
      <c r="R9483" s="38"/>
      <c r="S9483" s="38"/>
      <c r="T9483" s="38"/>
      <c r="U9483" s="88" t="s">
        <v>102</v>
      </c>
      <c r="V9483" s="88" t="s">
        <v>8363</v>
      </c>
      <c r="W9483" s="88" t="s">
        <v>8389</v>
      </c>
      <c r="X9483" s="89">
        <v>43818.503472222219</v>
      </c>
      <c r="Y9483" s="71">
        <v>43818</v>
      </c>
      <c r="Z9483" s="90">
        <v>0.50347222222222221</v>
      </c>
      <c r="AA9483" s="89">
        <v>43818.517361111109</v>
      </c>
      <c r="AB9483" s="71">
        <v>43818</v>
      </c>
      <c r="AC9483" s="91">
        <v>1.5173611111111112</v>
      </c>
      <c r="AD9483" s="92">
        <v>0</v>
      </c>
      <c r="AE9483" s="91">
        <v>1.3888888890505768E-2</v>
      </c>
      <c r="AF9483" s="92">
        <v>0.33333333337213844</v>
      </c>
    </row>
    <row r="9484" spans="12:32" ht="12.75" customHeight="1" x14ac:dyDescent="0.3">
      <c r="L9484" s="86">
        <v>7</v>
      </c>
      <c r="M9484" s="87" t="s">
        <v>7977</v>
      </c>
      <c r="N9484" s="86" t="s">
        <v>54</v>
      </c>
      <c r="O9484" s="87" t="s">
        <v>8110</v>
      </c>
      <c r="P9484" s="38"/>
      <c r="Q9484" s="38"/>
      <c r="R9484" s="38"/>
      <c r="S9484" s="38"/>
      <c r="T9484" s="38"/>
      <c r="U9484" s="88" t="s">
        <v>102</v>
      </c>
      <c r="V9484" s="88" t="s">
        <v>8363</v>
      </c>
      <c r="W9484" s="88" t="s">
        <v>8390</v>
      </c>
      <c r="X9484" s="89">
        <v>43829.510416666664</v>
      </c>
      <c r="Y9484" s="71">
        <v>43829</v>
      </c>
      <c r="Z9484" s="90">
        <v>0.51041666666666663</v>
      </c>
      <c r="AA9484" s="89">
        <v>43829.461805555555</v>
      </c>
      <c r="AB9484" s="71">
        <v>43829</v>
      </c>
      <c r="AC9484" s="91">
        <v>0.96180555555555547</v>
      </c>
      <c r="AD9484" s="92">
        <v>0</v>
      </c>
      <c r="AE9484" s="91">
        <v>-4.8611111109494232E-2</v>
      </c>
      <c r="AF9484" s="92">
        <v>-1.1666666666278616</v>
      </c>
    </row>
    <row r="9485" spans="12:32" ht="12.75" customHeight="1" x14ac:dyDescent="0.3">
      <c r="L9485" s="86">
        <v>8</v>
      </c>
      <c r="M9485" s="87" t="s">
        <v>7977</v>
      </c>
      <c r="N9485" s="86" t="s">
        <v>54</v>
      </c>
      <c r="O9485" s="87" t="s">
        <v>7988</v>
      </c>
      <c r="P9485" s="38"/>
      <c r="Q9485" s="38"/>
      <c r="R9485" s="38"/>
      <c r="S9485" s="38"/>
      <c r="T9485" s="38"/>
      <c r="U9485" s="88" t="s">
        <v>102</v>
      </c>
      <c r="V9485" s="88" t="s">
        <v>1417</v>
      </c>
      <c r="W9485" s="88" t="s">
        <v>7989</v>
      </c>
      <c r="X9485" s="89">
        <v>43854.597222222219</v>
      </c>
      <c r="Y9485" s="71">
        <v>43854</v>
      </c>
      <c r="Z9485" s="90">
        <v>0.59722222222222221</v>
      </c>
      <c r="AA9485" s="89">
        <v>43857.350694444445</v>
      </c>
      <c r="AB9485" s="71">
        <v>43857</v>
      </c>
      <c r="AC9485" s="91">
        <v>0.35069444444444442</v>
      </c>
      <c r="AD9485" s="92">
        <v>2</v>
      </c>
      <c r="AE9485" s="91">
        <v>0.1701388888888889</v>
      </c>
      <c r="AF9485" s="92">
        <v>20.083333333333336</v>
      </c>
    </row>
    <row r="9486" spans="12:32" ht="12.75" customHeight="1" x14ac:dyDescent="0.3">
      <c r="L9486" s="86">
        <v>8</v>
      </c>
      <c r="M9486" s="87" t="s">
        <v>7977</v>
      </c>
      <c r="N9486" s="86" t="s">
        <v>54</v>
      </c>
      <c r="O9486" s="87" t="s">
        <v>8024</v>
      </c>
      <c r="P9486" s="38"/>
      <c r="Q9486" s="38"/>
      <c r="R9486" s="38"/>
      <c r="S9486" s="38"/>
      <c r="T9486" s="38"/>
      <c r="U9486" s="88" t="s">
        <v>102</v>
      </c>
      <c r="V9486" s="88" t="s">
        <v>8035</v>
      </c>
      <c r="W9486" s="88" t="s">
        <v>8044</v>
      </c>
      <c r="X9486" s="89">
        <v>43858.368055555555</v>
      </c>
      <c r="Y9486" s="71">
        <v>43858</v>
      </c>
      <c r="Z9486" s="90">
        <v>0.36805555555555558</v>
      </c>
      <c r="AA9486" s="89">
        <v>43858.482638888891</v>
      </c>
      <c r="AB9486" s="71">
        <v>43858</v>
      </c>
      <c r="AC9486" s="91">
        <v>0.4826388888888889</v>
      </c>
      <c r="AD9486" s="92">
        <v>0</v>
      </c>
      <c r="AE9486" s="91">
        <v>0.11458333333575865</v>
      </c>
      <c r="AF9486" s="92">
        <v>2.7500000000582077</v>
      </c>
    </row>
    <row r="9487" spans="12:32" ht="12.75" customHeight="1" x14ac:dyDescent="0.3">
      <c r="L9487" s="86">
        <v>8</v>
      </c>
      <c r="M9487" s="87" t="s">
        <v>7977</v>
      </c>
      <c r="N9487" s="86" t="s">
        <v>54</v>
      </c>
      <c r="O9487" s="87" t="s">
        <v>8024</v>
      </c>
      <c r="P9487" s="38"/>
      <c r="Q9487" s="38"/>
      <c r="R9487" s="38"/>
      <c r="S9487" s="38"/>
      <c r="T9487" s="38"/>
      <c r="U9487" s="88" t="s">
        <v>102</v>
      </c>
      <c r="V9487" s="88" t="s">
        <v>8035</v>
      </c>
      <c r="W9487" s="88" t="s">
        <v>8045</v>
      </c>
      <c r="X9487" s="89">
        <v>43860.576388888891</v>
      </c>
      <c r="Y9487" s="71">
        <v>43860</v>
      </c>
      <c r="Z9487" s="90">
        <v>0.57638888888888884</v>
      </c>
      <c r="AA9487" s="89">
        <v>43860.697916666664</v>
      </c>
      <c r="AB9487" s="71">
        <v>43860</v>
      </c>
      <c r="AC9487" s="91">
        <v>0.69791666666666663</v>
      </c>
      <c r="AD9487" s="92">
        <v>0</v>
      </c>
      <c r="AE9487" s="91">
        <v>0.12152777777373558</v>
      </c>
      <c r="AF9487" s="92">
        <v>2.9166666665696539</v>
      </c>
    </row>
    <row r="9488" spans="12:32" ht="12.75" customHeight="1" x14ac:dyDescent="0.3">
      <c r="L9488" s="86">
        <v>8</v>
      </c>
      <c r="M9488" s="87" t="s">
        <v>7977</v>
      </c>
      <c r="N9488" s="86" t="s">
        <v>54</v>
      </c>
      <c r="O9488" s="87" t="s">
        <v>8050</v>
      </c>
      <c r="P9488" s="38"/>
      <c r="Q9488" s="38"/>
      <c r="R9488" s="38"/>
      <c r="S9488" s="38"/>
      <c r="T9488" s="38"/>
      <c r="U9488" s="88" t="s">
        <v>102</v>
      </c>
      <c r="V9488" s="88" t="s">
        <v>8054</v>
      </c>
      <c r="W9488" s="88" t="s">
        <v>8066</v>
      </c>
      <c r="X9488" s="89">
        <v>43845.305555555555</v>
      </c>
      <c r="Y9488" s="71">
        <v>43845</v>
      </c>
      <c r="Z9488" s="90">
        <v>0.30555555555555552</v>
      </c>
      <c r="AA9488" s="89">
        <v>43845.552083333336</v>
      </c>
      <c r="AB9488" s="71">
        <v>43845</v>
      </c>
      <c r="AC9488" s="91">
        <v>0.55208333333333337</v>
      </c>
      <c r="AD9488" s="92">
        <v>0</v>
      </c>
      <c r="AE9488" s="91">
        <v>0.24652777778101154</v>
      </c>
      <c r="AF9488" s="92">
        <v>5.9166666667442769</v>
      </c>
    </row>
    <row r="9489" spans="12:32" ht="12.75" customHeight="1" x14ac:dyDescent="0.3">
      <c r="L9489" s="86">
        <v>8</v>
      </c>
      <c r="M9489" s="87" t="s">
        <v>7977</v>
      </c>
      <c r="N9489" s="86" t="s">
        <v>54</v>
      </c>
      <c r="O9489" s="87" t="s">
        <v>8050</v>
      </c>
      <c r="P9489" s="38"/>
      <c r="Q9489" s="38"/>
      <c r="R9489" s="38"/>
      <c r="S9489" s="38"/>
      <c r="T9489" s="38"/>
      <c r="U9489" s="88" t="s">
        <v>102</v>
      </c>
      <c r="V9489" s="88" t="s">
        <v>8054</v>
      </c>
      <c r="W9489" s="88" t="s">
        <v>8067</v>
      </c>
      <c r="X9489" s="89">
        <v>43860.309027777781</v>
      </c>
      <c r="Y9489" s="71">
        <v>43860</v>
      </c>
      <c r="Z9489" s="90">
        <v>0.30902777777777779</v>
      </c>
      <c r="AA9489" s="89">
        <v>43860.5</v>
      </c>
      <c r="AB9489" s="71">
        <v>43860</v>
      </c>
      <c r="AC9489" s="91">
        <v>1.5</v>
      </c>
      <c r="AD9489" s="92">
        <v>0</v>
      </c>
      <c r="AE9489" s="91">
        <v>0.19097222221898846</v>
      </c>
      <c r="AF9489" s="92">
        <v>4.5833333332557231</v>
      </c>
    </row>
    <row r="9490" spans="12:32" ht="12.75" customHeight="1" x14ac:dyDescent="0.3">
      <c r="L9490" s="86">
        <v>8</v>
      </c>
      <c r="M9490" s="87" t="s">
        <v>7977</v>
      </c>
      <c r="N9490" s="86" t="s">
        <v>54</v>
      </c>
      <c r="O9490" s="87" t="s">
        <v>8070</v>
      </c>
      <c r="P9490" s="38"/>
      <c r="Q9490" s="38"/>
      <c r="R9490" s="38"/>
      <c r="S9490" s="38"/>
      <c r="T9490" s="38"/>
      <c r="U9490" s="88" t="s">
        <v>102</v>
      </c>
      <c r="V9490" s="88" t="s">
        <v>8094</v>
      </c>
      <c r="W9490" s="88" t="s">
        <v>8095</v>
      </c>
      <c r="X9490" s="89">
        <v>43859.458333333336</v>
      </c>
      <c r="Y9490" s="71">
        <v>43859</v>
      </c>
      <c r="Z9490" s="90">
        <v>0.45833333333333331</v>
      </c>
      <c r="AA9490" s="89">
        <v>43859.583333333336</v>
      </c>
      <c r="AB9490" s="71">
        <v>43859</v>
      </c>
      <c r="AC9490" s="91">
        <v>0.58333333333333337</v>
      </c>
      <c r="AD9490" s="92">
        <v>0</v>
      </c>
      <c r="AE9490" s="91">
        <v>0.125</v>
      </c>
      <c r="AF9490" s="92">
        <v>3</v>
      </c>
    </row>
    <row r="9491" spans="12:32" ht="12.75" customHeight="1" x14ac:dyDescent="0.3">
      <c r="L9491" s="86">
        <v>8</v>
      </c>
      <c r="M9491" s="87" t="s">
        <v>7977</v>
      </c>
      <c r="N9491" s="86" t="s">
        <v>54</v>
      </c>
      <c r="O9491" s="87" t="s">
        <v>7978</v>
      </c>
      <c r="P9491" s="38"/>
      <c r="Q9491" s="38"/>
      <c r="R9491" s="38"/>
      <c r="S9491" s="38"/>
      <c r="T9491" s="38"/>
      <c r="U9491" s="88" t="s">
        <v>102</v>
      </c>
      <c r="V9491" s="88" t="s">
        <v>8113</v>
      </c>
      <c r="W9491" s="88" t="s">
        <v>8120</v>
      </c>
      <c r="X9491" s="89">
        <v>43836.322916666664</v>
      </c>
      <c r="Y9491" s="71">
        <v>43836</v>
      </c>
      <c r="Z9491" s="90">
        <v>0.32291666666666669</v>
      </c>
      <c r="AA9491" s="89">
        <v>43836.40625</v>
      </c>
      <c r="AB9491" s="71">
        <v>43836</v>
      </c>
      <c r="AC9491" s="91">
        <v>0.40625</v>
      </c>
      <c r="AD9491" s="92">
        <v>0</v>
      </c>
      <c r="AE9491" s="91">
        <v>8.3333333335758653E-2</v>
      </c>
      <c r="AF9491" s="92">
        <v>2.0000000000582077</v>
      </c>
    </row>
    <row r="9492" spans="12:32" ht="12.75" customHeight="1" x14ac:dyDescent="0.3">
      <c r="L9492" s="86">
        <v>8</v>
      </c>
      <c r="M9492" s="87" t="s">
        <v>7977</v>
      </c>
      <c r="N9492" s="86" t="s">
        <v>54</v>
      </c>
      <c r="O9492" s="87" t="s">
        <v>8121</v>
      </c>
      <c r="P9492" s="38"/>
      <c r="Q9492" s="38"/>
      <c r="R9492" s="38"/>
      <c r="S9492" s="38"/>
      <c r="T9492" s="38"/>
      <c r="U9492" s="88" t="s">
        <v>102</v>
      </c>
      <c r="V9492" s="88" t="s">
        <v>8113</v>
      </c>
      <c r="W9492" s="88" t="s">
        <v>8122</v>
      </c>
      <c r="X9492" s="89">
        <v>43844.409722222219</v>
      </c>
      <c r="Y9492" s="71">
        <v>43844</v>
      </c>
      <c r="Z9492" s="90">
        <v>0.40972222222222227</v>
      </c>
      <c r="AA9492" s="89">
        <v>43844.59375</v>
      </c>
      <c r="AB9492" s="71">
        <v>43844</v>
      </c>
      <c r="AC9492" s="91">
        <v>0.59375</v>
      </c>
      <c r="AD9492" s="92">
        <v>0</v>
      </c>
      <c r="AE9492" s="91">
        <v>0.18402777778101154</v>
      </c>
      <c r="AF9492" s="92">
        <v>4.4166666667442769</v>
      </c>
    </row>
    <row r="9493" spans="12:32" ht="12.75" customHeight="1" x14ac:dyDescent="0.3">
      <c r="L9493" s="86">
        <v>8</v>
      </c>
      <c r="M9493" s="87" t="s">
        <v>7977</v>
      </c>
      <c r="N9493" s="86" t="s">
        <v>54</v>
      </c>
      <c r="O9493" s="87" t="s">
        <v>7978</v>
      </c>
      <c r="P9493" s="38"/>
      <c r="Q9493" s="38"/>
      <c r="R9493" s="38"/>
      <c r="S9493" s="38"/>
      <c r="T9493" s="38"/>
      <c r="U9493" s="88" t="s">
        <v>102</v>
      </c>
      <c r="V9493" s="88" t="s">
        <v>8113</v>
      </c>
      <c r="W9493" s="88" t="s">
        <v>8123</v>
      </c>
      <c r="X9493" s="89">
        <v>43851.461805555555</v>
      </c>
      <c r="Y9493" s="71">
        <v>43851</v>
      </c>
      <c r="Z9493" s="90">
        <v>0.46180555555555558</v>
      </c>
      <c r="AA9493" s="89">
        <v>43851.541666666664</v>
      </c>
      <c r="AB9493" s="71">
        <v>43851</v>
      </c>
      <c r="AC9493" s="91">
        <v>0.54166666666666663</v>
      </c>
      <c r="AD9493" s="92">
        <v>0</v>
      </c>
      <c r="AE9493" s="91">
        <v>7.9861111109494232E-2</v>
      </c>
      <c r="AF9493" s="92">
        <v>1.9166666666278616</v>
      </c>
    </row>
    <row r="9494" spans="12:32" ht="12.75" customHeight="1" x14ac:dyDescent="0.3">
      <c r="L9494" s="86">
        <v>8</v>
      </c>
      <c r="M9494" s="87" t="s">
        <v>7977</v>
      </c>
      <c r="N9494" s="86" t="s">
        <v>54</v>
      </c>
      <c r="O9494" s="87" t="s">
        <v>8128</v>
      </c>
      <c r="P9494" s="38"/>
      <c r="Q9494" s="38"/>
      <c r="R9494" s="38"/>
      <c r="S9494" s="38"/>
      <c r="T9494" s="38"/>
      <c r="U9494" s="88" t="s">
        <v>102</v>
      </c>
      <c r="V9494" s="88" t="s">
        <v>8142</v>
      </c>
      <c r="W9494" s="88" t="s">
        <v>8147</v>
      </c>
      <c r="X9494" s="89">
        <v>43860.357638888891</v>
      </c>
      <c r="Y9494" s="71">
        <v>43860</v>
      </c>
      <c r="Z9494" s="90">
        <v>0.3576388888888889</v>
      </c>
      <c r="AA9494" s="89">
        <v>43860.5</v>
      </c>
      <c r="AB9494" s="71">
        <v>43860</v>
      </c>
      <c r="AC9494" s="91">
        <v>1.5</v>
      </c>
      <c r="AD9494" s="92">
        <v>0</v>
      </c>
      <c r="AE9494" s="91">
        <v>0.14236111110949423</v>
      </c>
      <c r="AF9494" s="92">
        <v>3.4166666666278616</v>
      </c>
    </row>
    <row r="9495" spans="12:32" ht="12.75" customHeight="1" x14ac:dyDescent="0.3">
      <c r="L9495" s="86">
        <v>8</v>
      </c>
      <c r="M9495" s="87" t="s">
        <v>7977</v>
      </c>
      <c r="N9495" s="86" t="s">
        <v>54</v>
      </c>
      <c r="O9495" s="87" t="s">
        <v>8128</v>
      </c>
      <c r="P9495" s="38"/>
      <c r="Q9495" s="38"/>
      <c r="R9495" s="38"/>
      <c r="S9495" s="38"/>
      <c r="T9495" s="38"/>
      <c r="U9495" s="88" t="s">
        <v>102</v>
      </c>
      <c r="V9495" s="88" t="s">
        <v>8142</v>
      </c>
      <c r="W9495" s="88" t="s">
        <v>8148</v>
      </c>
      <c r="X9495" s="89">
        <v>43859.5</v>
      </c>
      <c r="Y9495" s="71">
        <v>43859</v>
      </c>
      <c r="Z9495" s="90">
        <v>0.5</v>
      </c>
      <c r="AA9495" s="89">
        <v>43859.559027777781</v>
      </c>
      <c r="AB9495" s="71">
        <v>43859</v>
      </c>
      <c r="AC9495" s="91">
        <v>0.55902777777777779</v>
      </c>
      <c r="AD9495" s="92">
        <v>0</v>
      </c>
      <c r="AE9495" s="91">
        <v>5.9027777781011537E-2</v>
      </c>
      <c r="AF9495" s="92">
        <v>1.4166666667442769</v>
      </c>
    </row>
    <row r="9496" spans="12:32" ht="12.75" customHeight="1" x14ac:dyDescent="0.3">
      <c r="L9496" s="86">
        <v>8</v>
      </c>
      <c r="M9496" s="87" t="s">
        <v>7977</v>
      </c>
      <c r="N9496" s="86" t="s">
        <v>54</v>
      </c>
      <c r="O9496" s="87" t="s">
        <v>8050</v>
      </c>
      <c r="P9496" s="38"/>
      <c r="Q9496" s="38"/>
      <c r="R9496" s="38"/>
      <c r="S9496" s="38"/>
      <c r="T9496" s="38"/>
      <c r="U9496" s="88" t="s">
        <v>102</v>
      </c>
      <c r="V9496" s="88" t="s">
        <v>8180</v>
      </c>
      <c r="W9496" s="88" t="s">
        <v>8187</v>
      </c>
      <c r="X9496" s="89">
        <v>43854.4375</v>
      </c>
      <c r="Y9496" s="71">
        <v>43854</v>
      </c>
      <c r="Z9496" s="90">
        <v>0.4375</v>
      </c>
      <c r="AA9496" s="89">
        <v>43854.520833333336</v>
      </c>
      <c r="AB9496" s="71">
        <v>43854</v>
      </c>
      <c r="AC9496" s="91">
        <v>1.5208333333333335</v>
      </c>
      <c r="AD9496" s="92">
        <v>0</v>
      </c>
      <c r="AE9496" s="91">
        <v>8.3333333335758653E-2</v>
      </c>
      <c r="AF9496" s="92">
        <v>2.0000000000582077</v>
      </c>
    </row>
    <row r="9497" spans="12:32" ht="12.75" customHeight="1" x14ac:dyDescent="0.3">
      <c r="L9497" s="86">
        <v>8</v>
      </c>
      <c r="M9497" s="87" t="s">
        <v>7977</v>
      </c>
      <c r="N9497" s="86" t="s">
        <v>54</v>
      </c>
      <c r="O9497" s="87" t="s">
        <v>8133</v>
      </c>
      <c r="P9497" s="38"/>
      <c r="Q9497" s="38"/>
      <c r="R9497" s="38"/>
      <c r="S9497" s="38"/>
      <c r="T9497" s="38"/>
      <c r="U9497" s="88" t="s">
        <v>102</v>
      </c>
      <c r="V9497" s="88" t="s">
        <v>8195</v>
      </c>
      <c r="W9497" s="88" t="s">
        <v>8196</v>
      </c>
      <c r="X9497" s="89">
        <v>43844.333333333336</v>
      </c>
      <c r="Y9497" s="71">
        <v>43844</v>
      </c>
      <c r="Z9497" s="90">
        <v>0.33333333333333331</v>
      </c>
      <c r="AA9497" s="89">
        <v>43846.340277777781</v>
      </c>
      <c r="AB9497" s="71">
        <v>43846</v>
      </c>
      <c r="AC9497" s="91">
        <v>0.34027777777777773</v>
      </c>
      <c r="AD9497" s="92">
        <v>1</v>
      </c>
      <c r="AE9497" s="91">
        <v>0.4236111111111111</v>
      </c>
      <c r="AF9497" s="92">
        <v>18.166666666666664</v>
      </c>
    </row>
    <row r="9498" spans="12:32" ht="12.75" customHeight="1" x14ac:dyDescent="0.3">
      <c r="L9498" s="86">
        <v>8</v>
      </c>
      <c r="M9498" s="87" t="s">
        <v>7977</v>
      </c>
      <c r="N9498" s="86" t="s">
        <v>54</v>
      </c>
      <c r="O9498" s="87" t="s">
        <v>8130</v>
      </c>
      <c r="P9498" s="38"/>
      <c r="Q9498" s="38"/>
      <c r="R9498" s="38"/>
      <c r="S9498" s="38"/>
      <c r="T9498" s="38"/>
      <c r="U9498" s="88" t="s">
        <v>102</v>
      </c>
      <c r="V9498" s="88" t="s">
        <v>8237</v>
      </c>
      <c r="W9498" s="88" t="s">
        <v>8243</v>
      </c>
      <c r="X9498" s="89">
        <v>43846.340277777781</v>
      </c>
      <c r="Y9498" s="71">
        <v>43846</v>
      </c>
      <c r="Z9498" s="90">
        <v>0.34027777777777773</v>
      </c>
      <c r="AA9498" s="89">
        <v>43846.447916666664</v>
      </c>
      <c r="AB9498" s="71">
        <v>43846</v>
      </c>
      <c r="AC9498" s="91">
        <v>0.44791666666666669</v>
      </c>
      <c r="AD9498" s="92">
        <v>0</v>
      </c>
      <c r="AE9498" s="91">
        <v>0.10763888888322981</v>
      </c>
      <c r="AF9498" s="92">
        <v>2.5833333331975155</v>
      </c>
    </row>
    <row r="9499" spans="12:32" ht="12.75" customHeight="1" x14ac:dyDescent="0.3">
      <c r="L9499" s="86">
        <v>8</v>
      </c>
      <c r="M9499" s="87" t="s">
        <v>7977</v>
      </c>
      <c r="N9499" s="86" t="s">
        <v>54</v>
      </c>
      <c r="O9499" s="87" t="s">
        <v>8130</v>
      </c>
      <c r="P9499" s="38"/>
      <c r="Q9499" s="38"/>
      <c r="R9499" s="38"/>
      <c r="S9499" s="38"/>
      <c r="T9499" s="38"/>
      <c r="U9499" s="88" t="s">
        <v>102</v>
      </c>
      <c r="V9499" s="88" t="s">
        <v>8237</v>
      </c>
      <c r="W9499" s="88" t="s">
        <v>8244</v>
      </c>
      <c r="X9499" s="89">
        <v>43844.4375</v>
      </c>
      <c r="Y9499" s="71">
        <v>43844</v>
      </c>
      <c r="Z9499" s="90">
        <v>0.4375</v>
      </c>
      <c r="AA9499" s="89">
        <v>43844.541666666664</v>
      </c>
      <c r="AB9499" s="71">
        <v>43844</v>
      </c>
      <c r="AC9499" s="91">
        <v>0.54166666666666663</v>
      </c>
      <c r="AD9499" s="92">
        <v>0</v>
      </c>
      <c r="AE9499" s="91">
        <v>0.10416666666424135</v>
      </c>
      <c r="AF9499" s="92">
        <v>2.4999999999417923</v>
      </c>
    </row>
    <row r="9500" spans="12:32" ht="12.75" customHeight="1" x14ac:dyDescent="0.3">
      <c r="L9500" s="86">
        <v>8</v>
      </c>
      <c r="M9500" s="87" t="s">
        <v>7977</v>
      </c>
      <c r="N9500" s="86" t="s">
        <v>54</v>
      </c>
      <c r="O9500" s="87" t="s">
        <v>8024</v>
      </c>
      <c r="P9500" s="38"/>
      <c r="Q9500" s="38"/>
      <c r="R9500" s="38"/>
      <c r="S9500" s="38"/>
      <c r="T9500" s="38"/>
      <c r="U9500" s="88" t="s">
        <v>102</v>
      </c>
      <c r="V9500" s="88" t="s">
        <v>8260</v>
      </c>
      <c r="W9500" s="88" t="s">
        <v>8284</v>
      </c>
      <c r="X9500" s="89">
        <v>43851.329861111109</v>
      </c>
      <c r="Y9500" s="71">
        <v>43851</v>
      </c>
      <c r="Z9500" s="90">
        <v>0.3298611111111111</v>
      </c>
      <c r="AA9500" s="89">
        <v>43851.420138888891</v>
      </c>
      <c r="AB9500" s="71">
        <v>43851</v>
      </c>
      <c r="AC9500" s="91">
        <v>0.4201388888888889</v>
      </c>
      <c r="AD9500" s="92">
        <v>0</v>
      </c>
      <c r="AE9500" s="91">
        <v>9.0277777781011537E-2</v>
      </c>
      <c r="AF9500" s="92">
        <v>2.1666666667442769</v>
      </c>
    </row>
    <row r="9501" spans="12:32" ht="12.75" customHeight="1" x14ac:dyDescent="0.3">
      <c r="L9501" s="86">
        <v>8</v>
      </c>
      <c r="M9501" s="87" t="s">
        <v>7977</v>
      </c>
      <c r="N9501" s="86" t="s">
        <v>54</v>
      </c>
      <c r="O9501" s="87" t="s">
        <v>8024</v>
      </c>
      <c r="P9501" s="38"/>
      <c r="Q9501" s="38"/>
      <c r="R9501" s="38"/>
      <c r="S9501" s="38"/>
      <c r="T9501" s="38"/>
      <c r="U9501" s="88" t="s">
        <v>102</v>
      </c>
      <c r="V9501" s="88" t="s">
        <v>8260</v>
      </c>
      <c r="W9501" s="88" t="s">
        <v>8285</v>
      </c>
      <c r="X9501" s="89">
        <v>43860.333333333336</v>
      </c>
      <c r="Y9501" s="71">
        <v>43860</v>
      </c>
      <c r="Z9501" s="90">
        <v>0.33333333333333331</v>
      </c>
      <c r="AA9501" s="89">
        <v>43860.53125</v>
      </c>
      <c r="AB9501" s="71">
        <v>43860</v>
      </c>
      <c r="AC9501" s="91">
        <v>1.53125</v>
      </c>
      <c r="AD9501" s="92">
        <v>0</v>
      </c>
      <c r="AE9501" s="91">
        <v>0.19791666666424135</v>
      </c>
      <c r="AF9501" s="92">
        <v>4.7499999999417923</v>
      </c>
    </row>
    <row r="9502" spans="12:32" ht="12.75" customHeight="1" x14ac:dyDescent="0.3">
      <c r="L9502" s="86">
        <v>8</v>
      </c>
      <c r="M9502" s="87" t="s">
        <v>7977</v>
      </c>
      <c r="N9502" s="86" t="s">
        <v>54</v>
      </c>
      <c r="O9502" s="87" t="s">
        <v>8024</v>
      </c>
      <c r="P9502" s="38"/>
      <c r="Q9502" s="38"/>
      <c r="R9502" s="38"/>
      <c r="S9502" s="38"/>
      <c r="T9502" s="38"/>
      <c r="U9502" s="88" t="s">
        <v>102</v>
      </c>
      <c r="V9502" s="88" t="s">
        <v>8260</v>
      </c>
      <c r="W9502" s="88" t="s">
        <v>8286</v>
      </c>
      <c r="X9502" s="89">
        <v>43838.340277777781</v>
      </c>
      <c r="Y9502" s="71">
        <v>43838</v>
      </c>
      <c r="Z9502" s="90">
        <v>0.34027777777777773</v>
      </c>
      <c r="AA9502" s="89">
        <v>43838.458333333336</v>
      </c>
      <c r="AB9502" s="71">
        <v>43838</v>
      </c>
      <c r="AC9502" s="91">
        <v>0.45833333333333331</v>
      </c>
      <c r="AD9502" s="92">
        <v>0</v>
      </c>
      <c r="AE9502" s="91">
        <v>0.11805555555474712</v>
      </c>
      <c r="AF9502" s="92">
        <v>2.8333333333139308</v>
      </c>
    </row>
    <row r="9503" spans="12:32" ht="12.75" customHeight="1" x14ac:dyDescent="0.3">
      <c r="L9503" s="86">
        <v>8</v>
      </c>
      <c r="M9503" s="87" t="s">
        <v>7977</v>
      </c>
      <c r="N9503" s="86" t="s">
        <v>54</v>
      </c>
      <c r="O9503" s="87" t="s">
        <v>8024</v>
      </c>
      <c r="P9503" s="38"/>
      <c r="Q9503" s="38"/>
      <c r="R9503" s="38"/>
      <c r="S9503" s="38"/>
      <c r="T9503" s="38"/>
      <c r="U9503" s="88" t="s">
        <v>102</v>
      </c>
      <c r="V9503" s="88" t="s">
        <v>8260</v>
      </c>
      <c r="W9503" s="88" t="s">
        <v>8287</v>
      </c>
      <c r="X9503" s="89">
        <v>43836.354166666664</v>
      </c>
      <c r="Y9503" s="71">
        <v>43836</v>
      </c>
      <c r="Z9503" s="90">
        <v>0.35416666666666669</v>
      </c>
      <c r="AA9503" s="89">
        <v>43836.40625</v>
      </c>
      <c r="AB9503" s="71">
        <v>43836</v>
      </c>
      <c r="AC9503" s="91">
        <v>0.40625</v>
      </c>
      <c r="AD9503" s="92">
        <v>0</v>
      </c>
      <c r="AE9503" s="91">
        <v>5.2083333335758653E-2</v>
      </c>
      <c r="AF9503" s="92">
        <v>1.2500000000582077</v>
      </c>
    </row>
    <row r="9504" spans="12:32" ht="12.75" customHeight="1" x14ac:dyDescent="0.3">
      <c r="L9504" s="86">
        <v>8</v>
      </c>
      <c r="M9504" s="87" t="s">
        <v>7977</v>
      </c>
      <c r="N9504" s="86" t="s">
        <v>54</v>
      </c>
      <c r="O9504" s="87" t="s">
        <v>8024</v>
      </c>
      <c r="P9504" s="38"/>
      <c r="Q9504" s="38"/>
      <c r="R9504" s="38"/>
      <c r="S9504" s="38"/>
      <c r="T9504" s="38"/>
      <c r="U9504" s="88" t="s">
        <v>102</v>
      </c>
      <c r="V9504" s="88" t="s">
        <v>8260</v>
      </c>
      <c r="W9504" s="88" t="s">
        <v>8288</v>
      </c>
      <c r="X9504" s="89">
        <v>43839.416666666664</v>
      </c>
      <c r="Y9504" s="71">
        <v>43839</v>
      </c>
      <c r="Z9504" s="90">
        <v>0.41666666666666669</v>
      </c>
      <c r="AA9504" s="89">
        <v>43839.454861111109</v>
      </c>
      <c r="AB9504" s="71">
        <v>43839</v>
      </c>
      <c r="AC9504" s="91">
        <v>0.4548611111111111</v>
      </c>
      <c r="AD9504" s="92">
        <v>0</v>
      </c>
      <c r="AE9504" s="91">
        <v>3.8194444445252884E-2</v>
      </c>
      <c r="AF9504" s="92">
        <v>0.91666666668606922</v>
      </c>
    </row>
    <row r="9505" spans="12:32" ht="12.75" customHeight="1" x14ac:dyDescent="0.3">
      <c r="L9505" s="86">
        <v>8</v>
      </c>
      <c r="M9505" s="87" t="s">
        <v>7977</v>
      </c>
      <c r="N9505" s="86" t="s">
        <v>54</v>
      </c>
      <c r="O9505" s="87" t="s">
        <v>8024</v>
      </c>
      <c r="P9505" s="38"/>
      <c r="Q9505" s="38"/>
      <c r="R9505" s="38"/>
      <c r="S9505" s="38"/>
      <c r="T9505" s="38"/>
      <c r="U9505" s="88" t="s">
        <v>102</v>
      </c>
      <c r="V9505" s="88" t="s">
        <v>8260</v>
      </c>
      <c r="W9505" s="88" t="s">
        <v>8289</v>
      </c>
      <c r="X9505" s="89">
        <v>43859.427083333336</v>
      </c>
      <c r="Y9505" s="71">
        <v>43859</v>
      </c>
      <c r="Z9505" s="90">
        <v>0.42708333333333331</v>
      </c>
      <c r="AA9505" s="89">
        <v>43859.618055555555</v>
      </c>
      <c r="AB9505" s="71">
        <v>43859</v>
      </c>
      <c r="AC9505" s="91">
        <v>0.61805555555555558</v>
      </c>
      <c r="AD9505" s="92">
        <v>0</v>
      </c>
      <c r="AE9505" s="91">
        <v>0.19097222221898846</v>
      </c>
      <c r="AF9505" s="92">
        <v>4.5833333332557231</v>
      </c>
    </row>
    <row r="9506" spans="12:32" ht="12.75" customHeight="1" x14ac:dyDescent="0.3">
      <c r="L9506" s="86">
        <v>8</v>
      </c>
      <c r="M9506" s="87" t="s">
        <v>7977</v>
      </c>
      <c r="N9506" s="86" t="s">
        <v>54</v>
      </c>
      <c r="O9506" s="87" t="s">
        <v>7978</v>
      </c>
      <c r="P9506" s="38"/>
      <c r="Q9506" s="38"/>
      <c r="R9506" s="38"/>
      <c r="S9506" s="38"/>
      <c r="T9506" s="38"/>
      <c r="U9506" s="88" t="s">
        <v>102</v>
      </c>
      <c r="V9506" s="88" t="s">
        <v>8316</v>
      </c>
      <c r="W9506" s="88" t="s">
        <v>8319</v>
      </c>
      <c r="X9506" s="89">
        <v>43846.333333333336</v>
      </c>
      <c r="Y9506" s="71">
        <v>43846</v>
      </c>
      <c r="Z9506" s="90">
        <v>0.33333333333333331</v>
      </c>
      <c r="AA9506" s="89">
        <v>43846.458333333336</v>
      </c>
      <c r="AB9506" s="71">
        <v>43846</v>
      </c>
      <c r="AC9506" s="91">
        <v>0.45833333333333331</v>
      </c>
      <c r="AD9506" s="92">
        <v>0</v>
      </c>
      <c r="AE9506" s="91">
        <v>0.125</v>
      </c>
      <c r="AF9506" s="92">
        <v>3</v>
      </c>
    </row>
    <row r="9507" spans="12:32" ht="12.75" customHeight="1" x14ac:dyDescent="0.3">
      <c r="L9507" s="86">
        <v>8</v>
      </c>
      <c r="M9507" s="87" t="s">
        <v>7977</v>
      </c>
      <c r="N9507" s="86" t="s">
        <v>54</v>
      </c>
      <c r="O9507" s="87" t="s">
        <v>7978</v>
      </c>
      <c r="P9507" s="38"/>
      <c r="Q9507" s="38"/>
      <c r="R9507" s="38"/>
      <c r="S9507" s="38"/>
      <c r="T9507" s="38"/>
      <c r="U9507" s="88" t="s">
        <v>102</v>
      </c>
      <c r="V9507" s="88" t="s">
        <v>8316</v>
      </c>
      <c r="W9507" s="88" t="s">
        <v>8320</v>
      </c>
      <c r="X9507" s="89">
        <v>43857.385416666664</v>
      </c>
      <c r="Y9507" s="71">
        <v>43857</v>
      </c>
      <c r="Z9507" s="90">
        <v>0.38541666666666669</v>
      </c>
      <c r="AA9507" s="89">
        <v>43857.614583333336</v>
      </c>
      <c r="AB9507" s="71">
        <v>43857</v>
      </c>
      <c r="AC9507" s="91">
        <v>0.61458333333333337</v>
      </c>
      <c r="AD9507" s="92">
        <v>0</v>
      </c>
      <c r="AE9507" s="91">
        <v>0.22916666667151731</v>
      </c>
      <c r="AF9507" s="92">
        <v>5.5000000001164153</v>
      </c>
    </row>
    <row r="9508" spans="12:32" ht="12.75" customHeight="1" x14ac:dyDescent="0.3">
      <c r="L9508" s="86">
        <v>8</v>
      </c>
      <c r="M9508" s="87" t="s">
        <v>7977</v>
      </c>
      <c r="N9508" s="86" t="s">
        <v>54</v>
      </c>
      <c r="O9508" s="87" t="s">
        <v>7978</v>
      </c>
      <c r="P9508" s="38"/>
      <c r="Q9508" s="38"/>
      <c r="R9508" s="38"/>
      <c r="S9508" s="38"/>
      <c r="T9508" s="38"/>
      <c r="U9508" s="88" t="s">
        <v>102</v>
      </c>
      <c r="V9508" s="88" t="s">
        <v>8316</v>
      </c>
      <c r="W9508" s="88" t="s">
        <v>8321</v>
      </c>
      <c r="X9508" s="89">
        <v>43843.416666666664</v>
      </c>
      <c r="Y9508" s="71">
        <v>43843</v>
      </c>
      <c r="Z9508" s="90">
        <v>0.41666666666666669</v>
      </c>
      <c r="AA9508" s="89">
        <v>43843.541666666664</v>
      </c>
      <c r="AB9508" s="71">
        <v>43843</v>
      </c>
      <c r="AC9508" s="91">
        <v>0.54166666666666663</v>
      </c>
      <c r="AD9508" s="92">
        <v>0</v>
      </c>
      <c r="AE9508" s="91">
        <v>0.125</v>
      </c>
      <c r="AF9508" s="92">
        <v>3</v>
      </c>
    </row>
    <row r="9509" spans="12:32" ht="12.75" customHeight="1" x14ac:dyDescent="0.3">
      <c r="L9509" s="86">
        <v>8</v>
      </c>
      <c r="M9509" s="87" t="s">
        <v>7977</v>
      </c>
      <c r="N9509" s="86" t="s">
        <v>54</v>
      </c>
      <c r="O9509" s="87" t="s">
        <v>7978</v>
      </c>
      <c r="P9509" s="38"/>
      <c r="Q9509" s="38"/>
      <c r="R9509" s="38"/>
      <c r="S9509" s="38"/>
      <c r="T9509" s="38"/>
      <c r="U9509" s="88" t="s">
        <v>102</v>
      </c>
      <c r="V9509" s="88" t="s">
        <v>8316</v>
      </c>
      <c r="W9509" s="88" t="s">
        <v>8322</v>
      </c>
      <c r="X9509" s="89">
        <v>43838.427083333336</v>
      </c>
      <c r="Y9509" s="71">
        <v>43838</v>
      </c>
      <c r="Z9509" s="90">
        <v>0.42708333333333331</v>
      </c>
      <c r="AA9509" s="89">
        <v>43838.541666666664</v>
      </c>
      <c r="AB9509" s="71">
        <v>43838</v>
      </c>
      <c r="AC9509" s="91">
        <v>0.54166666666666663</v>
      </c>
      <c r="AD9509" s="92">
        <v>0</v>
      </c>
      <c r="AE9509" s="91">
        <v>0.11458333332848269</v>
      </c>
      <c r="AF9509" s="92">
        <v>2.7499999998835847</v>
      </c>
    </row>
    <row r="9510" spans="12:32" ht="12.75" customHeight="1" x14ac:dyDescent="0.3">
      <c r="L9510" s="86">
        <v>8</v>
      </c>
      <c r="M9510" s="87" t="s">
        <v>7977</v>
      </c>
      <c r="N9510" s="86" t="s">
        <v>54</v>
      </c>
      <c r="O9510" s="87" t="s">
        <v>7978</v>
      </c>
      <c r="P9510" s="38"/>
      <c r="Q9510" s="38"/>
      <c r="R9510" s="38"/>
      <c r="S9510" s="38"/>
      <c r="T9510" s="38"/>
      <c r="U9510" s="88" t="s">
        <v>102</v>
      </c>
      <c r="V9510" s="88" t="s">
        <v>8316</v>
      </c>
      <c r="W9510" s="88" t="s">
        <v>8323</v>
      </c>
      <c r="X9510" s="89">
        <v>43859.4375</v>
      </c>
      <c r="Y9510" s="71">
        <v>43859</v>
      </c>
      <c r="Z9510" s="90">
        <v>0.4375</v>
      </c>
      <c r="AA9510" s="89">
        <v>43859.704861111109</v>
      </c>
      <c r="AB9510" s="71">
        <v>43859</v>
      </c>
      <c r="AC9510" s="91">
        <v>0.70486111111111116</v>
      </c>
      <c r="AD9510" s="92">
        <v>0</v>
      </c>
      <c r="AE9510" s="91">
        <v>0.26736111110949423</v>
      </c>
      <c r="AF9510" s="92">
        <v>6.4166666666278616</v>
      </c>
    </row>
    <row r="9511" spans="12:32" ht="12.75" customHeight="1" x14ac:dyDescent="0.3">
      <c r="L9511" s="86">
        <v>8</v>
      </c>
      <c r="M9511" s="87" t="s">
        <v>7977</v>
      </c>
      <c r="N9511" s="86" t="s">
        <v>54</v>
      </c>
      <c r="O9511" s="87" t="s">
        <v>7978</v>
      </c>
      <c r="P9511" s="38"/>
      <c r="Q9511" s="38"/>
      <c r="R9511" s="38"/>
      <c r="S9511" s="38"/>
      <c r="T9511" s="38"/>
      <c r="U9511" s="88" t="s">
        <v>102</v>
      </c>
      <c r="V9511" s="88" t="s">
        <v>8316</v>
      </c>
      <c r="W9511" s="88" t="s">
        <v>8324</v>
      </c>
      <c r="X9511" s="89">
        <v>43839.440972222219</v>
      </c>
      <c r="Y9511" s="71">
        <v>43839</v>
      </c>
      <c r="Z9511" s="90">
        <v>0.44097222222222227</v>
      </c>
      <c r="AA9511" s="89">
        <v>43839.5</v>
      </c>
      <c r="AB9511" s="71">
        <v>43839</v>
      </c>
      <c r="AC9511" s="91">
        <v>1.5</v>
      </c>
      <c r="AD9511" s="92">
        <v>0</v>
      </c>
      <c r="AE9511" s="91">
        <v>5.9027777781011537E-2</v>
      </c>
      <c r="AF9511" s="92">
        <v>1.4166666667442769</v>
      </c>
    </row>
    <row r="9512" spans="12:32" ht="12.75" customHeight="1" x14ac:dyDescent="0.3">
      <c r="L9512" s="86">
        <v>8</v>
      </c>
      <c r="M9512" s="87" t="s">
        <v>7977</v>
      </c>
      <c r="N9512" s="86" t="s">
        <v>54</v>
      </c>
      <c r="O9512" s="87" t="s">
        <v>7978</v>
      </c>
      <c r="P9512" s="38"/>
      <c r="Q9512" s="38"/>
      <c r="R9512" s="38"/>
      <c r="S9512" s="38"/>
      <c r="T9512" s="38"/>
      <c r="U9512" s="88" t="s">
        <v>102</v>
      </c>
      <c r="V9512" s="88" t="s">
        <v>8316</v>
      </c>
      <c r="W9512" s="88" t="s">
        <v>8325</v>
      </c>
      <c r="X9512" s="89">
        <v>43845.444444444445</v>
      </c>
      <c r="Y9512" s="71">
        <v>43845</v>
      </c>
      <c r="Z9512" s="90">
        <v>0.44444444444444442</v>
      </c>
      <c r="AA9512" s="89">
        <v>43845.604166666664</v>
      </c>
      <c r="AB9512" s="71">
        <v>43845</v>
      </c>
      <c r="AC9512" s="91">
        <v>0.60416666666666663</v>
      </c>
      <c r="AD9512" s="92">
        <v>0</v>
      </c>
      <c r="AE9512" s="91">
        <v>0.15972222221898846</v>
      </c>
      <c r="AF9512" s="92">
        <v>3.8333333332557231</v>
      </c>
    </row>
    <row r="9513" spans="12:32" ht="12.75" customHeight="1" x14ac:dyDescent="0.3">
      <c r="L9513" s="86">
        <v>8</v>
      </c>
      <c r="M9513" s="87" t="s">
        <v>7977</v>
      </c>
      <c r="N9513" s="86" t="s">
        <v>54</v>
      </c>
      <c r="O9513" s="87" t="s">
        <v>8128</v>
      </c>
      <c r="P9513" s="38"/>
      <c r="Q9513" s="38"/>
      <c r="R9513" s="38"/>
      <c r="S9513" s="38"/>
      <c r="T9513" s="38"/>
      <c r="U9513" s="88" t="s">
        <v>102</v>
      </c>
      <c r="V9513" s="88" t="s">
        <v>8337</v>
      </c>
      <c r="W9513" s="88" t="s">
        <v>8341</v>
      </c>
      <c r="X9513" s="89">
        <v>43846.28125</v>
      </c>
      <c r="Y9513" s="71">
        <v>43846</v>
      </c>
      <c r="Z9513" s="90">
        <v>0.28125</v>
      </c>
      <c r="AA9513" s="89">
        <v>43846.5625</v>
      </c>
      <c r="AB9513" s="71">
        <v>43846</v>
      </c>
      <c r="AC9513" s="91">
        <v>0.5625</v>
      </c>
      <c r="AD9513" s="92">
        <v>0</v>
      </c>
      <c r="AE9513" s="91">
        <v>0.28125</v>
      </c>
      <c r="AF9513" s="92">
        <v>6.75</v>
      </c>
    </row>
    <row r="9514" spans="12:32" ht="12.75" customHeight="1" x14ac:dyDescent="0.3">
      <c r="L9514" s="86">
        <v>8</v>
      </c>
      <c r="M9514" s="87" t="s">
        <v>7977</v>
      </c>
      <c r="N9514" s="86" t="s">
        <v>54</v>
      </c>
      <c r="O9514" s="87" t="s">
        <v>8110</v>
      </c>
      <c r="P9514" s="38"/>
      <c r="Q9514" s="38"/>
      <c r="R9514" s="38"/>
      <c r="S9514" s="38"/>
      <c r="T9514" s="38"/>
      <c r="U9514" s="88" t="s">
        <v>102</v>
      </c>
      <c r="V9514" s="88" t="s">
        <v>8363</v>
      </c>
      <c r="W9514" s="88" t="s">
        <v>8391</v>
      </c>
      <c r="X9514" s="89">
        <v>43859.416666666664</v>
      </c>
      <c r="Y9514" s="71">
        <v>43859</v>
      </c>
      <c r="Z9514" s="90">
        <v>0.41666666666666669</v>
      </c>
      <c r="AA9514" s="89">
        <v>43859.65625</v>
      </c>
      <c r="AB9514" s="71">
        <v>43859</v>
      </c>
      <c r="AC9514" s="91">
        <v>0.65625</v>
      </c>
      <c r="AD9514" s="92">
        <v>0</v>
      </c>
      <c r="AE9514" s="91">
        <v>0.23958333333575865</v>
      </c>
      <c r="AF9514" s="92">
        <v>5.7500000000582077</v>
      </c>
    </row>
    <row r="9515" spans="12:32" ht="12.75" customHeight="1" x14ac:dyDescent="0.3">
      <c r="L9515" s="86">
        <v>8</v>
      </c>
      <c r="M9515" s="87" t="s">
        <v>7977</v>
      </c>
      <c r="N9515" s="86" t="s">
        <v>54</v>
      </c>
      <c r="O9515" s="87" t="s">
        <v>8110</v>
      </c>
      <c r="P9515" s="38"/>
      <c r="Q9515" s="38"/>
      <c r="R9515" s="38"/>
      <c r="S9515" s="38"/>
      <c r="T9515" s="38"/>
      <c r="U9515" s="88" t="s">
        <v>102</v>
      </c>
      <c r="V9515" s="88" t="s">
        <v>8363</v>
      </c>
      <c r="W9515" s="88" t="s">
        <v>8392</v>
      </c>
      <c r="X9515" s="89">
        <v>43837.5625</v>
      </c>
      <c r="Y9515" s="71">
        <v>43837</v>
      </c>
      <c r="Z9515" s="90">
        <v>0.5625</v>
      </c>
      <c r="AA9515" s="89">
        <v>43837.708333333336</v>
      </c>
      <c r="AB9515" s="71">
        <v>43837</v>
      </c>
      <c r="AC9515" s="91">
        <v>0.70833333333333337</v>
      </c>
      <c r="AD9515" s="92">
        <v>0</v>
      </c>
      <c r="AE9515" s="91">
        <v>0.14583333333575865</v>
      </c>
      <c r="AF9515" s="92">
        <v>3.5000000000582077</v>
      </c>
    </row>
    <row r="9516" spans="12:32" ht="12.75" customHeight="1" x14ac:dyDescent="0.3">
      <c r="L9516" s="86">
        <v>8</v>
      </c>
      <c r="M9516" s="87" t="s">
        <v>7977</v>
      </c>
      <c r="N9516" s="86" t="s">
        <v>54</v>
      </c>
      <c r="O9516" s="87" t="s">
        <v>7988</v>
      </c>
      <c r="P9516" s="38"/>
      <c r="Q9516" s="38"/>
      <c r="R9516" s="38"/>
      <c r="S9516" s="38"/>
      <c r="T9516" s="38"/>
      <c r="U9516" s="88" t="s">
        <v>102</v>
      </c>
      <c r="V9516" s="88" t="s">
        <v>8414</v>
      </c>
      <c r="W9516" s="88" t="s">
        <v>8419</v>
      </c>
      <c r="X9516" s="89">
        <v>43846.395833333336</v>
      </c>
      <c r="Y9516" s="71">
        <v>43846</v>
      </c>
      <c r="Z9516" s="90">
        <v>0.39583333333333331</v>
      </c>
      <c r="AA9516" s="89">
        <v>43846.458333333336</v>
      </c>
      <c r="AB9516" s="71">
        <v>43846</v>
      </c>
      <c r="AC9516" s="91">
        <v>0.45833333333333331</v>
      </c>
      <c r="AD9516" s="92">
        <v>0</v>
      </c>
      <c r="AE9516" s="91">
        <v>6.25E-2</v>
      </c>
      <c r="AF9516" s="92">
        <v>1.5</v>
      </c>
    </row>
    <row r="9517" spans="12:32" ht="12.75" customHeight="1" x14ac:dyDescent="0.3">
      <c r="L9517" s="86">
        <v>8</v>
      </c>
      <c r="M9517" s="87" t="s">
        <v>7977</v>
      </c>
      <c r="N9517" s="86" t="s">
        <v>54</v>
      </c>
      <c r="O9517" s="87" t="s">
        <v>7988</v>
      </c>
      <c r="P9517" s="38"/>
      <c r="Q9517" s="38"/>
      <c r="R9517" s="38"/>
      <c r="S9517" s="38"/>
      <c r="T9517" s="38"/>
      <c r="U9517" s="88" t="s">
        <v>102</v>
      </c>
      <c r="V9517" s="88" t="s">
        <v>8414</v>
      </c>
      <c r="W9517" s="88" t="s">
        <v>8420</v>
      </c>
      <c r="X9517" s="89">
        <v>43853.5625</v>
      </c>
      <c r="Y9517" s="71">
        <v>43853</v>
      </c>
      <c r="Z9517" s="90">
        <v>0.5625</v>
      </c>
      <c r="AA9517" s="89">
        <v>43853.572916666664</v>
      </c>
      <c r="AB9517" s="71">
        <v>43853</v>
      </c>
      <c r="AC9517" s="91">
        <v>0.57291666666666663</v>
      </c>
      <c r="AD9517" s="92">
        <v>0</v>
      </c>
      <c r="AE9517" s="91">
        <v>1.0416666664241347E-2</v>
      </c>
      <c r="AF9517" s="92">
        <v>0.24999999994179234</v>
      </c>
    </row>
    <row r="9518" spans="12:32" ht="12.75" customHeight="1" x14ac:dyDescent="0.3">
      <c r="L9518" s="86">
        <v>9</v>
      </c>
      <c r="M9518" s="87" t="s">
        <v>7977</v>
      </c>
      <c r="N9518" s="86" t="s">
        <v>54</v>
      </c>
      <c r="O9518" s="87" t="s">
        <v>7993</v>
      </c>
      <c r="P9518" s="38"/>
      <c r="Q9518" s="38"/>
      <c r="R9518" s="38"/>
      <c r="S9518" s="38"/>
      <c r="T9518" s="38"/>
      <c r="U9518" s="88" t="s">
        <v>102</v>
      </c>
      <c r="V9518" s="88" t="s">
        <v>7991</v>
      </c>
      <c r="W9518" s="88" t="s">
        <v>7994</v>
      </c>
      <c r="X9518" s="89">
        <v>43864.427083333336</v>
      </c>
      <c r="Y9518" s="71">
        <v>43864</v>
      </c>
      <c r="Z9518" s="90">
        <v>0.42708333333333331</v>
      </c>
      <c r="AA9518" s="89">
        <v>43864.625</v>
      </c>
      <c r="AB9518" s="71">
        <v>43864</v>
      </c>
      <c r="AC9518" s="91">
        <v>0.625</v>
      </c>
      <c r="AD9518" s="92">
        <v>0</v>
      </c>
      <c r="AE9518" s="91">
        <v>0.19791666666424135</v>
      </c>
      <c r="AF9518" s="92">
        <v>4.7499999999417923</v>
      </c>
    </row>
    <row r="9519" spans="12:32" ht="12.75" customHeight="1" x14ac:dyDescent="0.3">
      <c r="L9519" s="86">
        <v>9</v>
      </c>
      <c r="M9519" s="87" t="s">
        <v>7977</v>
      </c>
      <c r="N9519" s="86" t="s">
        <v>54</v>
      </c>
      <c r="O9519" s="87" t="s">
        <v>7988</v>
      </c>
      <c r="P9519" s="38"/>
      <c r="Q9519" s="38"/>
      <c r="R9519" s="38"/>
      <c r="S9519" s="38"/>
      <c r="T9519" s="38"/>
      <c r="U9519" s="88" t="s">
        <v>102</v>
      </c>
      <c r="V9519" s="88" t="s">
        <v>7997</v>
      </c>
      <c r="W9519" s="88" t="s">
        <v>7999</v>
      </c>
      <c r="X9519" s="89">
        <v>43867.465277777781</v>
      </c>
      <c r="Y9519" s="71">
        <v>43867</v>
      </c>
      <c r="Z9519" s="90">
        <v>0.46527777777777773</v>
      </c>
      <c r="AA9519" s="89">
        <v>43867.555555555555</v>
      </c>
      <c r="AB9519" s="71">
        <v>43867</v>
      </c>
      <c r="AC9519" s="91">
        <v>0.55555555555555558</v>
      </c>
      <c r="AD9519" s="92">
        <v>0</v>
      </c>
      <c r="AE9519" s="91">
        <v>9.0277777773735579E-2</v>
      </c>
      <c r="AF9519" s="92">
        <v>2.1666666665696539</v>
      </c>
    </row>
    <row r="9520" spans="12:32" ht="12.75" customHeight="1" x14ac:dyDescent="0.3">
      <c r="L9520" s="86">
        <v>9</v>
      </c>
      <c r="M9520" s="87" t="s">
        <v>7977</v>
      </c>
      <c r="N9520" s="86" t="s">
        <v>54</v>
      </c>
      <c r="O9520" s="87" t="s">
        <v>7988</v>
      </c>
      <c r="P9520" s="38"/>
      <c r="Q9520" s="38"/>
      <c r="R9520" s="38"/>
      <c r="S9520" s="38"/>
      <c r="T9520" s="38"/>
      <c r="U9520" s="88" t="s">
        <v>102</v>
      </c>
      <c r="V9520" s="88" t="s">
        <v>7997</v>
      </c>
      <c r="W9520" s="88" t="s">
        <v>8000</v>
      </c>
      <c r="X9520" s="89">
        <v>43874.53125</v>
      </c>
      <c r="Y9520" s="71">
        <v>43874</v>
      </c>
      <c r="Z9520" s="90">
        <v>0.53125</v>
      </c>
      <c r="AA9520" s="89">
        <v>43874.680555555555</v>
      </c>
      <c r="AB9520" s="71">
        <v>43874</v>
      </c>
      <c r="AC9520" s="91">
        <v>0.68055555555555558</v>
      </c>
      <c r="AD9520" s="92">
        <v>0</v>
      </c>
      <c r="AE9520" s="91">
        <v>0.14930555555474712</v>
      </c>
      <c r="AF9520" s="92">
        <v>3.5833333333139308</v>
      </c>
    </row>
    <row r="9521" spans="12:32" ht="12.75" customHeight="1" x14ac:dyDescent="0.3">
      <c r="L9521" s="86">
        <v>9</v>
      </c>
      <c r="M9521" s="87" t="s">
        <v>7977</v>
      </c>
      <c r="N9521" s="86" t="s">
        <v>54</v>
      </c>
      <c r="O9521" s="87" t="s">
        <v>8015</v>
      </c>
      <c r="P9521" s="38"/>
      <c r="Q9521" s="38"/>
      <c r="R9521" s="38"/>
      <c r="S9521" s="38"/>
      <c r="T9521" s="38"/>
      <c r="U9521" s="88" t="s">
        <v>102</v>
      </c>
      <c r="V9521" s="88" t="s">
        <v>8012</v>
      </c>
      <c r="W9521" s="88" t="s">
        <v>8018</v>
      </c>
      <c r="X9521" s="89">
        <v>43881.388888888891</v>
      </c>
      <c r="Y9521" s="71">
        <v>43881</v>
      </c>
      <c r="Z9521" s="90">
        <v>0.3888888888888889</v>
      </c>
      <c r="AA9521" s="89">
        <v>43881.579861111109</v>
      </c>
      <c r="AB9521" s="71">
        <v>43881</v>
      </c>
      <c r="AC9521" s="91">
        <v>0.57986111111111116</v>
      </c>
      <c r="AD9521" s="92">
        <v>0</v>
      </c>
      <c r="AE9521" s="91">
        <v>0.19097222221898846</v>
      </c>
      <c r="AF9521" s="92">
        <v>4.5833333332557231</v>
      </c>
    </row>
    <row r="9522" spans="12:32" ht="12.75" customHeight="1" x14ac:dyDescent="0.3">
      <c r="L9522" s="86">
        <v>9</v>
      </c>
      <c r="M9522" s="87" t="s">
        <v>7977</v>
      </c>
      <c r="N9522" s="86" t="s">
        <v>54</v>
      </c>
      <c r="O9522" s="87" t="s">
        <v>7978</v>
      </c>
      <c r="P9522" s="38"/>
      <c r="Q9522" s="38"/>
      <c r="R9522" s="38"/>
      <c r="S9522" s="38"/>
      <c r="T9522" s="38"/>
      <c r="U9522" s="88" t="s">
        <v>102</v>
      </c>
      <c r="V9522" s="88" t="s">
        <v>8019</v>
      </c>
      <c r="W9522" s="88" t="s">
        <v>8022</v>
      </c>
      <c r="X9522" s="89">
        <v>43889.326388888891</v>
      </c>
      <c r="Y9522" s="71">
        <v>43889</v>
      </c>
      <c r="Z9522" s="90">
        <v>0.3263888888888889</v>
      </c>
      <c r="AA9522" s="89">
        <v>43889.53125</v>
      </c>
      <c r="AB9522" s="71">
        <v>43889</v>
      </c>
      <c r="AC9522" s="91">
        <v>1.53125</v>
      </c>
      <c r="AD9522" s="92">
        <v>0</v>
      </c>
      <c r="AE9522" s="91">
        <v>0.20486111110949423</v>
      </c>
      <c r="AF9522" s="92">
        <v>4.9166666666278616</v>
      </c>
    </row>
    <row r="9523" spans="12:32" ht="12.75" customHeight="1" x14ac:dyDescent="0.3">
      <c r="L9523" s="86">
        <v>9</v>
      </c>
      <c r="M9523" s="87" t="s">
        <v>7977</v>
      </c>
      <c r="N9523" s="86" t="s">
        <v>54</v>
      </c>
      <c r="O9523" s="87" t="s">
        <v>7978</v>
      </c>
      <c r="P9523" s="38"/>
      <c r="Q9523" s="38"/>
      <c r="R9523" s="38"/>
      <c r="S9523" s="38"/>
      <c r="T9523" s="38"/>
      <c r="U9523" s="88" t="s">
        <v>102</v>
      </c>
      <c r="V9523" s="88" t="s">
        <v>8019</v>
      </c>
      <c r="W9523" s="88" t="s">
        <v>8023</v>
      </c>
      <c r="X9523" s="89">
        <v>43888.364583333336</v>
      </c>
      <c r="Y9523" s="71">
        <v>43888</v>
      </c>
      <c r="Z9523" s="90">
        <v>0.36458333333333331</v>
      </c>
      <c r="AA9523" s="89">
        <v>43888.5</v>
      </c>
      <c r="AB9523" s="71">
        <v>43888</v>
      </c>
      <c r="AC9523" s="91">
        <v>1.5</v>
      </c>
      <c r="AD9523" s="92">
        <v>0</v>
      </c>
      <c r="AE9523" s="91">
        <v>0.13541666666424135</v>
      </c>
      <c r="AF9523" s="92">
        <v>3.2499999999417923</v>
      </c>
    </row>
    <row r="9524" spans="12:32" ht="12.75" customHeight="1" x14ac:dyDescent="0.3">
      <c r="L9524" s="86">
        <v>9</v>
      </c>
      <c r="M9524" s="87" t="s">
        <v>7977</v>
      </c>
      <c r="N9524" s="86" t="s">
        <v>54</v>
      </c>
      <c r="O9524" s="87" t="s">
        <v>8024</v>
      </c>
      <c r="P9524" s="38"/>
      <c r="Q9524" s="38"/>
      <c r="R9524" s="38"/>
      <c r="S9524" s="38"/>
      <c r="T9524" s="38"/>
      <c r="U9524" s="88" t="s">
        <v>102</v>
      </c>
      <c r="V9524" s="88" t="s">
        <v>8035</v>
      </c>
      <c r="W9524" s="88" t="s">
        <v>8046</v>
      </c>
      <c r="X9524" s="89">
        <v>43886.354166666664</v>
      </c>
      <c r="Y9524" s="71">
        <v>43886</v>
      </c>
      <c r="Z9524" s="90">
        <v>0.35416666666666669</v>
      </c>
      <c r="AA9524" s="89">
        <v>43886.479166666664</v>
      </c>
      <c r="AB9524" s="71">
        <v>43886</v>
      </c>
      <c r="AC9524" s="91">
        <v>0.47916666666666669</v>
      </c>
      <c r="AD9524" s="92">
        <v>0</v>
      </c>
      <c r="AE9524" s="91">
        <v>0.125</v>
      </c>
      <c r="AF9524" s="92">
        <v>3</v>
      </c>
    </row>
    <row r="9525" spans="12:32" ht="12.75" customHeight="1" x14ac:dyDescent="0.3">
      <c r="L9525" s="86">
        <v>9</v>
      </c>
      <c r="M9525" s="87" t="s">
        <v>7977</v>
      </c>
      <c r="N9525" s="86" t="s">
        <v>54</v>
      </c>
      <c r="O9525" s="87" t="s">
        <v>8024</v>
      </c>
      <c r="P9525" s="38"/>
      <c r="Q9525" s="38"/>
      <c r="R9525" s="38"/>
      <c r="S9525" s="38"/>
      <c r="T9525" s="38"/>
      <c r="U9525" s="88" t="s">
        <v>102</v>
      </c>
      <c r="V9525" s="88" t="s">
        <v>8035</v>
      </c>
      <c r="W9525" s="88" t="s">
        <v>8047</v>
      </c>
      <c r="X9525" s="89">
        <v>43880.364583333336</v>
      </c>
      <c r="Y9525" s="71">
        <v>43880</v>
      </c>
      <c r="Z9525" s="90">
        <v>0.36458333333333331</v>
      </c>
      <c r="AA9525" s="89">
        <v>43880.4375</v>
      </c>
      <c r="AB9525" s="71">
        <v>43880</v>
      </c>
      <c r="AC9525" s="91">
        <v>0.4375</v>
      </c>
      <c r="AD9525" s="92">
        <v>0</v>
      </c>
      <c r="AE9525" s="91">
        <v>7.2916666664241347E-2</v>
      </c>
      <c r="AF9525" s="92">
        <v>1.7499999999417923</v>
      </c>
    </row>
    <row r="9526" spans="12:32" ht="12.75" customHeight="1" x14ac:dyDescent="0.3">
      <c r="L9526" s="86">
        <v>9</v>
      </c>
      <c r="M9526" s="87" t="s">
        <v>7977</v>
      </c>
      <c r="N9526" s="86" t="s">
        <v>54</v>
      </c>
      <c r="O9526" s="87" t="s">
        <v>8024</v>
      </c>
      <c r="P9526" s="38"/>
      <c r="Q9526" s="38"/>
      <c r="R9526" s="38"/>
      <c r="S9526" s="38"/>
      <c r="T9526" s="38"/>
      <c r="U9526" s="88" t="s">
        <v>102</v>
      </c>
      <c r="V9526" s="88" t="s">
        <v>8035</v>
      </c>
      <c r="W9526" s="88" t="s">
        <v>8048</v>
      </c>
      <c r="X9526" s="89">
        <v>43881.423611111109</v>
      </c>
      <c r="Y9526" s="71">
        <v>43881</v>
      </c>
      <c r="Z9526" s="90">
        <v>0.4236111111111111</v>
      </c>
      <c r="AA9526" s="89">
        <v>43881.510416666664</v>
      </c>
      <c r="AB9526" s="71">
        <v>43881</v>
      </c>
      <c r="AC9526" s="91">
        <v>1.5104166666666665</v>
      </c>
      <c r="AD9526" s="92">
        <v>0</v>
      </c>
      <c r="AE9526" s="91">
        <v>8.6805555554747116E-2</v>
      </c>
      <c r="AF9526" s="92">
        <v>2.0833333333139308</v>
      </c>
    </row>
    <row r="9527" spans="12:32" ht="12.75" customHeight="1" x14ac:dyDescent="0.3">
      <c r="L9527" s="86">
        <v>9</v>
      </c>
      <c r="M9527" s="87" t="s">
        <v>7977</v>
      </c>
      <c r="N9527" s="86" t="s">
        <v>54</v>
      </c>
      <c r="O9527" s="87" t="s">
        <v>8050</v>
      </c>
      <c r="P9527" s="38"/>
      <c r="Q9527" s="38"/>
      <c r="R9527" s="38"/>
      <c r="S9527" s="38"/>
      <c r="T9527" s="38"/>
      <c r="U9527" s="88" t="s">
        <v>102</v>
      </c>
      <c r="V9527" s="88" t="s">
        <v>8054</v>
      </c>
      <c r="W9527" s="88" t="s">
        <v>8068</v>
      </c>
      <c r="X9527" s="89">
        <v>43874.305555555555</v>
      </c>
      <c r="Y9527" s="71">
        <v>43874</v>
      </c>
      <c r="Z9527" s="90">
        <v>0.30555555555555552</v>
      </c>
      <c r="AA9527" s="89">
        <v>43874.614583333336</v>
      </c>
      <c r="AB9527" s="71">
        <v>43874</v>
      </c>
      <c r="AC9527" s="91">
        <v>0.61458333333333337</v>
      </c>
      <c r="AD9527" s="92">
        <v>0</v>
      </c>
      <c r="AE9527" s="91">
        <v>0.30902777778101154</v>
      </c>
      <c r="AF9527" s="92">
        <v>7.4166666667442769</v>
      </c>
    </row>
    <row r="9528" spans="12:32" ht="12.75" customHeight="1" x14ac:dyDescent="0.3">
      <c r="L9528" s="86">
        <v>9</v>
      </c>
      <c r="M9528" s="87" t="s">
        <v>7977</v>
      </c>
      <c r="N9528" s="86" t="s">
        <v>54</v>
      </c>
      <c r="O9528" s="87" t="s">
        <v>8097</v>
      </c>
      <c r="P9528" s="38"/>
      <c r="Q9528" s="38"/>
      <c r="R9528" s="38"/>
      <c r="S9528" s="38"/>
      <c r="T9528" s="38"/>
      <c r="U9528" s="88" t="s">
        <v>102</v>
      </c>
      <c r="V9528" s="88" t="s">
        <v>8098</v>
      </c>
      <c r="W9528" s="88" t="s">
        <v>8107</v>
      </c>
      <c r="X9528" s="89">
        <v>43872.3125</v>
      </c>
      <c r="Y9528" s="71">
        <v>43872</v>
      </c>
      <c r="Z9528" s="90">
        <v>0.3125</v>
      </c>
      <c r="AA9528" s="89">
        <v>43872.364583333336</v>
      </c>
      <c r="AB9528" s="71">
        <v>43872</v>
      </c>
      <c r="AC9528" s="91">
        <v>0.36458333333333331</v>
      </c>
      <c r="AD9528" s="92">
        <v>0</v>
      </c>
      <c r="AE9528" s="91">
        <v>5.2083333335758653E-2</v>
      </c>
      <c r="AF9528" s="92">
        <v>1.2500000000582077</v>
      </c>
    </row>
    <row r="9529" spans="12:32" ht="12.75" customHeight="1" x14ac:dyDescent="0.3">
      <c r="L9529" s="86">
        <v>9</v>
      </c>
      <c r="M9529" s="87" t="s">
        <v>7977</v>
      </c>
      <c r="N9529" s="86" t="s">
        <v>54</v>
      </c>
      <c r="O9529" s="87" t="s">
        <v>7978</v>
      </c>
      <c r="P9529" s="38"/>
      <c r="Q9529" s="38"/>
      <c r="R9529" s="38"/>
      <c r="S9529" s="38"/>
      <c r="T9529" s="38"/>
      <c r="U9529" s="88" t="s">
        <v>102</v>
      </c>
      <c r="V9529" s="88" t="s">
        <v>8113</v>
      </c>
      <c r="W9529" s="88" t="s">
        <v>8124</v>
      </c>
      <c r="X9529" s="89">
        <v>43886.375</v>
      </c>
      <c r="Y9529" s="71">
        <v>43886</v>
      </c>
      <c r="Z9529" s="90">
        <v>0.375</v>
      </c>
      <c r="AA9529" s="89">
        <v>43886.402777777781</v>
      </c>
      <c r="AB9529" s="71">
        <v>43886</v>
      </c>
      <c r="AC9529" s="91">
        <v>0.40277777777777773</v>
      </c>
      <c r="AD9529" s="92">
        <v>0</v>
      </c>
      <c r="AE9529" s="91">
        <v>2.7777777781011537E-2</v>
      </c>
      <c r="AF9529" s="92">
        <v>0.66666666674427688</v>
      </c>
    </row>
    <row r="9530" spans="12:32" ht="12.75" customHeight="1" x14ac:dyDescent="0.3">
      <c r="L9530" s="86">
        <v>9</v>
      </c>
      <c r="M9530" s="87" t="s">
        <v>7977</v>
      </c>
      <c r="N9530" s="86" t="s">
        <v>54</v>
      </c>
      <c r="O9530" s="87" t="s">
        <v>8128</v>
      </c>
      <c r="P9530" s="38"/>
      <c r="Q9530" s="38"/>
      <c r="R9530" s="38"/>
      <c r="S9530" s="38"/>
      <c r="T9530" s="38"/>
      <c r="U9530" s="88" t="s">
        <v>102</v>
      </c>
      <c r="V9530" s="88" t="s">
        <v>8142</v>
      </c>
      <c r="W9530" s="88" t="s">
        <v>8149</v>
      </c>
      <c r="X9530" s="89">
        <v>43887.420138888891</v>
      </c>
      <c r="Y9530" s="71">
        <v>43887</v>
      </c>
      <c r="Z9530" s="90">
        <v>0.4201388888888889</v>
      </c>
      <c r="AA9530" s="89">
        <v>43887.78125</v>
      </c>
      <c r="AB9530" s="71">
        <v>43887</v>
      </c>
      <c r="AC9530" s="91">
        <v>0.78125</v>
      </c>
      <c r="AD9530" s="92">
        <v>0</v>
      </c>
      <c r="AE9530" s="91">
        <v>0.36111111110949423</v>
      </c>
      <c r="AF9530" s="92">
        <v>8.6666666666278616</v>
      </c>
    </row>
    <row r="9531" spans="12:32" ht="12.75" customHeight="1" x14ac:dyDescent="0.3">
      <c r="L9531" s="86">
        <v>9</v>
      </c>
      <c r="M9531" s="87" t="s">
        <v>7977</v>
      </c>
      <c r="N9531" s="86" t="s">
        <v>54</v>
      </c>
      <c r="O9531" s="87" t="s">
        <v>7978</v>
      </c>
      <c r="P9531" s="38"/>
      <c r="Q9531" s="38"/>
      <c r="R9531" s="38"/>
      <c r="S9531" s="38"/>
      <c r="T9531" s="38"/>
      <c r="U9531" s="88" t="s">
        <v>102</v>
      </c>
      <c r="V9531" s="88" t="s">
        <v>8165</v>
      </c>
      <c r="W9531" s="88" t="s">
        <v>8167</v>
      </c>
      <c r="X9531" s="89">
        <v>43875.361111111109</v>
      </c>
      <c r="Y9531" s="71">
        <v>43875</v>
      </c>
      <c r="Z9531" s="90">
        <v>0.3611111111111111</v>
      </c>
      <c r="AA9531" s="89">
        <v>43875.534722222219</v>
      </c>
      <c r="AB9531" s="71">
        <v>43875</v>
      </c>
      <c r="AC9531" s="91">
        <v>1.5347222222222223</v>
      </c>
      <c r="AD9531" s="92">
        <v>0</v>
      </c>
      <c r="AE9531" s="91">
        <v>0.17361111110949423</v>
      </c>
      <c r="AF9531" s="92">
        <v>4.1666666666278616</v>
      </c>
    </row>
    <row r="9532" spans="12:32" ht="12.75" customHeight="1" x14ac:dyDescent="0.3">
      <c r="L9532" s="86">
        <v>9</v>
      </c>
      <c r="M9532" s="87" t="s">
        <v>7977</v>
      </c>
      <c r="N9532" s="86" t="s">
        <v>54</v>
      </c>
      <c r="O9532" s="87" t="s">
        <v>8050</v>
      </c>
      <c r="P9532" s="38"/>
      <c r="Q9532" s="38"/>
      <c r="R9532" s="38"/>
      <c r="S9532" s="38"/>
      <c r="T9532" s="38"/>
      <c r="U9532" s="88" t="s">
        <v>102</v>
      </c>
      <c r="V9532" s="88" t="s">
        <v>8180</v>
      </c>
      <c r="W9532" s="88" t="s">
        <v>8188</v>
      </c>
      <c r="X9532" s="89">
        <v>43874.333333333336</v>
      </c>
      <c r="Y9532" s="71">
        <v>43874</v>
      </c>
      <c r="Z9532" s="90">
        <v>0.33333333333333331</v>
      </c>
      <c r="AA9532" s="89">
        <v>43874.6875</v>
      </c>
      <c r="AB9532" s="71">
        <v>43874</v>
      </c>
      <c r="AC9532" s="91">
        <v>0.6875</v>
      </c>
      <c r="AD9532" s="92">
        <v>0</v>
      </c>
      <c r="AE9532" s="91">
        <v>0.35416666666424135</v>
      </c>
      <c r="AF9532" s="92">
        <v>8.4999999999417923</v>
      </c>
    </row>
    <row r="9533" spans="12:32" ht="12.75" customHeight="1" x14ac:dyDescent="0.3">
      <c r="L9533" s="86">
        <v>9</v>
      </c>
      <c r="M9533" s="87" t="s">
        <v>7977</v>
      </c>
      <c r="N9533" s="86" t="s">
        <v>54</v>
      </c>
      <c r="O9533" s="87" t="s">
        <v>7978</v>
      </c>
      <c r="P9533" s="38"/>
      <c r="Q9533" s="38"/>
      <c r="R9533" s="38"/>
      <c r="S9533" s="38"/>
      <c r="T9533" s="38"/>
      <c r="U9533" s="88" t="s">
        <v>102</v>
      </c>
      <c r="V9533" s="88" t="s">
        <v>8199</v>
      </c>
      <c r="W9533" s="88" t="s">
        <v>8200</v>
      </c>
      <c r="X9533" s="89">
        <v>43887.479166666664</v>
      </c>
      <c r="Y9533" s="71">
        <v>43887</v>
      </c>
      <c r="Z9533" s="90">
        <v>0.47916666666666669</v>
      </c>
      <c r="AA9533" s="89">
        <v>43887.559027777781</v>
      </c>
      <c r="AB9533" s="71">
        <v>43887</v>
      </c>
      <c r="AC9533" s="91">
        <v>0.55902777777777779</v>
      </c>
      <c r="AD9533" s="92">
        <v>0</v>
      </c>
      <c r="AE9533" s="91">
        <v>7.9861111116770189E-2</v>
      </c>
      <c r="AF9533" s="92">
        <v>1.9166666668024845</v>
      </c>
    </row>
    <row r="9534" spans="12:32" ht="12.75" customHeight="1" x14ac:dyDescent="0.3">
      <c r="L9534" s="86">
        <v>9</v>
      </c>
      <c r="M9534" s="87" t="s">
        <v>7977</v>
      </c>
      <c r="N9534" s="86" t="s">
        <v>54</v>
      </c>
      <c r="O9534" s="87" t="s">
        <v>8024</v>
      </c>
      <c r="P9534" s="38"/>
      <c r="Q9534" s="38"/>
      <c r="R9534" s="38"/>
      <c r="S9534" s="38"/>
      <c r="T9534" s="38"/>
      <c r="U9534" s="88" t="s">
        <v>102</v>
      </c>
      <c r="V9534" s="88" t="s">
        <v>8221</v>
      </c>
      <c r="W9534" s="88" t="s">
        <v>8223</v>
      </c>
      <c r="X9534" s="89">
        <v>43865.354166666664</v>
      </c>
      <c r="Y9534" s="71">
        <v>43865</v>
      </c>
      <c r="Z9534" s="90">
        <v>0.35416666666666669</v>
      </c>
      <c r="AA9534" s="89">
        <v>43865.5625</v>
      </c>
      <c r="AB9534" s="71">
        <v>43865</v>
      </c>
      <c r="AC9534" s="91">
        <v>0.5625</v>
      </c>
      <c r="AD9534" s="92">
        <v>0</v>
      </c>
      <c r="AE9534" s="91">
        <v>0.20833333333575865</v>
      </c>
      <c r="AF9534" s="92">
        <v>5.0000000000582077</v>
      </c>
    </row>
    <row r="9535" spans="12:32" ht="12.75" customHeight="1" x14ac:dyDescent="0.3">
      <c r="L9535" s="86">
        <v>9</v>
      </c>
      <c r="M9535" s="87" t="s">
        <v>7977</v>
      </c>
      <c r="N9535" s="86" t="s">
        <v>54</v>
      </c>
      <c r="O9535" s="87" t="s">
        <v>8130</v>
      </c>
      <c r="P9535" s="38"/>
      <c r="Q9535" s="38"/>
      <c r="R9535" s="38"/>
      <c r="S9535" s="38"/>
      <c r="T9535" s="38"/>
      <c r="U9535" s="88" t="s">
        <v>102</v>
      </c>
      <c r="V9535" s="88" t="s">
        <v>8237</v>
      </c>
      <c r="W9535" s="88" t="s">
        <v>8245</v>
      </c>
      <c r="X9535" s="89">
        <v>43879.527777777781</v>
      </c>
      <c r="Y9535" s="71">
        <v>43879</v>
      </c>
      <c r="Z9535" s="90">
        <v>0.52777777777777779</v>
      </c>
      <c r="AA9535" s="89">
        <v>43879.565972222219</v>
      </c>
      <c r="AB9535" s="71">
        <v>43879</v>
      </c>
      <c r="AC9535" s="91">
        <v>0.56597222222222221</v>
      </c>
      <c r="AD9535" s="92">
        <v>0</v>
      </c>
      <c r="AE9535" s="91">
        <v>3.8194444437976927E-2</v>
      </c>
      <c r="AF9535" s="92">
        <v>0.91666666651144624</v>
      </c>
    </row>
    <row r="9536" spans="12:32" ht="12.75" customHeight="1" x14ac:dyDescent="0.3">
      <c r="L9536" s="86">
        <v>9</v>
      </c>
      <c r="M9536" s="87" t="s">
        <v>7977</v>
      </c>
      <c r="N9536" s="86" t="s">
        <v>54</v>
      </c>
      <c r="O9536" s="87" t="s">
        <v>8024</v>
      </c>
      <c r="P9536" s="38"/>
      <c r="Q9536" s="38"/>
      <c r="R9536" s="38"/>
      <c r="S9536" s="38"/>
      <c r="T9536" s="38"/>
      <c r="U9536" s="88" t="s">
        <v>102</v>
      </c>
      <c r="V9536" s="88" t="s">
        <v>8260</v>
      </c>
      <c r="W9536" s="88" t="s">
        <v>8290</v>
      </c>
      <c r="X9536" s="89">
        <v>43879.274305555555</v>
      </c>
      <c r="Y9536" s="71">
        <v>43879</v>
      </c>
      <c r="Z9536" s="90">
        <v>0.27430555555555552</v>
      </c>
      <c r="AA9536" s="89">
        <v>43879.364583333336</v>
      </c>
      <c r="AB9536" s="71">
        <v>43879</v>
      </c>
      <c r="AC9536" s="91">
        <v>0.36458333333333331</v>
      </c>
      <c r="AD9536" s="92">
        <v>0</v>
      </c>
      <c r="AE9536" s="91">
        <v>9.0277777781011537E-2</v>
      </c>
      <c r="AF9536" s="92">
        <v>2.1666666667442769</v>
      </c>
    </row>
    <row r="9537" spans="12:32" ht="12.75" customHeight="1" x14ac:dyDescent="0.3">
      <c r="L9537" s="86">
        <v>9</v>
      </c>
      <c r="M9537" s="87" t="s">
        <v>7977</v>
      </c>
      <c r="N9537" s="86" t="s">
        <v>54</v>
      </c>
      <c r="O9537" s="87" t="s">
        <v>8024</v>
      </c>
      <c r="P9537" s="38"/>
      <c r="Q9537" s="38"/>
      <c r="R9537" s="38"/>
      <c r="S9537" s="38"/>
      <c r="T9537" s="38"/>
      <c r="U9537" s="88" t="s">
        <v>102</v>
      </c>
      <c r="V9537" s="88" t="s">
        <v>8260</v>
      </c>
      <c r="W9537" s="88" t="s">
        <v>8291</v>
      </c>
      <c r="X9537" s="89">
        <v>43885.3125</v>
      </c>
      <c r="Y9537" s="71">
        <v>43885</v>
      </c>
      <c r="Z9537" s="90">
        <v>0.3125</v>
      </c>
      <c r="AA9537" s="89">
        <v>43885.649305555555</v>
      </c>
      <c r="AB9537" s="71">
        <v>43885</v>
      </c>
      <c r="AC9537" s="91">
        <v>0.64930555555555558</v>
      </c>
      <c r="AD9537" s="92">
        <v>0</v>
      </c>
      <c r="AE9537" s="91">
        <v>0.33680555555474712</v>
      </c>
      <c r="AF9537" s="92">
        <v>8.0833333333139308</v>
      </c>
    </row>
    <row r="9538" spans="12:32" ht="12.75" customHeight="1" x14ac:dyDescent="0.3">
      <c r="L9538" s="86">
        <v>9</v>
      </c>
      <c r="M9538" s="87" t="s">
        <v>7977</v>
      </c>
      <c r="N9538" s="86" t="s">
        <v>54</v>
      </c>
      <c r="O9538" s="87" t="s">
        <v>8024</v>
      </c>
      <c r="P9538" s="38"/>
      <c r="Q9538" s="38"/>
      <c r="R9538" s="38"/>
      <c r="S9538" s="38"/>
      <c r="T9538" s="38"/>
      <c r="U9538" s="88" t="s">
        <v>102</v>
      </c>
      <c r="V9538" s="88" t="s">
        <v>8260</v>
      </c>
      <c r="W9538" s="88" t="s">
        <v>8292</v>
      </c>
      <c r="X9538" s="89">
        <v>43881.402777777781</v>
      </c>
      <c r="Y9538" s="71">
        <v>43881</v>
      </c>
      <c r="Z9538" s="90">
        <v>0.40277777777777773</v>
      </c>
      <c r="AA9538" s="89">
        <v>43881.59375</v>
      </c>
      <c r="AB9538" s="71">
        <v>43881</v>
      </c>
      <c r="AC9538" s="91">
        <v>0.59375</v>
      </c>
      <c r="AD9538" s="92">
        <v>0</v>
      </c>
      <c r="AE9538" s="91">
        <v>0.19097222221898846</v>
      </c>
      <c r="AF9538" s="92">
        <v>4.5833333332557231</v>
      </c>
    </row>
    <row r="9539" spans="12:32" ht="12.75" customHeight="1" x14ac:dyDescent="0.3">
      <c r="L9539" s="86">
        <v>9</v>
      </c>
      <c r="M9539" s="87" t="s">
        <v>7977</v>
      </c>
      <c r="N9539" s="86" t="s">
        <v>54</v>
      </c>
      <c r="O9539" s="87" t="s">
        <v>8024</v>
      </c>
      <c r="P9539" s="38"/>
      <c r="Q9539" s="38"/>
      <c r="R9539" s="38"/>
      <c r="S9539" s="38"/>
      <c r="T9539" s="38"/>
      <c r="U9539" s="88" t="s">
        <v>102</v>
      </c>
      <c r="V9539" s="88" t="s">
        <v>8260</v>
      </c>
      <c r="W9539" s="88" t="s">
        <v>8293</v>
      </c>
      <c r="X9539" s="89">
        <v>43880.420138888891</v>
      </c>
      <c r="Y9539" s="71">
        <v>43880</v>
      </c>
      <c r="Z9539" s="90">
        <v>0.4201388888888889</v>
      </c>
      <c r="AA9539" s="89">
        <v>43880.510416666664</v>
      </c>
      <c r="AB9539" s="71">
        <v>43880</v>
      </c>
      <c r="AC9539" s="91">
        <v>1.5104166666666665</v>
      </c>
      <c r="AD9539" s="92">
        <v>0</v>
      </c>
      <c r="AE9539" s="91">
        <v>9.0277777773735579E-2</v>
      </c>
      <c r="AF9539" s="92">
        <v>2.1666666665696539</v>
      </c>
    </row>
    <row r="9540" spans="12:32" ht="12.75" customHeight="1" x14ac:dyDescent="0.3">
      <c r="L9540" s="86">
        <v>9</v>
      </c>
      <c r="M9540" s="87" t="s">
        <v>7977</v>
      </c>
      <c r="N9540" s="86" t="s">
        <v>54</v>
      </c>
      <c r="O9540" s="87" t="s">
        <v>8024</v>
      </c>
      <c r="P9540" s="38"/>
      <c r="Q9540" s="38"/>
      <c r="R9540" s="38"/>
      <c r="S9540" s="38"/>
      <c r="T9540" s="38"/>
      <c r="U9540" s="88" t="s">
        <v>102</v>
      </c>
      <c r="V9540" s="88" t="s">
        <v>8260</v>
      </c>
      <c r="W9540" s="88" t="s">
        <v>8294</v>
      </c>
      <c r="X9540" s="89">
        <v>43865.454861111109</v>
      </c>
      <c r="Y9540" s="71">
        <v>43865</v>
      </c>
      <c r="Z9540" s="90">
        <v>0.4548611111111111</v>
      </c>
      <c r="AA9540" s="89">
        <v>43865.486111111109</v>
      </c>
      <c r="AB9540" s="71">
        <v>43865</v>
      </c>
      <c r="AC9540" s="91">
        <v>0.4861111111111111</v>
      </c>
      <c r="AD9540" s="92">
        <v>0</v>
      </c>
      <c r="AE9540" s="91">
        <v>3.125E-2</v>
      </c>
      <c r="AF9540" s="92">
        <v>0.75</v>
      </c>
    </row>
    <row r="9541" spans="12:32" ht="12.75" customHeight="1" x14ac:dyDescent="0.3">
      <c r="L9541" s="86">
        <v>9</v>
      </c>
      <c r="M9541" s="87" t="s">
        <v>7977</v>
      </c>
      <c r="N9541" s="86" t="s">
        <v>54</v>
      </c>
      <c r="O9541" s="87" t="s">
        <v>8024</v>
      </c>
      <c r="P9541" s="38"/>
      <c r="Q9541" s="38"/>
      <c r="R9541" s="38"/>
      <c r="S9541" s="38"/>
      <c r="T9541" s="38"/>
      <c r="U9541" s="88" t="s">
        <v>102</v>
      </c>
      <c r="V9541" s="88" t="s">
        <v>8260</v>
      </c>
      <c r="W9541" s="88" t="s">
        <v>8295</v>
      </c>
      <c r="X9541" s="89">
        <v>43864.545138888891</v>
      </c>
      <c r="Y9541" s="71">
        <v>43864</v>
      </c>
      <c r="Z9541" s="90">
        <v>0.54513888888888884</v>
      </c>
      <c r="AA9541" s="89">
        <v>43864.684027777781</v>
      </c>
      <c r="AB9541" s="71">
        <v>43864</v>
      </c>
      <c r="AC9541" s="91">
        <v>0.68402777777777779</v>
      </c>
      <c r="AD9541" s="92">
        <v>0</v>
      </c>
      <c r="AE9541" s="91">
        <v>0.13888888889050577</v>
      </c>
      <c r="AF9541" s="92">
        <v>3.3333333333721384</v>
      </c>
    </row>
    <row r="9542" spans="12:32" ht="12.75" customHeight="1" x14ac:dyDescent="0.3">
      <c r="L9542" s="86">
        <v>9</v>
      </c>
      <c r="M9542" s="87" t="s">
        <v>7977</v>
      </c>
      <c r="N9542" s="86" t="s">
        <v>54</v>
      </c>
      <c r="O9542" s="87" t="s">
        <v>8024</v>
      </c>
      <c r="P9542" s="38"/>
      <c r="Q9542" s="38"/>
      <c r="R9542" s="38"/>
      <c r="S9542" s="38"/>
      <c r="T9542" s="38"/>
      <c r="U9542" s="88" t="s">
        <v>102</v>
      </c>
      <c r="V9542" s="88" t="s">
        <v>8260</v>
      </c>
      <c r="W9542" s="88" t="s">
        <v>8296</v>
      </c>
      <c r="X9542" s="89">
        <v>43879.701388888891</v>
      </c>
      <c r="Y9542" s="71">
        <v>43879</v>
      </c>
      <c r="Z9542" s="90">
        <v>0.70138888888888884</v>
      </c>
      <c r="AA9542" s="89">
        <v>43879.791666666664</v>
      </c>
      <c r="AB9542" s="71">
        <v>43879</v>
      </c>
      <c r="AC9542" s="91">
        <v>0.79166666666666674</v>
      </c>
      <c r="AD9542" s="92">
        <v>0</v>
      </c>
      <c r="AE9542" s="91">
        <v>9.0277777773735579E-2</v>
      </c>
      <c r="AF9542" s="92">
        <v>2.1666666665696539</v>
      </c>
    </row>
    <row r="9543" spans="12:32" ht="12.75" customHeight="1" x14ac:dyDescent="0.3">
      <c r="L9543" s="86">
        <v>9</v>
      </c>
      <c r="M9543" s="87" t="s">
        <v>7977</v>
      </c>
      <c r="N9543" s="86" t="s">
        <v>54</v>
      </c>
      <c r="O9543" s="87" t="s">
        <v>8024</v>
      </c>
      <c r="P9543" s="38"/>
      <c r="Q9543" s="38"/>
      <c r="R9543" s="38"/>
      <c r="S9543" s="38"/>
      <c r="T9543" s="38"/>
      <c r="U9543" s="88" t="s">
        <v>102</v>
      </c>
      <c r="V9543" s="88" t="s">
        <v>8260</v>
      </c>
      <c r="W9543" s="88" t="s">
        <v>8297</v>
      </c>
      <c r="X9543" s="89">
        <v>43873.517361111109</v>
      </c>
      <c r="Y9543" s="71">
        <v>43873</v>
      </c>
      <c r="Z9543" s="90">
        <v>0.51736111111111105</v>
      </c>
      <c r="AA9543" s="89">
        <v>43873.586805555555</v>
      </c>
      <c r="AB9543" s="71">
        <v>43873</v>
      </c>
      <c r="AC9543" s="91">
        <v>0.58680555555555558</v>
      </c>
      <c r="AD9543" s="92">
        <v>0</v>
      </c>
      <c r="AE9543" s="91">
        <v>6.9444444445252884E-2</v>
      </c>
      <c r="AF9543" s="92">
        <v>1.6666666666860692</v>
      </c>
    </row>
    <row r="9544" spans="12:32" ht="12.75" customHeight="1" x14ac:dyDescent="0.3">
      <c r="L9544" s="86">
        <v>9</v>
      </c>
      <c r="M9544" s="87" t="s">
        <v>7977</v>
      </c>
      <c r="N9544" s="86" t="s">
        <v>54</v>
      </c>
      <c r="O9544" s="87" t="s">
        <v>7988</v>
      </c>
      <c r="P9544" s="38"/>
      <c r="Q9544" s="38"/>
      <c r="R9544" s="38"/>
      <c r="S9544" s="38"/>
      <c r="T9544" s="38"/>
      <c r="U9544" s="88" t="s">
        <v>102</v>
      </c>
      <c r="V9544" s="88" t="s">
        <v>8335</v>
      </c>
      <c r="W9544" s="88" t="s">
        <v>8336</v>
      </c>
      <c r="X9544" s="89">
        <v>43885.708333333336</v>
      </c>
      <c r="Y9544" s="71">
        <v>43885</v>
      </c>
      <c r="Z9544" s="90">
        <v>0.70833333333333337</v>
      </c>
      <c r="AA9544" s="89">
        <v>43889.354166666664</v>
      </c>
      <c r="AB9544" s="71">
        <v>43889</v>
      </c>
      <c r="AC9544" s="91">
        <v>0.35416666666666669</v>
      </c>
      <c r="AD9544" s="92">
        <v>3</v>
      </c>
      <c r="AE9544" s="91">
        <v>6.25E-2</v>
      </c>
      <c r="AF9544" s="92">
        <v>25.5</v>
      </c>
    </row>
    <row r="9545" spans="12:32" ht="12.75" customHeight="1" x14ac:dyDescent="0.3">
      <c r="L9545" s="86">
        <v>9</v>
      </c>
      <c r="M9545" s="87" t="s">
        <v>7977</v>
      </c>
      <c r="N9545" s="86" t="s">
        <v>54</v>
      </c>
      <c r="O9545" s="87" t="s">
        <v>8128</v>
      </c>
      <c r="P9545" s="38"/>
      <c r="Q9545" s="38"/>
      <c r="R9545" s="38"/>
      <c r="S9545" s="38"/>
      <c r="T9545" s="38"/>
      <c r="U9545" s="88" t="s">
        <v>102</v>
      </c>
      <c r="V9545" s="88" t="s">
        <v>8337</v>
      </c>
      <c r="W9545" s="88" t="s">
        <v>8342</v>
      </c>
      <c r="X9545" s="89">
        <v>43867.503472222219</v>
      </c>
      <c r="Y9545" s="71">
        <v>43867</v>
      </c>
      <c r="Z9545" s="90">
        <v>0.50347222222222221</v>
      </c>
      <c r="AA9545" s="89">
        <v>43867.555555555555</v>
      </c>
      <c r="AB9545" s="71">
        <v>43867</v>
      </c>
      <c r="AC9545" s="91">
        <v>0.55555555555555558</v>
      </c>
      <c r="AD9545" s="92">
        <v>0</v>
      </c>
      <c r="AE9545" s="91">
        <v>5.2083333335758653E-2</v>
      </c>
      <c r="AF9545" s="92">
        <v>1.2500000000582077</v>
      </c>
    </row>
    <row r="9546" spans="12:32" ht="12.75" customHeight="1" x14ac:dyDescent="0.3">
      <c r="L9546" s="86">
        <v>9</v>
      </c>
      <c r="M9546" s="87" t="s">
        <v>7977</v>
      </c>
      <c r="N9546" s="86" t="s">
        <v>54</v>
      </c>
      <c r="O9546" s="87" t="s">
        <v>8110</v>
      </c>
      <c r="P9546" s="38"/>
      <c r="Q9546" s="38"/>
      <c r="R9546" s="38"/>
      <c r="S9546" s="38"/>
      <c r="T9546" s="38"/>
      <c r="U9546" s="88" t="s">
        <v>102</v>
      </c>
      <c r="V9546" s="88" t="s">
        <v>8363</v>
      </c>
      <c r="W9546" s="88" t="s">
        <v>8393</v>
      </c>
      <c r="X9546" s="89">
        <v>43887.454861111109</v>
      </c>
      <c r="Y9546" s="71">
        <v>43887</v>
      </c>
      <c r="Z9546" s="90">
        <v>0.4548611111111111</v>
      </c>
      <c r="AA9546" s="89">
        <v>43887.652777777781</v>
      </c>
      <c r="AB9546" s="71">
        <v>43887</v>
      </c>
      <c r="AC9546" s="91">
        <v>0.65277777777777779</v>
      </c>
      <c r="AD9546" s="92">
        <v>0</v>
      </c>
      <c r="AE9546" s="91">
        <v>0.19791666667151731</v>
      </c>
      <c r="AF9546" s="92">
        <v>4.7500000001164153</v>
      </c>
    </row>
    <row r="9547" spans="12:32" ht="12.75" customHeight="1" x14ac:dyDescent="0.3">
      <c r="L9547" s="86">
        <v>9</v>
      </c>
      <c r="M9547" s="87" t="s">
        <v>7977</v>
      </c>
      <c r="N9547" s="86" t="s">
        <v>54</v>
      </c>
      <c r="O9547" s="87" t="s">
        <v>8110</v>
      </c>
      <c r="P9547" s="38"/>
      <c r="Q9547" s="38"/>
      <c r="R9547" s="38"/>
      <c r="S9547" s="38"/>
      <c r="T9547" s="38"/>
      <c r="U9547" s="88" t="s">
        <v>102</v>
      </c>
      <c r="V9547" s="88" t="s">
        <v>8363</v>
      </c>
      <c r="W9547" s="88" t="s">
        <v>8394</v>
      </c>
      <c r="X9547" s="89">
        <v>43866.5</v>
      </c>
      <c r="Y9547" s="71">
        <v>43866</v>
      </c>
      <c r="Z9547" s="90">
        <v>0.5</v>
      </c>
      <c r="AA9547" s="89">
        <v>43866.625</v>
      </c>
      <c r="AB9547" s="71">
        <v>43866</v>
      </c>
      <c r="AC9547" s="91">
        <v>0.625</v>
      </c>
      <c r="AD9547" s="92">
        <v>0</v>
      </c>
      <c r="AE9547" s="91">
        <v>0.125</v>
      </c>
      <c r="AF9547" s="92">
        <v>3</v>
      </c>
    </row>
    <row r="9548" spans="12:32" ht="12.75" customHeight="1" x14ac:dyDescent="0.3">
      <c r="L9548" s="86">
        <v>9</v>
      </c>
      <c r="M9548" s="87" t="s">
        <v>7977</v>
      </c>
      <c r="N9548" s="86" t="s">
        <v>54</v>
      </c>
      <c r="O9548" s="87" t="s">
        <v>8110</v>
      </c>
      <c r="P9548" s="38"/>
      <c r="Q9548" s="38"/>
      <c r="R9548" s="38"/>
      <c r="S9548" s="38"/>
      <c r="T9548" s="38"/>
      <c r="U9548" s="88" t="s">
        <v>102</v>
      </c>
      <c r="V9548" s="88" t="s">
        <v>8363</v>
      </c>
      <c r="W9548" s="88" t="s">
        <v>8395</v>
      </c>
      <c r="X9548" s="89">
        <v>43875.510416666664</v>
      </c>
      <c r="Y9548" s="71">
        <v>43875</v>
      </c>
      <c r="Z9548" s="90">
        <v>0.51041666666666663</v>
      </c>
      <c r="AA9548" s="89">
        <v>43875.673611111109</v>
      </c>
      <c r="AB9548" s="71">
        <v>43875</v>
      </c>
      <c r="AC9548" s="91">
        <v>0.67361111111111116</v>
      </c>
      <c r="AD9548" s="92">
        <v>0</v>
      </c>
      <c r="AE9548" s="91">
        <v>0.16319444444525288</v>
      </c>
      <c r="AF9548" s="92">
        <v>3.9166666666860692</v>
      </c>
    </row>
    <row r="9549" spans="12:32" ht="12.75" customHeight="1" x14ac:dyDescent="0.3">
      <c r="L9549" s="86">
        <v>9</v>
      </c>
      <c r="M9549" s="87" t="s">
        <v>7977</v>
      </c>
      <c r="N9549" s="86" t="s">
        <v>54</v>
      </c>
      <c r="O9549" s="87" t="s">
        <v>8110</v>
      </c>
      <c r="P9549" s="38"/>
      <c r="Q9549" s="38"/>
      <c r="R9549" s="38"/>
      <c r="S9549" s="38"/>
      <c r="T9549" s="38"/>
      <c r="U9549" s="88" t="s">
        <v>102</v>
      </c>
      <c r="V9549" s="88" t="s">
        <v>8363</v>
      </c>
      <c r="W9549" s="88" t="s">
        <v>8396</v>
      </c>
      <c r="X9549" s="89">
        <v>43865.520833333336</v>
      </c>
      <c r="Y9549" s="71">
        <v>43865</v>
      </c>
      <c r="Z9549" s="90">
        <v>0.52083333333333337</v>
      </c>
      <c r="AA9549" s="89">
        <v>43865.677083333336</v>
      </c>
      <c r="AB9549" s="71">
        <v>43865</v>
      </c>
      <c r="AC9549" s="91">
        <v>0.67708333333333337</v>
      </c>
      <c r="AD9549" s="92">
        <v>0</v>
      </c>
      <c r="AE9549" s="91">
        <v>0.15625</v>
      </c>
      <c r="AF9549" s="92">
        <v>3.75</v>
      </c>
    </row>
    <row r="9550" spans="12:32" ht="12.75" customHeight="1" x14ac:dyDescent="0.3">
      <c r="L9550" s="86">
        <v>9</v>
      </c>
      <c r="M9550" s="87" t="s">
        <v>7977</v>
      </c>
      <c r="N9550" s="86" t="s">
        <v>54</v>
      </c>
      <c r="O9550" s="87" t="s">
        <v>7988</v>
      </c>
      <c r="P9550" s="38"/>
      <c r="Q9550" s="38"/>
      <c r="R9550" s="38"/>
      <c r="S9550" s="38"/>
      <c r="T9550" s="38"/>
      <c r="U9550" s="88" t="s">
        <v>102</v>
      </c>
      <c r="V9550" s="88" t="s">
        <v>8414</v>
      </c>
      <c r="W9550" s="88" t="s">
        <v>8421</v>
      </c>
      <c r="X9550" s="89">
        <v>43885.520833333336</v>
      </c>
      <c r="Y9550" s="71">
        <v>43885</v>
      </c>
      <c r="Z9550" s="90">
        <v>0.52083333333333337</v>
      </c>
      <c r="AA9550" s="89">
        <v>43885.604166666664</v>
      </c>
      <c r="AB9550" s="71">
        <v>43885</v>
      </c>
      <c r="AC9550" s="91">
        <v>0.60416666666666663</v>
      </c>
      <c r="AD9550" s="92">
        <v>0</v>
      </c>
      <c r="AE9550" s="91">
        <v>8.3333333328482695E-2</v>
      </c>
      <c r="AF9550" s="92">
        <v>1.9999999998835847</v>
      </c>
    </row>
    <row r="9551" spans="12:32" ht="12.75" customHeight="1" x14ac:dyDescent="0.3">
      <c r="L9551" s="86">
        <v>9</v>
      </c>
      <c r="M9551" s="87" t="s">
        <v>7977</v>
      </c>
      <c r="N9551" s="86" t="s">
        <v>54</v>
      </c>
      <c r="O9551" s="87" t="s">
        <v>7988</v>
      </c>
      <c r="P9551" s="38"/>
      <c r="Q9551" s="38"/>
      <c r="R9551" s="38"/>
      <c r="S9551" s="38"/>
      <c r="T9551" s="38"/>
      <c r="U9551" s="88" t="s">
        <v>102</v>
      </c>
      <c r="V9551" s="88" t="s">
        <v>8414</v>
      </c>
      <c r="W9551" s="88" t="s">
        <v>8422</v>
      </c>
      <c r="X9551" s="89">
        <v>43871.527777777781</v>
      </c>
      <c r="Y9551" s="71">
        <v>43871</v>
      </c>
      <c r="Z9551" s="90">
        <v>0.52777777777777779</v>
      </c>
      <c r="AA9551" s="89">
        <v>43871.583333333336</v>
      </c>
      <c r="AB9551" s="71">
        <v>43871</v>
      </c>
      <c r="AC9551" s="91">
        <v>0.58333333333333337</v>
      </c>
      <c r="AD9551" s="92">
        <v>0</v>
      </c>
      <c r="AE9551" s="91">
        <v>5.5555555554747116E-2</v>
      </c>
      <c r="AF9551" s="92">
        <v>1.3333333333139308</v>
      </c>
    </row>
    <row r="9552" spans="12:32" ht="12.75" customHeight="1" x14ac:dyDescent="0.3">
      <c r="L9552" s="86">
        <v>9</v>
      </c>
      <c r="M9552" s="87" t="s">
        <v>7977</v>
      </c>
      <c r="N9552" s="86" t="s">
        <v>54</v>
      </c>
      <c r="O9552" s="87" t="s">
        <v>8089</v>
      </c>
      <c r="P9552" s="38"/>
      <c r="Q9552" s="38"/>
      <c r="R9552" s="38"/>
      <c r="S9552" s="38"/>
      <c r="T9552" s="38"/>
      <c r="U9552" s="88" t="s">
        <v>102</v>
      </c>
      <c r="V9552" s="88" t="s">
        <v>8424</v>
      </c>
      <c r="W9552" s="88" t="s">
        <v>8425</v>
      </c>
      <c r="X9552" s="89">
        <v>43864.520833333336</v>
      </c>
      <c r="Y9552" s="71">
        <v>43864</v>
      </c>
      <c r="Z9552" s="90">
        <v>0.52083333333333337</v>
      </c>
      <c r="AA9552" s="89">
        <v>43864.604166666664</v>
      </c>
      <c r="AB9552" s="71">
        <v>43864</v>
      </c>
      <c r="AC9552" s="91">
        <v>0.60416666666666663</v>
      </c>
      <c r="AD9552" s="92">
        <v>0</v>
      </c>
      <c r="AE9552" s="91">
        <v>8.3333333328482695E-2</v>
      </c>
      <c r="AF9552" s="92">
        <v>1.9999999998835847</v>
      </c>
    </row>
    <row r="9553" spans="12:32" ht="12.75" customHeight="1" x14ac:dyDescent="0.3">
      <c r="L9553" s="86">
        <v>10</v>
      </c>
      <c r="M9553" s="87" t="s">
        <v>7977</v>
      </c>
      <c r="N9553" s="86" t="s">
        <v>54</v>
      </c>
      <c r="O9553" s="87" t="s">
        <v>7978</v>
      </c>
      <c r="P9553" s="38"/>
      <c r="Q9553" s="38"/>
      <c r="R9553" s="38"/>
      <c r="S9553" s="38"/>
      <c r="T9553" s="38"/>
      <c r="U9553" s="88" t="s">
        <v>102</v>
      </c>
      <c r="V9553" s="88" t="s">
        <v>7982</v>
      </c>
      <c r="W9553" s="88" t="s">
        <v>7984</v>
      </c>
      <c r="X9553" s="89">
        <v>43902.378472222219</v>
      </c>
      <c r="Y9553" s="71">
        <v>43902</v>
      </c>
      <c r="Z9553" s="90">
        <v>0.37847222222222227</v>
      </c>
      <c r="AA9553" s="89">
        <v>43902.708333333336</v>
      </c>
      <c r="AB9553" s="71">
        <v>43902</v>
      </c>
      <c r="AC9553" s="91">
        <v>0.70833333333333337</v>
      </c>
      <c r="AD9553" s="92">
        <v>0</v>
      </c>
      <c r="AE9553" s="91">
        <v>0.32986111111677019</v>
      </c>
      <c r="AF9553" s="92">
        <v>7.9166666668024845</v>
      </c>
    </row>
    <row r="9554" spans="12:32" ht="12.75" customHeight="1" x14ac:dyDescent="0.3">
      <c r="L9554" s="86">
        <v>10</v>
      </c>
      <c r="M9554" s="87" t="s">
        <v>7977</v>
      </c>
      <c r="N9554" s="86" t="s">
        <v>54</v>
      </c>
      <c r="O9554" s="87" t="s">
        <v>8024</v>
      </c>
      <c r="P9554" s="38"/>
      <c r="Q9554" s="38"/>
      <c r="R9554" s="38"/>
      <c r="S9554" s="38"/>
      <c r="T9554" s="38"/>
      <c r="U9554" s="88" t="s">
        <v>102</v>
      </c>
      <c r="V9554" s="88" t="s">
        <v>8035</v>
      </c>
      <c r="W9554" s="88" t="s">
        <v>8049</v>
      </c>
      <c r="X9554" s="89">
        <v>43914.322916666664</v>
      </c>
      <c r="Y9554" s="71">
        <v>43914</v>
      </c>
      <c r="Z9554" s="90">
        <v>0.32291666666666669</v>
      </c>
      <c r="AA9554" s="89">
        <v>43914.447916666664</v>
      </c>
      <c r="AB9554" s="71">
        <v>43914</v>
      </c>
      <c r="AC9554" s="91">
        <v>0.44791666666666669</v>
      </c>
      <c r="AD9554" s="92">
        <v>0</v>
      </c>
      <c r="AE9554" s="91">
        <v>0.125</v>
      </c>
      <c r="AF9554" s="92">
        <v>3</v>
      </c>
    </row>
    <row r="9555" spans="12:32" ht="12.75" customHeight="1" x14ac:dyDescent="0.3">
      <c r="L9555" s="86">
        <v>10</v>
      </c>
      <c r="M9555" s="87" t="s">
        <v>7977</v>
      </c>
      <c r="N9555" s="86" t="s">
        <v>54</v>
      </c>
      <c r="O9555" s="87" t="s">
        <v>8050</v>
      </c>
      <c r="P9555" s="38"/>
      <c r="Q9555" s="38"/>
      <c r="R9555" s="38"/>
      <c r="S9555" s="38"/>
      <c r="T9555" s="38"/>
      <c r="U9555" s="88" t="s">
        <v>102</v>
      </c>
      <c r="V9555" s="88" t="s">
        <v>8054</v>
      </c>
      <c r="W9555" s="88" t="s">
        <v>8069</v>
      </c>
      <c r="X9555" s="89">
        <v>43901.302083333336</v>
      </c>
      <c r="Y9555" s="71">
        <v>43901</v>
      </c>
      <c r="Z9555" s="90">
        <v>0.30208333333333331</v>
      </c>
      <c r="AA9555" s="89">
        <v>43901.53125</v>
      </c>
      <c r="AB9555" s="71">
        <v>43901</v>
      </c>
      <c r="AC9555" s="91">
        <v>1.53125</v>
      </c>
      <c r="AD9555" s="92">
        <v>0</v>
      </c>
      <c r="AE9555" s="91">
        <v>0.22916666666424135</v>
      </c>
      <c r="AF9555" s="92">
        <v>5.4999999999417923</v>
      </c>
    </row>
    <row r="9556" spans="12:32" ht="12.75" customHeight="1" x14ac:dyDescent="0.3">
      <c r="L9556" s="86">
        <v>10</v>
      </c>
      <c r="M9556" s="87" t="s">
        <v>7977</v>
      </c>
      <c r="N9556" s="86" t="s">
        <v>54</v>
      </c>
      <c r="O9556" s="87" t="s">
        <v>8089</v>
      </c>
      <c r="P9556" s="38"/>
      <c r="Q9556" s="38"/>
      <c r="R9556" s="38"/>
      <c r="S9556" s="38"/>
      <c r="T9556" s="38"/>
      <c r="U9556" s="88" t="s">
        <v>102</v>
      </c>
      <c r="V9556" s="88" t="s">
        <v>8090</v>
      </c>
      <c r="W9556" s="88" t="s">
        <v>8093</v>
      </c>
      <c r="X9556" s="89">
        <v>43907.444444444445</v>
      </c>
      <c r="Y9556" s="71">
        <v>43907</v>
      </c>
      <c r="Z9556" s="90">
        <v>0.44444444444444442</v>
      </c>
      <c r="AA9556" s="89">
        <v>43907.489583333336</v>
      </c>
      <c r="AB9556" s="71">
        <v>43907</v>
      </c>
      <c r="AC9556" s="91">
        <v>0.48958333333333331</v>
      </c>
      <c r="AD9556" s="92">
        <v>0</v>
      </c>
      <c r="AE9556" s="91">
        <v>4.5138888890505768E-2</v>
      </c>
      <c r="AF9556" s="92">
        <v>1.0833333333721384</v>
      </c>
    </row>
    <row r="9557" spans="12:32" ht="12.75" customHeight="1" x14ac:dyDescent="0.3">
      <c r="L9557" s="86">
        <v>10</v>
      </c>
      <c r="M9557" s="87" t="s">
        <v>7977</v>
      </c>
      <c r="N9557" s="86" t="s">
        <v>54</v>
      </c>
      <c r="O9557" s="87" t="s">
        <v>8070</v>
      </c>
      <c r="P9557" s="38"/>
      <c r="Q9557" s="38"/>
      <c r="R9557" s="38"/>
      <c r="S9557" s="38"/>
      <c r="T9557" s="38"/>
      <c r="U9557" s="88" t="s">
        <v>102</v>
      </c>
      <c r="V9557" s="88" t="s">
        <v>8094</v>
      </c>
      <c r="W9557" s="88" t="s">
        <v>8096</v>
      </c>
      <c r="X9557" s="89">
        <v>43900.5</v>
      </c>
      <c r="Y9557" s="71">
        <v>43900</v>
      </c>
      <c r="Z9557" s="90">
        <v>0.5</v>
      </c>
      <c r="AA9557" s="89">
        <v>43900.631944444445</v>
      </c>
      <c r="AB9557" s="71">
        <v>43900</v>
      </c>
      <c r="AC9557" s="91">
        <v>0.63194444444444442</v>
      </c>
      <c r="AD9557" s="92">
        <v>0</v>
      </c>
      <c r="AE9557" s="91">
        <v>0.13194444444525288</v>
      </c>
      <c r="AF9557" s="92">
        <v>3.1666666666860692</v>
      </c>
    </row>
    <row r="9558" spans="12:32" ht="12.75" customHeight="1" x14ac:dyDescent="0.3">
      <c r="L9558" s="86">
        <v>10</v>
      </c>
      <c r="M9558" s="87" t="s">
        <v>7977</v>
      </c>
      <c r="N9558" s="86" t="s">
        <v>54</v>
      </c>
      <c r="O9558" s="87" t="s">
        <v>8097</v>
      </c>
      <c r="P9558" s="38"/>
      <c r="Q9558" s="38"/>
      <c r="R9558" s="38"/>
      <c r="S9558" s="38"/>
      <c r="T9558" s="38"/>
      <c r="U9558" s="88" t="s">
        <v>102</v>
      </c>
      <c r="V9558" s="88" t="s">
        <v>8098</v>
      </c>
      <c r="W9558" s="88" t="s">
        <v>8108</v>
      </c>
      <c r="X9558" s="89">
        <v>43906.388888888891</v>
      </c>
      <c r="Y9558" s="71">
        <v>43906</v>
      </c>
      <c r="Z9558" s="90">
        <v>0.3888888888888889</v>
      </c>
      <c r="AA9558" s="89">
        <v>43906.420138888891</v>
      </c>
      <c r="AB9558" s="71">
        <v>43906</v>
      </c>
      <c r="AC9558" s="91">
        <v>0.4201388888888889</v>
      </c>
      <c r="AD9558" s="92">
        <v>0</v>
      </c>
      <c r="AE9558" s="91">
        <v>3.125E-2</v>
      </c>
      <c r="AF9558" s="92">
        <v>0.75</v>
      </c>
    </row>
    <row r="9559" spans="12:32" ht="12.75" customHeight="1" x14ac:dyDescent="0.3">
      <c r="L9559" s="86">
        <v>10</v>
      </c>
      <c r="M9559" s="87" t="s">
        <v>7977</v>
      </c>
      <c r="N9559" s="86" t="s">
        <v>54</v>
      </c>
      <c r="O9559" s="87" t="s">
        <v>8097</v>
      </c>
      <c r="P9559" s="38"/>
      <c r="Q9559" s="38"/>
      <c r="R9559" s="38"/>
      <c r="S9559" s="38"/>
      <c r="T9559" s="38"/>
      <c r="U9559" s="88" t="s">
        <v>102</v>
      </c>
      <c r="V9559" s="88" t="s">
        <v>8098</v>
      </c>
      <c r="W9559" s="88" t="s">
        <v>8109</v>
      </c>
      <c r="X9559" s="89">
        <v>43903.510416666664</v>
      </c>
      <c r="Y9559" s="71">
        <v>43903</v>
      </c>
      <c r="Z9559" s="90">
        <v>0.51041666666666663</v>
      </c>
      <c r="AA9559" s="89">
        <v>43903.548611111109</v>
      </c>
      <c r="AB9559" s="71">
        <v>43903</v>
      </c>
      <c r="AC9559" s="91">
        <v>0.54861111111111116</v>
      </c>
      <c r="AD9559" s="92">
        <v>0</v>
      </c>
      <c r="AE9559" s="91">
        <v>3.8194444445252884E-2</v>
      </c>
      <c r="AF9559" s="92">
        <v>0.91666666668606922</v>
      </c>
    </row>
    <row r="9560" spans="12:32" ht="12.75" customHeight="1" x14ac:dyDescent="0.3">
      <c r="L9560" s="86">
        <v>10</v>
      </c>
      <c r="M9560" s="87" t="s">
        <v>7977</v>
      </c>
      <c r="N9560" s="86" t="s">
        <v>54</v>
      </c>
      <c r="O9560" s="87" t="s">
        <v>7978</v>
      </c>
      <c r="P9560" s="38"/>
      <c r="Q9560" s="38"/>
      <c r="R9560" s="38"/>
      <c r="S9560" s="38"/>
      <c r="T9560" s="38"/>
      <c r="U9560" s="88" t="s">
        <v>102</v>
      </c>
      <c r="V9560" s="88" t="s">
        <v>8113</v>
      </c>
      <c r="W9560" s="88" t="s">
        <v>8125</v>
      </c>
      <c r="X9560" s="89">
        <v>43896.465277777781</v>
      </c>
      <c r="Y9560" s="71">
        <v>43896</v>
      </c>
      <c r="Z9560" s="90">
        <v>0.46527777777777773</v>
      </c>
      <c r="AA9560" s="89">
        <v>43896.555555555555</v>
      </c>
      <c r="AB9560" s="71">
        <v>43896</v>
      </c>
      <c r="AC9560" s="91">
        <v>0.55555555555555558</v>
      </c>
      <c r="AD9560" s="92">
        <v>0</v>
      </c>
      <c r="AE9560" s="91">
        <v>9.0277777773735579E-2</v>
      </c>
      <c r="AF9560" s="92">
        <v>2.1666666665696539</v>
      </c>
    </row>
    <row r="9561" spans="12:32" ht="12.75" customHeight="1" x14ac:dyDescent="0.3">
      <c r="L9561" s="86">
        <v>10</v>
      </c>
      <c r="M9561" s="87" t="s">
        <v>7977</v>
      </c>
      <c r="N9561" s="86" t="s">
        <v>54</v>
      </c>
      <c r="O9561" s="87" t="s">
        <v>8128</v>
      </c>
      <c r="P9561" s="38"/>
      <c r="Q9561" s="38"/>
      <c r="R9561" s="38"/>
      <c r="S9561" s="38"/>
      <c r="T9561" s="38"/>
      <c r="U9561" s="88" t="s">
        <v>102</v>
      </c>
      <c r="V9561" s="88" t="s">
        <v>8142</v>
      </c>
      <c r="W9561" s="88" t="s">
        <v>8150</v>
      </c>
      <c r="X9561" s="89">
        <v>43892.451388888891</v>
      </c>
      <c r="Y9561" s="71">
        <v>43892</v>
      </c>
      <c r="Z9561" s="90">
        <v>0.4513888888888889</v>
      </c>
      <c r="AA9561" s="89">
        <v>43892.618055555555</v>
      </c>
      <c r="AB9561" s="71">
        <v>43892</v>
      </c>
      <c r="AC9561" s="91">
        <v>0.61805555555555558</v>
      </c>
      <c r="AD9561" s="92">
        <v>0</v>
      </c>
      <c r="AE9561" s="91">
        <v>0.16666666666424135</v>
      </c>
      <c r="AF9561" s="92">
        <v>3.9999999999417923</v>
      </c>
    </row>
    <row r="9562" spans="12:32" ht="12.75" customHeight="1" x14ac:dyDescent="0.3">
      <c r="L9562" s="86">
        <v>10</v>
      </c>
      <c r="M9562" s="87" t="s">
        <v>7977</v>
      </c>
      <c r="N9562" s="86" t="s">
        <v>54</v>
      </c>
      <c r="O9562" s="87" t="s">
        <v>8050</v>
      </c>
      <c r="P9562" s="38"/>
      <c r="Q9562" s="38"/>
      <c r="R9562" s="38"/>
      <c r="S9562" s="38"/>
      <c r="T9562" s="38"/>
      <c r="U9562" s="88" t="s">
        <v>102</v>
      </c>
      <c r="V9562" s="88" t="s">
        <v>8180</v>
      </c>
      <c r="W9562" s="88" t="s">
        <v>8189</v>
      </c>
      <c r="X9562" s="89">
        <v>43896.440972222219</v>
      </c>
      <c r="Y9562" s="71">
        <v>43896</v>
      </c>
      <c r="Z9562" s="90">
        <v>0.44097222222222227</v>
      </c>
      <c r="AA9562" s="89">
        <v>43896.541666666664</v>
      </c>
      <c r="AB9562" s="71">
        <v>43896</v>
      </c>
      <c r="AC9562" s="91">
        <v>0.54166666666666663</v>
      </c>
      <c r="AD9562" s="92">
        <v>0</v>
      </c>
      <c r="AE9562" s="91">
        <v>0.10069444444525288</v>
      </c>
      <c r="AF9562" s="92">
        <v>2.4166666666860692</v>
      </c>
    </row>
    <row r="9563" spans="12:32" ht="12.75" customHeight="1" x14ac:dyDescent="0.3">
      <c r="L9563" s="86">
        <v>10</v>
      </c>
      <c r="M9563" s="87" t="s">
        <v>7977</v>
      </c>
      <c r="N9563" s="86" t="s">
        <v>54</v>
      </c>
      <c r="O9563" s="87" t="s">
        <v>7978</v>
      </c>
      <c r="P9563" s="38"/>
      <c r="Q9563" s="38"/>
      <c r="R9563" s="38"/>
      <c r="S9563" s="38"/>
      <c r="T9563" s="38"/>
      <c r="U9563" s="88" t="s">
        <v>102</v>
      </c>
      <c r="V9563" s="88" t="s">
        <v>8190</v>
      </c>
      <c r="W9563" s="88" t="s">
        <v>8191</v>
      </c>
      <c r="X9563" s="89">
        <v>43900.395833333336</v>
      </c>
      <c r="Y9563" s="71">
        <v>43900</v>
      </c>
      <c r="Z9563" s="90">
        <v>0.39583333333333331</v>
      </c>
      <c r="AA9563" s="89">
        <v>43900.46875</v>
      </c>
      <c r="AB9563" s="71">
        <v>43900</v>
      </c>
      <c r="AC9563" s="91">
        <v>0.46875</v>
      </c>
      <c r="AD9563" s="92">
        <v>0</v>
      </c>
      <c r="AE9563" s="91">
        <v>7.2916666664241347E-2</v>
      </c>
      <c r="AF9563" s="92">
        <v>1.7499999999417923</v>
      </c>
    </row>
    <row r="9564" spans="12:32" ht="12.75" customHeight="1" x14ac:dyDescent="0.3">
      <c r="L9564" s="86">
        <v>10</v>
      </c>
      <c r="M9564" s="87" t="s">
        <v>7977</v>
      </c>
      <c r="N9564" s="86" t="s">
        <v>54</v>
      </c>
      <c r="O9564" s="87" t="s">
        <v>7978</v>
      </c>
      <c r="P9564" s="38"/>
      <c r="Q9564" s="38"/>
      <c r="R9564" s="38"/>
      <c r="S9564" s="38"/>
      <c r="T9564" s="38"/>
      <c r="U9564" s="88" t="s">
        <v>102</v>
      </c>
      <c r="V9564" s="88" t="s">
        <v>8199</v>
      </c>
      <c r="W9564" s="88" t="s">
        <v>8201</v>
      </c>
      <c r="X9564" s="89">
        <v>43894.395833333336</v>
      </c>
      <c r="Y9564" s="71">
        <v>43894</v>
      </c>
      <c r="Z9564" s="90">
        <v>0.39583333333333331</v>
      </c>
      <c r="AA9564" s="89">
        <v>43894.416666666664</v>
      </c>
      <c r="AB9564" s="71">
        <v>43894</v>
      </c>
      <c r="AC9564" s="91">
        <v>0.41666666666666669</v>
      </c>
      <c r="AD9564" s="92">
        <v>0</v>
      </c>
      <c r="AE9564" s="91">
        <v>2.0833333328482695E-2</v>
      </c>
      <c r="AF9564" s="92">
        <v>0.49999999988358468</v>
      </c>
    </row>
    <row r="9565" spans="12:32" ht="12.75" customHeight="1" x14ac:dyDescent="0.3">
      <c r="L9565" s="86">
        <v>10</v>
      </c>
      <c r="M9565" s="87" t="s">
        <v>7977</v>
      </c>
      <c r="N9565" s="86" t="s">
        <v>54</v>
      </c>
      <c r="O9565" s="87" t="s">
        <v>8024</v>
      </c>
      <c r="P9565" s="38"/>
      <c r="Q9565" s="38"/>
      <c r="R9565" s="38"/>
      <c r="S9565" s="38"/>
      <c r="T9565" s="38"/>
      <c r="U9565" s="88" t="s">
        <v>102</v>
      </c>
      <c r="V9565" s="88" t="s">
        <v>8212</v>
      </c>
      <c r="W9565" s="88" t="s">
        <v>8213</v>
      </c>
      <c r="X9565" s="89">
        <v>43914.322916666664</v>
      </c>
      <c r="Y9565" s="71">
        <v>43914</v>
      </c>
      <c r="Z9565" s="90">
        <v>0.32291666666666669</v>
      </c>
      <c r="AA9565" s="89">
        <v>43914.444444444445</v>
      </c>
      <c r="AB9565" s="71">
        <v>43914</v>
      </c>
      <c r="AC9565" s="91">
        <v>0.44444444444444442</v>
      </c>
      <c r="AD9565" s="92">
        <v>0</v>
      </c>
      <c r="AE9565" s="91">
        <v>0.12152777778101154</v>
      </c>
      <c r="AF9565" s="92">
        <v>2.9166666667442769</v>
      </c>
    </row>
    <row r="9566" spans="12:32" ht="12.75" customHeight="1" x14ac:dyDescent="0.3">
      <c r="L9566" s="86">
        <v>10</v>
      </c>
      <c r="M9566" s="87" t="s">
        <v>7977</v>
      </c>
      <c r="N9566" s="86" t="s">
        <v>54</v>
      </c>
      <c r="O9566" s="87" t="s">
        <v>8024</v>
      </c>
      <c r="P9566" s="38"/>
      <c r="Q9566" s="38"/>
      <c r="R9566" s="38"/>
      <c r="S9566" s="38"/>
      <c r="T9566" s="38"/>
      <c r="U9566" s="88" t="s">
        <v>102</v>
      </c>
      <c r="V9566" s="88" t="s">
        <v>8212</v>
      </c>
      <c r="W9566" s="88" t="s">
        <v>8214</v>
      </c>
      <c r="X9566" s="89">
        <v>43902.416666666664</v>
      </c>
      <c r="Y9566" s="71">
        <v>43902</v>
      </c>
      <c r="Z9566" s="90">
        <v>0.41666666666666669</v>
      </c>
      <c r="AA9566" s="89">
        <v>43902.527777777781</v>
      </c>
      <c r="AB9566" s="71">
        <v>43902</v>
      </c>
      <c r="AC9566" s="91">
        <v>1.5277777777777777</v>
      </c>
      <c r="AD9566" s="92">
        <v>0</v>
      </c>
      <c r="AE9566" s="91">
        <v>0.11111111111677019</v>
      </c>
      <c r="AF9566" s="92">
        <v>2.6666666668024845</v>
      </c>
    </row>
    <row r="9567" spans="12:32" ht="12.75" customHeight="1" x14ac:dyDescent="0.3">
      <c r="L9567" s="86">
        <v>10</v>
      </c>
      <c r="M9567" s="87" t="s">
        <v>7977</v>
      </c>
      <c r="N9567" s="86" t="s">
        <v>54</v>
      </c>
      <c r="O9567" s="87" t="s">
        <v>7993</v>
      </c>
      <c r="P9567" s="38"/>
      <c r="Q9567" s="38"/>
      <c r="R9567" s="38"/>
      <c r="S9567" s="38"/>
      <c r="T9567" s="38"/>
      <c r="U9567" s="88" t="s">
        <v>102</v>
      </c>
      <c r="V9567" s="88" t="s">
        <v>8233</v>
      </c>
      <c r="W9567" s="88" t="s">
        <v>8234</v>
      </c>
      <c r="X9567" s="89">
        <v>43892.333333333336</v>
      </c>
      <c r="Y9567" s="71">
        <v>43892</v>
      </c>
      <c r="Z9567" s="90">
        <v>0.33333333333333331</v>
      </c>
      <c r="AA9567" s="89">
        <v>43892.538194444445</v>
      </c>
      <c r="AB9567" s="71">
        <v>43892</v>
      </c>
      <c r="AC9567" s="91">
        <v>1.5381944444444444</v>
      </c>
      <c r="AD9567" s="92">
        <v>0</v>
      </c>
      <c r="AE9567" s="91">
        <v>0.20486111110949423</v>
      </c>
      <c r="AF9567" s="92">
        <v>4.9166666666278616</v>
      </c>
    </row>
    <row r="9568" spans="12:32" ht="12.75" customHeight="1" x14ac:dyDescent="0.3">
      <c r="L9568" s="86">
        <v>10</v>
      </c>
      <c r="M9568" s="87" t="s">
        <v>7977</v>
      </c>
      <c r="N9568" s="86" t="s">
        <v>54</v>
      </c>
      <c r="O9568" s="87" t="s">
        <v>8127</v>
      </c>
      <c r="P9568" s="38"/>
      <c r="Q9568" s="38"/>
      <c r="R9568" s="38"/>
      <c r="S9568" s="38"/>
      <c r="T9568" s="38"/>
      <c r="U9568" s="88" t="s">
        <v>102</v>
      </c>
      <c r="V9568" s="88" t="s">
        <v>8308</v>
      </c>
      <c r="W9568" s="88" t="s">
        <v>8309</v>
      </c>
      <c r="X9568" s="89">
        <v>43907.302083333336</v>
      </c>
      <c r="Y9568" s="71">
        <v>43907</v>
      </c>
      <c r="Z9568" s="90">
        <v>0.30208333333333331</v>
      </c>
      <c r="AA9568" s="89">
        <v>43907.364583333336</v>
      </c>
      <c r="AB9568" s="71">
        <v>43907</v>
      </c>
      <c r="AC9568" s="91">
        <v>0.36458333333333331</v>
      </c>
      <c r="AD9568" s="92">
        <v>0</v>
      </c>
      <c r="AE9568" s="91">
        <v>6.25E-2</v>
      </c>
      <c r="AF9568" s="92">
        <v>1.5</v>
      </c>
    </row>
    <row r="9569" spans="12:32" ht="12.75" customHeight="1" x14ac:dyDescent="0.3">
      <c r="L9569" s="86">
        <v>10</v>
      </c>
      <c r="M9569" s="87" t="s">
        <v>7977</v>
      </c>
      <c r="N9569" s="86" t="s">
        <v>54</v>
      </c>
      <c r="O9569" s="87" t="s">
        <v>8128</v>
      </c>
      <c r="P9569" s="38"/>
      <c r="Q9569" s="38"/>
      <c r="R9569" s="38"/>
      <c r="S9569" s="38"/>
      <c r="T9569" s="38"/>
      <c r="U9569" s="88" t="s">
        <v>102</v>
      </c>
      <c r="V9569" s="88" t="s">
        <v>8337</v>
      </c>
      <c r="W9569" s="88" t="s">
        <v>8343</v>
      </c>
      <c r="X9569" s="89">
        <v>43916.4375</v>
      </c>
      <c r="Y9569" s="71">
        <v>43916</v>
      </c>
      <c r="Z9569" s="90">
        <v>0.4375</v>
      </c>
      <c r="AA9569" s="89">
        <v>43916.53125</v>
      </c>
      <c r="AB9569" s="71">
        <v>43916</v>
      </c>
      <c r="AC9569" s="91">
        <v>1.53125</v>
      </c>
      <c r="AD9569" s="92">
        <v>0</v>
      </c>
      <c r="AE9569" s="91">
        <v>9.375E-2</v>
      </c>
      <c r="AF9569" s="92">
        <v>2.25</v>
      </c>
    </row>
    <row r="9570" spans="12:32" ht="12.75" customHeight="1" x14ac:dyDescent="0.3">
      <c r="L9570" s="86">
        <v>10</v>
      </c>
      <c r="M9570" s="87" t="s">
        <v>7977</v>
      </c>
      <c r="N9570" s="86" t="s">
        <v>54</v>
      </c>
      <c r="O9570" s="87" t="s">
        <v>8128</v>
      </c>
      <c r="P9570" s="38"/>
      <c r="Q9570" s="38"/>
      <c r="R9570" s="38"/>
      <c r="S9570" s="38"/>
      <c r="T9570" s="38"/>
      <c r="U9570" s="88" t="s">
        <v>102</v>
      </c>
      <c r="V9570" s="88" t="s">
        <v>8337</v>
      </c>
      <c r="W9570" s="88" t="s">
        <v>8344</v>
      </c>
      <c r="X9570" s="89">
        <v>43892.666666666664</v>
      </c>
      <c r="Y9570" s="71">
        <v>43892</v>
      </c>
      <c r="Z9570" s="90">
        <v>0.66666666666666663</v>
      </c>
      <c r="AA9570" s="89">
        <v>43893.5625</v>
      </c>
      <c r="AB9570" s="71">
        <v>43893</v>
      </c>
      <c r="AC9570" s="91">
        <v>0.5625</v>
      </c>
      <c r="AD9570" s="92">
        <v>0</v>
      </c>
      <c r="AE9570" s="91">
        <v>0.31250000000000006</v>
      </c>
      <c r="AF9570" s="92">
        <v>7.5000000000000018</v>
      </c>
    </row>
    <row r="9571" spans="12:32" ht="12.75" customHeight="1" x14ac:dyDescent="0.3">
      <c r="L9571" s="86">
        <v>10</v>
      </c>
      <c r="M9571" s="87" t="s">
        <v>7977</v>
      </c>
      <c r="N9571" s="86" t="s">
        <v>54</v>
      </c>
      <c r="O9571" s="87" t="s">
        <v>8110</v>
      </c>
      <c r="P9571" s="38"/>
      <c r="Q9571" s="38"/>
      <c r="R9571" s="38"/>
      <c r="S9571" s="38"/>
      <c r="T9571" s="38"/>
      <c r="U9571" s="88" t="s">
        <v>102</v>
      </c>
      <c r="V9571" s="88" t="s">
        <v>8363</v>
      </c>
      <c r="W9571" s="88" t="s">
        <v>8397</v>
      </c>
      <c r="X9571" s="89">
        <v>43903.479166666664</v>
      </c>
      <c r="Y9571" s="71">
        <v>43903</v>
      </c>
      <c r="Z9571" s="90">
        <v>0.47916666666666669</v>
      </c>
      <c r="AA9571" s="89">
        <v>43903.565972222219</v>
      </c>
      <c r="AB9571" s="71">
        <v>43903</v>
      </c>
      <c r="AC9571" s="91">
        <v>0.56597222222222221</v>
      </c>
      <c r="AD9571" s="92">
        <v>0</v>
      </c>
      <c r="AE9571" s="91">
        <v>8.6805555554747116E-2</v>
      </c>
      <c r="AF9571" s="92">
        <v>2.0833333333139308</v>
      </c>
    </row>
    <row r="9572" spans="12:32" ht="12.75" customHeight="1" x14ac:dyDescent="0.3">
      <c r="L9572" s="86">
        <v>10</v>
      </c>
      <c r="M9572" s="87" t="s">
        <v>7977</v>
      </c>
      <c r="N9572" s="86" t="s">
        <v>54</v>
      </c>
      <c r="O9572" s="87" t="s">
        <v>8121</v>
      </c>
      <c r="P9572" s="38"/>
      <c r="Q9572" s="38"/>
      <c r="R9572" s="38"/>
      <c r="S9572" s="38"/>
      <c r="T9572" s="38"/>
      <c r="U9572" s="88" t="s">
        <v>102</v>
      </c>
      <c r="V9572" s="88" t="s">
        <v>8405</v>
      </c>
      <c r="W9572" s="88" t="s">
        <v>8407</v>
      </c>
      <c r="X9572" s="89">
        <v>43903.416666666664</v>
      </c>
      <c r="Y9572" s="71">
        <v>43903</v>
      </c>
      <c r="Z9572" s="90">
        <v>0.41666666666666669</v>
      </c>
      <c r="AA9572" s="89">
        <v>43903.486111111109</v>
      </c>
      <c r="AB9572" s="71">
        <v>43903</v>
      </c>
      <c r="AC9572" s="91">
        <v>0.4861111111111111</v>
      </c>
      <c r="AD9572" s="92">
        <v>0</v>
      </c>
      <c r="AE9572" s="91">
        <v>6.9444444445252884E-2</v>
      </c>
      <c r="AF9572" s="92">
        <v>1.6666666666860692</v>
      </c>
    </row>
    <row r="9573" spans="12:32" ht="12.75" customHeight="1" x14ac:dyDescent="0.3">
      <c r="L9573" s="86">
        <v>10</v>
      </c>
      <c r="M9573" s="87" t="s">
        <v>7977</v>
      </c>
      <c r="N9573" s="86" t="s">
        <v>54</v>
      </c>
      <c r="O9573" s="87" t="s">
        <v>7988</v>
      </c>
      <c r="P9573" s="38"/>
      <c r="Q9573" s="38"/>
      <c r="R9573" s="38"/>
      <c r="S9573" s="38"/>
      <c r="T9573" s="38"/>
      <c r="U9573" s="88" t="s">
        <v>102</v>
      </c>
      <c r="V9573" s="88" t="s">
        <v>8414</v>
      </c>
      <c r="W9573" s="88" t="s">
        <v>8423</v>
      </c>
      <c r="X9573" s="89">
        <v>43901.552083333336</v>
      </c>
      <c r="Y9573" s="71">
        <v>43901</v>
      </c>
      <c r="Z9573" s="90">
        <v>0.55208333333333337</v>
      </c>
      <c r="AA9573" s="89">
        <v>43901.618055555555</v>
      </c>
      <c r="AB9573" s="71">
        <v>43901</v>
      </c>
      <c r="AC9573" s="91">
        <v>0.61805555555555558</v>
      </c>
      <c r="AD9573" s="92">
        <v>0</v>
      </c>
      <c r="AE9573" s="91">
        <v>6.5972222218988463E-2</v>
      </c>
      <c r="AF9573" s="92">
        <v>1.5833333332557231</v>
      </c>
    </row>
    <row r="9574" spans="12:32" ht="12.75" customHeight="1" x14ac:dyDescent="0.3">
      <c r="L9574" s="86">
        <v>11</v>
      </c>
      <c r="M9574" s="87" t="s">
        <v>7977</v>
      </c>
      <c r="N9574" s="86" t="s">
        <v>54</v>
      </c>
      <c r="O9574" s="87" t="s">
        <v>8110</v>
      </c>
      <c r="P9574" s="38"/>
      <c r="Q9574" s="38"/>
      <c r="R9574" s="38"/>
      <c r="S9574" s="38"/>
      <c r="T9574" s="38"/>
      <c r="U9574" s="88" t="s">
        <v>102</v>
      </c>
      <c r="V9574" s="88" t="s">
        <v>8098</v>
      </c>
      <c r="W9574" s="88" t="s">
        <v>8111</v>
      </c>
      <c r="X9574" s="89">
        <v>43942.336805555555</v>
      </c>
      <c r="Y9574" s="71">
        <v>43942</v>
      </c>
      <c r="Z9574" s="90">
        <v>0.33680555555555558</v>
      </c>
      <c r="AA9574" s="89">
        <v>43942.447916666664</v>
      </c>
      <c r="AB9574" s="71">
        <v>43942</v>
      </c>
      <c r="AC9574" s="91">
        <v>0.44791666666666669</v>
      </c>
      <c r="AD9574" s="92">
        <v>0</v>
      </c>
      <c r="AE9574" s="91">
        <v>0.11111111110949423</v>
      </c>
      <c r="AF9574" s="92">
        <v>2.6666666666278616</v>
      </c>
    </row>
    <row r="9575" spans="12:32" ht="12.75" customHeight="1" x14ac:dyDescent="0.3">
      <c r="L9575" s="86">
        <v>11</v>
      </c>
      <c r="M9575" s="87" t="s">
        <v>7977</v>
      </c>
      <c r="N9575" s="86" t="s">
        <v>54</v>
      </c>
      <c r="O9575" s="87" t="s">
        <v>8110</v>
      </c>
      <c r="P9575" s="38"/>
      <c r="Q9575" s="38"/>
      <c r="R9575" s="38"/>
      <c r="S9575" s="38"/>
      <c r="T9575" s="38"/>
      <c r="U9575" s="88" t="s">
        <v>102</v>
      </c>
      <c r="V9575" s="88" t="s">
        <v>8098</v>
      </c>
      <c r="W9575" s="88" t="s">
        <v>8112</v>
      </c>
      <c r="X9575" s="89">
        <v>43935.34375</v>
      </c>
      <c r="Y9575" s="71">
        <v>43935</v>
      </c>
      <c r="Z9575" s="90">
        <v>0.34375</v>
      </c>
      <c r="AA9575" s="89">
        <v>43935.447916666664</v>
      </c>
      <c r="AB9575" s="71">
        <v>43935</v>
      </c>
      <c r="AC9575" s="91">
        <v>0.44791666666666669</v>
      </c>
      <c r="AD9575" s="92">
        <v>0</v>
      </c>
      <c r="AE9575" s="91">
        <v>0.10416666666424135</v>
      </c>
      <c r="AF9575" s="92">
        <v>2.4999999999417923</v>
      </c>
    </row>
    <row r="9576" spans="12:32" ht="12.75" customHeight="1" x14ac:dyDescent="0.3">
      <c r="L9576" s="86">
        <v>11</v>
      </c>
      <c r="M9576" s="87" t="s">
        <v>7977</v>
      </c>
      <c r="N9576" s="86" t="s">
        <v>54</v>
      </c>
      <c r="O9576" s="87" t="s">
        <v>8127</v>
      </c>
      <c r="P9576" s="38"/>
      <c r="Q9576" s="38"/>
      <c r="R9576" s="38"/>
      <c r="S9576" s="38"/>
      <c r="T9576" s="38"/>
      <c r="U9576" s="88" t="s">
        <v>102</v>
      </c>
      <c r="V9576" s="88" t="s">
        <v>8308</v>
      </c>
      <c r="W9576" s="88" t="s">
        <v>8310</v>
      </c>
      <c r="X9576" s="89">
        <v>43907.368055555555</v>
      </c>
      <c r="Y9576" s="71">
        <v>43907</v>
      </c>
      <c r="Z9576" s="90">
        <v>0.36805555555555558</v>
      </c>
      <c r="AA9576" s="89">
        <v>43944.6875</v>
      </c>
      <c r="AB9576" s="71">
        <v>43944</v>
      </c>
      <c r="AC9576" s="91">
        <v>0.6875</v>
      </c>
      <c r="AD9576" s="92">
        <v>36</v>
      </c>
      <c r="AE9576" s="91">
        <v>0.73611111111111116</v>
      </c>
      <c r="AF9576" s="92">
        <v>305.66666666666669</v>
      </c>
    </row>
    <row r="9577" spans="12:32" ht="12.75" customHeight="1" x14ac:dyDescent="0.3">
      <c r="L9577" s="86">
        <v>12</v>
      </c>
      <c r="M9577" s="87" t="s">
        <v>7977</v>
      </c>
      <c r="N9577" s="86" t="s">
        <v>54</v>
      </c>
      <c r="O9577" s="87" t="s">
        <v>8070</v>
      </c>
      <c r="P9577" s="38"/>
      <c r="Q9577" s="38"/>
      <c r="R9577" s="38"/>
      <c r="S9577" s="38"/>
      <c r="T9577" s="38"/>
      <c r="U9577" s="88" t="s">
        <v>102</v>
      </c>
      <c r="V9577" s="88" t="s">
        <v>8073</v>
      </c>
      <c r="W9577" s="88" t="s">
        <v>8074</v>
      </c>
      <c r="X9577" s="89">
        <v>43985.416666666664</v>
      </c>
      <c r="Y9577" s="71">
        <v>43985</v>
      </c>
      <c r="Z9577" s="90">
        <v>0.41666666666666669</v>
      </c>
      <c r="AA9577" s="89">
        <v>43985.496527777781</v>
      </c>
      <c r="AB9577" s="71">
        <v>43985</v>
      </c>
      <c r="AC9577" s="91">
        <v>0.49652777777777773</v>
      </c>
      <c r="AD9577" s="92">
        <v>0</v>
      </c>
      <c r="AE9577" s="91">
        <v>7.9861111116770189E-2</v>
      </c>
      <c r="AF9577" s="92">
        <v>1.9166666668024845</v>
      </c>
    </row>
    <row r="9578" spans="12:32" ht="12.75" customHeight="1" x14ac:dyDescent="0.3">
      <c r="L9578" s="86">
        <v>12</v>
      </c>
      <c r="M9578" s="87" t="s">
        <v>7977</v>
      </c>
      <c r="N9578" s="86" t="s">
        <v>54</v>
      </c>
      <c r="O9578" s="87" t="s">
        <v>8070</v>
      </c>
      <c r="P9578" s="38"/>
      <c r="Q9578" s="38"/>
      <c r="R9578" s="38"/>
      <c r="S9578" s="38"/>
      <c r="T9578" s="38"/>
      <c r="U9578" s="88" t="s">
        <v>102</v>
      </c>
      <c r="V9578" s="88" t="s">
        <v>8073</v>
      </c>
      <c r="W9578" s="88" t="s">
        <v>8074</v>
      </c>
      <c r="X9578" s="89">
        <v>43985.416666666664</v>
      </c>
      <c r="Y9578" s="71">
        <v>43985</v>
      </c>
      <c r="Z9578" s="90">
        <v>0.41666666666666669</v>
      </c>
      <c r="AA9578" s="89">
        <v>43985.496527777781</v>
      </c>
      <c r="AB9578" s="71">
        <v>43985</v>
      </c>
      <c r="AC9578" s="91">
        <v>0.49652777777777773</v>
      </c>
      <c r="AD9578" s="92">
        <v>0</v>
      </c>
      <c r="AE9578" s="91">
        <v>7.9861111116770189E-2</v>
      </c>
      <c r="AF9578" s="92">
        <v>1.9166666668024845</v>
      </c>
    </row>
    <row r="9579" spans="12:32" ht="12.75" customHeight="1" x14ac:dyDescent="0.3">
      <c r="L9579" s="86">
        <v>12</v>
      </c>
      <c r="M9579" s="87" t="s">
        <v>7977</v>
      </c>
      <c r="N9579" s="86" t="s">
        <v>54</v>
      </c>
      <c r="O9579" s="87" t="s">
        <v>7988</v>
      </c>
      <c r="P9579" s="38"/>
      <c r="Q9579" s="38"/>
      <c r="R9579" s="38"/>
      <c r="S9579" s="38"/>
      <c r="T9579" s="38"/>
      <c r="U9579" s="88" t="s">
        <v>102</v>
      </c>
      <c r="V9579" s="88" t="s">
        <v>8151</v>
      </c>
      <c r="W9579" s="88" t="s">
        <v>8152</v>
      </c>
      <c r="X9579" s="89">
        <v>43956.34375</v>
      </c>
      <c r="Y9579" s="71">
        <v>43956</v>
      </c>
      <c r="Z9579" s="90">
        <v>0.34375</v>
      </c>
      <c r="AA9579" s="89">
        <v>43956.611111111109</v>
      </c>
      <c r="AB9579" s="71">
        <v>43956</v>
      </c>
      <c r="AC9579" s="91">
        <v>0.61111111111111116</v>
      </c>
      <c r="AD9579" s="92">
        <v>0</v>
      </c>
      <c r="AE9579" s="91">
        <v>0.26736111110949423</v>
      </c>
      <c r="AF9579" s="92">
        <v>6.4166666666278616</v>
      </c>
    </row>
    <row r="9580" spans="12:32" ht="12.75" customHeight="1" x14ac:dyDescent="0.3">
      <c r="L9580" s="86">
        <v>12</v>
      </c>
      <c r="M9580" s="87" t="s">
        <v>7977</v>
      </c>
      <c r="N9580" s="86" t="s">
        <v>54</v>
      </c>
      <c r="O9580" s="87" t="s">
        <v>7988</v>
      </c>
      <c r="P9580" s="38"/>
      <c r="Q9580" s="38"/>
      <c r="R9580" s="38"/>
      <c r="S9580" s="38"/>
      <c r="T9580" s="38"/>
      <c r="U9580" s="88" t="s">
        <v>102</v>
      </c>
      <c r="V9580" s="88" t="s">
        <v>8151</v>
      </c>
      <c r="W9580" s="88" t="s">
        <v>8153</v>
      </c>
      <c r="X9580" s="89">
        <v>43963.388888888891</v>
      </c>
      <c r="Y9580" s="71">
        <v>43963</v>
      </c>
      <c r="Z9580" s="90">
        <v>0.3888888888888889</v>
      </c>
      <c r="AA9580" s="89">
        <v>43963.59375</v>
      </c>
      <c r="AB9580" s="71">
        <v>43963</v>
      </c>
      <c r="AC9580" s="91">
        <v>0.59375</v>
      </c>
      <c r="AD9580" s="92">
        <v>0</v>
      </c>
      <c r="AE9580" s="91">
        <v>0.20486111110949423</v>
      </c>
      <c r="AF9580" s="92">
        <v>4.9166666666278616</v>
      </c>
    </row>
    <row r="9581" spans="12:32" ht="12.75" customHeight="1" x14ac:dyDescent="0.3">
      <c r="L9581" s="86">
        <v>12</v>
      </c>
      <c r="M9581" s="87" t="s">
        <v>7977</v>
      </c>
      <c r="N9581" s="86" t="s">
        <v>54</v>
      </c>
      <c r="O9581" s="87" t="s">
        <v>7988</v>
      </c>
      <c r="P9581" s="38"/>
      <c r="Q9581" s="38"/>
      <c r="R9581" s="38"/>
      <c r="S9581" s="38"/>
      <c r="T9581" s="38"/>
      <c r="U9581" s="88" t="s">
        <v>102</v>
      </c>
      <c r="V9581" s="88" t="s">
        <v>8151</v>
      </c>
      <c r="W9581" s="88" t="s">
        <v>8154</v>
      </c>
      <c r="X9581" s="89">
        <v>43961.388888888891</v>
      </c>
      <c r="Y9581" s="71">
        <v>43961</v>
      </c>
      <c r="Z9581" s="90">
        <v>0.3888888888888889</v>
      </c>
      <c r="AA9581" s="89">
        <v>43961.440972222219</v>
      </c>
      <c r="AB9581" s="71">
        <v>43961</v>
      </c>
      <c r="AC9581" s="91">
        <v>0.44097222222222227</v>
      </c>
      <c r="AD9581" s="92">
        <v>0</v>
      </c>
      <c r="AE9581" s="91">
        <v>5.2083333328482695E-2</v>
      </c>
      <c r="AF9581" s="92">
        <v>1.2499999998835847</v>
      </c>
    </row>
    <row r="9582" spans="12:32" ht="12.75" customHeight="1" x14ac:dyDescent="0.3">
      <c r="L9582" s="86">
        <v>12</v>
      </c>
      <c r="M9582" s="87" t="s">
        <v>7977</v>
      </c>
      <c r="N9582" s="86" t="s">
        <v>54</v>
      </c>
      <c r="O9582" s="87" t="s">
        <v>7988</v>
      </c>
      <c r="P9582" s="38"/>
      <c r="Q9582" s="38"/>
      <c r="R9582" s="38"/>
      <c r="S9582" s="38"/>
      <c r="T9582" s="38"/>
      <c r="U9582" s="88" t="s">
        <v>102</v>
      </c>
      <c r="V9582" s="88" t="s">
        <v>8151</v>
      </c>
      <c r="W9582" s="88" t="s">
        <v>8155</v>
      </c>
      <c r="X9582" s="89">
        <v>43975.392361111109</v>
      </c>
      <c r="Y9582" s="71">
        <v>43975</v>
      </c>
      <c r="Z9582" s="90">
        <v>0.3923611111111111</v>
      </c>
      <c r="AA9582" s="89">
        <v>43975.604166666664</v>
      </c>
      <c r="AB9582" s="71">
        <v>43975</v>
      </c>
      <c r="AC9582" s="91">
        <v>0.60416666666666663</v>
      </c>
      <c r="AD9582" s="92">
        <v>0</v>
      </c>
      <c r="AE9582" s="91">
        <v>0.21180555555474712</v>
      </c>
      <c r="AF9582" s="92">
        <v>5.0833333333139308</v>
      </c>
    </row>
    <row r="9583" spans="12:32" ht="12.75" customHeight="1" x14ac:dyDescent="0.3">
      <c r="L9583" s="86">
        <v>12</v>
      </c>
      <c r="M9583" s="87" t="s">
        <v>7977</v>
      </c>
      <c r="N9583" s="86" t="s">
        <v>54</v>
      </c>
      <c r="O9583" s="87" t="s">
        <v>7988</v>
      </c>
      <c r="P9583" s="38"/>
      <c r="Q9583" s="38"/>
      <c r="R9583" s="38"/>
      <c r="S9583" s="38"/>
      <c r="T9583" s="38"/>
      <c r="U9583" s="88" t="s">
        <v>102</v>
      </c>
      <c r="V9583" s="88" t="s">
        <v>8151</v>
      </c>
      <c r="W9583" s="88" t="s">
        <v>8156</v>
      </c>
      <c r="X9583" s="89">
        <v>43976.444444444445</v>
      </c>
      <c r="Y9583" s="71">
        <v>43976</v>
      </c>
      <c r="Z9583" s="90">
        <v>0.44444444444444442</v>
      </c>
      <c r="AA9583" s="89">
        <v>43976.524305555555</v>
      </c>
      <c r="AB9583" s="71">
        <v>43976</v>
      </c>
      <c r="AC9583" s="91">
        <v>1.5243055555555556</v>
      </c>
      <c r="AD9583" s="92">
        <v>0</v>
      </c>
      <c r="AE9583" s="91">
        <v>7.9861111109494232E-2</v>
      </c>
      <c r="AF9583" s="92">
        <v>1.9166666666278616</v>
      </c>
    </row>
    <row r="9584" spans="12:32" ht="12.75" customHeight="1" x14ac:dyDescent="0.3">
      <c r="L9584" s="86">
        <v>12</v>
      </c>
      <c r="M9584" s="87" t="s">
        <v>7977</v>
      </c>
      <c r="N9584" s="86" t="s">
        <v>54</v>
      </c>
      <c r="O9584" s="87" t="s">
        <v>7988</v>
      </c>
      <c r="P9584" s="38"/>
      <c r="Q9584" s="38"/>
      <c r="R9584" s="38"/>
      <c r="S9584" s="38"/>
      <c r="T9584" s="38"/>
      <c r="U9584" s="88" t="s">
        <v>102</v>
      </c>
      <c r="V9584" s="88" t="s">
        <v>8151</v>
      </c>
      <c r="W9584" s="88" t="s">
        <v>8157</v>
      </c>
      <c r="X9584" s="89">
        <v>43991.461805555555</v>
      </c>
      <c r="Y9584" s="71">
        <v>43991</v>
      </c>
      <c r="Z9584" s="90">
        <v>0.46180555555555558</v>
      </c>
      <c r="AA9584" s="89">
        <v>43991.541666666664</v>
      </c>
      <c r="AB9584" s="71">
        <v>43991</v>
      </c>
      <c r="AC9584" s="91">
        <v>0.54166666666666663</v>
      </c>
      <c r="AD9584" s="92">
        <v>0</v>
      </c>
      <c r="AE9584" s="91">
        <v>7.9861111109494232E-2</v>
      </c>
      <c r="AF9584" s="92">
        <v>1.9166666666278616</v>
      </c>
    </row>
    <row r="9585" spans="12:32" ht="12.75" customHeight="1" x14ac:dyDescent="0.3">
      <c r="L9585" s="86">
        <v>12</v>
      </c>
      <c r="M9585" s="87" t="s">
        <v>7977</v>
      </c>
      <c r="N9585" s="86" t="s">
        <v>54</v>
      </c>
      <c r="O9585" s="87" t="s">
        <v>7988</v>
      </c>
      <c r="P9585" s="38"/>
      <c r="Q9585" s="38"/>
      <c r="R9585" s="38"/>
      <c r="S9585" s="38"/>
      <c r="T9585" s="38"/>
      <c r="U9585" s="88" t="s">
        <v>102</v>
      </c>
      <c r="V9585" s="88" t="s">
        <v>8151</v>
      </c>
      <c r="W9585" s="88" t="s">
        <v>8157</v>
      </c>
      <c r="X9585" s="89">
        <v>43991.461805555555</v>
      </c>
      <c r="Y9585" s="71">
        <v>43991</v>
      </c>
      <c r="Z9585" s="90">
        <v>0.46180555555555558</v>
      </c>
      <c r="AA9585" s="89">
        <v>43991.541666666664</v>
      </c>
      <c r="AB9585" s="71">
        <v>43991</v>
      </c>
      <c r="AC9585" s="91">
        <v>0.54166666666666663</v>
      </c>
      <c r="AD9585" s="92">
        <v>0</v>
      </c>
      <c r="AE9585" s="91">
        <v>7.9861111109494232E-2</v>
      </c>
      <c r="AF9585" s="92">
        <v>1.9166666666278616</v>
      </c>
    </row>
    <row r="9586" spans="12:32" ht="12.75" customHeight="1" x14ac:dyDescent="0.3">
      <c r="L9586" s="86">
        <v>12</v>
      </c>
      <c r="M9586" s="87" t="s">
        <v>7977</v>
      </c>
      <c r="N9586" s="86" t="s">
        <v>54</v>
      </c>
      <c r="O9586" s="87" t="s">
        <v>7988</v>
      </c>
      <c r="P9586" s="38"/>
      <c r="Q9586" s="38"/>
      <c r="R9586" s="38"/>
      <c r="S9586" s="38"/>
      <c r="T9586" s="38"/>
      <c r="U9586" s="88" t="s">
        <v>102</v>
      </c>
      <c r="V9586" s="88" t="s">
        <v>8151</v>
      </c>
      <c r="W9586" s="88" t="s">
        <v>8158</v>
      </c>
      <c r="X9586" s="89">
        <v>43989.465277777781</v>
      </c>
      <c r="Y9586" s="71">
        <v>43989</v>
      </c>
      <c r="Z9586" s="90">
        <v>0.46527777777777773</v>
      </c>
      <c r="AA9586" s="89">
        <v>43989.5</v>
      </c>
      <c r="AB9586" s="71">
        <v>43989</v>
      </c>
      <c r="AC9586" s="91">
        <v>1.5</v>
      </c>
      <c r="AD9586" s="92">
        <v>0</v>
      </c>
      <c r="AE9586" s="91">
        <v>3.4722222218988463E-2</v>
      </c>
      <c r="AF9586" s="92">
        <v>0.83333333325572312</v>
      </c>
    </row>
    <row r="9587" spans="12:32" ht="12.75" customHeight="1" x14ac:dyDescent="0.3">
      <c r="L9587" s="86">
        <v>12</v>
      </c>
      <c r="M9587" s="87" t="s">
        <v>7977</v>
      </c>
      <c r="N9587" s="86" t="s">
        <v>54</v>
      </c>
      <c r="O9587" s="87" t="s">
        <v>7988</v>
      </c>
      <c r="P9587" s="38"/>
      <c r="Q9587" s="38"/>
      <c r="R9587" s="38"/>
      <c r="S9587" s="38"/>
      <c r="T9587" s="38"/>
      <c r="U9587" s="88" t="s">
        <v>102</v>
      </c>
      <c r="V9587" s="88" t="s">
        <v>8151</v>
      </c>
      <c r="W9587" s="88" t="s">
        <v>8158</v>
      </c>
      <c r="X9587" s="89">
        <v>43989.465277777781</v>
      </c>
      <c r="Y9587" s="71">
        <v>43989</v>
      </c>
      <c r="Z9587" s="90">
        <v>0.46527777777777773</v>
      </c>
      <c r="AA9587" s="89">
        <v>43989.5</v>
      </c>
      <c r="AB9587" s="71">
        <v>43989</v>
      </c>
      <c r="AC9587" s="91">
        <v>1.5</v>
      </c>
      <c r="AD9587" s="92">
        <v>0</v>
      </c>
      <c r="AE9587" s="91">
        <v>3.4722222218988463E-2</v>
      </c>
      <c r="AF9587" s="92">
        <v>0.83333333325572312</v>
      </c>
    </row>
    <row r="9588" spans="12:32" ht="12.75" customHeight="1" x14ac:dyDescent="0.3">
      <c r="L9588" s="86">
        <v>12</v>
      </c>
      <c r="M9588" s="87" t="s">
        <v>7977</v>
      </c>
      <c r="N9588" s="86" t="s">
        <v>54</v>
      </c>
      <c r="O9588" s="87" t="s">
        <v>7988</v>
      </c>
      <c r="P9588" s="38"/>
      <c r="Q9588" s="38"/>
      <c r="R9588" s="38"/>
      <c r="S9588" s="38"/>
      <c r="T9588" s="38"/>
      <c r="U9588" s="88" t="s">
        <v>102</v>
      </c>
      <c r="V9588" s="88" t="s">
        <v>8151</v>
      </c>
      <c r="W9588" s="88" t="s">
        <v>8159</v>
      </c>
      <c r="X9588" s="89">
        <v>43983.46875</v>
      </c>
      <c r="Y9588" s="71">
        <v>43983</v>
      </c>
      <c r="Z9588" s="90">
        <v>0.46875</v>
      </c>
      <c r="AA9588" s="89">
        <v>43983.59375</v>
      </c>
      <c r="AB9588" s="71">
        <v>43983</v>
      </c>
      <c r="AC9588" s="91">
        <v>0.59375</v>
      </c>
      <c r="AD9588" s="92">
        <v>0</v>
      </c>
      <c r="AE9588" s="91">
        <v>0.125</v>
      </c>
      <c r="AF9588" s="92">
        <v>3</v>
      </c>
    </row>
    <row r="9589" spans="12:32" ht="12.75" customHeight="1" x14ac:dyDescent="0.3">
      <c r="L9589" s="86">
        <v>12</v>
      </c>
      <c r="M9589" s="87" t="s">
        <v>7977</v>
      </c>
      <c r="N9589" s="86" t="s">
        <v>54</v>
      </c>
      <c r="O9589" s="87" t="s">
        <v>7988</v>
      </c>
      <c r="P9589" s="38"/>
      <c r="Q9589" s="38"/>
      <c r="R9589" s="38"/>
      <c r="S9589" s="38"/>
      <c r="T9589" s="38"/>
      <c r="U9589" s="88" t="s">
        <v>102</v>
      </c>
      <c r="V9589" s="88" t="s">
        <v>8151</v>
      </c>
      <c r="W9589" s="88" t="s">
        <v>8159</v>
      </c>
      <c r="X9589" s="89">
        <v>43983.46875</v>
      </c>
      <c r="Y9589" s="71">
        <v>43983</v>
      </c>
      <c r="Z9589" s="90">
        <v>0.46875</v>
      </c>
      <c r="AA9589" s="89">
        <v>43983.59375</v>
      </c>
      <c r="AB9589" s="71">
        <v>43983</v>
      </c>
      <c r="AC9589" s="91">
        <v>0.59375</v>
      </c>
      <c r="AD9589" s="92">
        <v>0</v>
      </c>
      <c r="AE9589" s="91">
        <v>0.125</v>
      </c>
      <c r="AF9589" s="92">
        <v>3</v>
      </c>
    </row>
    <row r="9590" spans="12:32" ht="12.75" customHeight="1" x14ac:dyDescent="0.3">
      <c r="L9590" s="86">
        <v>12</v>
      </c>
      <c r="M9590" s="87" t="s">
        <v>7977</v>
      </c>
      <c r="N9590" s="86" t="s">
        <v>54</v>
      </c>
      <c r="O9590" s="87" t="s">
        <v>7988</v>
      </c>
      <c r="P9590" s="38"/>
      <c r="Q9590" s="38"/>
      <c r="R9590" s="38"/>
      <c r="S9590" s="38"/>
      <c r="T9590" s="38"/>
      <c r="U9590" s="88" t="s">
        <v>102</v>
      </c>
      <c r="V9590" s="88" t="s">
        <v>8151</v>
      </c>
      <c r="W9590" s="88" t="s">
        <v>8160</v>
      </c>
      <c r="X9590" s="89">
        <v>43969.479166666664</v>
      </c>
      <c r="Y9590" s="71">
        <v>43969</v>
      </c>
      <c r="Z9590" s="90">
        <v>0.47916666666666669</v>
      </c>
      <c r="AA9590" s="89">
        <v>43969.607638888891</v>
      </c>
      <c r="AB9590" s="71">
        <v>43969</v>
      </c>
      <c r="AC9590" s="91">
        <v>0.60763888888888884</v>
      </c>
      <c r="AD9590" s="92">
        <v>0</v>
      </c>
      <c r="AE9590" s="91">
        <v>0.12847222222626442</v>
      </c>
      <c r="AF9590" s="92">
        <v>3.0833333334303461</v>
      </c>
    </row>
    <row r="9591" spans="12:32" ht="12.75" customHeight="1" x14ac:dyDescent="0.3">
      <c r="L9591" s="86">
        <v>12</v>
      </c>
      <c r="M9591" s="87" t="s">
        <v>7977</v>
      </c>
      <c r="N9591" s="86" t="s">
        <v>54</v>
      </c>
      <c r="O9591" s="87" t="s">
        <v>7988</v>
      </c>
      <c r="P9591" s="38"/>
      <c r="Q9591" s="38"/>
      <c r="R9591" s="38"/>
      <c r="S9591" s="38"/>
      <c r="T9591" s="38"/>
      <c r="U9591" s="88" t="s">
        <v>102</v>
      </c>
      <c r="V9591" s="88" t="s">
        <v>8151</v>
      </c>
      <c r="W9591" s="88" t="s">
        <v>8161</v>
      </c>
      <c r="X9591" s="89">
        <v>43962.635416666664</v>
      </c>
      <c r="Y9591" s="71">
        <v>43962</v>
      </c>
      <c r="Z9591" s="90">
        <v>0.63541666666666663</v>
      </c>
      <c r="AA9591" s="89">
        <v>43962.666666666664</v>
      </c>
      <c r="AB9591" s="71">
        <v>43962</v>
      </c>
      <c r="AC9591" s="91">
        <v>0.66666666666666663</v>
      </c>
      <c r="AD9591" s="92">
        <v>0</v>
      </c>
      <c r="AE9591" s="91">
        <v>3.125E-2</v>
      </c>
      <c r="AF9591" s="92">
        <v>0.75</v>
      </c>
    </row>
    <row r="9592" spans="12:32" ht="12.75" customHeight="1" x14ac:dyDescent="0.3">
      <c r="L9592" s="86">
        <v>12</v>
      </c>
      <c r="M9592" s="87" t="s">
        <v>7977</v>
      </c>
      <c r="N9592" s="86" t="s">
        <v>54</v>
      </c>
      <c r="O9592" s="87" t="s">
        <v>7988</v>
      </c>
      <c r="P9592" s="38"/>
      <c r="Q9592" s="38"/>
      <c r="R9592" s="38"/>
      <c r="S9592" s="38"/>
      <c r="T9592" s="38"/>
      <c r="U9592" s="88" t="s">
        <v>102</v>
      </c>
      <c r="V9592" s="88" t="s">
        <v>8151</v>
      </c>
      <c r="W9592" s="88" t="s">
        <v>8162</v>
      </c>
      <c r="X9592" s="89">
        <v>43970.53125</v>
      </c>
      <c r="Y9592" s="71">
        <v>43970</v>
      </c>
      <c r="Z9592" s="90">
        <v>0.53125</v>
      </c>
      <c r="AA9592" s="89">
        <v>43970.690972222219</v>
      </c>
      <c r="AB9592" s="71">
        <v>43970</v>
      </c>
      <c r="AC9592" s="91">
        <v>0.69097222222222221</v>
      </c>
      <c r="AD9592" s="92">
        <v>0</v>
      </c>
      <c r="AE9592" s="91">
        <v>0.15972222221898846</v>
      </c>
      <c r="AF9592" s="92">
        <v>3.8333333332557231</v>
      </c>
    </row>
    <row r="9593" spans="12:32" ht="12.75" customHeight="1" x14ac:dyDescent="0.3">
      <c r="L9593" s="86">
        <v>12</v>
      </c>
      <c r="M9593" s="87" t="s">
        <v>7977</v>
      </c>
      <c r="N9593" s="86" t="s">
        <v>54</v>
      </c>
      <c r="O9593" s="87" t="s">
        <v>7988</v>
      </c>
      <c r="P9593" s="38"/>
      <c r="Q9593" s="38"/>
      <c r="R9593" s="38"/>
      <c r="S9593" s="38"/>
      <c r="T9593" s="38"/>
      <c r="U9593" s="88" t="s">
        <v>102</v>
      </c>
      <c r="V9593" s="88" t="s">
        <v>8426</v>
      </c>
      <c r="W9593" s="88" t="s">
        <v>8427</v>
      </c>
      <c r="X9593" s="89">
        <v>43993.347222222219</v>
      </c>
      <c r="Y9593" s="71">
        <v>43993</v>
      </c>
      <c r="Z9593" s="90">
        <v>0.34722222222222227</v>
      </c>
      <c r="AA9593" s="89">
        <v>43993.430555555555</v>
      </c>
      <c r="AB9593" s="71">
        <v>43993</v>
      </c>
      <c r="AC9593" s="91">
        <v>0.43055555555555558</v>
      </c>
      <c r="AD9593" s="92">
        <v>0</v>
      </c>
      <c r="AE9593" s="91">
        <v>8.3333333335758653E-2</v>
      </c>
      <c r="AF9593" s="92">
        <v>2.0000000000582077</v>
      </c>
    </row>
    <row r="9594" spans="12:32" ht="12.75" customHeight="1" x14ac:dyDescent="0.3">
      <c r="L9594" s="86">
        <v>12</v>
      </c>
      <c r="M9594" s="87" t="s">
        <v>7977</v>
      </c>
      <c r="N9594" s="86" t="s">
        <v>54</v>
      </c>
      <c r="O9594" s="87" t="s">
        <v>7988</v>
      </c>
      <c r="P9594" s="38"/>
      <c r="Q9594" s="38"/>
      <c r="R9594" s="38"/>
      <c r="S9594" s="38"/>
      <c r="T9594" s="38"/>
      <c r="U9594" s="88" t="s">
        <v>102</v>
      </c>
      <c r="V9594" s="88" t="s">
        <v>8426</v>
      </c>
      <c r="W9594" s="88" t="s">
        <v>8427</v>
      </c>
      <c r="X9594" s="89">
        <v>43993.347222222219</v>
      </c>
      <c r="Y9594" s="71">
        <v>43993</v>
      </c>
      <c r="Z9594" s="90">
        <v>0.34722222222222227</v>
      </c>
      <c r="AA9594" s="89">
        <v>43993.430555555555</v>
      </c>
      <c r="AB9594" s="71">
        <v>43993</v>
      </c>
      <c r="AC9594" s="91">
        <v>0.43055555555555558</v>
      </c>
      <c r="AD9594" s="92">
        <v>0</v>
      </c>
      <c r="AE9594" s="91">
        <v>8.3333333335758653E-2</v>
      </c>
      <c r="AF9594" s="92">
        <v>2.0000000000582077</v>
      </c>
    </row>
    <row r="9595" spans="12:32" ht="12.75" customHeight="1" x14ac:dyDescent="0.3">
      <c r="L9595" s="86">
        <v>2</v>
      </c>
      <c r="M9595" s="87" t="s">
        <v>8671</v>
      </c>
      <c r="N9595" s="86" t="s">
        <v>55</v>
      </c>
      <c r="O9595" s="87" t="s">
        <v>8672</v>
      </c>
      <c r="P9595" s="38"/>
      <c r="Q9595" s="38"/>
      <c r="R9595" s="38"/>
      <c r="S9595" s="38"/>
      <c r="T9595" s="38"/>
      <c r="U9595" s="88" t="s">
        <v>102</v>
      </c>
      <c r="V9595" s="88" t="s">
        <v>8673</v>
      </c>
      <c r="W9595" s="88" t="s">
        <v>8674</v>
      </c>
      <c r="X9595" s="89">
        <v>43670.392361111109</v>
      </c>
      <c r="Y9595" s="71">
        <v>43670</v>
      </c>
      <c r="Z9595" s="90">
        <v>0.3923611111111111</v>
      </c>
      <c r="AA9595" s="89">
        <v>43670.614583333336</v>
      </c>
      <c r="AB9595" s="71">
        <v>43670</v>
      </c>
      <c r="AC9595" s="91">
        <v>0.61458333333333337</v>
      </c>
      <c r="AD9595" s="92">
        <v>0</v>
      </c>
      <c r="AE9595" s="91">
        <v>0.22222222222626442</v>
      </c>
      <c r="AF9595" s="92">
        <v>5.3333333334303461</v>
      </c>
    </row>
    <row r="9596" spans="12:32" ht="12.75" customHeight="1" x14ac:dyDescent="0.3">
      <c r="L9596" s="86">
        <v>2</v>
      </c>
      <c r="M9596" s="87" t="s">
        <v>8671</v>
      </c>
      <c r="N9596" s="86" t="s">
        <v>55</v>
      </c>
      <c r="O9596" s="87" t="s">
        <v>8672</v>
      </c>
      <c r="P9596" s="38"/>
      <c r="Q9596" s="38"/>
      <c r="R9596" s="38"/>
      <c r="S9596" s="38"/>
      <c r="T9596" s="38"/>
      <c r="U9596" s="88" t="s">
        <v>102</v>
      </c>
      <c r="V9596" s="88" t="s">
        <v>8673</v>
      </c>
      <c r="W9596" s="88" t="s">
        <v>8675</v>
      </c>
      <c r="X9596" s="89">
        <v>43671.496527777781</v>
      </c>
      <c r="Y9596" s="71">
        <v>43671</v>
      </c>
      <c r="Z9596" s="90">
        <v>0.49652777777777773</v>
      </c>
      <c r="AA9596" s="89">
        <v>43671.729166666664</v>
      </c>
      <c r="AB9596" s="71">
        <v>43671</v>
      </c>
      <c r="AC9596" s="91">
        <v>0.72916666666666663</v>
      </c>
      <c r="AD9596" s="92">
        <v>0</v>
      </c>
      <c r="AE9596" s="91">
        <v>0.23263888888322981</v>
      </c>
      <c r="AF9596" s="92">
        <v>5.5833333331975155</v>
      </c>
    </row>
    <row r="9597" spans="12:32" ht="12.75" customHeight="1" x14ac:dyDescent="0.3">
      <c r="L9597" s="86">
        <v>2</v>
      </c>
      <c r="M9597" s="87" t="s">
        <v>8671</v>
      </c>
      <c r="N9597" s="86" t="s">
        <v>55</v>
      </c>
      <c r="O9597" s="87" t="s">
        <v>8672</v>
      </c>
      <c r="P9597" s="38"/>
      <c r="Q9597" s="38"/>
      <c r="R9597" s="38"/>
      <c r="S9597" s="38"/>
      <c r="T9597" s="38"/>
      <c r="U9597" s="88" t="s">
        <v>102</v>
      </c>
      <c r="V9597" s="88" t="s">
        <v>8673</v>
      </c>
      <c r="W9597" s="88" t="s">
        <v>8676</v>
      </c>
      <c r="X9597" s="89">
        <v>43649.5625</v>
      </c>
      <c r="Y9597" s="71">
        <v>43649</v>
      </c>
      <c r="Z9597" s="90">
        <v>0.5625</v>
      </c>
      <c r="AA9597" s="89">
        <v>43649.739583333336</v>
      </c>
      <c r="AB9597" s="71">
        <v>43649</v>
      </c>
      <c r="AC9597" s="91">
        <v>0.73958333333333337</v>
      </c>
      <c r="AD9597" s="92">
        <v>0</v>
      </c>
      <c r="AE9597" s="91">
        <v>0.17708333333575865</v>
      </c>
      <c r="AF9597" s="92">
        <v>4.2500000000582077</v>
      </c>
    </row>
    <row r="9598" spans="12:32" ht="12.75" customHeight="1" x14ac:dyDescent="0.3">
      <c r="L9598" s="86">
        <v>2</v>
      </c>
      <c r="M9598" s="87" t="s">
        <v>8671</v>
      </c>
      <c r="N9598" s="86" t="s">
        <v>55</v>
      </c>
      <c r="O9598" s="87" t="s">
        <v>8672</v>
      </c>
      <c r="P9598" s="38"/>
      <c r="Q9598" s="38"/>
      <c r="R9598" s="38"/>
      <c r="S9598" s="38"/>
      <c r="T9598" s="38"/>
      <c r="U9598" s="88" t="s">
        <v>102</v>
      </c>
      <c r="V9598" s="88" t="s">
        <v>8673</v>
      </c>
      <c r="W9598" s="88" t="s">
        <v>8677</v>
      </c>
      <c r="X9598" s="89">
        <v>43676.510416666664</v>
      </c>
      <c r="Y9598" s="71">
        <v>43676</v>
      </c>
      <c r="Z9598" s="90">
        <v>0.51041666666666663</v>
      </c>
      <c r="AA9598" s="89">
        <v>43676.75</v>
      </c>
      <c r="AB9598" s="71">
        <v>43676</v>
      </c>
      <c r="AC9598" s="91">
        <v>0.75</v>
      </c>
      <c r="AD9598" s="92">
        <v>0</v>
      </c>
      <c r="AE9598" s="91">
        <v>0.23958333333575865</v>
      </c>
      <c r="AF9598" s="92">
        <v>5.7500000000582077</v>
      </c>
    </row>
    <row r="9599" spans="12:32" ht="12.75" customHeight="1" x14ac:dyDescent="0.3">
      <c r="L9599" s="86">
        <v>2</v>
      </c>
      <c r="M9599" s="87" t="s">
        <v>8671</v>
      </c>
      <c r="N9599" s="86" t="s">
        <v>55</v>
      </c>
      <c r="O9599" s="87" t="s">
        <v>8672</v>
      </c>
      <c r="P9599" s="38"/>
      <c r="Q9599" s="38"/>
      <c r="R9599" s="38"/>
      <c r="S9599" s="38"/>
      <c r="T9599" s="38"/>
      <c r="U9599" s="88" t="s">
        <v>102</v>
      </c>
      <c r="V9599" s="88" t="s">
        <v>8673</v>
      </c>
      <c r="W9599" s="88" t="s">
        <v>8678</v>
      </c>
      <c r="X9599" s="89">
        <v>43664.527777777781</v>
      </c>
      <c r="Y9599" s="71">
        <v>43664</v>
      </c>
      <c r="Z9599" s="90">
        <v>0.52777777777777779</v>
      </c>
      <c r="AA9599" s="89">
        <v>43664.736111111109</v>
      </c>
      <c r="AB9599" s="71">
        <v>43664</v>
      </c>
      <c r="AC9599" s="91">
        <v>0.73611111111111116</v>
      </c>
      <c r="AD9599" s="92">
        <v>0</v>
      </c>
      <c r="AE9599" s="91">
        <v>0.20833333332848269</v>
      </c>
      <c r="AF9599" s="92">
        <v>4.9999999998835847</v>
      </c>
    </row>
    <row r="9600" spans="12:32" ht="12.75" customHeight="1" x14ac:dyDescent="0.3">
      <c r="L9600" s="86">
        <v>2</v>
      </c>
      <c r="M9600" s="87" t="s">
        <v>8671</v>
      </c>
      <c r="N9600" s="86" t="s">
        <v>55</v>
      </c>
      <c r="O9600" s="87" t="s">
        <v>8747</v>
      </c>
      <c r="P9600" s="38"/>
      <c r="Q9600" s="87" t="s">
        <v>8748</v>
      </c>
      <c r="R9600" s="38"/>
      <c r="S9600" s="38"/>
      <c r="T9600" s="38"/>
      <c r="U9600" s="88" t="s">
        <v>102</v>
      </c>
      <c r="V9600" s="88" t="s">
        <v>8749</v>
      </c>
      <c r="W9600" s="88" t="s">
        <v>8750</v>
      </c>
      <c r="X9600" s="89">
        <v>43675.659722222219</v>
      </c>
      <c r="Y9600" s="71">
        <v>43675</v>
      </c>
      <c r="Z9600" s="90">
        <v>0.65972222222222221</v>
      </c>
      <c r="AA9600" s="89">
        <v>43675.715277777781</v>
      </c>
      <c r="AB9600" s="71">
        <v>43675</v>
      </c>
      <c r="AC9600" s="91">
        <v>0.71527777777777779</v>
      </c>
      <c r="AD9600" s="92">
        <v>0</v>
      </c>
      <c r="AE9600" s="91">
        <v>5.5555555562023073E-2</v>
      </c>
      <c r="AF9600" s="92">
        <v>1.3333333334885538</v>
      </c>
    </row>
    <row r="9601" spans="12:32" ht="12.75" customHeight="1" x14ac:dyDescent="0.3">
      <c r="L9601" s="86">
        <v>2</v>
      </c>
      <c r="M9601" s="87" t="s">
        <v>8671</v>
      </c>
      <c r="N9601" s="86" t="s">
        <v>55</v>
      </c>
      <c r="O9601" s="87" t="s">
        <v>8763</v>
      </c>
      <c r="P9601" s="38"/>
      <c r="Q9601" s="38"/>
      <c r="R9601" s="38"/>
      <c r="S9601" s="38"/>
      <c r="T9601" s="38"/>
      <c r="U9601" s="88" t="s">
        <v>102</v>
      </c>
      <c r="V9601" s="88" t="s">
        <v>8764</v>
      </c>
      <c r="W9601" s="88" t="s">
        <v>8765</v>
      </c>
      <c r="X9601" s="89">
        <v>43657.34375</v>
      </c>
      <c r="Y9601" s="71">
        <v>43657</v>
      </c>
      <c r="Z9601" s="90">
        <v>0.34375</v>
      </c>
      <c r="AA9601" s="89">
        <v>43657.510416666664</v>
      </c>
      <c r="AB9601" s="71">
        <v>43657</v>
      </c>
      <c r="AC9601" s="91">
        <v>1.5104166666666665</v>
      </c>
      <c r="AD9601" s="92">
        <v>0</v>
      </c>
      <c r="AE9601" s="91">
        <v>0.16666666666424135</v>
      </c>
      <c r="AF9601" s="92">
        <v>3.9999999999417923</v>
      </c>
    </row>
    <row r="9602" spans="12:32" ht="12.75" customHeight="1" x14ac:dyDescent="0.3">
      <c r="L9602" s="86">
        <v>2</v>
      </c>
      <c r="M9602" s="87" t="s">
        <v>8671</v>
      </c>
      <c r="N9602" s="86" t="s">
        <v>55</v>
      </c>
      <c r="O9602" s="87" t="s">
        <v>8763</v>
      </c>
      <c r="P9602" s="38"/>
      <c r="Q9602" s="38"/>
      <c r="R9602" s="38"/>
      <c r="S9602" s="38"/>
      <c r="T9602" s="38"/>
      <c r="U9602" s="88" t="s">
        <v>102</v>
      </c>
      <c r="V9602" s="88" t="s">
        <v>8764</v>
      </c>
      <c r="W9602" s="88" t="s">
        <v>8766</v>
      </c>
      <c r="X9602" s="89">
        <v>43656.350694444445</v>
      </c>
      <c r="Y9602" s="71">
        <v>43656</v>
      </c>
      <c r="Z9602" s="90">
        <v>0.35069444444444442</v>
      </c>
      <c r="AA9602" s="89">
        <v>43656.479166666664</v>
      </c>
      <c r="AB9602" s="71">
        <v>43656</v>
      </c>
      <c r="AC9602" s="91">
        <v>0.47916666666666669</v>
      </c>
      <c r="AD9602" s="92">
        <v>0</v>
      </c>
      <c r="AE9602" s="91">
        <v>0.12847222221898846</v>
      </c>
      <c r="AF9602" s="92">
        <v>3.0833333332557231</v>
      </c>
    </row>
    <row r="9603" spans="12:32" ht="12.75" customHeight="1" x14ac:dyDescent="0.3">
      <c r="L9603" s="86">
        <v>2</v>
      </c>
      <c r="M9603" s="87" t="s">
        <v>8671</v>
      </c>
      <c r="N9603" s="86" t="s">
        <v>55</v>
      </c>
      <c r="O9603" s="87" t="s">
        <v>8780</v>
      </c>
      <c r="P9603" s="38"/>
      <c r="Q9603" s="38"/>
      <c r="R9603" s="38"/>
      <c r="S9603" s="38"/>
      <c r="T9603" s="38"/>
      <c r="U9603" s="88" t="s">
        <v>102</v>
      </c>
      <c r="V9603" s="88" t="s">
        <v>8790</v>
      </c>
      <c r="W9603" s="88" t="s">
        <v>8791</v>
      </c>
      <c r="X9603" s="89">
        <v>43658.34375</v>
      </c>
      <c r="Y9603" s="71">
        <v>43658</v>
      </c>
      <c r="Z9603" s="90">
        <v>0.34375</v>
      </c>
      <c r="AA9603" s="89">
        <v>43658.638888888891</v>
      </c>
      <c r="AB9603" s="71">
        <v>43658</v>
      </c>
      <c r="AC9603" s="91">
        <v>0.63888888888888884</v>
      </c>
      <c r="AD9603" s="92">
        <v>0</v>
      </c>
      <c r="AE9603" s="91">
        <v>0.29513888889050577</v>
      </c>
      <c r="AF9603" s="92">
        <v>7.0833333333721384</v>
      </c>
    </row>
    <row r="9604" spans="12:32" ht="12.75" customHeight="1" x14ac:dyDescent="0.3">
      <c r="L9604" s="86">
        <v>2</v>
      </c>
      <c r="M9604" s="87" t="s">
        <v>8671</v>
      </c>
      <c r="N9604" s="86" t="s">
        <v>55</v>
      </c>
      <c r="O9604" s="87" t="s">
        <v>8780</v>
      </c>
      <c r="P9604" s="38"/>
      <c r="Q9604" s="38"/>
      <c r="R9604" s="38"/>
      <c r="S9604" s="38"/>
      <c r="T9604" s="38"/>
      <c r="U9604" s="88" t="s">
        <v>102</v>
      </c>
      <c r="V9604" s="88" t="s">
        <v>8790</v>
      </c>
      <c r="W9604" s="88" t="s">
        <v>8792</v>
      </c>
      <c r="X9604" s="89">
        <v>43647.555555555555</v>
      </c>
      <c r="Y9604" s="71">
        <v>43647</v>
      </c>
      <c r="Z9604" s="90">
        <v>0.55555555555555558</v>
      </c>
      <c r="AA9604" s="89">
        <v>43647.59375</v>
      </c>
      <c r="AB9604" s="71">
        <v>43647</v>
      </c>
      <c r="AC9604" s="91">
        <v>0.59375</v>
      </c>
      <c r="AD9604" s="92">
        <v>0</v>
      </c>
      <c r="AE9604" s="91">
        <v>3.8194444445252884E-2</v>
      </c>
      <c r="AF9604" s="92">
        <v>0.91666666668606922</v>
      </c>
    </row>
    <row r="9605" spans="12:32" ht="12.75" customHeight="1" x14ac:dyDescent="0.3">
      <c r="L9605" s="86">
        <v>2</v>
      </c>
      <c r="M9605" s="87" t="s">
        <v>8671</v>
      </c>
      <c r="N9605" s="86" t="s">
        <v>55</v>
      </c>
      <c r="O9605" s="87" t="s">
        <v>8794</v>
      </c>
      <c r="P9605" s="38"/>
      <c r="Q9605" s="38"/>
      <c r="R9605" s="38"/>
      <c r="S9605" s="38"/>
      <c r="T9605" s="38"/>
      <c r="U9605" s="88" t="s">
        <v>102</v>
      </c>
      <c r="V9605" s="88" t="s">
        <v>8822</v>
      </c>
      <c r="W9605" s="88" t="s">
        <v>8823</v>
      </c>
      <c r="X9605" s="89">
        <v>43656.336805555555</v>
      </c>
      <c r="Y9605" s="71">
        <v>43656</v>
      </c>
      <c r="Z9605" s="90">
        <v>0.33680555555555558</v>
      </c>
      <c r="AA9605" s="89">
        <v>43656.430555555555</v>
      </c>
      <c r="AB9605" s="71">
        <v>43656</v>
      </c>
      <c r="AC9605" s="91">
        <v>0.43055555555555558</v>
      </c>
      <c r="AD9605" s="92">
        <v>0</v>
      </c>
      <c r="AE9605" s="91">
        <v>9.375E-2</v>
      </c>
      <c r="AF9605" s="92">
        <v>2.25</v>
      </c>
    </row>
    <row r="9606" spans="12:32" ht="12.75" customHeight="1" x14ac:dyDescent="0.3">
      <c r="L9606" s="86">
        <v>2</v>
      </c>
      <c r="M9606" s="87" t="s">
        <v>8671</v>
      </c>
      <c r="N9606" s="86" t="s">
        <v>55</v>
      </c>
      <c r="O9606" s="87" t="s">
        <v>8797</v>
      </c>
      <c r="P9606" s="38"/>
      <c r="Q9606" s="38"/>
      <c r="R9606" s="38"/>
      <c r="S9606" s="38"/>
      <c r="T9606" s="38"/>
      <c r="U9606" s="88" t="s">
        <v>102</v>
      </c>
      <c r="V9606" s="88" t="s">
        <v>8853</v>
      </c>
      <c r="W9606" s="88" t="s">
        <v>8854</v>
      </c>
      <c r="X9606" s="89">
        <v>43657.270833333336</v>
      </c>
      <c r="Y9606" s="71">
        <v>43657</v>
      </c>
      <c r="Z9606" s="90">
        <v>0.27083333333333331</v>
      </c>
      <c r="AA9606" s="89">
        <v>43657.604166666664</v>
      </c>
      <c r="AB9606" s="71">
        <v>43657</v>
      </c>
      <c r="AC9606" s="91">
        <v>0.60416666666666663</v>
      </c>
      <c r="AD9606" s="92">
        <v>0</v>
      </c>
      <c r="AE9606" s="91">
        <v>0.33333333332848269</v>
      </c>
      <c r="AF9606" s="92">
        <v>7.9999999998835847</v>
      </c>
    </row>
    <row r="9607" spans="12:32" ht="12.75" customHeight="1" x14ac:dyDescent="0.3">
      <c r="L9607" s="86">
        <v>2</v>
      </c>
      <c r="M9607" s="87" t="s">
        <v>8671</v>
      </c>
      <c r="N9607" s="86" t="s">
        <v>55</v>
      </c>
      <c r="O9607" s="87" t="s">
        <v>8872</v>
      </c>
      <c r="P9607" s="38"/>
      <c r="Q9607" s="38"/>
      <c r="R9607" s="38"/>
      <c r="S9607" s="38"/>
      <c r="T9607" s="38"/>
      <c r="U9607" s="88" t="s">
        <v>102</v>
      </c>
      <c r="V9607" s="88" t="s">
        <v>8873</v>
      </c>
      <c r="W9607" s="88" t="s">
        <v>8874</v>
      </c>
      <c r="X9607" s="89">
        <v>43657.479166666664</v>
      </c>
      <c r="Y9607" s="71">
        <v>43657</v>
      </c>
      <c r="Z9607" s="90">
        <v>0.47916666666666669</v>
      </c>
      <c r="AA9607" s="89">
        <v>43657.715277777781</v>
      </c>
      <c r="AB9607" s="71">
        <v>43657</v>
      </c>
      <c r="AC9607" s="91">
        <v>0.71527777777777779</v>
      </c>
      <c r="AD9607" s="92">
        <v>0</v>
      </c>
      <c r="AE9607" s="91">
        <v>0.23611111111677019</v>
      </c>
      <c r="AF9607" s="92">
        <v>5.6666666668024845</v>
      </c>
    </row>
    <row r="9608" spans="12:32" ht="12.75" customHeight="1" x14ac:dyDescent="0.3">
      <c r="L9608" s="86">
        <v>2</v>
      </c>
      <c r="M9608" s="87" t="s">
        <v>8671</v>
      </c>
      <c r="N9608" s="86" t="s">
        <v>55</v>
      </c>
      <c r="O9608" s="87" t="s">
        <v>8872</v>
      </c>
      <c r="P9608" s="38"/>
      <c r="Q9608" s="38"/>
      <c r="R9608" s="38"/>
      <c r="S9608" s="38"/>
      <c r="T9608" s="38"/>
      <c r="U9608" s="88" t="s">
        <v>102</v>
      </c>
      <c r="V9608" s="88" t="s">
        <v>8873</v>
      </c>
      <c r="W9608" s="88" t="s">
        <v>8875</v>
      </c>
      <c r="X9608" s="89">
        <v>43656.493055555555</v>
      </c>
      <c r="Y9608" s="71">
        <v>43656</v>
      </c>
      <c r="Z9608" s="90">
        <v>0.49305555555555558</v>
      </c>
      <c r="AA9608" s="89">
        <v>43656.611111111109</v>
      </c>
      <c r="AB9608" s="71">
        <v>43656</v>
      </c>
      <c r="AC9608" s="91">
        <v>0.61111111111111116</v>
      </c>
      <c r="AD9608" s="92">
        <v>0</v>
      </c>
      <c r="AE9608" s="91">
        <v>0.11805555555474712</v>
      </c>
      <c r="AF9608" s="92">
        <v>2.8333333333139308</v>
      </c>
    </row>
    <row r="9609" spans="12:32" ht="12.75" customHeight="1" x14ac:dyDescent="0.3">
      <c r="L9609" s="86">
        <v>2</v>
      </c>
      <c r="M9609" s="87" t="s">
        <v>8671</v>
      </c>
      <c r="N9609" s="86" t="s">
        <v>55</v>
      </c>
      <c r="O9609" s="87" t="s">
        <v>8886</v>
      </c>
      <c r="P9609" s="38"/>
      <c r="Q9609" s="38"/>
      <c r="R9609" s="87" t="s">
        <v>8887</v>
      </c>
      <c r="S9609" s="87" t="s">
        <v>8888</v>
      </c>
      <c r="T9609" s="87" t="s">
        <v>8889</v>
      </c>
      <c r="U9609" s="88" t="s">
        <v>102</v>
      </c>
      <c r="V9609" s="88" t="s">
        <v>8890</v>
      </c>
      <c r="W9609" s="88" t="s">
        <v>8891</v>
      </c>
      <c r="X9609" s="89">
        <v>43662.340277777781</v>
      </c>
      <c r="Y9609" s="71">
        <v>43662</v>
      </c>
      <c r="Z9609" s="90">
        <v>0.34027777777777773</v>
      </c>
      <c r="AA9609" s="89">
        <v>43662.548611111109</v>
      </c>
      <c r="AB9609" s="71">
        <v>43662</v>
      </c>
      <c r="AC9609" s="91">
        <v>0.54861111111111116</v>
      </c>
      <c r="AD9609" s="92">
        <v>0</v>
      </c>
      <c r="AE9609" s="91">
        <v>0.20833333332848269</v>
      </c>
      <c r="AF9609" s="92">
        <v>4.9999999998835847</v>
      </c>
    </row>
    <row r="9610" spans="12:32" ht="12.75" customHeight="1" x14ac:dyDescent="0.3">
      <c r="L9610" s="86">
        <v>2</v>
      </c>
      <c r="M9610" s="87" t="s">
        <v>8671</v>
      </c>
      <c r="N9610" s="86" t="s">
        <v>55</v>
      </c>
      <c r="O9610" s="87" t="s">
        <v>8798</v>
      </c>
      <c r="P9610" s="38"/>
      <c r="Q9610" s="38"/>
      <c r="R9610" s="38"/>
      <c r="S9610" s="38"/>
      <c r="T9610" s="38"/>
      <c r="U9610" s="88" t="s">
        <v>102</v>
      </c>
      <c r="V9610" s="88" t="s">
        <v>8893</v>
      </c>
      <c r="W9610" s="88" t="s">
        <v>8894</v>
      </c>
      <c r="X9610" s="89">
        <v>43670.34375</v>
      </c>
      <c r="Y9610" s="71">
        <v>43670</v>
      </c>
      <c r="Z9610" s="90">
        <v>0.34375</v>
      </c>
      <c r="AA9610" s="89">
        <v>43670.534722222219</v>
      </c>
      <c r="AB9610" s="71">
        <v>43670</v>
      </c>
      <c r="AC9610" s="91">
        <v>1.5347222222222223</v>
      </c>
      <c r="AD9610" s="92">
        <v>0</v>
      </c>
      <c r="AE9610" s="91">
        <v>0.19097222221898846</v>
      </c>
      <c r="AF9610" s="92">
        <v>4.5833333332557231</v>
      </c>
    </row>
    <row r="9611" spans="12:32" ht="12.75" customHeight="1" x14ac:dyDescent="0.3">
      <c r="L9611" s="86">
        <v>2</v>
      </c>
      <c r="M9611" s="87" t="s">
        <v>8671</v>
      </c>
      <c r="N9611" s="86" t="s">
        <v>55</v>
      </c>
      <c r="O9611" s="87" t="s">
        <v>8757</v>
      </c>
      <c r="P9611" s="38"/>
      <c r="Q9611" s="38"/>
      <c r="R9611" s="38"/>
      <c r="S9611" s="38"/>
      <c r="T9611" s="38"/>
      <c r="U9611" s="88" t="s">
        <v>102</v>
      </c>
      <c r="V9611" s="88" t="s">
        <v>8902</v>
      </c>
      <c r="W9611" s="88" t="s">
        <v>8903</v>
      </c>
      <c r="X9611" s="89">
        <v>43677.34375</v>
      </c>
      <c r="Y9611" s="71">
        <v>43677</v>
      </c>
      <c r="Z9611" s="90">
        <v>0.34375</v>
      </c>
      <c r="AA9611" s="89">
        <v>43677.6875</v>
      </c>
      <c r="AB9611" s="71">
        <v>43677</v>
      </c>
      <c r="AC9611" s="91">
        <v>0.6875</v>
      </c>
      <c r="AD9611" s="92">
        <v>0</v>
      </c>
      <c r="AE9611" s="91">
        <v>0.34375</v>
      </c>
      <c r="AF9611" s="92">
        <v>8.25</v>
      </c>
    </row>
    <row r="9612" spans="12:32" ht="12.75" customHeight="1" x14ac:dyDescent="0.3">
      <c r="L9612" s="86">
        <v>2</v>
      </c>
      <c r="M9612" s="87" t="s">
        <v>8671</v>
      </c>
      <c r="N9612" s="86" t="s">
        <v>55</v>
      </c>
      <c r="O9612" s="87" t="s">
        <v>8757</v>
      </c>
      <c r="P9612" s="38"/>
      <c r="Q9612" s="38"/>
      <c r="R9612" s="38"/>
      <c r="S9612" s="38"/>
      <c r="T9612" s="38"/>
      <c r="U9612" s="88" t="s">
        <v>102</v>
      </c>
      <c r="V9612" s="88" t="s">
        <v>8902</v>
      </c>
      <c r="W9612" s="88" t="s">
        <v>8904</v>
      </c>
      <c r="X9612" s="89">
        <v>43655.354166666664</v>
      </c>
      <c r="Y9612" s="71">
        <v>43655</v>
      </c>
      <c r="Z9612" s="90">
        <v>0.35416666666666669</v>
      </c>
      <c r="AA9612" s="89">
        <v>43655.645833333336</v>
      </c>
      <c r="AB9612" s="71">
        <v>43655</v>
      </c>
      <c r="AC9612" s="91">
        <v>0.64583333333333337</v>
      </c>
      <c r="AD9612" s="92">
        <v>0</v>
      </c>
      <c r="AE9612" s="91">
        <v>0.29166666667151731</v>
      </c>
      <c r="AF9612" s="92">
        <v>7.0000000001164153</v>
      </c>
    </row>
    <row r="9613" spans="12:32" ht="12.75" customHeight="1" x14ac:dyDescent="0.3">
      <c r="L9613" s="86">
        <v>2</v>
      </c>
      <c r="M9613" s="87" t="s">
        <v>8671</v>
      </c>
      <c r="N9613" s="86" t="s">
        <v>55</v>
      </c>
      <c r="O9613" s="87" t="s">
        <v>8757</v>
      </c>
      <c r="P9613" s="38"/>
      <c r="Q9613" s="38"/>
      <c r="R9613" s="38"/>
      <c r="S9613" s="38"/>
      <c r="T9613" s="38"/>
      <c r="U9613" s="88" t="s">
        <v>102</v>
      </c>
      <c r="V9613" s="88" t="s">
        <v>8902</v>
      </c>
      <c r="W9613" s="88" t="s">
        <v>8905</v>
      </c>
      <c r="X9613" s="89">
        <v>43676.409722222219</v>
      </c>
      <c r="Y9613" s="71">
        <v>43676</v>
      </c>
      <c r="Z9613" s="90">
        <v>0.40972222222222227</v>
      </c>
      <c r="AA9613" s="89">
        <v>43676.472222222219</v>
      </c>
      <c r="AB9613" s="71">
        <v>43676</v>
      </c>
      <c r="AC9613" s="91">
        <v>0.47222222222222227</v>
      </c>
      <c r="AD9613" s="92">
        <v>0</v>
      </c>
      <c r="AE9613" s="91">
        <v>6.25E-2</v>
      </c>
      <c r="AF9613" s="92">
        <v>1.5</v>
      </c>
    </row>
    <row r="9614" spans="12:32" ht="12.75" customHeight="1" x14ac:dyDescent="0.3">
      <c r="L9614" s="86">
        <v>2</v>
      </c>
      <c r="M9614" s="87" t="s">
        <v>8671</v>
      </c>
      <c r="N9614" s="86" t="s">
        <v>55</v>
      </c>
      <c r="O9614" s="87" t="s">
        <v>8757</v>
      </c>
      <c r="P9614" s="38"/>
      <c r="Q9614" s="38"/>
      <c r="R9614" s="38"/>
      <c r="S9614" s="38"/>
      <c r="T9614" s="38"/>
      <c r="U9614" s="88" t="s">
        <v>102</v>
      </c>
      <c r="V9614" s="88" t="s">
        <v>8902</v>
      </c>
      <c r="W9614" s="88" t="s">
        <v>8906</v>
      </c>
      <c r="X9614" s="89">
        <v>43663.430555555555</v>
      </c>
      <c r="Y9614" s="71">
        <v>43663</v>
      </c>
      <c r="Z9614" s="90">
        <v>0.43055555555555558</v>
      </c>
      <c r="AA9614" s="89">
        <v>43663.548611111109</v>
      </c>
      <c r="AB9614" s="71">
        <v>43663</v>
      </c>
      <c r="AC9614" s="91">
        <v>0.54861111111111116</v>
      </c>
      <c r="AD9614" s="92">
        <v>0</v>
      </c>
      <c r="AE9614" s="91">
        <v>0.11805555555474712</v>
      </c>
      <c r="AF9614" s="92">
        <v>2.8333333333139308</v>
      </c>
    </row>
    <row r="9615" spans="12:32" ht="12.75" customHeight="1" x14ac:dyDescent="0.3">
      <c r="L9615" s="86">
        <v>2</v>
      </c>
      <c r="M9615" s="87" t="s">
        <v>8671</v>
      </c>
      <c r="N9615" s="86" t="s">
        <v>55</v>
      </c>
      <c r="O9615" s="87" t="s">
        <v>8757</v>
      </c>
      <c r="P9615" s="38"/>
      <c r="Q9615" s="38"/>
      <c r="R9615" s="38"/>
      <c r="S9615" s="38"/>
      <c r="T9615" s="38"/>
      <c r="U9615" s="88" t="s">
        <v>102</v>
      </c>
      <c r="V9615" s="88" t="s">
        <v>8902</v>
      </c>
      <c r="W9615" s="88" t="s">
        <v>8907</v>
      </c>
      <c r="X9615" s="89">
        <v>43658.451388888891</v>
      </c>
      <c r="Y9615" s="71">
        <v>43658</v>
      </c>
      <c r="Z9615" s="90">
        <v>0.4513888888888889</v>
      </c>
      <c r="AA9615" s="89">
        <v>43658.576388888891</v>
      </c>
      <c r="AB9615" s="71">
        <v>43658</v>
      </c>
      <c r="AC9615" s="91">
        <v>0.57638888888888884</v>
      </c>
      <c r="AD9615" s="92">
        <v>0</v>
      </c>
      <c r="AE9615" s="91">
        <v>0.125</v>
      </c>
      <c r="AF9615" s="92">
        <v>3</v>
      </c>
    </row>
    <row r="9616" spans="12:32" ht="12.75" customHeight="1" x14ac:dyDescent="0.3">
      <c r="L9616" s="86">
        <v>2</v>
      </c>
      <c r="M9616" s="87" t="s">
        <v>8671</v>
      </c>
      <c r="N9616" s="86" t="s">
        <v>55</v>
      </c>
      <c r="O9616" s="87" t="s">
        <v>8757</v>
      </c>
      <c r="P9616" s="38"/>
      <c r="Q9616" s="38"/>
      <c r="R9616" s="38"/>
      <c r="S9616" s="38"/>
      <c r="T9616" s="38"/>
      <c r="U9616" s="88" t="s">
        <v>102</v>
      </c>
      <c r="V9616" s="88" t="s">
        <v>8902</v>
      </c>
      <c r="W9616" s="88" t="s">
        <v>8908</v>
      </c>
      <c r="X9616" s="89">
        <v>43676.541666666664</v>
      </c>
      <c r="Y9616" s="71">
        <v>43676</v>
      </c>
      <c r="Z9616" s="90">
        <v>0.54166666666666663</v>
      </c>
      <c r="AA9616" s="89">
        <v>43676.666666666664</v>
      </c>
      <c r="AB9616" s="71">
        <v>43676</v>
      </c>
      <c r="AC9616" s="91">
        <v>0.66666666666666663</v>
      </c>
      <c r="AD9616" s="92">
        <v>0</v>
      </c>
      <c r="AE9616" s="91">
        <v>0.125</v>
      </c>
      <c r="AF9616" s="92">
        <v>3</v>
      </c>
    </row>
    <row r="9617" spans="12:32" ht="12.75" customHeight="1" x14ac:dyDescent="0.3">
      <c r="L9617" s="86">
        <v>2</v>
      </c>
      <c r="M9617" s="87" t="s">
        <v>8671</v>
      </c>
      <c r="N9617" s="86" t="s">
        <v>55</v>
      </c>
      <c r="O9617" s="87" t="s">
        <v>8757</v>
      </c>
      <c r="P9617" s="38"/>
      <c r="Q9617" s="38"/>
      <c r="R9617" s="38"/>
      <c r="S9617" s="38"/>
      <c r="T9617" s="38"/>
      <c r="U9617" s="88" t="s">
        <v>102</v>
      </c>
      <c r="V9617" s="88" t="s">
        <v>8902</v>
      </c>
      <c r="W9617" s="88" t="s">
        <v>8909</v>
      </c>
      <c r="X9617" s="89">
        <v>43657.576388888891</v>
      </c>
      <c r="Y9617" s="71">
        <v>43657</v>
      </c>
      <c r="Z9617" s="90">
        <v>0.57638888888888884</v>
      </c>
      <c r="AA9617" s="89">
        <v>43657.704861111109</v>
      </c>
      <c r="AB9617" s="71">
        <v>43657</v>
      </c>
      <c r="AC9617" s="91">
        <v>0.70486111111111116</v>
      </c>
      <c r="AD9617" s="92">
        <v>0</v>
      </c>
      <c r="AE9617" s="91">
        <v>0.12847222221898846</v>
      </c>
      <c r="AF9617" s="92">
        <v>3.0833333332557231</v>
      </c>
    </row>
    <row r="9618" spans="12:32" ht="12.75" customHeight="1" x14ac:dyDescent="0.3">
      <c r="L9618" s="86">
        <v>2</v>
      </c>
      <c r="M9618" s="87" t="s">
        <v>8671</v>
      </c>
      <c r="N9618" s="86" t="s">
        <v>55</v>
      </c>
      <c r="O9618" s="87" t="s">
        <v>8757</v>
      </c>
      <c r="P9618" s="38"/>
      <c r="Q9618" s="38"/>
      <c r="R9618" s="38"/>
      <c r="S9618" s="38"/>
      <c r="T9618" s="38"/>
      <c r="U9618" s="88" t="s">
        <v>102</v>
      </c>
      <c r="V9618" s="88" t="s">
        <v>8902</v>
      </c>
      <c r="W9618" s="88" t="s">
        <v>8910</v>
      </c>
      <c r="X9618" s="89">
        <v>43662.53125</v>
      </c>
      <c r="Y9618" s="71">
        <v>43662</v>
      </c>
      <c r="Z9618" s="90">
        <v>0.53125</v>
      </c>
      <c r="AA9618" s="89">
        <v>43662.614583333336</v>
      </c>
      <c r="AB9618" s="71">
        <v>43662</v>
      </c>
      <c r="AC9618" s="91">
        <v>0.61458333333333337</v>
      </c>
      <c r="AD9618" s="92">
        <v>0</v>
      </c>
      <c r="AE9618" s="91">
        <v>8.3333333335758653E-2</v>
      </c>
      <c r="AF9618" s="92">
        <v>2.0000000000582077</v>
      </c>
    </row>
    <row r="9619" spans="12:32" ht="12.75" customHeight="1" x14ac:dyDescent="0.3">
      <c r="L9619" s="86">
        <v>2</v>
      </c>
      <c r="M9619" s="87" t="s">
        <v>8671</v>
      </c>
      <c r="N9619" s="86" t="s">
        <v>55</v>
      </c>
      <c r="O9619" s="87" t="s">
        <v>8797</v>
      </c>
      <c r="P9619" s="38"/>
      <c r="Q9619" s="38"/>
      <c r="R9619" s="38"/>
      <c r="S9619" s="38"/>
      <c r="T9619" s="38"/>
      <c r="U9619" s="88" t="s">
        <v>102</v>
      </c>
      <c r="V9619" s="88" t="s">
        <v>8948</v>
      </c>
      <c r="W9619" s="88" t="s">
        <v>8949</v>
      </c>
      <c r="X9619" s="89">
        <v>43648.263888888891</v>
      </c>
      <c r="Y9619" s="71">
        <v>43648</v>
      </c>
      <c r="Z9619" s="90">
        <v>0.2638888888888889</v>
      </c>
      <c r="AA9619" s="89">
        <v>43648.520833333336</v>
      </c>
      <c r="AB9619" s="71">
        <v>43648</v>
      </c>
      <c r="AC9619" s="91">
        <v>1.5208333333333335</v>
      </c>
      <c r="AD9619" s="92">
        <v>0</v>
      </c>
      <c r="AE9619" s="91">
        <v>0.25694444444525288</v>
      </c>
      <c r="AF9619" s="92">
        <v>6.1666666666860692</v>
      </c>
    </row>
    <row r="9620" spans="12:32" ht="12.75" customHeight="1" x14ac:dyDescent="0.3">
      <c r="L9620" s="86">
        <v>2</v>
      </c>
      <c r="M9620" s="87" t="s">
        <v>8671</v>
      </c>
      <c r="N9620" s="86" t="s">
        <v>55</v>
      </c>
      <c r="O9620" s="87" t="s">
        <v>8672</v>
      </c>
      <c r="P9620" s="38"/>
      <c r="Q9620" s="38"/>
      <c r="R9620" s="38"/>
      <c r="S9620" s="38"/>
      <c r="T9620" s="38"/>
      <c r="U9620" s="88" t="s">
        <v>102</v>
      </c>
      <c r="V9620" s="88" t="s">
        <v>8959</v>
      </c>
      <c r="W9620" s="88" t="s">
        <v>8960</v>
      </c>
      <c r="X9620" s="89">
        <v>43670.385416666664</v>
      </c>
      <c r="Y9620" s="71">
        <v>43670</v>
      </c>
      <c r="Z9620" s="90">
        <v>0.38541666666666669</v>
      </c>
      <c r="AA9620" s="89">
        <v>43670.479166666664</v>
      </c>
      <c r="AB9620" s="71">
        <v>43670</v>
      </c>
      <c r="AC9620" s="91">
        <v>0.47916666666666669</v>
      </c>
      <c r="AD9620" s="92">
        <v>0</v>
      </c>
      <c r="AE9620" s="91">
        <v>9.375E-2</v>
      </c>
      <c r="AF9620" s="92">
        <v>2.25</v>
      </c>
    </row>
    <row r="9621" spans="12:32" ht="12.75" customHeight="1" x14ac:dyDescent="0.3">
      <c r="L9621" s="86">
        <v>3</v>
      </c>
      <c r="M9621" s="87" t="s">
        <v>8671</v>
      </c>
      <c r="N9621" s="86" t="s">
        <v>55</v>
      </c>
      <c r="O9621" s="87" t="s">
        <v>8679</v>
      </c>
      <c r="P9621" s="38"/>
      <c r="Q9621" s="38"/>
      <c r="R9621" s="38"/>
      <c r="S9621" s="38"/>
      <c r="T9621" s="38"/>
      <c r="U9621" s="88" t="s">
        <v>102</v>
      </c>
      <c r="V9621" s="88" t="s">
        <v>8673</v>
      </c>
      <c r="W9621" s="88" t="s">
        <v>8680</v>
      </c>
      <c r="X9621" s="89">
        <v>43678.427083333336</v>
      </c>
      <c r="Y9621" s="71">
        <v>43678</v>
      </c>
      <c r="Z9621" s="90">
        <v>0.42708333333333331</v>
      </c>
      <c r="AA9621" s="89">
        <v>43678.524305555555</v>
      </c>
      <c r="AB9621" s="71">
        <v>43678</v>
      </c>
      <c r="AC9621" s="91">
        <v>1.5243055555555556</v>
      </c>
      <c r="AD9621" s="92">
        <v>0</v>
      </c>
      <c r="AE9621" s="91">
        <v>9.7222222218988463E-2</v>
      </c>
      <c r="AF9621" s="92">
        <v>2.3333333332557231</v>
      </c>
    </row>
    <row r="9622" spans="12:32" ht="12.75" customHeight="1" x14ac:dyDescent="0.3">
      <c r="L9622" s="86">
        <v>3</v>
      </c>
      <c r="M9622" s="87" t="s">
        <v>8671</v>
      </c>
      <c r="N9622" s="86" t="s">
        <v>55</v>
      </c>
      <c r="O9622" s="87" t="s">
        <v>8679</v>
      </c>
      <c r="P9622" s="38"/>
      <c r="Q9622" s="38"/>
      <c r="R9622" s="38"/>
      <c r="S9622" s="38"/>
      <c r="T9622" s="38"/>
      <c r="U9622" s="88" t="s">
        <v>102</v>
      </c>
      <c r="V9622" s="88" t="s">
        <v>8673</v>
      </c>
      <c r="W9622" s="88" t="s">
        <v>8681</v>
      </c>
      <c r="X9622" s="89">
        <v>43684.5625</v>
      </c>
      <c r="Y9622" s="71">
        <v>43684</v>
      </c>
      <c r="Z9622" s="90">
        <v>0.5625</v>
      </c>
      <c r="AA9622" s="89">
        <v>43684.642361111109</v>
      </c>
      <c r="AB9622" s="71">
        <v>43684</v>
      </c>
      <c r="AC9622" s="91">
        <v>0.64236111111111116</v>
      </c>
      <c r="AD9622" s="92">
        <v>0</v>
      </c>
      <c r="AE9622" s="91">
        <v>7.9861111109494232E-2</v>
      </c>
      <c r="AF9622" s="92">
        <v>1.9166666666278616</v>
      </c>
    </row>
    <row r="9623" spans="12:32" ht="12.75" customHeight="1" x14ac:dyDescent="0.3">
      <c r="L9623" s="86">
        <v>3</v>
      </c>
      <c r="M9623" s="87" t="s">
        <v>8671</v>
      </c>
      <c r="N9623" s="86" t="s">
        <v>55</v>
      </c>
      <c r="O9623" s="87" t="s">
        <v>8683</v>
      </c>
      <c r="P9623" s="38"/>
      <c r="Q9623" s="38"/>
      <c r="R9623" s="38"/>
      <c r="S9623" s="38"/>
      <c r="T9623" s="38"/>
      <c r="U9623" s="88" t="s">
        <v>102</v>
      </c>
      <c r="V9623" s="88" t="s">
        <v>8684</v>
      </c>
      <c r="W9623" s="88" t="s">
        <v>8685</v>
      </c>
      <c r="X9623" s="89">
        <v>43683.506944444445</v>
      </c>
      <c r="Y9623" s="71">
        <v>43683</v>
      </c>
      <c r="Z9623" s="90">
        <v>0.50694444444444442</v>
      </c>
      <c r="AA9623" s="89">
        <v>43684.479166666664</v>
      </c>
      <c r="AB9623" s="71">
        <v>43684</v>
      </c>
      <c r="AC9623" s="91">
        <v>0.47916666666666669</v>
      </c>
      <c r="AD9623" s="92">
        <v>0</v>
      </c>
      <c r="AE9623" s="91">
        <v>0.38888888888888895</v>
      </c>
      <c r="AF9623" s="92">
        <v>9.3333333333333357</v>
      </c>
    </row>
    <row r="9624" spans="12:32" ht="12.75" customHeight="1" x14ac:dyDescent="0.3">
      <c r="L9624" s="86">
        <v>3</v>
      </c>
      <c r="M9624" s="87" t="s">
        <v>8671</v>
      </c>
      <c r="N9624" s="86" t="s">
        <v>55</v>
      </c>
      <c r="O9624" s="87" t="s">
        <v>8735</v>
      </c>
      <c r="P9624" s="38"/>
      <c r="Q9624" s="38"/>
      <c r="R9624" s="38"/>
      <c r="S9624" s="38"/>
      <c r="T9624" s="38"/>
      <c r="U9624" s="88" t="s">
        <v>102</v>
      </c>
      <c r="V9624" s="88" t="s">
        <v>8736</v>
      </c>
      <c r="W9624" s="88" t="s">
        <v>8737</v>
      </c>
      <c r="X9624" s="89">
        <v>43698.364583333336</v>
      </c>
      <c r="Y9624" s="71">
        <v>43698</v>
      </c>
      <c r="Z9624" s="90">
        <v>0.36458333333333331</v>
      </c>
      <c r="AA9624" s="89">
        <v>43698.475694444445</v>
      </c>
      <c r="AB9624" s="71">
        <v>43698</v>
      </c>
      <c r="AC9624" s="91">
        <v>0.47569444444444442</v>
      </c>
      <c r="AD9624" s="92">
        <v>0</v>
      </c>
      <c r="AE9624" s="91">
        <v>0.11111111110949423</v>
      </c>
      <c r="AF9624" s="92">
        <v>2.6666666666278616</v>
      </c>
    </row>
    <row r="9625" spans="12:32" ht="12.75" customHeight="1" x14ac:dyDescent="0.3">
      <c r="L9625" s="86">
        <v>3</v>
      </c>
      <c r="M9625" s="87" t="s">
        <v>8671</v>
      </c>
      <c r="N9625" s="86" t="s">
        <v>55</v>
      </c>
      <c r="O9625" s="87" t="s">
        <v>8763</v>
      </c>
      <c r="P9625" s="38"/>
      <c r="Q9625" s="38"/>
      <c r="R9625" s="38"/>
      <c r="S9625" s="38"/>
      <c r="T9625" s="38"/>
      <c r="U9625" s="88" t="s">
        <v>102</v>
      </c>
      <c r="V9625" s="88" t="s">
        <v>8764</v>
      </c>
      <c r="W9625" s="88" t="s">
        <v>8767</v>
      </c>
      <c r="X9625" s="89">
        <v>43691.378472222219</v>
      </c>
      <c r="Y9625" s="71">
        <v>43691</v>
      </c>
      <c r="Z9625" s="90">
        <v>0.37847222222222227</v>
      </c>
      <c r="AA9625" s="89">
        <v>43691.489583333336</v>
      </c>
      <c r="AB9625" s="71">
        <v>43691</v>
      </c>
      <c r="AC9625" s="91">
        <v>0.48958333333333331</v>
      </c>
      <c r="AD9625" s="92">
        <v>0</v>
      </c>
      <c r="AE9625" s="91">
        <v>0.11111111111677019</v>
      </c>
      <c r="AF9625" s="92">
        <v>2.6666666668024845</v>
      </c>
    </row>
    <row r="9626" spans="12:32" ht="12.75" customHeight="1" x14ac:dyDescent="0.3">
      <c r="L9626" s="86">
        <v>3</v>
      </c>
      <c r="M9626" s="87" t="s">
        <v>8671</v>
      </c>
      <c r="N9626" s="86" t="s">
        <v>55</v>
      </c>
      <c r="O9626" s="87" t="s">
        <v>8763</v>
      </c>
      <c r="P9626" s="38"/>
      <c r="Q9626" s="38"/>
      <c r="R9626" s="38"/>
      <c r="S9626" s="38"/>
      <c r="T9626" s="38"/>
      <c r="U9626" s="88" t="s">
        <v>102</v>
      </c>
      <c r="V9626" s="88" t="s">
        <v>8764</v>
      </c>
      <c r="W9626" s="88" t="s">
        <v>8768</v>
      </c>
      <c r="X9626" s="89">
        <v>43706.388888888891</v>
      </c>
      <c r="Y9626" s="71">
        <v>43706</v>
      </c>
      <c r="Z9626" s="90">
        <v>0.3888888888888889</v>
      </c>
      <c r="AA9626" s="89">
        <v>43706.576388888891</v>
      </c>
      <c r="AB9626" s="71">
        <v>43706</v>
      </c>
      <c r="AC9626" s="91">
        <v>0.57638888888888884</v>
      </c>
      <c r="AD9626" s="92">
        <v>0</v>
      </c>
      <c r="AE9626" s="91">
        <v>0.1875</v>
      </c>
      <c r="AF9626" s="92">
        <v>4.5</v>
      </c>
    </row>
    <row r="9627" spans="12:32" ht="12.75" customHeight="1" x14ac:dyDescent="0.3">
      <c r="L9627" s="86">
        <v>3</v>
      </c>
      <c r="M9627" s="87" t="s">
        <v>8671</v>
      </c>
      <c r="N9627" s="86" t="s">
        <v>55</v>
      </c>
      <c r="O9627" s="87" t="s">
        <v>8774</v>
      </c>
      <c r="P9627" s="38"/>
      <c r="Q9627" s="38"/>
      <c r="R9627" s="38"/>
      <c r="S9627" s="38"/>
      <c r="T9627" s="38"/>
      <c r="U9627" s="88" t="s">
        <v>102</v>
      </c>
      <c r="V9627" s="88" t="s">
        <v>8775</v>
      </c>
      <c r="W9627" s="88" t="s">
        <v>8776</v>
      </c>
      <c r="X9627" s="89">
        <v>43706.4375</v>
      </c>
      <c r="Y9627" s="71">
        <v>43706</v>
      </c>
      <c r="Z9627" s="90">
        <v>0.4375</v>
      </c>
      <c r="AA9627" s="89">
        <v>43706.5625</v>
      </c>
      <c r="AB9627" s="71">
        <v>43706</v>
      </c>
      <c r="AC9627" s="91">
        <v>0.5625</v>
      </c>
      <c r="AD9627" s="92">
        <v>0</v>
      </c>
      <c r="AE9627" s="91">
        <v>0.125</v>
      </c>
      <c r="AF9627" s="92">
        <v>3</v>
      </c>
    </row>
    <row r="9628" spans="12:32" ht="12.75" customHeight="1" x14ac:dyDescent="0.3">
      <c r="L9628" s="86">
        <v>3</v>
      </c>
      <c r="M9628" s="87" t="s">
        <v>8671</v>
      </c>
      <c r="N9628" s="86" t="s">
        <v>55</v>
      </c>
      <c r="O9628" s="87" t="s">
        <v>8780</v>
      </c>
      <c r="P9628" s="38"/>
      <c r="Q9628" s="38"/>
      <c r="R9628" s="38"/>
      <c r="S9628" s="38"/>
      <c r="T9628" s="38"/>
      <c r="U9628" s="88" t="s">
        <v>102</v>
      </c>
      <c r="V9628" s="88" t="s">
        <v>8781</v>
      </c>
      <c r="W9628" s="88" t="s">
        <v>8782</v>
      </c>
      <c r="X9628" s="89">
        <v>43679.385416666664</v>
      </c>
      <c r="Y9628" s="71">
        <v>43679</v>
      </c>
      <c r="Z9628" s="90">
        <v>0.38541666666666669</v>
      </c>
      <c r="AA9628" s="89">
        <v>43679.427083333336</v>
      </c>
      <c r="AB9628" s="71">
        <v>43679</v>
      </c>
      <c r="AC9628" s="91">
        <v>0.42708333333333331</v>
      </c>
      <c r="AD9628" s="92">
        <v>0</v>
      </c>
      <c r="AE9628" s="91">
        <v>4.1666666671517305E-2</v>
      </c>
      <c r="AF9628" s="92">
        <v>1.0000000001164153</v>
      </c>
    </row>
    <row r="9629" spans="12:32" ht="12.75" customHeight="1" x14ac:dyDescent="0.3">
      <c r="L9629" s="86">
        <v>3</v>
      </c>
      <c r="M9629" s="87" t="s">
        <v>8671</v>
      </c>
      <c r="N9629" s="86" t="s">
        <v>55</v>
      </c>
      <c r="O9629" s="87" t="s">
        <v>8783</v>
      </c>
      <c r="P9629" s="38"/>
      <c r="Q9629" s="38"/>
      <c r="R9629" s="38"/>
      <c r="S9629" s="38"/>
      <c r="T9629" s="38"/>
      <c r="U9629" s="88" t="s">
        <v>102</v>
      </c>
      <c r="V9629" s="88" t="s">
        <v>8781</v>
      </c>
      <c r="W9629" s="88" t="s">
        <v>8784</v>
      </c>
      <c r="X9629" s="89">
        <v>43678.583333333336</v>
      </c>
      <c r="Y9629" s="71">
        <v>43678</v>
      </c>
      <c r="Z9629" s="90">
        <v>0.58333333333333337</v>
      </c>
      <c r="AA9629" s="89">
        <v>43678.625</v>
      </c>
      <c r="AB9629" s="71">
        <v>43678</v>
      </c>
      <c r="AC9629" s="91">
        <v>0.625</v>
      </c>
      <c r="AD9629" s="92">
        <v>0</v>
      </c>
      <c r="AE9629" s="91">
        <v>4.1666666664241347E-2</v>
      </c>
      <c r="AF9629" s="92">
        <v>0.99999999994179234</v>
      </c>
    </row>
    <row r="9630" spans="12:32" ht="12.75" customHeight="1" x14ac:dyDescent="0.3">
      <c r="L9630" s="86">
        <v>3</v>
      </c>
      <c r="M9630" s="87" t="s">
        <v>8671</v>
      </c>
      <c r="N9630" s="86" t="s">
        <v>55</v>
      </c>
      <c r="O9630" s="87" t="s">
        <v>8780</v>
      </c>
      <c r="P9630" s="38"/>
      <c r="Q9630" s="38"/>
      <c r="R9630" s="38"/>
      <c r="S9630" s="38"/>
      <c r="T9630" s="38"/>
      <c r="U9630" s="88" t="s">
        <v>102</v>
      </c>
      <c r="V9630" s="88" t="s">
        <v>8790</v>
      </c>
      <c r="W9630" s="88" t="s">
        <v>8793</v>
      </c>
      <c r="X9630" s="89">
        <v>43690.489583333336</v>
      </c>
      <c r="Y9630" s="71">
        <v>43690</v>
      </c>
      <c r="Z9630" s="90">
        <v>0.48958333333333331</v>
      </c>
      <c r="AA9630" s="89">
        <v>43690.53125</v>
      </c>
      <c r="AB9630" s="71">
        <v>43690</v>
      </c>
      <c r="AC9630" s="91">
        <v>1.53125</v>
      </c>
      <c r="AD9630" s="92">
        <v>0</v>
      </c>
      <c r="AE9630" s="91">
        <v>4.1666666664241347E-2</v>
      </c>
      <c r="AF9630" s="92">
        <v>0.99999999994179234</v>
      </c>
    </row>
    <row r="9631" spans="12:32" ht="12.75" customHeight="1" x14ac:dyDescent="0.3">
      <c r="L9631" s="86">
        <v>3</v>
      </c>
      <c r="M9631" s="87" t="s">
        <v>8671</v>
      </c>
      <c r="N9631" s="86" t="s">
        <v>55</v>
      </c>
      <c r="O9631" s="87" t="s">
        <v>8794</v>
      </c>
      <c r="P9631" s="38"/>
      <c r="Q9631" s="38"/>
      <c r="R9631" s="38"/>
      <c r="S9631" s="38"/>
      <c r="T9631" s="38"/>
      <c r="U9631" s="88" t="s">
        <v>102</v>
      </c>
      <c r="V9631" s="88" t="s">
        <v>8822</v>
      </c>
      <c r="W9631" s="88" t="s">
        <v>8824</v>
      </c>
      <c r="X9631" s="89">
        <v>43683.420138888891</v>
      </c>
      <c r="Y9631" s="71">
        <v>43683</v>
      </c>
      <c r="Z9631" s="90">
        <v>0.4201388888888889</v>
      </c>
      <c r="AA9631" s="89">
        <v>43683.517361111109</v>
      </c>
      <c r="AB9631" s="71">
        <v>43683</v>
      </c>
      <c r="AC9631" s="91">
        <v>1.5173611111111112</v>
      </c>
      <c r="AD9631" s="92">
        <v>0</v>
      </c>
      <c r="AE9631" s="91">
        <v>9.7222222218988463E-2</v>
      </c>
      <c r="AF9631" s="92">
        <v>2.3333333332557231</v>
      </c>
    </row>
    <row r="9632" spans="12:32" ht="12.75" customHeight="1" x14ac:dyDescent="0.3">
      <c r="L9632" s="86">
        <v>3</v>
      </c>
      <c r="M9632" s="87" t="s">
        <v>8671</v>
      </c>
      <c r="N9632" s="86" t="s">
        <v>55</v>
      </c>
      <c r="O9632" s="87" t="s">
        <v>8794</v>
      </c>
      <c r="P9632" s="38"/>
      <c r="Q9632" s="38"/>
      <c r="R9632" s="38"/>
      <c r="S9632" s="38"/>
      <c r="T9632" s="38"/>
      <c r="U9632" s="88" t="s">
        <v>102</v>
      </c>
      <c r="V9632" s="88" t="s">
        <v>8822</v>
      </c>
      <c r="W9632" s="88" t="s">
        <v>8825</v>
      </c>
      <c r="X9632" s="89">
        <v>43705.552083333336</v>
      </c>
      <c r="Y9632" s="71">
        <v>43705</v>
      </c>
      <c r="Z9632" s="90">
        <v>0.55208333333333337</v>
      </c>
      <c r="AA9632" s="89">
        <v>43705.652777777781</v>
      </c>
      <c r="AB9632" s="71">
        <v>43705</v>
      </c>
      <c r="AC9632" s="91">
        <v>0.65277777777777779</v>
      </c>
      <c r="AD9632" s="92">
        <v>0</v>
      </c>
      <c r="AE9632" s="91">
        <v>0.10069444444525288</v>
      </c>
      <c r="AF9632" s="92">
        <v>2.4166666666860692</v>
      </c>
    </row>
    <row r="9633" spans="12:32" ht="12.75" customHeight="1" x14ac:dyDescent="0.3">
      <c r="L9633" s="86">
        <v>3</v>
      </c>
      <c r="M9633" s="87" t="s">
        <v>8671</v>
      </c>
      <c r="N9633" s="86" t="s">
        <v>55</v>
      </c>
      <c r="O9633" s="87" t="s">
        <v>8794</v>
      </c>
      <c r="P9633" s="38"/>
      <c r="Q9633" s="38"/>
      <c r="R9633" s="38"/>
      <c r="S9633" s="38"/>
      <c r="T9633" s="38"/>
      <c r="U9633" s="88" t="s">
        <v>102</v>
      </c>
      <c r="V9633" s="88" t="s">
        <v>8822</v>
      </c>
      <c r="W9633" s="88" t="s">
        <v>8826</v>
      </c>
      <c r="X9633" s="89">
        <v>43685.520833333336</v>
      </c>
      <c r="Y9633" s="71">
        <v>43685</v>
      </c>
      <c r="Z9633" s="90">
        <v>0.52083333333333337</v>
      </c>
      <c r="AA9633" s="89">
        <v>43685.625</v>
      </c>
      <c r="AB9633" s="71">
        <v>43685</v>
      </c>
      <c r="AC9633" s="91">
        <v>0.625</v>
      </c>
      <c r="AD9633" s="92">
        <v>0</v>
      </c>
      <c r="AE9633" s="91">
        <v>0.10416666666424135</v>
      </c>
      <c r="AF9633" s="92">
        <v>2.4999999999417923</v>
      </c>
    </row>
    <row r="9634" spans="12:32" ht="12.75" customHeight="1" x14ac:dyDescent="0.3">
      <c r="L9634" s="86">
        <v>3</v>
      </c>
      <c r="M9634" s="87" t="s">
        <v>8671</v>
      </c>
      <c r="N9634" s="86" t="s">
        <v>55</v>
      </c>
      <c r="O9634" s="87" t="s">
        <v>8797</v>
      </c>
      <c r="P9634" s="38"/>
      <c r="Q9634" s="38"/>
      <c r="R9634" s="38"/>
      <c r="S9634" s="38"/>
      <c r="T9634" s="38"/>
      <c r="U9634" s="88" t="s">
        <v>102</v>
      </c>
      <c r="V9634" s="88" t="s">
        <v>8853</v>
      </c>
      <c r="W9634" s="88" t="s">
        <v>8855</v>
      </c>
      <c r="X9634" s="89">
        <v>43678.270833333336</v>
      </c>
      <c r="Y9634" s="71">
        <v>43678</v>
      </c>
      <c r="Z9634" s="90">
        <v>0.27083333333333331</v>
      </c>
      <c r="AA9634" s="89">
        <v>43678.565972222219</v>
      </c>
      <c r="AB9634" s="71">
        <v>43678</v>
      </c>
      <c r="AC9634" s="91">
        <v>0.56597222222222221</v>
      </c>
      <c r="AD9634" s="92">
        <v>0</v>
      </c>
      <c r="AE9634" s="91">
        <v>0.29513888888322981</v>
      </c>
      <c r="AF9634" s="92">
        <v>7.0833333331975155</v>
      </c>
    </row>
    <row r="9635" spans="12:32" ht="12.75" customHeight="1" x14ac:dyDescent="0.3">
      <c r="L9635" s="86">
        <v>3</v>
      </c>
      <c r="M9635" s="87" t="s">
        <v>8671</v>
      </c>
      <c r="N9635" s="86" t="s">
        <v>55</v>
      </c>
      <c r="O9635" s="87" t="s">
        <v>8797</v>
      </c>
      <c r="P9635" s="38"/>
      <c r="Q9635" s="38"/>
      <c r="R9635" s="38"/>
      <c r="S9635" s="38"/>
      <c r="T9635" s="38"/>
      <c r="U9635" s="88" t="s">
        <v>102</v>
      </c>
      <c r="V9635" s="88" t="s">
        <v>8853</v>
      </c>
      <c r="W9635" s="88" t="s">
        <v>8856</v>
      </c>
      <c r="X9635" s="89">
        <v>43679.322916666664</v>
      </c>
      <c r="Y9635" s="71">
        <v>43679</v>
      </c>
      <c r="Z9635" s="90">
        <v>0.32291666666666669</v>
      </c>
      <c r="AA9635" s="89">
        <v>43679.583333333336</v>
      </c>
      <c r="AB9635" s="71">
        <v>43679</v>
      </c>
      <c r="AC9635" s="91">
        <v>0.58333333333333337</v>
      </c>
      <c r="AD9635" s="92">
        <v>0</v>
      </c>
      <c r="AE9635" s="91">
        <v>0.26041666667151731</v>
      </c>
      <c r="AF9635" s="92">
        <v>6.2500000001164153</v>
      </c>
    </row>
    <row r="9636" spans="12:32" ht="12.75" customHeight="1" x14ac:dyDescent="0.3">
      <c r="L9636" s="86">
        <v>3</v>
      </c>
      <c r="M9636" s="87" t="s">
        <v>8671</v>
      </c>
      <c r="N9636" s="86" t="s">
        <v>55</v>
      </c>
      <c r="O9636" s="87" t="s">
        <v>8797</v>
      </c>
      <c r="P9636" s="38"/>
      <c r="Q9636" s="38"/>
      <c r="R9636" s="38"/>
      <c r="S9636" s="38"/>
      <c r="T9636" s="38"/>
      <c r="U9636" s="88" t="s">
        <v>102</v>
      </c>
      <c r="V9636" s="88" t="s">
        <v>8853</v>
      </c>
      <c r="W9636" s="88" t="s">
        <v>8857</v>
      </c>
      <c r="X9636" s="89">
        <v>43699.458333333336</v>
      </c>
      <c r="Y9636" s="71">
        <v>43699</v>
      </c>
      <c r="Z9636" s="90">
        <v>0.45833333333333331</v>
      </c>
      <c r="AA9636" s="89">
        <v>43699.75</v>
      </c>
      <c r="AB9636" s="71">
        <v>43699</v>
      </c>
      <c r="AC9636" s="91">
        <v>0.75</v>
      </c>
      <c r="AD9636" s="92">
        <v>0</v>
      </c>
      <c r="AE9636" s="91">
        <v>0.29166666666424135</v>
      </c>
      <c r="AF9636" s="92">
        <v>6.9999999999417923</v>
      </c>
    </row>
    <row r="9637" spans="12:32" ht="12.75" customHeight="1" x14ac:dyDescent="0.3">
      <c r="L9637" s="86">
        <v>3</v>
      </c>
      <c r="M9637" s="87" t="s">
        <v>8671</v>
      </c>
      <c r="N9637" s="86" t="s">
        <v>55</v>
      </c>
      <c r="O9637" s="87" t="s">
        <v>8872</v>
      </c>
      <c r="P9637" s="38"/>
      <c r="Q9637" s="38"/>
      <c r="R9637" s="38"/>
      <c r="S9637" s="38"/>
      <c r="T9637" s="38"/>
      <c r="U9637" s="88" t="s">
        <v>102</v>
      </c>
      <c r="V9637" s="88" t="s">
        <v>8873</v>
      </c>
      <c r="W9637" s="88" t="s">
        <v>8876</v>
      </c>
      <c r="X9637" s="89">
        <v>43700.357638888891</v>
      </c>
      <c r="Y9637" s="71">
        <v>43700</v>
      </c>
      <c r="Z9637" s="90">
        <v>0.3576388888888889</v>
      </c>
      <c r="AA9637" s="89">
        <v>43700.472222222219</v>
      </c>
      <c r="AB9637" s="71">
        <v>43700</v>
      </c>
      <c r="AC9637" s="91">
        <v>0.47222222222222227</v>
      </c>
      <c r="AD9637" s="92">
        <v>0</v>
      </c>
      <c r="AE9637" s="91">
        <v>0.11458333332848269</v>
      </c>
      <c r="AF9637" s="92">
        <v>2.7499999998835847</v>
      </c>
    </row>
    <row r="9638" spans="12:32" ht="12.75" customHeight="1" x14ac:dyDescent="0.3">
      <c r="L9638" s="86">
        <v>3</v>
      </c>
      <c r="M9638" s="87" t="s">
        <v>8671</v>
      </c>
      <c r="N9638" s="86" t="s">
        <v>55</v>
      </c>
      <c r="O9638" s="87" t="s">
        <v>8872</v>
      </c>
      <c r="P9638" s="38"/>
      <c r="Q9638" s="38"/>
      <c r="R9638" s="38"/>
      <c r="S9638" s="38"/>
      <c r="T9638" s="38"/>
      <c r="U9638" s="88" t="s">
        <v>102</v>
      </c>
      <c r="V9638" s="88" t="s">
        <v>8873</v>
      </c>
      <c r="W9638" s="88" t="s">
        <v>8877</v>
      </c>
      <c r="X9638" s="89">
        <v>43705.364583333336</v>
      </c>
      <c r="Y9638" s="71">
        <v>43705</v>
      </c>
      <c r="Z9638" s="90">
        <v>0.36458333333333331</v>
      </c>
      <c r="AA9638" s="89">
        <v>43705.659722222219</v>
      </c>
      <c r="AB9638" s="71">
        <v>43705</v>
      </c>
      <c r="AC9638" s="91">
        <v>0.65972222222222221</v>
      </c>
      <c r="AD9638" s="92">
        <v>0</v>
      </c>
      <c r="AE9638" s="91">
        <v>0.29513888888322981</v>
      </c>
      <c r="AF9638" s="92">
        <v>7.0833333331975155</v>
      </c>
    </row>
    <row r="9639" spans="12:32" ht="12.75" customHeight="1" x14ac:dyDescent="0.3">
      <c r="L9639" s="86">
        <v>3</v>
      </c>
      <c r="M9639" s="87" t="s">
        <v>8671</v>
      </c>
      <c r="N9639" s="86" t="s">
        <v>55</v>
      </c>
      <c r="O9639" s="87" t="s">
        <v>8798</v>
      </c>
      <c r="P9639" s="38"/>
      <c r="Q9639" s="38"/>
      <c r="R9639" s="38"/>
      <c r="S9639" s="38"/>
      <c r="T9639" s="38"/>
      <c r="U9639" s="88" t="s">
        <v>102</v>
      </c>
      <c r="V9639" s="88" t="s">
        <v>8890</v>
      </c>
      <c r="W9639" s="88" t="s">
        <v>8892</v>
      </c>
      <c r="X9639" s="89">
        <v>43678.381944444445</v>
      </c>
      <c r="Y9639" s="71">
        <v>43678</v>
      </c>
      <c r="Z9639" s="90">
        <v>0.38194444444444442</v>
      </c>
      <c r="AA9639" s="89">
        <v>43678.510416666664</v>
      </c>
      <c r="AB9639" s="71">
        <v>43678</v>
      </c>
      <c r="AC9639" s="91">
        <v>1.5104166666666665</v>
      </c>
      <c r="AD9639" s="92">
        <v>0</v>
      </c>
      <c r="AE9639" s="91">
        <v>0.12847222221898846</v>
      </c>
      <c r="AF9639" s="92">
        <v>3.0833333332557231</v>
      </c>
    </row>
    <row r="9640" spans="12:32" ht="12.75" customHeight="1" x14ac:dyDescent="0.3">
      <c r="L9640" s="86">
        <v>3</v>
      </c>
      <c r="M9640" s="87" t="s">
        <v>8671</v>
      </c>
      <c r="N9640" s="86" t="s">
        <v>55</v>
      </c>
      <c r="O9640" s="87" t="s">
        <v>8679</v>
      </c>
      <c r="P9640" s="38"/>
      <c r="Q9640" s="38"/>
      <c r="R9640" s="38"/>
      <c r="S9640" s="38"/>
      <c r="T9640" s="38"/>
      <c r="U9640" s="88" t="s">
        <v>102</v>
      </c>
      <c r="V9640" s="88" t="s">
        <v>8896</v>
      </c>
      <c r="W9640" s="88" t="s">
        <v>8897</v>
      </c>
      <c r="X9640" s="89">
        <v>43706.409722222219</v>
      </c>
      <c r="Y9640" s="71">
        <v>43706</v>
      </c>
      <c r="Z9640" s="90">
        <v>0.40972222222222227</v>
      </c>
      <c r="AA9640" s="89">
        <v>43706.520833333336</v>
      </c>
      <c r="AB9640" s="71">
        <v>43706</v>
      </c>
      <c r="AC9640" s="91">
        <v>1.5208333333333335</v>
      </c>
      <c r="AD9640" s="92">
        <v>0</v>
      </c>
      <c r="AE9640" s="91">
        <v>0.11111111111677019</v>
      </c>
      <c r="AF9640" s="92">
        <v>2.6666666668024845</v>
      </c>
    </row>
    <row r="9641" spans="12:32" ht="12.75" customHeight="1" x14ac:dyDescent="0.3">
      <c r="L9641" s="86">
        <v>3</v>
      </c>
      <c r="M9641" s="87" t="s">
        <v>8671</v>
      </c>
      <c r="N9641" s="86" t="s">
        <v>55</v>
      </c>
      <c r="O9641" s="87" t="s">
        <v>8872</v>
      </c>
      <c r="P9641" s="38"/>
      <c r="Q9641" s="38"/>
      <c r="R9641" s="38"/>
      <c r="S9641" s="38"/>
      <c r="T9641" s="38"/>
      <c r="U9641" s="88" t="s">
        <v>102</v>
      </c>
      <c r="V9641" s="88" t="s">
        <v>8902</v>
      </c>
      <c r="W9641" s="88" t="s">
        <v>8911</v>
      </c>
      <c r="X9641" s="89">
        <v>43685.381944444445</v>
      </c>
      <c r="Y9641" s="71">
        <v>43685</v>
      </c>
      <c r="Z9641" s="90">
        <v>0.38194444444444442</v>
      </c>
      <c r="AA9641" s="89">
        <v>43685.489583333336</v>
      </c>
      <c r="AB9641" s="71">
        <v>43685</v>
      </c>
      <c r="AC9641" s="91">
        <v>0.48958333333333331</v>
      </c>
      <c r="AD9641" s="92">
        <v>0</v>
      </c>
      <c r="AE9641" s="91">
        <v>0.10763888889050577</v>
      </c>
      <c r="AF9641" s="92">
        <v>2.5833333333721384</v>
      </c>
    </row>
    <row r="9642" spans="12:32" ht="12.75" customHeight="1" x14ac:dyDescent="0.3">
      <c r="L9642" s="86">
        <v>3</v>
      </c>
      <c r="M9642" s="87" t="s">
        <v>8671</v>
      </c>
      <c r="N9642" s="86" t="s">
        <v>55</v>
      </c>
      <c r="O9642" s="87" t="s">
        <v>8872</v>
      </c>
      <c r="P9642" s="38"/>
      <c r="Q9642" s="38"/>
      <c r="R9642" s="38"/>
      <c r="S9642" s="38"/>
      <c r="T9642" s="38"/>
      <c r="U9642" s="88" t="s">
        <v>102</v>
      </c>
      <c r="V9642" s="88" t="s">
        <v>8902</v>
      </c>
      <c r="W9642" s="88" t="s">
        <v>8912</v>
      </c>
      <c r="X9642" s="89">
        <v>43700.40625</v>
      </c>
      <c r="Y9642" s="71">
        <v>43700</v>
      </c>
      <c r="Z9642" s="90">
        <v>0.40625</v>
      </c>
      <c r="AA9642" s="89">
        <v>43700.486111111109</v>
      </c>
      <c r="AB9642" s="71">
        <v>43700</v>
      </c>
      <c r="AC9642" s="91">
        <v>0.4861111111111111</v>
      </c>
      <c r="AD9642" s="92">
        <v>0</v>
      </c>
      <c r="AE9642" s="91">
        <v>7.9861111109494232E-2</v>
      </c>
      <c r="AF9642" s="92">
        <v>1.9166666666278616</v>
      </c>
    </row>
    <row r="9643" spans="12:32" ht="12.75" customHeight="1" x14ac:dyDescent="0.3">
      <c r="L9643" s="86">
        <v>3</v>
      </c>
      <c r="M9643" s="87" t="s">
        <v>8671</v>
      </c>
      <c r="N9643" s="86" t="s">
        <v>55</v>
      </c>
      <c r="O9643" s="87" t="s">
        <v>8872</v>
      </c>
      <c r="P9643" s="38"/>
      <c r="Q9643" s="38"/>
      <c r="R9643" s="38"/>
      <c r="S9643" s="38"/>
      <c r="T9643" s="38"/>
      <c r="U9643" s="88" t="s">
        <v>102</v>
      </c>
      <c r="V9643" s="88" t="s">
        <v>8902</v>
      </c>
      <c r="W9643" s="88" t="s">
        <v>8913</v>
      </c>
      <c r="X9643" s="89">
        <v>43704.4375</v>
      </c>
      <c r="Y9643" s="71">
        <v>43704</v>
      </c>
      <c r="Z9643" s="90">
        <v>0.4375</v>
      </c>
      <c r="AA9643" s="89">
        <v>43704.53125</v>
      </c>
      <c r="AB9643" s="71">
        <v>43704</v>
      </c>
      <c r="AC9643" s="91">
        <v>1.53125</v>
      </c>
      <c r="AD9643" s="92">
        <v>0</v>
      </c>
      <c r="AE9643" s="91">
        <v>9.375E-2</v>
      </c>
      <c r="AF9643" s="92">
        <v>2.25</v>
      </c>
    </row>
    <row r="9644" spans="12:32" ht="12.75" customHeight="1" x14ac:dyDescent="0.3">
      <c r="L9644" s="86">
        <v>3</v>
      </c>
      <c r="M9644" s="87" t="s">
        <v>8671</v>
      </c>
      <c r="N9644" s="86" t="s">
        <v>55</v>
      </c>
      <c r="O9644" s="87" t="s">
        <v>8872</v>
      </c>
      <c r="P9644" s="38"/>
      <c r="Q9644" s="38"/>
      <c r="R9644" s="38"/>
      <c r="S9644" s="38"/>
      <c r="T9644" s="38"/>
      <c r="U9644" s="88" t="s">
        <v>102</v>
      </c>
      <c r="V9644" s="88" t="s">
        <v>8902</v>
      </c>
      <c r="W9644" s="88" t="s">
        <v>8914</v>
      </c>
      <c r="X9644" s="89">
        <v>43678.46875</v>
      </c>
      <c r="Y9644" s="71">
        <v>43678</v>
      </c>
      <c r="Z9644" s="90">
        <v>0.46875</v>
      </c>
      <c r="AA9644" s="89">
        <v>43678.590277777781</v>
      </c>
      <c r="AB9644" s="71">
        <v>43678</v>
      </c>
      <c r="AC9644" s="91">
        <v>0.59027777777777779</v>
      </c>
      <c r="AD9644" s="92">
        <v>0</v>
      </c>
      <c r="AE9644" s="91">
        <v>0.12152777778101154</v>
      </c>
      <c r="AF9644" s="92">
        <v>2.9166666667442769</v>
      </c>
    </row>
    <row r="9645" spans="12:32" ht="12.75" customHeight="1" x14ac:dyDescent="0.3">
      <c r="L9645" s="86">
        <v>3</v>
      </c>
      <c r="M9645" s="87" t="s">
        <v>8671</v>
      </c>
      <c r="N9645" s="86" t="s">
        <v>55</v>
      </c>
      <c r="O9645" s="87" t="s">
        <v>8872</v>
      </c>
      <c r="P9645" s="38"/>
      <c r="Q9645" s="38"/>
      <c r="R9645" s="38"/>
      <c r="S9645" s="38"/>
      <c r="T9645" s="38"/>
      <c r="U9645" s="88" t="s">
        <v>102</v>
      </c>
      <c r="V9645" s="88" t="s">
        <v>8902</v>
      </c>
      <c r="W9645" s="88" t="s">
        <v>8915</v>
      </c>
      <c r="X9645" s="89">
        <v>43699.576388888891</v>
      </c>
      <c r="Y9645" s="71">
        <v>43699</v>
      </c>
      <c r="Z9645" s="90">
        <v>0.57638888888888884</v>
      </c>
      <c r="AA9645" s="89">
        <v>43699.631944444445</v>
      </c>
      <c r="AB9645" s="71">
        <v>43699</v>
      </c>
      <c r="AC9645" s="91">
        <v>0.63194444444444442</v>
      </c>
      <c r="AD9645" s="92">
        <v>0</v>
      </c>
      <c r="AE9645" s="91">
        <v>5.5555555554747116E-2</v>
      </c>
      <c r="AF9645" s="92">
        <v>1.3333333333139308</v>
      </c>
    </row>
    <row r="9646" spans="12:32" ht="12.75" customHeight="1" x14ac:dyDescent="0.3">
      <c r="L9646" s="86">
        <v>3</v>
      </c>
      <c r="M9646" s="87" t="s">
        <v>8671</v>
      </c>
      <c r="N9646" s="86" t="s">
        <v>55</v>
      </c>
      <c r="O9646" s="87" t="s">
        <v>8872</v>
      </c>
      <c r="P9646" s="38"/>
      <c r="Q9646" s="38"/>
      <c r="R9646" s="38"/>
      <c r="S9646" s="38"/>
      <c r="T9646" s="38"/>
      <c r="U9646" s="88" t="s">
        <v>102</v>
      </c>
      <c r="V9646" s="88" t="s">
        <v>8902</v>
      </c>
      <c r="W9646" s="88" t="s">
        <v>8916</v>
      </c>
      <c r="X9646" s="89">
        <v>43689.590277777781</v>
      </c>
      <c r="Y9646" s="71">
        <v>43689</v>
      </c>
      <c r="Z9646" s="90">
        <v>0.59027777777777779</v>
      </c>
      <c r="AA9646" s="89">
        <v>43689.690972222219</v>
      </c>
      <c r="AB9646" s="71">
        <v>43689</v>
      </c>
      <c r="AC9646" s="91">
        <v>0.69097222222222221</v>
      </c>
      <c r="AD9646" s="92">
        <v>0</v>
      </c>
      <c r="AE9646" s="91">
        <v>0.10069444443797693</v>
      </c>
      <c r="AF9646" s="92">
        <v>2.4166666665114462</v>
      </c>
    </row>
    <row r="9647" spans="12:32" ht="12.75" customHeight="1" x14ac:dyDescent="0.3">
      <c r="L9647" s="86">
        <v>3</v>
      </c>
      <c r="M9647" s="87" t="s">
        <v>8671</v>
      </c>
      <c r="N9647" s="86" t="s">
        <v>55</v>
      </c>
      <c r="O9647" s="87" t="s">
        <v>8679</v>
      </c>
      <c r="P9647" s="38"/>
      <c r="Q9647" s="38"/>
      <c r="R9647" s="38"/>
      <c r="S9647" s="38"/>
      <c r="T9647" s="38"/>
      <c r="U9647" s="88" t="s">
        <v>102</v>
      </c>
      <c r="V9647" s="88" t="s">
        <v>8959</v>
      </c>
      <c r="W9647" s="88" t="s">
        <v>8961</v>
      </c>
      <c r="X9647" s="89">
        <v>43697.357638888891</v>
      </c>
      <c r="Y9647" s="71">
        <v>43697</v>
      </c>
      <c r="Z9647" s="90">
        <v>0.3576388888888889</v>
      </c>
      <c r="AA9647" s="89">
        <v>43697.458333333336</v>
      </c>
      <c r="AB9647" s="71">
        <v>43697</v>
      </c>
      <c r="AC9647" s="91">
        <v>0.45833333333333331</v>
      </c>
      <c r="AD9647" s="92">
        <v>0</v>
      </c>
      <c r="AE9647" s="91">
        <v>0.10069444444525288</v>
      </c>
      <c r="AF9647" s="92">
        <v>2.4166666666860692</v>
      </c>
    </row>
    <row r="9648" spans="12:32" ht="12.75" customHeight="1" x14ac:dyDescent="0.3">
      <c r="L9648" s="86">
        <v>4</v>
      </c>
      <c r="M9648" s="87" t="s">
        <v>8671</v>
      </c>
      <c r="N9648" s="86" t="s">
        <v>55</v>
      </c>
      <c r="O9648" s="87" t="s">
        <v>8682</v>
      </c>
      <c r="P9648" s="38"/>
      <c r="Q9648" s="38"/>
      <c r="R9648" s="38"/>
      <c r="S9648" s="38"/>
      <c r="T9648" s="38"/>
      <c r="U9648" s="88" t="s">
        <v>102</v>
      </c>
      <c r="V9648" s="88" t="s">
        <v>8740</v>
      </c>
      <c r="W9648" s="88" t="s">
        <v>8741</v>
      </c>
      <c r="X9648" s="89">
        <v>43732.569444444445</v>
      </c>
      <c r="Y9648" s="71">
        <v>43732</v>
      </c>
      <c r="Z9648" s="90">
        <v>0.56944444444444442</v>
      </c>
      <c r="AA9648" s="89">
        <v>43732.635416666664</v>
      </c>
      <c r="AB9648" s="71">
        <v>43732</v>
      </c>
      <c r="AC9648" s="91">
        <v>0.63541666666666663</v>
      </c>
      <c r="AD9648" s="92">
        <v>0</v>
      </c>
      <c r="AE9648" s="91">
        <v>6.5972222218988463E-2</v>
      </c>
      <c r="AF9648" s="92">
        <v>1.5833333332557231</v>
      </c>
    </row>
    <row r="9649" spans="12:32" ht="12.75" customHeight="1" x14ac:dyDescent="0.3">
      <c r="L9649" s="86">
        <v>4</v>
      </c>
      <c r="M9649" s="87" t="s">
        <v>8671</v>
      </c>
      <c r="N9649" s="86" t="s">
        <v>55</v>
      </c>
      <c r="O9649" s="87" t="s">
        <v>8757</v>
      </c>
      <c r="P9649" s="38"/>
      <c r="Q9649" s="38"/>
      <c r="R9649" s="38"/>
      <c r="S9649" s="38"/>
      <c r="T9649" s="38"/>
      <c r="U9649" s="88" t="s">
        <v>102</v>
      </c>
      <c r="V9649" s="88" t="s">
        <v>8758</v>
      </c>
      <c r="W9649" s="88" t="s">
        <v>8759</v>
      </c>
      <c r="X9649" s="89">
        <v>43721.333333333336</v>
      </c>
      <c r="Y9649" s="71">
        <v>43721</v>
      </c>
      <c r="Z9649" s="90">
        <v>0.33333333333333331</v>
      </c>
      <c r="AA9649" s="89">
        <v>43721.666666666664</v>
      </c>
      <c r="AB9649" s="71">
        <v>43721</v>
      </c>
      <c r="AC9649" s="91">
        <v>0.66666666666666663</v>
      </c>
      <c r="AD9649" s="92">
        <v>0</v>
      </c>
      <c r="AE9649" s="91">
        <v>0.33333333332848269</v>
      </c>
      <c r="AF9649" s="92">
        <v>7.9999999998835847</v>
      </c>
    </row>
    <row r="9650" spans="12:32" ht="12.75" customHeight="1" x14ac:dyDescent="0.3">
      <c r="L9650" s="86">
        <v>4</v>
      </c>
      <c r="M9650" s="87" t="s">
        <v>8671</v>
      </c>
      <c r="N9650" s="86" t="s">
        <v>55</v>
      </c>
      <c r="O9650" s="87" t="s">
        <v>8757</v>
      </c>
      <c r="P9650" s="38"/>
      <c r="Q9650" s="38"/>
      <c r="R9650" s="38"/>
      <c r="S9650" s="38"/>
      <c r="T9650" s="38"/>
      <c r="U9650" s="88" t="s">
        <v>102</v>
      </c>
      <c r="V9650" s="88" t="s">
        <v>8758</v>
      </c>
      <c r="W9650" s="88" t="s">
        <v>8760</v>
      </c>
      <c r="X9650" s="89">
        <v>43726.5</v>
      </c>
      <c r="Y9650" s="71">
        <v>43726</v>
      </c>
      <c r="Z9650" s="90">
        <v>0.5</v>
      </c>
      <c r="AA9650" s="89">
        <v>43726.618055555555</v>
      </c>
      <c r="AB9650" s="71">
        <v>43726</v>
      </c>
      <c r="AC9650" s="91">
        <v>0.61805555555555558</v>
      </c>
      <c r="AD9650" s="92">
        <v>0</v>
      </c>
      <c r="AE9650" s="91">
        <v>0.11805555555474712</v>
      </c>
      <c r="AF9650" s="92">
        <v>2.8333333333139308</v>
      </c>
    </row>
    <row r="9651" spans="12:32" ht="12.75" customHeight="1" x14ac:dyDescent="0.3">
      <c r="L9651" s="86">
        <v>4</v>
      </c>
      <c r="M9651" s="87" t="s">
        <v>8671</v>
      </c>
      <c r="N9651" s="86" t="s">
        <v>55</v>
      </c>
      <c r="O9651" s="87" t="s">
        <v>8757</v>
      </c>
      <c r="P9651" s="38"/>
      <c r="Q9651" s="38"/>
      <c r="R9651" s="38"/>
      <c r="S9651" s="38"/>
      <c r="T9651" s="38"/>
      <c r="U9651" s="88" t="s">
        <v>102</v>
      </c>
      <c r="V9651" s="88" t="s">
        <v>8758</v>
      </c>
      <c r="W9651" s="88" t="s">
        <v>8761</v>
      </c>
      <c r="X9651" s="89">
        <v>43719.527777777781</v>
      </c>
      <c r="Y9651" s="71">
        <v>43719</v>
      </c>
      <c r="Z9651" s="90">
        <v>0.52777777777777779</v>
      </c>
      <c r="AA9651" s="89">
        <v>43719.569444444445</v>
      </c>
      <c r="AB9651" s="71">
        <v>43719</v>
      </c>
      <c r="AC9651" s="91">
        <v>0.56944444444444442</v>
      </c>
      <c r="AD9651" s="92">
        <v>0</v>
      </c>
      <c r="AE9651" s="91">
        <v>4.1666666664241347E-2</v>
      </c>
      <c r="AF9651" s="92">
        <v>0.99999999994179234</v>
      </c>
    </row>
    <row r="9652" spans="12:32" ht="12.75" customHeight="1" x14ac:dyDescent="0.3">
      <c r="L9652" s="86">
        <v>4</v>
      </c>
      <c r="M9652" s="87" t="s">
        <v>8671</v>
      </c>
      <c r="N9652" s="86" t="s">
        <v>55</v>
      </c>
      <c r="O9652" s="87" t="s">
        <v>8672</v>
      </c>
      <c r="P9652" s="38"/>
      <c r="Q9652" s="38"/>
      <c r="R9652" s="38"/>
      <c r="S9652" s="38"/>
      <c r="T9652" s="38"/>
      <c r="U9652" s="88" t="s">
        <v>102</v>
      </c>
      <c r="V9652" s="88" t="s">
        <v>8477</v>
      </c>
      <c r="W9652" s="88" t="s">
        <v>8785</v>
      </c>
      <c r="X9652" s="89">
        <v>43734.479166666664</v>
      </c>
      <c r="Y9652" s="71">
        <v>43734</v>
      </c>
      <c r="Z9652" s="90">
        <v>0.47916666666666669</v>
      </c>
      <c r="AA9652" s="89">
        <v>43734.489583333336</v>
      </c>
      <c r="AB9652" s="71">
        <v>43734</v>
      </c>
      <c r="AC9652" s="91">
        <v>0.48958333333333331</v>
      </c>
      <c r="AD9652" s="92">
        <v>0</v>
      </c>
      <c r="AE9652" s="91">
        <v>1.0416666671517305E-2</v>
      </c>
      <c r="AF9652" s="92">
        <v>0.25000000011641532</v>
      </c>
    </row>
    <row r="9653" spans="12:32" ht="12.75" customHeight="1" x14ac:dyDescent="0.3">
      <c r="L9653" s="86">
        <v>4</v>
      </c>
      <c r="M9653" s="87" t="s">
        <v>8671</v>
      </c>
      <c r="N9653" s="86" t="s">
        <v>55</v>
      </c>
      <c r="O9653" s="87" t="s">
        <v>8763</v>
      </c>
      <c r="P9653" s="38"/>
      <c r="Q9653" s="38"/>
      <c r="R9653" s="38"/>
      <c r="S9653" s="38"/>
      <c r="T9653" s="38"/>
      <c r="U9653" s="88" t="s">
        <v>102</v>
      </c>
      <c r="V9653" s="88" t="s">
        <v>8477</v>
      </c>
      <c r="W9653" s="88" t="s">
        <v>8786</v>
      </c>
      <c r="X9653" s="89">
        <v>43735.479166666664</v>
      </c>
      <c r="Y9653" s="71">
        <v>43735</v>
      </c>
      <c r="Z9653" s="90">
        <v>0.47916666666666669</v>
      </c>
      <c r="AA9653" s="89">
        <v>43735.510416666664</v>
      </c>
      <c r="AB9653" s="71">
        <v>43735</v>
      </c>
      <c r="AC9653" s="91">
        <v>1.5104166666666665</v>
      </c>
      <c r="AD9653" s="92">
        <v>0</v>
      </c>
      <c r="AE9653" s="91">
        <v>3.125E-2</v>
      </c>
      <c r="AF9653" s="92">
        <v>0.75</v>
      </c>
    </row>
    <row r="9654" spans="12:32" ht="12.75" customHeight="1" x14ac:dyDescent="0.3">
      <c r="L9654" s="86">
        <v>4</v>
      </c>
      <c r="M9654" s="87" t="s">
        <v>8671</v>
      </c>
      <c r="N9654" s="86" t="s">
        <v>55</v>
      </c>
      <c r="O9654" s="87" t="s">
        <v>8672</v>
      </c>
      <c r="P9654" s="38"/>
      <c r="Q9654" s="38"/>
      <c r="R9654" s="38"/>
      <c r="S9654" s="38"/>
      <c r="T9654" s="38"/>
      <c r="U9654" s="88" t="s">
        <v>102</v>
      </c>
      <c r="V9654" s="88" t="s">
        <v>8477</v>
      </c>
      <c r="W9654" s="88" t="s">
        <v>8787</v>
      </c>
      <c r="X9654" s="89">
        <v>43717.541666666664</v>
      </c>
      <c r="Y9654" s="71">
        <v>43717</v>
      </c>
      <c r="Z9654" s="90">
        <v>0.54166666666666663</v>
      </c>
      <c r="AA9654" s="89">
        <v>43717.552083333336</v>
      </c>
      <c r="AB9654" s="71">
        <v>43717</v>
      </c>
      <c r="AC9654" s="91">
        <v>0.55208333333333337</v>
      </c>
      <c r="AD9654" s="92">
        <v>0</v>
      </c>
      <c r="AE9654" s="91">
        <v>1.0416666671517305E-2</v>
      </c>
      <c r="AF9654" s="92">
        <v>0.25000000011641532</v>
      </c>
    </row>
    <row r="9655" spans="12:32" ht="12.75" customHeight="1" x14ac:dyDescent="0.3">
      <c r="L9655" s="86">
        <v>4</v>
      </c>
      <c r="M9655" s="87" t="s">
        <v>8671</v>
      </c>
      <c r="N9655" s="86" t="s">
        <v>55</v>
      </c>
      <c r="O9655" s="87" t="s">
        <v>8799</v>
      </c>
      <c r="P9655" s="38"/>
      <c r="Q9655" s="38"/>
      <c r="R9655" s="38"/>
      <c r="S9655" s="38"/>
      <c r="T9655" s="38"/>
      <c r="U9655" s="88" t="s">
        <v>102</v>
      </c>
      <c r="V9655" s="88" t="s">
        <v>8800</v>
      </c>
      <c r="W9655" s="88" t="s">
        <v>8801</v>
      </c>
      <c r="X9655" s="89">
        <v>43724.385416666664</v>
      </c>
      <c r="Y9655" s="71">
        <v>43724</v>
      </c>
      <c r="Z9655" s="90">
        <v>0.38541666666666669</v>
      </c>
      <c r="AA9655" s="89">
        <v>43724.496527777781</v>
      </c>
      <c r="AB9655" s="71">
        <v>43724</v>
      </c>
      <c r="AC9655" s="91">
        <v>0.49652777777777773</v>
      </c>
      <c r="AD9655" s="92">
        <v>0</v>
      </c>
      <c r="AE9655" s="91">
        <v>0.11111111111677019</v>
      </c>
      <c r="AF9655" s="92">
        <v>2.6666666668024845</v>
      </c>
    </row>
    <row r="9656" spans="12:32" ht="12.75" customHeight="1" x14ac:dyDescent="0.3">
      <c r="L9656" s="86">
        <v>4</v>
      </c>
      <c r="M9656" s="87" t="s">
        <v>8671</v>
      </c>
      <c r="N9656" s="86" t="s">
        <v>55</v>
      </c>
      <c r="O9656" s="87" t="s">
        <v>8799</v>
      </c>
      <c r="P9656" s="38"/>
      <c r="Q9656" s="38"/>
      <c r="R9656" s="38"/>
      <c r="S9656" s="38"/>
      <c r="T9656" s="38"/>
      <c r="U9656" s="88" t="s">
        <v>102</v>
      </c>
      <c r="V9656" s="88" t="s">
        <v>8800</v>
      </c>
      <c r="W9656" s="88" t="s">
        <v>8802</v>
      </c>
      <c r="X9656" s="89">
        <v>43717.392361111109</v>
      </c>
      <c r="Y9656" s="71">
        <v>43717</v>
      </c>
      <c r="Z9656" s="90">
        <v>0.3923611111111111</v>
      </c>
      <c r="AA9656" s="89">
        <v>43717.503472222219</v>
      </c>
      <c r="AB9656" s="71">
        <v>43717</v>
      </c>
      <c r="AC9656" s="91">
        <v>1.5034722222222223</v>
      </c>
      <c r="AD9656" s="92">
        <v>0</v>
      </c>
      <c r="AE9656" s="91">
        <v>0.11111111110949423</v>
      </c>
      <c r="AF9656" s="92">
        <v>2.6666666666278616</v>
      </c>
    </row>
    <row r="9657" spans="12:32" ht="12.75" customHeight="1" x14ac:dyDescent="0.3">
      <c r="L9657" s="86">
        <v>4</v>
      </c>
      <c r="M9657" s="87" t="s">
        <v>8671</v>
      </c>
      <c r="N9657" s="86" t="s">
        <v>55</v>
      </c>
      <c r="O9657" s="87" t="s">
        <v>8763</v>
      </c>
      <c r="P9657" s="38"/>
      <c r="Q9657" s="38"/>
      <c r="R9657" s="38"/>
      <c r="S9657" s="38"/>
      <c r="T9657" s="38"/>
      <c r="U9657" s="88" t="s">
        <v>102</v>
      </c>
      <c r="V9657" s="88" t="s">
        <v>8811</v>
      </c>
      <c r="W9657" s="88" t="s">
        <v>8812</v>
      </c>
      <c r="X9657" s="89">
        <v>43727.375</v>
      </c>
      <c r="Y9657" s="71">
        <v>43727</v>
      </c>
      <c r="Z9657" s="90">
        <v>0.375</v>
      </c>
      <c r="AA9657" s="89">
        <v>43727.666666666664</v>
      </c>
      <c r="AB9657" s="71">
        <v>43727</v>
      </c>
      <c r="AC9657" s="91">
        <v>0.66666666666666663</v>
      </c>
      <c r="AD9657" s="92">
        <v>0</v>
      </c>
      <c r="AE9657" s="91">
        <v>0.29166666666424135</v>
      </c>
      <c r="AF9657" s="92">
        <v>6.9999999999417923</v>
      </c>
    </row>
    <row r="9658" spans="12:32" ht="12.75" customHeight="1" x14ac:dyDescent="0.3">
      <c r="L9658" s="86">
        <v>4</v>
      </c>
      <c r="M9658" s="87" t="s">
        <v>8671</v>
      </c>
      <c r="N9658" s="86" t="s">
        <v>55</v>
      </c>
      <c r="O9658" s="87" t="s">
        <v>8763</v>
      </c>
      <c r="P9658" s="38"/>
      <c r="Q9658" s="38"/>
      <c r="R9658" s="38"/>
      <c r="S9658" s="38"/>
      <c r="T9658" s="38"/>
      <c r="U9658" s="88" t="s">
        <v>102</v>
      </c>
      <c r="V9658" s="88" t="s">
        <v>8811</v>
      </c>
      <c r="W9658" s="88" t="s">
        <v>8813</v>
      </c>
      <c r="X9658" s="89">
        <v>43726.385416666664</v>
      </c>
      <c r="Y9658" s="71">
        <v>43726</v>
      </c>
      <c r="Z9658" s="90">
        <v>0.38541666666666669</v>
      </c>
      <c r="AA9658" s="89">
        <v>43726.541666666664</v>
      </c>
      <c r="AB9658" s="71">
        <v>43726</v>
      </c>
      <c r="AC9658" s="91">
        <v>0.54166666666666663</v>
      </c>
      <c r="AD9658" s="92">
        <v>0</v>
      </c>
      <c r="AE9658" s="91">
        <v>0.15625</v>
      </c>
      <c r="AF9658" s="92">
        <v>3.75</v>
      </c>
    </row>
    <row r="9659" spans="12:32" ht="12.75" customHeight="1" x14ac:dyDescent="0.3">
      <c r="L9659" s="86">
        <v>4</v>
      </c>
      <c r="M9659" s="87" t="s">
        <v>8671</v>
      </c>
      <c r="N9659" s="86" t="s">
        <v>55</v>
      </c>
      <c r="O9659" s="87" t="s">
        <v>8757</v>
      </c>
      <c r="P9659" s="38"/>
      <c r="Q9659" s="38"/>
      <c r="R9659" s="38"/>
      <c r="S9659" s="38"/>
      <c r="T9659" s="38"/>
      <c r="U9659" s="88" t="s">
        <v>102</v>
      </c>
      <c r="V9659" s="88" t="s">
        <v>8848</v>
      </c>
      <c r="W9659" s="88" t="s">
        <v>8849</v>
      </c>
      <c r="X9659" s="89">
        <v>43726.378472222219</v>
      </c>
      <c r="Y9659" s="71">
        <v>43726</v>
      </c>
      <c r="Z9659" s="90">
        <v>0.37847222222222227</v>
      </c>
      <c r="AA9659" s="89">
        <v>43726.583333333336</v>
      </c>
      <c r="AB9659" s="71">
        <v>43726</v>
      </c>
      <c r="AC9659" s="91">
        <v>0.58333333333333337</v>
      </c>
      <c r="AD9659" s="92">
        <v>0</v>
      </c>
      <c r="AE9659" s="91">
        <v>0.20486111111677019</v>
      </c>
      <c r="AF9659" s="92">
        <v>4.9166666668024845</v>
      </c>
    </row>
    <row r="9660" spans="12:32" ht="12.75" customHeight="1" x14ac:dyDescent="0.3">
      <c r="L9660" s="86">
        <v>4</v>
      </c>
      <c r="M9660" s="87" t="s">
        <v>8671</v>
      </c>
      <c r="N9660" s="86" t="s">
        <v>55</v>
      </c>
      <c r="O9660" s="87" t="s">
        <v>8869</v>
      </c>
      <c r="P9660" s="38"/>
      <c r="Q9660" s="38"/>
      <c r="R9660" s="38"/>
      <c r="S9660" s="38"/>
      <c r="T9660" s="38"/>
      <c r="U9660" s="88" t="s">
        <v>102</v>
      </c>
      <c r="V9660" s="88" t="s">
        <v>8870</v>
      </c>
      <c r="W9660" s="88" t="s">
        <v>8871</v>
      </c>
      <c r="X9660" s="89">
        <v>43720.291666666664</v>
      </c>
      <c r="Y9660" s="71">
        <v>43720</v>
      </c>
      <c r="Z9660" s="90">
        <v>0.29166666666666669</v>
      </c>
      <c r="AA9660" s="89">
        <v>43727.291666666664</v>
      </c>
      <c r="AB9660" s="71">
        <v>43727</v>
      </c>
      <c r="AC9660" s="91">
        <v>0.29166666666666669</v>
      </c>
      <c r="AD9660" s="92">
        <v>6</v>
      </c>
      <c r="AE9660" s="91">
        <v>0.41666666666666669</v>
      </c>
      <c r="AF9660" s="92">
        <v>58</v>
      </c>
    </row>
    <row r="9661" spans="12:32" ht="12.75" customHeight="1" x14ac:dyDescent="0.3">
      <c r="L9661" s="86">
        <v>4</v>
      </c>
      <c r="M9661" s="87" t="s">
        <v>8671</v>
      </c>
      <c r="N9661" s="86" t="s">
        <v>55</v>
      </c>
      <c r="O9661" s="87" t="s">
        <v>8872</v>
      </c>
      <c r="P9661" s="38"/>
      <c r="Q9661" s="38"/>
      <c r="R9661" s="38"/>
      <c r="S9661" s="38"/>
      <c r="T9661" s="38"/>
      <c r="U9661" s="88" t="s">
        <v>102</v>
      </c>
      <c r="V9661" s="88" t="s">
        <v>8878</v>
      </c>
      <c r="W9661" s="88" t="s">
        <v>8879</v>
      </c>
      <c r="X9661" s="89">
        <v>43711.625</v>
      </c>
      <c r="Y9661" s="71">
        <v>43711</v>
      </c>
      <c r="Z9661" s="90">
        <v>0.625</v>
      </c>
      <c r="AA9661" s="89">
        <v>43712.635416666664</v>
      </c>
      <c r="AB9661" s="71">
        <v>43712</v>
      </c>
      <c r="AC9661" s="91">
        <v>0.63541666666666663</v>
      </c>
      <c r="AD9661" s="92">
        <v>0</v>
      </c>
      <c r="AE9661" s="91">
        <v>0.42708333333333331</v>
      </c>
      <c r="AF9661" s="92">
        <v>10.25</v>
      </c>
    </row>
    <row r="9662" spans="12:32" ht="12.75" customHeight="1" x14ac:dyDescent="0.3">
      <c r="L9662" s="86">
        <v>4</v>
      </c>
      <c r="M9662" s="87" t="s">
        <v>8671</v>
      </c>
      <c r="N9662" s="86" t="s">
        <v>55</v>
      </c>
      <c r="O9662" s="87" t="s">
        <v>8679</v>
      </c>
      <c r="P9662" s="38"/>
      <c r="Q9662" s="38"/>
      <c r="R9662" s="38"/>
      <c r="S9662" s="38"/>
      <c r="T9662" s="38"/>
      <c r="U9662" s="88" t="s">
        <v>102</v>
      </c>
      <c r="V9662" s="88" t="s">
        <v>398</v>
      </c>
      <c r="W9662" s="88" t="s">
        <v>8880</v>
      </c>
      <c r="X9662" s="89">
        <v>43721.631944444445</v>
      </c>
      <c r="Y9662" s="71">
        <v>43721</v>
      </c>
      <c r="Z9662" s="90">
        <v>0.63194444444444442</v>
      </c>
      <c r="AA9662" s="89">
        <v>43721.6875</v>
      </c>
      <c r="AB9662" s="71">
        <v>43721</v>
      </c>
      <c r="AC9662" s="91">
        <v>0.6875</v>
      </c>
      <c r="AD9662" s="92">
        <v>0</v>
      </c>
      <c r="AE9662" s="91">
        <v>5.5555555554747116E-2</v>
      </c>
      <c r="AF9662" s="92">
        <v>1.3333333333139308</v>
      </c>
    </row>
    <row r="9663" spans="12:32" ht="12.75" customHeight="1" x14ac:dyDescent="0.3">
      <c r="L9663" s="86">
        <v>4</v>
      </c>
      <c r="M9663" s="87" t="s">
        <v>8671</v>
      </c>
      <c r="N9663" s="86" t="s">
        <v>55</v>
      </c>
      <c r="O9663" s="87" t="s">
        <v>8672</v>
      </c>
      <c r="P9663" s="38"/>
      <c r="Q9663" s="38"/>
      <c r="R9663" s="38"/>
      <c r="S9663" s="38"/>
      <c r="T9663" s="38"/>
      <c r="U9663" s="88" t="s">
        <v>102</v>
      </c>
      <c r="V9663" s="88" t="s">
        <v>8898</v>
      </c>
      <c r="W9663" s="88" t="s">
        <v>8899</v>
      </c>
      <c r="X9663" s="89">
        <v>43719.361111111109</v>
      </c>
      <c r="Y9663" s="71">
        <v>43719</v>
      </c>
      <c r="Z9663" s="90">
        <v>0.3611111111111111</v>
      </c>
      <c r="AA9663" s="89">
        <v>43719.538194444445</v>
      </c>
      <c r="AB9663" s="71">
        <v>43719</v>
      </c>
      <c r="AC9663" s="91">
        <v>1.5381944444444444</v>
      </c>
      <c r="AD9663" s="92">
        <v>0</v>
      </c>
      <c r="AE9663" s="91">
        <v>0.17708333333575865</v>
      </c>
      <c r="AF9663" s="92">
        <v>4.2500000000582077</v>
      </c>
    </row>
    <row r="9664" spans="12:32" ht="12.75" customHeight="1" x14ac:dyDescent="0.3">
      <c r="L9664" s="86">
        <v>4</v>
      </c>
      <c r="M9664" s="87" t="s">
        <v>8671</v>
      </c>
      <c r="N9664" s="86" t="s">
        <v>55</v>
      </c>
      <c r="O9664" s="87" t="s">
        <v>8757</v>
      </c>
      <c r="P9664" s="38"/>
      <c r="Q9664" s="38"/>
      <c r="R9664" s="38"/>
      <c r="S9664" s="38"/>
      <c r="T9664" s="38"/>
      <c r="U9664" s="88" t="s">
        <v>102</v>
      </c>
      <c r="V9664" s="88" t="s">
        <v>8917</v>
      </c>
      <c r="W9664" s="88" t="s">
        <v>8918</v>
      </c>
      <c r="X9664" s="89">
        <v>43720.402777777781</v>
      </c>
      <c r="Y9664" s="71">
        <v>43720</v>
      </c>
      <c r="Z9664" s="90">
        <v>0.40277777777777773</v>
      </c>
      <c r="AA9664" s="89">
        <v>43720.520833333336</v>
      </c>
      <c r="AB9664" s="71">
        <v>43720</v>
      </c>
      <c r="AC9664" s="91">
        <v>1.5208333333333335</v>
      </c>
      <c r="AD9664" s="92">
        <v>0</v>
      </c>
      <c r="AE9664" s="91">
        <v>0.11805555555474712</v>
      </c>
      <c r="AF9664" s="92">
        <v>2.8333333333139308</v>
      </c>
    </row>
    <row r="9665" spans="12:32" ht="12.75" customHeight="1" x14ac:dyDescent="0.3">
      <c r="L9665" s="86">
        <v>4</v>
      </c>
      <c r="M9665" s="87" t="s">
        <v>8671</v>
      </c>
      <c r="N9665" s="86" t="s">
        <v>55</v>
      </c>
      <c r="O9665" s="87" t="s">
        <v>8757</v>
      </c>
      <c r="P9665" s="38"/>
      <c r="Q9665" s="38"/>
      <c r="R9665" s="38"/>
      <c r="S9665" s="38"/>
      <c r="T9665" s="38"/>
      <c r="U9665" s="88" t="s">
        <v>102</v>
      </c>
      <c r="V9665" s="88" t="s">
        <v>8917</v>
      </c>
      <c r="W9665" s="88" t="s">
        <v>8919</v>
      </c>
      <c r="X9665" s="89">
        <v>43732.434027777781</v>
      </c>
      <c r="Y9665" s="71">
        <v>43732</v>
      </c>
      <c r="Z9665" s="90">
        <v>0.43402777777777773</v>
      </c>
      <c r="AA9665" s="89">
        <v>43732.53125</v>
      </c>
      <c r="AB9665" s="71">
        <v>43732</v>
      </c>
      <c r="AC9665" s="91">
        <v>1.53125</v>
      </c>
      <c r="AD9665" s="92">
        <v>0</v>
      </c>
      <c r="AE9665" s="91">
        <v>9.7222222218988463E-2</v>
      </c>
      <c r="AF9665" s="92">
        <v>2.3333333332557231</v>
      </c>
    </row>
    <row r="9666" spans="12:32" ht="12.75" customHeight="1" x14ac:dyDescent="0.3">
      <c r="L9666" s="86">
        <v>4</v>
      </c>
      <c r="M9666" s="87" t="s">
        <v>8671</v>
      </c>
      <c r="N9666" s="86" t="s">
        <v>55</v>
      </c>
      <c r="O9666" s="87" t="s">
        <v>8757</v>
      </c>
      <c r="P9666" s="38"/>
      <c r="Q9666" s="38"/>
      <c r="R9666" s="38"/>
      <c r="S9666" s="38"/>
      <c r="T9666" s="38"/>
      <c r="U9666" s="88" t="s">
        <v>102</v>
      </c>
      <c r="V9666" s="88" t="s">
        <v>8917</v>
      </c>
      <c r="W9666" s="88" t="s">
        <v>8920</v>
      </c>
      <c r="X9666" s="89">
        <v>43713.635416666664</v>
      </c>
      <c r="Y9666" s="71">
        <v>43713</v>
      </c>
      <c r="Z9666" s="90">
        <v>0.63541666666666663</v>
      </c>
      <c r="AA9666" s="89">
        <v>43713.690972222219</v>
      </c>
      <c r="AB9666" s="71">
        <v>43713</v>
      </c>
      <c r="AC9666" s="91">
        <v>0.69097222222222221</v>
      </c>
      <c r="AD9666" s="92">
        <v>0</v>
      </c>
      <c r="AE9666" s="91">
        <v>5.5555555554747116E-2</v>
      </c>
      <c r="AF9666" s="92">
        <v>1.3333333333139308</v>
      </c>
    </row>
    <row r="9667" spans="12:32" ht="12.75" customHeight="1" x14ac:dyDescent="0.3">
      <c r="L9667" s="86">
        <v>4</v>
      </c>
      <c r="M9667" s="87" t="s">
        <v>8671</v>
      </c>
      <c r="N9667" s="86" t="s">
        <v>55</v>
      </c>
      <c r="O9667" s="87" t="s">
        <v>8950</v>
      </c>
      <c r="P9667" s="38"/>
      <c r="Q9667" s="38"/>
      <c r="R9667" s="38"/>
      <c r="S9667" s="38"/>
      <c r="T9667" s="38"/>
      <c r="U9667" s="88" t="s">
        <v>102</v>
      </c>
      <c r="V9667" s="88" t="s">
        <v>8951</v>
      </c>
      <c r="W9667" s="88" t="s">
        <v>8952</v>
      </c>
      <c r="X9667" s="89">
        <v>43738.385416666664</v>
      </c>
      <c r="Y9667" s="71">
        <v>43738</v>
      </c>
      <c r="Z9667" s="90">
        <v>0.38541666666666669</v>
      </c>
      <c r="AA9667" s="89">
        <v>43738.5</v>
      </c>
      <c r="AB9667" s="71">
        <v>43738</v>
      </c>
      <c r="AC9667" s="91">
        <v>1.5</v>
      </c>
      <c r="AD9667" s="92">
        <v>0</v>
      </c>
      <c r="AE9667" s="91">
        <v>0.11458333333575865</v>
      </c>
      <c r="AF9667" s="92">
        <v>2.7500000000582077</v>
      </c>
    </row>
    <row r="9668" spans="12:32" ht="12.75" customHeight="1" x14ac:dyDescent="0.3">
      <c r="L9668" s="86">
        <v>4</v>
      </c>
      <c r="M9668" s="87" t="s">
        <v>8671</v>
      </c>
      <c r="N9668" s="86" t="s">
        <v>55</v>
      </c>
      <c r="O9668" s="87" t="s">
        <v>8795</v>
      </c>
      <c r="P9668" s="38"/>
      <c r="Q9668" s="38"/>
      <c r="R9668" s="38"/>
      <c r="S9668" s="38"/>
      <c r="T9668" s="38"/>
      <c r="U9668" s="88" t="s">
        <v>102</v>
      </c>
      <c r="V9668" s="88" t="s">
        <v>8951</v>
      </c>
      <c r="W9668" s="88" t="s">
        <v>8953</v>
      </c>
      <c r="X9668" s="89">
        <v>43726.4375</v>
      </c>
      <c r="Y9668" s="71">
        <v>43726</v>
      </c>
      <c r="Z9668" s="90">
        <v>0.4375</v>
      </c>
      <c r="AA9668" s="89">
        <v>43726.552083333336</v>
      </c>
      <c r="AB9668" s="71">
        <v>43726</v>
      </c>
      <c r="AC9668" s="91">
        <v>0.55208333333333337</v>
      </c>
      <c r="AD9668" s="92">
        <v>0</v>
      </c>
      <c r="AE9668" s="91">
        <v>0.11458333333575865</v>
      </c>
      <c r="AF9668" s="92">
        <v>2.7500000000582077</v>
      </c>
    </row>
    <row r="9669" spans="12:32" ht="12.75" customHeight="1" x14ac:dyDescent="0.3">
      <c r="L9669" s="86">
        <v>4</v>
      </c>
      <c r="M9669" s="87" t="s">
        <v>8671</v>
      </c>
      <c r="N9669" s="86" t="s">
        <v>55</v>
      </c>
      <c r="O9669" s="87" t="s">
        <v>8672</v>
      </c>
      <c r="P9669" s="38"/>
      <c r="Q9669" s="38"/>
      <c r="R9669" s="38"/>
      <c r="S9669" s="38"/>
      <c r="T9669" s="38"/>
      <c r="U9669" s="88" t="s">
        <v>102</v>
      </c>
      <c r="V9669" s="88" t="s">
        <v>7954</v>
      </c>
      <c r="W9669" s="88" t="s">
        <v>8962</v>
      </c>
      <c r="X9669" s="89">
        <v>43720.385416666664</v>
      </c>
      <c r="Y9669" s="71">
        <v>43720</v>
      </c>
      <c r="Z9669" s="90">
        <v>0.38541666666666669</v>
      </c>
      <c r="AA9669" s="89">
        <v>43720.489583333336</v>
      </c>
      <c r="AB9669" s="71">
        <v>43720</v>
      </c>
      <c r="AC9669" s="91">
        <v>0.48958333333333331</v>
      </c>
      <c r="AD9669" s="92">
        <v>0</v>
      </c>
      <c r="AE9669" s="91">
        <v>0.10416666667151731</v>
      </c>
      <c r="AF9669" s="92">
        <v>2.5000000001164153</v>
      </c>
    </row>
    <row r="9670" spans="12:32" ht="12.75" customHeight="1" x14ac:dyDescent="0.3">
      <c r="L9670" s="86">
        <v>5</v>
      </c>
      <c r="M9670" s="87" t="s">
        <v>8671</v>
      </c>
      <c r="N9670" s="86" t="s">
        <v>55</v>
      </c>
      <c r="O9670" s="87" t="s">
        <v>8682</v>
      </c>
      <c r="P9670" s="38"/>
      <c r="Q9670" s="38"/>
      <c r="R9670" s="38"/>
      <c r="S9670" s="38"/>
      <c r="T9670" s="38"/>
      <c r="U9670" s="88" t="s">
        <v>102</v>
      </c>
      <c r="V9670" s="88" t="s">
        <v>8686</v>
      </c>
      <c r="W9670" s="88" t="s">
        <v>8687</v>
      </c>
      <c r="X9670" s="89">
        <v>43759.354166666664</v>
      </c>
      <c r="Y9670" s="71">
        <v>43759</v>
      </c>
      <c r="Z9670" s="90">
        <v>0.35416666666666669</v>
      </c>
      <c r="AA9670" s="89">
        <v>43759.618055555555</v>
      </c>
      <c r="AB9670" s="71">
        <v>43759</v>
      </c>
      <c r="AC9670" s="91">
        <v>0.61805555555555558</v>
      </c>
      <c r="AD9670" s="92">
        <v>0</v>
      </c>
      <c r="AE9670" s="91">
        <v>0.26388888889050577</v>
      </c>
      <c r="AF9670" s="92">
        <v>6.3333333333721384</v>
      </c>
    </row>
    <row r="9671" spans="12:32" ht="12.75" customHeight="1" x14ac:dyDescent="0.3">
      <c r="L9671" s="86">
        <v>5</v>
      </c>
      <c r="M9671" s="87" t="s">
        <v>8671</v>
      </c>
      <c r="N9671" s="86" t="s">
        <v>55</v>
      </c>
      <c r="O9671" s="87" t="s">
        <v>8682</v>
      </c>
      <c r="P9671" s="38"/>
      <c r="Q9671" s="38"/>
      <c r="R9671" s="38"/>
      <c r="S9671" s="38"/>
      <c r="T9671" s="38"/>
      <c r="U9671" s="88" t="s">
        <v>102</v>
      </c>
      <c r="V9671" s="88" t="s">
        <v>8686</v>
      </c>
      <c r="W9671" s="88" t="s">
        <v>8688</v>
      </c>
      <c r="X9671" s="89">
        <v>43755.423611111109</v>
      </c>
      <c r="Y9671" s="71">
        <v>43755</v>
      </c>
      <c r="Z9671" s="90">
        <v>0.4236111111111111</v>
      </c>
      <c r="AA9671" s="89">
        <v>43755.510416666664</v>
      </c>
      <c r="AB9671" s="71">
        <v>43755</v>
      </c>
      <c r="AC9671" s="91">
        <v>1.5104166666666665</v>
      </c>
      <c r="AD9671" s="92">
        <v>0</v>
      </c>
      <c r="AE9671" s="91">
        <v>8.6805555554747116E-2</v>
      </c>
      <c r="AF9671" s="92">
        <v>2.0833333333139308</v>
      </c>
    </row>
    <row r="9672" spans="12:32" ht="12.75" customHeight="1" x14ac:dyDescent="0.3">
      <c r="L9672" s="86">
        <v>5</v>
      </c>
      <c r="M9672" s="87" t="s">
        <v>8671</v>
      </c>
      <c r="N9672" s="86" t="s">
        <v>55</v>
      </c>
      <c r="O9672" s="87" t="s">
        <v>8682</v>
      </c>
      <c r="P9672" s="38"/>
      <c r="Q9672" s="38"/>
      <c r="R9672" s="38"/>
      <c r="S9672" s="38"/>
      <c r="T9672" s="38"/>
      <c r="U9672" s="88" t="s">
        <v>102</v>
      </c>
      <c r="V9672" s="88" t="s">
        <v>8686</v>
      </c>
      <c r="W9672" s="88" t="s">
        <v>8689</v>
      </c>
      <c r="X9672" s="89">
        <v>43752.583333333336</v>
      </c>
      <c r="Y9672" s="71">
        <v>43752</v>
      </c>
      <c r="Z9672" s="90">
        <v>0.58333333333333337</v>
      </c>
      <c r="AA9672" s="89">
        <v>43752.71875</v>
      </c>
      <c r="AB9672" s="71">
        <v>43752</v>
      </c>
      <c r="AC9672" s="91">
        <v>0.71875</v>
      </c>
      <c r="AD9672" s="92">
        <v>0</v>
      </c>
      <c r="AE9672" s="91">
        <v>0.13541666666424135</v>
      </c>
      <c r="AF9672" s="92">
        <v>3.2499999999417923</v>
      </c>
    </row>
    <row r="9673" spans="12:32" ht="12.75" customHeight="1" x14ac:dyDescent="0.3">
      <c r="L9673" s="86">
        <v>5</v>
      </c>
      <c r="M9673" s="87" t="s">
        <v>8671</v>
      </c>
      <c r="N9673" s="86" t="s">
        <v>55</v>
      </c>
      <c r="O9673" s="87" t="s">
        <v>8747</v>
      </c>
      <c r="P9673" s="38"/>
      <c r="Q9673" s="38"/>
      <c r="R9673" s="38"/>
      <c r="S9673" s="38"/>
      <c r="T9673" s="38"/>
      <c r="U9673" s="88" t="s">
        <v>102</v>
      </c>
      <c r="V9673" s="88" t="s">
        <v>8769</v>
      </c>
      <c r="W9673" s="88" t="s">
        <v>8770</v>
      </c>
      <c r="X9673" s="89">
        <v>43762.375</v>
      </c>
      <c r="Y9673" s="71">
        <v>43762</v>
      </c>
      <c r="Z9673" s="90">
        <v>0.375</v>
      </c>
      <c r="AA9673" s="89">
        <v>43762.600694444445</v>
      </c>
      <c r="AB9673" s="71">
        <v>43762</v>
      </c>
      <c r="AC9673" s="91">
        <v>0.60069444444444442</v>
      </c>
      <c r="AD9673" s="92">
        <v>0</v>
      </c>
      <c r="AE9673" s="91">
        <v>0.22569444444525288</v>
      </c>
      <c r="AF9673" s="92">
        <v>5.4166666666860692</v>
      </c>
    </row>
    <row r="9674" spans="12:32" ht="12.75" customHeight="1" x14ac:dyDescent="0.3">
      <c r="L9674" s="86">
        <v>5</v>
      </c>
      <c r="M9674" s="87" t="s">
        <v>8671</v>
      </c>
      <c r="N9674" s="86" t="s">
        <v>55</v>
      </c>
      <c r="O9674" s="87" t="s">
        <v>8795</v>
      </c>
      <c r="P9674" s="38"/>
      <c r="Q9674" s="38"/>
      <c r="R9674" s="38"/>
      <c r="S9674" s="38"/>
      <c r="T9674" s="38"/>
      <c r="U9674" s="88" t="s">
        <v>102</v>
      </c>
      <c r="V9674" s="88" t="s">
        <v>803</v>
      </c>
      <c r="W9674" s="88" t="s">
        <v>8808</v>
      </c>
      <c r="X9674" s="89">
        <v>43759.361111111109</v>
      </c>
      <c r="Y9674" s="71">
        <v>43759</v>
      </c>
      <c r="Z9674" s="90">
        <v>0.3611111111111111</v>
      </c>
      <c r="AA9674" s="89">
        <v>43759.430555555555</v>
      </c>
      <c r="AB9674" s="71">
        <v>43759</v>
      </c>
      <c r="AC9674" s="91">
        <v>0.43055555555555558</v>
      </c>
      <c r="AD9674" s="92">
        <v>0</v>
      </c>
      <c r="AE9674" s="91">
        <v>6.9444444445252884E-2</v>
      </c>
      <c r="AF9674" s="92">
        <v>1.6666666666860692</v>
      </c>
    </row>
    <row r="9675" spans="12:32" ht="12.75" customHeight="1" x14ac:dyDescent="0.3">
      <c r="L9675" s="86">
        <v>5</v>
      </c>
      <c r="M9675" s="87" t="s">
        <v>8671</v>
      </c>
      <c r="N9675" s="86" t="s">
        <v>55</v>
      </c>
      <c r="O9675" s="87" t="s">
        <v>8795</v>
      </c>
      <c r="P9675" s="38"/>
      <c r="Q9675" s="38"/>
      <c r="R9675" s="38"/>
      <c r="S9675" s="38"/>
      <c r="T9675" s="38"/>
      <c r="U9675" s="88" t="s">
        <v>102</v>
      </c>
      <c r="V9675" s="88" t="s">
        <v>803</v>
      </c>
      <c r="W9675" s="88" t="s">
        <v>8809</v>
      </c>
      <c r="X9675" s="89">
        <v>43760.479166666664</v>
      </c>
      <c r="Y9675" s="71">
        <v>43760</v>
      </c>
      <c r="Z9675" s="90">
        <v>0.47916666666666669</v>
      </c>
      <c r="AA9675" s="89">
        <v>43760.604166666664</v>
      </c>
      <c r="AB9675" s="71">
        <v>43760</v>
      </c>
      <c r="AC9675" s="91">
        <v>0.60416666666666663</v>
      </c>
      <c r="AD9675" s="92">
        <v>0</v>
      </c>
      <c r="AE9675" s="91">
        <v>0.125</v>
      </c>
      <c r="AF9675" s="92">
        <v>3</v>
      </c>
    </row>
    <row r="9676" spans="12:32" ht="12.75" customHeight="1" x14ac:dyDescent="0.3">
      <c r="L9676" s="86">
        <v>5</v>
      </c>
      <c r="M9676" s="87" t="s">
        <v>8671</v>
      </c>
      <c r="N9676" s="86" t="s">
        <v>55</v>
      </c>
      <c r="O9676" s="87" t="s">
        <v>8763</v>
      </c>
      <c r="P9676" s="38"/>
      <c r="Q9676" s="38"/>
      <c r="R9676" s="38"/>
      <c r="S9676" s="38"/>
      <c r="T9676" s="38"/>
      <c r="U9676" s="88" t="s">
        <v>102</v>
      </c>
      <c r="V9676" s="88" t="s">
        <v>8811</v>
      </c>
      <c r="W9676" s="88" t="s">
        <v>8814</v>
      </c>
      <c r="X9676" s="89">
        <v>43753.291666666664</v>
      </c>
      <c r="Y9676" s="71">
        <v>43753</v>
      </c>
      <c r="Z9676" s="90">
        <v>0.29166666666666669</v>
      </c>
      <c r="AA9676" s="89">
        <v>43753.697916666664</v>
      </c>
      <c r="AB9676" s="71">
        <v>43753</v>
      </c>
      <c r="AC9676" s="91">
        <v>0.69791666666666663</v>
      </c>
      <c r="AD9676" s="92">
        <v>0</v>
      </c>
      <c r="AE9676" s="91">
        <v>0.40625</v>
      </c>
      <c r="AF9676" s="92">
        <v>9.75</v>
      </c>
    </row>
    <row r="9677" spans="12:32" ht="12.75" customHeight="1" x14ac:dyDescent="0.3">
      <c r="L9677" s="86">
        <v>5</v>
      </c>
      <c r="M9677" s="87" t="s">
        <v>8671</v>
      </c>
      <c r="N9677" s="86" t="s">
        <v>55</v>
      </c>
      <c r="O9677" s="87" t="s">
        <v>8763</v>
      </c>
      <c r="P9677" s="38"/>
      <c r="Q9677" s="38"/>
      <c r="R9677" s="38"/>
      <c r="S9677" s="38"/>
      <c r="T9677" s="38"/>
      <c r="U9677" s="88" t="s">
        <v>102</v>
      </c>
      <c r="V9677" s="88" t="s">
        <v>8811</v>
      </c>
      <c r="W9677" s="88" t="s">
        <v>8815</v>
      </c>
      <c r="X9677" s="89">
        <v>43767.458333333336</v>
      </c>
      <c r="Y9677" s="71">
        <v>43767</v>
      </c>
      <c r="Z9677" s="90">
        <v>0.45833333333333331</v>
      </c>
      <c r="AA9677" s="89">
        <v>43767.6875</v>
      </c>
      <c r="AB9677" s="71">
        <v>43767</v>
      </c>
      <c r="AC9677" s="91">
        <v>0.6875</v>
      </c>
      <c r="AD9677" s="92">
        <v>0</v>
      </c>
      <c r="AE9677" s="91">
        <v>0.22916666666424135</v>
      </c>
      <c r="AF9677" s="92">
        <v>5.4999999999417923</v>
      </c>
    </row>
    <row r="9678" spans="12:32" ht="12.75" customHeight="1" x14ac:dyDescent="0.3">
      <c r="L9678" s="86">
        <v>5</v>
      </c>
      <c r="M9678" s="87" t="s">
        <v>8671</v>
      </c>
      <c r="N9678" s="86" t="s">
        <v>55</v>
      </c>
      <c r="O9678" s="87" t="s">
        <v>8763</v>
      </c>
      <c r="P9678" s="38"/>
      <c r="Q9678" s="38"/>
      <c r="R9678" s="38"/>
      <c r="S9678" s="38"/>
      <c r="T9678" s="38"/>
      <c r="U9678" s="88" t="s">
        <v>102</v>
      </c>
      <c r="V9678" s="88" t="s">
        <v>8811</v>
      </c>
      <c r="W9678" s="88" t="s">
        <v>8816</v>
      </c>
      <c r="X9678" s="89">
        <v>43741.46875</v>
      </c>
      <c r="Y9678" s="71">
        <v>43741</v>
      </c>
      <c r="Z9678" s="90">
        <v>0.46875</v>
      </c>
      <c r="AA9678" s="89">
        <v>43741.611111111109</v>
      </c>
      <c r="AB9678" s="71">
        <v>43741</v>
      </c>
      <c r="AC9678" s="91">
        <v>0.61111111111111116</v>
      </c>
      <c r="AD9678" s="92">
        <v>0</v>
      </c>
      <c r="AE9678" s="91">
        <v>0.14236111110949423</v>
      </c>
      <c r="AF9678" s="92">
        <v>3.4166666666278616</v>
      </c>
    </row>
    <row r="9679" spans="12:32" ht="12.75" customHeight="1" x14ac:dyDescent="0.3">
      <c r="L9679" s="86">
        <v>5</v>
      </c>
      <c r="M9679" s="87" t="s">
        <v>8671</v>
      </c>
      <c r="N9679" s="86" t="s">
        <v>55</v>
      </c>
      <c r="O9679" s="87" t="s">
        <v>8794</v>
      </c>
      <c r="P9679" s="38"/>
      <c r="Q9679" s="38"/>
      <c r="R9679" s="38"/>
      <c r="S9679" s="38"/>
      <c r="T9679" s="38"/>
      <c r="U9679" s="88" t="s">
        <v>102</v>
      </c>
      <c r="V9679" s="88" t="s">
        <v>8827</v>
      </c>
      <c r="W9679" s="88" t="s">
        <v>8828</v>
      </c>
      <c r="X9679" s="89">
        <v>43762.388888888891</v>
      </c>
      <c r="Y9679" s="71">
        <v>43762</v>
      </c>
      <c r="Z9679" s="90">
        <v>0.3888888888888889</v>
      </c>
      <c r="AA9679" s="89">
        <v>43762.572916666664</v>
      </c>
      <c r="AB9679" s="71">
        <v>43762</v>
      </c>
      <c r="AC9679" s="91">
        <v>0.57291666666666663</v>
      </c>
      <c r="AD9679" s="92">
        <v>0</v>
      </c>
      <c r="AE9679" s="91">
        <v>0.18402777777373558</v>
      </c>
      <c r="AF9679" s="92">
        <v>4.4166666665696539</v>
      </c>
    </row>
    <row r="9680" spans="12:32" ht="12.75" customHeight="1" x14ac:dyDescent="0.3">
      <c r="L9680" s="86">
        <v>5</v>
      </c>
      <c r="M9680" s="87" t="s">
        <v>8671</v>
      </c>
      <c r="N9680" s="86" t="s">
        <v>55</v>
      </c>
      <c r="O9680" s="87" t="s">
        <v>8794</v>
      </c>
      <c r="P9680" s="38"/>
      <c r="Q9680" s="38"/>
      <c r="R9680" s="38"/>
      <c r="S9680" s="38"/>
      <c r="T9680" s="38"/>
      <c r="U9680" s="88" t="s">
        <v>102</v>
      </c>
      <c r="V9680" s="88" t="s">
        <v>8827</v>
      </c>
      <c r="W9680" s="88" t="s">
        <v>8829</v>
      </c>
      <c r="X9680" s="89">
        <v>43754.430555555555</v>
      </c>
      <c r="Y9680" s="71">
        <v>43754</v>
      </c>
      <c r="Z9680" s="90">
        <v>0.43055555555555558</v>
      </c>
      <c r="AA9680" s="89">
        <v>43754.618055555555</v>
      </c>
      <c r="AB9680" s="71">
        <v>43754</v>
      </c>
      <c r="AC9680" s="91">
        <v>0.61805555555555558</v>
      </c>
      <c r="AD9680" s="92">
        <v>0</v>
      </c>
      <c r="AE9680" s="91">
        <v>0.1875</v>
      </c>
      <c r="AF9680" s="92">
        <v>4.5</v>
      </c>
    </row>
    <row r="9681" spans="12:32" ht="12.75" customHeight="1" x14ac:dyDescent="0.3">
      <c r="L9681" s="86">
        <v>5</v>
      </c>
      <c r="M9681" s="87" t="s">
        <v>8671</v>
      </c>
      <c r="N9681" s="86" t="s">
        <v>55</v>
      </c>
      <c r="O9681" s="87" t="s">
        <v>8794</v>
      </c>
      <c r="P9681" s="38"/>
      <c r="Q9681" s="38"/>
      <c r="R9681" s="38"/>
      <c r="S9681" s="38"/>
      <c r="T9681" s="38"/>
      <c r="U9681" s="88" t="s">
        <v>102</v>
      </c>
      <c r="V9681" s="88" t="s">
        <v>8827</v>
      </c>
      <c r="W9681" s="88" t="s">
        <v>8830</v>
      </c>
      <c r="X9681" s="89">
        <v>43760.472222222219</v>
      </c>
      <c r="Y9681" s="71">
        <v>43760</v>
      </c>
      <c r="Z9681" s="90">
        <v>0.47222222222222227</v>
      </c>
      <c r="AA9681" s="89">
        <v>43760.524305555555</v>
      </c>
      <c r="AB9681" s="71">
        <v>43760</v>
      </c>
      <c r="AC9681" s="91">
        <v>1.5243055555555556</v>
      </c>
      <c r="AD9681" s="92">
        <v>0</v>
      </c>
      <c r="AE9681" s="91">
        <v>5.2083333335758653E-2</v>
      </c>
      <c r="AF9681" s="92">
        <v>1.2500000000582077</v>
      </c>
    </row>
    <row r="9682" spans="12:32" ht="12.75" customHeight="1" x14ac:dyDescent="0.3">
      <c r="L9682" s="86">
        <v>5</v>
      </c>
      <c r="M9682" s="87" t="s">
        <v>8671</v>
      </c>
      <c r="N9682" s="86" t="s">
        <v>55</v>
      </c>
      <c r="O9682" s="87" t="s">
        <v>8794</v>
      </c>
      <c r="P9682" s="38"/>
      <c r="Q9682" s="38"/>
      <c r="R9682" s="38"/>
      <c r="S9682" s="38"/>
      <c r="T9682" s="38"/>
      <c r="U9682" s="88" t="s">
        <v>102</v>
      </c>
      <c r="V9682" s="88" t="s">
        <v>8827</v>
      </c>
      <c r="W9682" s="88" t="s">
        <v>8831</v>
      </c>
      <c r="X9682" s="89">
        <v>43755.5625</v>
      </c>
      <c r="Y9682" s="71">
        <v>43755</v>
      </c>
      <c r="Z9682" s="90">
        <v>0.5625</v>
      </c>
      <c r="AA9682" s="89">
        <v>43755.645833333336</v>
      </c>
      <c r="AB9682" s="71">
        <v>43755</v>
      </c>
      <c r="AC9682" s="91">
        <v>0.64583333333333337</v>
      </c>
      <c r="AD9682" s="92">
        <v>0</v>
      </c>
      <c r="AE9682" s="91">
        <v>8.3333333335758653E-2</v>
      </c>
      <c r="AF9682" s="92">
        <v>2.0000000000582077</v>
      </c>
    </row>
    <row r="9683" spans="12:32" ht="12.75" customHeight="1" x14ac:dyDescent="0.3">
      <c r="L9683" s="86">
        <v>5</v>
      </c>
      <c r="M9683" s="87" t="s">
        <v>8671</v>
      </c>
      <c r="N9683" s="86" t="s">
        <v>55</v>
      </c>
      <c r="O9683" s="87" t="s">
        <v>8794</v>
      </c>
      <c r="P9683" s="38"/>
      <c r="Q9683" s="38"/>
      <c r="R9683" s="38"/>
      <c r="S9683" s="38"/>
      <c r="T9683" s="38"/>
      <c r="U9683" s="88" t="s">
        <v>102</v>
      </c>
      <c r="V9683" s="88" t="s">
        <v>8827</v>
      </c>
      <c r="W9683" s="88" t="s">
        <v>8832</v>
      </c>
      <c r="X9683" s="89">
        <v>43740.510416666664</v>
      </c>
      <c r="Y9683" s="71">
        <v>43740</v>
      </c>
      <c r="Z9683" s="90">
        <v>0.51041666666666663</v>
      </c>
      <c r="AA9683" s="89">
        <v>43740.666666666664</v>
      </c>
      <c r="AB9683" s="71">
        <v>43740</v>
      </c>
      <c r="AC9683" s="91">
        <v>0.66666666666666663</v>
      </c>
      <c r="AD9683" s="92">
        <v>0</v>
      </c>
      <c r="AE9683" s="91">
        <v>0.15625</v>
      </c>
      <c r="AF9683" s="92">
        <v>3.75</v>
      </c>
    </row>
    <row r="9684" spans="12:32" ht="12.75" customHeight="1" x14ac:dyDescent="0.3">
      <c r="L9684" s="86">
        <v>5</v>
      </c>
      <c r="M9684" s="87" t="s">
        <v>8671</v>
      </c>
      <c r="N9684" s="86" t="s">
        <v>55</v>
      </c>
      <c r="O9684" s="87" t="s">
        <v>8843</v>
      </c>
      <c r="P9684" s="38"/>
      <c r="Q9684" s="38"/>
      <c r="R9684" s="38"/>
      <c r="S9684" s="38"/>
      <c r="T9684" s="38"/>
      <c r="U9684" s="88" t="s">
        <v>102</v>
      </c>
      <c r="V9684" s="88" t="s">
        <v>8844</v>
      </c>
      <c r="W9684" s="88" t="s">
        <v>8845</v>
      </c>
      <c r="X9684" s="89">
        <v>43752.524305555555</v>
      </c>
      <c r="Y9684" s="71">
        <v>43752</v>
      </c>
      <c r="Z9684" s="90">
        <v>0.52430555555555558</v>
      </c>
      <c r="AA9684" s="89">
        <v>43752.652777777781</v>
      </c>
      <c r="AB9684" s="71">
        <v>43752</v>
      </c>
      <c r="AC9684" s="91">
        <v>0.65277777777777779</v>
      </c>
      <c r="AD9684" s="92">
        <v>0</v>
      </c>
      <c r="AE9684" s="91">
        <v>0.12847222222626442</v>
      </c>
      <c r="AF9684" s="92">
        <v>3.0833333334303461</v>
      </c>
    </row>
    <row r="9685" spans="12:32" ht="12.75" customHeight="1" x14ac:dyDescent="0.3">
      <c r="L9685" s="86">
        <v>5</v>
      </c>
      <c r="M9685" s="87" t="s">
        <v>8671</v>
      </c>
      <c r="N9685" s="86" t="s">
        <v>55</v>
      </c>
      <c r="O9685" s="87" t="s">
        <v>8757</v>
      </c>
      <c r="P9685" s="38"/>
      <c r="Q9685" s="38"/>
      <c r="R9685" s="38"/>
      <c r="S9685" s="38"/>
      <c r="T9685" s="38"/>
      <c r="U9685" s="88" t="s">
        <v>102</v>
      </c>
      <c r="V9685" s="88" t="s">
        <v>8848</v>
      </c>
      <c r="W9685" s="88" t="s">
        <v>8850</v>
      </c>
      <c r="X9685" s="89">
        <v>43753.416666666664</v>
      </c>
      <c r="Y9685" s="71">
        <v>43753</v>
      </c>
      <c r="Z9685" s="90">
        <v>0.41666666666666669</v>
      </c>
      <c r="AA9685" s="89">
        <v>43753.458333333336</v>
      </c>
      <c r="AB9685" s="71">
        <v>43753</v>
      </c>
      <c r="AC9685" s="91">
        <v>0.45833333333333331</v>
      </c>
      <c r="AD9685" s="92">
        <v>0</v>
      </c>
      <c r="AE9685" s="91">
        <v>4.1666666671517305E-2</v>
      </c>
      <c r="AF9685" s="92">
        <v>1.0000000001164153</v>
      </c>
    </row>
    <row r="9686" spans="12:32" ht="12.75" customHeight="1" x14ac:dyDescent="0.3">
      <c r="L9686" s="86">
        <v>5</v>
      </c>
      <c r="M9686" s="87" t="s">
        <v>8671</v>
      </c>
      <c r="N9686" s="86" t="s">
        <v>55</v>
      </c>
      <c r="O9686" s="87" t="s">
        <v>8757</v>
      </c>
      <c r="P9686" s="38"/>
      <c r="Q9686" s="38"/>
      <c r="R9686" s="38"/>
      <c r="S9686" s="38"/>
      <c r="T9686" s="38"/>
      <c r="U9686" s="88" t="s">
        <v>102</v>
      </c>
      <c r="V9686" s="88" t="s">
        <v>8848</v>
      </c>
      <c r="W9686" s="88" t="s">
        <v>8851</v>
      </c>
      <c r="X9686" s="89">
        <v>43752.420138888891</v>
      </c>
      <c r="Y9686" s="71">
        <v>43752</v>
      </c>
      <c r="Z9686" s="90">
        <v>0.4201388888888889</v>
      </c>
      <c r="AA9686" s="89">
        <v>43752.645833333336</v>
      </c>
      <c r="AB9686" s="71">
        <v>43752</v>
      </c>
      <c r="AC9686" s="91">
        <v>0.64583333333333337</v>
      </c>
      <c r="AD9686" s="92">
        <v>0</v>
      </c>
      <c r="AE9686" s="91">
        <v>0.22569444444525288</v>
      </c>
      <c r="AF9686" s="92">
        <v>5.4166666666860692</v>
      </c>
    </row>
    <row r="9687" spans="12:32" ht="12.75" customHeight="1" x14ac:dyDescent="0.3">
      <c r="L9687" s="86">
        <v>5</v>
      </c>
      <c r="M9687" s="87" t="s">
        <v>8671</v>
      </c>
      <c r="N9687" s="86" t="s">
        <v>55</v>
      </c>
      <c r="O9687" s="87" t="s">
        <v>8679</v>
      </c>
      <c r="P9687" s="38"/>
      <c r="Q9687" s="38"/>
      <c r="R9687" s="38"/>
      <c r="S9687" s="38"/>
      <c r="T9687" s="38"/>
      <c r="U9687" s="88" t="s">
        <v>102</v>
      </c>
      <c r="V9687" s="88" t="s">
        <v>398</v>
      </c>
      <c r="W9687" s="88" t="s">
        <v>8881</v>
      </c>
      <c r="X9687" s="89">
        <v>43749.486111111109</v>
      </c>
      <c r="Y9687" s="71">
        <v>43749</v>
      </c>
      <c r="Z9687" s="90">
        <v>0.4861111111111111</v>
      </c>
      <c r="AA9687" s="89">
        <v>43749.59375</v>
      </c>
      <c r="AB9687" s="71">
        <v>43749</v>
      </c>
      <c r="AC9687" s="91">
        <v>0.59375</v>
      </c>
      <c r="AD9687" s="92">
        <v>0</v>
      </c>
      <c r="AE9687" s="91">
        <v>0.10763888889050577</v>
      </c>
      <c r="AF9687" s="92">
        <v>2.5833333333721384</v>
      </c>
    </row>
    <row r="9688" spans="12:32" ht="12.75" customHeight="1" x14ac:dyDescent="0.3">
      <c r="L9688" s="86">
        <v>5</v>
      </c>
      <c r="M9688" s="87" t="s">
        <v>8671</v>
      </c>
      <c r="N9688" s="86" t="s">
        <v>55</v>
      </c>
      <c r="O9688" s="87" t="s">
        <v>8757</v>
      </c>
      <c r="P9688" s="38"/>
      <c r="Q9688" s="38"/>
      <c r="R9688" s="38"/>
      <c r="S9688" s="38"/>
      <c r="T9688" s="38"/>
      <c r="U9688" s="88" t="s">
        <v>102</v>
      </c>
      <c r="V9688" s="88" t="s">
        <v>8917</v>
      </c>
      <c r="W9688" s="88" t="s">
        <v>8921</v>
      </c>
      <c r="X9688" s="89">
        <v>43760.354166666664</v>
      </c>
      <c r="Y9688" s="71">
        <v>43760</v>
      </c>
      <c r="Z9688" s="90">
        <v>0.35416666666666669</v>
      </c>
      <c r="AA9688" s="89">
        <v>43760.53125</v>
      </c>
      <c r="AB9688" s="71">
        <v>43760</v>
      </c>
      <c r="AC9688" s="91">
        <v>1.53125</v>
      </c>
      <c r="AD9688" s="92">
        <v>0</v>
      </c>
      <c r="AE9688" s="91">
        <v>0.17708333333575865</v>
      </c>
      <c r="AF9688" s="92">
        <v>4.2500000000582077</v>
      </c>
    </row>
    <row r="9689" spans="12:32" ht="12.75" customHeight="1" x14ac:dyDescent="0.3">
      <c r="L9689" s="86">
        <v>5</v>
      </c>
      <c r="M9689" s="87" t="s">
        <v>8671</v>
      </c>
      <c r="N9689" s="86" t="s">
        <v>55</v>
      </c>
      <c r="O9689" s="87" t="s">
        <v>8757</v>
      </c>
      <c r="P9689" s="38"/>
      <c r="Q9689" s="38"/>
      <c r="R9689" s="38"/>
      <c r="S9689" s="38"/>
      <c r="T9689" s="38"/>
      <c r="U9689" s="88" t="s">
        <v>102</v>
      </c>
      <c r="V9689" s="88" t="s">
        <v>8917</v>
      </c>
      <c r="W9689" s="88" t="s">
        <v>8922</v>
      </c>
      <c r="X9689" s="89">
        <v>43767.368055555555</v>
      </c>
      <c r="Y9689" s="71">
        <v>43767</v>
      </c>
      <c r="Z9689" s="90">
        <v>0.36805555555555558</v>
      </c>
      <c r="AA9689" s="89">
        <v>43767.430555555555</v>
      </c>
      <c r="AB9689" s="71">
        <v>43767</v>
      </c>
      <c r="AC9689" s="91">
        <v>0.43055555555555558</v>
      </c>
      <c r="AD9689" s="92">
        <v>0</v>
      </c>
      <c r="AE9689" s="91">
        <v>6.25E-2</v>
      </c>
      <c r="AF9689" s="92">
        <v>1.5</v>
      </c>
    </row>
    <row r="9690" spans="12:32" ht="12.75" customHeight="1" x14ac:dyDescent="0.3">
      <c r="L9690" s="86">
        <v>5</v>
      </c>
      <c r="M9690" s="87" t="s">
        <v>8671</v>
      </c>
      <c r="N9690" s="86" t="s">
        <v>55</v>
      </c>
      <c r="O9690" s="87" t="s">
        <v>8757</v>
      </c>
      <c r="P9690" s="38"/>
      <c r="Q9690" s="38"/>
      <c r="R9690" s="38"/>
      <c r="S9690" s="38"/>
      <c r="T9690" s="38"/>
      <c r="U9690" s="88" t="s">
        <v>102</v>
      </c>
      <c r="V9690" s="88" t="s">
        <v>8917</v>
      </c>
      <c r="W9690" s="88" t="s">
        <v>8923</v>
      </c>
      <c r="X9690" s="89">
        <v>43749.385416666664</v>
      </c>
      <c r="Y9690" s="71">
        <v>43749</v>
      </c>
      <c r="Z9690" s="90">
        <v>0.38541666666666669</v>
      </c>
      <c r="AA9690" s="89">
        <v>43749.472222222219</v>
      </c>
      <c r="AB9690" s="71">
        <v>43749</v>
      </c>
      <c r="AC9690" s="91">
        <v>0.47222222222222227</v>
      </c>
      <c r="AD9690" s="92">
        <v>0</v>
      </c>
      <c r="AE9690" s="91">
        <v>8.6805555554747116E-2</v>
      </c>
      <c r="AF9690" s="92">
        <v>2.0833333333139308</v>
      </c>
    </row>
    <row r="9691" spans="12:32" ht="12.75" customHeight="1" x14ac:dyDescent="0.3">
      <c r="L9691" s="86">
        <v>5</v>
      </c>
      <c r="M9691" s="87" t="s">
        <v>8671</v>
      </c>
      <c r="N9691" s="86" t="s">
        <v>55</v>
      </c>
      <c r="O9691" s="87" t="s">
        <v>8757</v>
      </c>
      <c r="P9691" s="38"/>
      <c r="Q9691" s="38"/>
      <c r="R9691" s="38"/>
      <c r="S9691" s="38"/>
      <c r="T9691" s="38"/>
      <c r="U9691" s="88" t="s">
        <v>102</v>
      </c>
      <c r="V9691" s="88" t="s">
        <v>8917</v>
      </c>
      <c r="W9691" s="88" t="s">
        <v>8924</v>
      </c>
      <c r="X9691" s="89">
        <v>43742.395833333336</v>
      </c>
      <c r="Y9691" s="71">
        <v>43742</v>
      </c>
      <c r="Z9691" s="90">
        <v>0.39583333333333331</v>
      </c>
      <c r="AA9691" s="89">
        <v>43742.482638888891</v>
      </c>
      <c r="AB9691" s="71">
        <v>43742</v>
      </c>
      <c r="AC9691" s="91">
        <v>0.4826388888888889</v>
      </c>
      <c r="AD9691" s="92">
        <v>0</v>
      </c>
      <c r="AE9691" s="91">
        <v>8.6805555554747116E-2</v>
      </c>
      <c r="AF9691" s="92">
        <v>2.0833333333139308</v>
      </c>
    </row>
    <row r="9692" spans="12:32" ht="12.75" customHeight="1" x14ac:dyDescent="0.3">
      <c r="L9692" s="86">
        <v>5</v>
      </c>
      <c r="M9692" s="87" t="s">
        <v>8671</v>
      </c>
      <c r="N9692" s="86" t="s">
        <v>55</v>
      </c>
      <c r="O9692" s="87" t="s">
        <v>8757</v>
      </c>
      <c r="P9692" s="38"/>
      <c r="Q9692" s="38"/>
      <c r="R9692" s="38"/>
      <c r="S9692" s="38"/>
      <c r="T9692" s="38"/>
      <c r="U9692" s="88" t="s">
        <v>102</v>
      </c>
      <c r="V9692" s="88" t="s">
        <v>8917</v>
      </c>
      <c r="W9692" s="88" t="s">
        <v>8925</v>
      </c>
      <c r="X9692" s="89">
        <v>43762.430555555555</v>
      </c>
      <c r="Y9692" s="71">
        <v>43762</v>
      </c>
      <c r="Z9692" s="90">
        <v>0.43055555555555558</v>
      </c>
      <c r="AA9692" s="89">
        <v>43762.447916666664</v>
      </c>
      <c r="AB9692" s="71">
        <v>43762</v>
      </c>
      <c r="AC9692" s="91">
        <v>0.44791666666666669</v>
      </c>
      <c r="AD9692" s="92">
        <v>0</v>
      </c>
      <c r="AE9692" s="91">
        <v>1.7361111109494232E-2</v>
      </c>
      <c r="AF9692" s="92">
        <v>0.41666666662786156</v>
      </c>
    </row>
    <row r="9693" spans="12:32" ht="12.75" customHeight="1" x14ac:dyDescent="0.3">
      <c r="L9693" s="86">
        <v>5</v>
      </c>
      <c r="M9693" s="87" t="s">
        <v>8671</v>
      </c>
      <c r="N9693" s="86" t="s">
        <v>55</v>
      </c>
      <c r="O9693" s="87" t="s">
        <v>8757</v>
      </c>
      <c r="P9693" s="38"/>
      <c r="Q9693" s="38"/>
      <c r="R9693" s="38"/>
      <c r="S9693" s="38"/>
      <c r="T9693" s="38"/>
      <c r="U9693" s="88" t="s">
        <v>102</v>
      </c>
      <c r="V9693" s="88" t="s">
        <v>8917</v>
      </c>
      <c r="W9693" s="88" t="s">
        <v>8926</v>
      </c>
      <c r="X9693" s="89">
        <v>43752.479166666664</v>
      </c>
      <c r="Y9693" s="71">
        <v>43752</v>
      </c>
      <c r="Z9693" s="90">
        <v>0.47916666666666669</v>
      </c>
      <c r="AA9693" s="89">
        <v>43752.555555555555</v>
      </c>
      <c r="AB9693" s="71">
        <v>43752</v>
      </c>
      <c r="AC9693" s="91">
        <v>0.55555555555555558</v>
      </c>
      <c r="AD9693" s="92">
        <v>0</v>
      </c>
      <c r="AE9693" s="91">
        <v>7.6388888890505768E-2</v>
      </c>
      <c r="AF9693" s="92">
        <v>1.8333333333721384</v>
      </c>
    </row>
    <row r="9694" spans="12:32" ht="12.75" customHeight="1" x14ac:dyDescent="0.3">
      <c r="L9694" s="86">
        <v>5</v>
      </c>
      <c r="M9694" s="87" t="s">
        <v>8671</v>
      </c>
      <c r="N9694" s="86" t="s">
        <v>55</v>
      </c>
      <c r="O9694" s="87" t="s">
        <v>8757</v>
      </c>
      <c r="P9694" s="38"/>
      <c r="Q9694" s="38"/>
      <c r="R9694" s="38"/>
      <c r="S9694" s="38"/>
      <c r="T9694" s="38"/>
      <c r="U9694" s="88" t="s">
        <v>102</v>
      </c>
      <c r="V9694" s="88" t="s">
        <v>8917</v>
      </c>
      <c r="W9694" s="88" t="s">
        <v>8927</v>
      </c>
      <c r="X9694" s="89">
        <v>43741.541666666664</v>
      </c>
      <c r="Y9694" s="71">
        <v>43741</v>
      </c>
      <c r="Z9694" s="90">
        <v>0.54166666666666663</v>
      </c>
      <c r="AA9694" s="89">
        <v>43741.625</v>
      </c>
      <c r="AB9694" s="71">
        <v>43741</v>
      </c>
      <c r="AC9694" s="91">
        <v>0.625</v>
      </c>
      <c r="AD9694" s="92">
        <v>0</v>
      </c>
      <c r="AE9694" s="91">
        <v>8.3333333335758653E-2</v>
      </c>
      <c r="AF9694" s="92">
        <v>2.0000000000582077</v>
      </c>
    </row>
    <row r="9695" spans="12:32" ht="12.75" customHeight="1" x14ac:dyDescent="0.3">
      <c r="L9695" s="86">
        <v>6</v>
      </c>
      <c r="M9695" s="87" t="s">
        <v>8671</v>
      </c>
      <c r="N9695" s="86" t="s">
        <v>55</v>
      </c>
      <c r="O9695" s="87" t="s">
        <v>8682</v>
      </c>
      <c r="P9695" s="38"/>
      <c r="Q9695" s="38"/>
      <c r="R9695" s="38"/>
      <c r="S9695" s="38"/>
      <c r="T9695" s="38"/>
      <c r="U9695" s="88" t="s">
        <v>102</v>
      </c>
      <c r="V9695" s="88" t="s">
        <v>8686</v>
      </c>
      <c r="W9695" s="88" t="s">
        <v>8690</v>
      </c>
      <c r="X9695" s="89">
        <v>43788.354166666664</v>
      </c>
      <c r="Y9695" s="71">
        <v>43788</v>
      </c>
      <c r="Z9695" s="90">
        <v>0.35416666666666669</v>
      </c>
      <c r="AA9695" s="89">
        <v>43788.46875</v>
      </c>
      <c r="AB9695" s="71">
        <v>43788</v>
      </c>
      <c r="AC9695" s="91">
        <v>0.46875</v>
      </c>
      <c r="AD9695" s="92">
        <v>0</v>
      </c>
      <c r="AE9695" s="91">
        <v>0.11458333333575865</v>
      </c>
      <c r="AF9695" s="92">
        <v>2.7500000000582077</v>
      </c>
    </row>
    <row r="9696" spans="12:32" ht="12.75" customHeight="1" x14ac:dyDescent="0.3">
      <c r="L9696" s="86">
        <v>6</v>
      </c>
      <c r="M9696" s="87" t="s">
        <v>8671</v>
      </c>
      <c r="N9696" s="86" t="s">
        <v>55</v>
      </c>
      <c r="O9696" s="87" t="s">
        <v>8682</v>
      </c>
      <c r="P9696" s="38"/>
      <c r="Q9696" s="38"/>
      <c r="R9696" s="38"/>
      <c r="S9696" s="38"/>
      <c r="T9696" s="38"/>
      <c r="U9696" s="88" t="s">
        <v>102</v>
      </c>
      <c r="V9696" s="88" t="s">
        <v>8686</v>
      </c>
      <c r="W9696" s="88" t="s">
        <v>8691</v>
      </c>
      <c r="X9696" s="89">
        <v>43789.357638888891</v>
      </c>
      <c r="Y9696" s="71">
        <v>43789</v>
      </c>
      <c r="Z9696" s="90">
        <v>0.3576388888888889</v>
      </c>
      <c r="AA9696" s="89">
        <v>43789.5</v>
      </c>
      <c r="AB9696" s="71">
        <v>43789</v>
      </c>
      <c r="AC9696" s="91">
        <v>1.5</v>
      </c>
      <c r="AD9696" s="92">
        <v>0</v>
      </c>
      <c r="AE9696" s="91">
        <v>0.14236111110949423</v>
      </c>
      <c r="AF9696" s="92">
        <v>3.4166666666278616</v>
      </c>
    </row>
    <row r="9697" spans="12:32" ht="12.75" customHeight="1" x14ac:dyDescent="0.3">
      <c r="L9697" s="86">
        <v>6</v>
      </c>
      <c r="M9697" s="87" t="s">
        <v>8671</v>
      </c>
      <c r="N9697" s="86" t="s">
        <v>55</v>
      </c>
      <c r="O9697" s="87" t="s">
        <v>8682</v>
      </c>
      <c r="P9697" s="38"/>
      <c r="Q9697" s="38"/>
      <c r="R9697" s="38"/>
      <c r="S9697" s="38"/>
      <c r="T9697" s="38"/>
      <c r="U9697" s="88" t="s">
        <v>102</v>
      </c>
      <c r="V9697" s="88" t="s">
        <v>8740</v>
      </c>
      <c r="W9697" s="88" t="s">
        <v>8742</v>
      </c>
      <c r="X9697" s="89">
        <v>43775.569444444445</v>
      </c>
      <c r="Y9697" s="71">
        <v>43775</v>
      </c>
      <c r="Z9697" s="90">
        <v>0.56944444444444442</v>
      </c>
      <c r="AA9697" s="89">
        <v>43775.649305555555</v>
      </c>
      <c r="AB9697" s="71">
        <v>43775</v>
      </c>
      <c r="AC9697" s="91">
        <v>0.64930555555555558</v>
      </c>
      <c r="AD9697" s="92">
        <v>0</v>
      </c>
      <c r="AE9697" s="91">
        <v>7.9861111109494232E-2</v>
      </c>
      <c r="AF9697" s="92">
        <v>1.9166666666278616</v>
      </c>
    </row>
    <row r="9698" spans="12:32" ht="12.75" customHeight="1" x14ac:dyDescent="0.3">
      <c r="L9698" s="86">
        <v>6</v>
      </c>
      <c r="M9698" s="87" t="s">
        <v>8671</v>
      </c>
      <c r="N9698" s="86" t="s">
        <v>55</v>
      </c>
      <c r="O9698" s="87" t="s">
        <v>8747</v>
      </c>
      <c r="P9698" s="38"/>
      <c r="Q9698" s="38"/>
      <c r="R9698" s="38"/>
      <c r="S9698" s="38"/>
      <c r="T9698" s="38"/>
      <c r="U9698" s="88" t="s">
        <v>102</v>
      </c>
      <c r="V9698" s="88" t="s">
        <v>8751</v>
      </c>
      <c r="W9698" s="88" t="s">
        <v>8752</v>
      </c>
      <c r="X9698" s="89">
        <v>43773.291666666664</v>
      </c>
      <c r="Y9698" s="71">
        <v>43773</v>
      </c>
      <c r="Z9698" s="90">
        <v>0.29166666666666669</v>
      </c>
      <c r="AA9698" s="89">
        <v>43773.34375</v>
      </c>
      <c r="AB9698" s="71">
        <v>43773</v>
      </c>
      <c r="AC9698" s="91">
        <v>0.34375</v>
      </c>
      <c r="AD9698" s="92">
        <v>0</v>
      </c>
      <c r="AE9698" s="91">
        <v>5.2083333335758653E-2</v>
      </c>
      <c r="AF9698" s="92">
        <v>1.2500000000582077</v>
      </c>
    </row>
    <row r="9699" spans="12:32" ht="12.75" customHeight="1" x14ac:dyDescent="0.3">
      <c r="L9699" s="86">
        <v>6</v>
      </c>
      <c r="M9699" s="87" t="s">
        <v>8671</v>
      </c>
      <c r="N9699" s="86" t="s">
        <v>55</v>
      </c>
      <c r="O9699" s="87" t="s">
        <v>8774</v>
      </c>
      <c r="P9699" s="38"/>
      <c r="Q9699" s="38"/>
      <c r="R9699" s="38"/>
      <c r="S9699" s="38"/>
      <c r="T9699" s="38"/>
      <c r="U9699" s="88" t="s">
        <v>102</v>
      </c>
      <c r="V9699" s="88" t="s">
        <v>8777</v>
      </c>
      <c r="W9699" s="88" t="s">
        <v>8778</v>
      </c>
      <c r="X9699" s="89">
        <v>43790.552083333336</v>
      </c>
      <c r="Y9699" s="71">
        <v>43790</v>
      </c>
      <c r="Z9699" s="90">
        <v>0.55208333333333337</v>
      </c>
      <c r="AA9699" s="89">
        <v>43790.666666666664</v>
      </c>
      <c r="AB9699" s="71">
        <v>43790</v>
      </c>
      <c r="AC9699" s="91">
        <v>0.66666666666666663</v>
      </c>
      <c r="AD9699" s="92">
        <v>0</v>
      </c>
      <c r="AE9699" s="91">
        <v>0.11458333332848269</v>
      </c>
      <c r="AF9699" s="92">
        <v>2.7499999998835847</v>
      </c>
    </row>
    <row r="9700" spans="12:32" ht="12.75" customHeight="1" x14ac:dyDescent="0.3">
      <c r="L9700" s="86">
        <v>6</v>
      </c>
      <c r="M9700" s="87" t="s">
        <v>8671</v>
      </c>
      <c r="N9700" s="86" t="s">
        <v>55</v>
      </c>
      <c r="O9700" s="87" t="s">
        <v>8763</v>
      </c>
      <c r="P9700" s="38"/>
      <c r="Q9700" s="38"/>
      <c r="R9700" s="38"/>
      <c r="S9700" s="38"/>
      <c r="T9700" s="38"/>
      <c r="U9700" s="88" t="s">
        <v>102</v>
      </c>
      <c r="V9700" s="88" t="s">
        <v>8800</v>
      </c>
      <c r="W9700" s="88" t="s">
        <v>8803</v>
      </c>
      <c r="X9700" s="89">
        <v>43794.381944444445</v>
      </c>
      <c r="Y9700" s="71">
        <v>43794</v>
      </c>
      <c r="Z9700" s="90">
        <v>0.38194444444444442</v>
      </c>
      <c r="AA9700" s="89">
        <v>43794.489583333336</v>
      </c>
      <c r="AB9700" s="71">
        <v>43794</v>
      </c>
      <c r="AC9700" s="91">
        <v>0.48958333333333331</v>
      </c>
      <c r="AD9700" s="92">
        <v>0</v>
      </c>
      <c r="AE9700" s="91">
        <v>0.10763888889050577</v>
      </c>
      <c r="AF9700" s="92">
        <v>2.5833333333721384</v>
      </c>
    </row>
    <row r="9701" spans="12:32" ht="12.75" customHeight="1" x14ac:dyDescent="0.3">
      <c r="L9701" s="86">
        <v>6</v>
      </c>
      <c r="M9701" s="87" t="s">
        <v>8671</v>
      </c>
      <c r="N9701" s="86" t="s">
        <v>55</v>
      </c>
      <c r="O9701" s="87" t="s">
        <v>8757</v>
      </c>
      <c r="P9701" s="38"/>
      <c r="Q9701" s="38"/>
      <c r="R9701" s="38"/>
      <c r="S9701" s="38"/>
      <c r="T9701" s="38"/>
      <c r="U9701" s="88" t="s">
        <v>102</v>
      </c>
      <c r="V9701" s="88" t="s">
        <v>803</v>
      </c>
      <c r="W9701" s="88" t="s">
        <v>8810</v>
      </c>
      <c r="X9701" s="89">
        <v>43794.364583333336</v>
      </c>
      <c r="Y9701" s="71">
        <v>43794</v>
      </c>
      <c r="Z9701" s="90">
        <v>0.36458333333333331</v>
      </c>
      <c r="AA9701" s="89">
        <v>43794.392361111109</v>
      </c>
      <c r="AB9701" s="71">
        <v>43794</v>
      </c>
      <c r="AC9701" s="91">
        <v>0.3923611111111111</v>
      </c>
      <c r="AD9701" s="92">
        <v>0</v>
      </c>
      <c r="AE9701" s="91">
        <v>2.7777777773735579E-2</v>
      </c>
      <c r="AF9701" s="92">
        <v>0.6666666665696539</v>
      </c>
    </row>
    <row r="9702" spans="12:32" ht="12.75" customHeight="1" x14ac:dyDescent="0.3">
      <c r="L9702" s="86">
        <v>6</v>
      </c>
      <c r="M9702" s="87" t="s">
        <v>8671</v>
      </c>
      <c r="N9702" s="86" t="s">
        <v>55</v>
      </c>
      <c r="O9702" s="87" t="s">
        <v>8763</v>
      </c>
      <c r="P9702" s="38"/>
      <c r="Q9702" s="38"/>
      <c r="R9702" s="38"/>
      <c r="S9702" s="38"/>
      <c r="T9702" s="38"/>
      <c r="U9702" s="88" t="s">
        <v>102</v>
      </c>
      <c r="V9702" s="88" t="s">
        <v>8811</v>
      </c>
      <c r="W9702" s="88" t="s">
        <v>8817</v>
      </c>
      <c r="X9702" s="89">
        <v>43776.447916666664</v>
      </c>
      <c r="Y9702" s="71">
        <v>43776</v>
      </c>
      <c r="Z9702" s="90">
        <v>0.44791666666666669</v>
      </c>
      <c r="AA9702" s="89">
        <v>43776.572916666664</v>
      </c>
      <c r="AB9702" s="71">
        <v>43776</v>
      </c>
      <c r="AC9702" s="91">
        <v>0.57291666666666663</v>
      </c>
      <c r="AD9702" s="92">
        <v>0</v>
      </c>
      <c r="AE9702" s="91">
        <v>0.125</v>
      </c>
      <c r="AF9702" s="92">
        <v>3</v>
      </c>
    </row>
    <row r="9703" spans="12:32" ht="12.75" customHeight="1" x14ac:dyDescent="0.3">
      <c r="L9703" s="86">
        <v>6</v>
      </c>
      <c r="M9703" s="87" t="s">
        <v>8671</v>
      </c>
      <c r="N9703" s="86" t="s">
        <v>55</v>
      </c>
      <c r="O9703" s="87" t="s">
        <v>8794</v>
      </c>
      <c r="P9703" s="38"/>
      <c r="Q9703" s="38"/>
      <c r="R9703" s="38"/>
      <c r="S9703" s="38"/>
      <c r="T9703" s="38"/>
      <c r="U9703" s="88" t="s">
        <v>102</v>
      </c>
      <c r="V9703" s="88" t="s">
        <v>8827</v>
      </c>
      <c r="W9703" s="88" t="s">
        <v>8833</v>
      </c>
      <c r="X9703" s="89">
        <v>43782.517361111109</v>
      </c>
      <c r="Y9703" s="71">
        <v>43782</v>
      </c>
      <c r="Z9703" s="90">
        <v>0.51736111111111105</v>
      </c>
      <c r="AA9703" s="89">
        <v>43782.666666666664</v>
      </c>
      <c r="AB9703" s="71">
        <v>43782</v>
      </c>
      <c r="AC9703" s="91">
        <v>0.66666666666666663</v>
      </c>
      <c r="AD9703" s="92">
        <v>0</v>
      </c>
      <c r="AE9703" s="91">
        <v>0.14930555555474712</v>
      </c>
      <c r="AF9703" s="92">
        <v>3.5833333333139308</v>
      </c>
    </row>
    <row r="9704" spans="12:32" ht="12.75" customHeight="1" x14ac:dyDescent="0.3">
      <c r="L9704" s="86">
        <v>6</v>
      </c>
      <c r="M9704" s="87" t="s">
        <v>8671</v>
      </c>
      <c r="N9704" s="86" t="s">
        <v>55</v>
      </c>
      <c r="O9704" s="87" t="s">
        <v>8757</v>
      </c>
      <c r="P9704" s="38"/>
      <c r="Q9704" s="38"/>
      <c r="R9704" s="38"/>
      <c r="S9704" s="38"/>
      <c r="T9704" s="38"/>
      <c r="U9704" s="88" t="s">
        <v>102</v>
      </c>
      <c r="V9704" s="88" t="s">
        <v>8848</v>
      </c>
      <c r="W9704" s="88" t="s">
        <v>8852</v>
      </c>
      <c r="X9704" s="89">
        <v>43783.46875</v>
      </c>
      <c r="Y9704" s="71">
        <v>43783</v>
      </c>
      <c r="Z9704" s="90">
        <v>0.46875</v>
      </c>
      <c r="AA9704" s="89">
        <v>43783.5625</v>
      </c>
      <c r="AB9704" s="71">
        <v>43783</v>
      </c>
      <c r="AC9704" s="91">
        <v>0.5625</v>
      </c>
      <c r="AD9704" s="92">
        <v>0</v>
      </c>
      <c r="AE9704" s="91">
        <v>9.375E-2</v>
      </c>
      <c r="AF9704" s="92">
        <v>2.25</v>
      </c>
    </row>
    <row r="9705" spans="12:32" ht="12.75" customHeight="1" x14ac:dyDescent="0.3">
      <c r="L9705" s="86">
        <v>6</v>
      </c>
      <c r="M9705" s="87" t="s">
        <v>8671</v>
      </c>
      <c r="N9705" s="86" t="s">
        <v>55</v>
      </c>
      <c r="O9705" s="87" t="s">
        <v>8679</v>
      </c>
      <c r="P9705" s="38"/>
      <c r="Q9705" s="38"/>
      <c r="R9705" s="38"/>
      <c r="S9705" s="38"/>
      <c r="T9705" s="38"/>
      <c r="U9705" s="88" t="s">
        <v>102</v>
      </c>
      <c r="V9705" s="88" t="s">
        <v>398</v>
      </c>
      <c r="W9705" s="88" t="s">
        <v>8882</v>
      </c>
      <c r="X9705" s="89">
        <v>43789.5</v>
      </c>
      <c r="Y9705" s="71">
        <v>43789</v>
      </c>
      <c r="Z9705" s="90">
        <v>0.5</v>
      </c>
      <c r="AA9705" s="89">
        <v>43789.6875</v>
      </c>
      <c r="AB9705" s="71">
        <v>43789</v>
      </c>
      <c r="AC9705" s="91">
        <v>0.6875</v>
      </c>
      <c r="AD9705" s="92">
        <v>0</v>
      </c>
      <c r="AE9705" s="91">
        <v>0.1875</v>
      </c>
      <c r="AF9705" s="92">
        <v>4.5</v>
      </c>
    </row>
    <row r="9706" spans="12:32" ht="12.75" customHeight="1" x14ac:dyDescent="0.3">
      <c r="L9706" s="86">
        <v>6</v>
      </c>
      <c r="M9706" s="87" t="s">
        <v>8671</v>
      </c>
      <c r="N9706" s="86" t="s">
        <v>55</v>
      </c>
      <c r="O9706" s="87" t="s">
        <v>8757</v>
      </c>
      <c r="P9706" s="38"/>
      <c r="Q9706" s="38"/>
      <c r="R9706" s="38"/>
      <c r="S9706" s="38"/>
      <c r="T9706" s="38"/>
      <c r="U9706" s="88" t="s">
        <v>102</v>
      </c>
      <c r="V9706" s="88" t="s">
        <v>8917</v>
      </c>
      <c r="W9706" s="88" t="s">
        <v>8928</v>
      </c>
      <c r="X9706" s="89">
        <v>43790.416666666664</v>
      </c>
      <c r="Y9706" s="71">
        <v>43790</v>
      </c>
      <c r="Z9706" s="90">
        <v>0.41666666666666669</v>
      </c>
      <c r="AA9706" s="89">
        <v>43790.520833333336</v>
      </c>
      <c r="AB9706" s="71">
        <v>43790</v>
      </c>
      <c r="AC9706" s="91">
        <v>1.5208333333333335</v>
      </c>
      <c r="AD9706" s="92">
        <v>0</v>
      </c>
      <c r="AE9706" s="91">
        <v>0.10416666667151731</v>
      </c>
      <c r="AF9706" s="92">
        <v>2.5000000001164153</v>
      </c>
    </row>
    <row r="9707" spans="12:32" ht="12.75" customHeight="1" x14ac:dyDescent="0.3">
      <c r="L9707" s="86">
        <v>6</v>
      </c>
      <c r="M9707" s="87" t="s">
        <v>8671</v>
      </c>
      <c r="N9707" s="86" t="s">
        <v>55</v>
      </c>
      <c r="O9707" s="87" t="s">
        <v>8757</v>
      </c>
      <c r="P9707" s="38"/>
      <c r="Q9707" s="38"/>
      <c r="R9707" s="38"/>
      <c r="S9707" s="38"/>
      <c r="T9707" s="38"/>
      <c r="U9707" s="88" t="s">
        <v>102</v>
      </c>
      <c r="V9707" s="88" t="s">
        <v>8917</v>
      </c>
      <c r="W9707" s="88" t="s">
        <v>8929</v>
      </c>
      <c r="X9707" s="89">
        <v>43795.434027777781</v>
      </c>
      <c r="Y9707" s="71">
        <v>43795</v>
      </c>
      <c r="Z9707" s="90">
        <v>0.43402777777777773</v>
      </c>
      <c r="AA9707" s="89">
        <v>43795.53125</v>
      </c>
      <c r="AB9707" s="71">
        <v>43795</v>
      </c>
      <c r="AC9707" s="91">
        <v>1.53125</v>
      </c>
      <c r="AD9707" s="92">
        <v>0</v>
      </c>
      <c r="AE9707" s="91">
        <v>9.7222222218988463E-2</v>
      </c>
      <c r="AF9707" s="92">
        <v>2.3333333332557231</v>
      </c>
    </row>
    <row r="9708" spans="12:32" ht="12.75" customHeight="1" x14ac:dyDescent="0.3">
      <c r="L9708" s="86">
        <v>6</v>
      </c>
      <c r="M9708" s="87" t="s">
        <v>8671</v>
      </c>
      <c r="N9708" s="86" t="s">
        <v>55</v>
      </c>
      <c r="O9708" s="87" t="s">
        <v>8757</v>
      </c>
      <c r="P9708" s="38"/>
      <c r="Q9708" s="38"/>
      <c r="R9708" s="38"/>
      <c r="S9708" s="38"/>
      <c r="T9708" s="38"/>
      <c r="U9708" s="88" t="s">
        <v>102</v>
      </c>
      <c r="V9708" s="88" t="s">
        <v>8917</v>
      </c>
      <c r="W9708" s="88" t="s">
        <v>8930</v>
      </c>
      <c r="X9708" s="89">
        <v>43776.472222222219</v>
      </c>
      <c r="Y9708" s="71">
        <v>43776</v>
      </c>
      <c r="Z9708" s="90">
        <v>0.47222222222222227</v>
      </c>
      <c r="AA9708" s="89">
        <v>43776.538194444445</v>
      </c>
      <c r="AB9708" s="71">
        <v>43776</v>
      </c>
      <c r="AC9708" s="91">
        <v>1.5381944444444444</v>
      </c>
      <c r="AD9708" s="92">
        <v>0</v>
      </c>
      <c r="AE9708" s="91">
        <v>6.5972222226264421E-2</v>
      </c>
      <c r="AF9708" s="92">
        <v>1.5833333334303461</v>
      </c>
    </row>
    <row r="9709" spans="12:32" ht="12.75" customHeight="1" x14ac:dyDescent="0.3">
      <c r="L9709" s="86">
        <v>6</v>
      </c>
      <c r="M9709" s="87" t="s">
        <v>8671</v>
      </c>
      <c r="N9709" s="86" t="s">
        <v>55</v>
      </c>
      <c r="O9709" s="87" t="s">
        <v>8757</v>
      </c>
      <c r="P9709" s="38"/>
      <c r="Q9709" s="38"/>
      <c r="R9709" s="38"/>
      <c r="S9709" s="38"/>
      <c r="T9709" s="38"/>
      <c r="U9709" s="88" t="s">
        <v>102</v>
      </c>
      <c r="V9709" s="88" t="s">
        <v>8917</v>
      </c>
      <c r="W9709" s="88" t="s">
        <v>8931</v>
      </c>
      <c r="X9709" s="89">
        <v>43795.600694444445</v>
      </c>
      <c r="Y9709" s="71">
        <v>43795</v>
      </c>
      <c r="Z9709" s="90">
        <v>0.60069444444444442</v>
      </c>
      <c r="AA9709" s="89">
        <v>43795.694444444445</v>
      </c>
      <c r="AB9709" s="71">
        <v>43795</v>
      </c>
      <c r="AC9709" s="91">
        <v>0.69444444444444442</v>
      </c>
      <c r="AD9709" s="92">
        <v>0</v>
      </c>
      <c r="AE9709" s="91">
        <v>9.375E-2</v>
      </c>
      <c r="AF9709" s="92">
        <v>2.25</v>
      </c>
    </row>
    <row r="9710" spans="12:32" ht="12.75" customHeight="1" x14ac:dyDescent="0.3">
      <c r="L9710" s="86">
        <v>6</v>
      </c>
      <c r="M9710" s="87" t="s">
        <v>8671</v>
      </c>
      <c r="N9710" s="86" t="s">
        <v>55</v>
      </c>
      <c r="O9710" s="87" t="s">
        <v>8757</v>
      </c>
      <c r="P9710" s="38"/>
      <c r="Q9710" s="38"/>
      <c r="R9710" s="38"/>
      <c r="S9710" s="38"/>
      <c r="T9710" s="38"/>
      <c r="U9710" s="88" t="s">
        <v>102</v>
      </c>
      <c r="V9710" s="88" t="s">
        <v>8917</v>
      </c>
      <c r="W9710" s="88" t="s">
        <v>8932</v>
      </c>
      <c r="X9710" s="89">
        <v>43784.614583333336</v>
      </c>
      <c r="Y9710" s="71">
        <v>43784</v>
      </c>
      <c r="Z9710" s="90">
        <v>0.61458333333333337</v>
      </c>
      <c r="AA9710" s="89">
        <v>43784.694444444445</v>
      </c>
      <c r="AB9710" s="71">
        <v>43784</v>
      </c>
      <c r="AC9710" s="91">
        <v>0.69444444444444442</v>
      </c>
      <c r="AD9710" s="92">
        <v>0</v>
      </c>
      <c r="AE9710" s="91">
        <v>7.9861111109494232E-2</v>
      </c>
      <c r="AF9710" s="92">
        <v>1.9166666666278616</v>
      </c>
    </row>
    <row r="9711" spans="12:32" ht="12.75" customHeight="1" x14ac:dyDescent="0.3">
      <c r="L9711" s="86">
        <v>7</v>
      </c>
      <c r="M9711" s="87" t="s">
        <v>8671</v>
      </c>
      <c r="N9711" s="86" t="s">
        <v>55</v>
      </c>
      <c r="O9711" s="87" t="s">
        <v>8682</v>
      </c>
      <c r="P9711" s="38"/>
      <c r="Q9711" s="38"/>
      <c r="R9711" s="38"/>
      <c r="S9711" s="38"/>
      <c r="T9711" s="38"/>
      <c r="U9711" s="88" t="s">
        <v>102</v>
      </c>
      <c r="V9711" s="88" t="s">
        <v>8686</v>
      </c>
      <c r="W9711" s="88" t="s">
        <v>8692</v>
      </c>
      <c r="X9711" s="89">
        <v>43819.361111111109</v>
      </c>
      <c r="Y9711" s="71">
        <v>43819</v>
      </c>
      <c r="Z9711" s="90">
        <v>0.3611111111111111</v>
      </c>
      <c r="AA9711" s="89">
        <v>43819.420138888891</v>
      </c>
      <c r="AB9711" s="71">
        <v>43819</v>
      </c>
      <c r="AC9711" s="91">
        <v>0.4201388888888889</v>
      </c>
      <c r="AD9711" s="92">
        <v>0</v>
      </c>
      <c r="AE9711" s="91">
        <v>5.9027777781011537E-2</v>
      </c>
      <c r="AF9711" s="92">
        <v>1.4166666667442769</v>
      </c>
    </row>
    <row r="9712" spans="12:32" ht="12.75" customHeight="1" x14ac:dyDescent="0.3">
      <c r="L9712" s="86">
        <v>7</v>
      </c>
      <c r="M9712" s="87" t="s">
        <v>8671</v>
      </c>
      <c r="N9712" s="86" t="s">
        <v>55</v>
      </c>
      <c r="O9712" s="87" t="s">
        <v>8682</v>
      </c>
      <c r="P9712" s="38"/>
      <c r="Q9712" s="38"/>
      <c r="R9712" s="38"/>
      <c r="S9712" s="38"/>
      <c r="T9712" s="38"/>
      <c r="U9712" s="88" t="s">
        <v>102</v>
      </c>
      <c r="V9712" s="88" t="s">
        <v>8686</v>
      </c>
      <c r="W9712" s="88" t="s">
        <v>8693</v>
      </c>
      <c r="X9712" s="89">
        <v>43808.392361111109</v>
      </c>
      <c r="Y9712" s="71">
        <v>43808</v>
      </c>
      <c r="Z9712" s="90">
        <v>0.3923611111111111</v>
      </c>
      <c r="AA9712" s="89">
        <v>43808.496527777781</v>
      </c>
      <c r="AB9712" s="71">
        <v>43808</v>
      </c>
      <c r="AC9712" s="91">
        <v>0.49652777777777773</v>
      </c>
      <c r="AD9712" s="92">
        <v>0</v>
      </c>
      <c r="AE9712" s="91">
        <v>0.10416666667151731</v>
      </c>
      <c r="AF9712" s="92">
        <v>2.5000000001164153</v>
      </c>
    </row>
    <row r="9713" spans="12:32" ht="12.75" customHeight="1" x14ac:dyDescent="0.3">
      <c r="L9713" s="86">
        <v>7</v>
      </c>
      <c r="M9713" s="87" t="s">
        <v>8671</v>
      </c>
      <c r="N9713" s="86" t="s">
        <v>55</v>
      </c>
      <c r="O9713" s="87" t="s">
        <v>8763</v>
      </c>
      <c r="P9713" s="38"/>
      <c r="Q9713" s="38"/>
      <c r="R9713" s="38"/>
      <c r="S9713" s="38"/>
      <c r="T9713" s="38"/>
      <c r="U9713" s="88" t="s">
        <v>102</v>
      </c>
      <c r="V9713" s="88" t="s">
        <v>8811</v>
      </c>
      <c r="W9713" s="88" t="s">
        <v>8818</v>
      </c>
      <c r="X9713" s="89">
        <v>43804.430555555555</v>
      </c>
      <c r="Y9713" s="71">
        <v>43804</v>
      </c>
      <c r="Z9713" s="90">
        <v>0.43055555555555558</v>
      </c>
      <c r="AA9713" s="89">
        <v>43804.46875</v>
      </c>
      <c r="AB9713" s="71">
        <v>43804</v>
      </c>
      <c r="AC9713" s="91">
        <v>0.46875</v>
      </c>
      <c r="AD9713" s="92">
        <v>0</v>
      </c>
      <c r="AE9713" s="91">
        <v>3.8194444445252884E-2</v>
      </c>
      <c r="AF9713" s="92">
        <v>0.91666666668606922</v>
      </c>
    </row>
    <row r="9714" spans="12:32" ht="12.75" customHeight="1" x14ac:dyDescent="0.3">
      <c r="L9714" s="86">
        <v>7</v>
      </c>
      <c r="M9714" s="87" t="s">
        <v>8671</v>
      </c>
      <c r="N9714" s="86" t="s">
        <v>55</v>
      </c>
      <c r="O9714" s="87" t="s">
        <v>8794</v>
      </c>
      <c r="P9714" s="38"/>
      <c r="Q9714" s="38"/>
      <c r="R9714" s="38"/>
      <c r="S9714" s="38"/>
      <c r="T9714" s="38"/>
      <c r="U9714" s="88" t="s">
        <v>102</v>
      </c>
      <c r="V9714" s="88" t="s">
        <v>8827</v>
      </c>
      <c r="W9714" s="88" t="s">
        <v>8834</v>
      </c>
      <c r="X9714" s="89">
        <v>43804.371527777781</v>
      </c>
      <c r="Y9714" s="71">
        <v>43804</v>
      </c>
      <c r="Z9714" s="90">
        <v>0.37152777777777773</v>
      </c>
      <c r="AA9714" s="89">
        <v>43804.458333333336</v>
      </c>
      <c r="AB9714" s="71">
        <v>43804</v>
      </c>
      <c r="AC9714" s="91">
        <v>0.45833333333333331</v>
      </c>
      <c r="AD9714" s="92">
        <v>0</v>
      </c>
      <c r="AE9714" s="91">
        <v>8.6805555554747116E-2</v>
      </c>
      <c r="AF9714" s="92">
        <v>2.0833333333139308</v>
      </c>
    </row>
    <row r="9715" spans="12:32" ht="12.75" customHeight="1" x14ac:dyDescent="0.3">
      <c r="L9715" s="86">
        <v>7</v>
      </c>
      <c r="M9715" s="87" t="s">
        <v>8671</v>
      </c>
      <c r="N9715" s="86" t="s">
        <v>55</v>
      </c>
      <c r="O9715" s="87" t="s">
        <v>8797</v>
      </c>
      <c r="P9715" s="38"/>
      <c r="Q9715" s="38"/>
      <c r="R9715" s="38"/>
      <c r="S9715" s="38"/>
      <c r="T9715" s="38"/>
      <c r="U9715" s="88" t="s">
        <v>102</v>
      </c>
      <c r="V9715" s="88" t="s">
        <v>8497</v>
      </c>
      <c r="W9715" s="88" t="s">
        <v>8858</v>
      </c>
      <c r="X9715" s="89">
        <v>43822.25</v>
      </c>
      <c r="Y9715" s="71">
        <v>43822</v>
      </c>
      <c r="Z9715" s="90">
        <v>0.25</v>
      </c>
      <c r="AA9715" s="89">
        <v>43822.652777777781</v>
      </c>
      <c r="AB9715" s="71">
        <v>43822</v>
      </c>
      <c r="AC9715" s="91">
        <v>0.65277777777777779</v>
      </c>
      <c r="AD9715" s="92">
        <v>0</v>
      </c>
      <c r="AE9715" s="91">
        <v>0.40277777778101154</v>
      </c>
      <c r="AF9715" s="92">
        <v>9.6666666667442769</v>
      </c>
    </row>
    <row r="9716" spans="12:32" ht="12.75" customHeight="1" x14ac:dyDescent="0.3">
      <c r="L9716" s="86">
        <v>7</v>
      </c>
      <c r="M9716" s="87" t="s">
        <v>8671</v>
      </c>
      <c r="N9716" s="86" t="s">
        <v>55</v>
      </c>
      <c r="O9716" s="87" t="s">
        <v>8679</v>
      </c>
      <c r="P9716" s="38"/>
      <c r="Q9716" s="38"/>
      <c r="R9716" s="38"/>
      <c r="S9716" s="38"/>
      <c r="T9716" s="38"/>
      <c r="U9716" s="88" t="s">
        <v>102</v>
      </c>
      <c r="V9716" s="88" t="s">
        <v>398</v>
      </c>
      <c r="W9716" s="88" t="s">
        <v>8883</v>
      </c>
      <c r="X9716" s="89">
        <v>43811.520833333336</v>
      </c>
      <c r="Y9716" s="71">
        <v>43811</v>
      </c>
      <c r="Z9716" s="90">
        <v>0.52083333333333337</v>
      </c>
      <c r="AA9716" s="89">
        <v>43811.434027777781</v>
      </c>
      <c r="AB9716" s="71">
        <v>43811</v>
      </c>
      <c r="AC9716" s="91">
        <v>0.93402777777777779</v>
      </c>
      <c r="AD9716" s="92">
        <v>0</v>
      </c>
      <c r="AE9716" s="91">
        <v>-8.6805555554747116E-2</v>
      </c>
      <c r="AF9716" s="92">
        <v>-2.0833333333139308</v>
      </c>
    </row>
    <row r="9717" spans="12:32" ht="12.75" customHeight="1" x14ac:dyDescent="0.3">
      <c r="L9717" s="86">
        <v>7</v>
      </c>
      <c r="M9717" s="87" t="s">
        <v>8671</v>
      </c>
      <c r="N9717" s="86" t="s">
        <v>55</v>
      </c>
      <c r="O9717" s="87" t="s">
        <v>8672</v>
      </c>
      <c r="P9717" s="38"/>
      <c r="Q9717" s="38"/>
      <c r="R9717" s="38"/>
      <c r="S9717" s="38"/>
      <c r="T9717" s="38"/>
      <c r="U9717" s="88" t="s">
        <v>102</v>
      </c>
      <c r="V9717" s="88" t="s">
        <v>8898</v>
      </c>
      <c r="W9717" s="88" t="s">
        <v>8900</v>
      </c>
      <c r="X9717" s="89">
        <v>43818.46875</v>
      </c>
      <c r="Y9717" s="71">
        <v>43818</v>
      </c>
      <c r="Z9717" s="90">
        <v>0.46875</v>
      </c>
      <c r="AA9717" s="89">
        <v>43818.614583333336</v>
      </c>
      <c r="AB9717" s="71">
        <v>43818</v>
      </c>
      <c r="AC9717" s="91">
        <v>0.61458333333333337</v>
      </c>
      <c r="AD9717" s="92">
        <v>0</v>
      </c>
      <c r="AE9717" s="91">
        <v>0.14583333333575865</v>
      </c>
      <c r="AF9717" s="92">
        <v>3.5000000000582077</v>
      </c>
    </row>
    <row r="9718" spans="12:32" ht="12.75" customHeight="1" x14ac:dyDescent="0.3">
      <c r="L9718" s="86">
        <v>7</v>
      </c>
      <c r="M9718" s="87" t="s">
        <v>8671</v>
      </c>
      <c r="N9718" s="86" t="s">
        <v>55</v>
      </c>
      <c r="O9718" s="87" t="s">
        <v>8757</v>
      </c>
      <c r="P9718" s="38"/>
      <c r="Q9718" s="38"/>
      <c r="R9718" s="38"/>
      <c r="S9718" s="38"/>
      <c r="T9718" s="38"/>
      <c r="U9718" s="88" t="s">
        <v>102</v>
      </c>
      <c r="V9718" s="88" t="s">
        <v>8917</v>
      </c>
      <c r="W9718" s="88" t="s">
        <v>8933</v>
      </c>
      <c r="X9718" s="89">
        <v>43809.395833333336</v>
      </c>
      <c r="Y9718" s="71">
        <v>43809</v>
      </c>
      <c r="Z9718" s="90">
        <v>0.39583333333333331</v>
      </c>
      <c r="AA9718" s="89">
        <v>43809.541666666664</v>
      </c>
      <c r="AB9718" s="71">
        <v>43809</v>
      </c>
      <c r="AC9718" s="91">
        <v>0.54166666666666663</v>
      </c>
      <c r="AD9718" s="92">
        <v>0</v>
      </c>
      <c r="AE9718" s="91">
        <v>0.14583333332848269</v>
      </c>
      <c r="AF9718" s="92">
        <v>3.4999999998835847</v>
      </c>
    </row>
    <row r="9719" spans="12:32" ht="12.75" customHeight="1" x14ac:dyDescent="0.3">
      <c r="L9719" s="86">
        <v>7</v>
      </c>
      <c r="M9719" s="87" t="s">
        <v>8671</v>
      </c>
      <c r="N9719" s="86" t="s">
        <v>55</v>
      </c>
      <c r="O9719" s="87" t="s">
        <v>8757</v>
      </c>
      <c r="P9719" s="38"/>
      <c r="Q9719" s="38"/>
      <c r="R9719" s="38"/>
      <c r="S9719" s="38"/>
      <c r="T9719" s="38"/>
      <c r="U9719" s="88" t="s">
        <v>102</v>
      </c>
      <c r="V9719" s="88" t="s">
        <v>8917</v>
      </c>
      <c r="W9719" s="88" t="s">
        <v>8934</v>
      </c>
      <c r="X9719" s="89">
        <v>43816.583333333336</v>
      </c>
      <c r="Y9719" s="71">
        <v>43816</v>
      </c>
      <c r="Z9719" s="90">
        <v>0.58333333333333337</v>
      </c>
      <c r="AA9719" s="89">
        <v>43816.371527777781</v>
      </c>
      <c r="AB9719" s="71">
        <v>43816</v>
      </c>
      <c r="AC9719" s="91">
        <v>0.87152777777777779</v>
      </c>
      <c r="AD9719" s="92">
        <v>0</v>
      </c>
      <c r="AE9719" s="91">
        <v>-0.21180555555474712</v>
      </c>
      <c r="AF9719" s="92">
        <v>-5.0833333333139308</v>
      </c>
    </row>
    <row r="9720" spans="12:32" ht="12.75" customHeight="1" x14ac:dyDescent="0.3">
      <c r="L9720" s="86">
        <v>7</v>
      </c>
      <c r="M9720" s="87" t="s">
        <v>8671</v>
      </c>
      <c r="N9720" s="86" t="s">
        <v>55</v>
      </c>
      <c r="O9720" s="87" t="s">
        <v>8757</v>
      </c>
      <c r="P9720" s="38"/>
      <c r="Q9720" s="38"/>
      <c r="R9720" s="38"/>
      <c r="S9720" s="38"/>
      <c r="T9720" s="38"/>
      <c r="U9720" s="88" t="s">
        <v>102</v>
      </c>
      <c r="V9720" s="88" t="s">
        <v>8917</v>
      </c>
      <c r="W9720" s="88" t="s">
        <v>8935</v>
      </c>
      <c r="X9720" s="89">
        <v>43811.517361111109</v>
      </c>
      <c r="Y9720" s="71">
        <v>43811</v>
      </c>
      <c r="Z9720" s="90">
        <v>0.51736111111111105</v>
      </c>
      <c r="AA9720" s="89">
        <v>43811.4375</v>
      </c>
      <c r="AB9720" s="71">
        <v>43811</v>
      </c>
      <c r="AC9720" s="91">
        <v>0.9375</v>
      </c>
      <c r="AD9720" s="92">
        <v>0</v>
      </c>
      <c r="AE9720" s="91">
        <v>-7.9861111109494232E-2</v>
      </c>
      <c r="AF9720" s="92">
        <v>-1.9166666666278616</v>
      </c>
    </row>
    <row r="9721" spans="12:32" ht="12.75" customHeight="1" x14ac:dyDescent="0.3">
      <c r="L9721" s="86">
        <v>7</v>
      </c>
      <c r="M9721" s="87" t="s">
        <v>8671</v>
      </c>
      <c r="N9721" s="86" t="s">
        <v>55</v>
      </c>
      <c r="O9721" s="87" t="s">
        <v>8757</v>
      </c>
      <c r="P9721" s="38"/>
      <c r="Q9721" s="38"/>
      <c r="R9721" s="38"/>
      <c r="S9721" s="38"/>
      <c r="T9721" s="38"/>
      <c r="U9721" s="88" t="s">
        <v>102</v>
      </c>
      <c r="V9721" s="88" t="s">
        <v>8951</v>
      </c>
      <c r="W9721" s="88" t="s">
        <v>8954</v>
      </c>
      <c r="X9721" s="89">
        <v>43810.416666666664</v>
      </c>
      <c r="Y9721" s="71">
        <v>43810</v>
      </c>
      <c r="Z9721" s="90">
        <v>0.41666666666666669</v>
      </c>
      <c r="AA9721" s="89">
        <v>43810.565972222219</v>
      </c>
      <c r="AB9721" s="71">
        <v>43810</v>
      </c>
      <c r="AC9721" s="91">
        <v>0.56597222222222221</v>
      </c>
      <c r="AD9721" s="92">
        <v>0</v>
      </c>
      <c r="AE9721" s="91">
        <v>0.14930555555474712</v>
      </c>
      <c r="AF9721" s="92">
        <v>3.5833333333139308</v>
      </c>
    </row>
    <row r="9722" spans="12:32" ht="12.75" customHeight="1" x14ac:dyDescent="0.3">
      <c r="L9722" s="86">
        <v>7</v>
      </c>
      <c r="M9722" s="87" t="s">
        <v>8671</v>
      </c>
      <c r="N9722" s="86" t="s">
        <v>55</v>
      </c>
      <c r="O9722" s="87" t="s">
        <v>8747</v>
      </c>
      <c r="P9722" s="38"/>
      <c r="Q9722" s="38"/>
      <c r="R9722" s="38"/>
      <c r="S9722" s="38"/>
      <c r="T9722" s="38"/>
      <c r="U9722" s="88" t="s">
        <v>102</v>
      </c>
      <c r="V9722" s="88" t="s">
        <v>8956</v>
      </c>
      <c r="W9722" s="88" t="s">
        <v>8957</v>
      </c>
      <c r="X9722" s="89">
        <v>43808.454861111109</v>
      </c>
      <c r="Y9722" s="71">
        <v>43808</v>
      </c>
      <c r="Z9722" s="90">
        <v>0.4548611111111111</v>
      </c>
      <c r="AA9722" s="89">
        <v>43808.697916666664</v>
      </c>
      <c r="AB9722" s="71">
        <v>43808</v>
      </c>
      <c r="AC9722" s="91">
        <v>0.69791666666666663</v>
      </c>
      <c r="AD9722" s="92">
        <v>0</v>
      </c>
      <c r="AE9722" s="91">
        <v>0.24305555555474712</v>
      </c>
      <c r="AF9722" s="92">
        <v>5.8333333333139308</v>
      </c>
    </row>
    <row r="9723" spans="12:32" ht="12.75" customHeight="1" x14ac:dyDescent="0.3">
      <c r="L9723" s="86">
        <v>7</v>
      </c>
      <c r="M9723" s="87" t="s">
        <v>8671</v>
      </c>
      <c r="N9723" s="86" t="s">
        <v>55</v>
      </c>
      <c r="O9723" s="87" t="s">
        <v>8747</v>
      </c>
      <c r="P9723" s="38"/>
      <c r="Q9723" s="38"/>
      <c r="R9723" s="38"/>
      <c r="S9723" s="38"/>
      <c r="T9723" s="38"/>
      <c r="U9723" s="88" t="s">
        <v>102</v>
      </c>
      <c r="V9723" s="88" t="s">
        <v>8956</v>
      </c>
      <c r="W9723" s="88" t="s">
        <v>8958</v>
      </c>
      <c r="X9723" s="89">
        <v>43802.527777777781</v>
      </c>
      <c r="Y9723" s="71">
        <v>43802</v>
      </c>
      <c r="Z9723" s="90">
        <v>0.52777777777777779</v>
      </c>
      <c r="AA9723" s="89">
        <v>43802.423611111109</v>
      </c>
      <c r="AB9723" s="71">
        <v>43802</v>
      </c>
      <c r="AC9723" s="91">
        <v>0.92361111111111116</v>
      </c>
      <c r="AD9723" s="92">
        <v>0</v>
      </c>
      <c r="AE9723" s="91">
        <v>-0.10416666667151731</v>
      </c>
      <c r="AF9723" s="92">
        <v>-2.5000000001164153</v>
      </c>
    </row>
    <row r="9724" spans="12:32" ht="12.75" customHeight="1" x14ac:dyDescent="0.3">
      <c r="L9724" s="86">
        <v>8</v>
      </c>
      <c r="M9724" s="87" t="s">
        <v>8671</v>
      </c>
      <c r="N9724" s="86" t="s">
        <v>55</v>
      </c>
      <c r="O9724" s="87" t="s">
        <v>8682</v>
      </c>
      <c r="P9724" s="38"/>
      <c r="Q9724" s="38"/>
      <c r="R9724" s="38"/>
      <c r="S9724" s="38"/>
      <c r="T9724" s="38"/>
      <c r="U9724" s="88" t="s">
        <v>102</v>
      </c>
      <c r="V9724" s="88" t="s">
        <v>8686</v>
      </c>
      <c r="W9724" s="88" t="s">
        <v>8694</v>
      </c>
      <c r="X9724" s="89">
        <v>43837.375</v>
      </c>
      <c r="Y9724" s="71">
        <v>43837</v>
      </c>
      <c r="Z9724" s="90">
        <v>0.375</v>
      </c>
      <c r="AA9724" s="89">
        <v>43837.444444444445</v>
      </c>
      <c r="AB9724" s="71">
        <v>43837</v>
      </c>
      <c r="AC9724" s="91">
        <v>0.44444444444444442</v>
      </c>
      <c r="AD9724" s="92">
        <v>0</v>
      </c>
      <c r="AE9724" s="91">
        <v>6.9444444445252884E-2</v>
      </c>
      <c r="AF9724" s="92">
        <v>1.6666666666860692</v>
      </c>
    </row>
    <row r="9725" spans="12:32" ht="12.75" customHeight="1" x14ac:dyDescent="0.3">
      <c r="L9725" s="86">
        <v>8</v>
      </c>
      <c r="M9725" s="87" t="s">
        <v>8671</v>
      </c>
      <c r="N9725" s="86" t="s">
        <v>55</v>
      </c>
      <c r="O9725" s="87" t="s">
        <v>8757</v>
      </c>
      <c r="P9725" s="38"/>
      <c r="Q9725" s="38"/>
      <c r="R9725" s="38"/>
      <c r="S9725" s="38"/>
      <c r="T9725" s="38"/>
      <c r="U9725" s="88" t="s">
        <v>102</v>
      </c>
      <c r="V9725" s="88" t="s">
        <v>8758</v>
      </c>
      <c r="W9725" s="88" t="s">
        <v>8762</v>
      </c>
      <c r="X9725" s="89">
        <v>43843.440972222219</v>
      </c>
      <c r="Y9725" s="71">
        <v>43843</v>
      </c>
      <c r="Z9725" s="90">
        <v>0.44097222222222227</v>
      </c>
      <c r="AA9725" s="89">
        <v>43843.590277777781</v>
      </c>
      <c r="AB9725" s="71">
        <v>43843</v>
      </c>
      <c r="AC9725" s="91">
        <v>0.59027777777777779</v>
      </c>
      <c r="AD9725" s="92">
        <v>0</v>
      </c>
      <c r="AE9725" s="91">
        <v>0.14930555556202307</v>
      </c>
      <c r="AF9725" s="92">
        <v>3.5833333334885538</v>
      </c>
    </row>
    <row r="9726" spans="12:32" ht="12.75" customHeight="1" x14ac:dyDescent="0.3">
      <c r="L9726" s="86">
        <v>8</v>
      </c>
      <c r="M9726" s="87" t="s">
        <v>8671</v>
      </c>
      <c r="N9726" s="86" t="s">
        <v>55</v>
      </c>
      <c r="O9726" s="87" t="s">
        <v>8747</v>
      </c>
      <c r="P9726" s="38"/>
      <c r="Q9726" s="38"/>
      <c r="R9726" s="38"/>
      <c r="S9726" s="38"/>
      <c r="T9726" s="38"/>
      <c r="U9726" s="88" t="s">
        <v>102</v>
      </c>
      <c r="V9726" s="88" t="s">
        <v>8769</v>
      </c>
      <c r="W9726" s="88" t="s">
        <v>8771</v>
      </c>
      <c r="X9726" s="89">
        <v>43857.378472222219</v>
      </c>
      <c r="Y9726" s="71">
        <v>43857</v>
      </c>
      <c r="Z9726" s="90">
        <v>0.37847222222222227</v>
      </c>
      <c r="AA9726" s="89">
        <v>43857.465277777781</v>
      </c>
      <c r="AB9726" s="71">
        <v>43857</v>
      </c>
      <c r="AC9726" s="91">
        <v>0.46527777777777773</v>
      </c>
      <c r="AD9726" s="92">
        <v>0</v>
      </c>
      <c r="AE9726" s="91">
        <v>8.6805555562023073E-2</v>
      </c>
      <c r="AF9726" s="92">
        <v>2.0833333334885538</v>
      </c>
    </row>
    <row r="9727" spans="12:32" ht="12.75" customHeight="1" x14ac:dyDescent="0.3">
      <c r="L9727" s="86">
        <v>8</v>
      </c>
      <c r="M9727" s="87" t="s">
        <v>8671</v>
      </c>
      <c r="N9727" s="86" t="s">
        <v>55</v>
      </c>
      <c r="O9727" s="87" t="s">
        <v>8763</v>
      </c>
      <c r="P9727" s="38"/>
      <c r="Q9727" s="38"/>
      <c r="R9727" s="38"/>
      <c r="S9727" s="38"/>
      <c r="T9727" s="38"/>
      <c r="U9727" s="88" t="s">
        <v>102</v>
      </c>
      <c r="V9727" s="88" t="s">
        <v>8788</v>
      </c>
      <c r="W9727" s="88" t="s">
        <v>8789</v>
      </c>
      <c r="X9727" s="89">
        <v>43846.350694444445</v>
      </c>
      <c r="Y9727" s="71">
        <v>43846</v>
      </c>
      <c r="Z9727" s="90">
        <v>0.35069444444444442</v>
      </c>
      <c r="AA9727" s="89">
        <v>43846.520833333336</v>
      </c>
      <c r="AB9727" s="71">
        <v>43846</v>
      </c>
      <c r="AC9727" s="91">
        <v>1.5208333333333335</v>
      </c>
      <c r="AD9727" s="92">
        <v>0</v>
      </c>
      <c r="AE9727" s="91">
        <v>0.17013888889050577</v>
      </c>
      <c r="AF9727" s="92">
        <v>4.0833333333721384</v>
      </c>
    </row>
    <row r="9728" spans="12:32" ht="12.75" customHeight="1" x14ac:dyDescent="0.3">
      <c r="L9728" s="86">
        <v>8</v>
      </c>
      <c r="M9728" s="87" t="s">
        <v>8671</v>
      </c>
      <c r="N9728" s="86" t="s">
        <v>55</v>
      </c>
      <c r="O9728" s="87" t="s">
        <v>8763</v>
      </c>
      <c r="P9728" s="38"/>
      <c r="Q9728" s="38"/>
      <c r="R9728" s="38"/>
      <c r="S9728" s="38"/>
      <c r="T9728" s="38"/>
      <c r="U9728" s="88" t="s">
        <v>102</v>
      </c>
      <c r="V9728" s="88" t="s">
        <v>8811</v>
      </c>
      <c r="W9728" s="88" t="s">
        <v>8819</v>
      </c>
      <c r="X9728" s="89">
        <v>43857.357638888891</v>
      </c>
      <c r="Y9728" s="71">
        <v>43857</v>
      </c>
      <c r="Z9728" s="90">
        <v>0.3576388888888889</v>
      </c>
      <c r="AA9728" s="89">
        <v>43857.552083333336</v>
      </c>
      <c r="AB9728" s="71">
        <v>43857</v>
      </c>
      <c r="AC9728" s="91">
        <v>0.55208333333333337</v>
      </c>
      <c r="AD9728" s="92">
        <v>0</v>
      </c>
      <c r="AE9728" s="91">
        <v>0.19444444444525288</v>
      </c>
      <c r="AF9728" s="92">
        <v>4.6666666666860692</v>
      </c>
    </row>
    <row r="9729" spans="12:32" ht="12.75" customHeight="1" x14ac:dyDescent="0.3">
      <c r="L9729" s="86">
        <v>8</v>
      </c>
      <c r="M9729" s="87" t="s">
        <v>8671</v>
      </c>
      <c r="N9729" s="86" t="s">
        <v>55</v>
      </c>
      <c r="O9729" s="87" t="s">
        <v>8794</v>
      </c>
      <c r="P9729" s="38"/>
      <c r="Q9729" s="38"/>
      <c r="R9729" s="38"/>
      <c r="S9729" s="38"/>
      <c r="T9729" s="38"/>
      <c r="U9729" s="88" t="s">
        <v>102</v>
      </c>
      <c r="V9729" s="88" t="s">
        <v>8827</v>
      </c>
      <c r="W9729" s="88" t="s">
        <v>8835</v>
      </c>
      <c r="X9729" s="89">
        <v>43839.347222222219</v>
      </c>
      <c r="Y9729" s="71">
        <v>43839</v>
      </c>
      <c r="Z9729" s="90">
        <v>0.34722222222222227</v>
      </c>
      <c r="AA9729" s="89">
        <v>43839.475694444445</v>
      </c>
      <c r="AB9729" s="71">
        <v>43839</v>
      </c>
      <c r="AC9729" s="91">
        <v>0.47569444444444442</v>
      </c>
      <c r="AD9729" s="92">
        <v>0</v>
      </c>
      <c r="AE9729" s="91">
        <v>0.12847222222626442</v>
      </c>
      <c r="AF9729" s="92">
        <v>3.0833333334303461</v>
      </c>
    </row>
    <row r="9730" spans="12:32" ht="12.75" customHeight="1" x14ac:dyDescent="0.3">
      <c r="L9730" s="86">
        <v>8</v>
      </c>
      <c r="M9730" s="87" t="s">
        <v>8671</v>
      </c>
      <c r="N9730" s="86" t="s">
        <v>55</v>
      </c>
      <c r="O9730" s="87" t="s">
        <v>8794</v>
      </c>
      <c r="P9730" s="38"/>
      <c r="Q9730" s="38"/>
      <c r="R9730" s="38"/>
      <c r="S9730" s="38"/>
      <c r="T9730" s="38"/>
      <c r="U9730" s="88" t="s">
        <v>102</v>
      </c>
      <c r="V9730" s="88" t="s">
        <v>8827</v>
      </c>
      <c r="W9730" s="88" t="s">
        <v>8836</v>
      </c>
      <c r="X9730" s="89">
        <v>43859.361111111109</v>
      </c>
      <c r="Y9730" s="71">
        <v>43859</v>
      </c>
      <c r="Z9730" s="90">
        <v>0.3611111111111111</v>
      </c>
      <c r="AA9730" s="89">
        <v>43859.645833333336</v>
      </c>
      <c r="AB9730" s="71">
        <v>43859</v>
      </c>
      <c r="AC9730" s="91">
        <v>0.64583333333333337</v>
      </c>
      <c r="AD9730" s="92">
        <v>0</v>
      </c>
      <c r="AE9730" s="91">
        <v>0.28472222222626442</v>
      </c>
      <c r="AF9730" s="92">
        <v>6.8333333334303461</v>
      </c>
    </row>
    <row r="9731" spans="12:32" ht="12.75" customHeight="1" x14ac:dyDescent="0.3">
      <c r="L9731" s="86">
        <v>8</v>
      </c>
      <c r="M9731" s="87" t="s">
        <v>8671</v>
      </c>
      <c r="N9731" s="86" t="s">
        <v>55</v>
      </c>
      <c r="O9731" s="87" t="s">
        <v>8794</v>
      </c>
      <c r="P9731" s="38"/>
      <c r="Q9731" s="38"/>
      <c r="R9731" s="38"/>
      <c r="S9731" s="38"/>
      <c r="T9731" s="38"/>
      <c r="U9731" s="88" t="s">
        <v>102</v>
      </c>
      <c r="V9731" s="88" t="s">
        <v>8827</v>
      </c>
      <c r="W9731" s="88" t="s">
        <v>8837</v>
      </c>
      <c r="X9731" s="89">
        <v>43860.4375</v>
      </c>
      <c r="Y9731" s="71">
        <v>43860</v>
      </c>
      <c r="Z9731" s="90">
        <v>0.4375</v>
      </c>
      <c r="AA9731" s="89">
        <v>43860.569444444445</v>
      </c>
      <c r="AB9731" s="71">
        <v>43860</v>
      </c>
      <c r="AC9731" s="91">
        <v>0.56944444444444442</v>
      </c>
      <c r="AD9731" s="92">
        <v>0</v>
      </c>
      <c r="AE9731" s="91">
        <v>0.13194444444525288</v>
      </c>
      <c r="AF9731" s="92">
        <v>3.1666666666860692</v>
      </c>
    </row>
    <row r="9732" spans="12:32" ht="12.75" customHeight="1" x14ac:dyDescent="0.3">
      <c r="L9732" s="86">
        <v>8</v>
      </c>
      <c r="M9732" s="87" t="s">
        <v>8671</v>
      </c>
      <c r="N9732" s="86" t="s">
        <v>55</v>
      </c>
      <c r="O9732" s="87" t="s">
        <v>8797</v>
      </c>
      <c r="P9732" s="38"/>
      <c r="Q9732" s="38"/>
      <c r="R9732" s="38"/>
      <c r="S9732" s="38"/>
      <c r="T9732" s="38"/>
      <c r="U9732" s="88" t="s">
        <v>102</v>
      </c>
      <c r="V9732" s="88" t="s">
        <v>8497</v>
      </c>
      <c r="W9732" s="88" t="s">
        <v>8859</v>
      </c>
      <c r="X9732" s="89">
        <v>43852.291666666664</v>
      </c>
      <c r="Y9732" s="71">
        <v>43852</v>
      </c>
      <c r="Z9732" s="90">
        <v>0.29166666666666669</v>
      </c>
      <c r="AA9732" s="89">
        <v>43852.416666666664</v>
      </c>
      <c r="AB9732" s="71">
        <v>43852</v>
      </c>
      <c r="AC9732" s="91">
        <v>0.41666666666666669</v>
      </c>
      <c r="AD9732" s="92">
        <v>0</v>
      </c>
      <c r="AE9732" s="91">
        <v>0.125</v>
      </c>
      <c r="AF9732" s="92">
        <v>3</v>
      </c>
    </row>
    <row r="9733" spans="12:32" ht="12.75" customHeight="1" x14ac:dyDescent="0.3">
      <c r="L9733" s="86">
        <v>8</v>
      </c>
      <c r="M9733" s="87" t="s">
        <v>8671</v>
      </c>
      <c r="N9733" s="86" t="s">
        <v>55</v>
      </c>
      <c r="O9733" s="87" t="s">
        <v>8797</v>
      </c>
      <c r="P9733" s="38"/>
      <c r="Q9733" s="38"/>
      <c r="R9733" s="38"/>
      <c r="S9733" s="38"/>
      <c r="T9733" s="38"/>
      <c r="U9733" s="88" t="s">
        <v>102</v>
      </c>
      <c r="V9733" s="88" t="s">
        <v>8497</v>
      </c>
      <c r="W9733" s="88" t="s">
        <v>8860</v>
      </c>
      <c r="X9733" s="89">
        <v>43845.3125</v>
      </c>
      <c r="Y9733" s="71">
        <v>43845</v>
      </c>
      <c r="Z9733" s="90">
        <v>0.3125</v>
      </c>
      <c r="AA9733" s="89">
        <v>43845.625</v>
      </c>
      <c r="AB9733" s="71">
        <v>43845</v>
      </c>
      <c r="AC9733" s="91">
        <v>0.625</v>
      </c>
      <c r="AD9733" s="92">
        <v>0</v>
      </c>
      <c r="AE9733" s="91">
        <v>0.3125</v>
      </c>
      <c r="AF9733" s="92">
        <v>7.5</v>
      </c>
    </row>
    <row r="9734" spans="12:32" ht="12.75" customHeight="1" x14ac:dyDescent="0.3">
      <c r="L9734" s="86">
        <v>8</v>
      </c>
      <c r="M9734" s="87" t="s">
        <v>8671</v>
      </c>
      <c r="N9734" s="86" t="s">
        <v>55</v>
      </c>
      <c r="O9734" s="87" t="s">
        <v>8797</v>
      </c>
      <c r="P9734" s="38"/>
      <c r="Q9734" s="38"/>
      <c r="R9734" s="38"/>
      <c r="S9734" s="38"/>
      <c r="T9734" s="38"/>
      <c r="U9734" s="88" t="s">
        <v>102</v>
      </c>
      <c r="V9734" s="88" t="s">
        <v>8497</v>
      </c>
      <c r="W9734" s="88" t="s">
        <v>8861</v>
      </c>
      <c r="X9734" s="89">
        <v>43843.368055555555</v>
      </c>
      <c r="Y9734" s="71">
        <v>43843</v>
      </c>
      <c r="Z9734" s="90">
        <v>0.36805555555555558</v>
      </c>
      <c r="AA9734" s="89">
        <v>43843.479166666664</v>
      </c>
      <c r="AB9734" s="71">
        <v>43843</v>
      </c>
      <c r="AC9734" s="91">
        <v>0.47916666666666669</v>
      </c>
      <c r="AD9734" s="92">
        <v>0</v>
      </c>
      <c r="AE9734" s="91">
        <v>0.11111111110949423</v>
      </c>
      <c r="AF9734" s="92">
        <v>2.6666666666278616</v>
      </c>
    </row>
    <row r="9735" spans="12:32" ht="12.75" customHeight="1" x14ac:dyDescent="0.3">
      <c r="L9735" s="86">
        <v>8</v>
      </c>
      <c r="M9735" s="87" t="s">
        <v>8671</v>
      </c>
      <c r="N9735" s="86" t="s">
        <v>55</v>
      </c>
      <c r="O9735" s="87" t="s">
        <v>8757</v>
      </c>
      <c r="P9735" s="38"/>
      <c r="Q9735" s="38"/>
      <c r="R9735" s="38"/>
      <c r="S9735" s="38"/>
      <c r="T9735" s="38"/>
      <c r="U9735" s="88" t="s">
        <v>102</v>
      </c>
      <c r="V9735" s="88" t="s">
        <v>8917</v>
      </c>
      <c r="W9735" s="88" t="s">
        <v>8936</v>
      </c>
      <c r="X9735" s="89">
        <v>43838.336805555555</v>
      </c>
      <c r="Y9735" s="71">
        <v>43838</v>
      </c>
      <c r="Z9735" s="90">
        <v>0.33680555555555558</v>
      </c>
      <c r="AA9735" s="89">
        <v>43838.701388888891</v>
      </c>
      <c r="AB9735" s="71">
        <v>43838</v>
      </c>
      <c r="AC9735" s="91">
        <v>0.70138888888888884</v>
      </c>
      <c r="AD9735" s="92">
        <v>0</v>
      </c>
      <c r="AE9735" s="91">
        <v>0.36458333333575865</v>
      </c>
      <c r="AF9735" s="92">
        <v>8.7500000000582077</v>
      </c>
    </row>
    <row r="9736" spans="12:32" ht="12.75" customHeight="1" x14ac:dyDescent="0.3">
      <c r="L9736" s="86">
        <v>8</v>
      </c>
      <c r="M9736" s="87" t="s">
        <v>8671</v>
      </c>
      <c r="N9736" s="86" t="s">
        <v>55</v>
      </c>
      <c r="O9736" s="87" t="s">
        <v>8757</v>
      </c>
      <c r="P9736" s="38"/>
      <c r="Q9736" s="38"/>
      <c r="R9736" s="38"/>
      <c r="S9736" s="38"/>
      <c r="T9736" s="38"/>
      <c r="U9736" s="88" t="s">
        <v>102</v>
      </c>
      <c r="V9736" s="88" t="s">
        <v>8917</v>
      </c>
      <c r="W9736" s="88" t="s">
        <v>8937</v>
      </c>
      <c r="X9736" s="89">
        <v>43844.392361111109</v>
      </c>
      <c r="Y9736" s="71">
        <v>43844</v>
      </c>
      <c r="Z9736" s="90">
        <v>0.3923611111111111</v>
      </c>
      <c r="AA9736" s="89">
        <v>43844.472222222219</v>
      </c>
      <c r="AB9736" s="71">
        <v>43844</v>
      </c>
      <c r="AC9736" s="91">
        <v>0.47222222222222227</v>
      </c>
      <c r="AD9736" s="92">
        <v>0</v>
      </c>
      <c r="AE9736" s="91">
        <v>7.9861111109494232E-2</v>
      </c>
      <c r="AF9736" s="92">
        <v>1.9166666666278616</v>
      </c>
    </row>
    <row r="9737" spans="12:32" ht="12.75" customHeight="1" x14ac:dyDescent="0.3">
      <c r="L9737" s="86">
        <v>8</v>
      </c>
      <c r="M9737" s="87" t="s">
        <v>8671</v>
      </c>
      <c r="N9737" s="86" t="s">
        <v>55</v>
      </c>
      <c r="O9737" s="87" t="s">
        <v>8757</v>
      </c>
      <c r="P9737" s="38"/>
      <c r="Q9737" s="38"/>
      <c r="R9737" s="38"/>
      <c r="S9737" s="38"/>
      <c r="T9737" s="38"/>
      <c r="U9737" s="88" t="s">
        <v>102</v>
      </c>
      <c r="V9737" s="88" t="s">
        <v>8917</v>
      </c>
      <c r="W9737" s="88" t="s">
        <v>8938</v>
      </c>
      <c r="X9737" s="89">
        <v>43858.434027777781</v>
      </c>
      <c r="Y9737" s="71">
        <v>43858</v>
      </c>
      <c r="Z9737" s="90">
        <v>0.43402777777777773</v>
      </c>
      <c r="AA9737" s="89">
        <v>43858.520833333336</v>
      </c>
      <c r="AB9737" s="71">
        <v>43858</v>
      </c>
      <c r="AC9737" s="91">
        <v>1.5208333333333335</v>
      </c>
      <c r="AD9737" s="92">
        <v>0</v>
      </c>
      <c r="AE9737" s="91">
        <v>8.6805555554747116E-2</v>
      </c>
      <c r="AF9737" s="92">
        <v>2.0833333333139308</v>
      </c>
    </row>
    <row r="9738" spans="12:32" ht="12.75" customHeight="1" x14ac:dyDescent="0.3">
      <c r="L9738" s="86">
        <v>8</v>
      </c>
      <c r="M9738" s="87" t="s">
        <v>8671</v>
      </c>
      <c r="N9738" s="86" t="s">
        <v>55</v>
      </c>
      <c r="O9738" s="87" t="s">
        <v>8757</v>
      </c>
      <c r="P9738" s="38"/>
      <c r="Q9738" s="38"/>
      <c r="R9738" s="38"/>
      <c r="S9738" s="38"/>
      <c r="T9738" s="38"/>
      <c r="U9738" s="88" t="s">
        <v>102</v>
      </c>
      <c r="V9738" s="88" t="s">
        <v>8917</v>
      </c>
      <c r="W9738" s="88" t="s">
        <v>8939</v>
      </c>
      <c r="X9738" s="89">
        <v>43843.548611111109</v>
      </c>
      <c r="Y9738" s="71">
        <v>43843</v>
      </c>
      <c r="Z9738" s="90">
        <v>0.54861111111111116</v>
      </c>
      <c r="AA9738" s="89">
        <v>43843.621527777781</v>
      </c>
      <c r="AB9738" s="71">
        <v>43843</v>
      </c>
      <c r="AC9738" s="91">
        <v>0.62152777777777779</v>
      </c>
      <c r="AD9738" s="92">
        <v>0</v>
      </c>
      <c r="AE9738" s="91">
        <v>7.2916666671517305E-2</v>
      </c>
      <c r="AF9738" s="92">
        <v>1.7500000001164153</v>
      </c>
    </row>
    <row r="9739" spans="12:32" ht="12.75" customHeight="1" x14ac:dyDescent="0.3">
      <c r="L9739" s="86">
        <v>8</v>
      </c>
      <c r="M9739" s="87" t="s">
        <v>8671</v>
      </c>
      <c r="N9739" s="86" t="s">
        <v>55</v>
      </c>
      <c r="O9739" s="87" t="s">
        <v>8757</v>
      </c>
      <c r="P9739" s="38"/>
      <c r="Q9739" s="38"/>
      <c r="R9739" s="38"/>
      <c r="S9739" s="38"/>
      <c r="T9739" s="38"/>
      <c r="U9739" s="88" t="s">
        <v>102</v>
      </c>
      <c r="V9739" s="88" t="s">
        <v>8917</v>
      </c>
      <c r="W9739" s="88" t="s">
        <v>8940</v>
      </c>
      <c r="X9739" s="89">
        <v>43846.638888888891</v>
      </c>
      <c r="Y9739" s="71">
        <v>43846</v>
      </c>
      <c r="Z9739" s="90">
        <v>0.63888888888888884</v>
      </c>
      <c r="AA9739" s="89">
        <v>43846.732638888891</v>
      </c>
      <c r="AB9739" s="71">
        <v>43846</v>
      </c>
      <c r="AC9739" s="91">
        <v>0.73263888888888884</v>
      </c>
      <c r="AD9739" s="92">
        <v>0</v>
      </c>
      <c r="AE9739" s="91">
        <v>9.375E-2</v>
      </c>
      <c r="AF9739" s="92">
        <v>2.25</v>
      </c>
    </row>
    <row r="9740" spans="12:32" ht="12.75" customHeight="1" x14ac:dyDescent="0.3">
      <c r="L9740" s="86">
        <v>8</v>
      </c>
      <c r="M9740" s="87" t="s">
        <v>8671</v>
      </c>
      <c r="N9740" s="86" t="s">
        <v>55</v>
      </c>
      <c r="O9740" s="87" t="s">
        <v>8757</v>
      </c>
      <c r="P9740" s="38"/>
      <c r="Q9740" s="38"/>
      <c r="R9740" s="38"/>
      <c r="S9740" s="38"/>
      <c r="T9740" s="38"/>
      <c r="U9740" s="88" t="s">
        <v>102</v>
      </c>
      <c r="V9740" s="88" t="s">
        <v>8917</v>
      </c>
      <c r="W9740" s="88" t="s">
        <v>8941</v>
      </c>
      <c r="X9740" s="89">
        <v>43857.513888888891</v>
      </c>
      <c r="Y9740" s="71">
        <v>43857</v>
      </c>
      <c r="Z9740" s="90">
        <v>0.51388888888888895</v>
      </c>
      <c r="AA9740" s="89">
        <v>43857.590277777781</v>
      </c>
      <c r="AB9740" s="71">
        <v>43857</v>
      </c>
      <c r="AC9740" s="91">
        <v>0.59027777777777779</v>
      </c>
      <c r="AD9740" s="92">
        <v>0</v>
      </c>
      <c r="AE9740" s="91">
        <v>7.6388888890505768E-2</v>
      </c>
      <c r="AF9740" s="92">
        <v>1.8333333333721384</v>
      </c>
    </row>
    <row r="9741" spans="12:32" ht="12.75" customHeight="1" x14ac:dyDescent="0.3">
      <c r="L9741" s="86">
        <v>8</v>
      </c>
      <c r="M9741" s="87" t="s">
        <v>8671</v>
      </c>
      <c r="N9741" s="86" t="s">
        <v>55</v>
      </c>
      <c r="O9741" s="87" t="s">
        <v>8672</v>
      </c>
      <c r="P9741" s="38"/>
      <c r="Q9741" s="38"/>
      <c r="R9741" s="38"/>
      <c r="S9741" s="38"/>
      <c r="T9741" s="38"/>
      <c r="U9741" s="88" t="s">
        <v>102</v>
      </c>
      <c r="V9741" s="88" t="s">
        <v>7954</v>
      </c>
      <c r="W9741" s="88" t="s">
        <v>8963</v>
      </c>
      <c r="X9741" s="89">
        <v>43845.291666666664</v>
      </c>
      <c r="Y9741" s="71">
        <v>43845</v>
      </c>
      <c r="Z9741" s="90">
        <v>0.29166666666666669</v>
      </c>
      <c r="AA9741" s="89">
        <v>43845.458333333336</v>
      </c>
      <c r="AB9741" s="71">
        <v>43845</v>
      </c>
      <c r="AC9741" s="91">
        <v>0.45833333333333331</v>
      </c>
      <c r="AD9741" s="92">
        <v>0</v>
      </c>
      <c r="AE9741" s="91">
        <v>0.16666666667151731</v>
      </c>
      <c r="AF9741" s="92">
        <v>4.0000000001164153</v>
      </c>
    </row>
    <row r="9742" spans="12:32" ht="12.75" customHeight="1" x14ac:dyDescent="0.3">
      <c r="L9742" s="86">
        <v>9</v>
      </c>
      <c r="M9742" s="87" t="s">
        <v>8671</v>
      </c>
      <c r="N9742" s="86" t="s">
        <v>55</v>
      </c>
      <c r="O9742" s="87" t="s">
        <v>8682</v>
      </c>
      <c r="P9742" s="38"/>
      <c r="Q9742" s="38"/>
      <c r="R9742" s="38"/>
      <c r="S9742" s="38"/>
      <c r="T9742" s="38"/>
      <c r="U9742" s="88" t="s">
        <v>102</v>
      </c>
      <c r="V9742" s="88" t="s">
        <v>8686</v>
      </c>
      <c r="W9742" s="88" t="s">
        <v>8695</v>
      </c>
      <c r="X9742" s="89">
        <v>43887.34375</v>
      </c>
      <c r="Y9742" s="71">
        <v>43887</v>
      </c>
      <c r="Z9742" s="90">
        <v>0.34375</v>
      </c>
      <c r="AA9742" s="89">
        <v>43887.409722222219</v>
      </c>
      <c r="AB9742" s="71">
        <v>43887</v>
      </c>
      <c r="AC9742" s="91">
        <v>0.40972222222222227</v>
      </c>
      <c r="AD9742" s="92">
        <v>0</v>
      </c>
      <c r="AE9742" s="91">
        <v>6.5972222218988463E-2</v>
      </c>
      <c r="AF9742" s="92">
        <v>1.5833333332557231</v>
      </c>
    </row>
    <row r="9743" spans="12:32" ht="12.75" customHeight="1" x14ac:dyDescent="0.3">
      <c r="L9743" s="86">
        <v>9</v>
      </c>
      <c r="M9743" s="87" t="s">
        <v>8671</v>
      </c>
      <c r="N9743" s="86" t="s">
        <v>55</v>
      </c>
      <c r="O9743" s="87" t="s">
        <v>8682</v>
      </c>
      <c r="P9743" s="38"/>
      <c r="Q9743" s="38"/>
      <c r="R9743" s="38"/>
      <c r="S9743" s="38"/>
      <c r="T9743" s="38"/>
      <c r="U9743" s="88" t="s">
        <v>102</v>
      </c>
      <c r="V9743" s="88" t="s">
        <v>8686</v>
      </c>
      <c r="W9743" s="88" t="s">
        <v>8696</v>
      </c>
      <c r="X9743" s="89">
        <v>43880.552083333336</v>
      </c>
      <c r="Y9743" s="71">
        <v>43880</v>
      </c>
      <c r="Z9743" s="90">
        <v>0.55208333333333337</v>
      </c>
      <c r="AA9743" s="89">
        <v>43880.666666666664</v>
      </c>
      <c r="AB9743" s="71">
        <v>43880</v>
      </c>
      <c r="AC9743" s="91">
        <v>0.66666666666666663</v>
      </c>
      <c r="AD9743" s="92">
        <v>0</v>
      </c>
      <c r="AE9743" s="91">
        <v>0.11458333332848269</v>
      </c>
      <c r="AF9743" s="92">
        <v>2.7499999998835847</v>
      </c>
    </row>
    <row r="9744" spans="12:32" ht="12.75" customHeight="1" x14ac:dyDescent="0.3">
      <c r="L9744" s="86">
        <v>9</v>
      </c>
      <c r="M9744" s="87" t="s">
        <v>8671</v>
      </c>
      <c r="N9744" s="86" t="s">
        <v>55</v>
      </c>
      <c r="O9744" s="87" t="s">
        <v>8697</v>
      </c>
      <c r="P9744" s="38"/>
      <c r="Q9744" s="38"/>
      <c r="R9744" s="38"/>
      <c r="S9744" s="38"/>
      <c r="T9744" s="38"/>
      <c r="U9744" s="88" t="s">
        <v>102</v>
      </c>
      <c r="V9744" s="88" t="s">
        <v>8732</v>
      </c>
      <c r="W9744" s="88" t="s">
        <v>8733</v>
      </c>
      <c r="X9744" s="89">
        <v>43866.270833333336</v>
      </c>
      <c r="Y9744" s="71">
        <v>43866</v>
      </c>
      <c r="Z9744" s="90">
        <v>0.27083333333333331</v>
      </c>
      <c r="AA9744" s="89">
        <v>43867.59375</v>
      </c>
      <c r="AB9744" s="71">
        <v>43867</v>
      </c>
      <c r="AC9744" s="91">
        <v>0.59375</v>
      </c>
      <c r="AD9744" s="92">
        <v>0</v>
      </c>
      <c r="AE9744" s="91">
        <v>0.73958333333333337</v>
      </c>
      <c r="AF9744" s="92">
        <v>17.75</v>
      </c>
    </row>
    <row r="9745" spans="12:32" ht="12.75" customHeight="1" x14ac:dyDescent="0.3">
      <c r="L9745" s="86">
        <v>9</v>
      </c>
      <c r="M9745" s="87" t="s">
        <v>8671</v>
      </c>
      <c r="N9745" s="86" t="s">
        <v>55</v>
      </c>
      <c r="O9745" s="87" t="s">
        <v>8682</v>
      </c>
      <c r="P9745" s="38"/>
      <c r="Q9745" s="38"/>
      <c r="R9745" s="38"/>
      <c r="S9745" s="38"/>
      <c r="T9745" s="38"/>
      <c r="U9745" s="88" t="s">
        <v>102</v>
      </c>
      <c r="V9745" s="88" t="s">
        <v>8744</v>
      </c>
      <c r="W9745" s="88" t="s">
        <v>8745</v>
      </c>
      <c r="X9745" s="89">
        <v>43879.385416666664</v>
      </c>
      <c r="Y9745" s="71">
        <v>43879</v>
      </c>
      <c r="Z9745" s="90">
        <v>0.38541666666666669</v>
      </c>
      <c r="AA9745" s="89">
        <v>43879.475694444445</v>
      </c>
      <c r="AB9745" s="71">
        <v>43879</v>
      </c>
      <c r="AC9745" s="91">
        <v>0.47569444444444442</v>
      </c>
      <c r="AD9745" s="92">
        <v>0</v>
      </c>
      <c r="AE9745" s="91">
        <v>9.0277777781011537E-2</v>
      </c>
      <c r="AF9745" s="92">
        <v>2.1666666667442769</v>
      </c>
    </row>
    <row r="9746" spans="12:32" ht="12.75" customHeight="1" x14ac:dyDescent="0.3">
      <c r="L9746" s="86">
        <v>9</v>
      </c>
      <c r="M9746" s="87" t="s">
        <v>8671</v>
      </c>
      <c r="N9746" s="86" t="s">
        <v>55</v>
      </c>
      <c r="O9746" s="87" t="s">
        <v>8753</v>
      </c>
      <c r="P9746" s="38"/>
      <c r="Q9746" s="38"/>
      <c r="R9746" s="38"/>
      <c r="S9746" s="38"/>
      <c r="T9746" s="38"/>
      <c r="U9746" s="88" t="s">
        <v>102</v>
      </c>
      <c r="V9746" s="88" t="s">
        <v>8754</v>
      </c>
      <c r="W9746" s="88" t="s">
        <v>8755</v>
      </c>
      <c r="X9746" s="89">
        <v>43881.350694444445</v>
      </c>
      <c r="Y9746" s="71">
        <v>43881</v>
      </c>
      <c r="Z9746" s="90">
        <v>0.35069444444444442</v>
      </c>
      <c r="AA9746" s="89">
        <v>43881.541666666664</v>
      </c>
      <c r="AB9746" s="71">
        <v>43881</v>
      </c>
      <c r="AC9746" s="91">
        <v>0.54166666666666663</v>
      </c>
      <c r="AD9746" s="92">
        <v>0</v>
      </c>
      <c r="AE9746" s="91">
        <v>0.19097222221898846</v>
      </c>
      <c r="AF9746" s="92">
        <v>4.5833333332557231</v>
      </c>
    </row>
    <row r="9747" spans="12:32" ht="12.75" customHeight="1" x14ac:dyDescent="0.3">
      <c r="L9747" s="86">
        <v>9</v>
      </c>
      <c r="M9747" s="87" t="s">
        <v>8671</v>
      </c>
      <c r="N9747" s="86" t="s">
        <v>55</v>
      </c>
      <c r="O9747" s="87" t="s">
        <v>8772</v>
      </c>
      <c r="P9747" s="38"/>
      <c r="Q9747" s="38"/>
      <c r="R9747" s="38"/>
      <c r="S9747" s="38"/>
      <c r="T9747" s="38"/>
      <c r="U9747" s="88" t="s">
        <v>102</v>
      </c>
      <c r="V9747" s="88" t="s">
        <v>8769</v>
      </c>
      <c r="W9747" s="88" t="s">
        <v>8773</v>
      </c>
      <c r="X9747" s="89">
        <v>43888.493055555555</v>
      </c>
      <c r="Y9747" s="71">
        <v>43888</v>
      </c>
      <c r="Z9747" s="90">
        <v>0.49305555555555558</v>
      </c>
      <c r="AA9747" s="89">
        <v>43888.600694444445</v>
      </c>
      <c r="AB9747" s="71">
        <v>43888</v>
      </c>
      <c r="AC9747" s="91">
        <v>0.60069444444444442</v>
      </c>
      <c r="AD9747" s="92">
        <v>0</v>
      </c>
      <c r="AE9747" s="91">
        <v>0.10763888889050577</v>
      </c>
      <c r="AF9747" s="92">
        <v>2.5833333333721384</v>
      </c>
    </row>
    <row r="9748" spans="12:32" ht="12.75" customHeight="1" x14ac:dyDescent="0.3">
      <c r="L9748" s="86">
        <v>9</v>
      </c>
      <c r="M9748" s="87" t="s">
        <v>8671</v>
      </c>
      <c r="N9748" s="86" t="s">
        <v>55</v>
      </c>
      <c r="O9748" s="87" t="s">
        <v>8682</v>
      </c>
      <c r="P9748" s="38"/>
      <c r="Q9748" s="38"/>
      <c r="R9748" s="38"/>
      <c r="S9748" s="38"/>
      <c r="T9748" s="38"/>
      <c r="U9748" s="88" t="s">
        <v>102</v>
      </c>
      <c r="V9748" s="88" t="s">
        <v>8777</v>
      </c>
      <c r="W9748" s="88" t="s">
        <v>8779</v>
      </c>
      <c r="X9748" s="89">
        <v>43881.354166666664</v>
      </c>
      <c r="Y9748" s="71">
        <v>43881</v>
      </c>
      <c r="Z9748" s="90">
        <v>0.35416666666666669</v>
      </c>
      <c r="AA9748" s="89">
        <v>43881.489583333336</v>
      </c>
      <c r="AB9748" s="71">
        <v>43881</v>
      </c>
      <c r="AC9748" s="91">
        <v>0.48958333333333331</v>
      </c>
      <c r="AD9748" s="92">
        <v>0</v>
      </c>
      <c r="AE9748" s="91">
        <v>0.13541666667151731</v>
      </c>
      <c r="AF9748" s="92">
        <v>3.2500000001164153</v>
      </c>
    </row>
    <row r="9749" spans="12:32" ht="12.75" customHeight="1" x14ac:dyDescent="0.3">
      <c r="L9749" s="86">
        <v>9</v>
      </c>
      <c r="M9749" s="87" t="s">
        <v>8671</v>
      </c>
      <c r="N9749" s="86" t="s">
        <v>55</v>
      </c>
      <c r="O9749" s="87" t="s">
        <v>8763</v>
      </c>
      <c r="P9749" s="38"/>
      <c r="Q9749" s="38"/>
      <c r="R9749" s="38"/>
      <c r="S9749" s="38"/>
      <c r="T9749" s="38"/>
      <c r="U9749" s="88" t="s">
        <v>102</v>
      </c>
      <c r="V9749" s="88" t="s">
        <v>8800</v>
      </c>
      <c r="W9749" s="88" t="s">
        <v>8804</v>
      </c>
      <c r="X9749" s="89">
        <v>43879.385416666664</v>
      </c>
      <c r="Y9749" s="71">
        <v>43879</v>
      </c>
      <c r="Z9749" s="90">
        <v>0.38541666666666669</v>
      </c>
      <c r="AA9749" s="89">
        <v>43879.534722222219</v>
      </c>
      <c r="AB9749" s="71">
        <v>43879</v>
      </c>
      <c r="AC9749" s="91">
        <v>1.5347222222222223</v>
      </c>
      <c r="AD9749" s="92">
        <v>0</v>
      </c>
      <c r="AE9749" s="91">
        <v>0.14930555555474712</v>
      </c>
      <c r="AF9749" s="92">
        <v>3.5833333333139308</v>
      </c>
    </row>
    <row r="9750" spans="12:32" ht="12.75" customHeight="1" x14ac:dyDescent="0.3">
      <c r="L9750" s="86">
        <v>9</v>
      </c>
      <c r="M9750" s="87" t="s">
        <v>8671</v>
      </c>
      <c r="N9750" s="86" t="s">
        <v>55</v>
      </c>
      <c r="O9750" s="87" t="s">
        <v>8763</v>
      </c>
      <c r="P9750" s="38"/>
      <c r="Q9750" s="38"/>
      <c r="R9750" s="38"/>
      <c r="S9750" s="38"/>
      <c r="T9750" s="38"/>
      <c r="U9750" s="88" t="s">
        <v>102</v>
      </c>
      <c r="V9750" s="88" t="s">
        <v>8811</v>
      </c>
      <c r="W9750" s="88" t="s">
        <v>8820</v>
      </c>
      <c r="X9750" s="89">
        <v>43889.434027777781</v>
      </c>
      <c r="Y9750" s="71">
        <v>43889</v>
      </c>
      <c r="Z9750" s="90">
        <v>0.43402777777777773</v>
      </c>
      <c r="AA9750" s="89">
        <v>43889.458333333336</v>
      </c>
      <c r="AB9750" s="71">
        <v>43889</v>
      </c>
      <c r="AC9750" s="91">
        <v>0.45833333333333331</v>
      </c>
      <c r="AD9750" s="92">
        <v>0</v>
      </c>
      <c r="AE9750" s="91">
        <v>2.4305555554747116E-2</v>
      </c>
      <c r="AF9750" s="92">
        <v>0.58333333331393078</v>
      </c>
    </row>
    <row r="9751" spans="12:32" ht="12.75" customHeight="1" x14ac:dyDescent="0.3">
      <c r="L9751" s="86">
        <v>9</v>
      </c>
      <c r="M9751" s="87" t="s">
        <v>8671</v>
      </c>
      <c r="N9751" s="86" t="s">
        <v>55</v>
      </c>
      <c r="O9751" s="87" t="s">
        <v>8763</v>
      </c>
      <c r="P9751" s="38"/>
      <c r="Q9751" s="38"/>
      <c r="R9751" s="38"/>
      <c r="S9751" s="38"/>
      <c r="T9751" s="38"/>
      <c r="U9751" s="88" t="s">
        <v>102</v>
      </c>
      <c r="V9751" s="88" t="s">
        <v>8811</v>
      </c>
      <c r="W9751" s="88" t="s">
        <v>8821</v>
      </c>
      <c r="X9751" s="89">
        <v>43867.4375</v>
      </c>
      <c r="Y9751" s="71">
        <v>43867</v>
      </c>
      <c r="Z9751" s="90">
        <v>0.4375</v>
      </c>
      <c r="AA9751" s="89">
        <v>43867.583333333336</v>
      </c>
      <c r="AB9751" s="71">
        <v>43867</v>
      </c>
      <c r="AC9751" s="91">
        <v>0.58333333333333337</v>
      </c>
      <c r="AD9751" s="92">
        <v>0</v>
      </c>
      <c r="AE9751" s="91">
        <v>0.14583333333575865</v>
      </c>
      <c r="AF9751" s="92">
        <v>3.5000000000582077</v>
      </c>
    </row>
    <row r="9752" spans="12:32" ht="12.75" customHeight="1" x14ac:dyDescent="0.3">
      <c r="L9752" s="86">
        <v>9</v>
      </c>
      <c r="M9752" s="87" t="s">
        <v>8671</v>
      </c>
      <c r="N9752" s="86" t="s">
        <v>55</v>
      </c>
      <c r="O9752" s="87" t="s">
        <v>8797</v>
      </c>
      <c r="P9752" s="38"/>
      <c r="Q9752" s="38"/>
      <c r="R9752" s="38"/>
      <c r="S9752" s="38"/>
      <c r="T9752" s="38"/>
      <c r="U9752" s="88" t="s">
        <v>102</v>
      </c>
      <c r="V9752" s="88" t="s">
        <v>8497</v>
      </c>
      <c r="W9752" s="88" t="s">
        <v>8862</v>
      </c>
      <c r="X9752" s="89">
        <v>43874.333333333336</v>
      </c>
      <c r="Y9752" s="71">
        <v>43874</v>
      </c>
      <c r="Z9752" s="90">
        <v>0.33333333333333331</v>
      </c>
      <c r="AA9752" s="89">
        <v>43874.427083333336</v>
      </c>
      <c r="AB9752" s="71">
        <v>43874</v>
      </c>
      <c r="AC9752" s="91">
        <v>0.42708333333333331</v>
      </c>
      <c r="AD9752" s="92">
        <v>0</v>
      </c>
      <c r="AE9752" s="91">
        <v>9.375E-2</v>
      </c>
      <c r="AF9752" s="92">
        <v>2.25</v>
      </c>
    </row>
    <row r="9753" spans="12:32" ht="12.75" customHeight="1" x14ac:dyDescent="0.3">
      <c r="L9753" s="86">
        <v>9</v>
      </c>
      <c r="M9753" s="87" t="s">
        <v>8671</v>
      </c>
      <c r="N9753" s="86" t="s">
        <v>55</v>
      </c>
      <c r="O9753" s="87" t="s">
        <v>8753</v>
      </c>
      <c r="P9753" s="38"/>
      <c r="Q9753" s="38"/>
      <c r="R9753" s="38"/>
      <c r="S9753" s="38"/>
      <c r="T9753" s="38"/>
      <c r="U9753" s="88" t="s">
        <v>102</v>
      </c>
      <c r="V9753" s="88" t="s">
        <v>8884</v>
      </c>
      <c r="W9753" s="88" t="s">
        <v>8885</v>
      </c>
      <c r="X9753" s="89">
        <v>43887.642361111109</v>
      </c>
      <c r="Y9753" s="71">
        <v>43887</v>
      </c>
      <c r="Z9753" s="90">
        <v>0.64236111111111116</v>
      </c>
      <c r="AA9753" s="89">
        <v>43887.677083333336</v>
      </c>
      <c r="AB9753" s="71">
        <v>43887</v>
      </c>
      <c r="AC9753" s="91">
        <v>0.67708333333333337</v>
      </c>
      <c r="AD9753" s="92">
        <v>0</v>
      </c>
      <c r="AE9753" s="91">
        <v>3.4722222226264421E-2</v>
      </c>
      <c r="AF9753" s="92">
        <v>0.8333333334303461</v>
      </c>
    </row>
    <row r="9754" spans="12:32" ht="12.75" customHeight="1" x14ac:dyDescent="0.3">
      <c r="L9754" s="86">
        <v>9</v>
      </c>
      <c r="M9754" s="87" t="s">
        <v>8671</v>
      </c>
      <c r="N9754" s="86" t="s">
        <v>55</v>
      </c>
      <c r="O9754" s="87" t="s">
        <v>8679</v>
      </c>
      <c r="P9754" s="38"/>
      <c r="Q9754" s="38"/>
      <c r="R9754" s="38"/>
      <c r="S9754" s="38"/>
      <c r="T9754" s="38"/>
      <c r="U9754" s="88" t="s">
        <v>102</v>
      </c>
      <c r="V9754" s="88" t="s">
        <v>425</v>
      </c>
      <c r="W9754" s="88" t="s">
        <v>8895</v>
      </c>
      <c r="X9754" s="89">
        <v>43864.395833333336</v>
      </c>
      <c r="Y9754" s="71">
        <v>43864</v>
      </c>
      <c r="Z9754" s="90">
        <v>0.39583333333333331</v>
      </c>
      <c r="AA9754" s="89">
        <v>43864.611111111109</v>
      </c>
      <c r="AB9754" s="71">
        <v>43864</v>
      </c>
      <c r="AC9754" s="91">
        <v>0.61111111111111116</v>
      </c>
      <c r="AD9754" s="92">
        <v>0</v>
      </c>
      <c r="AE9754" s="91">
        <v>0.21527777777373558</v>
      </c>
      <c r="AF9754" s="92">
        <v>5.1666666665696539</v>
      </c>
    </row>
    <row r="9755" spans="12:32" ht="12.75" customHeight="1" x14ac:dyDescent="0.3">
      <c r="L9755" s="86">
        <v>9</v>
      </c>
      <c r="M9755" s="87" t="s">
        <v>8671</v>
      </c>
      <c r="N9755" s="86" t="s">
        <v>55</v>
      </c>
      <c r="O9755" s="87" t="s">
        <v>8672</v>
      </c>
      <c r="P9755" s="38"/>
      <c r="Q9755" s="38"/>
      <c r="R9755" s="38"/>
      <c r="S9755" s="38"/>
      <c r="T9755" s="38"/>
      <c r="U9755" s="88" t="s">
        <v>102</v>
      </c>
      <c r="V9755" s="88" t="s">
        <v>8898</v>
      </c>
      <c r="W9755" s="88" t="s">
        <v>8901</v>
      </c>
      <c r="X9755" s="89">
        <v>43867.402777777781</v>
      </c>
      <c r="Y9755" s="71">
        <v>43867</v>
      </c>
      <c r="Z9755" s="90">
        <v>0.40277777777777773</v>
      </c>
      <c r="AA9755" s="89">
        <v>43867.635416666664</v>
      </c>
      <c r="AB9755" s="71">
        <v>43867</v>
      </c>
      <c r="AC9755" s="91">
        <v>0.63541666666666663</v>
      </c>
      <c r="AD9755" s="92">
        <v>0</v>
      </c>
      <c r="AE9755" s="91">
        <v>0.23263888888322981</v>
      </c>
      <c r="AF9755" s="92">
        <v>5.5833333331975155</v>
      </c>
    </row>
    <row r="9756" spans="12:32" ht="12.75" customHeight="1" x14ac:dyDescent="0.3">
      <c r="L9756" s="86">
        <v>9</v>
      </c>
      <c r="M9756" s="87" t="s">
        <v>8671</v>
      </c>
      <c r="N9756" s="86" t="s">
        <v>55</v>
      </c>
      <c r="O9756" s="87" t="s">
        <v>8757</v>
      </c>
      <c r="P9756" s="38"/>
      <c r="Q9756" s="38"/>
      <c r="R9756" s="38"/>
      <c r="S9756" s="38"/>
      <c r="T9756" s="38"/>
      <c r="U9756" s="88" t="s">
        <v>102</v>
      </c>
      <c r="V9756" s="88" t="s">
        <v>8917</v>
      </c>
      <c r="W9756" s="88" t="s">
        <v>8942</v>
      </c>
      <c r="X9756" s="89">
        <v>43873.340277777781</v>
      </c>
      <c r="Y9756" s="71">
        <v>43873</v>
      </c>
      <c r="Z9756" s="90">
        <v>0.34027777777777773</v>
      </c>
      <c r="AA9756" s="89">
        <v>43873.5625</v>
      </c>
      <c r="AB9756" s="71">
        <v>43873</v>
      </c>
      <c r="AC9756" s="91">
        <v>0.5625</v>
      </c>
      <c r="AD9756" s="92">
        <v>0</v>
      </c>
      <c r="AE9756" s="91">
        <v>0.22222222221898846</v>
      </c>
      <c r="AF9756" s="92">
        <v>5.3333333332557231</v>
      </c>
    </row>
    <row r="9757" spans="12:32" ht="12.75" customHeight="1" x14ac:dyDescent="0.3">
      <c r="L9757" s="86">
        <v>9</v>
      </c>
      <c r="M9757" s="87" t="s">
        <v>8671</v>
      </c>
      <c r="N9757" s="86" t="s">
        <v>55</v>
      </c>
      <c r="O9757" s="87" t="s">
        <v>8757</v>
      </c>
      <c r="P9757" s="38"/>
      <c r="Q9757" s="38"/>
      <c r="R9757" s="38"/>
      <c r="S9757" s="38"/>
      <c r="T9757" s="38"/>
      <c r="U9757" s="88" t="s">
        <v>102</v>
      </c>
      <c r="V9757" s="88" t="s">
        <v>8917</v>
      </c>
      <c r="W9757" s="88" t="s">
        <v>8943</v>
      </c>
      <c r="X9757" s="89">
        <v>43867.364583333336</v>
      </c>
      <c r="Y9757" s="71">
        <v>43867</v>
      </c>
      <c r="Z9757" s="90">
        <v>0.36458333333333331</v>
      </c>
      <c r="AA9757" s="89">
        <v>43867.447916666664</v>
      </c>
      <c r="AB9757" s="71">
        <v>43867</v>
      </c>
      <c r="AC9757" s="91">
        <v>0.44791666666666669</v>
      </c>
      <c r="AD9757" s="92">
        <v>0</v>
      </c>
      <c r="AE9757" s="91">
        <v>8.3333333328482695E-2</v>
      </c>
      <c r="AF9757" s="92">
        <v>1.9999999998835847</v>
      </c>
    </row>
    <row r="9758" spans="12:32" ht="12.75" customHeight="1" x14ac:dyDescent="0.3">
      <c r="L9758" s="86">
        <v>9</v>
      </c>
      <c r="M9758" s="87" t="s">
        <v>8671</v>
      </c>
      <c r="N9758" s="86" t="s">
        <v>55</v>
      </c>
      <c r="O9758" s="87" t="s">
        <v>8757</v>
      </c>
      <c r="P9758" s="38"/>
      <c r="Q9758" s="38"/>
      <c r="R9758" s="38"/>
      <c r="S9758" s="38"/>
      <c r="T9758" s="38"/>
      <c r="U9758" s="88" t="s">
        <v>102</v>
      </c>
      <c r="V9758" s="88" t="s">
        <v>8917</v>
      </c>
      <c r="W9758" s="88" t="s">
        <v>8944</v>
      </c>
      <c r="X9758" s="89">
        <v>43886.434027777781</v>
      </c>
      <c r="Y9758" s="71">
        <v>43886</v>
      </c>
      <c r="Z9758" s="90">
        <v>0.43402777777777773</v>
      </c>
      <c r="AA9758" s="89">
        <v>43886.645833333336</v>
      </c>
      <c r="AB9758" s="71">
        <v>43886</v>
      </c>
      <c r="AC9758" s="91">
        <v>0.64583333333333337</v>
      </c>
      <c r="AD9758" s="92">
        <v>0</v>
      </c>
      <c r="AE9758" s="91">
        <v>0.21180555555474712</v>
      </c>
      <c r="AF9758" s="92">
        <v>5.0833333333139308</v>
      </c>
    </row>
    <row r="9759" spans="12:32" ht="12.75" customHeight="1" x14ac:dyDescent="0.3">
      <c r="L9759" s="86">
        <v>9</v>
      </c>
      <c r="M9759" s="87" t="s">
        <v>8671</v>
      </c>
      <c r="N9759" s="86" t="s">
        <v>55</v>
      </c>
      <c r="O9759" s="87" t="s">
        <v>8757</v>
      </c>
      <c r="P9759" s="38"/>
      <c r="Q9759" s="38"/>
      <c r="R9759" s="38"/>
      <c r="S9759" s="38"/>
      <c r="T9759" s="38"/>
      <c r="U9759" s="88" t="s">
        <v>102</v>
      </c>
      <c r="V9759" s="88" t="s">
        <v>8917</v>
      </c>
      <c r="W9759" s="88" t="s">
        <v>8945</v>
      </c>
      <c r="X9759" s="89">
        <v>43875.461805555555</v>
      </c>
      <c r="Y9759" s="71">
        <v>43875</v>
      </c>
      <c r="Z9759" s="90">
        <v>0.46180555555555558</v>
      </c>
      <c r="AA9759" s="89">
        <v>43875.552083333336</v>
      </c>
      <c r="AB9759" s="71">
        <v>43875</v>
      </c>
      <c r="AC9759" s="91">
        <v>0.55208333333333337</v>
      </c>
      <c r="AD9759" s="92">
        <v>0</v>
      </c>
      <c r="AE9759" s="91">
        <v>9.0277777781011537E-2</v>
      </c>
      <c r="AF9759" s="92">
        <v>2.1666666667442769</v>
      </c>
    </row>
    <row r="9760" spans="12:32" ht="12.75" customHeight="1" x14ac:dyDescent="0.3">
      <c r="L9760" s="86">
        <v>9</v>
      </c>
      <c r="M9760" s="87" t="s">
        <v>8671</v>
      </c>
      <c r="N9760" s="86" t="s">
        <v>55</v>
      </c>
      <c r="O9760" s="87" t="s">
        <v>8757</v>
      </c>
      <c r="P9760" s="38"/>
      <c r="Q9760" s="38"/>
      <c r="R9760" s="38"/>
      <c r="S9760" s="38"/>
      <c r="T9760" s="38"/>
      <c r="U9760" s="88" t="s">
        <v>102</v>
      </c>
      <c r="V9760" s="88" t="s">
        <v>8917</v>
      </c>
      <c r="W9760" s="88" t="s">
        <v>8946</v>
      </c>
      <c r="X9760" s="89">
        <v>43874.479166666664</v>
      </c>
      <c r="Y9760" s="71">
        <v>43874</v>
      </c>
      <c r="Z9760" s="90">
        <v>0.47916666666666669</v>
      </c>
      <c r="AA9760" s="89">
        <v>43874.590277777781</v>
      </c>
      <c r="AB9760" s="71">
        <v>43874</v>
      </c>
      <c r="AC9760" s="91">
        <v>0.59027777777777779</v>
      </c>
      <c r="AD9760" s="92">
        <v>0</v>
      </c>
      <c r="AE9760" s="91">
        <v>0.11111111111677019</v>
      </c>
      <c r="AF9760" s="92">
        <v>2.6666666668024845</v>
      </c>
    </row>
    <row r="9761" spans="12:32" ht="12.75" customHeight="1" x14ac:dyDescent="0.3">
      <c r="L9761" s="86">
        <v>9</v>
      </c>
      <c r="M9761" s="87" t="s">
        <v>8671</v>
      </c>
      <c r="N9761" s="86" t="s">
        <v>55</v>
      </c>
      <c r="O9761" s="87" t="s">
        <v>8757</v>
      </c>
      <c r="P9761" s="38"/>
      <c r="Q9761" s="38"/>
      <c r="R9761" s="38"/>
      <c r="S9761" s="38"/>
      <c r="T9761" s="38"/>
      <c r="U9761" s="88" t="s">
        <v>102</v>
      </c>
      <c r="V9761" s="88" t="s">
        <v>8917</v>
      </c>
      <c r="W9761" s="88" t="s">
        <v>8947</v>
      </c>
      <c r="X9761" s="89">
        <v>43868.597222222219</v>
      </c>
      <c r="Y9761" s="71">
        <v>43868</v>
      </c>
      <c r="Z9761" s="90">
        <v>0.59722222222222221</v>
      </c>
      <c r="AA9761" s="89">
        <v>43868.65625</v>
      </c>
      <c r="AB9761" s="71">
        <v>43868</v>
      </c>
      <c r="AC9761" s="91">
        <v>0.65625</v>
      </c>
      <c r="AD9761" s="92">
        <v>0</v>
      </c>
      <c r="AE9761" s="91">
        <v>5.9027777781011537E-2</v>
      </c>
      <c r="AF9761" s="92">
        <v>1.4166666667442769</v>
      </c>
    </row>
    <row r="9762" spans="12:32" ht="12.75" customHeight="1" x14ac:dyDescent="0.3">
      <c r="L9762" s="86">
        <v>9</v>
      </c>
      <c r="M9762" s="87" t="s">
        <v>8671</v>
      </c>
      <c r="N9762" s="86" t="s">
        <v>55</v>
      </c>
      <c r="O9762" s="87" t="s">
        <v>8757</v>
      </c>
      <c r="P9762" s="38"/>
      <c r="Q9762" s="38"/>
      <c r="R9762" s="38"/>
      <c r="S9762" s="38"/>
      <c r="T9762" s="38"/>
      <c r="U9762" s="88" t="s">
        <v>102</v>
      </c>
      <c r="V9762" s="88" t="s">
        <v>8951</v>
      </c>
      <c r="W9762" s="88" t="s">
        <v>8955</v>
      </c>
      <c r="X9762" s="89">
        <v>43873.361111111109</v>
      </c>
      <c r="Y9762" s="71">
        <v>43873</v>
      </c>
      <c r="Z9762" s="90">
        <v>0.3611111111111111</v>
      </c>
      <c r="AA9762" s="89">
        <v>43873.454861111109</v>
      </c>
      <c r="AB9762" s="71">
        <v>43873</v>
      </c>
      <c r="AC9762" s="91">
        <v>0.4548611111111111</v>
      </c>
      <c r="AD9762" s="92">
        <v>0</v>
      </c>
      <c r="AE9762" s="91">
        <v>9.375E-2</v>
      </c>
      <c r="AF9762" s="92">
        <v>2.25</v>
      </c>
    </row>
    <row r="9763" spans="12:32" ht="12.75" customHeight="1" x14ac:dyDescent="0.3">
      <c r="L9763" s="86">
        <v>10</v>
      </c>
      <c r="M9763" s="87" t="s">
        <v>8671</v>
      </c>
      <c r="N9763" s="86" t="s">
        <v>55</v>
      </c>
      <c r="O9763" s="87" t="s">
        <v>8682</v>
      </c>
      <c r="P9763" s="38"/>
      <c r="Q9763" s="38"/>
      <c r="R9763" s="38"/>
      <c r="S9763" s="38"/>
      <c r="T9763" s="38"/>
      <c r="U9763" s="88" t="s">
        <v>102</v>
      </c>
      <c r="V9763" s="88" t="s">
        <v>8740</v>
      </c>
      <c r="W9763" s="88" t="s">
        <v>8743</v>
      </c>
      <c r="X9763" s="89">
        <v>43894.375</v>
      </c>
      <c r="Y9763" s="71">
        <v>43894</v>
      </c>
      <c r="Z9763" s="90">
        <v>0.375</v>
      </c>
      <c r="AA9763" s="89">
        <v>43894.46875</v>
      </c>
      <c r="AB9763" s="71">
        <v>43894</v>
      </c>
      <c r="AC9763" s="91">
        <v>0.46875</v>
      </c>
      <c r="AD9763" s="92">
        <v>0</v>
      </c>
      <c r="AE9763" s="91">
        <v>9.375E-2</v>
      </c>
      <c r="AF9763" s="92">
        <v>2.25</v>
      </c>
    </row>
    <row r="9764" spans="12:32" ht="12.75" customHeight="1" x14ac:dyDescent="0.3">
      <c r="L9764" s="86">
        <v>10</v>
      </c>
      <c r="M9764" s="87" t="s">
        <v>8671</v>
      </c>
      <c r="N9764" s="86" t="s">
        <v>55</v>
      </c>
      <c r="O9764" s="87" t="s">
        <v>8682</v>
      </c>
      <c r="P9764" s="38"/>
      <c r="Q9764" s="38"/>
      <c r="R9764" s="38"/>
      <c r="S9764" s="38"/>
      <c r="T9764" s="38"/>
      <c r="U9764" s="88" t="s">
        <v>102</v>
      </c>
      <c r="V9764" s="88" t="s">
        <v>8744</v>
      </c>
      <c r="W9764" s="88" t="s">
        <v>8746</v>
      </c>
      <c r="X9764" s="89">
        <v>43900.368055555555</v>
      </c>
      <c r="Y9764" s="71">
        <v>43900</v>
      </c>
      <c r="Z9764" s="90">
        <v>0.36805555555555558</v>
      </c>
      <c r="AA9764" s="89">
        <v>43900.482638888891</v>
      </c>
      <c r="AB9764" s="71">
        <v>43900</v>
      </c>
      <c r="AC9764" s="91">
        <v>0.4826388888888889</v>
      </c>
      <c r="AD9764" s="92">
        <v>0</v>
      </c>
      <c r="AE9764" s="91">
        <v>0.11458333333575865</v>
      </c>
      <c r="AF9764" s="92">
        <v>2.7500000000582077</v>
      </c>
    </row>
    <row r="9765" spans="12:32" ht="12.75" customHeight="1" x14ac:dyDescent="0.3">
      <c r="L9765" s="86">
        <v>10</v>
      </c>
      <c r="M9765" s="87" t="s">
        <v>8671</v>
      </c>
      <c r="N9765" s="86" t="s">
        <v>55</v>
      </c>
      <c r="O9765" s="87" t="s">
        <v>8753</v>
      </c>
      <c r="P9765" s="38"/>
      <c r="Q9765" s="38"/>
      <c r="R9765" s="38"/>
      <c r="S9765" s="38"/>
      <c r="T9765" s="38"/>
      <c r="U9765" s="88" t="s">
        <v>102</v>
      </c>
      <c r="V9765" s="88" t="s">
        <v>8754</v>
      </c>
      <c r="W9765" s="88" t="s">
        <v>8756</v>
      </c>
      <c r="X9765" s="89">
        <v>43892.305555555555</v>
      </c>
      <c r="Y9765" s="71">
        <v>43892</v>
      </c>
      <c r="Z9765" s="90">
        <v>0.30555555555555552</v>
      </c>
      <c r="AA9765" s="89">
        <v>43892.493055555555</v>
      </c>
      <c r="AB9765" s="71">
        <v>43892</v>
      </c>
      <c r="AC9765" s="91">
        <v>0.49305555555555558</v>
      </c>
      <c r="AD9765" s="92">
        <v>0</v>
      </c>
      <c r="AE9765" s="91">
        <v>0.1875</v>
      </c>
      <c r="AF9765" s="92">
        <v>4.5</v>
      </c>
    </row>
    <row r="9766" spans="12:32" ht="12.75" customHeight="1" x14ac:dyDescent="0.3">
      <c r="L9766" s="86">
        <v>10</v>
      </c>
      <c r="M9766" s="87" t="s">
        <v>8671</v>
      </c>
      <c r="N9766" s="86" t="s">
        <v>55</v>
      </c>
      <c r="O9766" s="87" t="s">
        <v>8780</v>
      </c>
      <c r="P9766" s="38"/>
      <c r="Q9766" s="38"/>
      <c r="R9766" s="38"/>
      <c r="S9766" s="38"/>
      <c r="T9766" s="38"/>
      <c r="U9766" s="88" t="s">
        <v>102</v>
      </c>
      <c r="V9766" s="88" t="s">
        <v>8805</v>
      </c>
      <c r="W9766" s="88" t="s">
        <v>8806</v>
      </c>
      <c r="X9766" s="89">
        <v>43920.364583333336</v>
      </c>
      <c r="Y9766" s="71">
        <v>43920</v>
      </c>
      <c r="Z9766" s="90">
        <v>0.36458333333333331</v>
      </c>
      <c r="AA9766" s="89">
        <v>43920.458333333336</v>
      </c>
      <c r="AB9766" s="71">
        <v>43920</v>
      </c>
      <c r="AC9766" s="91">
        <v>0.45833333333333331</v>
      </c>
      <c r="AD9766" s="92">
        <v>0</v>
      </c>
      <c r="AE9766" s="91">
        <v>9.375E-2</v>
      </c>
      <c r="AF9766" s="92">
        <v>2.25</v>
      </c>
    </row>
    <row r="9767" spans="12:32" ht="12.75" customHeight="1" x14ac:dyDescent="0.3">
      <c r="L9767" s="86">
        <v>10</v>
      </c>
      <c r="M9767" s="87" t="s">
        <v>8671</v>
      </c>
      <c r="N9767" s="86" t="s">
        <v>55</v>
      </c>
      <c r="O9767" s="87" t="s">
        <v>8794</v>
      </c>
      <c r="P9767" s="38"/>
      <c r="Q9767" s="38"/>
      <c r="R9767" s="38"/>
      <c r="S9767" s="38"/>
      <c r="T9767" s="38"/>
      <c r="U9767" s="88" t="s">
        <v>102</v>
      </c>
      <c r="V9767" s="88" t="s">
        <v>8827</v>
      </c>
      <c r="W9767" s="88" t="s">
        <v>8838</v>
      </c>
      <c r="X9767" s="89">
        <v>43901.375</v>
      </c>
      <c r="Y9767" s="71">
        <v>43901</v>
      </c>
      <c r="Z9767" s="90">
        <v>0.375</v>
      </c>
      <c r="AA9767" s="89">
        <v>43901.489583333336</v>
      </c>
      <c r="AB9767" s="71">
        <v>43901</v>
      </c>
      <c r="AC9767" s="91">
        <v>0.48958333333333331</v>
      </c>
      <c r="AD9767" s="92">
        <v>0</v>
      </c>
      <c r="AE9767" s="91">
        <v>0.11458333333575865</v>
      </c>
      <c r="AF9767" s="92">
        <v>2.7500000000582077</v>
      </c>
    </row>
    <row r="9768" spans="12:32" ht="12.75" customHeight="1" x14ac:dyDescent="0.3">
      <c r="L9768" s="86">
        <v>10</v>
      </c>
      <c r="M9768" s="87" t="s">
        <v>8671</v>
      </c>
      <c r="N9768" s="86" t="s">
        <v>55</v>
      </c>
      <c r="O9768" s="87" t="s">
        <v>8794</v>
      </c>
      <c r="P9768" s="38"/>
      <c r="Q9768" s="38"/>
      <c r="R9768" s="38"/>
      <c r="S9768" s="38"/>
      <c r="T9768" s="38"/>
      <c r="U9768" s="88" t="s">
        <v>102</v>
      </c>
      <c r="V9768" s="88" t="s">
        <v>8827</v>
      </c>
      <c r="W9768" s="88" t="s">
        <v>8839</v>
      </c>
      <c r="X9768" s="89">
        <v>43900.388888888891</v>
      </c>
      <c r="Y9768" s="71">
        <v>43900</v>
      </c>
      <c r="Z9768" s="90">
        <v>0.3888888888888889</v>
      </c>
      <c r="AA9768" s="89">
        <v>43900.503472222219</v>
      </c>
      <c r="AB9768" s="71">
        <v>43900</v>
      </c>
      <c r="AC9768" s="91">
        <v>1.5034722222222223</v>
      </c>
      <c r="AD9768" s="92">
        <v>0</v>
      </c>
      <c r="AE9768" s="91">
        <v>0.11458333332848269</v>
      </c>
      <c r="AF9768" s="92">
        <v>2.7499999998835847</v>
      </c>
    </row>
    <row r="9769" spans="12:32" ht="12.75" customHeight="1" x14ac:dyDescent="0.3">
      <c r="L9769" s="86">
        <v>10</v>
      </c>
      <c r="M9769" s="87" t="s">
        <v>8671</v>
      </c>
      <c r="N9769" s="86" t="s">
        <v>55</v>
      </c>
      <c r="O9769" s="87" t="s">
        <v>8840</v>
      </c>
      <c r="P9769" s="38"/>
      <c r="Q9769" s="38"/>
      <c r="R9769" s="38"/>
      <c r="S9769" s="38"/>
      <c r="T9769" s="38"/>
      <c r="U9769" s="88" t="s">
        <v>102</v>
      </c>
      <c r="V9769" s="88" t="s">
        <v>8841</v>
      </c>
      <c r="W9769" s="88" t="s">
        <v>8842</v>
      </c>
      <c r="X9769" s="89">
        <v>43892.576388888891</v>
      </c>
      <c r="Y9769" s="71">
        <v>43892</v>
      </c>
      <c r="Z9769" s="90">
        <v>0.57638888888888884</v>
      </c>
      <c r="AA9769" s="89">
        <v>43892.645833333336</v>
      </c>
      <c r="AB9769" s="71">
        <v>43892</v>
      </c>
      <c r="AC9769" s="91">
        <v>0.64583333333333337</v>
      </c>
      <c r="AD9769" s="92">
        <v>0</v>
      </c>
      <c r="AE9769" s="91">
        <v>6.9444444445252884E-2</v>
      </c>
      <c r="AF9769" s="92">
        <v>1.6666666666860692</v>
      </c>
    </row>
    <row r="9770" spans="12:32" ht="12.75" customHeight="1" x14ac:dyDescent="0.3">
      <c r="L9770" s="86">
        <v>10</v>
      </c>
      <c r="M9770" s="87" t="s">
        <v>8671</v>
      </c>
      <c r="N9770" s="86" t="s">
        <v>55</v>
      </c>
      <c r="O9770" s="87" t="s">
        <v>8797</v>
      </c>
      <c r="P9770" s="38"/>
      <c r="Q9770" s="38"/>
      <c r="R9770" s="38"/>
      <c r="S9770" s="38"/>
      <c r="T9770" s="38"/>
      <c r="U9770" s="88" t="s">
        <v>102</v>
      </c>
      <c r="V9770" s="88" t="s">
        <v>8846</v>
      </c>
      <c r="W9770" s="88" t="s">
        <v>8847</v>
      </c>
      <c r="X9770" s="89">
        <v>43916.333333333336</v>
      </c>
      <c r="Y9770" s="71">
        <v>43916</v>
      </c>
      <c r="Z9770" s="90">
        <v>0.33333333333333331</v>
      </c>
      <c r="AA9770" s="89">
        <v>43920.208333333336</v>
      </c>
      <c r="AB9770" s="71">
        <v>43920</v>
      </c>
      <c r="AC9770" s="91">
        <v>0.20833333333333334</v>
      </c>
      <c r="AD9770" s="92">
        <v>3</v>
      </c>
      <c r="AE9770" s="91">
        <v>0.29166666666666674</v>
      </c>
      <c r="AF9770" s="92">
        <v>31</v>
      </c>
    </row>
    <row r="9771" spans="12:32" ht="12.75" customHeight="1" x14ac:dyDescent="0.3">
      <c r="L9771" s="86">
        <v>10</v>
      </c>
      <c r="M9771" s="87" t="s">
        <v>8671</v>
      </c>
      <c r="N9771" s="86" t="s">
        <v>55</v>
      </c>
      <c r="O9771" s="87" t="s">
        <v>8797</v>
      </c>
      <c r="P9771" s="38"/>
      <c r="Q9771" s="38"/>
      <c r="R9771" s="38"/>
      <c r="S9771" s="38"/>
      <c r="T9771" s="38"/>
      <c r="U9771" s="88" t="s">
        <v>102</v>
      </c>
      <c r="V9771" s="88" t="s">
        <v>8497</v>
      </c>
      <c r="W9771" s="88" t="s">
        <v>8863</v>
      </c>
      <c r="X9771" s="89">
        <v>43892.305555555555</v>
      </c>
      <c r="Y9771" s="71">
        <v>43892</v>
      </c>
      <c r="Z9771" s="90">
        <v>0.30555555555555552</v>
      </c>
      <c r="AA9771" s="89">
        <v>43892.458333333336</v>
      </c>
      <c r="AB9771" s="71">
        <v>43892</v>
      </c>
      <c r="AC9771" s="91">
        <v>0.45833333333333331</v>
      </c>
      <c r="AD9771" s="92">
        <v>0</v>
      </c>
      <c r="AE9771" s="91">
        <v>0.15277777778101154</v>
      </c>
      <c r="AF9771" s="92">
        <v>3.6666666667442769</v>
      </c>
    </row>
    <row r="9772" spans="12:32" ht="12.75" customHeight="1" x14ac:dyDescent="0.3">
      <c r="L9772" s="86">
        <v>10</v>
      </c>
      <c r="M9772" s="87" t="s">
        <v>8671</v>
      </c>
      <c r="N9772" s="86" t="s">
        <v>55</v>
      </c>
      <c r="O9772" s="87" t="s">
        <v>8797</v>
      </c>
      <c r="P9772" s="38"/>
      <c r="Q9772" s="38"/>
      <c r="R9772" s="38"/>
      <c r="S9772" s="38"/>
      <c r="T9772" s="38"/>
      <c r="U9772" s="88" t="s">
        <v>102</v>
      </c>
      <c r="V9772" s="88" t="s">
        <v>8497</v>
      </c>
      <c r="W9772" s="88" t="s">
        <v>8864</v>
      </c>
      <c r="X9772" s="89">
        <v>43901.385416666664</v>
      </c>
      <c r="Y9772" s="71">
        <v>43901</v>
      </c>
      <c r="Z9772" s="90">
        <v>0.38541666666666669</v>
      </c>
      <c r="AA9772" s="89">
        <v>43901.552083333336</v>
      </c>
      <c r="AB9772" s="71">
        <v>43901</v>
      </c>
      <c r="AC9772" s="91">
        <v>0.55208333333333337</v>
      </c>
      <c r="AD9772" s="92">
        <v>0</v>
      </c>
      <c r="AE9772" s="91">
        <v>0.16666666667151731</v>
      </c>
      <c r="AF9772" s="92">
        <v>4.0000000001164153</v>
      </c>
    </row>
    <row r="9773" spans="12:32" ht="12.75" customHeight="1" x14ac:dyDescent="0.3">
      <c r="L9773" s="86">
        <v>11</v>
      </c>
      <c r="M9773" s="87" t="s">
        <v>8671</v>
      </c>
      <c r="N9773" s="86" t="s">
        <v>55</v>
      </c>
      <c r="O9773" s="87" t="s">
        <v>8780</v>
      </c>
      <c r="P9773" s="38"/>
      <c r="Q9773" s="38"/>
      <c r="R9773" s="38"/>
      <c r="S9773" s="38"/>
      <c r="T9773" s="38"/>
      <c r="U9773" s="88" t="s">
        <v>102</v>
      </c>
      <c r="V9773" s="88" t="s">
        <v>8805</v>
      </c>
      <c r="W9773" s="88" t="s">
        <v>8807</v>
      </c>
      <c r="X9773" s="89">
        <v>43934.385416666664</v>
      </c>
      <c r="Y9773" s="71">
        <v>43934</v>
      </c>
      <c r="Z9773" s="90">
        <v>0.38541666666666669</v>
      </c>
      <c r="AA9773" s="89">
        <v>43934.447916666664</v>
      </c>
      <c r="AB9773" s="71">
        <v>43934</v>
      </c>
      <c r="AC9773" s="91">
        <v>0.44791666666666669</v>
      </c>
      <c r="AD9773" s="92">
        <v>0</v>
      </c>
      <c r="AE9773" s="91">
        <v>6.25E-2</v>
      </c>
      <c r="AF9773" s="92">
        <v>1.5</v>
      </c>
    </row>
    <row r="9774" spans="12:32" ht="12.75" customHeight="1" x14ac:dyDescent="0.3">
      <c r="L9774" s="86">
        <v>11</v>
      </c>
      <c r="M9774" s="87" t="s">
        <v>8671</v>
      </c>
      <c r="N9774" s="86" t="s">
        <v>55</v>
      </c>
      <c r="O9774" s="87" t="s">
        <v>8797</v>
      </c>
      <c r="P9774" s="38"/>
      <c r="Q9774" s="38"/>
      <c r="R9774" s="38"/>
      <c r="S9774" s="38"/>
      <c r="T9774" s="38"/>
      <c r="U9774" s="88" t="s">
        <v>102</v>
      </c>
      <c r="V9774" s="88" t="s">
        <v>8497</v>
      </c>
      <c r="W9774" s="88" t="s">
        <v>8865</v>
      </c>
      <c r="X9774" s="89">
        <v>43942.291666666664</v>
      </c>
      <c r="Y9774" s="71">
        <v>43942</v>
      </c>
      <c r="Z9774" s="90">
        <v>0.29166666666666669</v>
      </c>
      <c r="AA9774" s="89">
        <v>43942.416666666664</v>
      </c>
      <c r="AB9774" s="71">
        <v>43942</v>
      </c>
      <c r="AC9774" s="91">
        <v>0.41666666666666669</v>
      </c>
      <c r="AD9774" s="92">
        <v>0</v>
      </c>
      <c r="AE9774" s="91">
        <v>0.125</v>
      </c>
      <c r="AF9774" s="92">
        <v>3</v>
      </c>
    </row>
    <row r="9775" spans="12:32" ht="12.75" customHeight="1" x14ac:dyDescent="0.3">
      <c r="L9775" s="86">
        <v>11</v>
      </c>
      <c r="M9775" s="87" t="s">
        <v>8671</v>
      </c>
      <c r="N9775" s="86" t="s">
        <v>55</v>
      </c>
      <c r="O9775" s="87" t="s">
        <v>8697</v>
      </c>
      <c r="P9775" s="38"/>
      <c r="Q9775" s="38"/>
      <c r="R9775" s="38"/>
      <c r="S9775" s="38"/>
      <c r="T9775" s="38"/>
      <c r="U9775" s="88" t="s">
        <v>102</v>
      </c>
      <c r="V9775" s="88" t="s">
        <v>8497</v>
      </c>
      <c r="W9775" s="88" t="s">
        <v>8866</v>
      </c>
      <c r="X9775" s="89">
        <v>43944.375</v>
      </c>
      <c r="Y9775" s="71">
        <v>43944</v>
      </c>
      <c r="Z9775" s="90">
        <v>0.375</v>
      </c>
      <c r="AA9775" s="89">
        <v>43944.458333333336</v>
      </c>
      <c r="AB9775" s="71">
        <v>43944</v>
      </c>
      <c r="AC9775" s="91">
        <v>0.45833333333333331</v>
      </c>
      <c r="AD9775" s="92">
        <v>0</v>
      </c>
      <c r="AE9775" s="91">
        <v>8.3333333335758653E-2</v>
      </c>
      <c r="AF9775" s="92">
        <v>2.0000000000582077</v>
      </c>
    </row>
    <row r="9776" spans="12:32" ht="12.75" customHeight="1" x14ac:dyDescent="0.3">
      <c r="L9776" s="86">
        <v>12</v>
      </c>
      <c r="M9776" s="87" t="s">
        <v>8671</v>
      </c>
      <c r="N9776" s="86" t="s">
        <v>55</v>
      </c>
      <c r="O9776" s="87" t="s">
        <v>8706</v>
      </c>
      <c r="P9776" s="38"/>
      <c r="Q9776" s="38"/>
      <c r="R9776" s="38"/>
      <c r="S9776" s="38"/>
      <c r="T9776" s="38"/>
      <c r="U9776" s="88" t="s">
        <v>102</v>
      </c>
      <c r="V9776" s="88" t="s">
        <v>8732</v>
      </c>
      <c r="W9776" s="88" t="s">
        <v>8734</v>
      </c>
      <c r="X9776" s="89">
        <v>43952.291666666664</v>
      </c>
      <c r="Y9776" s="71">
        <v>43952</v>
      </c>
      <c r="Z9776" s="90">
        <v>0.29166666666666669</v>
      </c>
      <c r="AA9776" s="89">
        <v>43972.708333333336</v>
      </c>
      <c r="AB9776" s="71">
        <v>43972</v>
      </c>
      <c r="AC9776" s="91">
        <v>0.70833333333333337</v>
      </c>
      <c r="AD9776" s="92">
        <v>19</v>
      </c>
      <c r="AE9776" s="91">
        <v>0.83333333333333337</v>
      </c>
      <c r="AF9776" s="92">
        <v>172</v>
      </c>
    </row>
    <row r="9777" spans="12:32" ht="12.75" customHeight="1" x14ac:dyDescent="0.3">
      <c r="L9777" s="86">
        <v>12</v>
      </c>
      <c r="M9777" s="87" t="s">
        <v>8671</v>
      </c>
      <c r="N9777" s="86" t="s">
        <v>55</v>
      </c>
      <c r="O9777" s="87" t="s">
        <v>8797</v>
      </c>
      <c r="P9777" s="38"/>
      <c r="Q9777" s="38"/>
      <c r="R9777" s="38"/>
      <c r="S9777" s="38"/>
      <c r="T9777" s="38"/>
      <c r="U9777" s="88" t="s">
        <v>102</v>
      </c>
      <c r="V9777" s="88" t="s">
        <v>8497</v>
      </c>
      <c r="W9777" s="88" t="s">
        <v>8867</v>
      </c>
      <c r="X9777" s="89">
        <v>44012.354166666664</v>
      </c>
      <c r="Y9777" s="71">
        <v>44012</v>
      </c>
      <c r="Z9777" s="90">
        <v>0.35416666666666669</v>
      </c>
      <c r="AA9777" s="89">
        <v>44012.5625</v>
      </c>
      <c r="AB9777" s="71">
        <v>44012</v>
      </c>
      <c r="AC9777" s="91">
        <v>0.5625</v>
      </c>
      <c r="AD9777" s="92">
        <v>0</v>
      </c>
      <c r="AE9777" s="91">
        <v>0.20833333333575865</v>
      </c>
      <c r="AF9777" s="92">
        <v>5.0000000000582077</v>
      </c>
    </row>
    <row r="9778" spans="12:32" ht="12.75" customHeight="1" x14ac:dyDescent="0.3">
      <c r="L9778" s="86">
        <v>12</v>
      </c>
      <c r="M9778" s="87" t="s">
        <v>8671</v>
      </c>
      <c r="N9778" s="86" t="s">
        <v>55</v>
      </c>
      <c r="O9778" s="87" t="s">
        <v>8797</v>
      </c>
      <c r="P9778" s="38"/>
      <c r="Q9778" s="38"/>
      <c r="R9778" s="38"/>
      <c r="S9778" s="38"/>
      <c r="T9778" s="38"/>
      <c r="U9778" s="88" t="s">
        <v>102</v>
      </c>
      <c r="V9778" s="88" t="s">
        <v>8497</v>
      </c>
      <c r="W9778" s="88" t="s">
        <v>8867</v>
      </c>
      <c r="X9778" s="89">
        <v>44012.354166666664</v>
      </c>
      <c r="Y9778" s="71">
        <v>44012</v>
      </c>
      <c r="Z9778" s="90">
        <v>0.35416666666666669</v>
      </c>
      <c r="AA9778" s="89">
        <v>44012.5625</v>
      </c>
      <c r="AB9778" s="71">
        <v>44012</v>
      </c>
      <c r="AC9778" s="91">
        <v>0.5625</v>
      </c>
      <c r="AD9778" s="92">
        <v>0</v>
      </c>
      <c r="AE9778" s="91">
        <v>0.20833333333575865</v>
      </c>
      <c r="AF9778" s="92">
        <v>5.0000000000582077</v>
      </c>
    </row>
    <row r="9779" spans="12:32" ht="12.75" customHeight="1" x14ac:dyDescent="0.3">
      <c r="L9779" s="86">
        <v>12</v>
      </c>
      <c r="M9779" s="87" t="s">
        <v>8671</v>
      </c>
      <c r="N9779" s="86" t="s">
        <v>55</v>
      </c>
      <c r="O9779" s="87" t="s">
        <v>8797</v>
      </c>
      <c r="P9779" s="38"/>
      <c r="Q9779" s="38"/>
      <c r="R9779" s="38"/>
      <c r="S9779" s="38"/>
      <c r="T9779" s="38"/>
      <c r="U9779" s="88" t="s">
        <v>102</v>
      </c>
      <c r="V9779" s="88" t="s">
        <v>8497</v>
      </c>
      <c r="W9779" s="88" t="s">
        <v>8868</v>
      </c>
      <c r="X9779" s="89">
        <v>43962.354166666664</v>
      </c>
      <c r="Y9779" s="71">
        <v>43962</v>
      </c>
      <c r="Z9779" s="90">
        <v>0.35416666666666669</v>
      </c>
      <c r="AA9779" s="89">
        <v>43962.708333333336</v>
      </c>
      <c r="AB9779" s="71">
        <v>43962</v>
      </c>
      <c r="AC9779" s="91">
        <v>0.70833333333333337</v>
      </c>
      <c r="AD9779" s="92">
        <v>0</v>
      </c>
      <c r="AE9779" s="91">
        <v>0.35416666667151731</v>
      </c>
      <c r="AF9779" s="92">
        <v>8.5000000001164153</v>
      </c>
    </row>
    <row r="9780" spans="12:32" ht="12.75" customHeight="1" x14ac:dyDescent="0.3">
      <c r="L9780" s="86">
        <v>2</v>
      </c>
      <c r="M9780" s="87" t="s">
        <v>5267</v>
      </c>
      <c r="N9780" s="86" t="s">
        <v>56</v>
      </c>
      <c r="O9780" s="87" t="s">
        <v>5715</v>
      </c>
      <c r="P9780" s="87" t="s">
        <v>5716</v>
      </c>
      <c r="Q9780" s="38"/>
      <c r="R9780" s="38"/>
      <c r="S9780" s="38"/>
      <c r="T9780" s="38"/>
      <c r="U9780" s="88" t="s">
        <v>102</v>
      </c>
      <c r="V9780" s="88" t="s">
        <v>5717</v>
      </c>
      <c r="W9780" s="88" t="s">
        <v>5718</v>
      </c>
      <c r="X9780" s="89">
        <v>43672.510416666664</v>
      </c>
      <c r="Y9780" s="71">
        <v>43672</v>
      </c>
      <c r="Z9780" s="90">
        <v>0.51041666666666663</v>
      </c>
      <c r="AA9780" s="89">
        <v>43672.677083333336</v>
      </c>
      <c r="AB9780" s="71">
        <v>43672</v>
      </c>
      <c r="AC9780" s="91">
        <v>0.67708333333333337</v>
      </c>
      <c r="AD9780" s="92">
        <v>0</v>
      </c>
      <c r="AE9780" s="91">
        <v>0.16666666667151731</v>
      </c>
      <c r="AF9780" s="92">
        <v>4.0000000001164153</v>
      </c>
    </row>
    <row r="9781" spans="12:32" ht="12.75" customHeight="1" x14ac:dyDescent="0.3">
      <c r="L9781" s="86">
        <v>3</v>
      </c>
      <c r="M9781" s="87" t="s">
        <v>5267</v>
      </c>
      <c r="N9781" s="86" t="s">
        <v>56</v>
      </c>
      <c r="O9781" s="87" t="s">
        <v>5916</v>
      </c>
      <c r="P9781" s="38"/>
      <c r="Q9781" s="38"/>
      <c r="R9781" s="38"/>
      <c r="S9781" s="38"/>
      <c r="T9781" s="38"/>
      <c r="U9781" s="88" t="s">
        <v>102</v>
      </c>
      <c r="V9781" s="88" t="s">
        <v>5917</v>
      </c>
      <c r="W9781" s="88" t="s">
        <v>5918</v>
      </c>
      <c r="X9781" s="89">
        <v>43677.6875</v>
      </c>
      <c r="Y9781" s="71">
        <v>43677</v>
      </c>
      <c r="Z9781" s="90">
        <v>0.6875</v>
      </c>
      <c r="AA9781" s="89">
        <v>43678.739583333336</v>
      </c>
      <c r="AB9781" s="71">
        <v>43678</v>
      </c>
      <c r="AC9781" s="91">
        <v>0.73958333333333337</v>
      </c>
      <c r="AD9781" s="92">
        <v>0</v>
      </c>
      <c r="AE9781" s="91">
        <v>0.46875000000000006</v>
      </c>
      <c r="AF9781" s="92">
        <v>11.250000000000002</v>
      </c>
    </row>
    <row r="9782" spans="12:32" ht="12.75" customHeight="1" x14ac:dyDescent="0.3">
      <c r="L9782" s="86">
        <v>9</v>
      </c>
      <c r="M9782" s="87" t="s">
        <v>5267</v>
      </c>
      <c r="N9782" s="86" t="s">
        <v>56</v>
      </c>
      <c r="O9782" s="87" t="s">
        <v>6185</v>
      </c>
      <c r="P9782" s="38"/>
      <c r="Q9782" s="38"/>
      <c r="R9782" s="38"/>
      <c r="S9782" s="38"/>
      <c r="T9782" s="38"/>
      <c r="U9782" s="88" t="s">
        <v>102</v>
      </c>
      <c r="V9782" s="88" t="s">
        <v>6751</v>
      </c>
      <c r="W9782" s="88" t="s">
        <v>6752</v>
      </c>
      <c r="X9782" s="89">
        <v>43885.59375</v>
      </c>
      <c r="Y9782" s="71">
        <v>43885</v>
      </c>
      <c r="Z9782" s="90">
        <v>0.59375</v>
      </c>
      <c r="AA9782" s="89">
        <v>43886.708333333336</v>
      </c>
      <c r="AB9782" s="71">
        <v>43886</v>
      </c>
      <c r="AC9782" s="91">
        <v>0.70833333333333337</v>
      </c>
      <c r="AD9782" s="92">
        <v>0</v>
      </c>
      <c r="AE9782" s="91">
        <v>0.53125</v>
      </c>
      <c r="AF9782" s="92">
        <v>12.75</v>
      </c>
    </row>
    <row r="9783" spans="12:32" ht="12.75" customHeight="1" x14ac:dyDescent="0.3">
      <c r="L9783" s="86">
        <v>11</v>
      </c>
      <c r="M9783" s="87" t="s">
        <v>5267</v>
      </c>
      <c r="N9783" s="86" t="s">
        <v>56</v>
      </c>
      <c r="O9783" s="87" t="s">
        <v>5331</v>
      </c>
      <c r="P9783" s="38"/>
      <c r="Q9783" s="38"/>
      <c r="R9783" s="38"/>
      <c r="S9783" s="38"/>
      <c r="T9783" s="38"/>
      <c r="U9783" s="88" t="s">
        <v>102</v>
      </c>
      <c r="V9783" s="88" t="s">
        <v>6317</v>
      </c>
      <c r="W9783" s="88" t="s">
        <v>6318</v>
      </c>
      <c r="X9783" s="89">
        <v>43936.583333333336</v>
      </c>
      <c r="Y9783" s="71">
        <v>43936</v>
      </c>
      <c r="Z9783" s="90">
        <v>0.58333333333333337</v>
      </c>
      <c r="AA9783" s="89">
        <v>43936.625</v>
      </c>
      <c r="AB9783" s="71">
        <v>43936</v>
      </c>
      <c r="AC9783" s="91">
        <v>0.625</v>
      </c>
      <c r="AD9783" s="92">
        <v>0</v>
      </c>
      <c r="AE9783" s="91">
        <v>4.1666666664241347E-2</v>
      </c>
      <c r="AF9783" s="92">
        <v>0.99999999994179234</v>
      </c>
    </row>
    <row r="9784" spans="12:32" ht="12.75" customHeight="1" x14ac:dyDescent="0.3">
      <c r="L9784" s="86">
        <v>3</v>
      </c>
      <c r="M9784" s="87" t="s">
        <v>8584</v>
      </c>
      <c r="N9784" s="86" t="s">
        <v>57</v>
      </c>
      <c r="O9784" s="87" t="s">
        <v>8645</v>
      </c>
      <c r="P9784" s="38"/>
      <c r="Q9784" s="38"/>
      <c r="R9784" s="38"/>
      <c r="S9784" s="38"/>
      <c r="T9784" s="38"/>
      <c r="U9784" s="88" t="s">
        <v>102</v>
      </c>
      <c r="V9784" s="88" t="s">
        <v>8646</v>
      </c>
      <c r="W9784" s="88" t="s">
        <v>8647</v>
      </c>
      <c r="X9784" s="89">
        <v>43685.465277777781</v>
      </c>
      <c r="Y9784" s="71">
        <v>43685</v>
      </c>
      <c r="Z9784" s="90">
        <v>0.46527777777777773</v>
      </c>
      <c r="AA9784" s="89">
        <v>43685.569444444445</v>
      </c>
      <c r="AB9784" s="71">
        <v>43685</v>
      </c>
      <c r="AC9784" s="91">
        <v>0.56944444444444442</v>
      </c>
      <c r="AD9784" s="92">
        <v>0</v>
      </c>
      <c r="AE9784" s="91">
        <v>0.10416666666424135</v>
      </c>
      <c r="AF9784" s="92">
        <v>2.4999999999417923</v>
      </c>
    </row>
    <row r="9785" spans="12:32" ht="12.75" customHeight="1" x14ac:dyDescent="0.3">
      <c r="L9785" s="86">
        <v>4</v>
      </c>
      <c r="M9785" s="87" t="s">
        <v>8584</v>
      </c>
      <c r="N9785" s="86" t="s">
        <v>57</v>
      </c>
      <c r="O9785" s="87" t="s">
        <v>8656</v>
      </c>
      <c r="P9785" s="38"/>
      <c r="Q9785" s="38"/>
      <c r="R9785" s="38"/>
      <c r="S9785" s="38"/>
      <c r="T9785" s="38"/>
      <c r="U9785" s="88" t="s">
        <v>102</v>
      </c>
      <c r="V9785" s="88" t="s">
        <v>8657</v>
      </c>
      <c r="W9785" s="88" t="s">
        <v>8658</v>
      </c>
      <c r="X9785" s="89">
        <v>43731.517361111109</v>
      </c>
      <c r="Y9785" s="71">
        <v>43731</v>
      </c>
      <c r="Z9785" s="90">
        <v>0.51736111111111105</v>
      </c>
      <c r="AA9785" s="89">
        <v>43731.690972222219</v>
      </c>
      <c r="AB9785" s="71">
        <v>43731</v>
      </c>
      <c r="AC9785" s="91">
        <v>0.69097222222222221</v>
      </c>
      <c r="AD9785" s="92">
        <v>0</v>
      </c>
      <c r="AE9785" s="91">
        <v>0.17361111110949423</v>
      </c>
      <c r="AF9785" s="92">
        <v>4.1666666666278616</v>
      </c>
    </row>
    <row r="9786" spans="12:32" ht="12.75" customHeight="1" x14ac:dyDescent="0.3">
      <c r="L9786" s="86">
        <v>5</v>
      </c>
      <c r="M9786" s="87" t="s">
        <v>8584</v>
      </c>
      <c r="N9786" s="86" t="s">
        <v>57</v>
      </c>
      <c r="O9786" s="87" t="s">
        <v>8656</v>
      </c>
      <c r="P9786" s="38"/>
      <c r="Q9786" s="38"/>
      <c r="R9786" s="38"/>
      <c r="S9786" s="38"/>
      <c r="T9786" s="38"/>
      <c r="U9786" s="88" t="s">
        <v>102</v>
      </c>
      <c r="V9786" s="88" t="s">
        <v>8657</v>
      </c>
      <c r="W9786" s="88" t="s">
        <v>8659</v>
      </c>
      <c r="X9786" s="89">
        <v>43761.322916666664</v>
      </c>
      <c r="Y9786" s="71">
        <v>43761</v>
      </c>
      <c r="Z9786" s="90">
        <v>0.32291666666666669</v>
      </c>
      <c r="AA9786" s="89">
        <v>43761.489583333336</v>
      </c>
      <c r="AB9786" s="71">
        <v>43761</v>
      </c>
      <c r="AC9786" s="91">
        <v>0.48958333333333331</v>
      </c>
      <c r="AD9786" s="92">
        <v>0</v>
      </c>
      <c r="AE9786" s="91">
        <v>0.16666666667151731</v>
      </c>
      <c r="AF9786" s="92">
        <v>4.0000000001164153</v>
      </c>
    </row>
    <row r="9787" spans="12:32" ht="12.75" customHeight="1" x14ac:dyDescent="0.3">
      <c r="L9787" s="86">
        <v>5</v>
      </c>
      <c r="M9787" s="87" t="s">
        <v>8584</v>
      </c>
      <c r="N9787" s="86" t="s">
        <v>57</v>
      </c>
      <c r="O9787" s="87" t="s">
        <v>8656</v>
      </c>
      <c r="P9787" s="38"/>
      <c r="Q9787" s="38"/>
      <c r="R9787" s="38"/>
      <c r="S9787" s="38"/>
      <c r="T9787" s="38"/>
      <c r="U9787" s="88" t="s">
        <v>102</v>
      </c>
      <c r="V9787" s="88" t="s">
        <v>8657</v>
      </c>
      <c r="W9787" s="88" t="s">
        <v>8660</v>
      </c>
      <c r="X9787" s="89">
        <v>43767.565972222219</v>
      </c>
      <c r="Y9787" s="71">
        <v>43767</v>
      </c>
      <c r="Z9787" s="90">
        <v>0.56597222222222221</v>
      </c>
      <c r="AA9787" s="89">
        <v>43767.767361111109</v>
      </c>
      <c r="AB9787" s="71">
        <v>43767</v>
      </c>
      <c r="AC9787" s="91">
        <v>0.76736111111111116</v>
      </c>
      <c r="AD9787" s="92">
        <v>0</v>
      </c>
      <c r="AE9787" s="91">
        <v>0.20138888889050577</v>
      </c>
      <c r="AF9787" s="92">
        <v>4.8333333333721384</v>
      </c>
    </row>
    <row r="9788" spans="12:32" ht="12.75" customHeight="1" x14ac:dyDescent="0.3">
      <c r="L9788" s="86">
        <v>5</v>
      </c>
      <c r="M9788" s="87" t="s">
        <v>8584</v>
      </c>
      <c r="N9788" s="86" t="s">
        <v>57</v>
      </c>
      <c r="O9788" s="87" t="s">
        <v>8656</v>
      </c>
      <c r="P9788" s="38"/>
      <c r="Q9788" s="38"/>
      <c r="R9788" s="38"/>
      <c r="S9788" s="38"/>
      <c r="T9788" s="38"/>
      <c r="U9788" s="88" t="s">
        <v>102</v>
      </c>
      <c r="V9788" s="88" t="s">
        <v>8657</v>
      </c>
      <c r="W9788" s="88" t="s">
        <v>8661</v>
      </c>
      <c r="X9788" s="89">
        <v>43762.6875</v>
      </c>
      <c r="Y9788" s="71">
        <v>43762</v>
      </c>
      <c r="Z9788" s="90">
        <v>0.6875</v>
      </c>
      <c r="AA9788" s="89">
        <v>43762.888888888891</v>
      </c>
      <c r="AB9788" s="71">
        <v>43762</v>
      </c>
      <c r="AC9788" s="91">
        <v>0.88888888888888884</v>
      </c>
      <c r="AD9788" s="92">
        <v>0</v>
      </c>
      <c r="AE9788" s="91">
        <v>0.20138888889050577</v>
      </c>
      <c r="AF9788" s="92">
        <v>4.8333333333721384</v>
      </c>
    </row>
    <row r="9789" spans="12:32" ht="12.75" customHeight="1" x14ac:dyDescent="0.3">
      <c r="L9789" s="86">
        <v>5</v>
      </c>
      <c r="M9789" s="87" t="s">
        <v>8584</v>
      </c>
      <c r="N9789" s="86" t="s">
        <v>57</v>
      </c>
      <c r="O9789" s="87" t="s">
        <v>8656</v>
      </c>
      <c r="P9789" s="38"/>
      <c r="Q9789" s="38"/>
      <c r="R9789" s="38"/>
      <c r="S9789" s="38"/>
      <c r="T9789" s="38"/>
      <c r="U9789" s="88" t="s">
        <v>102</v>
      </c>
      <c r="V9789" s="88" t="s">
        <v>8657</v>
      </c>
      <c r="W9789" s="88" t="s">
        <v>8662</v>
      </c>
      <c r="X9789" s="89">
        <v>43752.75</v>
      </c>
      <c r="Y9789" s="71">
        <v>43752</v>
      </c>
      <c r="Z9789" s="90">
        <v>0.75</v>
      </c>
      <c r="AA9789" s="89">
        <v>43752.871527777781</v>
      </c>
      <c r="AB9789" s="71">
        <v>43752</v>
      </c>
      <c r="AC9789" s="91">
        <v>0.87152777777777768</v>
      </c>
      <c r="AD9789" s="92">
        <v>0</v>
      </c>
      <c r="AE9789" s="91">
        <v>0.12152777778101154</v>
      </c>
      <c r="AF9789" s="92">
        <v>2.9166666667442769</v>
      </c>
    </row>
    <row r="9790" spans="12:32" ht="12.75" customHeight="1" x14ac:dyDescent="0.3">
      <c r="L9790" s="86">
        <v>6</v>
      </c>
      <c r="M9790" s="87" t="s">
        <v>8584</v>
      </c>
      <c r="N9790" s="86" t="s">
        <v>57</v>
      </c>
      <c r="O9790" s="87" t="s">
        <v>8656</v>
      </c>
      <c r="P9790" s="38"/>
      <c r="Q9790" s="38"/>
      <c r="R9790" s="38"/>
      <c r="S9790" s="38"/>
      <c r="T9790" s="38"/>
      <c r="U9790" s="88" t="s">
        <v>102</v>
      </c>
      <c r="V9790" s="88" t="s">
        <v>8657</v>
      </c>
      <c r="W9790" s="88" t="s">
        <v>8663</v>
      </c>
      <c r="X9790" s="89">
        <v>43777.569444444445</v>
      </c>
      <c r="Y9790" s="71">
        <v>43777</v>
      </c>
      <c r="Z9790" s="90">
        <v>0.56944444444444442</v>
      </c>
      <c r="AA9790" s="89">
        <v>43777.71875</v>
      </c>
      <c r="AB9790" s="71">
        <v>43777</v>
      </c>
      <c r="AC9790" s="91">
        <v>0.71875</v>
      </c>
      <c r="AD9790" s="92">
        <v>0</v>
      </c>
      <c r="AE9790" s="91">
        <v>0.14930555555474712</v>
      </c>
      <c r="AF9790" s="92">
        <v>3.5833333333139308</v>
      </c>
    </row>
    <row r="9791" spans="12:32" ht="12.75" customHeight="1" x14ac:dyDescent="0.3">
      <c r="L9791" s="86">
        <v>6</v>
      </c>
      <c r="M9791" s="87" t="s">
        <v>8584</v>
      </c>
      <c r="N9791" s="86" t="s">
        <v>57</v>
      </c>
      <c r="O9791" s="87" t="s">
        <v>8656</v>
      </c>
      <c r="P9791" s="38"/>
      <c r="Q9791" s="38"/>
      <c r="R9791" s="38"/>
      <c r="S9791" s="38"/>
      <c r="T9791" s="38"/>
      <c r="U9791" s="88" t="s">
        <v>102</v>
      </c>
      <c r="V9791" s="88" t="s">
        <v>8657</v>
      </c>
      <c r="W9791" s="88" t="s">
        <v>8664</v>
      </c>
      <c r="X9791" s="89">
        <v>43787.635416666664</v>
      </c>
      <c r="Y9791" s="71">
        <v>43787</v>
      </c>
      <c r="Z9791" s="90">
        <v>0.63541666666666663</v>
      </c>
      <c r="AA9791" s="89">
        <v>43787.732638888891</v>
      </c>
      <c r="AB9791" s="71">
        <v>43787</v>
      </c>
      <c r="AC9791" s="91">
        <v>0.73263888888888884</v>
      </c>
      <c r="AD9791" s="92">
        <v>0</v>
      </c>
      <c r="AE9791" s="91">
        <v>9.7222222226264421E-2</v>
      </c>
      <c r="AF9791" s="92">
        <v>2.3333333334303461</v>
      </c>
    </row>
    <row r="9792" spans="12:32" ht="12.75" customHeight="1" x14ac:dyDescent="0.3">
      <c r="L9792" s="86">
        <v>6</v>
      </c>
      <c r="M9792" s="87" t="s">
        <v>8584</v>
      </c>
      <c r="N9792" s="86" t="s">
        <v>57</v>
      </c>
      <c r="O9792" s="87" t="s">
        <v>8585</v>
      </c>
      <c r="P9792" s="38"/>
      <c r="Q9792" s="38"/>
      <c r="R9792" s="38"/>
      <c r="S9792" s="38"/>
      <c r="T9792" s="38"/>
      <c r="U9792" s="88" t="s">
        <v>102</v>
      </c>
      <c r="V9792" s="88" t="s">
        <v>8669</v>
      </c>
      <c r="W9792" s="88" t="s">
        <v>8670</v>
      </c>
      <c r="X9792" s="89">
        <v>43781.333333333336</v>
      </c>
      <c r="Y9792" s="71">
        <v>43781</v>
      </c>
      <c r="Z9792" s="90">
        <v>0.33333333333333331</v>
      </c>
      <c r="AA9792" s="89">
        <v>43781.5</v>
      </c>
      <c r="AB9792" s="71">
        <v>43781</v>
      </c>
      <c r="AC9792" s="91">
        <v>1.5</v>
      </c>
      <c r="AD9792" s="92">
        <v>0</v>
      </c>
      <c r="AE9792" s="91">
        <v>0.16666666666424135</v>
      </c>
      <c r="AF9792" s="92">
        <v>3.9999999999417923</v>
      </c>
    </row>
    <row r="9793" spans="12:32" ht="12.75" customHeight="1" x14ac:dyDescent="0.3">
      <c r="L9793" s="86">
        <v>8</v>
      </c>
      <c r="M9793" s="87" t="s">
        <v>8584</v>
      </c>
      <c r="N9793" s="86" t="s">
        <v>57</v>
      </c>
      <c r="O9793" s="87" t="s">
        <v>8627</v>
      </c>
      <c r="P9793" s="38"/>
      <c r="Q9793" s="38"/>
      <c r="R9793" s="38"/>
      <c r="S9793" s="38"/>
      <c r="T9793" s="38"/>
      <c r="U9793" s="88" t="s">
        <v>102</v>
      </c>
      <c r="V9793" s="88" t="s">
        <v>8628</v>
      </c>
      <c r="W9793" s="88" t="s">
        <v>8629</v>
      </c>
      <c r="X9793" s="89">
        <v>43836.5</v>
      </c>
      <c r="Y9793" s="71">
        <v>43836</v>
      </c>
      <c r="Z9793" s="90">
        <v>0.5</v>
      </c>
      <c r="AA9793" s="89">
        <v>43836.701388888891</v>
      </c>
      <c r="AB9793" s="71">
        <v>43836</v>
      </c>
      <c r="AC9793" s="91">
        <v>0.70138888888888884</v>
      </c>
      <c r="AD9793" s="92">
        <v>0</v>
      </c>
      <c r="AE9793" s="91">
        <v>0.20138888889050577</v>
      </c>
      <c r="AF9793" s="92">
        <v>4.8333333333721384</v>
      </c>
    </row>
    <row r="9794" spans="12:32" ht="12.75" customHeight="1" x14ac:dyDescent="0.3">
      <c r="L9794" s="86">
        <v>8</v>
      </c>
      <c r="M9794" s="87" t="s">
        <v>8584</v>
      </c>
      <c r="N9794" s="86" t="s">
        <v>57</v>
      </c>
      <c r="O9794" s="87" t="s">
        <v>8656</v>
      </c>
      <c r="P9794" s="38"/>
      <c r="Q9794" s="38"/>
      <c r="R9794" s="38"/>
      <c r="S9794" s="38"/>
      <c r="T9794" s="38"/>
      <c r="U9794" s="88" t="s">
        <v>102</v>
      </c>
      <c r="V9794" s="88" t="s">
        <v>8657</v>
      </c>
      <c r="W9794" s="88" t="s">
        <v>8665</v>
      </c>
      <c r="X9794" s="89">
        <v>43846.555555555555</v>
      </c>
      <c r="Y9794" s="71">
        <v>43846</v>
      </c>
      <c r="Z9794" s="90">
        <v>0.55555555555555558</v>
      </c>
      <c r="AA9794" s="89">
        <v>43846.878472222219</v>
      </c>
      <c r="AB9794" s="71">
        <v>43846</v>
      </c>
      <c r="AC9794" s="91">
        <v>0.87847222222222232</v>
      </c>
      <c r="AD9794" s="92">
        <v>0</v>
      </c>
      <c r="AE9794" s="91">
        <v>0.32291666666424135</v>
      </c>
      <c r="AF9794" s="92">
        <v>7.7499999999417923</v>
      </c>
    </row>
    <row r="9795" spans="12:32" ht="12.75" customHeight="1" x14ac:dyDescent="0.3">
      <c r="L9795" s="86">
        <v>8</v>
      </c>
      <c r="M9795" s="87" t="s">
        <v>8584</v>
      </c>
      <c r="N9795" s="86" t="s">
        <v>57</v>
      </c>
      <c r="O9795" s="87" t="s">
        <v>8656</v>
      </c>
      <c r="P9795" s="38"/>
      <c r="Q9795" s="38"/>
      <c r="R9795" s="38"/>
      <c r="S9795" s="38"/>
      <c r="T9795" s="38"/>
      <c r="U9795" s="88" t="s">
        <v>102</v>
      </c>
      <c r="V9795" s="88" t="s">
        <v>8657</v>
      </c>
      <c r="W9795" s="88" t="s">
        <v>8666</v>
      </c>
      <c r="X9795" s="89">
        <v>43843.614583333336</v>
      </c>
      <c r="Y9795" s="71">
        <v>43843</v>
      </c>
      <c r="Z9795" s="90">
        <v>0.61458333333333337</v>
      </c>
      <c r="AA9795" s="89">
        <v>43843.6875</v>
      </c>
      <c r="AB9795" s="71">
        <v>43843</v>
      </c>
      <c r="AC9795" s="91">
        <v>0.6875</v>
      </c>
      <c r="AD9795" s="92">
        <v>0</v>
      </c>
      <c r="AE9795" s="91">
        <v>7.2916666664241347E-2</v>
      </c>
      <c r="AF9795" s="92">
        <v>1.7499999999417923</v>
      </c>
    </row>
    <row r="9796" spans="12:32" ht="12.75" customHeight="1" x14ac:dyDescent="0.3">
      <c r="L9796" s="86">
        <v>9</v>
      </c>
      <c r="M9796" s="87" t="s">
        <v>8584</v>
      </c>
      <c r="N9796" s="86" t="s">
        <v>57</v>
      </c>
      <c r="O9796" s="87" t="s">
        <v>8656</v>
      </c>
      <c r="P9796" s="38"/>
      <c r="Q9796" s="38"/>
      <c r="R9796" s="38"/>
      <c r="S9796" s="38"/>
      <c r="T9796" s="38"/>
      <c r="U9796" s="88" t="s">
        <v>102</v>
      </c>
      <c r="V9796" s="88" t="s">
        <v>8657</v>
      </c>
      <c r="W9796" s="88" t="s">
        <v>8667</v>
      </c>
      <c r="X9796" s="89">
        <v>43874.354166666664</v>
      </c>
      <c r="Y9796" s="71">
        <v>43874</v>
      </c>
      <c r="Z9796" s="90">
        <v>0.35416666666666669</v>
      </c>
      <c r="AA9796" s="89">
        <v>43874.489583333336</v>
      </c>
      <c r="AB9796" s="71">
        <v>43874</v>
      </c>
      <c r="AC9796" s="91">
        <v>0.48958333333333331</v>
      </c>
      <c r="AD9796" s="92">
        <v>0</v>
      </c>
      <c r="AE9796" s="91">
        <v>0.13541666667151731</v>
      </c>
      <c r="AF9796" s="92">
        <v>3.2500000001164153</v>
      </c>
    </row>
    <row r="9797" spans="12:32" ht="12.75" customHeight="1" x14ac:dyDescent="0.3">
      <c r="L9797" s="86">
        <v>9</v>
      </c>
      <c r="M9797" s="87" t="s">
        <v>8584</v>
      </c>
      <c r="N9797" s="86" t="s">
        <v>57</v>
      </c>
      <c r="O9797" s="87" t="s">
        <v>8656</v>
      </c>
      <c r="P9797" s="38"/>
      <c r="Q9797" s="38"/>
      <c r="R9797" s="38"/>
      <c r="S9797" s="38"/>
      <c r="T9797" s="38"/>
      <c r="U9797" s="88" t="s">
        <v>102</v>
      </c>
      <c r="V9797" s="88" t="s">
        <v>8657</v>
      </c>
      <c r="W9797" s="88" t="s">
        <v>8668</v>
      </c>
      <c r="X9797" s="89">
        <v>43872.447916666664</v>
      </c>
      <c r="Y9797" s="71">
        <v>43872</v>
      </c>
      <c r="Z9797" s="90">
        <v>0.44791666666666669</v>
      </c>
      <c r="AA9797" s="89">
        <v>43872.756944444445</v>
      </c>
      <c r="AB9797" s="71">
        <v>43872</v>
      </c>
      <c r="AC9797" s="91">
        <v>0.75694444444444442</v>
      </c>
      <c r="AD9797" s="92">
        <v>0</v>
      </c>
      <c r="AE9797" s="91">
        <v>0.30902777778101154</v>
      </c>
      <c r="AF9797" s="92">
        <v>7.4166666667442769</v>
      </c>
    </row>
    <row r="9798" spans="12:32" ht="12.75" customHeight="1" x14ac:dyDescent="0.3">
      <c r="L9798" s="86">
        <v>10</v>
      </c>
      <c r="M9798" s="87" t="s">
        <v>8584</v>
      </c>
      <c r="N9798" s="86" t="s">
        <v>57</v>
      </c>
      <c r="O9798" s="87" t="s">
        <v>8622</v>
      </c>
      <c r="P9798" s="38"/>
      <c r="Q9798" s="38"/>
      <c r="R9798" s="38"/>
      <c r="S9798" s="38"/>
      <c r="T9798" s="38"/>
      <c r="U9798" s="88" t="s">
        <v>102</v>
      </c>
      <c r="V9798" s="88" t="s">
        <v>8623</v>
      </c>
      <c r="W9798" s="88" t="s">
        <v>8624</v>
      </c>
      <c r="X9798" s="89">
        <v>43910.600694444445</v>
      </c>
      <c r="Y9798" s="71">
        <v>43910</v>
      </c>
      <c r="Z9798" s="90">
        <v>0.60069444444444442</v>
      </c>
      <c r="AA9798" s="89">
        <v>43910.645833333336</v>
      </c>
      <c r="AB9798" s="71">
        <v>43910</v>
      </c>
      <c r="AC9798" s="91">
        <v>0.64583333333333337</v>
      </c>
      <c r="AD9798" s="92">
        <v>0</v>
      </c>
      <c r="AE9798" s="91">
        <v>4.5138888890505768E-2</v>
      </c>
      <c r="AF9798" s="92">
        <v>1.0833333333721384</v>
      </c>
    </row>
    <row r="9799" spans="12:32" ht="12.75" customHeight="1" x14ac:dyDescent="0.3">
      <c r="L9799" s="86">
        <v>10</v>
      </c>
      <c r="M9799" s="87" t="s">
        <v>8584</v>
      </c>
      <c r="N9799" s="86" t="s">
        <v>57</v>
      </c>
      <c r="O9799" s="87" t="s">
        <v>8630</v>
      </c>
      <c r="P9799" s="38"/>
      <c r="Q9799" s="38"/>
      <c r="R9799" s="38"/>
      <c r="S9799" s="38"/>
      <c r="T9799" s="38"/>
      <c r="U9799" s="88" t="s">
        <v>102</v>
      </c>
      <c r="V9799" s="88" t="s">
        <v>8636</v>
      </c>
      <c r="W9799" s="88" t="s">
        <v>8637</v>
      </c>
      <c r="X9799" s="89">
        <v>43909.395833333336</v>
      </c>
      <c r="Y9799" s="71">
        <v>43909</v>
      </c>
      <c r="Z9799" s="90">
        <v>0.39583333333333331</v>
      </c>
      <c r="AA9799" s="89">
        <v>43909.569444444445</v>
      </c>
      <c r="AB9799" s="71">
        <v>43909</v>
      </c>
      <c r="AC9799" s="91">
        <v>0.56944444444444442</v>
      </c>
      <c r="AD9799" s="92">
        <v>0</v>
      </c>
      <c r="AE9799" s="91">
        <v>0.17361111110949423</v>
      </c>
      <c r="AF9799" s="92">
        <v>4.1666666666278616</v>
      </c>
    </row>
    <row r="9800" spans="12:32" ht="12.75" customHeight="1" x14ac:dyDescent="0.3">
      <c r="L9800" s="86">
        <v>11</v>
      </c>
      <c r="M9800" s="87" t="s">
        <v>8584</v>
      </c>
      <c r="N9800" s="86" t="s">
        <v>57</v>
      </c>
      <c r="O9800" s="87" t="s">
        <v>8585</v>
      </c>
      <c r="P9800" s="38"/>
      <c r="Q9800" s="38"/>
      <c r="R9800" s="38"/>
      <c r="S9800" s="38"/>
      <c r="T9800" s="38"/>
      <c r="U9800" s="88" t="s">
        <v>102</v>
      </c>
      <c r="V9800" s="88" t="s">
        <v>8586</v>
      </c>
      <c r="W9800" s="88" t="s">
        <v>8587</v>
      </c>
      <c r="X9800" s="89">
        <v>43938.371527777781</v>
      </c>
      <c r="Y9800" s="71">
        <v>43938</v>
      </c>
      <c r="Z9800" s="90">
        <v>0.37152777777777773</v>
      </c>
      <c r="AA9800" s="89">
        <v>43938.440972222219</v>
      </c>
      <c r="AB9800" s="71">
        <v>43938</v>
      </c>
      <c r="AC9800" s="91">
        <v>0.44097222222222227</v>
      </c>
      <c r="AD9800" s="92">
        <v>0</v>
      </c>
      <c r="AE9800" s="91">
        <v>6.9444444437976927E-2</v>
      </c>
      <c r="AF9800" s="92">
        <v>1.6666666665114462</v>
      </c>
    </row>
    <row r="9801" spans="12:32" ht="12.75" customHeight="1" x14ac:dyDescent="0.3">
      <c r="L9801" s="86">
        <v>11</v>
      </c>
      <c r="M9801" s="87" t="s">
        <v>8584</v>
      </c>
      <c r="N9801" s="86" t="s">
        <v>57</v>
      </c>
      <c r="O9801" s="87" t="s">
        <v>8585</v>
      </c>
      <c r="P9801" s="38"/>
      <c r="Q9801" s="38"/>
      <c r="R9801" s="38"/>
      <c r="S9801" s="38"/>
      <c r="T9801" s="38"/>
      <c r="U9801" s="88" t="s">
        <v>102</v>
      </c>
      <c r="V9801" s="88" t="s">
        <v>8586</v>
      </c>
      <c r="W9801" s="88" t="s">
        <v>8588</v>
      </c>
      <c r="X9801" s="89">
        <v>43937.385416666664</v>
      </c>
      <c r="Y9801" s="71">
        <v>43937</v>
      </c>
      <c r="Z9801" s="90">
        <v>0.38541666666666669</v>
      </c>
      <c r="AA9801" s="89">
        <v>43937.4375</v>
      </c>
      <c r="AB9801" s="71">
        <v>43937</v>
      </c>
      <c r="AC9801" s="91">
        <v>0.4375</v>
      </c>
      <c r="AD9801" s="92">
        <v>0</v>
      </c>
      <c r="AE9801" s="91">
        <v>5.2083333335758653E-2</v>
      </c>
      <c r="AF9801" s="92">
        <v>1.2500000000582077</v>
      </c>
    </row>
    <row r="9802" spans="12:32" ht="12.75" customHeight="1" x14ac:dyDescent="0.3">
      <c r="L9802" s="86">
        <v>11</v>
      </c>
      <c r="M9802" s="87" t="s">
        <v>8584</v>
      </c>
      <c r="N9802" s="86" t="s">
        <v>57</v>
      </c>
      <c r="O9802" s="87" t="s">
        <v>8606</v>
      </c>
      <c r="P9802" s="38"/>
      <c r="Q9802" s="38"/>
      <c r="R9802" s="38"/>
      <c r="S9802" s="38"/>
      <c r="T9802" s="38"/>
      <c r="U9802" s="88" t="s">
        <v>102</v>
      </c>
      <c r="V9802" s="88" t="s">
        <v>8607</v>
      </c>
      <c r="W9802" s="88" t="s">
        <v>8608</v>
      </c>
      <c r="X9802" s="89">
        <v>43941.375</v>
      </c>
      <c r="Y9802" s="71">
        <v>43941</v>
      </c>
      <c r="Z9802" s="90">
        <v>0.375</v>
      </c>
      <c r="AA9802" s="89">
        <v>43941.427083333336</v>
      </c>
      <c r="AB9802" s="71">
        <v>43941</v>
      </c>
      <c r="AC9802" s="91">
        <v>0.42708333333333331</v>
      </c>
      <c r="AD9802" s="92">
        <v>0</v>
      </c>
      <c r="AE9802" s="91">
        <v>5.2083333335758653E-2</v>
      </c>
      <c r="AF9802" s="92">
        <v>1.2500000000582077</v>
      </c>
    </row>
    <row r="9803" spans="12:32" ht="12.75" customHeight="1" x14ac:dyDescent="0.3">
      <c r="L9803" s="86">
        <v>11</v>
      </c>
      <c r="M9803" s="87" t="s">
        <v>8584</v>
      </c>
      <c r="N9803" s="86" t="s">
        <v>57</v>
      </c>
      <c r="O9803" s="87" t="s">
        <v>8585</v>
      </c>
      <c r="P9803" s="38"/>
      <c r="Q9803" s="38"/>
      <c r="R9803" s="38"/>
      <c r="S9803" s="38"/>
      <c r="T9803" s="38"/>
      <c r="U9803" s="88" t="s">
        <v>102</v>
      </c>
      <c r="V9803" s="88" t="s">
        <v>8617</v>
      </c>
      <c r="W9803" s="88" t="s">
        <v>8618</v>
      </c>
      <c r="X9803" s="89">
        <v>43946.420138888891</v>
      </c>
      <c r="Y9803" s="71">
        <v>43946</v>
      </c>
      <c r="Z9803" s="90">
        <v>0.4201388888888889</v>
      </c>
      <c r="AA9803" s="89">
        <v>43946.527777777781</v>
      </c>
      <c r="AB9803" s="71">
        <v>43946</v>
      </c>
      <c r="AC9803" s="91">
        <v>1.5277777777777777</v>
      </c>
      <c r="AD9803" s="92">
        <v>0</v>
      </c>
      <c r="AE9803" s="91">
        <v>0.10763888889050577</v>
      </c>
      <c r="AF9803" s="92">
        <v>2.5833333333721384</v>
      </c>
    </row>
    <row r="9804" spans="12:32" ht="12.75" customHeight="1" x14ac:dyDescent="0.3">
      <c r="L9804" s="86">
        <v>11</v>
      </c>
      <c r="M9804" s="87" t="s">
        <v>8584</v>
      </c>
      <c r="N9804" s="86" t="s">
        <v>57</v>
      </c>
      <c r="O9804" s="87" t="s">
        <v>8585</v>
      </c>
      <c r="P9804" s="38"/>
      <c r="Q9804" s="38"/>
      <c r="R9804" s="38"/>
      <c r="S9804" s="38"/>
      <c r="T9804" s="38"/>
      <c r="U9804" s="88" t="s">
        <v>102</v>
      </c>
      <c r="V9804" s="88" t="s">
        <v>8617</v>
      </c>
      <c r="W9804" s="88" t="s">
        <v>8619</v>
      </c>
      <c r="X9804" s="89">
        <v>43927.444444444445</v>
      </c>
      <c r="Y9804" s="71">
        <v>43927</v>
      </c>
      <c r="Z9804" s="90">
        <v>0.44444444444444442</v>
      </c>
      <c r="AA9804" s="89">
        <v>43927.784722222219</v>
      </c>
      <c r="AB9804" s="71">
        <v>43927</v>
      </c>
      <c r="AC9804" s="91">
        <v>0.78472222222222221</v>
      </c>
      <c r="AD9804" s="92">
        <v>0</v>
      </c>
      <c r="AE9804" s="91">
        <v>0.34027777777373558</v>
      </c>
      <c r="AF9804" s="92">
        <v>8.1666666665696539</v>
      </c>
    </row>
    <row r="9805" spans="12:32" ht="12.75" customHeight="1" x14ac:dyDescent="0.3">
      <c r="L9805" s="86">
        <v>11</v>
      </c>
      <c r="M9805" s="87" t="s">
        <v>8584</v>
      </c>
      <c r="N9805" s="86" t="s">
        <v>57</v>
      </c>
      <c r="O9805" s="87" t="s">
        <v>8585</v>
      </c>
      <c r="P9805" s="38"/>
      <c r="Q9805" s="38"/>
      <c r="R9805" s="38"/>
      <c r="S9805" s="38"/>
      <c r="T9805" s="38"/>
      <c r="U9805" s="88" t="s">
        <v>102</v>
      </c>
      <c r="V9805" s="88" t="s">
        <v>8625</v>
      </c>
      <c r="W9805" s="88" t="s">
        <v>8626</v>
      </c>
      <c r="X9805" s="89">
        <v>43942.645833333336</v>
      </c>
      <c r="Y9805" s="71">
        <v>43942</v>
      </c>
      <c r="Z9805" s="90">
        <v>0.64583333333333337</v>
      </c>
      <c r="AA9805" s="89">
        <v>43942.680555555555</v>
      </c>
      <c r="AB9805" s="71">
        <v>43942</v>
      </c>
      <c r="AC9805" s="91">
        <v>0.68055555555555558</v>
      </c>
      <c r="AD9805" s="92">
        <v>0</v>
      </c>
      <c r="AE9805" s="91">
        <v>3.4722222218988463E-2</v>
      </c>
      <c r="AF9805" s="92">
        <v>0.83333333325572312</v>
      </c>
    </row>
    <row r="9806" spans="12:32" ht="12.75" customHeight="1" x14ac:dyDescent="0.3">
      <c r="L9806" s="86">
        <v>11</v>
      </c>
      <c r="M9806" s="87" t="s">
        <v>8584</v>
      </c>
      <c r="N9806" s="86" t="s">
        <v>57</v>
      </c>
      <c r="O9806" s="87" t="s">
        <v>8630</v>
      </c>
      <c r="P9806" s="38"/>
      <c r="Q9806" s="38"/>
      <c r="R9806" s="38"/>
      <c r="S9806" s="38"/>
      <c r="T9806" s="38"/>
      <c r="U9806" s="88" t="s">
        <v>102</v>
      </c>
      <c r="V9806" s="88" t="s">
        <v>8631</v>
      </c>
      <c r="W9806" s="88" t="s">
        <v>8632</v>
      </c>
      <c r="X9806" s="89">
        <v>43935.541666666664</v>
      </c>
      <c r="Y9806" s="71">
        <v>43935</v>
      </c>
      <c r="Z9806" s="90">
        <v>0.54166666666666663</v>
      </c>
      <c r="AA9806" s="89">
        <v>43935.6875</v>
      </c>
      <c r="AB9806" s="71">
        <v>43935</v>
      </c>
      <c r="AC9806" s="91">
        <v>0.6875</v>
      </c>
      <c r="AD9806" s="92">
        <v>0</v>
      </c>
      <c r="AE9806" s="91">
        <v>0.14583333333575865</v>
      </c>
      <c r="AF9806" s="92">
        <v>3.5000000000582077</v>
      </c>
    </row>
    <row r="9807" spans="12:32" ht="12.75" customHeight="1" x14ac:dyDescent="0.3">
      <c r="L9807" s="86">
        <v>11</v>
      </c>
      <c r="M9807" s="87" t="s">
        <v>8584</v>
      </c>
      <c r="N9807" s="86" t="s">
        <v>57</v>
      </c>
      <c r="O9807" s="87" t="s">
        <v>8638</v>
      </c>
      <c r="P9807" s="38"/>
      <c r="Q9807" s="38"/>
      <c r="R9807" s="38"/>
      <c r="S9807" s="38"/>
      <c r="T9807" s="38"/>
      <c r="U9807" s="88" t="s">
        <v>102</v>
      </c>
      <c r="V9807" s="88" t="s">
        <v>8639</v>
      </c>
      <c r="W9807" s="88" t="s">
        <v>8640</v>
      </c>
      <c r="X9807" s="89">
        <v>43928.479166666664</v>
      </c>
      <c r="Y9807" s="71">
        <v>43928</v>
      </c>
      <c r="Z9807" s="90">
        <v>0.47916666666666669</v>
      </c>
      <c r="AA9807" s="89">
        <v>43928.850694444445</v>
      </c>
      <c r="AB9807" s="71">
        <v>43928</v>
      </c>
      <c r="AC9807" s="91">
        <v>0.85069444444444442</v>
      </c>
      <c r="AD9807" s="92">
        <v>0</v>
      </c>
      <c r="AE9807" s="91">
        <v>0.37152777778101154</v>
      </c>
      <c r="AF9807" s="92">
        <v>8.9166666667442769</v>
      </c>
    </row>
    <row r="9808" spans="12:32" ht="12.75" customHeight="1" x14ac:dyDescent="0.3">
      <c r="L9808" s="86">
        <v>11</v>
      </c>
      <c r="M9808" s="87" t="s">
        <v>8584</v>
      </c>
      <c r="N9808" s="86" t="s">
        <v>57</v>
      </c>
      <c r="O9808" s="87" t="s">
        <v>8638</v>
      </c>
      <c r="P9808" s="38"/>
      <c r="Q9808" s="38"/>
      <c r="R9808" s="38"/>
      <c r="S9808" s="38"/>
      <c r="T9808" s="38"/>
      <c r="U9808" s="88" t="s">
        <v>102</v>
      </c>
      <c r="V9808" s="88" t="s">
        <v>8639</v>
      </c>
      <c r="W9808" s="88" t="s">
        <v>8641</v>
      </c>
      <c r="X9808" s="89">
        <v>43936.597222222219</v>
      </c>
      <c r="Y9808" s="71">
        <v>43936</v>
      </c>
      <c r="Z9808" s="90">
        <v>0.59722222222222221</v>
      </c>
      <c r="AA9808" s="89">
        <v>43936.770833333336</v>
      </c>
      <c r="AB9808" s="71">
        <v>43936</v>
      </c>
      <c r="AC9808" s="91">
        <v>0.77083333333333326</v>
      </c>
      <c r="AD9808" s="92">
        <v>0</v>
      </c>
      <c r="AE9808" s="91">
        <v>0.17361111111677019</v>
      </c>
      <c r="AF9808" s="92">
        <v>4.1666666668024845</v>
      </c>
    </row>
    <row r="9809" spans="12:32" ht="12.75" customHeight="1" x14ac:dyDescent="0.3">
      <c r="L9809" s="86">
        <v>11</v>
      </c>
      <c r="M9809" s="87" t="s">
        <v>8584</v>
      </c>
      <c r="N9809" s="86" t="s">
        <v>57</v>
      </c>
      <c r="O9809" s="87" t="s">
        <v>8653</v>
      </c>
      <c r="P9809" s="38"/>
      <c r="Q9809" s="38"/>
      <c r="R9809" s="38"/>
      <c r="S9809" s="38"/>
      <c r="T9809" s="38"/>
      <c r="U9809" s="88" t="s">
        <v>102</v>
      </c>
      <c r="V9809" s="88" t="s">
        <v>8654</v>
      </c>
      <c r="W9809" s="88" t="s">
        <v>8655</v>
      </c>
      <c r="X9809" s="89">
        <v>43922.375</v>
      </c>
      <c r="Y9809" s="71">
        <v>43922</v>
      </c>
      <c r="Z9809" s="90">
        <v>0.375</v>
      </c>
      <c r="AA9809" s="89">
        <v>43922.5</v>
      </c>
      <c r="AB9809" s="71">
        <v>43922</v>
      </c>
      <c r="AC9809" s="91">
        <v>1.5</v>
      </c>
      <c r="AD9809" s="92">
        <v>0</v>
      </c>
      <c r="AE9809" s="91">
        <v>0.125</v>
      </c>
      <c r="AF9809" s="92">
        <v>3</v>
      </c>
    </row>
    <row r="9810" spans="12:32" ht="12.75" customHeight="1" x14ac:dyDescent="0.3">
      <c r="L9810" s="86">
        <v>12</v>
      </c>
      <c r="M9810" s="87" t="s">
        <v>8584</v>
      </c>
      <c r="N9810" s="86" t="s">
        <v>57</v>
      </c>
      <c r="O9810" s="87" t="s">
        <v>8589</v>
      </c>
      <c r="P9810" s="38"/>
      <c r="Q9810" s="87" t="s">
        <v>8590</v>
      </c>
      <c r="R9810" s="38"/>
      <c r="S9810" s="38"/>
      <c r="T9810" s="38"/>
      <c r="U9810" s="88" t="s">
        <v>102</v>
      </c>
      <c r="V9810" s="88" t="s">
        <v>8591</v>
      </c>
      <c r="W9810" s="88" t="s">
        <v>8592</v>
      </c>
      <c r="X9810" s="89">
        <v>43964.375</v>
      </c>
      <c r="Y9810" s="71">
        <v>43964</v>
      </c>
      <c r="Z9810" s="90">
        <v>0.375</v>
      </c>
      <c r="AA9810" s="89">
        <v>43964.677083333336</v>
      </c>
      <c r="AB9810" s="71">
        <v>43964</v>
      </c>
      <c r="AC9810" s="91">
        <v>0.67708333333333337</v>
      </c>
      <c r="AD9810" s="92">
        <v>0</v>
      </c>
      <c r="AE9810" s="91">
        <v>0.30208333333575865</v>
      </c>
      <c r="AF9810" s="92">
        <v>7.2500000000582077</v>
      </c>
    </row>
    <row r="9811" spans="12:32" ht="12.75" customHeight="1" x14ac:dyDescent="0.3">
      <c r="L9811" s="86">
        <v>12</v>
      </c>
      <c r="M9811" s="87" t="s">
        <v>8584</v>
      </c>
      <c r="N9811" s="86" t="s">
        <v>57</v>
      </c>
      <c r="O9811" s="87" t="s">
        <v>8589</v>
      </c>
      <c r="P9811" s="38"/>
      <c r="Q9811" s="87" t="s">
        <v>8590</v>
      </c>
      <c r="R9811" s="38"/>
      <c r="S9811" s="38"/>
      <c r="T9811" s="38"/>
      <c r="U9811" s="88" t="s">
        <v>102</v>
      </c>
      <c r="V9811" s="88" t="s">
        <v>8591</v>
      </c>
      <c r="W9811" s="88" t="s">
        <v>8593</v>
      </c>
      <c r="X9811" s="89">
        <v>43988.381944444445</v>
      </c>
      <c r="Y9811" s="71">
        <v>43988</v>
      </c>
      <c r="Z9811" s="90">
        <v>0.38194444444444442</v>
      </c>
      <c r="AA9811" s="89">
        <v>43988.635416666664</v>
      </c>
      <c r="AB9811" s="71">
        <v>43988</v>
      </c>
      <c r="AC9811" s="91">
        <v>0.63541666666666663</v>
      </c>
      <c r="AD9811" s="92">
        <v>0</v>
      </c>
      <c r="AE9811" s="91">
        <v>0.25347222221898846</v>
      </c>
      <c r="AF9811" s="92">
        <v>6.0833333332557231</v>
      </c>
    </row>
    <row r="9812" spans="12:32" ht="12.75" customHeight="1" x14ac:dyDescent="0.3">
      <c r="L9812" s="86">
        <v>12</v>
      </c>
      <c r="M9812" s="87" t="s">
        <v>8584</v>
      </c>
      <c r="N9812" s="86" t="s">
        <v>57</v>
      </c>
      <c r="O9812" s="87" t="s">
        <v>8589</v>
      </c>
      <c r="P9812" s="38"/>
      <c r="Q9812" s="87" t="s">
        <v>8590</v>
      </c>
      <c r="R9812" s="38"/>
      <c r="S9812" s="38"/>
      <c r="T9812" s="38"/>
      <c r="U9812" s="88" t="s">
        <v>102</v>
      </c>
      <c r="V9812" s="88" t="s">
        <v>8591</v>
      </c>
      <c r="W9812" s="88" t="s">
        <v>8593</v>
      </c>
      <c r="X9812" s="89">
        <v>43988.381944444445</v>
      </c>
      <c r="Y9812" s="71">
        <v>43988</v>
      </c>
      <c r="Z9812" s="90">
        <v>0.38194444444444442</v>
      </c>
      <c r="AA9812" s="89">
        <v>43988.635416666664</v>
      </c>
      <c r="AB9812" s="71">
        <v>43988</v>
      </c>
      <c r="AC9812" s="91">
        <v>0.63541666666666663</v>
      </c>
      <c r="AD9812" s="92">
        <v>0</v>
      </c>
      <c r="AE9812" s="91">
        <v>0.25347222221898846</v>
      </c>
      <c r="AF9812" s="92">
        <v>6.0833333332557231</v>
      </c>
    </row>
    <row r="9813" spans="12:32" ht="12.75" customHeight="1" x14ac:dyDescent="0.3">
      <c r="L9813" s="86">
        <v>12</v>
      </c>
      <c r="M9813" s="87" t="s">
        <v>8584</v>
      </c>
      <c r="N9813" s="86" t="s">
        <v>57</v>
      </c>
      <c r="O9813" s="87" t="s">
        <v>8589</v>
      </c>
      <c r="P9813" s="38"/>
      <c r="Q9813" s="87" t="s">
        <v>8590</v>
      </c>
      <c r="R9813" s="38"/>
      <c r="S9813" s="38"/>
      <c r="T9813" s="38"/>
      <c r="U9813" s="88" t="s">
        <v>102</v>
      </c>
      <c r="V9813" s="88" t="s">
        <v>8591</v>
      </c>
      <c r="W9813" s="88" t="s">
        <v>8594</v>
      </c>
      <c r="X9813" s="89">
        <v>43971.385416666664</v>
      </c>
      <c r="Y9813" s="71">
        <v>43971</v>
      </c>
      <c r="Z9813" s="90">
        <v>0.38541666666666669</v>
      </c>
      <c r="AA9813" s="89">
        <v>43971.552083333336</v>
      </c>
      <c r="AB9813" s="71">
        <v>43971</v>
      </c>
      <c r="AC9813" s="91">
        <v>0.55208333333333337</v>
      </c>
      <c r="AD9813" s="92">
        <v>0</v>
      </c>
      <c r="AE9813" s="91">
        <v>0.16666666667151731</v>
      </c>
      <c r="AF9813" s="92">
        <v>4.0000000001164153</v>
      </c>
    </row>
    <row r="9814" spans="12:32" ht="12.75" customHeight="1" x14ac:dyDescent="0.3">
      <c r="L9814" s="86">
        <v>12</v>
      </c>
      <c r="M9814" s="87" t="s">
        <v>8584</v>
      </c>
      <c r="N9814" s="86" t="s">
        <v>57</v>
      </c>
      <c r="O9814" s="87" t="s">
        <v>8589</v>
      </c>
      <c r="P9814" s="38"/>
      <c r="Q9814" s="87" t="s">
        <v>8590</v>
      </c>
      <c r="R9814" s="38"/>
      <c r="S9814" s="38"/>
      <c r="T9814" s="38"/>
      <c r="U9814" s="88" t="s">
        <v>102</v>
      </c>
      <c r="V9814" s="88" t="s">
        <v>8591</v>
      </c>
      <c r="W9814" s="88" t="s">
        <v>8595</v>
      </c>
      <c r="X9814" s="89">
        <v>43978.385416666664</v>
      </c>
      <c r="Y9814" s="71">
        <v>43978</v>
      </c>
      <c r="Z9814" s="90">
        <v>0.38541666666666669</v>
      </c>
      <c r="AA9814" s="89">
        <v>43978.517361111109</v>
      </c>
      <c r="AB9814" s="71">
        <v>43978</v>
      </c>
      <c r="AC9814" s="91">
        <v>1.5173611111111112</v>
      </c>
      <c r="AD9814" s="92">
        <v>0</v>
      </c>
      <c r="AE9814" s="91">
        <v>0.13194444444525288</v>
      </c>
      <c r="AF9814" s="92">
        <v>3.1666666666860692</v>
      </c>
    </row>
    <row r="9815" spans="12:32" ht="12.75" customHeight="1" x14ac:dyDescent="0.3">
      <c r="L9815" s="86">
        <v>12</v>
      </c>
      <c r="M9815" s="87" t="s">
        <v>8584</v>
      </c>
      <c r="N9815" s="86" t="s">
        <v>57</v>
      </c>
      <c r="O9815" s="87" t="s">
        <v>8589</v>
      </c>
      <c r="P9815" s="38"/>
      <c r="Q9815" s="87" t="s">
        <v>8590</v>
      </c>
      <c r="R9815" s="38"/>
      <c r="S9815" s="38"/>
      <c r="T9815" s="38"/>
      <c r="U9815" s="88" t="s">
        <v>102</v>
      </c>
      <c r="V9815" s="88" t="s">
        <v>8591</v>
      </c>
      <c r="W9815" s="88" t="s">
        <v>8596</v>
      </c>
      <c r="X9815" s="89">
        <v>43998.388888888891</v>
      </c>
      <c r="Y9815" s="71">
        <v>43998</v>
      </c>
      <c r="Z9815" s="90">
        <v>0.3888888888888889</v>
      </c>
      <c r="AA9815" s="89">
        <v>43998.520833333336</v>
      </c>
      <c r="AB9815" s="71">
        <v>43998</v>
      </c>
      <c r="AC9815" s="91">
        <v>1.5208333333333335</v>
      </c>
      <c r="AD9815" s="92">
        <v>0</v>
      </c>
      <c r="AE9815" s="91">
        <v>0.13194444444525288</v>
      </c>
      <c r="AF9815" s="92">
        <v>3.1666666666860692</v>
      </c>
    </row>
    <row r="9816" spans="12:32" ht="12.75" customHeight="1" x14ac:dyDescent="0.3">
      <c r="L9816" s="86">
        <v>12</v>
      </c>
      <c r="M9816" s="87" t="s">
        <v>8584</v>
      </c>
      <c r="N9816" s="86" t="s">
        <v>57</v>
      </c>
      <c r="O9816" s="87" t="s">
        <v>8589</v>
      </c>
      <c r="P9816" s="38"/>
      <c r="Q9816" s="87" t="s">
        <v>8590</v>
      </c>
      <c r="R9816" s="38"/>
      <c r="S9816" s="38"/>
      <c r="T9816" s="38"/>
      <c r="U9816" s="88" t="s">
        <v>102</v>
      </c>
      <c r="V9816" s="88" t="s">
        <v>8591</v>
      </c>
      <c r="W9816" s="88" t="s">
        <v>8596</v>
      </c>
      <c r="X9816" s="89">
        <v>43998.388888888891</v>
      </c>
      <c r="Y9816" s="71">
        <v>43998</v>
      </c>
      <c r="Z9816" s="90">
        <v>0.3888888888888889</v>
      </c>
      <c r="AA9816" s="89">
        <v>43998.520833333336</v>
      </c>
      <c r="AB9816" s="71">
        <v>43998</v>
      </c>
      <c r="AC9816" s="91">
        <v>1.5208333333333335</v>
      </c>
      <c r="AD9816" s="92">
        <v>0</v>
      </c>
      <c r="AE9816" s="91">
        <v>0.13194444444525288</v>
      </c>
      <c r="AF9816" s="92">
        <v>3.1666666666860692</v>
      </c>
    </row>
    <row r="9817" spans="12:32" ht="12.75" customHeight="1" x14ac:dyDescent="0.3">
      <c r="L9817" s="86">
        <v>12</v>
      </c>
      <c r="M9817" s="87" t="s">
        <v>8584</v>
      </c>
      <c r="N9817" s="86" t="s">
        <v>57</v>
      </c>
      <c r="O9817" s="87" t="s">
        <v>8589</v>
      </c>
      <c r="P9817" s="38"/>
      <c r="Q9817" s="87" t="s">
        <v>8590</v>
      </c>
      <c r="R9817" s="38"/>
      <c r="S9817" s="38"/>
      <c r="T9817" s="38"/>
      <c r="U9817" s="88" t="s">
        <v>102</v>
      </c>
      <c r="V9817" s="88" t="s">
        <v>8591</v>
      </c>
      <c r="W9817" s="88" t="s">
        <v>8597</v>
      </c>
      <c r="X9817" s="89">
        <v>43985.40625</v>
      </c>
      <c r="Y9817" s="71">
        <v>43985</v>
      </c>
      <c r="Z9817" s="90">
        <v>0.40625</v>
      </c>
      <c r="AA9817" s="89">
        <v>43985.631944444445</v>
      </c>
      <c r="AB9817" s="71">
        <v>43985</v>
      </c>
      <c r="AC9817" s="91">
        <v>0.63194444444444442</v>
      </c>
      <c r="AD9817" s="92">
        <v>0</v>
      </c>
      <c r="AE9817" s="91">
        <v>0.22569444444525288</v>
      </c>
      <c r="AF9817" s="92">
        <v>5.4166666666860692</v>
      </c>
    </row>
    <row r="9818" spans="12:32" ht="12.75" customHeight="1" x14ac:dyDescent="0.3">
      <c r="L9818" s="86">
        <v>12</v>
      </c>
      <c r="M9818" s="87" t="s">
        <v>8584</v>
      </c>
      <c r="N9818" s="86" t="s">
        <v>57</v>
      </c>
      <c r="O9818" s="87" t="s">
        <v>8589</v>
      </c>
      <c r="P9818" s="38"/>
      <c r="Q9818" s="87" t="s">
        <v>8590</v>
      </c>
      <c r="R9818" s="38"/>
      <c r="S9818" s="38"/>
      <c r="T9818" s="38"/>
      <c r="U9818" s="88" t="s">
        <v>102</v>
      </c>
      <c r="V9818" s="88" t="s">
        <v>8591</v>
      </c>
      <c r="W9818" s="88" t="s">
        <v>8597</v>
      </c>
      <c r="X9818" s="89">
        <v>43985.40625</v>
      </c>
      <c r="Y9818" s="71">
        <v>43985</v>
      </c>
      <c r="Z9818" s="90">
        <v>0.40625</v>
      </c>
      <c r="AA9818" s="89">
        <v>43985.631944444445</v>
      </c>
      <c r="AB9818" s="71">
        <v>43985</v>
      </c>
      <c r="AC9818" s="91">
        <v>0.63194444444444442</v>
      </c>
      <c r="AD9818" s="92">
        <v>0</v>
      </c>
      <c r="AE9818" s="91">
        <v>0.22569444444525288</v>
      </c>
      <c r="AF9818" s="92">
        <v>5.4166666666860692</v>
      </c>
    </row>
    <row r="9819" spans="12:32" ht="12.75" customHeight="1" x14ac:dyDescent="0.3">
      <c r="L9819" s="86">
        <v>12</v>
      </c>
      <c r="M9819" s="87" t="s">
        <v>8584</v>
      </c>
      <c r="N9819" s="86" t="s">
        <v>57</v>
      </c>
      <c r="O9819" s="87" t="s">
        <v>8589</v>
      </c>
      <c r="P9819" s="38"/>
      <c r="Q9819" s="87" t="s">
        <v>8590</v>
      </c>
      <c r="R9819" s="38"/>
      <c r="S9819" s="38"/>
      <c r="T9819" s="38"/>
      <c r="U9819" s="88" t="s">
        <v>102</v>
      </c>
      <c r="V9819" s="88" t="s">
        <v>8591</v>
      </c>
      <c r="W9819" s="88" t="s">
        <v>8598</v>
      </c>
      <c r="X9819" s="89">
        <v>43997.427083333336</v>
      </c>
      <c r="Y9819" s="71">
        <v>43997</v>
      </c>
      <c r="Z9819" s="90">
        <v>0.42708333333333331</v>
      </c>
      <c r="AA9819" s="89">
        <v>43997.631944444445</v>
      </c>
      <c r="AB9819" s="71">
        <v>43997</v>
      </c>
      <c r="AC9819" s="91">
        <v>0.63194444444444442</v>
      </c>
      <c r="AD9819" s="92">
        <v>0</v>
      </c>
      <c r="AE9819" s="91">
        <v>0.20486111110949423</v>
      </c>
      <c r="AF9819" s="92">
        <v>4.9166666666278616</v>
      </c>
    </row>
    <row r="9820" spans="12:32" ht="12.75" customHeight="1" x14ac:dyDescent="0.3">
      <c r="L9820" s="86">
        <v>12</v>
      </c>
      <c r="M9820" s="87" t="s">
        <v>8584</v>
      </c>
      <c r="N9820" s="86" t="s">
        <v>57</v>
      </c>
      <c r="O9820" s="87" t="s">
        <v>8589</v>
      </c>
      <c r="P9820" s="38"/>
      <c r="Q9820" s="87" t="s">
        <v>8590</v>
      </c>
      <c r="R9820" s="38"/>
      <c r="S9820" s="38"/>
      <c r="T9820" s="38"/>
      <c r="U9820" s="88" t="s">
        <v>102</v>
      </c>
      <c r="V9820" s="88" t="s">
        <v>8591</v>
      </c>
      <c r="W9820" s="88" t="s">
        <v>8598</v>
      </c>
      <c r="X9820" s="89">
        <v>43997.427083333336</v>
      </c>
      <c r="Y9820" s="71">
        <v>43997</v>
      </c>
      <c r="Z9820" s="90">
        <v>0.42708333333333331</v>
      </c>
      <c r="AA9820" s="89">
        <v>43997.631944444445</v>
      </c>
      <c r="AB9820" s="71">
        <v>43997</v>
      </c>
      <c r="AC9820" s="91">
        <v>0.63194444444444442</v>
      </c>
      <c r="AD9820" s="92">
        <v>0</v>
      </c>
      <c r="AE9820" s="91">
        <v>0.20486111110949423</v>
      </c>
      <c r="AF9820" s="92">
        <v>4.9166666666278616</v>
      </c>
    </row>
    <row r="9821" spans="12:32" ht="12.75" customHeight="1" x14ac:dyDescent="0.3">
      <c r="L9821" s="86">
        <v>12</v>
      </c>
      <c r="M9821" s="87" t="s">
        <v>8584</v>
      </c>
      <c r="N9821" s="86" t="s">
        <v>57</v>
      </c>
      <c r="O9821" s="87" t="s">
        <v>8589</v>
      </c>
      <c r="P9821" s="38"/>
      <c r="Q9821" s="87" t="s">
        <v>8590</v>
      </c>
      <c r="R9821" s="38"/>
      <c r="S9821" s="38"/>
      <c r="T9821" s="38"/>
      <c r="U9821" s="88" t="s">
        <v>102</v>
      </c>
      <c r="V9821" s="88" t="s">
        <v>8591</v>
      </c>
      <c r="W9821" s="88" t="s">
        <v>8599</v>
      </c>
      <c r="X9821" s="89">
        <v>43966.434027777781</v>
      </c>
      <c r="Y9821" s="71">
        <v>43966</v>
      </c>
      <c r="Z9821" s="90">
        <v>0.43402777777777773</v>
      </c>
      <c r="AA9821" s="89">
        <v>43966.59375</v>
      </c>
      <c r="AB9821" s="71">
        <v>43966</v>
      </c>
      <c r="AC9821" s="91">
        <v>0.59375</v>
      </c>
      <c r="AD9821" s="92">
        <v>0</v>
      </c>
      <c r="AE9821" s="91">
        <v>0.15972222221898846</v>
      </c>
      <c r="AF9821" s="92">
        <v>3.8333333332557231</v>
      </c>
    </row>
    <row r="9822" spans="12:32" ht="12.75" customHeight="1" x14ac:dyDescent="0.3">
      <c r="L9822" s="86">
        <v>12</v>
      </c>
      <c r="M9822" s="87" t="s">
        <v>8584</v>
      </c>
      <c r="N9822" s="86" t="s">
        <v>57</v>
      </c>
      <c r="O9822" s="87" t="s">
        <v>8589</v>
      </c>
      <c r="P9822" s="38"/>
      <c r="Q9822" s="87" t="s">
        <v>8590</v>
      </c>
      <c r="R9822" s="38"/>
      <c r="S9822" s="38"/>
      <c r="T9822" s="38"/>
      <c r="U9822" s="88" t="s">
        <v>102</v>
      </c>
      <c r="V9822" s="88" t="s">
        <v>8591</v>
      </c>
      <c r="W9822" s="88" t="s">
        <v>8600</v>
      </c>
      <c r="X9822" s="89">
        <v>43959.447916666664</v>
      </c>
      <c r="Y9822" s="71">
        <v>43959</v>
      </c>
      <c r="Z9822" s="90">
        <v>0.44791666666666669</v>
      </c>
      <c r="AA9822" s="89">
        <v>43959.569444444445</v>
      </c>
      <c r="AB9822" s="71">
        <v>43959</v>
      </c>
      <c r="AC9822" s="91">
        <v>0.56944444444444442</v>
      </c>
      <c r="AD9822" s="92">
        <v>0</v>
      </c>
      <c r="AE9822" s="91">
        <v>0.12152777778101154</v>
      </c>
      <c r="AF9822" s="92">
        <v>2.9166666667442769</v>
      </c>
    </row>
    <row r="9823" spans="12:32" ht="12.75" customHeight="1" x14ac:dyDescent="0.3">
      <c r="L9823" s="86">
        <v>12</v>
      </c>
      <c r="M9823" s="87" t="s">
        <v>8584</v>
      </c>
      <c r="N9823" s="86" t="s">
        <v>57</v>
      </c>
      <c r="O9823" s="87" t="s">
        <v>8589</v>
      </c>
      <c r="P9823" s="38"/>
      <c r="Q9823" s="87" t="s">
        <v>8590</v>
      </c>
      <c r="R9823" s="38"/>
      <c r="S9823" s="38"/>
      <c r="T9823" s="38"/>
      <c r="U9823" s="88" t="s">
        <v>102</v>
      </c>
      <c r="V9823" s="88" t="s">
        <v>8591</v>
      </c>
      <c r="W9823" s="88" t="s">
        <v>8601</v>
      </c>
      <c r="X9823" s="89">
        <v>43960.454861111109</v>
      </c>
      <c r="Y9823" s="71">
        <v>43960</v>
      </c>
      <c r="Z9823" s="90">
        <v>0.4548611111111111</v>
      </c>
      <c r="AA9823" s="89">
        <v>43960.6875</v>
      </c>
      <c r="AB9823" s="71">
        <v>43960</v>
      </c>
      <c r="AC9823" s="91">
        <v>0.6875</v>
      </c>
      <c r="AD9823" s="92">
        <v>0</v>
      </c>
      <c r="AE9823" s="91">
        <v>0.23263888889050577</v>
      </c>
      <c r="AF9823" s="92">
        <v>5.5833333333721384</v>
      </c>
    </row>
    <row r="9824" spans="12:32" ht="12.75" customHeight="1" x14ac:dyDescent="0.3">
      <c r="L9824" s="86">
        <v>12</v>
      </c>
      <c r="M9824" s="87" t="s">
        <v>8584</v>
      </c>
      <c r="N9824" s="86" t="s">
        <v>57</v>
      </c>
      <c r="O9824" s="87" t="s">
        <v>8589</v>
      </c>
      <c r="P9824" s="38"/>
      <c r="Q9824" s="87" t="s">
        <v>8590</v>
      </c>
      <c r="R9824" s="38"/>
      <c r="S9824" s="38"/>
      <c r="T9824" s="38"/>
      <c r="U9824" s="88" t="s">
        <v>102</v>
      </c>
      <c r="V9824" s="88" t="s">
        <v>8591</v>
      </c>
      <c r="W9824" s="88" t="s">
        <v>8602</v>
      </c>
      <c r="X9824" s="89">
        <v>43987.565972222219</v>
      </c>
      <c r="Y9824" s="71">
        <v>43987</v>
      </c>
      <c r="Z9824" s="90">
        <v>0.56597222222222221</v>
      </c>
      <c r="AA9824" s="89">
        <v>43987.71875</v>
      </c>
      <c r="AB9824" s="71">
        <v>43987</v>
      </c>
      <c r="AC9824" s="91">
        <v>0.71875</v>
      </c>
      <c r="AD9824" s="92">
        <v>0</v>
      </c>
      <c r="AE9824" s="91">
        <v>0.15277777778101154</v>
      </c>
      <c r="AF9824" s="92">
        <v>3.6666666667442769</v>
      </c>
    </row>
    <row r="9825" spans="12:32" ht="12.75" customHeight="1" x14ac:dyDescent="0.3">
      <c r="L9825" s="86">
        <v>12</v>
      </c>
      <c r="M9825" s="87" t="s">
        <v>8584</v>
      </c>
      <c r="N9825" s="86" t="s">
        <v>57</v>
      </c>
      <c r="O9825" s="87" t="s">
        <v>8589</v>
      </c>
      <c r="P9825" s="38"/>
      <c r="Q9825" s="87" t="s">
        <v>8590</v>
      </c>
      <c r="R9825" s="38"/>
      <c r="S9825" s="38"/>
      <c r="T9825" s="38"/>
      <c r="U9825" s="88" t="s">
        <v>102</v>
      </c>
      <c r="V9825" s="88" t="s">
        <v>8591</v>
      </c>
      <c r="W9825" s="88" t="s">
        <v>8602</v>
      </c>
      <c r="X9825" s="89">
        <v>43987.565972222219</v>
      </c>
      <c r="Y9825" s="71">
        <v>43987</v>
      </c>
      <c r="Z9825" s="90">
        <v>0.56597222222222221</v>
      </c>
      <c r="AA9825" s="89">
        <v>43987.71875</v>
      </c>
      <c r="AB9825" s="71">
        <v>43987</v>
      </c>
      <c r="AC9825" s="91">
        <v>0.71875</v>
      </c>
      <c r="AD9825" s="92">
        <v>0</v>
      </c>
      <c r="AE9825" s="91">
        <v>0.15277777778101154</v>
      </c>
      <c r="AF9825" s="92">
        <v>3.6666666667442769</v>
      </c>
    </row>
    <row r="9826" spans="12:32" ht="12.75" customHeight="1" x14ac:dyDescent="0.3">
      <c r="L9826" s="86">
        <v>12</v>
      </c>
      <c r="M9826" s="87" t="s">
        <v>8584</v>
      </c>
      <c r="N9826" s="86" t="s">
        <v>57</v>
      </c>
      <c r="O9826" s="87" t="s">
        <v>8589</v>
      </c>
      <c r="P9826" s="38"/>
      <c r="Q9826" s="87" t="s">
        <v>8590</v>
      </c>
      <c r="R9826" s="38"/>
      <c r="S9826" s="38"/>
      <c r="T9826" s="38"/>
      <c r="U9826" s="88" t="s">
        <v>102</v>
      </c>
      <c r="V9826" s="88" t="s">
        <v>8591</v>
      </c>
      <c r="W9826" s="88" t="s">
        <v>8603</v>
      </c>
      <c r="X9826" s="89">
        <v>43967.572916666664</v>
      </c>
      <c r="Y9826" s="71">
        <v>43967</v>
      </c>
      <c r="Z9826" s="90">
        <v>0.57291666666666663</v>
      </c>
      <c r="AA9826" s="89">
        <v>43967.625</v>
      </c>
      <c r="AB9826" s="71">
        <v>43967</v>
      </c>
      <c r="AC9826" s="91">
        <v>0.625</v>
      </c>
      <c r="AD9826" s="92">
        <v>0</v>
      </c>
      <c r="AE9826" s="91">
        <v>5.2083333335758653E-2</v>
      </c>
      <c r="AF9826" s="92">
        <v>1.2500000000582077</v>
      </c>
    </row>
    <row r="9827" spans="12:32" ht="12.75" customHeight="1" x14ac:dyDescent="0.3">
      <c r="L9827" s="86">
        <v>12</v>
      </c>
      <c r="M9827" s="87" t="s">
        <v>8584</v>
      </c>
      <c r="N9827" s="86" t="s">
        <v>57</v>
      </c>
      <c r="O9827" s="87" t="s">
        <v>8589</v>
      </c>
      <c r="P9827" s="38"/>
      <c r="Q9827" s="87" t="s">
        <v>8590</v>
      </c>
      <c r="R9827" s="38"/>
      <c r="S9827" s="38"/>
      <c r="T9827" s="38"/>
      <c r="U9827" s="88" t="s">
        <v>102</v>
      </c>
      <c r="V9827" s="88" t="s">
        <v>8591</v>
      </c>
      <c r="W9827" s="88" t="s">
        <v>8604</v>
      </c>
      <c r="X9827" s="89">
        <v>43974.576388888891</v>
      </c>
      <c r="Y9827" s="71">
        <v>43974</v>
      </c>
      <c r="Z9827" s="90">
        <v>0.57638888888888884</v>
      </c>
      <c r="AA9827" s="89">
        <v>43974.680555555555</v>
      </c>
      <c r="AB9827" s="71">
        <v>43974</v>
      </c>
      <c r="AC9827" s="91">
        <v>0.68055555555555558</v>
      </c>
      <c r="AD9827" s="92">
        <v>0</v>
      </c>
      <c r="AE9827" s="91">
        <v>0.10416666666424135</v>
      </c>
      <c r="AF9827" s="92">
        <v>2.4999999999417923</v>
      </c>
    </row>
    <row r="9828" spans="12:32" ht="12.75" customHeight="1" x14ac:dyDescent="0.3">
      <c r="L9828" s="86">
        <v>12</v>
      </c>
      <c r="M9828" s="87" t="s">
        <v>8584</v>
      </c>
      <c r="N9828" s="86" t="s">
        <v>57</v>
      </c>
      <c r="O9828" s="87" t="s">
        <v>8589</v>
      </c>
      <c r="P9828" s="38"/>
      <c r="Q9828" s="87" t="s">
        <v>8590</v>
      </c>
      <c r="R9828" s="38"/>
      <c r="S9828" s="38"/>
      <c r="T9828" s="38"/>
      <c r="U9828" s="88" t="s">
        <v>102</v>
      </c>
      <c r="V9828" s="88" t="s">
        <v>8591</v>
      </c>
      <c r="W9828" s="88" t="s">
        <v>8605</v>
      </c>
      <c r="X9828" s="89">
        <v>43980.583333333336</v>
      </c>
      <c r="Y9828" s="71">
        <v>43980</v>
      </c>
      <c r="Z9828" s="90">
        <v>0.58333333333333337</v>
      </c>
      <c r="AA9828" s="89">
        <v>43980.666666666664</v>
      </c>
      <c r="AB9828" s="71">
        <v>43980</v>
      </c>
      <c r="AC9828" s="91">
        <v>0.66666666666666663</v>
      </c>
      <c r="AD9828" s="92">
        <v>0</v>
      </c>
      <c r="AE9828" s="91">
        <v>8.3333333328482695E-2</v>
      </c>
      <c r="AF9828" s="92">
        <v>1.9999999998835847</v>
      </c>
    </row>
    <row r="9829" spans="12:32" ht="12.75" customHeight="1" x14ac:dyDescent="0.3">
      <c r="L9829" s="86">
        <v>12</v>
      </c>
      <c r="M9829" s="87" t="s">
        <v>8584</v>
      </c>
      <c r="N9829" s="86" t="s">
        <v>57</v>
      </c>
      <c r="O9829" s="87" t="s">
        <v>8589</v>
      </c>
      <c r="P9829" s="38"/>
      <c r="Q9829" s="87" t="s">
        <v>8590</v>
      </c>
      <c r="R9829" s="38"/>
      <c r="S9829" s="38"/>
      <c r="T9829" s="38"/>
      <c r="U9829" s="88" t="s">
        <v>102</v>
      </c>
      <c r="V9829" s="88" t="s">
        <v>8609</v>
      </c>
      <c r="W9829" s="88" t="s">
        <v>8610</v>
      </c>
      <c r="X9829" s="89">
        <v>44002.381944444445</v>
      </c>
      <c r="Y9829" s="71">
        <v>44002</v>
      </c>
      <c r="Z9829" s="90">
        <v>0.38194444444444442</v>
      </c>
      <c r="AA9829" s="89">
        <v>44002.690972222219</v>
      </c>
      <c r="AB9829" s="71">
        <v>44002</v>
      </c>
      <c r="AC9829" s="91">
        <v>0.69097222222222221</v>
      </c>
      <c r="AD9829" s="92">
        <v>0</v>
      </c>
      <c r="AE9829" s="91">
        <v>0.30902777777373558</v>
      </c>
      <c r="AF9829" s="92">
        <v>7.4166666665696539</v>
      </c>
    </row>
    <row r="9830" spans="12:32" ht="12.75" customHeight="1" x14ac:dyDescent="0.3">
      <c r="L9830" s="86">
        <v>12</v>
      </c>
      <c r="M9830" s="87" t="s">
        <v>8584</v>
      </c>
      <c r="N9830" s="86" t="s">
        <v>57</v>
      </c>
      <c r="O9830" s="87" t="s">
        <v>8589</v>
      </c>
      <c r="P9830" s="38"/>
      <c r="Q9830" s="87" t="s">
        <v>8590</v>
      </c>
      <c r="R9830" s="38"/>
      <c r="S9830" s="38"/>
      <c r="T9830" s="38"/>
      <c r="U9830" s="88" t="s">
        <v>102</v>
      </c>
      <c r="V9830" s="88" t="s">
        <v>8609</v>
      </c>
      <c r="W9830" s="88" t="s">
        <v>8610</v>
      </c>
      <c r="X9830" s="89">
        <v>44002.381944444445</v>
      </c>
      <c r="Y9830" s="71">
        <v>44002</v>
      </c>
      <c r="Z9830" s="90">
        <v>0.38194444444444442</v>
      </c>
      <c r="AA9830" s="89">
        <v>44002.690972222219</v>
      </c>
      <c r="AB9830" s="71">
        <v>44002</v>
      </c>
      <c r="AC9830" s="91">
        <v>0.69097222222222221</v>
      </c>
      <c r="AD9830" s="92">
        <v>0</v>
      </c>
      <c r="AE9830" s="91">
        <v>0.30902777777373558</v>
      </c>
      <c r="AF9830" s="92">
        <v>7.4166666665696539</v>
      </c>
    </row>
    <row r="9831" spans="12:32" ht="12.75" customHeight="1" x14ac:dyDescent="0.3">
      <c r="L9831" s="86">
        <v>12</v>
      </c>
      <c r="M9831" s="87" t="s">
        <v>8584</v>
      </c>
      <c r="N9831" s="86" t="s">
        <v>57</v>
      </c>
      <c r="O9831" s="87" t="s">
        <v>8589</v>
      </c>
      <c r="P9831" s="38"/>
      <c r="Q9831" s="87" t="s">
        <v>8590</v>
      </c>
      <c r="R9831" s="38"/>
      <c r="S9831" s="38"/>
      <c r="T9831" s="38"/>
      <c r="U9831" s="88" t="s">
        <v>102</v>
      </c>
      <c r="V9831" s="88" t="s">
        <v>8609</v>
      </c>
      <c r="W9831" s="88" t="s">
        <v>8611</v>
      </c>
      <c r="X9831" s="89">
        <v>43978.385416666664</v>
      </c>
      <c r="Y9831" s="71">
        <v>43978</v>
      </c>
      <c r="Z9831" s="90">
        <v>0.38541666666666669</v>
      </c>
      <c r="AA9831" s="89">
        <v>43978.475694444445</v>
      </c>
      <c r="AB9831" s="71">
        <v>43978</v>
      </c>
      <c r="AC9831" s="91">
        <v>0.47569444444444442</v>
      </c>
      <c r="AD9831" s="92">
        <v>0</v>
      </c>
      <c r="AE9831" s="91">
        <v>9.0277777781011537E-2</v>
      </c>
      <c r="AF9831" s="92">
        <v>2.1666666667442769</v>
      </c>
    </row>
    <row r="9832" spans="12:32" ht="12.75" customHeight="1" x14ac:dyDescent="0.3">
      <c r="L9832" s="86">
        <v>12</v>
      </c>
      <c r="M9832" s="87" t="s">
        <v>8584</v>
      </c>
      <c r="N9832" s="86" t="s">
        <v>57</v>
      </c>
      <c r="O9832" s="87" t="s">
        <v>8589</v>
      </c>
      <c r="P9832" s="38"/>
      <c r="Q9832" s="87" t="s">
        <v>8590</v>
      </c>
      <c r="R9832" s="38"/>
      <c r="S9832" s="38"/>
      <c r="T9832" s="38"/>
      <c r="U9832" s="88" t="s">
        <v>102</v>
      </c>
      <c r="V9832" s="88" t="s">
        <v>8609</v>
      </c>
      <c r="W9832" s="88" t="s">
        <v>8612</v>
      </c>
      <c r="X9832" s="89">
        <v>43998.416666666664</v>
      </c>
      <c r="Y9832" s="71">
        <v>43998</v>
      </c>
      <c r="Z9832" s="90">
        <v>0.41666666666666669</v>
      </c>
      <c r="AA9832" s="89">
        <v>43998.645833333336</v>
      </c>
      <c r="AB9832" s="71">
        <v>43998</v>
      </c>
      <c r="AC9832" s="91">
        <v>0.64583333333333337</v>
      </c>
      <c r="AD9832" s="92">
        <v>0</v>
      </c>
      <c r="AE9832" s="91">
        <v>0.22916666667151731</v>
      </c>
      <c r="AF9832" s="92">
        <v>5.5000000001164153</v>
      </c>
    </row>
    <row r="9833" spans="12:32" ht="12.75" customHeight="1" x14ac:dyDescent="0.3">
      <c r="L9833" s="86">
        <v>12</v>
      </c>
      <c r="M9833" s="87" t="s">
        <v>8584</v>
      </c>
      <c r="N9833" s="86" t="s">
        <v>57</v>
      </c>
      <c r="O9833" s="87" t="s">
        <v>8589</v>
      </c>
      <c r="P9833" s="38"/>
      <c r="Q9833" s="87" t="s">
        <v>8590</v>
      </c>
      <c r="R9833" s="38"/>
      <c r="S9833" s="38"/>
      <c r="T9833" s="38"/>
      <c r="U9833" s="88" t="s">
        <v>102</v>
      </c>
      <c r="V9833" s="88" t="s">
        <v>8609</v>
      </c>
      <c r="W9833" s="88" t="s">
        <v>8613</v>
      </c>
      <c r="X9833" s="89">
        <v>44001.416666666664</v>
      </c>
      <c r="Y9833" s="71">
        <v>44001</v>
      </c>
      <c r="Z9833" s="90">
        <v>0.41666666666666669</v>
      </c>
      <c r="AA9833" s="89">
        <v>44001.663194444445</v>
      </c>
      <c r="AB9833" s="71">
        <v>44001</v>
      </c>
      <c r="AC9833" s="91">
        <v>0.66319444444444442</v>
      </c>
      <c r="AD9833" s="92">
        <v>0</v>
      </c>
      <c r="AE9833" s="91">
        <v>0.24652777778101154</v>
      </c>
      <c r="AF9833" s="92">
        <v>5.9166666667442769</v>
      </c>
    </row>
    <row r="9834" spans="12:32" ht="12.75" customHeight="1" x14ac:dyDescent="0.3">
      <c r="L9834" s="86">
        <v>12</v>
      </c>
      <c r="M9834" s="87" t="s">
        <v>8584</v>
      </c>
      <c r="N9834" s="86" t="s">
        <v>57</v>
      </c>
      <c r="O9834" s="87" t="s">
        <v>8589</v>
      </c>
      <c r="P9834" s="38"/>
      <c r="Q9834" s="87" t="s">
        <v>8590</v>
      </c>
      <c r="R9834" s="38"/>
      <c r="S9834" s="38"/>
      <c r="T9834" s="38"/>
      <c r="U9834" s="88" t="s">
        <v>102</v>
      </c>
      <c r="V9834" s="88" t="s">
        <v>8609</v>
      </c>
      <c r="W9834" s="88" t="s">
        <v>8612</v>
      </c>
      <c r="X9834" s="89">
        <v>43998.416666666664</v>
      </c>
      <c r="Y9834" s="71">
        <v>43998</v>
      </c>
      <c r="Z9834" s="90">
        <v>0.41666666666666669</v>
      </c>
      <c r="AA9834" s="89">
        <v>43998.645833333336</v>
      </c>
      <c r="AB9834" s="71">
        <v>43998</v>
      </c>
      <c r="AC9834" s="91">
        <v>0.64583333333333337</v>
      </c>
      <c r="AD9834" s="92">
        <v>0</v>
      </c>
      <c r="AE9834" s="91">
        <v>0.22916666667151731</v>
      </c>
      <c r="AF9834" s="92">
        <v>5.5000000001164153</v>
      </c>
    </row>
    <row r="9835" spans="12:32" ht="12.75" customHeight="1" x14ac:dyDescent="0.3">
      <c r="L9835" s="86">
        <v>12</v>
      </c>
      <c r="M9835" s="87" t="s">
        <v>8584</v>
      </c>
      <c r="N9835" s="86" t="s">
        <v>57</v>
      </c>
      <c r="O9835" s="87" t="s">
        <v>8589</v>
      </c>
      <c r="P9835" s="38"/>
      <c r="Q9835" s="87" t="s">
        <v>8590</v>
      </c>
      <c r="R9835" s="38"/>
      <c r="S9835" s="38"/>
      <c r="T9835" s="38"/>
      <c r="U9835" s="88" t="s">
        <v>102</v>
      </c>
      <c r="V9835" s="88" t="s">
        <v>8609</v>
      </c>
      <c r="W9835" s="88" t="s">
        <v>8613</v>
      </c>
      <c r="X9835" s="89">
        <v>44001.416666666664</v>
      </c>
      <c r="Y9835" s="71">
        <v>44001</v>
      </c>
      <c r="Z9835" s="90">
        <v>0.41666666666666669</v>
      </c>
      <c r="AA9835" s="89">
        <v>44001.663194444445</v>
      </c>
      <c r="AB9835" s="71">
        <v>44001</v>
      </c>
      <c r="AC9835" s="91">
        <v>0.66319444444444442</v>
      </c>
      <c r="AD9835" s="92">
        <v>0</v>
      </c>
      <c r="AE9835" s="91">
        <v>0.24652777778101154</v>
      </c>
      <c r="AF9835" s="92">
        <v>5.9166666667442769</v>
      </c>
    </row>
    <row r="9836" spans="12:32" ht="12.75" customHeight="1" x14ac:dyDescent="0.3">
      <c r="L9836" s="86">
        <v>12</v>
      </c>
      <c r="M9836" s="87" t="s">
        <v>8584</v>
      </c>
      <c r="N9836" s="86" t="s">
        <v>57</v>
      </c>
      <c r="O9836" s="87" t="s">
        <v>8589</v>
      </c>
      <c r="P9836" s="38"/>
      <c r="Q9836" s="87" t="s">
        <v>8590</v>
      </c>
      <c r="R9836" s="38"/>
      <c r="S9836" s="38"/>
      <c r="T9836" s="38"/>
      <c r="U9836" s="88" t="s">
        <v>102</v>
      </c>
      <c r="V9836" s="88" t="s">
        <v>8609</v>
      </c>
      <c r="W9836" s="88" t="s">
        <v>8614</v>
      </c>
      <c r="X9836" s="89">
        <v>44007.427083333336</v>
      </c>
      <c r="Y9836" s="71">
        <v>44007</v>
      </c>
      <c r="Z9836" s="90">
        <v>0.42708333333333331</v>
      </c>
      <c r="AA9836" s="89">
        <v>44007.770833333336</v>
      </c>
      <c r="AB9836" s="71">
        <v>44007</v>
      </c>
      <c r="AC9836" s="91">
        <v>0.77083333333333326</v>
      </c>
      <c r="AD9836" s="92">
        <v>0</v>
      </c>
      <c r="AE9836" s="91">
        <v>0.34375</v>
      </c>
      <c r="AF9836" s="92">
        <v>8.25</v>
      </c>
    </row>
    <row r="9837" spans="12:32" ht="12.75" customHeight="1" x14ac:dyDescent="0.3">
      <c r="L9837" s="86">
        <v>12</v>
      </c>
      <c r="M9837" s="87" t="s">
        <v>8584</v>
      </c>
      <c r="N9837" s="86" t="s">
        <v>57</v>
      </c>
      <c r="O9837" s="87" t="s">
        <v>8589</v>
      </c>
      <c r="P9837" s="38"/>
      <c r="Q9837" s="87" t="s">
        <v>8590</v>
      </c>
      <c r="R9837" s="38"/>
      <c r="S9837" s="38"/>
      <c r="T9837" s="38"/>
      <c r="U9837" s="88" t="s">
        <v>102</v>
      </c>
      <c r="V9837" s="88" t="s">
        <v>8609</v>
      </c>
      <c r="W9837" s="88" t="s">
        <v>8614</v>
      </c>
      <c r="X9837" s="89">
        <v>44007.427083333336</v>
      </c>
      <c r="Y9837" s="71">
        <v>44007</v>
      </c>
      <c r="Z9837" s="90">
        <v>0.42708333333333331</v>
      </c>
      <c r="AA9837" s="89">
        <v>44007.770833333336</v>
      </c>
      <c r="AB9837" s="71">
        <v>44007</v>
      </c>
      <c r="AC9837" s="91">
        <v>0.77083333333333326</v>
      </c>
      <c r="AD9837" s="92">
        <v>0</v>
      </c>
      <c r="AE9837" s="91">
        <v>0.34375</v>
      </c>
      <c r="AF9837" s="92">
        <v>8.25</v>
      </c>
    </row>
    <row r="9838" spans="12:32" ht="12.75" customHeight="1" x14ac:dyDescent="0.3">
      <c r="L9838" s="86">
        <v>12</v>
      </c>
      <c r="M9838" s="87" t="s">
        <v>8584</v>
      </c>
      <c r="N9838" s="86" t="s">
        <v>57</v>
      </c>
      <c r="O9838" s="87" t="s">
        <v>8589</v>
      </c>
      <c r="P9838" s="38"/>
      <c r="Q9838" s="87" t="s">
        <v>8590</v>
      </c>
      <c r="R9838" s="38"/>
      <c r="S9838" s="38"/>
      <c r="T9838" s="38"/>
      <c r="U9838" s="88" t="s">
        <v>102</v>
      </c>
      <c r="V9838" s="88" t="s">
        <v>8609</v>
      </c>
      <c r="W9838" s="88" t="s">
        <v>8615</v>
      </c>
      <c r="X9838" s="89">
        <v>43997.559027777781</v>
      </c>
      <c r="Y9838" s="71">
        <v>43997</v>
      </c>
      <c r="Z9838" s="90">
        <v>0.55902777777777779</v>
      </c>
      <c r="AA9838" s="89">
        <v>43997.65625</v>
      </c>
      <c r="AB9838" s="71">
        <v>43997</v>
      </c>
      <c r="AC9838" s="91">
        <v>0.65625</v>
      </c>
      <c r="AD9838" s="92">
        <v>0</v>
      </c>
      <c r="AE9838" s="91">
        <v>9.7222222218988463E-2</v>
      </c>
      <c r="AF9838" s="92">
        <v>2.3333333332557231</v>
      </c>
    </row>
    <row r="9839" spans="12:32" ht="12.75" customHeight="1" x14ac:dyDescent="0.3">
      <c r="L9839" s="86">
        <v>12</v>
      </c>
      <c r="M9839" s="87" t="s">
        <v>8584</v>
      </c>
      <c r="N9839" s="86" t="s">
        <v>57</v>
      </c>
      <c r="O9839" s="87" t="s">
        <v>8589</v>
      </c>
      <c r="P9839" s="38"/>
      <c r="Q9839" s="87" t="s">
        <v>8590</v>
      </c>
      <c r="R9839" s="38"/>
      <c r="S9839" s="38"/>
      <c r="T9839" s="38"/>
      <c r="U9839" s="88" t="s">
        <v>102</v>
      </c>
      <c r="V9839" s="88" t="s">
        <v>8609</v>
      </c>
      <c r="W9839" s="88" t="s">
        <v>8615</v>
      </c>
      <c r="X9839" s="89">
        <v>43997.559027777781</v>
      </c>
      <c r="Y9839" s="71">
        <v>43997</v>
      </c>
      <c r="Z9839" s="90">
        <v>0.55902777777777779</v>
      </c>
      <c r="AA9839" s="89">
        <v>43997.65625</v>
      </c>
      <c r="AB9839" s="71">
        <v>43997</v>
      </c>
      <c r="AC9839" s="91">
        <v>0.65625</v>
      </c>
      <c r="AD9839" s="92">
        <v>0</v>
      </c>
      <c r="AE9839" s="91">
        <v>9.7222222218988463E-2</v>
      </c>
      <c r="AF9839" s="92">
        <v>2.3333333332557231</v>
      </c>
    </row>
    <row r="9840" spans="12:32" ht="12.75" customHeight="1" x14ac:dyDescent="0.3">
      <c r="L9840" s="86">
        <v>12</v>
      </c>
      <c r="M9840" s="87" t="s">
        <v>8584</v>
      </c>
      <c r="N9840" s="86" t="s">
        <v>57</v>
      </c>
      <c r="O9840" s="87" t="s">
        <v>8589</v>
      </c>
      <c r="P9840" s="38"/>
      <c r="Q9840" s="87" t="s">
        <v>8590</v>
      </c>
      <c r="R9840" s="38"/>
      <c r="S9840" s="38"/>
      <c r="T9840" s="38"/>
      <c r="U9840" s="88" t="s">
        <v>102</v>
      </c>
      <c r="V9840" s="88" t="s">
        <v>8609</v>
      </c>
      <c r="W9840" s="88" t="s">
        <v>8616</v>
      </c>
      <c r="X9840" s="89">
        <v>44005.586805555555</v>
      </c>
      <c r="Y9840" s="71">
        <v>44005</v>
      </c>
      <c r="Z9840" s="90">
        <v>0.58680555555555558</v>
      </c>
      <c r="AA9840" s="89">
        <v>44005.666666666664</v>
      </c>
      <c r="AB9840" s="71">
        <v>44005</v>
      </c>
      <c r="AC9840" s="91">
        <v>0.66666666666666663</v>
      </c>
      <c r="AD9840" s="92">
        <v>0</v>
      </c>
      <c r="AE9840" s="91">
        <v>7.9861111109494232E-2</v>
      </c>
      <c r="AF9840" s="92">
        <v>1.9166666666278616</v>
      </c>
    </row>
    <row r="9841" spans="12:32" ht="12.75" customHeight="1" x14ac:dyDescent="0.3">
      <c r="L9841" s="86">
        <v>12</v>
      </c>
      <c r="M9841" s="87" t="s">
        <v>8584</v>
      </c>
      <c r="N9841" s="86" t="s">
        <v>57</v>
      </c>
      <c r="O9841" s="87" t="s">
        <v>8589</v>
      </c>
      <c r="P9841" s="38"/>
      <c r="Q9841" s="87" t="s">
        <v>8590</v>
      </c>
      <c r="R9841" s="38"/>
      <c r="S9841" s="38"/>
      <c r="T9841" s="38"/>
      <c r="U9841" s="88" t="s">
        <v>102</v>
      </c>
      <c r="V9841" s="88" t="s">
        <v>8609</v>
      </c>
      <c r="W9841" s="88" t="s">
        <v>8616</v>
      </c>
      <c r="X9841" s="89">
        <v>44005.586805555555</v>
      </c>
      <c r="Y9841" s="71">
        <v>44005</v>
      </c>
      <c r="Z9841" s="90">
        <v>0.58680555555555558</v>
      </c>
      <c r="AA9841" s="89">
        <v>44005.666666666664</v>
      </c>
      <c r="AB9841" s="71">
        <v>44005</v>
      </c>
      <c r="AC9841" s="91">
        <v>0.66666666666666663</v>
      </c>
      <c r="AD9841" s="92">
        <v>0</v>
      </c>
      <c r="AE9841" s="91">
        <v>7.9861111109494232E-2</v>
      </c>
      <c r="AF9841" s="92">
        <v>1.9166666666278616</v>
      </c>
    </row>
    <row r="9842" spans="12:32" ht="12.75" customHeight="1" x14ac:dyDescent="0.3">
      <c r="L9842" s="86">
        <v>12</v>
      </c>
      <c r="M9842" s="87" t="s">
        <v>8584</v>
      </c>
      <c r="N9842" s="86" t="s">
        <v>57</v>
      </c>
      <c r="O9842" s="87" t="s">
        <v>8585</v>
      </c>
      <c r="P9842" s="38"/>
      <c r="Q9842" s="38"/>
      <c r="R9842" s="38"/>
      <c r="S9842" s="38"/>
      <c r="T9842" s="38"/>
      <c r="U9842" s="88" t="s">
        <v>102</v>
      </c>
      <c r="V9842" s="88" t="s">
        <v>8617</v>
      </c>
      <c r="W9842" s="88" t="s">
        <v>8620</v>
      </c>
      <c r="X9842" s="89">
        <v>43953.322916666664</v>
      </c>
      <c r="Y9842" s="71">
        <v>43953</v>
      </c>
      <c r="Z9842" s="90">
        <v>0.32291666666666669</v>
      </c>
      <c r="AA9842" s="89">
        <v>43953.534722222219</v>
      </c>
      <c r="AB9842" s="71">
        <v>43953</v>
      </c>
      <c r="AC9842" s="91">
        <v>1.5347222222222223</v>
      </c>
      <c r="AD9842" s="92">
        <v>0</v>
      </c>
      <c r="AE9842" s="91">
        <v>0.21180555555474712</v>
      </c>
      <c r="AF9842" s="92">
        <v>5.0833333333139308</v>
      </c>
    </row>
    <row r="9843" spans="12:32" ht="12.75" customHeight="1" x14ac:dyDescent="0.3">
      <c r="L9843" s="86">
        <v>12</v>
      </c>
      <c r="M9843" s="87" t="s">
        <v>8584</v>
      </c>
      <c r="N9843" s="86" t="s">
        <v>57</v>
      </c>
      <c r="O9843" s="87" t="s">
        <v>8585</v>
      </c>
      <c r="P9843" s="38"/>
      <c r="Q9843" s="38"/>
      <c r="R9843" s="38"/>
      <c r="S9843" s="38"/>
      <c r="T9843" s="38"/>
      <c r="U9843" s="88" t="s">
        <v>102</v>
      </c>
      <c r="V9843" s="88" t="s">
        <v>8617</v>
      </c>
      <c r="W9843" s="88" t="s">
        <v>8621</v>
      </c>
      <c r="X9843" s="89">
        <v>43988.371527777781</v>
      </c>
      <c r="Y9843" s="71">
        <v>43988</v>
      </c>
      <c r="Z9843" s="90">
        <v>0.37152777777777773</v>
      </c>
      <c r="AA9843" s="89">
        <v>43988.760416666664</v>
      </c>
      <c r="AB9843" s="71">
        <v>43988</v>
      </c>
      <c r="AC9843" s="91">
        <v>0.76041666666666674</v>
      </c>
      <c r="AD9843" s="92">
        <v>0</v>
      </c>
      <c r="AE9843" s="91">
        <v>0.38888888888322981</v>
      </c>
      <c r="AF9843" s="92">
        <v>9.3333333331975155</v>
      </c>
    </row>
    <row r="9844" spans="12:32" ht="12.75" customHeight="1" x14ac:dyDescent="0.3">
      <c r="L9844" s="86">
        <v>12</v>
      </c>
      <c r="M9844" s="87" t="s">
        <v>8584</v>
      </c>
      <c r="N9844" s="86" t="s">
        <v>57</v>
      </c>
      <c r="O9844" s="87" t="s">
        <v>8585</v>
      </c>
      <c r="P9844" s="38"/>
      <c r="Q9844" s="38"/>
      <c r="R9844" s="38"/>
      <c r="S9844" s="38"/>
      <c r="T9844" s="38"/>
      <c r="U9844" s="88" t="s">
        <v>102</v>
      </c>
      <c r="V9844" s="88" t="s">
        <v>8617</v>
      </c>
      <c r="W9844" s="88" t="s">
        <v>8621</v>
      </c>
      <c r="X9844" s="89">
        <v>43988.371527777781</v>
      </c>
      <c r="Y9844" s="71">
        <v>43988</v>
      </c>
      <c r="Z9844" s="90">
        <v>0.37152777777777773</v>
      </c>
      <c r="AA9844" s="89">
        <v>43988.760416666664</v>
      </c>
      <c r="AB9844" s="71">
        <v>43988</v>
      </c>
      <c r="AC9844" s="91">
        <v>0.76041666666666674</v>
      </c>
      <c r="AD9844" s="92">
        <v>0</v>
      </c>
      <c r="AE9844" s="91">
        <v>0.38888888888322981</v>
      </c>
      <c r="AF9844" s="92">
        <v>9.3333333331975155</v>
      </c>
    </row>
    <row r="9845" spans="12:32" ht="12.75" customHeight="1" x14ac:dyDescent="0.3">
      <c r="L9845" s="86">
        <v>12</v>
      </c>
      <c r="M9845" s="87" t="s">
        <v>8584</v>
      </c>
      <c r="N9845" s="86" t="s">
        <v>57</v>
      </c>
      <c r="O9845" s="87" t="s">
        <v>8630</v>
      </c>
      <c r="P9845" s="38"/>
      <c r="Q9845" s="38"/>
      <c r="R9845" s="38"/>
      <c r="S9845" s="38"/>
      <c r="T9845" s="38"/>
      <c r="U9845" s="88" t="s">
        <v>102</v>
      </c>
      <c r="V9845" s="88" t="s">
        <v>8631</v>
      </c>
      <c r="W9845" s="88" t="s">
        <v>8633</v>
      </c>
      <c r="X9845" s="89">
        <v>43978.385416666664</v>
      </c>
      <c r="Y9845" s="71">
        <v>43978</v>
      </c>
      <c r="Z9845" s="90">
        <v>0.38541666666666669</v>
      </c>
      <c r="AA9845" s="89">
        <v>43978.461805555555</v>
      </c>
      <c r="AB9845" s="71">
        <v>43978</v>
      </c>
      <c r="AC9845" s="91">
        <v>0.46180555555555558</v>
      </c>
      <c r="AD9845" s="92">
        <v>0</v>
      </c>
      <c r="AE9845" s="91">
        <v>7.6388888890505768E-2</v>
      </c>
      <c r="AF9845" s="92">
        <v>1.8333333333721384</v>
      </c>
    </row>
    <row r="9846" spans="12:32" ht="12.75" customHeight="1" x14ac:dyDescent="0.3">
      <c r="L9846" s="86">
        <v>12</v>
      </c>
      <c r="M9846" s="87" t="s">
        <v>8584</v>
      </c>
      <c r="N9846" s="86" t="s">
        <v>57</v>
      </c>
      <c r="O9846" s="87" t="s">
        <v>8630</v>
      </c>
      <c r="P9846" s="38"/>
      <c r="Q9846" s="38"/>
      <c r="R9846" s="38"/>
      <c r="S9846" s="38"/>
      <c r="T9846" s="38"/>
      <c r="U9846" s="88" t="s">
        <v>102</v>
      </c>
      <c r="V9846" s="88" t="s">
        <v>8631</v>
      </c>
      <c r="W9846" s="88" t="s">
        <v>8634</v>
      </c>
      <c r="X9846" s="89">
        <v>43959.541666666664</v>
      </c>
      <c r="Y9846" s="71">
        <v>43959</v>
      </c>
      <c r="Z9846" s="90">
        <v>0.54166666666666663</v>
      </c>
      <c r="AA9846" s="89">
        <v>43959.600694444445</v>
      </c>
      <c r="AB9846" s="71">
        <v>43959</v>
      </c>
      <c r="AC9846" s="91">
        <v>0.60069444444444442</v>
      </c>
      <c r="AD9846" s="92">
        <v>0</v>
      </c>
      <c r="AE9846" s="91">
        <v>5.9027777781011537E-2</v>
      </c>
      <c r="AF9846" s="92">
        <v>1.4166666667442769</v>
      </c>
    </row>
    <row r="9847" spans="12:32" ht="12.75" customHeight="1" x14ac:dyDescent="0.3">
      <c r="L9847" s="86">
        <v>12</v>
      </c>
      <c r="M9847" s="87" t="s">
        <v>8584</v>
      </c>
      <c r="N9847" s="86" t="s">
        <v>57</v>
      </c>
      <c r="O9847" s="87" t="s">
        <v>8630</v>
      </c>
      <c r="P9847" s="38"/>
      <c r="Q9847" s="38"/>
      <c r="R9847" s="38"/>
      <c r="S9847" s="38"/>
      <c r="T9847" s="38"/>
      <c r="U9847" s="88" t="s">
        <v>102</v>
      </c>
      <c r="V9847" s="88" t="s">
        <v>8631</v>
      </c>
      <c r="W9847" s="88" t="s">
        <v>8635</v>
      </c>
      <c r="X9847" s="89">
        <v>43963.552083333336</v>
      </c>
      <c r="Y9847" s="71">
        <v>43963</v>
      </c>
      <c r="Z9847" s="90">
        <v>0.55208333333333337</v>
      </c>
      <c r="AA9847" s="89">
        <v>43963.579861111109</v>
      </c>
      <c r="AB9847" s="71">
        <v>43963</v>
      </c>
      <c r="AC9847" s="91">
        <v>0.57986111111111116</v>
      </c>
      <c r="AD9847" s="92">
        <v>0</v>
      </c>
      <c r="AE9847" s="91">
        <v>2.7777777773735579E-2</v>
      </c>
      <c r="AF9847" s="92">
        <v>0.6666666665696539</v>
      </c>
    </row>
    <row r="9848" spans="12:32" ht="12.75" customHeight="1" x14ac:dyDescent="0.3">
      <c r="L9848" s="86">
        <v>12</v>
      </c>
      <c r="M9848" s="87" t="s">
        <v>8584</v>
      </c>
      <c r="N9848" s="86" t="s">
        <v>57</v>
      </c>
      <c r="O9848" s="87" t="s">
        <v>8638</v>
      </c>
      <c r="P9848" s="38"/>
      <c r="Q9848" s="38"/>
      <c r="R9848" s="38"/>
      <c r="S9848" s="38"/>
      <c r="T9848" s="38"/>
      <c r="U9848" s="88" t="s">
        <v>102</v>
      </c>
      <c r="V9848" s="88" t="s">
        <v>8639</v>
      </c>
      <c r="W9848" s="88" t="s">
        <v>8642</v>
      </c>
      <c r="X9848" s="89">
        <v>43962.385416666664</v>
      </c>
      <c r="Y9848" s="71">
        <v>43962</v>
      </c>
      <c r="Z9848" s="90">
        <v>0.38541666666666669</v>
      </c>
      <c r="AA9848" s="89">
        <v>43962.694444444445</v>
      </c>
      <c r="AB9848" s="71">
        <v>43962</v>
      </c>
      <c r="AC9848" s="91">
        <v>0.69444444444444442</v>
      </c>
      <c r="AD9848" s="92">
        <v>0</v>
      </c>
      <c r="AE9848" s="91">
        <v>0.30902777778101154</v>
      </c>
      <c r="AF9848" s="92">
        <v>7.4166666667442769</v>
      </c>
    </row>
    <row r="9849" spans="12:32" ht="12.75" customHeight="1" x14ac:dyDescent="0.3">
      <c r="L9849" s="86">
        <v>12</v>
      </c>
      <c r="M9849" s="87" t="s">
        <v>8584</v>
      </c>
      <c r="N9849" s="86" t="s">
        <v>57</v>
      </c>
      <c r="O9849" s="87" t="s">
        <v>8638</v>
      </c>
      <c r="P9849" s="38"/>
      <c r="Q9849" s="38"/>
      <c r="R9849" s="38"/>
      <c r="S9849" s="38"/>
      <c r="T9849" s="38"/>
      <c r="U9849" s="88" t="s">
        <v>102</v>
      </c>
      <c r="V9849" s="88" t="s">
        <v>8639</v>
      </c>
      <c r="W9849" s="88" t="s">
        <v>8643</v>
      </c>
      <c r="X9849" s="89">
        <v>43970.541666666664</v>
      </c>
      <c r="Y9849" s="71">
        <v>43970</v>
      </c>
      <c r="Z9849" s="90">
        <v>0.54166666666666663</v>
      </c>
      <c r="AA9849" s="89">
        <v>43970.715277777781</v>
      </c>
      <c r="AB9849" s="71">
        <v>43970</v>
      </c>
      <c r="AC9849" s="91">
        <v>0.71527777777777779</v>
      </c>
      <c r="AD9849" s="92">
        <v>0</v>
      </c>
      <c r="AE9849" s="91">
        <v>0.17361111111677019</v>
      </c>
      <c r="AF9849" s="92">
        <v>4.1666666668024845</v>
      </c>
    </row>
    <row r="9850" spans="12:32" ht="12.75" customHeight="1" x14ac:dyDescent="0.3">
      <c r="L9850" s="86">
        <v>12</v>
      </c>
      <c r="M9850" s="87" t="s">
        <v>8584</v>
      </c>
      <c r="N9850" s="86" t="s">
        <v>57</v>
      </c>
      <c r="O9850" s="87" t="s">
        <v>8638</v>
      </c>
      <c r="P9850" s="38"/>
      <c r="Q9850" s="38"/>
      <c r="R9850" s="38"/>
      <c r="S9850" s="38"/>
      <c r="T9850" s="38"/>
      <c r="U9850" s="88" t="s">
        <v>102</v>
      </c>
      <c r="V9850" s="88" t="s">
        <v>8639</v>
      </c>
      <c r="W9850" s="88" t="s">
        <v>8644</v>
      </c>
      <c r="X9850" s="89">
        <v>43957.631944444445</v>
      </c>
      <c r="Y9850" s="71">
        <v>43957</v>
      </c>
      <c r="Z9850" s="90">
        <v>0.63194444444444442</v>
      </c>
      <c r="AA9850" s="89">
        <v>43957.770833333336</v>
      </c>
      <c r="AB9850" s="71">
        <v>43957</v>
      </c>
      <c r="AC9850" s="91">
        <v>0.77083333333333326</v>
      </c>
      <c r="AD9850" s="92">
        <v>0</v>
      </c>
      <c r="AE9850" s="91">
        <v>0.13888888889050577</v>
      </c>
      <c r="AF9850" s="92">
        <v>3.3333333333721384</v>
      </c>
    </row>
    <row r="9851" spans="12:32" ht="12.75" customHeight="1" x14ac:dyDescent="0.3">
      <c r="L9851" s="86">
        <v>12</v>
      </c>
      <c r="M9851" s="87" t="s">
        <v>8584</v>
      </c>
      <c r="N9851" s="86" t="s">
        <v>57</v>
      </c>
      <c r="O9851" s="87" t="s">
        <v>8589</v>
      </c>
      <c r="P9851" s="38"/>
      <c r="Q9851" s="87" t="s">
        <v>8590</v>
      </c>
      <c r="R9851" s="38"/>
      <c r="S9851" s="38"/>
      <c r="T9851" s="38"/>
      <c r="U9851" s="88" t="s">
        <v>102</v>
      </c>
      <c r="V9851" s="88" t="s">
        <v>8648</v>
      </c>
      <c r="W9851" s="88" t="s">
        <v>8649</v>
      </c>
      <c r="X9851" s="89">
        <v>44001.399305555555</v>
      </c>
      <c r="Y9851" s="71">
        <v>44001</v>
      </c>
      <c r="Z9851" s="90">
        <v>0.39930555555555558</v>
      </c>
      <c r="AA9851" s="89">
        <v>44001.604166666664</v>
      </c>
      <c r="AB9851" s="71">
        <v>44001</v>
      </c>
      <c r="AC9851" s="91">
        <v>0.60416666666666663</v>
      </c>
      <c r="AD9851" s="92">
        <v>0</v>
      </c>
      <c r="AE9851" s="91">
        <v>0.20486111110949423</v>
      </c>
      <c r="AF9851" s="92">
        <v>4.9166666666278616</v>
      </c>
    </row>
    <row r="9852" spans="12:32" ht="12.75" customHeight="1" x14ac:dyDescent="0.3">
      <c r="L9852" s="86">
        <v>12</v>
      </c>
      <c r="M9852" s="87" t="s">
        <v>8584</v>
      </c>
      <c r="N9852" s="86" t="s">
        <v>57</v>
      </c>
      <c r="O9852" s="87" t="s">
        <v>8589</v>
      </c>
      <c r="P9852" s="38"/>
      <c r="Q9852" s="87" t="s">
        <v>8590</v>
      </c>
      <c r="R9852" s="38"/>
      <c r="S9852" s="38"/>
      <c r="T9852" s="38"/>
      <c r="U9852" s="88" t="s">
        <v>102</v>
      </c>
      <c r="V9852" s="88" t="s">
        <v>8648</v>
      </c>
      <c r="W9852" s="88" t="s">
        <v>8649</v>
      </c>
      <c r="X9852" s="89">
        <v>44001.399305555555</v>
      </c>
      <c r="Y9852" s="71">
        <v>44001</v>
      </c>
      <c r="Z9852" s="90">
        <v>0.39930555555555558</v>
      </c>
      <c r="AA9852" s="89">
        <v>44001.604166666664</v>
      </c>
      <c r="AB9852" s="71">
        <v>44001</v>
      </c>
      <c r="AC9852" s="91">
        <v>0.60416666666666663</v>
      </c>
      <c r="AD9852" s="92">
        <v>0</v>
      </c>
      <c r="AE9852" s="91">
        <v>0.20486111110949423</v>
      </c>
      <c r="AF9852" s="92">
        <v>4.9166666666278616</v>
      </c>
    </row>
    <row r="9853" spans="12:32" ht="12.75" customHeight="1" x14ac:dyDescent="0.3">
      <c r="L9853" s="86">
        <v>12</v>
      </c>
      <c r="M9853" s="87" t="s">
        <v>8584</v>
      </c>
      <c r="N9853" s="86" t="s">
        <v>57</v>
      </c>
      <c r="O9853" s="87" t="s">
        <v>8589</v>
      </c>
      <c r="P9853" s="38"/>
      <c r="Q9853" s="87" t="s">
        <v>8590</v>
      </c>
      <c r="R9853" s="38"/>
      <c r="S9853" s="38"/>
      <c r="T9853" s="38"/>
      <c r="U9853" s="88" t="s">
        <v>102</v>
      </c>
      <c r="V9853" s="88" t="s">
        <v>8648</v>
      </c>
      <c r="W9853" s="88" t="s">
        <v>8650</v>
      </c>
      <c r="X9853" s="89">
        <v>43991.402777777781</v>
      </c>
      <c r="Y9853" s="71">
        <v>43991</v>
      </c>
      <c r="Z9853" s="90">
        <v>0.40277777777777773</v>
      </c>
      <c r="AA9853" s="89">
        <v>43991.458333333336</v>
      </c>
      <c r="AB9853" s="71">
        <v>43991</v>
      </c>
      <c r="AC9853" s="91">
        <v>0.45833333333333331</v>
      </c>
      <c r="AD9853" s="92">
        <v>0</v>
      </c>
      <c r="AE9853" s="91">
        <v>5.5555555554747116E-2</v>
      </c>
      <c r="AF9853" s="92">
        <v>1.3333333333139308</v>
      </c>
    </row>
    <row r="9854" spans="12:32" ht="12.75" customHeight="1" x14ac:dyDescent="0.3">
      <c r="L9854" s="86">
        <v>12</v>
      </c>
      <c r="M9854" s="87" t="s">
        <v>8584</v>
      </c>
      <c r="N9854" s="86" t="s">
        <v>57</v>
      </c>
      <c r="O9854" s="87" t="s">
        <v>8589</v>
      </c>
      <c r="P9854" s="38"/>
      <c r="Q9854" s="87" t="s">
        <v>8590</v>
      </c>
      <c r="R9854" s="38"/>
      <c r="S9854" s="38"/>
      <c r="T9854" s="38"/>
      <c r="U9854" s="88" t="s">
        <v>102</v>
      </c>
      <c r="V9854" s="88" t="s">
        <v>8648</v>
      </c>
      <c r="W9854" s="88" t="s">
        <v>8650</v>
      </c>
      <c r="X9854" s="89">
        <v>43991.402777777781</v>
      </c>
      <c r="Y9854" s="71">
        <v>43991</v>
      </c>
      <c r="Z9854" s="90">
        <v>0.40277777777777773</v>
      </c>
      <c r="AA9854" s="89">
        <v>43991.458333333336</v>
      </c>
      <c r="AB9854" s="71">
        <v>43991</v>
      </c>
      <c r="AC9854" s="91">
        <v>0.45833333333333331</v>
      </c>
      <c r="AD9854" s="92">
        <v>0</v>
      </c>
      <c r="AE9854" s="91">
        <v>5.5555555554747116E-2</v>
      </c>
      <c r="AF9854" s="92">
        <v>1.3333333333139308</v>
      </c>
    </row>
    <row r="9855" spans="12:32" ht="12.75" customHeight="1" x14ac:dyDescent="0.3">
      <c r="L9855" s="86">
        <v>12</v>
      </c>
      <c r="M9855" s="87" t="s">
        <v>8584</v>
      </c>
      <c r="N9855" s="86" t="s">
        <v>57</v>
      </c>
      <c r="O9855" s="87" t="s">
        <v>8589</v>
      </c>
      <c r="P9855" s="38"/>
      <c r="Q9855" s="87" t="s">
        <v>8590</v>
      </c>
      <c r="R9855" s="38"/>
      <c r="S9855" s="38"/>
      <c r="T9855" s="38"/>
      <c r="U9855" s="88" t="s">
        <v>102</v>
      </c>
      <c r="V9855" s="88" t="s">
        <v>8648</v>
      </c>
      <c r="W9855" s="88" t="s">
        <v>8651</v>
      </c>
      <c r="X9855" s="89">
        <v>44000.40625</v>
      </c>
      <c r="Y9855" s="71">
        <v>44000</v>
      </c>
      <c r="Z9855" s="90">
        <v>0.40625</v>
      </c>
      <c r="AA9855" s="89">
        <v>44000.583333333336</v>
      </c>
      <c r="AB9855" s="71">
        <v>44000</v>
      </c>
      <c r="AC9855" s="91">
        <v>0.58333333333333337</v>
      </c>
      <c r="AD9855" s="92">
        <v>0</v>
      </c>
      <c r="AE9855" s="91">
        <v>0.17708333333575865</v>
      </c>
      <c r="AF9855" s="92">
        <v>4.2500000000582077</v>
      </c>
    </row>
    <row r="9856" spans="12:32" ht="12.75" customHeight="1" x14ac:dyDescent="0.3">
      <c r="L9856" s="86">
        <v>12</v>
      </c>
      <c r="M9856" s="87" t="s">
        <v>8584</v>
      </c>
      <c r="N9856" s="86" t="s">
        <v>57</v>
      </c>
      <c r="O9856" s="87" t="s">
        <v>8589</v>
      </c>
      <c r="P9856" s="38"/>
      <c r="Q9856" s="87" t="s">
        <v>8590</v>
      </c>
      <c r="R9856" s="38"/>
      <c r="S9856" s="38"/>
      <c r="T9856" s="38"/>
      <c r="U9856" s="88" t="s">
        <v>102</v>
      </c>
      <c r="V9856" s="88" t="s">
        <v>8648</v>
      </c>
      <c r="W9856" s="88" t="s">
        <v>8651</v>
      </c>
      <c r="X9856" s="89">
        <v>44000.40625</v>
      </c>
      <c r="Y9856" s="71">
        <v>44000</v>
      </c>
      <c r="Z9856" s="90">
        <v>0.40625</v>
      </c>
      <c r="AA9856" s="89">
        <v>44000.583333333336</v>
      </c>
      <c r="AB9856" s="71">
        <v>44000</v>
      </c>
      <c r="AC9856" s="91">
        <v>0.58333333333333337</v>
      </c>
      <c r="AD9856" s="92">
        <v>0</v>
      </c>
      <c r="AE9856" s="91">
        <v>0.17708333333575865</v>
      </c>
      <c r="AF9856" s="92">
        <v>4.2500000000582077</v>
      </c>
    </row>
    <row r="9857" spans="12:32" ht="12.75" customHeight="1" x14ac:dyDescent="0.3">
      <c r="L9857" s="86">
        <v>12</v>
      </c>
      <c r="M9857" s="87" t="s">
        <v>8584</v>
      </c>
      <c r="N9857" s="86" t="s">
        <v>57</v>
      </c>
      <c r="O9857" s="87" t="s">
        <v>8589</v>
      </c>
      <c r="P9857" s="38"/>
      <c r="Q9857" s="87" t="s">
        <v>8590</v>
      </c>
      <c r="R9857" s="38"/>
      <c r="S9857" s="38"/>
      <c r="T9857" s="38"/>
      <c r="U9857" s="88" t="s">
        <v>102</v>
      </c>
      <c r="V9857" s="88" t="s">
        <v>8648</v>
      </c>
      <c r="W9857" s="88" t="s">
        <v>8652</v>
      </c>
      <c r="X9857" s="89">
        <v>43979.565972222219</v>
      </c>
      <c r="Y9857" s="71">
        <v>43979</v>
      </c>
      <c r="Z9857" s="90">
        <v>0.56597222222222221</v>
      </c>
      <c r="AA9857" s="89">
        <v>43979.638888888891</v>
      </c>
      <c r="AB9857" s="71">
        <v>43979</v>
      </c>
      <c r="AC9857" s="91">
        <v>0.63888888888888884</v>
      </c>
      <c r="AD9857" s="92">
        <v>0</v>
      </c>
      <c r="AE9857" s="91">
        <v>7.2916666671517305E-2</v>
      </c>
      <c r="AF9857" s="92">
        <v>1.7500000001164153</v>
      </c>
    </row>
    <row r="9858" spans="12:32" ht="12.75" customHeight="1" x14ac:dyDescent="0.3">
      <c r="L9858" s="86">
        <v>3</v>
      </c>
      <c r="M9858" s="87" t="s">
        <v>7959</v>
      </c>
      <c r="N9858" s="86" t="s">
        <v>58</v>
      </c>
      <c r="O9858" s="87" t="s">
        <v>7971</v>
      </c>
      <c r="P9858" s="38"/>
      <c r="Q9858" s="38"/>
      <c r="R9858" s="38"/>
      <c r="S9858" s="38"/>
      <c r="T9858" s="38"/>
      <c r="U9858" s="88" t="s">
        <v>102</v>
      </c>
      <c r="V9858" s="88" t="s">
        <v>7972</v>
      </c>
      <c r="W9858" s="88" t="s">
        <v>7973</v>
      </c>
      <c r="X9858" s="89">
        <v>43683.420138888891</v>
      </c>
      <c r="Y9858" s="71">
        <v>43683</v>
      </c>
      <c r="Z9858" s="90">
        <v>0.4201388888888889</v>
      </c>
      <c r="AA9858" s="89">
        <v>43683.583333333336</v>
      </c>
      <c r="AB9858" s="71">
        <v>43683</v>
      </c>
      <c r="AC9858" s="91">
        <v>0.58333333333333337</v>
      </c>
      <c r="AD9858" s="92">
        <v>0</v>
      </c>
      <c r="AE9858" s="91">
        <v>0.16319444444525288</v>
      </c>
      <c r="AF9858" s="92">
        <v>3.9166666666860692</v>
      </c>
    </row>
    <row r="9859" spans="12:32" ht="12.75" customHeight="1" x14ac:dyDescent="0.3">
      <c r="L9859" s="86">
        <v>4</v>
      </c>
      <c r="M9859" s="87" t="s">
        <v>7959</v>
      </c>
      <c r="N9859" s="86" t="s">
        <v>58</v>
      </c>
      <c r="O9859" s="87" t="s">
        <v>7960</v>
      </c>
      <c r="P9859" s="38"/>
      <c r="Q9859" s="38"/>
      <c r="R9859" s="38"/>
      <c r="S9859" s="38"/>
      <c r="T9859" s="38"/>
      <c r="U9859" s="88" t="s">
        <v>102</v>
      </c>
      <c r="V9859" s="88" t="s">
        <v>7961</v>
      </c>
      <c r="W9859" s="88" t="s">
        <v>7962</v>
      </c>
      <c r="X9859" s="89">
        <v>43731.375</v>
      </c>
      <c r="Y9859" s="71">
        <v>43731</v>
      </c>
      <c r="Z9859" s="90">
        <v>0.375</v>
      </c>
      <c r="AA9859" s="89">
        <v>43731.625</v>
      </c>
      <c r="AB9859" s="71">
        <v>43731</v>
      </c>
      <c r="AC9859" s="91">
        <v>0.625</v>
      </c>
      <c r="AD9859" s="92">
        <v>0</v>
      </c>
      <c r="AE9859" s="91">
        <v>0.25</v>
      </c>
      <c r="AF9859" s="92">
        <v>6</v>
      </c>
    </row>
    <row r="9860" spans="12:32" ht="12.75" customHeight="1" x14ac:dyDescent="0.3">
      <c r="L9860" s="86">
        <v>4</v>
      </c>
      <c r="M9860" s="87" t="s">
        <v>7959</v>
      </c>
      <c r="N9860" s="86" t="s">
        <v>58</v>
      </c>
      <c r="O9860" s="87" t="s">
        <v>7963</v>
      </c>
      <c r="P9860" s="38"/>
      <c r="Q9860" s="38"/>
      <c r="R9860" s="38"/>
      <c r="S9860" s="38"/>
      <c r="T9860" s="38"/>
      <c r="U9860" s="88" t="s">
        <v>102</v>
      </c>
      <c r="V9860" s="88" t="s">
        <v>7969</v>
      </c>
      <c r="W9860" s="88" t="s">
        <v>7970</v>
      </c>
      <c r="X9860" s="89">
        <v>43713.652777777781</v>
      </c>
      <c r="Y9860" s="71">
        <v>43713</v>
      </c>
      <c r="Z9860" s="90">
        <v>0.65277777777777779</v>
      </c>
      <c r="AA9860" s="89">
        <v>43714.458333333336</v>
      </c>
      <c r="AB9860" s="71">
        <v>43714</v>
      </c>
      <c r="AC9860" s="91">
        <v>0.45833333333333331</v>
      </c>
      <c r="AD9860" s="92">
        <v>0</v>
      </c>
      <c r="AE9860" s="91">
        <v>0.22222222222222221</v>
      </c>
      <c r="AF9860" s="92">
        <v>5.333333333333333</v>
      </c>
    </row>
    <row r="9861" spans="12:32" ht="12.75" customHeight="1" x14ac:dyDescent="0.3">
      <c r="L9861" s="86">
        <v>5</v>
      </c>
      <c r="M9861" s="87" t="s">
        <v>7959</v>
      </c>
      <c r="N9861" s="86" t="s">
        <v>58</v>
      </c>
      <c r="O9861" s="87" t="s">
        <v>7960</v>
      </c>
      <c r="P9861" s="38"/>
      <c r="Q9861" s="38"/>
      <c r="R9861" s="38"/>
      <c r="S9861" s="38"/>
      <c r="T9861" s="38"/>
      <c r="U9861" s="88" t="s">
        <v>102</v>
      </c>
      <c r="V9861" s="88" t="s">
        <v>7975</v>
      </c>
      <c r="W9861" s="88" t="s">
        <v>7976</v>
      </c>
      <c r="X9861" s="89">
        <v>43741.395833333336</v>
      </c>
      <c r="Y9861" s="71">
        <v>43741</v>
      </c>
      <c r="Z9861" s="90">
        <v>0.39583333333333331</v>
      </c>
      <c r="AA9861" s="89">
        <v>43742.4375</v>
      </c>
      <c r="AB9861" s="71">
        <v>43742</v>
      </c>
      <c r="AC9861" s="91">
        <v>0.4375</v>
      </c>
      <c r="AD9861" s="92">
        <v>0</v>
      </c>
      <c r="AE9861" s="91">
        <v>0.45833333333333337</v>
      </c>
      <c r="AF9861" s="92">
        <v>11</v>
      </c>
    </row>
    <row r="9862" spans="12:32" ht="12.75" customHeight="1" x14ac:dyDescent="0.3">
      <c r="L9862" s="86">
        <v>8</v>
      </c>
      <c r="M9862" s="87" t="s">
        <v>7959</v>
      </c>
      <c r="N9862" s="86" t="s">
        <v>58</v>
      </c>
      <c r="O9862" s="87" t="s">
        <v>7964</v>
      </c>
      <c r="P9862" s="38"/>
      <c r="Q9862" s="38"/>
      <c r="R9862" s="38"/>
      <c r="S9862" s="38"/>
      <c r="T9862" s="38"/>
      <c r="U9862" s="88" t="s">
        <v>102</v>
      </c>
      <c r="V9862" s="88" t="s">
        <v>7965</v>
      </c>
      <c r="W9862" s="88" t="s">
        <v>7966</v>
      </c>
      <c r="X9862" s="89">
        <v>43860.5</v>
      </c>
      <c r="Y9862" s="71">
        <v>43860</v>
      </c>
      <c r="Z9862" s="90">
        <v>0.5</v>
      </c>
      <c r="AA9862" s="89">
        <v>43860.5625</v>
      </c>
      <c r="AB9862" s="71">
        <v>43860</v>
      </c>
      <c r="AC9862" s="91">
        <v>0.5625</v>
      </c>
      <c r="AD9862" s="92">
        <v>0</v>
      </c>
      <c r="AE9862" s="91">
        <v>6.25E-2</v>
      </c>
      <c r="AF9862" s="92">
        <v>1.5</v>
      </c>
    </row>
    <row r="9863" spans="12:32" ht="12.75" customHeight="1" x14ac:dyDescent="0.3">
      <c r="L9863" s="86">
        <v>10</v>
      </c>
      <c r="M9863" s="87" t="s">
        <v>7959</v>
      </c>
      <c r="N9863" s="86" t="s">
        <v>58</v>
      </c>
      <c r="O9863" s="87" t="s">
        <v>7971</v>
      </c>
      <c r="P9863" s="38"/>
      <c r="Q9863" s="38"/>
      <c r="R9863" s="38"/>
      <c r="S9863" s="38"/>
      <c r="T9863" s="38"/>
      <c r="U9863" s="88" t="s">
        <v>102</v>
      </c>
      <c r="V9863" s="88" t="s">
        <v>7972</v>
      </c>
      <c r="W9863" s="88" t="s">
        <v>7974</v>
      </c>
      <c r="X9863" s="89">
        <v>43911.46875</v>
      </c>
      <c r="Y9863" s="71">
        <v>43911</v>
      </c>
      <c r="Z9863" s="90">
        <v>0.46875</v>
      </c>
      <c r="AA9863" s="89">
        <v>43911.611111111109</v>
      </c>
      <c r="AB9863" s="71">
        <v>43911</v>
      </c>
      <c r="AC9863" s="91">
        <v>0.61111111111111116</v>
      </c>
      <c r="AD9863" s="92">
        <v>0</v>
      </c>
      <c r="AE9863" s="91">
        <v>0.14236111110949423</v>
      </c>
      <c r="AF9863" s="92">
        <v>3.4166666666278616</v>
      </c>
    </row>
    <row r="9864" spans="12:32" ht="12.75" customHeight="1" x14ac:dyDescent="0.3">
      <c r="L9864" s="86">
        <v>2</v>
      </c>
      <c r="M9864" s="87" t="s">
        <v>100</v>
      </c>
      <c r="N9864" s="86" t="s">
        <v>59</v>
      </c>
      <c r="O9864" s="87" t="s">
        <v>122</v>
      </c>
      <c r="P9864" s="38"/>
      <c r="Q9864" s="38"/>
      <c r="R9864" s="38"/>
      <c r="S9864" s="38"/>
      <c r="T9864" s="38"/>
      <c r="U9864" s="88" t="s">
        <v>102</v>
      </c>
      <c r="V9864" s="88" t="s">
        <v>123</v>
      </c>
      <c r="W9864" s="88" t="s">
        <v>124</v>
      </c>
      <c r="X9864" s="89">
        <v>43656.416666666664</v>
      </c>
      <c r="Y9864" s="71">
        <v>43656</v>
      </c>
      <c r="Z9864" s="90">
        <v>0.41666666666666669</v>
      </c>
      <c r="AA9864" s="89">
        <v>43656.569444444445</v>
      </c>
      <c r="AB9864" s="71">
        <v>43656</v>
      </c>
      <c r="AC9864" s="91">
        <v>0.56944444444444442</v>
      </c>
      <c r="AD9864" s="92">
        <v>0</v>
      </c>
      <c r="AE9864" s="91">
        <v>0.15277777778101154</v>
      </c>
      <c r="AF9864" s="92">
        <v>3.6666666667442769</v>
      </c>
    </row>
    <row r="9865" spans="12:32" ht="12.75" customHeight="1" x14ac:dyDescent="0.3">
      <c r="L9865" s="86">
        <v>2</v>
      </c>
      <c r="M9865" s="87" t="s">
        <v>100</v>
      </c>
      <c r="N9865" s="86" t="s">
        <v>59</v>
      </c>
      <c r="O9865" s="87" t="s">
        <v>139</v>
      </c>
      <c r="P9865" s="38"/>
      <c r="Q9865" s="38"/>
      <c r="R9865" s="38"/>
      <c r="S9865" s="38"/>
      <c r="T9865" s="38"/>
      <c r="U9865" s="88" t="s">
        <v>102</v>
      </c>
      <c r="V9865" s="88" t="s">
        <v>140</v>
      </c>
      <c r="W9865" s="88" t="s">
        <v>141</v>
      </c>
      <c r="X9865" s="89">
        <v>43677.333333333336</v>
      </c>
      <c r="Y9865" s="71">
        <v>43677</v>
      </c>
      <c r="Z9865" s="90">
        <v>0.33333333333333331</v>
      </c>
      <c r="AA9865" s="89">
        <v>43677.635416666664</v>
      </c>
      <c r="AB9865" s="71">
        <v>43677</v>
      </c>
      <c r="AC9865" s="91">
        <v>0.63541666666666663</v>
      </c>
      <c r="AD9865" s="92">
        <v>0</v>
      </c>
      <c r="AE9865" s="91">
        <v>0.30208333332848269</v>
      </c>
      <c r="AF9865" s="92">
        <v>7.2499999998835847</v>
      </c>
    </row>
    <row r="9866" spans="12:32" ht="12.75" customHeight="1" x14ac:dyDescent="0.3">
      <c r="L9866" s="86">
        <v>2</v>
      </c>
      <c r="M9866" s="87" t="s">
        <v>100</v>
      </c>
      <c r="N9866" s="86" t="s">
        <v>59</v>
      </c>
      <c r="O9866" s="87" t="s">
        <v>139</v>
      </c>
      <c r="P9866" s="38"/>
      <c r="Q9866" s="38"/>
      <c r="R9866" s="38"/>
      <c r="S9866" s="38"/>
      <c r="T9866" s="38"/>
      <c r="U9866" s="88" t="s">
        <v>102</v>
      </c>
      <c r="V9866" s="88" t="s">
        <v>140</v>
      </c>
      <c r="W9866" s="88" t="s">
        <v>142</v>
      </c>
      <c r="X9866" s="89">
        <v>43676.333333333336</v>
      </c>
      <c r="Y9866" s="71">
        <v>43676</v>
      </c>
      <c r="Z9866" s="90">
        <v>0.33333333333333331</v>
      </c>
      <c r="AA9866" s="89">
        <v>43676.645833333336</v>
      </c>
      <c r="AB9866" s="71">
        <v>43676</v>
      </c>
      <c r="AC9866" s="91">
        <v>0.64583333333333337</v>
      </c>
      <c r="AD9866" s="92">
        <v>0</v>
      </c>
      <c r="AE9866" s="91">
        <v>0.3125</v>
      </c>
      <c r="AF9866" s="92">
        <v>7.5</v>
      </c>
    </row>
    <row r="9867" spans="12:32" ht="12.75" customHeight="1" x14ac:dyDescent="0.3">
      <c r="L9867" s="86">
        <v>2</v>
      </c>
      <c r="M9867" s="87" t="s">
        <v>100</v>
      </c>
      <c r="N9867" s="86" t="s">
        <v>59</v>
      </c>
      <c r="O9867" s="87" t="s">
        <v>139</v>
      </c>
      <c r="P9867" s="38"/>
      <c r="Q9867" s="38"/>
      <c r="R9867" s="38"/>
      <c r="S9867" s="38"/>
      <c r="T9867" s="38"/>
      <c r="U9867" s="88" t="s">
        <v>102</v>
      </c>
      <c r="V9867" s="88" t="s">
        <v>140</v>
      </c>
      <c r="W9867" s="88" t="s">
        <v>143</v>
      </c>
      <c r="X9867" s="89">
        <v>43672.333333333336</v>
      </c>
      <c r="Y9867" s="71">
        <v>43672</v>
      </c>
      <c r="Z9867" s="90">
        <v>0.33333333333333331</v>
      </c>
      <c r="AA9867" s="89">
        <v>43672.652777777781</v>
      </c>
      <c r="AB9867" s="71">
        <v>43672</v>
      </c>
      <c r="AC9867" s="91">
        <v>0.65277777777777779</v>
      </c>
      <c r="AD9867" s="92">
        <v>0</v>
      </c>
      <c r="AE9867" s="91">
        <v>0.31944444444525288</v>
      </c>
      <c r="AF9867" s="92">
        <v>7.6666666666860692</v>
      </c>
    </row>
    <row r="9868" spans="12:32" ht="12.75" customHeight="1" x14ac:dyDescent="0.3">
      <c r="L9868" s="86">
        <v>2</v>
      </c>
      <c r="M9868" s="87" t="s">
        <v>100</v>
      </c>
      <c r="N9868" s="86" t="s">
        <v>59</v>
      </c>
      <c r="O9868" s="87" t="s">
        <v>139</v>
      </c>
      <c r="P9868" s="38"/>
      <c r="Q9868" s="38"/>
      <c r="R9868" s="38"/>
      <c r="S9868" s="38"/>
      <c r="T9868" s="38"/>
      <c r="U9868" s="88" t="s">
        <v>102</v>
      </c>
      <c r="V9868" s="88" t="s">
        <v>140</v>
      </c>
      <c r="W9868" s="88" t="s">
        <v>144</v>
      </c>
      <c r="X9868" s="89">
        <v>43669.333333333336</v>
      </c>
      <c r="Y9868" s="71">
        <v>43669</v>
      </c>
      <c r="Z9868" s="90">
        <v>0.33333333333333331</v>
      </c>
      <c r="AA9868" s="89">
        <v>43669.645833333336</v>
      </c>
      <c r="AB9868" s="71">
        <v>43669</v>
      </c>
      <c r="AC9868" s="91">
        <v>0.64583333333333337</v>
      </c>
      <c r="AD9868" s="92">
        <v>0</v>
      </c>
      <c r="AE9868" s="91">
        <v>0.3125</v>
      </c>
      <c r="AF9868" s="92">
        <v>7.5</v>
      </c>
    </row>
    <row r="9869" spans="12:32" ht="12.75" customHeight="1" x14ac:dyDescent="0.3">
      <c r="L9869" s="86">
        <v>2</v>
      </c>
      <c r="M9869" s="87" t="s">
        <v>100</v>
      </c>
      <c r="N9869" s="86" t="s">
        <v>59</v>
      </c>
      <c r="O9869" s="87" t="s">
        <v>139</v>
      </c>
      <c r="P9869" s="38"/>
      <c r="Q9869" s="38"/>
      <c r="R9869" s="38"/>
      <c r="S9869" s="38"/>
      <c r="T9869" s="38"/>
      <c r="U9869" s="88" t="s">
        <v>102</v>
      </c>
      <c r="V9869" s="88" t="s">
        <v>140</v>
      </c>
      <c r="W9869" s="88" t="s">
        <v>145</v>
      </c>
      <c r="X9869" s="89">
        <v>43665.333333333336</v>
      </c>
      <c r="Y9869" s="71">
        <v>43665</v>
      </c>
      <c r="Z9869" s="90">
        <v>0.33333333333333331</v>
      </c>
      <c r="AA9869" s="89">
        <v>43665.65625</v>
      </c>
      <c r="AB9869" s="71">
        <v>43665</v>
      </c>
      <c r="AC9869" s="91">
        <v>0.65625</v>
      </c>
      <c r="AD9869" s="92">
        <v>0</v>
      </c>
      <c r="AE9869" s="91">
        <v>0.32291666666424135</v>
      </c>
      <c r="AF9869" s="92">
        <v>7.7499999999417923</v>
      </c>
    </row>
    <row r="9870" spans="12:32" ht="12.75" customHeight="1" x14ac:dyDescent="0.3">
      <c r="L9870" s="86">
        <v>2</v>
      </c>
      <c r="M9870" s="87" t="s">
        <v>100</v>
      </c>
      <c r="N9870" s="86" t="s">
        <v>59</v>
      </c>
      <c r="O9870" s="87" t="s">
        <v>139</v>
      </c>
      <c r="P9870" s="38"/>
      <c r="Q9870" s="38"/>
      <c r="R9870" s="38"/>
      <c r="S9870" s="38"/>
      <c r="T9870" s="38"/>
      <c r="U9870" s="88" t="s">
        <v>102</v>
      </c>
      <c r="V9870" s="88" t="s">
        <v>140</v>
      </c>
      <c r="W9870" s="88" t="s">
        <v>146</v>
      </c>
      <c r="X9870" s="89">
        <v>43664.333333333336</v>
      </c>
      <c r="Y9870" s="71">
        <v>43664</v>
      </c>
      <c r="Z9870" s="90">
        <v>0.33333333333333331</v>
      </c>
      <c r="AA9870" s="89">
        <v>43664.635416666664</v>
      </c>
      <c r="AB9870" s="71">
        <v>43664</v>
      </c>
      <c r="AC9870" s="91">
        <v>0.63541666666666663</v>
      </c>
      <c r="AD9870" s="92">
        <v>0</v>
      </c>
      <c r="AE9870" s="91">
        <v>0.30208333332848269</v>
      </c>
      <c r="AF9870" s="92">
        <v>7.2499999998835847</v>
      </c>
    </row>
    <row r="9871" spans="12:32" ht="12.75" customHeight="1" x14ac:dyDescent="0.3">
      <c r="L9871" s="86">
        <v>2</v>
      </c>
      <c r="M9871" s="87" t="s">
        <v>100</v>
      </c>
      <c r="N9871" s="86" t="s">
        <v>59</v>
      </c>
      <c r="O9871" s="87" t="s">
        <v>139</v>
      </c>
      <c r="P9871" s="38"/>
      <c r="Q9871" s="38"/>
      <c r="R9871" s="38"/>
      <c r="S9871" s="38"/>
      <c r="T9871" s="38"/>
      <c r="U9871" s="88" t="s">
        <v>102</v>
      </c>
      <c r="V9871" s="88" t="s">
        <v>140</v>
      </c>
      <c r="W9871" s="88" t="s">
        <v>147</v>
      </c>
      <c r="X9871" s="89">
        <v>43663.333333333336</v>
      </c>
      <c r="Y9871" s="71">
        <v>43663</v>
      </c>
      <c r="Z9871" s="90">
        <v>0.33333333333333331</v>
      </c>
      <c r="AA9871" s="89">
        <v>43663.65625</v>
      </c>
      <c r="AB9871" s="71">
        <v>43663</v>
      </c>
      <c r="AC9871" s="91">
        <v>0.65625</v>
      </c>
      <c r="AD9871" s="92">
        <v>0</v>
      </c>
      <c r="AE9871" s="91">
        <v>0.32291666666424135</v>
      </c>
      <c r="AF9871" s="92">
        <v>7.7499999999417923</v>
      </c>
    </row>
    <row r="9872" spans="12:32" ht="12.75" customHeight="1" x14ac:dyDescent="0.3">
      <c r="L9872" s="86">
        <v>2</v>
      </c>
      <c r="M9872" s="87" t="s">
        <v>100</v>
      </c>
      <c r="N9872" s="86" t="s">
        <v>59</v>
      </c>
      <c r="O9872" s="87" t="s">
        <v>139</v>
      </c>
      <c r="P9872" s="38"/>
      <c r="Q9872" s="38"/>
      <c r="R9872" s="38"/>
      <c r="S9872" s="38"/>
      <c r="T9872" s="38"/>
      <c r="U9872" s="88" t="s">
        <v>102</v>
      </c>
      <c r="V9872" s="88" t="s">
        <v>140</v>
      </c>
      <c r="W9872" s="88" t="s">
        <v>148</v>
      </c>
      <c r="X9872" s="89">
        <v>43662.333333333336</v>
      </c>
      <c r="Y9872" s="71">
        <v>43662</v>
      </c>
      <c r="Z9872" s="90">
        <v>0.33333333333333331</v>
      </c>
      <c r="AA9872" s="89">
        <v>43662.652777777781</v>
      </c>
      <c r="AB9872" s="71">
        <v>43662</v>
      </c>
      <c r="AC9872" s="91">
        <v>0.65277777777777779</v>
      </c>
      <c r="AD9872" s="92">
        <v>0</v>
      </c>
      <c r="AE9872" s="91">
        <v>0.31944444444525288</v>
      </c>
      <c r="AF9872" s="92">
        <v>7.6666666666860692</v>
      </c>
    </row>
    <row r="9873" spans="12:32" ht="12.75" customHeight="1" x14ac:dyDescent="0.3">
      <c r="L9873" s="86">
        <v>2</v>
      </c>
      <c r="M9873" s="87" t="s">
        <v>100</v>
      </c>
      <c r="N9873" s="86" t="s">
        <v>59</v>
      </c>
      <c r="O9873" s="87" t="s">
        <v>139</v>
      </c>
      <c r="P9873" s="38"/>
      <c r="Q9873" s="38"/>
      <c r="R9873" s="38"/>
      <c r="S9873" s="38"/>
      <c r="T9873" s="38"/>
      <c r="U9873" s="88" t="s">
        <v>102</v>
      </c>
      <c r="V9873" s="88" t="s">
        <v>140</v>
      </c>
      <c r="W9873" s="88" t="s">
        <v>149</v>
      </c>
      <c r="X9873" s="89">
        <v>43658.333333333336</v>
      </c>
      <c r="Y9873" s="71">
        <v>43658</v>
      </c>
      <c r="Z9873" s="90">
        <v>0.33333333333333331</v>
      </c>
      <c r="AA9873" s="89">
        <v>43658.65625</v>
      </c>
      <c r="AB9873" s="71">
        <v>43658</v>
      </c>
      <c r="AC9873" s="91">
        <v>0.65625</v>
      </c>
      <c r="AD9873" s="92">
        <v>0</v>
      </c>
      <c r="AE9873" s="91">
        <v>0.32291666666424135</v>
      </c>
      <c r="AF9873" s="92">
        <v>7.7499999999417923</v>
      </c>
    </row>
    <row r="9874" spans="12:32" ht="12.75" customHeight="1" x14ac:dyDescent="0.3">
      <c r="L9874" s="86">
        <v>2</v>
      </c>
      <c r="M9874" s="87" t="s">
        <v>100</v>
      </c>
      <c r="N9874" s="86" t="s">
        <v>59</v>
      </c>
      <c r="O9874" s="87" t="s">
        <v>139</v>
      </c>
      <c r="P9874" s="38"/>
      <c r="Q9874" s="38"/>
      <c r="R9874" s="38"/>
      <c r="S9874" s="38"/>
      <c r="T9874" s="38"/>
      <c r="U9874" s="88" t="s">
        <v>102</v>
      </c>
      <c r="V9874" s="88" t="s">
        <v>140</v>
      </c>
      <c r="W9874" s="88" t="s">
        <v>150</v>
      </c>
      <c r="X9874" s="89">
        <v>43657.333333333336</v>
      </c>
      <c r="Y9874" s="71">
        <v>43657</v>
      </c>
      <c r="Z9874" s="90">
        <v>0.33333333333333331</v>
      </c>
      <c r="AA9874" s="89">
        <v>43657.65625</v>
      </c>
      <c r="AB9874" s="71">
        <v>43657</v>
      </c>
      <c r="AC9874" s="91">
        <v>0.65625</v>
      </c>
      <c r="AD9874" s="92">
        <v>0</v>
      </c>
      <c r="AE9874" s="91">
        <v>0.32291666666424135</v>
      </c>
      <c r="AF9874" s="92">
        <v>7.7499999999417923</v>
      </c>
    </row>
    <row r="9875" spans="12:32" ht="12.75" customHeight="1" x14ac:dyDescent="0.3">
      <c r="L9875" s="86">
        <v>2</v>
      </c>
      <c r="M9875" s="87" t="s">
        <v>100</v>
      </c>
      <c r="N9875" s="86" t="s">
        <v>59</v>
      </c>
      <c r="O9875" s="87" t="s">
        <v>139</v>
      </c>
      <c r="P9875" s="38"/>
      <c r="Q9875" s="38"/>
      <c r="R9875" s="38"/>
      <c r="S9875" s="38"/>
      <c r="T9875" s="38"/>
      <c r="U9875" s="88" t="s">
        <v>102</v>
      </c>
      <c r="V9875" s="88" t="s">
        <v>140</v>
      </c>
      <c r="W9875" s="88" t="s">
        <v>151</v>
      </c>
      <c r="X9875" s="89">
        <v>43656.340277777781</v>
      </c>
      <c r="Y9875" s="71">
        <v>43656</v>
      </c>
      <c r="Z9875" s="90">
        <v>0.34027777777777773</v>
      </c>
      <c r="AA9875" s="89">
        <v>43656.579861111109</v>
      </c>
      <c r="AB9875" s="71">
        <v>43656</v>
      </c>
      <c r="AC9875" s="91">
        <v>0.57986111111111116</v>
      </c>
      <c r="AD9875" s="92">
        <v>0</v>
      </c>
      <c r="AE9875" s="91">
        <v>0.23958333332848269</v>
      </c>
      <c r="AF9875" s="92">
        <v>5.7499999998835847</v>
      </c>
    </row>
    <row r="9876" spans="12:32" ht="12.75" customHeight="1" x14ac:dyDescent="0.3">
      <c r="L9876" s="86">
        <v>2</v>
      </c>
      <c r="M9876" s="87" t="s">
        <v>100</v>
      </c>
      <c r="N9876" s="86" t="s">
        <v>59</v>
      </c>
      <c r="O9876" s="87" t="s">
        <v>139</v>
      </c>
      <c r="P9876" s="38"/>
      <c r="Q9876" s="38"/>
      <c r="R9876" s="38"/>
      <c r="S9876" s="38"/>
      <c r="T9876" s="38"/>
      <c r="U9876" s="88" t="s">
        <v>102</v>
      </c>
      <c r="V9876" s="88" t="s">
        <v>140</v>
      </c>
      <c r="W9876" s="88" t="s">
        <v>152</v>
      </c>
      <c r="X9876" s="89">
        <v>43671.34375</v>
      </c>
      <c r="Y9876" s="71">
        <v>43671</v>
      </c>
      <c r="Z9876" s="90">
        <v>0.34375</v>
      </c>
      <c r="AA9876" s="89">
        <v>43671.659722222219</v>
      </c>
      <c r="AB9876" s="71">
        <v>43671</v>
      </c>
      <c r="AC9876" s="91">
        <v>0.65972222222222221</v>
      </c>
      <c r="AD9876" s="92">
        <v>0</v>
      </c>
      <c r="AE9876" s="91">
        <v>0.31597222221898846</v>
      </c>
      <c r="AF9876" s="92">
        <v>7.5833333332557231</v>
      </c>
    </row>
    <row r="9877" spans="12:32" ht="12.75" customHeight="1" x14ac:dyDescent="0.3">
      <c r="L9877" s="86">
        <v>2</v>
      </c>
      <c r="M9877" s="87" t="s">
        <v>100</v>
      </c>
      <c r="N9877" s="86" t="s">
        <v>59</v>
      </c>
      <c r="O9877" s="87" t="s">
        <v>139</v>
      </c>
      <c r="P9877" s="38"/>
      <c r="Q9877" s="38"/>
      <c r="R9877" s="38"/>
      <c r="S9877" s="38"/>
      <c r="T9877" s="38"/>
      <c r="U9877" s="88" t="s">
        <v>102</v>
      </c>
      <c r="V9877" s="88" t="s">
        <v>140</v>
      </c>
      <c r="W9877" s="88" t="s">
        <v>153</v>
      </c>
      <c r="X9877" s="89">
        <v>43670.34375</v>
      </c>
      <c r="Y9877" s="71">
        <v>43670</v>
      </c>
      <c r="Z9877" s="90">
        <v>0.34375</v>
      </c>
      <c r="AA9877" s="89">
        <v>43670.65625</v>
      </c>
      <c r="AB9877" s="71">
        <v>43670</v>
      </c>
      <c r="AC9877" s="91">
        <v>0.65625</v>
      </c>
      <c r="AD9877" s="92">
        <v>0</v>
      </c>
      <c r="AE9877" s="91">
        <v>0.3125</v>
      </c>
      <c r="AF9877" s="92">
        <v>7.5</v>
      </c>
    </row>
    <row r="9878" spans="12:32" ht="12.75" customHeight="1" x14ac:dyDescent="0.3">
      <c r="L9878" s="86">
        <v>2</v>
      </c>
      <c r="M9878" s="87" t="s">
        <v>100</v>
      </c>
      <c r="N9878" s="86" t="s">
        <v>59</v>
      </c>
      <c r="O9878" s="87" t="s">
        <v>139</v>
      </c>
      <c r="P9878" s="38"/>
      <c r="Q9878" s="38"/>
      <c r="R9878" s="38"/>
      <c r="S9878" s="38"/>
      <c r="T9878" s="38"/>
      <c r="U9878" s="88" t="s">
        <v>102</v>
      </c>
      <c r="V9878" s="88" t="s">
        <v>140</v>
      </c>
      <c r="W9878" s="88" t="s">
        <v>154</v>
      </c>
      <c r="X9878" s="89">
        <v>43655.375</v>
      </c>
      <c r="Y9878" s="71">
        <v>43655</v>
      </c>
      <c r="Z9878" s="90">
        <v>0.375</v>
      </c>
      <c r="AA9878" s="89">
        <v>43655.597222222219</v>
      </c>
      <c r="AB9878" s="71">
        <v>43655</v>
      </c>
      <c r="AC9878" s="91">
        <v>0.59722222222222221</v>
      </c>
      <c r="AD9878" s="92">
        <v>0</v>
      </c>
      <c r="AE9878" s="91">
        <v>0.22222222221898846</v>
      </c>
      <c r="AF9878" s="92">
        <v>5.3333333332557231</v>
      </c>
    </row>
    <row r="9879" spans="12:32" ht="12.75" customHeight="1" x14ac:dyDescent="0.3">
      <c r="L9879" s="86">
        <v>2</v>
      </c>
      <c r="M9879" s="87" t="s">
        <v>100</v>
      </c>
      <c r="N9879" s="86" t="s">
        <v>59</v>
      </c>
      <c r="O9879" s="87" t="s">
        <v>139</v>
      </c>
      <c r="P9879" s="38"/>
      <c r="Q9879" s="38"/>
      <c r="R9879" s="38"/>
      <c r="S9879" s="38"/>
      <c r="T9879" s="38"/>
      <c r="U9879" s="88" t="s">
        <v>102</v>
      </c>
      <c r="V9879" s="88" t="s">
        <v>140</v>
      </c>
      <c r="W9879" s="88" t="s">
        <v>155</v>
      </c>
      <c r="X9879" s="89">
        <v>43648.479166666664</v>
      </c>
      <c r="Y9879" s="71">
        <v>43648</v>
      </c>
      <c r="Z9879" s="90">
        <v>0.47916666666666669</v>
      </c>
      <c r="AA9879" s="89">
        <v>43648.572916666664</v>
      </c>
      <c r="AB9879" s="71">
        <v>43648</v>
      </c>
      <c r="AC9879" s="91">
        <v>0.57291666666666663</v>
      </c>
      <c r="AD9879" s="92">
        <v>0</v>
      </c>
      <c r="AE9879" s="91">
        <v>9.375E-2</v>
      </c>
      <c r="AF9879" s="92">
        <v>2.25</v>
      </c>
    </row>
    <row r="9880" spans="12:32" ht="12.75" customHeight="1" x14ac:dyDescent="0.3">
      <c r="L9880" s="86">
        <v>2</v>
      </c>
      <c r="M9880" s="87" t="s">
        <v>100</v>
      </c>
      <c r="N9880" s="86" t="s">
        <v>59</v>
      </c>
      <c r="O9880" s="87" t="s">
        <v>139</v>
      </c>
      <c r="P9880" s="38"/>
      <c r="Q9880" s="38"/>
      <c r="R9880" s="38"/>
      <c r="S9880" s="38"/>
      <c r="T9880" s="38"/>
      <c r="U9880" s="88" t="s">
        <v>102</v>
      </c>
      <c r="V9880" s="88" t="s">
        <v>140</v>
      </c>
      <c r="W9880" s="88" t="s">
        <v>156</v>
      </c>
      <c r="X9880" s="89">
        <v>43658.666666666664</v>
      </c>
      <c r="Y9880" s="71">
        <v>43658</v>
      </c>
      <c r="Z9880" s="90">
        <v>0.66666666666666663</v>
      </c>
      <c r="AA9880" s="89">
        <v>43661.333333333336</v>
      </c>
      <c r="AB9880" s="71">
        <v>43661</v>
      </c>
      <c r="AC9880" s="91">
        <v>0.33333333333333331</v>
      </c>
      <c r="AD9880" s="92">
        <v>2</v>
      </c>
      <c r="AE9880" s="91">
        <v>8.333333333333337E-2</v>
      </c>
      <c r="AF9880" s="92">
        <v>18</v>
      </c>
    </row>
    <row r="9881" spans="12:32" ht="12.75" customHeight="1" x14ac:dyDescent="0.3">
      <c r="L9881" s="86">
        <v>2</v>
      </c>
      <c r="M9881" s="87" t="s">
        <v>100</v>
      </c>
      <c r="N9881" s="86" t="s">
        <v>59</v>
      </c>
      <c r="O9881" s="87" t="s">
        <v>108</v>
      </c>
      <c r="P9881" s="38"/>
      <c r="Q9881" s="38"/>
      <c r="R9881" s="38"/>
      <c r="S9881" s="38"/>
      <c r="T9881" s="38"/>
      <c r="U9881" s="88" t="s">
        <v>102</v>
      </c>
      <c r="V9881" s="88" t="s">
        <v>168</v>
      </c>
      <c r="W9881" s="88" t="s">
        <v>169</v>
      </c>
      <c r="X9881" s="89">
        <v>43677.5</v>
      </c>
      <c r="Y9881" s="71">
        <v>43677</v>
      </c>
      <c r="Z9881" s="90">
        <v>0.5</v>
      </c>
      <c r="AA9881" s="89">
        <v>43677.607638888891</v>
      </c>
      <c r="AB9881" s="71">
        <v>43677</v>
      </c>
      <c r="AC9881" s="91">
        <v>0.60763888888888884</v>
      </c>
      <c r="AD9881" s="92">
        <v>0</v>
      </c>
      <c r="AE9881" s="91">
        <v>0.10763888889050577</v>
      </c>
      <c r="AF9881" s="92">
        <v>2.5833333333721384</v>
      </c>
    </row>
    <row r="9882" spans="12:32" ht="12.75" customHeight="1" x14ac:dyDescent="0.3">
      <c r="L9882" s="86">
        <v>2</v>
      </c>
      <c r="M9882" s="87" t="s">
        <v>100</v>
      </c>
      <c r="N9882" s="86" t="s">
        <v>59</v>
      </c>
      <c r="O9882" s="87" t="s">
        <v>108</v>
      </c>
      <c r="P9882" s="38"/>
      <c r="Q9882" s="38"/>
      <c r="R9882" s="38"/>
      <c r="S9882" s="38"/>
      <c r="T9882" s="38"/>
      <c r="U9882" s="88" t="s">
        <v>102</v>
      </c>
      <c r="V9882" s="88" t="s">
        <v>170</v>
      </c>
      <c r="W9882" s="88" t="s">
        <v>171</v>
      </c>
      <c r="X9882" s="89">
        <v>43647.569444444445</v>
      </c>
      <c r="Y9882" s="71">
        <v>43647</v>
      </c>
      <c r="Z9882" s="90">
        <v>0.56944444444444442</v>
      </c>
      <c r="AA9882" s="89">
        <v>43647.690972222219</v>
      </c>
      <c r="AB9882" s="71">
        <v>43647</v>
      </c>
      <c r="AC9882" s="91">
        <v>0.69097222222222221</v>
      </c>
      <c r="AD9882" s="92">
        <v>0</v>
      </c>
      <c r="AE9882" s="91">
        <v>0.12152777777373558</v>
      </c>
      <c r="AF9882" s="92">
        <v>2.9166666665696539</v>
      </c>
    </row>
    <row r="9883" spans="12:32" ht="12.75" customHeight="1" x14ac:dyDescent="0.3">
      <c r="L9883" s="86">
        <v>2</v>
      </c>
      <c r="M9883" s="87" t="s">
        <v>100</v>
      </c>
      <c r="N9883" s="86" t="s">
        <v>59</v>
      </c>
      <c r="O9883" s="87" t="s">
        <v>179</v>
      </c>
      <c r="P9883" s="38"/>
      <c r="Q9883" s="38"/>
      <c r="R9883" s="38"/>
      <c r="S9883" s="38"/>
      <c r="T9883" s="38"/>
      <c r="U9883" s="88" t="s">
        <v>102</v>
      </c>
      <c r="V9883" s="88" t="s">
        <v>180</v>
      </c>
      <c r="W9883" s="88" t="s">
        <v>181</v>
      </c>
      <c r="X9883" s="89">
        <v>43677.375</v>
      </c>
      <c r="Y9883" s="71">
        <v>43677</v>
      </c>
      <c r="Z9883" s="90">
        <v>0.375</v>
      </c>
      <c r="AA9883" s="89">
        <v>43677.777777777781</v>
      </c>
      <c r="AB9883" s="71">
        <v>43677</v>
      </c>
      <c r="AC9883" s="91">
        <v>0.77777777777777779</v>
      </c>
      <c r="AD9883" s="92">
        <v>0</v>
      </c>
      <c r="AE9883" s="91">
        <v>0.40277777778101154</v>
      </c>
      <c r="AF9883" s="92">
        <v>9.6666666667442769</v>
      </c>
    </row>
    <row r="9884" spans="12:32" ht="12.75" customHeight="1" x14ac:dyDescent="0.3">
      <c r="L9884" s="86">
        <v>2</v>
      </c>
      <c r="M9884" s="87" t="s">
        <v>100</v>
      </c>
      <c r="N9884" s="86" t="s">
        <v>59</v>
      </c>
      <c r="O9884" s="87" t="s">
        <v>108</v>
      </c>
      <c r="P9884" s="38"/>
      <c r="Q9884" s="38"/>
      <c r="R9884" s="38"/>
      <c r="S9884" s="38"/>
      <c r="T9884" s="38"/>
      <c r="U9884" s="88" t="s">
        <v>102</v>
      </c>
      <c r="V9884" s="88" t="s">
        <v>189</v>
      </c>
      <c r="W9884" s="88" t="s">
        <v>190</v>
      </c>
      <c r="X9884" s="89">
        <v>43654.493055555555</v>
      </c>
      <c r="Y9884" s="71">
        <v>43654</v>
      </c>
      <c r="Z9884" s="90">
        <v>0.49305555555555558</v>
      </c>
      <c r="AA9884" s="89">
        <v>43654.510416666664</v>
      </c>
      <c r="AB9884" s="71">
        <v>43654</v>
      </c>
      <c r="AC9884" s="91">
        <v>1.5104166666666665</v>
      </c>
      <c r="AD9884" s="92">
        <v>0</v>
      </c>
      <c r="AE9884" s="91">
        <v>1.7361111109494232E-2</v>
      </c>
      <c r="AF9884" s="92">
        <v>0.41666666662786156</v>
      </c>
    </row>
    <row r="9885" spans="12:32" ht="12.75" customHeight="1" x14ac:dyDescent="0.3">
      <c r="L9885" s="86">
        <v>2</v>
      </c>
      <c r="M9885" s="87" t="s">
        <v>100</v>
      </c>
      <c r="N9885" s="86" t="s">
        <v>59</v>
      </c>
      <c r="O9885" s="87" t="s">
        <v>115</v>
      </c>
      <c r="P9885" s="38"/>
      <c r="Q9885" s="38"/>
      <c r="R9885" s="38"/>
      <c r="S9885" s="38"/>
      <c r="T9885" s="38"/>
      <c r="U9885" s="88" t="s">
        <v>102</v>
      </c>
      <c r="V9885" s="88" t="s">
        <v>203</v>
      </c>
      <c r="W9885" s="88" t="s">
        <v>204</v>
      </c>
      <c r="X9885" s="89">
        <v>43671.527777777781</v>
      </c>
      <c r="Y9885" s="71">
        <v>43671</v>
      </c>
      <c r="Z9885" s="90">
        <v>0.52777777777777779</v>
      </c>
      <c r="AA9885" s="89">
        <v>43671.625</v>
      </c>
      <c r="AB9885" s="71">
        <v>43671</v>
      </c>
      <c r="AC9885" s="91">
        <v>0.625</v>
      </c>
      <c r="AD9885" s="92">
        <v>0</v>
      </c>
      <c r="AE9885" s="91">
        <v>9.7222222218988463E-2</v>
      </c>
      <c r="AF9885" s="92">
        <v>2.3333333332557231</v>
      </c>
    </row>
    <row r="9886" spans="12:32" ht="12.75" customHeight="1" x14ac:dyDescent="0.3">
      <c r="L9886" s="86">
        <v>2</v>
      </c>
      <c r="M9886" s="87" t="s">
        <v>100</v>
      </c>
      <c r="N9886" s="86" t="s">
        <v>59</v>
      </c>
      <c r="O9886" s="87" t="s">
        <v>221</v>
      </c>
      <c r="P9886" s="38"/>
      <c r="Q9886" s="38"/>
      <c r="R9886" s="38"/>
      <c r="S9886" s="38"/>
      <c r="T9886" s="38"/>
      <c r="U9886" s="88" t="s">
        <v>102</v>
      </c>
      <c r="V9886" s="88" t="s">
        <v>222</v>
      </c>
      <c r="W9886" s="88" t="s">
        <v>223</v>
      </c>
      <c r="X9886" s="89">
        <v>43671.465277777781</v>
      </c>
      <c r="Y9886" s="71">
        <v>43671</v>
      </c>
      <c r="Z9886" s="90">
        <v>0.46527777777777773</v>
      </c>
      <c r="AA9886" s="89">
        <v>43671.493055555555</v>
      </c>
      <c r="AB9886" s="71">
        <v>43671</v>
      </c>
      <c r="AC9886" s="91">
        <v>0.49305555555555558</v>
      </c>
      <c r="AD9886" s="92">
        <v>0</v>
      </c>
      <c r="AE9886" s="91">
        <v>2.7777777773735579E-2</v>
      </c>
      <c r="AF9886" s="92">
        <v>0.6666666665696539</v>
      </c>
    </row>
    <row r="9887" spans="12:32" ht="12.75" customHeight="1" x14ac:dyDescent="0.3">
      <c r="L9887" s="86">
        <v>2</v>
      </c>
      <c r="M9887" s="87" t="s">
        <v>100</v>
      </c>
      <c r="N9887" s="86" t="s">
        <v>59</v>
      </c>
      <c r="O9887" s="87" t="s">
        <v>221</v>
      </c>
      <c r="P9887" s="38"/>
      <c r="Q9887" s="38"/>
      <c r="R9887" s="38"/>
      <c r="S9887" s="38"/>
      <c r="T9887" s="38"/>
      <c r="U9887" s="88" t="s">
        <v>102</v>
      </c>
      <c r="V9887" s="88" t="s">
        <v>222</v>
      </c>
      <c r="W9887" s="88" t="s">
        <v>224</v>
      </c>
      <c r="X9887" s="89">
        <v>43657.604166666664</v>
      </c>
      <c r="Y9887" s="71">
        <v>43657</v>
      </c>
      <c r="Z9887" s="90">
        <v>0.60416666666666663</v>
      </c>
      <c r="AA9887" s="89">
        <v>43657.680555555555</v>
      </c>
      <c r="AB9887" s="71">
        <v>43657</v>
      </c>
      <c r="AC9887" s="91">
        <v>0.68055555555555558</v>
      </c>
      <c r="AD9887" s="92">
        <v>0</v>
      </c>
      <c r="AE9887" s="91">
        <v>7.6388888890505768E-2</v>
      </c>
      <c r="AF9887" s="92">
        <v>1.8333333333721384</v>
      </c>
    </row>
    <row r="9888" spans="12:32" ht="12.75" customHeight="1" x14ac:dyDescent="0.3">
      <c r="L9888" s="86">
        <v>2</v>
      </c>
      <c r="M9888" s="87" t="s">
        <v>100</v>
      </c>
      <c r="N9888" s="86" t="s">
        <v>59</v>
      </c>
      <c r="O9888" s="87" t="s">
        <v>108</v>
      </c>
      <c r="P9888" s="38"/>
      <c r="Q9888" s="38"/>
      <c r="R9888" s="38"/>
      <c r="S9888" s="38"/>
      <c r="T9888" s="38"/>
      <c r="U9888" s="88" t="s">
        <v>102</v>
      </c>
      <c r="V9888" s="88" t="s">
        <v>259</v>
      </c>
      <c r="W9888" s="88" t="s">
        <v>260</v>
      </c>
      <c r="X9888" s="89">
        <v>43663.354166666664</v>
      </c>
      <c r="Y9888" s="71">
        <v>43663</v>
      </c>
      <c r="Z9888" s="90">
        <v>0.35416666666666669</v>
      </c>
      <c r="AA9888" s="89">
        <v>43663.416666666664</v>
      </c>
      <c r="AB9888" s="71">
        <v>43663</v>
      </c>
      <c r="AC9888" s="91">
        <v>0.41666666666666669</v>
      </c>
      <c r="AD9888" s="92">
        <v>0</v>
      </c>
      <c r="AE9888" s="91">
        <v>6.25E-2</v>
      </c>
      <c r="AF9888" s="92">
        <v>1.5</v>
      </c>
    </row>
    <row r="9889" spans="12:32" ht="12.75" customHeight="1" x14ac:dyDescent="0.3">
      <c r="L9889" s="86">
        <v>2</v>
      </c>
      <c r="M9889" s="87" t="s">
        <v>100</v>
      </c>
      <c r="N9889" s="86" t="s">
        <v>59</v>
      </c>
      <c r="O9889" s="87" t="s">
        <v>108</v>
      </c>
      <c r="P9889" s="38"/>
      <c r="Q9889" s="38"/>
      <c r="R9889" s="38"/>
      <c r="S9889" s="38"/>
      <c r="T9889" s="38"/>
      <c r="U9889" s="88" t="s">
        <v>102</v>
      </c>
      <c r="V9889" s="88" t="s">
        <v>259</v>
      </c>
      <c r="W9889" s="88" t="s">
        <v>261</v>
      </c>
      <c r="X9889" s="89">
        <v>43648.395833333336</v>
      </c>
      <c r="Y9889" s="71">
        <v>43648</v>
      </c>
      <c r="Z9889" s="90">
        <v>0.39583333333333331</v>
      </c>
      <c r="AA9889" s="89">
        <v>43648.472222222219</v>
      </c>
      <c r="AB9889" s="71">
        <v>43648</v>
      </c>
      <c r="AC9889" s="91">
        <v>0.47222222222222227</v>
      </c>
      <c r="AD9889" s="92">
        <v>0</v>
      </c>
      <c r="AE9889" s="91">
        <v>7.6388888883229811E-2</v>
      </c>
      <c r="AF9889" s="92">
        <v>1.8333333331975155</v>
      </c>
    </row>
    <row r="9890" spans="12:32" ht="12.75" customHeight="1" x14ac:dyDescent="0.3">
      <c r="L9890" s="86">
        <v>2</v>
      </c>
      <c r="M9890" s="87" t="s">
        <v>100</v>
      </c>
      <c r="N9890" s="86" t="s">
        <v>59</v>
      </c>
      <c r="O9890" s="87" t="s">
        <v>108</v>
      </c>
      <c r="P9890" s="38"/>
      <c r="Q9890" s="38"/>
      <c r="R9890" s="38"/>
      <c r="S9890" s="38"/>
      <c r="T9890" s="38"/>
      <c r="U9890" s="88" t="s">
        <v>102</v>
      </c>
      <c r="V9890" s="88" t="s">
        <v>259</v>
      </c>
      <c r="W9890" s="88" t="s">
        <v>262</v>
      </c>
      <c r="X9890" s="89">
        <v>43657.416666666664</v>
      </c>
      <c r="Y9890" s="71">
        <v>43657</v>
      </c>
      <c r="Z9890" s="90">
        <v>0.41666666666666669</v>
      </c>
      <c r="AA9890" s="89">
        <v>43658.375</v>
      </c>
      <c r="AB9890" s="71">
        <v>43658</v>
      </c>
      <c r="AC9890" s="91">
        <v>0.375</v>
      </c>
      <c r="AD9890" s="92">
        <v>0</v>
      </c>
      <c r="AE9890" s="91">
        <v>0.375</v>
      </c>
      <c r="AF9890" s="92">
        <v>9</v>
      </c>
    </row>
    <row r="9891" spans="12:32" ht="12.75" customHeight="1" x14ac:dyDescent="0.3">
      <c r="L9891" s="86">
        <v>2</v>
      </c>
      <c r="M9891" s="87" t="s">
        <v>100</v>
      </c>
      <c r="N9891" s="86" t="s">
        <v>59</v>
      </c>
      <c r="O9891" s="87" t="s">
        <v>108</v>
      </c>
      <c r="P9891" s="38"/>
      <c r="Q9891" s="38"/>
      <c r="R9891" s="38"/>
      <c r="S9891" s="38"/>
      <c r="T9891" s="38"/>
      <c r="U9891" s="88" t="s">
        <v>102</v>
      </c>
      <c r="V9891" s="88" t="s">
        <v>259</v>
      </c>
      <c r="W9891" s="88" t="s">
        <v>263</v>
      </c>
      <c r="X9891" s="89">
        <v>43669.479166666664</v>
      </c>
      <c r="Y9891" s="71">
        <v>43669</v>
      </c>
      <c r="Z9891" s="90">
        <v>0.47916666666666669</v>
      </c>
      <c r="AA9891" s="89">
        <v>43669.579861111109</v>
      </c>
      <c r="AB9891" s="71">
        <v>43669</v>
      </c>
      <c r="AC9891" s="91">
        <v>0.57986111111111116</v>
      </c>
      <c r="AD9891" s="92">
        <v>0</v>
      </c>
      <c r="AE9891" s="91">
        <v>0.10069444444525288</v>
      </c>
      <c r="AF9891" s="92">
        <v>2.4166666666860692</v>
      </c>
    </row>
    <row r="9892" spans="12:32" ht="12.75" customHeight="1" x14ac:dyDescent="0.3">
      <c r="L9892" s="86">
        <v>2</v>
      </c>
      <c r="M9892" s="87" t="s">
        <v>100</v>
      </c>
      <c r="N9892" s="86" t="s">
        <v>59</v>
      </c>
      <c r="O9892" s="87" t="s">
        <v>108</v>
      </c>
      <c r="P9892" s="38"/>
      <c r="Q9892" s="38"/>
      <c r="R9892" s="38"/>
      <c r="S9892" s="38"/>
      <c r="T9892" s="38"/>
      <c r="U9892" s="88" t="s">
        <v>102</v>
      </c>
      <c r="V9892" s="88" t="s">
        <v>259</v>
      </c>
      <c r="W9892" s="88" t="s">
        <v>264</v>
      </c>
      <c r="X9892" s="89">
        <v>43663.486111111109</v>
      </c>
      <c r="Y9892" s="71">
        <v>43663</v>
      </c>
      <c r="Z9892" s="90">
        <v>0.4861111111111111</v>
      </c>
      <c r="AA9892" s="89">
        <v>43663.559027777781</v>
      </c>
      <c r="AB9892" s="71">
        <v>43663</v>
      </c>
      <c r="AC9892" s="91">
        <v>0.55902777777777779</v>
      </c>
      <c r="AD9892" s="92">
        <v>0</v>
      </c>
      <c r="AE9892" s="91">
        <v>7.2916666671517305E-2</v>
      </c>
      <c r="AF9892" s="92">
        <v>1.7500000001164153</v>
      </c>
    </row>
    <row r="9893" spans="12:32" ht="12.75" customHeight="1" x14ac:dyDescent="0.3">
      <c r="L9893" s="86">
        <v>2</v>
      </c>
      <c r="M9893" s="87" t="s">
        <v>100</v>
      </c>
      <c r="N9893" s="86" t="s">
        <v>59</v>
      </c>
      <c r="O9893" s="87" t="s">
        <v>108</v>
      </c>
      <c r="P9893" s="38"/>
      <c r="Q9893" s="38"/>
      <c r="R9893" s="38"/>
      <c r="S9893" s="38"/>
      <c r="T9893" s="38"/>
      <c r="U9893" s="88" t="s">
        <v>102</v>
      </c>
      <c r="V9893" s="88" t="s">
        <v>259</v>
      </c>
      <c r="W9893" s="88" t="s">
        <v>265</v>
      </c>
      <c r="X9893" s="89">
        <v>43677.489583333336</v>
      </c>
      <c r="Y9893" s="71">
        <v>43677</v>
      </c>
      <c r="Z9893" s="90">
        <v>0.48958333333333331</v>
      </c>
      <c r="AA9893" s="89">
        <v>43677.572916666664</v>
      </c>
      <c r="AB9893" s="71">
        <v>43677</v>
      </c>
      <c r="AC9893" s="91">
        <v>0.57291666666666663</v>
      </c>
      <c r="AD9893" s="92">
        <v>0</v>
      </c>
      <c r="AE9893" s="91">
        <v>8.3333333328482695E-2</v>
      </c>
      <c r="AF9893" s="92">
        <v>1.9999999998835847</v>
      </c>
    </row>
    <row r="9894" spans="12:32" ht="12.75" customHeight="1" x14ac:dyDescent="0.3">
      <c r="L9894" s="86">
        <v>2</v>
      </c>
      <c r="M9894" s="87" t="s">
        <v>100</v>
      </c>
      <c r="N9894" s="86" t="s">
        <v>59</v>
      </c>
      <c r="O9894" s="87" t="s">
        <v>108</v>
      </c>
      <c r="P9894" s="38"/>
      <c r="Q9894" s="38"/>
      <c r="R9894" s="38"/>
      <c r="S9894" s="38"/>
      <c r="T9894" s="38"/>
      <c r="U9894" s="88" t="s">
        <v>102</v>
      </c>
      <c r="V9894" s="88" t="s">
        <v>259</v>
      </c>
      <c r="W9894" s="88" t="s">
        <v>266</v>
      </c>
      <c r="X9894" s="89">
        <v>43655.559027777781</v>
      </c>
      <c r="Y9894" s="71">
        <v>43655</v>
      </c>
      <c r="Z9894" s="90">
        <v>0.55902777777777779</v>
      </c>
      <c r="AA9894" s="89">
        <v>43656.388888888891</v>
      </c>
      <c r="AB9894" s="71">
        <v>43656</v>
      </c>
      <c r="AC9894" s="91">
        <v>0.3888888888888889</v>
      </c>
      <c r="AD9894" s="92">
        <v>0</v>
      </c>
      <c r="AE9894" s="91">
        <v>0.24652777777777779</v>
      </c>
      <c r="AF9894" s="92">
        <v>5.916666666666667</v>
      </c>
    </row>
    <row r="9895" spans="12:32" ht="12.75" customHeight="1" x14ac:dyDescent="0.3">
      <c r="L9895" s="86">
        <v>2</v>
      </c>
      <c r="M9895" s="87" t="s">
        <v>100</v>
      </c>
      <c r="N9895" s="86" t="s">
        <v>59</v>
      </c>
      <c r="O9895" s="87" t="s">
        <v>108</v>
      </c>
      <c r="P9895" s="38"/>
      <c r="Q9895" s="38"/>
      <c r="R9895" s="38"/>
      <c r="S9895" s="38"/>
      <c r="T9895" s="38"/>
      <c r="U9895" s="88" t="s">
        <v>102</v>
      </c>
      <c r="V9895" s="88" t="s">
        <v>259</v>
      </c>
      <c r="W9895" s="88" t="s">
        <v>267</v>
      </c>
      <c r="X9895" s="89">
        <v>43661.604166666664</v>
      </c>
      <c r="Y9895" s="71">
        <v>43661</v>
      </c>
      <c r="Z9895" s="90">
        <v>0.60416666666666663</v>
      </c>
      <c r="AA9895" s="89">
        <v>43661.708333333336</v>
      </c>
      <c r="AB9895" s="71">
        <v>43661</v>
      </c>
      <c r="AC9895" s="91">
        <v>0.70833333333333337</v>
      </c>
      <c r="AD9895" s="92">
        <v>0</v>
      </c>
      <c r="AE9895" s="91">
        <v>0.10416666667151731</v>
      </c>
      <c r="AF9895" s="92">
        <v>2.5000000001164153</v>
      </c>
    </row>
    <row r="9896" spans="12:32" ht="12.75" customHeight="1" x14ac:dyDescent="0.3">
      <c r="L9896" s="86">
        <v>2</v>
      </c>
      <c r="M9896" s="87" t="s">
        <v>100</v>
      </c>
      <c r="N9896" s="86" t="s">
        <v>59</v>
      </c>
      <c r="O9896" s="87" t="s">
        <v>221</v>
      </c>
      <c r="P9896" s="38"/>
      <c r="Q9896" s="38"/>
      <c r="R9896" s="38"/>
      <c r="S9896" s="38"/>
      <c r="T9896" s="38"/>
      <c r="U9896" s="88" t="s">
        <v>102</v>
      </c>
      <c r="V9896" s="88" t="s">
        <v>326</v>
      </c>
      <c r="W9896" s="88" t="s">
        <v>327</v>
      </c>
      <c r="X9896" s="89">
        <v>43669.392361111109</v>
      </c>
      <c r="Y9896" s="71">
        <v>43669</v>
      </c>
      <c r="Z9896" s="90">
        <v>0.3923611111111111</v>
      </c>
      <c r="AA9896" s="89">
        <v>43669.482638888891</v>
      </c>
      <c r="AB9896" s="71">
        <v>43669</v>
      </c>
      <c r="AC9896" s="91">
        <v>0.4826388888888889</v>
      </c>
      <c r="AD9896" s="92">
        <v>0</v>
      </c>
      <c r="AE9896" s="91">
        <v>9.0277777781011537E-2</v>
      </c>
      <c r="AF9896" s="92">
        <v>2.1666666667442769</v>
      </c>
    </row>
    <row r="9897" spans="12:32" ht="12.75" customHeight="1" x14ac:dyDescent="0.3">
      <c r="L9897" s="86">
        <v>2</v>
      </c>
      <c r="M9897" s="87" t="s">
        <v>100</v>
      </c>
      <c r="N9897" s="86" t="s">
        <v>59</v>
      </c>
      <c r="O9897" s="87" t="s">
        <v>221</v>
      </c>
      <c r="P9897" s="38"/>
      <c r="Q9897" s="38"/>
      <c r="R9897" s="38"/>
      <c r="S9897" s="38"/>
      <c r="T9897" s="38"/>
      <c r="U9897" s="88" t="s">
        <v>102</v>
      </c>
      <c r="V9897" s="88" t="s">
        <v>326</v>
      </c>
      <c r="W9897" s="88" t="s">
        <v>328</v>
      </c>
      <c r="X9897" s="89">
        <v>43670.489583333336</v>
      </c>
      <c r="Y9897" s="71">
        <v>43670</v>
      </c>
      <c r="Z9897" s="90">
        <v>0.48958333333333331</v>
      </c>
      <c r="AA9897" s="89">
        <v>43670.503472222219</v>
      </c>
      <c r="AB9897" s="71">
        <v>43670</v>
      </c>
      <c r="AC9897" s="91">
        <v>1.5034722222222223</v>
      </c>
      <c r="AD9897" s="92">
        <v>0</v>
      </c>
      <c r="AE9897" s="91">
        <v>1.3888888883229811E-2</v>
      </c>
      <c r="AF9897" s="92">
        <v>0.33333333319751546</v>
      </c>
    </row>
    <row r="9898" spans="12:32" ht="12.75" customHeight="1" x14ac:dyDescent="0.3">
      <c r="L9898" s="86">
        <v>2</v>
      </c>
      <c r="M9898" s="87" t="s">
        <v>100</v>
      </c>
      <c r="N9898" s="86" t="s">
        <v>59</v>
      </c>
      <c r="O9898" s="87" t="s">
        <v>133</v>
      </c>
      <c r="P9898" s="38"/>
      <c r="Q9898" s="38"/>
      <c r="R9898" s="38"/>
      <c r="S9898" s="38"/>
      <c r="T9898" s="38"/>
      <c r="U9898" s="88" t="s">
        <v>102</v>
      </c>
      <c r="V9898" s="88" t="s">
        <v>380</v>
      </c>
      <c r="W9898" s="88" t="s">
        <v>381</v>
      </c>
      <c r="X9898" s="89">
        <v>43664.708333333336</v>
      </c>
      <c r="Y9898" s="71">
        <v>43664</v>
      </c>
      <c r="Z9898" s="90">
        <v>0.70833333333333337</v>
      </c>
      <c r="AA9898" s="89">
        <v>43668.434027777781</v>
      </c>
      <c r="AB9898" s="71">
        <v>43668</v>
      </c>
      <c r="AC9898" s="91">
        <v>0.43402777777777773</v>
      </c>
      <c r="AD9898" s="92">
        <v>3</v>
      </c>
      <c r="AE9898" s="91">
        <v>0.14236111111111105</v>
      </c>
      <c r="AF9898" s="92">
        <v>27.416666666666664</v>
      </c>
    </row>
    <row r="9899" spans="12:32" ht="12.75" customHeight="1" x14ac:dyDescent="0.3">
      <c r="L9899" s="86">
        <v>2</v>
      </c>
      <c r="M9899" s="87" t="s">
        <v>100</v>
      </c>
      <c r="N9899" s="86" t="s">
        <v>59</v>
      </c>
      <c r="O9899" s="87" t="s">
        <v>251</v>
      </c>
      <c r="P9899" s="38"/>
      <c r="Q9899" s="38"/>
      <c r="R9899" s="38"/>
      <c r="S9899" s="38"/>
      <c r="T9899" s="38"/>
      <c r="U9899" s="88" t="s">
        <v>102</v>
      </c>
      <c r="V9899" s="88" t="s">
        <v>430</v>
      </c>
      <c r="W9899" s="88" t="s">
        <v>431</v>
      </c>
      <c r="X9899" s="89">
        <v>43676.416666666664</v>
      </c>
      <c r="Y9899" s="71">
        <v>43676</v>
      </c>
      <c r="Z9899" s="90">
        <v>0.41666666666666669</v>
      </c>
      <c r="AA9899" s="89">
        <v>43676.583333333336</v>
      </c>
      <c r="AB9899" s="71">
        <v>43676</v>
      </c>
      <c r="AC9899" s="91">
        <v>0.58333333333333337</v>
      </c>
      <c r="AD9899" s="92">
        <v>0</v>
      </c>
      <c r="AE9899" s="91">
        <v>0.16666666667151731</v>
      </c>
      <c r="AF9899" s="92">
        <v>4.0000000001164153</v>
      </c>
    </row>
    <row r="9900" spans="12:32" ht="12.75" customHeight="1" x14ac:dyDescent="0.3">
      <c r="L9900" s="86">
        <v>2</v>
      </c>
      <c r="M9900" s="87" t="s">
        <v>100</v>
      </c>
      <c r="N9900" s="86" t="s">
        <v>59</v>
      </c>
      <c r="O9900" s="87" t="s">
        <v>251</v>
      </c>
      <c r="P9900" s="38"/>
      <c r="Q9900" s="38"/>
      <c r="R9900" s="38"/>
      <c r="S9900" s="38"/>
      <c r="T9900" s="38"/>
      <c r="U9900" s="88" t="s">
        <v>102</v>
      </c>
      <c r="V9900" s="88" t="s">
        <v>430</v>
      </c>
      <c r="W9900" s="88" t="s">
        <v>432</v>
      </c>
      <c r="X9900" s="89">
        <v>43671.465277777781</v>
      </c>
      <c r="Y9900" s="71">
        <v>43671</v>
      </c>
      <c r="Z9900" s="90">
        <v>0.46527777777777773</v>
      </c>
      <c r="AA9900" s="89">
        <v>43671.555555555555</v>
      </c>
      <c r="AB9900" s="71">
        <v>43671</v>
      </c>
      <c r="AC9900" s="91">
        <v>0.55555555555555558</v>
      </c>
      <c r="AD9900" s="92">
        <v>0</v>
      </c>
      <c r="AE9900" s="91">
        <v>9.0277777773735579E-2</v>
      </c>
      <c r="AF9900" s="92">
        <v>2.1666666665696539</v>
      </c>
    </row>
    <row r="9901" spans="12:32" ht="12.75" customHeight="1" x14ac:dyDescent="0.3">
      <c r="L9901" s="86">
        <v>2</v>
      </c>
      <c r="M9901" s="87" t="s">
        <v>100</v>
      </c>
      <c r="N9901" s="86" t="s">
        <v>59</v>
      </c>
      <c r="O9901" s="87" t="s">
        <v>251</v>
      </c>
      <c r="P9901" s="38"/>
      <c r="Q9901" s="38"/>
      <c r="R9901" s="38"/>
      <c r="S9901" s="38"/>
      <c r="T9901" s="38"/>
      <c r="U9901" s="88" t="s">
        <v>102</v>
      </c>
      <c r="V9901" s="88" t="s">
        <v>430</v>
      </c>
      <c r="W9901" s="88" t="s">
        <v>433</v>
      </c>
      <c r="X9901" s="89">
        <v>43675.493055555555</v>
      </c>
      <c r="Y9901" s="71">
        <v>43675</v>
      </c>
      <c r="Z9901" s="90">
        <v>0.49305555555555558</v>
      </c>
      <c r="AA9901" s="89">
        <v>43675.552083333336</v>
      </c>
      <c r="AB9901" s="71">
        <v>43675</v>
      </c>
      <c r="AC9901" s="91">
        <v>0.55208333333333337</v>
      </c>
      <c r="AD9901" s="92">
        <v>0</v>
      </c>
      <c r="AE9901" s="91">
        <v>5.9027777781011537E-2</v>
      </c>
      <c r="AF9901" s="92">
        <v>1.4166666667442769</v>
      </c>
    </row>
    <row r="9902" spans="12:32" ht="12.75" customHeight="1" x14ac:dyDescent="0.3">
      <c r="L9902" s="86">
        <v>2</v>
      </c>
      <c r="M9902" s="87" t="s">
        <v>100</v>
      </c>
      <c r="N9902" s="86" t="s">
        <v>59</v>
      </c>
      <c r="O9902" s="87" t="s">
        <v>251</v>
      </c>
      <c r="P9902" s="38"/>
      <c r="Q9902" s="38"/>
      <c r="R9902" s="38"/>
      <c r="S9902" s="38"/>
      <c r="T9902" s="38"/>
      <c r="U9902" s="88" t="s">
        <v>102</v>
      </c>
      <c r="V9902" s="88" t="s">
        <v>430</v>
      </c>
      <c r="W9902" s="88" t="s">
        <v>434</v>
      </c>
      <c r="X9902" s="89">
        <v>43669.552083333336</v>
      </c>
      <c r="Y9902" s="71">
        <v>43669</v>
      </c>
      <c r="Z9902" s="90">
        <v>0.55208333333333337</v>
      </c>
      <c r="AA9902" s="89">
        <v>43669.604166666664</v>
      </c>
      <c r="AB9902" s="71">
        <v>43669</v>
      </c>
      <c r="AC9902" s="91">
        <v>0.60416666666666663</v>
      </c>
      <c r="AD9902" s="92">
        <v>0</v>
      </c>
      <c r="AE9902" s="91">
        <v>5.2083333328482695E-2</v>
      </c>
      <c r="AF9902" s="92">
        <v>1.2499999998835847</v>
      </c>
    </row>
    <row r="9903" spans="12:32" ht="12.75" customHeight="1" x14ac:dyDescent="0.3">
      <c r="L9903" s="86">
        <v>2</v>
      </c>
      <c r="M9903" s="87" t="s">
        <v>100</v>
      </c>
      <c r="N9903" s="86" t="s">
        <v>59</v>
      </c>
      <c r="O9903" s="87" t="s">
        <v>221</v>
      </c>
      <c r="P9903" s="38"/>
      <c r="Q9903" s="38"/>
      <c r="R9903" s="38"/>
      <c r="S9903" s="38"/>
      <c r="T9903" s="38"/>
      <c r="U9903" s="88" t="s">
        <v>102</v>
      </c>
      <c r="V9903" s="88" t="s">
        <v>543</v>
      </c>
      <c r="W9903" s="88" t="s">
        <v>544</v>
      </c>
      <c r="X9903" s="89">
        <v>43676.527777777781</v>
      </c>
      <c r="Y9903" s="71">
        <v>43676</v>
      </c>
      <c r="Z9903" s="90">
        <v>0.52777777777777779</v>
      </c>
      <c r="AA9903" s="89">
        <v>43676.597222222219</v>
      </c>
      <c r="AB9903" s="71">
        <v>43676</v>
      </c>
      <c r="AC9903" s="91">
        <v>0.59722222222222221</v>
      </c>
      <c r="AD9903" s="92">
        <v>0</v>
      </c>
      <c r="AE9903" s="91">
        <v>6.9444444437976927E-2</v>
      </c>
      <c r="AF9903" s="92">
        <v>1.6666666665114462</v>
      </c>
    </row>
    <row r="9904" spans="12:32" ht="12.75" customHeight="1" x14ac:dyDescent="0.3">
      <c r="L9904" s="86">
        <v>2</v>
      </c>
      <c r="M9904" s="87" t="s">
        <v>100</v>
      </c>
      <c r="N9904" s="86" t="s">
        <v>59</v>
      </c>
      <c r="O9904" s="87" t="s">
        <v>108</v>
      </c>
      <c r="P9904" s="38"/>
      <c r="Q9904" s="38"/>
      <c r="R9904" s="38"/>
      <c r="S9904" s="38"/>
      <c r="T9904" s="38"/>
      <c r="U9904" s="88" t="s">
        <v>102</v>
      </c>
      <c r="V9904" s="88" t="s">
        <v>583</v>
      </c>
      <c r="W9904" s="88" t="s">
        <v>584</v>
      </c>
      <c r="X9904" s="89">
        <v>43670.395833333336</v>
      </c>
      <c r="Y9904" s="71">
        <v>43670</v>
      </c>
      <c r="Z9904" s="90">
        <v>0.39583333333333331</v>
      </c>
      <c r="AA9904" s="89">
        <v>43670.479166666664</v>
      </c>
      <c r="AB9904" s="71">
        <v>43670</v>
      </c>
      <c r="AC9904" s="91">
        <v>0.47916666666666669</v>
      </c>
      <c r="AD9904" s="92">
        <v>0</v>
      </c>
      <c r="AE9904" s="91">
        <v>8.3333333328482695E-2</v>
      </c>
      <c r="AF9904" s="92">
        <v>1.9999999998835847</v>
      </c>
    </row>
    <row r="9905" spans="12:32" ht="12.75" customHeight="1" x14ac:dyDescent="0.3">
      <c r="L9905" s="86">
        <v>2</v>
      </c>
      <c r="M9905" s="87" t="s">
        <v>100</v>
      </c>
      <c r="N9905" s="86" t="s">
        <v>59</v>
      </c>
      <c r="O9905" s="87" t="s">
        <v>240</v>
      </c>
      <c r="P9905" s="38"/>
      <c r="Q9905" s="38"/>
      <c r="R9905" s="38"/>
      <c r="S9905" s="38"/>
      <c r="T9905" s="38"/>
      <c r="U9905" s="88" t="s">
        <v>102</v>
      </c>
      <c r="V9905" s="88" t="s">
        <v>627</v>
      </c>
      <c r="W9905" s="88" t="s">
        <v>628</v>
      </c>
      <c r="X9905" s="89">
        <v>43662.354166666664</v>
      </c>
      <c r="Y9905" s="71">
        <v>43662</v>
      </c>
      <c r="Z9905" s="90">
        <v>0.35416666666666669</v>
      </c>
      <c r="AA9905" s="89">
        <v>43662.472222222219</v>
      </c>
      <c r="AB9905" s="71">
        <v>43662</v>
      </c>
      <c r="AC9905" s="91">
        <v>0.47222222222222227</v>
      </c>
      <c r="AD9905" s="92">
        <v>0</v>
      </c>
      <c r="AE9905" s="91">
        <v>0.11805555555474712</v>
      </c>
      <c r="AF9905" s="92">
        <v>2.8333333333139308</v>
      </c>
    </row>
    <row r="9906" spans="12:32" ht="12.75" customHeight="1" x14ac:dyDescent="0.3">
      <c r="L9906" s="86">
        <v>2</v>
      </c>
      <c r="M9906" s="87" t="s">
        <v>100</v>
      </c>
      <c r="N9906" s="86" t="s">
        <v>59</v>
      </c>
      <c r="O9906" s="87" t="s">
        <v>139</v>
      </c>
      <c r="P9906" s="38"/>
      <c r="Q9906" s="38"/>
      <c r="R9906" s="38"/>
      <c r="S9906" s="38"/>
      <c r="T9906" s="38"/>
      <c r="U9906" s="88" t="s">
        <v>102</v>
      </c>
      <c r="V9906" s="88" t="s">
        <v>650</v>
      </c>
      <c r="W9906" s="88" t="s">
        <v>651</v>
      </c>
      <c r="X9906" s="89">
        <v>43662.583333333336</v>
      </c>
      <c r="Y9906" s="71">
        <v>43662</v>
      </c>
      <c r="Z9906" s="90">
        <v>0.58333333333333337</v>
      </c>
      <c r="AA9906" s="89">
        <v>43662.652777777781</v>
      </c>
      <c r="AB9906" s="71">
        <v>43662</v>
      </c>
      <c r="AC9906" s="91">
        <v>0.65277777777777779</v>
      </c>
      <c r="AD9906" s="92">
        <v>0</v>
      </c>
      <c r="AE9906" s="91">
        <v>6.9444444445252884E-2</v>
      </c>
      <c r="AF9906" s="92">
        <v>1.6666666666860692</v>
      </c>
    </row>
    <row r="9907" spans="12:32" ht="12.75" customHeight="1" x14ac:dyDescent="0.3">
      <c r="L9907" s="86">
        <v>2</v>
      </c>
      <c r="M9907" s="87" t="s">
        <v>100</v>
      </c>
      <c r="N9907" s="86" t="s">
        <v>59</v>
      </c>
      <c r="O9907" s="87" t="s">
        <v>245</v>
      </c>
      <c r="P9907" s="38"/>
      <c r="Q9907" s="38"/>
      <c r="R9907" s="38"/>
      <c r="S9907" s="38"/>
      <c r="T9907" s="38"/>
      <c r="U9907" s="88" t="s">
        <v>102</v>
      </c>
      <c r="V9907" s="88" t="s">
        <v>669</v>
      </c>
      <c r="W9907" s="88" t="s">
        <v>670</v>
      </c>
      <c r="X9907" s="89">
        <v>43657.614583333336</v>
      </c>
      <c r="Y9907" s="71">
        <v>43657</v>
      </c>
      <c r="Z9907" s="90">
        <v>0.61458333333333337</v>
      </c>
      <c r="AA9907" s="89">
        <v>43657.684027777781</v>
      </c>
      <c r="AB9907" s="71">
        <v>43657</v>
      </c>
      <c r="AC9907" s="91">
        <v>0.68402777777777779</v>
      </c>
      <c r="AD9907" s="92">
        <v>0</v>
      </c>
      <c r="AE9907" s="91">
        <v>6.9444444445252884E-2</v>
      </c>
      <c r="AF9907" s="92">
        <v>1.6666666666860692</v>
      </c>
    </row>
    <row r="9908" spans="12:32" ht="12.75" customHeight="1" x14ac:dyDescent="0.3">
      <c r="L9908" s="86">
        <v>3</v>
      </c>
      <c r="M9908" s="87" t="s">
        <v>100</v>
      </c>
      <c r="N9908" s="86" t="s">
        <v>59</v>
      </c>
      <c r="O9908" s="87" t="s">
        <v>108</v>
      </c>
      <c r="P9908" s="38"/>
      <c r="Q9908" s="38"/>
      <c r="R9908" s="38"/>
      <c r="S9908" s="38"/>
      <c r="T9908" s="38"/>
      <c r="U9908" s="88" t="s">
        <v>102</v>
      </c>
      <c r="V9908" s="88" t="s">
        <v>109</v>
      </c>
      <c r="W9908" s="88" t="s">
        <v>110</v>
      </c>
      <c r="X9908" s="89">
        <v>43703.5625</v>
      </c>
      <c r="Y9908" s="71">
        <v>43703</v>
      </c>
      <c r="Z9908" s="90">
        <v>0.5625</v>
      </c>
      <c r="AA9908" s="89">
        <v>43703.677083333336</v>
      </c>
      <c r="AB9908" s="71">
        <v>43703</v>
      </c>
      <c r="AC9908" s="91">
        <v>0.67708333333333337</v>
      </c>
      <c r="AD9908" s="92">
        <v>0</v>
      </c>
      <c r="AE9908" s="91">
        <v>0.11458333333575865</v>
      </c>
      <c r="AF9908" s="92">
        <v>2.7500000000582077</v>
      </c>
    </row>
    <row r="9909" spans="12:32" ht="12.75" customHeight="1" x14ac:dyDescent="0.3">
      <c r="L9909" s="86">
        <v>3</v>
      </c>
      <c r="M9909" s="87" t="s">
        <v>100</v>
      </c>
      <c r="N9909" s="86" t="s">
        <v>59</v>
      </c>
      <c r="O9909" s="87" t="s">
        <v>115</v>
      </c>
      <c r="P9909" s="38"/>
      <c r="Q9909" s="38"/>
      <c r="R9909" s="38"/>
      <c r="S9909" s="38"/>
      <c r="T9909" s="38"/>
      <c r="U9909" s="88" t="s">
        <v>102</v>
      </c>
      <c r="V9909" s="88" t="s">
        <v>116</v>
      </c>
      <c r="W9909" s="88" t="s">
        <v>117</v>
      </c>
      <c r="X9909" s="89">
        <v>43690.381944444445</v>
      </c>
      <c r="Y9909" s="71">
        <v>43690</v>
      </c>
      <c r="Z9909" s="90">
        <v>0.38194444444444442</v>
      </c>
      <c r="AA9909" s="89">
        <v>43690.5625</v>
      </c>
      <c r="AB9909" s="71">
        <v>43690</v>
      </c>
      <c r="AC9909" s="91">
        <v>0.5625</v>
      </c>
      <c r="AD9909" s="92">
        <v>0</v>
      </c>
      <c r="AE9909" s="91">
        <v>0.18055555555474712</v>
      </c>
      <c r="AF9909" s="92">
        <v>4.3333333333139308</v>
      </c>
    </row>
    <row r="9910" spans="12:32" ht="12.75" customHeight="1" x14ac:dyDescent="0.3">
      <c r="L9910" s="86">
        <v>3</v>
      </c>
      <c r="M9910" s="87" t="s">
        <v>100</v>
      </c>
      <c r="N9910" s="86" t="s">
        <v>59</v>
      </c>
      <c r="O9910" s="87" t="s">
        <v>133</v>
      </c>
      <c r="P9910" s="38"/>
      <c r="Q9910" s="38"/>
      <c r="R9910" s="38"/>
      <c r="S9910" s="38"/>
      <c r="T9910" s="38"/>
      <c r="U9910" s="88" t="s">
        <v>102</v>
      </c>
      <c r="V9910" s="88" t="s">
        <v>134</v>
      </c>
      <c r="W9910" s="88" t="s">
        <v>135</v>
      </c>
      <c r="X9910" s="89">
        <v>43703.5625</v>
      </c>
      <c r="Y9910" s="71">
        <v>43703</v>
      </c>
      <c r="Z9910" s="90">
        <v>0.5625</v>
      </c>
      <c r="AA9910" s="89">
        <v>43703.666666666664</v>
      </c>
      <c r="AB9910" s="71">
        <v>43703</v>
      </c>
      <c r="AC9910" s="91">
        <v>0.66666666666666663</v>
      </c>
      <c r="AD9910" s="92">
        <v>0</v>
      </c>
      <c r="AE9910" s="91">
        <v>0.10416666666424135</v>
      </c>
      <c r="AF9910" s="92">
        <v>2.4999999999417923</v>
      </c>
    </row>
    <row r="9911" spans="12:32" ht="12.75" customHeight="1" x14ac:dyDescent="0.3">
      <c r="L9911" s="86">
        <v>3</v>
      </c>
      <c r="M9911" s="87" t="s">
        <v>100</v>
      </c>
      <c r="N9911" s="86" t="s">
        <v>59</v>
      </c>
      <c r="O9911" s="87" t="s">
        <v>139</v>
      </c>
      <c r="P9911" s="38"/>
      <c r="Q9911" s="38"/>
      <c r="R9911" s="38"/>
      <c r="S9911" s="38"/>
      <c r="T9911" s="38"/>
      <c r="U9911" s="88" t="s">
        <v>102</v>
      </c>
      <c r="V9911" s="88" t="s">
        <v>140</v>
      </c>
      <c r="W9911" s="88" t="s">
        <v>157</v>
      </c>
      <c r="X9911" s="89">
        <v>43690.291666666664</v>
      </c>
      <c r="Y9911" s="71">
        <v>43690</v>
      </c>
      <c r="Z9911" s="90">
        <v>0.29166666666666669</v>
      </c>
      <c r="AA9911" s="89">
        <v>43690.729166666664</v>
      </c>
      <c r="AB9911" s="71">
        <v>43690</v>
      </c>
      <c r="AC9911" s="91">
        <v>0.72916666666666663</v>
      </c>
      <c r="AD9911" s="92">
        <v>0</v>
      </c>
      <c r="AE9911" s="91">
        <v>0.4375</v>
      </c>
      <c r="AF9911" s="92">
        <v>10.5</v>
      </c>
    </row>
    <row r="9912" spans="12:32" ht="12.75" customHeight="1" x14ac:dyDescent="0.3">
      <c r="L9912" s="86">
        <v>3</v>
      </c>
      <c r="M9912" s="87" t="s">
        <v>100</v>
      </c>
      <c r="N9912" s="86" t="s">
        <v>59</v>
      </c>
      <c r="O9912" s="87" t="s">
        <v>139</v>
      </c>
      <c r="P9912" s="38"/>
      <c r="Q9912" s="38"/>
      <c r="R9912" s="38"/>
      <c r="S9912" s="38"/>
      <c r="T9912" s="38"/>
      <c r="U9912" s="88" t="s">
        <v>102</v>
      </c>
      <c r="V9912" s="88" t="s">
        <v>140</v>
      </c>
      <c r="W9912" s="88" t="s">
        <v>158</v>
      </c>
      <c r="X9912" s="89">
        <v>43678.333333333336</v>
      </c>
      <c r="Y9912" s="71">
        <v>43678</v>
      </c>
      <c r="Z9912" s="90">
        <v>0.33333333333333331</v>
      </c>
      <c r="AA9912" s="89">
        <v>43678.631944444445</v>
      </c>
      <c r="AB9912" s="71">
        <v>43678</v>
      </c>
      <c r="AC9912" s="91">
        <v>0.63194444444444442</v>
      </c>
      <c r="AD9912" s="92">
        <v>0</v>
      </c>
      <c r="AE9912" s="91">
        <v>0.29861111110949423</v>
      </c>
      <c r="AF9912" s="92">
        <v>7.1666666666278616</v>
      </c>
    </row>
    <row r="9913" spans="12:32" ht="12.75" customHeight="1" x14ac:dyDescent="0.3">
      <c r="L9913" s="86">
        <v>3</v>
      </c>
      <c r="M9913" s="87" t="s">
        <v>100</v>
      </c>
      <c r="N9913" s="86" t="s">
        <v>59</v>
      </c>
      <c r="O9913" s="87" t="s">
        <v>139</v>
      </c>
      <c r="P9913" s="38"/>
      <c r="Q9913" s="38"/>
      <c r="R9913" s="38"/>
      <c r="S9913" s="38"/>
      <c r="T9913" s="38"/>
      <c r="U9913" s="88" t="s">
        <v>102</v>
      </c>
      <c r="V9913" s="88" t="s">
        <v>140</v>
      </c>
      <c r="W9913" s="88" t="s">
        <v>159</v>
      </c>
      <c r="X9913" s="89">
        <v>43683.333333333336</v>
      </c>
      <c r="Y9913" s="71">
        <v>43683</v>
      </c>
      <c r="Z9913" s="90">
        <v>0.33333333333333331</v>
      </c>
      <c r="AA9913" s="89">
        <v>43683.645833333336</v>
      </c>
      <c r="AB9913" s="71">
        <v>43683</v>
      </c>
      <c r="AC9913" s="91">
        <v>0.64583333333333337</v>
      </c>
      <c r="AD9913" s="92">
        <v>0</v>
      </c>
      <c r="AE9913" s="91">
        <v>0.3125</v>
      </c>
      <c r="AF9913" s="92">
        <v>7.5</v>
      </c>
    </row>
    <row r="9914" spans="12:32" ht="12.75" customHeight="1" x14ac:dyDescent="0.3">
      <c r="L9914" s="86">
        <v>3</v>
      </c>
      <c r="M9914" s="87" t="s">
        <v>100</v>
      </c>
      <c r="N9914" s="86" t="s">
        <v>59</v>
      </c>
      <c r="O9914" s="87" t="s">
        <v>139</v>
      </c>
      <c r="P9914" s="38"/>
      <c r="Q9914" s="38"/>
      <c r="R9914" s="38"/>
      <c r="S9914" s="38"/>
      <c r="T9914" s="38"/>
      <c r="U9914" s="88" t="s">
        <v>102</v>
      </c>
      <c r="V9914" s="88" t="s">
        <v>140</v>
      </c>
      <c r="W9914" s="88" t="s">
        <v>160</v>
      </c>
      <c r="X9914" s="89">
        <v>43684.333333333336</v>
      </c>
      <c r="Y9914" s="71">
        <v>43684</v>
      </c>
      <c r="Z9914" s="90">
        <v>0.33333333333333331</v>
      </c>
      <c r="AA9914" s="89">
        <v>43684.645833333336</v>
      </c>
      <c r="AB9914" s="71">
        <v>43684</v>
      </c>
      <c r="AC9914" s="91">
        <v>0.64583333333333337</v>
      </c>
      <c r="AD9914" s="92">
        <v>0</v>
      </c>
      <c r="AE9914" s="91">
        <v>0.3125</v>
      </c>
      <c r="AF9914" s="92">
        <v>7.5</v>
      </c>
    </row>
    <row r="9915" spans="12:32" ht="12.75" customHeight="1" x14ac:dyDescent="0.3">
      <c r="L9915" s="86">
        <v>3</v>
      </c>
      <c r="M9915" s="87" t="s">
        <v>100</v>
      </c>
      <c r="N9915" s="86" t="s">
        <v>59</v>
      </c>
      <c r="O9915" s="87" t="s">
        <v>139</v>
      </c>
      <c r="P9915" s="38"/>
      <c r="Q9915" s="38"/>
      <c r="R9915" s="38"/>
      <c r="S9915" s="38"/>
      <c r="T9915" s="38"/>
      <c r="U9915" s="88" t="s">
        <v>102</v>
      </c>
      <c r="V9915" s="88" t="s">
        <v>140</v>
      </c>
      <c r="W9915" s="88" t="s">
        <v>161</v>
      </c>
      <c r="X9915" s="89">
        <v>43685.333333333336</v>
      </c>
      <c r="Y9915" s="71">
        <v>43685</v>
      </c>
      <c r="Z9915" s="90">
        <v>0.33333333333333331</v>
      </c>
      <c r="AA9915" s="89">
        <v>43685.645833333336</v>
      </c>
      <c r="AB9915" s="71">
        <v>43685</v>
      </c>
      <c r="AC9915" s="91">
        <v>0.64583333333333337</v>
      </c>
      <c r="AD9915" s="92">
        <v>0</v>
      </c>
      <c r="AE9915" s="91">
        <v>0.3125</v>
      </c>
      <c r="AF9915" s="92">
        <v>7.5</v>
      </c>
    </row>
    <row r="9916" spans="12:32" ht="12.75" customHeight="1" x14ac:dyDescent="0.3">
      <c r="L9916" s="86">
        <v>3</v>
      </c>
      <c r="M9916" s="87" t="s">
        <v>100</v>
      </c>
      <c r="N9916" s="86" t="s">
        <v>59</v>
      </c>
      <c r="O9916" s="87" t="s">
        <v>139</v>
      </c>
      <c r="P9916" s="38"/>
      <c r="Q9916" s="38"/>
      <c r="R9916" s="38"/>
      <c r="S9916" s="38"/>
      <c r="T9916" s="38"/>
      <c r="U9916" s="88" t="s">
        <v>102</v>
      </c>
      <c r="V9916" s="88" t="s">
        <v>140</v>
      </c>
      <c r="W9916" s="88" t="s">
        <v>162</v>
      </c>
      <c r="X9916" s="89">
        <v>43686.333333333336</v>
      </c>
      <c r="Y9916" s="71">
        <v>43686</v>
      </c>
      <c r="Z9916" s="90">
        <v>0.33333333333333331</v>
      </c>
      <c r="AA9916" s="89">
        <v>43686.645833333336</v>
      </c>
      <c r="AB9916" s="71">
        <v>43686</v>
      </c>
      <c r="AC9916" s="91">
        <v>0.64583333333333337</v>
      </c>
      <c r="AD9916" s="92">
        <v>0</v>
      </c>
      <c r="AE9916" s="91">
        <v>0.3125</v>
      </c>
      <c r="AF9916" s="92">
        <v>7.5</v>
      </c>
    </row>
    <row r="9917" spans="12:32" ht="12.75" customHeight="1" x14ac:dyDescent="0.3">
      <c r="L9917" s="86">
        <v>3</v>
      </c>
      <c r="M9917" s="87" t="s">
        <v>100</v>
      </c>
      <c r="N9917" s="86" t="s">
        <v>59</v>
      </c>
      <c r="O9917" s="87" t="s">
        <v>139</v>
      </c>
      <c r="P9917" s="38"/>
      <c r="Q9917" s="38"/>
      <c r="R9917" s="38"/>
      <c r="S9917" s="38"/>
      <c r="T9917" s="38"/>
      <c r="U9917" s="88" t="s">
        <v>102</v>
      </c>
      <c r="V9917" s="88" t="s">
        <v>140</v>
      </c>
      <c r="W9917" s="88" t="s">
        <v>163</v>
      </c>
      <c r="X9917" s="89">
        <v>43691.333333333336</v>
      </c>
      <c r="Y9917" s="71">
        <v>43691</v>
      </c>
      <c r="Z9917" s="90">
        <v>0.33333333333333331</v>
      </c>
      <c r="AA9917" s="89">
        <v>43691.645833333336</v>
      </c>
      <c r="AB9917" s="71">
        <v>43691</v>
      </c>
      <c r="AC9917" s="91">
        <v>0.64583333333333337</v>
      </c>
      <c r="AD9917" s="92">
        <v>0</v>
      </c>
      <c r="AE9917" s="91">
        <v>0.3125</v>
      </c>
      <c r="AF9917" s="92">
        <v>7.5</v>
      </c>
    </row>
    <row r="9918" spans="12:32" ht="12.75" customHeight="1" x14ac:dyDescent="0.3">
      <c r="L9918" s="86">
        <v>3</v>
      </c>
      <c r="M9918" s="87" t="s">
        <v>100</v>
      </c>
      <c r="N9918" s="86" t="s">
        <v>59</v>
      </c>
      <c r="O9918" s="87" t="s">
        <v>139</v>
      </c>
      <c r="P9918" s="38"/>
      <c r="Q9918" s="38"/>
      <c r="R9918" s="38"/>
      <c r="S9918" s="38"/>
      <c r="T9918" s="38"/>
      <c r="U9918" s="88" t="s">
        <v>102</v>
      </c>
      <c r="V9918" s="88" t="s">
        <v>140</v>
      </c>
      <c r="W9918" s="88" t="s">
        <v>164</v>
      </c>
      <c r="X9918" s="89">
        <v>43692.333333333336</v>
      </c>
      <c r="Y9918" s="71">
        <v>43692</v>
      </c>
      <c r="Z9918" s="90">
        <v>0.33333333333333331</v>
      </c>
      <c r="AA9918" s="89">
        <v>43692.645833333336</v>
      </c>
      <c r="AB9918" s="71">
        <v>43692</v>
      </c>
      <c r="AC9918" s="91">
        <v>0.64583333333333337</v>
      </c>
      <c r="AD9918" s="92">
        <v>0</v>
      </c>
      <c r="AE9918" s="91">
        <v>0.3125</v>
      </c>
      <c r="AF9918" s="92">
        <v>7.5</v>
      </c>
    </row>
    <row r="9919" spans="12:32" ht="12.75" customHeight="1" x14ac:dyDescent="0.3">
      <c r="L9919" s="86">
        <v>3</v>
      </c>
      <c r="M9919" s="87" t="s">
        <v>100</v>
      </c>
      <c r="N9919" s="86" t="s">
        <v>59</v>
      </c>
      <c r="O9919" s="87" t="s">
        <v>139</v>
      </c>
      <c r="P9919" s="38"/>
      <c r="Q9919" s="38"/>
      <c r="R9919" s="38"/>
      <c r="S9919" s="38"/>
      <c r="T9919" s="38"/>
      <c r="U9919" s="88" t="s">
        <v>102</v>
      </c>
      <c r="V9919" s="88" t="s">
        <v>140</v>
      </c>
      <c r="W9919" s="88" t="s">
        <v>165</v>
      </c>
      <c r="X9919" s="89">
        <v>43693.333333333336</v>
      </c>
      <c r="Y9919" s="71">
        <v>43693</v>
      </c>
      <c r="Z9919" s="90">
        <v>0.33333333333333331</v>
      </c>
      <c r="AA9919" s="89">
        <v>43693.645833333336</v>
      </c>
      <c r="AB9919" s="71">
        <v>43693</v>
      </c>
      <c r="AC9919" s="91">
        <v>0.64583333333333337</v>
      </c>
      <c r="AD9919" s="92">
        <v>0</v>
      </c>
      <c r="AE9919" s="91">
        <v>0.3125</v>
      </c>
      <c r="AF9919" s="92">
        <v>7.5</v>
      </c>
    </row>
    <row r="9920" spans="12:32" ht="12.75" customHeight="1" x14ac:dyDescent="0.3">
      <c r="L9920" s="86">
        <v>3</v>
      </c>
      <c r="M9920" s="87" t="s">
        <v>100</v>
      </c>
      <c r="N9920" s="86" t="s">
        <v>59</v>
      </c>
      <c r="O9920" s="87" t="s">
        <v>139</v>
      </c>
      <c r="P9920" s="38"/>
      <c r="Q9920" s="38"/>
      <c r="R9920" s="38"/>
      <c r="S9920" s="38"/>
      <c r="T9920" s="38"/>
      <c r="U9920" s="88" t="s">
        <v>102</v>
      </c>
      <c r="V9920" s="88" t="s">
        <v>140</v>
      </c>
      <c r="W9920" s="88" t="s">
        <v>166</v>
      </c>
      <c r="X9920" s="89">
        <v>43697.333333333336</v>
      </c>
      <c r="Y9920" s="71">
        <v>43697</v>
      </c>
      <c r="Z9920" s="90">
        <v>0.33333333333333331</v>
      </c>
      <c r="AA9920" s="89">
        <v>43697.645833333336</v>
      </c>
      <c r="AB9920" s="71">
        <v>43697</v>
      </c>
      <c r="AC9920" s="91">
        <v>0.64583333333333337</v>
      </c>
      <c r="AD9920" s="92">
        <v>0</v>
      </c>
      <c r="AE9920" s="91">
        <v>0.3125</v>
      </c>
      <c r="AF9920" s="92">
        <v>7.5</v>
      </c>
    </row>
    <row r="9921" spans="12:32" ht="12.75" customHeight="1" x14ac:dyDescent="0.3">
      <c r="L9921" s="86">
        <v>3</v>
      </c>
      <c r="M9921" s="87" t="s">
        <v>100</v>
      </c>
      <c r="N9921" s="86" t="s">
        <v>59</v>
      </c>
      <c r="O9921" s="87" t="s">
        <v>139</v>
      </c>
      <c r="P9921" s="38"/>
      <c r="Q9921" s="38"/>
      <c r="R9921" s="38"/>
      <c r="S9921" s="38"/>
      <c r="T9921" s="38"/>
      <c r="U9921" s="88" t="s">
        <v>102</v>
      </c>
      <c r="V9921" s="88" t="s">
        <v>140</v>
      </c>
      <c r="W9921" s="88" t="s">
        <v>167</v>
      </c>
      <c r="X9921" s="89">
        <v>43699.333333333336</v>
      </c>
      <c r="Y9921" s="71">
        <v>43699</v>
      </c>
      <c r="Z9921" s="90">
        <v>0.33333333333333331</v>
      </c>
      <c r="AA9921" s="89">
        <v>43699.645833333336</v>
      </c>
      <c r="AB9921" s="71">
        <v>43699</v>
      </c>
      <c r="AC9921" s="91">
        <v>0.64583333333333337</v>
      </c>
      <c r="AD9921" s="92">
        <v>0</v>
      </c>
      <c r="AE9921" s="91">
        <v>0.3125</v>
      </c>
      <c r="AF9921" s="92">
        <v>7.5</v>
      </c>
    </row>
    <row r="9922" spans="12:32" ht="12.75" customHeight="1" x14ac:dyDescent="0.3">
      <c r="L9922" s="86">
        <v>3</v>
      </c>
      <c r="M9922" s="87" t="s">
        <v>100</v>
      </c>
      <c r="N9922" s="86" t="s">
        <v>59</v>
      </c>
      <c r="O9922" s="87" t="s">
        <v>108</v>
      </c>
      <c r="P9922" s="38"/>
      <c r="Q9922" s="38"/>
      <c r="R9922" s="38"/>
      <c r="S9922" s="38"/>
      <c r="T9922" s="38"/>
      <c r="U9922" s="88" t="s">
        <v>102</v>
      </c>
      <c r="V9922" s="88" t="s">
        <v>170</v>
      </c>
      <c r="W9922" s="88" t="s">
        <v>172</v>
      </c>
      <c r="X9922" s="89">
        <v>43704.565972222219</v>
      </c>
      <c r="Y9922" s="71">
        <v>43704</v>
      </c>
      <c r="Z9922" s="90">
        <v>0.56597222222222221</v>
      </c>
      <c r="AA9922" s="89">
        <v>43704.611111111109</v>
      </c>
      <c r="AB9922" s="71">
        <v>43704</v>
      </c>
      <c r="AC9922" s="91">
        <v>0.61111111111111116</v>
      </c>
      <c r="AD9922" s="92">
        <v>0</v>
      </c>
      <c r="AE9922" s="91">
        <v>4.5138888890505768E-2</v>
      </c>
      <c r="AF9922" s="92">
        <v>1.0833333333721384</v>
      </c>
    </row>
    <row r="9923" spans="12:32" ht="12.75" customHeight="1" x14ac:dyDescent="0.3">
      <c r="L9923" s="86">
        <v>3</v>
      </c>
      <c r="M9923" s="87" t="s">
        <v>100</v>
      </c>
      <c r="N9923" s="86" t="s">
        <v>59</v>
      </c>
      <c r="O9923" s="87" t="s">
        <v>108</v>
      </c>
      <c r="P9923" s="38"/>
      <c r="Q9923" s="38"/>
      <c r="R9923" s="38"/>
      <c r="S9923" s="38"/>
      <c r="T9923" s="38"/>
      <c r="U9923" s="88" t="s">
        <v>102</v>
      </c>
      <c r="V9923" s="88" t="s">
        <v>170</v>
      </c>
      <c r="W9923" s="88" t="s">
        <v>173</v>
      </c>
      <c r="X9923" s="89">
        <v>43684.53125</v>
      </c>
      <c r="Y9923" s="71">
        <v>43684</v>
      </c>
      <c r="Z9923" s="90">
        <v>0.53125</v>
      </c>
      <c r="AA9923" s="89">
        <v>43684.663194444445</v>
      </c>
      <c r="AB9923" s="71">
        <v>43684</v>
      </c>
      <c r="AC9923" s="91">
        <v>0.66319444444444442</v>
      </c>
      <c r="AD9923" s="92">
        <v>0</v>
      </c>
      <c r="AE9923" s="91">
        <v>0.13194444444525288</v>
      </c>
      <c r="AF9923" s="92">
        <v>3.1666666666860692</v>
      </c>
    </row>
    <row r="9924" spans="12:32" ht="12.75" customHeight="1" x14ac:dyDescent="0.3">
      <c r="L9924" s="86">
        <v>3</v>
      </c>
      <c r="M9924" s="87" t="s">
        <v>100</v>
      </c>
      <c r="N9924" s="86" t="s">
        <v>59</v>
      </c>
      <c r="O9924" s="87" t="s">
        <v>108</v>
      </c>
      <c r="P9924" s="38"/>
      <c r="Q9924" s="38"/>
      <c r="R9924" s="38"/>
      <c r="S9924" s="38"/>
      <c r="T9924" s="38"/>
      <c r="U9924" s="88" t="s">
        <v>102</v>
      </c>
      <c r="V9924" s="88" t="s">
        <v>189</v>
      </c>
      <c r="W9924" s="88" t="s">
        <v>191</v>
      </c>
      <c r="X9924" s="89">
        <v>43707.354166666664</v>
      </c>
      <c r="Y9924" s="71">
        <v>43707</v>
      </c>
      <c r="Z9924" s="90">
        <v>0.35416666666666669</v>
      </c>
      <c r="AA9924" s="89">
        <v>43707.40625</v>
      </c>
      <c r="AB9924" s="71">
        <v>43707</v>
      </c>
      <c r="AC9924" s="91">
        <v>0.40625</v>
      </c>
      <c r="AD9924" s="92">
        <v>0</v>
      </c>
      <c r="AE9924" s="91">
        <v>5.2083333335758653E-2</v>
      </c>
      <c r="AF9924" s="92">
        <v>1.2500000000582077</v>
      </c>
    </row>
    <row r="9925" spans="12:32" ht="12.75" customHeight="1" x14ac:dyDescent="0.3">
      <c r="L9925" s="86">
        <v>3</v>
      </c>
      <c r="M9925" s="87" t="s">
        <v>100</v>
      </c>
      <c r="N9925" s="86" t="s">
        <v>59</v>
      </c>
      <c r="O9925" s="87" t="s">
        <v>108</v>
      </c>
      <c r="P9925" s="38"/>
      <c r="Q9925" s="38"/>
      <c r="R9925" s="38"/>
      <c r="S9925" s="38"/>
      <c r="T9925" s="38"/>
      <c r="U9925" s="88" t="s">
        <v>102</v>
      </c>
      <c r="V9925" s="88" t="s">
        <v>189</v>
      </c>
      <c r="W9925" s="88" t="s">
        <v>192</v>
      </c>
      <c r="X9925" s="89">
        <v>43698.395833333336</v>
      </c>
      <c r="Y9925" s="71">
        <v>43698</v>
      </c>
      <c r="Z9925" s="90">
        <v>0.39583333333333331</v>
      </c>
      <c r="AA9925" s="89">
        <v>43698.4375</v>
      </c>
      <c r="AB9925" s="71">
        <v>43698</v>
      </c>
      <c r="AC9925" s="91">
        <v>0.4375</v>
      </c>
      <c r="AD9925" s="92">
        <v>0</v>
      </c>
      <c r="AE9925" s="91">
        <v>4.1666666664241347E-2</v>
      </c>
      <c r="AF9925" s="92">
        <v>0.99999999994179234</v>
      </c>
    </row>
    <row r="9926" spans="12:32" ht="12.75" customHeight="1" x14ac:dyDescent="0.3">
      <c r="L9926" s="86">
        <v>3</v>
      </c>
      <c r="M9926" s="87" t="s">
        <v>100</v>
      </c>
      <c r="N9926" s="86" t="s">
        <v>59</v>
      </c>
      <c r="O9926" s="87" t="s">
        <v>108</v>
      </c>
      <c r="P9926" s="38"/>
      <c r="Q9926" s="38"/>
      <c r="R9926" s="38"/>
      <c r="S9926" s="38"/>
      <c r="T9926" s="38"/>
      <c r="U9926" s="88" t="s">
        <v>102</v>
      </c>
      <c r="V9926" s="88" t="s">
        <v>189</v>
      </c>
      <c r="W9926" s="88" t="s">
        <v>193</v>
      </c>
      <c r="X9926" s="89">
        <v>43679.416666666664</v>
      </c>
      <c r="Y9926" s="71">
        <v>43679</v>
      </c>
      <c r="Z9926" s="90">
        <v>0.41666666666666669</v>
      </c>
      <c r="AA9926" s="89">
        <v>43679.652777777781</v>
      </c>
      <c r="AB9926" s="71">
        <v>43679</v>
      </c>
      <c r="AC9926" s="91">
        <v>0.65277777777777779</v>
      </c>
      <c r="AD9926" s="92">
        <v>0</v>
      </c>
      <c r="AE9926" s="91">
        <v>0.23611111111677019</v>
      </c>
      <c r="AF9926" s="92">
        <v>5.6666666668024845</v>
      </c>
    </row>
    <row r="9927" spans="12:32" ht="12.75" customHeight="1" x14ac:dyDescent="0.3">
      <c r="L9927" s="86">
        <v>3</v>
      </c>
      <c r="M9927" s="87" t="s">
        <v>100</v>
      </c>
      <c r="N9927" s="86" t="s">
        <v>59</v>
      </c>
      <c r="O9927" s="87" t="s">
        <v>108</v>
      </c>
      <c r="P9927" s="38"/>
      <c r="Q9927" s="38"/>
      <c r="R9927" s="38"/>
      <c r="S9927" s="38"/>
      <c r="T9927" s="38"/>
      <c r="U9927" s="88" t="s">
        <v>102</v>
      </c>
      <c r="V9927" s="88" t="s">
        <v>189</v>
      </c>
      <c r="W9927" s="88" t="s">
        <v>194</v>
      </c>
      <c r="X9927" s="89">
        <v>43699.46875</v>
      </c>
      <c r="Y9927" s="71">
        <v>43699</v>
      </c>
      <c r="Z9927" s="90">
        <v>0.46875</v>
      </c>
      <c r="AA9927" s="89">
        <v>43699.506944444445</v>
      </c>
      <c r="AB9927" s="71">
        <v>43699</v>
      </c>
      <c r="AC9927" s="91">
        <v>1.5069444444444444</v>
      </c>
      <c r="AD9927" s="92">
        <v>0</v>
      </c>
      <c r="AE9927" s="91">
        <v>3.8194444445252884E-2</v>
      </c>
      <c r="AF9927" s="92">
        <v>0.91666666668606922</v>
      </c>
    </row>
    <row r="9928" spans="12:32" ht="12.75" customHeight="1" x14ac:dyDescent="0.3">
      <c r="L9928" s="86">
        <v>3</v>
      </c>
      <c r="M9928" s="87" t="s">
        <v>100</v>
      </c>
      <c r="N9928" s="86" t="s">
        <v>59</v>
      </c>
      <c r="O9928" s="87" t="s">
        <v>108</v>
      </c>
      <c r="P9928" s="38"/>
      <c r="Q9928" s="38"/>
      <c r="R9928" s="38"/>
      <c r="S9928" s="38"/>
      <c r="T9928" s="38"/>
      <c r="U9928" s="88" t="s">
        <v>102</v>
      </c>
      <c r="V9928" s="88" t="s">
        <v>189</v>
      </c>
      <c r="W9928" s="88" t="s">
        <v>195</v>
      </c>
      <c r="X9928" s="89">
        <v>43678.670138888891</v>
      </c>
      <c r="Y9928" s="71">
        <v>43678</v>
      </c>
      <c r="Z9928" s="90">
        <v>0.67013888888888884</v>
      </c>
      <c r="AA9928" s="89">
        <v>43679.652777777781</v>
      </c>
      <c r="AB9928" s="71">
        <v>43679</v>
      </c>
      <c r="AC9928" s="91">
        <v>0.65277777777777779</v>
      </c>
      <c r="AD9928" s="92">
        <v>0</v>
      </c>
      <c r="AE9928" s="91">
        <v>0.39930555555555564</v>
      </c>
      <c r="AF9928" s="92">
        <v>9.5833333333333357</v>
      </c>
    </row>
    <row r="9929" spans="12:32" ht="12.75" customHeight="1" x14ac:dyDescent="0.3">
      <c r="L9929" s="86">
        <v>3</v>
      </c>
      <c r="M9929" s="87" t="s">
        <v>100</v>
      </c>
      <c r="N9929" s="86" t="s">
        <v>59</v>
      </c>
      <c r="O9929" s="87" t="s">
        <v>115</v>
      </c>
      <c r="P9929" s="38"/>
      <c r="Q9929" s="38"/>
      <c r="R9929" s="38"/>
      <c r="S9929" s="38"/>
      <c r="T9929" s="38"/>
      <c r="U9929" s="88" t="s">
        <v>102</v>
      </c>
      <c r="V9929" s="88" t="s">
        <v>203</v>
      </c>
      <c r="W9929" s="88" t="s">
        <v>205</v>
      </c>
      <c r="X9929" s="89">
        <v>43690.336805555555</v>
      </c>
      <c r="Y9929" s="71">
        <v>43690</v>
      </c>
      <c r="Z9929" s="90">
        <v>0.33680555555555558</v>
      </c>
      <c r="AA9929" s="89">
        <v>43690.458333333336</v>
      </c>
      <c r="AB9929" s="71">
        <v>43690</v>
      </c>
      <c r="AC9929" s="91">
        <v>0.45833333333333331</v>
      </c>
      <c r="AD9929" s="92">
        <v>0</v>
      </c>
      <c r="AE9929" s="91">
        <v>0.12152777778101154</v>
      </c>
      <c r="AF9929" s="92">
        <v>2.9166666667442769</v>
      </c>
    </row>
    <row r="9930" spans="12:32" ht="12.75" customHeight="1" x14ac:dyDescent="0.3">
      <c r="L9930" s="86">
        <v>3</v>
      </c>
      <c r="M9930" s="87" t="s">
        <v>100</v>
      </c>
      <c r="N9930" s="86" t="s">
        <v>59</v>
      </c>
      <c r="O9930" s="87" t="s">
        <v>221</v>
      </c>
      <c r="P9930" s="38"/>
      <c r="Q9930" s="38"/>
      <c r="R9930" s="38"/>
      <c r="S9930" s="38"/>
      <c r="T9930" s="38"/>
      <c r="U9930" s="88" t="s">
        <v>102</v>
      </c>
      <c r="V9930" s="88" t="s">
        <v>222</v>
      </c>
      <c r="W9930" s="88" t="s">
        <v>225</v>
      </c>
      <c r="X9930" s="89">
        <v>43684.569444444445</v>
      </c>
      <c r="Y9930" s="71">
        <v>43684</v>
      </c>
      <c r="Z9930" s="90">
        <v>0.56944444444444442</v>
      </c>
      <c r="AA9930" s="89">
        <v>43684.621527777781</v>
      </c>
      <c r="AB9930" s="71">
        <v>43684</v>
      </c>
      <c r="AC9930" s="91">
        <v>0.62152777777777779</v>
      </c>
      <c r="AD9930" s="92">
        <v>0</v>
      </c>
      <c r="AE9930" s="91">
        <v>5.2083333335758653E-2</v>
      </c>
      <c r="AF9930" s="92">
        <v>1.2500000000582077</v>
      </c>
    </row>
    <row r="9931" spans="12:32" ht="12.75" customHeight="1" x14ac:dyDescent="0.3">
      <c r="L9931" s="86">
        <v>3</v>
      </c>
      <c r="M9931" s="87" t="s">
        <v>100</v>
      </c>
      <c r="N9931" s="86" t="s">
        <v>59</v>
      </c>
      <c r="O9931" s="87" t="s">
        <v>108</v>
      </c>
      <c r="P9931" s="38"/>
      <c r="Q9931" s="38"/>
      <c r="R9931" s="38"/>
      <c r="S9931" s="38"/>
      <c r="T9931" s="38"/>
      <c r="U9931" s="88" t="s">
        <v>102</v>
      </c>
      <c r="V9931" s="88" t="s">
        <v>259</v>
      </c>
      <c r="W9931" s="88" t="s">
        <v>268</v>
      </c>
      <c r="X9931" s="89">
        <v>43697.395833333336</v>
      </c>
      <c r="Y9931" s="71">
        <v>43697</v>
      </c>
      <c r="Z9931" s="90">
        <v>0.39583333333333331</v>
      </c>
      <c r="AA9931" s="89">
        <v>43697.472222222219</v>
      </c>
      <c r="AB9931" s="71">
        <v>43697</v>
      </c>
      <c r="AC9931" s="91">
        <v>0.47222222222222227</v>
      </c>
      <c r="AD9931" s="92">
        <v>0</v>
      </c>
      <c r="AE9931" s="91">
        <v>7.6388888883229811E-2</v>
      </c>
      <c r="AF9931" s="92">
        <v>1.8333333331975155</v>
      </c>
    </row>
    <row r="9932" spans="12:32" ht="12.75" customHeight="1" x14ac:dyDescent="0.3">
      <c r="L9932" s="86">
        <v>3</v>
      </c>
      <c r="M9932" s="87" t="s">
        <v>100</v>
      </c>
      <c r="N9932" s="86" t="s">
        <v>59</v>
      </c>
      <c r="O9932" s="87" t="s">
        <v>108</v>
      </c>
      <c r="P9932" s="38"/>
      <c r="Q9932" s="38"/>
      <c r="R9932" s="38"/>
      <c r="S9932" s="38"/>
      <c r="T9932" s="38"/>
      <c r="U9932" s="88" t="s">
        <v>102</v>
      </c>
      <c r="V9932" s="88" t="s">
        <v>259</v>
      </c>
      <c r="W9932" s="88" t="s">
        <v>269</v>
      </c>
      <c r="X9932" s="89">
        <v>43685.416666666664</v>
      </c>
      <c r="Y9932" s="71">
        <v>43685</v>
      </c>
      <c r="Z9932" s="90">
        <v>0.41666666666666669</v>
      </c>
      <c r="AA9932" s="89">
        <v>43685.604166666664</v>
      </c>
      <c r="AB9932" s="71">
        <v>43685</v>
      </c>
      <c r="AC9932" s="91">
        <v>0.60416666666666663</v>
      </c>
      <c r="AD9932" s="92">
        <v>0</v>
      </c>
      <c r="AE9932" s="91">
        <v>0.1875</v>
      </c>
      <c r="AF9932" s="92">
        <v>4.5</v>
      </c>
    </row>
    <row r="9933" spans="12:32" ht="12.75" customHeight="1" x14ac:dyDescent="0.3">
      <c r="L9933" s="86">
        <v>3</v>
      </c>
      <c r="M9933" s="87" t="s">
        <v>100</v>
      </c>
      <c r="N9933" s="86" t="s">
        <v>59</v>
      </c>
      <c r="O9933" s="87" t="s">
        <v>108</v>
      </c>
      <c r="P9933" s="38"/>
      <c r="Q9933" s="38"/>
      <c r="R9933" s="38"/>
      <c r="S9933" s="38"/>
      <c r="T9933" s="38"/>
      <c r="U9933" s="88" t="s">
        <v>102</v>
      </c>
      <c r="V9933" s="88" t="s">
        <v>259</v>
      </c>
      <c r="W9933" s="88" t="s">
        <v>270</v>
      </c>
      <c r="X9933" s="89">
        <v>43698.4375</v>
      </c>
      <c r="Y9933" s="71">
        <v>43698</v>
      </c>
      <c r="Z9933" s="90">
        <v>0.4375</v>
      </c>
      <c r="AA9933" s="89">
        <v>43698.517361111109</v>
      </c>
      <c r="AB9933" s="71">
        <v>43698</v>
      </c>
      <c r="AC9933" s="91">
        <v>1.5173611111111112</v>
      </c>
      <c r="AD9933" s="92">
        <v>0</v>
      </c>
      <c r="AE9933" s="91">
        <v>7.9861111109494232E-2</v>
      </c>
      <c r="AF9933" s="92">
        <v>1.9166666666278616</v>
      </c>
    </row>
    <row r="9934" spans="12:32" ht="12.75" customHeight="1" x14ac:dyDescent="0.3">
      <c r="L9934" s="86">
        <v>3</v>
      </c>
      <c r="M9934" s="87" t="s">
        <v>100</v>
      </c>
      <c r="N9934" s="86" t="s">
        <v>59</v>
      </c>
      <c r="O9934" s="87" t="s">
        <v>108</v>
      </c>
      <c r="P9934" s="38"/>
      <c r="Q9934" s="38"/>
      <c r="R9934" s="38"/>
      <c r="S9934" s="38"/>
      <c r="T9934" s="38"/>
      <c r="U9934" s="88" t="s">
        <v>102</v>
      </c>
      <c r="V9934" s="88" t="s">
        <v>259</v>
      </c>
      <c r="W9934" s="88" t="s">
        <v>271</v>
      </c>
      <c r="X9934" s="89">
        <v>43686.461805555555</v>
      </c>
      <c r="Y9934" s="71">
        <v>43686</v>
      </c>
      <c r="Z9934" s="90">
        <v>0.46180555555555558</v>
      </c>
      <c r="AA9934" s="89">
        <v>43686.579861111109</v>
      </c>
      <c r="AB9934" s="71">
        <v>43686</v>
      </c>
      <c r="AC9934" s="91">
        <v>0.57986111111111116</v>
      </c>
      <c r="AD9934" s="92">
        <v>0</v>
      </c>
      <c r="AE9934" s="91">
        <v>0.11805555555474712</v>
      </c>
      <c r="AF9934" s="92">
        <v>2.8333333333139308</v>
      </c>
    </row>
    <row r="9935" spans="12:32" ht="12.75" customHeight="1" x14ac:dyDescent="0.3">
      <c r="L9935" s="86">
        <v>3</v>
      </c>
      <c r="M9935" s="87" t="s">
        <v>100</v>
      </c>
      <c r="N9935" s="86" t="s">
        <v>59</v>
      </c>
      <c r="O9935" s="87" t="s">
        <v>108</v>
      </c>
      <c r="P9935" s="38"/>
      <c r="Q9935" s="38"/>
      <c r="R9935" s="38"/>
      <c r="S9935" s="38"/>
      <c r="T9935" s="38"/>
      <c r="U9935" s="88" t="s">
        <v>102</v>
      </c>
      <c r="V9935" s="88" t="s">
        <v>259</v>
      </c>
      <c r="W9935" s="88" t="s">
        <v>272</v>
      </c>
      <c r="X9935" s="89">
        <v>43691.475694444445</v>
      </c>
      <c r="Y9935" s="71">
        <v>43691</v>
      </c>
      <c r="Z9935" s="90">
        <v>0.47569444444444442</v>
      </c>
      <c r="AA9935" s="89">
        <v>43692.451388888891</v>
      </c>
      <c r="AB9935" s="71">
        <v>43692</v>
      </c>
      <c r="AC9935" s="91">
        <v>0.4513888888888889</v>
      </c>
      <c r="AD9935" s="92">
        <v>0</v>
      </c>
      <c r="AE9935" s="91">
        <v>0.39236111111111116</v>
      </c>
      <c r="AF9935" s="92">
        <v>9.4166666666666679</v>
      </c>
    </row>
    <row r="9936" spans="12:32" ht="12.75" customHeight="1" x14ac:dyDescent="0.3">
      <c r="L9936" s="86">
        <v>3</v>
      </c>
      <c r="M9936" s="87" t="s">
        <v>100</v>
      </c>
      <c r="N9936" s="86" t="s">
        <v>59</v>
      </c>
      <c r="O9936" s="87" t="s">
        <v>108</v>
      </c>
      <c r="P9936" s="38"/>
      <c r="Q9936" s="38"/>
      <c r="R9936" s="38"/>
      <c r="S9936" s="38"/>
      <c r="T9936" s="38"/>
      <c r="U9936" s="88" t="s">
        <v>102</v>
      </c>
      <c r="V9936" s="88" t="s">
        <v>259</v>
      </c>
      <c r="W9936" s="88" t="s">
        <v>273</v>
      </c>
      <c r="X9936" s="89">
        <v>43705.486111111109</v>
      </c>
      <c r="Y9936" s="71">
        <v>43705</v>
      </c>
      <c r="Z9936" s="90">
        <v>0.4861111111111111</v>
      </c>
      <c r="AA9936" s="89">
        <v>43705.555555555555</v>
      </c>
      <c r="AB9936" s="71">
        <v>43705</v>
      </c>
      <c r="AC9936" s="91">
        <v>0.55555555555555558</v>
      </c>
      <c r="AD9936" s="92">
        <v>0</v>
      </c>
      <c r="AE9936" s="91">
        <v>6.9444444445252884E-2</v>
      </c>
      <c r="AF9936" s="92">
        <v>1.6666666666860692</v>
      </c>
    </row>
    <row r="9937" spans="12:32" ht="12.75" customHeight="1" x14ac:dyDescent="0.3">
      <c r="L9937" s="86">
        <v>3</v>
      </c>
      <c r="M9937" s="87" t="s">
        <v>100</v>
      </c>
      <c r="N9937" s="86" t="s">
        <v>59</v>
      </c>
      <c r="O9937" s="87" t="s">
        <v>108</v>
      </c>
      <c r="P9937" s="38"/>
      <c r="Q9937" s="38"/>
      <c r="R9937" s="38"/>
      <c r="S9937" s="38"/>
      <c r="T9937" s="38"/>
      <c r="U9937" s="88" t="s">
        <v>102</v>
      </c>
      <c r="V9937" s="88" t="s">
        <v>259</v>
      </c>
      <c r="W9937" s="88" t="s">
        <v>274</v>
      </c>
      <c r="X9937" s="89">
        <v>43677.722222222219</v>
      </c>
      <c r="Y9937" s="71">
        <v>43677</v>
      </c>
      <c r="Z9937" s="90">
        <v>0.72222222222222221</v>
      </c>
      <c r="AA9937" s="89">
        <v>43678.517361111109</v>
      </c>
      <c r="AB9937" s="71">
        <v>43678</v>
      </c>
      <c r="AC9937" s="91">
        <v>1.5173611111111112</v>
      </c>
      <c r="AD9937" s="92">
        <v>0</v>
      </c>
      <c r="AE9937" s="91">
        <v>1.2118055555555556</v>
      </c>
      <c r="AF9937" s="92">
        <v>29.083333333333336</v>
      </c>
    </row>
    <row r="9938" spans="12:32" ht="12.75" customHeight="1" x14ac:dyDescent="0.3">
      <c r="L9938" s="86">
        <v>3</v>
      </c>
      <c r="M9938" s="87" t="s">
        <v>100</v>
      </c>
      <c r="N9938" s="86" t="s">
        <v>59</v>
      </c>
      <c r="O9938" s="87" t="s">
        <v>108</v>
      </c>
      <c r="P9938" s="38"/>
      <c r="Q9938" s="38"/>
      <c r="R9938" s="38"/>
      <c r="S9938" s="38"/>
      <c r="T9938" s="38"/>
      <c r="U9938" s="88" t="s">
        <v>102</v>
      </c>
      <c r="V9938" s="88" t="s">
        <v>259</v>
      </c>
      <c r="W9938" s="88" t="s">
        <v>275</v>
      </c>
      <c r="X9938" s="89">
        <v>43689.524305555555</v>
      </c>
      <c r="Y9938" s="71">
        <v>43689</v>
      </c>
      <c r="Z9938" s="90">
        <v>0.52430555555555558</v>
      </c>
      <c r="AA9938" s="89">
        <v>43689.600694444445</v>
      </c>
      <c r="AB9938" s="71">
        <v>43689</v>
      </c>
      <c r="AC9938" s="91">
        <v>0.60069444444444442</v>
      </c>
      <c r="AD9938" s="92">
        <v>0</v>
      </c>
      <c r="AE9938" s="91">
        <v>7.6388888890505768E-2</v>
      </c>
      <c r="AF9938" s="92">
        <v>1.8333333333721384</v>
      </c>
    </row>
    <row r="9939" spans="12:32" ht="12.75" customHeight="1" x14ac:dyDescent="0.3">
      <c r="L9939" s="86">
        <v>3</v>
      </c>
      <c r="M9939" s="87" t="s">
        <v>100</v>
      </c>
      <c r="N9939" s="86" t="s">
        <v>59</v>
      </c>
      <c r="O9939" s="87" t="s">
        <v>221</v>
      </c>
      <c r="P9939" s="38"/>
      <c r="Q9939" s="38"/>
      <c r="R9939" s="38"/>
      <c r="S9939" s="38"/>
      <c r="T9939" s="38"/>
      <c r="U9939" s="88" t="s">
        <v>102</v>
      </c>
      <c r="V9939" s="88" t="s">
        <v>326</v>
      </c>
      <c r="W9939" s="88" t="s">
        <v>329</v>
      </c>
      <c r="X9939" s="89">
        <v>43683.458333333336</v>
      </c>
      <c r="Y9939" s="71">
        <v>43683</v>
      </c>
      <c r="Z9939" s="90">
        <v>0.45833333333333331</v>
      </c>
      <c r="AA9939" s="89">
        <v>43683.538194444445</v>
      </c>
      <c r="AB9939" s="71">
        <v>43683</v>
      </c>
      <c r="AC9939" s="91">
        <v>1.5381944444444444</v>
      </c>
      <c r="AD9939" s="92">
        <v>0</v>
      </c>
      <c r="AE9939" s="91">
        <v>7.9861111109494232E-2</v>
      </c>
      <c r="AF9939" s="92">
        <v>1.9166666666278616</v>
      </c>
    </row>
    <row r="9940" spans="12:32" ht="12.75" customHeight="1" x14ac:dyDescent="0.3">
      <c r="L9940" s="86">
        <v>3</v>
      </c>
      <c r="M9940" s="87" t="s">
        <v>100</v>
      </c>
      <c r="N9940" s="86" t="s">
        <v>59</v>
      </c>
      <c r="O9940" s="87" t="s">
        <v>221</v>
      </c>
      <c r="P9940" s="38"/>
      <c r="Q9940" s="38"/>
      <c r="R9940" s="38"/>
      <c r="S9940" s="38"/>
      <c r="T9940" s="38"/>
      <c r="U9940" s="88" t="s">
        <v>102</v>
      </c>
      <c r="V9940" s="88" t="s">
        <v>326</v>
      </c>
      <c r="W9940" s="88" t="s">
        <v>330</v>
      </c>
      <c r="X9940" s="89">
        <v>43678.5625</v>
      </c>
      <c r="Y9940" s="71">
        <v>43678</v>
      </c>
      <c r="Z9940" s="90">
        <v>0.5625</v>
      </c>
      <c r="AA9940" s="89">
        <v>43678.666666666664</v>
      </c>
      <c r="AB9940" s="71">
        <v>43678</v>
      </c>
      <c r="AC9940" s="91">
        <v>0.66666666666666663</v>
      </c>
      <c r="AD9940" s="92">
        <v>0</v>
      </c>
      <c r="AE9940" s="91">
        <v>0.10416666666424135</v>
      </c>
      <c r="AF9940" s="92">
        <v>2.4999999999417923</v>
      </c>
    </row>
    <row r="9941" spans="12:32" ht="12.75" customHeight="1" x14ac:dyDescent="0.3">
      <c r="L9941" s="86">
        <v>3</v>
      </c>
      <c r="M9941" s="87" t="s">
        <v>100</v>
      </c>
      <c r="N9941" s="86" t="s">
        <v>59</v>
      </c>
      <c r="O9941" s="87" t="s">
        <v>251</v>
      </c>
      <c r="P9941" s="38"/>
      <c r="Q9941" s="38"/>
      <c r="R9941" s="38"/>
      <c r="S9941" s="38"/>
      <c r="T9941" s="38"/>
      <c r="U9941" s="88" t="s">
        <v>102</v>
      </c>
      <c r="V9941" s="88" t="s">
        <v>331</v>
      </c>
      <c r="W9941" s="88" t="s">
        <v>332</v>
      </c>
      <c r="X9941" s="89">
        <v>43699.368055555555</v>
      </c>
      <c r="Y9941" s="71">
        <v>43699</v>
      </c>
      <c r="Z9941" s="90">
        <v>0.36805555555555558</v>
      </c>
      <c r="AA9941" s="89">
        <v>43699.510416666664</v>
      </c>
      <c r="AB9941" s="71">
        <v>43699</v>
      </c>
      <c r="AC9941" s="91">
        <v>1.5104166666666665</v>
      </c>
      <c r="AD9941" s="92">
        <v>0</v>
      </c>
      <c r="AE9941" s="91">
        <v>0.14236111110949423</v>
      </c>
      <c r="AF9941" s="92">
        <v>3.4166666666278616</v>
      </c>
    </row>
    <row r="9942" spans="12:32" ht="12.75" customHeight="1" x14ac:dyDescent="0.3">
      <c r="L9942" s="86">
        <v>3</v>
      </c>
      <c r="M9942" s="87" t="s">
        <v>100</v>
      </c>
      <c r="N9942" s="86" t="s">
        <v>59</v>
      </c>
      <c r="O9942" s="87" t="s">
        <v>251</v>
      </c>
      <c r="P9942" s="38"/>
      <c r="Q9942" s="38"/>
      <c r="R9942" s="38"/>
      <c r="S9942" s="38"/>
      <c r="T9942" s="38"/>
      <c r="U9942" s="88" t="s">
        <v>102</v>
      </c>
      <c r="V9942" s="88" t="s">
        <v>331</v>
      </c>
      <c r="W9942" s="88" t="s">
        <v>333</v>
      </c>
      <c r="X9942" s="89">
        <v>43685.385416666664</v>
      </c>
      <c r="Y9942" s="71">
        <v>43685</v>
      </c>
      <c r="Z9942" s="90">
        <v>0.38541666666666669</v>
      </c>
      <c r="AA9942" s="89">
        <v>43685.5625</v>
      </c>
      <c r="AB9942" s="71">
        <v>43685</v>
      </c>
      <c r="AC9942" s="91">
        <v>0.5625</v>
      </c>
      <c r="AD9942" s="92">
        <v>0</v>
      </c>
      <c r="AE9942" s="91">
        <v>0.17708333333575865</v>
      </c>
      <c r="AF9942" s="92">
        <v>4.2500000000582077</v>
      </c>
    </row>
    <row r="9943" spans="12:32" ht="12.75" customHeight="1" x14ac:dyDescent="0.3">
      <c r="L9943" s="86">
        <v>3</v>
      </c>
      <c r="M9943" s="87" t="s">
        <v>100</v>
      </c>
      <c r="N9943" s="86" t="s">
        <v>59</v>
      </c>
      <c r="O9943" s="87" t="s">
        <v>251</v>
      </c>
      <c r="P9943" s="38"/>
      <c r="Q9943" s="38"/>
      <c r="R9943" s="38"/>
      <c r="S9943" s="38"/>
      <c r="T9943" s="38"/>
      <c r="U9943" s="88" t="s">
        <v>102</v>
      </c>
      <c r="V9943" s="88" t="s">
        <v>331</v>
      </c>
      <c r="W9943" s="88" t="s">
        <v>334</v>
      </c>
      <c r="X9943" s="89">
        <v>43698.489583333336</v>
      </c>
      <c r="Y9943" s="71">
        <v>43698</v>
      </c>
      <c r="Z9943" s="90">
        <v>0.48958333333333331</v>
      </c>
      <c r="AA9943" s="89">
        <v>43698.677083333336</v>
      </c>
      <c r="AB9943" s="71">
        <v>43698</v>
      </c>
      <c r="AC9943" s="91">
        <v>0.67708333333333337</v>
      </c>
      <c r="AD9943" s="92">
        <v>0</v>
      </c>
      <c r="AE9943" s="91">
        <v>0.1875</v>
      </c>
      <c r="AF9943" s="92">
        <v>4.5</v>
      </c>
    </row>
    <row r="9944" spans="12:32" ht="12.75" customHeight="1" x14ac:dyDescent="0.3">
      <c r="L9944" s="86">
        <v>3</v>
      </c>
      <c r="M9944" s="87" t="s">
        <v>100</v>
      </c>
      <c r="N9944" s="86" t="s">
        <v>59</v>
      </c>
      <c r="O9944" s="87" t="s">
        <v>240</v>
      </c>
      <c r="P9944" s="38"/>
      <c r="Q9944" s="38"/>
      <c r="R9944" s="38"/>
      <c r="S9944" s="38"/>
      <c r="T9944" s="38"/>
      <c r="U9944" s="88" t="s">
        <v>102</v>
      </c>
      <c r="V9944" s="88" t="s">
        <v>351</v>
      </c>
      <c r="W9944" s="88" t="s">
        <v>352</v>
      </c>
      <c r="X9944" s="89">
        <v>43684.427083333336</v>
      </c>
      <c r="Y9944" s="71">
        <v>43684</v>
      </c>
      <c r="Z9944" s="90">
        <v>0.42708333333333331</v>
      </c>
      <c r="AA9944" s="89">
        <v>43684.541666666664</v>
      </c>
      <c r="AB9944" s="71">
        <v>43684</v>
      </c>
      <c r="AC9944" s="91">
        <v>0.54166666666666663</v>
      </c>
      <c r="AD9944" s="92">
        <v>0</v>
      </c>
      <c r="AE9944" s="91">
        <v>0.11458333332848269</v>
      </c>
      <c r="AF9944" s="92">
        <v>2.7499999998835847</v>
      </c>
    </row>
    <row r="9945" spans="12:32" ht="12.75" customHeight="1" x14ac:dyDescent="0.3">
      <c r="L9945" s="86">
        <v>3</v>
      </c>
      <c r="M9945" s="87" t="s">
        <v>100</v>
      </c>
      <c r="N9945" s="86" t="s">
        <v>59</v>
      </c>
      <c r="O9945" s="87" t="s">
        <v>240</v>
      </c>
      <c r="P9945" s="38"/>
      <c r="Q9945" s="38"/>
      <c r="R9945" s="38"/>
      <c r="S9945" s="38"/>
      <c r="T9945" s="38"/>
      <c r="U9945" s="88" t="s">
        <v>102</v>
      </c>
      <c r="V9945" s="88" t="s">
        <v>357</v>
      </c>
      <c r="W9945" s="88" t="s">
        <v>358</v>
      </c>
      <c r="X9945" s="89">
        <v>43690.552083333336</v>
      </c>
      <c r="Y9945" s="71">
        <v>43690</v>
      </c>
      <c r="Z9945" s="90">
        <v>0.55208333333333337</v>
      </c>
      <c r="AA9945" s="89">
        <v>43690.652777777781</v>
      </c>
      <c r="AB9945" s="71">
        <v>43690</v>
      </c>
      <c r="AC9945" s="91">
        <v>0.65277777777777779</v>
      </c>
      <c r="AD9945" s="92">
        <v>0</v>
      </c>
      <c r="AE9945" s="91">
        <v>0.10069444444525288</v>
      </c>
      <c r="AF9945" s="92">
        <v>2.4166666666860692</v>
      </c>
    </row>
    <row r="9946" spans="12:32" ht="12.75" customHeight="1" x14ac:dyDescent="0.3">
      <c r="L9946" s="86">
        <v>3</v>
      </c>
      <c r="M9946" s="87" t="s">
        <v>100</v>
      </c>
      <c r="N9946" s="86" t="s">
        <v>59</v>
      </c>
      <c r="O9946" s="87" t="s">
        <v>115</v>
      </c>
      <c r="P9946" s="38"/>
      <c r="Q9946" s="38"/>
      <c r="R9946" s="38"/>
      <c r="S9946" s="38"/>
      <c r="T9946" s="38"/>
      <c r="U9946" s="88" t="s">
        <v>102</v>
      </c>
      <c r="V9946" s="88" t="s">
        <v>367</v>
      </c>
      <c r="W9946" s="88" t="s">
        <v>368</v>
      </c>
      <c r="X9946" s="89">
        <v>43706.336805555555</v>
      </c>
      <c r="Y9946" s="71">
        <v>43706</v>
      </c>
      <c r="Z9946" s="90">
        <v>0.33680555555555558</v>
      </c>
      <c r="AA9946" s="89">
        <v>43706.40625</v>
      </c>
      <c r="AB9946" s="71">
        <v>43706</v>
      </c>
      <c r="AC9946" s="91">
        <v>0.40625</v>
      </c>
      <c r="AD9946" s="92">
        <v>0</v>
      </c>
      <c r="AE9946" s="91">
        <v>6.9444444445252884E-2</v>
      </c>
      <c r="AF9946" s="92">
        <v>1.6666666666860692</v>
      </c>
    </row>
    <row r="9947" spans="12:32" ht="12.75" customHeight="1" x14ac:dyDescent="0.3">
      <c r="L9947" s="86">
        <v>3</v>
      </c>
      <c r="M9947" s="87" t="s">
        <v>100</v>
      </c>
      <c r="N9947" s="86" t="s">
        <v>59</v>
      </c>
      <c r="O9947" s="87" t="s">
        <v>115</v>
      </c>
      <c r="P9947" s="38"/>
      <c r="Q9947" s="38"/>
      <c r="R9947" s="38"/>
      <c r="S9947" s="38"/>
      <c r="T9947" s="38"/>
      <c r="U9947" s="88" t="s">
        <v>102</v>
      </c>
      <c r="V9947" s="88" t="s">
        <v>367</v>
      </c>
      <c r="W9947" s="88" t="s">
        <v>369</v>
      </c>
      <c r="X9947" s="89">
        <v>43707.479166666664</v>
      </c>
      <c r="Y9947" s="71">
        <v>43707</v>
      </c>
      <c r="Z9947" s="90">
        <v>0.47916666666666669</v>
      </c>
      <c r="AA9947" s="89">
        <v>43707.600694444445</v>
      </c>
      <c r="AB9947" s="71">
        <v>43707</v>
      </c>
      <c r="AC9947" s="91">
        <v>0.60069444444444442</v>
      </c>
      <c r="AD9947" s="92">
        <v>0</v>
      </c>
      <c r="AE9947" s="91">
        <v>0.12152777778101154</v>
      </c>
      <c r="AF9947" s="92">
        <v>2.9166666667442769</v>
      </c>
    </row>
    <row r="9948" spans="12:32" ht="12.75" customHeight="1" x14ac:dyDescent="0.3">
      <c r="L9948" s="86">
        <v>3</v>
      </c>
      <c r="M9948" s="87" t="s">
        <v>100</v>
      </c>
      <c r="N9948" s="86" t="s">
        <v>59</v>
      </c>
      <c r="O9948" s="87" t="s">
        <v>133</v>
      </c>
      <c r="P9948" s="38"/>
      <c r="Q9948" s="38"/>
      <c r="R9948" s="38"/>
      <c r="S9948" s="38"/>
      <c r="T9948" s="38"/>
      <c r="U9948" s="88" t="s">
        <v>102</v>
      </c>
      <c r="V9948" s="88" t="s">
        <v>380</v>
      </c>
      <c r="W9948" s="88" t="s">
        <v>382</v>
      </c>
      <c r="X9948" s="89">
        <v>43681.416666666664</v>
      </c>
      <c r="Y9948" s="71">
        <v>43681</v>
      </c>
      <c r="Z9948" s="90">
        <v>0.41666666666666669</v>
      </c>
      <c r="AA9948" s="89">
        <v>43683.416666666664</v>
      </c>
      <c r="AB9948" s="71">
        <v>43683</v>
      </c>
      <c r="AC9948" s="91">
        <v>0.41666666666666669</v>
      </c>
      <c r="AD9948" s="92">
        <v>1</v>
      </c>
      <c r="AE9948" s="91">
        <v>0.41666666666666669</v>
      </c>
      <c r="AF9948" s="92">
        <v>18</v>
      </c>
    </row>
    <row r="9949" spans="12:32" ht="12.75" customHeight="1" x14ac:dyDescent="0.3">
      <c r="L9949" s="86">
        <v>3</v>
      </c>
      <c r="M9949" s="87" t="s">
        <v>100</v>
      </c>
      <c r="N9949" s="86" t="s">
        <v>59</v>
      </c>
      <c r="O9949" s="87" t="s">
        <v>133</v>
      </c>
      <c r="P9949" s="38"/>
      <c r="Q9949" s="38"/>
      <c r="R9949" s="38"/>
      <c r="S9949" s="38"/>
      <c r="T9949" s="38"/>
      <c r="U9949" s="88" t="s">
        <v>102</v>
      </c>
      <c r="V9949" s="88" t="s">
        <v>380</v>
      </c>
      <c r="W9949" s="88" t="s">
        <v>383</v>
      </c>
      <c r="X9949" s="89">
        <v>43697.5625</v>
      </c>
      <c r="Y9949" s="71">
        <v>43697</v>
      </c>
      <c r="Z9949" s="90">
        <v>0.5625</v>
      </c>
      <c r="AA9949" s="89">
        <v>43697.649305555555</v>
      </c>
      <c r="AB9949" s="71">
        <v>43697</v>
      </c>
      <c r="AC9949" s="91">
        <v>0.64930555555555558</v>
      </c>
      <c r="AD9949" s="92">
        <v>0</v>
      </c>
      <c r="AE9949" s="91">
        <v>8.6805555554747116E-2</v>
      </c>
      <c r="AF9949" s="92">
        <v>2.0833333333139308</v>
      </c>
    </row>
    <row r="9950" spans="12:32" ht="12.75" customHeight="1" x14ac:dyDescent="0.3">
      <c r="L9950" s="86">
        <v>3</v>
      </c>
      <c r="M9950" s="87" t="s">
        <v>100</v>
      </c>
      <c r="N9950" s="86" t="s">
        <v>59</v>
      </c>
      <c r="O9950" s="87" t="s">
        <v>133</v>
      </c>
      <c r="P9950" s="38"/>
      <c r="Q9950" s="38"/>
      <c r="R9950" s="38"/>
      <c r="S9950" s="38"/>
      <c r="T9950" s="38"/>
      <c r="U9950" s="88" t="s">
        <v>102</v>
      </c>
      <c r="V9950" s="88" t="s">
        <v>380</v>
      </c>
      <c r="W9950" s="88" t="s">
        <v>384</v>
      </c>
      <c r="X9950" s="89">
        <v>43690.534722222219</v>
      </c>
      <c r="Y9950" s="71">
        <v>43690</v>
      </c>
      <c r="Z9950" s="90">
        <v>0.53472222222222221</v>
      </c>
      <c r="AA9950" s="89">
        <v>43690.652777777781</v>
      </c>
      <c r="AB9950" s="71">
        <v>43690</v>
      </c>
      <c r="AC9950" s="91">
        <v>0.65277777777777779</v>
      </c>
      <c r="AD9950" s="92">
        <v>0</v>
      </c>
      <c r="AE9950" s="91">
        <v>0.11805555556202307</v>
      </c>
      <c r="AF9950" s="92">
        <v>2.8333333334885538</v>
      </c>
    </row>
    <row r="9951" spans="12:32" ht="12.75" customHeight="1" x14ac:dyDescent="0.3">
      <c r="L9951" s="86">
        <v>3</v>
      </c>
      <c r="M9951" s="87" t="s">
        <v>100</v>
      </c>
      <c r="N9951" s="86" t="s">
        <v>59</v>
      </c>
      <c r="O9951" s="87" t="s">
        <v>245</v>
      </c>
      <c r="P9951" s="38"/>
      <c r="Q9951" s="38"/>
      <c r="R9951" s="38"/>
      <c r="S9951" s="38"/>
      <c r="T9951" s="38"/>
      <c r="U9951" s="88" t="s">
        <v>102</v>
      </c>
      <c r="V9951" s="88" t="s">
        <v>414</v>
      </c>
      <c r="W9951" s="88" t="s">
        <v>415</v>
      </c>
      <c r="X9951" s="89">
        <v>43690.413194444445</v>
      </c>
      <c r="Y9951" s="71">
        <v>43690</v>
      </c>
      <c r="Z9951" s="90">
        <v>0.41319444444444442</v>
      </c>
      <c r="AA9951" s="89">
        <v>43690.534722222219</v>
      </c>
      <c r="AB9951" s="71">
        <v>43690</v>
      </c>
      <c r="AC9951" s="91">
        <v>1.5347222222222223</v>
      </c>
      <c r="AD9951" s="92">
        <v>0</v>
      </c>
      <c r="AE9951" s="91">
        <v>0.12152777777373558</v>
      </c>
      <c r="AF9951" s="92">
        <v>2.9166666665696539</v>
      </c>
    </row>
    <row r="9952" spans="12:32" ht="12.75" customHeight="1" x14ac:dyDescent="0.3">
      <c r="L9952" s="86">
        <v>3</v>
      </c>
      <c r="M9952" s="87" t="s">
        <v>100</v>
      </c>
      <c r="N9952" s="86" t="s">
        <v>59</v>
      </c>
      <c r="O9952" s="87" t="s">
        <v>245</v>
      </c>
      <c r="P9952" s="38"/>
      <c r="Q9952" s="38"/>
      <c r="R9952" s="38"/>
      <c r="S9952" s="38"/>
      <c r="T9952" s="38"/>
      <c r="U9952" s="88" t="s">
        <v>102</v>
      </c>
      <c r="V9952" s="88" t="s">
        <v>414</v>
      </c>
      <c r="W9952" s="88" t="s">
        <v>416</v>
      </c>
      <c r="X9952" s="89">
        <v>43703.5</v>
      </c>
      <c r="Y9952" s="71">
        <v>43703</v>
      </c>
      <c r="Z9952" s="90">
        <v>0.5</v>
      </c>
      <c r="AA9952" s="89">
        <v>43703.590277777781</v>
      </c>
      <c r="AB9952" s="71">
        <v>43703</v>
      </c>
      <c r="AC9952" s="91">
        <v>0.59027777777777779</v>
      </c>
      <c r="AD9952" s="92">
        <v>0</v>
      </c>
      <c r="AE9952" s="91">
        <v>9.0277777781011537E-2</v>
      </c>
      <c r="AF9952" s="92">
        <v>2.1666666667442769</v>
      </c>
    </row>
    <row r="9953" spans="12:32" ht="12.75" customHeight="1" x14ac:dyDescent="0.3">
      <c r="L9953" s="86">
        <v>3</v>
      </c>
      <c r="M9953" s="87" t="s">
        <v>100</v>
      </c>
      <c r="N9953" s="86" t="s">
        <v>59</v>
      </c>
      <c r="O9953" s="87" t="s">
        <v>251</v>
      </c>
      <c r="P9953" s="38"/>
      <c r="Q9953" s="38"/>
      <c r="R9953" s="38"/>
      <c r="S9953" s="38"/>
      <c r="T9953" s="38"/>
      <c r="U9953" s="88" t="s">
        <v>102</v>
      </c>
      <c r="V9953" s="88" t="s">
        <v>430</v>
      </c>
      <c r="W9953" s="88" t="s">
        <v>435</v>
      </c>
      <c r="X9953" s="89">
        <v>43703.291666666664</v>
      </c>
      <c r="Y9953" s="71">
        <v>43703</v>
      </c>
      <c r="Z9953" s="90">
        <v>0.29166666666666669</v>
      </c>
      <c r="AA9953" s="89">
        <v>43703.486111111109</v>
      </c>
      <c r="AB9953" s="71">
        <v>43703</v>
      </c>
      <c r="AC9953" s="91">
        <v>0.4861111111111111</v>
      </c>
      <c r="AD9953" s="92">
        <v>0</v>
      </c>
      <c r="AE9953" s="91">
        <v>0.19444444444525288</v>
      </c>
      <c r="AF9953" s="92">
        <v>4.6666666666860692</v>
      </c>
    </row>
    <row r="9954" spans="12:32" ht="12.75" customHeight="1" x14ac:dyDescent="0.3">
      <c r="L9954" s="86">
        <v>3</v>
      </c>
      <c r="M9954" s="87" t="s">
        <v>100</v>
      </c>
      <c r="N9954" s="86" t="s">
        <v>59</v>
      </c>
      <c r="O9954" s="87" t="s">
        <v>251</v>
      </c>
      <c r="P9954" s="38"/>
      <c r="Q9954" s="38"/>
      <c r="R9954" s="38"/>
      <c r="S9954" s="38"/>
      <c r="T9954" s="38"/>
      <c r="U9954" s="88" t="s">
        <v>102</v>
      </c>
      <c r="V9954" s="88" t="s">
        <v>430</v>
      </c>
      <c r="W9954" s="88" t="s">
        <v>436</v>
      </c>
      <c r="X9954" s="89">
        <v>43706.333333333336</v>
      </c>
      <c r="Y9954" s="71">
        <v>43706</v>
      </c>
      <c r="Z9954" s="90">
        <v>0.33333333333333331</v>
      </c>
      <c r="AA9954" s="89">
        <v>43706.381944444445</v>
      </c>
      <c r="AB9954" s="71">
        <v>43706</v>
      </c>
      <c r="AC9954" s="91">
        <v>0.38194444444444442</v>
      </c>
      <c r="AD9954" s="92">
        <v>0</v>
      </c>
      <c r="AE9954" s="91">
        <v>4.8611111109494232E-2</v>
      </c>
      <c r="AF9954" s="92">
        <v>1.1666666666278616</v>
      </c>
    </row>
    <row r="9955" spans="12:32" ht="12.75" customHeight="1" x14ac:dyDescent="0.3">
      <c r="L9955" s="86">
        <v>3</v>
      </c>
      <c r="M9955" s="87" t="s">
        <v>100</v>
      </c>
      <c r="N9955" s="86" t="s">
        <v>59</v>
      </c>
      <c r="O9955" s="87" t="s">
        <v>251</v>
      </c>
      <c r="P9955" s="38"/>
      <c r="Q9955" s="38"/>
      <c r="R9955" s="38"/>
      <c r="S9955" s="38"/>
      <c r="T9955" s="38"/>
      <c r="U9955" s="88" t="s">
        <v>102</v>
      </c>
      <c r="V9955" s="88" t="s">
        <v>430</v>
      </c>
      <c r="W9955" s="88" t="s">
        <v>437</v>
      </c>
      <c r="X9955" s="89">
        <v>43678.385416666664</v>
      </c>
      <c r="Y9955" s="71">
        <v>43678</v>
      </c>
      <c r="Z9955" s="90">
        <v>0.38541666666666669</v>
      </c>
      <c r="AA9955" s="89">
        <v>43678.555555555555</v>
      </c>
      <c r="AB9955" s="71">
        <v>43678</v>
      </c>
      <c r="AC9955" s="91">
        <v>0.55555555555555558</v>
      </c>
      <c r="AD9955" s="92">
        <v>0</v>
      </c>
      <c r="AE9955" s="91">
        <v>0.17013888889050577</v>
      </c>
      <c r="AF9955" s="92">
        <v>4.0833333333721384</v>
      </c>
    </row>
    <row r="9956" spans="12:32" ht="12.75" customHeight="1" x14ac:dyDescent="0.3">
      <c r="L9956" s="86">
        <v>3</v>
      </c>
      <c r="M9956" s="87" t="s">
        <v>100</v>
      </c>
      <c r="N9956" s="86" t="s">
        <v>59</v>
      </c>
      <c r="O9956" s="87" t="s">
        <v>251</v>
      </c>
      <c r="P9956" s="38"/>
      <c r="Q9956" s="38"/>
      <c r="R9956" s="38"/>
      <c r="S9956" s="38"/>
      <c r="T9956" s="38"/>
      <c r="U9956" s="88" t="s">
        <v>102</v>
      </c>
      <c r="V9956" s="88" t="s">
        <v>430</v>
      </c>
      <c r="W9956" s="88" t="s">
        <v>438</v>
      </c>
      <c r="X9956" s="89">
        <v>43693.395833333336</v>
      </c>
      <c r="Y9956" s="71">
        <v>43693</v>
      </c>
      <c r="Z9956" s="90">
        <v>0.39583333333333331</v>
      </c>
      <c r="AA9956" s="89">
        <v>43693.493055555555</v>
      </c>
      <c r="AB9956" s="71">
        <v>43693</v>
      </c>
      <c r="AC9956" s="91">
        <v>0.49305555555555558</v>
      </c>
      <c r="AD9956" s="92">
        <v>0</v>
      </c>
      <c r="AE9956" s="91">
        <v>9.7222222218988463E-2</v>
      </c>
      <c r="AF9956" s="92">
        <v>2.3333333332557231</v>
      </c>
    </row>
    <row r="9957" spans="12:32" ht="12.75" customHeight="1" x14ac:dyDescent="0.3">
      <c r="L9957" s="86">
        <v>3</v>
      </c>
      <c r="M9957" s="87" t="s">
        <v>100</v>
      </c>
      <c r="N9957" s="86" t="s">
        <v>59</v>
      </c>
      <c r="O9957" s="87" t="s">
        <v>251</v>
      </c>
      <c r="P9957" s="38"/>
      <c r="Q9957" s="38"/>
      <c r="R9957" s="38"/>
      <c r="S9957" s="38"/>
      <c r="T9957" s="38"/>
      <c r="U9957" s="88" t="s">
        <v>102</v>
      </c>
      <c r="V9957" s="88" t="s">
        <v>430</v>
      </c>
      <c r="W9957" s="88" t="s">
        <v>439</v>
      </c>
      <c r="X9957" s="89">
        <v>43684.4375</v>
      </c>
      <c r="Y9957" s="71">
        <v>43684</v>
      </c>
      <c r="Z9957" s="90">
        <v>0.4375</v>
      </c>
      <c r="AA9957" s="89">
        <v>43684.666666666664</v>
      </c>
      <c r="AB9957" s="71">
        <v>43684</v>
      </c>
      <c r="AC9957" s="91">
        <v>0.66666666666666663</v>
      </c>
      <c r="AD9957" s="92">
        <v>0</v>
      </c>
      <c r="AE9957" s="91">
        <v>0.22916666666424135</v>
      </c>
      <c r="AF9957" s="92">
        <v>5.4999999999417923</v>
      </c>
    </row>
    <row r="9958" spans="12:32" ht="12.75" customHeight="1" x14ac:dyDescent="0.3">
      <c r="L9958" s="86">
        <v>3</v>
      </c>
      <c r="M9958" s="87" t="s">
        <v>100</v>
      </c>
      <c r="N9958" s="86" t="s">
        <v>59</v>
      </c>
      <c r="O9958" s="87" t="s">
        <v>251</v>
      </c>
      <c r="P9958" s="38"/>
      <c r="Q9958" s="38"/>
      <c r="R9958" s="38"/>
      <c r="S9958" s="38"/>
      <c r="T9958" s="38"/>
      <c r="U9958" s="88" t="s">
        <v>102</v>
      </c>
      <c r="V9958" s="88" t="s">
        <v>430</v>
      </c>
      <c r="W9958" s="88" t="s">
        <v>440</v>
      </c>
      <c r="X9958" s="89">
        <v>43700.458333333336</v>
      </c>
      <c r="Y9958" s="71">
        <v>43700</v>
      </c>
      <c r="Z9958" s="90">
        <v>0.45833333333333331</v>
      </c>
      <c r="AA9958" s="89">
        <v>43700.503472222219</v>
      </c>
      <c r="AB9958" s="71">
        <v>43700</v>
      </c>
      <c r="AC9958" s="91">
        <v>1.5034722222222223</v>
      </c>
      <c r="AD9958" s="92">
        <v>0</v>
      </c>
      <c r="AE9958" s="91">
        <v>4.5138888883229811E-2</v>
      </c>
      <c r="AF9958" s="92">
        <v>1.0833333331975155</v>
      </c>
    </row>
    <row r="9959" spans="12:32" ht="12.75" customHeight="1" x14ac:dyDescent="0.3">
      <c r="L9959" s="86">
        <v>3</v>
      </c>
      <c r="M9959" s="87" t="s">
        <v>100</v>
      </c>
      <c r="N9959" s="86" t="s">
        <v>59</v>
      </c>
      <c r="O9959" s="87" t="s">
        <v>251</v>
      </c>
      <c r="P9959" s="38"/>
      <c r="Q9959" s="38"/>
      <c r="R9959" s="38"/>
      <c r="S9959" s="38"/>
      <c r="T9959" s="38"/>
      <c r="U9959" s="88" t="s">
        <v>102</v>
      </c>
      <c r="V9959" s="88" t="s">
        <v>430</v>
      </c>
      <c r="W9959" s="88" t="s">
        <v>441</v>
      </c>
      <c r="X9959" s="89">
        <v>43706.479166666664</v>
      </c>
      <c r="Y9959" s="71">
        <v>43706</v>
      </c>
      <c r="Z9959" s="90">
        <v>0.47916666666666669</v>
      </c>
      <c r="AA9959" s="89">
        <v>43706.5625</v>
      </c>
      <c r="AB9959" s="71">
        <v>43706</v>
      </c>
      <c r="AC9959" s="91">
        <v>0.5625</v>
      </c>
      <c r="AD9959" s="92">
        <v>0</v>
      </c>
      <c r="AE9959" s="91">
        <v>8.3333333335758653E-2</v>
      </c>
      <c r="AF9959" s="92">
        <v>2.0000000000582077</v>
      </c>
    </row>
    <row r="9960" spans="12:32" ht="12.75" customHeight="1" x14ac:dyDescent="0.3">
      <c r="L9960" s="86">
        <v>3</v>
      </c>
      <c r="M9960" s="87" t="s">
        <v>100</v>
      </c>
      <c r="N9960" s="86" t="s">
        <v>59</v>
      </c>
      <c r="O9960" s="87" t="s">
        <v>251</v>
      </c>
      <c r="P9960" s="38"/>
      <c r="Q9960" s="38"/>
      <c r="R9960" s="38"/>
      <c r="S9960" s="38"/>
      <c r="T9960" s="38"/>
      <c r="U9960" s="88" t="s">
        <v>102</v>
      </c>
      <c r="V9960" s="88" t="s">
        <v>430</v>
      </c>
      <c r="W9960" s="88" t="s">
        <v>442</v>
      </c>
      <c r="X9960" s="89">
        <v>43705.590277777781</v>
      </c>
      <c r="Y9960" s="71">
        <v>43705</v>
      </c>
      <c r="Z9960" s="90">
        <v>0.59027777777777779</v>
      </c>
      <c r="AA9960" s="89">
        <v>43705.833333333336</v>
      </c>
      <c r="AB9960" s="71">
        <v>43705</v>
      </c>
      <c r="AC9960" s="91">
        <v>0.83333333333333326</v>
      </c>
      <c r="AD9960" s="92">
        <v>0</v>
      </c>
      <c r="AE9960" s="91">
        <v>0.24305555555474712</v>
      </c>
      <c r="AF9960" s="92">
        <v>5.8333333333139308</v>
      </c>
    </row>
    <row r="9961" spans="12:32" ht="12.75" customHeight="1" x14ac:dyDescent="0.3">
      <c r="L9961" s="86">
        <v>3</v>
      </c>
      <c r="M9961" s="87" t="s">
        <v>100</v>
      </c>
      <c r="N9961" s="86" t="s">
        <v>59</v>
      </c>
      <c r="O9961" s="87" t="s">
        <v>251</v>
      </c>
      <c r="P9961" s="38"/>
      <c r="Q9961" s="38"/>
      <c r="R9961" s="38"/>
      <c r="S9961" s="38"/>
      <c r="T9961" s="38"/>
      <c r="U9961" s="88" t="s">
        <v>102</v>
      </c>
      <c r="V9961" s="88" t="s">
        <v>430</v>
      </c>
      <c r="W9961" s="88" t="s">
        <v>443</v>
      </c>
      <c r="X9961" s="89">
        <v>43689.694444444445</v>
      </c>
      <c r="Y9961" s="71">
        <v>43689</v>
      </c>
      <c r="Z9961" s="90">
        <v>0.69444444444444442</v>
      </c>
      <c r="AA9961" s="89">
        <v>43689.802083333336</v>
      </c>
      <c r="AB9961" s="71">
        <v>43689</v>
      </c>
      <c r="AC9961" s="91">
        <v>0.80208333333333326</v>
      </c>
      <c r="AD9961" s="92">
        <v>0</v>
      </c>
      <c r="AE9961" s="91">
        <v>0.10763888889050577</v>
      </c>
      <c r="AF9961" s="92">
        <v>2.5833333333721384</v>
      </c>
    </row>
    <row r="9962" spans="12:32" ht="12.75" customHeight="1" x14ac:dyDescent="0.3">
      <c r="L9962" s="86">
        <v>3</v>
      </c>
      <c r="M9962" s="87" t="s">
        <v>100</v>
      </c>
      <c r="N9962" s="86" t="s">
        <v>59</v>
      </c>
      <c r="O9962" s="87" t="s">
        <v>251</v>
      </c>
      <c r="P9962" s="38"/>
      <c r="Q9962" s="38"/>
      <c r="R9962" s="38"/>
      <c r="S9962" s="38"/>
      <c r="T9962" s="38"/>
      <c r="U9962" s="88" t="s">
        <v>102</v>
      </c>
      <c r="V9962" s="88" t="s">
        <v>430</v>
      </c>
      <c r="W9962" s="88" t="s">
        <v>444</v>
      </c>
      <c r="X9962" s="89">
        <v>43699.708333333336</v>
      </c>
      <c r="Y9962" s="71">
        <v>43699</v>
      </c>
      <c r="Z9962" s="90">
        <v>0.70833333333333337</v>
      </c>
      <c r="AA9962" s="89">
        <v>43699.875</v>
      </c>
      <c r="AB9962" s="71">
        <v>43699</v>
      </c>
      <c r="AC9962" s="91">
        <v>0.875</v>
      </c>
      <c r="AD9962" s="92">
        <v>0</v>
      </c>
      <c r="AE9962" s="91">
        <v>0.16666666666424135</v>
      </c>
      <c r="AF9962" s="92">
        <v>3.9999999999417923</v>
      </c>
    </row>
    <row r="9963" spans="12:32" ht="12.75" customHeight="1" x14ac:dyDescent="0.3">
      <c r="L9963" s="86">
        <v>3</v>
      </c>
      <c r="M9963" s="87" t="s">
        <v>100</v>
      </c>
      <c r="N9963" s="86" t="s">
        <v>59</v>
      </c>
      <c r="O9963" s="87" t="s">
        <v>108</v>
      </c>
      <c r="P9963" s="38"/>
      <c r="Q9963" s="38"/>
      <c r="R9963" s="38"/>
      <c r="S9963" s="38"/>
      <c r="T9963" s="38"/>
      <c r="U9963" s="88" t="s">
        <v>102</v>
      </c>
      <c r="V9963" s="88" t="s">
        <v>533</v>
      </c>
      <c r="W9963" s="88" t="s">
        <v>534</v>
      </c>
      <c r="X9963" s="89">
        <v>43679.357638888891</v>
      </c>
      <c r="Y9963" s="71">
        <v>43679</v>
      </c>
      <c r="Z9963" s="90">
        <v>0.3576388888888889</v>
      </c>
      <c r="AA9963" s="89">
        <v>43679.65625</v>
      </c>
      <c r="AB9963" s="71">
        <v>43679</v>
      </c>
      <c r="AC9963" s="91">
        <v>0.65625</v>
      </c>
      <c r="AD9963" s="92">
        <v>0</v>
      </c>
      <c r="AE9963" s="91">
        <v>0.29861111110949423</v>
      </c>
      <c r="AF9963" s="92">
        <v>7.1666666666278616</v>
      </c>
    </row>
    <row r="9964" spans="12:32" ht="12.75" customHeight="1" x14ac:dyDescent="0.3">
      <c r="L9964" s="86">
        <v>3</v>
      </c>
      <c r="M9964" s="87" t="s">
        <v>100</v>
      </c>
      <c r="N9964" s="86" t="s">
        <v>59</v>
      </c>
      <c r="O9964" s="87" t="s">
        <v>221</v>
      </c>
      <c r="P9964" s="38"/>
      <c r="Q9964" s="38"/>
      <c r="R9964" s="38"/>
      <c r="S9964" s="38"/>
      <c r="T9964" s="38"/>
      <c r="U9964" s="88" t="s">
        <v>102</v>
      </c>
      <c r="V9964" s="88" t="s">
        <v>543</v>
      </c>
      <c r="W9964" s="88" t="s">
        <v>545</v>
      </c>
      <c r="X9964" s="89">
        <v>43691.395833333336</v>
      </c>
      <c r="Y9964" s="71">
        <v>43691</v>
      </c>
      <c r="Z9964" s="90">
        <v>0.39583333333333331</v>
      </c>
      <c r="AA9964" s="89">
        <v>43691.475694444445</v>
      </c>
      <c r="AB9964" s="71">
        <v>43691</v>
      </c>
      <c r="AC9964" s="91">
        <v>0.47569444444444442</v>
      </c>
      <c r="AD9964" s="92">
        <v>0</v>
      </c>
      <c r="AE9964" s="91">
        <v>7.9861111109494232E-2</v>
      </c>
      <c r="AF9964" s="92">
        <v>1.9166666666278616</v>
      </c>
    </row>
    <row r="9965" spans="12:32" ht="12.75" customHeight="1" x14ac:dyDescent="0.3">
      <c r="L9965" s="86">
        <v>3</v>
      </c>
      <c r="M9965" s="87" t="s">
        <v>100</v>
      </c>
      <c r="N9965" s="86" t="s">
        <v>59</v>
      </c>
      <c r="O9965" s="87" t="s">
        <v>221</v>
      </c>
      <c r="P9965" s="38"/>
      <c r="Q9965" s="38"/>
      <c r="R9965" s="38"/>
      <c r="S9965" s="38"/>
      <c r="T9965" s="38"/>
      <c r="U9965" s="88" t="s">
        <v>102</v>
      </c>
      <c r="V9965" s="88" t="s">
        <v>543</v>
      </c>
      <c r="W9965" s="88" t="s">
        <v>546</v>
      </c>
      <c r="X9965" s="89">
        <v>43697.46875</v>
      </c>
      <c r="Y9965" s="71">
        <v>43697</v>
      </c>
      <c r="Z9965" s="90">
        <v>0.46875</v>
      </c>
      <c r="AA9965" s="89">
        <v>43697.527777777781</v>
      </c>
      <c r="AB9965" s="71">
        <v>43697</v>
      </c>
      <c r="AC9965" s="91">
        <v>1.5277777777777777</v>
      </c>
      <c r="AD9965" s="92">
        <v>0</v>
      </c>
      <c r="AE9965" s="91">
        <v>5.9027777781011537E-2</v>
      </c>
      <c r="AF9965" s="92">
        <v>1.4166666667442769</v>
      </c>
    </row>
    <row r="9966" spans="12:32" ht="12.75" customHeight="1" x14ac:dyDescent="0.3">
      <c r="L9966" s="86">
        <v>3</v>
      </c>
      <c r="M9966" s="87" t="s">
        <v>100</v>
      </c>
      <c r="N9966" s="86" t="s">
        <v>59</v>
      </c>
      <c r="O9966" s="87" t="s">
        <v>221</v>
      </c>
      <c r="P9966" s="38"/>
      <c r="Q9966" s="38"/>
      <c r="R9966" s="38"/>
      <c r="S9966" s="38"/>
      <c r="T9966" s="38"/>
      <c r="U9966" s="88" t="s">
        <v>102</v>
      </c>
      <c r="V9966" s="88" t="s">
        <v>543</v>
      </c>
      <c r="W9966" s="88" t="s">
        <v>547</v>
      </c>
      <c r="X9966" s="89">
        <v>43706.53125</v>
      </c>
      <c r="Y9966" s="71">
        <v>43706</v>
      </c>
      <c r="Z9966" s="90">
        <v>0.53125</v>
      </c>
      <c r="AA9966" s="89">
        <v>43706.5625</v>
      </c>
      <c r="AB9966" s="71">
        <v>43706</v>
      </c>
      <c r="AC9966" s="91">
        <v>0.5625</v>
      </c>
      <c r="AD9966" s="92">
        <v>0</v>
      </c>
      <c r="AE9966" s="91">
        <v>3.125E-2</v>
      </c>
      <c r="AF9966" s="92">
        <v>0.75</v>
      </c>
    </row>
    <row r="9967" spans="12:32" ht="12.75" customHeight="1" x14ac:dyDescent="0.3">
      <c r="L9967" s="86">
        <v>3</v>
      </c>
      <c r="M9967" s="87" t="s">
        <v>100</v>
      </c>
      <c r="N9967" s="86" t="s">
        <v>59</v>
      </c>
      <c r="O9967" s="87" t="s">
        <v>240</v>
      </c>
      <c r="P9967" s="38"/>
      <c r="Q9967" s="38"/>
      <c r="R9967" s="38"/>
      <c r="S9967" s="38"/>
      <c r="T9967" s="38"/>
      <c r="U9967" s="88" t="s">
        <v>102</v>
      </c>
      <c r="V9967" s="88" t="s">
        <v>575</v>
      </c>
      <c r="W9967" s="88" t="s">
        <v>576</v>
      </c>
      <c r="X9967" s="89">
        <v>43677.545138888891</v>
      </c>
      <c r="Y9967" s="71">
        <v>43677</v>
      </c>
      <c r="Z9967" s="90">
        <v>0.54513888888888884</v>
      </c>
      <c r="AA9967" s="89">
        <v>43679.677083333336</v>
      </c>
      <c r="AB9967" s="71">
        <v>43679</v>
      </c>
      <c r="AC9967" s="91">
        <v>0.67708333333333337</v>
      </c>
      <c r="AD9967" s="92">
        <v>1</v>
      </c>
      <c r="AE9967" s="91">
        <v>0.54861111111111116</v>
      </c>
      <c r="AF9967" s="92">
        <v>21.166666666666668</v>
      </c>
    </row>
    <row r="9968" spans="12:32" ht="12.75" customHeight="1" x14ac:dyDescent="0.3">
      <c r="L9968" s="86">
        <v>3</v>
      </c>
      <c r="M9968" s="87" t="s">
        <v>100</v>
      </c>
      <c r="N9968" s="86" t="s">
        <v>59</v>
      </c>
      <c r="O9968" s="87" t="s">
        <v>133</v>
      </c>
      <c r="P9968" s="38"/>
      <c r="Q9968" s="38"/>
      <c r="R9968" s="38"/>
      <c r="S9968" s="38"/>
      <c r="T9968" s="38"/>
      <c r="U9968" s="88" t="s">
        <v>102</v>
      </c>
      <c r="V9968" s="88" t="s">
        <v>593</v>
      </c>
      <c r="W9968" s="88" t="s">
        <v>594</v>
      </c>
      <c r="X9968" s="89">
        <v>43684.409722222219</v>
      </c>
      <c r="Y9968" s="71">
        <v>43684</v>
      </c>
      <c r="Z9968" s="90">
        <v>0.40972222222222227</v>
      </c>
      <c r="AA9968" s="89">
        <v>43684.6875</v>
      </c>
      <c r="AB9968" s="71">
        <v>43684</v>
      </c>
      <c r="AC9968" s="91">
        <v>0.6875</v>
      </c>
      <c r="AD9968" s="92">
        <v>0</v>
      </c>
      <c r="AE9968" s="91">
        <v>0.27777777778101154</v>
      </c>
      <c r="AF9968" s="92">
        <v>6.6666666667442769</v>
      </c>
    </row>
    <row r="9969" spans="12:32" ht="12.75" customHeight="1" x14ac:dyDescent="0.3">
      <c r="L9969" s="86">
        <v>3</v>
      </c>
      <c r="M9969" s="87" t="s">
        <v>100</v>
      </c>
      <c r="N9969" s="86" t="s">
        <v>59</v>
      </c>
      <c r="O9969" s="87" t="s">
        <v>133</v>
      </c>
      <c r="P9969" s="38"/>
      <c r="Q9969" s="38"/>
      <c r="R9969" s="38"/>
      <c r="S9969" s="38"/>
      <c r="T9969" s="38"/>
      <c r="U9969" s="88" t="s">
        <v>102</v>
      </c>
      <c r="V9969" s="88" t="s">
        <v>593</v>
      </c>
      <c r="W9969" s="88" t="s">
        <v>595</v>
      </c>
      <c r="X9969" s="89">
        <v>43707.458333333336</v>
      </c>
      <c r="Y9969" s="71">
        <v>43707</v>
      </c>
      <c r="Z9969" s="90">
        <v>0.45833333333333331</v>
      </c>
      <c r="AA9969" s="89">
        <v>43707.666666666664</v>
      </c>
      <c r="AB9969" s="71">
        <v>43707</v>
      </c>
      <c r="AC9969" s="91">
        <v>0.66666666666666663</v>
      </c>
      <c r="AD9969" s="92">
        <v>0</v>
      </c>
      <c r="AE9969" s="91">
        <v>0.20833333332848269</v>
      </c>
      <c r="AF9969" s="92">
        <v>4.9999999998835847</v>
      </c>
    </row>
    <row r="9970" spans="12:32" ht="12.75" customHeight="1" x14ac:dyDescent="0.3">
      <c r="L9970" s="86">
        <v>3</v>
      </c>
      <c r="M9970" s="87" t="s">
        <v>100</v>
      </c>
      <c r="N9970" s="86" t="s">
        <v>59</v>
      </c>
      <c r="O9970" s="87" t="s">
        <v>240</v>
      </c>
      <c r="P9970" s="38"/>
      <c r="Q9970" s="38"/>
      <c r="R9970" s="38"/>
      <c r="S9970" s="38"/>
      <c r="T9970" s="38"/>
      <c r="U9970" s="88" t="s">
        <v>102</v>
      </c>
      <c r="V9970" s="88" t="s">
        <v>612</v>
      </c>
      <c r="W9970" s="88" t="s">
        <v>613</v>
      </c>
      <c r="X9970" s="89">
        <v>43686.402777777781</v>
      </c>
      <c r="Y9970" s="71">
        <v>43686</v>
      </c>
      <c r="Z9970" s="90">
        <v>0.40277777777777773</v>
      </c>
      <c r="AA9970" s="89">
        <v>43686.489583333336</v>
      </c>
      <c r="AB9970" s="71">
        <v>43686</v>
      </c>
      <c r="AC9970" s="91">
        <v>0.48958333333333331</v>
      </c>
      <c r="AD9970" s="92">
        <v>0</v>
      </c>
      <c r="AE9970" s="91">
        <v>8.6805555554747116E-2</v>
      </c>
      <c r="AF9970" s="92">
        <v>2.0833333333139308</v>
      </c>
    </row>
    <row r="9971" spans="12:32" ht="12.75" customHeight="1" x14ac:dyDescent="0.3">
      <c r="L9971" s="86">
        <v>3</v>
      </c>
      <c r="M9971" s="87" t="s">
        <v>100</v>
      </c>
      <c r="N9971" s="86" t="s">
        <v>59</v>
      </c>
      <c r="O9971" s="87" t="s">
        <v>240</v>
      </c>
      <c r="P9971" s="38"/>
      <c r="Q9971" s="38"/>
      <c r="R9971" s="38"/>
      <c r="S9971" s="38"/>
      <c r="T9971" s="38"/>
      <c r="U9971" s="88" t="s">
        <v>102</v>
      </c>
      <c r="V9971" s="88" t="s">
        <v>627</v>
      </c>
      <c r="W9971" s="88" t="s">
        <v>629</v>
      </c>
      <c r="X9971" s="89">
        <v>43700.395833333336</v>
      </c>
      <c r="Y9971" s="71">
        <v>43700</v>
      </c>
      <c r="Z9971" s="90">
        <v>0.39583333333333331</v>
      </c>
      <c r="AA9971" s="89">
        <v>43700.576388888891</v>
      </c>
      <c r="AB9971" s="71">
        <v>43700</v>
      </c>
      <c r="AC9971" s="91">
        <v>0.57638888888888884</v>
      </c>
      <c r="AD9971" s="92">
        <v>0</v>
      </c>
      <c r="AE9971" s="91">
        <v>0.18055555555474712</v>
      </c>
      <c r="AF9971" s="92">
        <v>4.3333333333139308</v>
      </c>
    </row>
    <row r="9972" spans="12:32" ht="12.75" customHeight="1" x14ac:dyDescent="0.3">
      <c r="L9972" s="86">
        <v>4</v>
      </c>
      <c r="M9972" s="87" t="s">
        <v>100</v>
      </c>
      <c r="N9972" s="86" t="s">
        <v>59</v>
      </c>
      <c r="O9972" s="87" t="s">
        <v>115</v>
      </c>
      <c r="P9972" s="38"/>
      <c r="Q9972" s="38"/>
      <c r="R9972" s="38"/>
      <c r="S9972" s="38"/>
      <c r="T9972" s="38"/>
      <c r="U9972" s="88" t="s">
        <v>102</v>
      </c>
      <c r="V9972" s="88" t="s">
        <v>118</v>
      </c>
      <c r="W9972" s="88" t="s">
        <v>119</v>
      </c>
      <c r="X9972" s="89">
        <v>43732.420138888891</v>
      </c>
      <c r="Y9972" s="71">
        <v>43732</v>
      </c>
      <c r="Z9972" s="90">
        <v>0.4201388888888889</v>
      </c>
      <c r="AA9972" s="89">
        <v>43732.465277777781</v>
      </c>
      <c r="AB9972" s="71">
        <v>43732</v>
      </c>
      <c r="AC9972" s="91">
        <v>0.46527777777777773</v>
      </c>
      <c r="AD9972" s="92">
        <v>0</v>
      </c>
      <c r="AE9972" s="91">
        <v>4.5138888890505768E-2</v>
      </c>
      <c r="AF9972" s="92">
        <v>1.0833333333721384</v>
      </c>
    </row>
    <row r="9973" spans="12:32" ht="12.75" customHeight="1" x14ac:dyDescent="0.3">
      <c r="L9973" s="86">
        <v>4</v>
      </c>
      <c r="M9973" s="87" t="s">
        <v>100</v>
      </c>
      <c r="N9973" s="86" t="s">
        <v>59</v>
      </c>
      <c r="O9973" s="87" t="s">
        <v>115</v>
      </c>
      <c r="P9973" s="38"/>
      <c r="Q9973" s="38"/>
      <c r="R9973" s="38"/>
      <c r="S9973" s="38"/>
      <c r="T9973" s="38"/>
      <c r="U9973" s="88" t="s">
        <v>102</v>
      </c>
      <c r="V9973" s="88" t="s">
        <v>118</v>
      </c>
      <c r="W9973" s="88" t="s">
        <v>120</v>
      </c>
      <c r="X9973" s="89">
        <v>43726.427083333336</v>
      </c>
      <c r="Y9973" s="71">
        <v>43726</v>
      </c>
      <c r="Z9973" s="90">
        <v>0.42708333333333331</v>
      </c>
      <c r="AA9973" s="89">
        <v>43726.527777777781</v>
      </c>
      <c r="AB9973" s="71">
        <v>43726</v>
      </c>
      <c r="AC9973" s="91">
        <v>1.5277777777777777</v>
      </c>
      <c r="AD9973" s="92">
        <v>0</v>
      </c>
      <c r="AE9973" s="91">
        <v>0.10069444444525288</v>
      </c>
      <c r="AF9973" s="92">
        <v>2.4166666666860692</v>
      </c>
    </row>
    <row r="9974" spans="12:32" ht="12.75" customHeight="1" x14ac:dyDescent="0.3">
      <c r="L9974" s="86">
        <v>4</v>
      </c>
      <c r="M9974" s="87" t="s">
        <v>100</v>
      </c>
      <c r="N9974" s="86" t="s">
        <v>59</v>
      </c>
      <c r="O9974" s="87" t="s">
        <v>108</v>
      </c>
      <c r="P9974" s="38"/>
      <c r="Q9974" s="38"/>
      <c r="R9974" s="38"/>
      <c r="S9974" s="38"/>
      <c r="T9974" s="38"/>
      <c r="U9974" s="88" t="s">
        <v>102</v>
      </c>
      <c r="V9974" s="88" t="s">
        <v>174</v>
      </c>
      <c r="W9974" s="88" t="s">
        <v>175</v>
      </c>
      <c r="X9974" s="89">
        <v>43719.378472222219</v>
      </c>
      <c r="Y9974" s="71">
        <v>43719</v>
      </c>
      <c r="Z9974" s="90">
        <v>0.37847222222222227</v>
      </c>
      <c r="AA9974" s="89">
        <v>43719.517361111109</v>
      </c>
      <c r="AB9974" s="71">
        <v>43719</v>
      </c>
      <c r="AC9974" s="91">
        <v>1.5173611111111112</v>
      </c>
      <c r="AD9974" s="92">
        <v>0</v>
      </c>
      <c r="AE9974" s="91">
        <v>0.13888888889050577</v>
      </c>
      <c r="AF9974" s="92">
        <v>3.3333333333721384</v>
      </c>
    </row>
    <row r="9975" spans="12:32" ht="12.75" customHeight="1" x14ac:dyDescent="0.3">
      <c r="L9975" s="86">
        <v>4</v>
      </c>
      <c r="M9975" s="87" t="s">
        <v>100</v>
      </c>
      <c r="N9975" s="86" t="s">
        <v>59</v>
      </c>
      <c r="O9975" s="87" t="s">
        <v>179</v>
      </c>
      <c r="P9975" s="38"/>
      <c r="Q9975" s="38"/>
      <c r="R9975" s="38"/>
      <c r="S9975" s="38"/>
      <c r="T9975" s="38"/>
      <c r="U9975" s="88" t="s">
        <v>102</v>
      </c>
      <c r="V9975" s="88" t="s">
        <v>182</v>
      </c>
      <c r="W9975" s="88" t="s">
        <v>183</v>
      </c>
      <c r="X9975" s="89">
        <v>43721.375</v>
      </c>
      <c r="Y9975" s="71">
        <v>43721</v>
      </c>
      <c r="Z9975" s="90">
        <v>0.375</v>
      </c>
      <c r="AA9975" s="89">
        <v>43721.524305555555</v>
      </c>
      <c r="AB9975" s="71">
        <v>43721</v>
      </c>
      <c r="AC9975" s="91">
        <v>1.5243055555555556</v>
      </c>
      <c r="AD9975" s="92">
        <v>0</v>
      </c>
      <c r="AE9975" s="91">
        <v>0.14930555555474712</v>
      </c>
      <c r="AF9975" s="92">
        <v>3.5833333333139308</v>
      </c>
    </row>
    <row r="9976" spans="12:32" ht="12.75" customHeight="1" x14ac:dyDescent="0.3">
      <c r="L9976" s="86">
        <v>4</v>
      </c>
      <c r="M9976" s="87" t="s">
        <v>100</v>
      </c>
      <c r="N9976" s="86" t="s">
        <v>59</v>
      </c>
      <c r="O9976" s="87" t="s">
        <v>179</v>
      </c>
      <c r="P9976" s="38"/>
      <c r="Q9976" s="38"/>
      <c r="R9976" s="38"/>
      <c r="S9976" s="38"/>
      <c r="T9976" s="38"/>
      <c r="U9976" s="88" t="s">
        <v>102</v>
      </c>
      <c r="V9976" s="88" t="s">
        <v>182</v>
      </c>
      <c r="W9976" s="88" t="s">
        <v>184</v>
      </c>
      <c r="X9976" s="89">
        <v>43732.46875</v>
      </c>
      <c r="Y9976" s="71">
        <v>43732</v>
      </c>
      <c r="Z9976" s="90">
        <v>0.46875</v>
      </c>
      <c r="AA9976" s="89">
        <v>43733.475694444445</v>
      </c>
      <c r="AB9976" s="71">
        <v>43733</v>
      </c>
      <c r="AC9976" s="91">
        <v>0.47569444444444442</v>
      </c>
      <c r="AD9976" s="92">
        <v>0</v>
      </c>
      <c r="AE9976" s="91">
        <v>0.4236111111111111</v>
      </c>
      <c r="AF9976" s="92">
        <v>10.166666666666666</v>
      </c>
    </row>
    <row r="9977" spans="12:32" ht="12.75" customHeight="1" x14ac:dyDescent="0.3">
      <c r="L9977" s="86">
        <v>4</v>
      </c>
      <c r="M9977" s="87" t="s">
        <v>100</v>
      </c>
      <c r="N9977" s="86" t="s">
        <v>59</v>
      </c>
      <c r="O9977" s="87" t="s">
        <v>108</v>
      </c>
      <c r="P9977" s="38"/>
      <c r="Q9977" s="38"/>
      <c r="R9977" s="38"/>
      <c r="S9977" s="38"/>
      <c r="T9977" s="38"/>
      <c r="U9977" s="88" t="s">
        <v>102</v>
      </c>
      <c r="V9977" s="88" t="s">
        <v>196</v>
      </c>
      <c r="W9977" s="88" t="s">
        <v>197</v>
      </c>
      <c r="X9977" s="89">
        <v>43711.34375</v>
      </c>
      <c r="Y9977" s="71">
        <v>43711</v>
      </c>
      <c r="Z9977" s="90">
        <v>0.34375</v>
      </c>
      <c r="AA9977" s="89">
        <v>43711.479166666664</v>
      </c>
      <c r="AB9977" s="71">
        <v>43711</v>
      </c>
      <c r="AC9977" s="91">
        <v>0.47916666666666669</v>
      </c>
      <c r="AD9977" s="92">
        <v>0</v>
      </c>
      <c r="AE9977" s="91">
        <v>0.13541666666424135</v>
      </c>
      <c r="AF9977" s="92">
        <v>3.2499999999417923</v>
      </c>
    </row>
    <row r="9978" spans="12:32" ht="12.75" customHeight="1" x14ac:dyDescent="0.3">
      <c r="L9978" s="86">
        <v>4</v>
      </c>
      <c r="M9978" s="87" t="s">
        <v>100</v>
      </c>
      <c r="N9978" s="86" t="s">
        <v>59</v>
      </c>
      <c r="O9978" s="87" t="s">
        <v>221</v>
      </c>
      <c r="P9978" s="38"/>
      <c r="Q9978" s="38"/>
      <c r="R9978" s="38"/>
      <c r="S9978" s="38"/>
      <c r="T9978" s="38"/>
      <c r="U9978" s="88" t="s">
        <v>102</v>
      </c>
      <c r="V9978" s="88" t="s">
        <v>226</v>
      </c>
      <c r="W9978" s="88" t="s">
        <v>227</v>
      </c>
      <c r="X9978" s="89">
        <v>43738.552083333336</v>
      </c>
      <c r="Y9978" s="71">
        <v>43738</v>
      </c>
      <c r="Z9978" s="90">
        <v>0.55208333333333337</v>
      </c>
      <c r="AA9978" s="89">
        <v>43738.767361111109</v>
      </c>
      <c r="AB9978" s="71">
        <v>43738</v>
      </c>
      <c r="AC9978" s="91">
        <v>0.76736111111111116</v>
      </c>
      <c r="AD9978" s="92">
        <v>0</v>
      </c>
      <c r="AE9978" s="91">
        <v>0.21527777777373558</v>
      </c>
      <c r="AF9978" s="92">
        <v>5.1666666665696539</v>
      </c>
    </row>
    <row r="9979" spans="12:32" ht="12.75" customHeight="1" x14ac:dyDescent="0.3">
      <c r="L9979" s="86">
        <v>4</v>
      </c>
      <c r="M9979" s="87" t="s">
        <v>100</v>
      </c>
      <c r="N9979" s="86" t="s">
        <v>59</v>
      </c>
      <c r="O9979" s="87" t="s">
        <v>221</v>
      </c>
      <c r="P9979" s="38"/>
      <c r="Q9979" s="38"/>
      <c r="R9979" s="38"/>
      <c r="S9979" s="38"/>
      <c r="T9979" s="38"/>
      <c r="U9979" s="88" t="s">
        <v>102</v>
      </c>
      <c r="V9979" s="88" t="s">
        <v>226</v>
      </c>
      <c r="W9979" s="88" t="s">
        <v>228</v>
      </c>
      <c r="X9979" s="89">
        <v>43712.53125</v>
      </c>
      <c r="Y9979" s="71">
        <v>43712</v>
      </c>
      <c r="Z9979" s="90">
        <v>0.53125</v>
      </c>
      <c r="AA9979" s="89">
        <v>43712.666666666664</v>
      </c>
      <c r="AB9979" s="71">
        <v>43712</v>
      </c>
      <c r="AC9979" s="91">
        <v>0.66666666666666663</v>
      </c>
      <c r="AD9979" s="92">
        <v>0</v>
      </c>
      <c r="AE9979" s="91">
        <v>0.13541666666424135</v>
      </c>
      <c r="AF9979" s="92">
        <v>3.2499999999417923</v>
      </c>
    </row>
    <row r="9980" spans="12:32" ht="12.75" customHeight="1" x14ac:dyDescent="0.3">
      <c r="L9980" s="86">
        <v>4</v>
      </c>
      <c r="M9980" s="87" t="s">
        <v>100</v>
      </c>
      <c r="N9980" s="86" t="s">
        <v>59</v>
      </c>
      <c r="O9980" s="87" t="s">
        <v>108</v>
      </c>
      <c r="P9980" s="38"/>
      <c r="Q9980" s="38"/>
      <c r="R9980" s="38"/>
      <c r="S9980" s="38"/>
      <c r="T9980" s="38"/>
      <c r="U9980" s="88" t="s">
        <v>102</v>
      </c>
      <c r="V9980" s="88" t="s">
        <v>276</v>
      </c>
      <c r="W9980" s="88" t="s">
        <v>277</v>
      </c>
      <c r="X9980" s="89">
        <v>43733.385416666664</v>
      </c>
      <c r="Y9980" s="71">
        <v>43733</v>
      </c>
      <c r="Z9980" s="90">
        <v>0.38541666666666669</v>
      </c>
      <c r="AA9980" s="89">
        <v>43733.548611111109</v>
      </c>
      <c r="AB9980" s="71">
        <v>43733</v>
      </c>
      <c r="AC9980" s="91">
        <v>0.54861111111111116</v>
      </c>
      <c r="AD9980" s="92">
        <v>0</v>
      </c>
      <c r="AE9980" s="91">
        <v>0.16319444444525288</v>
      </c>
      <c r="AF9980" s="92">
        <v>3.9166666666860692</v>
      </c>
    </row>
    <row r="9981" spans="12:32" ht="12.75" customHeight="1" x14ac:dyDescent="0.3">
      <c r="L9981" s="86">
        <v>4</v>
      </c>
      <c r="M9981" s="87" t="s">
        <v>100</v>
      </c>
      <c r="N9981" s="86" t="s">
        <v>59</v>
      </c>
      <c r="O9981" s="87" t="s">
        <v>108</v>
      </c>
      <c r="P9981" s="38"/>
      <c r="Q9981" s="38"/>
      <c r="R9981" s="38"/>
      <c r="S9981" s="38"/>
      <c r="T9981" s="38"/>
      <c r="U9981" s="88" t="s">
        <v>102</v>
      </c>
      <c r="V9981" s="88" t="s">
        <v>276</v>
      </c>
      <c r="W9981" s="88" t="s">
        <v>278</v>
      </c>
      <c r="X9981" s="89">
        <v>43725.475694444445</v>
      </c>
      <c r="Y9981" s="71">
        <v>43725</v>
      </c>
      <c r="Z9981" s="90">
        <v>0.47569444444444442</v>
      </c>
      <c r="AA9981" s="89">
        <v>43725.670138888891</v>
      </c>
      <c r="AB9981" s="71">
        <v>43725</v>
      </c>
      <c r="AC9981" s="91">
        <v>0.67013888888888884</v>
      </c>
      <c r="AD9981" s="92">
        <v>0</v>
      </c>
      <c r="AE9981" s="91">
        <v>0.19444444444525288</v>
      </c>
      <c r="AF9981" s="92">
        <v>4.6666666666860692</v>
      </c>
    </row>
    <row r="9982" spans="12:32" ht="12.75" customHeight="1" x14ac:dyDescent="0.3">
      <c r="L9982" s="86">
        <v>4</v>
      </c>
      <c r="M9982" s="87" t="s">
        <v>100</v>
      </c>
      <c r="N9982" s="86" t="s">
        <v>59</v>
      </c>
      <c r="O9982" s="87" t="s">
        <v>108</v>
      </c>
      <c r="P9982" s="38"/>
      <c r="Q9982" s="38"/>
      <c r="R9982" s="38"/>
      <c r="S9982" s="38"/>
      <c r="T9982" s="38"/>
      <c r="U9982" s="88" t="s">
        <v>102</v>
      </c>
      <c r="V9982" s="88" t="s">
        <v>276</v>
      </c>
      <c r="W9982" s="88" t="s">
        <v>279</v>
      </c>
      <c r="X9982" s="89">
        <v>43719.479166666664</v>
      </c>
      <c r="Y9982" s="71">
        <v>43719</v>
      </c>
      <c r="Z9982" s="90">
        <v>0.47916666666666669</v>
      </c>
      <c r="AA9982" s="89">
        <v>43719.6875</v>
      </c>
      <c r="AB9982" s="71">
        <v>43719</v>
      </c>
      <c r="AC9982" s="91">
        <v>0.6875</v>
      </c>
      <c r="AD9982" s="92">
        <v>0</v>
      </c>
      <c r="AE9982" s="91">
        <v>0.20833333333575865</v>
      </c>
      <c r="AF9982" s="92">
        <v>5.0000000000582077</v>
      </c>
    </row>
    <row r="9983" spans="12:32" ht="12.75" customHeight="1" x14ac:dyDescent="0.3">
      <c r="L9983" s="86">
        <v>4</v>
      </c>
      <c r="M9983" s="87" t="s">
        <v>100</v>
      </c>
      <c r="N9983" s="86" t="s">
        <v>59</v>
      </c>
      <c r="O9983" s="87" t="s">
        <v>108</v>
      </c>
      <c r="P9983" s="38"/>
      <c r="Q9983" s="38"/>
      <c r="R9983" s="38"/>
      <c r="S9983" s="38"/>
      <c r="T9983" s="38"/>
      <c r="U9983" s="88" t="s">
        <v>102</v>
      </c>
      <c r="V9983" s="88" t="s">
        <v>276</v>
      </c>
      <c r="W9983" s="88" t="s">
        <v>280</v>
      </c>
      <c r="X9983" s="89">
        <v>43726.611111111109</v>
      </c>
      <c r="Y9983" s="71">
        <v>43726</v>
      </c>
      <c r="Z9983" s="90">
        <v>0.61111111111111116</v>
      </c>
      <c r="AA9983" s="89">
        <v>43726.725694444445</v>
      </c>
      <c r="AB9983" s="71">
        <v>43726</v>
      </c>
      <c r="AC9983" s="91">
        <v>0.72569444444444442</v>
      </c>
      <c r="AD9983" s="92">
        <v>0</v>
      </c>
      <c r="AE9983" s="91">
        <v>0.11458333333575865</v>
      </c>
      <c r="AF9983" s="92">
        <v>2.7500000000582077</v>
      </c>
    </row>
    <row r="9984" spans="12:32" ht="12.75" customHeight="1" x14ac:dyDescent="0.3">
      <c r="L9984" s="86">
        <v>4</v>
      </c>
      <c r="M9984" s="87" t="s">
        <v>100</v>
      </c>
      <c r="N9984" s="86" t="s">
        <v>59</v>
      </c>
      <c r="O9984" s="87" t="s">
        <v>108</v>
      </c>
      <c r="P9984" s="38"/>
      <c r="Q9984" s="38"/>
      <c r="R9984" s="38"/>
      <c r="S9984" s="38"/>
      <c r="T9984" s="38"/>
      <c r="U9984" s="88" t="s">
        <v>102</v>
      </c>
      <c r="V9984" s="88" t="s">
        <v>276</v>
      </c>
      <c r="W9984" s="88" t="s">
        <v>281</v>
      </c>
      <c r="X9984" s="89">
        <v>43720.708333333336</v>
      </c>
      <c r="Y9984" s="71">
        <v>43720</v>
      </c>
      <c r="Z9984" s="90">
        <v>0.70833333333333337</v>
      </c>
      <c r="AA9984" s="89">
        <v>43721.520833333336</v>
      </c>
      <c r="AB9984" s="71">
        <v>43721</v>
      </c>
      <c r="AC9984" s="91">
        <v>1.5208333333333335</v>
      </c>
      <c r="AD9984" s="92">
        <v>0</v>
      </c>
      <c r="AE9984" s="91">
        <v>1.2291666666666667</v>
      </c>
      <c r="AF9984" s="92">
        <v>29.5</v>
      </c>
    </row>
    <row r="9985" spans="12:32" ht="12.75" customHeight="1" x14ac:dyDescent="0.3">
      <c r="L9985" s="86">
        <v>4</v>
      </c>
      <c r="M9985" s="87" t="s">
        <v>100</v>
      </c>
      <c r="N9985" s="86" t="s">
        <v>59</v>
      </c>
      <c r="O9985" s="87" t="s">
        <v>108</v>
      </c>
      <c r="P9985" s="38"/>
      <c r="Q9985" s="38"/>
      <c r="R9985" s="38"/>
      <c r="S9985" s="38"/>
      <c r="T9985" s="38"/>
      <c r="U9985" s="88" t="s">
        <v>102</v>
      </c>
      <c r="V9985" s="88" t="s">
        <v>276</v>
      </c>
      <c r="W9985" s="88" t="s">
        <v>282</v>
      </c>
      <c r="X9985" s="89">
        <v>43725.71875</v>
      </c>
      <c r="Y9985" s="71">
        <v>43725</v>
      </c>
      <c r="Z9985" s="90">
        <v>0.71875</v>
      </c>
      <c r="AA9985" s="89">
        <v>43726.388888888891</v>
      </c>
      <c r="AB9985" s="71">
        <v>43726</v>
      </c>
      <c r="AC9985" s="91">
        <v>0.3888888888888889</v>
      </c>
      <c r="AD9985" s="92">
        <v>0</v>
      </c>
      <c r="AE9985" s="91">
        <v>8.680555555555558E-2</v>
      </c>
      <c r="AF9985" s="92">
        <v>2.0833333333333339</v>
      </c>
    </row>
    <row r="9986" spans="12:32" ht="12.75" customHeight="1" x14ac:dyDescent="0.3">
      <c r="L9986" s="86">
        <v>4</v>
      </c>
      <c r="M9986" s="87" t="s">
        <v>100</v>
      </c>
      <c r="N9986" s="86" t="s">
        <v>59</v>
      </c>
      <c r="O9986" s="87" t="s">
        <v>108</v>
      </c>
      <c r="P9986" s="38"/>
      <c r="Q9986" s="38"/>
      <c r="R9986" s="38"/>
      <c r="S9986" s="38"/>
      <c r="T9986" s="38"/>
      <c r="U9986" s="88" t="s">
        <v>102</v>
      </c>
      <c r="V9986" s="88" t="s">
        <v>276</v>
      </c>
      <c r="W9986" s="88" t="s">
        <v>283</v>
      </c>
      <c r="X9986" s="89">
        <v>43738.520833333336</v>
      </c>
      <c r="Y9986" s="71">
        <v>43738</v>
      </c>
      <c r="Z9986" s="90">
        <v>0.52083333333333337</v>
      </c>
      <c r="AA9986" s="89">
        <v>43738.708333333336</v>
      </c>
      <c r="AB9986" s="71">
        <v>43738</v>
      </c>
      <c r="AC9986" s="91">
        <v>0.70833333333333337</v>
      </c>
      <c r="AD9986" s="92">
        <v>0</v>
      </c>
      <c r="AE9986" s="91">
        <v>0.1875</v>
      </c>
      <c r="AF9986" s="92">
        <v>4.5</v>
      </c>
    </row>
    <row r="9987" spans="12:32" ht="12.75" customHeight="1" x14ac:dyDescent="0.3">
      <c r="L9987" s="86">
        <v>4</v>
      </c>
      <c r="M9987" s="87" t="s">
        <v>100</v>
      </c>
      <c r="N9987" s="86" t="s">
        <v>59</v>
      </c>
      <c r="O9987" s="87" t="s">
        <v>251</v>
      </c>
      <c r="P9987" s="38"/>
      <c r="Q9987" s="38"/>
      <c r="R9987" s="38"/>
      <c r="S9987" s="38"/>
      <c r="T9987" s="38"/>
      <c r="U9987" s="88" t="s">
        <v>102</v>
      </c>
      <c r="V9987" s="88" t="s">
        <v>335</v>
      </c>
      <c r="W9987" s="88" t="s">
        <v>336</v>
      </c>
      <c r="X9987" s="89">
        <v>43724.625</v>
      </c>
      <c r="Y9987" s="71">
        <v>43724</v>
      </c>
      <c r="Z9987" s="90">
        <v>0.625</v>
      </c>
      <c r="AA9987" s="89">
        <v>43724.75</v>
      </c>
      <c r="AB9987" s="71">
        <v>43724</v>
      </c>
      <c r="AC9987" s="91">
        <v>0.75</v>
      </c>
      <c r="AD9987" s="92">
        <v>0</v>
      </c>
      <c r="AE9987" s="91">
        <v>0.125</v>
      </c>
      <c r="AF9987" s="92">
        <v>3</v>
      </c>
    </row>
    <row r="9988" spans="12:32" ht="12.75" customHeight="1" x14ac:dyDescent="0.3">
      <c r="L9988" s="86">
        <v>4</v>
      </c>
      <c r="M9988" s="87" t="s">
        <v>100</v>
      </c>
      <c r="N9988" s="86" t="s">
        <v>59</v>
      </c>
      <c r="O9988" s="87" t="s">
        <v>108</v>
      </c>
      <c r="P9988" s="38"/>
      <c r="Q9988" s="38"/>
      <c r="R9988" s="38"/>
      <c r="S9988" s="38"/>
      <c r="T9988" s="38"/>
      <c r="U9988" s="88" t="s">
        <v>102</v>
      </c>
      <c r="V9988" s="88" t="s">
        <v>359</v>
      </c>
      <c r="W9988" s="88" t="s">
        <v>360</v>
      </c>
      <c r="X9988" s="89">
        <v>43725.614583333336</v>
      </c>
      <c r="Y9988" s="71">
        <v>43725</v>
      </c>
      <c r="Z9988" s="90">
        <v>0.61458333333333337</v>
      </c>
      <c r="AA9988" s="89">
        <v>43726.527777777781</v>
      </c>
      <c r="AB9988" s="71">
        <v>43726</v>
      </c>
      <c r="AC9988" s="91">
        <v>1.5277777777777777</v>
      </c>
      <c r="AD9988" s="92">
        <v>0</v>
      </c>
      <c r="AE9988" s="91">
        <v>1.3298611111111109</v>
      </c>
      <c r="AF9988" s="92">
        <v>31.916666666666664</v>
      </c>
    </row>
    <row r="9989" spans="12:32" ht="12.75" customHeight="1" x14ac:dyDescent="0.3">
      <c r="L9989" s="86">
        <v>4</v>
      </c>
      <c r="M9989" s="87" t="s">
        <v>100</v>
      </c>
      <c r="N9989" s="86" t="s">
        <v>59</v>
      </c>
      <c r="O9989" s="87" t="s">
        <v>108</v>
      </c>
      <c r="P9989" s="38"/>
      <c r="Q9989" s="38"/>
      <c r="R9989" s="38"/>
      <c r="S9989" s="38"/>
      <c r="T9989" s="38"/>
      <c r="U9989" s="88" t="s">
        <v>102</v>
      </c>
      <c r="V9989" s="88" t="s">
        <v>359</v>
      </c>
      <c r="W9989" s="88" t="s">
        <v>361</v>
      </c>
      <c r="X9989" s="89">
        <v>43724.527777777781</v>
      </c>
      <c r="Y9989" s="71">
        <v>43724</v>
      </c>
      <c r="Z9989" s="90">
        <v>0.52777777777777779</v>
      </c>
      <c r="AA9989" s="89">
        <v>43725.4375</v>
      </c>
      <c r="AB9989" s="71">
        <v>43725</v>
      </c>
      <c r="AC9989" s="91">
        <v>0.4375</v>
      </c>
      <c r="AD9989" s="92">
        <v>0</v>
      </c>
      <c r="AE9989" s="91">
        <v>0.3263888888888889</v>
      </c>
      <c r="AF9989" s="92">
        <v>7.8333333333333339</v>
      </c>
    </row>
    <row r="9990" spans="12:32" ht="12.75" customHeight="1" x14ac:dyDescent="0.3">
      <c r="L9990" s="86">
        <v>4</v>
      </c>
      <c r="M9990" s="87" t="s">
        <v>100</v>
      </c>
      <c r="N9990" s="86" t="s">
        <v>59</v>
      </c>
      <c r="O9990" s="87" t="s">
        <v>115</v>
      </c>
      <c r="P9990" s="38"/>
      <c r="Q9990" s="38"/>
      <c r="R9990" s="38"/>
      <c r="S9990" s="38"/>
      <c r="T9990" s="38"/>
      <c r="U9990" s="88" t="s">
        <v>102</v>
      </c>
      <c r="V9990" s="88" t="s">
        <v>370</v>
      </c>
      <c r="W9990" s="88" t="s">
        <v>371</v>
      </c>
      <c r="X9990" s="89">
        <v>43719.409722222219</v>
      </c>
      <c r="Y9990" s="71">
        <v>43719</v>
      </c>
      <c r="Z9990" s="90">
        <v>0.40972222222222227</v>
      </c>
      <c r="AA9990" s="89">
        <v>43719.541666666664</v>
      </c>
      <c r="AB9990" s="71">
        <v>43719</v>
      </c>
      <c r="AC9990" s="91">
        <v>0.54166666666666663</v>
      </c>
      <c r="AD9990" s="92">
        <v>0</v>
      </c>
      <c r="AE9990" s="91">
        <v>0.13194444444525288</v>
      </c>
      <c r="AF9990" s="92">
        <v>3.1666666666860692</v>
      </c>
    </row>
    <row r="9991" spans="12:32" ht="12.75" customHeight="1" x14ac:dyDescent="0.3">
      <c r="L9991" s="86">
        <v>4</v>
      </c>
      <c r="M9991" s="87" t="s">
        <v>100</v>
      </c>
      <c r="N9991" s="86" t="s">
        <v>59</v>
      </c>
      <c r="O9991" s="87" t="s">
        <v>115</v>
      </c>
      <c r="P9991" s="38"/>
      <c r="Q9991" s="38"/>
      <c r="R9991" s="38"/>
      <c r="S9991" s="38"/>
      <c r="T9991" s="38"/>
      <c r="U9991" s="88" t="s">
        <v>102</v>
      </c>
      <c r="V9991" s="88" t="s">
        <v>370</v>
      </c>
      <c r="W9991" s="88" t="s">
        <v>372</v>
      </c>
      <c r="X9991" s="89">
        <v>43724.53125</v>
      </c>
      <c r="Y9991" s="71">
        <v>43724</v>
      </c>
      <c r="Z9991" s="90">
        <v>0.53125</v>
      </c>
      <c r="AA9991" s="89">
        <v>43724.635416666664</v>
      </c>
      <c r="AB9991" s="71">
        <v>43724</v>
      </c>
      <c r="AC9991" s="91">
        <v>0.63541666666666663</v>
      </c>
      <c r="AD9991" s="92">
        <v>0</v>
      </c>
      <c r="AE9991" s="91">
        <v>0.10416666666424135</v>
      </c>
      <c r="AF9991" s="92">
        <v>2.4999999999417923</v>
      </c>
    </row>
    <row r="9992" spans="12:32" ht="12.75" customHeight="1" x14ac:dyDescent="0.3">
      <c r="L9992" s="86">
        <v>4</v>
      </c>
      <c r="M9992" s="87" t="s">
        <v>100</v>
      </c>
      <c r="N9992" s="86" t="s">
        <v>59</v>
      </c>
      <c r="O9992" s="87" t="s">
        <v>133</v>
      </c>
      <c r="P9992" s="38"/>
      <c r="Q9992" s="38"/>
      <c r="R9992" s="38"/>
      <c r="S9992" s="38"/>
      <c r="T9992" s="38"/>
      <c r="U9992" s="88" t="s">
        <v>102</v>
      </c>
      <c r="V9992" s="88" t="s">
        <v>385</v>
      </c>
      <c r="W9992" s="88" t="s">
        <v>386</v>
      </c>
      <c r="X9992" s="89">
        <v>43711.388888888891</v>
      </c>
      <c r="Y9992" s="71">
        <v>43711</v>
      </c>
      <c r="Z9992" s="90">
        <v>0.3888888888888889</v>
      </c>
      <c r="AA9992" s="89">
        <v>43712.607638888891</v>
      </c>
      <c r="AB9992" s="71">
        <v>43712</v>
      </c>
      <c r="AC9992" s="91">
        <v>0.60763888888888884</v>
      </c>
      <c r="AD9992" s="92">
        <v>0</v>
      </c>
      <c r="AE9992" s="91">
        <v>0.63541666666666663</v>
      </c>
      <c r="AF9992" s="92">
        <v>15.25</v>
      </c>
    </row>
    <row r="9993" spans="12:32" ht="12.75" customHeight="1" x14ac:dyDescent="0.3">
      <c r="L9993" s="86">
        <v>4</v>
      </c>
      <c r="M9993" s="87" t="s">
        <v>100</v>
      </c>
      <c r="N9993" s="86" t="s">
        <v>59</v>
      </c>
      <c r="O9993" s="87" t="s">
        <v>133</v>
      </c>
      <c r="P9993" s="38"/>
      <c r="Q9993" s="38"/>
      <c r="R9993" s="38"/>
      <c r="S9993" s="38"/>
      <c r="T9993" s="38"/>
      <c r="U9993" s="88" t="s">
        <v>102</v>
      </c>
      <c r="V9993" s="88" t="s">
        <v>385</v>
      </c>
      <c r="W9993" s="88" t="s">
        <v>387</v>
      </c>
      <c r="X9993" s="89">
        <v>43721.684027777781</v>
      </c>
      <c r="Y9993" s="71">
        <v>43721</v>
      </c>
      <c r="Z9993" s="90">
        <v>0.68402777777777779</v>
      </c>
      <c r="AA9993" s="89">
        <v>43726.295138888891</v>
      </c>
      <c r="AB9993" s="71">
        <v>43726</v>
      </c>
      <c r="AC9993" s="91">
        <v>0.2951388888888889</v>
      </c>
      <c r="AD9993" s="92">
        <v>4</v>
      </c>
      <c r="AE9993" s="91">
        <v>2.777777777777779E-2</v>
      </c>
      <c r="AF9993" s="92">
        <v>32.666666666666664</v>
      </c>
    </row>
    <row r="9994" spans="12:32" ht="12.75" customHeight="1" x14ac:dyDescent="0.3">
      <c r="L9994" s="86">
        <v>4</v>
      </c>
      <c r="M9994" s="87" t="s">
        <v>100</v>
      </c>
      <c r="N9994" s="86" t="s">
        <v>59</v>
      </c>
      <c r="O9994" s="87" t="s">
        <v>139</v>
      </c>
      <c r="P9994" s="38"/>
      <c r="Q9994" s="38"/>
      <c r="R9994" s="38"/>
      <c r="S9994" s="38"/>
      <c r="T9994" s="38"/>
      <c r="U9994" s="88" t="s">
        <v>102</v>
      </c>
      <c r="V9994" s="88" t="s">
        <v>404</v>
      </c>
      <c r="W9994" s="88" t="s">
        <v>405</v>
      </c>
      <c r="X9994" s="89">
        <v>43718.402777777781</v>
      </c>
      <c r="Y9994" s="71">
        <v>43718</v>
      </c>
      <c r="Z9994" s="90">
        <v>0.40277777777777773</v>
      </c>
      <c r="AA9994" s="89">
        <v>43718.46875</v>
      </c>
      <c r="AB9994" s="71">
        <v>43718</v>
      </c>
      <c r="AC9994" s="91">
        <v>0.46875</v>
      </c>
      <c r="AD9994" s="92">
        <v>0</v>
      </c>
      <c r="AE9994" s="91">
        <v>6.5972222218988463E-2</v>
      </c>
      <c r="AF9994" s="92">
        <v>1.5833333332557231</v>
      </c>
    </row>
    <row r="9995" spans="12:32" ht="12.75" customHeight="1" x14ac:dyDescent="0.3">
      <c r="L9995" s="86">
        <v>4</v>
      </c>
      <c r="M9995" s="87" t="s">
        <v>100</v>
      </c>
      <c r="N9995" s="86" t="s">
        <v>59</v>
      </c>
      <c r="O9995" s="87" t="s">
        <v>251</v>
      </c>
      <c r="P9995" s="38"/>
      <c r="Q9995" s="38"/>
      <c r="R9995" s="38"/>
      <c r="S9995" s="38"/>
      <c r="T9995" s="38"/>
      <c r="U9995" s="88" t="s">
        <v>102</v>
      </c>
      <c r="V9995" s="88" t="s">
        <v>445</v>
      </c>
      <c r="W9995" s="88" t="s">
        <v>446</v>
      </c>
      <c r="X9995" s="89">
        <v>43733.375</v>
      </c>
      <c r="Y9995" s="71">
        <v>43733</v>
      </c>
      <c r="Z9995" s="90">
        <v>0.375</v>
      </c>
      <c r="AA9995" s="89">
        <v>43733.479166666664</v>
      </c>
      <c r="AB9995" s="71">
        <v>43733</v>
      </c>
      <c r="AC9995" s="91">
        <v>0.47916666666666669</v>
      </c>
      <c r="AD9995" s="92">
        <v>0</v>
      </c>
      <c r="AE9995" s="91">
        <v>0.10416666666424135</v>
      </c>
      <c r="AF9995" s="92">
        <v>2.4999999999417923</v>
      </c>
    </row>
    <row r="9996" spans="12:32" ht="12.75" customHeight="1" x14ac:dyDescent="0.3">
      <c r="L9996" s="86">
        <v>4</v>
      </c>
      <c r="M9996" s="87" t="s">
        <v>100</v>
      </c>
      <c r="N9996" s="86" t="s">
        <v>59</v>
      </c>
      <c r="O9996" s="87" t="s">
        <v>251</v>
      </c>
      <c r="P9996" s="38"/>
      <c r="Q9996" s="38"/>
      <c r="R9996" s="38"/>
      <c r="S9996" s="38"/>
      <c r="T9996" s="38"/>
      <c r="U9996" s="88" t="s">
        <v>102</v>
      </c>
      <c r="V9996" s="88" t="s">
        <v>445</v>
      </c>
      <c r="W9996" s="88" t="s">
        <v>447</v>
      </c>
      <c r="X9996" s="89">
        <v>43712.381944444445</v>
      </c>
      <c r="Y9996" s="71">
        <v>43712</v>
      </c>
      <c r="Z9996" s="90">
        <v>0.38194444444444442</v>
      </c>
      <c r="AA9996" s="89">
        <v>43712.465277777781</v>
      </c>
      <c r="AB9996" s="71">
        <v>43712</v>
      </c>
      <c r="AC9996" s="91">
        <v>0.46527777777777773</v>
      </c>
      <c r="AD9996" s="92">
        <v>0</v>
      </c>
      <c r="AE9996" s="91">
        <v>8.3333333335758653E-2</v>
      </c>
      <c r="AF9996" s="92">
        <v>2.0000000000582077</v>
      </c>
    </row>
    <row r="9997" spans="12:32" ht="12.75" customHeight="1" x14ac:dyDescent="0.3">
      <c r="L9997" s="86">
        <v>4</v>
      </c>
      <c r="M9997" s="87" t="s">
        <v>100</v>
      </c>
      <c r="N9997" s="86" t="s">
        <v>59</v>
      </c>
      <c r="O9997" s="87" t="s">
        <v>251</v>
      </c>
      <c r="P9997" s="38"/>
      <c r="Q9997" s="38"/>
      <c r="R9997" s="38"/>
      <c r="S9997" s="38"/>
      <c r="T9997" s="38"/>
      <c r="U9997" s="88" t="s">
        <v>102</v>
      </c>
      <c r="V9997" s="88" t="s">
        <v>445</v>
      </c>
      <c r="W9997" s="88" t="s">
        <v>448</v>
      </c>
      <c r="X9997" s="89">
        <v>43724.444444444445</v>
      </c>
      <c r="Y9997" s="71">
        <v>43724</v>
      </c>
      <c r="Z9997" s="90">
        <v>0.44444444444444442</v>
      </c>
      <c r="AA9997" s="89">
        <v>43724.527777777781</v>
      </c>
      <c r="AB9997" s="71">
        <v>43724</v>
      </c>
      <c r="AC9997" s="91">
        <v>1.5277777777777777</v>
      </c>
      <c r="AD9997" s="92">
        <v>0</v>
      </c>
      <c r="AE9997" s="91">
        <v>8.3333333335758653E-2</v>
      </c>
      <c r="AF9997" s="92">
        <v>2.0000000000582077</v>
      </c>
    </row>
    <row r="9998" spans="12:32" ht="12.75" customHeight="1" x14ac:dyDescent="0.3">
      <c r="L9998" s="86">
        <v>4</v>
      </c>
      <c r="M9998" s="87" t="s">
        <v>100</v>
      </c>
      <c r="N9998" s="86" t="s">
        <v>59</v>
      </c>
      <c r="O9998" s="87" t="s">
        <v>251</v>
      </c>
      <c r="P9998" s="38"/>
      <c r="Q9998" s="38"/>
      <c r="R9998" s="38"/>
      <c r="S9998" s="38"/>
      <c r="T9998" s="38"/>
      <c r="U9998" s="88" t="s">
        <v>102</v>
      </c>
      <c r="V9998" s="88" t="s">
        <v>445</v>
      </c>
      <c r="W9998" s="88" t="s">
        <v>449</v>
      </c>
      <c r="X9998" s="89">
        <v>43725.59375</v>
      </c>
      <c r="Y9998" s="71">
        <v>43725</v>
      </c>
      <c r="Z9998" s="90">
        <v>0.59375</v>
      </c>
      <c r="AA9998" s="89">
        <v>43725.645833333336</v>
      </c>
      <c r="AB9998" s="71">
        <v>43725</v>
      </c>
      <c r="AC9998" s="91">
        <v>0.64583333333333337</v>
      </c>
      <c r="AD9998" s="92">
        <v>0</v>
      </c>
      <c r="AE9998" s="91">
        <v>5.2083333335758653E-2</v>
      </c>
      <c r="AF9998" s="92">
        <v>1.2500000000582077</v>
      </c>
    </row>
    <row r="9999" spans="12:32" ht="12.75" customHeight="1" x14ac:dyDescent="0.3">
      <c r="L9999" s="86">
        <v>4</v>
      </c>
      <c r="M9999" s="87" t="s">
        <v>100</v>
      </c>
      <c r="N9999" s="86" t="s">
        <v>59</v>
      </c>
      <c r="O9999" s="87" t="s">
        <v>251</v>
      </c>
      <c r="P9999" s="38"/>
      <c r="Q9999" s="38"/>
      <c r="R9999" s="38"/>
      <c r="S9999" s="38"/>
      <c r="T9999" s="38"/>
      <c r="U9999" s="88" t="s">
        <v>102</v>
      </c>
      <c r="V9999" s="88" t="s">
        <v>445</v>
      </c>
      <c r="W9999" s="88" t="s">
        <v>450</v>
      </c>
      <c r="X9999" s="89">
        <v>43718.604166666664</v>
      </c>
      <c r="Y9999" s="71">
        <v>43718</v>
      </c>
      <c r="Z9999" s="90">
        <v>0.60416666666666663</v>
      </c>
      <c r="AA9999" s="89">
        <v>43718.666666666664</v>
      </c>
      <c r="AB9999" s="71">
        <v>43718</v>
      </c>
      <c r="AC9999" s="91">
        <v>0.66666666666666663</v>
      </c>
      <c r="AD9999" s="92">
        <v>0</v>
      </c>
      <c r="AE9999" s="91">
        <v>6.25E-2</v>
      </c>
      <c r="AF9999" s="92">
        <v>1.5</v>
      </c>
    </row>
    <row r="10000" spans="12:32" ht="12.75" customHeight="1" x14ac:dyDescent="0.3">
      <c r="L10000" s="86">
        <v>4</v>
      </c>
      <c r="M10000" s="87" t="s">
        <v>100</v>
      </c>
      <c r="N10000" s="86" t="s">
        <v>59</v>
      </c>
      <c r="O10000" s="87" t="s">
        <v>251</v>
      </c>
      <c r="P10000" s="38"/>
      <c r="Q10000" s="38"/>
      <c r="R10000" s="38"/>
      <c r="S10000" s="38"/>
      <c r="T10000" s="38"/>
      <c r="U10000" s="88" t="s">
        <v>102</v>
      </c>
      <c r="V10000" s="88" t="s">
        <v>445</v>
      </c>
      <c r="W10000" s="88" t="s">
        <v>451</v>
      </c>
      <c r="X10000" s="89">
        <v>43738.611111111109</v>
      </c>
      <c r="Y10000" s="71">
        <v>43738</v>
      </c>
      <c r="Z10000" s="90">
        <v>0.61111111111111116</v>
      </c>
      <c r="AA10000" s="89">
        <v>43738.770833333336</v>
      </c>
      <c r="AB10000" s="71">
        <v>43738</v>
      </c>
      <c r="AC10000" s="91">
        <v>0.77083333333333326</v>
      </c>
      <c r="AD10000" s="92">
        <v>0</v>
      </c>
      <c r="AE10000" s="91">
        <v>0.15972222222626442</v>
      </c>
      <c r="AF10000" s="92">
        <v>3.8333333334303461</v>
      </c>
    </row>
    <row r="10001" spans="12:32" ht="12.75" customHeight="1" x14ac:dyDescent="0.3">
      <c r="L10001" s="86">
        <v>4</v>
      </c>
      <c r="M10001" s="87" t="s">
        <v>100</v>
      </c>
      <c r="N10001" s="86" t="s">
        <v>59</v>
      </c>
      <c r="O10001" s="87" t="s">
        <v>251</v>
      </c>
      <c r="P10001" s="38"/>
      <c r="Q10001" s="38"/>
      <c r="R10001" s="38"/>
      <c r="S10001" s="38"/>
      <c r="T10001" s="38"/>
      <c r="U10001" s="88" t="s">
        <v>102</v>
      </c>
      <c r="V10001" s="88" t="s">
        <v>445</v>
      </c>
      <c r="W10001" s="88" t="s">
        <v>452</v>
      </c>
      <c r="X10001" s="89">
        <v>43713.645833333336</v>
      </c>
      <c r="Y10001" s="71">
        <v>43713</v>
      </c>
      <c r="Z10001" s="90">
        <v>0.64583333333333337</v>
      </c>
      <c r="AA10001" s="89">
        <v>43713.770833333336</v>
      </c>
      <c r="AB10001" s="71">
        <v>43713</v>
      </c>
      <c r="AC10001" s="91">
        <v>0.77083333333333326</v>
      </c>
      <c r="AD10001" s="92">
        <v>0</v>
      </c>
      <c r="AE10001" s="91">
        <v>0.125</v>
      </c>
      <c r="AF10001" s="92">
        <v>3</v>
      </c>
    </row>
    <row r="10002" spans="12:32" ht="12.75" customHeight="1" x14ac:dyDescent="0.3">
      <c r="L10002" s="86">
        <v>4</v>
      </c>
      <c r="M10002" s="87" t="s">
        <v>100</v>
      </c>
      <c r="N10002" s="86" t="s">
        <v>59</v>
      </c>
      <c r="O10002" s="87" t="s">
        <v>221</v>
      </c>
      <c r="P10002" s="38"/>
      <c r="Q10002" s="38"/>
      <c r="R10002" s="38"/>
      <c r="S10002" s="38"/>
      <c r="T10002" s="38"/>
      <c r="U10002" s="88" t="s">
        <v>102</v>
      </c>
      <c r="V10002" s="88" t="s">
        <v>548</v>
      </c>
      <c r="W10002" s="88" t="s">
        <v>549</v>
      </c>
      <c r="X10002" s="89">
        <v>43735.399305555555</v>
      </c>
      <c r="Y10002" s="71">
        <v>43735</v>
      </c>
      <c r="Z10002" s="90">
        <v>0.39930555555555558</v>
      </c>
      <c r="AA10002" s="89">
        <v>43735.635416666664</v>
      </c>
      <c r="AB10002" s="71">
        <v>43735</v>
      </c>
      <c r="AC10002" s="91">
        <v>0.63541666666666663</v>
      </c>
      <c r="AD10002" s="92">
        <v>0</v>
      </c>
      <c r="AE10002" s="91">
        <v>0.23611111110949423</v>
      </c>
      <c r="AF10002" s="92">
        <v>5.6666666666278616</v>
      </c>
    </row>
    <row r="10003" spans="12:32" ht="12.75" customHeight="1" x14ac:dyDescent="0.3">
      <c r="L10003" s="86">
        <v>4</v>
      </c>
      <c r="M10003" s="87" t="s">
        <v>100</v>
      </c>
      <c r="N10003" s="86" t="s">
        <v>59</v>
      </c>
      <c r="O10003" s="87" t="s">
        <v>221</v>
      </c>
      <c r="P10003" s="38"/>
      <c r="Q10003" s="38"/>
      <c r="R10003" s="38"/>
      <c r="S10003" s="38"/>
      <c r="T10003" s="38"/>
      <c r="U10003" s="88" t="s">
        <v>102</v>
      </c>
      <c r="V10003" s="88" t="s">
        <v>548</v>
      </c>
      <c r="W10003" s="88" t="s">
        <v>550</v>
      </c>
      <c r="X10003" s="89">
        <v>43713.534722222219</v>
      </c>
      <c r="Y10003" s="71">
        <v>43713</v>
      </c>
      <c r="Z10003" s="90">
        <v>0.53472222222222221</v>
      </c>
      <c r="AA10003" s="89">
        <v>43713.600694444445</v>
      </c>
      <c r="AB10003" s="71">
        <v>43713</v>
      </c>
      <c r="AC10003" s="91">
        <v>0.60069444444444442</v>
      </c>
      <c r="AD10003" s="92">
        <v>0</v>
      </c>
      <c r="AE10003" s="91">
        <v>6.5972222226264421E-2</v>
      </c>
      <c r="AF10003" s="92">
        <v>1.5833333334303461</v>
      </c>
    </row>
    <row r="10004" spans="12:32" ht="12.75" customHeight="1" x14ac:dyDescent="0.3">
      <c r="L10004" s="86">
        <v>4</v>
      </c>
      <c r="M10004" s="87" t="s">
        <v>100</v>
      </c>
      <c r="N10004" s="86" t="s">
        <v>59</v>
      </c>
      <c r="O10004" s="87" t="s">
        <v>250</v>
      </c>
      <c r="P10004" s="38"/>
      <c r="Q10004" s="38"/>
      <c r="R10004" s="38"/>
      <c r="S10004" s="38"/>
      <c r="T10004" s="38"/>
      <c r="U10004" s="88" t="s">
        <v>102</v>
      </c>
      <c r="V10004" s="88" t="s">
        <v>577</v>
      </c>
      <c r="W10004" s="88" t="s">
        <v>578</v>
      </c>
      <c r="X10004" s="89">
        <v>43719.385416666664</v>
      </c>
      <c r="Y10004" s="71">
        <v>43719</v>
      </c>
      <c r="Z10004" s="90">
        <v>0.38541666666666669</v>
      </c>
      <c r="AA10004" s="89">
        <v>43719.489583333336</v>
      </c>
      <c r="AB10004" s="71">
        <v>43719</v>
      </c>
      <c r="AC10004" s="91">
        <v>0.48958333333333331</v>
      </c>
      <c r="AD10004" s="92">
        <v>0</v>
      </c>
      <c r="AE10004" s="91">
        <v>0.10416666667151731</v>
      </c>
      <c r="AF10004" s="92">
        <v>2.5000000001164153</v>
      </c>
    </row>
    <row r="10005" spans="12:32" ht="12.75" customHeight="1" x14ac:dyDescent="0.3">
      <c r="L10005" s="86">
        <v>4</v>
      </c>
      <c r="M10005" s="87" t="s">
        <v>100</v>
      </c>
      <c r="N10005" s="86" t="s">
        <v>59</v>
      </c>
      <c r="O10005" s="87" t="s">
        <v>250</v>
      </c>
      <c r="P10005" s="38"/>
      <c r="Q10005" s="38"/>
      <c r="R10005" s="38"/>
      <c r="S10005" s="38"/>
      <c r="T10005" s="38"/>
      <c r="U10005" s="88" t="s">
        <v>102</v>
      </c>
      <c r="V10005" s="88" t="s">
        <v>577</v>
      </c>
      <c r="W10005" s="88" t="s">
        <v>579</v>
      </c>
      <c r="X10005" s="89">
        <v>43728.46875</v>
      </c>
      <c r="Y10005" s="71">
        <v>43728</v>
      </c>
      <c r="Z10005" s="90">
        <v>0.46875</v>
      </c>
      <c r="AA10005" s="89">
        <v>43728.559027777781</v>
      </c>
      <c r="AB10005" s="71">
        <v>43728</v>
      </c>
      <c r="AC10005" s="91">
        <v>0.55902777777777779</v>
      </c>
      <c r="AD10005" s="92">
        <v>0</v>
      </c>
      <c r="AE10005" s="91">
        <v>9.0277777781011537E-2</v>
      </c>
      <c r="AF10005" s="92">
        <v>2.1666666667442769</v>
      </c>
    </row>
    <row r="10006" spans="12:32" ht="12.75" customHeight="1" x14ac:dyDescent="0.3">
      <c r="L10006" s="86">
        <v>4</v>
      </c>
      <c r="M10006" s="87" t="s">
        <v>100</v>
      </c>
      <c r="N10006" s="86" t="s">
        <v>59</v>
      </c>
      <c r="O10006" s="87" t="s">
        <v>133</v>
      </c>
      <c r="P10006" s="38"/>
      <c r="Q10006" s="38"/>
      <c r="R10006" s="38"/>
      <c r="S10006" s="38"/>
      <c r="T10006" s="38"/>
      <c r="U10006" s="88" t="s">
        <v>102</v>
      </c>
      <c r="V10006" s="88" t="s">
        <v>596</v>
      </c>
      <c r="W10006" s="88" t="s">
        <v>597</v>
      </c>
      <c r="X10006" s="89">
        <v>43718.416666666664</v>
      </c>
      <c r="Y10006" s="71">
        <v>43718</v>
      </c>
      <c r="Z10006" s="90">
        <v>0.41666666666666669</v>
      </c>
      <c r="AA10006" s="89">
        <v>43718.440972222219</v>
      </c>
      <c r="AB10006" s="71">
        <v>43718</v>
      </c>
      <c r="AC10006" s="91">
        <v>0.44097222222222227</v>
      </c>
      <c r="AD10006" s="92">
        <v>0</v>
      </c>
      <c r="AE10006" s="91">
        <v>2.4305555554747116E-2</v>
      </c>
      <c r="AF10006" s="92">
        <v>0.58333333331393078</v>
      </c>
    </row>
    <row r="10007" spans="12:32" ht="12.75" customHeight="1" x14ac:dyDescent="0.3">
      <c r="L10007" s="86">
        <v>4</v>
      </c>
      <c r="M10007" s="87" t="s">
        <v>100</v>
      </c>
      <c r="N10007" s="86" t="s">
        <v>59</v>
      </c>
      <c r="O10007" s="87" t="s">
        <v>133</v>
      </c>
      <c r="P10007" s="38"/>
      <c r="Q10007" s="38"/>
      <c r="R10007" s="38"/>
      <c r="S10007" s="38"/>
      <c r="T10007" s="38"/>
      <c r="U10007" s="88" t="s">
        <v>102</v>
      </c>
      <c r="V10007" s="88" t="s">
        <v>596</v>
      </c>
      <c r="W10007" s="88" t="s">
        <v>598</v>
      </c>
      <c r="X10007" s="89">
        <v>43738.489583333336</v>
      </c>
      <c r="Y10007" s="71">
        <v>43738</v>
      </c>
      <c r="Z10007" s="90">
        <v>0.48958333333333331</v>
      </c>
      <c r="AA10007" s="89">
        <v>43738.833333333336</v>
      </c>
      <c r="AB10007" s="71">
        <v>43738</v>
      </c>
      <c r="AC10007" s="91">
        <v>0.83333333333333326</v>
      </c>
      <c r="AD10007" s="92">
        <v>0</v>
      </c>
      <c r="AE10007" s="91">
        <v>0.34375</v>
      </c>
      <c r="AF10007" s="92">
        <v>8.25</v>
      </c>
    </row>
    <row r="10008" spans="12:32" ht="12.75" customHeight="1" x14ac:dyDescent="0.3">
      <c r="L10008" s="86">
        <v>4</v>
      </c>
      <c r="M10008" s="87" t="s">
        <v>100</v>
      </c>
      <c r="N10008" s="86" t="s">
        <v>59</v>
      </c>
      <c r="O10008" s="87" t="s">
        <v>251</v>
      </c>
      <c r="P10008" s="38"/>
      <c r="Q10008" s="38"/>
      <c r="R10008" s="38"/>
      <c r="S10008" s="38"/>
      <c r="T10008" s="38"/>
      <c r="U10008" s="88" t="s">
        <v>102</v>
      </c>
      <c r="V10008" s="88" t="s">
        <v>614</v>
      </c>
      <c r="W10008" s="88" t="s">
        <v>615</v>
      </c>
      <c r="X10008" s="89">
        <v>43719.364583333336</v>
      </c>
      <c r="Y10008" s="71">
        <v>43719</v>
      </c>
      <c r="Z10008" s="90">
        <v>0.36458333333333331</v>
      </c>
      <c r="AA10008" s="89">
        <v>43719.5</v>
      </c>
      <c r="AB10008" s="71">
        <v>43719</v>
      </c>
      <c r="AC10008" s="91">
        <v>1.5</v>
      </c>
      <c r="AD10008" s="92">
        <v>0</v>
      </c>
      <c r="AE10008" s="91">
        <v>0.13541666666424135</v>
      </c>
      <c r="AF10008" s="92">
        <v>3.2499999999417923</v>
      </c>
    </row>
    <row r="10009" spans="12:32" ht="12.75" customHeight="1" x14ac:dyDescent="0.3">
      <c r="L10009" s="86">
        <v>4</v>
      </c>
      <c r="M10009" s="87" t="s">
        <v>100</v>
      </c>
      <c r="N10009" s="86" t="s">
        <v>59</v>
      </c>
      <c r="O10009" s="87" t="s">
        <v>251</v>
      </c>
      <c r="P10009" s="38"/>
      <c r="Q10009" s="38"/>
      <c r="R10009" s="38"/>
      <c r="S10009" s="38"/>
      <c r="T10009" s="38"/>
      <c r="U10009" s="88" t="s">
        <v>102</v>
      </c>
      <c r="V10009" s="88" t="s">
        <v>614</v>
      </c>
      <c r="W10009" s="88" t="s">
        <v>616</v>
      </c>
      <c r="X10009" s="89">
        <v>43721.621527777781</v>
      </c>
      <c r="Y10009" s="71">
        <v>43721</v>
      </c>
      <c r="Z10009" s="90">
        <v>0.62152777777777779</v>
      </c>
      <c r="AA10009" s="89">
        <v>43721.6875</v>
      </c>
      <c r="AB10009" s="71">
        <v>43721</v>
      </c>
      <c r="AC10009" s="91">
        <v>0.6875</v>
      </c>
      <c r="AD10009" s="92">
        <v>0</v>
      </c>
      <c r="AE10009" s="91">
        <v>6.5972222218988463E-2</v>
      </c>
      <c r="AF10009" s="92">
        <v>1.5833333332557231</v>
      </c>
    </row>
    <row r="10010" spans="12:32" ht="12.75" customHeight="1" x14ac:dyDescent="0.3">
      <c r="L10010" s="86">
        <v>4</v>
      </c>
      <c r="M10010" s="87" t="s">
        <v>100</v>
      </c>
      <c r="N10010" s="86" t="s">
        <v>59</v>
      </c>
      <c r="O10010" s="87" t="s">
        <v>251</v>
      </c>
      <c r="P10010" s="38"/>
      <c r="Q10010" s="38"/>
      <c r="R10010" s="38"/>
      <c r="S10010" s="38"/>
      <c r="T10010" s="38"/>
      <c r="U10010" s="88" t="s">
        <v>102</v>
      </c>
      <c r="V10010" s="88" t="s">
        <v>623</v>
      </c>
      <c r="W10010" s="88" t="s">
        <v>624</v>
      </c>
      <c r="X10010" s="89">
        <v>43713.430555555555</v>
      </c>
      <c r="Y10010" s="71">
        <v>43713</v>
      </c>
      <c r="Z10010" s="90">
        <v>0.43055555555555558</v>
      </c>
      <c r="AA10010" s="89">
        <v>43713.513888888891</v>
      </c>
      <c r="AB10010" s="71">
        <v>43713</v>
      </c>
      <c r="AC10010" s="91">
        <v>1.5138888888888888</v>
      </c>
      <c r="AD10010" s="92">
        <v>0</v>
      </c>
      <c r="AE10010" s="91">
        <v>8.3333333335758653E-2</v>
      </c>
      <c r="AF10010" s="92">
        <v>2.0000000000582077</v>
      </c>
    </row>
    <row r="10011" spans="12:32" ht="12.75" customHeight="1" x14ac:dyDescent="0.3">
      <c r="L10011" s="86">
        <v>4</v>
      </c>
      <c r="M10011" s="87" t="s">
        <v>100</v>
      </c>
      <c r="N10011" s="86" t="s">
        <v>59</v>
      </c>
      <c r="O10011" s="87" t="s">
        <v>251</v>
      </c>
      <c r="P10011" s="38"/>
      <c r="Q10011" s="38"/>
      <c r="R10011" s="38"/>
      <c r="S10011" s="38"/>
      <c r="T10011" s="38"/>
      <c r="U10011" s="88" t="s">
        <v>102</v>
      </c>
      <c r="V10011" s="88" t="s">
        <v>623</v>
      </c>
      <c r="W10011" s="88" t="s">
        <v>625</v>
      </c>
      <c r="X10011" s="89">
        <v>43735.440972222219</v>
      </c>
      <c r="Y10011" s="71">
        <v>43735</v>
      </c>
      <c r="Z10011" s="90">
        <v>0.44097222222222227</v>
      </c>
      <c r="AA10011" s="89">
        <v>43735.579861111109</v>
      </c>
      <c r="AB10011" s="71">
        <v>43735</v>
      </c>
      <c r="AC10011" s="91">
        <v>0.57986111111111116</v>
      </c>
      <c r="AD10011" s="92">
        <v>0</v>
      </c>
      <c r="AE10011" s="91">
        <v>0.13888888889050577</v>
      </c>
      <c r="AF10011" s="92">
        <v>3.3333333333721384</v>
      </c>
    </row>
    <row r="10012" spans="12:32" ht="12.75" customHeight="1" x14ac:dyDescent="0.3">
      <c r="L10012" s="86">
        <v>4</v>
      </c>
      <c r="M10012" s="87" t="s">
        <v>100</v>
      </c>
      <c r="N10012" s="86" t="s">
        <v>59</v>
      </c>
      <c r="O10012" s="87" t="s">
        <v>240</v>
      </c>
      <c r="P10012" s="38"/>
      <c r="Q10012" s="38"/>
      <c r="R10012" s="38"/>
      <c r="S10012" s="38"/>
      <c r="T10012" s="38"/>
      <c r="U10012" s="88" t="s">
        <v>102</v>
      </c>
      <c r="V10012" s="88" t="s">
        <v>630</v>
      </c>
      <c r="W10012" s="88" t="s">
        <v>631</v>
      </c>
      <c r="X10012" s="89">
        <v>43721.395833333336</v>
      </c>
      <c r="Y10012" s="71">
        <v>43721</v>
      </c>
      <c r="Z10012" s="90">
        <v>0.39583333333333331</v>
      </c>
      <c r="AA10012" s="89">
        <v>43721.59375</v>
      </c>
      <c r="AB10012" s="71">
        <v>43721</v>
      </c>
      <c r="AC10012" s="91">
        <v>0.59375</v>
      </c>
      <c r="AD10012" s="92">
        <v>0</v>
      </c>
      <c r="AE10012" s="91">
        <v>0.19791666666424135</v>
      </c>
      <c r="AF10012" s="92">
        <v>4.7499999999417923</v>
      </c>
    </row>
    <row r="10013" spans="12:32" ht="12.75" customHeight="1" x14ac:dyDescent="0.3">
      <c r="L10013" s="86">
        <v>4</v>
      </c>
      <c r="M10013" s="87" t="s">
        <v>100</v>
      </c>
      <c r="N10013" s="86" t="s">
        <v>59</v>
      </c>
      <c r="O10013" s="87" t="s">
        <v>640</v>
      </c>
      <c r="P10013" s="38"/>
      <c r="Q10013" s="87" t="s">
        <v>641</v>
      </c>
      <c r="R10013" s="38"/>
      <c r="S10013" s="38"/>
      <c r="T10013" s="38"/>
      <c r="U10013" s="88" t="s">
        <v>102</v>
      </c>
      <c r="V10013" s="88" t="s">
        <v>642</v>
      </c>
      <c r="W10013" s="88" t="s">
        <v>643</v>
      </c>
      <c r="X10013" s="89">
        <v>43728.3125</v>
      </c>
      <c r="Y10013" s="71">
        <v>43728</v>
      </c>
      <c r="Z10013" s="90">
        <v>0.3125</v>
      </c>
      <c r="AA10013" s="89">
        <v>43728.614583333336</v>
      </c>
      <c r="AB10013" s="71">
        <v>43728</v>
      </c>
      <c r="AC10013" s="91">
        <v>0.61458333333333337</v>
      </c>
      <c r="AD10013" s="92">
        <v>0</v>
      </c>
      <c r="AE10013" s="91">
        <v>0.30208333333575865</v>
      </c>
      <c r="AF10013" s="92">
        <v>7.2500000000582077</v>
      </c>
    </row>
    <row r="10014" spans="12:32" ht="12.75" customHeight="1" x14ac:dyDescent="0.3">
      <c r="L10014" s="86">
        <v>4</v>
      </c>
      <c r="M10014" s="87" t="s">
        <v>100</v>
      </c>
      <c r="N10014" s="86" t="s">
        <v>59</v>
      </c>
      <c r="O10014" s="87" t="s">
        <v>115</v>
      </c>
      <c r="P10014" s="38"/>
      <c r="Q10014" s="38"/>
      <c r="R10014" s="38"/>
      <c r="S10014" s="38"/>
      <c r="T10014" s="38"/>
      <c r="U10014" s="88" t="s">
        <v>102</v>
      </c>
      <c r="V10014" s="88" t="s">
        <v>644</v>
      </c>
      <c r="W10014" s="88" t="s">
        <v>645</v>
      </c>
      <c r="X10014" s="89">
        <v>43717.479166666664</v>
      </c>
      <c r="Y10014" s="71">
        <v>43717</v>
      </c>
      <c r="Z10014" s="90">
        <v>0.47916666666666669</v>
      </c>
      <c r="AA10014" s="89">
        <v>43717.649305555555</v>
      </c>
      <c r="AB10014" s="71">
        <v>43717</v>
      </c>
      <c r="AC10014" s="91">
        <v>0.64930555555555558</v>
      </c>
      <c r="AD10014" s="92">
        <v>0</v>
      </c>
      <c r="AE10014" s="91">
        <v>0.17013888889050577</v>
      </c>
      <c r="AF10014" s="92">
        <v>4.0833333333721384</v>
      </c>
    </row>
    <row r="10015" spans="12:32" ht="12.75" customHeight="1" x14ac:dyDescent="0.3">
      <c r="L10015" s="86">
        <v>4</v>
      </c>
      <c r="M10015" s="87" t="s">
        <v>100</v>
      </c>
      <c r="N10015" s="86" t="s">
        <v>59</v>
      </c>
      <c r="O10015" s="87" t="s">
        <v>139</v>
      </c>
      <c r="P10015" s="38"/>
      <c r="Q10015" s="38"/>
      <c r="R10015" s="38"/>
      <c r="S10015" s="38"/>
      <c r="T10015" s="38"/>
      <c r="U10015" s="88" t="s">
        <v>102</v>
      </c>
      <c r="V10015" s="88" t="s">
        <v>652</v>
      </c>
      <c r="W10015" s="88" t="s">
        <v>653</v>
      </c>
      <c r="X10015" s="89">
        <v>43718.59375</v>
      </c>
      <c r="Y10015" s="71">
        <v>43718</v>
      </c>
      <c r="Z10015" s="90">
        <v>0.59375</v>
      </c>
      <c r="AA10015" s="89">
        <v>43718.680555555555</v>
      </c>
      <c r="AB10015" s="71">
        <v>43718</v>
      </c>
      <c r="AC10015" s="91">
        <v>0.68055555555555558</v>
      </c>
      <c r="AD10015" s="92">
        <v>0</v>
      </c>
      <c r="AE10015" s="91">
        <v>8.6805555554747116E-2</v>
      </c>
      <c r="AF10015" s="92">
        <v>2.0833333333139308</v>
      </c>
    </row>
    <row r="10016" spans="12:32" ht="12.75" customHeight="1" x14ac:dyDescent="0.3">
      <c r="L10016" s="86">
        <v>4</v>
      </c>
      <c r="M10016" s="87" t="s">
        <v>100</v>
      </c>
      <c r="N10016" s="86" t="s">
        <v>59</v>
      </c>
      <c r="O10016" s="87" t="s">
        <v>139</v>
      </c>
      <c r="P10016" s="38"/>
      <c r="Q10016" s="38"/>
      <c r="R10016" s="38"/>
      <c r="S10016" s="38"/>
      <c r="T10016" s="38"/>
      <c r="U10016" s="88" t="s">
        <v>102</v>
      </c>
      <c r="V10016" s="88" t="s">
        <v>652</v>
      </c>
      <c r="W10016" s="88" t="s">
        <v>654</v>
      </c>
      <c r="X10016" s="89">
        <v>43738.635416666664</v>
      </c>
      <c r="Y10016" s="71">
        <v>43738</v>
      </c>
      <c r="Z10016" s="90">
        <v>0.63541666666666663</v>
      </c>
      <c r="AA10016" s="89">
        <v>43738.701388888891</v>
      </c>
      <c r="AB10016" s="71">
        <v>43738</v>
      </c>
      <c r="AC10016" s="91">
        <v>0.70138888888888884</v>
      </c>
      <c r="AD10016" s="92">
        <v>0</v>
      </c>
      <c r="AE10016" s="91">
        <v>6.5972222226264421E-2</v>
      </c>
      <c r="AF10016" s="92">
        <v>1.5833333334303461</v>
      </c>
    </row>
    <row r="10017" spans="12:32" ht="12.75" customHeight="1" x14ac:dyDescent="0.3">
      <c r="L10017" s="86">
        <v>4</v>
      </c>
      <c r="M10017" s="87" t="s">
        <v>100</v>
      </c>
      <c r="N10017" s="86" t="s">
        <v>59</v>
      </c>
      <c r="O10017" s="87" t="s">
        <v>139</v>
      </c>
      <c r="P10017" s="38"/>
      <c r="Q10017" s="38"/>
      <c r="R10017" s="38"/>
      <c r="S10017" s="38"/>
      <c r="T10017" s="38"/>
      <c r="U10017" s="88" t="s">
        <v>102</v>
      </c>
      <c r="V10017" s="88" t="s">
        <v>652</v>
      </c>
      <c r="W10017" s="88" t="s">
        <v>655</v>
      </c>
      <c r="X10017" s="89">
        <v>43725.715277777781</v>
      </c>
      <c r="Y10017" s="71">
        <v>43725</v>
      </c>
      <c r="Z10017" s="90">
        <v>0.71527777777777779</v>
      </c>
      <c r="AA10017" s="89">
        <v>43726.506944444445</v>
      </c>
      <c r="AB10017" s="71">
        <v>43726</v>
      </c>
      <c r="AC10017" s="91">
        <v>1.5069444444444444</v>
      </c>
      <c r="AD10017" s="92">
        <v>0</v>
      </c>
      <c r="AE10017" s="91">
        <v>1.2083333333333333</v>
      </c>
      <c r="AF10017" s="92">
        <v>29</v>
      </c>
    </row>
    <row r="10018" spans="12:32" ht="12.75" customHeight="1" x14ac:dyDescent="0.3">
      <c r="L10018" s="86">
        <v>4</v>
      </c>
      <c r="M10018" s="87" t="s">
        <v>100</v>
      </c>
      <c r="N10018" s="86" t="s">
        <v>59</v>
      </c>
      <c r="O10018" s="87" t="s">
        <v>139</v>
      </c>
      <c r="P10018" s="38"/>
      <c r="Q10018" s="38"/>
      <c r="R10018" s="38"/>
      <c r="S10018" s="38"/>
      <c r="T10018" s="38"/>
      <c r="U10018" s="88" t="s">
        <v>102</v>
      </c>
      <c r="V10018" s="88" t="s">
        <v>652</v>
      </c>
      <c r="W10018" s="88" t="s">
        <v>656</v>
      </c>
      <c r="X10018" s="89">
        <v>43725.527777777781</v>
      </c>
      <c r="Y10018" s="71">
        <v>43725</v>
      </c>
      <c r="Z10018" s="90">
        <v>0.52777777777777779</v>
      </c>
      <c r="AA10018" s="89">
        <v>43725.625</v>
      </c>
      <c r="AB10018" s="71">
        <v>43725</v>
      </c>
      <c r="AC10018" s="91">
        <v>0.625</v>
      </c>
      <c r="AD10018" s="92">
        <v>0</v>
      </c>
      <c r="AE10018" s="91">
        <v>9.7222222218988463E-2</v>
      </c>
      <c r="AF10018" s="92">
        <v>2.3333333332557231</v>
      </c>
    </row>
    <row r="10019" spans="12:32" ht="12.75" customHeight="1" x14ac:dyDescent="0.3">
      <c r="L10019" s="86">
        <v>5</v>
      </c>
      <c r="M10019" s="87" t="s">
        <v>100</v>
      </c>
      <c r="N10019" s="86" t="s">
        <v>59</v>
      </c>
      <c r="O10019" s="87" t="s">
        <v>101</v>
      </c>
      <c r="P10019" s="38"/>
      <c r="Q10019" s="38"/>
      <c r="R10019" s="38"/>
      <c r="S10019" s="38"/>
      <c r="T10019" s="38"/>
      <c r="U10019" s="88" t="s">
        <v>102</v>
      </c>
      <c r="V10019" s="88" t="s">
        <v>125</v>
      </c>
      <c r="W10019" s="88" t="s">
        <v>126</v>
      </c>
      <c r="X10019" s="89">
        <v>43753.465277777781</v>
      </c>
      <c r="Y10019" s="71">
        <v>43753</v>
      </c>
      <c r="Z10019" s="90">
        <v>0.46527777777777773</v>
      </c>
      <c r="AA10019" s="89">
        <v>43753.541666666664</v>
      </c>
      <c r="AB10019" s="71">
        <v>43753</v>
      </c>
      <c r="AC10019" s="91">
        <v>0.54166666666666663</v>
      </c>
      <c r="AD10019" s="92">
        <v>0</v>
      </c>
      <c r="AE10019" s="91">
        <v>7.6388888883229811E-2</v>
      </c>
      <c r="AF10019" s="92">
        <v>1.8333333331975155</v>
      </c>
    </row>
    <row r="10020" spans="12:32" ht="12.75" customHeight="1" x14ac:dyDescent="0.3">
      <c r="L10020" s="86">
        <v>5</v>
      </c>
      <c r="M10020" s="87" t="s">
        <v>100</v>
      </c>
      <c r="N10020" s="86" t="s">
        <v>59</v>
      </c>
      <c r="O10020" s="87" t="s">
        <v>101</v>
      </c>
      <c r="P10020" s="38"/>
      <c r="Q10020" s="38"/>
      <c r="R10020" s="38"/>
      <c r="S10020" s="38"/>
      <c r="T10020" s="38"/>
      <c r="U10020" s="88" t="s">
        <v>102</v>
      </c>
      <c r="V10020" s="88" t="s">
        <v>125</v>
      </c>
      <c r="W10020" s="88" t="s">
        <v>127</v>
      </c>
      <c r="X10020" s="89">
        <v>43745.46875</v>
      </c>
      <c r="Y10020" s="71">
        <v>43745</v>
      </c>
      <c r="Z10020" s="90">
        <v>0.46875</v>
      </c>
      <c r="AA10020" s="89">
        <v>43745.604166666664</v>
      </c>
      <c r="AB10020" s="71">
        <v>43745</v>
      </c>
      <c r="AC10020" s="91">
        <v>0.60416666666666663</v>
      </c>
      <c r="AD10020" s="92">
        <v>0</v>
      </c>
      <c r="AE10020" s="91">
        <v>0.13541666666424135</v>
      </c>
      <c r="AF10020" s="92">
        <v>3.2499999999417923</v>
      </c>
    </row>
    <row r="10021" spans="12:32" ht="12.75" customHeight="1" x14ac:dyDescent="0.3">
      <c r="L10021" s="86">
        <v>5</v>
      </c>
      <c r="M10021" s="87" t="s">
        <v>100</v>
      </c>
      <c r="N10021" s="86" t="s">
        <v>59</v>
      </c>
      <c r="O10021" s="87" t="s">
        <v>179</v>
      </c>
      <c r="P10021" s="38"/>
      <c r="Q10021" s="38"/>
      <c r="R10021" s="38"/>
      <c r="S10021" s="38"/>
      <c r="T10021" s="38"/>
      <c r="U10021" s="88" t="s">
        <v>102</v>
      </c>
      <c r="V10021" s="88" t="s">
        <v>182</v>
      </c>
      <c r="W10021" s="88" t="s">
        <v>185</v>
      </c>
      <c r="X10021" s="89">
        <v>43760.315972222219</v>
      </c>
      <c r="Y10021" s="71">
        <v>43760</v>
      </c>
      <c r="Z10021" s="90">
        <v>0.31597222222222221</v>
      </c>
      <c r="AA10021" s="89">
        <v>43760.586805555555</v>
      </c>
      <c r="AB10021" s="71">
        <v>43760</v>
      </c>
      <c r="AC10021" s="91">
        <v>0.58680555555555558</v>
      </c>
      <c r="AD10021" s="92">
        <v>0</v>
      </c>
      <c r="AE10021" s="91">
        <v>0.27083333333575865</v>
      </c>
      <c r="AF10021" s="92">
        <v>6.5000000000582077</v>
      </c>
    </row>
    <row r="10022" spans="12:32" ht="12.75" customHeight="1" x14ac:dyDescent="0.3">
      <c r="L10022" s="86">
        <v>5</v>
      </c>
      <c r="M10022" s="87" t="s">
        <v>100</v>
      </c>
      <c r="N10022" s="86" t="s">
        <v>59</v>
      </c>
      <c r="O10022" s="87" t="s">
        <v>108</v>
      </c>
      <c r="P10022" s="38"/>
      <c r="Q10022" s="38"/>
      <c r="R10022" s="38"/>
      <c r="S10022" s="38"/>
      <c r="T10022" s="38"/>
      <c r="U10022" s="88" t="s">
        <v>102</v>
      </c>
      <c r="V10022" s="88" t="s">
        <v>196</v>
      </c>
      <c r="W10022" s="88" t="s">
        <v>198</v>
      </c>
      <c r="X10022" s="89">
        <v>43756.559027777781</v>
      </c>
      <c r="Y10022" s="71">
        <v>43756</v>
      </c>
      <c r="Z10022" s="90">
        <v>0.55902777777777779</v>
      </c>
      <c r="AA10022" s="89">
        <v>43756.597222222219</v>
      </c>
      <c r="AB10022" s="71">
        <v>43756</v>
      </c>
      <c r="AC10022" s="91">
        <v>0.59722222222222221</v>
      </c>
      <c r="AD10022" s="92">
        <v>0</v>
      </c>
      <c r="AE10022" s="91">
        <v>3.8194444437976927E-2</v>
      </c>
      <c r="AF10022" s="92">
        <v>0.91666666651144624</v>
      </c>
    </row>
    <row r="10023" spans="12:32" ht="12.75" customHeight="1" x14ac:dyDescent="0.3">
      <c r="L10023" s="86">
        <v>5</v>
      </c>
      <c r="M10023" s="87" t="s">
        <v>100</v>
      </c>
      <c r="N10023" s="86" t="s">
        <v>59</v>
      </c>
      <c r="O10023" s="87" t="s">
        <v>221</v>
      </c>
      <c r="P10023" s="38"/>
      <c r="Q10023" s="38"/>
      <c r="R10023" s="38"/>
      <c r="S10023" s="38"/>
      <c r="T10023" s="38"/>
      <c r="U10023" s="88" t="s">
        <v>102</v>
      </c>
      <c r="V10023" s="88" t="s">
        <v>226</v>
      </c>
      <c r="W10023" s="88" t="s">
        <v>229</v>
      </c>
      <c r="X10023" s="89">
        <v>43768.46875</v>
      </c>
      <c r="Y10023" s="71">
        <v>43768</v>
      </c>
      <c r="Z10023" s="90">
        <v>0.46875</v>
      </c>
      <c r="AA10023" s="89">
        <v>43768.5625</v>
      </c>
      <c r="AB10023" s="71">
        <v>43768</v>
      </c>
      <c r="AC10023" s="91">
        <v>0.5625</v>
      </c>
      <c r="AD10023" s="92">
        <v>0</v>
      </c>
      <c r="AE10023" s="91">
        <v>9.375E-2</v>
      </c>
      <c r="AF10023" s="92">
        <v>2.25</v>
      </c>
    </row>
    <row r="10024" spans="12:32" ht="12.75" customHeight="1" x14ac:dyDescent="0.3">
      <c r="L10024" s="86">
        <v>5</v>
      </c>
      <c r="M10024" s="87" t="s">
        <v>100</v>
      </c>
      <c r="N10024" s="86" t="s">
        <v>59</v>
      </c>
      <c r="O10024" s="87" t="s">
        <v>108</v>
      </c>
      <c r="P10024" s="38"/>
      <c r="Q10024" s="38"/>
      <c r="R10024" s="38"/>
      <c r="S10024" s="38"/>
      <c r="T10024" s="38"/>
      <c r="U10024" s="88" t="s">
        <v>102</v>
      </c>
      <c r="V10024" s="88" t="s">
        <v>276</v>
      </c>
      <c r="W10024" s="88" t="s">
        <v>284</v>
      </c>
      <c r="X10024" s="89">
        <v>43768.427083333336</v>
      </c>
      <c r="Y10024" s="71">
        <v>43768</v>
      </c>
      <c r="Z10024" s="90">
        <v>0.42708333333333331</v>
      </c>
      <c r="AA10024" s="89">
        <v>43768.552083333336</v>
      </c>
      <c r="AB10024" s="71">
        <v>43768</v>
      </c>
      <c r="AC10024" s="91">
        <v>0.55208333333333337</v>
      </c>
      <c r="AD10024" s="92">
        <v>0</v>
      </c>
      <c r="AE10024" s="91">
        <v>0.125</v>
      </c>
      <c r="AF10024" s="92">
        <v>3</v>
      </c>
    </row>
    <row r="10025" spans="12:32" ht="12.75" customHeight="1" x14ac:dyDescent="0.3">
      <c r="L10025" s="86">
        <v>5</v>
      </c>
      <c r="M10025" s="87" t="s">
        <v>100</v>
      </c>
      <c r="N10025" s="86" t="s">
        <v>59</v>
      </c>
      <c r="O10025" s="87" t="s">
        <v>108</v>
      </c>
      <c r="P10025" s="38"/>
      <c r="Q10025" s="38"/>
      <c r="R10025" s="38"/>
      <c r="S10025" s="38"/>
      <c r="T10025" s="38"/>
      <c r="U10025" s="88" t="s">
        <v>102</v>
      </c>
      <c r="V10025" s="88" t="s">
        <v>276</v>
      </c>
      <c r="W10025" s="88" t="s">
        <v>285</v>
      </c>
      <c r="X10025" s="89">
        <v>43742.430555555555</v>
      </c>
      <c r="Y10025" s="71">
        <v>43742</v>
      </c>
      <c r="Z10025" s="90">
        <v>0.43055555555555558</v>
      </c>
      <c r="AA10025" s="89">
        <v>43742.486111111109</v>
      </c>
      <c r="AB10025" s="71">
        <v>43742</v>
      </c>
      <c r="AC10025" s="91">
        <v>0.4861111111111111</v>
      </c>
      <c r="AD10025" s="92">
        <v>0</v>
      </c>
      <c r="AE10025" s="91">
        <v>5.5555555554747116E-2</v>
      </c>
      <c r="AF10025" s="92">
        <v>1.3333333333139308</v>
      </c>
    </row>
    <row r="10026" spans="12:32" ht="12.75" customHeight="1" x14ac:dyDescent="0.3">
      <c r="L10026" s="86">
        <v>5</v>
      </c>
      <c r="M10026" s="87" t="s">
        <v>100</v>
      </c>
      <c r="N10026" s="86" t="s">
        <v>59</v>
      </c>
      <c r="O10026" s="87" t="s">
        <v>108</v>
      </c>
      <c r="P10026" s="38"/>
      <c r="Q10026" s="38"/>
      <c r="R10026" s="38"/>
      <c r="S10026" s="38"/>
      <c r="T10026" s="38"/>
      <c r="U10026" s="88" t="s">
        <v>102</v>
      </c>
      <c r="V10026" s="88" t="s">
        <v>276</v>
      </c>
      <c r="W10026" s="88" t="s">
        <v>286</v>
      </c>
      <c r="X10026" s="89">
        <v>43739.451388888891</v>
      </c>
      <c r="Y10026" s="71">
        <v>43739</v>
      </c>
      <c r="Z10026" s="90">
        <v>0.4513888888888889</v>
      </c>
      <c r="AA10026" s="89">
        <v>43739.527777777781</v>
      </c>
      <c r="AB10026" s="71">
        <v>43739</v>
      </c>
      <c r="AC10026" s="91">
        <v>1.5277777777777777</v>
      </c>
      <c r="AD10026" s="92">
        <v>0</v>
      </c>
      <c r="AE10026" s="91">
        <v>7.6388888890505768E-2</v>
      </c>
      <c r="AF10026" s="92">
        <v>1.8333333333721384</v>
      </c>
    </row>
    <row r="10027" spans="12:32" ht="12.75" customHeight="1" x14ac:dyDescent="0.3">
      <c r="L10027" s="86">
        <v>5</v>
      </c>
      <c r="M10027" s="87" t="s">
        <v>100</v>
      </c>
      <c r="N10027" s="86" t="s">
        <v>59</v>
      </c>
      <c r="O10027" s="87" t="s">
        <v>108</v>
      </c>
      <c r="P10027" s="38"/>
      <c r="Q10027" s="38"/>
      <c r="R10027" s="38"/>
      <c r="S10027" s="38"/>
      <c r="T10027" s="38"/>
      <c r="U10027" s="88" t="s">
        <v>102</v>
      </c>
      <c r="V10027" s="88" t="s">
        <v>276</v>
      </c>
      <c r="W10027" s="88" t="s">
        <v>287</v>
      </c>
      <c r="X10027" s="89">
        <v>43753.475694444445</v>
      </c>
      <c r="Y10027" s="71">
        <v>43753</v>
      </c>
      <c r="Z10027" s="90">
        <v>0.47569444444444442</v>
      </c>
      <c r="AA10027" s="89">
        <v>43753.548611111109</v>
      </c>
      <c r="AB10027" s="71">
        <v>43753</v>
      </c>
      <c r="AC10027" s="91">
        <v>0.54861111111111116</v>
      </c>
      <c r="AD10027" s="92">
        <v>0</v>
      </c>
      <c r="AE10027" s="91">
        <v>7.2916666664241347E-2</v>
      </c>
      <c r="AF10027" s="92">
        <v>1.7499999999417923</v>
      </c>
    </row>
    <row r="10028" spans="12:32" ht="12.75" customHeight="1" x14ac:dyDescent="0.3">
      <c r="L10028" s="86">
        <v>5</v>
      </c>
      <c r="M10028" s="87" t="s">
        <v>100</v>
      </c>
      <c r="N10028" s="86" t="s">
        <v>59</v>
      </c>
      <c r="O10028" s="87" t="s">
        <v>108</v>
      </c>
      <c r="P10028" s="38"/>
      <c r="Q10028" s="38"/>
      <c r="R10028" s="38"/>
      <c r="S10028" s="38"/>
      <c r="T10028" s="38"/>
      <c r="U10028" s="88" t="s">
        <v>102</v>
      </c>
      <c r="V10028" s="88" t="s">
        <v>276</v>
      </c>
      <c r="W10028" s="88" t="s">
        <v>288</v>
      </c>
      <c r="X10028" s="89">
        <v>43740.482638888891</v>
      </c>
      <c r="Y10028" s="71">
        <v>43740</v>
      </c>
      <c r="Z10028" s="90">
        <v>0.4826388888888889</v>
      </c>
      <c r="AA10028" s="89">
        <v>43740.548611111109</v>
      </c>
      <c r="AB10028" s="71">
        <v>43740</v>
      </c>
      <c r="AC10028" s="91">
        <v>0.54861111111111116</v>
      </c>
      <c r="AD10028" s="92">
        <v>0</v>
      </c>
      <c r="AE10028" s="91">
        <v>6.5972222218988463E-2</v>
      </c>
      <c r="AF10028" s="92">
        <v>1.5833333332557231</v>
      </c>
    </row>
    <row r="10029" spans="12:32" ht="12.75" customHeight="1" x14ac:dyDescent="0.3">
      <c r="L10029" s="86">
        <v>5</v>
      </c>
      <c r="M10029" s="87" t="s">
        <v>100</v>
      </c>
      <c r="N10029" s="86" t="s">
        <v>59</v>
      </c>
      <c r="O10029" s="87" t="s">
        <v>108</v>
      </c>
      <c r="P10029" s="38"/>
      <c r="Q10029" s="38"/>
      <c r="R10029" s="38"/>
      <c r="S10029" s="38"/>
      <c r="T10029" s="38"/>
      <c r="U10029" s="88" t="s">
        <v>102</v>
      </c>
      <c r="V10029" s="88" t="s">
        <v>276</v>
      </c>
      <c r="W10029" s="88" t="s">
        <v>289</v>
      </c>
      <c r="X10029" s="89">
        <v>43748.597222222219</v>
      </c>
      <c r="Y10029" s="71">
        <v>43748</v>
      </c>
      <c r="Z10029" s="90">
        <v>0.59722222222222221</v>
      </c>
      <c r="AA10029" s="89">
        <v>43750.420138888891</v>
      </c>
      <c r="AB10029" s="71">
        <v>43750</v>
      </c>
      <c r="AC10029" s="91">
        <v>0.4201388888888889</v>
      </c>
      <c r="AD10029" s="92">
        <v>1</v>
      </c>
      <c r="AE10029" s="91">
        <v>0.23958333333333337</v>
      </c>
      <c r="AF10029" s="92">
        <v>13.75</v>
      </c>
    </row>
    <row r="10030" spans="12:32" ht="12.75" customHeight="1" x14ac:dyDescent="0.3">
      <c r="L10030" s="86">
        <v>5</v>
      </c>
      <c r="M10030" s="87" t="s">
        <v>100</v>
      </c>
      <c r="N10030" s="86" t="s">
        <v>59</v>
      </c>
      <c r="O10030" s="87" t="s">
        <v>108</v>
      </c>
      <c r="P10030" s="38"/>
      <c r="Q10030" s="38"/>
      <c r="R10030" s="38"/>
      <c r="S10030" s="38"/>
      <c r="T10030" s="38"/>
      <c r="U10030" s="88" t="s">
        <v>102</v>
      </c>
      <c r="V10030" s="88" t="s">
        <v>276</v>
      </c>
      <c r="W10030" s="88" t="s">
        <v>290</v>
      </c>
      <c r="X10030" s="89">
        <v>43766.625</v>
      </c>
      <c r="Y10030" s="71">
        <v>43766</v>
      </c>
      <c r="Z10030" s="90">
        <v>0.625</v>
      </c>
      <c r="AA10030" s="89">
        <v>43767.71875</v>
      </c>
      <c r="AB10030" s="71">
        <v>43767</v>
      </c>
      <c r="AC10030" s="91">
        <v>0.71875</v>
      </c>
      <c r="AD10030" s="92">
        <v>0</v>
      </c>
      <c r="AE10030" s="91">
        <v>0.51041666666666674</v>
      </c>
      <c r="AF10030" s="92">
        <v>12.250000000000002</v>
      </c>
    </row>
    <row r="10031" spans="12:32" ht="12.75" customHeight="1" x14ac:dyDescent="0.3">
      <c r="L10031" s="86">
        <v>5</v>
      </c>
      <c r="M10031" s="87" t="s">
        <v>100</v>
      </c>
      <c r="N10031" s="86" t="s">
        <v>59</v>
      </c>
      <c r="O10031" s="87" t="s">
        <v>251</v>
      </c>
      <c r="P10031" s="38"/>
      <c r="Q10031" s="38"/>
      <c r="R10031" s="38"/>
      <c r="S10031" s="38"/>
      <c r="T10031" s="38"/>
      <c r="U10031" s="88" t="s">
        <v>102</v>
      </c>
      <c r="V10031" s="88" t="s">
        <v>335</v>
      </c>
      <c r="W10031" s="88" t="s">
        <v>337</v>
      </c>
      <c r="X10031" s="89">
        <v>43753.291666666664</v>
      </c>
      <c r="Y10031" s="71">
        <v>43753</v>
      </c>
      <c r="Z10031" s="90">
        <v>0.29166666666666669</v>
      </c>
      <c r="AA10031" s="89">
        <v>43753.510416666664</v>
      </c>
      <c r="AB10031" s="71">
        <v>43753</v>
      </c>
      <c r="AC10031" s="91">
        <v>1.5104166666666665</v>
      </c>
      <c r="AD10031" s="92">
        <v>0</v>
      </c>
      <c r="AE10031" s="91">
        <v>0.21875</v>
      </c>
      <c r="AF10031" s="92">
        <v>5.25</v>
      </c>
    </row>
    <row r="10032" spans="12:32" ht="12.75" customHeight="1" x14ac:dyDescent="0.3">
      <c r="L10032" s="86">
        <v>5</v>
      </c>
      <c r="M10032" s="87" t="s">
        <v>100</v>
      </c>
      <c r="N10032" s="86" t="s">
        <v>59</v>
      </c>
      <c r="O10032" s="87" t="s">
        <v>251</v>
      </c>
      <c r="P10032" s="38"/>
      <c r="Q10032" s="38"/>
      <c r="R10032" s="38"/>
      <c r="S10032" s="38"/>
      <c r="T10032" s="38"/>
      <c r="U10032" s="88" t="s">
        <v>102</v>
      </c>
      <c r="V10032" s="88" t="s">
        <v>335</v>
      </c>
      <c r="W10032" s="88" t="s">
        <v>338</v>
      </c>
      <c r="X10032" s="89">
        <v>43768.34375</v>
      </c>
      <c r="Y10032" s="71">
        <v>43768</v>
      </c>
      <c r="Z10032" s="90">
        <v>0.34375</v>
      </c>
      <c r="AA10032" s="89">
        <v>43768.5</v>
      </c>
      <c r="AB10032" s="71">
        <v>43768</v>
      </c>
      <c r="AC10032" s="91">
        <v>1.5</v>
      </c>
      <c r="AD10032" s="92">
        <v>0</v>
      </c>
      <c r="AE10032" s="91">
        <v>0.15625</v>
      </c>
      <c r="AF10032" s="92">
        <v>3.75</v>
      </c>
    </row>
    <row r="10033" spans="12:32" ht="12.75" customHeight="1" x14ac:dyDescent="0.3">
      <c r="L10033" s="86">
        <v>5</v>
      </c>
      <c r="M10033" s="87" t="s">
        <v>100</v>
      </c>
      <c r="N10033" s="86" t="s">
        <v>59</v>
      </c>
      <c r="O10033" s="87" t="s">
        <v>251</v>
      </c>
      <c r="P10033" s="38"/>
      <c r="Q10033" s="38"/>
      <c r="R10033" s="38"/>
      <c r="S10033" s="38"/>
      <c r="T10033" s="38"/>
      <c r="U10033" s="88" t="s">
        <v>102</v>
      </c>
      <c r="V10033" s="88" t="s">
        <v>335</v>
      </c>
      <c r="W10033" s="88" t="s">
        <v>339</v>
      </c>
      <c r="X10033" s="89">
        <v>43741.5625</v>
      </c>
      <c r="Y10033" s="71">
        <v>43741</v>
      </c>
      <c r="Z10033" s="90">
        <v>0.5625</v>
      </c>
      <c r="AA10033" s="89">
        <v>43742.395833333336</v>
      </c>
      <c r="AB10033" s="71">
        <v>43742</v>
      </c>
      <c r="AC10033" s="91">
        <v>0.39583333333333331</v>
      </c>
      <c r="AD10033" s="92">
        <v>0</v>
      </c>
      <c r="AE10033" s="91">
        <v>0.25</v>
      </c>
      <c r="AF10033" s="92">
        <v>6</v>
      </c>
    </row>
    <row r="10034" spans="12:32" ht="12.75" customHeight="1" x14ac:dyDescent="0.3">
      <c r="L10034" s="86">
        <v>5</v>
      </c>
      <c r="M10034" s="87" t="s">
        <v>100</v>
      </c>
      <c r="N10034" s="86" t="s">
        <v>59</v>
      </c>
      <c r="O10034" s="87" t="s">
        <v>251</v>
      </c>
      <c r="P10034" s="38"/>
      <c r="Q10034" s="38"/>
      <c r="R10034" s="38"/>
      <c r="S10034" s="38"/>
      <c r="T10034" s="38"/>
      <c r="U10034" s="88" t="s">
        <v>102</v>
      </c>
      <c r="V10034" s="88" t="s">
        <v>335</v>
      </c>
      <c r="W10034" s="88" t="s">
        <v>340</v>
      </c>
      <c r="X10034" s="89">
        <v>43745.520833333336</v>
      </c>
      <c r="Y10034" s="71">
        <v>43745</v>
      </c>
      <c r="Z10034" s="90">
        <v>0.52083333333333337</v>
      </c>
      <c r="AA10034" s="89">
        <v>43745.649305555555</v>
      </c>
      <c r="AB10034" s="71">
        <v>43745</v>
      </c>
      <c r="AC10034" s="91">
        <v>0.64930555555555558</v>
      </c>
      <c r="AD10034" s="92">
        <v>0</v>
      </c>
      <c r="AE10034" s="91">
        <v>0.12847222221898846</v>
      </c>
      <c r="AF10034" s="92">
        <v>3.0833333332557231</v>
      </c>
    </row>
    <row r="10035" spans="12:32" ht="12.75" customHeight="1" x14ac:dyDescent="0.3">
      <c r="L10035" s="86">
        <v>5</v>
      </c>
      <c r="M10035" s="87" t="s">
        <v>100</v>
      </c>
      <c r="N10035" s="86" t="s">
        <v>59</v>
      </c>
      <c r="O10035" s="87" t="s">
        <v>108</v>
      </c>
      <c r="P10035" s="38"/>
      <c r="Q10035" s="38"/>
      <c r="R10035" s="38"/>
      <c r="S10035" s="38"/>
      <c r="T10035" s="38"/>
      <c r="U10035" s="88" t="s">
        <v>102</v>
      </c>
      <c r="V10035" s="88" t="s">
        <v>359</v>
      </c>
      <c r="W10035" s="88" t="s">
        <v>362</v>
      </c>
      <c r="X10035" s="89">
        <v>43769.319444444445</v>
      </c>
      <c r="Y10035" s="71">
        <v>43769</v>
      </c>
      <c r="Z10035" s="90">
        <v>0.31944444444444448</v>
      </c>
      <c r="AA10035" s="89">
        <v>43769.71875</v>
      </c>
      <c r="AB10035" s="71">
        <v>43769</v>
      </c>
      <c r="AC10035" s="91">
        <v>0.71875</v>
      </c>
      <c r="AD10035" s="92">
        <v>0</v>
      </c>
      <c r="AE10035" s="91">
        <v>0.39930555555474712</v>
      </c>
      <c r="AF10035" s="92">
        <v>9.5833333333139308</v>
      </c>
    </row>
    <row r="10036" spans="12:32" ht="12.75" customHeight="1" x14ac:dyDescent="0.3">
      <c r="L10036" s="86">
        <v>5</v>
      </c>
      <c r="M10036" s="87" t="s">
        <v>100</v>
      </c>
      <c r="N10036" s="86" t="s">
        <v>59</v>
      </c>
      <c r="O10036" s="87" t="s">
        <v>115</v>
      </c>
      <c r="P10036" s="38"/>
      <c r="Q10036" s="38"/>
      <c r="R10036" s="38"/>
      <c r="S10036" s="38"/>
      <c r="T10036" s="38"/>
      <c r="U10036" s="88" t="s">
        <v>102</v>
      </c>
      <c r="V10036" s="88" t="s">
        <v>370</v>
      </c>
      <c r="W10036" s="88" t="s">
        <v>373</v>
      </c>
      <c r="X10036" s="89">
        <v>43755.371527777781</v>
      </c>
      <c r="Y10036" s="71">
        <v>43755</v>
      </c>
      <c r="Z10036" s="90">
        <v>0.37152777777777773</v>
      </c>
      <c r="AA10036" s="89">
        <v>43755.458333333336</v>
      </c>
      <c r="AB10036" s="71">
        <v>43755</v>
      </c>
      <c r="AC10036" s="91">
        <v>0.45833333333333331</v>
      </c>
      <c r="AD10036" s="92">
        <v>0</v>
      </c>
      <c r="AE10036" s="91">
        <v>8.6805555554747116E-2</v>
      </c>
      <c r="AF10036" s="92">
        <v>2.0833333333139308</v>
      </c>
    </row>
    <row r="10037" spans="12:32" ht="12.75" customHeight="1" x14ac:dyDescent="0.3">
      <c r="L10037" s="86">
        <v>5</v>
      </c>
      <c r="M10037" s="87" t="s">
        <v>100</v>
      </c>
      <c r="N10037" s="86" t="s">
        <v>59</v>
      </c>
      <c r="O10037" s="87" t="s">
        <v>115</v>
      </c>
      <c r="P10037" s="38"/>
      <c r="Q10037" s="38"/>
      <c r="R10037" s="38"/>
      <c r="S10037" s="38"/>
      <c r="T10037" s="38"/>
      <c r="U10037" s="88" t="s">
        <v>102</v>
      </c>
      <c r="V10037" s="88" t="s">
        <v>370</v>
      </c>
      <c r="W10037" s="88" t="s">
        <v>374</v>
      </c>
      <c r="X10037" s="89">
        <v>43766.493055555555</v>
      </c>
      <c r="Y10037" s="71">
        <v>43766</v>
      </c>
      <c r="Z10037" s="90">
        <v>0.49305555555555558</v>
      </c>
      <c r="AA10037" s="89">
        <v>43766.677083333336</v>
      </c>
      <c r="AB10037" s="71">
        <v>43766</v>
      </c>
      <c r="AC10037" s="91">
        <v>0.67708333333333337</v>
      </c>
      <c r="AD10037" s="92">
        <v>0</v>
      </c>
      <c r="AE10037" s="91">
        <v>0.18402777778101154</v>
      </c>
      <c r="AF10037" s="92">
        <v>4.4166666667442769</v>
      </c>
    </row>
    <row r="10038" spans="12:32" ht="12.75" customHeight="1" x14ac:dyDescent="0.3">
      <c r="L10038" s="86">
        <v>5</v>
      </c>
      <c r="M10038" s="87" t="s">
        <v>100</v>
      </c>
      <c r="N10038" s="86" t="s">
        <v>59</v>
      </c>
      <c r="O10038" s="87" t="s">
        <v>115</v>
      </c>
      <c r="P10038" s="38"/>
      <c r="Q10038" s="38"/>
      <c r="R10038" s="38"/>
      <c r="S10038" s="38"/>
      <c r="T10038" s="38"/>
      <c r="U10038" s="88" t="s">
        <v>102</v>
      </c>
      <c r="V10038" s="88" t="s">
        <v>370</v>
      </c>
      <c r="W10038" s="88" t="s">
        <v>375</v>
      </c>
      <c r="X10038" s="89">
        <v>43745.59375</v>
      </c>
      <c r="Y10038" s="71">
        <v>43745</v>
      </c>
      <c r="Z10038" s="90">
        <v>0.59375</v>
      </c>
      <c r="AA10038" s="89">
        <v>43748.729166666664</v>
      </c>
      <c r="AB10038" s="71">
        <v>43748</v>
      </c>
      <c r="AC10038" s="91">
        <v>0.72916666666666663</v>
      </c>
      <c r="AD10038" s="92">
        <v>2</v>
      </c>
      <c r="AE10038" s="91">
        <v>0.55208333333333326</v>
      </c>
      <c r="AF10038" s="92">
        <v>29.25</v>
      </c>
    </row>
    <row r="10039" spans="12:32" ht="12.75" customHeight="1" x14ac:dyDescent="0.3">
      <c r="L10039" s="86">
        <v>5</v>
      </c>
      <c r="M10039" s="87" t="s">
        <v>100</v>
      </c>
      <c r="N10039" s="86" t="s">
        <v>59</v>
      </c>
      <c r="O10039" s="87" t="s">
        <v>133</v>
      </c>
      <c r="P10039" s="38"/>
      <c r="Q10039" s="38"/>
      <c r="R10039" s="38"/>
      <c r="S10039" s="38"/>
      <c r="T10039" s="38"/>
      <c r="U10039" s="88" t="s">
        <v>102</v>
      </c>
      <c r="V10039" s="88" t="s">
        <v>385</v>
      </c>
      <c r="W10039" s="88" t="s">
        <v>388</v>
      </c>
      <c r="X10039" s="89">
        <v>43752.319444444445</v>
      </c>
      <c r="Y10039" s="71">
        <v>43752</v>
      </c>
      <c r="Z10039" s="90">
        <v>0.31944444444444448</v>
      </c>
      <c r="AA10039" s="89">
        <v>43752.5625</v>
      </c>
      <c r="AB10039" s="71">
        <v>43752</v>
      </c>
      <c r="AC10039" s="91">
        <v>0.5625</v>
      </c>
      <c r="AD10039" s="92">
        <v>0</v>
      </c>
      <c r="AE10039" s="91">
        <v>0.24305555555474712</v>
      </c>
      <c r="AF10039" s="92">
        <v>5.8333333333139308</v>
      </c>
    </row>
    <row r="10040" spans="12:32" ht="12.75" customHeight="1" x14ac:dyDescent="0.3">
      <c r="L10040" s="86">
        <v>5</v>
      </c>
      <c r="M10040" s="87" t="s">
        <v>100</v>
      </c>
      <c r="N10040" s="86" t="s">
        <v>59</v>
      </c>
      <c r="O10040" s="87" t="s">
        <v>133</v>
      </c>
      <c r="P10040" s="38"/>
      <c r="Q10040" s="38"/>
      <c r="R10040" s="38"/>
      <c r="S10040" s="38"/>
      <c r="T10040" s="38"/>
      <c r="U10040" s="88" t="s">
        <v>102</v>
      </c>
      <c r="V10040" s="88" t="s">
        <v>385</v>
      </c>
      <c r="W10040" s="88" t="s">
        <v>389</v>
      </c>
      <c r="X10040" s="89">
        <v>43738.479166666664</v>
      </c>
      <c r="Y10040" s="71">
        <v>43738</v>
      </c>
      <c r="Z10040" s="90">
        <v>0.47916666666666669</v>
      </c>
      <c r="AA10040" s="89">
        <v>43740.371527777781</v>
      </c>
      <c r="AB10040" s="71">
        <v>43740</v>
      </c>
      <c r="AC10040" s="91">
        <v>0.37152777777777773</v>
      </c>
      <c r="AD10040" s="92">
        <v>1</v>
      </c>
      <c r="AE10040" s="91">
        <v>0.30902777777777773</v>
      </c>
      <c r="AF10040" s="92">
        <v>15.416666666666666</v>
      </c>
    </row>
    <row r="10041" spans="12:32" ht="12.75" customHeight="1" x14ac:dyDescent="0.3">
      <c r="L10041" s="86">
        <v>5</v>
      </c>
      <c r="M10041" s="87" t="s">
        <v>100</v>
      </c>
      <c r="N10041" s="86" t="s">
        <v>59</v>
      </c>
      <c r="O10041" s="87" t="s">
        <v>133</v>
      </c>
      <c r="P10041" s="38"/>
      <c r="Q10041" s="38"/>
      <c r="R10041" s="38"/>
      <c r="S10041" s="38"/>
      <c r="T10041" s="38"/>
      <c r="U10041" s="88" t="s">
        <v>102</v>
      </c>
      <c r="V10041" s="88" t="s">
        <v>385</v>
      </c>
      <c r="W10041" s="88" t="s">
        <v>390</v>
      </c>
      <c r="X10041" s="89">
        <v>43762.552083333336</v>
      </c>
      <c r="Y10041" s="71">
        <v>43762</v>
      </c>
      <c r="Z10041" s="90">
        <v>0.55208333333333337</v>
      </c>
      <c r="AA10041" s="89">
        <v>43762.774305555555</v>
      </c>
      <c r="AB10041" s="71">
        <v>43762</v>
      </c>
      <c r="AC10041" s="91">
        <v>0.77430555555555558</v>
      </c>
      <c r="AD10041" s="92">
        <v>0</v>
      </c>
      <c r="AE10041" s="91">
        <v>0.22222222221898846</v>
      </c>
      <c r="AF10041" s="92">
        <v>5.3333333332557231</v>
      </c>
    </row>
    <row r="10042" spans="12:32" ht="12.75" customHeight="1" x14ac:dyDescent="0.3">
      <c r="L10042" s="86">
        <v>5</v>
      </c>
      <c r="M10042" s="87" t="s">
        <v>100</v>
      </c>
      <c r="N10042" s="86" t="s">
        <v>59</v>
      </c>
      <c r="O10042" s="87" t="s">
        <v>133</v>
      </c>
      <c r="P10042" s="38"/>
      <c r="Q10042" s="38"/>
      <c r="R10042" s="38"/>
      <c r="S10042" s="38"/>
      <c r="T10042" s="38"/>
      <c r="U10042" s="88" t="s">
        <v>102</v>
      </c>
      <c r="V10042" s="88" t="s">
        <v>385</v>
      </c>
      <c r="W10042" s="88" t="s">
        <v>391</v>
      </c>
      <c r="X10042" s="89">
        <v>43754.71875</v>
      </c>
      <c r="Y10042" s="71">
        <v>43754</v>
      </c>
      <c r="Z10042" s="90">
        <v>0.71875</v>
      </c>
      <c r="AA10042" s="89">
        <v>43755.506944444445</v>
      </c>
      <c r="AB10042" s="71">
        <v>43755</v>
      </c>
      <c r="AC10042" s="91">
        <v>1.5069444444444444</v>
      </c>
      <c r="AD10042" s="92">
        <v>0</v>
      </c>
      <c r="AE10042" s="91">
        <v>1.2048611111111112</v>
      </c>
      <c r="AF10042" s="92">
        <v>28.916666666666668</v>
      </c>
    </row>
    <row r="10043" spans="12:32" ht="12.75" customHeight="1" x14ac:dyDescent="0.3">
      <c r="L10043" s="86">
        <v>5</v>
      </c>
      <c r="M10043" s="87" t="s">
        <v>100</v>
      </c>
      <c r="N10043" s="86" t="s">
        <v>59</v>
      </c>
      <c r="O10043" s="87" t="s">
        <v>139</v>
      </c>
      <c r="P10043" s="38"/>
      <c r="Q10043" s="38"/>
      <c r="R10043" s="38"/>
      <c r="S10043" s="38"/>
      <c r="T10043" s="38"/>
      <c r="U10043" s="88" t="s">
        <v>102</v>
      </c>
      <c r="V10043" s="88" t="s">
        <v>404</v>
      </c>
      <c r="W10043" s="88" t="s">
        <v>406</v>
      </c>
      <c r="X10043" s="89">
        <v>43746.395833333336</v>
      </c>
      <c r="Y10043" s="71">
        <v>43746</v>
      </c>
      <c r="Z10043" s="90">
        <v>0.39583333333333331</v>
      </c>
      <c r="AA10043" s="89">
        <v>43746.46875</v>
      </c>
      <c r="AB10043" s="71">
        <v>43746</v>
      </c>
      <c r="AC10043" s="91">
        <v>0.46875</v>
      </c>
      <c r="AD10043" s="92">
        <v>0</v>
      </c>
      <c r="AE10043" s="91">
        <v>7.2916666664241347E-2</v>
      </c>
      <c r="AF10043" s="92">
        <v>1.7499999999417923</v>
      </c>
    </row>
    <row r="10044" spans="12:32" ht="12.75" customHeight="1" x14ac:dyDescent="0.3">
      <c r="L10044" s="86">
        <v>5</v>
      </c>
      <c r="M10044" s="87" t="s">
        <v>100</v>
      </c>
      <c r="N10044" s="86" t="s">
        <v>59</v>
      </c>
      <c r="O10044" s="87" t="s">
        <v>245</v>
      </c>
      <c r="P10044" s="38"/>
      <c r="Q10044" s="38"/>
      <c r="R10044" s="38"/>
      <c r="S10044" s="38"/>
      <c r="T10044" s="38"/>
      <c r="U10044" s="88" t="s">
        <v>102</v>
      </c>
      <c r="V10044" s="88" t="s">
        <v>417</v>
      </c>
      <c r="W10044" s="88" t="s">
        <v>418</v>
      </c>
      <c r="X10044" s="89">
        <v>43766.541666666664</v>
      </c>
      <c r="Y10044" s="71">
        <v>43766</v>
      </c>
      <c r="Z10044" s="90">
        <v>0.54166666666666663</v>
      </c>
      <c r="AA10044" s="89">
        <v>43766.638888888891</v>
      </c>
      <c r="AB10044" s="71">
        <v>43766</v>
      </c>
      <c r="AC10044" s="91">
        <v>0.63888888888888884</v>
      </c>
      <c r="AD10044" s="92">
        <v>0</v>
      </c>
      <c r="AE10044" s="91">
        <v>9.7222222226264421E-2</v>
      </c>
      <c r="AF10044" s="92">
        <v>2.3333333334303461</v>
      </c>
    </row>
    <row r="10045" spans="12:32" ht="12.75" customHeight="1" x14ac:dyDescent="0.3">
      <c r="L10045" s="86">
        <v>5</v>
      </c>
      <c r="M10045" s="87" t="s">
        <v>100</v>
      </c>
      <c r="N10045" s="86" t="s">
        <v>59</v>
      </c>
      <c r="O10045" s="87" t="s">
        <v>245</v>
      </c>
      <c r="P10045" s="38"/>
      <c r="Q10045" s="38"/>
      <c r="R10045" s="38"/>
      <c r="S10045" s="38"/>
      <c r="T10045" s="38"/>
      <c r="U10045" s="88" t="s">
        <v>102</v>
      </c>
      <c r="V10045" s="88" t="s">
        <v>417</v>
      </c>
      <c r="W10045" s="88" t="s">
        <v>419</v>
      </c>
      <c r="X10045" s="89">
        <v>43767.513888888891</v>
      </c>
      <c r="Y10045" s="71">
        <v>43767</v>
      </c>
      <c r="Z10045" s="90">
        <v>0.51388888888888895</v>
      </c>
      <c r="AA10045" s="89">
        <v>43767.638888888891</v>
      </c>
      <c r="AB10045" s="71">
        <v>43767</v>
      </c>
      <c r="AC10045" s="91">
        <v>0.63888888888888884</v>
      </c>
      <c r="AD10045" s="92">
        <v>0</v>
      </c>
      <c r="AE10045" s="91">
        <v>0.125</v>
      </c>
      <c r="AF10045" s="92">
        <v>3</v>
      </c>
    </row>
    <row r="10046" spans="12:32" ht="12.75" customHeight="1" x14ac:dyDescent="0.3">
      <c r="L10046" s="86">
        <v>5</v>
      </c>
      <c r="M10046" s="87" t="s">
        <v>100</v>
      </c>
      <c r="N10046" s="86" t="s">
        <v>59</v>
      </c>
      <c r="O10046" s="87" t="s">
        <v>251</v>
      </c>
      <c r="P10046" s="38"/>
      <c r="Q10046" s="38"/>
      <c r="R10046" s="38"/>
      <c r="S10046" s="38"/>
      <c r="T10046" s="38"/>
      <c r="U10046" s="88" t="s">
        <v>102</v>
      </c>
      <c r="V10046" s="88" t="s">
        <v>445</v>
      </c>
      <c r="W10046" s="88" t="s">
        <v>453</v>
      </c>
      <c r="X10046" s="89">
        <v>43760.309027777781</v>
      </c>
      <c r="Y10046" s="71">
        <v>43760</v>
      </c>
      <c r="Z10046" s="90">
        <v>0.30902777777777779</v>
      </c>
      <c r="AA10046" s="89">
        <v>43760.506944444445</v>
      </c>
      <c r="AB10046" s="71">
        <v>43760</v>
      </c>
      <c r="AC10046" s="91">
        <v>1.5069444444444444</v>
      </c>
      <c r="AD10046" s="92">
        <v>0</v>
      </c>
      <c r="AE10046" s="91">
        <v>0.19791666666424135</v>
      </c>
      <c r="AF10046" s="92">
        <v>4.7499999999417923</v>
      </c>
    </row>
    <row r="10047" spans="12:32" ht="12.75" customHeight="1" x14ac:dyDescent="0.3">
      <c r="L10047" s="86">
        <v>5</v>
      </c>
      <c r="M10047" s="87" t="s">
        <v>100</v>
      </c>
      <c r="N10047" s="86" t="s">
        <v>59</v>
      </c>
      <c r="O10047" s="87" t="s">
        <v>251</v>
      </c>
      <c r="P10047" s="38"/>
      <c r="Q10047" s="38"/>
      <c r="R10047" s="38"/>
      <c r="S10047" s="38"/>
      <c r="T10047" s="38"/>
      <c r="U10047" s="88" t="s">
        <v>102</v>
      </c>
      <c r="V10047" s="88" t="s">
        <v>445</v>
      </c>
      <c r="W10047" s="88" t="s">
        <v>454</v>
      </c>
      <c r="X10047" s="89">
        <v>43754.333333333336</v>
      </c>
      <c r="Y10047" s="71">
        <v>43754</v>
      </c>
      <c r="Z10047" s="90">
        <v>0.33333333333333331</v>
      </c>
      <c r="AA10047" s="89">
        <v>43754.434027777781</v>
      </c>
      <c r="AB10047" s="71">
        <v>43754</v>
      </c>
      <c r="AC10047" s="91">
        <v>0.43402777777777773</v>
      </c>
      <c r="AD10047" s="92">
        <v>0</v>
      </c>
      <c r="AE10047" s="91">
        <v>0.10069444444525288</v>
      </c>
      <c r="AF10047" s="92">
        <v>2.4166666666860692</v>
      </c>
    </row>
    <row r="10048" spans="12:32" ht="12.75" customHeight="1" x14ac:dyDescent="0.3">
      <c r="L10048" s="86">
        <v>5</v>
      </c>
      <c r="M10048" s="87" t="s">
        <v>100</v>
      </c>
      <c r="N10048" s="86" t="s">
        <v>59</v>
      </c>
      <c r="O10048" s="87" t="s">
        <v>251</v>
      </c>
      <c r="P10048" s="38"/>
      <c r="Q10048" s="38"/>
      <c r="R10048" s="38"/>
      <c r="S10048" s="38"/>
      <c r="T10048" s="38"/>
      <c r="U10048" s="88" t="s">
        <v>102</v>
      </c>
      <c r="V10048" s="88" t="s">
        <v>445</v>
      </c>
      <c r="W10048" s="88" t="s">
        <v>455</v>
      </c>
      <c r="X10048" s="89">
        <v>43768.350694444445</v>
      </c>
      <c r="Y10048" s="71">
        <v>43768</v>
      </c>
      <c r="Z10048" s="90">
        <v>0.35069444444444442</v>
      </c>
      <c r="AA10048" s="89">
        <v>43768.614583333336</v>
      </c>
      <c r="AB10048" s="71">
        <v>43768</v>
      </c>
      <c r="AC10048" s="91">
        <v>0.61458333333333337</v>
      </c>
      <c r="AD10048" s="92">
        <v>0</v>
      </c>
      <c r="AE10048" s="91">
        <v>0.26388888889050577</v>
      </c>
      <c r="AF10048" s="92">
        <v>6.3333333333721384</v>
      </c>
    </row>
    <row r="10049" spans="12:32" ht="12.75" customHeight="1" x14ac:dyDescent="0.3">
      <c r="L10049" s="86">
        <v>5</v>
      </c>
      <c r="M10049" s="87" t="s">
        <v>100</v>
      </c>
      <c r="N10049" s="86" t="s">
        <v>59</v>
      </c>
      <c r="O10049" s="87" t="s">
        <v>251</v>
      </c>
      <c r="P10049" s="38"/>
      <c r="Q10049" s="38"/>
      <c r="R10049" s="38"/>
      <c r="S10049" s="38"/>
      <c r="T10049" s="38"/>
      <c r="U10049" s="88" t="s">
        <v>102</v>
      </c>
      <c r="V10049" s="88" t="s">
        <v>445</v>
      </c>
      <c r="W10049" s="88" t="s">
        <v>456</v>
      </c>
      <c r="X10049" s="89">
        <v>43742.395833333336</v>
      </c>
      <c r="Y10049" s="71">
        <v>43742</v>
      </c>
      <c r="Z10049" s="90">
        <v>0.39583333333333331</v>
      </c>
      <c r="AA10049" s="89">
        <v>43742.416666666664</v>
      </c>
      <c r="AB10049" s="71">
        <v>43742</v>
      </c>
      <c r="AC10049" s="91">
        <v>0.41666666666666669</v>
      </c>
      <c r="AD10049" s="92">
        <v>0</v>
      </c>
      <c r="AE10049" s="91">
        <v>2.0833333328482695E-2</v>
      </c>
      <c r="AF10049" s="92">
        <v>0.49999999988358468</v>
      </c>
    </row>
    <row r="10050" spans="12:32" ht="12.75" customHeight="1" x14ac:dyDescent="0.3">
      <c r="L10050" s="86">
        <v>5</v>
      </c>
      <c r="M10050" s="87" t="s">
        <v>100</v>
      </c>
      <c r="N10050" s="86" t="s">
        <v>59</v>
      </c>
      <c r="O10050" s="87" t="s">
        <v>251</v>
      </c>
      <c r="P10050" s="38"/>
      <c r="Q10050" s="38"/>
      <c r="R10050" s="38"/>
      <c r="S10050" s="38"/>
      <c r="T10050" s="38"/>
      <c r="U10050" s="88" t="s">
        <v>102</v>
      </c>
      <c r="V10050" s="88" t="s">
        <v>445</v>
      </c>
      <c r="W10050" s="88" t="s">
        <v>457</v>
      </c>
      <c r="X10050" s="89">
        <v>43749.416666666664</v>
      </c>
      <c r="Y10050" s="71">
        <v>43749</v>
      </c>
      <c r="Z10050" s="90">
        <v>0.41666666666666669</v>
      </c>
      <c r="AA10050" s="89">
        <v>43749.486111111109</v>
      </c>
      <c r="AB10050" s="71">
        <v>43749</v>
      </c>
      <c r="AC10050" s="91">
        <v>0.4861111111111111</v>
      </c>
      <c r="AD10050" s="92">
        <v>0</v>
      </c>
      <c r="AE10050" s="91">
        <v>6.9444444445252884E-2</v>
      </c>
      <c r="AF10050" s="92">
        <v>1.6666666666860692</v>
      </c>
    </row>
    <row r="10051" spans="12:32" ht="12.75" customHeight="1" x14ac:dyDescent="0.3">
      <c r="L10051" s="86">
        <v>5</v>
      </c>
      <c r="M10051" s="87" t="s">
        <v>100</v>
      </c>
      <c r="N10051" s="86" t="s">
        <v>59</v>
      </c>
      <c r="O10051" s="87" t="s">
        <v>251</v>
      </c>
      <c r="P10051" s="38"/>
      <c r="Q10051" s="38"/>
      <c r="R10051" s="38"/>
      <c r="S10051" s="38"/>
      <c r="T10051" s="38"/>
      <c r="U10051" s="88" t="s">
        <v>102</v>
      </c>
      <c r="V10051" s="88" t="s">
        <v>445</v>
      </c>
      <c r="W10051" s="88" t="s">
        <v>458</v>
      </c>
      <c r="X10051" s="89">
        <v>43740.461805555555</v>
      </c>
      <c r="Y10051" s="71">
        <v>43740</v>
      </c>
      <c r="Z10051" s="90">
        <v>0.46180555555555558</v>
      </c>
      <c r="AA10051" s="89">
        <v>43740.5625</v>
      </c>
      <c r="AB10051" s="71">
        <v>43740</v>
      </c>
      <c r="AC10051" s="91">
        <v>0.5625</v>
      </c>
      <c r="AD10051" s="92">
        <v>0</v>
      </c>
      <c r="AE10051" s="91">
        <v>0.10069444444525288</v>
      </c>
      <c r="AF10051" s="92">
        <v>2.4166666666860692</v>
      </c>
    </row>
    <row r="10052" spans="12:32" ht="12.75" customHeight="1" x14ac:dyDescent="0.3">
      <c r="L10052" s="86">
        <v>5</v>
      </c>
      <c r="M10052" s="87" t="s">
        <v>100</v>
      </c>
      <c r="N10052" s="86" t="s">
        <v>59</v>
      </c>
      <c r="O10052" s="87" t="s">
        <v>251</v>
      </c>
      <c r="P10052" s="38"/>
      <c r="Q10052" s="38"/>
      <c r="R10052" s="38"/>
      <c r="S10052" s="38"/>
      <c r="T10052" s="38"/>
      <c r="U10052" s="88" t="s">
        <v>102</v>
      </c>
      <c r="V10052" s="88" t="s">
        <v>445</v>
      </c>
      <c r="W10052" s="88" t="s">
        <v>459</v>
      </c>
      <c r="X10052" s="89">
        <v>43761.552083333336</v>
      </c>
      <c r="Y10052" s="71">
        <v>43761</v>
      </c>
      <c r="Z10052" s="90">
        <v>0.55208333333333337</v>
      </c>
      <c r="AA10052" s="89">
        <v>43761.65625</v>
      </c>
      <c r="AB10052" s="71">
        <v>43761</v>
      </c>
      <c r="AC10052" s="91">
        <v>0.65625</v>
      </c>
      <c r="AD10052" s="92">
        <v>0</v>
      </c>
      <c r="AE10052" s="91">
        <v>0.10416666666424135</v>
      </c>
      <c r="AF10052" s="92">
        <v>2.4999999999417923</v>
      </c>
    </row>
    <row r="10053" spans="12:32" ht="12.75" customHeight="1" x14ac:dyDescent="0.3">
      <c r="L10053" s="86">
        <v>5</v>
      </c>
      <c r="M10053" s="87" t="s">
        <v>100</v>
      </c>
      <c r="N10053" s="86" t="s">
        <v>59</v>
      </c>
      <c r="O10053" s="87" t="s">
        <v>251</v>
      </c>
      <c r="P10053" s="38"/>
      <c r="Q10053" s="38"/>
      <c r="R10053" s="38"/>
      <c r="S10053" s="38"/>
      <c r="T10053" s="38"/>
      <c r="U10053" s="88" t="s">
        <v>102</v>
      </c>
      <c r="V10053" s="88" t="s">
        <v>445</v>
      </c>
      <c r="W10053" s="88" t="s">
        <v>460</v>
      </c>
      <c r="X10053" s="89">
        <v>43749.6875</v>
      </c>
      <c r="Y10053" s="71">
        <v>43749</v>
      </c>
      <c r="Z10053" s="90">
        <v>0.6875</v>
      </c>
      <c r="AA10053" s="89">
        <v>43749.805555555555</v>
      </c>
      <c r="AB10053" s="71">
        <v>43749</v>
      </c>
      <c r="AC10053" s="91">
        <v>0.80555555555555558</v>
      </c>
      <c r="AD10053" s="92">
        <v>0</v>
      </c>
      <c r="AE10053" s="91">
        <v>0.11805555555474712</v>
      </c>
      <c r="AF10053" s="92">
        <v>2.8333333333139308</v>
      </c>
    </row>
    <row r="10054" spans="12:32" ht="12.75" customHeight="1" x14ac:dyDescent="0.3">
      <c r="L10054" s="86">
        <v>5</v>
      </c>
      <c r="M10054" s="87" t="s">
        <v>100</v>
      </c>
      <c r="N10054" s="86" t="s">
        <v>59</v>
      </c>
      <c r="O10054" s="87" t="s">
        <v>251</v>
      </c>
      <c r="P10054" s="38"/>
      <c r="Q10054" s="38"/>
      <c r="R10054" s="38"/>
      <c r="S10054" s="38"/>
      <c r="T10054" s="38"/>
      <c r="U10054" s="88" t="s">
        <v>102</v>
      </c>
      <c r="V10054" s="88" t="s">
        <v>445</v>
      </c>
      <c r="W10054" s="88" t="s">
        <v>461</v>
      </c>
      <c r="X10054" s="89">
        <v>43748.5</v>
      </c>
      <c r="Y10054" s="71">
        <v>43748</v>
      </c>
      <c r="Z10054" s="90">
        <v>0.5</v>
      </c>
      <c r="AA10054" s="89">
        <v>43748.583333333336</v>
      </c>
      <c r="AB10054" s="71">
        <v>43748</v>
      </c>
      <c r="AC10054" s="91">
        <v>0.58333333333333337</v>
      </c>
      <c r="AD10054" s="92">
        <v>0</v>
      </c>
      <c r="AE10054" s="91">
        <v>8.3333333335758653E-2</v>
      </c>
      <c r="AF10054" s="92">
        <v>2.0000000000582077</v>
      </c>
    </row>
    <row r="10055" spans="12:32" ht="12.75" customHeight="1" x14ac:dyDescent="0.3">
      <c r="L10055" s="86">
        <v>5</v>
      </c>
      <c r="M10055" s="87" t="s">
        <v>100</v>
      </c>
      <c r="N10055" s="86" t="s">
        <v>59</v>
      </c>
      <c r="O10055" s="87" t="s">
        <v>221</v>
      </c>
      <c r="P10055" s="38"/>
      <c r="Q10055" s="38"/>
      <c r="R10055" s="38"/>
      <c r="S10055" s="38"/>
      <c r="T10055" s="38"/>
      <c r="U10055" s="88" t="s">
        <v>102</v>
      </c>
      <c r="V10055" s="88" t="s">
        <v>548</v>
      </c>
      <c r="W10055" s="88" t="s">
        <v>551</v>
      </c>
      <c r="X10055" s="89">
        <v>43759.395833333336</v>
      </c>
      <c r="Y10055" s="71">
        <v>43759</v>
      </c>
      <c r="Z10055" s="90">
        <v>0.39583333333333331</v>
      </c>
      <c r="AA10055" s="89">
        <v>43759.493055555555</v>
      </c>
      <c r="AB10055" s="71">
        <v>43759</v>
      </c>
      <c r="AC10055" s="91">
        <v>0.49305555555555558</v>
      </c>
      <c r="AD10055" s="92">
        <v>0</v>
      </c>
      <c r="AE10055" s="91">
        <v>9.7222222218988463E-2</v>
      </c>
      <c r="AF10055" s="92">
        <v>2.3333333332557231</v>
      </c>
    </row>
    <row r="10056" spans="12:32" ht="12.75" customHeight="1" x14ac:dyDescent="0.3">
      <c r="L10056" s="86">
        <v>5</v>
      </c>
      <c r="M10056" s="87" t="s">
        <v>100</v>
      </c>
      <c r="N10056" s="86" t="s">
        <v>59</v>
      </c>
      <c r="O10056" s="87" t="s">
        <v>221</v>
      </c>
      <c r="P10056" s="38"/>
      <c r="Q10056" s="38"/>
      <c r="R10056" s="38"/>
      <c r="S10056" s="38"/>
      <c r="T10056" s="38"/>
      <c r="U10056" s="88" t="s">
        <v>102</v>
      </c>
      <c r="V10056" s="88" t="s">
        <v>548</v>
      </c>
      <c r="W10056" s="88" t="s">
        <v>552</v>
      </c>
      <c r="X10056" s="89">
        <v>43740.416666666664</v>
      </c>
      <c r="Y10056" s="71">
        <v>43740</v>
      </c>
      <c r="Z10056" s="90">
        <v>0.41666666666666669</v>
      </c>
      <c r="AA10056" s="89">
        <v>43740.555555555555</v>
      </c>
      <c r="AB10056" s="71">
        <v>43740</v>
      </c>
      <c r="AC10056" s="91">
        <v>0.55555555555555558</v>
      </c>
      <c r="AD10056" s="92">
        <v>0</v>
      </c>
      <c r="AE10056" s="91">
        <v>0.13888888889050577</v>
      </c>
      <c r="AF10056" s="92">
        <v>3.3333333333721384</v>
      </c>
    </row>
    <row r="10057" spans="12:32" ht="12.75" customHeight="1" x14ac:dyDescent="0.3">
      <c r="L10057" s="86">
        <v>5</v>
      </c>
      <c r="M10057" s="87" t="s">
        <v>100</v>
      </c>
      <c r="N10057" s="86" t="s">
        <v>59</v>
      </c>
      <c r="O10057" s="87" t="s">
        <v>221</v>
      </c>
      <c r="P10057" s="38"/>
      <c r="Q10057" s="38"/>
      <c r="R10057" s="38"/>
      <c r="S10057" s="38"/>
      <c r="T10057" s="38"/>
      <c r="U10057" s="88" t="s">
        <v>102</v>
      </c>
      <c r="V10057" s="88" t="s">
        <v>548</v>
      </c>
      <c r="W10057" s="88" t="s">
        <v>553</v>
      </c>
      <c r="X10057" s="89">
        <v>43766.444444444445</v>
      </c>
      <c r="Y10057" s="71">
        <v>43766</v>
      </c>
      <c r="Z10057" s="90">
        <v>0.44444444444444442</v>
      </c>
      <c r="AA10057" s="89">
        <v>43766.506944444445</v>
      </c>
      <c r="AB10057" s="71">
        <v>43766</v>
      </c>
      <c r="AC10057" s="91">
        <v>1.5069444444444444</v>
      </c>
      <c r="AD10057" s="92">
        <v>0</v>
      </c>
      <c r="AE10057" s="91">
        <v>6.25E-2</v>
      </c>
      <c r="AF10057" s="92">
        <v>1.5</v>
      </c>
    </row>
    <row r="10058" spans="12:32" ht="12.75" customHeight="1" x14ac:dyDescent="0.3">
      <c r="L10058" s="86">
        <v>5</v>
      </c>
      <c r="M10058" s="87" t="s">
        <v>100</v>
      </c>
      <c r="N10058" s="86" t="s">
        <v>59</v>
      </c>
      <c r="O10058" s="87" t="s">
        <v>221</v>
      </c>
      <c r="P10058" s="38"/>
      <c r="Q10058" s="38"/>
      <c r="R10058" s="38"/>
      <c r="S10058" s="38"/>
      <c r="T10058" s="38"/>
      <c r="U10058" s="88" t="s">
        <v>102</v>
      </c>
      <c r="V10058" s="88" t="s">
        <v>548</v>
      </c>
      <c r="W10058" s="88" t="s">
        <v>554</v>
      </c>
      <c r="X10058" s="89">
        <v>43768.489583333336</v>
      </c>
      <c r="Y10058" s="71">
        <v>43768</v>
      </c>
      <c r="Z10058" s="90">
        <v>0.48958333333333331</v>
      </c>
      <c r="AA10058" s="89">
        <v>43768.5625</v>
      </c>
      <c r="AB10058" s="71">
        <v>43768</v>
      </c>
      <c r="AC10058" s="91">
        <v>0.5625</v>
      </c>
      <c r="AD10058" s="92">
        <v>0</v>
      </c>
      <c r="AE10058" s="91">
        <v>7.2916666664241347E-2</v>
      </c>
      <c r="AF10058" s="92">
        <v>1.7499999999417923</v>
      </c>
    </row>
    <row r="10059" spans="12:32" ht="12.75" customHeight="1" x14ac:dyDescent="0.3">
      <c r="L10059" s="86">
        <v>5</v>
      </c>
      <c r="M10059" s="87" t="s">
        <v>100</v>
      </c>
      <c r="N10059" s="86" t="s">
        <v>59</v>
      </c>
      <c r="O10059" s="87" t="s">
        <v>221</v>
      </c>
      <c r="P10059" s="38"/>
      <c r="Q10059" s="38"/>
      <c r="R10059" s="38"/>
      <c r="S10059" s="38"/>
      <c r="T10059" s="38"/>
      <c r="U10059" s="88" t="s">
        <v>102</v>
      </c>
      <c r="V10059" s="88" t="s">
        <v>548</v>
      </c>
      <c r="W10059" s="88" t="s">
        <v>555</v>
      </c>
      <c r="X10059" s="89">
        <v>43762.565972222219</v>
      </c>
      <c r="Y10059" s="71">
        <v>43762</v>
      </c>
      <c r="Z10059" s="90">
        <v>0.56597222222222221</v>
      </c>
      <c r="AA10059" s="89">
        <v>43762.680555555555</v>
      </c>
      <c r="AB10059" s="71">
        <v>43762</v>
      </c>
      <c r="AC10059" s="91">
        <v>0.68055555555555558</v>
      </c>
      <c r="AD10059" s="92">
        <v>0</v>
      </c>
      <c r="AE10059" s="91">
        <v>0.11458333333575865</v>
      </c>
      <c r="AF10059" s="92">
        <v>2.7500000000582077</v>
      </c>
    </row>
    <row r="10060" spans="12:32" ht="12.75" customHeight="1" x14ac:dyDescent="0.3">
      <c r="L10060" s="86">
        <v>5</v>
      </c>
      <c r="M10060" s="87" t="s">
        <v>100</v>
      </c>
      <c r="N10060" s="86" t="s">
        <v>59</v>
      </c>
      <c r="O10060" s="87" t="s">
        <v>250</v>
      </c>
      <c r="P10060" s="38"/>
      <c r="Q10060" s="38"/>
      <c r="R10060" s="38"/>
      <c r="S10060" s="38"/>
      <c r="T10060" s="38"/>
      <c r="U10060" s="88" t="s">
        <v>102</v>
      </c>
      <c r="V10060" s="88" t="s">
        <v>577</v>
      </c>
      <c r="W10060" s="88" t="s">
        <v>580</v>
      </c>
      <c r="X10060" s="89">
        <v>43752.708333333336</v>
      </c>
      <c r="Y10060" s="71">
        <v>43752</v>
      </c>
      <c r="Z10060" s="90">
        <v>0.70833333333333337</v>
      </c>
      <c r="AA10060" s="89">
        <v>43752.875</v>
      </c>
      <c r="AB10060" s="71">
        <v>43752</v>
      </c>
      <c r="AC10060" s="91">
        <v>0.875</v>
      </c>
      <c r="AD10060" s="92">
        <v>0</v>
      </c>
      <c r="AE10060" s="91">
        <v>0.16666666666424135</v>
      </c>
      <c r="AF10060" s="92">
        <v>3.9999999999417923</v>
      </c>
    </row>
    <row r="10061" spans="12:32" ht="12.75" customHeight="1" x14ac:dyDescent="0.3">
      <c r="L10061" s="86">
        <v>5</v>
      </c>
      <c r="M10061" s="87" t="s">
        <v>100</v>
      </c>
      <c r="N10061" s="86" t="s">
        <v>59</v>
      </c>
      <c r="O10061" s="87" t="s">
        <v>108</v>
      </c>
      <c r="P10061" s="38"/>
      <c r="Q10061" s="38"/>
      <c r="R10061" s="38"/>
      <c r="S10061" s="38"/>
      <c r="T10061" s="38"/>
      <c r="U10061" s="88" t="s">
        <v>102</v>
      </c>
      <c r="V10061" s="88" t="s">
        <v>585</v>
      </c>
      <c r="W10061" s="88" t="s">
        <v>586</v>
      </c>
      <c r="X10061" s="89">
        <v>43740.46875</v>
      </c>
      <c r="Y10061" s="71">
        <v>43740</v>
      </c>
      <c r="Z10061" s="90">
        <v>0.46875</v>
      </c>
      <c r="AA10061" s="89">
        <v>43740.548611111109</v>
      </c>
      <c r="AB10061" s="71">
        <v>43740</v>
      </c>
      <c r="AC10061" s="91">
        <v>0.54861111111111116</v>
      </c>
      <c r="AD10061" s="92">
        <v>0</v>
      </c>
      <c r="AE10061" s="91">
        <v>7.9861111109494232E-2</v>
      </c>
      <c r="AF10061" s="92">
        <v>1.9166666666278616</v>
      </c>
    </row>
    <row r="10062" spans="12:32" ht="12.75" customHeight="1" x14ac:dyDescent="0.3">
      <c r="L10062" s="86">
        <v>5</v>
      </c>
      <c r="M10062" s="87" t="s">
        <v>100</v>
      </c>
      <c r="N10062" s="86" t="s">
        <v>59</v>
      </c>
      <c r="O10062" s="87" t="s">
        <v>108</v>
      </c>
      <c r="P10062" s="38"/>
      <c r="Q10062" s="38"/>
      <c r="R10062" s="38"/>
      <c r="S10062" s="38"/>
      <c r="T10062" s="38"/>
      <c r="U10062" s="88" t="s">
        <v>102</v>
      </c>
      <c r="V10062" s="88" t="s">
        <v>588</v>
      </c>
      <c r="W10062" s="88" t="s">
        <v>589</v>
      </c>
      <c r="X10062" s="89">
        <v>43761.333333333336</v>
      </c>
      <c r="Y10062" s="71">
        <v>43761</v>
      </c>
      <c r="Z10062" s="90">
        <v>0.33333333333333331</v>
      </c>
      <c r="AA10062" s="89">
        <v>43761.496527777781</v>
      </c>
      <c r="AB10062" s="71">
        <v>43761</v>
      </c>
      <c r="AC10062" s="91">
        <v>0.49652777777777773</v>
      </c>
      <c r="AD10062" s="92">
        <v>0</v>
      </c>
      <c r="AE10062" s="91">
        <v>0.16319444444525288</v>
      </c>
      <c r="AF10062" s="92">
        <v>3.9166666666860692</v>
      </c>
    </row>
    <row r="10063" spans="12:32" ht="12.75" customHeight="1" x14ac:dyDescent="0.3">
      <c r="L10063" s="86">
        <v>5</v>
      </c>
      <c r="M10063" s="87" t="s">
        <v>100</v>
      </c>
      <c r="N10063" s="86" t="s">
        <v>59</v>
      </c>
      <c r="O10063" s="87" t="s">
        <v>133</v>
      </c>
      <c r="P10063" s="38"/>
      <c r="Q10063" s="38"/>
      <c r="R10063" s="38"/>
      <c r="S10063" s="38"/>
      <c r="T10063" s="38"/>
      <c r="U10063" s="88" t="s">
        <v>102</v>
      </c>
      <c r="V10063" s="88" t="s">
        <v>596</v>
      </c>
      <c r="W10063" s="88" t="s">
        <v>599</v>
      </c>
      <c r="X10063" s="89">
        <v>43742.3125</v>
      </c>
      <c r="Y10063" s="71">
        <v>43742</v>
      </c>
      <c r="Z10063" s="90">
        <v>0.3125</v>
      </c>
      <c r="AA10063" s="89">
        <v>43742.708333333336</v>
      </c>
      <c r="AB10063" s="71">
        <v>43742</v>
      </c>
      <c r="AC10063" s="91">
        <v>0.70833333333333337</v>
      </c>
      <c r="AD10063" s="92">
        <v>0</v>
      </c>
      <c r="AE10063" s="91">
        <v>0.39583333333575865</v>
      </c>
      <c r="AF10063" s="92">
        <v>9.5000000000582077</v>
      </c>
    </row>
    <row r="10064" spans="12:32" ht="12.75" customHeight="1" x14ac:dyDescent="0.3">
      <c r="L10064" s="86">
        <v>5</v>
      </c>
      <c r="M10064" s="87" t="s">
        <v>100</v>
      </c>
      <c r="N10064" s="86" t="s">
        <v>59</v>
      </c>
      <c r="O10064" s="87" t="s">
        <v>133</v>
      </c>
      <c r="P10064" s="38"/>
      <c r="Q10064" s="38"/>
      <c r="R10064" s="38"/>
      <c r="S10064" s="38"/>
      <c r="T10064" s="38"/>
      <c r="U10064" s="88" t="s">
        <v>102</v>
      </c>
      <c r="V10064" s="88" t="s">
        <v>596</v>
      </c>
      <c r="W10064" s="88" t="s">
        <v>600</v>
      </c>
      <c r="X10064" s="89">
        <v>43747.5</v>
      </c>
      <c r="Y10064" s="71">
        <v>43747</v>
      </c>
      <c r="Z10064" s="90">
        <v>0.5</v>
      </c>
      <c r="AA10064" s="89">
        <v>43747.638888888891</v>
      </c>
      <c r="AB10064" s="71">
        <v>43747</v>
      </c>
      <c r="AC10064" s="91">
        <v>0.63888888888888884</v>
      </c>
      <c r="AD10064" s="92">
        <v>0</v>
      </c>
      <c r="AE10064" s="91">
        <v>0.13888888889050577</v>
      </c>
      <c r="AF10064" s="92">
        <v>3.3333333333721384</v>
      </c>
    </row>
    <row r="10065" spans="12:32" ht="12.75" customHeight="1" x14ac:dyDescent="0.3">
      <c r="L10065" s="86">
        <v>5</v>
      </c>
      <c r="M10065" s="87" t="s">
        <v>100</v>
      </c>
      <c r="N10065" s="86" t="s">
        <v>59</v>
      </c>
      <c r="O10065" s="87" t="s">
        <v>108</v>
      </c>
      <c r="P10065" s="38"/>
      <c r="Q10065" s="38"/>
      <c r="R10065" s="38"/>
      <c r="S10065" s="38"/>
      <c r="T10065" s="38"/>
      <c r="U10065" s="88" t="s">
        <v>102</v>
      </c>
      <c r="V10065" s="88" t="s">
        <v>634</v>
      </c>
      <c r="W10065" s="88" t="s">
        <v>635</v>
      </c>
      <c r="X10065" s="89">
        <v>43749.402777777781</v>
      </c>
      <c r="Y10065" s="71">
        <v>43749</v>
      </c>
      <c r="Z10065" s="90">
        <v>0.40277777777777773</v>
      </c>
      <c r="AA10065" s="89">
        <v>43749.572916666664</v>
      </c>
      <c r="AB10065" s="71">
        <v>43749</v>
      </c>
      <c r="AC10065" s="91">
        <v>0.57291666666666663</v>
      </c>
      <c r="AD10065" s="92">
        <v>0</v>
      </c>
      <c r="AE10065" s="91">
        <v>0.17013888888322981</v>
      </c>
      <c r="AF10065" s="92">
        <v>4.0833333331975155</v>
      </c>
    </row>
    <row r="10066" spans="12:32" ht="12.75" customHeight="1" x14ac:dyDescent="0.3">
      <c r="L10066" s="86">
        <v>5</v>
      </c>
      <c r="M10066" s="87" t="s">
        <v>100</v>
      </c>
      <c r="N10066" s="86" t="s">
        <v>59</v>
      </c>
      <c r="O10066" s="87" t="s">
        <v>108</v>
      </c>
      <c r="P10066" s="38"/>
      <c r="Q10066" s="38"/>
      <c r="R10066" s="38"/>
      <c r="S10066" s="38"/>
      <c r="T10066" s="38"/>
      <c r="U10066" s="88" t="s">
        <v>102</v>
      </c>
      <c r="V10066" s="88" t="s">
        <v>634</v>
      </c>
      <c r="W10066" s="88" t="s">
        <v>636</v>
      </c>
      <c r="X10066" s="89">
        <v>43761.427083333336</v>
      </c>
      <c r="Y10066" s="71">
        <v>43761</v>
      </c>
      <c r="Z10066" s="90">
        <v>0.42708333333333331</v>
      </c>
      <c r="AA10066" s="89">
        <v>43761.697916666664</v>
      </c>
      <c r="AB10066" s="71">
        <v>43761</v>
      </c>
      <c r="AC10066" s="91">
        <v>0.69791666666666663</v>
      </c>
      <c r="AD10066" s="92">
        <v>0</v>
      </c>
      <c r="AE10066" s="91">
        <v>0.27083333332848269</v>
      </c>
      <c r="AF10066" s="92">
        <v>6.4999999998835847</v>
      </c>
    </row>
    <row r="10067" spans="12:32" ht="12.75" customHeight="1" x14ac:dyDescent="0.3">
      <c r="L10067" s="86">
        <v>5</v>
      </c>
      <c r="M10067" s="87" t="s">
        <v>100</v>
      </c>
      <c r="N10067" s="86" t="s">
        <v>59</v>
      </c>
      <c r="O10067" s="87" t="s">
        <v>217</v>
      </c>
      <c r="P10067" s="38"/>
      <c r="Q10067" s="38"/>
      <c r="R10067" s="38"/>
      <c r="S10067" s="38"/>
      <c r="T10067" s="38"/>
      <c r="U10067" s="88" t="s">
        <v>102</v>
      </c>
      <c r="V10067" s="88" t="s">
        <v>638</v>
      </c>
      <c r="W10067" s="88" t="s">
        <v>639</v>
      </c>
      <c r="X10067" s="89">
        <v>43759.385416666664</v>
      </c>
      <c r="Y10067" s="71">
        <v>43759</v>
      </c>
      <c r="Z10067" s="90">
        <v>0.38541666666666669</v>
      </c>
      <c r="AA10067" s="89">
        <v>43759.597222222219</v>
      </c>
      <c r="AB10067" s="71">
        <v>43759</v>
      </c>
      <c r="AC10067" s="91">
        <v>0.59722222222222221</v>
      </c>
      <c r="AD10067" s="92">
        <v>0</v>
      </c>
      <c r="AE10067" s="91">
        <v>0.21180555555474712</v>
      </c>
      <c r="AF10067" s="92">
        <v>5.0833333333139308</v>
      </c>
    </row>
    <row r="10068" spans="12:32" ht="12.75" customHeight="1" x14ac:dyDescent="0.3">
      <c r="L10068" s="86">
        <v>5</v>
      </c>
      <c r="M10068" s="87" t="s">
        <v>100</v>
      </c>
      <c r="N10068" s="86" t="s">
        <v>59</v>
      </c>
      <c r="O10068" s="87" t="s">
        <v>115</v>
      </c>
      <c r="P10068" s="38"/>
      <c r="Q10068" s="38"/>
      <c r="R10068" s="38"/>
      <c r="S10068" s="38"/>
      <c r="T10068" s="38"/>
      <c r="U10068" s="88" t="s">
        <v>102</v>
      </c>
      <c r="V10068" s="88" t="s">
        <v>644</v>
      </c>
      <c r="W10068" s="88" t="s">
        <v>646</v>
      </c>
      <c r="X10068" s="89">
        <v>43739.416666666664</v>
      </c>
      <c r="Y10068" s="71">
        <v>43739</v>
      </c>
      <c r="Z10068" s="90">
        <v>0.41666666666666669</v>
      </c>
      <c r="AA10068" s="89">
        <v>43739.46875</v>
      </c>
      <c r="AB10068" s="71">
        <v>43739</v>
      </c>
      <c r="AC10068" s="91">
        <v>0.46875</v>
      </c>
      <c r="AD10068" s="92">
        <v>0</v>
      </c>
      <c r="AE10068" s="91">
        <v>5.2083333335758653E-2</v>
      </c>
      <c r="AF10068" s="92">
        <v>1.2500000000582077</v>
      </c>
    </row>
    <row r="10069" spans="12:32" ht="12.75" customHeight="1" x14ac:dyDescent="0.3">
      <c r="L10069" s="86">
        <v>5</v>
      </c>
      <c r="M10069" s="87" t="s">
        <v>100</v>
      </c>
      <c r="N10069" s="86" t="s">
        <v>59</v>
      </c>
      <c r="O10069" s="87" t="s">
        <v>139</v>
      </c>
      <c r="P10069" s="38"/>
      <c r="Q10069" s="38"/>
      <c r="R10069" s="38"/>
      <c r="S10069" s="38"/>
      <c r="T10069" s="38"/>
      <c r="U10069" s="88" t="s">
        <v>102</v>
      </c>
      <c r="V10069" s="88" t="s">
        <v>652</v>
      </c>
      <c r="W10069" s="88" t="s">
        <v>657</v>
      </c>
      <c r="X10069" s="89">
        <v>43753.71875</v>
      </c>
      <c r="Y10069" s="71">
        <v>43753</v>
      </c>
      <c r="Z10069" s="90">
        <v>0.71875</v>
      </c>
      <c r="AA10069" s="89">
        <v>43754.739583333336</v>
      </c>
      <c r="AB10069" s="71">
        <v>43754</v>
      </c>
      <c r="AC10069" s="91">
        <v>0.73958333333333337</v>
      </c>
      <c r="AD10069" s="92">
        <v>0</v>
      </c>
      <c r="AE10069" s="91">
        <v>0.43750000000000006</v>
      </c>
      <c r="AF10069" s="92">
        <v>10.500000000000002</v>
      </c>
    </row>
    <row r="10070" spans="12:32" ht="12.75" customHeight="1" x14ac:dyDescent="0.3">
      <c r="L10070" s="86">
        <v>5</v>
      </c>
      <c r="M10070" s="87" t="s">
        <v>100</v>
      </c>
      <c r="N10070" s="86" t="s">
        <v>59</v>
      </c>
      <c r="O10070" s="87" t="s">
        <v>251</v>
      </c>
      <c r="P10070" s="38"/>
      <c r="Q10070" s="38"/>
      <c r="R10070" s="38"/>
      <c r="S10070" s="38"/>
      <c r="T10070" s="38"/>
      <c r="U10070" s="88" t="s">
        <v>102</v>
      </c>
      <c r="V10070" s="88" t="s">
        <v>674</v>
      </c>
      <c r="W10070" s="88" t="s">
        <v>675</v>
      </c>
      <c r="X10070" s="89">
        <v>43761.333333333336</v>
      </c>
      <c r="Y10070" s="71">
        <v>43761</v>
      </c>
      <c r="Z10070" s="90">
        <v>0.33333333333333331</v>
      </c>
      <c r="AA10070" s="89">
        <v>43761.5</v>
      </c>
      <c r="AB10070" s="71">
        <v>43761</v>
      </c>
      <c r="AC10070" s="91">
        <v>1.5</v>
      </c>
      <c r="AD10070" s="92">
        <v>0</v>
      </c>
      <c r="AE10070" s="91">
        <v>0.16666666666424135</v>
      </c>
      <c r="AF10070" s="92">
        <v>3.9999999999417923</v>
      </c>
    </row>
    <row r="10071" spans="12:32" ht="12.75" customHeight="1" x14ac:dyDescent="0.3">
      <c r="L10071" s="86">
        <v>5</v>
      </c>
      <c r="M10071" s="87" t="s">
        <v>100</v>
      </c>
      <c r="N10071" s="86" t="s">
        <v>59</v>
      </c>
      <c r="O10071" s="87" t="s">
        <v>251</v>
      </c>
      <c r="P10071" s="38"/>
      <c r="Q10071" s="38"/>
      <c r="R10071" s="38"/>
      <c r="S10071" s="38"/>
      <c r="T10071" s="38"/>
      <c r="U10071" s="88" t="s">
        <v>102</v>
      </c>
      <c r="V10071" s="88" t="s">
        <v>674</v>
      </c>
      <c r="W10071" s="88" t="s">
        <v>676</v>
      </c>
      <c r="X10071" s="89">
        <v>43741.541666666664</v>
      </c>
      <c r="Y10071" s="71">
        <v>43741</v>
      </c>
      <c r="Z10071" s="90">
        <v>0.54166666666666663</v>
      </c>
      <c r="AA10071" s="89">
        <v>43741.652777777781</v>
      </c>
      <c r="AB10071" s="71">
        <v>43741</v>
      </c>
      <c r="AC10071" s="91">
        <v>0.65277777777777779</v>
      </c>
      <c r="AD10071" s="92">
        <v>0</v>
      </c>
      <c r="AE10071" s="91">
        <v>0.11111111111677019</v>
      </c>
      <c r="AF10071" s="92">
        <v>2.6666666668024845</v>
      </c>
    </row>
    <row r="10072" spans="12:32" ht="12.75" customHeight="1" x14ac:dyDescent="0.3">
      <c r="L10072" s="86">
        <v>5</v>
      </c>
      <c r="M10072" s="87" t="s">
        <v>100</v>
      </c>
      <c r="N10072" s="86" t="s">
        <v>59</v>
      </c>
      <c r="O10072" s="87" t="s">
        <v>251</v>
      </c>
      <c r="P10072" s="38"/>
      <c r="Q10072" s="38"/>
      <c r="R10072" s="38"/>
      <c r="S10072" s="38"/>
      <c r="T10072" s="38"/>
      <c r="U10072" s="88" t="s">
        <v>102</v>
      </c>
      <c r="V10072" s="88" t="s">
        <v>674</v>
      </c>
      <c r="W10072" s="88" t="s">
        <v>677</v>
      </c>
      <c r="X10072" s="89">
        <v>43746.541666666664</v>
      </c>
      <c r="Y10072" s="71">
        <v>43746</v>
      </c>
      <c r="Z10072" s="90">
        <v>0.54166666666666663</v>
      </c>
      <c r="AA10072" s="89">
        <v>43746.652777777781</v>
      </c>
      <c r="AB10072" s="71">
        <v>43746</v>
      </c>
      <c r="AC10072" s="91">
        <v>0.65277777777777779</v>
      </c>
      <c r="AD10072" s="92">
        <v>0</v>
      </c>
      <c r="AE10072" s="91">
        <v>0.11111111111677019</v>
      </c>
      <c r="AF10072" s="92">
        <v>2.6666666668024845</v>
      </c>
    </row>
    <row r="10073" spans="12:32" ht="12.75" customHeight="1" x14ac:dyDescent="0.3">
      <c r="L10073" s="86">
        <v>6</v>
      </c>
      <c r="M10073" s="87" t="s">
        <v>100</v>
      </c>
      <c r="N10073" s="86" t="s">
        <v>59</v>
      </c>
      <c r="O10073" s="87" t="s">
        <v>101</v>
      </c>
      <c r="P10073" s="38"/>
      <c r="Q10073" s="38"/>
      <c r="R10073" s="38"/>
      <c r="S10073" s="38"/>
      <c r="T10073" s="38"/>
      <c r="U10073" s="88" t="s">
        <v>102</v>
      </c>
      <c r="V10073" s="88" t="s">
        <v>103</v>
      </c>
      <c r="W10073" s="88" t="s">
        <v>104</v>
      </c>
      <c r="X10073" s="89">
        <v>43795.583333333336</v>
      </c>
      <c r="Y10073" s="71">
        <v>43795</v>
      </c>
      <c r="Z10073" s="90">
        <v>0.58333333333333337</v>
      </c>
      <c r="AA10073" s="89">
        <v>43795.708333333336</v>
      </c>
      <c r="AB10073" s="71">
        <v>43795</v>
      </c>
      <c r="AC10073" s="91">
        <v>0.70833333333333337</v>
      </c>
      <c r="AD10073" s="92">
        <v>0</v>
      </c>
      <c r="AE10073" s="91">
        <v>0.125</v>
      </c>
      <c r="AF10073" s="92">
        <v>3</v>
      </c>
    </row>
    <row r="10074" spans="12:32" ht="12.75" customHeight="1" x14ac:dyDescent="0.3">
      <c r="L10074" s="86">
        <v>6</v>
      </c>
      <c r="M10074" s="87" t="s">
        <v>100</v>
      </c>
      <c r="N10074" s="86" t="s">
        <v>59</v>
      </c>
      <c r="O10074" s="87" t="s">
        <v>115</v>
      </c>
      <c r="P10074" s="38"/>
      <c r="Q10074" s="38"/>
      <c r="R10074" s="38"/>
      <c r="S10074" s="38"/>
      <c r="T10074" s="38"/>
      <c r="U10074" s="88" t="s">
        <v>102</v>
      </c>
      <c r="V10074" s="88" t="s">
        <v>118</v>
      </c>
      <c r="W10074" s="88" t="s">
        <v>121</v>
      </c>
      <c r="X10074" s="89">
        <v>43794.354166666664</v>
      </c>
      <c r="Y10074" s="71">
        <v>43794</v>
      </c>
      <c r="Z10074" s="90">
        <v>0.35416666666666669</v>
      </c>
      <c r="AA10074" s="89">
        <v>43794.5</v>
      </c>
      <c r="AB10074" s="71">
        <v>43794</v>
      </c>
      <c r="AC10074" s="91">
        <v>1.5</v>
      </c>
      <c r="AD10074" s="92">
        <v>0</v>
      </c>
      <c r="AE10074" s="91">
        <v>0.14583333333575865</v>
      </c>
      <c r="AF10074" s="92">
        <v>3.5000000000582077</v>
      </c>
    </row>
    <row r="10075" spans="12:32" ht="12.75" customHeight="1" x14ac:dyDescent="0.3">
      <c r="L10075" s="86">
        <v>6</v>
      </c>
      <c r="M10075" s="87" t="s">
        <v>100</v>
      </c>
      <c r="N10075" s="86" t="s">
        <v>59</v>
      </c>
      <c r="O10075" s="87" t="s">
        <v>108</v>
      </c>
      <c r="P10075" s="38"/>
      <c r="Q10075" s="38"/>
      <c r="R10075" s="38"/>
      <c r="S10075" s="38"/>
      <c r="T10075" s="38"/>
      <c r="U10075" s="88" t="s">
        <v>102</v>
      </c>
      <c r="V10075" s="88" t="s">
        <v>174</v>
      </c>
      <c r="W10075" s="88" t="s">
        <v>176</v>
      </c>
      <c r="X10075" s="89">
        <v>43777.375</v>
      </c>
      <c r="Y10075" s="71">
        <v>43777</v>
      </c>
      <c r="Z10075" s="90">
        <v>0.375</v>
      </c>
      <c r="AA10075" s="89">
        <v>43777.510416666664</v>
      </c>
      <c r="AB10075" s="71">
        <v>43777</v>
      </c>
      <c r="AC10075" s="91">
        <v>1.5104166666666665</v>
      </c>
      <c r="AD10075" s="92">
        <v>0</v>
      </c>
      <c r="AE10075" s="91">
        <v>0.13541666666424135</v>
      </c>
      <c r="AF10075" s="92">
        <v>3.2499999999417923</v>
      </c>
    </row>
    <row r="10076" spans="12:32" ht="12.75" customHeight="1" x14ac:dyDescent="0.3">
      <c r="L10076" s="86">
        <v>6</v>
      </c>
      <c r="M10076" s="87" t="s">
        <v>100</v>
      </c>
      <c r="N10076" s="86" t="s">
        <v>59</v>
      </c>
      <c r="O10076" s="87" t="s">
        <v>108</v>
      </c>
      <c r="P10076" s="38"/>
      <c r="Q10076" s="38"/>
      <c r="R10076" s="38"/>
      <c r="S10076" s="38"/>
      <c r="T10076" s="38"/>
      <c r="U10076" s="88" t="s">
        <v>102</v>
      </c>
      <c r="V10076" s="88" t="s">
        <v>174</v>
      </c>
      <c r="W10076" s="88" t="s">
        <v>177</v>
      </c>
      <c r="X10076" s="89">
        <v>43770.392361111109</v>
      </c>
      <c r="Y10076" s="71">
        <v>43770</v>
      </c>
      <c r="Z10076" s="90">
        <v>0.3923611111111111</v>
      </c>
      <c r="AA10076" s="89">
        <v>43770.673611111109</v>
      </c>
      <c r="AB10076" s="71">
        <v>43770</v>
      </c>
      <c r="AC10076" s="91">
        <v>0.67361111111111116</v>
      </c>
      <c r="AD10076" s="92">
        <v>0</v>
      </c>
      <c r="AE10076" s="91">
        <v>0.28125</v>
      </c>
      <c r="AF10076" s="92">
        <v>6.75</v>
      </c>
    </row>
    <row r="10077" spans="12:32" ht="12.75" customHeight="1" x14ac:dyDescent="0.3">
      <c r="L10077" s="86">
        <v>6</v>
      </c>
      <c r="M10077" s="87" t="s">
        <v>100</v>
      </c>
      <c r="N10077" s="86" t="s">
        <v>59</v>
      </c>
      <c r="O10077" s="87" t="s">
        <v>108</v>
      </c>
      <c r="P10077" s="38"/>
      <c r="Q10077" s="38"/>
      <c r="R10077" s="38"/>
      <c r="S10077" s="38"/>
      <c r="T10077" s="38"/>
      <c r="U10077" s="88" t="s">
        <v>102</v>
      </c>
      <c r="V10077" s="88" t="s">
        <v>174</v>
      </c>
      <c r="W10077" s="88" t="s">
        <v>178</v>
      </c>
      <c r="X10077" s="89">
        <v>43774.645833333336</v>
      </c>
      <c r="Y10077" s="71">
        <v>43774</v>
      </c>
      <c r="Z10077" s="90">
        <v>0.64583333333333337</v>
      </c>
      <c r="AA10077" s="89">
        <v>43774.729166666664</v>
      </c>
      <c r="AB10077" s="71">
        <v>43774</v>
      </c>
      <c r="AC10077" s="91">
        <v>0.72916666666666663</v>
      </c>
      <c r="AD10077" s="92">
        <v>0</v>
      </c>
      <c r="AE10077" s="91">
        <v>8.3333333328482695E-2</v>
      </c>
      <c r="AF10077" s="92">
        <v>1.9999999998835847</v>
      </c>
    </row>
    <row r="10078" spans="12:32" ht="12.75" customHeight="1" x14ac:dyDescent="0.3">
      <c r="L10078" s="86">
        <v>6</v>
      </c>
      <c r="M10078" s="87" t="s">
        <v>100</v>
      </c>
      <c r="N10078" s="86" t="s">
        <v>59</v>
      </c>
      <c r="O10078" s="87" t="s">
        <v>179</v>
      </c>
      <c r="P10078" s="38"/>
      <c r="Q10078" s="38"/>
      <c r="R10078" s="38"/>
      <c r="S10078" s="38"/>
      <c r="T10078" s="38"/>
      <c r="U10078" s="88" t="s">
        <v>102</v>
      </c>
      <c r="V10078" s="88" t="s">
        <v>182</v>
      </c>
      <c r="W10078" s="88" t="s">
        <v>186</v>
      </c>
      <c r="X10078" s="89">
        <v>43782.395833333336</v>
      </c>
      <c r="Y10078" s="71">
        <v>43782</v>
      </c>
      <c r="Z10078" s="90">
        <v>0.39583333333333331</v>
      </c>
      <c r="AA10078" s="89">
        <v>43782.503472222219</v>
      </c>
      <c r="AB10078" s="71">
        <v>43782</v>
      </c>
      <c r="AC10078" s="91">
        <v>1.5034722222222223</v>
      </c>
      <c r="AD10078" s="92">
        <v>0</v>
      </c>
      <c r="AE10078" s="91">
        <v>0.10763888888322981</v>
      </c>
      <c r="AF10078" s="92">
        <v>2.5833333331975155</v>
      </c>
    </row>
    <row r="10079" spans="12:32" ht="12.75" customHeight="1" x14ac:dyDescent="0.3">
      <c r="L10079" s="86">
        <v>6</v>
      </c>
      <c r="M10079" s="87" t="s">
        <v>100</v>
      </c>
      <c r="N10079" s="86" t="s">
        <v>59</v>
      </c>
      <c r="O10079" s="87" t="s">
        <v>179</v>
      </c>
      <c r="P10079" s="38"/>
      <c r="Q10079" s="38"/>
      <c r="R10079" s="38"/>
      <c r="S10079" s="38"/>
      <c r="T10079" s="38"/>
      <c r="U10079" s="88" t="s">
        <v>102</v>
      </c>
      <c r="V10079" s="88" t="s">
        <v>182</v>
      </c>
      <c r="W10079" s="88" t="s">
        <v>187</v>
      </c>
      <c r="X10079" s="89">
        <v>43773.420138888891</v>
      </c>
      <c r="Y10079" s="71">
        <v>43773</v>
      </c>
      <c r="Z10079" s="90">
        <v>0.4201388888888889</v>
      </c>
      <c r="AA10079" s="89">
        <v>43773.5</v>
      </c>
      <c r="AB10079" s="71">
        <v>43773</v>
      </c>
      <c r="AC10079" s="91">
        <v>1.5</v>
      </c>
      <c r="AD10079" s="92">
        <v>0</v>
      </c>
      <c r="AE10079" s="91">
        <v>7.9861111109494232E-2</v>
      </c>
      <c r="AF10079" s="92">
        <v>1.9166666666278616</v>
      </c>
    </row>
    <row r="10080" spans="12:32" ht="12.75" customHeight="1" x14ac:dyDescent="0.3">
      <c r="L10080" s="86">
        <v>6</v>
      </c>
      <c r="M10080" s="87" t="s">
        <v>100</v>
      </c>
      <c r="N10080" s="86" t="s">
        <v>59</v>
      </c>
      <c r="O10080" s="87" t="s">
        <v>179</v>
      </c>
      <c r="P10080" s="38"/>
      <c r="Q10080" s="38"/>
      <c r="R10080" s="38"/>
      <c r="S10080" s="38"/>
      <c r="T10080" s="38"/>
      <c r="U10080" s="88" t="s">
        <v>102</v>
      </c>
      <c r="V10080" s="88" t="s">
        <v>182</v>
      </c>
      <c r="W10080" s="88" t="s">
        <v>188</v>
      </c>
      <c r="X10080" s="89">
        <v>43788.614583333336</v>
      </c>
      <c r="Y10080" s="71">
        <v>43788</v>
      </c>
      <c r="Z10080" s="90">
        <v>0.61458333333333337</v>
      </c>
      <c r="AA10080" s="89">
        <v>43789.375</v>
      </c>
      <c r="AB10080" s="71">
        <v>43789</v>
      </c>
      <c r="AC10080" s="91">
        <v>0.375</v>
      </c>
      <c r="AD10080" s="92">
        <v>0</v>
      </c>
      <c r="AE10080" s="91">
        <v>0.17708333333333331</v>
      </c>
      <c r="AF10080" s="92">
        <v>4.25</v>
      </c>
    </row>
    <row r="10081" spans="12:32" ht="12.75" customHeight="1" x14ac:dyDescent="0.3">
      <c r="L10081" s="86">
        <v>6</v>
      </c>
      <c r="M10081" s="87" t="s">
        <v>100</v>
      </c>
      <c r="N10081" s="86" t="s">
        <v>59</v>
      </c>
      <c r="O10081" s="87" t="s">
        <v>221</v>
      </c>
      <c r="P10081" s="38"/>
      <c r="Q10081" s="38"/>
      <c r="R10081" s="38"/>
      <c r="S10081" s="38"/>
      <c r="T10081" s="38"/>
      <c r="U10081" s="88" t="s">
        <v>102</v>
      </c>
      <c r="V10081" s="88" t="s">
        <v>226</v>
      </c>
      <c r="W10081" s="88" t="s">
        <v>230</v>
      </c>
      <c r="X10081" s="89">
        <v>43781.565972222219</v>
      </c>
      <c r="Y10081" s="71">
        <v>43781</v>
      </c>
      <c r="Z10081" s="90">
        <v>0.56597222222222221</v>
      </c>
      <c r="AA10081" s="89">
        <v>43781.642361111109</v>
      </c>
      <c r="AB10081" s="71">
        <v>43781</v>
      </c>
      <c r="AC10081" s="91">
        <v>0.64236111111111116</v>
      </c>
      <c r="AD10081" s="92">
        <v>0</v>
      </c>
      <c r="AE10081" s="91">
        <v>7.6388888890505768E-2</v>
      </c>
      <c r="AF10081" s="92">
        <v>1.8333333333721384</v>
      </c>
    </row>
    <row r="10082" spans="12:32" ht="12.75" customHeight="1" x14ac:dyDescent="0.3">
      <c r="L10082" s="86">
        <v>6</v>
      </c>
      <c r="M10082" s="87" t="s">
        <v>100</v>
      </c>
      <c r="N10082" s="86" t="s">
        <v>59</v>
      </c>
      <c r="O10082" s="87" t="s">
        <v>108</v>
      </c>
      <c r="P10082" s="38"/>
      <c r="Q10082" s="38"/>
      <c r="R10082" s="38"/>
      <c r="S10082" s="38"/>
      <c r="T10082" s="38"/>
      <c r="U10082" s="88" t="s">
        <v>102</v>
      </c>
      <c r="V10082" s="88" t="s">
        <v>276</v>
      </c>
      <c r="W10082" s="88" t="s">
        <v>291</v>
      </c>
      <c r="X10082" s="89">
        <v>43776.395833333336</v>
      </c>
      <c r="Y10082" s="71">
        <v>43776</v>
      </c>
      <c r="Z10082" s="90">
        <v>0.39583333333333331</v>
      </c>
      <c r="AA10082" s="89">
        <v>43776.75</v>
      </c>
      <c r="AB10082" s="71">
        <v>43776</v>
      </c>
      <c r="AC10082" s="91">
        <v>0.75</v>
      </c>
      <c r="AD10082" s="92">
        <v>0</v>
      </c>
      <c r="AE10082" s="91">
        <v>0.35416666666424135</v>
      </c>
      <c r="AF10082" s="92">
        <v>8.4999999999417923</v>
      </c>
    </row>
    <row r="10083" spans="12:32" ht="12.75" customHeight="1" x14ac:dyDescent="0.3">
      <c r="L10083" s="86">
        <v>6</v>
      </c>
      <c r="M10083" s="87" t="s">
        <v>100</v>
      </c>
      <c r="N10083" s="86" t="s">
        <v>59</v>
      </c>
      <c r="O10083" s="87" t="s">
        <v>108</v>
      </c>
      <c r="P10083" s="38"/>
      <c r="Q10083" s="38"/>
      <c r="R10083" s="38"/>
      <c r="S10083" s="38"/>
      <c r="T10083" s="38"/>
      <c r="U10083" s="88" t="s">
        <v>102</v>
      </c>
      <c r="V10083" s="88" t="s">
        <v>276</v>
      </c>
      <c r="W10083" s="88" t="s">
        <v>292</v>
      </c>
      <c r="X10083" s="89">
        <v>43787.416666666664</v>
      </c>
      <c r="Y10083" s="71">
        <v>43787</v>
      </c>
      <c r="Z10083" s="90">
        <v>0.41666666666666669</v>
      </c>
      <c r="AA10083" s="89">
        <v>43787.729166666664</v>
      </c>
      <c r="AB10083" s="71">
        <v>43787</v>
      </c>
      <c r="AC10083" s="91">
        <v>0.72916666666666663</v>
      </c>
      <c r="AD10083" s="92">
        <v>0</v>
      </c>
      <c r="AE10083" s="91">
        <v>0.3125</v>
      </c>
      <c r="AF10083" s="92">
        <v>7.5</v>
      </c>
    </row>
    <row r="10084" spans="12:32" ht="12.75" customHeight="1" x14ac:dyDescent="0.3">
      <c r="L10084" s="86">
        <v>6</v>
      </c>
      <c r="M10084" s="87" t="s">
        <v>100</v>
      </c>
      <c r="N10084" s="86" t="s">
        <v>59</v>
      </c>
      <c r="O10084" s="87" t="s">
        <v>108</v>
      </c>
      <c r="P10084" s="38"/>
      <c r="Q10084" s="38"/>
      <c r="R10084" s="38"/>
      <c r="S10084" s="38"/>
      <c r="T10084" s="38"/>
      <c r="U10084" s="88" t="s">
        <v>102</v>
      </c>
      <c r="V10084" s="88" t="s">
        <v>276</v>
      </c>
      <c r="W10084" s="88" t="s">
        <v>293</v>
      </c>
      <c r="X10084" s="89">
        <v>43788.479166666664</v>
      </c>
      <c r="Y10084" s="71">
        <v>43788</v>
      </c>
      <c r="Z10084" s="90">
        <v>0.47916666666666669</v>
      </c>
      <c r="AA10084" s="89">
        <v>43788.548611111109</v>
      </c>
      <c r="AB10084" s="71">
        <v>43788</v>
      </c>
      <c r="AC10084" s="91">
        <v>0.54861111111111116</v>
      </c>
      <c r="AD10084" s="92">
        <v>0</v>
      </c>
      <c r="AE10084" s="91">
        <v>6.9444444445252884E-2</v>
      </c>
      <c r="AF10084" s="92">
        <v>1.6666666666860692</v>
      </c>
    </row>
    <row r="10085" spans="12:32" ht="12.75" customHeight="1" x14ac:dyDescent="0.3">
      <c r="L10085" s="86">
        <v>6</v>
      </c>
      <c r="M10085" s="87" t="s">
        <v>100</v>
      </c>
      <c r="N10085" s="86" t="s">
        <v>59</v>
      </c>
      <c r="O10085" s="87" t="s">
        <v>108</v>
      </c>
      <c r="P10085" s="38"/>
      <c r="Q10085" s="38"/>
      <c r="R10085" s="38"/>
      <c r="S10085" s="38"/>
      <c r="T10085" s="38"/>
      <c r="U10085" s="88" t="s">
        <v>102</v>
      </c>
      <c r="V10085" s="88" t="s">
        <v>276</v>
      </c>
      <c r="W10085" s="88" t="s">
        <v>294</v>
      </c>
      <c r="X10085" s="89">
        <v>43773.607638888891</v>
      </c>
      <c r="Y10085" s="71">
        <v>43773</v>
      </c>
      <c r="Z10085" s="90">
        <v>0.60763888888888884</v>
      </c>
      <c r="AA10085" s="89">
        <v>43773.680555555555</v>
      </c>
      <c r="AB10085" s="71">
        <v>43773</v>
      </c>
      <c r="AC10085" s="91">
        <v>0.68055555555555558</v>
      </c>
      <c r="AD10085" s="92">
        <v>0</v>
      </c>
      <c r="AE10085" s="91">
        <v>7.2916666664241347E-2</v>
      </c>
      <c r="AF10085" s="92">
        <v>1.7499999999417923</v>
      </c>
    </row>
    <row r="10086" spans="12:32" ht="12.75" customHeight="1" x14ac:dyDescent="0.3">
      <c r="L10086" s="86">
        <v>6</v>
      </c>
      <c r="M10086" s="87" t="s">
        <v>100</v>
      </c>
      <c r="N10086" s="86" t="s">
        <v>59</v>
      </c>
      <c r="O10086" s="87" t="s">
        <v>108</v>
      </c>
      <c r="P10086" s="38"/>
      <c r="Q10086" s="38"/>
      <c r="R10086" s="38"/>
      <c r="S10086" s="38"/>
      <c r="T10086" s="38"/>
      <c r="U10086" s="88" t="s">
        <v>102</v>
      </c>
      <c r="V10086" s="88" t="s">
        <v>276</v>
      </c>
      <c r="W10086" s="88" t="s">
        <v>295</v>
      </c>
      <c r="X10086" s="89">
        <v>43783.611111111109</v>
      </c>
      <c r="Y10086" s="71">
        <v>43783</v>
      </c>
      <c r="Z10086" s="90">
        <v>0.61111111111111116</v>
      </c>
      <c r="AA10086" s="89">
        <v>43783.680555555555</v>
      </c>
      <c r="AB10086" s="71">
        <v>43783</v>
      </c>
      <c r="AC10086" s="91">
        <v>0.68055555555555558</v>
      </c>
      <c r="AD10086" s="92">
        <v>0</v>
      </c>
      <c r="AE10086" s="91">
        <v>6.9444444445252884E-2</v>
      </c>
      <c r="AF10086" s="92">
        <v>1.6666666666860692</v>
      </c>
    </row>
    <row r="10087" spans="12:32" ht="12.75" customHeight="1" x14ac:dyDescent="0.3">
      <c r="L10087" s="86">
        <v>6</v>
      </c>
      <c r="M10087" s="87" t="s">
        <v>100</v>
      </c>
      <c r="N10087" s="86" t="s">
        <v>59</v>
      </c>
      <c r="O10087" s="87" t="s">
        <v>108</v>
      </c>
      <c r="P10087" s="38"/>
      <c r="Q10087" s="38"/>
      <c r="R10087" s="38"/>
      <c r="S10087" s="38"/>
      <c r="T10087" s="38"/>
      <c r="U10087" s="88" t="s">
        <v>102</v>
      </c>
      <c r="V10087" s="88" t="s">
        <v>276</v>
      </c>
      <c r="W10087" s="88" t="s">
        <v>296</v>
      </c>
      <c r="X10087" s="89">
        <v>43781.708333333336</v>
      </c>
      <c r="Y10087" s="71">
        <v>43781</v>
      </c>
      <c r="Z10087" s="90">
        <v>0.70833333333333337</v>
      </c>
      <c r="AA10087" s="89">
        <v>43782.555555555555</v>
      </c>
      <c r="AB10087" s="71">
        <v>43782</v>
      </c>
      <c r="AC10087" s="91">
        <v>0.55555555555555558</v>
      </c>
      <c r="AD10087" s="92">
        <v>0</v>
      </c>
      <c r="AE10087" s="91">
        <v>0.2638888888888889</v>
      </c>
      <c r="AF10087" s="92">
        <v>6.3333333333333339</v>
      </c>
    </row>
    <row r="10088" spans="12:32" ht="12.75" customHeight="1" x14ac:dyDescent="0.3">
      <c r="L10088" s="86">
        <v>6</v>
      </c>
      <c r="M10088" s="87" t="s">
        <v>100</v>
      </c>
      <c r="N10088" s="86" t="s">
        <v>59</v>
      </c>
      <c r="O10088" s="87" t="s">
        <v>251</v>
      </c>
      <c r="P10088" s="38"/>
      <c r="Q10088" s="38"/>
      <c r="R10088" s="38"/>
      <c r="S10088" s="38"/>
      <c r="T10088" s="38"/>
      <c r="U10088" s="88" t="s">
        <v>102</v>
      </c>
      <c r="V10088" s="88" t="s">
        <v>335</v>
      </c>
      <c r="W10088" s="88" t="s">
        <v>341</v>
      </c>
      <c r="X10088" s="89">
        <v>43781.541666666664</v>
      </c>
      <c r="Y10088" s="71">
        <v>43781</v>
      </c>
      <c r="Z10088" s="90">
        <v>0.54166666666666663</v>
      </c>
      <c r="AA10088" s="89">
        <v>43781.659722222219</v>
      </c>
      <c r="AB10088" s="71">
        <v>43781</v>
      </c>
      <c r="AC10088" s="91">
        <v>0.65972222222222221</v>
      </c>
      <c r="AD10088" s="92">
        <v>0</v>
      </c>
      <c r="AE10088" s="91">
        <v>0.11805555555474712</v>
      </c>
      <c r="AF10088" s="92">
        <v>2.8333333333139308</v>
      </c>
    </row>
    <row r="10089" spans="12:32" ht="12.75" customHeight="1" x14ac:dyDescent="0.3">
      <c r="L10089" s="86">
        <v>6</v>
      </c>
      <c r="M10089" s="87" t="s">
        <v>100</v>
      </c>
      <c r="N10089" s="86" t="s">
        <v>59</v>
      </c>
      <c r="O10089" s="87" t="s">
        <v>251</v>
      </c>
      <c r="P10089" s="38"/>
      <c r="Q10089" s="38"/>
      <c r="R10089" s="38"/>
      <c r="S10089" s="38"/>
      <c r="T10089" s="38"/>
      <c r="U10089" s="88" t="s">
        <v>102</v>
      </c>
      <c r="V10089" s="88" t="s">
        <v>335</v>
      </c>
      <c r="W10089" s="88" t="s">
        <v>342</v>
      </c>
      <c r="X10089" s="89">
        <v>43788.604166666664</v>
      </c>
      <c r="Y10089" s="71">
        <v>43788</v>
      </c>
      <c r="Z10089" s="90">
        <v>0.60416666666666663</v>
      </c>
      <c r="AA10089" s="89">
        <v>43788.725694444445</v>
      </c>
      <c r="AB10089" s="71">
        <v>43788</v>
      </c>
      <c r="AC10089" s="91">
        <v>0.72569444444444442</v>
      </c>
      <c r="AD10089" s="92">
        <v>0</v>
      </c>
      <c r="AE10089" s="91">
        <v>0.12152777778101154</v>
      </c>
      <c r="AF10089" s="92">
        <v>2.9166666667442769</v>
      </c>
    </row>
    <row r="10090" spans="12:32" ht="12.75" customHeight="1" x14ac:dyDescent="0.3">
      <c r="L10090" s="86">
        <v>6</v>
      </c>
      <c r="M10090" s="87" t="s">
        <v>100</v>
      </c>
      <c r="N10090" s="86" t="s">
        <v>59</v>
      </c>
      <c r="O10090" s="87" t="s">
        <v>115</v>
      </c>
      <c r="P10090" s="38"/>
      <c r="Q10090" s="38"/>
      <c r="R10090" s="38"/>
      <c r="S10090" s="38"/>
      <c r="T10090" s="38"/>
      <c r="U10090" s="88" t="s">
        <v>102</v>
      </c>
      <c r="V10090" s="88" t="s">
        <v>370</v>
      </c>
      <c r="W10090" s="88" t="s">
        <v>376</v>
      </c>
      <c r="X10090" s="89">
        <v>43776.354166666664</v>
      </c>
      <c r="Y10090" s="71">
        <v>43776</v>
      </c>
      <c r="Z10090" s="90">
        <v>0.35416666666666669</v>
      </c>
      <c r="AA10090" s="89">
        <v>43776.5</v>
      </c>
      <c r="AB10090" s="71">
        <v>43776</v>
      </c>
      <c r="AC10090" s="91">
        <v>1.5</v>
      </c>
      <c r="AD10090" s="92">
        <v>0</v>
      </c>
      <c r="AE10090" s="91">
        <v>0.14583333333575865</v>
      </c>
      <c r="AF10090" s="92">
        <v>3.5000000000582077</v>
      </c>
    </row>
    <row r="10091" spans="12:32" ht="12.75" customHeight="1" x14ac:dyDescent="0.3">
      <c r="L10091" s="86">
        <v>6</v>
      </c>
      <c r="M10091" s="87" t="s">
        <v>100</v>
      </c>
      <c r="N10091" s="86" t="s">
        <v>59</v>
      </c>
      <c r="O10091" s="87" t="s">
        <v>133</v>
      </c>
      <c r="P10091" s="38"/>
      <c r="Q10091" s="38"/>
      <c r="R10091" s="38"/>
      <c r="S10091" s="38"/>
      <c r="T10091" s="38"/>
      <c r="U10091" s="88" t="s">
        <v>102</v>
      </c>
      <c r="V10091" s="88" t="s">
        <v>385</v>
      </c>
      <c r="W10091" s="88" t="s">
        <v>392</v>
      </c>
      <c r="X10091" s="89">
        <v>43784.354166666664</v>
      </c>
      <c r="Y10091" s="71">
        <v>43784</v>
      </c>
      <c r="Z10091" s="90">
        <v>0.35416666666666669</v>
      </c>
      <c r="AA10091" s="89">
        <v>43790.413194444445</v>
      </c>
      <c r="AB10091" s="71">
        <v>43790</v>
      </c>
      <c r="AC10091" s="91">
        <v>0.41319444444444442</v>
      </c>
      <c r="AD10091" s="92">
        <v>5</v>
      </c>
      <c r="AE10091" s="91">
        <v>0.47569444444444442</v>
      </c>
      <c r="AF10091" s="92">
        <v>51.416666666666664</v>
      </c>
    </row>
    <row r="10092" spans="12:32" ht="12.75" customHeight="1" x14ac:dyDescent="0.3">
      <c r="L10092" s="86">
        <v>6</v>
      </c>
      <c r="M10092" s="87" t="s">
        <v>100</v>
      </c>
      <c r="N10092" s="86" t="s">
        <v>59</v>
      </c>
      <c r="O10092" s="87" t="s">
        <v>133</v>
      </c>
      <c r="P10092" s="38"/>
      <c r="Q10092" s="38"/>
      <c r="R10092" s="38"/>
      <c r="S10092" s="38"/>
      <c r="T10092" s="38"/>
      <c r="U10092" s="88" t="s">
        <v>102</v>
      </c>
      <c r="V10092" s="88" t="s">
        <v>385</v>
      </c>
      <c r="W10092" s="88" t="s">
        <v>393</v>
      </c>
      <c r="X10092" s="89">
        <v>43776.375</v>
      </c>
      <c r="Y10092" s="71">
        <v>43776</v>
      </c>
      <c r="Z10092" s="90">
        <v>0.375</v>
      </c>
      <c r="AA10092" s="89">
        <v>43776.576388888891</v>
      </c>
      <c r="AB10092" s="71">
        <v>43776</v>
      </c>
      <c r="AC10092" s="91">
        <v>0.57638888888888884</v>
      </c>
      <c r="AD10092" s="92">
        <v>0</v>
      </c>
      <c r="AE10092" s="91">
        <v>0.20138888889050577</v>
      </c>
      <c r="AF10092" s="92">
        <v>4.8333333333721384</v>
      </c>
    </row>
    <row r="10093" spans="12:32" ht="12.75" customHeight="1" x14ac:dyDescent="0.3">
      <c r="L10093" s="86">
        <v>6</v>
      </c>
      <c r="M10093" s="87" t="s">
        <v>100</v>
      </c>
      <c r="N10093" s="86" t="s">
        <v>59</v>
      </c>
      <c r="O10093" s="87" t="s">
        <v>139</v>
      </c>
      <c r="P10093" s="38"/>
      <c r="Q10093" s="38"/>
      <c r="R10093" s="38"/>
      <c r="S10093" s="38"/>
      <c r="T10093" s="38"/>
      <c r="U10093" s="88" t="s">
        <v>102</v>
      </c>
      <c r="V10093" s="88" t="s">
        <v>404</v>
      </c>
      <c r="W10093" s="88" t="s">
        <v>407</v>
      </c>
      <c r="X10093" s="89">
        <v>43781.402777777781</v>
      </c>
      <c r="Y10093" s="71">
        <v>43781</v>
      </c>
      <c r="Z10093" s="90">
        <v>0.40277777777777773</v>
      </c>
      <c r="AA10093" s="89">
        <v>43781.534722222219</v>
      </c>
      <c r="AB10093" s="71">
        <v>43781</v>
      </c>
      <c r="AC10093" s="91">
        <v>1.5347222222222223</v>
      </c>
      <c r="AD10093" s="92">
        <v>0</v>
      </c>
      <c r="AE10093" s="91">
        <v>0.13194444443797693</v>
      </c>
      <c r="AF10093" s="92">
        <v>3.1666666665114462</v>
      </c>
    </row>
    <row r="10094" spans="12:32" ht="12.75" customHeight="1" x14ac:dyDescent="0.3">
      <c r="L10094" s="86">
        <v>6</v>
      </c>
      <c r="M10094" s="87" t="s">
        <v>100</v>
      </c>
      <c r="N10094" s="86" t="s">
        <v>59</v>
      </c>
      <c r="O10094" s="87" t="s">
        <v>122</v>
      </c>
      <c r="P10094" s="38"/>
      <c r="Q10094" s="38"/>
      <c r="R10094" s="38"/>
      <c r="S10094" s="38"/>
      <c r="T10094" s="38"/>
      <c r="U10094" s="88" t="s">
        <v>102</v>
      </c>
      <c r="V10094" s="88" t="s">
        <v>420</v>
      </c>
      <c r="W10094" s="88" t="s">
        <v>421</v>
      </c>
      <c r="X10094" s="89">
        <v>43776.451388888891</v>
      </c>
      <c r="Y10094" s="71">
        <v>43776</v>
      </c>
      <c r="Z10094" s="90">
        <v>0.4513888888888889</v>
      </c>
      <c r="AA10094" s="89">
        <v>43781.5</v>
      </c>
      <c r="AB10094" s="71">
        <v>43781</v>
      </c>
      <c r="AC10094" s="91">
        <v>1.5</v>
      </c>
      <c r="AD10094" s="92">
        <v>4</v>
      </c>
      <c r="AE10094" s="91">
        <v>1.4652777777777777</v>
      </c>
      <c r="AF10094" s="92">
        <v>67.166666666666657</v>
      </c>
    </row>
    <row r="10095" spans="12:32" ht="12.75" customHeight="1" x14ac:dyDescent="0.3">
      <c r="L10095" s="86">
        <v>6</v>
      </c>
      <c r="M10095" s="87" t="s">
        <v>100</v>
      </c>
      <c r="N10095" s="86" t="s">
        <v>59</v>
      </c>
      <c r="O10095" s="87" t="s">
        <v>251</v>
      </c>
      <c r="P10095" s="38"/>
      <c r="Q10095" s="38"/>
      <c r="R10095" s="38"/>
      <c r="S10095" s="38"/>
      <c r="T10095" s="38"/>
      <c r="U10095" s="88" t="s">
        <v>102</v>
      </c>
      <c r="V10095" s="88" t="s">
        <v>445</v>
      </c>
      <c r="W10095" s="88" t="s">
        <v>462</v>
      </c>
      <c r="X10095" s="89">
        <v>43783.361111111109</v>
      </c>
      <c r="Y10095" s="71">
        <v>43783</v>
      </c>
      <c r="Z10095" s="90">
        <v>0.3611111111111111</v>
      </c>
      <c r="AA10095" s="89">
        <v>43783.6875</v>
      </c>
      <c r="AB10095" s="71">
        <v>43783</v>
      </c>
      <c r="AC10095" s="91">
        <v>0.6875</v>
      </c>
      <c r="AD10095" s="92">
        <v>0</v>
      </c>
      <c r="AE10095" s="91">
        <v>0.32638888889050577</v>
      </c>
      <c r="AF10095" s="92">
        <v>7.8333333333721384</v>
      </c>
    </row>
    <row r="10096" spans="12:32" ht="12.75" customHeight="1" x14ac:dyDescent="0.3">
      <c r="L10096" s="86">
        <v>6</v>
      </c>
      <c r="M10096" s="87" t="s">
        <v>100</v>
      </c>
      <c r="N10096" s="86" t="s">
        <v>59</v>
      </c>
      <c r="O10096" s="87" t="s">
        <v>251</v>
      </c>
      <c r="P10096" s="38"/>
      <c r="Q10096" s="38"/>
      <c r="R10096" s="38"/>
      <c r="S10096" s="38"/>
      <c r="T10096" s="38"/>
      <c r="U10096" s="88" t="s">
        <v>102</v>
      </c>
      <c r="V10096" s="88" t="s">
        <v>445</v>
      </c>
      <c r="W10096" s="88" t="s">
        <v>463</v>
      </c>
      <c r="X10096" s="89">
        <v>43796.371527777781</v>
      </c>
      <c r="Y10096" s="71">
        <v>43796</v>
      </c>
      <c r="Z10096" s="90">
        <v>0.37152777777777773</v>
      </c>
      <c r="AA10096" s="89">
        <v>43796.541666666664</v>
      </c>
      <c r="AB10096" s="71">
        <v>43796</v>
      </c>
      <c r="AC10096" s="91">
        <v>0.54166666666666663</v>
      </c>
      <c r="AD10096" s="92">
        <v>0</v>
      </c>
      <c r="AE10096" s="91">
        <v>0.17013888888322981</v>
      </c>
      <c r="AF10096" s="92">
        <v>4.0833333331975155</v>
      </c>
    </row>
    <row r="10097" spans="12:32" ht="12.75" customHeight="1" x14ac:dyDescent="0.3">
      <c r="L10097" s="86">
        <v>6</v>
      </c>
      <c r="M10097" s="87" t="s">
        <v>100</v>
      </c>
      <c r="N10097" s="86" t="s">
        <v>59</v>
      </c>
      <c r="O10097" s="87" t="s">
        <v>251</v>
      </c>
      <c r="P10097" s="38"/>
      <c r="Q10097" s="38"/>
      <c r="R10097" s="38"/>
      <c r="S10097" s="38"/>
      <c r="T10097" s="38"/>
      <c r="U10097" s="88" t="s">
        <v>102</v>
      </c>
      <c r="V10097" s="88" t="s">
        <v>445</v>
      </c>
      <c r="W10097" s="88" t="s">
        <v>464</v>
      </c>
      <c r="X10097" s="89">
        <v>43777.416666666664</v>
      </c>
      <c r="Y10097" s="71">
        <v>43777</v>
      </c>
      <c r="Z10097" s="90">
        <v>0.41666666666666669</v>
      </c>
      <c r="AA10097" s="89">
        <v>43777.614583333336</v>
      </c>
      <c r="AB10097" s="71">
        <v>43777</v>
      </c>
      <c r="AC10097" s="91">
        <v>0.61458333333333337</v>
      </c>
      <c r="AD10097" s="92">
        <v>0</v>
      </c>
      <c r="AE10097" s="91">
        <v>0.19791666667151731</v>
      </c>
      <c r="AF10097" s="92">
        <v>4.7500000001164153</v>
      </c>
    </row>
    <row r="10098" spans="12:32" ht="12.75" customHeight="1" x14ac:dyDescent="0.3">
      <c r="L10098" s="86">
        <v>6</v>
      </c>
      <c r="M10098" s="87" t="s">
        <v>100</v>
      </c>
      <c r="N10098" s="86" t="s">
        <v>59</v>
      </c>
      <c r="O10098" s="87" t="s">
        <v>251</v>
      </c>
      <c r="P10098" s="38"/>
      <c r="Q10098" s="38"/>
      <c r="R10098" s="38"/>
      <c r="S10098" s="38"/>
      <c r="T10098" s="38"/>
      <c r="U10098" s="88" t="s">
        <v>102</v>
      </c>
      <c r="V10098" s="88" t="s">
        <v>445</v>
      </c>
      <c r="W10098" s="88" t="s">
        <v>465</v>
      </c>
      <c r="X10098" s="89">
        <v>43770.600694444445</v>
      </c>
      <c r="Y10098" s="71">
        <v>43770</v>
      </c>
      <c r="Z10098" s="90">
        <v>0.60069444444444442</v>
      </c>
      <c r="AA10098" s="89">
        <v>43770.701388888891</v>
      </c>
      <c r="AB10098" s="71">
        <v>43770</v>
      </c>
      <c r="AC10098" s="91">
        <v>0.70138888888888884</v>
      </c>
      <c r="AD10098" s="92">
        <v>0</v>
      </c>
      <c r="AE10098" s="91">
        <v>0.10069444444525288</v>
      </c>
      <c r="AF10098" s="92">
        <v>2.4166666666860692</v>
      </c>
    </row>
    <row r="10099" spans="12:32" ht="12.75" customHeight="1" x14ac:dyDescent="0.3">
      <c r="L10099" s="86">
        <v>6</v>
      </c>
      <c r="M10099" s="87" t="s">
        <v>100</v>
      </c>
      <c r="N10099" s="86" t="s">
        <v>59</v>
      </c>
      <c r="O10099" s="87" t="s">
        <v>108</v>
      </c>
      <c r="P10099" s="38"/>
      <c r="Q10099" s="38"/>
      <c r="R10099" s="38"/>
      <c r="S10099" s="38"/>
      <c r="T10099" s="38"/>
      <c r="U10099" s="88" t="s">
        <v>102</v>
      </c>
      <c r="V10099" s="88" t="s">
        <v>535</v>
      </c>
      <c r="W10099" s="88" t="s">
        <v>536</v>
      </c>
      <c r="X10099" s="89">
        <v>43777.350694444445</v>
      </c>
      <c r="Y10099" s="71">
        <v>43777</v>
      </c>
      <c r="Z10099" s="90">
        <v>0.35069444444444442</v>
      </c>
      <c r="AA10099" s="89">
        <v>43777.458333333336</v>
      </c>
      <c r="AB10099" s="71">
        <v>43777</v>
      </c>
      <c r="AC10099" s="91">
        <v>0.45833333333333331</v>
      </c>
      <c r="AD10099" s="92">
        <v>0</v>
      </c>
      <c r="AE10099" s="91">
        <v>0.10763888889050577</v>
      </c>
      <c r="AF10099" s="92">
        <v>2.5833333333721384</v>
      </c>
    </row>
    <row r="10100" spans="12:32" ht="12.75" customHeight="1" x14ac:dyDescent="0.3">
      <c r="L10100" s="86">
        <v>6</v>
      </c>
      <c r="M10100" s="87" t="s">
        <v>100</v>
      </c>
      <c r="N10100" s="86" t="s">
        <v>59</v>
      </c>
      <c r="O10100" s="87" t="s">
        <v>221</v>
      </c>
      <c r="P10100" s="38"/>
      <c r="Q10100" s="38"/>
      <c r="R10100" s="38"/>
      <c r="S10100" s="38"/>
      <c r="T10100" s="38"/>
      <c r="U10100" s="88" t="s">
        <v>102</v>
      </c>
      <c r="V10100" s="88" t="s">
        <v>548</v>
      </c>
      <c r="W10100" s="88" t="s">
        <v>556</v>
      </c>
      <c r="X10100" s="89">
        <v>43770.4375</v>
      </c>
      <c r="Y10100" s="71">
        <v>43770</v>
      </c>
      <c r="Z10100" s="90">
        <v>0.4375</v>
      </c>
      <c r="AA10100" s="89">
        <v>43770.534722222219</v>
      </c>
      <c r="AB10100" s="71">
        <v>43770</v>
      </c>
      <c r="AC10100" s="91">
        <v>1.5347222222222223</v>
      </c>
      <c r="AD10100" s="92">
        <v>0</v>
      </c>
      <c r="AE10100" s="91">
        <v>9.7222222218988463E-2</v>
      </c>
      <c r="AF10100" s="92">
        <v>2.3333333332557231</v>
      </c>
    </row>
    <row r="10101" spans="12:32" ht="12.75" customHeight="1" x14ac:dyDescent="0.3">
      <c r="L10101" s="86">
        <v>6</v>
      </c>
      <c r="M10101" s="87" t="s">
        <v>100</v>
      </c>
      <c r="N10101" s="86" t="s">
        <v>59</v>
      </c>
      <c r="O10101" s="87" t="s">
        <v>221</v>
      </c>
      <c r="P10101" s="38"/>
      <c r="Q10101" s="38"/>
      <c r="R10101" s="38"/>
      <c r="S10101" s="38"/>
      <c r="T10101" s="38"/>
      <c r="U10101" s="88" t="s">
        <v>102</v>
      </c>
      <c r="V10101" s="88" t="s">
        <v>548</v>
      </c>
      <c r="W10101" s="88" t="s">
        <v>557</v>
      </c>
      <c r="X10101" s="89">
        <v>43790.472222222219</v>
      </c>
      <c r="Y10101" s="71">
        <v>43790</v>
      </c>
      <c r="Z10101" s="90">
        <v>0.47222222222222227</v>
      </c>
      <c r="AA10101" s="89">
        <v>43790.538194444445</v>
      </c>
      <c r="AB10101" s="71">
        <v>43790</v>
      </c>
      <c r="AC10101" s="91">
        <v>1.5381944444444444</v>
      </c>
      <c r="AD10101" s="92">
        <v>0</v>
      </c>
      <c r="AE10101" s="91">
        <v>6.5972222226264421E-2</v>
      </c>
      <c r="AF10101" s="92">
        <v>1.5833333334303461</v>
      </c>
    </row>
    <row r="10102" spans="12:32" ht="12.75" customHeight="1" x14ac:dyDescent="0.3">
      <c r="L10102" s="86">
        <v>6</v>
      </c>
      <c r="M10102" s="87" t="s">
        <v>100</v>
      </c>
      <c r="N10102" s="86" t="s">
        <v>59</v>
      </c>
      <c r="O10102" s="87" t="s">
        <v>221</v>
      </c>
      <c r="P10102" s="38"/>
      <c r="Q10102" s="38"/>
      <c r="R10102" s="38"/>
      <c r="S10102" s="38"/>
      <c r="T10102" s="38"/>
      <c r="U10102" s="88" t="s">
        <v>102</v>
      </c>
      <c r="V10102" s="88" t="s">
        <v>548</v>
      </c>
      <c r="W10102" s="88" t="s">
        <v>558</v>
      </c>
      <c r="X10102" s="89">
        <v>43775.486111111109</v>
      </c>
      <c r="Y10102" s="71">
        <v>43775</v>
      </c>
      <c r="Z10102" s="90">
        <v>0.4861111111111111</v>
      </c>
      <c r="AA10102" s="89">
        <v>43775.545138888891</v>
      </c>
      <c r="AB10102" s="71">
        <v>43775</v>
      </c>
      <c r="AC10102" s="91">
        <v>0.54513888888888884</v>
      </c>
      <c r="AD10102" s="92">
        <v>0</v>
      </c>
      <c r="AE10102" s="91">
        <v>5.9027777781011537E-2</v>
      </c>
      <c r="AF10102" s="92">
        <v>1.4166666667442769</v>
      </c>
    </row>
    <row r="10103" spans="12:32" ht="12.75" customHeight="1" x14ac:dyDescent="0.3">
      <c r="L10103" s="86">
        <v>6</v>
      </c>
      <c r="M10103" s="87" t="s">
        <v>100</v>
      </c>
      <c r="N10103" s="86" t="s">
        <v>59</v>
      </c>
      <c r="O10103" s="87" t="s">
        <v>221</v>
      </c>
      <c r="P10103" s="38"/>
      <c r="Q10103" s="38"/>
      <c r="R10103" s="38"/>
      <c r="S10103" s="38"/>
      <c r="T10103" s="38"/>
      <c r="U10103" s="88" t="s">
        <v>102</v>
      </c>
      <c r="V10103" s="88" t="s">
        <v>548</v>
      </c>
      <c r="W10103" s="88" t="s">
        <v>559</v>
      </c>
      <c r="X10103" s="89">
        <v>43776.496527777781</v>
      </c>
      <c r="Y10103" s="71">
        <v>43776</v>
      </c>
      <c r="Z10103" s="90">
        <v>0.49652777777777773</v>
      </c>
      <c r="AA10103" s="89">
        <v>43776.576388888891</v>
      </c>
      <c r="AB10103" s="71">
        <v>43776</v>
      </c>
      <c r="AC10103" s="91">
        <v>0.57638888888888884</v>
      </c>
      <c r="AD10103" s="92">
        <v>0</v>
      </c>
      <c r="AE10103" s="91">
        <v>7.9861111109494232E-2</v>
      </c>
      <c r="AF10103" s="92">
        <v>1.9166666666278616</v>
      </c>
    </row>
    <row r="10104" spans="12:32" ht="12.75" customHeight="1" x14ac:dyDescent="0.3">
      <c r="L10104" s="86">
        <v>6</v>
      </c>
      <c r="M10104" s="87" t="s">
        <v>100</v>
      </c>
      <c r="N10104" s="86" t="s">
        <v>59</v>
      </c>
      <c r="O10104" s="87" t="s">
        <v>221</v>
      </c>
      <c r="P10104" s="38"/>
      <c r="Q10104" s="38"/>
      <c r="R10104" s="38"/>
      <c r="S10104" s="38"/>
      <c r="T10104" s="38"/>
      <c r="U10104" s="88" t="s">
        <v>102</v>
      </c>
      <c r="V10104" s="88" t="s">
        <v>548</v>
      </c>
      <c r="W10104" s="88" t="s">
        <v>560</v>
      </c>
      <c r="X10104" s="89">
        <v>43791.565972222219</v>
      </c>
      <c r="Y10104" s="71">
        <v>43791</v>
      </c>
      <c r="Z10104" s="90">
        <v>0.56597222222222221</v>
      </c>
      <c r="AA10104" s="89">
        <v>43791.621527777781</v>
      </c>
      <c r="AB10104" s="71">
        <v>43791</v>
      </c>
      <c r="AC10104" s="91">
        <v>0.62152777777777779</v>
      </c>
      <c r="AD10104" s="92">
        <v>0</v>
      </c>
      <c r="AE10104" s="91">
        <v>5.5555555562023073E-2</v>
      </c>
      <c r="AF10104" s="92">
        <v>1.3333333334885538</v>
      </c>
    </row>
    <row r="10105" spans="12:32" ht="12.75" customHeight="1" x14ac:dyDescent="0.3">
      <c r="L10105" s="86">
        <v>6</v>
      </c>
      <c r="M10105" s="87" t="s">
        <v>100</v>
      </c>
      <c r="N10105" s="86" t="s">
        <v>59</v>
      </c>
      <c r="O10105" s="87" t="s">
        <v>221</v>
      </c>
      <c r="P10105" s="38"/>
      <c r="Q10105" s="38"/>
      <c r="R10105" s="38"/>
      <c r="S10105" s="38"/>
      <c r="T10105" s="38"/>
      <c r="U10105" s="88" t="s">
        <v>102</v>
      </c>
      <c r="V10105" s="88" t="s">
        <v>548</v>
      </c>
      <c r="W10105" s="88" t="s">
        <v>561</v>
      </c>
      <c r="X10105" s="89">
        <v>43789.572916666664</v>
      </c>
      <c r="Y10105" s="71">
        <v>43789</v>
      </c>
      <c r="Z10105" s="90">
        <v>0.57291666666666663</v>
      </c>
      <c r="AA10105" s="89">
        <v>43789.625</v>
      </c>
      <c r="AB10105" s="71">
        <v>43789</v>
      </c>
      <c r="AC10105" s="91">
        <v>0.625</v>
      </c>
      <c r="AD10105" s="92">
        <v>0</v>
      </c>
      <c r="AE10105" s="91">
        <v>5.2083333335758653E-2</v>
      </c>
      <c r="AF10105" s="92">
        <v>1.2500000000582077</v>
      </c>
    </row>
    <row r="10106" spans="12:32" ht="12.75" customHeight="1" x14ac:dyDescent="0.3">
      <c r="L10106" s="86">
        <v>6</v>
      </c>
      <c r="M10106" s="87" t="s">
        <v>100</v>
      </c>
      <c r="N10106" s="86" t="s">
        <v>59</v>
      </c>
      <c r="O10106" s="87" t="s">
        <v>221</v>
      </c>
      <c r="P10106" s="38"/>
      <c r="Q10106" s="38"/>
      <c r="R10106" s="38"/>
      <c r="S10106" s="38"/>
      <c r="T10106" s="38"/>
      <c r="U10106" s="88" t="s">
        <v>102</v>
      </c>
      <c r="V10106" s="88" t="s">
        <v>548</v>
      </c>
      <c r="W10106" s="88" t="s">
        <v>562</v>
      </c>
      <c r="X10106" s="89">
        <v>43770.576388888891</v>
      </c>
      <c r="Y10106" s="71">
        <v>43770</v>
      </c>
      <c r="Z10106" s="90">
        <v>0.57638888888888884</v>
      </c>
      <c r="AA10106" s="89">
        <v>43770.680555555555</v>
      </c>
      <c r="AB10106" s="71">
        <v>43770</v>
      </c>
      <c r="AC10106" s="91">
        <v>0.68055555555555558</v>
      </c>
      <c r="AD10106" s="92">
        <v>0</v>
      </c>
      <c r="AE10106" s="91">
        <v>0.10416666666424135</v>
      </c>
      <c r="AF10106" s="92">
        <v>2.4999999999417923</v>
      </c>
    </row>
    <row r="10107" spans="12:32" ht="12.75" customHeight="1" x14ac:dyDescent="0.3">
      <c r="L10107" s="86">
        <v>6</v>
      </c>
      <c r="M10107" s="87" t="s">
        <v>100</v>
      </c>
      <c r="N10107" s="86" t="s">
        <v>59</v>
      </c>
      <c r="O10107" s="87" t="s">
        <v>221</v>
      </c>
      <c r="P10107" s="38"/>
      <c r="Q10107" s="38"/>
      <c r="R10107" s="38"/>
      <c r="S10107" s="38"/>
      <c r="T10107" s="38"/>
      <c r="U10107" s="88" t="s">
        <v>102</v>
      </c>
      <c r="V10107" s="88" t="s">
        <v>548</v>
      </c>
      <c r="W10107" s="88" t="s">
        <v>563</v>
      </c>
      <c r="X10107" s="89">
        <v>43787.510416666664</v>
      </c>
      <c r="Y10107" s="71">
        <v>43787</v>
      </c>
      <c r="Z10107" s="90">
        <v>0.51041666666666663</v>
      </c>
      <c r="AA10107" s="89">
        <v>43787.729166666664</v>
      </c>
      <c r="AB10107" s="71">
        <v>43787</v>
      </c>
      <c r="AC10107" s="91">
        <v>0.72916666666666663</v>
      </c>
      <c r="AD10107" s="92">
        <v>0</v>
      </c>
      <c r="AE10107" s="91">
        <v>0.21875</v>
      </c>
      <c r="AF10107" s="92">
        <v>5.25</v>
      </c>
    </row>
    <row r="10108" spans="12:32" ht="12.75" customHeight="1" x14ac:dyDescent="0.3">
      <c r="L10108" s="86">
        <v>6</v>
      </c>
      <c r="M10108" s="87" t="s">
        <v>100</v>
      </c>
      <c r="N10108" s="86" t="s">
        <v>59</v>
      </c>
      <c r="O10108" s="87" t="s">
        <v>133</v>
      </c>
      <c r="P10108" s="38"/>
      <c r="Q10108" s="38"/>
      <c r="R10108" s="38"/>
      <c r="S10108" s="38"/>
      <c r="T10108" s="38"/>
      <c r="U10108" s="88" t="s">
        <v>102</v>
      </c>
      <c r="V10108" s="88" t="s">
        <v>596</v>
      </c>
      <c r="W10108" s="88" t="s">
        <v>601</v>
      </c>
      <c r="X10108" s="89">
        <v>43770.395833333336</v>
      </c>
      <c r="Y10108" s="71">
        <v>43770</v>
      </c>
      <c r="Z10108" s="90">
        <v>0.39583333333333331</v>
      </c>
      <c r="AA10108" s="89">
        <v>43770.614583333336</v>
      </c>
      <c r="AB10108" s="71">
        <v>43770</v>
      </c>
      <c r="AC10108" s="91">
        <v>0.61458333333333337</v>
      </c>
      <c r="AD10108" s="92">
        <v>0</v>
      </c>
      <c r="AE10108" s="91">
        <v>0.21875</v>
      </c>
      <c r="AF10108" s="92">
        <v>5.25</v>
      </c>
    </row>
    <row r="10109" spans="12:32" ht="12.75" customHeight="1" x14ac:dyDescent="0.3">
      <c r="L10109" s="86">
        <v>6</v>
      </c>
      <c r="M10109" s="87" t="s">
        <v>100</v>
      </c>
      <c r="N10109" s="86" t="s">
        <v>59</v>
      </c>
      <c r="O10109" s="87" t="s">
        <v>240</v>
      </c>
      <c r="P10109" s="38"/>
      <c r="Q10109" s="38"/>
      <c r="R10109" s="38"/>
      <c r="S10109" s="38"/>
      <c r="T10109" s="38"/>
      <c r="U10109" s="88" t="s">
        <v>102</v>
      </c>
      <c r="V10109" s="88" t="s">
        <v>630</v>
      </c>
      <c r="W10109" s="88" t="s">
        <v>632</v>
      </c>
      <c r="X10109" s="89">
        <v>43784.340277777781</v>
      </c>
      <c r="Y10109" s="71">
        <v>43784</v>
      </c>
      <c r="Z10109" s="90">
        <v>0.34027777777777773</v>
      </c>
      <c r="AA10109" s="89">
        <v>43784.520833333336</v>
      </c>
      <c r="AB10109" s="71">
        <v>43784</v>
      </c>
      <c r="AC10109" s="91">
        <v>1.5208333333333335</v>
      </c>
      <c r="AD10109" s="92">
        <v>0</v>
      </c>
      <c r="AE10109" s="91">
        <v>0.18055555555474712</v>
      </c>
      <c r="AF10109" s="92">
        <v>4.3333333333139308</v>
      </c>
    </row>
    <row r="10110" spans="12:32" ht="12.75" customHeight="1" x14ac:dyDescent="0.3">
      <c r="L10110" s="86">
        <v>6</v>
      </c>
      <c r="M10110" s="87" t="s">
        <v>100</v>
      </c>
      <c r="N10110" s="86" t="s">
        <v>59</v>
      </c>
      <c r="O10110" s="87" t="s">
        <v>139</v>
      </c>
      <c r="P10110" s="38"/>
      <c r="Q10110" s="38"/>
      <c r="R10110" s="38"/>
      <c r="S10110" s="38"/>
      <c r="T10110" s="38"/>
      <c r="U10110" s="88" t="s">
        <v>102</v>
      </c>
      <c r="V10110" s="88" t="s">
        <v>652</v>
      </c>
      <c r="W10110" s="88" t="s">
        <v>658</v>
      </c>
      <c r="X10110" s="89">
        <v>43782.392361111109</v>
      </c>
      <c r="Y10110" s="71">
        <v>43782</v>
      </c>
      <c r="Z10110" s="90">
        <v>0.3923611111111111</v>
      </c>
      <c r="AA10110" s="89">
        <v>43782.506944444445</v>
      </c>
      <c r="AB10110" s="71">
        <v>43782</v>
      </c>
      <c r="AC10110" s="91">
        <v>1.5069444444444444</v>
      </c>
      <c r="AD10110" s="92">
        <v>0</v>
      </c>
      <c r="AE10110" s="91">
        <v>0.11458333333575865</v>
      </c>
      <c r="AF10110" s="92">
        <v>2.7500000000582077</v>
      </c>
    </row>
    <row r="10111" spans="12:32" ht="12.75" customHeight="1" x14ac:dyDescent="0.3">
      <c r="L10111" s="86">
        <v>6</v>
      </c>
      <c r="M10111" s="87" t="s">
        <v>100</v>
      </c>
      <c r="N10111" s="86" t="s">
        <v>59</v>
      </c>
      <c r="O10111" s="87" t="s">
        <v>139</v>
      </c>
      <c r="P10111" s="38"/>
      <c r="Q10111" s="38"/>
      <c r="R10111" s="38"/>
      <c r="S10111" s="38"/>
      <c r="T10111" s="38"/>
      <c r="U10111" s="88" t="s">
        <v>102</v>
      </c>
      <c r="V10111" s="88" t="s">
        <v>652</v>
      </c>
      <c r="W10111" s="88" t="s">
        <v>659</v>
      </c>
      <c r="X10111" s="89">
        <v>43782.722222222219</v>
      </c>
      <c r="Y10111" s="71">
        <v>43782</v>
      </c>
      <c r="Z10111" s="90">
        <v>0.72222222222222221</v>
      </c>
      <c r="AA10111" s="89">
        <v>43783.385416666664</v>
      </c>
      <c r="AB10111" s="71">
        <v>43783</v>
      </c>
      <c r="AC10111" s="91">
        <v>0.38541666666666669</v>
      </c>
      <c r="AD10111" s="92">
        <v>0</v>
      </c>
      <c r="AE10111" s="91">
        <v>7.986111111111116E-2</v>
      </c>
      <c r="AF10111" s="92">
        <v>1.9166666666666679</v>
      </c>
    </row>
    <row r="10112" spans="12:32" ht="12.75" customHeight="1" x14ac:dyDescent="0.3">
      <c r="L10112" s="86">
        <v>6</v>
      </c>
      <c r="M10112" s="87" t="s">
        <v>100</v>
      </c>
      <c r="N10112" s="86" t="s">
        <v>59</v>
      </c>
      <c r="O10112" s="87" t="s">
        <v>251</v>
      </c>
      <c r="P10112" s="38"/>
      <c r="Q10112" s="38"/>
      <c r="R10112" s="38"/>
      <c r="S10112" s="38"/>
      <c r="T10112" s="38"/>
      <c r="U10112" s="88" t="s">
        <v>102</v>
      </c>
      <c r="V10112" s="88" t="s">
        <v>674</v>
      </c>
      <c r="W10112" s="88" t="s">
        <v>678</v>
      </c>
      <c r="X10112" s="89">
        <v>43791.5625</v>
      </c>
      <c r="Y10112" s="71">
        <v>43791</v>
      </c>
      <c r="Z10112" s="90">
        <v>0.5625</v>
      </c>
      <c r="AA10112" s="89">
        <v>43791.645833333336</v>
      </c>
      <c r="AB10112" s="71">
        <v>43791</v>
      </c>
      <c r="AC10112" s="91">
        <v>0.64583333333333337</v>
      </c>
      <c r="AD10112" s="92">
        <v>0</v>
      </c>
      <c r="AE10112" s="91">
        <v>8.3333333335758653E-2</v>
      </c>
      <c r="AF10112" s="92">
        <v>2.0000000000582077</v>
      </c>
    </row>
    <row r="10113" spans="12:32" ht="12.75" customHeight="1" x14ac:dyDescent="0.3">
      <c r="L10113" s="86">
        <v>7</v>
      </c>
      <c r="M10113" s="87" t="s">
        <v>100</v>
      </c>
      <c r="N10113" s="86" t="s">
        <v>59</v>
      </c>
      <c r="O10113" s="87" t="s">
        <v>101</v>
      </c>
      <c r="P10113" s="38"/>
      <c r="Q10113" s="38"/>
      <c r="R10113" s="38"/>
      <c r="S10113" s="38"/>
      <c r="T10113" s="38"/>
      <c r="U10113" s="88" t="s">
        <v>102</v>
      </c>
      <c r="V10113" s="88" t="s">
        <v>105</v>
      </c>
      <c r="W10113" s="88" t="s">
        <v>106</v>
      </c>
      <c r="X10113" s="89">
        <v>43809.5625</v>
      </c>
      <c r="Y10113" s="71">
        <v>43809</v>
      </c>
      <c r="Z10113" s="90">
        <v>0.5625</v>
      </c>
      <c r="AA10113" s="89">
        <v>43809.604166666664</v>
      </c>
      <c r="AB10113" s="71">
        <v>43809</v>
      </c>
      <c r="AC10113" s="91">
        <v>0.60416666666666663</v>
      </c>
      <c r="AD10113" s="92">
        <v>0</v>
      </c>
      <c r="AE10113" s="91">
        <v>4.1666666664241347E-2</v>
      </c>
      <c r="AF10113" s="92">
        <v>0.99999999994179234</v>
      </c>
    </row>
    <row r="10114" spans="12:32" ht="12.75" customHeight="1" x14ac:dyDescent="0.3">
      <c r="L10114" s="86">
        <v>7</v>
      </c>
      <c r="M10114" s="87" t="s">
        <v>100</v>
      </c>
      <c r="N10114" s="86" t="s">
        <v>59</v>
      </c>
      <c r="O10114" s="87" t="s">
        <v>101</v>
      </c>
      <c r="P10114" s="38"/>
      <c r="Q10114" s="38"/>
      <c r="R10114" s="38"/>
      <c r="S10114" s="38"/>
      <c r="T10114" s="38"/>
      <c r="U10114" s="88" t="s">
        <v>102</v>
      </c>
      <c r="V10114" s="88" t="s">
        <v>105</v>
      </c>
      <c r="W10114" s="88" t="s">
        <v>107</v>
      </c>
      <c r="X10114" s="89">
        <v>43812.5</v>
      </c>
      <c r="Y10114" s="71">
        <v>43812</v>
      </c>
      <c r="Z10114" s="90">
        <v>0.5</v>
      </c>
      <c r="AA10114" s="89">
        <v>43812.541666666664</v>
      </c>
      <c r="AB10114" s="71">
        <v>43812</v>
      </c>
      <c r="AC10114" s="91">
        <v>0.54166666666666663</v>
      </c>
      <c r="AD10114" s="92">
        <v>0</v>
      </c>
      <c r="AE10114" s="91">
        <v>4.1666666664241347E-2</v>
      </c>
      <c r="AF10114" s="92">
        <v>0.99999999994179234</v>
      </c>
    </row>
    <row r="10115" spans="12:32" ht="12.75" customHeight="1" x14ac:dyDescent="0.3">
      <c r="L10115" s="86">
        <v>7</v>
      </c>
      <c r="M10115" s="87" t="s">
        <v>100</v>
      </c>
      <c r="N10115" s="86" t="s">
        <v>59</v>
      </c>
      <c r="O10115" s="87" t="s">
        <v>108</v>
      </c>
      <c r="P10115" s="38"/>
      <c r="Q10115" s="38"/>
      <c r="R10115" s="38"/>
      <c r="S10115" s="38"/>
      <c r="T10115" s="38"/>
      <c r="U10115" s="88" t="s">
        <v>102</v>
      </c>
      <c r="V10115" s="88" t="s">
        <v>111</v>
      </c>
      <c r="W10115" s="88" t="s">
        <v>112</v>
      </c>
      <c r="X10115" s="89">
        <v>43811.5625</v>
      </c>
      <c r="Y10115" s="71">
        <v>43811</v>
      </c>
      <c r="Z10115" s="90">
        <v>0.5625</v>
      </c>
      <c r="AA10115" s="89">
        <v>43811.697916666664</v>
      </c>
      <c r="AB10115" s="71">
        <v>43811</v>
      </c>
      <c r="AC10115" s="91">
        <v>0.69791666666666663</v>
      </c>
      <c r="AD10115" s="92">
        <v>0</v>
      </c>
      <c r="AE10115" s="91">
        <v>0.13541666666424135</v>
      </c>
      <c r="AF10115" s="92">
        <v>3.2499999999417923</v>
      </c>
    </row>
    <row r="10116" spans="12:32" ht="12.75" customHeight="1" x14ac:dyDescent="0.3">
      <c r="L10116" s="86">
        <v>7</v>
      </c>
      <c r="M10116" s="87" t="s">
        <v>100</v>
      </c>
      <c r="N10116" s="86" t="s">
        <v>59</v>
      </c>
      <c r="O10116" s="87" t="s">
        <v>133</v>
      </c>
      <c r="P10116" s="38"/>
      <c r="Q10116" s="38"/>
      <c r="R10116" s="38"/>
      <c r="S10116" s="38"/>
      <c r="T10116" s="38"/>
      <c r="U10116" s="88" t="s">
        <v>102</v>
      </c>
      <c r="V10116" s="88" t="s">
        <v>136</v>
      </c>
      <c r="W10116" s="88" t="s">
        <v>137</v>
      </c>
      <c r="X10116" s="89">
        <v>43816.472222222219</v>
      </c>
      <c r="Y10116" s="71">
        <v>43816</v>
      </c>
      <c r="Z10116" s="90">
        <v>0.47222222222222227</v>
      </c>
      <c r="AA10116" s="89">
        <v>43816.486111111109</v>
      </c>
      <c r="AB10116" s="71">
        <v>43816</v>
      </c>
      <c r="AC10116" s="91">
        <v>0.4861111111111111</v>
      </c>
      <c r="AD10116" s="92">
        <v>0</v>
      </c>
      <c r="AE10116" s="91">
        <v>1.3888888890505768E-2</v>
      </c>
      <c r="AF10116" s="92">
        <v>0.33333333337213844</v>
      </c>
    </row>
    <row r="10117" spans="12:32" ht="12.75" customHeight="1" x14ac:dyDescent="0.3">
      <c r="L10117" s="86">
        <v>7</v>
      </c>
      <c r="M10117" s="87" t="s">
        <v>100</v>
      </c>
      <c r="N10117" s="86" t="s">
        <v>59</v>
      </c>
      <c r="O10117" s="87" t="s">
        <v>221</v>
      </c>
      <c r="P10117" s="38"/>
      <c r="Q10117" s="38"/>
      <c r="R10117" s="38"/>
      <c r="S10117" s="38"/>
      <c r="T10117" s="38"/>
      <c r="U10117" s="88" t="s">
        <v>102</v>
      </c>
      <c r="V10117" s="88" t="s">
        <v>226</v>
      </c>
      <c r="W10117" s="88" t="s">
        <v>231</v>
      </c>
      <c r="X10117" s="89">
        <v>43804.482638888891</v>
      </c>
      <c r="Y10117" s="71">
        <v>43804</v>
      </c>
      <c r="Z10117" s="90">
        <v>0.4826388888888889</v>
      </c>
      <c r="AA10117" s="89">
        <v>43804.71875</v>
      </c>
      <c r="AB10117" s="71">
        <v>43804</v>
      </c>
      <c r="AC10117" s="91">
        <v>0.71875</v>
      </c>
      <c r="AD10117" s="92">
        <v>0</v>
      </c>
      <c r="AE10117" s="91">
        <v>0.23611111110949423</v>
      </c>
      <c r="AF10117" s="92">
        <v>5.6666666666278616</v>
      </c>
    </row>
    <row r="10118" spans="12:32" ht="12.75" customHeight="1" x14ac:dyDescent="0.3">
      <c r="L10118" s="86">
        <v>7</v>
      </c>
      <c r="M10118" s="87" t="s">
        <v>100</v>
      </c>
      <c r="N10118" s="86" t="s">
        <v>59</v>
      </c>
      <c r="O10118" s="87" t="s">
        <v>221</v>
      </c>
      <c r="P10118" s="38"/>
      <c r="Q10118" s="38"/>
      <c r="R10118" s="38"/>
      <c r="S10118" s="38"/>
      <c r="T10118" s="38"/>
      <c r="U10118" s="88" t="s">
        <v>102</v>
      </c>
      <c r="V10118" s="88" t="s">
        <v>226</v>
      </c>
      <c r="W10118" s="88" t="s">
        <v>232</v>
      </c>
      <c r="X10118" s="89">
        <v>43802.565972222219</v>
      </c>
      <c r="Y10118" s="71">
        <v>43802</v>
      </c>
      <c r="Z10118" s="90">
        <v>0.56597222222222221</v>
      </c>
      <c r="AA10118" s="89">
        <v>43802.552083333336</v>
      </c>
      <c r="AB10118" s="71">
        <v>43802</v>
      </c>
      <c r="AC10118" s="91">
        <v>0.55208333333333337</v>
      </c>
      <c r="AD10118" s="92">
        <v>0</v>
      </c>
      <c r="AE10118" s="91">
        <v>-1.3888888883229811E-2</v>
      </c>
      <c r="AF10118" s="92">
        <v>-0.33333333319751546</v>
      </c>
    </row>
    <row r="10119" spans="12:32" ht="12.75" customHeight="1" x14ac:dyDescent="0.3">
      <c r="L10119" s="86">
        <v>7</v>
      </c>
      <c r="M10119" s="87" t="s">
        <v>100</v>
      </c>
      <c r="N10119" s="86" t="s">
        <v>59</v>
      </c>
      <c r="O10119" s="87" t="s">
        <v>240</v>
      </c>
      <c r="P10119" s="38"/>
      <c r="Q10119" s="38"/>
      <c r="R10119" s="38"/>
      <c r="S10119" s="38"/>
      <c r="T10119" s="38"/>
      <c r="U10119" s="88" t="s">
        <v>102</v>
      </c>
      <c r="V10119" s="88" t="s">
        <v>241</v>
      </c>
      <c r="W10119" s="88" t="s">
        <v>242</v>
      </c>
      <c r="X10119" s="89">
        <v>43819.475694444445</v>
      </c>
      <c r="Y10119" s="71">
        <v>43819</v>
      </c>
      <c r="Z10119" s="90">
        <v>0.47569444444444442</v>
      </c>
      <c r="AA10119" s="89">
        <v>43819.572916666664</v>
      </c>
      <c r="AB10119" s="71">
        <v>43819</v>
      </c>
      <c r="AC10119" s="91">
        <v>0.57291666666666663</v>
      </c>
      <c r="AD10119" s="92">
        <v>0</v>
      </c>
      <c r="AE10119" s="91">
        <v>9.7222222218988463E-2</v>
      </c>
      <c r="AF10119" s="92">
        <v>2.3333333332557231</v>
      </c>
    </row>
    <row r="10120" spans="12:32" ht="12.75" customHeight="1" x14ac:dyDescent="0.3">
      <c r="L10120" s="86">
        <v>7</v>
      </c>
      <c r="M10120" s="87" t="s">
        <v>100</v>
      </c>
      <c r="N10120" s="86" t="s">
        <v>59</v>
      </c>
      <c r="O10120" s="87" t="s">
        <v>240</v>
      </c>
      <c r="P10120" s="38"/>
      <c r="Q10120" s="38"/>
      <c r="R10120" s="38"/>
      <c r="S10120" s="38"/>
      <c r="T10120" s="38"/>
      <c r="U10120" s="88" t="s">
        <v>102</v>
      </c>
      <c r="V10120" s="88" t="s">
        <v>241</v>
      </c>
      <c r="W10120" s="88" t="s">
        <v>243</v>
      </c>
      <c r="X10120" s="89">
        <v>43805.493055555555</v>
      </c>
      <c r="Y10120" s="71">
        <v>43805</v>
      </c>
      <c r="Z10120" s="90">
        <v>0.49305555555555558</v>
      </c>
      <c r="AA10120" s="89">
        <v>43805.548611111109</v>
      </c>
      <c r="AB10120" s="71">
        <v>43805</v>
      </c>
      <c r="AC10120" s="91">
        <v>0.54861111111111116</v>
      </c>
      <c r="AD10120" s="92">
        <v>0</v>
      </c>
      <c r="AE10120" s="91">
        <v>5.5555555554747116E-2</v>
      </c>
      <c r="AF10120" s="92">
        <v>1.3333333333139308</v>
      </c>
    </row>
    <row r="10121" spans="12:32" ht="12.75" customHeight="1" x14ac:dyDescent="0.3">
      <c r="L10121" s="86">
        <v>7</v>
      </c>
      <c r="M10121" s="87" t="s">
        <v>100</v>
      </c>
      <c r="N10121" s="86" t="s">
        <v>59</v>
      </c>
      <c r="O10121" s="87" t="s">
        <v>108</v>
      </c>
      <c r="P10121" s="38"/>
      <c r="Q10121" s="38"/>
      <c r="R10121" s="38"/>
      <c r="S10121" s="38"/>
      <c r="T10121" s="38"/>
      <c r="U10121" s="88" t="s">
        <v>102</v>
      </c>
      <c r="V10121" s="88" t="s">
        <v>276</v>
      </c>
      <c r="W10121" s="88" t="s">
        <v>297</v>
      </c>
      <c r="X10121" s="89">
        <v>43810.378472222219</v>
      </c>
      <c r="Y10121" s="71">
        <v>43810</v>
      </c>
      <c r="Z10121" s="90">
        <v>0.37847222222222227</v>
      </c>
      <c r="AA10121" s="89">
        <v>43811.555555555555</v>
      </c>
      <c r="AB10121" s="71">
        <v>43811</v>
      </c>
      <c r="AC10121" s="91">
        <v>0.55555555555555558</v>
      </c>
      <c r="AD10121" s="92">
        <v>0</v>
      </c>
      <c r="AE10121" s="91">
        <v>0.59375</v>
      </c>
      <c r="AF10121" s="92">
        <v>14.25</v>
      </c>
    </row>
    <row r="10122" spans="12:32" ht="12.75" customHeight="1" x14ac:dyDescent="0.3">
      <c r="L10122" s="86">
        <v>7</v>
      </c>
      <c r="M10122" s="87" t="s">
        <v>100</v>
      </c>
      <c r="N10122" s="86" t="s">
        <v>59</v>
      </c>
      <c r="O10122" s="87" t="s">
        <v>108</v>
      </c>
      <c r="P10122" s="38"/>
      <c r="Q10122" s="38"/>
      <c r="R10122" s="38"/>
      <c r="S10122" s="38"/>
      <c r="T10122" s="38"/>
      <c r="U10122" s="88" t="s">
        <v>102</v>
      </c>
      <c r="V10122" s="88" t="s">
        <v>276</v>
      </c>
      <c r="W10122" s="88" t="s">
        <v>298</v>
      </c>
      <c r="X10122" s="89">
        <v>43808.482638888891</v>
      </c>
      <c r="Y10122" s="71">
        <v>43808</v>
      </c>
      <c r="Z10122" s="90">
        <v>0.4826388888888889</v>
      </c>
      <c r="AA10122" s="89">
        <v>43808.5625</v>
      </c>
      <c r="AB10122" s="71">
        <v>43808</v>
      </c>
      <c r="AC10122" s="91">
        <v>0.5625</v>
      </c>
      <c r="AD10122" s="92">
        <v>0</v>
      </c>
      <c r="AE10122" s="91">
        <v>7.9861111109494232E-2</v>
      </c>
      <c r="AF10122" s="92">
        <v>1.9166666666278616</v>
      </c>
    </row>
    <row r="10123" spans="12:32" ht="12.75" customHeight="1" x14ac:dyDescent="0.3">
      <c r="L10123" s="86">
        <v>7</v>
      </c>
      <c r="M10123" s="87" t="s">
        <v>100</v>
      </c>
      <c r="N10123" s="86" t="s">
        <v>59</v>
      </c>
      <c r="O10123" s="87" t="s">
        <v>108</v>
      </c>
      <c r="P10123" s="38"/>
      <c r="Q10123" s="38"/>
      <c r="R10123" s="38"/>
      <c r="S10123" s="38"/>
      <c r="T10123" s="38"/>
      <c r="U10123" s="88" t="s">
        <v>102</v>
      </c>
      <c r="V10123" s="88" t="s">
        <v>276</v>
      </c>
      <c r="W10123" s="88" t="s">
        <v>299</v>
      </c>
      <c r="X10123" s="89">
        <v>43815.496527777781</v>
      </c>
      <c r="Y10123" s="71">
        <v>43815</v>
      </c>
      <c r="Z10123" s="90">
        <v>0.49652777777777773</v>
      </c>
      <c r="AA10123" s="89">
        <v>43816.506944444445</v>
      </c>
      <c r="AB10123" s="71">
        <v>43816</v>
      </c>
      <c r="AC10123" s="91">
        <v>1.5069444444444444</v>
      </c>
      <c r="AD10123" s="92">
        <v>0</v>
      </c>
      <c r="AE10123" s="91">
        <v>1.4270833333333333</v>
      </c>
      <c r="AF10123" s="92">
        <v>34.25</v>
      </c>
    </row>
    <row r="10124" spans="12:32" ht="12.75" customHeight="1" x14ac:dyDescent="0.3">
      <c r="L10124" s="86">
        <v>7</v>
      </c>
      <c r="M10124" s="87" t="s">
        <v>100</v>
      </c>
      <c r="N10124" s="86" t="s">
        <v>59</v>
      </c>
      <c r="O10124" s="87" t="s">
        <v>108</v>
      </c>
      <c r="P10124" s="38"/>
      <c r="Q10124" s="38"/>
      <c r="R10124" s="38"/>
      <c r="S10124" s="38"/>
      <c r="T10124" s="38"/>
      <c r="U10124" s="88" t="s">
        <v>102</v>
      </c>
      <c r="V10124" s="88" t="s">
        <v>276</v>
      </c>
      <c r="W10124" s="88" t="s">
        <v>300</v>
      </c>
      <c r="X10124" s="89">
        <v>43817.666666666664</v>
      </c>
      <c r="Y10124" s="71">
        <v>43817</v>
      </c>
      <c r="Z10124" s="90">
        <v>0.66666666666666663</v>
      </c>
      <c r="AA10124" s="89">
        <v>43818.638888888891</v>
      </c>
      <c r="AB10124" s="71">
        <v>43818</v>
      </c>
      <c r="AC10124" s="91">
        <v>0.63888888888888884</v>
      </c>
      <c r="AD10124" s="92">
        <v>0</v>
      </c>
      <c r="AE10124" s="91">
        <v>0.3888888888888889</v>
      </c>
      <c r="AF10124" s="92">
        <v>9.3333333333333339</v>
      </c>
    </row>
    <row r="10125" spans="12:32" ht="12.75" customHeight="1" x14ac:dyDescent="0.3">
      <c r="L10125" s="86">
        <v>7</v>
      </c>
      <c r="M10125" s="87" t="s">
        <v>100</v>
      </c>
      <c r="N10125" s="86" t="s">
        <v>59</v>
      </c>
      <c r="O10125" s="87" t="s">
        <v>108</v>
      </c>
      <c r="P10125" s="38"/>
      <c r="Q10125" s="38"/>
      <c r="R10125" s="38"/>
      <c r="S10125" s="38"/>
      <c r="T10125" s="38"/>
      <c r="U10125" s="88" t="s">
        <v>102</v>
      </c>
      <c r="V10125" s="88" t="s">
        <v>276</v>
      </c>
      <c r="W10125" s="88" t="s">
        <v>301</v>
      </c>
      <c r="X10125" s="89">
        <v>43816.538194444445</v>
      </c>
      <c r="Y10125" s="71">
        <v>43816</v>
      </c>
      <c r="Z10125" s="90">
        <v>0.53819444444444442</v>
      </c>
      <c r="AA10125" s="89">
        <v>43816.493055555555</v>
      </c>
      <c r="AB10125" s="71">
        <v>43816</v>
      </c>
      <c r="AC10125" s="91">
        <v>0.99305555555555547</v>
      </c>
      <c r="AD10125" s="92">
        <v>0</v>
      </c>
      <c r="AE10125" s="91">
        <v>-4.5138888890505768E-2</v>
      </c>
      <c r="AF10125" s="92">
        <v>-1.0833333333721384</v>
      </c>
    </row>
    <row r="10126" spans="12:32" ht="12.75" customHeight="1" x14ac:dyDescent="0.3">
      <c r="L10126" s="86">
        <v>7</v>
      </c>
      <c r="M10126" s="87" t="s">
        <v>100</v>
      </c>
      <c r="N10126" s="86" t="s">
        <v>59</v>
      </c>
      <c r="O10126" s="87" t="s">
        <v>251</v>
      </c>
      <c r="P10126" s="38"/>
      <c r="Q10126" s="38"/>
      <c r="R10126" s="38"/>
      <c r="S10126" s="38"/>
      <c r="T10126" s="38"/>
      <c r="U10126" s="88" t="s">
        <v>102</v>
      </c>
      <c r="V10126" s="88" t="s">
        <v>335</v>
      </c>
      <c r="W10126" s="88" t="s">
        <v>343</v>
      </c>
      <c r="X10126" s="89">
        <v>43815.305555555555</v>
      </c>
      <c r="Y10126" s="71">
        <v>43815</v>
      </c>
      <c r="Z10126" s="90">
        <v>0.30555555555555552</v>
      </c>
      <c r="AA10126" s="89">
        <v>43815.46875</v>
      </c>
      <c r="AB10126" s="71">
        <v>43815</v>
      </c>
      <c r="AC10126" s="91">
        <v>0.46875</v>
      </c>
      <c r="AD10126" s="92">
        <v>0</v>
      </c>
      <c r="AE10126" s="91">
        <v>0.16319444444525288</v>
      </c>
      <c r="AF10126" s="92">
        <v>3.9166666666860692</v>
      </c>
    </row>
    <row r="10127" spans="12:32" ht="12.75" customHeight="1" x14ac:dyDescent="0.3">
      <c r="L10127" s="86">
        <v>7</v>
      </c>
      <c r="M10127" s="87" t="s">
        <v>100</v>
      </c>
      <c r="N10127" s="86" t="s">
        <v>59</v>
      </c>
      <c r="O10127" s="87" t="s">
        <v>251</v>
      </c>
      <c r="P10127" s="38"/>
      <c r="Q10127" s="38"/>
      <c r="R10127" s="38"/>
      <c r="S10127" s="38"/>
      <c r="T10127" s="38"/>
      <c r="U10127" s="88" t="s">
        <v>102</v>
      </c>
      <c r="V10127" s="88" t="s">
        <v>335</v>
      </c>
      <c r="W10127" s="88" t="s">
        <v>344</v>
      </c>
      <c r="X10127" s="89">
        <v>43808.409722222219</v>
      </c>
      <c r="Y10127" s="71">
        <v>43808</v>
      </c>
      <c r="Z10127" s="90">
        <v>0.40972222222222227</v>
      </c>
      <c r="AA10127" s="89">
        <v>43808.597222222219</v>
      </c>
      <c r="AB10127" s="71">
        <v>43808</v>
      </c>
      <c r="AC10127" s="91">
        <v>0.59722222222222221</v>
      </c>
      <c r="AD10127" s="92">
        <v>0</v>
      </c>
      <c r="AE10127" s="91">
        <v>0.1875</v>
      </c>
      <c r="AF10127" s="92">
        <v>4.5</v>
      </c>
    </row>
    <row r="10128" spans="12:32" ht="12.75" customHeight="1" x14ac:dyDescent="0.3">
      <c r="L10128" s="86">
        <v>7</v>
      </c>
      <c r="M10128" s="87" t="s">
        <v>100</v>
      </c>
      <c r="N10128" s="86" t="s">
        <v>59</v>
      </c>
      <c r="O10128" s="87" t="s">
        <v>251</v>
      </c>
      <c r="P10128" s="38"/>
      <c r="Q10128" s="38"/>
      <c r="R10128" s="38"/>
      <c r="S10128" s="38"/>
      <c r="T10128" s="38"/>
      <c r="U10128" s="88" t="s">
        <v>102</v>
      </c>
      <c r="V10128" s="88" t="s">
        <v>335</v>
      </c>
      <c r="W10128" s="88" t="s">
        <v>345</v>
      </c>
      <c r="X10128" s="89">
        <v>43819.645833333336</v>
      </c>
      <c r="Y10128" s="71">
        <v>43819</v>
      </c>
      <c r="Z10128" s="90">
        <v>0.64583333333333337</v>
      </c>
      <c r="AA10128" s="89">
        <v>43819.739583333336</v>
      </c>
      <c r="AB10128" s="71">
        <v>43819</v>
      </c>
      <c r="AC10128" s="91">
        <v>0.73958333333333337</v>
      </c>
      <c r="AD10128" s="92">
        <v>0</v>
      </c>
      <c r="AE10128" s="91">
        <v>9.375E-2</v>
      </c>
      <c r="AF10128" s="92">
        <v>2.25</v>
      </c>
    </row>
    <row r="10129" spans="12:32" ht="12.75" customHeight="1" x14ac:dyDescent="0.3">
      <c r="L10129" s="86">
        <v>7</v>
      </c>
      <c r="M10129" s="87" t="s">
        <v>100</v>
      </c>
      <c r="N10129" s="86" t="s">
        <v>59</v>
      </c>
      <c r="O10129" s="87" t="s">
        <v>251</v>
      </c>
      <c r="P10129" s="38"/>
      <c r="Q10129" s="38"/>
      <c r="R10129" s="38"/>
      <c r="S10129" s="38"/>
      <c r="T10129" s="38"/>
      <c r="U10129" s="88" t="s">
        <v>102</v>
      </c>
      <c r="V10129" s="88" t="s">
        <v>335</v>
      </c>
      <c r="W10129" s="88" t="s">
        <v>346</v>
      </c>
      <c r="X10129" s="89">
        <v>43804.711805555555</v>
      </c>
      <c r="Y10129" s="71">
        <v>43804</v>
      </c>
      <c r="Z10129" s="90">
        <v>0.71180555555555558</v>
      </c>
      <c r="AA10129" s="89">
        <v>43805.586805555555</v>
      </c>
      <c r="AB10129" s="71">
        <v>43805</v>
      </c>
      <c r="AC10129" s="91">
        <v>0.58680555555555558</v>
      </c>
      <c r="AD10129" s="92">
        <v>0</v>
      </c>
      <c r="AE10129" s="91">
        <v>0.29166666666666669</v>
      </c>
      <c r="AF10129" s="92">
        <v>7</v>
      </c>
    </row>
    <row r="10130" spans="12:32" ht="12.75" customHeight="1" x14ac:dyDescent="0.3">
      <c r="L10130" s="86">
        <v>7</v>
      </c>
      <c r="M10130" s="87" t="s">
        <v>100</v>
      </c>
      <c r="N10130" s="86" t="s">
        <v>59</v>
      </c>
      <c r="O10130" s="87" t="s">
        <v>115</v>
      </c>
      <c r="P10130" s="38"/>
      <c r="Q10130" s="38"/>
      <c r="R10130" s="38"/>
      <c r="S10130" s="38"/>
      <c r="T10130" s="38"/>
      <c r="U10130" s="88" t="s">
        <v>102</v>
      </c>
      <c r="V10130" s="88" t="s">
        <v>349</v>
      </c>
      <c r="W10130" s="88" t="s">
        <v>350</v>
      </c>
      <c r="X10130" s="89">
        <v>43804.392361111109</v>
      </c>
      <c r="Y10130" s="71">
        <v>43804</v>
      </c>
      <c r="Z10130" s="90">
        <v>0.3923611111111111</v>
      </c>
      <c r="AA10130" s="89">
        <v>43804.677083333336</v>
      </c>
      <c r="AB10130" s="71">
        <v>43804</v>
      </c>
      <c r="AC10130" s="91">
        <v>0.67708333333333337</v>
      </c>
      <c r="AD10130" s="92">
        <v>0</v>
      </c>
      <c r="AE10130" s="91">
        <v>0.28472222222626442</v>
      </c>
      <c r="AF10130" s="92">
        <v>6.8333333334303461</v>
      </c>
    </row>
    <row r="10131" spans="12:32" ht="12.75" customHeight="1" x14ac:dyDescent="0.3">
      <c r="L10131" s="86">
        <v>7</v>
      </c>
      <c r="M10131" s="87" t="s">
        <v>100</v>
      </c>
      <c r="N10131" s="86" t="s">
        <v>59</v>
      </c>
      <c r="O10131" s="87" t="s">
        <v>115</v>
      </c>
      <c r="P10131" s="38"/>
      <c r="Q10131" s="38"/>
      <c r="R10131" s="38"/>
      <c r="S10131" s="38"/>
      <c r="T10131" s="38"/>
      <c r="U10131" s="88" t="s">
        <v>102</v>
      </c>
      <c r="V10131" s="88" t="s">
        <v>370</v>
      </c>
      <c r="W10131" s="88" t="s">
        <v>377</v>
      </c>
      <c r="X10131" s="89">
        <v>43811.5</v>
      </c>
      <c r="Y10131" s="71">
        <v>43811</v>
      </c>
      <c r="Z10131" s="90">
        <v>0.5</v>
      </c>
      <c r="AA10131" s="89">
        <v>43811.486111111109</v>
      </c>
      <c r="AB10131" s="71">
        <v>43811</v>
      </c>
      <c r="AC10131" s="91">
        <v>0.98611111111111116</v>
      </c>
      <c r="AD10131" s="92">
        <v>0</v>
      </c>
      <c r="AE10131" s="91">
        <v>-1.3888888890505768E-2</v>
      </c>
      <c r="AF10131" s="92">
        <v>-0.33333333337213844</v>
      </c>
    </row>
    <row r="10132" spans="12:32" ht="12.75" customHeight="1" x14ac:dyDescent="0.3">
      <c r="L10132" s="86">
        <v>7</v>
      </c>
      <c r="M10132" s="87" t="s">
        <v>100</v>
      </c>
      <c r="N10132" s="86" t="s">
        <v>59</v>
      </c>
      <c r="O10132" s="87" t="s">
        <v>133</v>
      </c>
      <c r="P10132" s="38"/>
      <c r="Q10132" s="38"/>
      <c r="R10132" s="38"/>
      <c r="S10132" s="38"/>
      <c r="T10132" s="38"/>
      <c r="U10132" s="88" t="s">
        <v>102</v>
      </c>
      <c r="V10132" s="88" t="s">
        <v>385</v>
      </c>
      <c r="W10132" s="88" t="s">
        <v>394</v>
      </c>
      <c r="X10132" s="89">
        <v>43803.430555555555</v>
      </c>
      <c r="Y10132" s="71">
        <v>43803</v>
      </c>
      <c r="Z10132" s="90">
        <v>0.43055555555555558</v>
      </c>
      <c r="AA10132" s="89">
        <v>43804.5</v>
      </c>
      <c r="AB10132" s="71">
        <v>43804</v>
      </c>
      <c r="AC10132" s="91">
        <v>1.5</v>
      </c>
      <c r="AD10132" s="92">
        <v>0</v>
      </c>
      <c r="AE10132" s="91">
        <v>1.4861111111111112</v>
      </c>
      <c r="AF10132" s="92">
        <v>35.666666666666671</v>
      </c>
    </row>
    <row r="10133" spans="12:32" ht="12.75" customHeight="1" x14ac:dyDescent="0.3">
      <c r="L10133" s="86">
        <v>7</v>
      </c>
      <c r="M10133" s="87" t="s">
        <v>100</v>
      </c>
      <c r="N10133" s="86" t="s">
        <v>59</v>
      </c>
      <c r="O10133" s="87" t="s">
        <v>133</v>
      </c>
      <c r="P10133" s="38"/>
      <c r="Q10133" s="38"/>
      <c r="R10133" s="38"/>
      <c r="S10133" s="38"/>
      <c r="T10133" s="38"/>
      <c r="U10133" s="88" t="s">
        <v>102</v>
      </c>
      <c r="V10133" s="88" t="s">
        <v>385</v>
      </c>
      <c r="W10133" s="88" t="s">
        <v>395</v>
      </c>
      <c r="X10133" s="89">
        <v>43810.715277777781</v>
      </c>
      <c r="Y10133" s="71">
        <v>43810</v>
      </c>
      <c r="Z10133" s="90">
        <v>0.71527777777777779</v>
      </c>
      <c r="AA10133" s="89">
        <v>43811.649305555555</v>
      </c>
      <c r="AB10133" s="71">
        <v>43811</v>
      </c>
      <c r="AC10133" s="91">
        <v>0.64930555555555558</v>
      </c>
      <c r="AD10133" s="92">
        <v>0</v>
      </c>
      <c r="AE10133" s="91">
        <v>0.35069444444444448</v>
      </c>
      <c r="AF10133" s="92">
        <v>8.4166666666666679</v>
      </c>
    </row>
    <row r="10134" spans="12:32" ht="12.75" customHeight="1" x14ac:dyDescent="0.3">
      <c r="L10134" s="86">
        <v>7</v>
      </c>
      <c r="M10134" s="87" t="s">
        <v>100</v>
      </c>
      <c r="N10134" s="86" t="s">
        <v>59</v>
      </c>
      <c r="O10134" s="87" t="s">
        <v>250</v>
      </c>
      <c r="P10134" s="38"/>
      <c r="Q10134" s="38"/>
      <c r="R10134" s="38"/>
      <c r="S10134" s="38"/>
      <c r="T10134" s="38"/>
      <c r="U10134" s="88" t="s">
        <v>102</v>
      </c>
      <c r="V10134" s="88" t="s">
        <v>402</v>
      </c>
      <c r="W10134" s="88" t="s">
        <v>403</v>
      </c>
      <c r="X10134" s="89">
        <v>43802.527777777781</v>
      </c>
      <c r="Y10134" s="71">
        <v>43802</v>
      </c>
      <c r="Z10134" s="90">
        <v>0.52777777777777779</v>
      </c>
      <c r="AA10134" s="89">
        <v>43802.614583333336</v>
      </c>
      <c r="AB10134" s="71">
        <v>43802</v>
      </c>
      <c r="AC10134" s="91">
        <v>0.61458333333333337</v>
      </c>
      <c r="AD10134" s="92">
        <v>0</v>
      </c>
      <c r="AE10134" s="91">
        <v>8.6805555554747116E-2</v>
      </c>
      <c r="AF10134" s="92">
        <v>2.0833333333139308</v>
      </c>
    </row>
    <row r="10135" spans="12:32" ht="12.75" customHeight="1" x14ac:dyDescent="0.3">
      <c r="L10135" s="86">
        <v>7</v>
      </c>
      <c r="M10135" s="87" t="s">
        <v>100</v>
      </c>
      <c r="N10135" s="86" t="s">
        <v>59</v>
      </c>
      <c r="O10135" s="87" t="s">
        <v>139</v>
      </c>
      <c r="P10135" s="38"/>
      <c r="Q10135" s="38"/>
      <c r="R10135" s="38"/>
      <c r="S10135" s="38"/>
      <c r="T10135" s="38"/>
      <c r="U10135" s="88" t="s">
        <v>102</v>
      </c>
      <c r="V10135" s="88" t="s">
        <v>404</v>
      </c>
      <c r="W10135" s="88" t="s">
        <v>408</v>
      </c>
      <c r="X10135" s="89">
        <v>43816.489583333336</v>
      </c>
      <c r="Y10135" s="71">
        <v>43816</v>
      </c>
      <c r="Z10135" s="90">
        <v>0.48958333333333331</v>
      </c>
      <c r="AA10135" s="89">
        <v>43816.506944444445</v>
      </c>
      <c r="AB10135" s="71">
        <v>43816</v>
      </c>
      <c r="AC10135" s="91">
        <v>1.5069444444444444</v>
      </c>
      <c r="AD10135" s="92">
        <v>0</v>
      </c>
      <c r="AE10135" s="91">
        <v>1.7361111109494232E-2</v>
      </c>
      <c r="AF10135" s="92">
        <v>0.41666666662786156</v>
      </c>
    </row>
    <row r="10136" spans="12:32" ht="12.75" customHeight="1" x14ac:dyDescent="0.3">
      <c r="L10136" s="86">
        <v>7</v>
      </c>
      <c r="M10136" s="87" t="s">
        <v>100</v>
      </c>
      <c r="N10136" s="86" t="s">
        <v>59</v>
      </c>
      <c r="O10136" s="87" t="s">
        <v>251</v>
      </c>
      <c r="P10136" s="38"/>
      <c r="Q10136" s="38"/>
      <c r="R10136" s="38"/>
      <c r="S10136" s="38"/>
      <c r="T10136" s="38"/>
      <c r="U10136" s="88" t="s">
        <v>102</v>
      </c>
      <c r="V10136" s="88" t="s">
        <v>445</v>
      </c>
      <c r="W10136" s="88" t="s">
        <v>466</v>
      </c>
      <c r="X10136" s="89">
        <v>43805.375</v>
      </c>
      <c r="Y10136" s="71">
        <v>43805</v>
      </c>
      <c r="Z10136" s="90">
        <v>0.375</v>
      </c>
      <c r="AA10136" s="89">
        <v>43805.583333333336</v>
      </c>
      <c r="AB10136" s="71">
        <v>43805</v>
      </c>
      <c r="AC10136" s="91">
        <v>0.58333333333333337</v>
      </c>
      <c r="AD10136" s="92">
        <v>0</v>
      </c>
      <c r="AE10136" s="91">
        <v>0.20833333333575865</v>
      </c>
      <c r="AF10136" s="92">
        <v>5.0000000000582077</v>
      </c>
    </row>
    <row r="10137" spans="12:32" ht="12.75" customHeight="1" x14ac:dyDescent="0.3">
      <c r="L10137" s="86">
        <v>7</v>
      </c>
      <c r="M10137" s="87" t="s">
        <v>100</v>
      </c>
      <c r="N10137" s="86" t="s">
        <v>59</v>
      </c>
      <c r="O10137" s="87" t="s">
        <v>251</v>
      </c>
      <c r="P10137" s="38"/>
      <c r="Q10137" s="38"/>
      <c r="R10137" s="38"/>
      <c r="S10137" s="38"/>
      <c r="T10137" s="38"/>
      <c r="U10137" s="88" t="s">
        <v>102</v>
      </c>
      <c r="V10137" s="88" t="s">
        <v>445</v>
      </c>
      <c r="W10137" s="88" t="s">
        <v>467</v>
      </c>
      <c r="X10137" s="89">
        <v>43829.409722222219</v>
      </c>
      <c r="Y10137" s="71">
        <v>43829</v>
      </c>
      <c r="Z10137" s="90">
        <v>0.40972222222222227</v>
      </c>
      <c r="AA10137" s="89">
        <v>43829.510416666664</v>
      </c>
      <c r="AB10137" s="71">
        <v>43829</v>
      </c>
      <c r="AC10137" s="91">
        <v>1.5104166666666665</v>
      </c>
      <c r="AD10137" s="92">
        <v>0</v>
      </c>
      <c r="AE10137" s="91">
        <v>0.10069444444525288</v>
      </c>
      <c r="AF10137" s="92">
        <v>2.4166666666860692</v>
      </c>
    </row>
    <row r="10138" spans="12:32" ht="12.75" customHeight="1" x14ac:dyDescent="0.3">
      <c r="L10138" s="86">
        <v>7</v>
      </c>
      <c r="M10138" s="87" t="s">
        <v>100</v>
      </c>
      <c r="N10138" s="86" t="s">
        <v>59</v>
      </c>
      <c r="O10138" s="87" t="s">
        <v>251</v>
      </c>
      <c r="P10138" s="38"/>
      <c r="Q10138" s="38"/>
      <c r="R10138" s="38"/>
      <c r="S10138" s="38"/>
      <c r="T10138" s="38"/>
      <c r="U10138" s="88" t="s">
        <v>102</v>
      </c>
      <c r="V10138" s="88" t="s">
        <v>445</v>
      </c>
      <c r="W10138" s="88" t="s">
        <v>468</v>
      </c>
      <c r="X10138" s="89">
        <v>43801.447916666664</v>
      </c>
      <c r="Y10138" s="71">
        <v>43801</v>
      </c>
      <c r="Z10138" s="90">
        <v>0.44791666666666669</v>
      </c>
      <c r="AA10138" s="89">
        <v>43801.5625</v>
      </c>
      <c r="AB10138" s="71">
        <v>43801</v>
      </c>
      <c r="AC10138" s="91">
        <v>0.5625</v>
      </c>
      <c r="AD10138" s="92">
        <v>0</v>
      </c>
      <c r="AE10138" s="91">
        <v>0.11458333333575865</v>
      </c>
      <c r="AF10138" s="92">
        <v>2.7500000000582077</v>
      </c>
    </row>
    <row r="10139" spans="12:32" ht="12.75" customHeight="1" x14ac:dyDescent="0.3">
      <c r="L10139" s="86">
        <v>7</v>
      </c>
      <c r="M10139" s="87" t="s">
        <v>100</v>
      </c>
      <c r="N10139" s="86" t="s">
        <v>59</v>
      </c>
      <c r="O10139" s="87" t="s">
        <v>251</v>
      </c>
      <c r="P10139" s="38"/>
      <c r="Q10139" s="38"/>
      <c r="R10139" s="38"/>
      <c r="S10139" s="38"/>
      <c r="T10139" s="38"/>
      <c r="U10139" s="88" t="s">
        <v>102</v>
      </c>
      <c r="V10139" s="88" t="s">
        <v>445</v>
      </c>
      <c r="W10139" s="88" t="s">
        <v>469</v>
      </c>
      <c r="X10139" s="89">
        <v>43802.65625</v>
      </c>
      <c r="Y10139" s="71">
        <v>43802</v>
      </c>
      <c r="Z10139" s="90">
        <v>0.65625</v>
      </c>
      <c r="AA10139" s="89">
        <v>43802.65625</v>
      </c>
      <c r="AB10139" s="71">
        <v>43802</v>
      </c>
      <c r="AC10139" s="91">
        <v>0.65625</v>
      </c>
      <c r="AD10139" s="92">
        <v>0</v>
      </c>
      <c r="AE10139" s="91">
        <v>0</v>
      </c>
      <c r="AF10139" s="92">
        <v>0</v>
      </c>
    </row>
    <row r="10140" spans="12:32" ht="12.75" customHeight="1" x14ac:dyDescent="0.3">
      <c r="L10140" s="86">
        <v>7</v>
      </c>
      <c r="M10140" s="87" t="s">
        <v>100</v>
      </c>
      <c r="N10140" s="86" t="s">
        <v>59</v>
      </c>
      <c r="O10140" s="87" t="s">
        <v>108</v>
      </c>
      <c r="P10140" s="38"/>
      <c r="Q10140" s="38"/>
      <c r="R10140" s="38"/>
      <c r="S10140" s="38"/>
      <c r="T10140" s="38"/>
      <c r="U10140" s="88" t="s">
        <v>102</v>
      </c>
      <c r="V10140" s="88" t="s">
        <v>535</v>
      </c>
      <c r="W10140" s="88" t="s">
        <v>537</v>
      </c>
      <c r="X10140" s="89">
        <v>43818.458333333336</v>
      </c>
      <c r="Y10140" s="71">
        <v>43818</v>
      </c>
      <c r="Z10140" s="90">
        <v>0.45833333333333331</v>
      </c>
      <c r="AA10140" s="89">
        <v>43818.447916666664</v>
      </c>
      <c r="AB10140" s="71">
        <v>43818</v>
      </c>
      <c r="AC10140" s="91">
        <v>0.94791666666666663</v>
      </c>
      <c r="AD10140" s="92">
        <v>0</v>
      </c>
      <c r="AE10140" s="91">
        <v>-1.0416666671517305E-2</v>
      </c>
      <c r="AF10140" s="92">
        <v>-0.25000000011641532</v>
      </c>
    </row>
    <row r="10141" spans="12:32" ht="12.75" customHeight="1" x14ac:dyDescent="0.3">
      <c r="L10141" s="86">
        <v>7</v>
      </c>
      <c r="M10141" s="87" t="s">
        <v>100</v>
      </c>
      <c r="N10141" s="86" t="s">
        <v>59</v>
      </c>
      <c r="O10141" s="87" t="s">
        <v>221</v>
      </c>
      <c r="P10141" s="38"/>
      <c r="Q10141" s="38"/>
      <c r="R10141" s="38"/>
      <c r="S10141" s="38"/>
      <c r="T10141" s="38"/>
      <c r="U10141" s="88" t="s">
        <v>102</v>
      </c>
      <c r="V10141" s="88" t="s">
        <v>548</v>
      </c>
      <c r="W10141" s="88" t="s">
        <v>564</v>
      </c>
      <c r="X10141" s="89">
        <v>43803.479166666664</v>
      </c>
      <c r="Y10141" s="71">
        <v>43803</v>
      </c>
      <c r="Z10141" s="90">
        <v>0.47916666666666669</v>
      </c>
      <c r="AA10141" s="89">
        <v>43803.392361111109</v>
      </c>
      <c r="AB10141" s="71">
        <v>43803</v>
      </c>
      <c r="AC10141" s="91">
        <v>0.89236111111111116</v>
      </c>
      <c r="AD10141" s="92">
        <v>0</v>
      </c>
      <c r="AE10141" s="91">
        <v>-8.6805555554747116E-2</v>
      </c>
      <c r="AF10141" s="92">
        <v>-2.0833333333139308</v>
      </c>
    </row>
    <row r="10142" spans="12:32" ht="12.75" customHeight="1" x14ac:dyDescent="0.3">
      <c r="L10142" s="86">
        <v>7</v>
      </c>
      <c r="M10142" s="87" t="s">
        <v>100</v>
      </c>
      <c r="N10142" s="86" t="s">
        <v>59</v>
      </c>
      <c r="O10142" s="87" t="s">
        <v>221</v>
      </c>
      <c r="P10142" s="38"/>
      <c r="Q10142" s="38"/>
      <c r="R10142" s="38"/>
      <c r="S10142" s="38"/>
      <c r="T10142" s="38"/>
      <c r="U10142" s="88" t="s">
        <v>102</v>
      </c>
      <c r="V10142" s="88" t="s">
        <v>548</v>
      </c>
      <c r="W10142" s="88" t="s">
        <v>565</v>
      </c>
      <c r="X10142" s="89">
        <v>43808.548611111109</v>
      </c>
      <c r="Y10142" s="71">
        <v>43808</v>
      </c>
      <c r="Z10142" s="90">
        <v>0.54861111111111116</v>
      </c>
      <c r="AA10142" s="89">
        <v>43808.364583333336</v>
      </c>
      <c r="AB10142" s="71">
        <v>43808</v>
      </c>
      <c r="AC10142" s="91">
        <v>0.86458333333333337</v>
      </c>
      <c r="AD10142" s="92">
        <v>0</v>
      </c>
      <c r="AE10142" s="91">
        <v>-0.18402777777373558</v>
      </c>
      <c r="AF10142" s="92">
        <v>-4.4166666665696539</v>
      </c>
    </row>
    <row r="10143" spans="12:32" ht="12.75" customHeight="1" x14ac:dyDescent="0.3">
      <c r="L10143" s="86">
        <v>7</v>
      </c>
      <c r="M10143" s="87" t="s">
        <v>100</v>
      </c>
      <c r="N10143" s="86" t="s">
        <v>59</v>
      </c>
      <c r="O10143" s="87" t="s">
        <v>108</v>
      </c>
      <c r="P10143" s="38"/>
      <c r="Q10143" s="38"/>
      <c r="R10143" s="38"/>
      <c r="S10143" s="38"/>
      <c r="T10143" s="38"/>
      <c r="U10143" s="88" t="s">
        <v>102</v>
      </c>
      <c r="V10143" s="88" t="s">
        <v>585</v>
      </c>
      <c r="W10143" s="88" t="s">
        <v>587</v>
      </c>
      <c r="X10143" s="89">
        <v>43804.434027777781</v>
      </c>
      <c r="Y10143" s="71">
        <v>43804</v>
      </c>
      <c r="Z10143" s="90">
        <v>0.43402777777777773</v>
      </c>
      <c r="AA10143" s="89">
        <v>43804.59375</v>
      </c>
      <c r="AB10143" s="71">
        <v>43804</v>
      </c>
      <c r="AC10143" s="91">
        <v>0.59375</v>
      </c>
      <c r="AD10143" s="92">
        <v>0</v>
      </c>
      <c r="AE10143" s="91">
        <v>0.15972222221898846</v>
      </c>
      <c r="AF10143" s="92">
        <v>3.8333333332557231</v>
      </c>
    </row>
    <row r="10144" spans="12:32" ht="12.75" customHeight="1" x14ac:dyDescent="0.3">
      <c r="L10144" s="86">
        <v>7</v>
      </c>
      <c r="M10144" s="87" t="s">
        <v>100</v>
      </c>
      <c r="N10144" s="86" t="s">
        <v>59</v>
      </c>
      <c r="O10144" s="87" t="s">
        <v>252</v>
      </c>
      <c r="P10144" s="38"/>
      <c r="Q10144" s="87" t="s">
        <v>590</v>
      </c>
      <c r="R10144" s="38"/>
      <c r="S10144" s="38"/>
      <c r="T10144" s="38"/>
      <c r="U10144" s="88" t="s">
        <v>102</v>
      </c>
      <c r="V10144" s="88" t="s">
        <v>591</v>
      </c>
      <c r="W10144" s="88" t="s">
        <v>592</v>
      </c>
      <c r="X10144" s="89">
        <v>43815.416666666664</v>
      </c>
      <c r="Y10144" s="71">
        <v>43815</v>
      </c>
      <c r="Z10144" s="90">
        <v>0.41666666666666669</v>
      </c>
      <c r="AA10144" s="89">
        <v>43815.708333333336</v>
      </c>
      <c r="AB10144" s="71">
        <v>43815</v>
      </c>
      <c r="AC10144" s="91">
        <v>0.70833333333333337</v>
      </c>
      <c r="AD10144" s="92">
        <v>0</v>
      </c>
      <c r="AE10144" s="91">
        <v>0.29166666667151731</v>
      </c>
      <c r="AF10144" s="92">
        <v>7.0000000001164153</v>
      </c>
    </row>
    <row r="10145" spans="12:32" ht="12.75" customHeight="1" x14ac:dyDescent="0.3">
      <c r="L10145" s="86">
        <v>7</v>
      </c>
      <c r="M10145" s="87" t="s">
        <v>100</v>
      </c>
      <c r="N10145" s="86" t="s">
        <v>59</v>
      </c>
      <c r="O10145" s="87" t="s">
        <v>133</v>
      </c>
      <c r="P10145" s="38"/>
      <c r="Q10145" s="38"/>
      <c r="R10145" s="38"/>
      <c r="S10145" s="38"/>
      <c r="T10145" s="38"/>
      <c r="U10145" s="88" t="s">
        <v>102</v>
      </c>
      <c r="V10145" s="88" t="s">
        <v>596</v>
      </c>
      <c r="W10145" s="88" t="s">
        <v>602</v>
      </c>
      <c r="X10145" s="89">
        <v>43817.395833333336</v>
      </c>
      <c r="Y10145" s="71">
        <v>43817</v>
      </c>
      <c r="Z10145" s="90">
        <v>0.39583333333333331</v>
      </c>
      <c r="AA10145" s="89">
        <v>43817.496527777781</v>
      </c>
      <c r="AB10145" s="71">
        <v>43817</v>
      </c>
      <c r="AC10145" s="91">
        <v>0.49652777777777773</v>
      </c>
      <c r="AD10145" s="92">
        <v>0</v>
      </c>
      <c r="AE10145" s="91">
        <v>0.10069444444525288</v>
      </c>
      <c r="AF10145" s="92">
        <v>2.4166666666860692</v>
      </c>
    </row>
    <row r="10146" spans="12:32" ht="12.75" customHeight="1" x14ac:dyDescent="0.3">
      <c r="L10146" s="86">
        <v>7</v>
      </c>
      <c r="M10146" s="87" t="s">
        <v>100</v>
      </c>
      <c r="N10146" s="86" t="s">
        <v>59</v>
      </c>
      <c r="O10146" s="87" t="s">
        <v>133</v>
      </c>
      <c r="P10146" s="38"/>
      <c r="Q10146" s="38"/>
      <c r="R10146" s="38"/>
      <c r="S10146" s="38"/>
      <c r="T10146" s="38"/>
      <c r="U10146" s="88" t="s">
        <v>102</v>
      </c>
      <c r="V10146" s="88" t="s">
        <v>596</v>
      </c>
      <c r="W10146" s="88" t="s">
        <v>603</v>
      </c>
      <c r="X10146" s="89">
        <v>43810.458333333336</v>
      </c>
      <c r="Y10146" s="71">
        <v>43810</v>
      </c>
      <c r="Z10146" s="90">
        <v>0.45833333333333331</v>
      </c>
      <c r="AA10146" s="89">
        <v>43810.625</v>
      </c>
      <c r="AB10146" s="71">
        <v>43810</v>
      </c>
      <c r="AC10146" s="91">
        <v>0.625</v>
      </c>
      <c r="AD10146" s="92">
        <v>0</v>
      </c>
      <c r="AE10146" s="91">
        <v>0.16666666666424135</v>
      </c>
      <c r="AF10146" s="92">
        <v>3.9999999999417923</v>
      </c>
    </row>
    <row r="10147" spans="12:32" ht="12.75" customHeight="1" x14ac:dyDescent="0.3">
      <c r="L10147" s="86">
        <v>7</v>
      </c>
      <c r="M10147" s="87" t="s">
        <v>100</v>
      </c>
      <c r="N10147" s="86" t="s">
        <v>59</v>
      </c>
      <c r="O10147" s="87" t="s">
        <v>133</v>
      </c>
      <c r="P10147" s="38"/>
      <c r="Q10147" s="38"/>
      <c r="R10147" s="38"/>
      <c r="S10147" s="38"/>
      <c r="T10147" s="38"/>
      <c r="U10147" s="88" t="s">
        <v>102</v>
      </c>
      <c r="V10147" s="88" t="s">
        <v>596</v>
      </c>
      <c r="W10147" s="88" t="s">
        <v>604</v>
      </c>
      <c r="X10147" s="89">
        <v>43818.548611111109</v>
      </c>
      <c r="Y10147" s="71">
        <v>43818</v>
      </c>
      <c r="Z10147" s="90">
        <v>0.54861111111111116</v>
      </c>
      <c r="AA10147" s="89">
        <v>43818.635416666664</v>
      </c>
      <c r="AB10147" s="71">
        <v>43818</v>
      </c>
      <c r="AC10147" s="91">
        <v>0.63541666666666663</v>
      </c>
      <c r="AD10147" s="92">
        <v>0</v>
      </c>
      <c r="AE10147" s="91">
        <v>8.6805555554747116E-2</v>
      </c>
      <c r="AF10147" s="92">
        <v>2.0833333333139308</v>
      </c>
    </row>
    <row r="10148" spans="12:32" ht="12.75" customHeight="1" x14ac:dyDescent="0.3">
      <c r="L10148" s="86">
        <v>7</v>
      </c>
      <c r="M10148" s="87" t="s">
        <v>100</v>
      </c>
      <c r="N10148" s="86" t="s">
        <v>59</v>
      </c>
      <c r="O10148" s="87" t="s">
        <v>251</v>
      </c>
      <c r="P10148" s="38"/>
      <c r="Q10148" s="38"/>
      <c r="R10148" s="38"/>
      <c r="S10148" s="38"/>
      <c r="T10148" s="38"/>
      <c r="U10148" s="88" t="s">
        <v>102</v>
      </c>
      <c r="V10148" s="88" t="s">
        <v>614</v>
      </c>
      <c r="W10148" s="88" t="s">
        <v>617</v>
      </c>
      <c r="X10148" s="89">
        <v>43817.350694444445</v>
      </c>
      <c r="Y10148" s="71">
        <v>43817</v>
      </c>
      <c r="Z10148" s="90">
        <v>0.35069444444444442</v>
      </c>
      <c r="AA10148" s="89">
        <v>43817.534722222219</v>
      </c>
      <c r="AB10148" s="71">
        <v>43817</v>
      </c>
      <c r="AC10148" s="91">
        <v>1.5347222222222223</v>
      </c>
      <c r="AD10148" s="92">
        <v>0</v>
      </c>
      <c r="AE10148" s="91">
        <v>0.18402777777373558</v>
      </c>
      <c r="AF10148" s="92">
        <v>4.4166666665696539</v>
      </c>
    </row>
    <row r="10149" spans="12:32" ht="12.75" customHeight="1" x14ac:dyDescent="0.3">
      <c r="L10149" s="86">
        <v>7</v>
      </c>
      <c r="M10149" s="87" t="s">
        <v>100</v>
      </c>
      <c r="N10149" s="86" t="s">
        <v>59</v>
      </c>
      <c r="O10149" s="87" t="s">
        <v>139</v>
      </c>
      <c r="P10149" s="38"/>
      <c r="Q10149" s="38"/>
      <c r="R10149" s="38"/>
      <c r="S10149" s="38"/>
      <c r="T10149" s="38"/>
      <c r="U10149" s="88" t="s">
        <v>102</v>
      </c>
      <c r="V10149" s="88" t="s">
        <v>652</v>
      </c>
      <c r="W10149" s="88" t="s">
        <v>660</v>
      </c>
      <c r="X10149" s="89">
        <v>43818.423611111109</v>
      </c>
      <c r="Y10149" s="71">
        <v>43818</v>
      </c>
      <c r="Z10149" s="90">
        <v>0.4236111111111111</v>
      </c>
      <c r="AA10149" s="89">
        <v>43818.697916666664</v>
      </c>
      <c r="AB10149" s="71">
        <v>43818</v>
      </c>
      <c r="AC10149" s="91">
        <v>0.69791666666666663</v>
      </c>
      <c r="AD10149" s="92">
        <v>0</v>
      </c>
      <c r="AE10149" s="91">
        <v>0.27430555555474712</v>
      </c>
      <c r="AF10149" s="92">
        <v>6.5833333333139308</v>
      </c>
    </row>
    <row r="10150" spans="12:32" ht="12.75" customHeight="1" x14ac:dyDescent="0.3">
      <c r="L10150" s="86">
        <v>7</v>
      </c>
      <c r="M10150" s="87" t="s">
        <v>100</v>
      </c>
      <c r="N10150" s="86" t="s">
        <v>59</v>
      </c>
      <c r="O10150" s="87" t="s">
        <v>139</v>
      </c>
      <c r="P10150" s="38"/>
      <c r="Q10150" s="38"/>
      <c r="R10150" s="38"/>
      <c r="S10150" s="38"/>
      <c r="T10150" s="38"/>
      <c r="U10150" s="88" t="s">
        <v>102</v>
      </c>
      <c r="V10150" s="88" t="s">
        <v>652</v>
      </c>
      <c r="W10150" s="88" t="s">
        <v>661</v>
      </c>
      <c r="X10150" s="89">
        <v>43811.430555555555</v>
      </c>
      <c r="Y10150" s="71">
        <v>43811</v>
      </c>
      <c r="Z10150" s="90">
        <v>0.43055555555555558</v>
      </c>
      <c r="AA10150" s="89">
        <v>43811.572916666664</v>
      </c>
      <c r="AB10150" s="71">
        <v>43811</v>
      </c>
      <c r="AC10150" s="91">
        <v>0.57291666666666663</v>
      </c>
      <c r="AD10150" s="92">
        <v>0</v>
      </c>
      <c r="AE10150" s="91">
        <v>0.14236111110949423</v>
      </c>
      <c r="AF10150" s="92">
        <v>3.4166666666278616</v>
      </c>
    </row>
    <row r="10151" spans="12:32" ht="12.75" customHeight="1" x14ac:dyDescent="0.3">
      <c r="L10151" s="86">
        <v>7</v>
      </c>
      <c r="M10151" s="87" t="s">
        <v>100</v>
      </c>
      <c r="N10151" s="86" t="s">
        <v>59</v>
      </c>
      <c r="O10151" s="87" t="s">
        <v>251</v>
      </c>
      <c r="P10151" s="38"/>
      <c r="Q10151" s="38"/>
      <c r="R10151" s="38"/>
      <c r="S10151" s="38"/>
      <c r="T10151" s="38"/>
      <c r="U10151" s="88" t="s">
        <v>102</v>
      </c>
      <c r="V10151" s="88" t="s">
        <v>674</v>
      </c>
      <c r="W10151" s="88" t="s">
        <v>679</v>
      </c>
      <c r="X10151" s="89">
        <v>43808.395833333336</v>
      </c>
      <c r="Y10151" s="71">
        <v>43808</v>
      </c>
      <c r="Z10151" s="90">
        <v>0.39583333333333331</v>
      </c>
      <c r="AA10151" s="89">
        <v>43808.684027777781</v>
      </c>
      <c r="AB10151" s="71">
        <v>43808</v>
      </c>
      <c r="AC10151" s="91">
        <v>0.68402777777777779</v>
      </c>
      <c r="AD10151" s="92">
        <v>0</v>
      </c>
      <c r="AE10151" s="91">
        <v>0.28819444444525288</v>
      </c>
      <c r="AF10151" s="92">
        <v>6.9166666666860692</v>
      </c>
    </row>
    <row r="10152" spans="12:32" ht="12.75" customHeight="1" x14ac:dyDescent="0.3">
      <c r="L10152" s="86">
        <v>7</v>
      </c>
      <c r="M10152" s="87" t="s">
        <v>100</v>
      </c>
      <c r="N10152" s="86" t="s">
        <v>59</v>
      </c>
      <c r="O10152" s="87" t="s">
        <v>251</v>
      </c>
      <c r="P10152" s="38"/>
      <c r="Q10152" s="38"/>
      <c r="R10152" s="38"/>
      <c r="S10152" s="38"/>
      <c r="T10152" s="38"/>
      <c r="U10152" s="88" t="s">
        <v>102</v>
      </c>
      <c r="V10152" s="88" t="s">
        <v>674</v>
      </c>
      <c r="W10152" s="88" t="s">
        <v>680</v>
      </c>
      <c r="X10152" s="89">
        <v>43811.416666666664</v>
      </c>
      <c r="Y10152" s="71">
        <v>43811</v>
      </c>
      <c r="Z10152" s="90">
        <v>0.41666666666666669</v>
      </c>
      <c r="AA10152" s="89">
        <v>43811.697916666664</v>
      </c>
      <c r="AB10152" s="71">
        <v>43811</v>
      </c>
      <c r="AC10152" s="91">
        <v>0.69791666666666663</v>
      </c>
      <c r="AD10152" s="92">
        <v>0</v>
      </c>
      <c r="AE10152" s="91">
        <v>0.28125</v>
      </c>
      <c r="AF10152" s="92">
        <v>6.75</v>
      </c>
    </row>
    <row r="10153" spans="12:32" ht="12.75" customHeight="1" x14ac:dyDescent="0.3">
      <c r="L10153" s="86">
        <v>7</v>
      </c>
      <c r="M10153" s="87" t="s">
        <v>100</v>
      </c>
      <c r="N10153" s="86" t="s">
        <v>59</v>
      </c>
      <c r="O10153" s="87" t="s">
        <v>251</v>
      </c>
      <c r="P10153" s="38"/>
      <c r="Q10153" s="38"/>
      <c r="R10153" s="38"/>
      <c r="S10153" s="38"/>
      <c r="T10153" s="38"/>
      <c r="U10153" s="88" t="s">
        <v>102</v>
      </c>
      <c r="V10153" s="88" t="s">
        <v>674</v>
      </c>
      <c r="W10153" s="88" t="s">
        <v>681</v>
      </c>
      <c r="X10153" s="89">
        <v>43814.489583333336</v>
      </c>
      <c r="Y10153" s="71">
        <v>43814</v>
      </c>
      <c r="Z10153" s="90">
        <v>0.48958333333333331</v>
      </c>
      <c r="AA10153" s="89">
        <v>43815.6875</v>
      </c>
      <c r="AB10153" s="71">
        <v>43815</v>
      </c>
      <c r="AC10153" s="91">
        <v>0.6875</v>
      </c>
      <c r="AD10153" s="92">
        <v>0</v>
      </c>
      <c r="AE10153" s="91">
        <v>0.61458333333333337</v>
      </c>
      <c r="AF10153" s="92">
        <v>14.75</v>
      </c>
    </row>
    <row r="10154" spans="12:32" ht="12.75" customHeight="1" x14ac:dyDescent="0.3">
      <c r="L10154" s="86">
        <v>8</v>
      </c>
      <c r="M10154" s="87" t="s">
        <v>100</v>
      </c>
      <c r="N10154" s="86" t="s">
        <v>59</v>
      </c>
      <c r="O10154" s="87" t="s">
        <v>108</v>
      </c>
      <c r="P10154" s="38"/>
      <c r="Q10154" s="38"/>
      <c r="R10154" s="38"/>
      <c r="S10154" s="38"/>
      <c r="T10154" s="38"/>
      <c r="U10154" s="88" t="s">
        <v>102</v>
      </c>
      <c r="V10154" s="88" t="s">
        <v>111</v>
      </c>
      <c r="W10154" s="88" t="s">
        <v>113</v>
      </c>
      <c r="X10154" s="89">
        <v>43852.5625</v>
      </c>
      <c r="Y10154" s="71">
        <v>43852</v>
      </c>
      <c r="Z10154" s="90">
        <v>0.5625</v>
      </c>
      <c r="AA10154" s="89">
        <v>43852.614583333336</v>
      </c>
      <c r="AB10154" s="71">
        <v>43852</v>
      </c>
      <c r="AC10154" s="91">
        <v>0.61458333333333337</v>
      </c>
      <c r="AD10154" s="92">
        <v>0</v>
      </c>
      <c r="AE10154" s="91">
        <v>5.2083333335758653E-2</v>
      </c>
      <c r="AF10154" s="92">
        <v>1.2500000000582077</v>
      </c>
    </row>
    <row r="10155" spans="12:32" ht="12.75" customHeight="1" x14ac:dyDescent="0.3">
      <c r="L10155" s="86">
        <v>8</v>
      </c>
      <c r="M10155" s="87" t="s">
        <v>100</v>
      </c>
      <c r="N10155" s="86" t="s">
        <v>59</v>
      </c>
      <c r="O10155" s="87" t="s">
        <v>101</v>
      </c>
      <c r="P10155" s="38"/>
      <c r="Q10155" s="38"/>
      <c r="R10155" s="38"/>
      <c r="S10155" s="38"/>
      <c r="T10155" s="38"/>
      <c r="U10155" s="88" t="s">
        <v>102</v>
      </c>
      <c r="V10155" s="88" t="s">
        <v>125</v>
      </c>
      <c r="W10155" s="88" t="s">
        <v>128</v>
      </c>
      <c r="X10155" s="89">
        <v>43832.46875</v>
      </c>
      <c r="Y10155" s="71">
        <v>43832</v>
      </c>
      <c r="Z10155" s="90">
        <v>0.46875</v>
      </c>
      <c r="AA10155" s="89">
        <v>43832.5625</v>
      </c>
      <c r="AB10155" s="71">
        <v>43832</v>
      </c>
      <c r="AC10155" s="91">
        <v>0.5625</v>
      </c>
      <c r="AD10155" s="92">
        <v>0</v>
      </c>
      <c r="AE10155" s="91">
        <v>9.375E-2</v>
      </c>
      <c r="AF10155" s="92">
        <v>2.25</v>
      </c>
    </row>
    <row r="10156" spans="12:32" ht="12.75" customHeight="1" x14ac:dyDescent="0.3">
      <c r="L10156" s="86">
        <v>8</v>
      </c>
      <c r="M10156" s="87" t="s">
        <v>100</v>
      </c>
      <c r="N10156" s="86" t="s">
        <v>59</v>
      </c>
      <c r="O10156" s="87" t="s">
        <v>133</v>
      </c>
      <c r="P10156" s="38"/>
      <c r="Q10156" s="38"/>
      <c r="R10156" s="38"/>
      <c r="S10156" s="38"/>
      <c r="T10156" s="38"/>
      <c r="U10156" s="88" t="s">
        <v>102</v>
      </c>
      <c r="V10156" s="88" t="s">
        <v>136</v>
      </c>
      <c r="W10156" s="88" t="s">
        <v>138</v>
      </c>
      <c r="X10156" s="89">
        <v>43839.458333333336</v>
      </c>
      <c r="Y10156" s="71">
        <v>43839</v>
      </c>
      <c r="Z10156" s="90">
        <v>0.45833333333333331</v>
      </c>
      <c r="AA10156" s="89">
        <v>43839.59375</v>
      </c>
      <c r="AB10156" s="71">
        <v>43839</v>
      </c>
      <c r="AC10156" s="91">
        <v>0.59375</v>
      </c>
      <c r="AD10156" s="92">
        <v>0</v>
      </c>
      <c r="AE10156" s="91">
        <v>0.13541666666424135</v>
      </c>
      <c r="AF10156" s="92">
        <v>3.2499999999417923</v>
      </c>
    </row>
    <row r="10157" spans="12:32" ht="12.75" customHeight="1" x14ac:dyDescent="0.3">
      <c r="L10157" s="86">
        <v>8</v>
      </c>
      <c r="M10157" s="87" t="s">
        <v>100</v>
      </c>
      <c r="N10157" s="86" t="s">
        <v>59</v>
      </c>
      <c r="O10157" s="87" t="s">
        <v>108</v>
      </c>
      <c r="P10157" s="38"/>
      <c r="Q10157" s="38"/>
      <c r="R10157" s="38"/>
      <c r="S10157" s="38"/>
      <c r="T10157" s="38"/>
      <c r="U10157" s="88" t="s">
        <v>102</v>
      </c>
      <c r="V10157" s="88" t="s">
        <v>196</v>
      </c>
      <c r="W10157" s="88" t="s">
        <v>199</v>
      </c>
      <c r="X10157" s="89">
        <v>43860.3125</v>
      </c>
      <c r="Y10157" s="71">
        <v>43860</v>
      </c>
      <c r="Z10157" s="90">
        <v>0.3125</v>
      </c>
      <c r="AA10157" s="89">
        <v>43860.53125</v>
      </c>
      <c r="AB10157" s="71">
        <v>43860</v>
      </c>
      <c r="AC10157" s="91">
        <v>1.53125</v>
      </c>
      <c r="AD10157" s="92">
        <v>0</v>
      </c>
      <c r="AE10157" s="91">
        <v>0.21875</v>
      </c>
      <c r="AF10157" s="92">
        <v>5.25</v>
      </c>
    </row>
    <row r="10158" spans="12:32" ht="12.75" customHeight="1" x14ac:dyDescent="0.3">
      <c r="L10158" s="86">
        <v>8</v>
      </c>
      <c r="M10158" s="87" t="s">
        <v>100</v>
      </c>
      <c r="N10158" s="86" t="s">
        <v>59</v>
      </c>
      <c r="O10158" s="87" t="s">
        <v>115</v>
      </c>
      <c r="P10158" s="38"/>
      <c r="Q10158" s="38"/>
      <c r="R10158" s="38"/>
      <c r="S10158" s="38"/>
      <c r="T10158" s="38"/>
      <c r="U10158" s="88" t="s">
        <v>102</v>
      </c>
      <c r="V10158" s="88" t="s">
        <v>206</v>
      </c>
      <c r="W10158" s="88" t="s">
        <v>207</v>
      </c>
      <c r="X10158" s="89">
        <v>43837.347222222219</v>
      </c>
      <c r="Y10158" s="71">
        <v>43837</v>
      </c>
      <c r="Z10158" s="90">
        <v>0.34722222222222227</v>
      </c>
      <c r="AA10158" s="89">
        <v>43837.527777777781</v>
      </c>
      <c r="AB10158" s="71">
        <v>43837</v>
      </c>
      <c r="AC10158" s="91">
        <v>1.5277777777777777</v>
      </c>
      <c r="AD10158" s="92">
        <v>0</v>
      </c>
      <c r="AE10158" s="91">
        <v>0.18055555556202307</v>
      </c>
      <c r="AF10158" s="92">
        <v>4.3333333334885538</v>
      </c>
    </row>
    <row r="10159" spans="12:32" ht="12.75" customHeight="1" x14ac:dyDescent="0.3">
      <c r="L10159" s="86">
        <v>8</v>
      </c>
      <c r="M10159" s="87" t="s">
        <v>100</v>
      </c>
      <c r="N10159" s="86" t="s">
        <v>59</v>
      </c>
      <c r="O10159" s="87" t="s">
        <v>101</v>
      </c>
      <c r="P10159" s="38"/>
      <c r="Q10159" s="38"/>
      <c r="R10159" s="38"/>
      <c r="S10159" s="38"/>
      <c r="T10159" s="38"/>
      <c r="U10159" s="88" t="s">
        <v>102</v>
      </c>
      <c r="V10159" s="88" t="s">
        <v>208</v>
      </c>
      <c r="W10159" s="88" t="s">
        <v>209</v>
      </c>
      <c r="X10159" s="89">
        <v>43844.454861111109</v>
      </c>
      <c r="Y10159" s="71">
        <v>43844</v>
      </c>
      <c r="Z10159" s="90">
        <v>0.4548611111111111</v>
      </c>
      <c r="AA10159" s="89">
        <v>43844.538194444445</v>
      </c>
      <c r="AB10159" s="71">
        <v>43844</v>
      </c>
      <c r="AC10159" s="91">
        <v>1.5381944444444444</v>
      </c>
      <c r="AD10159" s="92">
        <v>0</v>
      </c>
      <c r="AE10159" s="91">
        <v>8.3333333335758653E-2</v>
      </c>
      <c r="AF10159" s="92">
        <v>2.0000000000582077</v>
      </c>
    </row>
    <row r="10160" spans="12:32" ht="12.75" customHeight="1" x14ac:dyDescent="0.3">
      <c r="L10160" s="86">
        <v>8</v>
      </c>
      <c r="M10160" s="87" t="s">
        <v>100</v>
      </c>
      <c r="N10160" s="86" t="s">
        <v>59</v>
      </c>
      <c r="O10160" s="87" t="s">
        <v>101</v>
      </c>
      <c r="P10160" s="38"/>
      <c r="Q10160" s="38"/>
      <c r="R10160" s="38"/>
      <c r="S10160" s="38"/>
      <c r="T10160" s="38"/>
      <c r="U10160" s="88" t="s">
        <v>102</v>
      </c>
      <c r="V10160" s="88" t="s">
        <v>208</v>
      </c>
      <c r="W10160" s="88" t="s">
        <v>210</v>
      </c>
      <c r="X10160" s="89">
        <v>43840.5625</v>
      </c>
      <c r="Y10160" s="71">
        <v>43840</v>
      </c>
      <c r="Z10160" s="90">
        <v>0.5625</v>
      </c>
      <c r="AA10160" s="89">
        <v>43840.638888888891</v>
      </c>
      <c r="AB10160" s="71">
        <v>43840</v>
      </c>
      <c r="AC10160" s="91">
        <v>0.63888888888888884</v>
      </c>
      <c r="AD10160" s="92">
        <v>0</v>
      </c>
      <c r="AE10160" s="91">
        <v>7.6388888890505768E-2</v>
      </c>
      <c r="AF10160" s="92">
        <v>1.8333333333721384</v>
      </c>
    </row>
    <row r="10161" spans="12:32" ht="12.75" customHeight="1" x14ac:dyDescent="0.3">
      <c r="L10161" s="86">
        <v>8</v>
      </c>
      <c r="M10161" s="87" t="s">
        <v>100</v>
      </c>
      <c r="N10161" s="86" t="s">
        <v>59</v>
      </c>
      <c r="O10161" s="87" t="s">
        <v>101</v>
      </c>
      <c r="P10161" s="38"/>
      <c r="Q10161" s="38"/>
      <c r="R10161" s="38"/>
      <c r="S10161" s="38"/>
      <c r="T10161" s="38"/>
      <c r="U10161" s="88" t="s">
        <v>102</v>
      </c>
      <c r="V10161" s="88" t="s">
        <v>208</v>
      </c>
      <c r="W10161" s="88" t="s">
        <v>211</v>
      </c>
      <c r="X10161" s="89">
        <v>43846.572916666664</v>
      </c>
      <c r="Y10161" s="71">
        <v>43846</v>
      </c>
      <c r="Z10161" s="90">
        <v>0.57291666666666663</v>
      </c>
      <c r="AA10161" s="89">
        <v>43846.725694444445</v>
      </c>
      <c r="AB10161" s="71">
        <v>43846</v>
      </c>
      <c r="AC10161" s="91">
        <v>0.72569444444444442</v>
      </c>
      <c r="AD10161" s="92">
        <v>0</v>
      </c>
      <c r="AE10161" s="91">
        <v>0.15277777778101154</v>
      </c>
      <c r="AF10161" s="92">
        <v>3.6666666667442769</v>
      </c>
    </row>
    <row r="10162" spans="12:32" ht="12.75" customHeight="1" x14ac:dyDescent="0.3">
      <c r="L10162" s="86">
        <v>8</v>
      </c>
      <c r="M10162" s="87" t="s">
        <v>100</v>
      </c>
      <c r="N10162" s="86" t="s">
        <v>59</v>
      </c>
      <c r="O10162" s="87" t="s">
        <v>101</v>
      </c>
      <c r="P10162" s="38"/>
      <c r="Q10162" s="38"/>
      <c r="R10162" s="38"/>
      <c r="S10162" s="38"/>
      <c r="T10162" s="38"/>
      <c r="U10162" s="88" t="s">
        <v>102</v>
      </c>
      <c r="V10162" s="88" t="s">
        <v>208</v>
      </c>
      <c r="W10162" s="88" t="s">
        <v>212</v>
      </c>
      <c r="X10162" s="89">
        <v>43843.5</v>
      </c>
      <c r="Y10162" s="71">
        <v>43843</v>
      </c>
      <c r="Z10162" s="90">
        <v>0.5</v>
      </c>
      <c r="AA10162" s="89">
        <v>43843.583333333336</v>
      </c>
      <c r="AB10162" s="71">
        <v>43843</v>
      </c>
      <c r="AC10162" s="91">
        <v>0.58333333333333337</v>
      </c>
      <c r="AD10162" s="92">
        <v>0</v>
      </c>
      <c r="AE10162" s="91">
        <v>8.3333333335758653E-2</v>
      </c>
      <c r="AF10162" s="92">
        <v>2.0000000000582077</v>
      </c>
    </row>
    <row r="10163" spans="12:32" ht="12.75" customHeight="1" x14ac:dyDescent="0.3">
      <c r="L10163" s="86">
        <v>8</v>
      </c>
      <c r="M10163" s="87" t="s">
        <v>100</v>
      </c>
      <c r="N10163" s="86" t="s">
        <v>59</v>
      </c>
      <c r="O10163" s="87" t="s">
        <v>101</v>
      </c>
      <c r="P10163" s="38"/>
      <c r="Q10163" s="38"/>
      <c r="R10163" s="38"/>
      <c r="S10163" s="38"/>
      <c r="T10163" s="38"/>
      <c r="U10163" s="88" t="s">
        <v>102</v>
      </c>
      <c r="V10163" s="88" t="s">
        <v>208</v>
      </c>
      <c r="W10163" s="88" t="s">
        <v>213</v>
      </c>
      <c r="X10163" s="89">
        <v>43845.53125</v>
      </c>
      <c r="Y10163" s="71">
        <v>43845</v>
      </c>
      <c r="Z10163" s="90">
        <v>0.53125</v>
      </c>
      <c r="AA10163" s="89">
        <v>43845.645833333336</v>
      </c>
      <c r="AB10163" s="71">
        <v>43845</v>
      </c>
      <c r="AC10163" s="91">
        <v>0.64583333333333337</v>
      </c>
      <c r="AD10163" s="92">
        <v>0</v>
      </c>
      <c r="AE10163" s="91">
        <v>0.11458333333575865</v>
      </c>
      <c r="AF10163" s="92">
        <v>2.7500000000582077</v>
      </c>
    </row>
    <row r="10164" spans="12:32" ht="12.75" customHeight="1" x14ac:dyDescent="0.3">
      <c r="L10164" s="86">
        <v>8</v>
      </c>
      <c r="M10164" s="87" t="s">
        <v>100</v>
      </c>
      <c r="N10164" s="86" t="s">
        <v>59</v>
      </c>
      <c r="O10164" s="87" t="s">
        <v>221</v>
      </c>
      <c r="P10164" s="38"/>
      <c r="Q10164" s="38"/>
      <c r="R10164" s="38"/>
      <c r="S10164" s="38"/>
      <c r="T10164" s="38"/>
      <c r="U10164" s="88" t="s">
        <v>102</v>
      </c>
      <c r="V10164" s="88" t="s">
        <v>226</v>
      </c>
      <c r="W10164" s="88" t="s">
        <v>233</v>
      </c>
      <c r="X10164" s="89">
        <v>43858.59375</v>
      </c>
      <c r="Y10164" s="71">
        <v>43858</v>
      </c>
      <c r="Z10164" s="90">
        <v>0.59375</v>
      </c>
      <c r="AA10164" s="89">
        <v>43858.65625</v>
      </c>
      <c r="AB10164" s="71">
        <v>43858</v>
      </c>
      <c r="AC10164" s="91">
        <v>0.65625</v>
      </c>
      <c r="AD10164" s="92">
        <v>0</v>
      </c>
      <c r="AE10164" s="91">
        <v>6.25E-2</v>
      </c>
      <c r="AF10164" s="92">
        <v>1.5</v>
      </c>
    </row>
    <row r="10165" spans="12:32" ht="12.75" customHeight="1" x14ac:dyDescent="0.3">
      <c r="L10165" s="86">
        <v>8</v>
      </c>
      <c r="M10165" s="87" t="s">
        <v>100</v>
      </c>
      <c r="N10165" s="86" t="s">
        <v>59</v>
      </c>
      <c r="O10165" s="87" t="s">
        <v>221</v>
      </c>
      <c r="P10165" s="38"/>
      <c r="Q10165" s="38"/>
      <c r="R10165" s="38"/>
      <c r="S10165" s="38"/>
      <c r="T10165" s="38"/>
      <c r="U10165" s="88" t="s">
        <v>102</v>
      </c>
      <c r="V10165" s="88" t="s">
        <v>226</v>
      </c>
      <c r="W10165" s="88" t="s">
        <v>234</v>
      </c>
      <c r="X10165" s="89">
        <v>43837.524305555555</v>
      </c>
      <c r="Y10165" s="71">
        <v>43837</v>
      </c>
      <c r="Z10165" s="90">
        <v>0.52430555555555558</v>
      </c>
      <c r="AA10165" s="89">
        <v>43837.649305555555</v>
      </c>
      <c r="AB10165" s="71">
        <v>43837</v>
      </c>
      <c r="AC10165" s="91">
        <v>0.64930555555555558</v>
      </c>
      <c r="AD10165" s="92">
        <v>0</v>
      </c>
      <c r="AE10165" s="91">
        <v>0.125</v>
      </c>
      <c r="AF10165" s="92">
        <v>3</v>
      </c>
    </row>
    <row r="10166" spans="12:32" ht="12.75" customHeight="1" x14ac:dyDescent="0.3">
      <c r="L10166" s="86">
        <v>8</v>
      </c>
      <c r="M10166" s="87" t="s">
        <v>100</v>
      </c>
      <c r="N10166" s="86" t="s">
        <v>59</v>
      </c>
      <c r="O10166" s="87" t="s">
        <v>221</v>
      </c>
      <c r="P10166" s="38"/>
      <c r="Q10166" s="38"/>
      <c r="R10166" s="38"/>
      <c r="S10166" s="38"/>
      <c r="T10166" s="38"/>
      <c r="U10166" s="88" t="s">
        <v>102</v>
      </c>
      <c r="V10166" s="88" t="s">
        <v>226</v>
      </c>
      <c r="W10166" s="88" t="s">
        <v>235</v>
      </c>
      <c r="X10166" s="89">
        <v>43838.53125</v>
      </c>
      <c r="Y10166" s="71">
        <v>43838</v>
      </c>
      <c r="Z10166" s="90">
        <v>0.53125</v>
      </c>
      <c r="AA10166" s="89">
        <v>43838.576388888891</v>
      </c>
      <c r="AB10166" s="71">
        <v>43838</v>
      </c>
      <c r="AC10166" s="91">
        <v>0.57638888888888884</v>
      </c>
      <c r="AD10166" s="92">
        <v>0</v>
      </c>
      <c r="AE10166" s="91">
        <v>4.5138888890505768E-2</v>
      </c>
      <c r="AF10166" s="92">
        <v>1.0833333333721384</v>
      </c>
    </row>
    <row r="10167" spans="12:32" ht="12.75" customHeight="1" x14ac:dyDescent="0.3">
      <c r="L10167" s="86">
        <v>8</v>
      </c>
      <c r="M10167" s="87" t="s">
        <v>100</v>
      </c>
      <c r="N10167" s="86" t="s">
        <v>59</v>
      </c>
      <c r="O10167" s="87" t="s">
        <v>245</v>
      </c>
      <c r="P10167" s="38"/>
      <c r="Q10167" s="38"/>
      <c r="R10167" s="38"/>
      <c r="S10167" s="38"/>
      <c r="T10167" s="38"/>
      <c r="U10167" s="88" t="s">
        <v>102</v>
      </c>
      <c r="V10167" s="88" t="s">
        <v>246</v>
      </c>
      <c r="W10167" s="88" t="s">
        <v>247</v>
      </c>
      <c r="X10167" s="89">
        <v>43845.447916666664</v>
      </c>
      <c r="Y10167" s="71">
        <v>43845</v>
      </c>
      <c r="Z10167" s="90">
        <v>0.44791666666666669</v>
      </c>
      <c r="AA10167" s="89">
        <v>43845.475694444445</v>
      </c>
      <c r="AB10167" s="71">
        <v>43845</v>
      </c>
      <c r="AC10167" s="91">
        <v>0.47569444444444442</v>
      </c>
      <c r="AD10167" s="92">
        <v>0</v>
      </c>
      <c r="AE10167" s="91">
        <v>2.7777777781011537E-2</v>
      </c>
      <c r="AF10167" s="92">
        <v>0.66666666674427688</v>
      </c>
    </row>
    <row r="10168" spans="12:32" ht="12.75" customHeight="1" x14ac:dyDescent="0.3">
      <c r="L10168" s="86">
        <v>8</v>
      </c>
      <c r="M10168" s="87" t="s">
        <v>100</v>
      </c>
      <c r="N10168" s="86" t="s">
        <v>59</v>
      </c>
      <c r="O10168" s="87" t="s">
        <v>245</v>
      </c>
      <c r="P10168" s="38"/>
      <c r="Q10168" s="38"/>
      <c r="R10168" s="38"/>
      <c r="S10168" s="38"/>
      <c r="T10168" s="38"/>
      <c r="U10168" s="88" t="s">
        <v>102</v>
      </c>
      <c r="V10168" s="88" t="s">
        <v>246</v>
      </c>
      <c r="W10168" s="88" t="s">
        <v>248</v>
      </c>
      <c r="X10168" s="89">
        <v>43837.583333333336</v>
      </c>
      <c r="Y10168" s="71">
        <v>43837</v>
      </c>
      <c r="Z10168" s="90">
        <v>0.58333333333333337</v>
      </c>
      <c r="AA10168" s="89">
        <v>43837.694444444445</v>
      </c>
      <c r="AB10168" s="71">
        <v>43837</v>
      </c>
      <c r="AC10168" s="91">
        <v>0.69444444444444442</v>
      </c>
      <c r="AD10168" s="92">
        <v>0</v>
      </c>
      <c r="AE10168" s="91">
        <v>0.11111111110949423</v>
      </c>
      <c r="AF10168" s="92">
        <v>2.6666666666278616</v>
      </c>
    </row>
    <row r="10169" spans="12:32" ht="12.75" customHeight="1" x14ac:dyDescent="0.3">
      <c r="L10169" s="86">
        <v>8</v>
      </c>
      <c r="M10169" s="87" t="s">
        <v>100</v>
      </c>
      <c r="N10169" s="86" t="s">
        <v>59</v>
      </c>
      <c r="O10169" s="87" t="s">
        <v>108</v>
      </c>
      <c r="P10169" s="38"/>
      <c r="Q10169" s="38"/>
      <c r="R10169" s="38"/>
      <c r="S10169" s="38"/>
      <c r="T10169" s="38"/>
      <c r="U10169" s="88" t="s">
        <v>102</v>
      </c>
      <c r="V10169" s="88" t="s">
        <v>276</v>
      </c>
      <c r="W10169" s="88" t="s">
        <v>302</v>
      </c>
      <c r="X10169" s="89">
        <v>43859.350694444445</v>
      </c>
      <c r="Y10169" s="71">
        <v>43859</v>
      </c>
      <c r="Z10169" s="90">
        <v>0.35069444444444442</v>
      </c>
      <c r="AA10169" s="89">
        <v>43859.711805555555</v>
      </c>
      <c r="AB10169" s="71">
        <v>43859</v>
      </c>
      <c r="AC10169" s="91">
        <v>0.71180555555555558</v>
      </c>
      <c r="AD10169" s="92">
        <v>0</v>
      </c>
      <c r="AE10169" s="91">
        <v>0.36111111110949423</v>
      </c>
      <c r="AF10169" s="92">
        <v>8.6666666666278616</v>
      </c>
    </row>
    <row r="10170" spans="12:32" ht="12.75" customHeight="1" x14ac:dyDescent="0.3">
      <c r="L10170" s="86">
        <v>8</v>
      </c>
      <c r="M10170" s="87" t="s">
        <v>100</v>
      </c>
      <c r="N10170" s="86" t="s">
        <v>59</v>
      </c>
      <c r="O10170" s="87" t="s">
        <v>108</v>
      </c>
      <c r="P10170" s="38"/>
      <c r="Q10170" s="38"/>
      <c r="R10170" s="38"/>
      <c r="S10170" s="38"/>
      <c r="T10170" s="38"/>
      <c r="U10170" s="88" t="s">
        <v>102</v>
      </c>
      <c r="V10170" s="88" t="s">
        <v>276</v>
      </c>
      <c r="W10170" s="88" t="s">
        <v>303</v>
      </c>
      <c r="X10170" s="89">
        <v>43840.399305555555</v>
      </c>
      <c r="Y10170" s="71">
        <v>43840</v>
      </c>
      <c r="Z10170" s="90">
        <v>0.39930555555555558</v>
      </c>
      <c r="AA10170" s="89">
        <v>43840.621527777781</v>
      </c>
      <c r="AB10170" s="71">
        <v>43840</v>
      </c>
      <c r="AC10170" s="91">
        <v>0.62152777777777779</v>
      </c>
      <c r="AD10170" s="92">
        <v>0</v>
      </c>
      <c r="AE10170" s="91">
        <v>0.22222222222626442</v>
      </c>
      <c r="AF10170" s="92">
        <v>5.3333333334303461</v>
      </c>
    </row>
    <row r="10171" spans="12:32" ht="12.75" customHeight="1" x14ac:dyDescent="0.3">
      <c r="L10171" s="86">
        <v>8</v>
      </c>
      <c r="M10171" s="87" t="s">
        <v>100</v>
      </c>
      <c r="N10171" s="86" t="s">
        <v>59</v>
      </c>
      <c r="O10171" s="87" t="s">
        <v>108</v>
      </c>
      <c r="P10171" s="38"/>
      <c r="Q10171" s="38"/>
      <c r="R10171" s="38"/>
      <c r="S10171" s="38"/>
      <c r="T10171" s="38"/>
      <c r="U10171" s="88" t="s">
        <v>102</v>
      </c>
      <c r="V10171" s="88" t="s">
        <v>276</v>
      </c>
      <c r="W10171" s="88" t="s">
        <v>304</v>
      </c>
      <c r="X10171" s="89">
        <v>43833.4375</v>
      </c>
      <c r="Y10171" s="71">
        <v>43833</v>
      </c>
      <c r="Z10171" s="90">
        <v>0.4375</v>
      </c>
      <c r="AA10171" s="89">
        <v>43833.75</v>
      </c>
      <c r="AB10171" s="71">
        <v>43833</v>
      </c>
      <c r="AC10171" s="91">
        <v>0.75</v>
      </c>
      <c r="AD10171" s="92">
        <v>0</v>
      </c>
      <c r="AE10171" s="91">
        <v>0.3125</v>
      </c>
      <c r="AF10171" s="92">
        <v>7.5</v>
      </c>
    </row>
    <row r="10172" spans="12:32" ht="12.75" customHeight="1" x14ac:dyDescent="0.3">
      <c r="L10172" s="86">
        <v>8</v>
      </c>
      <c r="M10172" s="87" t="s">
        <v>100</v>
      </c>
      <c r="N10172" s="86" t="s">
        <v>59</v>
      </c>
      <c r="O10172" s="87" t="s">
        <v>108</v>
      </c>
      <c r="P10172" s="38"/>
      <c r="Q10172" s="38"/>
      <c r="R10172" s="38"/>
      <c r="S10172" s="38"/>
      <c r="T10172" s="38"/>
      <c r="U10172" s="88" t="s">
        <v>102</v>
      </c>
      <c r="V10172" s="88" t="s">
        <v>276</v>
      </c>
      <c r="W10172" s="88" t="s">
        <v>305</v>
      </c>
      <c r="X10172" s="89">
        <v>43846.479166666664</v>
      </c>
      <c r="Y10172" s="71">
        <v>43846</v>
      </c>
      <c r="Z10172" s="90">
        <v>0.47916666666666669</v>
      </c>
      <c r="AA10172" s="89">
        <v>43847.4375</v>
      </c>
      <c r="AB10172" s="71">
        <v>43847</v>
      </c>
      <c r="AC10172" s="91">
        <v>0.4375</v>
      </c>
      <c r="AD10172" s="92">
        <v>0</v>
      </c>
      <c r="AE10172" s="91">
        <v>0.375</v>
      </c>
      <c r="AF10172" s="92">
        <v>9</v>
      </c>
    </row>
    <row r="10173" spans="12:32" ht="12.75" customHeight="1" x14ac:dyDescent="0.3">
      <c r="L10173" s="86">
        <v>8</v>
      </c>
      <c r="M10173" s="87" t="s">
        <v>100</v>
      </c>
      <c r="N10173" s="86" t="s">
        <v>59</v>
      </c>
      <c r="O10173" s="87" t="s">
        <v>108</v>
      </c>
      <c r="P10173" s="38"/>
      <c r="Q10173" s="38"/>
      <c r="R10173" s="38"/>
      <c r="S10173" s="38"/>
      <c r="T10173" s="38"/>
      <c r="U10173" s="88" t="s">
        <v>102</v>
      </c>
      <c r="V10173" s="88" t="s">
        <v>276</v>
      </c>
      <c r="W10173" s="88" t="s">
        <v>306</v>
      </c>
      <c r="X10173" s="89">
        <v>43836.482638888891</v>
      </c>
      <c r="Y10173" s="71">
        <v>43836</v>
      </c>
      <c r="Z10173" s="90">
        <v>0.4826388888888889</v>
      </c>
      <c r="AA10173" s="89">
        <v>43836.708333333336</v>
      </c>
      <c r="AB10173" s="71">
        <v>43836</v>
      </c>
      <c r="AC10173" s="91">
        <v>0.70833333333333337</v>
      </c>
      <c r="AD10173" s="92">
        <v>0</v>
      </c>
      <c r="AE10173" s="91">
        <v>0.22569444444525288</v>
      </c>
      <c r="AF10173" s="92">
        <v>5.4166666666860692</v>
      </c>
    </row>
    <row r="10174" spans="12:32" ht="12.75" customHeight="1" x14ac:dyDescent="0.3">
      <c r="L10174" s="86">
        <v>8</v>
      </c>
      <c r="M10174" s="87" t="s">
        <v>100</v>
      </c>
      <c r="N10174" s="86" t="s">
        <v>59</v>
      </c>
      <c r="O10174" s="87" t="s">
        <v>108</v>
      </c>
      <c r="P10174" s="38"/>
      <c r="Q10174" s="38"/>
      <c r="R10174" s="38"/>
      <c r="S10174" s="38"/>
      <c r="T10174" s="38"/>
      <c r="U10174" s="88" t="s">
        <v>102</v>
      </c>
      <c r="V10174" s="88" t="s">
        <v>276</v>
      </c>
      <c r="W10174" s="88" t="s">
        <v>307</v>
      </c>
      <c r="X10174" s="89">
        <v>43861.579861111109</v>
      </c>
      <c r="Y10174" s="71">
        <v>43861</v>
      </c>
      <c r="Z10174" s="90">
        <v>0.57986111111111116</v>
      </c>
      <c r="AA10174" s="89">
        <v>43861.659722222219</v>
      </c>
      <c r="AB10174" s="71">
        <v>43861</v>
      </c>
      <c r="AC10174" s="91">
        <v>0.65972222222222221</v>
      </c>
      <c r="AD10174" s="92">
        <v>0</v>
      </c>
      <c r="AE10174" s="91">
        <v>7.9861111109494232E-2</v>
      </c>
      <c r="AF10174" s="92">
        <v>1.9166666666278616</v>
      </c>
    </row>
    <row r="10175" spans="12:32" ht="12.75" customHeight="1" x14ac:dyDescent="0.3">
      <c r="L10175" s="86">
        <v>8</v>
      </c>
      <c r="M10175" s="87" t="s">
        <v>100</v>
      </c>
      <c r="N10175" s="86" t="s">
        <v>59</v>
      </c>
      <c r="O10175" s="87" t="s">
        <v>108</v>
      </c>
      <c r="P10175" s="38"/>
      <c r="Q10175" s="38"/>
      <c r="R10175" s="38"/>
      <c r="S10175" s="38"/>
      <c r="T10175" s="38"/>
      <c r="U10175" s="88" t="s">
        <v>102</v>
      </c>
      <c r="V10175" s="88" t="s">
        <v>276</v>
      </c>
      <c r="W10175" s="88" t="s">
        <v>308</v>
      </c>
      <c r="X10175" s="89">
        <v>43837.65625</v>
      </c>
      <c r="Y10175" s="71">
        <v>43837</v>
      </c>
      <c r="Z10175" s="90">
        <v>0.65625</v>
      </c>
      <c r="AA10175" s="89">
        <v>43839.701388888891</v>
      </c>
      <c r="AB10175" s="71">
        <v>43839</v>
      </c>
      <c r="AC10175" s="91">
        <v>0.70138888888888884</v>
      </c>
      <c r="AD10175" s="92">
        <v>1</v>
      </c>
      <c r="AE10175" s="91">
        <v>0.46180555555555552</v>
      </c>
      <c r="AF10175" s="92">
        <v>19.083333333333332</v>
      </c>
    </row>
    <row r="10176" spans="12:32" ht="12.75" customHeight="1" x14ac:dyDescent="0.3">
      <c r="L10176" s="86">
        <v>8</v>
      </c>
      <c r="M10176" s="87" t="s">
        <v>100</v>
      </c>
      <c r="N10176" s="86" t="s">
        <v>59</v>
      </c>
      <c r="O10176" s="87" t="s">
        <v>108</v>
      </c>
      <c r="P10176" s="38"/>
      <c r="Q10176" s="38"/>
      <c r="R10176" s="38"/>
      <c r="S10176" s="38"/>
      <c r="T10176" s="38"/>
      <c r="U10176" s="88" t="s">
        <v>102</v>
      </c>
      <c r="V10176" s="88" t="s">
        <v>276</v>
      </c>
      <c r="W10176" s="88" t="s">
        <v>309</v>
      </c>
      <c r="X10176" s="89">
        <v>43854.694444444445</v>
      </c>
      <c r="Y10176" s="71">
        <v>43854</v>
      </c>
      <c r="Z10176" s="90">
        <v>0.69444444444444442</v>
      </c>
      <c r="AA10176" s="89">
        <v>43855.583333333336</v>
      </c>
      <c r="AB10176" s="71">
        <v>43855</v>
      </c>
      <c r="AC10176" s="91">
        <v>0.58333333333333337</v>
      </c>
      <c r="AD10176" s="92">
        <v>0</v>
      </c>
      <c r="AE10176" s="91">
        <v>0.30555555555555564</v>
      </c>
      <c r="AF10176" s="92">
        <v>7.3333333333333357</v>
      </c>
    </row>
    <row r="10177" spans="12:32" ht="12.75" customHeight="1" x14ac:dyDescent="0.3">
      <c r="L10177" s="86">
        <v>8</v>
      </c>
      <c r="M10177" s="87" t="s">
        <v>100</v>
      </c>
      <c r="N10177" s="86" t="s">
        <v>59</v>
      </c>
      <c r="O10177" s="87" t="s">
        <v>108</v>
      </c>
      <c r="P10177" s="38"/>
      <c r="Q10177" s="38"/>
      <c r="R10177" s="38"/>
      <c r="S10177" s="38"/>
      <c r="T10177" s="38"/>
      <c r="U10177" s="88" t="s">
        <v>102</v>
      </c>
      <c r="V10177" s="88" t="s">
        <v>276</v>
      </c>
      <c r="W10177" s="88" t="s">
        <v>310</v>
      </c>
      <c r="X10177" s="89">
        <v>43852.732638888891</v>
      </c>
      <c r="Y10177" s="71">
        <v>43852</v>
      </c>
      <c r="Z10177" s="90">
        <v>0.73263888888888884</v>
      </c>
      <c r="AA10177" s="89">
        <v>43854.694444444445</v>
      </c>
      <c r="AB10177" s="71">
        <v>43854</v>
      </c>
      <c r="AC10177" s="91">
        <v>0.69444444444444442</v>
      </c>
      <c r="AD10177" s="92">
        <v>1</v>
      </c>
      <c r="AE10177" s="91">
        <v>0.37847222222222227</v>
      </c>
      <c r="AF10177" s="92">
        <v>17.083333333333336</v>
      </c>
    </row>
    <row r="10178" spans="12:32" ht="12.75" customHeight="1" x14ac:dyDescent="0.3">
      <c r="L10178" s="86">
        <v>8</v>
      </c>
      <c r="M10178" s="87" t="s">
        <v>100</v>
      </c>
      <c r="N10178" s="86" t="s">
        <v>59</v>
      </c>
      <c r="O10178" s="87" t="s">
        <v>240</v>
      </c>
      <c r="P10178" s="38"/>
      <c r="Q10178" s="38"/>
      <c r="R10178" s="38"/>
      <c r="S10178" s="38"/>
      <c r="T10178" s="38"/>
      <c r="U10178" s="88" t="s">
        <v>102</v>
      </c>
      <c r="V10178" s="88" t="s">
        <v>353</v>
      </c>
      <c r="W10178" s="88" t="s">
        <v>354</v>
      </c>
      <c r="X10178" s="89">
        <v>43845.5</v>
      </c>
      <c r="Y10178" s="71">
        <v>43845</v>
      </c>
      <c r="Z10178" s="90">
        <v>0.5</v>
      </c>
      <c r="AA10178" s="89">
        <v>43845.631944444445</v>
      </c>
      <c r="AB10178" s="71">
        <v>43845</v>
      </c>
      <c r="AC10178" s="91">
        <v>0.63194444444444442</v>
      </c>
      <c r="AD10178" s="92">
        <v>0</v>
      </c>
      <c r="AE10178" s="91">
        <v>0.13194444444525288</v>
      </c>
      <c r="AF10178" s="92">
        <v>3.1666666666860692</v>
      </c>
    </row>
    <row r="10179" spans="12:32" ht="12.75" customHeight="1" x14ac:dyDescent="0.3">
      <c r="L10179" s="86">
        <v>8</v>
      </c>
      <c r="M10179" s="87" t="s">
        <v>100</v>
      </c>
      <c r="N10179" s="86" t="s">
        <v>59</v>
      </c>
      <c r="O10179" s="87" t="s">
        <v>133</v>
      </c>
      <c r="P10179" s="38"/>
      <c r="Q10179" s="38"/>
      <c r="R10179" s="38"/>
      <c r="S10179" s="38"/>
      <c r="T10179" s="38"/>
      <c r="U10179" s="88" t="s">
        <v>102</v>
      </c>
      <c r="V10179" s="88" t="s">
        <v>385</v>
      </c>
      <c r="W10179" s="88" t="s">
        <v>396</v>
      </c>
      <c r="X10179" s="89">
        <v>43837.565972222219</v>
      </c>
      <c r="Y10179" s="71">
        <v>43837</v>
      </c>
      <c r="Z10179" s="90">
        <v>0.56597222222222221</v>
      </c>
      <c r="AA10179" s="89">
        <v>43838.631944444445</v>
      </c>
      <c r="AB10179" s="71">
        <v>43838</v>
      </c>
      <c r="AC10179" s="91">
        <v>0.63194444444444442</v>
      </c>
      <c r="AD10179" s="92">
        <v>0</v>
      </c>
      <c r="AE10179" s="91">
        <v>0.4826388888888889</v>
      </c>
      <c r="AF10179" s="92">
        <v>11.583333333333334</v>
      </c>
    </row>
    <row r="10180" spans="12:32" ht="12.75" customHeight="1" x14ac:dyDescent="0.3">
      <c r="L10180" s="86">
        <v>8</v>
      </c>
      <c r="M10180" s="87" t="s">
        <v>100</v>
      </c>
      <c r="N10180" s="86" t="s">
        <v>59</v>
      </c>
      <c r="O10180" s="87" t="s">
        <v>133</v>
      </c>
      <c r="P10180" s="38"/>
      <c r="Q10180" s="38"/>
      <c r="R10180" s="38"/>
      <c r="S10180" s="38"/>
      <c r="T10180" s="38"/>
      <c r="U10180" s="88" t="s">
        <v>102</v>
      </c>
      <c r="V10180" s="88" t="s">
        <v>385</v>
      </c>
      <c r="W10180" s="88" t="s">
        <v>397</v>
      </c>
      <c r="X10180" s="89">
        <v>43840.697916666664</v>
      </c>
      <c r="Y10180" s="71">
        <v>43840</v>
      </c>
      <c r="Z10180" s="90">
        <v>0.69791666666666663</v>
      </c>
      <c r="AA10180" s="89">
        <v>43846.354166666664</v>
      </c>
      <c r="AB10180" s="71">
        <v>43846</v>
      </c>
      <c r="AC10180" s="91">
        <v>0.35416666666666669</v>
      </c>
      <c r="AD10180" s="92">
        <v>5</v>
      </c>
      <c r="AE10180" s="91">
        <v>7.2916666666666741E-2</v>
      </c>
      <c r="AF10180" s="92">
        <v>41.75</v>
      </c>
    </row>
    <row r="10181" spans="12:32" ht="12.75" customHeight="1" x14ac:dyDescent="0.3">
      <c r="L10181" s="86">
        <v>8</v>
      </c>
      <c r="M10181" s="87" t="s">
        <v>100</v>
      </c>
      <c r="N10181" s="86" t="s">
        <v>59</v>
      </c>
      <c r="O10181" s="87" t="s">
        <v>217</v>
      </c>
      <c r="P10181" s="38"/>
      <c r="Q10181" s="38"/>
      <c r="R10181" s="38"/>
      <c r="S10181" s="38"/>
      <c r="T10181" s="38"/>
      <c r="U10181" s="88" t="s">
        <v>102</v>
      </c>
      <c r="V10181" s="88" t="s">
        <v>400</v>
      </c>
      <c r="W10181" s="88" t="s">
        <v>401</v>
      </c>
      <c r="X10181" s="89">
        <v>43844.336805555555</v>
      </c>
      <c r="Y10181" s="71">
        <v>43844</v>
      </c>
      <c r="Z10181" s="90">
        <v>0.33680555555555558</v>
      </c>
      <c r="AA10181" s="89">
        <v>43844.5</v>
      </c>
      <c r="AB10181" s="71">
        <v>43844</v>
      </c>
      <c r="AC10181" s="91">
        <v>1.5</v>
      </c>
      <c r="AD10181" s="92">
        <v>0</v>
      </c>
      <c r="AE10181" s="91">
        <v>0.16319444444525288</v>
      </c>
      <c r="AF10181" s="92">
        <v>3.9166666666860692</v>
      </c>
    </row>
    <row r="10182" spans="12:32" ht="12.75" customHeight="1" x14ac:dyDescent="0.3">
      <c r="L10182" s="86">
        <v>8</v>
      </c>
      <c r="M10182" s="87" t="s">
        <v>100</v>
      </c>
      <c r="N10182" s="86" t="s">
        <v>59</v>
      </c>
      <c r="O10182" s="87" t="s">
        <v>139</v>
      </c>
      <c r="P10182" s="38"/>
      <c r="Q10182" s="38"/>
      <c r="R10182" s="38"/>
      <c r="S10182" s="38"/>
      <c r="T10182" s="38"/>
      <c r="U10182" s="88" t="s">
        <v>102</v>
      </c>
      <c r="V10182" s="88" t="s">
        <v>404</v>
      </c>
      <c r="W10182" s="88" t="s">
        <v>409</v>
      </c>
      <c r="X10182" s="89">
        <v>43843.381944444445</v>
      </c>
      <c r="Y10182" s="71">
        <v>43843</v>
      </c>
      <c r="Z10182" s="90">
        <v>0.38194444444444442</v>
      </c>
      <c r="AA10182" s="89">
        <v>43843.583333333336</v>
      </c>
      <c r="AB10182" s="71">
        <v>43843</v>
      </c>
      <c r="AC10182" s="91">
        <v>0.58333333333333337</v>
      </c>
      <c r="AD10182" s="92">
        <v>0</v>
      </c>
      <c r="AE10182" s="91">
        <v>0.20138888889050577</v>
      </c>
      <c r="AF10182" s="92">
        <v>4.8333333333721384</v>
      </c>
    </row>
    <row r="10183" spans="12:32" ht="12.75" customHeight="1" x14ac:dyDescent="0.3">
      <c r="L10183" s="86">
        <v>8</v>
      </c>
      <c r="M10183" s="87" t="s">
        <v>100</v>
      </c>
      <c r="N10183" s="86" t="s">
        <v>59</v>
      </c>
      <c r="O10183" s="87" t="s">
        <v>139</v>
      </c>
      <c r="P10183" s="38"/>
      <c r="Q10183" s="38"/>
      <c r="R10183" s="38"/>
      <c r="S10183" s="38"/>
      <c r="T10183" s="38"/>
      <c r="U10183" s="88" t="s">
        <v>102</v>
      </c>
      <c r="V10183" s="88" t="s">
        <v>404</v>
      </c>
      <c r="W10183" s="88" t="s">
        <v>410</v>
      </c>
      <c r="X10183" s="89">
        <v>43844.395833333336</v>
      </c>
      <c r="Y10183" s="71">
        <v>43844</v>
      </c>
      <c r="Z10183" s="90">
        <v>0.39583333333333331</v>
      </c>
      <c r="AA10183" s="89">
        <v>43844.506944444445</v>
      </c>
      <c r="AB10183" s="71">
        <v>43844</v>
      </c>
      <c r="AC10183" s="91">
        <v>1.5069444444444444</v>
      </c>
      <c r="AD10183" s="92">
        <v>0</v>
      </c>
      <c r="AE10183" s="91">
        <v>0.11111111110949423</v>
      </c>
      <c r="AF10183" s="92">
        <v>2.6666666666278616</v>
      </c>
    </row>
    <row r="10184" spans="12:32" ht="12.75" customHeight="1" x14ac:dyDescent="0.3">
      <c r="L10184" s="86">
        <v>8</v>
      </c>
      <c r="M10184" s="87" t="s">
        <v>100</v>
      </c>
      <c r="N10184" s="86" t="s">
        <v>59</v>
      </c>
      <c r="O10184" s="87" t="s">
        <v>139</v>
      </c>
      <c r="P10184" s="38"/>
      <c r="Q10184" s="38"/>
      <c r="R10184" s="38"/>
      <c r="S10184" s="38"/>
      <c r="T10184" s="38"/>
      <c r="U10184" s="88" t="s">
        <v>102</v>
      </c>
      <c r="V10184" s="88" t="s">
        <v>404</v>
      </c>
      <c r="W10184" s="88" t="s">
        <v>411</v>
      </c>
      <c r="X10184" s="89">
        <v>43846.4375</v>
      </c>
      <c r="Y10184" s="71">
        <v>43846</v>
      </c>
      <c r="Z10184" s="90">
        <v>0.4375</v>
      </c>
      <c r="AA10184" s="89">
        <v>43846.569444444445</v>
      </c>
      <c r="AB10184" s="71">
        <v>43846</v>
      </c>
      <c r="AC10184" s="91">
        <v>0.56944444444444442</v>
      </c>
      <c r="AD10184" s="92">
        <v>0</v>
      </c>
      <c r="AE10184" s="91">
        <v>0.13194444444525288</v>
      </c>
      <c r="AF10184" s="92">
        <v>3.1666666666860692</v>
      </c>
    </row>
    <row r="10185" spans="12:32" ht="12.75" customHeight="1" x14ac:dyDescent="0.3">
      <c r="L10185" s="86">
        <v>8</v>
      </c>
      <c r="M10185" s="87" t="s">
        <v>100</v>
      </c>
      <c r="N10185" s="86" t="s">
        <v>59</v>
      </c>
      <c r="O10185" s="87" t="s">
        <v>252</v>
      </c>
      <c r="P10185" s="87" t="s">
        <v>422</v>
      </c>
      <c r="Q10185" s="38"/>
      <c r="R10185" s="38"/>
      <c r="S10185" s="38"/>
      <c r="T10185" s="38"/>
      <c r="U10185" s="88" t="s">
        <v>102</v>
      </c>
      <c r="V10185" s="88" t="s">
        <v>423</v>
      </c>
      <c r="W10185" s="88" t="s">
        <v>424</v>
      </c>
      <c r="X10185" s="89">
        <v>43845.361111111109</v>
      </c>
      <c r="Y10185" s="71">
        <v>43845</v>
      </c>
      <c r="Z10185" s="90">
        <v>0.3611111111111111</v>
      </c>
      <c r="AA10185" s="89">
        <v>43845.423611111109</v>
      </c>
      <c r="AB10185" s="71">
        <v>43845</v>
      </c>
      <c r="AC10185" s="91">
        <v>0.4236111111111111</v>
      </c>
      <c r="AD10185" s="92">
        <v>0</v>
      </c>
      <c r="AE10185" s="91">
        <v>6.25E-2</v>
      </c>
      <c r="AF10185" s="92">
        <v>1.5</v>
      </c>
    </row>
    <row r="10186" spans="12:32" ht="12.75" customHeight="1" x14ac:dyDescent="0.3">
      <c r="L10186" s="86">
        <v>8</v>
      </c>
      <c r="M10186" s="87" t="s">
        <v>100</v>
      </c>
      <c r="N10186" s="86" t="s">
        <v>59</v>
      </c>
      <c r="O10186" s="87" t="s">
        <v>251</v>
      </c>
      <c r="P10186" s="38"/>
      <c r="Q10186" s="38"/>
      <c r="R10186" s="38"/>
      <c r="S10186" s="38"/>
      <c r="T10186" s="38"/>
      <c r="U10186" s="88" t="s">
        <v>102</v>
      </c>
      <c r="V10186" s="88" t="s">
        <v>445</v>
      </c>
      <c r="W10186" s="88" t="s">
        <v>470</v>
      </c>
      <c r="X10186" s="89">
        <v>43839.302083333336</v>
      </c>
      <c r="Y10186" s="71">
        <v>43839</v>
      </c>
      <c r="Z10186" s="90">
        <v>0.30208333333333331</v>
      </c>
      <c r="AA10186" s="89">
        <v>43839.385416666664</v>
      </c>
      <c r="AB10186" s="71">
        <v>43839</v>
      </c>
      <c r="AC10186" s="91">
        <v>0.38541666666666669</v>
      </c>
      <c r="AD10186" s="92">
        <v>0</v>
      </c>
      <c r="AE10186" s="91">
        <v>8.3333333328482695E-2</v>
      </c>
      <c r="AF10186" s="92">
        <v>1.9999999998835847</v>
      </c>
    </row>
    <row r="10187" spans="12:32" ht="12.75" customHeight="1" x14ac:dyDescent="0.3">
      <c r="L10187" s="86">
        <v>8</v>
      </c>
      <c r="M10187" s="87" t="s">
        <v>100</v>
      </c>
      <c r="N10187" s="86" t="s">
        <v>59</v>
      </c>
      <c r="O10187" s="87" t="s">
        <v>251</v>
      </c>
      <c r="P10187" s="38"/>
      <c r="Q10187" s="38"/>
      <c r="R10187" s="38"/>
      <c r="S10187" s="38"/>
      <c r="T10187" s="38"/>
      <c r="U10187" s="88" t="s">
        <v>102</v>
      </c>
      <c r="V10187" s="88" t="s">
        <v>445</v>
      </c>
      <c r="W10187" s="88" t="s">
        <v>471</v>
      </c>
      <c r="X10187" s="89">
        <v>43844.340277777781</v>
      </c>
      <c r="Y10187" s="71">
        <v>43844</v>
      </c>
      <c r="Z10187" s="90">
        <v>0.34027777777777773</v>
      </c>
      <c r="AA10187" s="89">
        <v>43844.416666666664</v>
      </c>
      <c r="AB10187" s="71">
        <v>43844</v>
      </c>
      <c r="AC10187" s="91">
        <v>0.41666666666666669</v>
      </c>
      <c r="AD10187" s="92">
        <v>0</v>
      </c>
      <c r="AE10187" s="91">
        <v>7.6388888883229811E-2</v>
      </c>
      <c r="AF10187" s="92">
        <v>1.8333333331975155</v>
      </c>
    </row>
    <row r="10188" spans="12:32" ht="12.75" customHeight="1" x14ac:dyDescent="0.3">
      <c r="L10188" s="86">
        <v>8</v>
      </c>
      <c r="M10188" s="87" t="s">
        <v>100</v>
      </c>
      <c r="N10188" s="86" t="s">
        <v>59</v>
      </c>
      <c r="O10188" s="87" t="s">
        <v>251</v>
      </c>
      <c r="P10188" s="38"/>
      <c r="Q10188" s="38"/>
      <c r="R10188" s="38"/>
      <c r="S10188" s="38"/>
      <c r="T10188" s="38"/>
      <c r="U10188" s="88" t="s">
        <v>102</v>
      </c>
      <c r="V10188" s="88" t="s">
        <v>445</v>
      </c>
      <c r="W10188" s="88" t="s">
        <v>472</v>
      </c>
      <c r="X10188" s="89">
        <v>43846.350694444445</v>
      </c>
      <c r="Y10188" s="71">
        <v>43846</v>
      </c>
      <c r="Z10188" s="90">
        <v>0.35069444444444442</v>
      </c>
      <c r="AA10188" s="89">
        <v>43846.694444444445</v>
      </c>
      <c r="AB10188" s="71">
        <v>43846</v>
      </c>
      <c r="AC10188" s="91">
        <v>0.69444444444444442</v>
      </c>
      <c r="AD10188" s="92">
        <v>0</v>
      </c>
      <c r="AE10188" s="91">
        <v>0.34375</v>
      </c>
      <c r="AF10188" s="92">
        <v>8.25</v>
      </c>
    </row>
    <row r="10189" spans="12:32" ht="12.75" customHeight="1" x14ac:dyDescent="0.3">
      <c r="L10189" s="86">
        <v>8</v>
      </c>
      <c r="M10189" s="87" t="s">
        <v>100</v>
      </c>
      <c r="N10189" s="86" t="s">
        <v>59</v>
      </c>
      <c r="O10189" s="87" t="s">
        <v>251</v>
      </c>
      <c r="P10189" s="38"/>
      <c r="Q10189" s="38"/>
      <c r="R10189" s="38"/>
      <c r="S10189" s="38"/>
      <c r="T10189" s="38"/>
      <c r="U10189" s="88" t="s">
        <v>102</v>
      </c>
      <c r="V10189" s="88" t="s">
        <v>445</v>
      </c>
      <c r="W10189" s="88" t="s">
        <v>473</v>
      </c>
      <c r="X10189" s="89">
        <v>43843.479166666664</v>
      </c>
      <c r="Y10189" s="71">
        <v>43843</v>
      </c>
      <c r="Z10189" s="90">
        <v>0.47916666666666669</v>
      </c>
      <c r="AA10189" s="89">
        <v>43843.59375</v>
      </c>
      <c r="AB10189" s="71">
        <v>43843</v>
      </c>
      <c r="AC10189" s="91">
        <v>0.59375</v>
      </c>
      <c r="AD10189" s="92">
        <v>0</v>
      </c>
      <c r="AE10189" s="91">
        <v>0.11458333333575865</v>
      </c>
      <c r="AF10189" s="92">
        <v>2.7500000000582077</v>
      </c>
    </row>
    <row r="10190" spans="12:32" ht="12.75" customHeight="1" x14ac:dyDescent="0.3">
      <c r="L10190" s="86">
        <v>8</v>
      </c>
      <c r="M10190" s="87" t="s">
        <v>100</v>
      </c>
      <c r="N10190" s="86" t="s">
        <v>59</v>
      </c>
      <c r="O10190" s="87" t="s">
        <v>251</v>
      </c>
      <c r="P10190" s="38"/>
      <c r="Q10190" s="38"/>
      <c r="R10190" s="38"/>
      <c r="S10190" s="38"/>
      <c r="T10190" s="38"/>
      <c r="U10190" s="88" t="s">
        <v>102</v>
      </c>
      <c r="V10190" s="88" t="s">
        <v>445</v>
      </c>
      <c r="W10190" s="88" t="s">
        <v>474</v>
      </c>
      <c r="X10190" s="89">
        <v>43845.579861111109</v>
      </c>
      <c r="Y10190" s="71">
        <v>43845</v>
      </c>
      <c r="Z10190" s="90">
        <v>0.57986111111111116</v>
      </c>
      <c r="AA10190" s="89">
        <v>43845.663194444445</v>
      </c>
      <c r="AB10190" s="71">
        <v>43845</v>
      </c>
      <c r="AC10190" s="91">
        <v>0.66319444444444442</v>
      </c>
      <c r="AD10190" s="92">
        <v>0</v>
      </c>
      <c r="AE10190" s="91">
        <v>8.3333333335758653E-2</v>
      </c>
      <c r="AF10190" s="92">
        <v>2.0000000000582077</v>
      </c>
    </row>
    <row r="10191" spans="12:32" ht="12.75" customHeight="1" x14ac:dyDescent="0.3">
      <c r="L10191" s="86">
        <v>8</v>
      </c>
      <c r="M10191" s="87" t="s">
        <v>100</v>
      </c>
      <c r="N10191" s="86" t="s">
        <v>59</v>
      </c>
      <c r="O10191" s="87" t="s">
        <v>251</v>
      </c>
      <c r="P10191" s="38"/>
      <c r="Q10191" s="38"/>
      <c r="R10191" s="38"/>
      <c r="S10191" s="38"/>
      <c r="T10191" s="38"/>
      <c r="U10191" s="88" t="s">
        <v>102</v>
      </c>
      <c r="V10191" s="88" t="s">
        <v>445</v>
      </c>
      <c r="W10191" s="88" t="s">
        <v>475</v>
      </c>
      <c r="X10191" s="89">
        <v>43852.506944444445</v>
      </c>
      <c r="Y10191" s="71">
        <v>43852</v>
      </c>
      <c r="Z10191" s="90">
        <v>0.50694444444444442</v>
      </c>
      <c r="AA10191" s="89">
        <v>43852.625</v>
      </c>
      <c r="AB10191" s="71">
        <v>43852</v>
      </c>
      <c r="AC10191" s="91">
        <v>0.625</v>
      </c>
      <c r="AD10191" s="92">
        <v>0</v>
      </c>
      <c r="AE10191" s="91">
        <v>0.11805555555474712</v>
      </c>
      <c r="AF10191" s="92">
        <v>2.8333333333139308</v>
      </c>
    </row>
    <row r="10192" spans="12:32" ht="12.75" customHeight="1" x14ac:dyDescent="0.3">
      <c r="L10192" s="86">
        <v>8</v>
      </c>
      <c r="M10192" s="87" t="s">
        <v>100</v>
      </c>
      <c r="N10192" s="86" t="s">
        <v>59</v>
      </c>
      <c r="O10192" s="87" t="s">
        <v>251</v>
      </c>
      <c r="P10192" s="38"/>
      <c r="Q10192" s="38"/>
      <c r="R10192" s="38"/>
      <c r="S10192" s="38"/>
      <c r="T10192" s="38"/>
      <c r="U10192" s="88" t="s">
        <v>102</v>
      </c>
      <c r="V10192" s="88" t="s">
        <v>445</v>
      </c>
      <c r="W10192" s="88" t="s">
        <v>476</v>
      </c>
      <c r="X10192" s="89">
        <v>43859.520833333336</v>
      </c>
      <c r="Y10192" s="71">
        <v>43859</v>
      </c>
      <c r="Z10192" s="90">
        <v>0.52083333333333337</v>
      </c>
      <c r="AA10192" s="89">
        <v>43859.770833333336</v>
      </c>
      <c r="AB10192" s="71">
        <v>43859</v>
      </c>
      <c r="AC10192" s="91">
        <v>0.77083333333333326</v>
      </c>
      <c r="AD10192" s="92">
        <v>0</v>
      </c>
      <c r="AE10192" s="91">
        <v>0.25</v>
      </c>
      <c r="AF10192" s="92">
        <v>6</v>
      </c>
    </row>
    <row r="10193" spans="12:32" ht="12.75" customHeight="1" x14ac:dyDescent="0.3">
      <c r="L10193" s="86">
        <v>8</v>
      </c>
      <c r="M10193" s="87" t="s">
        <v>100</v>
      </c>
      <c r="N10193" s="86" t="s">
        <v>59</v>
      </c>
      <c r="O10193" s="87" t="s">
        <v>108</v>
      </c>
      <c r="P10193" s="38"/>
      <c r="Q10193" s="38"/>
      <c r="R10193" s="38"/>
      <c r="S10193" s="38"/>
      <c r="T10193" s="38"/>
      <c r="U10193" s="88" t="s">
        <v>102</v>
      </c>
      <c r="V10193" s="88" t="s">
        <v>525</v>
      </c>
      <c r="W10193" s="88" t="s">
        <v>526</v>
      </c>
      <c r="X10193" s="89">
        <v>43847.489583333336</v>
      </c>
      <c r="Y10193" s="71">
        <v>43847</v>
      </c>
      <c r="Z10193" s="90">
        <v>0.48958333333333331</v>
      </c>
      <c r="AA10193" s="89">
        <v>43847.572916666664</v>
      </c>
      <c r="AB10193" s="71">
        <v>43847</v>
      </c>
      <c r="AC10193" s="91">
        <v>0.57291666666666663</v>
      </c>
      <c r="AD10193" s="92">
        <v>0</v>
      </c>
      <c r="AE10193" s="91">
        <v>8.3333333328482695E-2</v>
      </c>
      <c r="AF10193" s="92">
        <v>1.9999999998835847</v>
      </c>
    </row>
    <row r="10194" spans="12:32" ht="12.75" customHeight="1" x14ac:dyDescent="0.3">
      <c r="L10194" s="86">
        <v>8</v>
      </c>
      <c r="M10194" s="87" t="s">
        <v>100</v>
      </c>
      <c r="N10194" s="86" t="s">
        <v>59</v>
      </c>
      <c r="O10194" s="87" t="s">
        <v>221</v>
      </c>
      <c r="P10194" s="38"/>
      <c r="Q10194" s="38"/>
      <c r="R10194" s="38"/>
      <c r="S10194" s="38"/>
      <c r="T10194" s="38"/>
      <c r="U10194" s="88" t="s">
        <v>102</v>
      </c>
      <c r="V10194" s="88" t="s">
        <v>548</v>
      </c>
      <c r="W10194" s="88" t="s">
        <v>566</v>
      </c>
      <c r="X10194" s="89">
        <v>43846.472222222219</v>
      </c>
      <c r="Y10194" s="71">
        <v>43846</v>
      </c>
      <c r="Z10194" s="90">
        <v>0.47222222222222227</v>
      </c>
      <c r="AA10194" s="89">
        <v>43846.583333333336</v>
      </c>
      <c r="AB10194" s="71">
        <v>43846</v>
      </c>
      <c r="AC10194" s="91">
        <v>0.58333333333333337</v>
      </c>
      <c r="AD10194" s="92">
        <v>0</v>
      </c>
      <c r="AE10194" s="91">
        <v>0.11111111111677019</v>
      </c>
      <c r="AF10194" s="92">
        <v>2.6666666668024845</v>
      </c>
    </row>
    <row r="10195" spans="12:32" ht="12.75" customHeight="1" x14ac:dyDescent="0.3">
      <c r="L10195" s="86">
        <v>8</v>
      </c>
      <c r="M10195" s="87" t="s">
        <v>100</v>
      </c>
      <c r="N10195" s="86" t="s">
        <v>59</v>
      </c>
      <c r="O10195" s="87" t="s">
        <v>221</v>
      </c>
      <c r="P10195" s="38"/>
      <c r="Q10195" s="38"/>
      <c r="R10195" s="38"/>
      <c r="S10195" s="38"/>
      <c r="T10195" s="38"/>
      <c r="U10195" s="88" t="s">
        <v>102</v>
      </c>
      <c r="V10195" s="88" t="s">
        <v>548</v>
      </c>
      <c r="W10195" s="88" t="s">
        <v>567</v>
      </c>
      <c r="X10195" s="89">
        <v>43859.572916666664</v>
      </c>
      <c r="Y10195" s="71">
        <v>43859</v>
      </c>
      <c r="Z10195" s="90">
        <v>0.57291666666666663</v>
      </c>
      <c r="AA10195" s="89">
        <v>43859.663194444445</v>
      </c>
      <c r="AB10195" s="71">
        <v>43859</v>
      </c>
      <c r="AC10195" s="91">
        <v>0.66319444444444442</v>
      </c>
      <c r="AD10195" s="92">
        <v>0</v>
      </c>
      <c r="AE10195" s="91">
        <v>9.0277777781011537E-2</v>
      </c>
      <c r="AF10195" s="92">
        <v>2.1666666667442769</v>
      </c>
    </row>
    <row r="10196" spans="12:32" ht="12.75" customHeight="1" x14ac:dyDescent="0.3">
      <c r="L10196" s="86">
        <v>8</v>
      </c>
      <c r="M10196" s="87" t="s">
        <v>100</v>
      </c>
      <c r="N10196" s="86" t="s">
        <v>59</v>
      </c>
      <c r="O10196" s="87" t="s">
        <v>221</v>
      </c>
      <c r="P10196" s="38"/>
      <c r="Q10196" s="38"/>
      <c r="R10196" s="38"/>
      <c r="S10196" s="38"/>
      <c r="T10196" s="38"/>
      <c r="U10196" s="88" t="s">
        <v>102</v>
      </c>
      <c r="V10196" s="88" t="s">
        <v>548</v>
      </c>
      <c r="W10196" s="88" t="s">
        <v>568</v>
      </c>
      <c r="X10196" s="89">
        <v>43847.534722222219</v>
      </c>
      <c r="Y10196" s="71">
        <v>43847</v>
      </c>
      <c r="Z10196" s="90">
        <v>0.53472222222222221</v>
      </c>
      <c r="AA10196" s="89">
        <v>43847.638888888891</v>
      </c>
      <c r="AB10196" s="71">
        <v>43847</v>
      </c>
      <c r="AC10196" s="91">
        <v>0.63888888888888884</v>
      </c>
      <c r="AD10196" s="92">
        <v>0</v>
      </c>
      <c r="AE10196" s="91">
        <v>0.10416666667151731</v>
      </c>
      <c r="AF10196" s="92">
        <v>2.5000000001164153</v>
      </c>
    </row>
    <row r="10197" spans="12:32" ht="12.75" customHeight="1" x14ac:dyDescent="0.3">
      <c r="L10197" s="86">
        <v>8</v>
      </c>
      <c r="M10197" s="87" t="s">
        <v>100</v>
      </c>
      <c r="N10197" s="86" t="s">
        <v>59</v>
      </c>
      <c r="O10197" s="87" t="s">
        <v>133</v>
      </c>
      <c r="P10197" s="38"/>
      <c r="Q10197" s="38"/>
      <c r="R10197" s="38"/>
      <c r="S10197" s="38"/>
      <c r="T10197" s="38"/>
      <c r="U10197" s="88" t="s">
        <v>102</v>
      </c>
      <c r="V10197" s="88" t="s">
        <v>596</v>
      </c>
      <c r="W10197" s="88" t="s">
        <v>605</v>
      </c>
      <c r="X10197" s="89">
        <v>43845.354166666664</v>
      </c>
      <c r="Y10197" s="71">
        <v>43845</v>
      </c>
      <c r="Z10197" s="90">
        <v>0.35416666666666669</v>
      </c>
      <c r="AA10197" s="89">
        <v>43846.375</v>
      </c>
      <c r="AB10197" s="71">
        <v>43846</v>
      </c>
      <c r="AC10197" s="91">
        <v>0.375</v>
      </c>
      <c r="AD10197" s="92">
        <v>0</v>
      </c>
      <c r="AE10197" s="91">
        <v>0.4375</v>
      </c>
      <c r="AF10197" s="92">
        <v>10.5</v>
      </c>
    </row>
    <row r="10198" spans="12:32" ht="12.75" customHeight="1" x14ac:dyDescent="0.3">
      <c r="L10198" s="86">
        <v>8</v>
      </c>
      <c r="M10198" s="87" t="s">
        <v>100</v>
      </c>
      <c r="N10198" s="86" t="s">
        <v>59</v>
      </c>
      <c r="O10198" s="87" t="s">
        <v>133</v>
      </c>
      <c r="P10198" s="38"/>
      <c r="Q10198" s="38"/>
      <c r="R10198" s="38"/>
      <c r="S10198" s="38"/>
      <c r="T10198" s="38"/>
      <c r="U10198" s="88" t="s">
        <v>102</v>
      </c>
      <c r="V10198" s="88" t="s">
        <v>596</v>
      </c>
      <c r="W10198" s="88" t="s">
        <v>606</v>
      </c>
      <c r="X10198" s="89">
        <v>43858.385416666664</v>
      </c>
      <c r="Y10198" s="71">
        <v>43858</v>
      </c>
      <c r="Z10198" s="90">
        <v>0.38541666666666669</v>
      </c>
      <c r="AA10198" s="89">
        <v>43858.583333333336</v>
      </c>
      <c r="AB10198" s="71">
        <v>43858</v>
      </c>
      <c r="AC10198" s="91">
        <v>0.58333333333333337</v>
      </c>
      <c r="AD10198" s="92">
        <v>0</v>
      </c>
      <c r="AE10198" s="91">
        <v>0.19791666667151731</v>
      </c>
      <c r="AF10198" s="92">
        <v>4.7500000001164153</v>
      </c>
    </row>
    <row r="10199" spans="12:32" ht="12.75" customHeight="1" x14ac:dyDescent="0.3">
      <c r="L10199" s="86">
        <v>8</v>
      </c>
      <c r="M10199" s="87" t="s">
        <v>100</v>
      </c>
      <c r="N10199" s="86" t="s">
        <v>59</v>
      </c>
      <c r="O10199" s="87" t="s">
        <v>133</v>
      </c>
      <c r="P10199" s="38"/>
      <c r="Q10199" s="38"/>
      <c r="R10199" s="38"/>
      <c r="S10199" s="38"/>
      <c r="T10199" s="38"/>
      <c r="U10199" s="88" t="s">
        <v>102</v>
      </c>
      <c r="V10199" s="88" t="s">
        <v>596</v>
      </c>
      <c r="W10199" s="88" t="s">
        <v>607</v>
      </c>
      <c r="X10199" s="89">
        <v>43838.395833333336</v>
      </c>
      <c r="Y10199" s="71">
        <v>43838</v>
      </c>
      <c r="Z10199" s="90">
        <v>0.39583333333333331</v>
      </c>
      <c r="AA10199" s="89">
        <v>43839.583333333336</v>
      </c>
      <c r="AB10199" s="71">
        <v>43839</v>
      </c>
      <c r="AC10199" s="91">
        <v>0.58333333333333337</v>
      </c>
      <c r="AD10199" s="92">
        <v>0</v>
      </c>
      <c r="AE10199" s="91">
        <v>0.60416666666666674</v>
      </c>
      <c r="AF10199" s="92">
        <v>14.500000000000002</v>
      </c>
    </row>
    <row r="10200" spans="12:32" ht="12.75" customHeight="1" x14ac:dyDescent="0.3">
      <c r="L10200" s="86">
        <v>8</v>
      </c>
      <c r="M10200" s="87" t="s">
        <v>100</v>
      </c>
      <c r="N10200" s="86" t="s">
        <v>59</v>
      </c>
      <c r="O10200" s="87" t="s">
        <v>133</v>
      </c>
      <c r="P10200" s="38"/>
      <c r="Q10200" s="38"/>
      <c r="R10200" s="38"/>
      <c r="S10200" s="38"/>
      <c r="T10200" s="38"/>
      <c r="U10200" s="88" t="s">
        <v>102</v>
      </c>
      <c r="V10200" s="88" t="s">
        <v>596</v>
      </c>
      <c r="W10200" s="88" t="s">
        <v>608</v>
      </c>
      <c r="X10200" s="89">
        <v>43846.395833333336</v>
      </c>
      <c r="Y10200" s="71">
        <v>43846</v>
      </c>
      <c r="Z10200" s="90">
        <v>0.39583333333333331</v>
      </c>
      <c r="AA10200" s="89">
        <v>43847.684027777781</v>
      </c>
      <c r="AB10200" s="71">
        <v>43847</v>
      </c>
      <c r="AC10200" s="91">
        <v>0.68402777777777779</v>
      </c>
      <c r="AD10200" s="92">
        <v>0</v>
      </c>
      <c r="AE10200" s="91">
        <v>0.70486111111111116</v>
      </c>
      <c r="AF10200" s="92">
        <v>16.916666666666668</v>
      </c>
    </row>
    <row r="10201" spans="12:32" ht="12.75" customHeight="1" x14ac:dyDescent="0.3">
      <c r="L10201" s="86">
        <v>8</v>
      </c>
      <c r="M10201" s="87" t="s">
        <v>100</v>
      </c>
      <c r="N10201" s="86" t="s">
        <v>59</v>
      </c>
      <c r="O10201" s="87" t="s">
        <v>133</v>
      </c>
      <c r="P10201" s="38"/>
      <c r="Q10201" s="38"/>
      <c r="R10201" s="38"/>
      <c r="S10201" s="38"/>
      <c r="T10201" s="38"/>
      <c r="U10201" s="88" t="s">
        <v>102</v>
      </c>
      <c r="V10201" s="88" t="s">
        <v>596</v>
      </c>
      <c r="W10201" s="88" t="s">
        <v>609</v>
      </c>
      <c r="X10201" s="89">
        <v>43837.600694444445</v>
      </c>
      <c r="Y10201" s="71">
        <v>43837</v>
      </c>
      <c r="Z10201" s="90">
        <v>0.60069444444444442</v>
      </c>
      <c r="AA10201" s="89">
        <v>43837.659722222219</v>
      </c>
      <c r="AB10201" s="71">
        <v>43837</v>
      </c>
      <c r="AC10201" s="91">
        <v>0.65972222222222221</v>
      </c>
      <c r="AD10201" s="92">
        <v>0</v>
      </c>
      <c r="AE10201" s="91">
        <v>5.9027777773735579E-2</v>
      </c>
      <c r="AF10201" s="92">
        <v>1.4166666665696539</v>
      </c>
    </row>
    <row r="10202" spans="12:32" ht="12.75" customHeight="1" x14ac:dyDescent="0.3">
      <c r="L10202" s="86">
        <v>8</v>
      </c>
      <c r="M10202" s="87" t="s">
        <v>100</v>
      </c>
      <c r="N10202" s="86" t="s">
        <v>59</v>
      </c>
      <c r="O10202" s="87" t="s">
        <v>133</v>
      </c>
      <c r="P10202" s="38"/>
      <c r="Q10202" s="38"/>
      <c r="R10202" s="38"/>
      <c r="S10202" s="38"/>
      <c r="T10202" s="38"/>
      <c r="U10202" s="88" t="s">
        <v>102</v>
      </c>
      <c r="V10202" s="88" t="s">
        <v>596</v>
      </c>
      <c r="W10202" s="88" t="s">
        <v>610</v>
      </c>
      <c r="X10202" s="89">
        <v>43851.666666666664</v>
      </c>
      <c r="Y10202" s="71">
        <v>43851</v>
      </c>
      <c r="Z10202" s="90">
        <v>0.66666666666666663</v>
      </c>
      <c r="AA10202" s="89">
        <v>43852.46875</v>
      </c>
      <c r="AB10202" s="71">
        <v>43852</v>
      </c>
      <c r="AC10202" s="91">
        <v>0.46875</v>
      </c>
      <c r="AD10202" s="92">
        <v>0</v>
      </c>
      <c r="AE10202" s="91">
        <v>0.21875000000000006</v>
      </c>
      <c r="AF10202" s="92">
        <v>5.2500000000000018</v>
      </c>
    </row>
    <row r="10203" spans="12:32" ht="12.75" customHeight="1" x14ac:dyDescent="0.3">
      <c r="L10203" s="86">
        <v>8</v>
      </c>
      <c r="M10203" s="87" t="s">
        <v>100</v>
      </c>
      <c r="N10203" s="86" t="s">
        <v>59</v>
      </c>
      <c r="O10203" s="87" t="s">
        <v>133</v>
      </c>
      <c r="P10203" s="38"/>
      <c r="Q10203" s="38"/>
      <c r="R10203" s="38"/>
      <c r="S10203" s="38"/>
      <c r="T10203" s="38"/>
      <c r="U10203" s="88" t="s">
        <v>102</v>
      </c>
      <c r="V10203" s="88" t="s">
        <v>596</v>
      </c>
      <c r="W10203" s="88" t="s">
        <v>611</v>
      </c>
      <c r="X10203" s="89">
        <v>43859.520833333336</v>
      </c>
      <c r="Y10203" s="71">
        <v>43859</v>
      </c>
      <c r="Z10203" s="90">
        <v>0.52083333333333337</v>
      </c>
      <c r="AA10203" s="89">
        <v>43859.677083333336</v>
      </c>
      <c r="AB10203" s="71">
        <v>43859</v>
      </c>
      <c r="AC10203" s="91">
        <v>0.67708333333333337</v>
      </c>
      <c r="AD10203" s="92">
        <v>0</v>
      </c>
      <c r="AE10203" s="91">
        <v>0.15625</v>
      </c>
      <c r="AF10203" s="92">
        <v>3.75</v>
      </c>
    </row>
    <row r="10204" spans="12:32" ht="12.75" customHeight="1" x14ac:dyDescent="0.3">
      <c r="L10204" s="86">
        <v>8</v>
      </c>
      <c r="M10204" s="87" t="s">
        <v>100</v>
      </c>
      <c r="N10204" s="86" t="s">
        <v>59</v>
      </c>
      <c r="O10204" s="87" t="s">
        <v>251</v>
      </c>
      <c r="P10204" s="38"/>
      <c r="Q10204" s="38"/>
      <c r="R10204" s="38"/>
      <c r="S10204" s="38"/>
      <c r="T10204" s="38"/>
      <c r="U10204" s="88" t="s">
        <v>102</v>
      </c>
      <c r="V10204" s="88" t="s">
        <v>614</v>
      </c>
      <c r="W10204" s="88" t="s">
        <v>618</v>
      </c>
      <c r="X10204" s="89">
        <v>43839.579861111109</v>
      </c>
      <c r="Y10204" s="71">
        <v>43839</v>
      </c>
      <c r="Z10204" s="90">
        <v>0.57986111111111116</v>
      </c>
      <c r="AA10204" s="89">
        <v>43839.65625</v>
      </c>
      <c r="AB10204" s="71">
        <v>43839</v>
      </c>
      <c r="AC10204" s="91">
        <v>0.65625</v>
      </c>
      <c r="AD10204" s="92">
        <v>0</v>
      </c>
      <c r="AE10204" s="91">
        <v>7.6388888890505768E-2</v>
      </c>
      <c r="AF10204" s="92">
        <v>1.8333333333721384</v>
      </c>
    </row>
    <row r="10205" spans="12:32" ht="12.75" customHeight="1" x14ac:dyDescent="0.3">
      <c r="L10205" s="86">
        <v>8</v>
      </c>
      <c r="M10205" s="87" t="s">
        <v>100</v>
      </c>
      <c r="N10205" s="86" t="s">
        <v>59</v>
      </c>
      <c r="O10205" s="87" t="s">
        <v>115</v>
      </c>
      <c r="P10205" s="38"/>
      <c r="Q10205" s="38"/>
      <c r="R10205" s="38"/>
      <c r="S10205" s="38"/>
      <c r="T10205" s="38"/>
      <c r="U10205" s="88" t="s">
        <v>102</v>
      </c>
      <c r="V10205" s="88" t="s">
        <v>644</v>
      </c>
      <c r="W10205" s="88" t="s">
        <v>647</v>
      </c>
      <c r="X10205" s="89">
        <v>43861.628472222219</v>
      </c>
      <c r="Y10205" s="71">
        <v>43861</v>
      </c>
      <c r="Z10205" s="90">
        <v>0.62847222222222221</v>
      </c>
      <c r="AA10205" s="89">
        <v>43861.75</v>
      </c>
      <c r="AB10205" s="71">
        <v>43861</v>
      </c>
      <c r="AC10205" s="91">
        <v>0.75</v>
      </c>
      <c r="AD10205" s="92">
        <v>0</v>
      </c>
      <c r="AE10205" s="91">
        <v>0.12152777778101154</v>
      </c>
      <c r="AF10205" s="92">
        <v>2.9166666667442769</v>
      </c>
    </row>
    <row r="10206" spans="12:32" ht="12.75" customHeight="1" x14ac:dyDescent="0.3">
      <c r="L10206" s="86">
        <v>8</v>
      </c>
      <c r="M10206" s="87" t="s">
        <v>100</v>
      </c>
      <c r="N10206" s="86" t="s">
        <v>59</v>
      </c>
      <c r="O10206" s="87" t="s">
        <v>115</v>
      </c>
      <c r="P10206" s="38"/>
      <c r="Q10206" s="38"/>
      <c r="R10206" s="38"/>
      <c r="S10206" s="38"/>
      <c r="T10206" s="38"/>
      <c r="U10206" s="88" t="s">
        <v>102</v>
      </c>
      <c r="V10206" s="88" t="s">
        <v>644</v>
      </c>
      <c r="W10206" s="88" t="s">
        <v>648</v>
      </c>
      <c r="X10206" s="89">
        <v>43836.5</v>
      </c>
      <c r="Y10206" s="71">
        <v>43836</v>
      </c>
      <c r="Z10206" s="90">
        <v>0.5</v>
      </c>
      <c r="AA10206" s="89">
        <v>43836.666666666664</v>
      </c>
      <c r="AB10206" s="71">
        <v>43836</v>
      </c>
      <c r="AC10206" s="91">
        <v>0.66666666666666663</v>
      </c>
      <c r="AD10206" s="92">
        <v>0</v>
      </c>
      <c r="AE10206" s="91">
        <v>0.16666666666424135</v>
      </c>
      <c r="AF10206" s="92">
        <v>3.9999999999417923</v>
      </c>
    </row>
    <row r="10207" spans="12:32" ht="12.75" customHeight="1" x14ac:dyDescent="0.3">
      <c r="L10207" s="86">
        <v>8</v>
      </c>
      <c r="M10207" s="87" t="s">
        <v>100</v>
      </c>
      <c r="N10207" s="86" t="s">
        <v>59</v>
      </c>
      <c r="O10207" s="87" t="s">
        <v>139</v>
      </c>
      <c r="P10207" s="38"/>
      <c r="Q10207" s="38"/>
      <c r="R10207" s="38"/>
      <c r="S10207" s="38"/>
      <c r="T10207" s="38"/>
      <c r="U10207" s="88" t="s">
        <v>102</v>
      </c>
      <c r="V10207" s="88" t="s">
        <v>652</v>
      </c>
      <c r="W10207" s="88" t="s">
        <v>662</v>
      </c>
      <c r="X10207" s="89">
        <v>43846.479166666664</v>
      </c>
      <c r="Y10207" s="71">
        <v>43846</v>
      </c>
      <c r="Z10207" s="90">
        <v>0.47916666666666669</v>
      </c>
      <c r="AA10207" s="89">
        <v>43846.645833333336</v>
      </c>
      <c r="AB10207" s="71">
        <v>43846</v>
      </c>
      <c r="AC10207" s="91">
        <v>0.64583333333333337</v>
      </c>
      <c r="AD10207" s="92">
        <v>0</v>
      </c>
      <c r="AE10207" s="91">
        <v>0.16666666667151731</v>
      </c>
      <c r="AF10207" s="92">
        <v>4.0000000001164153</v>
      </c>
    </row>
    <row r="10208" spans="12:32" ht="12.75" customHeight="1" x14ac:dyDescent="0.3">
      <c r="L10208" s="86">
        <v>8</v>
      </c>
      <c r="M10208" s="87" t="s">
        <v>100</v>
      </c>
      <c r="N10208" s="86" t="s">
        <v>59</v>
      </c>
      <c r="O10208" s="87" t="s">
        <v>139</v>
      </c>
      <c r="P10208" s="38"/>
      <c r="Q10208" s="38"/>
      <c r="R10208" s="38"/>
      <c r="S10208" s="38"/>
      <c r="T10208" s="38"/>
      <c r="U10208" s="88" t="s">
        <v>102</v>
      </c>
      <c r="V10208" s="88" t="s">
        <v>652</v>
      </c>
      <c r="W10208" s="88" t="s">
        <v>663</v>
      </c>
      <c r="X10208" s="89">
        <v>43844.489583333336</v>
      </c>
      <c r="Y10208" s="71">
        <v>43844</v>
      </c>
      <c r="Z10208" s="90">
        <v>0.48958333333333331</v>
      </c>
      <c r="AA10208" s="89">
        <v>43844.5625</v>
      </c>
      <c r="AB10208" s="71">
        <v>43844</v>
      </c>
      <c r="AC10208" s="91">
        <v>0.5625</v>
      </c>
      <c r="AD10208" s="92">
        <v>0</v>
      </c>
      <c r="AE10208" s="91">
        <v>7.2916666664241347E-2</v>
      </c>
      <c r="AF10208" s="92">
        <v>1.7499999999417923</v>
      </c>
    </row>
    <row r="10209" spans="12:32" ht="12.75" customHeight="1" x14ac:dyDescent="0.3">
      <c r="L10209" s="86">
        <v>8</v>
      </c>
      <c r="M10209" s="87" t="s">
        <v>100</v>
      </c>
      <c r="N10209" s="86" t="s">
        <v>59</v>
      </c>
      <c r="O10209" s="87" t="s">
        <v>139</v>
      </c>
      <c r="P10209" s="38"/>
      <c r="Q10209" s="38"/>
      <c r="R10209" s="38"/>
      <c r="S10209" s="38"/>
      <c r="T10209" s="38"/>
      <c r="U10209" s="88" t="s">
        <v>102</v>
      </c>
      <c r="V10209" s="88" t="s">
        <v>652</v>
      </c>
      <c r="W10209" s="88" t="s">
        <v>664</v>
      </c>
      <c r="X10209" s="89">
        <v>43836.555555555555</v>
      </c>
      <c r="Y10209" s="71">
        <v>43836</v>
      </c>
      <c r="Z10209" s="90">
        <v>0.55555555555555558</v>
      </c>
      <c r="AA10209" s="89">
        <v>43836.645833333336</v>
      </c>
      <c r="AB10209" s="71">
        <v>43836</v>
      </c>
      <c r="AC10209" s="91">
        <v>0.64583333333333337</v>
      </c>
      <c r="AD10209" s="92">
        <v>0</v>
      </c>
      <c r="AE10209" s="91">
        <v>9.0277777781011537E-2</v>
      </c>
      <c r="AF10209" s="92">
        <v>2.1666666667442769</v>
      </c>
    </row>
    <row r="10210" spans="12:32" ht="12.75" customHeight="1" x14ac:dyDescent="0.3">
      <c r="L10210" s="86">
        <v>8</v>
      </c>
      <c r="M10210" s="87" t="s">
        <v>100</v>
      </c>
      <c r="N10210" s="86" t="s">
        <v>59</v>
      </c>
      <c r="O10210" s="87" t="s">
        <v>251</v>
      </c>
      <c r="P10210" s="38"/>
      <c r="Q10210" s="38"/>
      <c r="R10210" s="38"/>
      <c r="S10210" s="38"/>
      <c r="T10210" s="38"/>
      <c r="U10210" s="88" t="s">
        <v>102</v>
      </c>
      <c r="V10210" s="88" t="s">
        <v>674</v>
      </c>
      <c r="W10210" s="88" t="s">
        <v>682</v>
      </c>
      <c r="X10210" s="89">
        <v>43845.364583333336</v>
      </c>
      <c r="Y10210" s="71">
        <v>43845</v>
      </c>
      <c r="Z10210" s="90">
        <v>0.36458333333333331</v>
      </c>
      <c r="AA10210" s="89">
        <v>43845.708333333336</v>
      </c>
      <c r="AB10210" s="71">
        <v>43845</v>
      </c>
      <c r="AC10210" s="91">
        <v>0.70833333333333337</v>
      </c>
      <c r="AD10210" s="92">
        <v>0</v>
      </c>
      <c r="AE10210" s="91">
        <v>0.34375</v>
      </c>
      <c r="AF10210" s="92">
        <v>8.25</v>
      </c>
    </row>
    <row r="10211" spans="12:32" ht="12.75" customHeight="1" x14ac:dyDescent="0.3">
      <c r="L10211" s="86">
        <v>9</v>
      </c>
      <c r="M10211" s="87" t="s">
        <v>100</v>
      </c>
      <c r="N10211" s="86" t="s">
        <v>59</v>
      </c>
      <c r="O10211" s="87" t="s">
        <v>108</v>
      </c>
      <c r="P10211" s="38"/>
      <c r="Q10211" s="38"/>
      <c r="R10211" s="38"/>
      <c r="S10211" s="38"/>
      <c r="T10211" s="38"/>
      <c r="U10211" s="88" t="s">
        <v>102</v>
      </c>
      <c r="V10211" s="88" t="s">
        <v>111</v>
      </c>
      <c r="W10211" s="88" t="s">
        <v>114</v>
      </c>
      <c r="X10211" s="89">
        <v>43873.503472222219</v>
      </c>
      <c r="Y10211" s="71">
        <v>43873</v>
      </c>
      <c r="Z10211" s="90">
        <v>0.50347222222222221</v>
      </c>
      <c r="AA10211" s="89">
        <v>43873.555555555555</v>
      </c>
      <c r="AB10211" s="71">
        <v>43873</v>
      </c>
      <c r="AC10211" s="91">
        <v>0.55555555555555558</v>
      </c>
      <c r="AD10211" s="92">
        <v>0</v>
      </c>
      <c r="AE10211" s="91">
        <v>5.2083333335758653E-2</v>
      </c>
      <c r="AF10211" s="92">
        <v>1.2500000000582077</v>
      </c>
    </row>
    <row r="10212" spans="12:32" ht="12.75" customHeight="1" x14ac:dyDescent="0.3">
      <c r="L10212" s="86">
        <v>9</v>
      </c>
      <c r="M10212" s="87" t="s">
        <v>100</v>
      </c>
      <c r="N10212" s="86" t="s">
        <v>59</v>
      </c>
      <c r="O10212" s="87" t="s">
        <v>108</v>
      </c>
      <c r="P10212" s="38"/>
      <c r="Q10212" s="38"/>
      <c r="R10212" s="38"/>
      <c r="S10212" s="38"/>
      <c r="T10212" s="38"/>
      <c r="U10212" s="88" t="s">
        <v>102</v>
      </c>
      <c r="V10212" s="88" t="s">
        <v>196</v>
      </c>
      <c r="W10212" s="88" t="s">
        <v>200</v>
      </c>
      <c r="X10212" s="89">
        <v>43889.357638888891</v>
      </c>
      <c r="Y10212" s="71">
        <v>43889</v>
      </c>
      <c r="Z10212" s="90">
        <v>0.3576388888888889</v>
      </c>
      <c r="AA10212" s="89">
        <v>43889.392361111109</v>
      </c>
      <c r="AB10212" s="71">
        <v>43889</v>
      </c>
      <c r="AC10212" s="91">
        <v>0.3923611111111111</v>
      </c>
      <c r="AD10212" s="92">
        <v>0</v>
      </c>
      <c r="AE10212" s="91">
        <v>3.4722222218988463E-2</v>
      </c>
      <c r="AF10212" s="92">
        <v>0.83333333325572312</v>
      </c>
    </row>
    <row r="10213" spans="12:32" ht="12.75" customHeight="1" x14ac:dyDescent="0.3">
      <c r="L10213" s="86">
        <v>9</v>
      </c>
      <c r="M10213" s="87" t="s">
        <v>100</v>
      </c>
      <c r="N10213" s="86" t="s">
        <v>59</v>
      </c>
      <c r="O10213" s="87" t="s">
        <v>101</v>
      </c>
      <c r="P10213" s="38"/>
      <c r="Q10213" s="38"/>
      <c r="R10213" s="38"/>
      <c r="S10213" s="38"/>
      <c r="T10213" s="38"/>
      <c r="U10213" s="88" t="s">
        <v>102</v>
      </c>
      <c r="V10213" s="88" t="s">
        <v>208</v>
      </c>
      <c r="W10213" s="88" t="s">
        <v>214</v>
      </c>
      <c r="X10213" s="89">
        <v>43882.375</v>
      </c>
      <c r="Y10213" s="71">
        <v>43882</v>
      </c>
      <c r="Z10213" s="90">
        <v>0.375</v>
      </c>
      <c r="AA10213" s="89">
        <v>43882.465277777781</v>
      </c>
      <c r="AB10213" s="71">
        <v>43882</v>
      </c>
      <c r="AC10213" s="91">
        <v>0.46527777777777773</v>
      </c>
      <c r="AD10213" s="92">
        <v>0</v>
      </c>
      <c r="AE10213" s="91">
        <v>9.0277777781011537E-2</v>
      </c>
      <c r="AF10213" s="92">
        <v>2.1666666667442769</v>
      </c>
    </row>
    <row r="10214" spans="12:32" ht="12.75" customHeight="1" x14ac:dyDescent="0.3">
      <c r="L10214" s="86">
        <v>9</v>
      </c>
      <c r="M10214" s="87" t="s">
        <v>100</v>
      </c>
      <c r="N10214" s="86" t="s">
        <v>59</v>
      </c>
      <c r="O10214" s="87" t="s">
        <v>101</v>
      </c>
      <c r="P10214" s="38"/>
      <c r="Q10214" s="38"/>
      <c r="R10214" s="38"/>
      <c r="S10214" s="38"/>
      <c r="T10214" s="38"/>
      <c r="U10214" s="88" t="s">
        <v>102</v>
      </c>
      <c r="V10214" s="88" t="s">
        <v>208</v>
      </c>
      <c r="W10214" s="88" t="s">
        <v>215</v>
      </c>
      <c r="X10214" s="89">
        <v>43872.375</v>
      </c>
      <c r="Y10214" s="71">
        <v>43872</v>
      </c>
      <c r="Z10214" s="90">
        <v>0.375</v>
      </c>
      <c r="AA10214" s="89">
        <v>43872.475694444445</v>
      </c>
      <c r="AB10214" s="71">
        <v>43872</v>
      </c>
      <c r="AC10214" s="91">
        <v>0.47569444444444442</v>
      </c>
      <c r="AD10214" s="92">
        <v>0</v>
      </c>
      <c r="AE10214" s="91">
        <v>0.10069444444525288</v>
      </c>
      <c r="AF10214" s="92">
        <v>2.4166666666860692</v>
      </c>
    </row>
    <row r="10215" spans="12:32" ht="12.75" customHeight="1" x14ac:dyDescent="0.3">
      <c r="L10215" s="86">
        <v>9</v>
      </c>
      <c r="M10215" s="87" t="s">
        <v>100</v>
      </c>
      <c r="N10215" s="86" t="s">
        <v>59</v>
      </c>
      <c r="O10215" s="87" t="s">
        <v>101</v>
      </c>
      <c r="P10215" s="38"/>
      <c r="Q10215" s="38"/>
      <c r="R10215" s="38"/>
      <c r="S10215" s="38"/>
      <c r="T10215" s="38"/>
      <c r="U10215" s="88" t="s">
        <v>102</v>
      </c>
      <c r="V10215" s="88" t="s">
        <v>208</v>
      </c>
      <c r="W10215" s="88" t="s">
        <v>216</v>
      </c>
      <c r="X10215" s="89">
        <v>43867.520833333336</v>
      </c>
      <c r="Y10215" s="71">
        <v>43867</v>
      </c>
      <c r="Z10215" s="90">
        <v>0.52083333333333337</v>
      </c>
      <c r="AA10215" s="89">
        <v>43867.597222222219</v>
      </c>
      <c r="AB10215" s="71">
        <v>43867</v>
      </c>
      <c r="AC10215" s="91">
        <v>0.59722222222222221</v>
      </c>
      <c r="AD10215" s="92">
        <v>0</v>
      </c>
      <c r="AE10215" s="91">
        <v>7.6388888883229811E-2</v>
      </c>
      <c r="AF10215" s="92">
        <v>1.8333333331975155</v>
      </c>
    </row>
    <row r="10216" spans="12:32" ht="12.75" customHeight="1" x14ac:dyDescent="0.3">
      <c r="L10216" s="86">
        <v>9</v>
      </c>
      <c r="M10216" s="87" t="s">
        <v>100</v>
      </c>
      <c r="N10216" s="86" t="s">
        <v>59</v>
      </c>
      <c r="O10216" s="87" t="s">
        <v>217</v>
      </c>
      <c r="P10216" s="38"/>
      <c r="Q10216" s="38"/>
      <c r="R10216" s="38"/>
      <c r="S10216" s="38"/>
      <c r="T10216" s="38"/>
      <c r="U10216" s="88" t="s">
        <v>102</v>
      </c>
      <c r="V10216" s="88" t="s">
        <v>218</v>
      </c>
      <c r="W10216" s="88" t="s">
        <v>219</v>
      </c>
      <c r="X10216" s="89">
        <v>43880.336805555555</v>
      </c>
      <c r="Y10216" s="71">
        <v>43880</v>
      </c>
      <c r="Z10216" s="90">
        <v>0.33680555555555558</v>
      </c>
      <c r="AA10216" s="89">
        <v>43880.465277777781</v>
      </c>
      <c r="AB10216" s="71">
        <v>43880</v>
      </c>
      <c r="AC10216" s="91">
        <v>0.46527777777777773</v>
      </c>
      <c r="AD10216" s="92">
        <v>0</v>
      </c>
      <c r="AE10216" s="91">
        <v>0.12847222222626442</v>
      </c>
      <c r="AF10216" s="92">
        <v>3.0833333334303461</v>
      </c>
    </row>
    <row r="10217" spans="12:32" ht="12.75" customHeight="1" x14ac:dyDescent="0.3">
      <c r="L10217" s="86">
        <v>9</v>
      </c>
      <c r="M10217" s="87" t="s">
        <v>100</v>
      </c>
      <c r="N10217" s="86" t="s">
        <v>59</v>
      </c>
      <c r="O10217" s="87" t="s">
        <v>217</v>
      </c>
      <c r="P10217" s="38"/>
      <c r="Q10217" s="38"/>
      <c r="R10217" s="38"/>
      <c r="S10217" s="38"/>
      <c r="T10217" s="38"/>
      <c r="U10217" s="88" t="s">
        <v>102</v>
      </c>
      <c r="V10217" s="88" t="s">
        <v>218</v>
      </c>
      <c r="W10217" s="88" t="s">
        <v>220</v>
      </c>
      <c r="X10217" s="89">
        <v>43885.520833333336</v>
      </c>
      <c r="Y10217" s="71">
        <v>43885</v>
      </c>
      <c r="Z10217" s="90">
        <v>0.52083333333333337</v>
      </c>
      <c r="AA10217" s="89">
        <v>43885.625</v>
      </c>
      <c r="AB10217" s="71">
        <v>43885</v>
      </c>
      <c r="AC10217" s="91">
        <v>0.625</v>
      </c>
      <c r="AD10217" s="92">
        <v>0</v>
      </c>
      <c r="AE10217" s="91">
        <v>0.10416666666424135</v>
      </c>
      <c r="AF10217" s="92">
        <v>2.4999999999417923</v>
      </c>
    </row>
    <row r="10218" spans="12:32" ht="12.75" customHeight="1" x14ac:dyDescent="0.3">
      <c r="L10218" s="86">
        <v>9</v>
      </c>
      <c r="M10218" s="87" t="s">
        <v>100</v>
      </c>
      <c r="N10218" s="86" t="s">
        <v>59</v>
      </c>
      <c r="O10218" s="87" t="s">
        <v>221</v>
      </c>
      <c r="P10218" s="38"/>
      <c r="Q10218" s="38"/>
      <c r="R10218" s="38"/>
      <c r="S10218" s="38"/>
      <c r="T10218" s="38"/>
      <c r="U10218" s="88" t="s">
        <v>102</v>
      </c>
      <c r="V10218" s="88" t="s">
        <v>226</v>
      </c>
      <c r="W10218" s="88" t="s">
        <v>236</v>
      </c>
      <c r="X10218" s="89">
        <v>43864.576388888891</v>
      </c>
      <c r="Y10218" s="71">
        <v>43864</v>
      </c>
      <c r="Z10218" s="90">
        <v>0.57638888888888884</v>
      </c>
      <c r="AA10218" s="89">
        <v>43864.697916666664</v>
      </c>
      <c r="AB10218" s="71">
        <v>43864</v>
      </c>
      <c r="AC10218" s="91">
        <v>0.69791666666666663</v>
      </c>
      <c r="AD10218" s="92">
        <v>0</v>
      </c>
      <c r="AE10218" s="91">
        <v>0.12152777777373558</v>
      </c>
      <c r="AF10218" s="92">
        <v>2.9166666665696539</v>
      </c>
    </row>
    <row r="10219" spans="12:32" ht="12.75" customHeight="1" x14ac:dyDescent="0.3">
      <c r="L10219" s="86">
        <v>9</v>
      </c>
      <c r="M10219" s="87" t="s">
        <v>100</v>
      </c>
      <c r="N10219" s="86" t="s">
        <v>59</v>
      </c>
      <c r="O10219" s="87" t="s">
        <v>221</v>
      </c>
      <c r="P10219" s="38"/>
      <c r="Q10219" s="38"/>
      <c r="R10219" s="38"/>
      <c r="S10219" s="38"/>
      <c r="T10219" s="38"/>
      <c r="U10219" s="88" t="s">
        <v>102</v>
      </c>
      <c r="V10219" s="88" t="s">
        <v>226</v>
      </c>
      <c r="W10219" s="88" t="s">
        <v>237</v>
      </c>
      <c r="X10219" s="89">
        <v>43872.53125</v>
      </c>
      <c r="Y10219" s="71">
        <v>43872</v>
      </c>
      <c r="Z10219" s="90">
        <v>0.53125</v>
      </c>
      <c r="AA10219" s="89">
        <v>43872.666666666664</v>
      </c>
      <c r="AB10219" s="71">
        <v>43872</v>
      </c>
      <c r="AC10219" s="91">
        <v>0.66666666666666663</v>
      </c>
      <c r="AD10219" s="92">
        <v>0</v>
      </c>
      <c r="AE10219" s="91">
        <v>0.13541666666424135</v>
      </c>
      <c r="AF10219" s="92">
        <v>3.2499999999417923</v>
      </c>
    </row>
    <row r="10220" spans="12:32" ht="12.75" customHeight="1" x14ac:dyDescent="0.3">
      <c r="L10220" s="86">
        <v>9</v>
      </c>
      <c r="M10220" s="87" t="s">
        <v>100</v>
      </c>
      <c r="N10220" s="86" t="s">
        <v>59</v>
      </c>
      <c r="O10220" s="87" t="s">
        <v>240</v>
      </c>
      <c r="P10220" s="38"/>
      <c r="Q10220" s="38"/>
      <c r="R10220" s="38"/>
      <c r="S10220" s="38"/>
      <c r="T10220" s="38"/>
      <c r="U10220" s="88" t="s">
        <v>102</v>
      </c>
      <c r="V10220" s="88" t="s">
        <v>241</v>
      </c>
      <c r="W10220" s="88" t="s">
        <v>244</v>
      </c>
      <c r="X10220" s="89">
        <v>43868.402777777781</v>
      </c>
      <c r="Y10220" s="71">
        <v>43868</v>
      </c>
      <c r="Z10220" s="90">
        <v>0.40277777777777773</v>
      </c>
      <c r="AA10220" s="89">
        <v>43868.506944444445</v>
      </c>
      <c r="AB10220" s="71">
        <v>43868</v>
      </c>
      <c r="AC10220" s="91">
        <v>1.5069444444444444</v>
      </c>
      <c r="AD10220" s="92">
        <v>0</v>
      </c>
      <c r="AE10220" s="91">
        <v>0.10416666666424135</v>
      </c>
      <c r="AF10220" s="92">
        <v>2.4999999999417923</v>
      </c>
    </row>
    <row r="10221" spans="12:32" ht="12.75" customHeight="1" x14ac:dyDescent="0.3">
      <c r="L10221" s="86">
        <v>9</v>
      </c>
      <c r="M10221" s="87" t="s">
        <v>100</v>
      </c>
      <c r="N10221" s="86" t="s">
        <v>59</v>
      </c>
      <c r="O10221" s="87" t="s">
        <v>108</v>
      </c>
      <c r="P10221" s="38"/>
      <c r="Q10221" s="38"/>
      <c r="R10221" s="38"/>
      <c r="S10221" s="38"/>
      <c r="T10221" s="38"/>
      <c r="U10221" s="88" t="s">
        <v>102</v>
      </c>
      <c r="V10221" s="88" t="s">
        <v>276</v>
      </c>
      <c r="W10221" s="88" t="s">
        <v>311</v>
      </c>
      <c r="X10221" s="89">
        <v>43868.375</v>
      </c>
      <c r="Y10221" s="71">
        <v>43868</v>
      </c>
      <c r="Z10221" s="90">
        <v>0.375</v>
      </c>
      <c r="AA10221" s="89">
        <v>43868.493055555555</v>
      </c>
      <c r="AB10221" s="71">
        <v>43868</v>
      </c>
      <c r="AC10221" s="91">
        <v>0.49305555555555558</v>
      </c>
      <c r="AD10221" s="92">
        <v>0</v>
      </c>
      <c r="AE10221" s="91">
        <v>0.11805555555474712</v>
      </c>
      <c r="AF10221" s="92">
        <v>2.8333333333139308</v>
      </c>
    </row>
    <row r="10222" spans="12:32" ht="12.75" customHeight="1" x14ac:dyDescent="0.3">
      <c r="L10222" s="86">
        <v>9</v>
      </c>
      <c r="M10222" s="87" t="s">
        <v>100</v>
      </c>
      <c r="N10222" s="86" t="s">
        <v>59</v>
      </c>
      <c r="O10222" s="87" t="s">
        <v>108</v>
      </c>
      <c r="P10222" s="38"/>
      <c r="Q10222" s="38"/>
      <c r="R10222" s="38"/>
      <c r="S10222" s="38"/>
      <c r="T10222" s="38"/>
      <c r="U10222" s="88" t="s">
        <v>102</v>
      </c>
      <c r="V10222" s="88" t="s">
        <v>276</v>
      </c>
      <c r="W10222" s="88" t="s">
        <v>312</v>
      </c>
      <c r="X10222" s="89">
        <v>43871.378472222219</v>
      </c>
      <c r="Y10222" s="71">
        <v>43871</v>
      </c>
      <c r="Z10222" s="90">
        <v>0.37847222222222227</v>
      </c>
      <c r="AA10222" s="89">
        <v>43871.642361111109</v>
      </c>
      <c r="AB10222" s="71">
        <v>43871</v>
      </c>
      <c r="AC10222" s="91">
        <v>0.64236111111111116</v>
      </c>
      <c r="AD10222" s="92">
        <v>0</v>
      </c>
      <c r="AE10222" s="91">
        <v>0.26388888889050577</v>
      </c>
      <c r="AF10222" s="92">
        <v>6.3333333333721384</v>
      </c>
    </row>
    <row r="10223" spans="12:32" ht="12.75" customHeight="1" x14ac:dyDescent="0.3">
      <c r="L10223" s="86">
        <v>9</v>
      </c>
      <c r="M10223" s="87" t="s">
        <v>100</v>
      </c>
      <c r="N10223" s="86" t="s">
        <v>59</v>
      </c>
      <c r="O10223" s="87" t="s">
        <v>108</v>
      </c>
      <c r="P10223" s="38"/>
      <c r="Q10223" s="38"/>
      <c r="R10223" s="38"/>
      <c r="S10223" s="38"/>
      <c r="T10223" s="38"/>
      <c r="U10223" s="88" t="s">
        <v>102</v>
      </c>
      <c r="V10223" s="88" t="s">
        <v>276</v>
      </c>
      <c r="W10223" s="88" t="s">
        <v>313</v>
      </c>
      <c r="X10223" s="89">
        <v>43875.395833333336</v>
      </c>
      <c r="Y10223" s="71">
        <v>43875</v>
      </c>
      <c r="Z10223" s="90">
        <v>0.39583333333333331</v>
      </c>
      <c r="AA10223" s="89">
        <v>43875.645833333336</v>
      </c>
      <c r="AB10223" s="71">
        <v>43875</v>
      </c>
      <c r="AC10223" s="91">
        <v>0.64583333333333337</v>
      </c>
      <c r="AD10223" s="92">
        <v>0</v>
      </c>
      <c r="AE10223" s="91">
        <v>0.25</v>
      </c>
      <c r="AF10223" s="92">
        <v>6</v>
      </c>
    </row>
    <row r="10224" spans="12:32" ht="12.75" customHeight="1" x14ac:dyDescent="0.3">
      <c r="L10224" s="86">
        <v>9</v>
      </c>
      <c r="M10224" s="87" t="s">
        <v>100</v>
      </c>
      <c r="N10224" s="86" t="s">
        <v>59</v>
      </c>
      <c r="O10224" s="87" t="s">
        <v>108</v>
      </c>
      <c r="P10224" s="38"/>
      <c r="Q10224" s="38"/>
      <c r="R10224" s="38"/>
      <c r="S10224" s="38"/>
      <c r="T10224" s="38"/>
      <c r="U10224" s="88" t="s">
        <v>102</v>
      </c>
      <c r="V10224" s="88" t="s">
        <v>276</v>
      </c>
      <c r="W10224" s="88" t="s">
        <v>314</v>
      </c>
      <c r="X10224" s="89">
        <v>43864.402777777781</v>
      </c>
      <c r="Y10224" s="71">
        <v>43864</v>
      </c>
      <c r="Z10224" s="90">
        <v>0.40277777777777773</v>
      </c>
      <c r="AA10224" s="89">
        <v>43864.5</v>
      </c>
      <c r="AB10224" s="71">
        <v>43864</v>
      </c>
      <c r="AC10224" s="91">
        <v>1.5</v>
      </c>
      <c r="AD10224" s="92">
        <v>0</v>
      </c>
      <c r="AE10224" s="91">
        <v>9.7222222218988463E-2</v>
      </c>
      <c r="AF10224" s="92">
        <v>2.3333333332557231</v>
      </c>
    </row>
    <row r="10225" spans="12:32" ht="12.75" customHeight="1" x14ac:dyDescent="0.3">
      <c r="L10225" s="86">
        <v>9</v>
      </c>
      <c r="M10225" s="87" t="s">
        <v>100</v>
      </c>
      <c r="N10225" s="86" t="s">
        <v>59</v>
      </c>
      <c r="O10225" s="87" t="s">
        <v>108</v>
      </c>
      <c r="P10225" s="38"/>
      <c r="Q10225" s="38"/>
      <c r="R10225" s="38"/>
      <c r="S10225" s="38"/>
      <c r="T10225" s="38"/>
      <c r="U10225" s="88" t="s">
        <v>102</v>
      </c>
      <c r="V10225" s="88" t="s">
        <v>276</v>
      </c>
      <c r="W10225" s="88" t="s">
        <v>315</v>
      </c>
      <c r="X10225" s="89">
        <v>43881.427083333336</v>
      </c>
      <c r="Y10225" s="71">
        <v>43881</v>
      </c>
      <c r="Z10225" s="90">
        <v>0.42708333333333331</v>
      </c>
      <c r="AA10225" s="89">
        <v>43881.604166666664</v>
      </c>
      <c r="AB10225" s="71">
        <v>43881</v>
      </c>
      <c r="AC10225" s="91">
        <v>0.60416666666666663</v>
      </c>
      <c r="AD10225" s="92">
        <v>0</v>
      </c>
      <c r="AE10225" s="91">
        <v>0.17708333332848269</v>
      </c>
      <c r="AF10225" s="92">
        <v>4.2499999998835847</v>
      </c>
    </row>
    <row r="10226" spans="12:32" ht="12.75" customHeight="1" x14ac:dyDescent="0.3">
      <c r="L10226" s="86">
        <v>9</v>
      </c>
      <c r="M10226" s="87" t="s">
        <v>100</v>
      </c>
      <c r="N10226" s="86" t="s">
        <v>59</v>
      </c>
      <c r="O10226" s="87" t="s">
        <v>108</v>
      </c>
      <c r="P10226" s="38"/>
      <c r="Q10226" s="38"/>
      <c r="R10226" s="38"/>
      <c r="S10226" s="38"/>
      <c r="T10226" s="38"/>
      <c r="U10226" s="88" t="s">
        <v>102</v>
      </c>
      <c r="V10226" s="88" t="s">
        <v>276</v>
      </c>
      <c r="W10226" s="88" t="s">
        <v>316</v>
      </c>
      <c r="X10226" s="89">
        <v>43882.4375</v>
      </c>
      <c r="Y10226" s="71">
        <v>43882</v>
      </c>
      <c r="Z10226" s="90">
        <v>0.4375</v>
      </c>
      <c r="AA10226" s="89">
        <v>43882.708333333336</v>
      </c>
      <c r="AB10226" s="71">
        <v>43882</v>
      </c>
      <c r="AC10226" s="91">
        <v>0.70833333333333337</v>
      </c>
      <c r="AD10226" s="92">
        <v>0</v>
      </c>
      <c r="AE10226" s="91">
        <v>0.27083333333575865</v>
      </c>
      <c r="AF10226" s="92">
        <v>6.5000000000582077</v>
      </c>
    </row>
    <row r="10227" spans="12:32" ht="12.75" customHeight="1" x14ac:dyDescent="0.3">
      <c r="L10227" s="86">
        <v>9</v>
      </c>
      <c r="M10227" s="87" t="s">
        <v>100</v>
      </c>
      <c r="N10227" s="86" t="s">
        <v>59</v>
      </c>
      <c r="O10227" s="87" t="s">
        <v>108</v>
      </c>
      <c r="P10227" s="38"/>
      <c r="Q10227" s="38"/>
      <c r="R10227" s="38"/>
      <c r="S10227" s="38"/>
      <c r="T10227" s="38"/>
      <c r="U10227" s="88" t="s">
        <v>102</v>
      </c>
      <c r="V10227" s="88" t="s">
        <v>276</v>
      </c>
      <c r="W10227" s="88" t="s">
        <v>317</v>
      </c>
      <c r="X10227" s="89">
        <v>43886.472222222219</v>
      </c>
      <c r="Y10227" s="71">
        <v>43886</v>
      </c>
      <c r="Z10227" s="90">
        <v>0.47222222222222227</v>
      </c>
      <c r="AA10227" s="89">
        <v>43886.6875</v>
      </c>
      <c r="AB10227" s="71">
        <v>43886</v>
      </c>
      <c r="AC10227" s="91">
        <v>0.6875</v>
      </c>
      <c r="AD10227" s="92">
        <v>0</v>
      </c>
      <c r="AE10227" s="91">
        <v>0.21527777778101154</v>
      </c>
      <c r="AF10227" s="92">
        <v>5.1666666667442769</v>
      </c>
    </row>
    <row r="10228" spans="12:32" ht="12.75" customHeight="1" x14ac:dyDescent="0.3">
      <c r="L10228" s="86">
        <v>9</v>
      </c>
      <c r="M10228" s="87" t="s">
        <v>100</v>
      </c>
      <c r="N10228" s="86" t="s">
        <v>59</v>
      </c>
      <c r="O10228" s="87" t="s">
        <v>108</v>
      </c>
      <c r="P10228" s="38"/>
      <c r="Q10228" s="38"/>
      <c r="R10228" s="38"/>
      <c r="S10228" s="38"/>
      <c r="T10228" s="38"/>
      <c r="U10228" s="88" t="s">
        <v>102</v>
      </c>
      <c r="V10228" s="88" t="s">
        <v>276</v>
      </c>
      <c r="W10228" s="88" t="s">
        <v>318</v>
      </c>
      <c r="X10228" s="89">
        <v>43880.559027777781</v>
      </c>
      <c r="Y10228" s="71">
        <v>43880</v>
      </c>
      <c r="Z10228" s="90">
        <v>0.55902777777777779</v>
      </c>
      <c r="AA10228" s="89">
        <v>43880.631944444445</v>
      </c>
      <c r="AB10228" s="71">
        <v>43880</v>
      </c>
      <c r="AC10228" s="91">
        <v>0.63194444444444442</v>
      </c>
      <c r="AD10228" s="92">
        <v>0</v>
      </c>
      <c r="AE10228" s="91">
        <v>7.2916666664241347E-2</v>
      </c>
      <c r="AF10228" s="92">
        <v>1.7499999999417923</v>
      </c>
    </row>
    <row r="10229" spans="12:32" ht="12.75" customHeight="1" x14ac:dyDescent="0.3">
      <c r="L10229" s="86">
        <v>9</v>
      </c>
      <c r="M10229" s="87" t="s">
        <v>100</v>
      </c>
      <c r="N10229" s="86" t="s">
        <v>59</v>
      </c>
      <c r="O10229" s="87" t="s">
        <v>108</v>
      </c>
      <c r="P10229" s="38"/>
      <c r="Q10229" s="38"/>
      <c r="R10229" s="38"/>
      <c r="S10229" s="38"/>
      <c r="T10229" s="38"/>
      <c r="U10229" s="88" t="s">
        <v>102</v>
      </c>
      <c r="V10229" s="88" t="s">
        <v>276</v>
      </c>
      <c r="W10229" s="88" t="s">
        <v>319</v>
      </c>
      <c r="X10229" s="89">
        <v>43865.572916666664</v>
      </c>
      <c r="Y10229" s="71">
        <v>43865</v>
      </c>
      <c r="Z10229" s="90">
        <v>0.57291666666666663</v>
      </c>
      <c r="AA10229" s="89">
        <v>43865.829861111109</v>
      </c>
      <c r="AB10229" s="71">
        <v>43865</v>
      </c>
      <c r="AC10229" s="91">
        <v>0.82986111111111116</v>
      </c>
      <c r="AD10229" s="92">
        <v>0</v>
      </c>
      <c r="AE10229" s="91">
        <v>0.25694444444525288</v>
      </c>
      <c r="AF10229" s="92">
        <v>6.1666666666860692</v>
      </c>
    </row>
    <row r="10230" spans="12:32" ht="12.75" customHeight="1" x14ac:dyDescent="0.3">
      <c r="L10230" s="86">
        <v>9</v>
      </c>
      <c r="M10230" s="87" t="s">
        <v>100</v>
      </c>
      <c r="N10230" s="86" t="s">
        <v>59</v>
      </c>
      <c r="O10230" s="87" t="s">
        <v>108</v>
      </c>
      <c r="P10230" s="38"/>
      <c r="Q10230" s="38"/>
      <c r="R10230" s="38"/>
      <c r="S10230" s="38"/>
      <c r="T10230" s="38"/>
      <c r="U10230" s="88" t="s">
        <v>102</v>
      </c>
      <c r="V10230" s="88" t="s">
        <v>276</v>
      </c>
      <c r="W10230" s="88" t="s">
        <v>320</v>
      </c>
      <c r="X10230" s="89">
        <v>43873.524305555555</v>
      </c>
      <c r="Y10230" s="71">
        <v>43873</v>
      </c>
      <c r="Z10230" s="90">
        <v>0.52430555555555558</v>
      </c>
      <c r="AA10230" s="89">
        <v>43875.368055555555</v>
      </c>
      <c r="AB10230" s="71">
        <v>43875</v>
      </c>
      <c r="AC10230" s="91">
        <v>0.36805555555555558</v>
      </c>
      <c r="AD10230" s="92">
        <v>1</v>
      </c>
      <c r="AE10230" s="91">
        <v>0.26041666666666669</v>
      </c>
      <c r="AF10230" s="92">
        <v>14.25</v>
      </c>
    </row>
    <row r="10231" spans="12:32" ht="12.75" customHeight="1" x14ac:dyDescent="0.3">
      <c r="L10231" s="86">
        <v>9</v>
      </c>
      <c r="M10231" s="87" t="s">
        <v>100</v>
      </c>
      <c r="N10231" s="86" t="s">
        <v>59</v>
      </c>
      <c r="O10231" s="87" t="s">
        <v>108</v>
      </c>
      <c r="P10231" s="38"/>
      <c r="Q10231" s="38"/>
      <c r="R10231" s="38"/>
      <c r="S10231" s="38"/>
      <c r="T10231" s="38"/>
      <c r="U10231" s="88" t="s">
        <v>102</v>
      </c>
      <c r="V10231" s="88" t="s">
        <v>276</v>
      </c>
      <c r="W10231" s="88" t="s">
        <v>321</v>
      </c>
      <c r="X10231" s="89">
        <v>43872.527777777781</v>
      </c>
      <c r="Y10231" s="71">
        <v>43872</v>
      </c>
      <c r="Z10231" s="90">
        <v>0.52777777777777779</v>
      </c>
      <c r="AA10231" s="89">
        <v>43872.725694444445</v>
      </c>
      <c r="AB10231" s="71">
        <v>43872</v>
      </c>
      <c r="AC10231" s="91">
        <v>0.72569444444444442</v>
      </c>
      <c r="AD10231" s="92">
        <v>0</v>
      </c>
      <c r="AE10231" s="91">
        <v>0.19791666666424135</v>
      </c>
      <c r="AF10231" s="92">
        <v>4.7499999999417923</v>
      </c>
    </row>
    <row r="10232" spans="12:32" ht="12.75" customHeight="1" x14ac:dyDescent="0.3">
      <c r="L10232" s="86">
        <v>9</v>
      </c>
      <c r="M10232" s="87" t="s">
        <v>100</v>
      </c>
      <c r="N10232" s="86" t="s">
        <v>59</v>
      </c>
      <c r="O10232" s="87" t="s">
        <v>240</v>
      </c>
      <c r="P10232" s="38"/>
      <c r="Q10232" s="38"/>
      <c r="R10232" s="38"/>
      <c r="S10232" s="38"/>
      <c r="T10232" s="38"/>
      <c r="U10232" s="88" t="s">
        <v>102</v>
      </c>
      <c r="V10232" s="88" t="s">
        <v>347</v>
      </c>
      <c r="W10232" s="88" t="s">
        <v>348</v>
      </c>
      <c r="X10232" s="89">
        <v>43867.5625</v>
      </c>
      <c r="Y10232" s="71">
        <v>43867</v>
      </c>
      <c r="Z10232" s="90">
        <v>0.5625</v>
      </c>
      <c r="AA10232" s="89">
        <v>43867.670138888891</v>
      </c>
      <c r="AB10232" s="71">
        <v>43867</v>
      </c>
      <c r="AC10232" s="91">
        <v>0.67013888888888884</v>
      </c>
      <c r="AD10232" s="92">
        <v>0</v>
      </c>
      <c r="AE10232" s="91">
        <v>0.10763888889050577</v>
      </c>
      <c r="AF10232" s="92">
        <v>2.5833333333721384</v>
      </c>
    </row>
    <row r="10233" spans="12:32" ht="12.75" customHeight="1" x14ac:dyDescent="0.3">
      <c r="L10233" s="86">
        <v>9</v>
      </c>
      <c r="M10233" s="87" t="s">
        <v>100</v>
      </c>
      <c r="N10233" s="86" t="s">
        <v>59</v>
      </c>
      <c r="O10233" s="87" t="s">
        <v>108</v>
      </c>
      <c r="P10233" s="38"/>
      <c r="Q10233" s="38"/>
      <c r="R10233" s="38"/>
      <c r="S10233" s="38"/>
      <c r="T10233" s="38"/>
      <c r="U10233" s="88" t="s">
        <v>102</v>
      </c>
      <c r="V10233" s="88" t="s">
        <v>359</v>
      </c>
      <c r="W10233" s="88" t="s">
        <v>363</v>
      </c>
      <c r="X10233" s="89">
        <v>43868.600694444445</v>
      </c>
      <c r="Y10233" s="71">
        <v>43868</v>
      </c>
      <c r="Z10233" s="90">
        <v>0.60069444444444442</v>
      </c>
      <c r="AA10233" s="89">
        <v>43868.677083333336</v>
      </c>
      <c r="AB10233" s="71">
        <v>43868</v>
      </c>
      <c r="AC10233" s="91">
        <v>0.67708333333333337</v>
      </c>
      <c r="AD10233" s="92">
        <v>0</v>
      </c>
      <c r="AE10233" s="91">
        <v>7.6388888890505768E-2</v>
      </c>
      <c r="AF10233" s="92">
        <v>1.8333333333721384</v>
      </c>
    </row>
    <row r="10234" spans="12:32" ht="12.75" customHeight="1" x14ac:dyDescent="0.3">
      <c r="L10234" s="86">
        <v>9</v>
      </c>
      <c r="M10234" s="87" t="s">
        <v>100</v>
      </c>
      <c r="N10234" s="86" t="s">
        <v>59</v>
      </c>
      <c r="O10234" s="87" t="s">
        <v>115</v>
      </c>
      <c r="P10234" s="38"/>
      <c r="Q10234" s="38"/>
      <c r="R10234" s="38"/>
      <c r="S10234" s="38"/>
      <c r="T10234" s="38"/>
      <c r="U10234" s="88" t="s">
        <v>102</v>
      </c>
      <c r="V10234" s="88" t="s">
        <v>370</v>
      </c>
      <c r="W10234" s="88" t="s">
        <v>378</v>
      </c>
      <c r="X10234" s="89">
        <v>43889.364583333336</v>
      </c>
      <c r="Y10234" s="71">
        <v>43889</v>
      </c>
      <c r="Z10234" s="90">
        <v>0.36458333333333331</v>
      </c>
      <c r="AA10234" s="89">
        <v>43889.53125</v>
      </c>
      <c r="AB10234" s="71">
        <v>43889</v>
      </c>
      <c r="AC10234" s="91">
        <v>1.53125</v>
      </c>
      <c r="AD10234" s="92">
        <v>0</v>
      </c>
      <c r="AE10234" s="91">
        <v>0.16666666666424135</v>
      </c>
      <c r="AF10234" s="92">
        <v>3.9999999999417923</v>
      </c>
    </row>
    <row r="10235" spans="12:32" ht="12.75" customHeight="1" x14ac:dyDescent="0.3">
      <c r="L10235" s="86">
        <v>9</v>
      </c>
      <c r="M10235" s="87" t="s">
        <v>100</v>
      </c>
      <c r="N10235" s="86" t="s">
        <v>59</v>
      </c>
      <c r="O10235" s="87" t="s">
        <v>115</v>
      </c>
      <c r="P10235" s="38"/>
      <c r="Q10235" s="38"/>
      <c r="R10235" s="38"/>
      <c r="S10235" s="38"/>
      <c r="T10235" s="38"/>
      <c r="U10235" s="88" t="s">
        <v>102</v>
      </c>
      <c r="V10235" s="88" t="s">
        <v>370</v>
      </c>
      <c r="W10235" s="88" t="s">
        <v>379</v>
      </c>
      <c r="X10235" s="89">
        <v>43882.576388888891</v>
      </c>
      <c r="Y10235" s="71">
        <v>43882</v>
      </c>
      <c r="Z10235" s="90">
        <v>0.57638888888888884</v>
      </c>
      <c r="AA10235" s="89">
        <v>43882.635416666664</v>
      </c>
      <c r="AB10235" s="71">
        <v>43882</v>
      </c>
      <c r="AC10235" s="91">
        <v>0.63541666666666663</v>
      </c>
      <c r="AD10235" s="92">
        <v>0</v>
      </c>
      <c r="AE10235" s="91">
        <v>5.9027777773735579E-2</v>
      </c>
      <c r="AF10235" s="92">
        <v>1.4166666665696539</v>
      </c>
    </row>
    <row r="10236" spans="12:32" ht="12.75" customHeight="1" x14ac:dyDescent="0.3">
      <c r="L10236" s="86">
        <v>9</v>
      </c>
      <c r="M10236" s="87" t="s">
        <v>100</v>
      </c>
      <c r="N10236" s="86" t="s">
        <v>59</v>
      </c>
      <c r="O10236" s="87" t="s">
        <v>252</v>
      </c>
      <c r="P10236" s="38"/>
      <c r="Q10236" s="38"/>
      <c r="R10236" s="38"/>
      <c r="S10236" s="38"/>
      <c r="T10236" s="38"/>
      <c r="U10236" s="88" t="s">
        <v>102</v>
      </c>
      <c r="V10236" s="88" t="s">
        <v>398</v>
      </c>
      <c r="W10236" s="88" t="s">
        <v>399</v>
      </c>
      <c r="X10236" s="89">
        <v>43866.572916666664</v>
      </c>
      <c r="Y10236" s="71">
        <v>43866</v>
      </c>
      <c r="Z10236" s="90">
        <v>0.57291666666666663</v>
      </c>
      <c r="AA10236" s="89">
        <v>43866.6875</v>
      </c>
      <c r="AB10236" s="71">
        <v>43866</v>
      </c>
      <c r="AC10236" s="91">
        <v>0.6875</v>
      </c>
      <c r="AD10236" s="92">
        <v>0</v>
      </c>
      <c r="AE10236" s="91">
        <v>0.11458333333575865</v>
      </c>
      <c r="AF10236" s="92">
        <v>2.7500000000582077</v>
      </c>
    </row>
    <row r="10237" spans="12:32" ht="12.75" customHeight="1" x14ac:dyDescent="0.3">
      <c r="L10237" s="86">
        <v>9</v>
      </c>
      <c r="M10237" s="87" t="s">
        <v>100</v>
      </c>
      <c r="N10237" s="86" t="s">
        <v>59</v>
      </c>
      <c r="O10237" s="87" t="s">
        <v>139</v>
      </c>
      <c r="P10237" s="38"/>
      <c r="Q10237" s="38"/>
      <c r="R10237" s="38"/>
      <c r="S10237" s="38"/>
      <c r="T10237" s="38"/>
      <c r="U10237" s="88" t="s">
        <v>102</v>
      </c>
      <c r="V10237" s="88" t="s">
        <v>404</v>
      </c>
      <c r="W10237" s="88" t="s">
        <v>412</v>
      </c>
      <c r="X10237" s="89">
        <v>43880.638888888891</v>
      </c>
      <c r="Y10237" s="71">
        <v>43880</v>
      </c>
      <c r="Z10237" s="90">
        <v>0.63888888888888884</v>
      </c>
      <c r="AA10237" s="89">
        <v>43880.701388888891</v>
      </c>
      <c r="AB10237" s="71">
        <v>43880</v>
      </c>
      <c r="AC10237" s="91">
        <v>0.70138888888888884</v>
      </c>
      <c r="AD10237" s="92">
        <v>0</v>
      </c>
      <c r="AE10237" s="91">
        <v>6.25E-2</v>
      </c>
      <c r="AF10237" s="92">
        <v>1.5</v>
      </c>
    </row>
    <row r="10238" spans="12:32" ht="12.75" customHeight="1" x14ac:dyDescent="0.3">
      <c r="L10238" s="86">
        <v>9</v>
      </c>
      <c r="M10238" s="87" t="s">
        <v>100</v>
      </c>
      <c r="N10238" s="86" t="s">
        <v>59</v>
      </c>
      <c r="O10238" s="87" t="s">
        <v>139</v>
      </c>
      <c r="P10238" s="38"/>
      <c r="Q10238" s="38"/>
      <c r="R10238" s="38"/>
      <c r="S10238" s="38"/>
      <c r="T10238" s="38"/>
      <c r="U10238" s="88" t="s">
        <v>102</v>
      </c>
      <c r="V10238" s="88" t="s">
        <v>404</v>
      </c>
      <c r="W10238" s="88" t="s">
        <v>413</v>
      </c>
      <c r="X10238" s="89">
        <v>43879.524305555555</v>
      </c>
      <c r="Y10238" s="71">
        <v>43879</v>
      </c>
      <c r="Z10238" s="90">
        <v>0.52430555555555558</v>
      </c>
      <c r="AA10238" s="89">
        <v>43879.607638888891</v>
      </c>
      <c r="AB10238" s="71">
        <v>43879</v>
      </c>
      <c r="AC10238" s="91">
        <v>0.60763888888888884</v>
      </c>
      <c r="AD10238" s="92">
        <v>0</v>
      </c>
      <c r="AE10238" s="91">
        <v>8.3333333335758653E-2</v>
      </c>
      <c r="AF10238" s="92">
        <v>2.0000000000582077</v>
      </c>
    </row>
    <row r="10239" spans="12:32" ht="12.75" customHeight="1" x14ac:dyDescent="0.3">
      <c r="L10239" s="86">
        <v>9</v>
      </c>
      <c r="M10239" s="87" t="s">
        <v>100</v>
      </c>
      <c r="N10239" s="86" t="s">
        <v>59</v>
      </c>
      <c r="O10239" s="87" t="s">
        <v>139</v>
      </c>
      <c r="P10239" s="38"/>
      <c r="Q10239" s="38"/>
      <c r="R10239" s="38"/>
      <c r="S10239" s="38"/>
      <c r="T10239" s="38"/>
      <c r="U10239" s="88" t="s">
        <v>102</v>
      </c>
      <c r="V10239" s="88" t="s">
        <v>425</v>
      </c>
      <c r="W10239" s="88" t="s">
        <v>426</v>
      </c>
      <c r="X10239" s="89">
        <v>43882.361111111109</v>
      </c>
      <c r="Y10239" s="71">
        <v>43882</v>
      </c>
      <c r="Z10239" s="90">
        <v>0.3611111111111111</v>
      </c>
      <c r="AA10239" s="89">
        <v>43882.5</v>
      </c>
      <c r="AB10239" s="71">
        <v>43882</v>
      </c>
      <c r="AC10239" s="91">
        <v>1.5</v>
      </c>
      <c r="AD10239" s="92">
        <v>0</v>
      </c>
      <c r="AE10239" s="91">
        <v>0.13888888889050577</v>
      </c>
      <c r="AF10239" s="92">
        <v>3.3333333333721384</v>
      </c>
    </row>
    <row r="10240" spans="12:32" ht="12.75" customHeight="1" x14ac:dyDescent="0.3">
      <c r="L10240" s="86">
        <v>9</v>
      </c>
      <c r="M10240" s="87" t="s">
        <v>100</v>
      </c>
      <c r="N10240" s="86" t="s">
        <v>59</v>
      </c>
      <c r="O10240" s="87" t="s">
        <v>139</v>
      </c>
      <c r="P10240" s="38"/>
      <c r="Q10240" s="38"/>
      <c r="R10240" s="38"/>
      <c r="S10240" s="38"/>
      <c r="T10240" s="38"/>
      <c r="U10240" s="88" t="s">
        <v>102</v>
      </c>
      <c r="V10240" s="88" t="s">
        <v>425</v>
      </c>
      <c r="W10240" s="88" t="s">
        <v>427</v>
      </c>
      <c r="X10240" s="89">
        <v>43887.416666666664</v>
      </c>
      <c r="Y10240" s="71">
        <v>43887</v>
      </c>
      <c r="Z10240" s="90">
        <v>0.41666666666666669</v>
      </c>
      <c r="AA10240" s="89">
        <v>43887.458333333336</v>
      </c>
      <c r="AB10240" s="71">
        <v>43887</v>
      </c>
      <c r="AC10240" s="91">
        <v>0.45833333333333331</v>
      </c>
      <c r="AD10240" s="92">
        <v>0</v>
      </c>
      <c r="AE10240" s="91">
        <v>4.1666666671517305E-2</v>
      </c>
      <c r="AF10240" s="92">
        <v>1.0000000001164153</v>
      </c>
    </row>
    <row r="10241" spans="12:32" ht="12.75" customHeight="1" x14ac:dyDescent="0.3">
      <c r="L10241" s="86">
        <v>9</v>
      </c>
      <c r="M10241" s="87" t="s">
        <v>100</v>
      </c>
      <c r="N10241" s="86" t="s">
        <v>59</v>
      </c>
      <c r="O10241" s="87" t="s">
        <v>139</v>
      </c>
      <c r="P10241" s="38"/>
      <c r="Q10241" s="38"/>
      <c r="R10241" s="38"/>
      <c r="S10241" s="38"/>
      <c r="T10241" s="38"/>
      <c r="U10241" s="88" t="s">
        <v>102</v>
      </c>
      <c r="V10241" s="88" t="s">
        <v>425</v>
      </c>
      <c r="W10241" s="88" t="s">
        <v>428</v>
      </c>
      <c r="X10241" s="89">
        <v>43888.6875</v>
      </c>
      <c r="Y10241" s="71">
        <v>43888</v>
      </c>
      <c r="Z10241" s="90">
        <v>0.6875</v>
      </c>
      <c r="AA10241" s="89">
        <v>43888.888888888891</v>
      </c>
      <c r="AB10241" s="71">
        <v>43888</v>
      </c>
      <c r="AC10241" s="91">
        <v>0.88888888888888884</v>
      </c>
      <c r="AD10241" s="92">
        <v>0</v>
      </c>
      <c r="AE10241" s="91">
        <v>0.20138888889050577</v>
      </c>
      <c r="AF10241" s="92">
        <v>4.8333333333721384</v>
      </c>
    </row>
    <row r="10242" spans="12:32" ht="12.75" customHeight="1" x14ac:dyDescent="0.3">
      <c r="L10242" s="86">
        <v>9</v>
      </c>
      <c r="M10242" s="87" t="s">
        <v>100</v>
      </c>
      <c r="N10242" s="86" t="s">
        <v>59</v>
      </c>
      <c r="O10242" s="87" t="s">
        <v>251</v>
      </c>
      <c r="P10242" s="38"/>
      <c r="Q10242" s="38"/>
      <c r="R10242" s="38"/>
      <c r="S10242" s="38"/>
      <c r="T10242" s="38"/>
      <c r="U10242" s="88" t="s">
        <v>102</v>
      </c>
      <c r="V10242" s="88" t="s">
        <v>445</v>
      </c>
      <c r="W10242" s="88" t="s">
        <v>477</v>
      </c>
      <c r="X10242" s="89">
        <v>43887.305555555555</v>
      </c>
      <c r="Y10242" s="71">
        <v>43887</v>
      </c>
      <c r="Z10242" s="90">
        <v>0.30555555555555552</v>
      </c>
      <c r="AA10242" s="89">
        <v>43887.354166666664</v>
      </c>
      <c r="AB10242" s="71">
        <v>43887</v>
      </c>
      <c r="AC10242" s="91">
        <v>0.35416666666666669</v>
      </c>
      <c r="AD10242" s="92">
        <v>0</v>
      </c>
      <c r="AE10242" s="91">
        <v>4.8611111109494232E-2</v>
      </c>
      <c r="AF10242" s="92">
        <v>1.1666666666278616</v>
      </c>
    </row>
    <row r="10243" spans="12:32" ht="12.75" customHeight="1" x14ac:dyDescent="0.3">
      <c r="L10243" s="86">
        <v>9</v>
      </c>
      <c r="M10243" s="87" t="s">
        <v>100</v>
      </c>
      <c r="N10243" s="86" t="s">
        <v>59</v>
      </c>
      <c r="O10243" s="87" t="s">
        <v>251</v>
      </c>
      <c r="P10243" s="38"/>
      <c r="Q10243" s="38"/>
      <c r="R10243" s="38"/>
      <c r="S10243" s="38"/>
      <c r="T10243" s="38"/>
      <c r="U10243" s="88" t="s">
        <v>102</v>
      </c>
      <c r="V10243" s="88" t="s">
        <v>445</v>
      </c>
      <c r="W10243" s="88" t="s">
        <v>478</v>
      </c>
      <c r="X10243" s="89">
        <v>43865.399305555555</v>
      </c>
      <c r="Y10243" s="71">
        <v>43865</v>
      </c>
      <c r="Z10243" s="90">
        <v>0.39930555555555558</v>
      </c>
      <c r="AA10243" s="89">
        <v>43865.472222222219</v>
      </c>
      <c r="AB10243" s="71">
        <v>43865</v>
      </c>
      <c r="AC10243" s="91">
        <v>0.47222222222222227</v>
      </c>
      <c r="AD10243" s="92">
        <v>0</v>
      </c>
      <c r="AE10243" s="91">
        <v>7.2916666664241347E-2</v>
      </c>
      <c r="AF10243" s="92">
        <v>1.7499999999417923</v>
      </c>
    </row>
    <row r="10244" spans="12:32" ht="12.75" customHeight="1" x14ac:dyDescent="0.3">
      <c r="L10244" s="86">
        <v>9</v>
      </c>
      <c r="M10244" s="87" t="s">
        <v>100</v>
      </c>
      <c r="N10244" s="86" t="s">
        <v>59</v>
      </c>
      <c r="O10244" s="87" t="s">
        <v>251</v>
      </c>
      <c r="P10244" s="38"/>
      <c r="Q10244" s="38"/>
      <c r="R10244" s="38"/>
      <c r="S10244" s="38"/>
      <c r="T10244" s="38"/>
      <c r="U10244" s="88" t="s">
        <v>102</v>
      </c>
      <c r="V10244" s="88" t="s">
        <v>445</v>
      </c>
      <c r="W10244" s="88" t="s">
        <v>479</v>
      </c>
      <c r="X10244" s="89">
        <v>43879.489583333336</v>
      </c>
      <c r="Y10244" s="71">
        <v>43879</v>
      </c>
      <c r="Z10244" s="90">
        <v>0.48958333333333331</v>
      </c>
      <c r="AA10244" s="89">
        <v>43879.697916666664</v>
      </c>
      <c r="AB10244" s="71">
        <v>43879</v>
      </c>
      <c r="AC10244" s="91">
        <v>0.69791666666666663</v>
      </c>
      <c r="AD10244" s="92">
        <v>0</v>
      </c>
      <c r="AE10244" s="91">
        <v>0.20833333332848269</v>
      </c>
      <c r="AF10244" s="92">
        <v>4.9999999998835847</v>
      </c>
    </row>
    <row r="10245" spans="12:32" ht="12.75" customHeight="1" x14ac:dyDescent="0.3">
      <c r="L10245" s="86">
        <v>9</v>
      </c>
      <c r="M10245" s="87" t="s">
        <v>100</v>
      </c>
      <c r="N10245" s="86" t="s">
        <v>59</v>
      </c>
      <c r="O10245" s="87" t="s">
        <v>251</v>
      </c>
      <c r="P10245" s="38"/>
      <c r="Q10245" s="38"/>
      <c r="R10245" s="38"/>
      <c r="S10245" s="38"/>
      <c r="T10245" s="38"/>
      <c r="U10245" s="88" t="s">
        <v>102</v>
      </c>
      <c r="V10245" s="88" t="s">
        <v>445</v>
      </c>
      <c r="W10245" s="88" t="s">
        <v>480</v>
      </c>
      <c r="X10245" s="89">
        <v>43874.600694444445</v>
      </c>
      <c r="Y10245" s="71">
        <v>43874</v>
      </c>
      <c r="Z10245" s="90">
        <v>0.60069444444444442</v>
      </c>
      <c r="AA10245" s="89">
        <v>43874.666666666664</v>
      </c>
      <c r="AB10245" s="71">
        <v>43874</v>
      </c>
      <c r="AC10245" s="91">
        <v>0.66666666666666663</v>
      </c>
      <c r="AD10245" s="92">
        <v>0</v>
      </c>
      <c r="AE10245" s="91">
        <v>6.5972222218988463E-2</v>
      </c>
      <c r="AF10245" s="92">
        <v>1.5833333332557231</v>
      </c>
    </row>
    <row r="10246" spans="12:32" ht="12.75" customHeight="1" x14ac:dyDescent="0.3">
      <c r="L10246" s="86">
        <v>9</v>
      </c>
      <c r="M10246" s="87" t="s">
        <v>100</v>
      </c>
      <c r="N10246" s="86" t="s">
        <v>59</v>
      </c>
      <c r="O10246" s="87" t="s">
        <v>251</v>
      </c>
      <c r="P10246" s="38"/>
      <c r="Q10246" s="38"/>
      <c r="R10246" s="38"/>
      <c r="S10246" s="38"/>
      <c r="T10246" s="38"/>
      <c r="U10246" s="88" t="s">
        <v>102</v>
      </c>
      <c r="V10246" s="88" t="s">
        <v>445</v>
      </c>
      <c r="W10246" s="88" t="s">
        <v>481</v>
      </c>
      <c r="X10246" s="89">
        <v>43866.680555555555</v>
      </c>
      <c r="Y10246" s="71">
        <v>43866</v>
      </c>
      <c r="Z10246" s="90">
        <v>0.68055555555555558</v>
      </c>
      <c r="AA10246" s="89">
        <v>43866.90625</v>
      </c>
      <c r="AB10246" s="71">
        <v>43866</v>
      </c>
      <c r="AC10246" s="91">
        <v>0.90625</v>
      </c>
      <c r="AD10246" s="92">
        <v>0</v>
      </c>
      <c r="AE10246" s="91">
        <v>0.22569444444525288</v>
      </c>
      <c r="AF10246" s="92">
        <v>5.4166666666860692</v>
      </c>
    </row>
    <row r="10247" spans="12:32" ht="12.75" customHeight="1" x14ac:dyDescent="0.3">
      <c r="L10247" s="86">
        <v>9</v>
      </c>
      <c r="M10247" s="87" t="s">
        <v>100</v>
      </c>
      <c r="N10247" s="86" t="s">
        <v>59</v>
      </c>
      <c r="O10247" s="87" t="s">
        <v>251</v>
      </c>
      <c r="P10247" s="38"/>
      <c r="Q10247" s="38"/>
      <c r="R10247" s="38"/>
      <c r="S10247" s="38"/>
      <c r="T10247" s="38"/>
      <c r="U10247" s="88" t="s">
        <v>102</v>
      </c>
      <c r="V10247" s="88" t="s">
        <v>445</v>
      </c>
      <c r="W10247" s="88" t="s">
        <v>482</v>
      </c>
      <c r="X10247" s="89">
        <v>43873.739583333336</v>
      </c>
      <c r="Y10247" s="71">
        <v>43873</v>
      </c>
      <c r="Z10247" s="90">
        <v>0.73958333333333337</v>
      </c>
      <c r="AA10247" s="89">
        <v>43873.864583333336</v>
      </c>
      <c r="AB10247" s="71">
        <v>43873</v>
      </c>
      <c r="AC10247" s="91">
        <v>0.86458333333333326</v>
      </c>
      <c r="AD10247" s="92">
        <v>0</v>
      </c>
      <c r="AE10247" s="91">
        <v>0.125</v>
      </c>
      <c r="AF10247" s="92">
        <v>3</v>
      </c>
    </row>
    <row r="10248" spans="12:32" ht="12.75" customHeight="1" x14ac:dyDescent="0.3">
      <c r="L10248" s="86">
        <v>9</v>
      </c>
      <c r="M10248" s="87" t="s">
        <v>100</v>
      </c>
      <c r="N10248" s="86" t="s">
        <v>59</v>
      </c>
      <c r="O10248" s="87" t="s">
        <v>251</v>
      </c>
      <c r="P10248" s="38"/>
      <c r="Q10248" s="38"/>
      <c r="R10248" s="38"/>
      <c r="S10248" s="38"/>
      <c r="T10248" s="38"/>
      <c r="U10248" s="88" t="s">
        <v>102</v>
      </c>
      <c r="V10248" s="88" t="s">
        <v>445</v>
      </c>
      <c r="W10248" s="88" t="s">
        <v>483</v>
      </c>
      <c r="X10248" s="89">
        <v>43889.520833333336</v>
      </c>
      <c r="Y10248" s="71">
        <v>43889</v>
      </c>
      <c r="Z10248" s="90">
        <v>0.52083333333333337</v>
      </c>
      <c r="AA10248" s="89">
        <v>43889.618055555555</v>
      </c>
      <c r="AB10248" s="71">
        <v>43889</v>
      </c>
      <c r="AC10248" s="91">
        <v>0.61805555555555558</v>
      </c>
      <c r="AD10248" s="92">
        <v>0</v>
      </c>
      <c r="AE10248" s="91">
        <v>9.7222222218988463E-2</v>
      </c>
      <c r="AF10248" s="92">
        <v>2.3333333332557231</v>
      </c>
    </row>
    <row r="10249" spans="12:32" ht="12.75" customHeight="1" x14ac:dyDescent="0.3">
      <c r="L10249" s="86">
        <v>9</v>
      </c>
      <c r="M10249" s="87" t="s">
        <v>100</v>
      </c>
      <c r="N10249" s="86" t="s">
        <v>59</v>
      </c>
      <c r="O10249" s="87" t="s">
        <v>108</v>
      </c>
      <c r="P10249" s="38"/>
      <c r="Q10249" s="38"/>
      <c r="R10249" s="38"/>
      <c r="S10249" s="38"/>
      <c r="T10249" s="38"/>
      <c r="U10249" s="88" t="s">
        <v>102</v>
      </c>
      <c r="V10249" s="88" t="s">
        <v>525</v>
      </c>
      <c r="W10249" s="88" t="s">
        <v>527</v>
      </c>
      <c r="X10249" s="89">
        <v>43873.614583333336</v>
      </c>
      <c r="Y10249" s="71">
        <v>43873</v>
      </c>
      <c r="Z10249" s="90">
        <v>0.61458333333333337</v>
      </c>
      <c r="AA10249" s="89">
        <v>43874.375</v>
      </c>
      <c r="AB10249" s="71">
        <v>43874</v>
      </c>
      <c r="AC10249" s="91">
        <v>0.375</v>
      </c>
      <c r="AD10249" s="92">
        <v>0</v>
      </c>
      <c r="AE10249" s="91">
        <v>0.17708333333333331</v>
      </c>
      <c r="AF10249" s="92">
        <v>4.25</v>
      </c>
    </row>
    <row r="10250" spans="12:32" ht="12.75" customHeight="1" x14ac:dyDescent="0.3">
      <c r="L10250" s="86">
        <v>9</v>
      </c>
      <c r="M10250" s="87" t="s">
        <v>100</v>
      </c>
      <c r="N10250" s="86" t="s">
        <v>59</v>
      </c>
      <c r="O10250" s="87" t="s">
        <v>108</v>
      </c>
      <c r="P10250" s="38"/>
      <c r="Q10250" s="38"/>
      <c r="R10250" s="38"/>
      <c r="S10250" s="38"/>
      <c r="T10250" s="38"/>
      <c r="U10250" s="88" t="s">
        <v>102</v>
      </c>
      <c r="V10250" s="88" t="s">
        <v>535</v>
      </c>
      <c r="W10250" s="88" t="s">
        <v>538</v>
      </c>
      <c r="X10250" s="89">
        <v>43866.333333333336</v>
      </c>
      <c r="Y10250" s="71">
        <v>43866</v>
      </c>
      <c r="Z10250" s="90">
        <v>0.33333333333333331</v>
      </c>
      <c r="AA10250" s="89">
        <v>43866.513888888891</v>
      </c>
      <c r="AB10250" s="71">
        <v>43866</v>
      </c>
      <c r="AC10250" s="91">
        <v>1.5138888888888888</v>
      </c>
      <c r="AD10250" s="92">
        <v>0</v>
      </c>
      <c r="AE10250" s="91">
        <v>0.18055555555474712</v>
      </c>
      <c r="AF10250" s="92">
        <v>4.3333333333139308</v>
      </c>
    </row>
    <row r="10251" spans="12:32" ht="12.75" customHeight="1" x14ac:dyDescent="0.3">
      <c r="L10251" s="86">
        <v>9</v>
      </c>
      <c r="M10251" s="87" t="s">
        <v>100</v>
      </c>
      <c r="N10251" s="86" t="s">
        <v>59</v>
      </c>
      <c r="O10251" s="87" t="s">
        <v>221</v>
      </c>
      <c r="P10251" s="38"/>
      <c r="Q10251" s="38"/>
      <c r="R10251" s="38"/>
      <c r="S10251" s="38"/>
      <c r="T10251" s="38"/>
      <c r="U10251" s="88" t="s">
        <v>102</v>
      </c>
      <c r="V10251" s="88" t="s">
        <v>548</v>
      </c>
      <c r="W10251" s="88" t="s">
        <v>569</v>
      </c>
      <c r="X10251" s="89">
        <v>43875.40625</v>
      </c>
      <c r="Y10251" s="71">
        <v>43875</v>
      </c>
      <c r="Z10251" s="90">
        <v>0.40625</v>
      </c>
      <c r="AA10251" s="89">
        <v>43875.513888888891</v>
      </c>
      <c r="AB10251" s="71">
        <v>43875</v>
      </c>
      <c r="AC10251" s="91">
        <v>1.5138888888888888</v>
      </c>
      <c r="AD10251" s="92">
        <v>0</v>
      </c>
      <c r="AE10251" s="91">
        <v>0.10763888889050577</v>
      </c>
      <c r="AF10251" s="92">
        <v>2.5833333333721384</v>
      </c>
    </row>
    <row r="10252" spans="12:32" ht="12.75" customHeight="1" x14ac:dyDescent="0.3">
      <c r="L10252" s="86">
        <v>9</v>
      </c>
      <c r="M10252" s="87" t="s">
        <v>100</v>
      </c>
      <c r="N10252" s="86" t="s">
        <v>59</v>
      </c>
      <c r="O10252" s="87" t="s">
        <v>221</v>
      </c>
      <c r="P10252" s="38"/>
      <c r="Q10252" s="38"/>
      <c r="R10252" s="38"/>
      <c r="S10252" s="38"/>
      <c r="T10252" s="38"/>
      <c r="U10252" s="88" t="s">
        <v>102</v>
      </c>
      <c r="V10252" s="88" t="s">
        <v>548</v>
      </c>
      <c r="W10252" s="88" t="s">
        <v>570</v>
      </c>
      <c r="X10252" s="89">
        <v>43868.416666666664</v>
      </c>
      <c r="Y10252" s="71">
        <v>43868</v>
      </c>
      <c r="Z10252" s="90">
        <v>0.41666666666666669</v>
      </c>
      <c r="AA10252" s="89">
        <v>43868.5</v>
      </c>
      <c r="AB10252" s="71">
        <v>43868</v>
      </c>
      <c r="AC10252" s="91">
        <v>1.5</v>
      </c>
      <c r="AD10252" s="92">
        <v>0</v>
      </c>
      <c r="AE10252" s="91">
        <v>8.3333333335758653E-2</v>
      </c>
      <c r="AF10252" s="92">
        <v>2.0000000000582077</v>
      </c>
    </row>
    <row r="10253" spans="12:32" ht="12.75" customHeight="1" x14ac:dyDescent="0.3">
      <c r="L10253" s="86">
        <v>9</v>
      </c>
      <c r="M10253" s="87" t="s">
        <v>100</v>
      </c>
      <c r="N10253" s="86" t="s">
        <v>59</v>
      </c>
      <c r="O10253" s="87" t="s">
        <v>221</v>
      </c>
      <c r="P10253" s="38"/>
      <c r="Q10253" s="38"/>
      <c r="R10253" s="38"/>
      <c r="S10253" s="38"/>
      <c r="T10253" s="38"/>
      <c r="U10253" s="88" t="s">
        <v>102</v>
      </c>
      <c r="V10253" s="88" t="s">
        <v>548</v>
      </c>
      <c r="W10253" s="88" t="s">
        <v>571</v>
      </c>
      <c r="X10253" s="89">
        <v>43886.486111111109</v>
      </c>
      <c r="Y10253" s="71">
        <v>43886</v>
      </c>
      <c r="Z10253" s="90">
        <v>0.4861111111111111</v>
      </c>
      <c r="AA10253" s="89">
        <v>43886.6875</v>
      </c>
      <c r="AB10253" s="71">
        <v>43886</v>
      </c>
      <c r="AC10253" s="91">
        <v>0.6875</v>
      </c>
      <c r="AD10253" s="92">
        <v>0</v>
      </c>
      <c r="AE10253" s="91">
        <v>0.20138888889050577</v>
      </c>
      <c r="AF10253" s="92">
        <v>4.8333333333721384</v>
      </c>
    </row>
    <row r="10254" spans="12:32" ht="12.75" customHeight="1" x14ac:dyDescent="0.3">
      <c r="L10254" s="86">
        <v>9</v>
      </c>
      <c r="M10254" s="87" t="s">
        <v>100</v>
      </c>
      <c r="N10254" s="86" t="s">
        <v>59</v>
      </c>
      <c r="O10254" s="87" t="s">
        <v>221</v>
      </c>
      <c r="P10254" s="38"/>
      <c r="Q10254" s="38"/>
      <c r="R10254" s="38"/>
      <c r="S10254" s="38"/>
      <c r="T10254" s="38"/>
      <c r="U10254" s="88" t="s">
        <v>102</v>
      </c>
      <c r="V10254" s="88" t="s">
        <v>548</v>
      </c>
      <c r="W10254" s="88" t="s">
        <v>572</v>
      </c>
      <c r="X10254" s="89">
        <v>43880.541666666664</v>
      </c>
      <c r="Y10254" s="71">
        <v>43880</v>
      </c>
      <c r="Z10254" s="90">
        <v>0.54166666666666663</v>
      </c>
      <c r="AA10254" s="89">
        <v>43880.635416666664</v>
      </c>
      <c r="AB10254" s="71">
        <v>43880</v>
      </c>
      <c r="AC10254" s="91">
        <v>0.63541666666666663</v>
      </c>
      <c r="AD10254" s="92">
        <v>0</v>
      </c>
      <c r="AE10254" s="91">
        <v>9.375E-2</v>
      </c>
      <c r="AF10254" s="92">
        <v>2.25</v>
      </c>
    </row>
    <row r="10255" spans="12:32" ht="12.75" customHeight="1" x14ac:dyDescent="0.3">
      <c r="L10255" s="86">
        <v>9</v>
      </c>
      <c r="M10255" s="87" t="s">
        <v>100</v>
      </c>
      <c r="N10255" s="86" t="s">
        <v>59</v>
      </c>
      <c r="O10255" s="87" t="s">
        <v>221</v>
      </c>
      <c r="P10255" s="38"/>
      <c r="Q10255" s="38"/>
      <c r="R10255" s="38"/>
      <c r="S10255" s="38"/>
      <c r="T10255" s="38"/>
      <c r="U10255" s="88" t="s">
        <v>102</v>
      </c>
      <c r="V10255" s="88" t="s">
        <v>581</v>
      </c>
      <c r="W10255" s="88" t="s">
        <v>582</v>
      </c>
      <c r="X10255" s="89">
        <v>43889.503472222219</v>
      </c>
      <c r="Y10255" s="71">
        <v>43889</v>
      </c>
      <c r="Z10255" s="90">
        <v>0.50347222222222221</v>
      </c>
      <c r="AA10255" s="89">
        <v>43889.5625</v>
      </c>
      <c r="AB10255" s="71">
        <v>43889</v>
      </c>
      <c r="AC10255" s="91">
        <v>0.5625</v>
      </c>
      <c r="AD10255" s="92">
        <v>0</v>
      </c>
      <c r="AE10255" s="91">
        <v>5.9027777781011537E-2</v>
      </c>
      <c r="AF10255" s="92">
        <v>1.4166666667442769</v>
      </c>
    </row>
    <row r="10256" spans="12:32" ht="12.75" customHeight="1" x14ac:dyDescent="0.3">
      <c r="L10256" s="86">
        <v>9</v>
      </c>
      <c r="M10256" s="87" t="s">
        <v>100</v>
      </c>
      <c r="N10256" s="86" t="s">
        <v>59</v>
      </c>
      <c r="O10256" s="87" t="s">
        <v>251</v>
      </c>
      <c r="P10256" s="38"/>
      <c r="Q10256" s="38"/>
      <c r="R10256" s="38"/>
      <c r="S10256" s="38"/>
      <c r="T10256" s="38"/>
      <c r="U10256" s="88" t="s">
        <v>102</v>
      </c>
      <c r="V10256" s="88" t="s">
        <v>614</v>
      </c>
      <c r="W10256" s="88" t="s">
        <v>619</v>
      </c>
      <c r="X10256" s="89">
        <v>43889.416666666664</v>
      </c>
      <c r="Y10256" s="71">
        <v>43889</v>
      </c>
      <c r="Z10256" s="90">
        <v>0.41666666666666669</v>
      </c>
      <c r="AA10256" s="89">
        <v>43889.697916666664</v>
      </c>
      <c r="AB10256" s="71">
        <v>43889</v>
      </c>
      <c r="AC10256" s="91">
        <v>0.69791666666666663</v>
      </c>
      <c r="AD10256" s="92">
        <v>0</v>
      </c>
      <c r="AE10256" s="91">
        <v>0.28125</v>
      </c>
      <c r="AF10256" s="92">
        <v>6.75</v>
      </c>
    </row>
    <row r="10257" spans="12:32" ht="12.75" customHeight="1" x14ac:dyDescent="0.3">
      <c r="L10257" s="86">
        <v>9</v>
      </c>
      <c r="M10257" s="87" t="s">
        <v>100</v>
      </c>
      <c r="N10257" s="86" t="s">
        <v>59</v>
      </c>
      <c r="O10257" s="87" t="s">
        <v>240</v>
      </c>
      <c r="P10257" s="38"/>
      <c r="Q10257" s="38"/>
      <c r="R10257" s="38"/>
      <c r="S10257" s="38"/>
      <c r="T10257" s="38"/>
      <c r="U10257" s="88" t="s">
        <v>102</v>
      </c>
      <c r="V10257" s="88" t="s">
        <v>630</v>
      </c>
      <c r="W10257" s="88" t="s">
        <v>633</v>
      </c>
      <c r="X10257" s="89">
        <v>43882.322916666664</v>
      </c>
      <c r="Y10257" s="71">
        <v>43882</v>
      </c>
      <c r="Z10257" s="90">
        <v>0.32291666666666669</v>
      </c>
      <c r="AA10257" s="89">
        <v>43882.475694444445</v>
      </c>
      <c r="AB10257" s="71">
        <v>43882</v>
      </c>
      <c r="AC10257" s="91">
        <v>0.47569444444444442</v>
      </c>
      <c r="AD10257" s="92">
        <v>0</v>
      </c>
      <c r="AE10257" s="91">
        <v>0.15277777778101154</v>
      </c>
      <c r="AF10257" s="92">
        <v>3.6666666667442769</v>
      </c>
    </row>
    <row r="10258" spans="12:32" ht="12.75" customHeight="1" x14ac:dyDescent="0.3">
      <c r="L10258" s="86">
        <v>9</v>
      </c>
      <c r="M10258" s="87" t="s">
        <v>100</v>
      </c>
      <c r="N10258" s="86" t="s">
        <v>59</v>
      </c>
      <c r="O10258" s="87" t="s">
        <v>115</v>
      </c>
      <c r="P10258" s="38"/>
      <c r="Q10258" s="38"/>
      <c r="R10258" s="38"/>
      <c r="S10258" s="38"/>
      <c r="T10258" s="38"/>
      <c r="U10258" s="88" t="s">
        <v>102</v>
      </c>
      <c r="V10258" s="88" t="s">
        <v>644</v>
      </c>
      <c r="W10258" s="88" t="s">
        <v>649</v>
      </c>
      <c r="X10258" s="89">
        <v>43888.5</v>
      </c>
      <c r="Y10258" s="71">
        <v>43888</v>
      </c>
      <c r="Z10258" s="90">
        <v>0.5</v>
      </c>
      <c r="AA10258" s="89">
        <v>43889.798611111109</v>
      </c>
      <c r="AB10258" s="71">
        <v>43889</v>
      </c>
      <c r="AC10258" s="91">
        <v>0.79861111111111116</v>
      </c>
      <c r="AD10258" s="92">
        <v>0</v>
      </c>
      <c r="AE10258" s="91">
        <v>0.71527777777777779</v>
      </c>
      <c r="AF10258" s="92">
        <v>17.166666666666668</v>
      </c>
    </row>
    <row r="10259" spans="12:32" ht="12.75" customHeight="1" x14ac:dyDescent="0.3">
      <c r="L10259" s="86">
        <v>9</v>
      </c>
      <c r="M10259" s="87" t="s">
        <v>100</v>
      </c>
      <c r="N10259" s="86" t="s">
        <v>59</v>
      </c>
      <c r="O10259" s="87" t="s">
        <v>139</v>
      </c>
      <c r="P10259" s="38"/>
      <c r="Q10259" s="38"/>
      <c r="R10259" s="38"/>
      <c r="S10259" s="38"/>
      <c r="T10259" s="38"/>
      <c r="U10259" s="88" t="s">
        <v>102</v>
      </c>
      <c r="V10259" s="88" t="s">
        <v>652</v>
      </c>
      <c r="W10259" s="88" t="s">
        <v>665</v>
      </c>
      <c r="X10259" s="89">
        <v>43866.298611111109</v>
      </c>
      <c r="Y10259" s="71">
        <v>43866</v>
      </c>
      <c r="Z10259" s="90">
        <v>0.2986111111111111</v>
      </c>
      <c r="AA10259" s="89">
        <v>43866.71875</v>
      </c>
      <c r="AB10259" s="71">
        <v>43866</v>
      </c>
      <c r="AC10259" s="91">
        <v>0.71875</v>
      </c>
      <c r="AD10259" s="92">
        <v>0</v>
      </c>
      <c r="AE10259" s="91">
        <v>0.42013888889050577</v>
      </c>
      <c r="AF10259" s="92">
        <v>10.083333333372138</v>
      </c>
    </row>
    <row r="10260" spans="12:32" ht="12.75" customHeight="1" x14ac:dyDescent="0.3">
      <c r="L10260" s="86">
        <v>9</v>
      </c>
      <c r="M10260" s="87" t="s">
        <v>100</v>
      </c>
      <c r="N10260" s="86" t="s">
        <v>59</v>
      </c>
      <c r="O10260" s="87" t="s">
        <v>139</v>
      </c>
      <c r="P10260" s="38"/>
      <c r="Q10260" s="38"/>
      <c r="R10260" s="38"/>
      <c r="S10260" s="38"/>
      <c r="T10260" s="38"/>
      <c r="U10260" s="88" t="s">
        <v>102</v>
      </c>
      <c r="V10260" s="88" t="s">
        <v>652</v>
      </c>
      <c r="W10260" s="88" t="s">
        <v>666</v>
      </c>
      <c r="X10260" s="89">
        <v>43873.5625</v>
      </c>
      <c r="Y10260" s="71">
        <v>43873</v>
      </c>
      <c r="Z10260" s="90">
        <v>0.5625</v>
      </c>
      <c r="AA10260" s="89">
        <v>43874.388888888891</v>
      </c>
      <c r="AB10260" s="71">
        <v>43874</v>
      </c>
      <c r="AC10260" s="91">
        <v>0.3888888888888889</v>
      </c>
      <c r="AD10260" s="92">
        <v>0</v>
      </c>
      <c r="AE10260" s="91">
        <v>0.24305555555555558</v>
      </c>
      <c r="AF10260" s="92">
        <v>5.8333333333333339</v>
      </c>
    </row>
    <row r="10261" spans="12:32" ht="12.75" customHeight="1" x14ac:dyDescent="0.3">
      <c r="L10261" s="86">
        <v>9</v>
      </c>
      <c r="M10261" s="87" t="s">
        <v>100</v>
      </c>
      <c r="N10261" s="86" t="s">
        <v>59</v>
      </c>
      <c r="O10261" s="87" t="s">
        <v>139</v>
      </c>
      <c r="P10261" s="38"/>
      <c r="Q10261" s="38"/>
      <c r="R10261" s="38"/>
      <c r="S10261" s="38"/>
      <c r="T10261" s="38"/>
      <c r="U10261" s="88" t="s">
        <v>102</v>
      </c>
      <c r="V10261" s="88" t="s">
        <v>652</v>
      </c>
      <c r="W10261" s="88" t="s">
        <v>667</v>
      </c>
      <c r="X10261" s="89">
        <v>43885.611111111109</v>
      </c>
      <c r="Y10261" s="71">
        <v>43885</v>
      </c>
      <c r="Z10261" s="90">
        <v>0.61111111111111116</v>
      </c>
      <c r="AA10261" s="89">
        <v>43885.6875</v>
      </c>
      <c r="AB10261" s="71">
        <v>43885</v>
      </c>
      <c r="AC10261" s="91">
        <v>0.6875</v>
      </c>
      <c r="AD10261" s="92">
        <v>0</v>
      </c>
      <c r="AE10261" s="91">
        <v>7.6388888890505768E-2</v>
      </c>
      <c r="AF10261" s="92">
        <v>1.8333333333721384</v>
      </c>
    </row>
    <row r="10262" spans="12:32" ht="12.75" customHeight="1" x14ac:dyDescent="0.3">
      <c r="L10262" s="86">
        <v>9</v>
      </c>
      <c r="M10262" s="87" t="s">
        <v>100</v>
      </c>
      <c r="N10262" s="86" t="s">
        <v>59</v>
      </c>
      <c r="O10262" s="87" t="s">
        <v>251</v>
      </c>
      <c r="P10262" s="38"/>
      <c r="Q10262" s="38"/>
      <c r="R10262" s="38"/>
      <c r="S10262" s="38"/>
      <c r="T10262" s="38"/>
      <c r="U10262" s="88" t="s">
        <v>102</v>
      </c>
      <c r="V10262" s="88" t="s">
        <v>671</v>
      </c>
      <c r="W10262" s="88" t="s">
        <v>672</v>
      </c>
      <c r="X10262" s="89">
        <v>43873.375</v>
      </c>
      <c r="Y10262" s="71">
        <v>43873</v>
      </c>
      <c r="Z10262" s="90">
        <v>0.375</v>
      </c>
      <c r="AA10262" s="89">
        <v>43873.447916666664</v>
      </c>
      <c r="AB10262" s="71">
        <v>43873</v>
      </c>
      <c r="AC10262" s="91">
        <v>0.44791666666666669</v>
      </c>
      <c r="AD10262" s="92">
        <v>0</v>
      </c>
      <c r="AE10262" s="91">
        <v>7.2916666664241347E-2</v>
      </c>
      <c r="AF10262" s="92">
        <v>1.7499999999417923</v>
      </c>
    </row>
    <row r="10263" spans="12:32" ht="12.75" customHeight="1" x14ac:dyDescent="0.3">
      <c r="L10263" s="86">
        <v>9</v>
      </c>
      <c r="M10263" s="87" t="s">
        <v>100</v>
      </c>
      <c r="N10263" s="86" t="s">
        <v>59</v>
      </c>
      <c r="O10263" s="87" t="s">
        <v>251</v>
      </c>
      <c r="P10263" s="38"/>
      <c r="Q10263" s="38"/>
      <c r="R10263" s="38"/>
      <c r="S10263" s="38"/>
      <c r="T10263" s="38"/>
      <c r="U10263" s="88" t="s">
        <v>102</v>
      </c>
      <c r="V10263" s="88" t="s">
        <v>671</v>
      </c>
      <c r="W10263" s="88" t="s">
        <v>673</v>
      </c>
      <c r="X10263" s="89">
        <v>43880.395833333336</v>
      </c>
      <c r="Y10263" s="71">
        <v>43880</v>
      </c>
      <c r="Z10263" s="90">
        <v>0.39583333333333331</v>
      </c>
      <c r="AA10263" s="89">
        <v>43880.545138888891</v>
      </c>
      <c r="AB10263" s="71">
        <v>43880</v>
      </c>
      <c r="AC10263" s="91">
        <v>0.54513888888888884</v>
      </c>
      <c r="AD10263" s="92">
        <v>0</v>
      </c>
      <c r="AE10263" s="91">
        <v>0.14930555555474712</v>
      </c>
      <c r="AF10263" s="92">
        <v>3.5833333333139308</v>
      </c>
    </row>
    <row r="10264" spans="12:32" ht="12.75" customHeight="1" x14ac:dyDescent="0.3">
      <c r="L10264" s="86">
        <v>9</v>
      </c>
      <c r="M10264" s="87" t="s">
        <v>100</v>
      </c>
      <c r="N10264" s="86" t="s">
        <v>59</v>
      </c>
      <c r="O10264" s="87" t="s">
        <v>251</v>
      </c>
      <c r="P10264" s="38"/>
      <c r="Q10264" s="38"/>
      <c r="R10264" s="38"/>
      <c r="S10264" s="38"/>
      <c r="T10264" s="38"/>
      <c r="U10264" s="88" t="s">
        <v>102</v>
      </c>
      <c r="V10264" s="88" t="s">
        <v>674</v>
      </c>
      <c r="W10264" s="88" t="s">
        <v>683</v>
      </c>
      <c r="X10264" s="89">
        <v>43889.416666666664</v>
      </c>
      <c r="Y10264" s="71">
        <v>43889</v>
      </c>
      <c r="Z10264" s="90">
        <v>0.41666666666666669</v>
      </c>
      <c r="AA10264" s="89">
        <v>43889.451388888891</v>
      </c>
      <c r="AB10264" s="71">
        <v>43889</v>
      </c>
      <c r="AC10264" s="91">
        <v>0.4513888888888889</v>
      </c>
      <c r="AD10264" s="92">
        <v>0</v>
      </c>
      <c r="AE10264" s="91">
        <v>3.4722222226264421E-2</v>
      </c>
      <c r="AF10264" s="92">
        <v>0.8333333334303461</v>
      </c>
    </row>
    <row r="10265" spans="12:32" ht="12.75" customHeight="1" x14ac:dyDescent="0.3">
      <c r="L10265" s="86">
        <v>9</v>
      </c>
      <c r="M10265" s="87" t="s">
        <v>100</v>
      </c>
      <c r="N10265" s="86" t="s">
        <v>59</v>
      </c>
      <c r="O10265" s="87" t="s">
        <v>251</v>
      </c>
      <c r="P10265" s="38"/>
      <c r="Q10265" s="38"/>
      <c r="R10265" s="38"/>
      <c r="S10265" s="38"/>
      <c r="T10265" s="38"/>
      <c r="U10265" s="88" t="s">
        <v>102</v>
      </c>
      <c r="V10265" s="88" t="s">
        <v>674</v>
      </c>
      <c r="W10265" s="88" t="s">
        <v>684</v>
      </c>
      <c r="X10265" s="89">
        <v>43866.447916666664</v>
      </c>
      <c r="Y10265" s="71">
        <v>43866</v>
      </c>
      <c r="Z10265" s="90">
        <v>0.44791666666666669</v>
      </c>
      <c r="AA10265" s="89">
        <v>43866.5625</v>
      </c>
      <c r="AB10265" s="71">
        <v>43866</v>
      </c>
      <c r="AC10265" s="91">
        <v>0.5625</v>
      </c>
      <c r="AD10265" s="92">
        <v>0</v>
      </c>
      <c r="AE10265" s="91">
        <v>0.11458333333575865</v>
      </c>
      <c r="AF10265" s="92">
        <v>2.7500000000582077</v>
      </c>
    </row>
    <row r="10266" spans="12:32" ht="12.75" customHeight="1" x14ac:dyDescent="0.3">
      <c r="L10266" s="86">
        <v>9</v>
      </c>
      <c r="M10266" s="87" t="s">
        <v>100</v>
      </c>
      <c r="N10266" s="86" t="s">
        <v>59</v>
      </c>
      <c r="O10266" s="87" t="s">
        <v>217</v>
      </c>
      <c r="P10266" s="38"/>
      <c r="Q10266" s="38"/>
      <c r="R10266" s="38"/>
      <c r="S10266" s="38"/>
      <c r="T10266" s="38"/>
      <c r="U10266" s="88" t="s">
        <v>102</v>
      </c>
      <c r="V10266" s="88" t="s">
        <v>696</v>
      </c>
      <c r="W10266" s="88" t="s">
        <v>697</v>
      </c>
      <c r="X10266" s="89">
        <v>43886.604166666664</v>
      </c>
      <c r="Y10266" s="71">
        <v>43886</v>
      </c>
      <c r="Z10266" s="90">
        <v>0.60416666666666663</v>
      </c>
      <c r="AA10266" s="89">
        <v>43886.722222222219</v>
      </c>
      <c r="AB10266" s="71">
        <v>43886</v>
      </c>
      <c r="AC10266" s="91">
        <v>0.72222222222222221</v>
      </c>
      <c r="AD10266" s="92">
        <v>0</v>
      </c>
      <c r="AE10266" s="91">
        <v>0.11805555555474712</v>
      </c>
      <c r="AF10266" s="92">
        <v>2.8333333333139308</v>
      </c>
    </row>
    <row r="10267" spans="12:32" ht="12.75" customHeight="1" x14ac:dyDescent="0.3">
      <c r="L10267" s="86">
        <v>9</v>
      </c>
      <c r="M10267" s="87" t="s">
        <v>100</v>
      </c>
      <c r="N10267" s="86" t="s">
        <v>59</v>
      </c>
      <c r="O10267" s="87" t="s">
        <v>217</v>
      </c>
      <c r="P10267" s="38"/>
      <c r="Q10267" s="38"/>
      <c r="R10267" s="38"/>
      <c r="S10267" s="38"/>
      <c r="T10267" s="38"/>
      <c r="U10267" s="88" t="s">
        <v>102</v>
      </c>
      <c r="V10267" s="88" t="s">
        <v>696</v>
      </c>
      <c r="W10267" s="88" t="s">
        <v>698</v>
      </c>
      <c r="X10267" s="89">
        <v>43887.520833333336</v>
      </c>
      <c r="Y10267" s="71">
        <v>43887</v>
      </c>
      <c r="Z10267" s="90">
        <v>0.52083333333333337</v>
      </c>
      <c r="AA10267" s="89">
        <v>43887.635416666664</v>
      </c>
      <c r="AB10267" s="71">
        <v>43887</v>
      </c>
      <c r="AC10267" s="91">
        <v>0.63541666666666663</v>
      </c>
      <c r="AD10267" s="92">
        <v>0</v>
      </c>
      <c r="AE10267" s="91">
        <v>0.11458333332848269</v>
      </c>
      <c r="AF10267" s="92">
        <v>2.7499999998835847</v>
      </c>
    </row>
    <row r="10268" spans="12:32" ht="12.75" customHeight="1" x14ac:dyDescent="0.3">
      <c r="L10268" s="86">
        <v>10</v>
      </c>
      <c r="M10268" s="87" t="s">
        <v>100</v>
      </c>
      <c r="N10268" s="86" t="s">
        <v>59</v>
      </c>
      <c r="O10268" s="87" t="s">
        <v>108</v>
      </c>
      <c r="P10268" s="38"/>
      <c r="Q10268" s="38"/>
      <c r="R10268" s="38"/>
      <c r="S10268" s="38"/>
      <c r="T10268" s="38"/>
      <c r="U10268" s="88" t="s">
        <v>102</v>
      </c>
      <c r="V10268" s="88" t="s">
        <v>196</v>
      </c>
      <c r="W10268" s="88" t="s">
        <v>201</v>
      </c>
      <c r="X10268" s="89">
        <v>43900.305555555555</v>
      </c>
      <c r="Y10268" s="71">
        <v>43900</v>
      </c>
      <c r="Z10268" s="90">
        <v>0.30555555555555552</v>
      </c>
      <c r="AA10268" s="89">
        <v>43900.319444444445</v>
      </c>
      <c r="AB10268" s="71">
        <v>43900</v>
      </c>
      <c r="AC10268" s="91">
        <v>0.31944444444444448</v>
      </c>
      <c r="AD10268" s="92">
        <v>0</v>
      </c>
      <c r="AE10268" s="91">
        <v>1.3888888890505768E-2</v>
      </c>
      <c r="AF10268" s="92">
        <v>0.33333333337213844</v>
      </c>
    </row>
    <row r="10269" spans="12:32" ht="12.75" customHeight="1" x14ac:dyDescent="0.3">
      <c r="L10269" s="86">
        <v>10</v>
      </c>
      <c r="M10269" s="87" t="s">
        <v>100</v>
      </c>
      <c r="N10269" s="86" t="s">
        <v>59</v>
      </c>
      <c r="O10269" s="87" t="s">
        <v>108</v>
      </c>
      <c r="P10269" s="38"/>
      <c r="Q10269" s="38"/>
      <c r="R10269" s="38"/>
      <c r="S10269" s="38"/>
      <c r="T10269" s="38"/>
      <c r="U10269" s="88" t="s">
        <v>102</v>
      </c>
      <c r="V10269" s="88" t="s">
        <v>196</v>
      </c>
      <c r="W10269" s="88" t="s">
        <v>202</v>
      </c>
      <c r="X10269" s="89">
        <v>43895.333333333336</v>
      </c>
      <c r="Y10269" s="71">
        <v>43895</v>
      </c>
      <c r="Z10269" s="90">
        <v>0.33333333333333331</v>
      </c>
      <c r="AA10269" s="89">
        <v>43895.357638888891</v>
      </c>
      <c r="AB10269" s="71">
        <v>43895</v>
      </c>
      <c r="AC10269" s="91">
        <v>0.3576388888888889</v>
      </c>
      <c r="AD10269" s="92">
        <v>0</v>
      </c>
      <c r="AE10269" s="91">
        <v>2.4305555554747116E-2</v>
      </c>
      <c r="AF10269" s="92">
        <v>0.58333333331393078</v>
      </c>
    </row>
    <row r="10270" spans="12:32" ht="12.75" customHeight="1" x14ac:dyDescent="0.3">
      <c r="L10270" s="86">
        <v>10</v>
      </c>
      <c r="M10270" s="87" t="s">
        <v>100</v>
      </c>
      <c r="N10270" s="86" t="s">
        <v>59</v>
      </c>
      <c r="O10270" s="87" t="s">
        <v>221</v>
      </c>
      <c r="P10270" s="38"/>
      <c r="Q10270" s="38"/>
      <c r="R10270" s="38"/>
      <c r="S10270" s="38"/>
      <c r="T10270" s="38"/>
      <c r="U10270" s="88" t="s">
        <v>102</v>
      </c>
      <c r="V10270" s="88" t="s">
        <v>226</v>
      </c>
      <c r="W10270" s="88" t="s">
        <v>238</v>
      </c>
      <c r="X10270" s="89">
        <v>43894.486111111109</v>
      </c>
      <c r="Y10270" s="71">
        <v>43894</v>
      </c>
      <c r="Z10270" s="90">
        <v>0.4861111111111111</v>
      </c>
      <c r="AA10270" s="89">
        <v>43894.548611111109</v>
      </c>
      <c r="AB10270" s="71">
        <v>43894</v>
      </c>
      <c r="AC10270" s="91">
        <v>0.54861111111111116</v>
      </c>
      <c r="AD10270" s="92">
        <v>0</v>
      </c>
      <c r="AE10270" s="91">
        <v>6.25E-2</v>
      </c>
      <c r="AF10270" s="92">
        <v>1.5</v>
      </c>
    </row>
    <row r="10271" spans="12:32" ht="12.75" customHeight="1" x14ac:dyDescent="0.3">
      <c r="L10271" s="86">
        <v>10</v>
      </c>
      <c r="M10271" s="87" t="s">
        <v>100</v>
      </c>
      <c r="N10271" s="86" t="s">
        <v>59</v>
      </c>
      <c r="O10271" s="87" t="s">
        <v>221</v>
      </c>
      <c r="P10271" s="38"/>
      <c r="Q10271" s="38"/>
      <c r="R10271" s="38"/>
      <c r="S10271" s="38"/>
      <c r="T10271" s="38"/>
      <c r="U10271" s="88" t="s">
        <v>102</v>
      </c>
      <c r="V10271" s="88" t="s">
        <v>226</v>
      </c>
      <c r="W10271" s="88" t="s">
        <v>239</v>
      </c>
      <c r="X10271" s="89">
        <v>43900.565972222219</v>
      </c>
      <c r="Y10271" s="71">
        <v>43900</v>
      </c>
      <c r="Z10271" s="90">
        <v>0.56597222222222221</v>
      </c>
      <c r="AA10271" s="89">
        <v>43900.659722222219</v>
      </c>
      <c r="AB10271" s="71">
        <v>43900</v>
      </c>
      <c r="AC10271" s="91">
        <v>0.65972222222222221</v>
      </c>
      <c r="AD10271" s="92">
        <v>0</v>
      </c>
      <c r="AE10271" s="91">
        <v>9.375E-2</v>
      </c>
      <c r="AF10271" s="92">
        <v>2.25</v>
      </c>
    </row>
    <row r="10272" spans="12:32" ht="12.75" customHeight="1" x14ac:dyDescent="0.3">
      <c r="L10272" s="86">
        <v>10</v>
      </c>
      <c r="M10272" s="87" t="s">
        <v>100</v>
      </c>
      <c r="N10272" s="86" t="s">
        <v>59</v>
      </c>
      <c r="O10272" s="87" t="s">
        <v>108</v>
      </c>
      <c r="P10272" s="38"/>
      <c r="Q10272" s="38"/>
      <c r="R10272" s="38"/>
      <c r="S10272" s="38"/>
      <c r="T10272" s="38"/>
      <c r="U10272" s="88" t="s">
        <v>102</v>
      </c>
      <c r="V10272" s="88" t="s">
        <v>276</v>
      </c>
      <c r="W10272" s="88" t="s">
        <v>322</v>
      </c>
      <c r="X10272" s="89">
        <v>43903.326388888891</v>
      </c>
      <c r="Y10272" s="71">
        <v>43903</v>
      </c>
      <c r="Z10272" s="90">
        <v>0.3263888888888889</v>
      </c>
      <c r="AA10272" s="89">
        <v>43903.395833333336</v>
      </c>
      <c r="AB10272" s="71">
        <v>43903</v>
      </c>
      <c r="AC10272" s="91">
        <v>0.39583333333333331</v>
      </c>
      <c r="AD10272" s="92">
        <v>0</v>
      </c>
      <c r="AE10272" s="91">
        <v>6.9444444445252884E-2</v>
      </c>
      <c r="AF10272" s="92">
        <v>1.6666666666860692</v>
      </c>
    </row>
    <row r="10273" spans="12:32" ht="12.75" customHeight="1" x14ac:dyDescent="0.3">
      <c r="L10273" s="86">
        <v>10</v>
      </c>
      <c r="M10273" s="87" t="s">
        <v>100</v>
      </c>
      <c r="N10273" s="86" t="s">
        <v>59</v>
      </c>
      <c r="O10273" s="87" t="s">
        <v>108</v>
      </c>
      <c r="P10273" s="38"/>
      <c r="Q10273" s="38"/>
      <c r="R10273" s="38"/>
      <c r="S10273" s="38"/>
      <c r="T10273" s="38"/>
      <c r="U10273" s="88" t="s">
        <v>102</v>
      </c>
      <c r="V10273" s="88" t="s">
        <v>276</v>
      </c>
      <c r="W10273" s="88" t="s">
        <v>323</v>
      </c>
      <c r="X10273" s="89">
        <v>43893.479166666664</v>
      </c>
      <c r="Y10273" s="71">
        <v>43893</v>
      </c>
      <c r="Z10273" s="90">
        <v>0.47916666666666669</v>
      </c>
      <c r="AA10273" s="89">
        <v>43893.59375</v>
      </c>
      <c r="AB10273" s="71">
        <v>43893</v>
      </c>
      <c r="AC10273" s="91">
        <v>0.59375</v>
      </c>
      <c r="AD10273" s="92">
        <v>0</v>
      </c>
      <c r="AE10273" s="91">
        <v>0.11458333333575865</v>
      </c>
      <c r="AF10273" s="92">
        <v>2.7500000000582077</v>
      </c>
    </row>
    <row r="10274" spans="12:32" ht="12.75" customHeight="1" x14ac:dyDescent="0.3">
      <c r="L10274" s="86">
        <v>10</v>
      </c>
      <c r="M10274" s="87" t="s">
        <v>100</v>
      </c>
      <c r="N10274" s="86" t="s">
        <v>59</v>
      </c>
      <c r="O10274" s="87" t="s">
        <v>108</v>
      </c>
      <c r="P10274" s="38"/>
      <c r="Q10274" s="38"/>
      <c r="R10274" s="38"/>
      <c r="S10274" s="38"/>
      <c r="T10274" s="38"/>
      <c r="U10274" s="88" t="s">
        <v>102</v>
      </c>
      <c r="V10274" s="88" t="s">
        <v>276</v>
      </c>
      <c r="W10274" s="88" t="s">
        <v>324</v>
      </c>
      <c r="X10274" s="89">
        <v>43892.486111111109</v>
      </c>
      <c r="Y10274" s="71">
        <v>43892</v>
      </c>
      <c r="Z10274" s="90">
        <v>0.4861111111111111</v>
      </c>
      <c r="AA10274" s="89">
        <v>43892.559027777781</v>
      </c>
      <c r="AB10274" s="71">
        <v>43892</v>
      </c>
      <c r="AC10274" s="91">
        <v>0.55902777777777779</v>
      </c>
      <c r="AD10274" s="92">
        <v>0</v>
      </c>
      <c r="AE10274" s="91">
        <v>7.2916666671517305E-2</v>
      </c>
      <c r="AF10274" s="92">
        <v>1.7500000001164153</v>
      </c>
    </row>
    <row r="10275" spans="12:32" ht="12.75" customHeight="1" x14ac:dyDescent="0.3">
      <c r="L10275" s="86">
        <v>10</v>
      </c>
      <c r="M10275" s="87" t="s">
        <v>100</v>
      </c>
      <c r="N10275" s="86" t="s">
        <v>59</v>
      </c>
      <c r="O10275" s="87" t="s">
        <v>108</v>
      </c>
      <c r="P10275" s="38"/>
      <c r="Q10275" s="38"/>
      <c r="R10275" s="38"/>
      <c r="S10275" s="38"/>
      <c r="T10275" s="38"/>
      <c r="U10275" s="88" t="s">
        <v>102</v>
      </c>
      <c r="V10275" s="88" t="s">
        <v>276</v>
      </c>
      <c r="W10275" s="88" t="s">
        <v>325</v>
      </c>
      <c r="X10275" s="89">
        <v>43896.572916666664</v>
      </c>
      <c r="Y10275" s="71">
        <v>43896</v>
      </c>
      <c r="Z10275" s="90">
        <v>0.57291666666666663</v>
      </c>
      <c r="AA10275" s="89">
        <v>43896.635416666664</v>
      </c>
      <c r="AB10275" s="71">
        <v>43896</v>
      </c>
      <c r="AC10275" s="91">
        <v>0.63541666666666663</v>
      </c>
      <c r="AD10275" s="92">
        <v>0</v>
      </c>
      <c r="AE10275" s="91">
        <v>6.25E-2</v>
      </c>
      <c r="AF10275" s="92">
        <v>1.5</v>
      </c>
    </row>
    <row r="10276" spans="12:32" ht="12.75" customHeight="1" x14ac:dyDescent="0.3">
      <c r="L10276" s="86">
        <v>10</v>
      </c>
      <c r="M10276" s="87" t="s">
        <v>100</v>
      </c>
      <c r="N10276" s="86" t="s">
        <v>59</v>
      </c>
      <c r="O10276" s="87" t="s">
        <v>115</v>
      </c>
      <c r="P10276" s="38"/>
      <c r="Q10276" s="38"/>
      <c r="R10276" s="38"/>
      <c r="S10276" s="38"/>
      <c r="T10276" s="38"/>
      <c r="U10276" s="88" t="s">
        <v>102</v>
      </c>
      <c r="V10276" s="88" t="s">
        <v>355</v>
      </c>
      <c r="W10276" s="88" t="s">
        <v>356</v>
      </c>
      <c r="X10276" s="89">
        <v>43910.357638888891</v>
      </c>
      <c r="Y10276" s="71">
        <v>43910</v>
      </c>
      <c r="Z10276" s="90">
        <v>0.3576388888888889</v>
      </c>
      <c r="AA10276" s="89">
        <v>43910.815972222219</v>
      </c>
      <c r="AB10276" s="71">
        <v>43910</v>
      </c>
      <c r="AC10276" s="91">
        <v>0.81597222222222221</v>
      </c>
      <c r="AD10276" s="92">
        <v>0</v>
      </c>
      <c r="AE10276" s="91">
        <v>0.45833333332848269</v>
      </c>
      <c r="AF10276" s="92">
        <v>10.999999999883585</v>
      </c>
    </row>
    <row r="10277" spans="12:32" ht="12.75" customHeight="1" x14ac:dyDescent="0.3">
      <c r="L10277" s="86">
        <v>10</v>
      </c>
      <c r="M10277" s="87" t="s">
        <v>100</v>
      </c>
      <c r="N10277" s="86" t="s">
        <v>59</v>
      </c>
      <c r="O10277" s="87" t="s">
        <v>139</v>
      </c>
      <c r="P10277" s="38"/>
      <c r="Q10277" s="38"/>
      <c r="R10277" s="38"/>
      <c r="S10277" s="38"/>
      <c r="T10277" s="38"/>
      <c r="U10277" s="88" t="s">
        <v>102</v>
      </c>
      <c r="V10277" s="88" t="s">
        <v>425</v>
      </c>
      <c r="W10277" s="88" t="s">
        <v>429</v>
      </c>
      <c r="X10277" s="89">
        <v>43895.489583333336</v>
      </c>
      <c r="Y10277" s="71">
        <v>43895</v>
      </c>
      <c r="Z10277" s="90">
        <v>0.48958333333333331</v>
      </c>
      <c r="AA10277" s="89">
        <v>43895.552083333336</v>
      </c>
      <c r="AB10277" s="71">
        <v>43895</v>
      </c>
      <c r="AC10277" s="91">
        <v>0.55208333333333337</v>
      </c>
      <c r="AD10277" s="92">
        <v>0</v>
      </c>
      <c r="AE10277" s="91">
        <v>6.25E-2</v>
      </c>
      <c r="AF10277" s="92">
        <v>1.5</v>
      </c>
    </row>
    <row r="10278" spans="12:32" ht="12.75" customHeight="1" x14ac:dyDescent="0.3">
      <c r="L10278" s="86">
        <v>10</v>
      </c>
      <c r="M10278" s="87" t="s">
        <v>100</v>
      </c>
      <c r="N10278" s="86" t="s">
        <v>59</v>
      </c>
      <c r="O10278" s="87" t="s">
        <v>251</v>
      </c>
      <c r="P10278" s="38"/>
      <c r="Q10278" s="38"/>
      <c r="R10278" s="38"/>
      <c r="S10278" s="38"/>
      <c r="T10278" s="38"/>
      <c r="U10278" s="88" t="s">
        <v>102</v>
      </c>
      <c r="V10278" s="88" t="s">
        <v>445</v>
      </c>
      <c r="W10278" s="88" t="s">
        <v>484</v>
      </c>
      <c r="X10278" s="89">
        <v>43902.333333333336</v>
      </c>
      <c r="Y10278" s="71">
        <v>43902</v>
      </c>
      <c r="Z10278" s="90">
        <v>0.33333333333333331</v>
      </c>
      <c r="AA10278" s="89">
        <v>43902.434027777781</v>
      </c>
      <c r="AB10278" s="71">
        <v>43902</v>
      </c>
      <c r="AC10278" s="91">
        <v>0.43402777777777773</v>
      </c>
      <c r="AD10278" s="92">
        <v>0</v>
      </c>
      <c r="AE10278" s="91">
        <v>0.10069444444525288</v>
      </c>
      <c r="AF10278" s="92">
        <v>2.4166666666860692</v>
      </c>
    </row>
    <row r="10279" spans="12:32" ht="12.75" customHeight="1" x14ac:dyDescent="0.3">
      <c r="L10279" s="86">
        <v>10</v>
      </c>
      <c r="M10279" s="87" t="s">
        <v>100</v>
      </c>
      <c r="N10279" s="86" t="s">
        <v>59</v>
      </c>
      <c r="O10279" s="87" t="s">
        <v>251</v>
      </c>
      <c r="P10279" s="38"/>
      <c r="Q10279" s="38"/>
      <c r="R10279" s="38"/>
      <c r="S10279" s="38"/>
      <c r="T10279" s="38"/>
      <c r="U10279" s="88" t="s">
        <v>102</v>
      </c>
      <c r="V10279" s="88" t="s">
        <v>445</v>
      </c>
      <c r="W10279" s="88" t="s">
        <v>485</v>
      </c>
      <c r="X10279" s="89">
        <v>43907.34375</v>
      </c>
      <c r="Y10279" s="71">
        <v>43907</v>
      </c>
      <c r="Z10279" s="90">
        <v>0.34375</v>
      </c>
      <c r="AA10279" s="89">
        <v>43907.53125</v>
      </c>
      <c r="AB10279" s="71">
        <v>43907</v>
      </c>
      <c r="AC10279" s="91">
        <v>1.53125</v>
      </c>
      <c r="AD10279" s="92">
        <v>0</v>
      </c>
      <c r="AE10279" s="91">
        <v>0.1875</v>
      </c>
      <c r="AF10279" s="92">
        <v>4.5</v>
      </c>
    </row>
    <row r="10280" spans="12:32" ht="12.75" customHeight="1" x14ac:dyDescent="0.3">
      <c r="L10280" s="86">
        <v>10</v>
      </c>
      <c r="M10280" s="87" t="s">
        <v>100</v>
      </c>
      <c r="N10280" s="86" t="s">
        <v>59</v>
      </c>
      <c r="O10280" s="87" t="s">
        <v>251</v>
      </c>
      <c r="P10280" s="38"/>
      <c r="Q10280" s="38"/>
      <c r="R10280" s="38"/>
      <c r="S10280" s="38"/>
      <c r="T10280" s="38"/>
      <c r="U10280" s="88" t="s">
        <v>102</v>
      </c>
      <c r="V10280" s="88" t="s">
        <v>445</v>
      </c>
      <c r="W10280" s="88" t="s">
        <v>486</v>
      </c>
      <c r="X10280" s="89">
        <v>43921.399305555555</v>
      </c>
      <c r="Y10280" s="71">
        <v>43921</v>
      </c>
      <c r="Z10280" s="90">
        <v>0.39930555555555558</v>
      </c>
      <c r="AA10280" s="89">
        <v>43921.6875</v>
      </c>
      <c r="AB10280" s="71">
        <v>43921</v>
      </c>
      <c r="AC10280" s="91">
        <v>0.6875</v>
      </c>
      <c r="AD10280" s="92">
        <v>0</v>
      </c>
      <c r="AE10280" s="91">
        <v>0.28819444444525288</v>
      </c>
      <c r="AF10280" s="92">
        <v>6.9166666666860692</v>
      </c>
    </row>
    <row r="10281" spans="12:32" ht="12.75" customHeight="1" x14ac:dyDescent="0.3">
      <c r="L10281" s="86">
        <v>10</v>
      </c>
      <c r="M10281" s="87" t="s">
        <v>100</v>
      </c>
      <c r="N10281" s="86" t="s">
        <v>59</v>
      </c>
      <c r="O10281" s="87" t="s">
        <v>251</v>
      </c>
      <c r="P10281" s="38"/>
      <c r="Q10281" s="38"/>
      <c r="R10281" s="38"/>
      <c r="S10281" s="38"/>
      <c r="T10281" s="38"/>
      <c r="U10281" s="88" t="s">
        <v>102</v>
      </c>
      <c r="V10281" s="88" t="s">
        <v>445</v>
      </c>
      <c r="W10281" s="88" t="s">
        <v>487</v>
      </c>
      <c r="X10281" s="89">
        <v>43893.427083333336</v>
      </c>
      <c r="Y10281" s="71">
        <v>43893</v>
      </c>
      <c r="Z10281" s="90">
        <v>0.42708333333333331</v>
      </c>
      <c r="AA10281" s="89">
        <v>43893.673611111109</v>
      </c>
      <c r="AB10281" s="71">
        <v>43893</v>
      </c>
      <c r="AC10281" s="91">
        <v>0.67361111111111116</v>
      </c>
      <c r="AD10281" s="92">
        <v>0</v>
      </c>
      <c r="AE10281" s="91">
        <v>0.24652777777373558</v>
      </c>
      <c r="AF10281" s="92">
        <v>5.9166666665696539</v>
      </c>
    </row>
    <row r="10282" spans="12:32" ht="12.75" customHeight="1" x14ac:dyDescent="0.3">
      <c r="L10282" s="86">
        <v>10</v>
      </c>
      <c r="M10282" s="87" t="s">
        <v>100</v>
      </c>
      <c r="N10282" s="86" t="s">
        <v>59</v>
      </c>
      <c r="O10282" s="87" t="s">
        <v>251</v>
      </c>
      <c r="P10282" s="38"/>
      <c r="Q10282" s="38"/>
      <c r="R10282" s="38"/>
      <c r="S10282" s="38"/>
      <c r="T10282" s="38"/>
      <c r="U10282" s="88" t="s">
        <v>102</v>
      </c>
      <c r="V10282" s="88" t="s">
        <v>445</v>
      </c>
      <c r="W10282" s="88" t="s">
        <v>488</v>
      </c>
      <c r="X10282" s="89">
        <v>43910.4375</v>
      </c>
      <c r="Y10282" s="71">
        <v>43910</v>
      </c>
      <c r="Z10282" s="90">
        <v>0.4375</v>
      </c>
      <c r="AA10282" s="89">
        <v>43910.638888888891</v>
      </c>
      <c r="AB10282" s="71">
        <v>43910</v>
      </c>
      <c r="AC10282" s="91">
        <v>0.63888888888888884</v>
      </c>
      <c r="AD10282" s="92">
        <v>0</v>
      </c>
      <c r="AE10282" s="91">
        <v>0.20138888889050577</v>
      </c>
      <c r="AF10282" s="92">
        <v>4.8333333333721384</v>
      </c>
    </row>
    <row r="10283" spans="12:32" ht="12.75" customHeight="1" x14ac:dyDescent="0.3">
      <c r="L10283" s="86">
        <v>10</v>
      </c>
      <c r="M10283" s="87" t="s">
        <v>100</v>
      </c>
      <c r="N10283" s="86" t="s">
        <v>59</v>
      </c>
      <c r="O10283" s="87" t="s">
        <v>251</v>
      </c>
      <c r="P10283" s="38"/>
      <c r="Q10283" s="38"/>
      <c r="R10283" s="38"/>
      <c r="S10283" s="38"/>
      <c r="T10283" s="38"/>
      <c r="U10283" s="88" t="s">
        <v>102</v>
      </c>
      <c r="V10283" s="88" t="s">
        <v>445</v>
      </c>
      <c r="W10283" s="88" t="s">
        <v>489</v>
      </c>
      <c r="X10283" s="89">
        <v>43915.4375</v>
      </c>
      <c r="Y10283" s="71">
        <v>43915</v>
      </c>
      <c r="Z10283" s="90">
        <v>0.4375</v>
      </c>
      <c r="AA10283" s="89">
        <v>43915.680555555555</v>
      </c>
      <c r="AB10283" s="71">
        <v>43915</v>
      </c>
      <c r="AC10283" s="91">
        <v>0.68055555555555558</v>
      </c>
      <c r="AD10283" s="92">
        <v>0</v>
      </c>
      <c r="AE10283" s="91">
        <v>0.24305555555474712</v>
      </c>
      <c r="AF10283" s="92">
        <v>5.8333333333139308</v>
      </c>
    </row>
    <row r="10284" spans="12:32" ht="12.75" customHeight="1" x14ac:dyDescent="0.3">
      <c r="L10284" s="86">
        <v>10</v>
      </c>
      <c r="M10284" s="87" t="s">
        <v>100</v>
      </c>
      <c r="N10284" s="86" t="s">
        <v>59</v>
      </c>
      <c r="O10284" s="87" t="s">
        <v>251</v>
      </c>
      <c r="P10284" s="38"/>
      <c r="Q10284" s="38"/>
      <c r="R10284" s="38"/>
      <c r="S10284" s="38"/>
      <c r="T10284" s="38"/>
      <c r="U10284" s="88" t="s">
        <v>102</v>
      </c>
      <c r="V10284" s="88" t="s">
        <v>445</v>
      </c>
      <c r="W10284" s="88" t="s">
        <v>490</v>
      </c>
      <c r="X10284" s="89">
        <v>43913.479166666664</v>
      </c>
      <c r="Y10284" s="71">
        <v>43913</v>
      </c>
      <c r="Z10284" s="90">
        <v>0.47916666666666669</v>
      </c>
      <c r="AA10284" s="89">
        <v>43914.743055555555</v>
      </c>
      <c r="AB10284" s="71">
        <v>43914</v>
      </c>
      <c r="AC10284" s="91">
        <v>0.74305555555555558</v>
      </c>
      <c r="AD10284" s="92">
        <v>0</v>
      </c>
      <c r="AE10284" s="91">
        <v>0.68055555555555558</v>
      </c>
      <c r="AF10284" s="92">
        <v>16.333333333333336</v>
      </c>
    </row>
    <row r="10285" spans="12:32" ht="12.75" customHeight="1" x14ac:dyDescent="0.3">
      <c r="L10285" s="86">
        <v>10</v>
      </c>
      <c r="M10285" s="87" t="s">
        <v>100</v>
      </c>
      <c r="N10285" s="86" t="s">
        <v>59</v>
      </c>
      <c r="O10285" s="87" t="s">
        <v>251</v>
      </c>
      <c r="P10285" s="38"/>
      <c r="Q10285" s="38"/>
      <c r="R10285" s="38"/>
      <c r="S10285" s="38"/>
      <c r="T10285" s="38"/>
      <c r="U10285" s="88" t="s">
        <v>102</v>
      </c>
      <c r="V10285" s="88" t="s">
        <v>445</v>
      </c>
      <c r="W10285" s="88" t="s">
        <v>491</v>
      </c>
      <c r="X10285" s="89">
        <v>43916.486111111109</v>
      </c>
      <c r="Y10285" s="71">
        <v>43916</v>
      </c>
      <c r="Z10285" s="90">
        <v>0.4861111111111111</v>
      </c>
      <c r="AA10285" s="89">
        <v>43917.736111111109</v>
      </c>
      <c r="AB10285" s="71">
        <v>43917</v>
      </c>
      <c r="AC10285" s="91">
        <v>0.73611111111111116</v>
      </c>
      <c r="AD10285" s="92">
        <v>0</v>
      </c>
      <c r="AE10285" s="91">
        <v>0.66666666666666674</v>
      </c>
      <c r="AF10285" s="92">
        <v>16</v>
      </c>
    </row>
    <row r="10286" spans="12:32" ht="12.75" customHeight="1" x14ac:dyDescent="0.3">
      <c r="L10286" s="86">
        <v>10</v>
      </c>
      <c r="M10286" s="87" t="s">
        <v>100</v>
      </c>
      <c r="N10286" s="86" t="s">
        <v>59</v>
      </c>
      <c r="O10286" s="87" t="s">
        <v>251</v>
      </c>
      <c r="P10286" s="38"/>
      <c r="Q10286" s="38"/>
      <c r="R10286" s="38"/>
      <c r="S10286" s="38"/>
      <c r="T10286" s="38"/>
      <c r="U10286" s="88" t="s">
        <v>102</v>
      </c>
      <c r="V10286" s="88" t="s">
        <v>445</v>
      </c>
      <c r="W10286" s="88" t="s">
        <v>492</v>
      </c>
      <c r="X10286" s="89">
        <v>43899.541666666664</v>
      </c>
      <c r="Y10286" s="71">
        <v>43899</v>
      </c>
      <c r="Z10286" s="90">
        <v>0.54166666666666663</v>
      </c>
      <c r="AA10286" s="89">
        <v>43899.652777777781</v>
      </c>
      <c r="AB10286" s="71">
        <v>43899</v>
      </c>
      <c r="AC10286" s="91">
        <v>0.65277777777777779</v>
      </c>
      <c r="AD10286" s="92">
        <v>0</v>
      </c>
      <c r="AE10286" s="91">
        <v>0.11111111111677019</v>
      </c>
      <c r="AF10286" s="92">
        <v>2.6666666668024845</v>
      </c>
    </row>
    <row r="10287" spans="12:32" ht="12.75" customHeight="1" x14ac:dyDescent="0.3">
      <c r="L10287" s="86">
        <v>10</v>
      </c>
      <c r="M10287" s="87" t="s">
        <v>100</v>
      </c>
      <c r="N10287" s="86" t="s">
        <v>59</v>
      </c>
      <c r="O10287" s="87" t="s">
        <v>251</v>
      </c>
      <c r="P10287" s="38"/>
      <c r="Q10287" s="38"/>
      <c r="R10287" s="38"/>
      <c r="S10287" s="38"/>
      <c r="T10287" s="38"/>
      <c r="U10287" s="88" t="s">
        <v>102</v>
      </c>
      <c r="V10287" s="88" t="s">
        <v>445</v>
      </c>
      <c r="W10287" s="88" t="s">
        <v>493</v>
      </c>
      <c r="X10287" s="89">
        <v>43895.565972222219</v>
      </c>
      <c r="Y10287" s="71">
        <v>43895</v>
      </c>
      <c r="Z10287" s="90">
        <v>0.56597222222222221</v>
      </c>
      <c r="AA10287" s="89">
        <v>43895.666666666664</v>
      </c>
      <c r="AB10287" s="71">
        <v>43895</v>
      </c>
      <c r="AC10287" s="91">
        <v>0.66666666666666663</v>
      </c>
      <c r="AD10287" s="92">
        <v>0</v>
      </c>
      <c r="AE10287" s="91">
        <v>0.10069444444525288</v>
      </c>
      <c r="AF10287" s="92">
        <v>2.4166666666860692</v>
      </c>
    </row>
    <row r="10288" spans="12:32" ht="12.75" customHeight="1" x14ac:dyDescent="0.3">
      <c r="L10288" s="86">
        <v>10</v>
      </c>
      <c r="M10288" s="87" t="s">
        <v>100</v>
      </c>
      <c r="N10288" s="86" t="s">
        <v>59</v>
      </c>
      <c r="O10288" s="87" t="s">
        <v>251</v>
      </c>
      <c r="P10288" s="38"/>
      <c r="Q10288" s="38"/>
      <c r="R10288" s="38"/>
      <c r="S10288" s="38"/>
      <c r="T10288" s="38"/>
      <c r="U10288" s="88" t="s">
        <v>102</v>
      </c>
      <c r="V10288" s="88" t="s">
        <v>445</v>
      </c>
      <c r="W10288" s="88" t="s">
        <v>494</v>
      </c>
      <c r="X10288" s="89">
        <v>43920.572916666664</v>
      </c>
      <c r="Y10288" s="71">
        <v>43920</v>
      </c>
      <c r="Z10288" s="90">
        <v>0.57291666666666663</v>
      </c>
      <c r="AA10288" s="89">
        <v>43920.666666666664</v>
      </c>
      <c r="AB10288" s="71">
        <v>43920</v>
      </c>
      <c r="AC10288" s="91">
        <v>0.66666666666666663</v>
      </c>
      <c r="AD10288" s="92">
        <v>0</v>
      </c>
      <c r="AE10288" s="91">
        <v>9.375E-2</v>
      </c>
      <c r="AF10288" s="92">
        <v>2.25</v>
      </c>
    </row>
    <row r="10289" spans="12:32" ht="12.75" customHeight="1" x14ac:dyDescent="0.3">
      <c r="L10289" s="86">
        <v>10</v>
      </c>
      <c r="M10289" s="87" t="s">
        <v>100</v>
      </c>
      <c r="N10289" s="86" t="s">
        <v>59</v>
      </c>
      <c r="O10289" s="87" t="s">
        <v>251</v>
      </c>
      <c r="P10289" s="38"/>
      <c r="Q10289" s="38"/>
      <c r="R10289" s="38"/>
      <c r="S10289" s="38"/>
      <c r="T10289" s="38"/>
      <c r="U10289" s="88" t="s">
        <v>102</v>
      </c>
      <c r="V10289" s="88" t="s">
        <v>445</v>
      </c>
      <c r="W10289" s="88" t="s">
        <v>495</v>
      </c>
      <c r="X10289" s="89">
        <v>43903.611111111109</v>
      </c>
      <c r="Y10289" s="71">
        <v>43903</v>
      </c>
      <c r="Z10289" s="90">
        <v>0.61111111111111116</v>
      </c>
      <c r="AA10289" s="89">
        <v>43903.767361111109</v>
      </c>
      <c r="AB10289" s="71">
        <v>43903</v>
      </c>
      <c r="AC10289" s="91">
        <v>0.76736111111111116</v>
      </c>
      <c r="AD10289" s="92">
        <v>0</v>
      </c>
      <c r="AE10289" s="91">
        <v>0.15625</v>
      </c>
      <c r="AF10289" s="92">
        <v>3.75</v>
      </c>
    </row>
    <row r="10290" spans="12:32" ht="12.75" customHeight="1" x14ac:dyDescent="0.3">
      <c r="L10290" s="86">
        <v>10</v>
      </c>
      <c r="M10290" s="87" t="s">
        <v>100</v>
      </c>
      <c r="N10290" s="86" t="s">
        <v>59</v>
      </c>
      <c r="O10290" s="87" t="s">
        <v>251</v>
      </c>
      <c r="P10290" s="38"/>
      <c r="Q10290" s="38"/>
      <c r="R10290" s="38"/>
      <c r="S10290" s="38"/>
      <c r="T10290" s="38"/>
      <c r="U10290" s="88" t="s">
        <v>102</v>
      </c>
      <c r="V10290" s="88" t="s">
        <v>445</v>
      </c>
      <c r="W10290" s="88" t="s">
        <v>496</v>
      </c>
      <c r="X10290" s="89">
        <v>43908.642361111109</v>
      </c>
      <c r="Y10290" s="71">
        <v>43908</v>
      </c>
      <c r="Z10290" s="90">
        <v>0.64236111111111116</v>
      </c>
      <c r="AA10290" s="89">
        <v>43909.743055555555</v>
      </c>
      <c r="AB10290" s="71">
        <v>43909</v>
      </c>
      <c r="AC10290" s="91">
        <v>0.74305555555555558</v>
      </c>
      <c r="AD10290" s="92">
        <v>0</v>
      </c>
      <c r="AE10290" s="91">
        <v>0.51736111111111116</v>
      </c>
      <c r="AF10290" s="92">
        <v>12.416666666666668</v>
      </c>
    </row>
    <row r="10291" spans="12:32" ht="12.75" customHeight="1" x14ac:dyDescent="0.3">
      <c r="L10291" s="86">
        <v>10</v>
      </c>
      <c r="M10291" s="87" t="s">
        <v>100</v>
      </c>
      <c r="N10291" s="86" t="s">
        <v>59</v>
      </c>
      <c r="O10291" s="87" t="s">
        <v>108</v>
      </c>
      <c r="P10291" s="38"/>
      <c r="Q10291" s="38"/>
      <c r="R10291" s="38"/>
      <c r="S10291" s="38"/>
      <c r="T10291" s="38"/>
      <c r="U10291" s="88" t="s">
        <v>102</v>
      </c>
      <c r="V10291" s="88" t="s">
        <v>535</v>
      </c>
      <c r="W10291" s="88" t="s">
        <v>539</v>
      </c>
      <c r="X10291" s="89">
        <v>43901.503472222219</v>
      </c>
      <c r="Y10291" s="71">
        <v>43901</v>
      </c>
      <c r="Z10291" s="90">
        <v>0.50347222222222221</v>
      </c>
      <c r="AA10291" s="89">
        <v>43901.559027777781</v>
      </c>
      <c r="AB10291" s="71">
        <v>43901</v>
      </c>
      <c r="AC10291" s="91">
        <v>0.55902777777777779</v>
      </c>
      <c r="AD10291" s="92">
        <v>0</v>
      </c>
      <c r="AE10291" s="91">
        <v>5.5555555562023073E-2</v>
      </c>
      <c r="AF10291" s="92">
        <v>1.3333333334885538</v>
      </c>
    </row>
    <row r="10292" spans="12:32" ht="12.75" customHeight="1" x14ac:dyDescent="0.3">
      <c r="L10292" s="86">
        <v>10</v>
      </c>
      <c r="M10292" s="87" t="s">
        <v>100</v>
      </c>
      <c r="N10292" s="86" t="s">
        <v>59</v>
      </c>
      <c r="O10292" s="87" t="s">
        <v>221</v>
      </c>
      <c r="P10292" s="38"/>
      <c r="Q10292" s="38"/>
      <c r="R10292" s="38"/>
      <c r="S10292" s="38"/>
      <c r="T10292" s="38"/>
      <c r="U10292" s="88" t="s">
        <v>102</v>
      </c>
      <c r="V10292" s="88" t="s">
        <v>548</v>
      </c>
      <c r="W10292" s="88" t="s">
        <v>573</v>
      </c>
      <c r="X10292" s="89">
        <v>43895.4375</v>
      </c>
      <c r="Y10292" s="71">
        <v>43895</v>
      </c>
      <c r="Z10292" s="90">
        <v>0.4375</v>
      </c>
      <c r="AA10292" s="89">
        <v>43895.520833333336</v>
      </c>
      <c r="AB10292" s="71">
        <v>43895</v>
      </c>
      <c r="AC10292" s="91">
        <v>1.5208333333333335</v>
      </c>
      <c r="AD10292" s="92">
        <v>0</v>
      </c>
      <c r="AE10292" s="91">
        <v>8.3333333335758653E-2</v>
      </c>
      <c r="AF10292" s="92">
        <v>2.0000000000582077</v>
      </c>
    </row>
    <row r="10293" spans="12:32" ht="12.75" customHeight="1" x14ac:dyDescent="0.3">
      <c r="L10293" s="86">
        <v>10</v>
      </c>
      <c r="M10293" s="87" t="s">
        <v>100</v>
      </c>
      <c r="N10293" s="86" t="s">
        <v>59</v>
      </c>
      <c r="O10293" s="87" t="s">
        <v>221</v>
      </c>
      <c r="P10293" s="38"/>
      <c r="Q10293" s="38"/>
      <c r="R10293" s="38"/>
      <c r="S10293" s="38"/>
      <c r="T10293" s="38"/>
      <c r="U10293" s="88" t="s">
        <v>102</v>
      </c>
      <c r="V10293" s="88" t="s">
        <v>548</v>
      </c>
      <c r="W10293" s="88" t="s">
        <v>574</v>
      </c>
      <c r="X10293" s="89">
        <v>43893.53125</v>
      </c>
      <c r="Y10293" s="71">
        <v>43893</v>
      </c>
      <c r="Z10293" s="90">
        <v>0.53125</v>
      </c>
      <c r="AA10293" s="89">
        <v>43893.590277777781</v>
      </c>
      <c r="AB10293" s="71">
        <v>43893</v>
      </c>
      <c r="AC10293" s="91">
        <v>0.59027777777777779</v>
      </c>
      <c r="AD10293" s="92">
        <v>0</v>
      </c>
      <c r="AE10293" s="91">
        <v>5.9027777781011537E-2</v>
      </c>
      <c r="AF10293" s="92">
        <v>1.4166666667442769</v>
      </c>
    </row>
    <row r="10294" spans="12:32" ht="12.75" customHeight="1" x14ac:dyDescent="0.3">
      <c r="L10294" s="86">
        <v>10</v>
      </c>
      <c r="M10294" s="87" t="s">
        <v>100</v>
      </c>
      <c r="N10294" s="86" t="s">
        <v>59</v>
      </c>
      <c r="O10294" s="87" t="s">
        <v>251</v>
      </c>
      <c r="P10294" s="38"/>
      <c r="Q10294" s="38"/>
      <c r="R10294" s="38"/>
      <c r="S10294" s="38"/>
      <c r="T10294" s="38"/>
      <c r="U10294" s="88" t="s">
        <v>102</v>
      </c>
      <c r="V10294" s="88" t="s">
        <v>614</v>
      </c>
      <c r="W10294" s="88" t="s">
        <v>620</v>
      </c>
      <c r="X10294" s="89">
        <v>43903.708333333336</v>
      </c>
      <c r="Y10294" s="71">
        <v>43903</v>
      </c>
      <c r="Z10294" s="90">
        <v>0.70833333333333337</v>
      </c>
      <c r="AA10294" s="89">
        <v>43903.784722222219</v>
      </c>
      <c r="AB10294" s="71">
        <v>43903</v>
      </c>
      <c r="AC10294" s="91">
        <v>0.78472222222222221</v>
      </c>
      <c r="AD10294" s="92">
        <v>0</v>
      </c>
      <c r="AE10294" s="91">
        <v>7.6388888883229811E-2</v>
      </c>
      <c r="AF10294" s="92">
        <v>1.8333333331975155</v>
      </c>
    </row>
    <row r="10295" spans="12:32" ht="12.75" customHeight="1" x14ac:dyDescent="0.3">
      <c r="L10295" s="86">
        <v>10</v>
      </c>
      <c r="M10295" s="87" t="s">
        <v>100</v>
      </c>
      <c r="N10295" s="86" t="s">
        <v>59</v>
      </c>
      <c r="O10295" s="87" t="s">
        <v>251</v>
      </c>
      <c r="P10295" s="38"/>
      <c r="Q10295" s="38"/>
      <c r="R10295" s="38"/>
      <c r="S10295" s="38"/>
      <c r="T10295" s="38"/>
      <c r="U10295" s="88" t="s">
        <v>102</v>
      </c>
      <c r="V10295" s="88" t="s">
        <v>623</v>
      </c>
      <c r="W10295" s="88" t="s">
        <v>626</v>
      </c>
      <c r="X10295" s="89">
        <v>43893.482638888891</v>
      </c>
      <c r="Y10295" s="71">
        <v>43893</v>
      </c>
      <c r="Z10295" s="90">
        <v>0.4826388888888889</v>
      </c>
      <c r="AA10295" s="89">
        <v>43894.628472222219</v>
      </c>
      <c r="AB10295" s="71">
        <v>43894</v>
      </c>
      <c r="AC10295" s="91">
        <v>0.62847222222222221</v>
      </c>
      <c r="AD10295" s="92">
        <v>0</v>
      </c>
      <c r="AE10295" s="91">
        <v>0.5625</v>
      </c>
      <c r="AF10295" s="92">
        <v>13.5</v>
      </c>
    </row>
    <row r="10296" spans="12:32" ht="12.75" customHeight="1" x14ac:dyDescent="0.3">
      <c r="L10296" s="86">
        <v>10</v>
      </c>
      <c r="M10296" s="87" t="s">
        <v>100</v>
      </c>
      <c r="N10296" s="86" t="s">
        <v>59</v>
      </c>
      <c r="O10296" s="87" t="s">
        <v>108</v>
      </c>
      <c r="P10296" s="38"/>
      <c r="Q10296" s="38"/>
      <c r="R10296" s="38"/>
      <c r="S10296" s="38"/>
      <c r="T10296" s="38"/>
      <c r="U10296" s="88" t="s">
        <v>102</v>
      </c>
      <c r="V10296" s="88" t="s">
        <v>634</v>
      </c>
      <c r="W10296" s="88" t="s">
        <v>637</v>
      </c>
      <c r="X10296" s="89">
        <v>43894.482638888891</v>
      </c>
      <c r="Y10296" s="71">
        <v>43894</v>
      </c>
      <c r="Z10296" s="90">
        <v>0.4826388888888889</v>
      </c>
      <c r="AA10296" s="89">
        <v>43894.545138888891</v>
      </c>
      <c r="AB10296" s="71">
        <v>43894</v>
      </c>
      <c r="AC10296" s="91">
        <v>0.54513888888888884</v>
      </c>
      <c r="AD10296" s="92">
        <v>0</v>
      </c>
      <c r="AE10296" s="91">
        <v>6.25E-2</v>
      </c>
      <c r="AF10296" s="92">
        <v>1.5</v>
      </c>
    </row>
    <row r="10297" spans="12:32" ht="12.75" customHeight="1" x14ac:dyDescent="0.3">
      <c r="L10297" s="86">
        <v>10</v>
      </c>
      <c r="M10297" s="87" t="s">
        <v>100</v>
      </c>
      <c r="N10297" s="86" t="s">
        <v>59</v>
      </c>
      <c r="O10297" s="87" t="s">
        <v>139</v>
      </c>
      <c r="P10297" s="38"/>
      <c r="Q10297" s="38"/>
      <c r="R10297" s="38"/>
      <c r="S10297" s="38"/>
      <c r="T10297" s="38"/>
      <c r="U10297" s="88" t="s">
        <v>102</v>
      </c>
      <c r="V10297" s="88" t="s">
        <v>652</v>
      </c>
      <c r="W10297" s="88" t="s">
        <v>668</v>
      </c>
      <c r="X10297" s="89">
        <v>43895.583333333336</v>
      </c>
      <c r="Y10297" s="71">
        <v>43895</v>
      </c>
      <c r="Z10297" s="90">
        <v>0.58333333333333337</v>
      </c>
      <c r="AA10297" s="89">
        <v>43896.416666666664</v>
      </c>
      <c r="AB10297" s="71">
        <v>43896</v>
      </c>
      <c r="AC10297" s="91">
        <v>0.41666666666666669</v>
      </c>
      <c r="AD10297" s="92">
        <v>0</v>
      </c>
      <c r="AE10297" s="91">
        <v>0.25</v>
      </c>
      <c r="AF10297" s="92">
        <v>6</v>
      </c>
    </row>
    <row r="10298" spans="12:32" ht="12.75" customHeight="1" x14ac:dyDescent="0.3">
      <c r="L10298" s="86">
        <v>10</v>
      </c>
      <c r="M10298" s="87" t="s">
        <v>100</v>
      </c>
      <c r="N10298" s="86" t="s">
        <v>59</v>
      </c>
      <c r="O10298" s="87" t="s">
        <v>251</v>
      </c>
      <c r="P10298" s="38"/>
      <c r="Q10298" s="38"/>
      <c r="R10298" s="38"/>
      <c r="S10298" s="38"/>
      <c r="T10298" s="38"/>
      <c r="U10298" s="88" t="s">
        <v>102</v>
      </c>
      <c r="V10298" s="88" t="s">
        <v>674</v>
      </c>
      <c r="W10298" s="88" t="s">
        <v>685</v>
      </c>
      <c r="X10298" s="89">
        <v>43892.333333333336</v>
      </c>
      <c r="Y10298" s="71">
        <v>43892</v>
      </c>
      <c r="Z10298" s="90">
        <v>0.33333333333333331</v>
      </c>
      <c r="AA10298" s="89">
        <v>43892.576388888891</v>
      </c>
      <c r="AB10298" s="71">
        <v>43892</v>
      </c>
      <c r="AC10298" s="91">
        <v>0.57638888888888884</v>
      </c>
      <c r="AD10298" s="92">
        <v>0</v>
      </c>
      <c r="AE10298" s="91">
        <v>0.24305555555474712</v>
      </c>
      <c r="AF10298" s="92">
        <v>5.8333333333139308</v>
      </c>
    </row>
    <row r="10299" spans="12:32" ht="12.75" customHeight="1" x14ac:dyDescent="0.3">
      <c r="L10299" s="86">
        <v>10</v>
      </c>
      <c r="M10299" s="87" t="s">
        <v>100</v>
      </c>
      <c r="N10299" s="86" t="s">
        <v>59</v>
      </c>
      <c r="O10299" s="87" t="s">
        <v>251</v>
      </c>
      <c r="P10299" s="38"/>
      <c r="Q10299" s="38"/>
      <c r="R10299" s="38"/>
      <c r="S10299" s="38"/>
      <c r="T10299" s="38"/>
      <c r="U10299" s="88" t="s">
        <v>102</v>
      </c>
      <c r="V10299" s="88" t="s">
        <v>674</v>
      </c>
      <c r="W10299" s="88" t="s">
        <v>686</v>
      </c>
      <c r="X10299" s="89">
        <v>43907.333333333336</v>
      </c>
      <c r="Y10299" s="71">
        <v>43907</v>
      </c>
      <c r="Z10299" s="90">
        <v>0.33333333333333331</v>
      </c>
      <c r="AA10299" s="89">
        <v>43907.6875</v>
      </c>
      <c r="AB10299" s="71">
        <v>43907</v>
      </c>
      <c r="AC10299" s="91">
        <v>0.6875</v>
      </c>
      <c r="AD10299" s="92">
        <v>0</v>
      </c>
      <c r="AE10299" s="91">
        <v>0.35416666666424135</v>
      </c>
      <c r="AF10299" s="92">
        <v>8.4999999999417923</v>
      </c>
    </row>
    <row r="10300" spans="12:32" ht="12.75" customHeight="1" x14ac:dyDescent="0.3">
      <c r="L10300" s="86">
        <v>10</v>
      </c>
      <c r="M10300" s="87" t="s">
        <v>100</v>
      </c>
      <c r="N10300" s="86" t="s">
        <v>59</v>
      </c>
      <c r="O10300" s="87" t="s">
        <v>251</v>
      </c>
      <c r="P10300" s="38"/>
      <c r="Q10300" s="38"/>
      <c r="R10300" s="38"/>
      <c r="S10300" s="38"/>
      <c r="T10300" s="38"/>
      <c r="U10300" s="88" t="s">
        <v>102</v>
      </c>
      <c r="V10300" s="88" t="s">
        <v>674</v>
      </c>
      <c r="W10300" s="88" t="s">
        <v>687</v>
      </c>
      <c r="X10300" s="89">
        <v>43906.333333333336</v>
      </c>
      <c r="Y10300" s="71">
        <v>43906</v>
      </c>
      <c r="Z10300" s="90">
        <v>0.33333333333333331</v>
      </c>
      <c r="AA10300" s="89">
        <v>43906.65625</v>
      </c>
      <c r="AB10300" s="71">
        <v>43906</v>
      </c>
      <c r="AC10300" s="91">
        <v>0.65625</v>
      </c>
      <c r="AD10300" s="92">
        <v>0</v>
      </c>
      <c r="AE10300" s="91">
        <v>0.32291666666424135</v>
      </c>
      <c r="AF10300" s="92">
        <v>7.7499999999417923</v>
      </c>
    </row>
    <row r="10301" spans="12:32" ht="12.75" customHeight="1" x14ac:dyDescent="0.3">
      <c r="L10301" s="86">
        <v>10</v>
      </c>
      <c r="M10301" s="87" t="s">
        <v>100</v>
      </c>
      <c r="N10301" s="86" t="s">
        <v>59</v>
      </c>
      <c r="O10301" s="87" t="s">
        <v>251</v>
      </c>
      <c r="P10301" s="38"/>
      <c r="Q10301" s="38"/>
      <c r="R10301" s="38"/>
      <c r="S10301" s="38"/>
      <c r="T10301" s="38"/>
      <c r="U10301" s="88" t="s">
        <v>102</v>
      </c>
      <c r="V10301" s="88" t="s">
        <v>674</v>
      </c>
      <c r="W10301" s="88" t="s">
        <v>688</v>
      </c>
      <c r="X10301" s="89">
        <v>43895.34375</v>
      </c>
      <c r="Y10301" s="71">
        <v>43895</v>
      </c>
      <c r="Z10301" s="90">
        <v>0.34375</v>
      </c>
      <c r="AA10301" s="89">
        <v>43895.666666666664</v>
      </c>
      <c r="AB10301" s="71">
        <v>43895</v>
      </c>
      <c r="AC10301" s="91">
        <v>0.66666666666666663</v>
      </c>
      <c r="AD10301" s="92">
        <v>0</v>
      </c>
      <c r="AE10301" s="91">
        <v>0.32291666666424135</v>
      </c>
      <c r="AF10301" s="92">
        <v>7.7499999999417923</v>
      </c>
    </row>
    <row r="10302" spans="12:32" ht="12.75" customHeight="1" x14ac:dyDescent="0.3">
      <c r="L10302" s="86">
        <v>10</v>
      </c>
      <c r="M10302" s="87" t="s">
        <v>100</v>
      </c>
      <c r="N10302" s="86" t="s">
        <v>59</v>
      </c>
      <c r="O10302" s="87" t="s">
        <v>251</v>
      </c>
      <c r="P10302" s="38"/>
      <c r="Q10302" s="38"/>
      <c r="R10302" s="38"/>
      <c r="S10302" s="38"/>
      <c r="T10302" s="38"/>
      <c r="U10302" s="88" t="s">
        <v>102</v>
      </c>
      <c r="V10302" s="88" t="s">
        <v>674</v>
      </c>
      <c r="W10302" s="88" t="s">
        <v>689</v>
      </c>
      <c r="X10302" s="89">
        <v>43894.34375</v>
      </c>
      <c r="Y10302" s="71">
        <v>43894</v>
      </c>
      <c r="Z10302" s="90">
        <v>0.34375</v>
      </c>
      <c r="AA10302" s="89">
        <v>43894.690972222219</v>
      </c>
      <c r="AB10302" s="71">
        <v>43894</v>
      </c>
      <c r="AC10302" s="91">
        <v>0.69097222222222221</v>
      </c>
      <c r="AD10302" s="92">
        <v>0</v>
      </c>
      <c r="AE10302" s="91">
        <v>0.34722222221898846</v>
      </c>
      <c r="AF10302" s="92">
        <v>8.3333333332557231</v>
      </c>
    </row>
    <row r="10303" spans="12:32" ht="12.75" customHeight="1" x14ac:dyDescent="0.3">
      <c r="L10303" s="86">
        <v>10</v>
      </c>
      <c r="M10303" s="87" t="s">
        <v>100</v>
      </c>
      <c r="N10303" s="86" t="s">
        <v>59</v>
      </c>
      <c r="O10303" s="87" t="s">
        <v>251</v>
      </c>
      <c r="P10303" s="38"/>
      <c r="Q10303" s="38"/>
      <c r="R10303" s="38"/>
      <c r="S10303" s="38"/>
      <c r="T10303" s="38"/>
      <c r="U10303" s="88" t="s">
        <v>102</v>
      </c>
      <c r="V10303" s="88" t="s">
        <v>674</v>
      </c>
      <c r="W10303" s="88" t="s">
        <v>690</v>
      </c>
      <c r="X10303" s="89">
        <v>43913.34375</v>
      </c>
      <c r="Y10303" s="71">
        <v>43913</v>
      </c>
      <c r="Z10303" s="90">
        <v>0.34375</v>
      </c>
      <c r="AA10303" s="89">
        <v>43913.6875</v>
      </c>
      <c r="AB10303" s="71">
        <v>43913</v>
      </c>
      <c r="AC10303" s="91">
        <v>0.6875</v>
      </c>
      <c r="AD10303" s="92">
        <v>0</v>
      </c>
      <c r="AE10303" s="91">
        <v>0.34375</v>
      </c>
      <c r="AF10303" s="92">
        <v>8.25</v>
      </c>
    </row>
    <row r="10304" spans="12:32" ht="12.75" customHeight="1" x14ac:dyDescent="0.3">
      <c r="L10304" s="86">
        <v>10</v>
      </c>
      <c r="M10304" s="87" t="s">
        <v>100</v>
      </c>
      <c r="N10304" s="86" t="s">
        <v>59</v>
      </c>
      <c r="O10304" s="87" t="s">
        <v>251</v>
      </c>
      <c r="P10304" s="38"/>
      <c r="Q10304" s="38"/>
      <c r="R10304" s="38"/>
      <c r="S10304" s="38"/>
      <c r="T10304" s="38"/>
      <c r="U10304" s="88" t="s">
        <v>102</v>
      </c>
      <c r="V10304" s="88" t="s">
        <v>674</v>
      </c>
      <c r="W10304" s="88" t="s">
        <v>691</v>
      </c>
      <c r="X10304" s="89">
        <v>43896.347222222219</v>
      </c>
      <c r="Y10304" s="71">
        <v>43896</v>
      </c>
      <c r="Z10304" s="90">
        <v>0.34722222222222227</v>
      </c>
      <c r="AA10304" s="89">
        <v>43896.6875</v>
      </c>
      <c r="AB10304" s="71">
        <v>43896</v>
      </c>
      <c r="AC10304" s="91">
        <v>0.6875</v>
      </c>
      <c r="AD10304" s="92">
        <v>0</v>
      </c>
      <c r="AE10304" s="91">
        <v>0.34027777778101154</v>
      </c>
      <c r="AF10304" s="92">
        <v>8.1666666667442769</v>
      </c>
    </row>
    <row r="10305" spans="12:32" ht="12.75" customHeight="1" x14ac:dyDescent="0.3">
      <c r="L10305" s="86">
        <v>10</v>
      </c>
      <c r="M10305" s="87" t="s">
        <v>100</v>
      </c>
      <c r="N10305" s="86" t="s">
        <v>59</v>
      </c>
      <c r="O10305" s="87" t="s">
        <v>251</v>
      </c>
      <c r="P10305" s="38"/>
      <c r="Q10305" s="38"/>
      <c r="R10305" s="38"/>
      <c r="S10305" s="38"/>
      <c r="T10305" s="38"/>
      <c r="U10305" s="88" t="s">
        <v>102</v>
      </c>
      <c r="V10305" s="88" t="s">
        <v>674</v>
      </c>
      <c r="W10305" s="88" t="s">
        <v>692</v>
      </c>
      <c r="X10305" s="89">
        <v>43908.354166666664</v>
      </c>
      <c r="Y10305" s="71">
        <v>43908</v>
      </c>
      <c r="Z10305" s="90">
        <v>0.35416666666666669</v>
      </c>
      <c r="AA10305" s="89">
        <v>43908.680555555555</v>
      </c>
      <c r="AB10305" s="71">
        <v>43908</v>
      </c>
      <c r="AC10305" s="91">
        <v>0.68055555555555558</v>
      </c>
      <c r="AD10305" s="92">
        <v>0</v>
      </c>
      <c r="AE10305" s="91">
        <v>0.32638888889050577</v>
      </c>
      <c r="AF10305" s="92">
        <v>7.8333333333721384</v>
      </c>
    </row>
    <row r="10306" spans="12:32" ht="12.75" customHeight="1" x14ac:dyDescent="0.3">
      <c r="L10306" s="86">
        <v>10</v>
      </c>
      <c r="M10306" s="87" t="s">
        <v>100</v>
      </c>
      <c r="N10306" s="86" t="s">
        <v>59</v>
      </c>
      <c r="O10306" s="87" t="s">
        <v>251</v>
      </c>
      <c r="P10306" s="38"/>
      <c r="Q10306" s="38"/>
      <c r="R10306" s="38"/>
      <c r="S10306" s="38"/>
      <c r="T10306" s="38"/>
      <c r="U10306" s="88" t="s">
        <v>102</v>
      </c>
      <c r="V10306" s="88" t="s">
        <v>674</v>
      </c>
      <c r="W10306" s="88" t="s">
        <v>693</v>
      </c>
      <c r="X10306" s="89">
        <v>43903.354166666664</v>
      </c>
      <c r="Y10306" s="71">
        <v>43903</v>
      </c>
      <c r="Z10306" s="90">
        <v>0.35416666666666669</v>
      </c>
      <c r="AA10306" s="89">
        <v>43903.760416666664</v>
      </c>
      <c r="AB10306" s="71">
        <v>43903</v>
      </c>
      <c r="AC10306" s="91">
        <v>0.76041666666666674</v>
      </c>
      <c r="AD10306" s="92">
        <v>0</v>
      </c>
      <c r="AE10306" s="91">
        <v>0.40625</v>
      </c>
      <c r="AF10306" s="92">
        <v>9.75</v>
      </c>
    </row>
    <row r="10307" spans="12:32" ht="12.75" customHeight="1" x14ac:dyDescent="0.3">
      <c r="L10307" s="86">
        <v>10</v>
      </c>
      <c r="M10307" s="87" t="s">
        <v>100</v>
      </c>
      <c r="N10307" s="86" t="s">
        <v>59</v>
      </c>
      <c r="O10307" s="87" t="s">
        <v>251</v>
      </c>
      <c r="P10307" s="38"/>
      <c r="Q10307" s="38"/>
      <c r="R10307" s="38"/>
      <c r="S10307" s="38"/>
      <c r="T10307" s="38"/>
      <c r="U10307" s="88" t="s">
        <v>102</v>
      </c>
      <c r="V10307" s="88" t="s">
        <v>674</v>
      </c>
      <c r="W10307" s="88" t="s">
        <v>694</v>
      </c>
      <c r="X10307" s="89">
        <v>43910.354166666664</v>
      </c>
      <c r="Y10307" s="71">
        <v>43910</v>
      </c>
      <c r="Z10307" s="90">
        <v>0.35416666666666669</v>
      </c>
      <c r="AA10307" s="89">
        <v>43910.6875</v>
      </c>
      <c r="AB10307" s="71">
        <v>43910</v>
      </c>
      <c r="AC10307" s="91">
        <v>0.6875</v>
      </c>
      <c r="AD10307" s="92">
        <v>0</v>
      </c>
      <c r="AE10307" s="91">
        <v>0.33333333333575865</v>
      </c>
      <c r="AF10307" s="92">
        <v>8.0000000000582077</v>
      </c>
    </row>
    <row r="10308" spans="12:32" ht="12.75" customHeight="1" x14ac:dyDescent="0.3">
      <c r="L10308" s="86">
        <v>10</v>
      </c>
      <c r="M10308" s="87" t="s">
        <v>100</v>
      </c>
      <c r="N10308" s="86" t="s">
        <v>59</v>
      </c>
      <c r="O10308" s="87" t="s">
        <v>251</v>
      </c>
      <c r="P10308" s="38"/>
      <c r="Q10308" s="38"/>
      <c r="R10308" s="38"/>
      <c r="S10308" s="38"/>
      <c r="T10308" s="38"/>
      <c r="U10308" s="88" t="s">
        <v>102</v>
      </c>
      <c r="V10308" s="88" t="s">
        <v>674</v>
      </c>
      <c r="W10308" s="88" t="s">
        <v>695</v>
      </c>
      <c r="X10308" s="89">
        <v>43893.375</v>
      </c>
      <c r="Y10308" s="71">
        <v>43893</v>
      </c>
      <c r="Z10308" s="90">
        <v>0.375</v>
      </c>
      <c r="AA10308" s="89">
        <v>43893.486111111109</v>
      </c>
      <c r="AB10308" s="71">
        <v>43893</v>
      </c>
      <c r="AC10308" s="91">
        <v>0.4861111111111111</v>
      </c>
      <c r="AD10308" s="92">
        <v>0</v>
      </c>
      <c r="AE10308" s="91">
        <v>0.11111111110949423</v>
      </c>
      <c r="AF10308" s="92">
        <v>2.6666666666278616</v>
      </c>
    </row>
    <row r="10309" spans="12:32" ht="12.75" customHeight="1" x14ac:dyDescent="0.3">
      <c r="L10309" s="86">
        <v>11</v>
      </c>
      <c r="M10309" s="87" t="s">
        <v>100</v>
      </c>
      <c r="N10309" s="86" t="s">
        <v>59</v>
      </c>
      <c r="O10309" s="87" t="s">
        <v>108</v>
      </c>
      <c r="P10309" s="38"/>
      <c r="Q10309" s="38"/>
      <c r="R10309" s="38"/>
      <c r="S10309" s="38"/>
      <c r="T10309" s="38"/>
      <c r="U10309" s="88" t="s">
        <v>102</v>
      </c>
      <c r="V10309" s="88" t="s">
        <v>359</v>
      </c>
      <c r="W10309" s="88" t="s">
        <v>364</v>
      </c>
      <c r="X10309" s="89">
        <v>43907.326388888891</v>
      </c>
      <c r="Y10309" s="71">
        <v>43907</v>
      </c>
      <c r="Z10309" s="90">
        <v>0.3263888888888889</v>
      </c>
      <c r="AA10309" s="89">
        <v>43934.493055555555</v>
      </c>
      <c r="AB10309" s="71">
        <v>43934</v>
      </c>
      <c r="AC10309" s="91">
        <v>0.49305555555555558</v>
      </c>
      <c r="AD10309" s="92">
        <v>26</v>
      </c>
      <c r="AE10309" s="91">
        <v>0.58333333333333337</v>
      </c>
      <c r="AF10309" s="92">
        <v>222</v>
      </c>
    </row>
    <row r="10310" spans="12:32" ht="12.75" customHeight="1" x14ac:dyDescent="0.3">
      <c r="L10310" s="86">
        <v>11</v>
      </c>
      <c r="M10310" s="87" t="s">
        <v>100</v>
      </c>
      <c r="N10310" s="86" t="s">
        <v>59</v>
      </c>
      <c r="O10310" s="87" t="s">
        <v>251</v>
      </c>
      <c r="P10310" s="38"/>
      <c r="Q10310" s="38"/>
      <c r="R10310" s="38"/>
      <c r="S10310" s="38"/>
      <c r="T10310" s="38"/>
      <c r="U10310" s="88" t="s">
        <v>102</v>
      </c>
      <c r="V10310" s="88" t="s">
        <v>445</v>
      </c>
      <c r="W10310" s="88" t="s">
        <v>497</v>
      </c>
      <c r="X10310" s="89">
        <v>43948.368055555555</v>
      </c>
      <c r="Y10310" s="71">
        <v>43948</v>
      </c>
      <c r="Z10310" s="90">
        <v>0.36805555555555558</v>
      </c>
      <c r="AA10310" s="89">
        <v>43948.788194444445</v>
      </c>
      <c r="AB10310" s="71">
        <v>43948</v>
      </c>
      <c r="AC10310" s="91">
        <v>0.78819444444444442</v>
      </c>
      <c r="AD10310" s="92">
        <v>0</v>
      </c>
      <c r="AE10310" s="91">
        <v>0.42013888889050577</v>
      </c>
      <c r="AF10310" s="92">
        <v>10.083333333372138</v>
      </c>
    </row>
    <row r="10311" spans="12:32" ht="12.75" customHeight="1" x14ac:dyDescent="0.3">
      <c r="L10311" s="86">
        <v>11</v>
      </c>
      <c r="M10311" s="87" t="s">
        <v>100</v>
      </c>
      <c r="N10311" s="86" t="s">
        <v>59</v>
      </c>
      <c r="O10311" s="87" t="s">
        <v>251</v>
      </c>
      <c r="P10311" s="38"/>
      <c r="Q10311" s="38"/>
      <c r="R10311" s="38"/>
      <c r="S10311" s="38"/>
      <c r="T10311" s="38"/>
      <c r="U10311" s="88" t="s">
        <v>102</v>
      </c>
      <c r="V10311" s="88" t="s">
        <v>445</v>
      </c>
      <c r="W10311" s="88" t="s">
        <v>498</v>
      </c>
      <c r="X10311" s="89">
        <v>43929.375</v>
      </c>
      <c r="Y10311" s="71">
        <v>43929</v>
      </c>
      <c r="Z10311" s="90">
        <v>0.375</v>
      </c>
      <c r="AA10311" s="89">
        <v>43931.708333333336</v>
      </c>
      <c r="AB10311" s="71">
        <v>43931</v>
      </c>
      <c r="AC10311" s="91">
        <v>0.70833333333333337</v>
      </c>
      <c r="AD10311" s="92">
        <v>1</v>
      </c>
      <c r="AE10311" s="91">
        <v>0.75</v>
      </c>
      <c r="AF10311" s="92">
        <v>26</v>
      </c>
    </row>
    <row r="10312" spans="12:32" ht="12.75" customHeight="1" x14ac:dyDescent="0.3">
      <c r="L10312" s="86">
        <v>11</v>
      </c>
      <c r="M10312" s="87" t="s">
        <v>100</v>
      </c>
      <c r="N10312" s="86" t="s">
        <v>59</v>
      </c>
      <c r="O10312" s="87" t="s">
        <v>251</v>
      </c>
      <c r="P10312" s="38"/>
      <c r="Q10312" s="38"/>
      <c r="R10312" s="38"/>
      <c r="S10312" s="38"/>
      <c r="T10312" s="38"/>
      <c r="U10312" s="88" t="s">
        <v>102</v>
      </c>
      <c r="V10312" s="88" t="s">
        <v>445</v>
      </c>
      <c r="W10312" s="88" t="s">
        <v>499</v>
      </c>
      <c r="X10312" s="89">
        <v>43941.375</v>
      </c>
      <c r="Y10312" s="71">
        <v>43941</v>
      </c>
      <c r="Z10312" s="90">
        <v>0.375</v>
      </c>
      <c r="AA10312" s="89">
        <v>43941.767361111109</v>
      </c>
      <c r="AB10312" s="71">
        <v>43941</v>
      </c>
      <c r="AC10312" s="91">
        <v>0.76736111111111116</v>
      </c>
      <c r="AD10312" s="92">
        <v>0</v>
      </c>
      <c r="AE10312" s="91">
        <v>0.39236111110949423</v>
      </c>
      <c r="AF10312" s="92">
        <v>9.4166666666278616</v>
      </c>
    </row>
    <row r="10313" spans="12:32" ht="12.75" customHeight="1" x14ac:dyDescent="0.3">
      <c r="L10313" s="86">
        <v>11</v>
      </c>
      <c r="M10313" s="87" t="s">
        <v>100</v>
      </c>
      <c r="N10313" s="86" t="s">
        <v>59</v>
      </c>
      <c r="O10313" s="87" t="s">
        <v>251</v>
      </c>
      <c r="P10313" s="38"/>
      <c r="Q10313" s="38"/>
      <c r="R10313" s="38"/>
      <c r="S10313" s="38"/>
      <c r="T10313" s="38"/>
      <c r="U10313" s="88" t="s">
        <v>102</v>
      </c>
      <c r="V10313" s="88" t="s">
        <v>445</v>
      </c>
      <c r="W10313" s="88" t="s">
        <v>500</v>
      </c>
      <c r="X10313" s="89">
        <v>43923.385416666664</v>
      </c>
      <c r="Y10313" s="71">
        <v>43923</v>
      </c>
      <c r="Z10313" s="90">
        <v>0.38541666666666669</v>
      </c>
      <c r="AA10313" s="89">
        <v>43923.652777777781</v>
      </c>
      <c r="AB10313" s="71">
        <v>43923</v>
      </c>
      <c r="AC10313" s="91">
        <v>0.65277777777777779</v>
      </c>
      <c r="AD10313" s="92">
        <v>0</v>
      </c>
      <c r="AE10313" s="91">
        <v>0.26736111111677019</v>
      </c>
      <c r="AF10313" s="92">
        <v>6.4166666668024845</v>
      </c>
    </row>
    <row r="10314" spans="12:32" ht="12.75" customHeight="1" x14ac:dyDescent="0.3">
      <c r="L10314" s="86">
        <v>11</v>
      </c>
      <c r="M10314" s="87" t="s">
        <v>100</v>
      </c>
      <c r="N10314" s="86" t="s">
        <v>59</v>
      </c>
      <c r="O10314" s="87" t="s">
        <v>251</v>
      </c>
      <c r="P10314" s="38"/>
      <c r="Q10314" s="38"/>
      <c r="R10314" s="38"/>
      <c r="S10314" s="38"/>
      <c r="T10314" s="38"/>
      <c r="U10314" s="88" t="s">
        <v>102</v>
      </c>
      <c r="V10314" s="88" t="s">
        <v>445</v>
      </c>
      <c r="W10314" s="88" t="s">
        <v>501</v>
      </c>
      <c r="X10314" s="89">
        <v>43938.388888888891</v>
      </c>
      <c r="Y10314" s="71">
        <v>43938</v>
      </c>
      <c r="Z10314" s="90">
        <v>0.3888888888888889</v>
      </c>
      <c r="AA10314" s="89">
        <v>43938.743055555555</v>
      </c>
      <c r="AB10314" s="71">
        <v>43938</v>
      </c>
      <c r="AC10314" s="91">
        <v>0.74305555555555558</v>
      </c>
      <c r="AD10314" s="92">
        <v>0</v>
      </c>
      <c r="AE10314" s="91">
        <v>0.35416666666424135</v>
      </c>
      <c r="AF10314" s="92">
        <v>8.4999999999417923</v>
      </c>
    </row>
    <row r="10315" spans="12:32" ht="12.75" customHeight="1" x14ac:dyDescent="0.3">
      <c r="L10315" s="86">
        <v>11</v>
      </c>
      <c r="M10315" s="87" t="s">
        <v>100</v>
      </c>
      <c r="N10315" s="86" t="s">
        <v>59</v>
      </c>
      <c r="O10315" s="87" t="s">
        <v>251</v>
      </c>
      <c r="P10315" s="38"/>
      <c r="Q10315" s="38"/>
      <c r="R10315" s="38"/>
      <c r="S10315" s="38"/>
      <c r="T10315" s="38"/>
      <c r="U10315" s="88" t="s">
        <v>102</v>
      </c>
      <c r="V10315" s="88" t="s">
        <v>445</v>
      </c>
      <c r="W10315" s="88" t="s">
        <v>502</v>
      </c>
      <c r="X10315" s="89">
        <v>43934.395833333336</v>
      </c>
      <c r="Y10315" s="71">
        <v>43934</v>
      </c>
      <c r="Z10315" s="90">
        <v>0.39583333333333331</v>
      </c>
      <c r="AA10315" s="89">
        <v>43935.631944444445</v>
      </c>
      <c r="AB10315" s="71">
        <v>43935</v>
      </c>
      <c r="AC10315" s="91">
        <v>0.63194444444444442</v>
      </c>
      <c r="AD10315" s="92">
        <v>0</v>
      </c>
      <c r="AE10315" s="91">
        <v>0.65277777777777779</v>
      </c>
      <c r="AF10315" s="92">
        <v>15.666666666666668</v>
      </c>
    </row>
    <row r="10316" spans="12:32" ht="12.75" customHeight="1" x14ac:dyDescent="0.3">
      <c r="L10316" s="86">
        <v>11</v>
      </c>
      <c r="M10316" s="87" t="s">
        <v>100</v>
      </c>
      <c r="N10316" s="86" t="s">
        <v>59</v>
      </c>
      <c r="O10316" s="87" t="s">
        <v>251</v>
      </c>
      <c r="P10316" s="38"/>
      <c r="Q10316" s="38"/>
      <c r="R10316" s="38"/>
      <c r="S10316" s="38"/>
      <c r="T10316" s="38"/>
      <c r="U10316" s="88" t="s">
        <v>102</v>
      </c>
      <c r="V10316" s="88" t="s">
        <v>445</v>
      </c>
      <c r="W10316" s="88" t="s">
        <v>503</v>
      </c>
      <c r="X10316" s="89">
        <v>43949.409722222219</v>
      </c>
      <c r="Y10316" s="71">
        <v>43949</v>
      </c>
      <c r="Z10316" s="90">
        <v>0.40972222222222227</v>
      </c>
      <c r="AA10316" s="89">
        <v>43950.756944444445</v>
      </c>
      <c r="AB10316" s="71">
        <v>43950</v>
      </c>
      <c r="AC10316" s="91">
        <v>0.75694444444444442</v>
      </c>
      <c r="AD10316" s="92">
        <v>0</v>
      </c>
      <c r="AE10316" s="91">
        <v>0.76388888888888884</v>
      </c>
      <c r="AF10316" s="92">
        <v>18.333333333333332</v>
      </c>
    </row>
    <row r="10317" spans="12:32" ht="12.75" customHeight="1" x14ac:dyDescent="0.3">
      <c r="L10317" s="86">
        <v>11</v>
      </c>
      <c r="M10317" s="87" t="s">
        <v>100</v>
      </c>
      <c r="N10317" s="86" t="s">
        <v>59</v>
      </c>
      <c r="O10317" s="87" t="s">
        <v>251</v>
      </c>
      <c r="P10317" s="38"/>
      <c r="Q10317" s="38"/>
      <c r="R10317" s="38"/>
      <c r="S10317" s="38"/>
      <c r="T10317" s="38"/>
      <c r="U10317" s="88" t="s">
        <v>102</v>
      </c>
      <c r="V10317" s="88" t="s">
        <v>445</v>
      </c>
      <c r="W10317" s="88" t="s">
        <v>504</v>
      </c>
      <c r="X10317" s="89">
        <v>43936.420138888891</v>
      </c>
      <c r="Y10317" s="71">
        <v>43936</v>
      </c>
      <c r="Z10317" s="90">
        <v>0.4201388888888889</v>
      </c>
      <c r="AA10317" s="89">
        <v>43937.739583333336</v>
      </c>
      <c r="AB10317" s="71">
        <v>43937</v>
      </c>
      <c r="AC10317" s="91">
        <v>0.73958333333333337</v>
      </c>
      <c r="AD10317" s="92">
        <v>0</v>
      </c>
      <c r="AE10317" s="91">
        <v>0.73611111111111116</v>
      </c>
      <c r="AF10317" s="92">
        <v>17.666666666666668</v>
      </c>
    </row>
    <row r="10318" spans="12:32" ht="12.75" customHeight="1" x14ac:dyDescent="0.3">
      <c r="L10318" s="86">
        <v>11</v>
      </c>
      <c r="M10318" s="87" t="s">
        <v>100</v>
      </c>
      <c r="N10318" s="86" t="s">
        <v>59</v>
      </c>
      <c r="O10318" s="87" t="s">
        <v>251</v>
      </c>
      <c r="P10318" s="38"/>
      <c r="Q10318" s="38"/>
      <c r="R10318" s="38"/>
      <c r="S10318" s="38"/>
      <c r="T10318" s="38"/>
      <c r="U10318" s="88" t="s">
        <v>102</v>
      </c>
      <c r="V10318" s="88" t="s">
        <v>445</v>
      </c>
      <c r="W10318" s="88" t="s">
        <v>505</v>
      </c>
      <c r="X10318" s="89">
        <v>43942.427083333336</v>
      </c>
      <c r="Y10318" s="71">
        <v>43942</v>
      </c>
      <c r="Z10318" s="90">
        <v>0.42708333333333331</v>
      </c>
      <c r="AA10318" s="89">
        <v>43945.829861111109</v>
      </c>
      <c r="AB10318" s="71">
        <v>43945</v>
      </c>
      <c r="AC10318" s="91">
        <v>0.82986111111111116</v>
      </c>
      <c r="AD10318" s="92">
        <v>2</v>
      </c>
      <c r="AE10318" s="91">
        <v>0.81944444444444442</v>
      </c>
      <c r="AF10318" s="92">
        <v>35.666666666666664</v>
      </c>
    </row>
    <row r="10319" spans="12:32" ht="12.75" customHeight="1" x14ac:dyDescent="0.3">
      <c r="L10319" s="86">
        <v>11</v>
      </c>
      <c r="M10319" s="87" t="s">
        <v>100</v>
      </c>
      <c r="N10319" s="86" t="s">
        <v>59</v>
      </c>
      <c r="O10319" s="87" t="s">
        <v>251</v>
      </c>
      <c r="P10319" s="38"/>
      <c r="Q10319" s="38"/>
      <c r="R10319" s="38"/>
      <c r="S10319" s="38"/>
      <c r="T10319" s="38"/>
      <c r="U10319" s="88" t="s">
        <v>102</v>
      </c>
      <c r="V10319" s="88" t="s">
        <v>445</v>
      </c>
      <c r="W10319" s="88" t="s">
        <v>506</v>
      </c>
      <c r="X10319" s="89">
        <v>43927.447916666664</v>
      </c>
      <c r="Y10319" s="71">
        <v>43927</v>
      </c>
      <c r="Z10319" s="90">
        <v>0.44791666666666669</v>
      </c>
      <c r="AA10319" s="89">
        <v>43928.604166666664</v>
      </c>
      <c r="AB10319" s="71">
        <v>43928</v>
      </c>
      <c r="AC10319" s="91">
        <v>0.60416666666666663</v>
      </c>
      <c r="AD10319" s="92">
        <v>0</v>
      </c>
      <c r="AE10319" s="91">
        <v>0.57291666666666663</v>
      </c>
      <c r="AF10319" s="92">
        <v>13.75</v>
      </c>
    </row>
    <row r="10320" spans="12:32" ht="12.75" customHeight="1" x14ac:dyDescent="0.3">
      <c r="L10320" s="86">
        <v>11</v>
      </c>
      <c r="M10320" s="87" t="s">
        <v>100</v>
      </c>
      <c r="N10320" s="86" t="s">
        <v>59</v>
      </c>
      <c r="O10320" s="87" t="s">
        <v>251</v>
      </c>
      <c r="P10320" s="38"/>
      <c r="Q10320" s="38"/>
      <c r="R10320" s="38"/>
      <c r="S10320" s="38"/>
      <c r="T10320" s="38"/>
      <c r="U10320" s="88" t="s">
        <v>102</v>
      </c>
      <c r="V10320" s="88" t="s">
        <v>445</v>
      </c>
      <c r="W10320" s="88" t="s">
        <v>507</v>
      </c>
      <c r="X10320" s="89">
        <v>43922.590277777781</v>
      </c>
      <c r="Y10320" s="71">
        <v>43922</v>
      </c>
      <c r="Z10320" s="90">
        <v>0.59027777777777779</v>
      </c>
      <c r="AA10320" s="89">
        <v>43922.722222222219</v>
      </c>
      <c r="AB10320" s="71">
        <v>43922</v>
      </c>
      <c r="AC10320" s="91">
        <v>0.72222222222222221</v>
      </c>
      <c r="AD10320" s="92">
        <v>0</v>
      </c>
      <c r="AE10320" s="91">
        <v>0.13194444443797693</v>
      </c>
      <c r="AF10320" s="92">
        <v>3.1666666665114462</v>
      </c>
    </row>
    <row r="10321" spans="12:32" ht="12.75" customHeight="1" x14ac:dyDescent="0.3">
      <c r="L10321" s="86">
        <v>11</v>
      </c>
      <c r="M10321" s="87" t="s">
        <v>100</v>
      </c>
      <c r="N10321" s="86" t="s">
        <v>59</v>
      </c>
      <c r="O10321" s="87" t="s">
        <v>251</v>
      </c>
      <c r="P10321" s="38"/>
      <c r="Q10321" s="38"/>
      <c r="R10321" s="38"/>
      <c r="S10321" s="38"/>
      <c r="T10321" s="38"/>
      <c r="U10321" s="88" t="s">
        <v>102</v>
      </c>
      <c r="V10321" s="88" t="s">
        <v>445</v>
      </c>
      <c r="W10321" s="88" t="s">
        <v>508</v>
      </c>
      <c r="X10321" s="89">
        <v>43923.708333333336</v>
      </c>
      <c r="Y10321" s="71">
        <v>43923</v>
      </c>
      <c r="Z10321" s="90">
        <v>0.70833333333333337</v>
      </c>
      <c r="AA10321" s="89">
        <v>43924.583333333336</v>
      </c>
      <c r="AB10321" s="71">
        <v>43924</v>
      </c>
      <c r="AC10321" s="91">
        <v>0.58333333333333337</v>
      </c>
      <c r="AD10321" s="92">
        <v>0</v>
      </c>
      <c r="AE10321" s="91">
        <v>0.29166666666666669</v>
      </c>
      <c r="AF10321" s="92">
        <v>7</v>
      </c>
    </row>
    <row r="10322" spans="12:32" ht="12.75" customHeight="1" x14ac:dyDescent="0.3">
      <c r="L10322" s="86">
        <v>12</v>
      </c>
      <c r="M10322" s="87" t="s">
        <v>100</v>
      </c>
      <c r="N10322" s="86" t="s">
        <v>59</v>
      </c>
      <c r="O10322" s="87" t="s">
        <v>115</v>
      </c>
      <c r="P10322" s="38"/>
      <c r="Q10322" s="87" t="s">
        <v>129</v>
      </c>
      <c r="R10322" s="38"/>
      <c r="S10322" s="38"/>
      <c r="T10322" s="38"/>
      <c r="U10322" s="88" t="s">
        <v>102</v>
      </c>
      <c r="V10322" s="88" t="s">
        <v>130</v>
      </c>
      <c r="W10322" s="88" t="s">
        <v>131</v>
      </c>
      <c r="X10322" s="89">
        <v>44002.434027777781</v>
      </c>
      <c r="Y10322" s="71">
        <v>44002</v>
      </c>
      <c r="Z10322" s="90">
        <v>0.43402777777777773</v>
      </c>
      <c r="AA10322" s="89">
        <v>44002.65625</v>
      </c>
      <c r="AB10322" s="71">
        <v>44002</v>
      </c>
      <c r="AC10322" s="91">
        <v>0.65625</v>
      </c>
      <c r="AD10322" s="92">
        <v>0</v>
      </c>
      <c r="AE10322" s="91">
        <v>0.22222222221898846</v>
      </c>
      <c r="AF10322" s="92">
        <v>5.3333333332557231</v>
      </c>
    </row>
    <row r="10323" spans="12:32" ht="12.75" customHeight="1" x14ac:dyDescent="0.3">
      <c r="L10323" s="86">
        <v>12</v>
      </c>
      <c r="M10323" s="87" t="s">
        <v>100</v>
      </c>
      <c r="N10323" s="86" t="s">
        <v>59</v>
      </c>
      <c r="O10323" s="87" t="s">
        <v>115</v>
      </c>
      <c r="P10323" s="38"/>
      <c r="Q10323" s="87" t="s">
        <v>129</v>
      </c>
      <c r="R10323" s="38"/>
      <c r="S10323" s="38"/>
      <c r="T10323" s="38"/>
      <c r="U10323" s="88" t="s">
        <v>102</v>
      </c>
      <c r="V10323" s="88" t="s">
        <v>130</v>
      </c>
      <c r="W10323" s="88" t="s">
        <v>131</v>
      </c>
      <c r="X10323" s="89">
        <v>44002.434027777781</v>
      </c>
      <c r="Y10323" s="71">
        <v>44002</v>
      </c>
      <c r="Z10323" s="90">
        <v>0.43402777777777773</v>
      </c>
      <c r="AA10323" s="89">
        <v>44002.65625</v>
      </c>
      <c r="AB10323" s="71">
        <v>44002</v>
      </c>
      <c r="AC10323" s="91">
        <v>0.65625</v>
      </c>
      <c r="AD10323" s="92">
        <v>0</v>
      </c>
      <c r="AE10323" s="91">
        <v>0.22222222221898846</v>
      </c>
      <c r="AF10323" s="92">
        <v>5.3333333332557231</v>
      </c>
    </row>
    <row r="10324" spans="12:32" ht="12.75" customHeight="1" x14ac:dyDescent="0.3">
      <c r="L10324" s="86">
        <v>12</v>
      </c>
      <c r="M10324" s="87" t="s">
        <v>100</v>
      </c>
      <c r="N10324" s="86" t="s">
        <v>59</v>
      </c>
      <c r="O10324" s="87" t="s">
        <v>115</v>
      </c>
      <c r="P10324" s="38"/>
      <c r="Q10324" s="87" t="s">
        <v>129</v>
      </c>
      <c r="R10324" s="38"/>
      <c r="S10324" s="38"/>
      <c r="T10324" s="38"/>
      <c r="U10324" s="88" t="s">
        <v>102</v>
      </c>
      <c r="V10324" s="88" t="s">
        <v>130</v>
      </c>
      <c r="W10324" s="88" t="s">
        <v>132</v>
      </c>
      <c r="X10324" s="89">
        <v>44003.447916666664</v>
      </c>
      <c r="Y10324" s="71">
        <v>44003</v>
      </c>
      <c r="Z10324" s="90">
        <v>0.44791666666666669</v>
      </c>
      <c r="AA10324" s="89">
        <v>44003.701388888891</v>
      </c>
      <c r="AB10324" s="71">
        <v>44003</v>
      </c>
      <c r="AC10324" s="91">
        <v>0.70138888888888884</v>
      </c>
      <c r="AD10324" s="92">
        <v>0</v>
      </c>
      <c r="AE10324" s="91">
        <v>0.25347222222626442</v>
      </c>
      <c r="AF10324" s="92">
        <v>6.0833333334303461</v>
      </c>
    </row>
    <row r="10325" spans="12:32" ht="12.75" customHeight="1" x14ac:dyDescent="0.3">
      <c r="L10325" s="86">
        <v>12</v>
      </c>
      <c r="M10325" s="87" t="s">
        <v>100</v>
      </c>
      <c r="N10325" s="86" t="s">
        <v>59</v>
      </c>
      <c r="O10325" s="87" t="s">
        <v>115</v>
      </c>
      <c r="P10325" s="38"/>
      <c r="Q10325" s="87" t="s">
        <v>129</v>
      </c>
      <c r="R10325" s="38"/>
      <c r="S10325" s="38"/>
      <c r="T10325" s="38"/>
      <c r="U10325" s="88" t="s">
        <v>102</v>
      </c>
      <c r="V10325" s="88" t="s">
        <v>130</v>
      </c>
      <c r="W10325" s="88" t="s">
        <v>132</v>
      </c>
      <c r="X10325" s="89">
        <v>44003.447916666664</v>
      </c>
      <c r="Y10325" s="71">
        <v>44003</v>
      </c>
      <c r="Z10325" s="90">
        <v>0.44791666666666669</v>
      </c>
      <c r="AA10325" s="89">
        <v>44003.701388888891</v>
      </c>
      <c r="AB10325" s="71">
        <v>44003</v>
      </c>
      <c r="AC10325" s="91">
        <v>0.70138888888888884</v>
      </c>
      <c r="AD10325" s="92">
        <v>0</v>
      </c>
      <c r="AE10325" s="91">
        <v>0.25347222222626442</v>
      </c>
      <c r="AF10325" s="92">
        <v>6.0833333334303461</v>
      </c>
    </row>
    <row r="10326" spans="12:32" ht="12.75" customHeight="1" x14ac:dyDescent="0.3">
      <c r="L10326" s="86">
        <v>12</v>
      </c>
      <c r="M10326" s="87" t="s">
        <v>100</v>
      </c>
      <c r="N10326" s="86" t="s">
        <v>59</v>
      </c>
      <c r="O10326" s="87" t="s">
        <v>108</v>
      </c>
      <c r="P10326" s="38"/>
      <c r="Q10326" s="38"/>
      <c r="R10326" s="38"/>
      <c r="S10326" s="38"/>
      <c r="T10326" s="38"/>
      <c r="U10326" s="88" t="s">
        <v>102</v>
      </c>
      <c r="V10326" s="88" t="s">
        <v>359</v>
      </c>
      <c r="W10326" s="88" t="s">
        <v>365</v>
      </c>
      <c r="X10326" s="89">
        <v>43934.493055555555</v>
      </c>
      <c r="Y10326" s="71">
        <v>43934</v>
      </c>
      <c r="Z10326" s="90">
        <v>0.49305555555555558</v>
      </c>
      <c r="AA10326" s="89">
        <v>43971.53125</v>
      </c>
      <c r="AB10326" s="71">
        <v>43971</v>
      </c>
      <c r="AC10326" s="91">
        <v>1.53125</v>
      </c>
      <c r="AD10326" s="92">
        <v>36</v>
      </c>
      <c r="AE10326" s="91">
        <v>1.4548611111111112</v>
      </c>
      <c r="AF10326" s="92">
        <v>322.91666666666669</v>
      </c>
    </row>
    <row r="10327" spans="12:32" ht="12.75" customHeight="1" x14ac:dyDescent="0.3">
      <c r="L10327" s="86">
        <v>12</v>
      </c>
      <c r="M10327" s="87" t="s">
        <v>100</v>
      </c>
      <c r="N10327" s="86" t="s">
        <v>59</v>
      </c>
      <c r="O10327" s="87" t="s">
        <v>108</v>
      </c>
      <c r="P10327" s="38"/>
      <c r="Q10327" s="38"/>
      <c r="R10327" s="38"/>
      <c r="S10327" s="38"/>
      <c r="T10327" s="38"/>
      <c r="U10327" s="88" t="s">
        <v>102</v>
      </c>
      <c r="V10327" s="88" t="s">
        <v>359</v>
      </c>
      <c r="W10327" s="88" t="s">
        <v>366</v>
      </c>
      <c r="X10327" s="89">
        <v>43971.53125</v>
      </c>
      <c r="Y10327" s="71">
        <v>43971</v>
      </c>
      <c r="Z10327" s="90">
        <v>0.53125</v>
      </c>
      <c r="AA10327" s="89">
        <v>43971.75</v>
      </c>
      <c r="AB10327" s="71">
        <v>43971</v>
      </c>
      <c r="AC10327" s="91">
        <v>0.75</v>
      </c>
      <c r="AD10327" s="92">
        <v>0</v>
      </c>
      <c r="AE10327" s="91">
        <v>0.21875</v>
      </c>
      <c r="AF10327" s="92">
        <v>5.25</v>
      </c>
    </row>
    <row r="10328" spans="12:32" ht="12.75" customHeight="1" x14ac:dyDescent="0.3">
      <c r="L10328" s="86">
        <v>12</v>
      </c>
      <c r="M10328" s="87" t="s">
        <v>100</v>
      </c>
      <c r="N10328" s="86" t="s">
        <v>59</v>
      </c>
      <c r="O10328" s="87" t="s">
        <v>251</v>
      </c>
      <c r="P10328" s="38"/>
      <c r="Q10328" s="38"/>
      <c r="R10328" s="38"/>
      <c r="S10328" s="38"/>
      <c r="T10328" s="38"/>
      <c r="U10328" s="88" t="s">
        <v>102</v>
      </c>
      <c r="V10328" s="88" t="s">
        <v>445</v>
      </c>
      <c r="W10328" s="88" t="s">
        <v>509</v>
      </c>
      <c r="X10328" s="89">
        <v>43969.361111111109</v>
      </c>
      <c r="Y10328" s="71">
        <v>43969</v>
      </c>
      <c r="Z10328" s="90">
        <v>0.3611111111111111</v>
      </c>
      <c r="AA10328" s="89">
        <v>43969.666666666664</v>
      </c>
      <c r="AB10328" s="71">
        <v>43969</v>
      </c>
      <c r="AC10328" s="91">
        <v>0.66666666666666663</v>
      </c>
      <c r="AD10328" s="92">
        <v>0</v>
      </c>
      <c r="AE10328" s="91">
        <v>0.30555555555474712</v>
      </c>
      <c r="AF10328" s="92">
        <v>7.3333333333139308</v>
      </c>
    </row>
    <row r="10329" spans="12:32" ht="12.75" customHeight="1" x14ac:dyDescent="0.3">
      <c r="L10329" s="86">
        <v>12</v>
      </c>
      <c r="M10329" s="87" t="s">
        <v>100</v>
      </c>
      <c r="N10329" s="86" t="s">
        <v>59</v>
      </c>
      <c r="O10329" s="87" t="s">
        <v>251</v>
      </c>
      <c r="P10329" s="38"/>
      <c r="Q10329" s="38"/>
      <c r="R10329" s="38"/>
      <c r="S10329" s="38"/>
      <c r="T10329" s="38"/>
      <c r="U10329" s="88" t="s">
        <v>102</v>
      </c>
      <c r="V10329" s="88" t="s">
        <v>445</v>
      </c>
      <c r="W10329" s="88" t="s">
        <v>510</v>
      </c>
      <c r="X10329" s="89">
        <v>43951.364583333336</v>
      </c>
      <c r="Y10329" s="71">
        <v>43951</v>
      </c>
      <c r="Z10329" s="90">
        <v>0.36458333333333331</v>
      </c>
      <c r="AA10329" s="89">
        <v>43952.708333333336</v>
      </c>
      <c r="AB10329" s="71">
        <v>43952</v>
      </c>
      <c r="AC10329" s="91">
        <v>0.70833333333333337</v>
      </c>
      <c r="AD10329" s="92">
        <v>0</v>
      </c>
      <c r="AE10329" s="91">
        <v>0.76041666666666674</v>
      </c>
      <c r="AF10329" s="92">
        <v>18.25</v>
      </c>
    </row>
    <row r="10330" spans="12:32" ht="12.75" customHeight="1" x14ac:dyDescent="0.3">
      <c r="L10330" s="86">
        <v>12</v>
      </c>
      <c r="M10330" s="87" t="s">
        <v>100</v>
      </c>
      <c r="N10330" s="86" t="s">
        <v>59</v>
      </c>
      <c r="O10330" s="87" t="s">
        <v>251</v>
      </c>
      <c r="P10330" s="38"/>
      <c r="Q10330" s="38"/>
      <c r="R10330" s="38"/>
      <c r="S10330" s="38"/>
      <c r="T10330" s="38"/>
      <c r="U10330" s="88" t="s">
        <v>102</v>
      </c>
      <c r="V10330" s="88" t="s">
        <v>445</v>
      </c>
      <c r="W10330" s="88" t="s">
        <v>511</v>
      </c>
      <c r="X10330" s="89">
        <v>43963.368055555555</v>
      </c>
      <c r="Y10330" s="71">
        <v>43963</v>
      </c>
      <c r="Z10330" s="90">
        <v>0.36805555555555558</v>
      </c>
      <c r="AA10330" s="89">
        <v>43964.708333333336</v>
      </c>
      <c r="AB10330" s="71">
        <v>43964</v>
      </c>
      <c r="AC10330" s="91">
        <v>0.70833333333333337</v>
      </c>
      <c r="AD10330" s="92">
        <v>0</v>
      </c>
      <c r="AE10330" s="91">
        <v>0.75694444444444442</v>
      </c>
      <c r="AF10330" s="92">
        <v>18.166666666666664</v>
      </c>
    </row>
    <row r="10331" spans="12:32" ht="12.75" customHeight="1" x14ac:dyDescent="0.3">
      <c r="L10331" s="86">
        <v>12</v>
      </c>
      <c r="M10331" s="87" t="s">
        <v>100</v>
      </c>
      <c r="N10331" s="86" t="s">
        <v>59</v>
      </c>
      <c r="O10331" s="87" t="s">
        <v>251</v>
      </c>
      <c r="P10331" s="38"/>
      <c r="Q10331" s="38"/>
      <c r="R10331" s="38"/>
      <c r="S10331" s="38"/>
      <c r="T10331" s="38"/>
      <c r="U10331" s="88" t="s">
        <v>102</v>
      </c>
      <c r="V10331" s="88" t="s">
        <v>445</v>
      </c>
      <c r="W10331" s="88" t="s">
        <v>512</v>
      </c>
      <c r="X10331" s="89">
        <v>43977.368055555555</v>
      </c>
      <c r="Y10331" s="71">
        <v>43977</v>
      </c>
      <c r="Z10331" s="90">
        <v>0.36805555555555558</v>
      </c>
      <c r="AA10331" s="89">
        <v>43979.673611111109</v>
      </c>
      <c r="AB10331" s="71">
        <v>43979</v>
      </c>
      <c r="AC10331" s="91">
        <v>0.67361111111111116</v>
      </c>
      <c r="AD10331" s="92">
        <v>1</v>
      </c>
      <c r="AE10331" s="91">
        <v>0.72222222222222232</v>
      </c>
      <c r="AF10331" s="92">
        <v>25.333333333333336</v>
      </c>
    </row>
    <row r="10332" spans="12:32" ht="12.75" customHeight="1" x14ac:dyDescent="0.3">
      <c r="L10332" s="86">
        <v>12</v>
      </c>
      <c r="M10332" s="87" t="s">
        <v>100</v>
      </c>
      <c r="N10332" s="86" t="s">
        <v>59</v>
      </c>
      <c r="O10332" s="87" t="s">
        <v>251</v>
      </c>
      <c r="P10332" s="38"/>
      <c r="Q10332" s="38"/>
      <c r="R10332" s="38"/>
      <c r="S10332" s="38"/>
      <c r="T10332" s="38"/>
      <c r="U10332" s="88" t="s">
        <v>102</v>
      </c>
      <c r="V10332" s="88" t="s">
        <v>445</v>
      </c>
      <c r="W10332" s="88" t="s">
        <v>513</v>
      </c>
      <c r="X10332" s="89">
        <v>43956.375</v>
      </c>
      <c r="Y10332" s="71">
        <v>43956</v>
      </c>
      <c r="Z10332" s="90">
        <v>0.375</v>
      </c>
      <c r="AA10332" s="89">
        <v>43956.729166666664</v>
      </c>
      <c r="AB10332" s="71">
        <v>43956</v>
      </c>
      <c r="AC10332" s="91">
        <v>0.72916666666666663</v>
      </c>
      <c r="AD10332" s="92">
        <v>0</v>
      </c>
      <c r="AE10332" s="91">
        <v>0.35416666666424135</v>
      </c>
      <c r="AF10332" s="92">
        <v>8.4999999999417923</v>
      </c>
    </row>
    <row r="10333" spans="12:32" ht="12.75" customHeight="1" x14ac:dyDescent="0.3">
      <c r="L10333" s="86">
        <v>12</v>
      </c>
      <c r="M10333" s="87" t="s">
        <v>100</v>
      </c>
      <c r="N10333" s="86" t="s">
        <v>59</v>
      </c>
      <c r="O10333" s="87" t="s">
        <v>251</v>
      </c>
      <c r="P10333" s="38"/>
      <c r="Q10333" s="38"/>
      <c r="R10333" s="38"/>
      <c r="S10333" s="38"/>
      <c r="T10333" s="38"/>
      <c r="U10333" s="88" t="s">
        <v>102</v>
      </c>
      <c r="V10333" s="88" t="s">
        <v>445</v>
      </c>
      <c r="W10333" s="88" t="s">
        <v>514</v>
      </c>
      <c r="X10333" s="89">
        <v>43962.375</v>
      </c>
      <c r="Y10333" s="71">
        <v>43962</v>
      </c>
      <c r="Z10333" s="90">
        <v>0.375</v>
      </c>
      <c r="AA10333" s="89">
        <v>43962.6875</v>
      </c>
      <c r="AB10333" s="71">
        <v>43962</v>
      </c>
      <c r="AC10333" s="91">
        <v>0.6875</v>
      </c>
      <c r="AD10333" s="92">
        <v>0</v>
      </c>
      <c r="AE10333" s="91">
        <v>0.3125</v>
      </c>
      <c r="AF10333" s="92">
        <v>7.5</v>
      </c>
    </row>
    <row r="10334" spans="12:32" ht="12.75" customHeight="1" x14ac:dyDescent="0.3">
      <c r="L10334" s="86">
        <v>12</v>
      </c>
      <c r="M10334" s="87" t="s">
        <v>100</v>
      </c>
      <c r="N10334" s="86" t="s">
        <v>59</v>
      </c>
      <c r="O10334" s="87" t="s">
        <v>251</v>
      </c>
      <c r="P10334" s="38"/>
      <c r="Q10334" s="38"/>
      <c r="R10334" s="38"/>
      <c r="S10334" s="38"/>
      <c r="T10334" s="38"/>
      <c r="U10334" s="88" t="s">
        <v>102</v>
      </c>
      <c r="V10334" s="88" t="s">
        <v>445</v>
      </c>
      <c r="W10334" s="88" t="s">
        <v>515</v>
      </c>
      <c r="X10334" s="89">
        <v>43980.395833333336</v>
      </c>
      <c r="Y10334" s="71">
        <v>43980</v>
      </c>
      <c r="Z10334" s="90">
        <v>0.39583333333333331</v>
      </c>
      <c r="AA10334" s="89">
        <v>43980.75</v>
      </c>
      <c r="AB10334" s="71">
        <v>43980</v>
      </c>
      <c r="AC10334" s="91">
        <v>0.75</v>
      </c>
      <c r="AD10334" s="92">
        <v>0</v>
      </c>
      <c r="AE10334" s="91">
        <v>0.35416666666424135</v>
      </c>
      <c r="AF10334" s="92">
        <v>8.4999999999417923</v>
      </c>
    </row>
    <row r="10335" spans="12:32" ht="12.75" customHeight="1" x14ac:dyDescent="0.3">
      <c r="L10335" s="86">
        <v>12</v>
      </c>
      <c r="M10335" s="87" t="s">
        <v>100</v>
      </c>
      <c r="N10335" s="86" t="s">
        <v>59</v>
      </c>
      <c r="O10335" s="87" t="s">
        <v>251</v>
      </c>
      <c r="P10335" s="38"/>
      <c r="Q10335" s="38"/>
      <c r="R10335" s="38"/>
      <c r="S10335" s="38"/>
      <c r="T10335" s="38"/>
      <c r="U10335" s="88" t="s">
        <v>102</v>
      </c>
      <c r="V10335" s="88" t="s">
        <v>445</v>
      </c>
      <c r="W10335" s="88" t="s">
        <v>516</v>
      </c>
      <c r="X10335" s="89">
        <v>44000.40625</v>
      </c>
      <c r="Y10335" s="71">
        <v>44000</v>
      </c>
      <c r="Z10335" s="90">
        <v>0.40625</v>
      </c>
      <c r="AA10335" s="89">
        <v>44000.760416666664</v>
      </c>
      <c r="AB10335" s="71">
        <v>44000</v>
      </c>
      <c r="AC10335" s="91">
        <v>0.76041666666666674</v>
      </c>
      <c r="AD10335" s="92">
        <v>0</v>
      </c>
      <c r="AE10335" s="91">
        <v>0.35416666666424135</v>
      </c>
      <c r="AF10335" s="92">
        <v>8.4999999999417923</v>
      </c>
    </row>
    <row r="10336" spans="12:32" ht="12.75" customHeight="1" x14ac:dyDescent="0.3">
      <c r="L10336" s="86">
        <v>12</v>
      </c>
      <c r="M10336" s="87" t="s">
        <v>100</v>
      </c>
      <c r="N10336" s="86" t="s">
        <v>59</v>
      </c>
      <c r="O10336" s="87" t="s">
        <v>251</v>
      </c>
      <c r="P10336" s="38"/>
      <c r="Q10336" s="38"/>
      <c r="R10336" s="38"/>
      <c r="S10336" s="38"/>
      <c r="T10336" s="38"/>
      <c r="U10336" s="88" t="s">
        <v>102</v>
      </c>
      <c r="V10336" s="88" t="s">
        <v>445</v>
      </c>
      <c r="W10336" s="88" t="s">
        <v>516</v>
      </c>
      <c r="X10336" s="89">
        <v>44000.40625</v>
      </c>
      <c r="Y10336" s="71">
        <v>44000</v>
      </c>
      <c r="Z10336" s="90">
        <v>0.40625</v>
      </c>
      <c r="AA10336" s="89">
        <v>44000.760416666664</v>
      </c>
      <c r="AB10336" s="71">
        <v>44000</v>
      </c>
      <c r="AC10336" s="91">
        <v>0.76041666666666674</v>
      </c>
      <c r="AD10336" s="92">
        <v>0</v>
      </c>
      <c r="AE10336" s="91">
        <v>0.35416666666424135</v>
      </c>
      <c r="AF10336" s="92">
        <v>8.4999999999417923</v>
      </c>
    </row>
    <row r="10337" spans="12:32" ht="12.75" customHeight="1" x14ac:dyDescent="0.3">
      <c r="L10337" s="86">
        <v>12</v>
      </c>
      <c r="M10337" s="87" t="s">
        <v>100</v>
      </c>
      <c r="N10337" s="86" t="s">
        <v>59</v>
      </c>
      <c r="O10337" s="87" t="s">
        <v>251</v>
      </c>
      <c r="P10337" s="38"/>
      <c r="Q10337" s="38"/>
      <c r="R10337" s="38"/>
      <c r="S10337" s="38"/>
      <c r="T10337" s="38"/>
      <c r="U10337" s="88" t="s">
        <v>102</v>
      </c>
      <c r="V10337" s="88" t="s">
        <v>445</v>
      </c>
      <c r="W10337" s="88" t="s">
        <v>517</v>
      </c>
      <c r="X10337" s="89">
        <v>43965.40625</v>
      </c>
      <c r="Y10337" s="71">
        <v>43965</v>
      </c>
      <c r="Z10337" s="90">
        <v>0.40625</v>
      </c>
      <c r="AA10337" s="89">
        <v>43966.6875</v>
      </c>
      <c r="AB10337" s="71">
        <v>43966</v>
      </c>
      <c r="AC10337" s="91">
        <v>0.6875</v>
      </c>
      <c r="AD10337" s="92">
        <v>0</v>
      </c>
      <c r="AE10337" s="91">
        <v>0.69791666666666674</v>
      </c>
      <c r="AF10337" s="92">
        <v>16.75</v>
      </c>
    </row>
    <row r="10338" spans="12:32" ht="12.75" customHeight="1" x14ac:dyDescent="0.3">
      <c r="L10338" s="86">
        <v>12</v>
      </c>
      <c r="M10338" s="87" t="s">
        <v>100</v>
      </c>
      <c r="N10338" s="86" t="s">
        <v>59</v>
      </c>
      <c r="O10338" s="87" t="s">
        <v>251</v>
      </c>
      <c r="P10338" s="38"/>
      <c r="Q10338" s="38"/>
      <c r="R10338" s="38"/>
      <c r="S10338" s="38"/>
      <c r="T10338" s="38"/>
      <c r="U10338" s="88" t="s">
        <v>102</v>
      </c>
      <c r="V10338" s="88" t="s">
        <v>445</v>
      </c>
      <c r="W10338" s="88" t="s">
        <v>518</v>
      </c>
      <c r="X10338" s="89">
        <v>43984.413194444445</v>
      </c>
      <c r="Y10338" s="71">
        <v>43984</v>
      </c>
      <c r="Z10338" s="90">
        <v>0.41319444444444442</v>
      </c>
      <c r="AA10338" s="89">
        <v>43984.8125</v>
      </c>
      <c r="AB10338" s="71">
        <v>43984</v>
      </c>
      <c r="AC10338" s="91">
        <v>0.8125</v>
      </c>
      <c r="AD10338" s="92">
        <v>0</v>
      </c>
      <c r="AE10338" s="91">
        <v>0.39930555555474712</v>
      </c>
      <c r="AF10338" s="92">
        <v>9.5833333333139308</v>
      </c>
    </row>
    <row r="10339" spans="12:32" ht="12.75" customHeight="1" x14ac:dyDescent="0.3">
      <c r="L10339" s="86">
        <v>12</v>
      </c>
      <c r="M10339" s="87" t="s">
        <v>100</v>
      </c>
      <c r="N10339" s="86" t="s">
        <v>59</v>
      </c>
      <c r="O10339" s="87" t="s">
        <v>251</v>
      </c>
      <c r="P10339" s="38"/>
      <c r="Q10339" s="38"/>
      <c r="R10339" s="38"/>
      <c r="S10339" s="38"/>
      <c r="T10339" s="38"/>
      <c r="U10339" s="88" t="s">
        <v>102</v>
      </c>
      <c r="V10339" s="88" t="s">
        <v>445</v>
      </c>
      <c r="W10339" s="88" t="s">
        <v>518</v>
      </c>
      <c r="X10339" s="89">
        <v>43984.413194444445</v>
      </c>
      <c r="Y10339" s="71">
        <v>43984</v>
      </c>
      <c r="Z10339" s="90">
        <v>0.41319444444444442</v>
      </c>
      <c r="AA10339" s="89">
        <v>43984.8125</v>
      </c>
      <c r="AB10339" s="71">
        <v>43984</v>
      </c>
      <c r="AC10339" s="91">
        <v>0.8125</v>
      </c>
      <c r="AD10339" s="92">
        <v>0</v>
      </c>
      <c r="AE10339" s="91">
        <v>0.39930555555474712</v>
      </c>
      <c r="AF10339" s="92">
        <v>9.5833333333139308</v>
      </c>
    </row>
    <row r="10340" spans="12:32" ht="12.75" customHeight="1" x14ac:dyDescent="0.3">
      <c r="L10340" s="86">
        <v>12</v>
      </c>
      <c r="M10340" s="87" t="s">
        <v>100</v>
      </c>
      <c r="N10340" s="86" t="s">
        <v>59</v>
      </c>
      <c r="O10340" s="87" t="s">
        <v>251</v>
      </c>
      <c r="P10340" s="38"/>
      <c r="Q10340" s="38"/>
      <c r="R10340" s="38"/>
      <c r="S10340" s="38"/>
      <c r="T10340" s="38"/>
      <c r="U10340" s="88" t="s">
        <v>102</v>
      </c>
      <c r="V10340" s="88" t="s">
        <v>445</v>
      </c>
      <c r="W10340" s="88" t="s">
        <v>519</v>
      </c>
      <c r="X10340" s="89">
        <v>43958.416666666664</v>
      </c>
      <c r="Y10340" s="71">
        <v>43958</v>
      </c>
      <c r="Z10340" s="90">
        <v>0.41666666666666669</v>
      </c>
      <c r="AA10340" s="89">
        <v>43959.559027777781</v>
      </c>
      <c r="AB10340" s="71">
        <v>43959</v>
      </c>
      <c r="AC10340" s="91">
        <v>0.55902777777777779</v>
      </c>
      <c r="AD10340" s="92">
        <v>0</v>
      </c>
      <c r="AE10340" s="91">
        <v>0.55902777777777779</v>
      </c>
      <c r="AF10340" s="92">
        <v>13.416666666666668</v>
      </c>
    </row>
    <row r="10341" spans="12:32" ht="12.75" customHeight="1" x14ac:dyDescent="0.3">
      <c r="L10341" s="86">
        <v>12</v>
      </c>
      <c r="M10341" s="87" t="s">
        <v>100</v>
      </c>
      <c r="N10341" s="86" t="s">
        <v>59</v>
      </c>
      <c r="O10341" s="87" t="s">
        <v>251</v>
      </c>
      <c r="P10341" s="38"/>
      <c r="Q10341" s="38"/>
      <c r="R10341" s="38"/>
      <c r="S10341" s="38"/>
      <c r="T10341" s="38"/>
      <c r="U10341" s="88" t="s">
        <v>102</v>
      </c>
      <c r="V10341" s="88" t="s">
        <v>445</v>
      </c>
      <c r="W10341" s="88" t="s">
        <v>520</v>
      </c>
      <c r="X10341" s="89">
        <v>43985.427083333336</v>
      </c>
      <c r="Y10341" s="71">
        <v>43985</v>
      </c>
      <c r="Z10341" s="90">
        <v>0.42708333333333331</v>
      </c>
      <c r="AA10341" s="89">
        <v>43985.864583333336</v>
      </c>
      <c r="AB10341" s="71">
        <v>43985</v>
      </c>
      <c r="AC10341" s="91">
        <v>0.86458333333333326</v>
      </c>
      <c r="AD10341" s="92">
        <v>0</v>
      </c>
      <c r="AE10341" s="91">
        <v>0.4375</v>
      </c>
      <c r="AF10341" s="92">
        <v>10.5</v>
      </c>
    </row>
    <row r="10342" spans="12:32" ht="12.75" customHeight="1" x14ac:dyDescent="0.3">
      <c r="L10342" s="86">
        <v>12</v>
      </c>
      <c r="M10342" s="87" t="s">
        <v>100</v>
      </c>
      <c r="N10342" s="86" t="s">
        <v>59</v>
      </c>
      <c r="O10342" s="87" t="s">
        <v>251</v>
      </c>
      <c r="P10342" s="38"/>
      <c r="Q10342" s="38"/>
      <c r="R10342" s="38"/>
      <c r="S10342" s="38"/>
      <c r="T10342" s="38"/>
      <c r="U10342" s="88" t="s">
        <v>102</v>
      </c>
      <c r="V10342" s="88" t="s">
        <v>445</v>
      </c>
      <c r="W10342" s="88" t="s">
        <v>520</v>
      </c>
      <c r="X10342" s="89">
        <v>43985.427083333336</v>
      </c>
      <c r="Y10342" s="71">
        <v>43985</v>
      </c>
      <c r="Z10342" s="90">
        <v>0.42708333333333331</v>
      </c>
      <c r="AA10342" s="89">
        <v>43985.864583333336</v>
      </c>
      <c r="AB10342" s="71">
        <v>43985</v>
      </c>
      <c r="AC10342" s="91">
        <v>0.86458333333333326</v>
      </c>
      <c r="AD10342" s="92">
        <v>0</v>
      </c>
      <c r="AE10342" s="91">
        <v>0.4375</v>
      </c>
      <c r="AF10342" s="92">
        <v>10.5</v>
      </c>
    </row>
    <row r="10343" spans="12:32" ht="12.75" customHeight="1" x14ac:dyDescent="0.3">
      <c r="L10343" s="86">
        <v>12</v>
      </c>
      <c r="M10343" s="87" t="s">
        <v>100</v>
      </c>
      <c r="N10343" s="86" t="s">
        <v>59</v>
      </c>
      <c r="O10343" s="87" t="s">
        <v>251</v>
      </c>
      <c r="P10343" s="38"/>
      <c r="Q10343" s="38"/>
      <c r="R10343" s="38"/>
      <c r="S10343" s="38"/>
      <c r="T10343" s="38"/>
      <c r="U10343" s="88" t="s">
        <v>102</v>
      </c>
      <c r="V10343" s="88" t="s">
        <v>445</v>
      </c>
      <c r="W10343" s="88" t="s">
        <v>521</v>
      </c>
      <c r="X10343" s="89">
        <v>43970.458333333336</v>
      </c>
      <c r="Y10343" s="71">
        <v>43970</v>
      </c>
      <c r="Z10343" s="90">
        <v>0.45833333333333331</v>
      </c>
      <c r="AA10343" s="89">
        <v>43972.739583333336</v>
      </c>
      <c r="AB10343" s="71">
        <v>43972</v>
      </c>
      <c r="AC10343" s="91">
        <v>0.73958333333333337</v>
      </c>
      <c r="AD10343" s="92">
        <v>1</v>
      </c>
      <c r="AE10343" s="91">
        <v>0.69791666666666674</v>
      </c>
      <c r="AF10343" s="92">
        <v>24.75</v>
      </c>
    </row>
    <row r="10344" spans="12:32" ht="12.75" customHeight="1" x14ac:dyDescent="0.3">
      <c r="L10344" s="86">
        <v>12</v>
      </c>
      <c r="M10344" s="87" t="s">
        <v>100</v>
      </c>
      <c r="N10344" s="86" t="s">
        <v>59</v>
      </c>
      <c r="O10344" s="87" t="s">
        <v>251</v>
      </c>
      <c r="P10344" s="38"/>
      <c r="Q10344" s="38"/>
      <c r="R10344" s="38"/>
      <c r="S10344" s="38"/>
      <c r="T10344" s="38"/>
      <c r="U10344" s="88" t="s">
        <v>102</v>
      </c>
      <c r="V10344" s="88" t="s">
        <v>445</v>
      </c>
      <c r="W10344" s="88" t="s">
        <v>522</v>
      </c>
      <c r="X10344" s="89">
        <v>43957.46875</v>
      </c>
      <c r="Y10344" s="71">
        <v>43957</v>
      </c>
      <c r="Z10344" s="90">
        <v>0.46875</v>
      </c>
      <c r="AA10344" s="89">
        <v>43957.694444444445</v>
      </c>
      <c r="AB10344" s="71">
        <v>43957</v>
      </c>
      <c r="AC10344" s="91">
        <v>0.69444444444444442</v>
      </c>
      <c r="AD10344" s="92">
        <v>0</v>
      </c>
      <c r="AE10344" s="91">
        <v>0.22569444444525288</v>
      </c>
      <c r="AF10344" s="92">
        <v>5.4166666666860692</v>
      </c>
    </row>
    <row r="10345" spans="12:32" ht="12.75" customHeight="1" x14ac:dyDescent="0.3">
      <c r="L10345" s="86">
        <v>12</v>
      </c>
      <c r="M10345" s="87" t="s">
        <v>100</v>
      </c>
      <c r="N10345" s="86" t="s">
        <v>59</v>
      </c>
      <c r="O10345" s="87" t="s">
        <v>251</v>
      </c>
      <c r="P10345" s="38"/>
      <c r="Q10345" s="38"/>
      <c r="R10345" s="38"/>
      <c r="S10345" s="38"/>
      <c r="T10345" s="38"/>
      <c r="U10345" s="88" t="s">
        <v>102</v>
      </c>
      <c r="V10345" s="88" t="s">
        <v>445</v>
      </c>
      <c r="W10345" s="88" t="s">
        <v>523</v>
      </c>
      <c r="X10345" s="89">
        <v>44006.541666666664</v>
      </c>
      <c r="Y10345" s="71">
        <v>44006</v>
      </c>
      <c r="Z10345" s="90">
        <v>0.54166666666666663</v>
      </c>
      <c r="AA10345" s="89">
        <v>44006.770833333336</v>
      </c>
      <c r="AB10345" s="71">
        <v>44006</v>
      </c>
      <c r="AC10345" s="91">
        <v>0.77083333333333326</v>
      </c>
      <c r="AD10345" s="92">
        <v>0</v>
      </c>
      <c r="AE10345" s="91">
        <v>0.22916666667151731</v>
      </c>
      <c r="AF10345" s="92">
        <v>5.5000000001164153</v>
      </c>
    </row>
    <row r="10346" spans="12:32" ht="12.75" customHeight="1" x14ac:dyDescent="0.3">
      <c r="L10346" s="86">
        <v>12</v>
      </c>
      <c r="M10346" s="87" t="s">
        <v>100</v>
      </c>
      <c r="N10346" s="86" t="s">
        <v>59</v>
      </c>
      <c r="O10346" s="87" t="s">
        <v>251</v>
      </c>
      <c r="P10346" s="38"/>
      <c r="Q10346" s="38"/>
      <c r="R10346" s="38"/>
      <c r="S10346" s="38"/>
      <c r="T10346" s="38"/>
      <c r="U10346" s="88" t="s">
        <v>102</v>
      </c>
      <c r="V10346" s="88" t="s">
        <v>445</v>
      </c>
      <c r="W10346" s="88" t="s">
        <v>523</v>
      </c>
      <c r="X10346" s="89">
        <v>44006.541666666664</v>
      </c>
      <c r="Y10346" s="71">
        <v>44006</v>
      </c>
      <c r="Z10346" s="90">
        <v>0.54166666666666663</v>
      </c>
      <c r="AA10346" s="89">
        <v>44006.770833333336</v>
      </c>
      <c r="AB10346" s="71">
        <v>44006</v>
      </c>
      <c r="AC10346" s="91">
        <v>0.77083333333333326</v>
      </c>
      <c r="AD10346" s="92">
        <v>0</v>
      </c>
      <c r="AE10346" s="91">
        <v>0.22916666667151731</v>
      </c>
      <c r="AF10346" s="92">
        <v>5.5000000001164153</v>
      </c>
    </row>
    <row r="10347" spans="12:32" ht="12.75" customHeight="1" x14ac:dyDescent="0.3">
      <c r="L10347" s="86">
        <v>12</v>
      </c>
      <c r="M10347" s="87" t="s">
        <v>100</v>
      </c>
      <c r="N10347" s="86" t="s">
        <v>59</v>
      </c>
      <c r="O10347" s="87" t="s">
        <v>251</v>
      </c>
      <c r="P10347" s="38"/>
      <c r="Q10347" s="38"/>
      <c r="R10347" s="38"/>
      <c r="S10347" s="38"/>
      <c r="T10347" s="38"/>
      <c r="U10347" s="88" t="s">
        <v>102</v>
      </c>
      <c r="V10347" s="88" t="s">
        <v>445</v>
      </c>
      <c r="W10347" s="88" t="s">
        <v>524</v>
      </c>
      <c r="X10347" s="89">
        <v>43982.506944444445</v>
      </c>
      <c r="Y10347" s="71">
        <v>43982</v>
      </c>
      <c r="Z10347" s="90">
        <v>0.50694444444444442</v>
      </c>
      <c r="AA10347" s="89">
        <v>43982.611111111109</v>
      </c>
      <c r="AB10347" s="71">
        <v>43982</v>
      </c>
      <c r="AC10347" s="91">
        <v>0.61111111111111116</v>
      </c>
      <c r="AD10347" s="92">
        <v>0</v>
      </c>
      <c r="AE10347" s="91">
        <v>0.10416666666424135</v>
      </c>
      <c r="AF10347" s="92">
        <v>2.4999999999417923</v>
      </c>
    </row>
    <row r="10348" spans="12:32" ht="12.75" customHeight="1" x14ac:dyDescent="0.3">
      <c r="L10348" s="86">
        <v>12</v>
      </c>
      <c r="M10348" s="87" t="s">
        <v>100</v>
      </c>
      <c r="N10348" s="86" t="s">
        <v>59</v>
      </c>
      <c r="O10348" s="87" t="s">
        <v>256</v>
      </c>
      <c r="P10348" s="38"/>
      <c r="Q10348" s="87" t="s">
        <v>528</v>
      </c>
      <c r="R10348" s="38"/>
      <c r="S10348" s="38"/>
      <c r="T10348" s="38"/>
      <c r="U10348" s="88" t="s">
        <v>102</v>
      </c>
      <c r="V10348" s="88" t="s">
        <v>529</v>
      </c>
      <c r="W10348" s="88" t="s">
        <v>530</v>
      </c>
      <c r="X10348" s="89">
        <v>43990.427083333336</v>
      </c>
      <c r="Y10348" s="71">
        <v>43990</v>
      </c>
      <c r="Z10348" s="90">
        <v>0.42708333333333331</v>
      </c>
      <c r="AA10348" s="89">
        <v>43991.677083333336</v>
      </c>
      <c r="AB10348" s="71">
        <v>43991</v>
      </c>
      <c r="AC10348" s="91">
        <v>0.67708333333333337</v>
      </c>
      <c r="AD10348" s="92">
        <v>0</v>
      </c>
      <c r="AE10348" s="91">
        <v>0.66666666666666674</v>
      </c>
      <c r="AF10348" s="92">
        <v>16</v>
      </c>
    </row>
    <row r="10349" spans="12:32" ht="12.75" customHeight="1" x14ac:dyDescent="0.3">
      <c r="L10349" s="86">
        <v>12</v>
      </c>
      <c r="M10349" s="87" t="s">
        <v>100</v>
      </c>
      <c r="N10349" s="86" t="s">
        <v>59</v>
      </c>
      <c r="O10349" s="87" t="s">
        <v>256</v>
      </c>
      <c r="P10349" s="38"/>
      <c r="Q10349" s="87" t="s">
        <v>528</v>
      </c>
      <c r="R10349" s="38"/>
      <c r="S10349" s="38"/>
      <c r="T10349" s="38"/>
      <c r="U10349" s="88" t="s">
        <v>102</v>
      </c>
      <c r="V10349" s="88" t="s">
        <v>529</v>
      </c>
      <c r="W10349" s="88" t="s">
        <v>530</v>
      </c>
      <c r="X10349" s="89">
        <v>43990.427083333336</v>
      </c>
      <c r="Y10349" s="71">
        <v>43990</v>
      </c>
      <c r="Z10349" s="90">
        <v>0.42708333333333331</v>
      </c>
      <c r="AA10349" s="89">
        <v>43991.677083333336</v>
      </c>
      <c r="AB10349" s="71">
        <v>43991</v>
      </c>
      <c r="AC10349" s="91">
        <v>0.67708333333333337</v>
      </c>
      <c r="AD10349" s="92">
        <v>0</v>
      </c>
      <c r="AE10349" s="91">
        <v>0.66666666666666674</v>
      </c>
      <c r="AF10349" s="92">
        <v>16</v>
      </c>
    </row>
    <row r="10350" spans="12:32" ht="12.75" customHeight="1" x14ac:dyDescent="0.3">
      <c r="L10350" s="86">
        <v>12</v>
      </c>
      <c r="M10350" s="87" t="s">
        <v>100</v>
      </c>
      <c r="N10350" s="86" t="s">
        <v>59</v>
      </c>
      <c r="O10350" s="87" t="s">
        <v>256</v>
      </c>
      <c r="P10350" s="38"/>
      <c r="Q10350" s="87" t="s">
        <v>528</v>
      </c>
      <c r="R10350" s="38"/>
      <c r="S10350" s="38"/>
      <c r="T10350" s="38"/>
      <c r="U10350" s="88" t="s">
        <v>102</v>
      </c>
      <c r="V10350" s="88" t="s">
        <v>529</v>
      </c>
      <c r="W10350" s="88" t="s">
        <v>531</v>
      </c>
      <c r="X10350" s="89">
        <v>44008.4375</v>
      </c>
      <c r="Y10350" s="71">
        <v>44008</v>
      </c>
      <c r="Z10350" s="90">
        <v>0.4375</v>
      </c>
      <c r="AA10350" s="89">
        <v>44011.697916666664</v>
      </c>
      <c r="AB10350" s="71">
        <v>44011</v>
      </c>
      <c r="AC10350" s="91">
        <v>0.69791666666666663</v>
      </c>
      <c r="AD10350" s="92">
        <v>2</v>
      </c>
      <c r="AE10350" s="91">
        <v>0.67708333333333326</v>
      </c>
      <c r="AF10350" s="92">
        <v>32.25</v>
      </c>
    </row>
    <row r="10351" spans="12:32" ht="12.75" customHeight="1" x14ac:dyDescent="0.3">
      <c r="L10351" s="86">
        <v>12</v>
      </c>
      <c r="M10351" s="87" t="s">
        <v>100</v>
      </c>
      <c r="N10351" s="86" t="s">
        <v>59</v>
      </c>
      <c r="O10351" s="87" t="s">
        <v>256</v>
      </c>
      <c r="P10351" s="38"/>
      <c r="Q10351" s="87" t="s">
        <v>528</v>
      </c>
      <c r="R10351" s="38"/>
      <c r="S10351" s="38"/>
      <c r="T10351" s="38"/>
      <c r="U10351" s="88" t="s">
        <v>102</v>
      </c>
      <c r="V10351" s="88" t="s">
        <v>529</v>
      </c>
      <c r="W10351" s="88" t="s">
        <v>531</v>
      </c>
      <c r="X10351" s="89">
        <v>44008.4375</v>
      </c>
      <c r="Y10351" s="71">
        <v>44008</v>
      </c>
      <c r="Z10351" s="90">
        <v>0.4375</v>
      </c>
      <c r="AA10351" s="89">
        <v>44011.697916666664</v>
      </c>
      <c r="AB10351" s="71">
        <v>44011</v>
      </c>
      <c r="AC10351" s="91">
        <v>0.69791666666666663</v>
      </c>
      <c r="AD10351" s="92">
        <v>2</v>
      </c>
      <c r="AE10351" s="91">
        <v>0.67708333333333326</v>
      </c>
      <c r="AF10351" s="92">
        <v>32.25</v>
      </c>
    </row>
    <row r="10352" spans="12:32" ht="12.75" customHeight="1" x14ac:dyDescent="0.3">
      <c r="L10352" s="86">
        <v>12</v>
      </c>
      <c r="M10352" s="87" t="s">
        <v>100</v>
      </c>
      <c r="N10352" s="86" t="s">
        <v>59</v>
      </c>
      <c r="O10352" s="87" t="s">
        <v>256</v>
      </c>
      <c r="P10352" s="38"/>
      <c r="Q10352" s="87" t="s">
        <v>528</v>
      </c>
      <c r="R10352" s="38"/>
      <c r="S10352" s="38"/>
      <c r="T10352" s="38"/>
      <c r="U10352" s="88" t="s">
        <v>102</v>
      </c>
      <c r="V10352" s="88" t="s">
        <v>529</v>
      </c>
      <c r="W10352" s="88" t="s">
        <v>532</v>
      </c>
      <c r="X10352" s="89">
        <v>44005.458333333336</v>
      </c>
      <c r="Y10352" s="71">
        <v>44005</v>
      </c>
      <c r="Z10352" s="90">
        <v>0.45833333333333331</v>
      </c>
      <c r="AA10352" s="89">
        <v>44006.711805555555</v>
      </c>
      <c r="AB10352" s="71">
        <v>44006</v>
      </c>
      <c r="AC10352" s="91">
        <v>0.71180555555555558</v>
      </c>
      <c r="AD10352" s="92">
        <v>0</v>
      </c>
      <c r="AE10352" s="91">
        <v>0.67013888888888895</v>
      </c>
      <c r="AF10352" s="92">
        <v>16.083333333333336</v>
      </c>
    </row>
    <row r="10353" spans="12:32" ht="12.75" customHeight="1" x14ac:dyDescent="0.3">
      <c r="L10353" s="86">
        <v>12</v>
      </c>
      <c r="M10353" s="87" t="s">
        <v>100</v>
      </c>
      <c r="N10353" s="86" t="s">
        <v>59</v>
      </c>
      <c r="O10353" s="87" t="s">
        <v>256</v>
      </c>
      <c r="P10353" s="38"/>
      <c r="Q10353" s="87" t="s">
        <v>528</v>
      </c>
      <c r="R10353" s="38"/>
      <c r="S10353" s="38"/>
      <c r="T10353" s="38"/>
      <c r="U10353" s="88" t="s">
        <v>102</v>
      </c>
      <c r="V10353" s="88" t="s">
        <v>529</v>
      </c>
      <c r="W10353" s="88" t="s">
        <v>532</v>
      </c>
      <c r="X10353" s="89">
        <v>44005.458333333336</v>
      </c>
      <c r="Y10353" s="71">
        <v>44005</v>
      </c>
      <c r="Z10353" s="90">
        <v>0.45833333333333331</v>
      </c>
      <c r="AA10353" s="89">
        <v>44006.711805555555</v>
      </c>
      <c r="AB10353" s="71">
        <v>44006</v>
      </c>
      <c r="AC10353" s="91">
        <v>0.71180555555555558</v>
      </c>
      <c r="AD10353" s="92">
        <v>0</v>
      </c>
      <c r="AE10353" s="91">
        <v>0.67013888888888895</v>
      </c>
      <c r="AF10353" s="92">
        <v>16.083333333333336</v>
      </c>
    </row>
    <row r="10354" spans="12:32" ht="12.75" customHeight="1" x14ac:dyDescent="0.3">
      <c r="L10354" s="86">
        <v>12</v>
      </c>
      <c r="M10354" s="87" t="s">
        <v>100</v>
      </c>
      <c r="N10354" s="86" t="s">
        <v>59</v>
      </c>
      <c r="O10354" s="87" t="s">
        <v>115</v>
      </c>
      <c r="P10354" s="38"/>
      <c r="Q10354" s="87" t="s">
        <v>129</v>
      </c>
      <c r="R10354" s="38"/>
      <c r="S10354" s="38"/>
      <c r="T10354" s="38"/>
      <c r="U10354" s="88" t="s">
        <v>102</v>
      </c>
      <c r="V10354" s="88" t="s">
        <v>621</v>
      </c>
      <c r="W10354" s="88" t="s">
        <v>622</v>
      </c>
      <c r="X10354" s="89">
        <v>44002.638888888891</v>
      </c>
      <c r="Y10354" s="71">
        <v>44002</v>
      </c>
      <c r="Z10354" s="90">
        <v>0.63888888888888884</v>
      </c>
      <c r="AA10354" s="89">
        <v>44002.697916666664</v>
      </c>
      <c r="AB10354" s="71">
        <v>44002</v>
      </c>
      <c r="AC10354" s="91">
        <v>0.69791666666666663</v>
      </c>
      <c r="AD10354" s="92">
        <v>0</v>
      </c>
      <c r="AE10354" s="91">
        <v>5.9027777773735579E-2</v>
      </c>
      <c r="AF10354" s="92">
        <v>1.4166666665696539</v>
      </c>
    </row>
    <row r="10355" spans="12:32" ht="12.75" customHeight="1" x14ac:dyDescent="0.3">
      <c r="L10355" s="86">
        <v>12</v>
      </c>
      <c r="M10355" s="87" t="s">
        <v>100</v>
      </c>
      <c r="N10355" s="86" t="s">
        <v>59</v>
      </c>
      <c r="O10355" s="87" t="s">
        <v>115</v>
      </c>
      <c r="P10355" s="38"/>
      <c r="Q10355" s="87" t="s">
        <v>129</v>
      </c>
      <c r="R10355" s="38"/>
      <c r="S10355" s="38"/>
      <c r="T10355" s="38"/>
      <c r="U10355" s="88" t="s">
        <v>102</v>
      </c>
      <c r="V10355" s="88" t="s">
        <v>621</v>
      </c>
      <c r="W10355" s="88" t="s">
        <v>622</v>
      </c>
      <c r="X10355" s="89">
        <v>44002.638888888891</v>
      </c>
      <c r="Y10355" s="71">
        <v>44002</v>
      </c>
      <c r="Z10355" s="90">
        <v>0.63888888888888884</v>
      </c>
      <c r="AA10355" s="89">
        <v>44002.697916666664</v>
      </c>
      <c r="AB10355" s="71">
        <v>44002</v>
      </c>
      <c r="AC10355" s="91">
        <v>0.69791666666666663</v>
      </c>
      <c r="AD10355" s="92">
        <v>0</v>
      </c>
      <c r="AE10355" s="91">
        <v>5.9027777773735579E-2</v>
      </c>
      <c r="AF10355" s="92">
        <v>1.4166666665696539</v>
      </c>
    </row>
    <row r="10356" spans="12:32" ht="12.75" customHeight="1" x14ac:dyDescent="0.3">
      <c r="L10356" s="86">
        <v>5</v>
      </c>
      <c r="M10356" s="87" t="s">
        <v>801</v>
      </c>
      <c r="N10356" s="86" t="s">
        <v>60</v>
      </c>
      <c r="O10356" s="87" t="s">
        <v>802</v>
      </c>
      <c r="P10356" s="38"/>
      <c r="Q10356" s="38"/>
      <c r="R10356" s="38"/>
      <c r="S10356" s="38"/>
      <c r="T10356" s="38"/>
      <c r="U10356" s="88" t="s">
        <v>102</v>
      </c>
      <c r="V10356" s="88" t="s">
        <v>803</v>
      </c>
      <c r="W10356" s="88" t="s">
        <v>804</v>
      </c>
      <c r="X10356" s="89">
        <v>43753.604166666664</v>
      </c>
      <c r="Y10356" s="71">
        <v>43753</v>
      </c>
      <c r="Z10356" s="90">
        <v>0.60416666666666663</v>
      </c>
      <c r="AA10356" s="89">
        <v>43753.684027777781</v>
      </c>
      <c r="AB10356" s="71">
        <v>43753</v>
      </c>
      <c r="AC10356" s="91">
        <v>0.68402777777777779</v>
      </c>
      <c r="AD10356" s="92">
        <v>0</v>
      </c>
      <c r="AE10356" s="91">
        <v>7.9861111116770189E-2</v>
      </c>
      <c r="AF10356" s="92">
        <v>1.9166666668024845</v>
      </c>
    </row>
    <row r="10357" spans="12:32" ht="12.75" customHeight="1" x14ac:dyDescent="0.3">
      <c r="L10357" s="86">
        <v>6</v>
      </c>
      <c r="M10357" s="87" t="s">
        <v>801</v>
      </c>
      <c r="N10357" s="86" t="s">
        <v>60</v>
      </c>
      <c r="O10357" s="87" t="s">
        <v>802</v>
      </c>
      <c r="P10357" s="38"/>
      <c r="Q10357" s="38"/>
      <c r="R10357" s="38"/>
      <c r="S10357" s="38"/>
      <c r="T10357" s="38"/>
      <c r="U10357" s="88" t="s">
        <v>102</v>
      </c>
      <c r="V10357" s="88" t="s">
        <v>803</v>
      </c>
      <c r="W10357" s="88" t="s">
        <v>805</v>
      </c>
      <c r="X10357" s="89">
        <v>43796.524305555555</v>
      </c>
      <c r="Y10357" s="71">
        <v>43796</v>
      </c>
      <c r="Z10357" s="90">
        <v>0.52430555555555558</v>
      </c>
      <c r="AA10357" s="89">
        <v>43796.625</v>
      </c>
      <c r="AB10357" s="71">
        <v>43796</v>
      </c>
      <c r="AC10357" s="91">
        <v>0.625</v>
      </c>
      <c r="AD10357" s="92">
        <v>0</v>
      </c>
      <c r="AE10357" s="91">
        <v>0.10069444444525288</v>
      </c>
      <c r="AF10357" s="92">
        <v>2.4166666666860692</v>
      </c>
    </row>
    <row r="10358" spans="12:32" ht="12.75" customHeight="1" x14ac:dyDescent="0.3">
      <c r="L10358" s="86">
        <v>8</v>
      </c>
      <c r="M10358" s="87" t="s">
        <v>801</v>
      </c>
      <c r="N10358" s="86" t="s">
        <v>60</v>
      </c>
      <c r="O10358" s="87" t="s">
        <v>802</v>
      </c>
      <c r="P10358" s="38"/>
      <c r="Q10358" s="38"/>
      <c r="R10358" s="38"/>
      <c r="S10358" s="38"/>
      <c r="T10358" s="38"/>
      <c r="U10358" s="88" t="s">
        <v>102</v>
      </c>
      <c r="V10358" s="88" t="s">
        <v>803</v>
      </c>
      <c r="W10358" s="88" t="s">
        <v>806</v>
      </c>
      <c r="X10358" s="89">
        <v>43861.381944444445</v>
      </c>
      <c r="Y10358" s="71">
        <v>43861</v>
      </c>
      <c r="Z10358" s="90">
        <v>0.38194444444444442</v>
      </c>
      <c r="AA10358" s="89">
        <v>43861.447916666664</v>
      </c>
      <c r="AB10358" s="71">
        <v>43861</v>
      </c>
      <c r="AC10358" s="91">
        <v>0.44791666666666669</v>
      </c>
      <c r="AD10358" s="92">
        <v>0</v>
      </c>
      <c r="AE10358" s="91">
        <v>6.5972222218988463E-2</v>
      </c>
      <c r="AF10358" s="92">
        <v>1.5833333332557231</v>
      </c>
    </row>
    <row r="10359" spans="12:32" ht="12.75" customHeight="1" x14ac:dyDescent="0.3">
      <c r="L10359" s="86">
        <v>8</v>
      </c>
      <c r="M10359" s="87" t="s">
        <v>801</v>
      </c>
      <c r="N10359" s="86" t="s">
        <v>60</v>
      </c>
      <c r="O10359" s="87" t="s">
        <v>802</v>
      </c>
      <c r="P10359" s="38"/>
      <c r="Q10359" s="38"/>
      <c r="R10359" s="38"/>
      <c r="S10359" s="38"/>
      <c r="T10359" s="38"/>
      <c r="U10359" s="88" t="s">
        <v>102</v>
      </c>
      <c r="V10359" s="88" t="s">
        <v>803</v>
      </c>
      <c r="W10359" s="88" t="s">
        <v>807</v>
      </c>
      <c r="X10359" s="89">
        <v>43836.461805555555</v>
      </c>
      <c r="Y10359" s="71">
        <v>43836</v>
      </c>
      <c r="Z10359" s="90">
        <v>0.46180555555555558</v>
      </c>
      <c r="AA10359" s="89">
        <v>43836.527777777781</v>
      </c>
      <c r="AB10359" s="71">
        <v>43836</v>
      </c>
      <c r="AC10359" s="91">
        <v>1.5277777777777777</v>
      </c>
      <c r="AD10359" s="92">
        <v>0</v>
      </c>
      <c r="AE10359" s="91">
        <v>6.5972222226264421E-2</v>
      </c>
      <c r="AF10359" s="92">
        <v>1.5833333334303461</v>
      </c>
    </row>
  </sheetData>
  <autoFilter ref="L2:AF10359"/>
  <pageMargins left="0.7" right="0.7" top="0.75" bottom="0.75" header="0" footer="0"/>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Worksheet Overview</vt:lpstr>
      <vt:lpstr>FY22 Rates</vt:lpstr>
      <vt:lpstr>FY22 ISR Summary</vt:lpstr>
      <vt:lpstr>Motor Pool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 Brower</dc:creator>
  <cp:lastModifiedBy>BROWER Chris</cp:lastModifiedBy>
  <dcterms:created xsi:type="dcterms:W3CDTF">2020-12-03T23:15:18Z</dcterms:created>
  <dcterms:modified xsi:type="dcterms:W3CDTF">2020-12-08T17:02:57Z</dcterms:modified>
</cp:coreProperties>
</file>